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y_Flash_Disc\Jannan_Work\Projects\Useful Tools\"/>
    </mc:Choice>
  </mc:AlternateContent>
  <bookViews>
    <workbookView xWindow="0" yWindow="0" windowWidth="28800" windowHeight="12300"/>
  </bookViews>
  <sheets>
    <sheet name="NTC LUT Gen" sheetId="1" r:id="rId1"/>
    <sheet name="PTC LUT Gen" sheetId="2" r:id="rId2"/>
  </sheets>
  <externalReferences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4096" i="2" l="1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N2060" i="2" s="1"/>
  <c r="O2060" i="2" s="1"/>
  <c r="P2060" i="2" s="1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N2028" i="2" s="1"/>
  <c r="O2028" i="2" s="1"/>
  <c r="P2028" i="2" s="1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N1996" i="2" s="1"/>
  <c r="O1996" i="2" s="1"/>
  <c r="P1996" i="2" s="1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N1964" i="2" s="1"/>
  <c r="O1964" i="2" s="1"/>
  <c r="P1964" i="2" s="1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N1932" i="2" s="1"/>
  <c r="O1932" i="2" s="1"/>
  <c r="P1932" i="2" s="1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N1900" i="2" s="1"/>
  <c r="O1900" i="2" s="1"/>
  <c r="P1900" i="2" s="1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N1868" i="2" s="1"/>
  <c r="O1868" i="2" s="1"/>
  <c r="P1868" i="2" s="1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N1836" i="2" s="1"/>
  <c r="O1836" i="2" s="1"/>
  <c r="P1836" i="2" s="1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N1804" i="2" s="1"/>
  <c r="O1804" i="2" s="1"/>
  <c r="P1804" i="2" s="1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N1772" i="2" s="1"/>
  <c r="O1772" i="2" s="1"/>
  <c r="P1772" i="2" s="1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N1733" i="2"/>
  <c r="O1733" i="2" s="1"/>
  <c r="P1733" i="2" s="1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N1669" i="2"/>
  <c r="O1669" i="2" s="1"/>
  <c r="P1669" i="2" s="1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N1639" i="2" s="1"/>
  <c r="O1639" i="2" s="1"/>
  <c r="P1639" i="2" s="1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I1052" i="2"/>
  <c r="M1051" i="2"/>
  <c r="J1051" i="2"/>
  <c r="I1051" i="2"/>
  <c r="M1050" i="2"/>
  <c r="I1050" i="2"/>
  <c r="J1050" i="2" s="1"/>
  <c r="M1049" i="2"/>
  <c r="J1049" i="2"/>
  <c r="I1049" i="2"/>
  <c r="M1048" i="2"/>
  <c r="I1048" i="2"/>
  <c r="J1048" i="2" s="1"/>
  <c r="M1047" i="2"/>
  <c r="J1047" i="2"/>
  <c r="I1047" i="2"/>
  <c r="M1046" i="2"/>
  <c r="I1046" i="2"/>
  <c r="M1045" i="2"/>
  <c r="I1045" i="2"/>
  <c r="M1044" i="2"/>
  <c r="I1044" i="2"/>
  <c r="J1044" i="2" s="1"/>
  <c r="M1043" i="2"/>
  <c r="J1043" i="2"/>
  <c r="I1043" i="2"/>
  <c r="M1042" i="2"/>
  <c r="I1042" i="2"/>
  <c r="J1042" i="2" s="1"/>
  <c r="M1041" i="2"/>
  <c r="I1041" i="2"/>
  <c r="M1040" i="2"/>
  <c r="I1040" i="2"/>
  <c r="J1040" i="2" s="1"/>
  <c r="M1039" i="2"/>
  <c r="J1039" i="2"/>
  <c r="I1039" i="2"/>
  <c r="M1038" i="2"/>
  <c r="I1038" i="2"/>
  <c r="M1037" i="2"/>
  <c r="I1037" i="2"/>
  <c r="M1036" i="2"/>
  <c r="I1036" i="2"/>
  <c r="J1036" i="2" s="1"/>
  <c r="M1035" i="2"/>
  <c r="J1035" i="2"/>
  <c r="I1035" i="2"/>
  <c r="M1034" i="2"/>
  <c r="I1034" i="2"/>
  <c r="J1034" i="2" s="1"/>
  <c r="M1033" i="2"/>
  <c r="I1033" i="2"/>
  <c r="M1032" i="2"/>
  <c r="I1032" i="2"/>
  <c r="J1032" i="2" s="1"/>
  <c r="M1031" i="2"/>
  <c r="J1031" i="2"/>
  <c r="I1031" i="2"/>
  <c r="M1030" i="2"/>
  <c r="I1030" i="2"/>
  <c r="M1029" i="2"/>
  <c r="I1029" i="2"/>
  <c r="M1028" i="2"/>
  <c r="I1028" i="2"/>
  <c r="J1028" i="2" s="1"/>
  <c r="M1027" i="2"/>
  <c r="J1027" i="2"/>
  <c r="I1027" i="2"/>
  <c r="M1026" i="2"/>
  <c r="I1026" i="2"/>
  <c r="J1026" i="2" s="1"/>
  <c r="M1025" i="2"/>
  <c r="I1025" i="2"/>
  <c r="M1024" i="2"/>
  <c r="I1024" i="2"/>
  <c r="J1024" i="2" s="1"/>
  <c r="M1023" i="2"/>
  <c r="J1023" i="2"/>
  <c r="I1023" i="2"/>
  <c r="M1022" i="2"/>
  <c r="I1022" i="2"/>
  <c r="M1021" i="2"/>
  <c r="I1021" i="2"/>
  <c r="M1020" i="2"/>
  <c r="I1020" i="2"/>
  <c r="J1020" i="2" s="1"/>
  <c r="M1019" i="2"/>
  <c r="J1019" i="2"/>
  <c r="I1019" i="2"/>
  <c r="M1018" i="2"/>
  <c r="I1018" i="2"/>
  <c r="J1018" i="2" s="1"/>
  <c r="M1017" i="2"/>
  <c r="I1017" i="2"/>
  <c r="M1016" i="2"/>
  <c r="I1016" i="2"/>
  <c r="J1016" i="2" s="1"/>
  <c r="M1015" i="2"/>
  <c r="J1015" i="2"/>
  <c r="I1015" i="2"/>
  <c r="M1014" i="2"/>
  <c r="I1014" i="2"/>
  <c r="M1013" i="2"/>
  <c r="I1013" i="2"/>
  <c r="M1012" i="2"/>
  <c r="I1012" i="2"/>
  <c r="J1012" i="2" s="1"/>
  <c r="M1011" i="2"/>
  <c r="J1011" i="2"/>
  <c r="I1011" i="2"/>
  <c r="M1010" i="2"/>
  <c r="I1010" i="2"/>
  <c r="J1010" i="2" s="1"/>
  <c r="M1009" i="2"/>
  <c r="I1009" i="2"/>
  <c r="M1008" i="2"/>
  <c r="I1008" i="2"/>
  <c r="J1008" i="2" s="1"/>
  <c r="M1007" i="2"/>
  <c r="J1007" i="2"/>
  <c r="I1007" i="2"/>
  <c r="M1006" i="2"/>
  <c r="I1006" i="2"/>
  <c r="M1005" i="2"/>
  <c r="I1005" i="2"/>
  <c r="M1004" i="2"/>
  <c r="I1004" i="2"/>
  <c r="J1004" i="2" s="1"/>
  <c r="M1003" i="2"/>
  <c r="J1003" i="2"/>
  <c r="I1003" i="2"/>
  <c r="M1002" i="2"/>
  <c r="I1002" i="2"/>
  <c r="J1002" i="2" s="1"/>
  <c r="M1001" i="2"/>
  <c r="I1001" i="2"/>
  <c r="M1000" i="2"/>
  <c r="I1000" i="2"/>
  <c r="J1000" i="2" s="1"/>
  <c r="M999" i="2"/>
  <c r="J999" i="2"/>
  <c r="I999" i="2"/>
  <c r="M998" i="2"/>
  <c r="I998" i="2"/>
  <c r="M997" i="2"/>
  <c r="I997" i="2"/>
  <c r="M996" i="2"/>
  <c r="I996" i="2"/>
  <c r="J996" i="2" s="1"/>
  <c r="M995" i="2"/>
  <c r="J995" i="2"/>
  <c r="I995" i="2"/>
  <c r="M994" i="2"/>
  <c r="I994" i="2"/>
  <c r="J994" i="2" s="1"/>
  <c r="M993" i="2"/>
  <c r="I993" i="2"/>
  <c r="M992" i="2"/>
  <c r="I992" i="2"/>
  <c r="J992" i="2" s="1"/>
  <c r="M991" i="2"/>
  <c r="J991" i="2"/>
  <c r="I991" i="2"/>
  <c r="M990" i="2"/>
  <c r="I990" i="2"/>
  <c r="M989" i="2"/>
  <c r="I989" i="2"/>
  <c r="M988" i="2"/>
  <c r="I988" i="2"/>
  <c r="J988" i="2" s="1"/>
  <c r="M987" i="2"/>
  <c r="J987" i="2"/>
  <c r="I987" i="2"/>
  <c r="M986" i="2"/>
  <c r="I986" i="2"/>
  <c r="J986" i="2" s="1"/>
  <c r="M985" i="2"/>
  <c r="I985" i="2"/>
  <c r="M984" i="2"/>
  <c r="I984" i="2"/>
  <c r="J984" i="2" s="1"/>
  <c r="M983" i="2"/>
  <c r="J983" i="2"/>
  <c r="I983" i="2"/>
  <c r="M982" i="2"/>
  <c r="I982" i="2"/>
  <c r="M981" i="2"/>
  <c r="I981" i="2"/>
  <c r="M980" i="2"/>
  <c r="I980" i="2"/>
  <c r="J980" i="2" s="1"/>
  <c r="M979" i="2"/>
  <c r="J979" i="2"/>
  <c r="I979" i="2"/>
  <c r="M978" i="2"/>
  <c r="I978" i="2"/>
  <c r="J978" i="2" s="1"/>
  <c r="M977" i="2"/>
  <c r="I977" i="2"/>
  <c r="M976" i="2"/>
  <c r="I976" i="2"/>
  <c r="J976" i="2" s="1"/>
  <c r="M975" i="2"/>
  <c r="J975" i="2"/>
  <c r="I975" i="2"/>
  <c r="M974" i="2"/>
  <c r="I974" i="2"/>
  <c r="M973" i="2"/>
  <c r="I973" i="2"/>
  <c r="M972" i="2"/>
  <c r="I972" i="2"/>
  <c r="J972" i="2" s="1"/>
  <c r="M971" i="2"/>
  <c r="J971" i="2"/>
  <c r="I971" i="2"/>
  <c r="M970" i="2"/>
  <c r="I970" i="2"/>
  <c r="J970" i="2" s="1"/>
  <c r="M969" i="2"/>
  <c r="I969" i="2"/>
  <c r="M968" i="2"/>
  <c r="I968" i="2"/>
  <c r="J968" i="2" s="1"/>
  <c r="M967" i="2"/>
  <c r="J967" i="2"/>
  <c r="I967" i="2"/>
  <c r="M966" i="2"/>
  <c r="I966" i="2"/>
  <c r="M965" i="2"/>
  <c r="I965" i="2"/>
  <c r="M964" i="2"/>
  <c r="I964" i="2"/>
  <c r="J964" i="2" s="1"/>
  <c r="M963" i="2"/>
  <c r="J963" i="2"/>
  <c r="I963" i="2"/>
  <c r="M962" i="2"/>
  <c r="N962" i="2" s="1"/>
  <c r="O962" i="2" s="1"/>
  <c r="P962" i="2" s="1"/>
  <c r="I962" i="2"/>
  <c r="J962" i="2" s="1"/>
  <c r="N961" i="2"/>
  <c r="O961" i="2" s="1"/>
  <c r="P961" i="2" s="1"/>
  <c r="M961" i="2"/>
  <c r="J961" i="2"/>
  <c r="I961" i="2"/>
  <c r="M960" i="2"/>
  <c r="I960" i="2"/>
  <c r="J960" i="2" s="1"/>
  <c r="M959" i="2"/>
  <c r="I959" i="2"/>
  <c r="M958" i="2"/>
  <c r="N958" i="2" s="1"/>
  <c r="O958" i="2" s="1"/>
  <c r="P958" i="2" s="1"/>
  <c r="I958" i="2"/>
  <c r="J958" i="2" s="1"/>
  <c r="N957" i="2"/>
  <c r="O957" i="2" s="1"/>
  <c r="P957" i="2" s="1"/>
  <c r="M957" i="2"/>
  <c r="J957" i="2"/>
  <c r="I957" i="2"/>
  <c r="M956" i="2"/>
  <c r="I956" i="2"/>
  <c r="J956" i="2" s="1"/>
  <c r="M955" i="2"/>
  <c r="I955" i="2"/>
  <c r="M954" i="2"/>
  <c r="N954" i="2" s="1"/>
  <c r="O954" i="2" s="1"/>
  <c r="P954" i="2" s="1"/>
  <c r="I954" i="2"/>
  <c r="J954" i="2" s="1"/>
  <c r="N953" i="2"/>
  <c r="O953" i="2" s="1"/>
  <c r="P953" i="2" s="1"/>
  <c r="M953" i="2"/>
  <c r="J953" i="2"/>
  <c r="I953" i="2"/>
  <c r="M952" i="2"/>
  <c r="I952" i="2"/>
  <c r="J952" i="2" s="1"/>
  <c r="M951" i="2"/>
  <c r="J951" i="2"/>
  <c r="I951" i="2"/>
  <c r="M950" i="2"/>
  <c r="N950" i="2" s="1"/>
  <c r="O950" i="2" s="1"/>
  <c r="P950" i="2" s="1"/>
  <c r="I950" i="2"/>
  <c r="J950" i="2" s="1"/>
  <c r="N949" i="2"/>
  <c r="O949" i="2" s="1"/>
  <c r="P949" i="2" s="1"/>
  <c r="M949" i="2"/>
  <c r="J949" i="2"/>
  <c r="I949" i="2"/>
  <c r="M948" i="2"/>
  <c r="I948" i="2"/>
  <c r="J948" i="2" s="1"/>
  <c r="M947" i="2"/>
  <c r="I947" i="2"/>
  <c r="M946" i="2"/>
  <c r="N946" i="2" s="1"/>
  <c r="O946" i="2" s="1"/>
  <c r="P946" i="2" s="1"/>
  <c r="I946" i="2"/>
  <c r="J946" i="2" s="1"/>
  <c r="N945" i="2"/>
  <c r="O945" i="2" s="1"/>
  <c r="P945" i="2" s="1"/>
  <c r="M945" i="2"/>
  <c r="J945" i="2"/>
  <c r="I945" i="2"/>
  <c r="M944" i="2"/>
  <c r="I944" i="2"/>
  <c r="J944" i="2" s="1"/>
  <c r="M943" i="2"/>
  <c r="J943" i="2"/>
  <c r="I943" i="2"/>
  <c r="M942" i="2"/>
  <c r="N942" i="2" s="1"/>
  <c r="O942" i="2" s="1"/>
  <c r="P942" i="2" s="1"/>
  <c r="I942" i="2"/>
  <c r="J942" i="2" s="1"/>
  <c r="N941" i="2"/>
  <c r="O941" i="2" s="1"/>
  <c r="P941" i="2" s="1"/>
  <c r="M941" i="2"/>
  <c r="J941" i="2"/>
  <c r="I941" i="2"/>
  <c r="M940" i="2"/>
  <c r="I940" i="2"/>
  <c r="J940" i="2" s="1"/>
  <c r="M939" i="2"/>
  <c r="J939" i="2"/>
  <c r="I939" i="2"/>
  <c r="M938" i="2"/>
  <c r="N938" i="2" s="1"/>
  <c r="O938" i="2" s="1"/>
  <c r="P938" i="2" s="1"/>
  <c r="I938" i="2"/>
  <c r="J938" i="2" s="1"/>
  <c r="N937" i="2"/>
  <c r="O937" i="2" s="1"/>
  <c r="P937" i="2" s="1"/>
  <c r="M937" i="2"/>
  <c r="J937" i="2"/>
  <c r="I937" i="2"/>
  <c r="M936" i="2"/>
  <c r="I936" i="2"/>
  <c r="J936" i="2" s="1"/>
  <c r="M935" i="2"/>
  <c r="J935" i="2"/>
  <c r="I935" i="2"/>
  <c r="M934" i="2"/>
  <c r="N934" i="2" s="1"/>
  <c r="O934" i="2" s="1"/>
  <c r="P934" i="2" s="1"/>
  <c r="I934" i="2"/>
  <c r="J934" i="2" s="1"/>
  <c r="N933" i="2"/>
  <c r="O933" i="2" s="1"/>
  <c r="P933" i="2" s="1"/>
  <c r="M933" i="2"/>
  <c r="J933" i="2"/>
  <c r="I933" i="2"/>
  <c r="M932" i="2"/>
  <c r="I932" i="2"/>
  <c r="J932" i="2" s="1"/>
  <c r="M931" i="2"/>
  <c r="J931" i="2"/>
  <c r="I931" i="2"/>
  <c r="M930" i="2"/>
  <c r="N930" i="2" s="1"/>
  <c r="O930" i="2" s="1"/>
  <c r="P930" i="2" s="1"/>
  <c r="I930" i="2"/>
  <c r="J930" i="2" s="1"/>
  <c r="N929" i="2"/>
  <c r="O929" i="2" s="1"/>
  <c r="P929" i="2" s="1"/>
  <c r="M929" i="2"/>
  <c r="J929" i="2"/>
  <c r="I929" i="2"/>
  <c r="M928" i="2"/>
  <c r="I928" i="2"/>
  <c r="J928" i="2" s="1"/>
  <c r="M927" i="2"/>
  <c r="J927" i="2"/>
  <c r="I927" i="2"/>
  <c r="M926" i="2"/>
  <c r="N926" i="2" s="1"/>
  <c r="O926" i="2" s="1"/>
  <c r="P926" i="2" s="1"/>
  <c r="I926" i="2"/>
  <c r="J926" i="2" s="1"/>
  <c r="N925" i="2"/>
  <c r="O925" i="2" s="1"/>
  <c r="P925" i="2" s="1"/>
  <c r="M925" i="2"/>
  <c r="J925" i="2"/>
  <c r="I925" i="2"/>
  <c r="M924" i="2"/>
  <c r="I924" i="2"/>
  <c r="J924" i="2" s="1"/>
  <c r="M923" i="2"/>
  <c r="J923" i="2"/>
  <c r="I923" i="2"/>
  <c r="M922" i="2"/>
  <c r="N922" i="2" s="1"/>
  <c r="O922" i="2" s="1"/>
  <c r="P922" i="2" s="1"/>
  <c r="I922" i="2"/>
  <c r="J922" i="2" s="1"/>
  <c r="N921" i="2"/>
  <c r="O921" i="2" s="1"/>
  <c r="P921" i="2" s="1"/>
  <c r="M921" i="2"/>
  <c r="J921" i="2"/>
  <c r="I921" i="2"/>
  <c r="M920" i="2"/>
  <c r="I920" i="2"/>
  <c r="J920" i="2" s="1"/>
  <c r="M919" i="2"/>
  <c r="J919" i="2"/>
  <c r="I919" i="2"/>
  <c r="M918" i="2"/>
  <c r="N918" i="2" s="1"/>
  <c r="O918" i="2" s="1"/>
  <c r="P918" i="2" s="1"/>
  <c r="I918" i="2"/>
  <c r="J918" i="2" s="1"/>
  <c r="N917" i="2"/>
  <c r="O917" i="2" s="1"/>
  <c r="P917" i="2" s="1"/>
  <c r="M917" i="2"/>
  <c r="J917" i="2"/>
  <c r="I917" i="2"/>
  <c r="M916" i="2"/>
  <c r="I916" i="2"/>
  <c r="J916" i="2" s="1"/>
  <c r="M915" i="2"/>
  <c r="J915" i="2"/>
  <c r="I915" i="2"/>
  <c r="M914" i="2"/>
  <c r="N914" i="2" s="1"/>
  <c r="O914" i="2" s="1"/>
  <c r="P914" i="2" s="1"/>
  <c r="I914" i="2"/>
  <c r="J914" i="2" s="1"/>
  <c r="N913" i="2"/>
  <c r="O913" i="2" s="1"/>
  <c r="P913" i="2" s="1"/>
  <c r="M913" i="2"/>
  <c r="J913" i="2"/>
  <c r="I913" i="2"/>
  <c r="M912" i="2"/>
  <c r="I912" i="2"/>
  <c r="J912" i="2" s="1"/>
  <c r="M911" i="2"/>
  <c r="J911" i="2"/>
  <c r="I911" i="2"/>
  <c r="M910" i="2"/>
  <c r="N910" i="2" s="1"/>
  <c r="O910" i="2" s="1"/>
  <c r="P910" i="2" s="1"/>
  <c r="I910" i="2"/>
  <c r="J910" i="2" s="1"/>
  <c r="N909" i="2"/>
  <c r="O909" i="2" s="1"/>
  <c r="P909" i="2" s="1"/>
  <c r="M909" i="2"/>
  <c r="J909" i="2"/>
  <c r="I909" i="2"/>
  <c r="M908" i="2"/>
  <c r="I908" i="2"/>
  <c r="J908" i="2" s="1"/>
  <c r="M907" i="2"/>
  <c r="J907" i="2"/>
  <c r="I907" i="2"/>
  <c r="M906" i="2"/>
  <c r="N906" i="2" s="1"/>
  <c r="O906" i="2" s="1"/>
  <c r="P906" i="2" s="1"/>
  <c r="I906" i="2"/>
  <c r="J906" i="2" s="1"/>
  <c r="N905" i="2"/>
  <c r="O905" i="2" s="1"/>
  <c r="P905" i="2" s="1"/>
  <c r="M905" i="2"/>
  <c r="J905" i="2"/>
  <c r="I905" i="2"/>
  <c r="M904" i="2"/>
  <c r="I904" i="2"/>
  <c r="J904" i="2" s="1"/>
  <c r="M903" i="2"/>
  <c r="J903" i="2"/>
  <c r="I903" i="2"/>
  <c r="M902" i="2"/>
  <c r="N902" i="2" s="1"/>
  <c r="O902" i="2" s="1"/>
  <c r="P902" i="2" s="1"/>
  <c r="I902" i="2"/>
  <c r="J902" i="2" s="1"/>
  <c r="N901" i="2"/>
  <c r="O901" i="2" s="1"/>
  <c r="P901" i="2" s="1"/>
  <c r="M901" i="2"/>
  <c r="J901" i="2"/>
  <c r="I901" i="2"/>
  <c r="M900" i="2"/>
  <c r="I900" i="2"/>
  <c r="J900" i="2" s="1"/>
  <c r="M899" i="2"/>
  <c r="J899" i="2"/>
  <c r="I899" i="2"/>
  <c r="M898" i="2"/>
  <c r="N898" i="2" s="1"/>
  <c r="O898" i="2" s="1"/>
  <c r="P898" i="2" s="1"/>
  <c r="I898" i="2"/>
  <c r="J898" i="2" s="1"/>
  <c r="N897" i="2"/>
  <c r="O897" i="2" s="1"/>
  <c r="P897" i="2" s="1"/>
  <c r="M897" i="2"/>
  <c r="J897" i="2"/>
  <c r="I897" i="2"/>
  <c r="M896" i="2"/>
  <c r="I896" i="2"/>
  <c r="J896" i="2" s="1"/>
  <c r="M895" i="2"/>
  <c r="J895" i="2"/>
  <c r="I895" i="2"/>
  <c r="M894" i="2"/>
  <c r="N894" i="2" s="1"/>
  <c r="O894" i="2" s="1"/>
  <c r="P894" i="2" s="1"/>
  <c r="I894" i="2"/>
  <c r="J894" i="2" s="1"/>
  <c r="N893" i="2"/>
  <c r="O893" i="2" s="1"/>
  <c r="P893" i="2" s="1"/>
  <c r="M893" i="2"/>
  <c r="J893" i="2"/>
  <c r="I893" i="2"/>
  <c r="M892" i="2"/>
  <c r="I892" i="2"/>
  <c r="J892" i="2" s="1"/>
  <c r="M891" i="2"/>
  <c r="J891" i="2"/>
  <c r="I891" i="2"/>
  <c r="M890" i="2"/>
  <c r="N890" i="2" s="1"/>
  <c r="O890" i="2" s="1"/>
  <c r="P890" i="2" s="1"/>
  <c r="I890" i="2"/>
  <c r="J890" i="2" s="1"/>
  <c r="N889" i="2"/>
  <c r="O889" i="2" s="1"/>
  <c r="P889" i="2" s="1"/>
  <c r="M889" i="2"/>
  <c r="J889" i="2"/>
  <c r="I889" i="2"/>
  <c r="M888" i="2"/>
  <c r="I888" i="2"/>
  <c r="J888" i="2" s="1"/>
  <c r="M887" i="2"/>
  <c r="J887" i="2"/>
  <c r="I887" i="2"/>
  <c r="M886" i="2"/>
  <c r="N886" i="2" s="1"/>
  <c r="O886" i="2" s="1"/>
  <c r="P886" i="2" s="1"/>
  <c r="I886" i="2"/>
  <c r="J886" i="2" s="1"/>
  <c r="N885" i="2"/>
  <c r="O885" i="2" s="1"/>
  <c r="P885" i="2" s="1"/>
  <c r="M885" i="2"/>
  <c r="J885" i="2"/>
  <c r="I885" i="2"/>
  <c r="M884" i="2"/>
  <c r="I884" i="2"/>
  <c r="J884" i="2" s="1"/>
  <c r="M883" i="2"/>
  <c r="J883" i="2"/>
  <c r="I883" i="2"/>
  <c r="M882" i="2"/>
  <c r="N882" i="2" s="1"/>
  <c r="O882" i="2" s="1"/>
  <c r="P882" i="2" s="1"/>
  <c r="I882" i="2"/>
  <c r="J882" i="2" s="1"/>
  <c r="N881" i="2"/>
  <c r="O881" i="2" s="1"/>
  <c r="P881" i="2" s="1"/>
  <c r="M881" i="2"/>
  <c r="J881" i="2"/>
  <c r="I881" i="2"/>
  <c r="M880" i="2"/>
  <c r="I880" i="2"/>
  <c r="J880" i="2" s="1"/>
  <c r="M879" i="2"/>
  <c r="J879" i="2"/>
  <c r="I879" i="2"/>
  <c r="M878" i="2"/>
  <c r="N878" i="2" s="1"/>
  <c r="O878" i="2" s="1"/>
  <c r="P878" i="2" s="1"/>
  <c r="I878" i="2"/>
  <c r="J878" i="2" s="1"/>
  <c r="N877" i="2"/>
  <c r="O877" i="2" s="1"/>
  <c r="P877" i="2" s="1"/>
  <c r="M877" i="2"/>
  <c r="J877" i="2"/>
  <c r="I877" i="2"/>
  <c r="M876" i="2"/>
  <c r="I876" i="2"/>
  <c r="J876" i="2" s="1"/>
  <c r="M875" i="2"/>
  <c r="J875" i="2"/>
  <c r="I875" i="2"/>
  <c r="M874" i="2"/>
  <c r="N874" i="2" s="1"/>
  <c r="O874" i="2" s="1"/>
  <c r="P874" i="2" s="1"/>
  <c r="I874" i="2"/>
  <c r="J874" i="2" s="1"/>
  <c r="N873" i="2"/>
  <c r="O873" i="2" s="1"/>
  <c r="P873" i="2" s="1"/>
  <c r="M873" i="2"/>
  <c r="J873" i="2"/>
  <c r="I873" i="2"/>
  <c r="M872" i="2"/>
  <c r="I872" i="2"/>
  <c r="J872" i="2" s="1"/>
  <c r="M871" i="2"/>
  <c r="J871" i="2"/>
  <c r="I871" i="2"/>
  <c r="M870" i="2"/>
  <c r="N870" i="2" s="1"/>
  <c r="O870" i="2" s="1"/>
  <c r="P870" i="2" s="1"/>
  <c r="I870" i="2"/>
  <c r="J870" i="2" s="1"/>
  <c r="N869" i="2"/>
  <c r="O869" i="2" s="1"/>
  <c r="P869" i="2" s="1"/>
  <c r="M869" i="2"/>
  <c r="J869" i="2"/>
  <c r="I869" i="2"/>
  <c r="M868" i="2"/>
  <c r="I868" i="2"/>
  <c r="J868" i="2" s="1"/>
  <c r="M867" i="2"/>
  <c r="J867" i="2"/>
  <c r="I867" i="2"/>
  <c r="M866" i="2"/>
  <c r="N866" i="2" s="1"/>
  <c r="O866" i="2" s="1"/>
  <c r="P866" i="2" s="1"/>
  <c r="I866" i="2"/>
  <c r="J866" i="2" s="1"/>
  <c r="N865" i="2"/>
  <c r="O865" i="2" s="1"/>
  <c r="P865" i="2" s="1"/>
  <c r="M865" i="2"/>
  <c r="J865" i="2"/>
  <c r="I865" i="2"/>
  <c r="M864" i="2"/>
  <c r="I864" i="2"/>
  <c r="J864" i="2" s="1"/>
  <c r="M863" i="2"/>
  <c r="J863" i="2"/>
  <c r="I863" i="2"/>
  <c r="M862" i="2"/>
  <c r="N862" i="2" s="1"/>
  <c r="O862" i="2" s="1"/>
  <c r="P862" i="2" s="1"/>
  <c r="I862" i="2"/>
  <c r="J862" i="2" s="1"/>
  <c r="N861" i="2"/>
  <c r="O861" i="2" s="1"/>
  <c r="P861" i="2" s="1"/>
  <c r="M861" i="2"/>
  <c r="J861" i="2"/>
  <c r="I861" i="2"/>
  <c r="M860" i="2"/>
  <c r="I860" i="2"/>
  <c r="J860" i="2" s="1"/>
  <c r="M859" i="2"/>
  <c r="J859" i="2"/>
  <c r="I859" i="2"/>
  <c r="M858" i="2"/>
  <c r="N858" i="2" s="1"/>
  <c r="O858" i="2" s="1"/>
  <c r="P858" i="2" s="1"/>
  <c r="I858" i="2"/>
  <c r="J858" i="2" s="1"/>
  <c r="N857" i="2"/>
  <c r="O857" i="2" s="1"/>
  <c r="P857" i="2" s="1"/>
  <c r="M857" i="2"/>
  <c r="J857" i="2"/>
  <c r="I857" i="2"/>
  <c r="M856" i="2"/>
  <c r="I856" i="2"/>
  <c r="J856" i="2" s="1"/>
  <c r="M855" i="2"/>
  <c r="J855" i="2"/>
  <c r="I855" i="2"/>
  <c r="M854" i="2"/>
  <c r="N854" i="2" s="1"/>
  <c r="O854" i="2" s="1"/>
  <c r="P854" i="2" s="1"/>
  <c r="I854" i="2"/>
  <c r="J854" i="2" s="1"/>
  <c r="N853" i="2"/>
  <c r="O853" i="2" s="1"/>
  <c r="P853" i="2" s="1"/>
  <c r="M853" i="2"/>
  <c r="J853" i="2"/>
  <c r="I853" i="2"/>
  <c r="M852" i="2"/>
  <c r="I852" i="2"/>
  <c r="J852" i="2" s="1"/>
  <c r="M851" i="2"/>
  <c r="J851" i="2"/>
  <c r="I851" i="2"/>
  <c r="M850" i="2"/>
  <c r="N850" i="2" s="1"/>
  <c r="O850" i="2" s="1"/>
  <c r="P850" i="2" s="1"/>
  <c r="I850" i="2"/>
  <c r="J850" i="2" s="1"/>
  <c r="N849" i="2"/>
  <c r="O849" i="2" s="1"/>
  <c r="P849" i="2" s="1"/>
  <c r="M849" i="2"/>
  <c r="J849" i="2"/>
  <c r="I849" i="2"/>
  <c r="M848" i="2"/>
  <c r="I848" i="2"/>
  <c r="J848" i="2" s="1"/>
  <c r="M847" i="2"/>
  <c r="J847" i="2"/>
  <c r="I847" i="2"/>
  <c r="M846" i="2"/>
  <c r="N846" i="2" s="1"/>
  <c r="O846" i="2" s="1"/>
  <c r="P846" i="2" s="1"/>
  <c r="I846" i="2"/>
  <c r="J846" i="2" s="1"/>
  <c r="N845" i="2"/>
  <c r="O845" i="2" s="1"/>
  <c r="P845" i="2" s="1"/>
  <c r="M845" i="2"/>
  <c r="J845" i="2"/>
  <c r="I845" i="2"/>
  <c r="M844" i="2"/>
  <c r="I844" i="2"/>
  <c r="J844" i="2" s="1"/>
  <c r="M843" i="2"/>
  <c r="J843" i="2"/>
  <c r="I843" i="2"/>
  <c r="M842" i="2"/>
  <c r="N842" i="2" s="1"/>
  <c r="O842" i="2" s="1"/>
  <c r="P842" i="2" s="1"/>
  <c r="I842" i="2"/>
  <c r="J842" i="2" s="1"/>
  <c r="N841" i="2"/>
  <c r="O841" i="2" s="1"/>
  <c r="P841" i="2" s="1"/>
  <c r="M841" i="2"/>
  <c r="J841" i="2"/>
  <c r="I841" i="2"/>
  <c r="M840" i="2"/>
  <c r="I840" i="2"/>
  <c r="J840" i="2" s="1"/>
  <c r="M839" i="2"/>
  <c r="J839" i="2"/>
  <c r="I839" i="2"/>
  <c r="M838" i="2"/>
  <c r="N838" i="2" s="1"/>
  <c r="O838" i="2" s="1"/>
  <c r="P838" i="2" s="1"/>
  <c r="I838" i="2"/>
  <c r="J838" i="2" s="1"/>
  <c r="N837" i="2"/>
  <c r="O837" i="2" s="1"/>
  <c r="P837" i="2" s="1"/>
  <c r="M837" i="2"/>
  <c r="J837" i="2"/>
  <c r="I837" i="2"/>
  <c r="M836" i="2"/>
  <c r="I836" i="2"/>
  <c r="J836" i="2" s="1"/>
  <c r="M835" i="2"/>
  <c r="J835" i="2"/>
  <c r="I835" i="2"/>
  <c r="M834" i="2"/>
  <c r="N834" i="2" s="1"/>
  <c r="O834" i="2" s="1"/>
  <c r="P834" i="2" s="1"/>
  <c r="I834" i="2"/>
  <c r="J834" i="2" s="1"/>
  <c r="N833" i="2"/>
  <c r="O833" i="2" s="1"/>
  <c r="P833" i="2" s="1"/>
  <c r="M833" i="2"/>
  <c r="J833" i="2"/>
  <c r="I833" i="2"/>
  <c r="M832" i="2"/>
  <c r="I832" i="2"/>
  <c r="J832" i="2" s="1"/>
  <c r="M831" i="2"/>
  <c r="J831" i="2"/>
  <c r="I831" i="2"/>
  <c r="M830" i="2"/>
  <c r="N830" i="2" s="1"/>
  <c r="O830" i="2" s="1"/>
  <c r="P830" i="2" s="1"/>
  <c r="I830" i="2"/>
  <c r="J830" i="2" s="1"/>
  <c r="N829" i="2"/>
  <c r="O829" i="2" s="1"/>
  <c r="P829" i="2" s="1"/>
  <c r="M829" i="2"/>
  <c r="J829" i="2"/>
  <c r="I829" i="2"/>
  <c r="M828" i="2"/>
  <c r="I828" i="2"/>
  <c r="J828" i="2" s="1"/>
  <c r="M827" i="2"/>
  <c r="J827" i="2"/>
  <c r="I827" i="2"/>
  <c r="M826" i="2"/>
  <c r="N826" i="2" s="1"/>
  <c r="O826" i="2" s="1"/>
  <c r="P826" i="2" s="1"/>
  <c r="I826" i="2"/>
  <c r="J826" i="2" s="1"/>
  <c r="N825" i="2"/>
  <c r="O825" i="2" s="1"/>
  <c r="P825" i="2" s="1"/>
  <c r="M825" i="2"/>
  <c r="J825" i="2"/>
  <c r="I825" i="2"/>
  <c r="M824" i="2"/>
  <c r="I824" i="2"/>
  <c r="J824" i="2" s="1"/>
  <c r="M823" i="2"/>
  <c r="J823" i="2"/>
  <c r="I823" i="2"/>
  <c r="M822" i="2"/>
  <c r="N822" i="2" s="1"/>
  <c r="O822" i="2" s="1"/>
  <c r="P822" i="2" s="1"/>
  <c r="I822" i="2"/>
  <c r="J822" i="2" s="1"/>
  <c r="N821" i="2"/>
  <c r="O821" i="2" s="1"/>
  <c r="P821" i="2" s="1"/>
  <c r="M821" i="2"/>
  <c r="J821" i="2"/>
  <c r="I821" i="2"/>
  <c r="M820" i="2"/>
  <c r="I820" i="2"/>
  <c r="J820" i="2" s="1"/>
  <c r="M819" i="2"/>
  <c r="J819" i="2"/>
  <c r="I819" i="2"/>
  <c r="M818" i="2"/>
  <c r="N818" i="2" s="1"/>
  <c r="O818" i="2" s="1"/>
  <c r="P818" i="2" s="1"/>
  <c r="I818" i="2"/>
  <c r="J818" i="2" s="1"/>
  <c r="N817" i="2"/>
  <c r="O817" i="2" s="1"/>
  <c r="P817" i="2" s="1"/>
  <c r="M817" i="2"/>
  <c r="J817" i="2"/>
  <c r="I817" i="2"/>
  <c r="M816" i="2"/>
  <c r="I816" i="2"/>
  <c r="J816" i="2" s="1"/>
  <c r="M815" i="2"/>
  <c r="J815" i="2"/>
  <c r="I815" i="2"/>
  <c r="M814" i="2"/>
  <c r="N814" i="2" s="1"/>
  <c r="O814" i="2" s="1"/>
  <c r="P814" i="2" s="1"/>
  <c r="I814" i="2"/>
  <c r="J814" i="2" s="1"/>
  <c r="N813" i="2"/>
  <c r="O813" i="2" s="1"/>
  <c r="P813" i="2" s="1"/>
  <c r="M813" i="2"/>
  <c r="J813" i="2"/>
  <c r="I813" i="2"/>
  <c r="M812" i="2"/>
  <c r="I812" i="2"/>
  <c r="J812" i="2" s="1"/>
  <c r="M811" i="2"/>
  <c r="J811" i="2"/>
  <c r="I811" i="2"/>
  <c r="M810" i="2"/>
  <c r="N810" i="2" s="1"/>
  <c r="O810" i="2" s="1"/>
  <c r="P810" i="2" s="1"/>
  <c r="I810" i="2"/>
  <c r="J810" i="2" s="1"/>
  <c r="N809" i="2"/>
  <c r="O809" i="2" s="1"/>
  <c r="P809" i="2" s="1"/>
  <c r="M809" i="2"/>
  <c r="J809" i="2"/>
  <c r="I809" i="2"/>
  <c r="M808" i="2"/>
  <c r="I808" i="2"/>
  <c r="J808" i="2" s="1"/>
  <c r="M807" i="2"/>
  <c r="J807" i="2"/>
  <c r="I807" i="2"/>
  <c r="M806" i="2"/>
  <c r="N806" i="2" s="1"/>
  <c r="O806" i="2" s="1"/>
  <c r="P806" i="2" s="1"/>
  <c r="I806" i="2"/>
  <c r="J806" i="2" s="1"/>
  <c r="N805" i="2"/>
  <c r="O805" i="2" s="1"/>
  <c r="P805" i="2" s="1"/>
  <c r="M805" i="2"/>
  <c r="J805" i="2"/>
  <c r="I805" i="2"/>
  <c r="M804" i="2"/>
  <c r="I804" i="2"/>
  <c r="J804" i="2" s="1"/>
  <c r="M803" i="2"/>
  <c r="J803" i="2"/>
  <c r="I803" i="2"/>
  <c r="M802" i="2"/>
  <c r="N802" i="2" s="1"/>
  <c r="O802" i="2" s="1"/>
  <c r="P802" i="2" s="1"/>
  <c r="I802" i="2"/>
  <c r="J802" i="2" s="1"/>
  <c r="N801" i="2"/>
  <c r="O801" i="2" s="1"/>
  <c r="P801" i="2" s="1"/>
  <c r="M801" i="2"/>
  <c r="J801" i="2"/>
  <c r="I801" i="2"/>
  <c r="M800" i="2"/>
  <c r="I800" i="2"/>
  <c r="J800" i="2" s="1"/>
  <c r="M799" i="2"/>
  <c r="J799" i="2"/>
  <c r="I799" i="2"/>
  <c r="M798" i="2"/>
  <c r="N798" i="2" s="1"/>
  <c r="O798" i="2" s="1"/>
  <c r="P798" i="2" s="1"/>
  <c r="I798" i="2"/>
  <c r="J798" i="2" s="1"/>
  <c r="N797" i="2"/>
  <c r="O797" i="2" s="1"/>
  <c r="P797" i="2" s="1"/>
  <c r="M797" i="2"/>
  <c r="J797" i="2"/>
  <c r="I797" i="2"/>
  <c r="M796" i="2"/>
  <c r="I796" i="2"/>
  <c r="J796" i="2" s="1"/>
  <c r="M795" i="2"/>
  <c r="J795" i="2"/>
  <c r="I795" i="2"/>
  <c r="M794" i="2"/>
  <c r="N794" i="2" s="1"/>
  <c r="O794" i="2" s="1"/>
  <c r="P794" i="2" s="1"/>
  <c r="I794" i="2"/>
  <c r="J794" i="2" s="1"/>
  <c r="N793" i="2"/>
  <c r="O793" i="2" s="1"/>
  <c r="P793" i="2" s="1"/>
  <c r="M793" i="2"/>
  <c r="J793" i="2"/>
  <c r="I793" i="2"/>
  <c r="M792" i="2"/>
  <c r="I792" i="2"/>
  <c r="J792" i="2" s="1"/>
  <c r="M791" i="2"/>
  <c r="J791" i="2"/>
  <c r="I791" i="2"/>
  <c r="M790" i="2"/>
  <c r="N790" i="2" s="1"/>
  <c r="O790" i="2" s="1"/>
  <c r="P790" i="2" s="1"/>
  <c r="I790" i="2"/>
  <c r="J790" i="2" s="1"/>
  <c r="N789" i="2"/>
  <c r="O789" i="2" s="1"/>
  <c r="P789" i="2" s="1"/>
  <c r="M789" i="2"/>
  <c r="J789" i="2"/>
  <c r="I789" i="2"/>
  <c r="M788" i="2"/>
  <c r="I788" i="2"/>
  <c r="J788" i="2" s="1"/>
  <c r="M787" i="2"/>
  <c r="J787" i="2"/>
  <c r="I787" i="2"/>
  <c r="M786" i="2"/>
  <c r="N786" i="2" s="1"/>
  <c r="O786" i="2" s="1"/>
  <c r="P786" i="2" s="1"/>
  <c r="I786" i="2"/>
  <c r="J786" i="2" s="1"/>
  <c r="N785" i="2"/>
  <c r="O785" i="2" s="1"/>
  <c r="P785" i="2" s="1"/>
  <c r="M785" i="2"/>
  <c r="J785" i="2"/>
  <c r="I785" i="2"/>
  <c r="M784" i="2"/>
  <c r="I784" i="2"/>
  <c r="J784" i="2" s="1"/>
  <c r="M783" i="2"/>
  <c r="J783" i="2"/>
  <c r="I783" i="2"/>
  <c r="M782" i="2"/>
  <c r="N782" i="2" s="1"/>
  <c r="O782" i="2" s="1"/>
  <c r="P782" i="2" s="1"/>
  <c r="I782" i="2"/>
  <c r="J782" i="2" s="1"/>
  <c r="N781" i="2"/>
  <c r="O781" i="2" s="1"/>
  <c r="P781" i="2" s="1"/>
  <c r="M781" i="2"/>
  <c r="J781" i="2"/>
  <c r="I781" i="2"/>
  <c r="M780" i="2"/>
  <c r="I780" i="2"/>
  <c r="J780" i="2" s="1"/>
  <c r="M779" i="2"/>
  <c r="J779" i="2"/>
  <c r="I779" i="2"/>
  <c r="M778" i="2"/>
  <c r="N778" i="2" s="1"/>
  <c r="O778" i="2" s="1"/>
  <c r="P778" i="2" s="1"/>
  <c r="I778" i="2"/>
  <c r="J778" i="2" s="1"/>
  <c r="N777" i="2"/>
  <c r="O777" i="2" s="1"/>
  <c r="P777" i="2" s="1"/>
  <c r="M777" i="2"/>
  <c r="J777" i="2"/>
  <c r="I777" i="2"/>
  <c r="M776" i="2"/>
  <c r="I776" i="2"/>
  <c r="J776" i="2" s="1"/>
  <c r="M775" i="2"/>
  <c r="J775" i="2"/>
  <c r="I775" i="2"/>
  <c r="M774" i="2"/>
  <c r="N774" i="2" s="1"/>
  <c r="O774" i="2" s="1"/>
  <c r="P774" i="2" s="1"/>
  <c r="I774" i="2"/>
  <c r="J774" i="2" s="1"/>
  <c r="N773" i="2"/>
  <c r="O773" i="2" s="1"/>
  <c r="P773" i="2" s="1"/>
  <c r="M773" i="2"/>
  <c r="J773" i="2"/>
  <c r="I773" i="2"/>
  <c r="M772" i="2"/>
  <c r="I772" i="2"/>
  <c r="J772" i="2" s="1"/>
  <c r="M771" i="2"/>
  <c r="J771" i="2"/>
  <c r="I771" i="2"/>
  <c r="M770" i="2"/>
  <c r="N770" i="2" s="1"/>
  <c r="O770" i="2" s="1"/>
  <c r="P770" i="2" s="1"/>
  <c r="I770" i="2"/>
  <c r="J770" i="2" s="1"/>
  <c r="N769" i="2"/>
  <c r="O769" i="2" s="1"/>
  <c r="P769" i="2" s="1"/>
  <c r="M769" i="2"/>
  <c r="J769" i="2"/>
  <c r="I769" i="2"/>
  <c r="M768" i="2"/>
  <c r="I768" i="2"/>
  <c r="J768" i="2" s="1"/>
  <c r="M767" i="2"/>
  <c r="J767" i="2"/>
  <c r="I767" i="2"/>
  <c r="M766" i="2"/>
  <c r="N766" i="2" s="1"/>
  <c r="O766" i="2" s="1"/>
  <c r="P766" i="2" s="1"/>
  <c r="I766" i="2"/>
  <c r="J766" i="2" s="1"/>
  <c r="N765" i="2"/>
  <c r="O765" i="2" s="1"/>
  <c r="P765" i="2" s="1"/>
  <c r="M765" i="2"/>
  <c r="J765" i="2"/>
  <c r="I765" i="2"/>
  <c r="M764" i="2"/>
  <c r="I764" i="2"/>
  <c r="J764" i="2" s="1"/>
  <c r="M763" i="2"/>
  <c r="J763" i="2"/>
  <c r="I763" i="2"/>
  <c r="M762" i="2"/>
  <c r="N762" i="2" s="1"/>
  <c r="O762" i="2" s="1"/>
  <c r="P762" i="2" s="1"/>
  <c r="I762" i="2"/>
  <c r="J762" i="2" s="1"/>
  <c r="N761" i="2"/>
  <c r="O761" i="2" s="1"/>
  <c r="P761" i="2" s="1"/>
  <c r="M761" i="2"/>
  <c r="J761" i="2"/>
  <c r="I761" i="2"/>
  <c r="M760" i="2"/>
  <c r="I760" i="2"/>
  <c r="J760" i="2" s="1"/>
  <c r="M759" i="2"/>
  <c r="J759" i="2"/>
  <c r="I759" i="2"/>
  <c r="M758" i="2"/>
  <c r="N758" i="2" s="1"/>
  <c r="O758" i="2" s="1"/>
  <c r="P758" i="2" s="1"/>
  <c r="I758" i="2"/>
  <c r="J758" i="2" s="1"/>
  <c r="N757" i="2"/>
  <c r="O757" i="2" s="1"/>
  <c r="P757" i="2" s="1"/>
  <c r="M757" i="2"/>
  <c r="J757" i="2"/>
  <c r="I757" i="2"/>
  <c r="M756" i="2"/>
  <c r="I756" i="2"/>
  <c r="J756" i="2" s="1"/>
  <c r="M755" i="2"/>
  <c r="J755" i="2"/>
  <c r="I755" i="2"/>
  <c r="M754" i="2"/>
  <c r="N754" i="2" s="1"/>
  <c r="O754" i="2" s="1"/>
  <c r="P754" i="2" s="1"/>
  <c r="I754" i="2"/>
  <c r="J754" i="2" s="1"/>
  <c r="N753" i="2"/>
  <c r="O753" i="2" s="1"/>
  <c r="P753" i="2" s="1"/>
  <c r="M753" i="2"/>
  <c r="J753" i="2"/>
  <c r="I753" i="2"/>
  <c r="M752" i="2"/>
  <c r="I752" i="2"/>
  <c r="J752" i="2" s="1"/>
  <c r="M751" i="2"/>
  <c r="J751" i="2"/>
  <c r="I751" i="2"/>
  <c r="M750" i="2"/>
  <c r="N750" i="2" s="1"/>
  <c r="O750" i="2" s="1"/>
  <c r="P750" i="2" s="1"/>
  <c r="I750" i="2"/>
  <c r="J750" i="2" s="1"/>
  <c r="N749" i="2"/>
  <c r="O749" i="2" s="1"/>
  <c r="P749" i="2" s="1"/>
  <c r="M749" i="2"/>
  <c r="J749" i="2"/>
  <c r="I749" i="2"/>
  <c r="M748" i="2"/>
  <c r="I748" i="2"/>
  <c r="J748" i="2" s="1"/>
  <c r="M747" i="2"/>
  <c r="J747" i="2"/>
  <c r="I747" i="2"/>
  <c r="M746" i="2"/>
  <c r="N746" i="2" s="1"/>
  <c r="O746" i="2" s="1"/>
  <c r="P746" i="2" s="1"/>
  <c r="I746" i="2"/>
  <c r="J746" i="2" s="1"/>
  <c r="N745" i="2"/>
  <c r="O745" i="2" s="1"/>
  <c r="P745" i="2" s="1"/>
  <c r="M745" i="2"/>
  <c r="J745" i="2"/>
  <c r="I745" i="2"/>
  <c r="M744" i="2"/>
  <c r="I744" i="2"/>
  <c r="J744" i="2" s="1"/>
  <c r="M743" i="2"/>
  <c r="J743" i="2"/>
  <c r="I743" i="2"/>
  <c r="M742" i="2"/>
  <c r="N742" i="2" s="1"/>
  <c r="O742" i="2" s="1"/>
  <c r="P742" i="2" s="1"/>
  <c r="I742" i="2"/>
  <c r="J742" i="2" s="1"/>
  <c r="N741" i="2"/>
  <c r="O741" i="2" s="1"/>
  <c r="P741" i="2" s="1"/>
  <c r="M741" i="2"/>
  <c r="J741" i="2"/>
  <c r="I741" i="2"/>
  <c r="M740" i="2"/>
  <c r="I740" i="2"/>
  <c r="J740" i="2" s="1"/>
  <c r="M739" i="2"/>
  <c r="J739" i="2"/>
  <c r="I739" i="2"/>
  <c r="M738" i="2"/>
  <c r="N738" i="2" s="1"/>
  <c r="O738" i="2" s="1"/>
  <c r="P738" i="2" s="1"/>
  <c r="I738" i="2"/>
  <c r="J738" i="2" s="1"/>
  <c r="N737" i="2"/>
  <c r="O737" i="2" s="1"/>
  <c r="P737" i="2" s="1"/>
  <c r="M737" i="2"/>
  <c r="J737" i="2"/>
  <c r="I737" i="2"/>
  <c r="M736" i="2"/>
  <c r="I736" i="2"/>
  <c r="J736" i="2" s="1"/>
  <c r="M735" i="2"/>
  <c r="J735" i="2"/>
  <c r="I735" i="2"/>
  <c r="M734" i="2"/>
  <c r="N734" i="2" s="1"/>
  <c r="O734" i="2" s="1"/>
  <c r="P734" i="2" s="1"/>
  <c r="I734" i="2"/>
  <c r="J734" i="2" s="1"/>
  <c r="N733" i="2"/>
  <c r="O733" i="2" s="1"/>
  <c r="P733" i="2" s="1"/>
  <c r="M733" i="2"/>
  <c r="J733" i="2"/>
  <c r="I733" i="2"/>
  <c r="M732" i="2"/>
  <c r="I732" i="2"/>
  <c r="J732" i="2" s="1"/>
  <c r="M731" i="2"/>
  <c r="J731" i="2"/>
  <c r="I731" i="2"/>
  <c r="M730" i="2"/>
  <c r="N730" i="2" s="1"/>
  <c r="O730" i="2" s="1"/>
  <c r="P730" i="2" s="1"/>
  <c r="I730" i="2"/>
  <c r="J730" i="2" s="1"/>
  <c r="N729" i="2"/>
  <c r="O729" i="2" s="1"/>
  <c r="P729" i="2" s="1"/>
  <c r="M729" i="2"/>
  <c r="J729" i="2"/>
  <c r="I729" i="2"/>
  <c r="M728" i="2"/>
  <c r="I728" i="2"/>
  <c r="J728" i="2" s="1"/>
  <c r="M727" i="2"/>
  <c r="J727" i="2"/>
  <c r="I727" i="2"/>
  <c r="M726" i="2"/>
  <c r="N726" i="2" s="1"/>
  <c r="O726" i="2" s="1"/>
  <c r="P726" i="2" s="1"/>
  <c r="I726" i="2"/>
  <c r="J726" i="2" s="1"/>
  <c r="N725" i="2"/>
  <c r="O725" i="2" s="1"/>
  <c r="P725" i="2" s="1"/>
  <c r="M725" i="2"/>
  <c r="J725" i="2"/>
  <c r="I725" i="2"/>
  <c r="M724" i="2"/>
  <c r="I724" i="2"/>
  <c r="J724" i="2" s="1"/>
  <c r="M723" i="2"/>
  <c r="J723" i="2"/>
  <c r="I723" i="2"/>
  <c r="M722" i="2"/>
  <c r="N722" i="2" s="1"/>
  <c r="O722" i="2" s="1"/>
  <c r="P722" i="2" s="1"/>
  <c r="I722" i="2"/>
  <c r="J722" i="2" s="1"/>
  <c r="N721" i="2"/>
  <c r="O721" i="2" s="1"/>
  <c r="P721" i="2" s="1"/>
  <c r="M721" i="2"/>
  <c r="J721" i="2"/>
  <c r="I721" i="2"/>
  <c r="M720" i="2"/>
  <c r="I720" i="2"/>
  <c r="J720" i="2" s="1"/>
  <c r="M719" i="2"/>
  <c r="J719" i="2"/>
  <c r="I719" i="2"/>
  <c r="M718" i="2"/>
  <c r="N718" i="2" s="1"/>
  <c r="O718" i="2" s="1"/>
  <c r="P718" i="2" s="1"/>
  <c r="I718" i="2"/>
  <c r="J718" i="2" s="1"/>
  <c r="N717" i="2"/>
  <c r="O717" i="2" s="1"/>
  <c r="P717" i="2" s="1"/>
  <c r="M717" i="2"/>
  <c r="J717" i="2"/>
  <c r="I717" i="2"/>
  <c r="M716" i="2"/>
  <c r="I716" i="2"/>
  <c r="J716" i="2" s="1"/>
  <c r="M715" i="2"/>
  <c r="J715" i="2"/>
  <c r="I715" i="2"/>
  <c r="M714" i="2"/>
  <c r="N714" i="2" s="1"/>
  <c r="O714" i="2" s="1"/>
  <c r="P714" i="2" s="1"/>
  <c r="I714" i="2"/>
  <c r="J714" i="2" s="1"/>
  <c r="N713" i="2"/>
  <c r="O713" i="2" s="1"/>
  <c r="P713" i="2" s="1"/>
  <c r="M713" i="2"/>
  <c r="J713" i="2"/>
  <c r="I713" i="2"/>
  <c r="M712" i="2"/>
  <c r="I712" i="2"/>
  <c r="J712" i="2" s="1"/>
  <c r="M711" i="2"/>
  <c r="J711" i="2"/>
  <c r="I711" i="2"/>
  <c r="M710" i="2"/>
  <c r="N710" i="2" s="1"/>
  <c r="O710" i="2" s="1"/>
  <c r="P710" i="2" s="1"/>
  <c r="I710" i="2"/>
  <c r="J710" i="2" s="1"/>
  <c r="N709" i="2"/>
  <c r="O709" i="2" s="1"/>
  <c r="P709" i="2" s="1"/>
  <c r="M709" i="2"/>
  <c r="J709" i="2"/>
  <c r="I709" i="2"/>
  <c r="M708" i="2"/>
  <c r="I708" i="2"/>
  <c r="J708" i="2" s="1"/>
  <c r="M707" i="2"/>
  <c r="J707" i="2"/>
  <c r="I707" i="2"/>
  <c r="M706" i="2"/>
  <c r="N706" i="2" s="1"/>
  <c r="O706" i="2" s="1"/>
  <c r="P706" i="2" s="1"/>
  <c r="I706" i="2"/>
  <c r="J706" i="2" s="1"/>
  <c r="N705" i="2"/>
  <c r="O705" i="2" s="1"/>
  <c r="P705" i="2" s="1"/>
  <c r="M705" i="2"/>
  <c r="J705" i="2"/>
  <c r="I705" i="2"/>
  <c r="M704" i="2"/>
  <c r="I704" i="2"/>
  <c r="J704" i="2" s="1"/>
  <c r="M703" i="2"/>
  <c r="J703" i="2"/>
  <c r="I703" i="2"/>
  <c r="M702" i="2"/>
  <c r="N702" i="2" s="1"/>
  <c r="O702" i="2" s="1"/>
  <c r="P702" i="2" s="1"/>
  <c r="I702" i="2"/>
  <c r="J702" i="2" s="1"/>
  <c r="N701" i="2"/>
  <c r="O701" i="2" s="1"/>
  <c r="P701" i="2" s="1"/>
  <c r="M701" i="2"/>
  <c r="J701" i="2"/>
  <c r="I701" i="2"/>
  <c r="M700" i="2"/>
  <c r="I700" i="2"/>
  <c r="J700" i="2" s="1"/>
  <c r="M699" i="2"/>
  <c r="J699" i="2"/>
  <c r="I699" i="2"/>
  <c r="M698" i="2"/>
  <c r="N698" i="2" s="1"/>
  <c r="O698" i="2" s="1"/>
  <c r="P698" i="2" s="1"/>
  <c r="I698" i="2"/>
  <c r="J698" i="2" s="1"/>
  <c r="N697" i="2"/>
  <c r="O697" i="2" s="1"/>
  <c r="P697" i="2" s="1"/>
  <c r="M697" i="2"/>
  <c r="J697" i="2"/>
  <c r="I697" i="2"/>
  <c r="M696" i="2"/>
  <c r="I696" i="2"/>
  <c r="J696" i="2" s="1"/>
  <c r="M695" i="2"/>
  <c r="J695" i="2"/>
  <c r="I695" i="2"/>
  <c r="M694" i="2"/>
  <c r="N694" i="2" s="1"/>
  <c r="O694" i="2" s="1"/>
  <c r="P694" i="2" s="1"/>
  <c r="I694" i="2"/>
  <c r="J694" i="2" s="1"/>
  <c r="N693" i="2"/>
  <c r="O693" i="2" s="1"/>
  <c r="P693" i="2" s="1"/>
  <c r="M693" i="2"/>
  <c r="J693" i="2"/>
  <c r="I693" i="2"/>
  <c r="M692" i="2"/>
  <c r="I692" i="2"/>
  <c r="J692" i="2" s="1"/>
  <c r="M691" i="2"/>
  <c r="J691" i="2"/>
  <c r="I691" i="2"/>
  <c r="M690" i="2"/>
  <c r="N690" i="2" s="1"/>
  <c r="O690" i="2" s="1"/>
  <c r="P690" i="2" s="1"/>
  <c r="I690" i="2"/>
  <c r="J690" i="2" s="1"/>
  <c r="N689" i="2"/>
  <c r="O689" i="2" s="1"/>
  <c r="P689" i="2" s="1"/>
  <c r="M689" i="2"/>
  <c r="J689" i="2"/>
  <c r="I689" i="2"/>
  <c r="M688" i="2"/>
  <c r="I688" i="2"/>
  <c r="J688" i="2" s="1"/>
  <c r="M687" i="2"/>
  <c r="J687" i="2"/>
  <c r="I687" i="2"/>
  <c r="M686" i="2"/>
  <c r="N686" i="2" s="1"/>
  <c r="O686" i="2" s="1"/>
  <c r="P686" i="2" s="1"/>
  <c r="I686" i="2"/>
  <c r="J686" i="2" s="1"/>
  <c r="N685" i="2"/>
  <c r="O685" i="2" s="1"/>
  <c r="P685" i="2" s="1"/>
  <c r="M685" i="2"/>
  <c r="J685" i="2"/>
  <c r="I685" i="2"/>
  <c r="M684" i="2"/>
  <c r="I684" i="2"/>
  <c r="J684" i="2" s="1"/>
  <c r="M683" i="2"/>
  <c r="J683" i="2"/>
  <c r="I683" i="2"/>
  <c r="M682" i="2"/>
  <c r="N682" i="2" s="1"/>
  <c r="O682" i="2" s="1"/>
  <c r="P682" i="2" s="1"/>
  <c r="I682" i="2"/>
  <c r="J682" i="2" s="1"/>
  <c r="N681" i="2"/>
  <c r="O681" i="2" s="1"/>
  <c r="P681" i="2" s="1"/>
  <c r="M681" i="2"/>
  <c r="J681" i="2"/>
  <c r="I681" i="2"/>
  <c r="M680" i="2"/>
  <c r="I680" i="2"/>
  <c r="J680" i="2" s="1"/>
  <c r="M679" i="2"/>
  <c r="J679" i="2"/>
  <c r="I679" i="2"/>
  <c r="M678" i="2"/>
  <c r="N678" i="2" s="1"/>
  <c r="O678" i="2" s="1"/>
  <c r="P678" i="2" s="1"/>
  <c r="I678" i="2"/>
  <c r="J678" i="2" s="1"/>
  <c r="N677" i="2"/>
  <c r="O677" i="2" s="1"/>
  <c r="P677" i="2" s="1"/>
  <c r="M677" i="2"/>
  <c r="J677" i="2"/>
  <c r="I677" i="2"/>
  <c r="M676" i="2"/>
  <c r="I676" i="2"/>
  <c r="J676" i="2" s="1"/>
  <c r="M675" i="2"/>
  <c r="J675" i="2"/>
  <c r="I675" i="2"/>
  <c r="M674" i="2"/>
  <c r="N674" i="2" s="1"/>
  <c r="O674" i="2" s="1"/>
  <c r="P674" i="2" s="1"/>
  <c r="I674" i="2"/>
  <c r="J674" i="2" s="1"/>
  <c r="N673" i="2"/>
  <c r="O673" i="2" s="1"/>
  <c r="P673" i="2" s="1"/>
  <c r="M673" i="2"/>
  <c r="J673" i="2"/>
  <c r="I673" i="2"/>
  <c r="M672" i="2"/>
  <c r="I672" i="2"/>
  <c r="J672" i="2" s="1"/>
  <c r="M671" i="2"/>
  <c r="J671" i="2"/>
  <c r="I671" i="2"/>
  <c r="M670" i="2"/>
  <c r="N670" i="2" s="1"/>
  <c r="O670" i="2" s="1"/>
  <c r="P670" i="2" s="1"/>
  <c r="I670" i="2"/>
  <c r="J670" i="2" s="1"/>
  <c r="N669" i="2"/>
  <c r="O669" i="2" s="1"/>
  <c r="P669" i="2" s="1"/>
  <c r="M669" i="2"/>
  <c r="J669" i="2"/>
  <c r="I669" i="2"/>
  <c r="M668" i="2"/>
  <c r="I668" i="2"/>
  <c r="J668" i="2" s="1"/>
  <c r="M667" i="2"/>
  <c r="J667" i="2"/>
  <c r="I667" i="2"/>
  <c r="M666" i="2"/>
  <c r="N666" i="2" s="1"/>
  <c r="O666" i="2" s="1"/>
  <c r="P666" i="2" s="1"/>
  <c r="I666" i="2"/>
  <c r="J666" i="2" s="1"/>
  <c r="N665" i="2"/>
  <c r="O665" i="2" s="1"/>
  <c r="P665" i="2" s="1"/>
  <c r="M665" i="2"/>
  <c r="J665" i="2"/>
  <c r="I665" i="2"/>
  <c r="M664" i="2"/>
  <c r="I664" i="2"/>
  <c r="J664" i="2" s="1"/>
  <c r="M663" i="2"/>
  <c r="J663" i="2"/>
  <c r="I663" i="2"/>
  <c r="M662" i="2"/>
  <c r="N662" i="2" s="1"/>
  <c r="O662" i="2" s="1"/>
  <c r="P662" i="2" s="1"/>
  <c r="I662" i="2"/>
  <c r="J662" i="2" s="1"/>
  <c r="N661" i="2"/>
  <c r="O661" i="2" s="1"/>
  <c r="P661" i="2" s="1"/>
  <c r="M661" i="2"/>
  <c r="J661" i="2"/>
  <c r="I661" i="2"/>
  <c r="M660" i="2"/>
  <c r="I660" i="2"/>
  <c r="J660" i="2" s="1"/>
  <c r="M659" i="2"/>
  <c r="J659" i="2"/>
  <c r="I659" i="2"/>
  <c r="M658" i="2"/>
  <c r="N658" i="2" s="1"/>
  <c r="O658" i="2" s="1"/>
  <c r="P658" i="2" s="1"/>
  <c r="I658" i="2"/>
  <c r="J658" i="2" s="1"/>
  <c r="N657" i="2"/>
  <c r="O657" i="2" s="1"/>
  <c r="P657" i="2" s="1"/>
  <c r="M657" i="2"/>
  <c r="J657" i="2"/>
  <c r="I657" i="2"/>
  <c r="M656" i="2"/>
  <c r="I656" i="2"/>
  <c r="J656" i="2" s="1"/>
  <c r="M655" i="2"/>
  <c r="J655" i="2"/>
  <c r="I655" i="2"/>
  <c r="M654" i="2"/>
  <c r="N654" i="2" s="1"/>
  <c r="O654" i="2" s="1"/>
  <c r="P654" i="2" s="1"/>
  <c r="I654" i="2"/>
  <c r="J654" i="2" s="1"/>
  <c r="N653" i="2"/>
  <c r="O653" i="2" s="1"/>
  <c r="P653" i="2" s="1"/>
  <c r="M653" i="2"/>
  <c r="J653" i="2"/>
  <c r="I653" i="2"/>
  <c r="M652" i="2"/>
  <c r="I652" i="2"/>
  <c r="J652" i="2" s="1"/>
  <c r="M651" i="2"/>
  <c r="J651" i="2"/>
  <c r="I651" i="2"/>
  <c r="M650" i="2"/>
  <c r="N650" i="2" s="1"/>
  <c r="O650" i="2" s="1"/>
  <c r="P650" i="2" s="1"/>
  <c r="I650" i="2"/>
  <c r="J650" i="2" s="1"/>
  <c r="N649" i="2"/>
  <c r="O649" i="2" s="1"/>
  <c r="P649" i="2" s="1"/>
  <c r="M649" i="2"/>
  <c r="J649" i="2"/>
  <c r="I649" i="2"/>
  <c r="M648" i="2"/>
  <c r="I648" i="2"/>
  <c r="J648" i="2" s="1"/>
  <c r="M647" i="2"/>
  <c r="J647" i="2"/>
  <c r="I647" i="2"/>
  <c r="M646" i="2"/>
  <c r="N646" i="2" s="1"/>
  <c r="O646" i="2" s="1"/>
  <c r="P646" i="2" s="1"/>
  <c r="I646" i="2"/>
  <c r="J646" i="2" s="1"/>
  <c r="N645" i="2"/>
  <c r="O645" i="2" s="1"/>
  <c r="P645" i="2" s="1"/>
  <c r="M645" i="2"/>
  <c r="J645" i="2"/>
  <c r="I645" i="2"/>
  <c r="M644" i="2"/>
  <c r="I644" i="2"/>
  <c r="J644" i="2" s="1"/>
  <c r="M643" i="2"/>
  <c r="J643" i="2"/>
  <c r="I643" i="2"/>
  <c r="M642" i="2"/>
  <c r="N642" i="2" s="1"/>
  <c r="O642" i="2" s="1"/>
  <c r="P642" i="2" s="1"/>
  <c r="I642" i="2"/>
  <c r="J642" i="2" s="1"/>
  <c r="N641" i="2"/>
  <c r="O641" i="2" s="1"/>
  <c r="P641" i="2" s="1"/>
  <c r="M641" i="2"/>
  <c r="J641" i="2"/>
  <c r="I641" i="2"/>
  <c r="M640" i="2"/>
  <c r="I640" i="2"/>
  <c r="J640" i="2" s="1"/>
  <c r="M639" i="2"/>
  <c r="J639" i="2"/>
  <c r="I639" i="2"/>
  <c r="M638" i="2"/>
  <c r="N638" i="2" s="1"/>
  <c r="O638" i="2" s="1"/>
  <c r="P638" i="2" s="1"/>
  <c r="I638" i="2"/>
  <c r="J638" i="2" s="1"/>
  <c r="N637" i="2"/>
  <c r="O637" i="2" s="1"/>
  <c r="P637" i="2" s="1"/>
  <c r="M637" i="2"/>
  <c r="J637" i="2"/>
  <c r="I637" i="2"/>
  <c r="M636" i="2"/>
  <c r="I636" i="2"/>
  <c r="J636" i="2" s="1"/>
  <c r="M635" i="2"/>
  <c r="J635" i="2"/>
  <c r="I635" i="2"/>
  <c r="M634" i="2"/>
  <c r="N634" i="2" s="1"/>
  <c r="O634" i="2" s="1"/>
  <c r="P634" i="2" s="1"/>
  <c r="I634" i="2"/>
  <c r="J634" i="2" s="1"/>
  <c r="N633" i="2"/>
  <c r="O633" i="2" s="1"/>
  <c r="P633" i="2" s="1"/>
  <c r="M633" i="2"/>
  <c r="J633" i="2"/>
  <c r="I633" i="2"/>
  <c r="M632" i="2"/>
  <c r="I632" i="2"/>
  <c r="J632" i="2" s="1"/>
  <c r="M631" i="2"/>
  <c r="J631" i="2"/>
  <c r="I631" i="2"/>
  <c r="M630" i="2"/>
  <c r="N630" i="2" s="1"/>
  <c r="O630" i="2" s="1"/>
  <c r="P630" i="2" s="1"/>
  <c r="I630" i="2"/>
  <c r="J630" i="2" s="1"/>
  <c r="N629" i="2"/>
  <c r="O629" i="2" s="1"/>
  <c r="P629" i="2" s="1"/>
  <c r="M629" i="2"/>
  <c r="J629" i="2"/>
  <c r="I629" i="2"/>
  <c r="M628" i="2"/>
  <c r="I628" i="2"/>
  <c r="J628" i="2" s="1"/>
  <c r="M627" i="2"/>
  <c r="J627" i="2"/>
  <c r="I627" i="2"/>
  <c r="M626" i="2"/>
  <c r="N626" i="2" s="1"/>
  <c r="O626" i="2" s="1"/>
  <c r="P626" i="2" s="1"/>
  <c r="I626" i="2"/>
  <c r="J626" i="2" s="1"/>
  <c r="N625" i="2"/>
  <c r="O625" i="2" s="1"/>
  <c r="P625" i="2" s="1"/>
  <c r="M625" i="2"/>
  <c r="J625" i="2"/>
  <c r="I625" i="2"/>
  <c r="M624" i="2"/>
  <c r="I624" i="2"/>
  <c r="J624" i="2" s="1"/>
  <c r="M623" i="2"/>
  <c r="J623" i="2"/>
  <c r="I623" i="2"/>
  <c r="M622" i="2"/>
  <c r="N622" i="2" s="1"/>
  <c r="O622" i="2" s="1"/>
  <c r="P622" i="2" s="1"/>
  <c r="I622" i="2"/>
  <c r="J622" i="2" s="1"/>
  <c r="N621" i="2"/>
  <c r="O621" i="2" s="1"/>
  <c r="P621" i="2" s="1"/>
  <c r="M621" i="2"/>
  <c r="J621" i="2"/>
  <c r="I621" i="2"/>
  <c r="M620" i="2"/>
  <c r="I620" i="2"/>
  <c r="J620" i="2" s="1"/>
  <c r="M619" i="2"/>
  <c r="J619" i="2"/>
  <c r="I619" i="2"/>
  <c r="M618" i="2"/>
  <c r="N618" i="2" s="1"/>
  <c r="O618" i="2" s="1"/>
  <c r="P618" i="2" s="1"/>
  <c r="I618" i="2"/>
  <c r="J618" i="2" s="1"/>
  <c r="N617" i="2"/>
  <c r="O617" i="2" s="1"/>
  <c r="P617" i="2" s="1"/>
  <c r="M617" i="2"/>
  <c r="J617" i="2"/>
  <c r="I617" i="2"/>
  <c r="M616" i="2"/>
  <c r="I616" i="2"/>
  <c r="J616" i="2" s="1"/>
  <c r="M615" i="2"/>
  <c r="J615" i="2"/>
  <c r="I615" i="2"/>
  <c r="M614" i="2"/>
  <c r="N614" i="2" s="1"/>
  <c r="O614" i="2" s="1"/>
  <c r="P614" i="2" s="1"/>
  <c r="I614" i="2"/>
  <c r="J614" i="2" s="1"/>
  <c r="N613" i="2"/>
  <c r="O613" i="2" s="1"/>
  <c r="P613" i="2" s="1"/>
  <c r="M613" i="2"/>
  <c r="J613" i="2"/>
  <c r="I613" i="2"/>
  <c r="M612" i="2"/>
  <c r="I612" i="2"/>
  <c r="J612" i="2" s="1"/>
  <c r="M611" i="2"/>
  <c r="J611" i="2"/>
  <c r="I611" i="2"/>
  <c r="M610" i="2"/>
  <c r="N610" i="2" s="1"/>
  <c r="O610" i="2" s="1"/>
  <c r="P610" i="2" s="1"/>
  <c r="I610" i="2"/>
  <c r="J610" i="2" s="1"/>
  <c r="N609" i="2"/>
  <c r="O609" i="2" s="1"/>
  <c r="P609" i="2" s="1"/>
  <c r="M609" i="2"/>
  <c r="J609" i="2"/>
  <c r="I609" i="2"/>
  <c r="M608" i="2"/>
  <c r="I608" i="2"/>
  <c r="J608" i="2" s="1"/>
  <c r="M607" i="2"/>
  <c r="J607" i="2"/>
  <c r="I607" i="2"/>
  <c r="M606" i="2"/>
  <c r="N606" i="2" s="1"/>
  <c r="O606" i="2" s="1"/>
  <c r="P606" i="2" s="1"/>
  <c r="I606" i="2"/>
  <c r="J606" i="2" s="1"/>
  <c r="N605" i="2"/>
  <c r="O605" i="2" s="1"/>
  <c r="P605" i="2" s="1"/>
  <c r="M605" i="2"/>
  <c r="J605" i="2"/>
  <c r="I605" i="2"/>
  <c r="M604" i="2"/>
  <c r="I604" i="2"/>
  <c r="J604" i="2" s="1"/>
  <c r="M603" i="2"/>
  <c r="J603" i="2"/>
  <c r="I603" i="2"/>
  <c r="M602" i="2"/>
  <c r="N602" i="2" s="1"/>
  <c r="O602" i="2" s="1"/>
  <c r="P602" i="2" s="1"/>
  <c r="I602" i="2"/>
  <c r="J602" i="2" s="1"/>
  <c r="N601" i="2"/>
  <c r="O601" i="2" s="1"/>
  <c r="P601" i="2" s="1"/>
  <c r="M601" i="2"/>
  <c r="J601" i="2"/>
  <c r="I601" i="2"/>
  <c r="M600" i="2"/>
  <c r="I600" i="2"/>
  <c r="J600" i="2" s="1"/>
  <c r="M599" i="2"/>
  <c r="J599" i="2"/>
  <c r="I599" i="2"/>
  <c r="M598" i="2"/>
  <c r="N598" i="2" s="1"/>
  <c r="O598" i="2" s="1"/>
  <c r="P598" i="2" s="1"/>
  <c r="I598" i="2"/>
  <c r="J598" i="2" s="1"/>
  <c r="N597" i="2"/>
  <c r="O597" i="2" s="1"/>
  <c r="P597" i="2" s="1"/>
  <c r="M597" i="2"/>
  <c r="J597" i="2"/>
  <c r="I597" i="2"/>
  <c r="M596" i="2"/>
  <c r="I596" i="2"/>
  <c r="J596" i="2" s="1"/>
  <c r="M595" i="2"/>
  <c r="J595" i="2"/>
  <c r="I595" i="2"/>
  <c r="M594" i="2"/>
  <c r="N594" i="2" s="1"/>
  <c r="O594" i="2" s="1"/>
  <c r="P594" i="2" s="1"/>
  <c r="I594" i="2"/>
  <c r="J594" i="2" s="1"/>
  <c r="N593" i="2"/>
  <c r="O593" i="2" s="1"/>
  <c r="P593" i="2" s="1"/>
  <c r="M593" i="2"/>
  <c r="J593" i="2"/>
  <c r="I593" i="2"/>
  <c r="M592" i="2"/>
  <c r="I592" i="2"/>
  <c r="J592" i="2" s="1"/>
  <c r="M591" i="2"/>
  <c r="J591" i="2"/>
  <c r="I591" i="2"/>
  <c r="M590" i="2"/>
  <c r="N590" i="2" s="1"/>
  <c r="O590" i="2" s="1"/>
  <c r="P590" i="2" s="1"/>
  <c r="I590" i="2"/>
  <c r="J590" i="2" s="1"/>
  <c r="N589" i="2"/>
  <c r="O589" i="2" s="1"/>
  <c r="P589" i="2" s="1"/>
  <c r="M589" i="2"/>
  <c r="J589" i="2"/>
  <c r="I589" i="2"/>
  <c r="M588" i="2"/>
  <c r="I588" i="2"/>
  <c r="J588" i="2" s="1"/>
  <c r="M587" i="2"/>
  <c r="J587" i="2"/>
  <c r="I587" i="2"/>
  <c r="M586" i="2"/>
  <c r="N586" i="2" s="1"/>
  <c r="O586" i="2" s="1"/>
  <c r="P586" i="2" s="1"/>
  <c r="I586" i="2"/>
  <c r="J586" i="2" s="1"/>
  <c r="N585" i="2"/>
  <c r="O585" i="2" s="1"/>
  <c r="P585" i="2" s="1"/>
  <c r="M585" i="2"/>
  <c r="J585" i="2"/>
  <c r="I585" i="2"/>
  <c r="M584" i="2"/>
  <c r="I584" i="2"/>
  <c r="J584" i="2" s="1"/>
  <c r="M583" i="2"/>
  <c r="J583" i="2"/>
  <c r="I583" i="2"/>
  <c r="M582" i="2"/>
  <c r="N582" i="2" s="1"/>
  <c r="O582" i="2" s="1"/>
  <c r="P582" i="2" s="1"/>
  <c r="I582" i="2"/>
  <c r="J582" i="2" s="1"/>
  <c r="N581" i="2"/>
  <c r="O581" i="2" s="1"/>
  <c r="P581" i="2" s="1"/>
  <c r="M581" i="2"/>
  <c r="J581" i="2"/>
  <c r="I581" i="2"/>
  <c r="M580" i="2"/>
  <c r="I580" i="2"/>
  <c r="J580" i="2" s="1"/>
  <c r="M579" i="2"/>
  <c r="J579" i="2"/>
  <c r="I579" i="2"/>
  <c r="M578" i="2"/>
  <c r="N578" i="2" s="1"/>
  <c r="O578" i="2" s="1"/>
  <c r="P578" i="2" s="1"/>
  <c r="I578" i="2"/>
  <c r="J578" i="2" s="1"/>
  <c r="N577" i="2"/>
  <c r="O577" i="2" s="1"/>
  <c r="P577" i="2" s="1"/>
  <c r="M577" i="2"/>
  <c r="J577" i="2"/>
  <c r="I577" i="2"/>
  <c r="M576" i="2"/>
  <c r="I576" i="2"/>
  <c r="J576" i="2" s="1"/>
  <c r="M575" i="2"/>
  <c r="J575" i="2"/>
  <c r="I575" i="2"/>
  <c r="M574" i="2"/>
  <c r="N574" i="2" s="1"/>
  <c r="O574" i="2" s="1"/>
  <c r="P574" i="2" s="1"/>
  <c r="I574" i="2"/>
  <c r="J574" i="2" s="1"/>
  <c r="N573" i="2"/>
  <c r="O573" i="2" s="1"/>
  <c r="P573" i="2" s="1"/>
  <c r="M573" i="2"/>
  <c r="J573" i="2"/>
  <c r="I573" i="2"/>
  <c r="M572" i="2"/>
  <c r="I572" i="2"/>
  <c r="J572" i="2" s="1"/>
  <c r="M571" i="2"/>
  <c r="J571" i="2"/>
  <c r="I571" i="2"/>
  <c r="M570" i="2"/>
  <c r="N570" i="2" s="1"/>
  <c r="O570" i="2" s="1"/>
  <c r="P570" i="2" s="1"/>
  <c r="I570" i="2"/>
  <c r="J570" i="2" s="1"/>
  <c r="N569" i="2"/>
  <c r="O569" i="2" s="1"/>
  <c r="P569" i="2" s="1"/>
  <c r="M569" i="2"/>
  <c r="J569" i="2"/>
  <c r="I569" i="2"/>
  <c r="M568" i="2"/>
  <c r="I568" i="2"/>
  <c r="J568" i="2" s="1"/>
  <c r="M567" i="2"/>
  <c r="J567" i="2"/>
  <c r="I567" i="2"/>
  <c r="M566" i="2"/>
  <c r="N566" i="2" s="1"/>
  <c r="O566" i="2" s="1"/>
  <c r="P566" i="2" s="1"/>
  <c r="I566" i="2"/>
  <c r="J566" i="2" s="1"/>
  <c r="N565" i="2"/>
  <c r="O565" i="2" s="1"/>
  <c r="P565" i="2" s="1"/>
  <c r="M565" i="2"/>
  <c r="J565" i="2"/>
  <c r="I565" i="2"/>
  <c r="M564" i="2"/>
  <c r="I564" i="2"/>
  <c r="J564" i="2" s="1"/>
  <c r="M563" i="2"/>
  <c r="J563" i="2"/>
  <c r="I563" i="2"/>
  <c r="M562" i="2"/>
  <c r="N562" i="2" s="1"/>
  <c r="O562" i="2" s="1"/>
  <c r="P562" i="2" s="1"/>
  <c r="I562" i="2"/>
  <c r="J562" i="2" s="1"/>
  <c r="N561" i="2"/>
  <c r="O561" i="2" s="1"/>
  <c r="P561" i="2" s="1"/>
  <c r="M561" i="2"/>
  <c r="J561" i="2"/>
  <c r="I561" i="2"/>
  <c r="M560" i="2"/>
  <c r="I560" i="2"/>
  <c r="J560" i="2" s="1"/>
  <c r="M559" i="2"/>
  <c r="J559" i="2"/>
  <c r="I559" i="2"/>
  <c r="M558" i="2"/>
  <c r="N558" i="2" s="1"/>
  <c r="O558" i="2" s="1"/>
  <c r="P558" i="2" s="1"/>
  <c r="I558" i="2"/>
  <c r="J558" i="2" s="1"/>
  <c r="N557" i="2"/>
  <c r="O557" i="2" s="1"/>
  <c r="P557" i="2" s="1"/>
  <c r="M557" i="2"/>
  <c r="J557" i="2"/>
  <c r="I557" i="2"/>
  <c r="M556" i="2"/>
  <c r="I556" i="2"/>
  <c r="J556" i="2" s="1"/>
  <c r="M555" i="2"/>
  <c r="J555" i="2"/>
  <c r="I555" i="2"/>
  <c r="M554" i="2"/>
  <c r="N554" i="2" s="1"/>
  <c r="O554" i="2" s="1"/>
  <c r="P554" i="2" s="1"/>
  <c r="I554" i="2"/>
  <c r="J554" i="2" s="1"/>
  <c r="N553" i="2"/>
  <c r="O553" i="2" s="1"/>
  <c r="P553" i="2" s="1"/>
  <c r="M553" i="2"/>
  <c r="J553" i="2"/>
  <c r="I553" i="2"/>
  <c r="M552" i="2"/>
  <c r="I552" i="2"/>
  <c r="J552" i="2" s="1"/>
  <c r="M551" i="2"/>
  <c r="J551" i="2"/>
  <c r="I551" i="2"/>
  <c r="M550" i="2"/>
  <c r="N550" i="2" s="1"/>
  <c r="O550" i="2" s="1"/>
  <c r="P550" i="2" s="1"/>
  <c r="I550" i="2"/>
  <c r="J550" i="2" s="1"/>
  <c r="N549" i="2"/>
  <c r="O549" i="2" s="1"/>
  <c r="P549" i="2" s="1"/>
  <c r="M549" i="2"/>
  <c r="J549" i="2"/>
  <c r="I549" i="2"/>
  <c r="M548" i="2"/>
  <c r="I548" i="2"/>
  <c r="J548" i="2" s="1"/>
  <c r="M547" i="2"/>
  <c r="J547" i="2"/>
  <c r="I547" i="2"/>
  <c r="M546" i="2"/>
  <c r="N546" i="2" s="1"/>
  <c r="O546" i="2" s="1"/>
  <c r="P546" i="2" s="1"/>
  <c r="I546" i="2"/>
  <c r="J546" i="2" s="1"/>
  <c r="N545" i="2"/>
  <c r="O545" i="2" s="1"/>
  <c r="P545" i="2" s="1"/>
  <c r="M545" i="2"/>
  <c r="J545" i="2"/>
  <c r="I545" i="2"/>
  <c r="M544" i="2"/>
  <c r="I544" i="2"/>
  <c r="J544" i="2" s="1"/>
  <c r="M543" i="2"/>
  <c r="J543" i="2"/>
  <c r="I543" i="2"/>
  <c r="M542" i="2"/>
  <c r="N542" i="2" s="1"/>
  <c r="O542" i="2" s="1"/>
  <c r="P542" i="2" s="1"/>
  <c r="I542" i="2"/>
  <c r="J542" i="2" s="1"/>
  <c r="N541" i="2"/>
  <c r="O541" i="2" s="1"/>
  <c r="P541" i="2" s="1"/>
  <c r="M541" i="2"/>
  <c r="J541" i="2"/>
  <c r="I541" i="2"/>
  <c r="M540" i="2"/>
  <c r="I540" i="2"/>
  <c r="J540" i="2" s="1"/>
  <c r="M539" i="2"/>
  <c r="J539" i="2"/>
  <c r="I539" i="2"/>
  <c r="M538" i="2"/>
  <c r="N538" i="2" s="1"/>
  <c r="O538" i="2" s="1"/>
  <c r="P538" i="2" s="1"/>
  <c r="I538" i="2"/>
  <c r="J538" i="2" s="1"/>
  <c r="N537" i="2"/>
  <c r="O537" i="2" s="1"/>
  <c r="P537" i="2" s="1"/>
  <c r="M537" i="2"/>
  <c r="J537" i="2"/>
  <c r="I537" i="2"/>
  <c r="M536" i="2"/>
  <c r="I536" i="2"/>
  <c r="J536" i="2" s="1"/>
  <c r="M535" i="2"/>
  <c r="J535" i="2"/>
  <c r="I535" i="2"/>
  <c r="M534" i="2"/>
  <c r="N534" i="2" s="1"/>
  <c r="O534" i="2" s="1"/>
  <c r="P534" i="2" s="1"/>
  <c r="I534" i="2"/>
  <c r="J534" i="2" s="1"/>
  <c r="N533" i="2"/>
  <c r="O533" i="2" s="1"/>
  <c r="P533" i="2" s="1"/>
  <c r="M533" i="2"/>
  <c r="J533" i="2"/>
  <c r="I533" i="2"/>
  <c r="M532" i="2"/>
  <c r="I532" i="2"/>
  <c r="J532" i="2" s="1"/>
  <c r="M531" i="2"/>
  <c r="J531" i="2"/>
  <c r="I531" i="2"/>
  <c r="M530" i="2"/>
  <c r="N530" i="2" s="1"/>
  <c r="O530" i="2" s="1"/>
  <c r="P530" i="2" s="1"/>
  <c r="I530" i="2"/>
  <c r="J530" i="2" s="1"/>
  <c r="N529" i="2"/>
  <c r="O529" i="2" s="1"/>
  <c r="P529" i="2" s="1"/>
  <c r="M529" i="2"/>
  <c r="J529" i="2"/>
  <c r="I529" i="2"/>
  <c r="M528" i="2"/>
  <c r="I528" i="2"/>
  <c r="J528" i="2" s="1"/>
  <c r="M527" i="2"/>
  <c r="J527" i="2"/>
  <c r="I527" i="2"/>
  <c r="M526" i="2"/>
  <c r="N526" i="2" s="1"/>
  <c r="O526" i="2" s="1"/>
  <c r="P526" i="2" s="1"/>
  <c r="I526" i="2"/>
  <c r="J526" i="2" s="1"/>
  <c r="N525" i="2"/>
  <c r="O525" i="2" s="1"/>
  <c r="P525" i="2" s="1"/>
  <c r="M525" i="2"/>
  <c r="J525" i="2"/>
  <c r="I525" i="2"/>
  <c r="M524" i="2"/>
  <c r="I524" i="2"/>
  <c r="J524" i="2" s="1"/>
  <c r="M523" i="2"/>
  <c r="J523" i="2"/>
  <c r="I523" i="2"/>
  <c r="M522" i="2"/>
  <c r="N522" i="2" s="1"/>
  <c r="O522" i="2" s="1"/>
  <c r="P522" i="2" s="1"/>
  <c r="I522" i="2"/>
  <c r="J522" i="2" s="1"/>
  <c r="N521" i="2"/>
  <c r="O521" i="2" s="1"/>
  <c r="P521" i="2" s="1"/>
  <c r="M521" i="2"/>
  <c r="J521" i="2"/>
  <c r="I521" i="2"/>
  <c r="M520" i="2"/>
  <c r="I520" i="2"/>
  <c r="J520" i="2" s="1"/>
  <c r="M519" i="2"/>
  <c r="J519" i="2"/>
  <c r="I519" i="2"/>
  <c r="M518" i="2"/>
  <c r="N518" i="2" s="1"/>
  <c r="O518" i="2" s="1"/>
  <c r="P518" i="2" s="1"/>
  <c r="I518" i="2"/>
  <c r="J518" i="2" s="1"/>
  <c r="N517" i="2"/>
  <c r="O517" i="2" s="1"/>
  <c r="P517" i="2" s="1"/>
  <c r="M517" i="2"/>
  <c r="J517" i="2"/>
  <c r="I517" i="2"/>
  <c r="M516" i="2"/>
  <c r="I516" i="2"/>
  <c r="J516" i="2" s="1"/>
  <c r="M515" i="2"/>
  <c r="J515" i="2"/>
  <c r="I515" i="2"/>
  <c r="M514" i="2"/>
  <c r="N514" i="2" s="1"/>
  <c r="O514" i="2" s="1"/>
  <c r="P514" i="2" s="1"/>
  <c r="I514" i="2"/>
  <c r="J514" i="2" s="1"/>
  <c r="N513" i="2"/>
  <c r="O513" i="2" s="1"/>
  <c r="P513" i="2" s="1"/>
  <c r="M513" i="2"/>
  <c r="J513" i="2"/>
  <c r="I513" i="2"/>
  <c r="M512" i="2"/>
  <c r="I512" i="2"/>
  <c r="J512" i="2" s="1"/>
  <c r="M511" i="2"/>
  <c r="J511" i="2"/>
  <c r="I511" i="2"/>
  <c r="M510" i="2"/>
  <c r="N510" i="2" s="1"/>
  <c r="O510" i="2" s="1"/>
  <c r="P510" i="2" s="1"/>
  <c r="I510" i="2"/>
  <c r="J510" i="2" s="1"/>
  <c r="N509" i="2"/>
  <c r="O509" i="2" s="1"/>
  <c r="P509" i="2" s="1"/>
  <c r="M509" i="2"/>
  <c r="J509" i="2"/>
  <c r="I509" i="2"/>
  <c r="M508" i="2"/>
  <c r="I508" i="2"/>
  <c r="J508" i="2" s="1"/>
  <c r="M507" i="2"/>
  <c r="J507" i="2"/>
  <c r="I507" i="2"/>
  <c r="M506" i="2"/>
  <c r="N506" i="2" s="1"/>
  <c r="O506" i="2" s="1"/>
  <c r="P506" i="2" s="1"/>
  <c r="I506" i="2"/>
  <c r="J506" i="2" s="1"/>
  <c r="N505" i="2"/>
  <c r="O505" i="2" s="1"/>
  <c r="P505" i="2" s="1"/>
  <c r="M505" i="2"/>
  <c r="J505" i="2"/>
  <c r="I505" i="2"/>
  <c r="M504" i="2"/>
  <c r="I504" i="2"/>
  <c r="J504" i="2" s="1"/>
  <c r="M503" i="2"/>
  <c r="J503" i="2"/>
  <c r="I503" i="2"/>
  <c r="M502" i="2"/>
  <c r="N502" i="2" s="1"/>
  <c r="O502" i="2" s="1"/>
  <c r="P502" i="2" s="1"/>
  <c r="I502" i="2"/>
  <c r="J502" i="2" s="1"/>
  <c r="N501" i="2"/>
  <c r="O501" i="2" s="1"/>
  <c r="P501" i="2" s="1"/>
  <c r="M501" i="2"/>
  <c r="J501" i="2"/>
  <c r="I501" i="2"/>
  <c r="M500" i="2"/>
  <c r="I500" i="2"/>
  <c r="J500" i="2" s="1"/>
  <c r="M499" i="2"/>
  <c r="J499" i="2"/>
  <c r="I499" i="2"/>
  <c r="M498" i="2"/>
  <c r="N498" i="2" s="1"/>
  <c r="O498" i="2" s="1"/>
  <c r="P498" i="2" s="1"/>
  <c r="I498" i="2"/>
  <c r="J498" i="2" s="1"/>
  <c r="N497" i="2"/>
  <c r="O497" i="2" s="1"/>
  <c r="P497" i="2" s="1"/>
  <c r="M497" i="2"/>
  <c r="J497" i="2"/>
  <c r="I497" i="2"/>
  <c r="M496" i="2"/>
  <c r="I496" i="2"/>
  <c r="J496" i="2" s="1"/>
  <c r="M495" i="2"/>
  <c r="J495" i="2"/>
  <c r="I495" i="2"/>
  <c r="M494" i="2"/>
  <c r="N494" i="2" s="1"/>
  <c r="O494" i="2" s="1"/>
  <c r="P494" i="2" s="1"/>
  <c r="I494" i="2"/>
  <c r="J494" i="2" s="1"/>
  <c r="N493" i="2"/>
  <c r="O493" i="2" s="1"/>
  <c r="P493" i="2" s="1"/>
  <c r="M493" i="2"/>
  <c r="J493" i="2"/>
  <c r="I493" i="2"/>
  <c r="M492" i="2"/>
  <c r="I492" i="2"/>
  <c r="J492" i="2" s="1"/>
  <c r="M491" i="2"/>
  <c r="J491" i="2"/>
  <c r="I491" i="2"/>
  <c r="M490" i="2"/>
  <c r="N490" i="2" s="1"/>
  <c r="O490" i="2" s="1"/>
  <c r="P490" i="2" s="1"/>
  <c r="I490" i="2"/>
  <c r="J490" i="2" s="1"/>
  <c r="N489" i="2"/>
  <c r="O489" i="2" s="1"/>
  <c r="P489" i="2" s="1"/>
  <c r="M489" i="2"/>
  <c r="J489" i="2"/>
  <c r="I489" i="2"/>
  <c r="M488" i="2"/>
  <c r="I488" i="2"/>
  <c r="J488" i="2" s="1"/>
  <c r="M487" i="2"/>
  <c r="J487" i="2"/>
  <c r="I487" i="2"/>
  <c r="M486" i="2"/>
  <c r="N486" i="2" s="1"/>
  <c r="O486" i="2" s="1"/>
  <c r="P486" i="2" s="1"/>
  <c r="I486" i="2"/>
  <c r="J486" i="2" s="1"/>
  <c r="N485" i="2"/>
  <c r="O485" i="2" s="1"/>
  <c r="P485" i="2" s="1"/>
  <c r="M485" i="2"/>
  <c r="J485" i="2"/>
  <c r="I485" i="2"/>
  <c r="M484" i="2"/>
  <c r="I484" i="2"/>
  <c r="J484" i="2" s="1"/>
  <c r="M483" i="2"/>
  <c r="J483" i="2"/>
  <c r="I483" i="2"/>
  <c r="M482" i="2"/>
  <c r="N482" i="2" s="1"/>
  <c r="O482" i="2" s="1"/>
  <c r="P482" i="2" s="1"/>
  <c r="I482" i="2"/>
  <c r="J482" i="2" s="1"/>
  <c r="N481" i="2"/>
  <c r="O481" i="2" s="1"/>
  <c r="P481" i="2" s="1"/>
  <c r="M481" i="2"/>
  <c r="J481" i="2"/>
  <c r="I481" i="2"/>
  <c r="M480" i="2"/>
  <c r="I480" i="2"/>
  <c r="J480" i="2" s="1"/>
  <c r="M479" i="2"/>
  <c r="J479" i="2"/>
  <c r="I479" i="2"/>
  <c r="M478" i="2"/>
  <c r="N478" i="2" s="1"/>
  <c r="O478" i="2" s="1"/>
  <c r="P478" i="2" s="1"/>
  <c r="I478" i="2"/>
  <c r="J478" i="2" s="1"/>
  <c r="N477" i="2"/>
  <c r="O477" i="2" s="1"/>
  <c r="P477" i="2" s="1"/>
  <c r="M477" i="2"/>
  <c r="J477" i="2"/>
  <c r="I477" i="2"/>
  <c r="M476" i="2"/>
  <c r="I476" i="2"/>
  <c r="J476" i="2" s="1"/>
  <c r="M475" i="2"/>
  <c r="J475" i="2"/>
  <c r="I475" i="2"/>
  <c r="M474" i="2"/>
  <c r="N474" i="2" s="1"/>
  <c r="O474" i="2" s="1"/>
  <c r="P474" i="2" s="1"/>
  <c r="I474" i="2"/>
  <c r="J474" i="2" s="1"/>
  <c r="N473" i="2"/>
  <c r="O473" i="2" s="1"/>
  <c r="P473" i="2" s="1"/>
  <c r="M473" i="2"/>
  <c r="J473" i="2"/>
  <c r="I473" i="2"/>
  <c r="M472" i="2"/>
  <c r="I472" i="2"/>
  <c r="J472" i="2" s="1"/>
  <c r="M471" i="2"/>
  <c r="J471" i="2"/>
  <c r="I471" i="2"/>
  <c r="M470" i="2"/>
  <c r="N470" i="2" s="1"/>
  <c r="O470" i="2" s="1"/>
  <c r="P470" i="2" s="1"/>
  <c r="I470" i="2"/>
  <c r="J470" i="2" s="1"/>
  <c r="N469" i="2"/>
  <c r="O469" i="2" s="1"/>
  <c r="P469" i="2" s="1"/>
  <c r="M469" i="2"/>
  <c r="J469" i="2"/>
  <c r="I469" i="2"/>
  <c r="M468" i="2"/>
  <c r="I468" i="2"/>
  <c r="J468" i="2" s="1"/>
  <c r="M467" i="2"/>
  <c r="J467" i="2"/>
  <c r="I467" i="2"/>
  <c r="M466" i="2"/>
  <c r="N466" i="2" s="1"/>
  <c r="O466" i="2" s="1"/>
  <c r="P466" i="2" s="1"/>
  <c r="I466" i="2"/>
  <c r="J466" i="2" s="1"/>
  <c r="N465" i="2"/>
  <c r="O465" i="2" s="1"/>
  <c r="P465" i="2" s="1"/>
  <c r="M465" i="2"/>
  <c r="J465" i="2"/>
  <c r="I465" i="2"/>
  <c r="M464" i="2"/>
  <c r="I464" i="2"/>
  <c r="J464" i="2" s="1"/>
  <c r="M463" i="2"/>
  <c r="J463" i="2"/>
  <c r="I463" i="2"/>
  <c r="M462" i="2"/>
  <c r="N462" i="2" s="1"/>
  <c r="O462" i="2" s="1"/>
  <c r="P462" i="2" s="1"/>
  <c r="I462" i="2"/>
  <c r="J462" i="2" s="1"/>
  <c r="N461" i="2"/>
  <c r="O461" i="2" s="1"/>
  <c r="P461" i="2" s="1"/>
  <c r="M461" i="2"/>
  <c r="J461" i="2"/>
  <c r="I461" i="2"/>
  <c r="M460" i="2"/>
  <c r="I460" i="2"/>
  <c r="J460" i="2" s="1"/>
  <c r="M459" i="2"/>
  <c r="J459" i="2"/>
  <c r="I459" i="2"/>
  <c r="M458" i="2"/>
  <c r="N458" i="2" s="1"/>
  <c r="O458" i="2" s="1"/>
  <c r="P458" i="2" s="1"/>
  <c r="I458" i="2"/>
  <c r="J458" i="2" s="1"/>
  <c r="N457" i="2"/>
  <c r="O457" i="2" s="1"/>
  <c r="P457" i="2" s="1"/>
  <c r="M457" i="2"/>
  <c r="J457" i="2"/>
  <c r="I457" i="2"/>
  <c r="M456" i="2"/>
  <c r="I456" i="2"/>
  <c r="J456" i="2" s="1"/>
  <c r="M455" i="2"/>
  <c r="J455" i="2"/>
  <c r="I455" i="2"/>
  <c r="M454" i="2"/>
  <c r="N454" i="2" s="1"/>
  <c r="O454" i="2" s="1"/>
  <c r="P454" i="2" s="1"/>
  <c r="I454" i="2"/>
  <c r="J454" i="2" s="1"/>
  <c r="N453" i="2"/>
  <c r="O453" i="2" s="1"/>
  <c r="P453" i="2" s="1"/>
  <c r="M453" i="2"/>
  <c r="J453" i="2"/>
  <c r="I453" i="2"/>
  <c r="M452" i="2"/>
  <c r="I452" i="2"/>
  <c r="J452" i="2" s="1"/>
  <c r="M451" i="2"/>
  <c r="J451" i="2"/>
  <c r="I451" i="2"/>
  <c r="M450" i="2"/>
  <c r="N450" i="2" s="1"/>
  <c r="O450" i="2" s="1"/>
  <c r="P450" i="2" s="1"/>
  <c r="I450" i="2"/>
  <c r="J450" i="2" s="1"/>
  <c r="N449" i="2"/>
  <c r="O449" i="2" s="1"/>
  <c r="P449" i="2" s="1"/>
  <c r="M449" i="2"/>
  <c r="J449" i="2"/>
  <c r="I449" i="2"/>
  <c r="M448" i="2"/>
  <c r="I448" i="2"/>
  <c r="J448" i="2" s="1"/>
  <c r="M447" i="2"/>
  <c r="J447" i="2"/>
  <c r="I447" i="2"/>
  <c r="M446" i="2"/>
  <c r="N446" i="2" s="1"/>
  <c r="O446" i="2" s="1"/>
  <c r="P446" i="2" s="1"/>
  <c r="I446" i="2"/>
  <c r="J446" i="2" s="1"/>
  <c r="N445" i="2"/>
  <c r="O445" i="2" s="1"/>
  <c r="P445" i="2" s="1"/>
  <c r="M445" i="2"/>
  <c r="J445" i="2"/>
  <c r="I445" i="2"/>
  <c r="M444" i="2"/>
  <c r="I444" i="2"/>
  <c r="J444" i="2" s="1"/>
  <c r="M443" i="2"/>
  <c r="J443" i="2"/>
  <c r="I443" i="2"/>
  <c r="M442" i="2"/>
  <c r="N442" i="2" s="1"/>
  <c r="O442" i="2" s="1"/>
  <c r="P442" i="2" s="1"/>
  <c r="I442" i="2"/>
  <c r="J442" i="2" s="1"/>
  <c r="N441" i="2"/>
  <c r="O441" i="2" s="1"/>
  <c r="P441" i="2" s="1"/>
  <c r="M441" i="2"/>
  <c r="J441" i="2"/>
  <c r="I441" i="2"/>
  <c r="M440" i="2"/>
  <c r="I440" i="2"/>
  <c r="J440" i="2" s="1"/>
  <c r="M439" i="2"/>
  <c r="J439" i="2"/>
  <c r="I439" i="2"/>
  <c r="M438" i="2"/>
  <c r="N438" i="2" s="1"/>
  <c r="O438" i="2" s="1"/>
  <c r="P438" i="2" s="1"/>
  <c r="I438" i="2"/>
  <c r="J438" i="2" s="1"/>
  <c r="N437" i="2"/>
  <c r="O437" i="2" s="1"/>
  <c r="P437" i="2" s="1"/>
  <c r="M437" i="2"/>
  <c r="J437" i="2"/>
  <c r="I437" i="2"/>
  <c r="M436" i="2"/>
  <c r="I436" i="2"/>
  <c r="J436" i="2" s="1"/>
  <c r="M435" i="2"/>
  <c r="J435" i="2"/>
  <c r="I435" i="2"/>
  <c r="M434" i="2"/>
  <c r="N434" i="2" s="1"/>
  <c r="O434" i="2" s="1"/>
  <c r="P434" i="2" s="1"/>
  <c r="I434" i="2"/>
  <c r="J434" i="2" s="1"/>
  <c r="N433" i="2"/>
  <c r="O433" i="2" s="1"/>
  <c r="P433" i="2" s="1"/>
  <c r="M433" i="2"/>
  <c r="J433" i="2"/>
  <c r="I433" i="2"/>
  <c r="M432" i="2"/>
  <c r="I432" i="2"/>
  <c r="J432" i="2" s="1"/>
  <c r="M431" i="2"/>
  <c r="J431" i="2"/>
  <c r="I431" i="2"/>
  <c r="M430" i="2"/>
  <c r="N430" i="2" s="1"/>
  <c r="O430" i="2" s="1"/>
  <c r="P430" i="2" s="1"/>
  <c r="I430" i="2"/>
  <c r="J430" i="2" s="1"/>
  <c r="N429" i="2"/>
  <c r="O429" i="2" s="1"/>
  <c r="P429" i="2" s="1"/>
  <c r="M429" i="2"/>
  <c r="J429" i="2"/>
  <c r="I429" i="2"/>
  <c r="M428" i="2"/>
  <c r="I428" i="2"/>
  <c r="J428" i="2" s="1"/>
  <c r="M427" i="2"/>
  <c r="J427" i="2"/>
  <c r="I427" i="2"/>
  <c r="M426" i="2"/>
  <c r="N426" i="2" s="1"/>
  <c r="O426" i="2" s="1"/>
  <c r="P426" i="2" s="1"/>
  <c r="I426" i="2"/>
  <c r="J426" i="2" s="1"/>
  <c r="N425" i="2"/>
  <c r="O425" i="2" s="1"/>
  <c r="P425" i="2" s="1"/>
  <c r="M425" i="2"/>
  <c r="J425" i="2"/>
  <c r="I425" i="2"/>
  <c r="M424" i="2"/>
  <c r="I424" i="2"/>
  <c r="J424" i="2" s="1"/>
  <c r="M423" i="2"/>
  <c r="J423" i="2"/>
  <c r="I423" i="2"/>
  <c r="M422" i="2"/>
  <c r="N422" i="2" s="1"/>
  <c r="O422" i="2" s="1"/>
  <c r="P422" i="2" s="1"/>
  <c r="I422" i="2"/>
  <c r="J422" i="2" s="1"/>
  <c r="N421" i="2"/>
  <c r="O421" i="2" s="1"/>
  <c r="P421" i="2" s="1"/>
  <c r="M421" i="2"/>
  <c r="J421" i="2"/>
  <c r="I421" i="2"/>
  <c r="M420" i="2"/>
  <c r="I420" i="2"/>
  <c r="J420" i="2" s="1"/>
  <c r="M419" i="2"/>
  <c r="J419" i="2"/>
  <c r="I419" i="2"/>
  <c r="M418" i="2"/>
  <c r="N418" i="2" s="1"/>
  <c r="O418" i="2" s="1"/>
  <c r="P418" i="2" s="1"/>
  <c r="I418" i="2"/>
  <c r="J418" i="2" s="1"/>
  <c r="N417" i="2"/>
  <c r="O417" i="2" s="1"/>
  <c r="P417" i="2" s="1"/>
  <c r="M417" i="2"/>
  <c r="J417" i="2"/>
  <c r="I417" i="2"/>
  <c r="M416" i="2"/>
  <c r="I416" i="2"/>
  <c r="J416" i="2" s="1"/>
  <c r="M415" i="2"/>
  <c r="J415" i="2"/>
  <c r="I415" i="2"/>
  <c r="M414" i="2"/>
  <c r="N414" i="2" s="1"/>
  <c r="O414" i="2" s="1"/>
  <c r="P414" i="2" s="1"/>
  <c r="I414" i="2"/>
  <c r="J414" i="2" s="1"/>
  <c r="N413" i="2"/>
  <c r="O413" i="2" s="1"/>
  <c r="P413" i="2" s="1"/>
  <c r="M413" i="2"/>
  <c r="J413" i="2"/>
  <c r="I413" i="2"/>
  <c r="M412" i="2"/>
  <c r="I412" i="2"/>
  <c r="J412" i="2" s="1"/>
  <c r="M411" i="2"/>
  <c r="J411" i="2"/>
  <c r="I411" i="2"/>
  <c r="M410" i="2"/>
  <c r="N410" i="2" s="1"/>
  <c r="O410" i="2" s="1"/>
  <c r="P410" i="2" s="1"/>
  <c r="I410" i="2"/>
  <c r="J410" i="2" s="1"/>
  <c r="N409" i="2"/>
  <c r="O409" i="2" s="1"/>
  <c r="P409" i="2" s="1"/>
  <c r="M409" i="2"/>
  <c r="J409" i="2"/>
  <c r="I409" i="2"/>
  <c r="M408" i="2"/>
  <c r="I408" i="2"/>
  <c r="J408" i="2" s="1"/>
  <c r="M407" i="2"/>
  <c r="J407" i="2"/>
  <c r="I407" i="2"/>
  <c r="M406" i="2"/>
  <c r="N406" i="2" s="1"/>
  <c r="O406" i="2" s="1"/>
  <c r="P406" i="2" s="1"/>
  <c r="I406" i="2"/>
  <c r="J406" i="2" s="1"/>
  <c r="N405" i="2"/>
  <c r="O405" i="2" s="1"/>
  <c r="P405" i="2" s="1"/>
  <c r="M405" i="2"/>
  <c r="J405" i="2"/>
  <c r="I405" i="2"/>
  <c r="M404" i="2"/>
  <c r="I404" i="2"/>
  <c r="J404" i="2" s="1"/>
  <c r="M403" i="2"/>
  <c r="J403" i="2"/>
  <c r="I403" i="2"/>
  <c r="M402" i="2"/>
  <c r="N402" i="2" s="1"/>
  <c r="O402" i="2" s="1"/>
  <c r="P402" i="2" s="1"/>
  <c r="I402" i="2"/>
  <c r="J402" i="2" s="1"/>
  <c r="N401" i="2"/>
  <c r="O401" i="2" s="1"/>
  <c r="P401" i="2" s="1"/>
  <c r="M401" i="2"/>
  <c r="J401" i="2"/>
  <c r="I401" i="2"/>
  <c r="M400" i="2"/>
  <c r="I400" i="2"/>
  <c r="J400" i="2" s="1"/>
  <c r="M399" i="2"/>
  <c r="J399" i="2"/>
  <c r="I399" i="2"/>
  <c r="M398" i="2"/>
  <c r="N398" i="2" s="1"/>
  <c r="O398" i="2" s="1"/>
  <c r="P398" i="2" s="1"/>
  <c r="I398" i="2"/>
  <c r="J398" i="2" s="1"/>
  <c r="N397" i="2"/>
  <c r="O397" i="2" s="1"/>
  <c r="P397" i="2" s="1"/>
  <c r="M397" i="2"/>
  <c r="J397" i="2"/>
  <c r="I397" i="2"/>
  <c r="M396" i="2"/>
  <c r="I396" i="2"/>
  <c r="J396" i="2" s="1"/>
  <c r="M395" i="2"/>
  <c r="J395" i="2"/>
  <c r="I395" i="2"/>
  <c r="M394" i="2"/>
  <c r="N394" i="2" s="1"/>
  <c r="O394" i="2" s="1"/>
  <c r="P394" i="2" s="1"/>
  <c r="I394" i="2"/>
  <c r="J394" i="2" s="1"/>
  <c r="N393" i="2"/>
  <c r="O393" i="2" s="1"/>
  <c r="P393" i="2" s="1"/>
  <c r="M393" i="2"/>
  <c r="J393" i="2"/>
  <c r="I393" i="2"/>
  <c r="M392" i="2"/>
  <c r="I392" i="2"/>
  <c r="J392" i="2" s="1"/>
  <c r="M391" i="2"/>
  <c r="J391" i="2"/>
  <c r="I391" i="2"/>
  <c r="M390" i="2"/>
  <c r="N390" i="2" s="1"/>
  <c r="O390" i="2" s="1"/>
  <c r="P390" i="2" s="1"/>
  <c r="I390" i="2"/>
  <c r="J390" i="2" s="1"/>
  <c r="N389" i="2"/>
  <c r="O389" i="2" s="1"/>
  <c r="P389" i="2" s="1"/>
  <c r="M389" i="2"/>
  <c r="J389" i="2"/>
  <c r="I389" i="2"/>
  <c r="M388" i="2"/>
  <c r="I388" i="2"/>
  <c r="J388" i="2" s="1"/>
  <c r="M387" i="2"/>
  <c r="J387" i="2"/>
  <c r="I387" i="2"/>
  <c r="M386" i="2"/>
  <c r="N386" i="2" s="1"/>
  <c r="O386" i="2" s="1"/>
  <c r="P386" i="2" s="1"/>
  <c r="I386" i="2"/>
  <c r="J386" i="2" s="1"/>
  <c r="N385" i="2"/>
  <c r="O385" i="2" s="1"/>
  <c r="P385" i="2" s="1"/>
  <c r="M385" i="2"/>
  <c r="J385" i="2"/>
  <c r="I385" i="2"/>
  <c r="M384" i="2"/>
  <c r="I384" i="2"/>
  <c r="J384" i="2" s="1"/>
  <c r="M383" i="2"/>
  <c r="J383" i="2"/>
  <c r="I383" i="2"/>
  <c r="M382" i="2"/>
  <c r="N382" i="2" s="1"/>
  <c r="O382" i="2" s="1"/>
  <c r="P382" i="2" s="1"/>
  <c r="I382" i="2"/>
  <c r="J382" i="2" s="1"/>
  <c r="N381" i="2"/>
  <c r="O381" i="2" s="1"/>
  <c r="P381" i="2" s="1"/>
  <c r="M381" i="2"/>
  <c r="J381" i="2"/>
  <c r="I381" i="2"/>
  <c r="M380" i="2"/>
  <c r="I380" i="2"/>
  <c r="J380" i="2" s="1"/>
  <c r="M379" i="2"/>
  <c r="J379" i="2"/>
  <c r="I379" i="2"/>
  <c r="M378" i="2"/>
  <c r="N378" i="2" s="1"/>
  <c r="O378" i="2" s="1"/>
  <c r="P378" i="2" s="1"/>
  <c r="I378" i="2"/>
  <c r="J378" i="2" s="1"/>
  <c r="N377" i="2"/>
  <c r="O377" i="2" s="1"/>
  <c r="P377" i="2" s="1"/>
  <c r="M377" i="2"/>
  <c r="J377" i="2"/>
  <c r="I377" i="2"/>
  <c r="M376" i="2"/>
  <c r="I376" i="2"/>
  <c r="J376" i="2" s="1"/>
  <c r="M375" i="2"/>
  <c r="J375" i="2"/>
  <c r="I375" i="2"/>
  <c r="M374" i="2"/>
  <c r="N374" i="2" s="1"/>
  <c r="O374" i="2" s="1"/>
  <c r="P374" i="2" s="1"/>
  <c r="I374" i="2"/>
  <c r="J374" i="2" s="1"/>
  <c r="N373" i="2"/>
  <c r="O373" i="2" s="1"/>
  <c r="P373" i="2" s="1"/>
  <c r="M373" i="2"/>
  <c r="J373" i="2"/>
  <c r="I373" i="2"/>
  <c r="M372" i="2"/>
  <c r="I372" i="2"/>
  <c r="J372" i="2" s="1"/>
  <c r="M371" i="2"/>
  <c r="J371" i="2"/>
  <c r="I371" i="2"/>
  <c r="M370" i="2"/>
  <c r="N370" i="2" s="1"/>
  <c r="O370" i="2" s="1"/>
  <c r="P370" i="2" s="1"/>
  <c r="I370" i="2"/>
  <c r="J370" i="2" s="1"/>
  <c r="N369" i="2"/>
  <c r="O369" i="2" s="1"/>
  <c r="P369" i="2" s="1"/>
  <c r="M369" i="2"/>
  <c r="J369" i="2"/>
  <c r="I369" i="2"/>
  <c r="M368" i="2"/>
  <c r="I368" i="2"/>
  <c r="J368" i="2" s="1"/>
  <c r="M367" i="2"/>
  <c r="J367" i="2"/>
  <c r="I367" i="2"/>
  <c r="M366" i="2"/>
  <c r="N366" i="2" s="1"/>
  <c r="O366" i="2" s="1"/>
  <c r="P366" i="2" s="1"/>
  <c r="I366" i="2"/>
  <c r="J366" i="2" s="1"/>
  <c r="N365" i="2"/>
  <c r="O365" i="2" s="1"/>
  <c r="P365" i="2" s="1"/>
  <c r="M365" i="2"/>
  <c r="J365" i="2"/>
  <c r="I365" i="2"/>
  <c r="M364" i="2"/>
  <c r="I364" i="2"/>
  <c r="J364" i="2" s="1"/>
  <c r="M363" i="2"/>
  <c r="J363" i="2"/>
  <c r="I363" i="2"/>
  <c r="M362" i="2"/>
  <c r="N362" i="2" s="1"/>
  <c r="O362" i="2" s="1"/>
  <c r="P362" i="2" s="1"/>
  <c r="I362" i="2"/>
  <c r="J362" i="2" s="1"/>
  <c r="N361" i="2"/>
  <c r="O361" i="2" s="1"/>
  <c r="P361" i="2" s="1"/>
  <c r="M361" i="2"/>
  <c r="J361" i="2"/>
  <c r="I361" i="2"/>
  <c r="M360" i="2"/>
  <c r="I360" i="2"/>
  <c r="J360" i="2" s="1"/>
  <c r="M359" i="2"/>
  <c r="J359" i="2"/>
  <c r="I359" i="2"/>
  <c r="M358" i="2"/>
  <c r="N358" i="2" s="1"/>
  <c r="O358" i="2" s="1"/>
  <c r="P358" i="2" s="1"/>
  <c r="I358" i="2"/>
  <c r="J358" i="2" s="1"/>
  <c r="N357" i="2"/>
  <c r="O357" i="2" s="1"/>
  <c r="P357" i="2" s="1"/>
  <c r="M357" i="2"/>
  <c r="J357" i="2"/>
  <c r="I357" i="2"/>
  <c r="M356" i="2"/>
  <c r="I356" i="2"/>
  <c r="J356" i="2" s="1"/>
  <c r="M355" i="2"/>
  <c r="J355" i="2"/>
  <c r="I355" i="2"/>
  <c r="M354" i="2"/>
  <c r="N354" i="2" s="1"/>
  <c r="O354" i="2" s="1"/>
  <c r="P354" i="2" s="1"/>
  <c r="I354" i="2"/>
  <c r="J354" i="2" s="1"/>
  <c r="N353" i="2"/>
  <c r="O353" i="2" s="1"/>
  <c r="P353" i="2" s="1"/>
  <c r="M353" i="2"/>
  <c r="J353" i="2"/>
  <c r="I353" i="2"/>
  <c r="M352" i="2"/>
  <c r="I352" i="2"/>
  <c r="J352" i="2" s="1"/>
  <c r="M351" i="2"/>
  <c r="J351" i="2"/>
  <c r="I351" i="2"/>
  <c r="M350" i="2"/>
  <c r="N350" i="2" s="1"/>
  <c r="O350" i="2" s="1"/>
  <c r="P350" i="2" s="1"/>
  <c r="I350" i="2"/>
  <c r="J350" i="2" s="1"/>
  <c r="N349" i="2"/>
  <c r="O349" i="2" s="1"/>
  <c r="P349" i="2" s="1"/>
  <c r="M349" i="2"/>
  <c r="J349" i="2"/>
  <c r="I349" i="2"/>
  <c r="M348" i="2"/>
  <c r="I348" i="2"/>
  <c r="J348" i="2" s="1"/>
  <c r="M347" i="2"/>
  <c r="J347" i="2"/>
  <c r="I347" i="2"/>
  <c r="M346" i="2"/>
  <c r="N346" i="2" s="1"/>
  <c r="O346" i="2" s="1"/>
  <c r="P346" i="2" s="1"/>
  <c r="I346" i="2"/>
  <c r="J346" i="2" s="1"/>
  <c r="N345" i="2"/>
  <c r="O345" i="2" s="1"/>
  <c r="P345" i="2" s="1"/>
  <c r="M345" i="2"/>
  <c r="J345" i="2"/>
  <c r="I345" i="2"/>
  <c r="M344" i="2"/>
  <c r="I344" i="2"/>
  <c r="J344" i="2" s="1"/>
  <c r="M343" i="2"/>
  <c r="J343" i="2"/>
  <c r="I343" i="2"/>
  <c r="M342" i="2"/>
  <c r="N342" i="2" s="1"/>
  <c r="O342" i="2" s="1"/>
  <c r="P342" i="2" s="1"/>
  <c r="I342" i="2"/>
  <c r="J342" i="2" s="1"/>
  <c r="N341" i="2"/>
  <c r="O341" i="2" s="1"/>
  <c r="P341" i="2" s="1"/>
  <c r="M341" i="2"/>
  <c r="J341" i="2"/>
  <c r="I341" i="2"/>
  <c r="M340" i="2"/>
  <c r="I340" i="2"/>
  <c r="J340" i="2" s="1"/>
  <c r="M339" i="2"/>
  <c r="J339" i="2"/>
  <c r="I339" i="2"/>
  <c r="M338" i="2"/>
  <c r="N338" i="2" s="1"/>
  <c r="O338" i="2" s="1"/>
  <c r="P338" i="2" s="1"/>
  <c r="I338" i="2"/>
  <c r="J338" i="2" s="1"/>
  <c r="N337" i="2"/>
  <c r="O337" i="2" s="1"/>
  <c r="P337" i="2" s="1"/>
  <c r="M337" i="2"/>
  <c r="J337" i="2"/>
  <c r="I337" i="2"/>
  <c r="M336" i="2"/>
  <c r="I336" i="2"/>
  <c r="J336" i="2" s="1"/>
  <c r="M335" i="2"/>
  <c r="J335" i="2"/>
  <c r="I335" i="2"/>
  <c r="M334" i="2"/>
  <c r="N334" i="2" s="1"/>
  <c r="O334" i="2" s="1"/>
  <c r="P334" i="2" s="1"/>
  <c r="I334" i="2"/>
  <c r="J334" i="2" s="1"/>
  <c r="N333" i="2"/>
  <c r="O333" i="2" s="1"/>
  <c r="P333" i="2" s="1"/>
  <c r="M333" i="2"/>
  <c r="J333" i="2"/>
  <c r="I333" i="2"/>
  <c r="M332" i="2"/>
  <c r="I332" i="2"/>
  <c r="J332" i="2" s="1"/>
  <c r="M331" i="2"/>
  <c r="J331" i="2"/>
  <c r="I331" i="2"/>
  <c r="M330" i="2"/>
  <c r="N330" i="2" s="1"/>
  <c r="O330" i="2" s="1"/>
  <c r="P330" i="2" s="1"/>
  <c r="I330" i="2"/>
  <c r="J330" i="2" s="1"/>
  <c r="N329" i="2"/>
  <c r="O329" i="2" s="1"/>
  <c r="P329" i="2" s="1"/>
  <c r="M329" i="2"/>
  <c r="J329" i="2"/>
  <c r="I329" i="2"/>
  <c r="M328" i="2"/>
  <c r="I328" i="2"/>
  <c r="J328" i="2" s="1"/>
  <c r="M327" i="2"/>
  <c r="J327" i="2"/>
  <c r="I327" i="2"/>
  <c r="M326" i="2"/>
  <c r="N326" i="2" s="1"/>
  <c r="O326" i="2" s="1"/>
  <c r="P326" i="2" s="1"/>
  <c r="I326" i="2"/>
  <c r="J326" i="2" s="1"/>
  <c r="N325" i="2"/>
  <c r="O325" i="2" s="1"/>
  <c r="P325" i="2" s="1"/>
  <c r="M325" i="2"/>
  <c r="J325" i="2"/>
  <c r="I325" i="2"/>
  <c r="M324" i="2"/>
  <c r="I324" i="2"/>
  <c r="J324" i="2" s="1"/>
  <c r="M323" i="2"/>
  <c r="J323" i="2"/>
  <c r="I323" i="2"/>
  <c r="M322" i="2"/>
  <c r="N322" i="2" s="1"/>
  <c r="O322" i="2" s="1"/>
  <c r="P322" i="2" s="1"/>
  <c r="I322" i="2"/>
  <c r="J322" i="2" s="1"/>
  <c r="N321" i="2"/>
  <c r="O321" i="2" s="1"/>
  <c r="P321" i="2" s="1"/>
  <c r="M321" i="2"/>
  <c r="J321" i="2"/>
  <c r="I321" i="2"/>
  <c r="M320" i="2"/>
  <c r="I320" i="2"/>
  <c r="J320" i="2" s="1"/>
  <c r="M319" i="2"/>
  <c r="J319" i="2"/>
  <c r="I319" i="2"/>
  <c r="M318" i="2"/>
  <c r="N318" i="2" s="1"/>
  <c r="O318" i="2" s="1"/>
  <c r="P318" i="2" s="1"/>
  <c r="I318" i="2"/>
  <c r="J318" i="2" s="1"/>
  <c r="N317" i="2"/>
  <c r="O317" i="2" s="1"/>
  <c r="P317" i="2" s="1"/>
  <c r="M317" i="2"/>
  <c r="J317" i="2"/>
  <c r="I317" i="2"/>
  <c r="M316" i="2"/>
  <c r="I316" i="2"/>
  <c r="J316" i="2" s="1"/>
  <c r="M315" i="2"/>
  <c r="J315" i="2"/>
  <c r="I315" i="2"/>
  <c r="M314" i="2"/>
  <c r="N314" i="2" s="1"/>
  <c r="O314" i="2" s="1"/>
  <c r="P314" i="2" s="1"/>
  <c r="I314" i="2"/>
  <c r="J314" i="2" s="1"/>
  <c r="N313" i="2"/>
  <c r="O313" i="2" s="1"/>
  <c r="P313" i="2" s="1"/>
  <c r="M313" i="2"/>
  <c r="J313" i="2"/>
  <c r="I313" i="2"/>
  <c r="M312" i="2"/>
  <c r="I312" i="2"/>
  <c r="J312" i="2" s="1"/>
  <c r="M311" i="2"/>
  <c r="J311" i="2"/>
  <c r="I311" i="2"/>
  <c r="M310" i="2"/>
  <c r="N310" i="2" s="1"/>
  <c r="O310" i="2" s="1"/>
  <c r="P310" i="2" s="1"/>
  <c r="I310" i="2"/>
  <c r="J310" i="2" s="1"/>
  <c r="N309" i="2"/>
  <c r="O309" i="2" s="1"/>
  <c r="P309" i="2" s="1"/>
  <c r="M309" i="2"/>
  <c r="J309" i="2"/>
  <c r="I309" i="2"/>
  <c r="M308" i="2"/>
  <c r="I308" i="2"/>
  <c r="J308" i="2" s="1"/>
  <c r="M307" i="2"/>
  <c r="J307" i="2"/>
  <c r="I307" i="2"/>
  <c r="M306" i="2"/>
  <c r="N306" i="2" s="1"/>
  <c r="O306" i="2" s="1"/>
  <c r="P306" i="2" s="1"/>
  <c r="I306" i="2"/>
  <c r="J306" i="2" s="1"/>
  <c r="N305" i="2"/>
  <c r="O305" i="2" s="1"/>
  <c r="P305" i="2" s="1"/>
  <c r="M305" i="2"/>
  <c r="J305" i="2"/>
  <c r="I305" i="2"/>
  <c r="M304" i="2"/>
  <c r="I304" i="2"/>
  <c r="J304" i="2" s="1"/>
  <c r="M303" i="2"/>
  <c r="J303" i="2"/>
  <c r="I303" i="2"/>
  <c r="M302" i="2"/>
  <c r="N302" i="2" s="1"/>
  <c r="O302" i="2" s="1"/>
  <c r="P302" i="2" s="1"/>
  <c r="I302" i="2"/>
  <c r="J302" i="2" s="1"/>
  <c r="N301" i="2"/>
  <c r="O301" i="2" s="1"/>
  <c r="P301" i="2" s="1"/>
  <c r="M301" i="2"/>
  <c r="J301" i="2"/>
  <c r="I301" i="2"/>
  <c r="M300" i="2"/>
  <c r="I300" i="2"/>
  <c r="J300" i="2" s="1"/>
  <c r="M299" i="2"/>
  <c r="J299" i="2"/>
  <c r="I299" i="2"/>
  <c r="M298" i="2"/>
  <c r="N298" i="2" s="1"/>
  <c r="O298" i="2" s="1"/>
  <c r="P298" i="2" s="1"/>
  <c r="I298" i="2"/>
  <c r="J298" i="2" s="1"/>
  <c r="N297" i="2"/>
  <c r="O297" i="2" s="1"/>
  <c r="P297" i="2" s="1"/>
  <c r="M297" i="2"/>
  <c r="J297" i="2"/>
  <c r="I297" i="2"/>
  <c r="M296" i="2"/>
  <c r="I296" i="2"/>
  <c r="J296" i="2" s="1"/>
  <c r="M295" i="2"/>
  <c r="J295" i="2"/>
  <c r="I295" i="2"/>
  <c r="M294" i="2"/>
  <c r="N294" i="2" s="1"/>
  <c r="O294" i="2" s="1"/>
  <c r="P294" i="2" s="1"/>
  <c r="I294" i="2"/>
  <c r="J294" i="2" s="1"/>
  <c r="N293" i="2"/>
  <c r="O293" i="2" s="1"/>
  <c r="P293" i="2" s="1"/>
  <c r="M293" i="2"/>
  <c r="J293" i="2"/>
  <c r="I293" i="2"/>
  <c r="M292" i="2"/>
  <c r="I292" i="2"/>
  <c r="J292" i="2" s="1"/>
  <c r="M291" i="2"/>
  <c r="J291" i="2"/>
  <c r="I291" i="2"/>
  <c r="M290" i="2"/>
  <c r="N290" i="2" s="1"/>
  <c r="O290" i="2" s="1"/>
  <c r="P290" i="2" s="1"/>
  <c r="I290" i="2"/>
  <c r="J290" i="2" s="1"/>
  <c r="M289" i="2"/>
  <c r="J289" i="2"/>
  <c r="I289" i="2"/>
  <c r="M288" i="2"/>
  <c r="I288" i="2"/>
  <c r="J288" i="2" s="1"/>
  <c r="M287" i="2"/>
  <c r="I287" i="2"/>
  <c r="M286" i="2"/>
  <c r="I286" i="2"/>
  <c r="J286" i="2" s="1"/>
  <c r="N285" i="2"/>
  <c r="O285" i="2" s="1"/>
  <c r="P285" i="2" s="1"/>
  <c r="M285" i="2"/>
  <c r="I285" i="2"/>
  <c r="M284" i="2"/>
  <c r="I284" i="2"/>
  <c r="J284" i="2" s="1"/>
  <c r="M283" i="2"/>
  <c r="J283" i="2"/>
  <c r="I283" i="2"/>
  <c r="M282" i="2"/>
  <c r="N282" i="2" s="1"/>
  <c r="O282" i="2" s="1"/>
  <c r="P282" i="2" s="1"/>
  <c r="I282" i="2"/>
  <c r="J282" i="2" s="1"/>
  <c r="M281" i="2"/>
  <c r="J281" i="2"/>
  <c r="I281" i="2"/>
  <c r="M280" i="2"/>
  <c r="I280" i="2"/>
  <c r="J280" i="2" s="1"/>
  <c r="M279" i="2"/>
  <c r="I279" i="2"/>
  <c r="M278" i="2"/>
  <c r="I278" i="2"/>
  <c r="J278" i="2" s="1"/>
  <c r="N277" i="2"/>
  <c r="O277" i="2" s="1"/>
  <c r="P277" i="2" s="1"/>
  <c r="M277" i="2"/>
  <c r="I277" i="2"/>
  <c r="M276" i="2"/>
  <c r="I276" i="2"/>
  <c r="J276" i="2" s="1"/>
  <c r="M275" i="2"/>
  <c r="J275" i="2"/>
  <c r="I275" i="2"/>
  <c r="M274" i="2"/>
  <c r="N274" i="2" s="1"/>
  <c r="O274" i="2" s="1"/>
  <c r="P274" i="2" s="1"/>
  <c r="I274" i="2"/>
  <c r="J274" i="2" s="1"/>
  <c r="M273" i="2"/>
  <c r="J273" i="2"/>
  <c r="I273" i="2"/>
  <c r="M272" i="2"/>
  <c r="I272" i="2"/>
  <c r="J272" i="2" s="1"/>
  <c r="M271" i="2"/>
  <c r="I271" i="2"/>
  <c r="M270" i="2"/>
  <c r="I270" i="2"/>
  <c r="J270" i="2" s="1"/>
  <c r="N269" i="2"/>
  <c r="O269" i="2" s="1"/>
  <c r="P269" i="2" s="1"/>
  <c r="M269" i="2"/>
  <c r="I269" i="2"/>
  <c r="M268" i="2"/>
  <c r="I268" i="2"/>
  <c r="J268" i="2" s="1"/>
  <c r="M267" i="2"/>
  <c r="J267" i="2"/>
  <c r="I267" i="2"/>
  <c r="M266" i="2"/>
  <c r="N266" i="2" s="1"/>
  <c r="O266" i="2" s="1"/>
  <c r="P266" i="2" s="1"/>
  <c r="I266" i="2"/>
  <c r="J266" i="2" s="1"/>
  <c r="M265" i="2"/>
  <c r="J265" i="2"/>
  <c r="I265" i="2"/>
  <c r="M264" i="2"/>
  <c r="I264" i="2"/>
  <c r="J264" i="2" s="1"/>
  <c r="M263" i="2"/>
  <c r="I263" i="2"/>
  <c r="M262" i="2"/>
  <c r="I262" i="2"/>
  <c r="J262" i="2" s="1"/>
  <c r="N261" i="2"/>
  <c r="O261" i="2" s="1"/>
  <c r="P261" i="2" s="1"/>
  <c r="M261" i="2"/>
  <c r="I261" i="2"/>
  <c r="M260" i="2"/>
  <c r="I260" i="2"/>
  <c r="J260" i="2" s="1"/>
  <c r="M259" i="2"/>
  <c r="J259" i="2"/>
  <c r="I259" i="2"/>
  <c r="M258" i="2"/>
  <c r="N258" i="2" s="1"/>
  <c r="O258" i="2" s="1"/>
  <c r="P258" i="2" s="1"/>
  <c r="I258" i="2"/>
  <c r="J258" i="2" s="1"/>
  <c r="M257" i="2"/>
  <c r="J257" i="2"/>
  <c r="I257" i="2"/>
  <c r="M256" i="2"/>
  <c r="I256" i="2"/>
  <c r="J256" i="2" s="1"/>
  <c r="M255" i="2"/>
  <c r="I255" i="2"/>
  <c r="M254" i="2"/>
  <c r="I254" i="2"/>
  <c r="J254" i="2" s="1"/>
  <c r="N253" i="2"/>
  <c r="O253" i="2" s="1"/>
  <c r="P253" i="2" s="1"/>
  <c r="M253" i="2"/>
  <c r="I253" i="2"/>
  <c r="M252" i="2"/>
  <c r="I252" i="2"/>
  <c r="J252" i="2" s="1"/>
  <c r="M251" i="2"/>
  <c r="J251" i="2"/>
  <c r="I251" i="2"/>
  <c r="M250" i="2"/>
  <c r="N250" i="2" s="1"/>
  <c r="O250" i="2" s="1"/>
  <c r="P250" i="2" s="1"/>
  <c r="I250" i="2"/>
  <c r="J250" i="2" s="1"/>
  <c r="M249" i="2"/>
  <c r="J249" i="2"/>
  <c r="I249" i="2"/>
  <c r="M248" i="2"/>
  <c r="I248" i="2"/>
  <c r="J248" i="2" s="1"/>
  <c r="M247" i="2"/>
  <c r="I247" i="2"/>
  <c r="M246" i="2"/>
  <c r="I246" i="2"/>
  <c r="J246" i="2" s="1"/>
  <c r="N245" i="2"/>
  <c r="O245" i="2" s="1"/>
  <c r="P245" i="2" s="1"/>
  <c r="M245" i="2"/>
  <c r="I245" i="2"/>
  <c r="M244" i="2"/>
  <c r="I244" i="2"/>
  <c r="J244" i="2" s="1"/>
  <c r="M243" i="2"/>
  <c r="J243" i="2"/>
  <c r="I243" i="2"/>
  <c r="M242" i="2"/>
  <c r="N242" i="2" s="1"/>
  <c r="O242" i="2" s="1"/>
  <c r="P242" i="2" s="1"/>
  <c r="I242" i="2"/>
  <c r="J242" i="2" s="1"/>
  <c r="M241" i="2"/>
  <c r="J241" i="2"/>
  <c r="I241" i="2"/>
  <c r="M240" i="2"/>
  <c r="I240" i="2"/>
  <c r="J240" i="2" s="1"/>
  <c r="M239" i="2"/>
  <c r="I239" i="2"/>
  <c r="M238" i="2"/>
  <c r="I238" i="2"/>
  <c r="J238" i="2" s="1"/>
  <c r="N237" i="2"/>
  <c r="O237" i="2" s="1"/>
  <c r="P237" i="2" s="1"/>
  <c r="M237" i="2"/>
  <c r="I237" i="2"/>
  <c r="M236" i="2"/>
  <c r="I236" i="2"/>
  <c r="J236" i="2" s="1"/>
  <c r="M235" i="2"/>
  <c r="J235" i="2"/>
  <c r="I235" i="2"/>
  <c r="M234" i="2"/>
  <c r="N234" i="2" s="1"/>
  <c r="O234" i="2" s="1"/>
  <c r="P234" i="2" s="1"/>
  <c r="I234" i="2"/>
  <c r="J234" i="2" s="1"/>
  <c r="M233" i="2"/>
  <c r="J233" i="2"/>
  <c r="I233" i="2"/>
  <c r="M232" i="2"/>
  <c r="I232" i="2"/>
  <c r="J232" i="2" s="1"/>
  <c r="M231" i="2"/>
  <c r="I231" i="2"/>
  <c r="M230" i="2"/>
  <c r="I230" i="2"/>
  <c r="J230" i="2" s="1"/>
  <c r="N229" i="2"/>
  <c r="O229" i="2" s="1"/>
  <c r="P229" i="2" s="1"/>
  <c r="M229" i="2"/>
  <c r="I229" i="2"/>
  <c r="M228" i="2"/>
  <c r="I228" i="2"/>
  <c r="J228" i="2" s="1"/>
  <c r="M227" i="2"/>
  <c r="J227" i="2"/>
  <c r="I227" i="2"/>
  <c r="M226" i="2"/>
  <c r="N226" i="2" s="1"/>
  <c r="O226" i="2" s="1"/>
  <c r="P226" i="2" s="1"/>
  <c r="I226" i="2"/>
  <c r="J226" i="2" s="1"/>
  <c r="M225" i="2"/>
  <c r="J225" i="2"/>
  <c r="I225" i="2"/>
  <c r="M224" i="2"/>
  <c r="I224" i="2"/>
  <c r="J224" i="2" s="1"/>
  <c r="M223" i="2"/>
  <c r="I223" i="2"/>
  <c r="M222" i="2"/>
  <c r="I222" i="2"/>
  <c r="J222" i="2" s="1"/>
  <c r="N221" i="2"/>
  <c r="O221" i="2" s="1"/>
  <c r="P221" i="2" s="1"/>
  <c r="M221" i="2"/>
  <c r="I221" i="2"/>
  <c r="M220" i="2"/>
  <c r="I220" i="2"/>
  <c r="J220" i="2" s="1"/>
  <c r="M219" i="2"/>
  <c r="J219" i="2"/>
  <c r="I219" i="2"/>
  <c r="M218" i="2"/>
  <c r="N218" i="2" s="1"/>
  <c r="O218" i="2" s="1"/>
  <c r="P218" i="2" s="1"/>
  <c r="I218" i="2"/>
  <c r="J218" i="2" s="1"/>
  <c r="M217" i="2"/>
  <c r="J217" i="2"/>
  <c r="I217" i="2"/>
  <c r="M216" i="2"/>
  <c r="I216" i="2"/>
  <c r="J216" i="2" s="1"/>
  <c r="M215" i="2"/>
  <c r="I215" i="2"/>
  <c r="M214" i="2"/>
  <c r="I214" i="2"/>
  <c r="J214" i="2" s="1"/>
  <c r="N213" i="2"/>
  <c r="O213" i="2" s="1"/>
  <c r="P213" i="2" s="1"/>
  <c r="M213" i="2"/>
  <c r="I213" i="2"/>
  <c r="M212" i="2"/>
  <c r="I212" i="2"/>
  <c r="J212" i="2" s="1"/>
  <c r="M211" i="2"/>
  <c r="J211" i="2"/>
  <c r="I211" i="2"/>
  <c r="M210" i="2"/>
  <c r="N210" i="2" s="1"/>
  <c r="O210" i="2" s="1"/>
  <c r="P210" i="2" s="1"/>
  <c r="I210" i="2"/>
  <c r="J210" i="2" s="1"/>
  <c r="M209" i="2"/>
  <c r="J209" i="2"/>
  <c r="I209" i="2"/>
  <c r="M208" i="2"/>
  <c r="I208" i="2"/>
  <c r="J208" i="2" s="1"/>
  <c r="M207" i="2"/>
  <c r="I207" i="2"/>
  <c r="M206" i="2"/>
  <c r="I206" i="2"/>
  <c r="J206" i="2" s="1"/>
  <c r="N205" i="2"/>
  <c r="O205" i="2" s="1"/>
  <c r="P205" i="2" s="1"/>
  <c r="M205" i="2"/>
  <c r="I205" i="2"/>
  <c r="M204" i="2"/>
  <c r="I204" i="2"/>
  <c r="J204" i="2" s="1"/>
  <c r="M203" i="2"/>
  <c r="J203" i="2"/>
  <c r="I203" i="2"/>
  <c r="M202" i="2"/>
  <c r="N202" i="2" s="1"/>
  <c r="O202" i="2" s="1"/>
  <c r="P202" i="2" s="1"/>
  <c r="I202" i="2"/>
  <c r="J202" i="2" s="1"/>
  <c r="M201" i="2"/>
  <c r="J201" i="2"/>
  <c r="I201" i="2"/>
  <c r="M200" i="2"/>
  <c r="I200" i="2"/>
  <c r="J200" i="2" s="1"/>
  <c r="M199" i="2"/>
  <c r="I199" i="2"/>
  <c r="M198" i="2"/>
  <c r="I198" i="2"/>
  <c r="J198" i="2" s="1"/>
  <c r="N197" i="2"/>
  <c r="O197" i="2" s="1"/>
  <c r="P197" i="2" s="1"/>
  <c r="M197" i="2"/>
  <c r="I197" i="2"/>
  <c r="M196" i="2"/>
  <c r="I196" i="2"/>
  <c r="J196" i="2" s="1"/>
  <c r="M195" i="2"/>
  <c r="J195" i="2"/>
  <c r="I195" i="2"/>
  <c r="M194" i="2"/>
  <c r="I194" i="2"/>
  <c r="J194" i="2" s="1"/>
  <c r="M193" i="2"/>
  <c r="N193" i="2" s="1"/>
  <c r="O193" i="2" s="1"/>
  <c r="P193" i="2" s="1"/>
  <c r="J193" i="2"/>
  <c r="I193" i="2"/>
  <c r="M192" i="2"/>
  <c r="N192" i="2" s="1"/>
  <c r="O192" i="2" s="1"/>
  <c r="P192" i="2" s="1"/>
  <c r="J192" i="2"/>
  <c r="I192" i="2"/>
  <c r="N191" i="2"/>
  <c r="O191" i="2" s="1"/>
  <c r="P191" i="2" s="1"/>
  <c r="M191" i="2"/>
  <c r="I191" i="2"/>
  <c r="J191" i="2" s="1"/>
  <c r="M190" i="2"/>
  <c r="I190" i="2"/>
  <c r="J190" i="2" s="1"/>
  <c r="M189" i="2"/>
  <c r="N189" i="2" s="1"/>
  <c r="O189" i="2" s="1"/>
  <c r="P189" i="2" s="1"/>
  <c r="J189" i="2"/>
  <c r="I189" i="2"/>
  <c r="M188" i="2"/>
  <c r="N188" i="2" s="1"/>
  <c r="O188" i="2" s="1"/>
  <c r="P188" i="2" s="1"/>
  <c r="J188" i="2"/>
  <c r="I188" i="2"/>
  <c r="N187" i="2"/>
  <c r="O187" i="2" s="1"/>
  <c r="P187" i="2" s="1"/>
  <c r="M187" i="2"/>
  <c r="I187" i="2"/>
  <c r="J187" i="2" s="1"/>
  <c r="M186" i="2"/>
  <c r="I186" i="2"/>
  <c r="J186" i="2" s="1"/>
  <c r="M185" i="2"/>
  <c r="N185" i="2" s="1"/>
  <c r="O185" i="2" s="1"/>
  <c r="P185" i="2" s="1"/>
  <c r="I185" i="2"/>
  <c r="M184" i="2"/>
  <c r="N184" i="2" s="1"/>
  <c r="O184" i="2" s="1"/>
  <c r="P184" i="2" s="1"/>
  <c r="J184" i="2"/>
  <c r="I184" i="2"/>
  <c r="N183" i="2"/>
  <c r="O183" i="2" s="1"/>
  <c r="P183" i="2" s="1"/>
  <c r="M183" i="2"/>
  <c r="I183" i="2"/>
  <c r="J183" i="2" s="1"/>
  <c r="M182" i="2"/>
  <c r="I182" i="2"/>
  <c r="J182" i="2" s="1"/>
  <c r="M181" i="2"/>
  <c r="N181" i="2" s="1"/>
  <c r="O181" i="2" s="1"/>
  <c r="P181" i="2" s="1"/>
  <c r="J181" i="2"/>
  <c r="I181" i="2"/>
  <c r="M180" i="2"/>
  <c r="N180" i="2" s="1"/>
  <c r="O180" i="2" s="1"/>
  <c r="P180" i="2" s="1"/>
  <c r="J180" i="2"/>
  <c r="I180" i="2"/>
  <c r="N179" i="2"/>
  <c r="O179" i="2" s="1"/>
  <c r="P179" i="2" s="1"/>
  <c r="M179" i="2"/>
  <c r="I179" i="2"/>
  <c r="J179" i="2" s="1"/>
  <c r="M178" i="2"/>
  <c r="I178" i="2"/>
  <c r="J178" i="2" s="1"/>
  <c r="M177" i="2"/>
  <c r="N177" i="2" s="1"/>
  <c r="O177" i="2" s="1"/>
  <c r="P177" i="2" s="1"/>
  <c r="J177" i="2"/>
  <c r="I177" i="2"/>
  <c r="M176" i="2"/>
  <c r="N176" i="2" s="1"/>
  <c r="O176" i="2" s="1"/>
  <c r="P176" i="2" s="1"/>
  <c r="J176" i="2"/>
  <c r="I176" i="2"/>
  <c r="N175" i="2"/>
  <c r="O175" i="2" s="1"/>
  <c r="P175" i="2" s="1"/>
  <c r="M175" i="2"/>
  <c r="I175" i="2"/>
  <c r="J175" i="2" s="1"/>
  <c r="M174" i="2"/>
  <c r="I174" i="2"/>
  <c r="J174" i="2" s="1"/>
  <c r="M173" i="2"/>
  <c r="N173" i="2" s="1"/>
  <c r="O173" i="2" s="1"/>
  <c r="P173" i="2" s="1"/>
  <c r="J173" i="2"/>
  <c r="I173" i="2"/>
  <c r="M172" i="2"/>
  <c r="N172" i="2" s="1"/>
  <c r="O172" i="2" s="1"/>
  <c r="P172" i="2" s="1"/>
  <c r="J172" i="2"/>
  <c r="I172" i="2"/>
  <c r="N171" i="2"/>
  <c r="O171" i="2" s="1"/>
  <c r="P171" i="2" s="1"/>
  <c r="M171" i="2"/>
  <c r="I171" i="2"/>
  <c r="J171" i="2" s="1"/>
  <c r="M170" i="2"/>
  <c r="I170" i="2"/>
  <c r="J170" i="2" s="1"/>
  <c r="M169" i="2"/>
  <c r="N169" i="2" s="1"/>
  <c r="O169" i="2" s="1"/>
  <c r="P169" i="2" s="1"/>
  <c r="J169" i="2"/>
  <c r="I169" i="2"/>
  <c r="M168" i="2"/>
  <c r="N168" i="2" s="1"/>
  <c r="O168" i="2" s="1"/>
  <c r="P168" i="2" s="1"/>
  <c r="J168" i="2"/>
  <c r="I168" i="2"/>
  <c r="N167" i="2"/>
  <c r="O167" i="2" s="1"/>
  <c r="P167" i="2" s="1"/>
  <c r="M167" i="2"/>
  <c r="I167" i="2"/>
  <c r="J167" i="2" s="1"/>
  <c r="M166" i="2"/>
  <c r="I166" i="2"/>
  <c r="J166" i="2" s="1"/>
  <c r="M165" i="2"/>
  <c r="N165" i="2" s="1"/>
  <c r="O165" i="2" s="1"/>
  <c r="P165" i="2" s="1"/>
  <c r="J165" i="2"/>
  <c r="I165" i="2"/>
  <c r="M164" i="2"/>
  <c r="N164" i="2" s="1"/>
  <c r="O164" i="2" s="1"/>
  <c r="P164" i="2" s="1"/>
  <c r="J164" i="2"/>
  <c r="I164" i="2"/>
  <c r="N163" i="2"/>
  <c r="O163" i="2" s="1"/>
  <c r="P163" i="2" s="1"/>
  <c r="M163" i="2"/>
  <c r="I163" i="2"/>
  <c r="J163" i="2" s="1"/>
  <c r="M162" i="2"/>
  <c r="I162" i="2"/>
  <c r="J162" i="2" s="1"/>
  <c r="M161" i="2"/>
  <c r="N161" i="2" s="1"/>
  <c r="O161" i="2" s="1"/>
  <c r="P161" i="2" s="1"/>
  <c r="J161" i="2"/>
  <c r="I161" i="2"/>
  <c r="M160" i="2"/>
  <c r="N160" i="2" s="1"/>
  <c r="O160" i="2" s="1"/>
  <c r="P160" i="2" s="1"/>
  <c r="J160" i="2"/>
  <c r="I160" i="2"/>
  <c r="N159" i="2"/>
  <c r="O159" i="2" s="1"/>
  <c r="P159" i="2" s="1"/>
  <c r="M159" i="2"/>
  <c r="I159" i="2"/>
  <c r="J159" i="2" s="1"/>
  <c r="M158" i="2"/>
  <c r="I158" i="2"/>
  <c r="J158" i="2" s="1"/>
  <c r="M157" i="2"/>
  <c r="N157" i="2" s="1"/>
  <c r="O157" i="2" s="1"/>
  <c r="P157" i="2" s="1"/>
  <c r="J157" i="2"/>
  <c r="I157" i="2"/>
  <c r="M156" i="2"/>
  <c r="N156" i="2" s="1"/>
  <c r="O156" i="2" s="1"/>
  <c r="P156" i="2" s="1"/>
  <c r="J156" i="2"/>
  <c r="I156" i="2"/>
  <c r="N155" i="2"/>
  <c r="O155" i="2" s="1"/>
  <c r="P155" i="2" s="1"/>
  <c r="M155" i="2"/>
  <c r="I155" i="2"/>
  <c r="J155" i="2" s="1"/>
  <c r="M154" i="2"/>
  <c r="I154" i="2"/>
  <c r="J154" i="2" s="1"/>
  <c r="M153" i="2"/>
  <c r="N153" i="2" s="1"/>
  <c r="O153" i="2" s="1"/>
  <c r="P153" i="2" s="1"/>
  <c r="J153" i="2"/>
  <c r="I153" i="2"/>
  <c r="M152" i="2"/>
  <c r="N152" i="2" s="1"/>
  <c r="O152" i="2" s="1"/>
  <c r="P152" i="2" s="1"/>
  <c r="J152" i="2"/>
  <c r="I152" i="2"/>
  <c r="N151" i="2"/>
  <c r="O151" i="2" s="1"/>
  <c r="P151" i="2" s="1"/>
  <c r="M151" i="2"/>
  <c r="I151" i="2"/>
  <c r="J151" i="2" s="1"/>
  <c r="M150" i="2"/>
  <c r="I150" i="2"/>
  <c r="J150" i="2" s="1"/>
  <c r="M149" i="2"/>
  <c r="N149" i="2" s="1"/>
  <c r="O149" i="2" s="1"/>
  <c r="P149" i="2" s="1"/>
  <c r="J149" i="2"/>
  <c r="I149" i="2"/>
  <c r="M148" i="2"/>
  <c r="N148" i="2" s="1"/>
  <c r="O148" i="2" s="1"/>
  <c r="P148" i="2" s="1"/>
  <c r="J148" i="2"/>
  <c r="I148" i="2"/>
  <c r="N147" i="2"/>
  <c r="O147" i="2" s="1"/>
  <c r="P147" i="2" s="1"/>
  <c r="M147" i="2"/>
  <c r="I147" i="2"/>
  <c r="J147" i="2" s="1"/>
  <c r="M146" i="2"/>
  <c r="I146" i="2"/>
  <c r="J146" i="2" s="1"/>
  <c r="M145" i="2"/>
  <c r="N145" i="2" s="1"/>
  <c r="O145" i="2" s="1"/>
  <c r="P145" i="2" s="1"/>
  <c r="J145" i="2"/>
  <c r="I145" i="2"/>
  <c r="M144" i="2"/>
  <c r="N144" i="2" s="1"/>
  <c r="O144" i="2" s="1"/>
  <c r="P144" i="2" s="1"/>
  <c r="J144" i="2"/>
  <c r="I144" i="2"/>
  <c r="N143" i="2"/>
  <c r="O143" i="2" s="1"/>
  <c r="P143" i="2" s="1"/>
  <c r="M143" i="2"/>
  <c r="I143" i="2"/>
  <c r="J143" i="2" s="1"/>
  <c r="M142" i="2"/>
  <c r="I142" i="2"/>
  <c r="J141" i="2" s="1"/>
  <c r="M141" i="2"/>
  <c r="N141" i="2" s="1"/>
  <c r="O141" i="2" s="1"/>
  <c r="P141" i="2" s="1"/>
  <c r="I141" i="2"/>
  <c r="M140" i="2"/>
  <c r="N140" i="2" s="1"/>
  <c r="O140" i="2" s="1"/>
  <c r="P140" i="2" s="1"/>
  <c r="J140" i="2"/>
  <c r="I140" i="2"/>
  <c r="N139" i="2"/>
  <c r="O139" i="2" s="1"/>
  <c r="P139" i="2" s="1"/>
  <c r="M139" i="2"/>
  <c r="I139" i="2"/>
  <c r="J139" i="2" s="1"/>
  <c r="M138" i="2"/>
  <c r="I138" i="2"/>
  <c r="J138" i="2" s="1"/>
  <c r="M137" i="2"/>
  <c r="N137" i="2" s="1"/>
  <c r="O137" i="2" s="1"/>
  <c r="P137" i="2" s="1"/>
  <c r="J137" i="2"/>
  <c r="I137" i="2"/>
  <c r="M136" i="2"/>
  <c r="N136" i="2" s="1"/>
  <c r="O136" i="2" s="1"/>
  <c r="P136" i="2" s="1"/>
  <c r="J136" i="2"/>
  <c r="I136" i="2"/>
  <c r="N135" i="2"/>
  <c r="O135" i="2" s="1"/>
  <c r="P135" i="2" s="1"/>
  <c r="M135" i="2"/>
  <c r="I135" i="2"/>
  <c r="J135" i="2" s="1"/>
  <c r="M134" i="2"/>
  <c r="I134" i="2"/>
  <c r="J134" i="2" s="1"/>
  <c r="M133" i="2"/>
  <c r="N133" i="2" s="1"/>
  <c r="O133" i="2" s="1"/>
  <c r="P133" i="2" s="1"/>
  <c r="J133" i="2"/>
  <c r="I133" i="2"/>
  <c r="M132" i="2"/>
  <c r="N132" i="2" s="1"/>
  <c r="O132" i="2" s="1"/>
  <c r="P132" i="2" s="1"/>
  <c r="J132" i="2"/>
  <c r="I132" i="2"/>
  <c r="N131" i="2"/>
  <c r="O131" i="2" s="1"/>
  <c r="P131" i="2" s="1"/>
  <c r="M131" i="2"/>
  <c r="I131" i="2"/>
  <c r="J131" i="2" s="1"/>
  <c r="M130" i="2"/>
  <c r="I130" i="2"/>
  <c r="J130" i="2" s="1"/>
  <c r="M129" i="2"/>
  <c r="N129" i="2" s="1"/>
  <c r="O129" i="2" s="1"/>
  <c r="P129" i="2" s="1"/>
  <c r="J129" i="2"/>
  <c r="I129" i="2"/>
  <c r="M128" i="2"/>
  <c r="N128" i="2" s="1"/>
  <c r="O128" i="2" s="1"/>
  <c r="P128" i="2" s="1"/>
  <c r="J128" i="2"/>
  <c r="I128" i="2"/>
  <c r="N127" i="2"/>
  <c r="O127" i="2" s="1"/>
  <c r="P127" i="2" s="1"/>
  <c r="M127" i="2"/>
  <c r="I127" i="2"/>
  <c r="J127" i="2" s="1"/>
  <c r="M126" i="2"/>
  <c r="I126" i="2"/>
  <c r="J126" i="2" s="1"/>
  <c r="M125" i="2"/>
  <c r="N125" i="2" s="1"/>
  <c r="O125" i="2" s="1"/>
  <c r="P125" i="2" s="1"/>
  <c r="J125" i="2"/>
  <c r="I125" i="2"/>
  <c r="M124" i="2"/>
  <c r="N124" i="2" s="1"/>
  <c r="O124" i="2" s="1"/>
  <c r="P124" i="2" s="1"/>
  <c r="J124" i="2"/>
  <c r="I124" i="2"/>
  <c r="N123" i="2"/>
  <c r="O123" i="2" s="1"/>
  <c r="P123" i="2" s="1"/>
  <c r="M123" i="2"/>
  <c r="I123" i="2"/>
  <c r="J123" i="2" s="1"/>
  <c r="M122" i="2"/>
  <c r="I122" i="2"/>
  <c r="J122" i="2" s="1"/>
  <c r="M121" i="2"/>
  <c r="N121" i="2" s="1"/>
  <c r="O121" i="2" s="1"/>
  <c r="P121" i="2" s="1"/>
  <c r="J121" i="2"/>
  <c r="I121" i="2"/>
  <c r="M120" i="2"/>
  <c r="N120" i="2" s="1"/>
  <c r="O120" i="2" s="1"/>
  <c r="P120" i="2" s="1"/>
  <c r="J120" i="2"/>
  <c r="I120" i="2"/>
  <c r="N119" i="2"/>
  <c r="O119" i="2" s="1"/>
  <c r="P119" i="2" s="1"/>
  <c r="M119" i="2"/>
  <c r="I119" i="2"/>
  <c r="J119" i="2" s="1"/>
  <c r="M118" i="2"/>
  <c r="I118" i="2"/>
  <c r="J118" i="2" s="1"/>
  <c r="M117" i="2"/>
  <c r="N117" i="2" s="1"/>
  <c r="O117" i="2" s="1"/>
  <c r="P117" i="2" s="1"/>
  <c r="J117" i="2"/>
  <c r="I117" i="2"/>
  <c r="M116" i="2"/>
  <c r="N116" i="2" s="1"/>
  <c r="O116" i="2" s="1"/>
  <c r="P116" i="2" s="1"/>
  <c r="J116" i="2"/>
  <c r="I116" i="2"/>
  <c r="N115" i="2"/>
  <c r="O115" i="2" s="1"/>
  <c r="P115" i="2" s="1"/>
  <c r="M115" i="2"/>
  <c r="I115" i="2"/>
  <c r="J115" i="2" s="1"/>
  <c r="M114" i="2"/>
  <c r="I114" i="2"/>
  <c r="J114" i="2" s="1"/>
  <c r="M113" i="2"/>
  <c r="N113" i="2" s="1"/>
  <c r="O113" i="2" s="1"/>
  <c r="P113" i="2" s="1"/>
  <c r="J113" i="2"/>
  <c r="I113" i="2"/>
  <c r="M112" i="2"/>
  <c r="N112" i="2" s="1"/>
  <c r="O112" i="2" s="1"/>
  <c r="P112" i="2" s="1"/>
  <c r="J112" i="2"/>
  <c r="I112" i="2"/>
  <c r="N111" i="2"/>
  <c r="O111" i="2" s="1"/>
  <c r="P111" i="2" s="1"/>
  <c r="M111" i="2"/>
  <c r="I111" i="2"/>
  <c r="J111" i="2" s="1"/>
  <c r="M110" i="2"/>
  <c r="I110" i="2"/>
  <c r="J110" i="2" s="1"/>
  <c r="M109" i="2"/>
  <c r="N109" i="2" s="1"/>
  <c r="O109" i="2" s="1"/>
  <c r="P109" i="2" s="1"/>
  <c r="I109" i="2"/>
  <c r="M108" i="2"/>
  <c r="N108" i="2" s="1"/>
  <c r="O108" i="2" s="1"/>
  <c r="P108" i="2" s="1"/>
  <c r="J108" i="2"/>
  <c r="I108" i="2"/>
  <c r="N107" i="2"/>
  <c r="O107" i="2" s="1"/>
  <c r="P107" i="2" s="1"/>
  <c r="M107" i="2"/>
  <c r="I107" i="2"/>
  <c r="J107" i="2" s="1"/>
  <c r="M106" i="2"/>
  <c r="I106" i="2"/>
  <c r="J106" i="2" s="1"/>
  <c r="M105" i="2"/>
  <c r="N105" i="2" s="1"/>
  <c r="O105" i="2" s="1"/>
  <c r="P105" i="2" s="1"/>
  <c r="J105" i="2"/>
  <c r="I105" i="2"/>
  <c r="M104" i="2"/>
  <c r="N104" i="2" s="1"/>
  <c r="O104" i="2" s="1"/>
  <c r="P104" i="2" s="1"/>
  <c r="J104" i="2"/>
  <c r="I104" i="2"/>
  <c r="N103" i="2"/>
  <c r="O103" i="2" s="1"/>
  <c r="P103" i="2" s="1"/>
  <c r="M103" i="2"/>
  <c r="I103" i="2"/>
  <c r="J103" i="2" s="1"/>
  <c r="M102" i="2"/>
  <c r="I102" i="2"/>
  <c r="J102" i="2" s="1"/>
  <c r="M101" i="2"/>
  <c r="N101" i="2" s="1"/>
  <c r="O101" i="2" s="1"/>
  <c r="P101" i="2" s="1"/>
  <c r="J101" i="2"/>
  <c r="I101" i="2"/>
  <c r="M100" i="2"/>
  <c r="N100" i="2" s="1"/>
  <c r="O100" i="2" s="1"/>
  <c r="P100" i="2" s="1"/>
  <c r="J100" i="2"/>
  <c r="I100" i="2"/>
  <c r="N99" i="2"/>
  <c r="O99" i="2" s="1"/>
  <c r="P99" i="2" s="1"/>
  <c r="M99" i="2"/>
  <c r="I99" i="2"/>
  <c r="J99" i="2" s="1"/>
  <c r="M98" i="2"/>
  <c r="I98" i="2"/>
  <c r="J98" i="2" s="1"/>
  <c r="M97" i="2"/>
  <c r="N97" i="2" s="1"/>
  <c r="O97" i="2" s="1"/>
  <c r="P97" i="2" s="1"/>
  <c r="J97" i="2"/>
  <c r="I97" i="2"/>
  <c r="M96" i="2"/>
  <c r="N96" i="2" s="1"/>
  <c r="O96" i="2" s="1"/>
  <c r="P96" i="2" s="1"/>
  <c r="J96" i="2"/>
  <c r="I96" i="2"/>
  <c r="N95" i="2"/>
  <c r="O95" i="2" s="1"/>
  <c r="P95" i="2" s="1"/>
  <c r="M95" i="2"/>
  <c r="I95" i="2"/>
  <c r="J95" i="2" s="1"/>
  <c r="M94" i="2"/>
  <c r="I94" i="2"/>
  <c r="J93" i="2" s="1"/>
  <c r="M93" i="2"/>
  <c r="N93" i="2" s="1"/>
  <c r="O93" i="2" s="1"/>
  <c r="P93" i="2" s="1"/>
  <c r="I93" i="2"/>
  <c r="M92" i="2"/>
  <c r="N92" i="2" s="1"/>
  <c r="O92" i="2" s="1"/>
  <c r="P92" i="2" s="1"/>
  <c r="J92" i="2"/>
  <c r="I92" i="2"/>
  <c r="N91" i="2"/>
  <c r="O91" i="2" s="1"/>
  <c r="P91" i="2" s="1"/>
  <c r="M91" i="2"/>
  <c r="I91" i="2"/>
  <c r="J91" i="2" s="1"/>
  <c r="M90" i="2"/>
  <c r="I90" i="2"/>
  <c r="J90" i="2" s="1"/>
  <c r="M89" i="2"/>
  <c r="N89" i="2" s="1"/>
  <c r="O89" i="2" s="1"/>
  <c r="P89" i="2" s="1"/>
  <c r="J89" i="2"/>
  <c r="I89" i="2"/>
  <c r="M88" i="2"/>
  <c r="N88" i="2" s="1"/>
  <c r="O88" i="2" s="1"/>
  <c r="P88" i="2" s="1"/>
  <c r="J88" i="2"/>
  <c r="I88" i="2"/>
  <c r="N87" i="2"/>
  <c r="O87" i="2" s="1"/>
  <c r="P87" i="2" s="1"/>
  <c r="M87" i="2"/>
  <c r="I87" i="2"/>
  <c r="J87" i="2" s="1"/>
  <c r="M86" i="2"/>
  <c r="I86" i="2"/>
  <c r="J86" i="2" s="1"/>
  <c r="M85" i="2"/>
  <c r="N85" i="2" s="1"/>
  <c r="O85" i="2" s="1"/>
  <c r="P85" i="2" s="1"/>
  <c r="J85" i="2"/>
  <c r="I85" i="2"/>
  <c r="M84" i="2"/>
  <c r="N84" i="2" s="1"/>
  <c r="O84" i="2" s="1"/>
  <c r="P84" i="2" s="1"/>
  <c r="J84" i="2"/>
  <c r="I84" i="2"/>
  <c r="N83" i="2"/>
  <c r="O83" i="2" s="1"/>
  <c r="P83" i="2" s="1"/>
  <c r="M83" i="2"/>
  <c r="I83" i="2"/>
  <c r="J83" i="2" s="1"/>
  <c r="M82" i="2"/>
  <c r="I82" i="2"/>
  <c r="J82" i="2" s="1"/>
  <c r="M81" i="2"/>
  <c r="N81" i="2" s="1"/>
  <c r="O81" i="2" s="1"/>
  <c r="P81" i="2" s="1"/>
  <c r="J81" i="2"/>
  <c r="I81" i="2"/>
  <c r="M80" i="2"/>
  <c r="N80" i="2" s="1"/>
  <c r="O80" i="2" s="1"/>
  <c r="P80" i="2" s="1"/>
  <c r="J80" i="2"/>
  <c r="I80" i="2"/>
  <c r="N79" i="2"/>
  <c r="O79" i="2" s="1"/>
  <c r="P79" i="2" s="1"/>
  <c r="M79" i="2"/>
  <c r="I79" i="2"/>
  <c r="J79" i="2" s="1"/>
  <c r="M78" i="2"/>
  <c r="I78" i="2"/>
  <c r="J78" i="2" s="1"/>
  <c r="M77" i="2"/>
  <c r="N77" i="2" s="1"/>
  <c r="O77" i="2" s="1"/>
  <c r="P77" i="2" s="1"/>
  <c r="J77" i="2"/>
  <c r="I77" i="2"/>
  <c r="M76" i="2"/>
  <c r="N76" i="2" s="1"/>
  <c r="O76" i="2" s="1"/>
  <c r="P76" i="2" s="1"/>
  <c r="J76" i="2"/>
  <c r="I76" i="2"/>
  <c r="N75" i="2"/>
  <c r="O75" i="2" s="1"/>
  <c r="P75" i="2" s="1"/>
  <c r="M75" i="2"/>
  <c r="I75" i="2"/>
  <c r="J75" i="2" s="1"/>
  <c r="M74" i="2"/>
  <c r="I74" i="2"/>
  <c r="J74" i="2" s="1"/>
  <c r="M73" i="2"/>
  <c r="N73" i="2" s="1"/>
  <c r="O73" i="2" s="1"/>
  <c r="P73" i="2" s="1"/>
  <c r="J73" i="2"/>
  <c r="I73" i="2"/>
  <c r="M72" i="2"/>
  <c r="N72" i="2" s="1"/>
  <c r="O72" i="2" s="1"/>
  <c r="P72" i="2" s="1"/>
  <c r="J72" i="2"/>
  <c r="I72" i="2"/>
  <c r="N71" i="2"/>
  <c r="O71" i="2" s="1"/>
  <c r="P71" i="2" s="1"/>
  <c r="M71" i="2"/>
  <c r="I71" i="2"/>
  <c r="J71" i="2" s="1"/>
  <c r="M70" i="2"/>
  <c r="I70" i="2"/>
  <c r="J70" i="2" s="1"/>
  <c r="M69" i="2"/>
  <c r="N69" i="2" s="1"/>
  <c r="O69" i="2" s="1"/>
  <c r="P69" i="2" s="1"/>
  <c r="J69" i="2"/>
  <c r="I69" i="2"/>
  <c r="M68" i="2"/>
  <c r="N68" i="2" s="1"/>
  <c r="O68" i="2" s="1"/>
  <c r="P68" i="2" s="1"/>
  <c r="J68" i="2"/>
  <c r="I68" i="2"/>
  <c r="N67" i="2"/>
  <c r="O67" i="2" s="1"/>
  <c r="P67" i="2" s="1"/>
  <c r="M67" i="2"/>
  <c r="I67" i="2"/>
  <c r="J67" i="2" s="1"/>
  <c r="M66" i="2"/>
  <c r="I66" i="2"/>
  <c r="J66" i="2" s="1"/>
  <c r="M65" i="2"/>
  <c r="N65" i="2" s="1"/>
  <c r="O65" i="2" s="1"/>
  <c r="P65" i="2" s="1"/>
  <c r="J65" i="2"/>
  <c r="I65" i="2"/>
  <c r="M64" i="2"/>
  <c r="N64" i="2" s="1"/>
  <c r="O64" i="2" s="1"/>
  <c r="P64" i="2" s="1"/>
  <c r="J64" i="2"/>
  <c r="I64" i="2"/>
  <c r="N63" i="2"/>
  <c r="O63" i="2" s="1"/>
  <c r="P63" i="2" s="1"/>
  <c r="M63" i="2"/>
  <c r="I63" i="2"/>
  <c r="J63" i="2" s="1"/>
  <c r="M62" i="2"/>
  <c r="I62" i="2"/>
  <c r="J62" i="2" s="1"/>
  <c r="M61" i="2"/>
  <c r="N61" i="2" s="1"/>
  <c r="O61" i="2" s="1"/>
  <c r="P61" i="2" s="1"/>
  <c r="J61" i="2"/>
  <c r="I61" i="2"/>
  <c r="M60" i="2"/>
  <c r="N60" i="2" s="1"/>
  <c r="O60" i="2" s="1"/>
  <c r="P60" i="2" s="1"/>
  <c r="J60" i="2"/>
  <c r="I60" i="2"/>
  <c r="N59" i="2"/>
  <c r="O59" i="2" s="1"/>
  <c r="P59" i="2" s="1"/>
  <c r="M59" i="2"/>
  <c r="I59" i="2"/>
  <c r="J59" i="2" s="1"/>
  <c r="M58" i="2"/>
  <c r="I58" i="2"/>
  <c r="J58" i="2" s="1"/>
  <c r="M57" i="2"/>
  <c r="N57" i="2" s="1"/>
  <c r="O57" i="2" s="1"/>
  <c r="P57" i="2" s="1"/>
  <c r="J57" i="2"/>
  <c r="I57" i="2"/>
  <c r="M56" i="2"/>
  <c r="N56" i="2" s="1"/>
  <c r="O56" i="2" s="1"/>
  <c r="P56" i="2" s="1"/>
  <c r="J56" i="2"/>
  <c r="I56" i="2"/>
  <c r="N55" i="2"/>
  <c r="O55" i="2" s="1"/>
  <c r="P55" i="2" s="1"/>
  <c r="M55" i="2"/>
  <c r="I55" i="2"/>
  <c r="J55" i="2" s="1"/>
  <c r="M54" i="2"/>
  <c r="I54" i="2"/>
  <c r="J54" i="2" s="1"/>
  <c r="M53" i="2"/>
  <c r="N53" i="2" s="1"/>
  <c r="O53" i="2" s="1"/>
  <c r="P53" i="2" s="1"/>
  <c r="J53" i="2"/>
  <c r="I53" i="2"/>
  <c r="M52" i="2"/>
  <c r="N52" i="2" s="1"/>
  <c r="O52" i="2" s="1"/>
  <c r="P52" i="2" s="1"/>
  <c r="J52" i="2"/>
  <c r="I52" i="2"/>
  <c r="N51" i="2"/>
  <c r="O51" i="2" s="1"/>
  <c r="P51" i="2" s="1"/>
  <c r="M51" i="2"/>
  <c r="I51" i="2"/>
  <c r="J51" i="2" s="1"/>
  <c r="M50" i="2"/>
  <c r="I50" i="2"/>
  <c r="J50" i="2" s="1"/>
  <c r="M49" i="2"/>
  <c r="N49" i="2" s="1"/>
  <c r="O49" i="2" s="1"/>
  <c r="P49" i="2" s="1"/>
  <c r="I49" i="2"/>
  <c r="M48" i="2"/>
  <c r="N48" i="2" s="1"/>
  <c r="O48" i="2" s="1"/>
  <c r="P48" i="2" s="1"/>
  <c r="J48" i="2"/>
  <c r="I48" i="2"/>
  <c r="N47" i="2"/>
  <c r="O47" i="2" s="1"/>
  <c r="P47" i="2" s="1"/>
  <c r="M47" i="2"/>
  <c r="I47" i="2"/>
  <c r="J47" i="2" s="1"/>
  <c r="M46" i="2"/>
  <c r="I46" i="2"/>
  <c r="J46" i="2" s="1"/>
  <c r="M45" i="2"/>
  <c r="N45" i="2" s="1"/>
  <c r="O45" i="2" s="1"/>
  <c r="P45" i="2" s="1"/>
  <c r="J45" i="2"/>
  <c r="I45" i="2"/>
  <c r="M44" i="2"/>
  <c r="N44" i="2" s="1"/>
  <c r="O44" i="2" s="1"/>
  <c r="P44" i="2" s="1"/>
  <c r="J44" i="2"/>
  <c r="I44" i="2"/>
  <c r="N43" i="2"/>
  <c r="O43" i="2" s="1"/>
  <c r="P43" i="2" s="1"/>
  <c r="M43" i="2"/>
  <c r="I43" i="2"/>
  <c r="J43" i="2" s="1"/>
  <c r="M42" i="2"/>
  <c r="I42" i="2"/>
  <c r="J42" i="2" s="1"/>
  <c r="M41" i="2"/>
  <c r="N41" i="2" s="1"/>
  <c r="O41" i="2" s="1"/>
  <c r="P41" i="2" s="1"/>
  <c r="J41" i="2"/>
  <c r="I41" i="2"/>
  <c r="M40" i="2"/>
  <c r="N40" i="2" s="1"/>
  <c r="O40" i="2" s="1"/>
  <c r="P40" i="2" s="1"/>
  <c r="J40" i="2"/>
  <c r="I40" i="2"/>
  <c r="N39" i="2"/>
  <c r="O39" i="2" s="1"/>
  <c r="P39" i="2" s="1"/>
  <c r="M39" i="2"/>
  <c r="I39" i="2"/>
  <c r="J39" i="2" s="1"/>
  <c r="M38" i="2"/>
  <c r="I38" i="2"/>
  <c r="J38" i="2" s="1"/>
  <c r="M37" i="2"/>
  <c r="N37" i="2" s="1"/>
  <c r="O37" i="2" s="1"/>
  <c r="P37" i="2" s="1"/>
  <c r="J37" i="2"/>
  <c r="I37" i="2"/>
  <c r="M36" i="2"/>
  <c r="N36" i="2" s="1"/>
  <c r="O36" i="2" s="1"/>
  <c r="P36" i="2" s="1"/>
  <c r="J36" i="2"/>
  <c r="I36" i="2"/>
  <c r="N35" i="2"/>
  <c r="O35" i="2" s="1"/>
  <c r="P35" i="2" s="1"/>
  <c r="M35" i="2"/>
  <c r="I35" i="2"/>
  <c r="J35" i="2" s="1"/>
  <c r="M34" i="2"/>
  <c r="I34" i="2"/>
  <c r="J34" i="2" s="1"/>
  <c r="M33" i="2"/>
  <c r="N33" i="2" s="1"/>
  <c r="O33" i="2" s="1"/>
  <c r="P33" i="2" s="1"/>
  <c r="J33" i="2"/>
  <c r="I33" i="2"/>
  <c r="M32" i="2"/>
  <c r="N32" i="2" s="1"/>
  <c r="O32" i="2" s="1"/>
  <c r="P32" i="2" s="1"/>
  <c r="J32" i="2"/>
  <c r="I32" i="2"/>
  <c r="N31" i="2"/>
  <c r="O31" i="2" s="1"/>
  <c r="P31" i="2" s="1"/>
  <c r="M31" i="2"/>
  <c r="I31" i="2"/>
  <c r="J31" i="2" s="1"/>
  <c r="M30" i="2"/>
  <c r="I30" i="2"/>
  <c r="J30" i="2" s="1"/>
  <c r="M29" i="2"/>
  <c r="N29" i="2" s="1"/>
  <c r="O29" i="2" s="1"/>
  <c r="P29" i="2" s="1"/>
  <c r="J29" i="2"/>
  <c r="I29" i="2"/>
  <c r="M28" i="2"/>
  <c r="N28" i="2" s="1"/>
  <c r="O28" i="2" s="1"/>
  <c r="P28" i="2" s="1"/>
  <c r="J28" i="2"/>
  <c r="I28" i="2"/>
  <c r="N27" i="2"/>
  <c r="O27" i="2" s="1"/>
  <c r="P27" i="2" s="1"/>
  <c r="M27" i="2"/>
  <c r="I27" i="2"/>
  <c r="J27" i="2" s="1"/>
  <c r="M26" i="2"/>
  <c r="I26" i="2"/>
  <c r="J26" i="2" s="1"/>
  <c r="M25" i="2"/>
  <c r="N25" i="2" s="1"/>
  <c r="O25" i="2" s="1"/>
  <c r="P25" i="2" s="1"/>
  <c r="J25" i="2"/>
  <c r="I25" i="2"/>
  <c r="M24" i="2"/>
  <c r="N24" i="2" s="1"/>
  <c r="O24" i="2" s="1"/>
  <c r="P24" i="2" s="1"/>
  <c r="J24" i="2"/>
  <c r="I24" i="2"/>
  <c r="N23" i="2"/>
  <c r="O23" i="2" s="1"/>
  <c r="P23" i="2" s="1"/>
  <c r="M23" i="2"/>
  <c r="I23" i="2"/>
  <c r="J23" i="2" s="1"/>
  <c r="M22" i="2"/>
  <c r="I22" i="2"/>
  <c r="J22" i="2" s="1"/>
  <c r="M21" i="2"/>
  <c r="N21" i="2" s="1"/>
  <c r="O21" i="2" s="1"/>
  <c r="P21" i="2" s="1"/>
  <c r="J21" i="2"/>
  <c r="I21" i="2"/>
  <c r="M20" i="2"/>
  <c r="N20" i="2" s="1"/>
  <c r="O20" i="2" s="1"/>
  <c r="P20" i="2" s="1"/>
  <c r="J20" i="2"/>
  <c r="I20" i="2"/>
  <c r="N19" i="2"/>
  <c r="O19" i="2" s="1"/>
  <c r="P19" i="2" s="1"/>
  <c r="M19" i="2"/>
  <c r="I19" i="2"/>
  <c r="J19" i="2" s="1"/>
  <c r="M18" i="2"/>
  <c r="I18" i="2"/>
  <c r="J18" i="2" s="1"/>
  <c r="M17" i="2"/>
  <c r="N17" i="2" s="1"/>
  <c r="O17" i="2" s="1"/>
  <c r="P17" i="2" s="1"/>
  <c r="J17" i="2"/>
  <c r="I17" i="2"/>
  <c r="M16" i="2"/>
  <c r="N16" i="2" s="1"/>
  <c r="O16" i="2" s="1"/>
  <c r="P16" i="2" s="1"/>
  <c r="J16" i="2"/>
  <c r="I16" i="2"/>
  <c r="N15" i="2"/>
  <c r="O15" i="2" s="1"/>
  <c r="P15" i="2" s="1"/>
  <c r="M15" i="2"/>
  <c r="I15" i="2"/>
  <c r="J15" i="2" s="1"/>
  <c r="M14" i="2"/>
  <c r="I14" i="2"/>
  <c r="J14" i="2" s="1"/>
  <c r="M13" i="2"/>
  <c r="N13" i="2" s="1"/>
  <c r="O13" i="2" s="1"/>
  <c r="P13" i="2" s="1"/>
  <c r="J13" i="2"/>
  <c r="I13" i="2"/>
  <c r="M12" i="2"/>
  <c r="N12" i="2" s="1"/>
  <c r="O12" i="2" s="1"/>
  <c r="P12" i="2" s="1"/>
  <c r="J12" i="2"/>
  <c r="I12" i="2"/>
  <c r="N11" i="2"/>
  <c r="O11" i="2" s="1"/>
  <c r="P11" i="2" s="1"/>
  <c r="M11" i="2"/>
  <c r="I11" i="2"/>
  <c r="J11" i="2" s="1"/>
  <c r="M10" i="2"/>
  <c r="I10" i="2"/>
  <c r="J9" i="2" s="1"/>
  <c r="D10" i="2"/>
  <c r="N2375" i="2" s="1"/>
  <c r="O2375" i="2" s="1"/>
  <c r="P2375" i="2" s="1"/>
  <c r="M9" i="2"/>
  <c r="N9" i="2" s="1"/>
  <c r="O9" i="2" s="1"/>
  <c r="P9" i="2" s="1"/>
  <c r="I9" i="2"/>
  <c r="N8" i="2"/>
  <c r="O8" i="2" s="1"/>
  <c r="P8" i="2" s="1"/>
  <c r="M8" i="2"/>
  <c r="J8" i="2"/>
  <c r="I8" i="2"/>
  <c r="D8" i="2"/>
  <c r="M7" i="2"/>
  <c r="N7" i="2" s="1"/>
  <c r="O7" i="2" s="1"/>
  <c r="P7" i="2" s="1"/>
  <c r="J7" i="2"/>
  <c r="I7" i="2"/>
  <c r="J6" i="2" s="1"/>
  <c r="D7" i="2"/>
  <c r="N6" i="2"/>
  <c r="O6" i="2" s="1"/>
  <c r="P6" i="2" s="1"/>
  <c r="M6" i="2"/>
  <c r="I6" i="2"/>
  <c r="P5" i="2"/>
  <c r="O5" i="2"/>
  <c r="N5" i="2"/>
  <c r="M5" i="2"/>
  <c r="J5" i="2"/>
  <c r="I5" i="2"/>
  <c r="J4" i="2" s="1"/>
  <c r="N4" i="2"/>
  <c r="O4" i="2" s="1"/>
  <c r="P4" i="2" s="1"/>
  <c r="M4" i="2"/>
  <c r="I4" i="2"/>
  <c r="P3" i="2"/>
  <c r="O3" i="2"/>
  <c r="N3" i="2"/>
  <c r="M3" i="2"/>
  <c r="J3" i="2"/>
  <c r="I3" i="2"/>
  <c r="J2" i="2" s="1"/>
  <c r="N2" i="2"/>
  <c r="O2" i="2" s="1"/>
  <c r="P2" i="2" s="1"/>
  <c r="M2" i="2"/>
  <c r="I2" i="2"/>
  <c r="O4096" i="1"/>
  <c r="N4096" i="1"/>
  <c r="M4096" i="1"/>
  <c r="N4095" i="1"/>
  <c r="O4095" i="1" s="1"/>
  <c r="M4095" i="1"/>
  <c r="N4094" i="1"/>
  <c r="O4094" i="1" s="1"/>
  <c r="M4094" i="1"/>
  <c r="N4093" i="1"/>
  <c r="O4093" i="1" s="1"/>
  <c r="M4093" i="1"/>
  <c r="N4092" i="1"/>
  <c r="O4092" i="1" s="1"/>
  <c r="M4092" i="1"/>
  <c r="N4091" i="1"/>
  <c r="O4091" i="1" s="1"/>
  <c r="M4091" i="1"/>
  <c r="N4090" i="1"/>
  <c r="O4090" i="1" s="1"/>
  <c r="M4090" i="1"/>
  <c r="N4089" i="1"/>
  <c r="O4089" i="1" s="1"/>
  <c r="M4089" i="1"/>
  <c r="N4088" i="1"/>
  <c r="O4088" i="1" s="1"/>
  <c r="M4088" i="1"/>
  <c r="N4087" i="1"/>
  <c r="O4087" i="1" s="1"/>
  <c r="M4087" i="1"/>
  <c r="N4086" i="1"/>
  <c r="O4086" i="1" s="1"/>
  <c r="M4086" i="1"/>
  <c r="N4085" i="1"/>
  <c r="O4085" i="1" s="1"/>
  <c r="M4085" i="1"/>
  <c r="N4084" i="1"/>
  <c r="O4084" i="1" s="1"/>
  <c r="M4084" i="1"/>
  <c r="N4083" i="1"/>
  <c r="O4083" i="1" s="1"/>
  <c r="M4083" i="1"/>
  <c r="N4082" i="1"/>
  <c r="O4082" i="1" s="1"/>
  <c r="M4082" i="1"/>
  <c r="N4081" i="1"/>
  <c r="O4081" i="1" s="1"/>
  <c r="M4081" i="1"/>
  <c r="N4080" i="1"/>
  <c r="O4080" i="1" s="1"/>
  <c r="M4080" i="1"/>
  <c r="N4079" i="1"/>
  <c r="O4079" i="1" s="1"/>
  <c r="M4079" i="1"/>
  <c r="N4078" i="1"/>
  <c r="O4078" i="1" s="1"/>
  <c r="M4078" i="1"/>
  <c r="N4077" i="1"/>
  <c r="O4077" i="1" s="1"/>
  <c r="M4077" i="1"/>
  <c r="N4076" i="1"/>
  <c r="O4076" i="1" s="1"/>
  <c r="M4076" i="1"/>
  <c r="N4075" i="1"/>
  <c r="O4075" i="1" s="1"/>
  <c r="M4075" i="1"/>
  <c r="N4074" i="1"/>
  <c r="O4074" i="1" s="1"/>
  <c r="M4074" i="1"/>
  <c r="N4073" i="1"/>
  <c r="O4073" i="1" s="1"/>
  <c r="M4073" i="1"/>
  <c r="N4072" i="1"/>
  <c r="O4072" i="1" s="1"/>
  <c r="M4072" i="1"/>
  <c r="N4071" i="1"/>
  <c r="O4071" i="1" s="1"/>
  <c r="M4071" i="1"/>
  <c r="N4070" i="1"/>
  <c r="O4070" i="1" s="1"/>
  <c r="M4070" i="1"/>
  <c r="N4069" i="1"/>
  <c r="O4069" i="1" s="1"/>
  <c r="M4069" i="1"/>
  <c r="N4068" i="1"/>
  <c r="O4068" i="1" s="1"/>
  <c r="M4068" i="1"/>
  <c r="N4067" i="1"/>
  <c r="O4067" i="1" s="1"/>
  <c r="M4067" i="1"/>
  <c r="N4066" i="1"/>
  <c r="O4066" i="1" s="1"/>
  <c r="M4066" i="1"/>
  <c r="N4065" i="1"/>
  <c r="O4065" i="1" s="1"/>
  <c r="M4065" i="1"/>
  <c r="N4064" i="1"/>
  <c r="O4064" i="1" s="1"/>
  <c r="M4064" i="1"/>
  <c r="N4063" i="1"/>
  <c r="O4063" i="1" s="1"/>
  <c r="M4063" i="1"/>
  <c r="N4062" i="1"/>
  <c r="O4062" i="1" s="1"/>
  <c r="M4062" i="1"/>
  <c r="N4061" i="1"/>
  <c r="O4061" i="1" s="1"/>
  <c r="M4061" i="1"/>
  <c r="N4060" i="1"/>
  <c r="O4060" i="1" s="1"/>
  <c r="M4060" i="1"/>
  <c r="N4059" i="1"/>
  <c r="O4059" i="1" s="1"/>
  <c r="M4059" i="1"/>
  <c r="N4058" i="1"/>
  <c r="O4058" i="1" s="1"/>
  <c r="M4058" i="1"/>
  <c r="N4057" i="1"/>
  <c r="O4057" i="1" s="1"/>
  <c r="M4057" i="1"/>
  <c r="N4056" i="1"/>
  <c r="O4056" i="1" s="1"/>
  <c r="M4056" i="1"/>
  <c r="N4055" i="1"/>
  <c r="O4055" i="1" s="1"/>
  <c r="M4055" i="1"/>
  <c r="N4054" i="1"/>
  <c r="O4054" i="1" s="1"/>
  <c r="M4054" i="1"/>
  <c r="N4053" i="1"/>
  <c r="O4053" i="1" s="1"/>
  <c r="M4053" i="1"/>
  <c r="N4052" i="1"/>
  <c r="O4052" i="1" s="1"/>
  <c r="M4052" i="1"/>
  <c r="N4051" i="1"/>
  <c r="O4051" i="1" s="1"/>
  <c r="M4051" i="1"/>
  <c r="N4050" i="1"/>
  <c r="O4050" i="1" s="1"/>
  <c r="M4050" i="1"/>
  <c r="N4049" i="1"/>
  <c r="O4049" i="1" s="1"/>
  <c r="M4049" i="1"/>
  <c r="N4048" i="1"/>
  <c r="O4048" i="1" s="1"/>
  <c r="M4048" i="1"/>
  <c r="N4047" i="1"/>
  <c r="O4047" i="1" s="1"/>
  <c r="M4047" i="1"/>
  <c r="N4046" i="1"/>
  <c r="O4046" i="1" s="1"/>
  <c r="M4046" i="1"/>
  <c r="N4045" i="1"/>
  <c r="O4045" i="1" s="1"/>
  <c r="M4045" i="1"/>
  <c r="N4044" i="1"/>
  <c r="O4044" i="1" s="1"/>
  <c r="M4044" i="1"/>
  <c r="N4043" i="1"/>
  <c r="O4043" i="1" s="1"/>
  <c r="M4043" i="1"/>
  <c r="N4042" i="1"/>
  <c r="O4042" i="1" s="1"/>
  <c r="M4042" i="1"/>
  <c r="N4041" i="1"/>
  <c r="O4041" i="1" s="1"/>
  <c r="M4041" i="1"/>
  <c r="N4040" i="1"/>
  <c r="O4040" i="1" s="1"/>
  <c r="M4040" i="1"/>
  <c r="N4039" i="1"/>
  <c r="O4039" i="1" s="1"/>
  <c r="M4039" i="1"/>
  <c r="N4038" i="1"/>
  <c r="O4038" i="1" s="1"/>
  <c r="M4038" i="1"/>
  <c r="N4037" i="1"/>
  <c r="O4037" i="1" s="1"/>
  <c r="M4037" i="1"/>
  <c r="N4036" i="1"/>
  <c r="O4036" i="1" s="1"/>
  <c r="M4036" i="1"/>
  <c r="N4035" i="1"/>
  <c r="O4035" i="1" s="1"/>
  <c r="M4035" i="1"/>
  <c r="N4034" i="1"/>
  <c r="O4034" i="1" s="1"/>
  <c r="M4034" i="1"/>
  <c r="N4033" i="1"/>
  <c r="O4033" i="1" s="1"/>
  <c r="M4033" i="1"/>
  <c r="N4032" i="1"/>
  <c r="O4032" i="1" s="1"/>
  <c r="M4032" i="1"/>
  <c r="N4031" i="1"/>
  <c r="O4031" i="1" s="1"/>
  <c r="M4031" i="1"/>
  <c r="N4030" i="1"/>
  <c r="O4030" i="1" s="1"/>
  <c r="M4030" i="1"/>
  <c r="N4029" i="1"/>
  <c r="O4029" i="1" s="1"/>
  <c r="M4029" i="1"/>
  <c r="N4028" i="1"/>
  <c r="O4028" i="1" s="1"/>
  <c r="M4028" i="1"/>
  <c r="N4027" i="1"/>
  <c r="O4027" i="1" s="1"/>
  <c r="M4027" i="1"/>
  <c r="N4026" i="1"/>
  <c r="O4026" i="1" s="1"/>
  <c r="M4026" i="1"/>
  <c r="N4025" i="1"/>
  <c r="O4025" i="1" s="1"/>
  <c r="M4025" i="1"/>
  <c r="N4024" i="1"/>
  <c r="O4024" i="1" s="1"/>
  <c r="M4024" i="1"/>
  <c r="N4023" i="1"/>
  <c r="O4023" i="1" s="1"/>
  <c r="M4023" i="1"/>
  <c r="N4022" i="1"/>
  <c r="O4022" i="1" s="1"/>
  <c r="M4022" i="1"/>
  <c r="N4021" i="1"/>
  <c r="O4021" i="1" s="1"/>
  <c r="M4021" i="1"/>
  <c r="N4020" i="1"/>
  <c r="O4020" i="1" s="1"/>
  <c r="M4020" i="1"/>
  <c r="N4019" i="1"/>
  <c r="O4019" i="1" s="1"/>
  <c r="M4019" i="1"/>
  <c r="N4018" i="1"/>
  <c r="O4018" i="1" s="1"/>
  <c r="M4018" i="1"/>
  <c r="N4017" i="1"/>
  <c r="O4017" i="1" s="1"/>
  <c r="M4017" i="1"/>
  <c r="N4016" i="1"/>
  <c r="O4016" i="1" s="1"/>
  <c r="M4016" i="1"/>
  <c r="N4015" i="1"/>
  <c r="O4015" i="1" s="1"/>
  <c r="M4015" i="1"/>
  <c r="N4014" i="1"/>
  <c r="O4014" i="1" s="1"/>
  <c r="M4014" i="1"/>
  <c r="N4013" i="1"/>
  <c r="O4013" i="1" s="1"/>
  <c r="M4013" i="1"/>
  <c r="N4012" i="1"/>
  <c r="O4012" i="1" s="1"/>
  <c r="M4012" i="1"/>
  <c r="N4011" i="1"/>
  <c r="O4011" i="1" s="1"/>
  <c r="M4011" i="1"/>
  <c r="N4010" i="1"/>
  <c r="O4010" i="1" s="1"/>
  <c r="M4010" i="1"/>
  <c r="N4009" i="1"/>
  <c r="O4009" i="1" s="1"/>
  <c r="M4009" i="1"/>
  <c r="N4008" i="1"/>
  <c r="O4008" i="1" s="1"/>
  <c r="M4008" i="1"/>
  <c r="N4007" i="1"/>
  <c r="O4007" i="1" s="1"/>
  <c r="M4007" i="1"/>
  <c r="N4006" i="1"/>
  <c r="O4006" i="1" s="1"/>
  <c r="M4006" i="1"/>
  <c r="N4005" i="1"/>
  <c r="O4005" i="1" s="1"/>
  <c r="M4005" i="1"/>
  <c r="N4004" i="1"/>
  <c r="O4004" i="1" s="1"/>
  <c r="M4004" i="1"/>
  <c r="N4003" i="1"/>
  <c r="O4003" i="1" s="1"/>
  <c r="M4003" i="1"/>
  <c r="N4002" i="1"/>
  <c r="O4002" i="1" s="1"/>
  <c r="M4002" i="1"/>
  <c r="N4001" i="1"/>
  <c r="O4001" i="1" s="1"/>
  <c r="M4001" i="1"/>
  <c r="N4000" i="1"/>
  <c r="O4000" i="1" s="1"/>
  <c r="M4000" i="1"/>
  <c r="N3999" i="1"/>
  <c r="O3999" i="1" s="1"/>
  <c r="M3999" i="1"/>
  <c r="N3998" i="1"/>
  <c r="O3998" i="1" s="1"/>
  <c r="M3998" i="1"/>
  <c r="N3997" i="1"/>
  <c r="O3997" i="1" s="1"/>
  <c r="M3997" i="1"/>
  <c r="N3996" i="1"/>
  <c r="O3996" i="1" s="1"/>
  <c r="M3996" i="1"/>
  <c r="N3995" i="1"/>
  <c r="O3995" i="1" s="1"/>
  <c r="M3995" i="1"/>
  <c r="N3994" i="1"/>
  <c r="O3994" i="1" s="1"/>
  <c r="M3994" i="1"/>
  <c r="N3993" i="1"/>
  <c r="O3993" i="1" s="1"/>
  <c r="M3993" i="1"/>
  <c r="N3992" i="1"/>
  <c r="O3992" i="1" s="1"/>
  <c r="M3992" i="1"/>
  <c r="N3991" i="1"/>
  <c r="O3991" i="1" s="1"/>
  <c r="M3991" i="1"/>
  <c r="N3990" i="1"/>
  <c r="O3990" i="1" s="1"/>
  <c r="M3990" i="1"/>
  <c r="M3989" i="1"/>
  <c r="N3989" i="1" s="1"/>
  <c r="O3989" i="1" s="1"/>
  <c r="M3988" i="1"/>
  <c r="N3988" i="1" s="1"/>
  <c r="O3988" i="1" s="1"/>
  <c r="O3987" i="1"/>
  <c r="M3987" i="1"/>
  <c r="N3987" i="1" s="1"/>
  <c r="M3986" i="1"/>
  <c r="N3986" i="1" s="1"/>
  <c r="O3986" i="1" s="1"/>
  <c r="M3985" i="1"/>
  <c r="N3985" i="1" s="1"/>
  <c r="O3985" i="1" s="1"/>
  <c r="M3984" i="1"/>
  <c r="N3984" i="1" s="1"/>
  <c r="O3984" i="1" s="1"/>
  <c r="O3983" i="1"/>
  <c r="M3983" i="1"/>
  <c r="N3983" i="1" s="1"/>
  <c r="M3982" i="1"/>
  <c r="N3982" i="1" s="1"/>
  <c r="O3982" i="1" s="1"/>
  <c r="M3981" i="1"/>
  <c r="N3981" i="1" s="1"/>
  <c r="O3981" i="1" s="1"/>
  <c r="M3980" i="1"/>
  <c r="N3980" i="1" s="1"/>
  <c r="O3980" i="1" s="1"/>
  <c r="M3979" i="1"/>
  <c r="N3979" i="1" s="1"/>
  <c r="O3979" i="1" s="1"/>
  <c r="M3978" i="1"/>
  <c r="N3978" i="1" s="1"/>
  <c r="O3978" i="1" s="1"/>
  <c r="O3977" i="1"/>
  <c r="M3977" i="1"/>
  <c r="N3977" i="1" s="1"/>
  <c r="O3976" i="1"/>
  <c r="M3976" i="1"/>
  <c r="N3976" i="1" s="1"/>
  <c r="M3975" i="1"/>
  <c r="N3975" i="1" s="1"/>
  <c r="O3975" i="1" s="1"/>
  <c r="M3974" i="1"/>
  <c r="N3974" i="1" s="1"/>
  <c r="O3974" i="1" s="1"/>
  <c r="O3973" i="1"/>
  <c r="M3973" i="1"/>
  <c r="N3973" i="1" s="1"/>
  <c r="O3972" i="1"/>
  <c r="M3972" i="1"/>
  <c r="N3972" i="1" s="1"/>
  <c r="M3971" i="1"/>
  <c r="N3971" i="1" s="1"/>
  <c r="O3971" i="1" s="1"/>
  <c r="M3970" i="1"/>
  <c r="N3970" i="1" s="1"/>
  <c r="O3970" i="1" s="1"/>
  <c r="O3969" i="1"/>
  <c r="M3969" i="1"/>
  <c r="N3969" i="1" s="1"/>
  <c r="O3968" i="1"/>
  <c r="M3968" i="1"/>
  <c r="N3968" i="1" s="1"/>
  <c r="O3967" i="1"/>
  <c r="N3967" i="1"/>
  <c r="M3967" i="1"/>
  <c r="M3966" i="1"/>
  <c r="N3966" i="1" s="1"/>
  <c r="O3966" i="1" s="1"/>
  <c r="O3965" i="1"/>
  <c r="N3965" i="1"/>
  <c r="M3965" i="1"/>
  <c r="M3964" i="1"/>
  <c r="N3964" i="1" s="1"/>
  <c r="O3964" i="1" s="1"/>
  <c r="O3963" i="1"/>
  <c r="N3963" i="1"/>
  <c r="M3963" i="1"/>
  <c r="M3962" i="1"/>
  <c r="N3962" i="1" s="1"/>
  <c r="O3962" i="1" s="1"/>
  <c r="O3961" i="1"/>
  <c r="N3961" i="1"/>
  <c r="M3961" i="1"/>
  <c r="M3960" i="1"/>
  <c r="N3960" i="1" s="1"/>
  <c r="O3960" i="1" s="1"/>
  <c r="O3959" i="1"/>
  <c r="N3959" i="1"/>
  <c r="M3959" i="1"/>
  <c r="M3958" i="1"/>
  <c r="N3958" i="1" s="1"/>
  <c r="O3958" i="1" s="1"/>
  <c r="O3957" i="1"/>
  <c r="N3957" i="1"/>
  <c r="M3957" i="1"/>
  <c r="M3956" i="1"/>
  <c r="N3956" i="1" s="1"/>
  <c r="O3956" i="1" s="1"/>
  <c r="O3955" i="1"/>
  <c r="N3955" i="1"/>
  <c r="M3955" i="1"/>
  <c r="M3954" i="1"/>
  <c r="N3954" i="1" s="1"/>
  <c r="O3954" i="1" s="1"/>
  <c r="O3953" i="1"/>
  <c r="N3953" i="1"/>
  <c r="M3953" i="1"/>
  <c r="M3952" i="1"/>
  <c r="N3952" i="1" s="1"/>
  <c r="O3952" i="1" s="1"/>
  <c r="O3951" i="1"/>
  <c r="N3951" i="1"/>
  <c r="M3951" i="1"/>
  <c r="M3950" i="1"/>
  <c r="N3950" i="1" s="1"/>
  <c r="O3950" i="1" s="1"/>
  <c r="O3949" i="1"/>
  <c r="N3949" i="1"/>
  <c r="M3949" i="1"/>
  <c r="M3948" i="1"/>
  <c r="N3948" i="1" s="1"/>
  <c r="O3948" i="1" s="1"/>
  <c r="O3947" i="1"/>
  <c r="N3947" i="1"/>
  <c r="M3947" i="1"/>
  <c r="M3946" i="1"/>
  <c r="N3946" i="1" s="1"/>
  <c r="O3946" i="1" s="1"/>
  <c r="O3945" i="1"/>
  <c r="N3945" i="1"/>
  <c r="M3945" i="1"/>
  <c r="M3944" i="1"/>
  <c r="N3944" i="1" s="1"/>
  <c r="O3944" i="1" s="1"/>
  <c r="O3943" i="1"/>
  <c r="N3943" i="1"/>
  <c r="M3943" i="1"/>
  <c r="M3942" i="1"/>
  <c r="N3942" i="1" s="1"/>
  <c r="O3942" i="1" s="1"/>
  <c r="O3941" i="1"/>
  <c r="N3941" i="1"/>
  <c r="M3941" i="1"/>
  <c r="M3940" i="1"/>
  <c r="N3940" i="1" s="1"/>
  <c r="O3940" i="1" s="1"/>
  <c r="O3939" i="1"/>
  <c r="N3939" i="1"/>
  <c r="M3939" i="1"/>
  <c r="M3938" i="1"/>
  <c r="N3938" i="1" s="1"/>
  <c r="O3938" i="1" s="1"/>
  <c r="O3937" i="1"/>
  <c r="N3937" i="1"/>
  <c r="M3937" i="1"/>
  <c r="M3936" i="1"/>
  <c r="N3936" i="1" s="1"/>
  <c r="O3936" i="1" s="1"/>
  <c r="O3935" i="1"/>
  <c r="N3935" i="1"/>
  <c r="M3935" i="1"/>
  <c r="M3934" i="1"/>
  <c r="N3934" i="1" s="1"/>
  <c r="O3934" i="1" s="1"/>
  <c r="O3933" i="1"/>
  <c r="N3933" i="1"/>
  <c r="M3933" i="1"/>
  <c r="M3932" i="1"/>
  <c r="N3932" i="1" s="1"/>
  <c r="O3932" i="1" s="1"/>
  <c r="N3931" i="1"/>
  <c r="O3931" i="1" s="1"/>
  <c r="M3931" i="1"/>
  <c r="N3930" i="1"/>
  <c r="O3930" i="1" s="1"/>
  <c r="M3930" i="1"/>
  <c r="N3929" i="1"/>
  <c r="O3929" i="1" s="1"/>
  <c r="M3929" i="1"/>
  <c r="N3928" i="1"/>
  <c r="O3928" i="1" s="1"/>
  <c r="M3928" i="1"/>
  <c r="N3927" i="1"/>
  <c r="O3927" i="1" s="1"/>
  <c r="M3927" i="1"/>
  <c r="N3926" i="1"/>
  <c r="O3926" i="1" s="1"/>
  <c r="M3926" i="1"/>
  <c r="N3925" i="1"/>
  <c r="O3925" i="1" s="1"/>
  <c r="M3925" i="1"/>
  <c r="N3924" i="1"/>
  <c r="O3924" i="1" s="1"/>
  <c r="M3924" i="1"/>
  <c r="N3923" i="1"/>
  <c r="O3923" i="1" s="1"/>
  <c r="M3923" i="1"/>
  <c r="N3922" i="1"/>
  <c r="O3922" i="1" s="1"/>
  <c r="M3922" i="1"/>
  <c r="N3921" i="1"/>
  <c r="O3921" i="1" s="1"/>
  <c r="M3921" i="1"/>
  <c r="N3920" i="1"/>
  <c r="O3920" i="1" s="1"/>
  <c r="M3920" i="1"/>
  <c r="N3919" i="1"/>
  <c r="O3919" i="1" s="1"/>
  <c r="M3919" i="1"/>
  <c r="N3918" i="1"/>
  <c r="O3918" i="1" s="1"/>
  <c r="M3918" i="1"/>
  <c r="N3917" i="1"/>
  <c r="O3917" i="1" s="1"/>
  <c r="M3917" i="1"/>
  <c r="N3916" i="1"/>
  <c r="O3916" i="1" s="1"/>
  <c r="M3916" i="1"/>
  <c r="N3915" i="1"/>
  <c r="O3915" i="1" s="1"/>
  <c r="M3915" i="1"/>
  <c r="N3914" i="1"/>
  <c r="O3914" i="1" s="1"/>
  <c r="M3914" i="1"/>
  <c r="N3913" i="1"/>
  <c r="O3913" i="1" s="1"/>
  <c r="M3913" i="1"/>
  <c r="N3912" i="1"/>
  <c r="O3912" i="1" s="1"/>
  <c r="M3912" i="1"/>
  <c r="N3911" i="1"/>
  <c r="O3911" i="1" s="1"/>
  <c r="M3911" i="1"/>
  <c r="N3910" i="1"/>
  <c r="O3910" i="1" s="1"/>
  <c r="M3910" i="1"/>
  <c r="N3909" i="1"/>
  <c r="O3909" i="1" s="1"/>
  <c r="M3909" i="1"/>
  <c r="N3908" i="1"/>
  <c r="O3908" i="1" s="1"/>
  <c r="M3908" i="1"/>
  <c r="N3907" i="1"/>
  <c r="O3907" i="1" s="1"/>
  <c r="M3907" i="1"/>
  <c r="N3906" i="1"/>
  <c r="O3906" i="1" s="1"/>
  <c r="M3906" i="1"/>
  <c r="N3905" i="1"/>
  <c r="O3905" i="1" s="1"/>
  <c r="M3905" i="1"/>
  <c r="N3904" i="1"/>
  <c r="O3904" i="1" s="1"/>
  <c r="M3904" i="1"/>
  <c r="N3903" i="1"/>
  <c r="O3903" i="1" s="1"/>
  <c r="M3903" i="1"/>
  <c r="N3902" i="1"/>
  <c r="O3902" i="1" s="1"/>
  <c r="M3902" i="1"/>
  <c r="N3901" i="1"/>
  <c r="O3901" i="1" s="1"/>
  <c r="M3901" i="1"/>
  <c r="N3900" i="1"/>
  <c r="O3900" i="1" s="1"/>
  <c r="M3900" i="1"/>
  <c r="N3899" i="1"/>
  <c r="O3899" i="1" s="1"/>
  <c r="M3899" i="1"/>
  <c r="N3898" i="1"/>
  <c r="O3898" i="1" s="1"/>
  <c r="M3898" i="1"/>
  <c r="N3897" i="1"/>
  <c r="O3897" i="1" s="1"/>
  <c r="M3897" i="1"/>
  <c r="N3896" i="1"/>
  <c r="O3896" i="1" s="1"/>
  <c r="M3896" i="1"/>
  <c r="N3895" i="1"/>
  <c r="O3895" i="1" s="1"/>
  <c r="M3895" i="1"/>
  <c r="N3894" i="1"/>
  <c r="O3894" i="1" s="1"/>
  <c r="M3894" i="1"/>
  <c r="N3893" i="1"/>
  <c r="O3893" i="1" s="1"/>
  <c r="M3893" i="1"/>
  <c r="N3892" i="1"/>
  <c r="O3892" i="1" s="1"/>
  <c r="M3892" i="1"/>
  <c r="N3891" i="1"/>
  <c r="O3891" i="1" s="1"/>
  <c r="M3891" i="1"/>
  <c r="N3890" i="1"/>
  <c r="O3890" i="1" s="1"/>
  <c r="M3890" i="1"/>
  <c r="N3889" i="1"/>
  <c r="O3889" i="1" s="1"/>
  <c r="M3889" i="1"/>
  <c r="N3888" i="1"/>
  <c r="O3888" i="1" s="1"/>
  <c r="M3888" i="1"/>
  <c r="N3887" i="1"/>
  <c r="O3887" i="1" s="1"/>
  <c r="M3887" i="1"/>
  <c r="N3886" i="1"/>
  <c r="O3886" i="1" s="1"/>
  <c r="M3886" i="1"/>
  <c r="N3885" i="1"/>
  <c r="O3885" i="1" s="1"/>
  <c r="M3885" i="1"/>
  <c r="N3884" i="1"/>
  <c r="O3884" i="1" s="1"/>
  <c r="M3884" i="1"/>
  <c r="N3883" i="1"/>
  <c r="O3883" i="1" s="1"/>
  <c r="M3883" i="1"/>
  <c r="N3882" i="1"/>
  <c r="O3882" i="1" s="1"/>
  <c r="M3882" i="1"/>
  <c r="N3881" i="1"/>
  <c r="O3881" i="1" s="1"/>
  <c r="M3881" i="1"/>
  <c r="N3880" i="1"/>
  <c r="O3880" i="1" s="1"/>
  <c r="M3880" i="1"/>
  <c r="N3879" i="1"/>
  <c r="O3879" i="1" s="1"/>
  <c r="M3879" i="1"/>
  <c r="N3878" i="1"/>
  <c r="O3878" i="1" s="1"/>
  <c r="M3878" i="1"/>
  <c r="N3877" i="1"/>
  <c r="O3877" i="1" s="1"/>
  <c r="M3877" i="1"/>
  <c r="N3876" i="1"/>
  <c r="O3876" i="1" s="1"/>
  <c r="M3876" i="1"/>
  <c r="N3875" i="1"/>
  <c r="O3875" i="1" s="1"/>
  <c r="M3875" i="1"/>
  <c r="N3874" i="1"/>
  <c r="O3874" i="1" s="1"/>
  <c r="M3874" i="1"/>
  <c r="N3873" i="1"/>
  <c r="O3873" i="1" s="1"/>
  <c r="M3873" i="1"/>
  <c r="N3872" i="1"/>
  <c r="O3872" i="1" s="1"/>
  <c r="M3872" i="1"/>
  <c r="N3871" i="1"/>
  <c r="O3871" i="1" s="1"/>
  <c r="M3871" i="1"/>
  <c r="N3870" i="1"/>
  <c r="O3870" i="1" s="1"/>
  <c r="M3870" i="1"/>
  <c r="N3869" i="1"/>
  <c r="O3869" i="1" s="1"/>
  <c r="M3869" i="1"/>
  <c r="N3868" i="1"/>
  <c r="O3868" i="1" s="1"/>
  <c r="M3868" i="1"/>
  <c r="N3867" i="1"/>
  <c r="O3867" i="1" s="1"/>
  <c r="M3867" i="1"/>
  <c r="N3866" i="1"/>
  <c r="O3866" i="1" s="1"/>
  <c r="M3866" i="1"/>
  <c r="N3865" i="1"/>
  <c r="O3865" i="1" s="1"/>
  <c r="M3865" i="1"/>
  <c r="N3864" i="1"/>
  <c r="O3864" i="1" s="1"/>
  <c r="M3864" i="1"/>
  <c r="N3863" i="1"/>
  <c r="O3863" i="1" s="1"/>
  <c r="M3863" i="1"/>
  <c r="N3862" i="1"/>
  <c r="O3862" i="1" s="1"/>
  <c r="M3862" i="1"/>
  <c r="N3861" i="1"/>
  <c r="O3861" i="1" s="1"/>
  <c r="M3861" i="1"/>
  <c r="N3860" i="1"/>
  <c r="O3860" i="1" s="1"/>
  <c r="M3860" i="1"/>
  <c r="N3859" i="1"/>
  <c r="O3859" i="1" s="1"/>
  <c r="M3859" i="1"/>
  <c r="N3858" i="1"/>
  <c r="O3858" i="1" s="1"/>
  <c r="M3858" i="1"/>
  <c r="M3857" i="1"/>
  <c r="N3857" i="1" s="1"/>
  <c r="O3857" i="1" s="1"/>
  <c r="N3856" i="1"/>
  <c r="O3856" i="1" s="1"/>
  <c r="M3856" i="1"/>
  <c r="M3855" i="1"/>
  <c r="N3855" i="1" s="1"/>
  <c r="O3855" i="1" s="1"/>
  <c r="N3854" i="1"/>
  <c r="O3854" i="1" s="1"/>
  <c r="M3854" i="1"/>
  <c r="M3853" i="1"/>
  <c r="N3853" i="1" s="1"/>
  <c r="O3853" i="1" s="1"/>
  <c r="N3852" i="1"/>
  <c r="O3852" i="1" s="1"/>
  <c r="M3852" i="1"/>
  <c r="M3851" i="1"/>
  <c r="N3851" i="1" s="1"/>
  <c r="O3851" i="1" s="1"/>
  <c r="N3850" i="1"/>
  <c r="O3850" i="1" s="1"/>
  <c r="M3850" i="1"/>
  <c r="N3849" i="1"/>
  <c r="O3849" i="1" s="1"/>
  <c r="M3849" i="1"/>
  <c r="N3848" i="1"/>
  <c r="O3848" i="1" s="1"/>
  <c r="M3848" i="1"/>
  <c r="N3847" i="1"/>
  <c r="O3847" i="1" s="1"/>
  <c r="M3847" i="1"/>
  <c r="N3846" i="1"/>
  <c r="O3846" i="1" s="1"/>
  <c r="M3846" i="1"/>
  <c r="N3845" i="1"/>
  <c r="O3845" i="1" s="1"/>
  <c r="M3845" i="1"/>
  <c r="N3844" i="1"/>
  <c r="O3844" i="1" s="1"/>
  <c r="M3844" i="1"/>
  <c r="N3843" i="1"/>
  <c r="O3843" i="1" s="1"/>
  <c r="M3843" i="1"/>
  <c r="N3842" i="1"/>
  <c r="O3842" i="1" s="1"/>
  <c r="M3842" i="1"/>
  <c r="N3841" i="1"/>
  <c r="O3841" i="1" s="1"/>
  <c r="M3841" i="1"/>
  <c r="N3840" i="1"/>
  <c r="O3840" i="1" s="1"/>
  <c r="M3840" i="1"/>
  <c r="N3839" i="1"/>
  <c r="O3839" i="1" s="1"/>
  <c r="M3839" i="1"/>
  <c r="N3838" i="1"/>
  <c r="O3838" i="1" s="1"/>
  <c r="M3838" i="1"/>
  <c r="N3837" i="1"/>
  <c r="O3837" i="1" s="1"/>
  <c r="M3837" i="1"/>
  <c r="N3836" i="1"/>
  <c r="O3836" i="1" s="1"/>
  <c r="M3836" i="1"/>
  <c r="N3835" i="1"/>
  <c r="O3835" i="1" s="1"/>
  <c r="M3835" i="1"/>
  <c r="N3834" i="1"/>
  <c r="O3834" i="1" s="1"/>
  <c r="M3834" i="1"/>
  <c r="N3833" i="1"/>
  <c r="O3833" i="1" s="1"/>
  <c r="M3833" i="1"/>
  <c r="N3832" i="1"/>
  <c r="O3832" i="1" s="1"/>
  <c r="M3832" i="1"/>
  <c r="N3831" i="1"/>
  <c r="O3831" i="1" s="1"/>
  <c r="M3831" i="1"/>
  <c r="N3830" i="1"/>
  <c r="O3830" i="1" s="1"/>
  <c r="M3830" i="1"/>
  <c r="N3829" i="1"/>
  <c r="O3829" i="1" s="1"/>
  <c r="M3829" i="1"/>
  <c r="N3828" i="1"/>
  <c r="O3828" i="1" s="1"/>
  <c r="M3828" i="1"/>
  <c r="N3827" i="1"/>
  <c r="O3827" i="1" s="1"/>
  <c r="M3827" i="1"/>
  <c r="N3826" i="1"/>
  <c r="O3826" i="1" s="1"/>
  <c r="M3826" i="1"/>
  <c r="N3825" i="1"/>
  <c r="O3825" i="1" s="1"/>
  <c r="M3825" i="1"/>
  <c r="N3824" i="1"/>
  <c r="O3824" i="1" s="1"/>
  <c r="M3824" i="1"/>
  <c r="N3823" i="1"/>
  <c r="O3823" i="1" s="1"/>
  <c r="M3823" i="1"/>
  <c r="N3822" i="1"/>
  <c r="O3822" i="1" s="1"/>
  <c r="M3822" i="1"/>
  <c r="N3821" i="1"/>
  <c r="O3821" i="1" s="1"/>
  <c r="M3821" i="1"/>
  <c r="N3820" i="1"/>
  <c r="O3820" i="1" s="1"/>
  <c r="M3820" i="1"/>
  <c r="N3819" i="1"/>
  <c r="O3819" i="1" s="1"/>
  <c r="M3819" i="1"/>
  <c r="N3818" i="1"/>
  <c r="O3818" i="1" s="1"/>
  <c r="M3818" i="1"/>
  <c r="N3817" i="1"/>
  <c r="O3817" i="1" s="1"/>
  <c r="M3817" i="1"/>
  <c r="N3816" i="1"/>
  <c r="O3816" i="1" s="1"/>
  <c r="M3816" i="1"/>
  <c r="N3815" i="1"/>
  <c r="O3815" i="1" s="1"/>
  <c r="M3815" i="1"/>
  <c r="N3814" i="1"/>
  <c r="O3814" i="1" s="1"/>
  <c r="M3814" i="1"/>
  <c r="N3813" i="1"/>
  <c r="O3813" i="1" s="1"/>
  <c r="M3813" i="1"/>
  <c r="N3812" i="1"/>
  <c r="O3812" i="1" s="1"/>
  <c r="M3812" i="1"/>
  <c r="N3811" i="1"/>
  <c r="O3811" i="1" s="1"/>
  <c r="M3811" i="1"/>
  <c r="N3810" i="1"/>
  <c r="O3810" i="1" s="1"/>
  <c r="M3810" i="1"/>
  <c r="N3809" i="1"/>
  <c r="O3809" i="1" s="1"/>
  <c r="M3809" i="1"/>
  <c r="N3808" i="1"/>
  <c r="O3808" i="1" s="1"/>
  <c r="M3808" i="1"/>
  <c r="N3807" i="1"/>
  <c r="O3807" i="1" s="1"/>
  <c r="M3807" i="1"/>
  <c r="N3806" i="1"/>
  <c r="O3806" i="1" s="1"/>
  <c r="M3806" i="1"/>
  <c r="N3805" i="1"/>
  <c r="O3805" i="1" s="1"/>
  <c r="M3805" i="1"/>
  <c r="N3804" i="1"/>
  <c r="O3804" i="1" s="1"/>
  <c r="M3804" i="1"/>
  <c r="N3803" i="1"/>
  <c r="O3803" i="1" s="1"/>
  <c r="M3803" i="1"/>
  <c r="N3802" i="1"/>
  <c r="O3802" i="1" s="1"/>
  <c r="M3802" i="1"/>
  <c r="N3801" i="1"/>
  <c r="O3801" i="1" s="1"/>
  <c r="M3801" i="1"/>
  <c r="N3800" i="1"/>
  <c r="O3800" i="1" s="1"/>
  <c r="M3800" i="1"/>
  <c r="N3799" i="1"/>
  <c r="O3799" i="1" s="1"/>
  <c r="M3799" i="1"/>
  <c r="N3798" i="1"/>
  <c r="O3798" i="1" s="1"/>
  <c r="M3798" i="1"/>
  <c r="N3797" i="1"/>
  <c r="O3797" i="1" s="1"/>
  <c r="M3797" i="1"/>
  <c r="N3796" i="1"/>
  <c r="O3796" i="1" s="1"/>
  <c r="M3796" i="1"/>
  <c r="N3795" i="1"/>
  <c r="O3795" i="1" s="1"/>
  <c r="M3795" i="1"/>
  <c r="N3794" i="1"/>
  <c r="O3794" i="1" s="1"/>
  <c r="M3794" i="1"/>
  <c r="N3793" i="1"/>
  <c r="O3793" i="1" s="1"/>
  <c r="M3793" i="1"/>
  <c r="N3792" i="1"/>
  <c r="O3792" i="1" s="1"/>
  <c r="M3792" i="1"/>
  <c r="N3791" i="1"/>
  <c r="O3791" i="1" s="1"/>
  <c r="M3791" i="1"/>
  <c r="N3790" i="1"/>
  <c r="O3790" i="1" s="1"/>
  <c r="M3790" i="1"/>
  <c r="N3789" i="1"/>
  <c r="O3789" i="1" s="1"/>
  <c r="M3789" i="1"/>
  <c r="N3788" i="1"/>
  <c r="O3788" i="1" s="1"/>
  <c r="M3788" i="1"/>
  <c r="N3787" i="1"/>
  <c r="O3787" i="1" s="1"/>
  <c r="M3787" i="1"/>
  <c r="N3786" i="1"/>
  <c r="O3786" i="1" s="1"/>
  <c r="M3786" i="1"/>
  <c r="N3785" i="1"/>
  <c r="O3785" i="1" s="1"/>
  <c r="M3785" i="1"/>
  <c r="N3784" i="1"/>
  <c r="O3784" i="1" s="1"/>
  <c r="M3784" i="1"/>
  <c r="N3783" i="1"/>
  <c r="O3783" i="1" s="1"/>
  <c r="M3783" i="1"/>
  <c r="N3782" i="1"/>
  <c r="O3782" i="1" s="1"/>
  <c r="M3782" i="1"/>
  <c r="N3781" i="1"/>
  <c r="O3781" i="1" s="1"/>
  <c r="M3781" i="1"/>
  <c r="N3780" i="1"/>
  <c r="O3780" i="1" s="1"/>
  <c r="M3780" i="1"/>
  <c r="N3779" i="1"/>
  <c r="O3779" i="1" s="1"/>
  <c r="M3779" i="1"/>
  <c r="N3778" i="1"/>
  <c r="O3778" i="1" s="1"/>
  <c r="M3778" i="1"/>
  <c r="N3777" i="1"/>
  <c r="O3777" i="1" s="1"/>
  <c r="M3777" i="1"/>
  <c r="N3776" i="1"/>
  <c r="O3776" i="1" s="1"/>
  <c r="M3776" i="1"/>
  <c r="N3775" i="1"/>
  <c r="O3775" i="1" s="1"/>
  <c r="M3775" i="1"/>
  <c r="N3774" i="1"/>
  <c r="O3774" i="1" s="1"/>
  <c r="M3774" i="1"/>
  <c r="N3773" i="1"/>
  <c r="O3773" i="1" s="1"/>
  <c r="M3773" i="1"/>
  <c r="N3772" i="1"/>
  <c r="O3772" i="1" s="1"/>
  <c r="M3772" i="1"/>
  <c r="N3771" i="1"/>
  <c r="O3771" i="1" s="1"/>
  <c r="M3771" i="1"/>
  <c r="N3770" i="1"/>
  <c r="O3770" i="1" s="1"/>
  <c r="M3770" i="1"/>
  <c r="N3769" i="1"/>
  <c r="O3769" i="1" s="1"/>
  <c r="M3769" i="1"/>
  <c r="N3768" i="1"/>
  <c r="O3768" i="1" s="1"/>
  <c r="M3768" i="1"/>
  <c r="N3767" i="1"/>
  <c r="O3767" i="1" s="1"/>
  <c r="M3767" i="1"/>
  <c r="N3766" i="1"/>
  <c r="O3766" i="1" s="1"/>
  <c r="M3766" i="1"/>
  <c r="N3765" i="1"/>
  <c r="O3765" i="1" s="1"/>
  <c r="M3765" i="1"/>
  <c r="N3764" i="1"/>
  <c r="O3764" i="1" s="1"/>
  <c r="M3764" i="1"/>
  <c r="N3763" i="1"/>
  <c r="O3763" i="1" s="1"/>
  <c r="M3763" i="1"/>
  <c r="N3762" i="1"/>
  <c r="O3762" i="1" s="1"/>
  <c r="M3762" i="1"/>
  <c r="N3761" i="1"/>
  <c r="O3761" i="1" s="1"/>
  <c r="M3761" i="1"/>
  <c r="N3760" i="1"/>
  <c r="O3760" i="1" s="1"/>
  <c r="M3760" i="1"/>
  <c r="N3759" i="1"/>
  <c r="O3759" i="1" s="1"/>
  <c r="M3759" i="1"/>
  <c r="N3758" i="1"/>
  <c r="O3758" i="1" s="1"/>
  <c r="M3758" i="1"/>
  <c r="N3757" i="1"/>
  <c r="O3757" i="1" s="1"/>
  <c r="M3757" i="1"/>
  <c r="N3756" i="1"/>
  <c r="O3756" i="1" s="1"/>
  <c r="M3756" i="1"/>
  <c r="N3755" i="1"/>
  <c r="O3755" i="1" s="1"/>
  <c r="M3755" i="1"/>
  <c r="N3754" i="1"/>
  <c r="O3754" i="1" s="1"/>
  <c r="M3754" i="1"/>
  <c r="N3753" i="1"/>
  <c r="O3753" i="1" s="1"/>
  <c r="M3753" i="1"/>
  <c r="N3752" i="1"/>
  <c r="O3752" i="1" s="1"/>
  <c r="M3752" i="1"/>
  <c r="N3751" i="1"/>
  <c r="O3751" i="1" s="1"/>
  <c r="M3751" i="1"/>
  <c r="N3750" i="1"/>
  <c r="O3750" i="1" s="1"/>
  <c r="M3750" i="1"/>
  <c r="N3749" i="1"/>
  <c r="O3749" i="1" s="1"/>
  <c r="M3749" i="1"/>
  <c r="N3748" i="1"/>
  <c r="O3748" i="1" s="1"/>
  <c r="M3748" i="1"/>
  <c r="N3747" i="1"/>
  <c r="O3747" i="1" s="1"/>
  <c r="M3747" i="1"/>
  <c r="N3746" i="1"/>
  <c r="O3746" i="1" s="1"/>
  <c r="M3746" i="1"/>
  <c r="N3745" i="1"/>
  <c r="O3745" i="1" s="1"/>
  <c r="M3745" i="1"/>
  <c r="N3744" i="1"/>
  <c r="O3744" i="1" s="1"/>
  <c r="M3744" i="1"/>
  <c r="N3743" i="1"/>
  <c r="O3743" i="1" s="1"/>
  <c r="M3743" i="1"/>
  <c r="N3742" i="1"/>
  <c r="O3742" i="1" s="1"/>
  <c r="M3742" i="1"/>
  <c r="N3741" i="1"/>
  <c r="O3741" i="1" s="1"/>
  <c r="M3741" i="1"/>
  <c r="N3740" i="1"/>
  <c r="O3740" i="1" s="1"/>
  <c r="M3740" i="1"/>
  <c r="N3739" i="1"/>
  <c r="O3739" i="1" s="1"/>
  <c r="M3739" i="1"/>
  <c r="N3738" i="1"/>
  <c r="O3738" i="1" s="1"/>
  <c r="M3738" i="1"/>
  <c r="N3737" i="1"/>
  <c r="O3737" i="1" s="1"/>
  <c r="M3737" i="1"/>
  <c r="N3736" i="1"/>
  <c r="O3736" i="1" s="1"/>
  <c r="M3736" i="1"/>
  <c r="N3735" i="1"/>
  <c r="O3735" i="1" s="1"/>
  <c r="M3735" i="1"/>
  <c r="N3734" i="1"/>
  <c r="O3734" i="1" s="1"/>
  <c r="M3734" i="1"/>
  <c r="N3733" i="1"/>
  <c r="O3733" i="1" s="1"/>
  <c r="M3733" i="1"/>
  <c r="N3732" i="1"/>
  <c r="O3732" i="1" s="1"/>
  <c r="M3732" i="1"/>
  <c r="N3731" i="1"/>
  <c r="O3731" i="1" s="1"/>
  <c r="M3731" i="1"/>
  <c r="N3730" i="1"/>
  <c r="O3730" i="1" s="1"/>
  <c r="M3730" i="1"/>
  <c r="N3729" i="1"/>
  <c r="O3729" i="1" s="1"/>
  <c r="M3729" i="1"/>
  <c r="N3728" i="1"/>
  <c r="O3728" i="1" s="1"/>
  <c r="M3728" i="1"/>
  <c r="N3727" i="1"/>
  <c r="O3727" i="1" s="1"/>
  <c r="M3727" i="1"/>
  <c r="N3726" i="1"/>
  <c r="O3726" i="1" s="1"/>
  <c r="M3726" i="1"/>
  <c r="N3725" i="1"/>
  <c r="O3725" i="1" s="1"/>
  <c r="M3725" i="1"/>
  <c r="N3724" i="1"/>
  <c r="O3724" i="1" s="1"/>
  <c r="M3724" i="1"/>
  <c r="N3723" i="1"/>
  <c r="O3723" i="1" s="1"/>
  <c r="M3723" i="1"/>
  <c r="N3722" i="1"/>
  <c r="O3722" i="1" s="1"/>
  <c r="M3722" i="1"/>
  <c r="N3721" i="1"/>
  <c r="O3721" i="1" s="1"/>
  <c r="M3721" i="1"/>
  <c r="N3720" i="1"/>
  <c r="O3720" i="1" s="1"/>
  <c r="M3720" i="1"/>
  <c r="N3719" i="1"/>
  <c r="O3719" i="1" s="1"/>
  <c r="M3719" i="1"/>
  <c r="N3718" i="1"/>
  <c r="O3718" i="1" s="1"/>
  <c r="M3718" i="1"/>
  <c r="N3717" i="1"/>
  <c r="O3717" i="1" s="1"/>
  <c r="M3717" i="1"/>
  <c r="N3716" i="1"/>
  <c r="O3716" i="1" s="1"/>
  <c r="M3716" i="1"/>
  <c r="N3715" i="1"/>
  <c r="O3715" i="1" s="1"/>
  <c r="M3715" i="1"/>
  <c r="N3714" i="1"/>
  <c r="O3714" i="1" s="1"/>
  <c r="M3714" i="1"/>
  <c r="N3713" i="1"/>
  <c r="O3713" i="1" s="1"/>
  <c r="M3713" i="1"/>
  <c r="N3712" i="1"/>
  <c r="O3712" i="1" s="1"/>
  <c r="M3712" i="1"/>
  <c r="N3711" i="1"/>
  <c r="O3711" i="1" s="1"/>
  <c r="M3711" i="1"/>
  <c r="N3710" i="1"/>
  <c r="O3710" i="1" s="1"/>
  <c r="M3710" i="1"/>
  <c r="M3709" i="1"/>
  <c r="N3709" i="1" s="1"/>
  <c r="O3709" i="1" s="1"/>
  <c r="N3708" i="1"/>
  <c r="O3708" i="1" s="1"/>
  <c r="M3708" i="1"/>
  <c r="M3707" i="1"/>
  <c r="N3707" i="1" s="1"/>
  <c r="O3707" i="1" s="1"/>
  <c r="N3706" i="1"/>
  <c r="O3706" i="1" s="1"/>
  <c r="M3706" i="1"/>
  <c r="M3705" i="1"/>
  <c r="N3705" i="1" s="1"/>
  <c r="O3705" i="1" s="1"/>
  <c r="N3704" i="1"/>
  <c r="O3704" i="1" s="1"/>
  <c r="M3704" i="1"/>
  <c r="M3703" i="1"/>
  <c r="N3703" i="1" s="1"/>
  <c r="O3703" i="1" s="1"/>
  <c r="N3702" i="1"/>
  <c r="O3702" i="1" s="1"/>
  <c r="M3702" i="1"/>
  <c r="M3701" i="1"/>
  <c r="N3701" i="1" s="1"/>
  <c r="O3701" i="1" s="1"/>
  <c r="N3700" i="1"/>
  <c r="O3700" i="1" s="1"/>
  <c r="M3700" i="1"/>
  <c r="M3699" i="1"/>
  <c r="N3699" i="1" s="1"/>
  <c r="O3699" i="1" s="1"/>
  <c r="N3698" i="1"/>
  <c r="O3698" i="1" s="1"/>
  <c r="M3698" i="1"/>
  <c r="M3697" i="1"/>
  <c r="N3697" i="1" s="1"/>
  <c r="O3697" i="1" s="1"/>
  <c r="N3696" i="1"/>
  <c r="O3696" i="1" s="1"/>
  <c r="M3696" i="1"/>
  <c r="M3695" i="1"/>
  <c r="N3695" i="1" s="1"/>
  <c r="O3695" i="1" s="1"/>
  <c r="N3694" i="1"/>
  <c r="O3694" i="1" s="1"/>
  <c r="M3694" i="1"/>
  <c r="M3693" i="1"/>
  <c r="N3693" i="1" s="1"/>
  <c r="O3693" i="1" s="1"/>
  <c r="N3692" i="1"/>
  <c r="O3692" i="1" s="1"/>
  <c r="M3692" i="1"/>
  <c r="M3691" i="1"/>
  <c r="N3691" i="1" s="1"/>
  <c r="O3691" i="1" s="1"/>
  <c r="N3690" i="1"/>
  <c r="O3690" i="1" s="1"/>
  <c r="M3690" i="1"/>
  <c r="M3689" i="1"/>
  <c r="N3689" i="1" s="1"/>
  <c r="O3689" i="1" s="1"/>
  <c r="N3688" i="1"/>
  <c r="O3688" i="1" s="1"/>
  <c r="M3688" i="1"/>
  <c r="M3687" i="1"/>
  <c r="N3687" i="1" s="1"/>
  <c r="O3687" i="1" s="1"/>
  <c r="N3686" i="1"/>
  <c r="O3686" i="1" s="1"/>
  <c r="M3686" i="1"/>
  <c r="M3685" i="1"/>
  <c r="N3685" i="1" s="1"/>
  <c r="O3685" i="1" s="1"/>
  <c r="N3684" i="1"/>
  <c r="O3684" i="1" s="1"/>
  <c r="M3684" i="1"/>
  <c r="M3683" i="1"/>
  <c r="N3683" i="1" s="1"/>
  <c r="O3683" i="1" s="1"/>
  <c r="M3682" i="1"/>
  <c r="N3682" i="1" s="1"/>
  <c r="O3682" i="1" s="1"/>
  <c r="O3681" i="1"/>
  <c r="M3681" i="1"/>
  <c r="N3681" i="1" s="1"/>
  <c r="N3680" i="1"/>
  <c r="O3680" i="1" s="1"/>
  <c r="M3680" i="1"/>
  <c r="M3679" i="1"/>
  <c r="N3679" i="1" s="1"/>
  <c r="O3679" i="1" s="1"/>
  <c r="M3678" i="1"/>
  <c r="N3678" i="1" s="1"/>
  <c r="O3678" i="1" s="1"/>
  <c r="O3677" i="1"/>
  <c r="M3677" i="1"/>
  <c r="N3677" i="1" s="1"/>
  <c r="N3676" i="1"/>
  <c r="O3676" i="1" s="1"/>
  <c r="M3676" i="1"/>
  <c r="M3675" i="1"/>
  <c r="N3675" i="1" s="1"/>
  <c r="O3675" i="1" s="1"/>
  <c r="M3674" i="1"/>
  <c r="N3674" i="1" s="1"/>
  <c r="O3674" i="1" s="1"/>
  <c r="O3673" i="1"/>
  <c r="M3673" i="1"/>
  <c r="N3673" i="1" s="1"/>
  <c r="N3672" i="1"/>
  <c r="O3672" i="1" s="1"/>
  <c r="M3672" i="1"/>
  <c r="M3671" i="1"/>
  <c r="N3671" i="1" s="1"/>
  <c r="O3671" i="1" s="1"/>
  <c r="M3670" i="1"/>
  <c r="N3670" i="1" s="1"/>
  <c r="O3670" i="1" s="1"/>
  <c r="O3669" i="1"/>
  <c r="M3669" i="1"/>
  <c r="N3669" i="1" s="1"/>
  <c r="N3668" i="1"/>
  <c r="O3668" i="1" s="1"/>
  <c r="M3668" i="1"/>
  <c r="M3667" i="1"/>
  <c r="N3667" i="1" s="1"/>
  <c r="O3667" i="1" s="1"/>
  <c r="M3666" i="1"/>
  <c r="N3666" i="1" s="1"/>
  <c r="O3666" i="1" s="1"/>
  <c r="O3665" i="1"/>
  <c r="M3665" i="1"/>
  <c r="N3665" i="1" s="1"/>
  <c r="N3664" i="1"/>
  <c r="O3664" i="1" s="1"/>
  <c r="M3664" i="1"/>
  <c r="M3663" i="1"/>
  <c r="N3663" i="1" s="1"/>
  <c r="O3663" i="1" s="1"/>
  <c r="M3662" i="1"/>
  <c r="N3662" i="1" s="1"/>
  <c r="O3662" i="1" s="1"/>
  <c r="O3661" i="1"/>
  <c r="M3661" i="1"/>
  <c r="N3661" i="1" s="1"/>
  <c r="N3660" i="1"/>
  <c r="O3660" i="1" s="1"/>
  <c r="M3660" i="1"/>
  <c r="M3659" i="1"/>
  <c r="N3659" i="1" s="1"/>
  <c r="O3659" i="1" s="1"/>
  <c r="M3658" i="1"/>
  <c r="N3658" i="1" s="1"/>
  <c r="O3658" i="1" s="1"/>
  <c r="O3657" i="1"/>
  <c r="M3657" i="1"/>
  <c r="N3657" i="1" s="1"/>
  <c r="N3656" i="1"/>
  <c r="O3656" i="1" s="1"/>
  <c r="M3656" i="1"/>
  <c r="M3655" i="1"/>
  <c r="N3655" i="1" s="1"/>
  <c r="O3655" i="1" s="1"/>
  <c r="M3654" i="1"/>
  <c r="N3654" i="1" s="1"/>
  <c r="O3654" i="1" s="1"/>
  <c r="O3653" i="1"/>
  <c r="M3653" i="1"/>
  <c r="N3653" i="1" s="1"/>
  <c r="N3652" i="1"/>
  <c r="O3652" i="1" s="1"/>
  <c r="M3652" i="1"/>
  <c r="M3651" i="1"/>
  <c r="N3651" i="1" s="1"/>
  <c r="O3651" i="1" s="1"/>
  <c r="M3650" i="1"/>
  <c r="N3650" i="1" s="1"/>
  <c r="O3650" i="1" s="1"/>
  <c r="O3649" i="1"/>
  <c r="M3649" i="1"/>
  <c r="N3649" i="1" s="1"/>
  <c r="M3648" i="1"/>
  <c r="N3648" i="1" s="1"/>
  <c r="O3648" i="1" s="1"/>
  <c r="M3647" i="1"/>
  <c r="N3647" i="1" s="1"/>
  <c r="O3647" i="1" s="1"/>
  <c r="M3646" i="1"/>
  <c r="N3646" i="1" s="1"/>
  <c r="O3646" i="1" s="1"/>
  <c r="O3645" i="1"/>
  <c r="N3645" i="1"/>
  <c r="M3645" i="1"/>
  <c r="M3644" i="1"/>
  <c r="N3644" i="1" s="1"/>
  <c r="O3644" i="1" s="1"/>
  <c r="O3643" i="1"/>
  <c r="N3643" i="1"/>
  <c r="M3643" i="1"/>
  <c r="M3642" i="1"/>
  <c r="N3642" i="1" s="1"/>
  <c r="O3642" i="1" s="1"/>
  <c r="O3641" i="1"/>
  <c r="N3641" i="1"/>
  <c r="M3641" i="1"/>
  <c r="M3640" i="1"/>
  <c r="N3640" i="1" s="1"/>
  <c r="O3640" i="1" s="1"/>
  <c r="O3639" i="1"/>
  <c r="N3639" i="1"/>
  <c r="M3639" i="1"/>
  <c r="M3638" i="1"/>
  <c r="N3638" i="1" s="1"/>
  <c r="O3638" i="1" s="1"/>
  <c r="O3637" i="1"/>
  <c r="N3637" i="1"/>
  <c r="M3637" i="1"/>
  <c r="M3636" i="1"/>
  <c r="N3636" i="1" s="1"/>
  <c r="O3636" i="1" s="1"/>
  <c r="O3635" i="1"/>
  <c r="N3635" i="1"/>
  <c r="M3635" i="1"/>
  <c r="M3634" i="1"/>
  <c r="N3634" i="1" s="1"/>
  <c r="O3634" i="1" s="1"/>
  <c r="O3633" i="1"/>
  <c r="N3633" i="1"/>
  <c r="M3633" i="1"/>
  <c r="M3632" i="1"/>
  <c r="N3632" i="1" s="1"/>
  <c r="O3632" i="1" s="1"/>
  <c r="O3631" i="1"/>
  <c r="N3631" i="1"/>
  <c r="M3631" i="1"/>
  <c r="M3630" i="1"/>
  <c r="N3630" i="1" s="1"/>
  <c r="O3630" i="1" s="1"/>
  <c r="O3629" i="1"/>
  <c r="N3629" i="1"/>
  <c r="M3629" i="1"/>
  <c r="M3628" i="1"/>
  <c r="N3628" i="1" s="1"/>
  <c r="O3628" i="1" s="1"/>
  <c r="O3627" i="1"/>
  <c r="N3627" i="1"/>
  <c r="M3627" i="1"/>
  <c r="M3626" i="1"/>
  <c r="N3626" i="1" s="1"/>
  <c r="O3626" i="1" s="1"/>
  <c r="O3625" i="1"/>
  <c r="N3625" i="1"/>
  <c r="M3625" i="1"/>
  <c r="M3624" i="1"/>
  <c r="N3624" i="1" s="1"/>
  <c r="O3624" i="1" s="1"/>
  <c r="O3623" i="1"/>
  <c r="N3623" i="1"/>
  <c r="M3623" i="1"/>
  <c r="M3622" i="1"/>
  <c r="N3622" i="1" s="1"/>
  <c r="O3622" i="1" s="1"/>
  <c r="O3621" i="1"/>
  <c r="N3621" i="1"/>
  <c r="M3621" i="1"/>
  <c r="M3620" i="1"/>
  <c r="N3620" i="1" s="1"/>
  <c r="O3620" i="1" s="1"/>
  <c r="O3619" i="1"/>
  <c r="N3619" i="1"/>
  <c r="M3619" i="1"/>
  <c r="M3618" i="1"/>
  <c r="N3618" i="1" s="1"/>
  <c r="O3618" i="1" s="1"/>
  <c r="O3617" i="1"/>
  <c r="N3617" i="1"/>
  <c r="M3617" i="1"/>
  <c r="M3616" i="1"/>
  <c r="N3616" i="1" s="1"/>
  <c r="O3616" i="1" s="1"/>
  <c r="O3615" i="1"/>
  <c r="N3615" i="1"/>
  <c r="M3615" i="1"/>
  <c r="M3614" i="1"/>
  <c r="N3614" i="1" s="1"/>
  <c r="O3614" i="1" s="1"/>
  <c r="O3613" i="1"/>
  <c r="N3613" i="1"/>
  <c r="M3613" i="1"/>
  <c r="M3612" i="1"/>
  <c r="N3612" i="1" s="1"/>
  <c r="O3612" i="1" s="1"/>
  <c r="O3611" i="1"/>
  <c r="N3611" i="1"/>
  <c r="M3611" i="1"/>
  <c r="M3610" i="1"/>
  <c r="N3610" i="1" s="1"/>
  <c r="O3610" i="1" s="1"/>
  <c r="O3609" i="1"/>
  <c r="N3609" i="1"/>
  <c r="M3609" i="1"/>
  <c r="M3608" i="1"/>
  <c r="N3608" i="1" s="1"/>
  <c r="O3608" i="1" s="1"/>
  <c r="O3607" i="1"/>
  <c r="N3607" i="1"/>
  <c r="M3607" i="1"/>
  <c r="M3606" i="1"/>
  <c r="N3606" i="1" s="1"/>
  <c r="O3606" i="1" s="1"/>
  <c r="O3605" i="1"/>
  <c r="N3605" i="1"/>
  <c r="M3605" i="1"/>
  <c r="M3604" i="1"/>
  <c r="N3604" i="1" s="1"/>
  <c r="O3604" i="1" s="1"/>
  <c r="O3603" i="1"/>
  <c r="N3603" i="1"/>
  <c r="M3603" i="1"/>
  <c r="M3602" i="1"/>
  <c r="N3602" i="1" s="1"/>
  <c r="O3602" i="1" s="1"/>
  <c r="O3601" i="1"/>
  <c r="N3601" i="1"/>
  <c r="M3601" i="1"/>
  <c r="M3600" i="1"/>
  <c r="N3600" i="1" s="1"/>
  <c r="O3600" i="1" s="1"/>
  <c r="O3599" i="1"/>
  <c r="N3599" i="1"/>
  <c r="M3599" i="1"/>
  <c r="M3598" i="1"/>
  <c r="N3598" i="1" s="1"/>
  <c r="O3598" i="1" s="1"/>
  <c r="O3597" i="1"/>
  <c r="N3597" i="1"/>
  <c r="M3597" i="1"/>
  <c r="M3596" i="1"/>
  <c r="N3596" i="1" s="1"/>
  <c r="O3596" i="1" s="1"/>
  <c r="O3595" i="1"/>
  <c r="N3595" i="1"/>
  <c r="M3595" i="1"/>
  <c r="M3594" i="1"/>
  <c r="N3594" i="1" s="1"/>
  <c r="O3594" i="1" s="1"/>
  <c r="O3593" i="1"/>
  <c r="N3593" i="1"/>
  <c r="M3593" i="1"/>
  <c r="M3592" i="1"/>
  <c r="N3592" i="1" s="1"/>
  <c r="O3592" i="1" s="1"/>
  <c r="O3591" i="1"/>
  <c r="N3591" i="1"/>
  <c r="M3591" i="1"/>
  <c r="M3590" i="1"/>
  <c r="N3590" i="1" s="1"/>
  <c r="O3590" i="1" s="1"/>
  <c r="O3589" i="1"/>
  <c r="N3589" i="1"/>
  <c r="M3589" i="1"/>
  <c r="M3588" i="1"/>
  <c r="N3588" i="1" s="1"/>
  <c r="O3588" i="1" s="1"/>
  <c r="O3587" i="1"/>
  <c r="N3587" i="1"/>
  <c r="M3587" i="1"/>
  <c r="M3586" i="1"/>
  <c r="N3586" i="1" s="1"/>
  <c r="O3586" i="1" s="1"/>
  <c r="N3585" i="1"/>
  <c r="O3585" i="1" s="1"/>
  <c r="M3585" i="1"/>
  <c r="N3584" i="1"/>
  <c r="O3584" i="1" s="1"/>
  <c r="M3584" i="1"/>
  <c r="N3583" i="1"/>
  <c r="O3583" i="1" s="1"/>
  <c r="M3583" i="1"/>
  <c r="N3582" i="1"/>
  <c r="O3582" i="1" s="1"/>
  <c r="M3582" i="1"/>
  <c r="N3581" i="1"/>
  <c r="O3581" i="1" s="1"/>
  <c r="M3581" i="1"/>
  <c r="N3580" i="1"/>
  <c r="O3580" i="1" s="1"/>
  <c r="M3580" i="1"/>
  <c r="N3579" i="1"/>
  <c r="O3579" i="1" s="1"/>
  <c r="M3579" i="1"/>
  <c r="N3578" i="1"/>
  <c r="O3578" i="1" s="1"/>
  <c r="M3578" i="1"/>
  <c r="N3577" i="1"/>
  <c r="O3577" i="1" s="1"/>
  <c r="M3577" i="1"/>
  <c r="N3576" i="1"/>
  <c r="O3576" i="1" s="1"/>
  <c r="M3576" i="1"/>
  <c r="N3575" i="1"/>
  <c r="O3575" i="1" s="1"/>
  <c r="M3575" i="1"/>
  <c r="N3574" i="1"/>
  <c r="O3574" i="1" s="1"/>
  <c r="M3574" i="1"/>
  <c r="N3573" i="1"/>
  <c r="O3573" i="1" s="1"/>
  <c r="M3573" i="1"/>
  <c r="N3572" i="1"/>
  <c r="O3572" i="1" s="1"/>
  <c r="M3572" i="1"/>
  <c r="N3571" i="1"/>
  <c r="O3571" i="1" s="1"/>
  <c r="M3571" i="1"/>
  <c r="N3570" i="1"/>
  <c r="O3570" i="1" s="1"/>
  <c r="M3570" i="1"/>
  <c r="N3569" i="1"/>
  <c r="O3569" i="1" s="1"/>
  <c r="M3569" i="1"/>
  <c r="N3568" i="1"/>
  <c r="O3568" i="1" s="1"/>
  <c r="M3568" i="1"/>
  <c r="N3567" i="1"/>
  <c r="O3567" i="1" s="1"/>
  <c r="M3567" i="1"/>
  <c r="N3566" i="1"/>
  <c r="O3566" i="1" s="1"/>
  <c r="M3566" i="1"/>
  <c r="N3565" i="1"/>
  <c r="O3565" i="1" s="1"/>
  <c r="M3565" i="1"/>
  <c r="N3564" i="1"/>
  <c r="O3564" i="1" s="1"/>
  <c r="M3564" i="1"/>
  <c r="N3563" i="1"/>
  <c r="O3563" i="1" s="1"/>
  <c r="M3563" i="1"/>
  <c r="N3562" i="1"/>
  <c r="O3562" i="1" s="1"/>
  <c r="M3562" i="1"/>
  <c r="N3561" i="1"/>
  <c r="O3561" i="1" s="1"/>
  <c r="M3561" i="1"/>
  <c r="N3560" i="1"/>
  <c r="O3560" i="1" s="1"/>
  <c r="M3560" i="1"/>
  <c r="N3559" i="1"/>
  <c r="O3559" i="1" s="1"/>
  <c r="M3559" i="1"/>
  <c r="N3558" i="1"/>
  <c r="O3558" i="1" s="1"/>
  <c r="M3558" i="1"/>
  <c r="N3557" i="1"/>
  <c r="O3557" i="1" s="1"/>
  <c r="M3557" i="1"/>
  <c r="N3556" i="1"/>
  <c r="O3556" i="1" s="1"/>
  <c r="M3556" i="1"/>
  <c r="N3555" i="1"/>
  <c r="O3555" i="1" s="1"/>
  <c r="M3555" i="1"/>
  <c r="N3554" i="1"/>
  <c r="O3554" i="1" s="1"/>
  <c r="M3554" i="1"/>
  <c r="N3553" i="1"/>
  <c r="O3553" i="1" s="1"/>
  <c r="M3553" i="1"/>
  <c r="N3552" i="1"/>
  <c r="O3552" i="1" s="1"/>
  <c r="M3552" i="1"/>
  <c r="N3551" i="1"/>
  <c r="O3551" i="1" s="1"/>
  <c r="M3551" i="1"/>
  <c r="N3550" i="1"/>
  <c r="O3550" i="1" s="1"/>
  <c r="M3550" i="1"/>
  <c r="N3549" i="1"/>
  <c r="O3549" i="1" s="1"/>
  <c r="M3549" i="1"/>
  <c r="N3548" i="1"/>
  <c r="O3548" i="1" s="1"/>
  <c r="M3548" i="1"/>
  <c r="N3547" i="1"/>
  <c r="O3547" i="1" s="1"/>
  <c r="M3547" i="1"/>
  <c r="N3546" i="1"/>
  <c r="O3546" i="1" s="1"/>
  <c r="M3546" i="1"/>
  <c r="N3545" i="1"/>
  <c r="O3545" i="1" s="1"/>
  <c r="M3545" i="1"/>
  <c r="N3544" i="1"/>
  <c r="O3544" i="1" s="1"/>
  <c r="M3544" i="1"/>
  <c r="N3543" i="1"/>
  <c r="O3543" i="1" s="1"/>
  <c r="M3543" i="1"/>
  <c r="M3542" i="1"/>
  <c r="N3542" i="1" s="1"/>
  <c r="O3542" i="1" s="1"/>
  <c r="N3541" i="1"/>
  <c r="O3541" i="1" s="1"/>
  <c r="M3541" i="1"/>
  <c r="M3540" i="1"/>
  <c r="N3540" i="1" s="1"/>
  <c r="O3540" i="1" s="1"/>
  <c r="N3539" i="1"/>
  <c r="O3539" i="1" s="1"/>
  <c r="M3539" i="1"/>
  <c r="M3538" i="1"/>
  <c r="N3538" i="1" s="1"/>
  <c r="O3538" i="1" s="1"/>
  <c r="N3537" i="1"/>
  <c r="O3537" i="1" s="1"/>
  <c r="M3537" i="1"/>
  <c r="M3536" i="1"/>
  <c r="N3536" i="1" s="1"/>
  <c r="O3536" i="1" s="1"/>
  <c r="N3535" i="1"/>
  <c r="O3535" i="1" s="1"/>
  <c r="M3535" i="1"/>
  <c r="M3534" i="1"/>
  <c r="N3534" i="1" s="1"/>
  <c r="O3534" i="1" s="1"/>
  <c r="O3533" i="1"/>
  <c r="N3533" i="1"/>
  <c r="M3533" i="1"/>
  <c r="M3532" i="1"/>
  <c r="N3532" i="1" s="1"/>
  <c r="O3532" i="1" s="1"/>
  <c r="O3531" i="1"/>
  <c r="N3531" i="1"/>
  <c r="M3531" i="1"/>
  <c r="M3530" i="1"/>
  <c r="N3530" i="1" s="1"/>
  <c r="O3530" i="1" s="1"/>
  <c r="O3529" i="1"/>
  <c r="N3529" i="1"/>
  <c r="M3529" i="1"/>
  <c r="M3528" i="1"/>
  <c r="N3528" i="1" s="1"/>
  <c r="O3528" i="1" s="1"/>
  <c r="O3527" i="1"/>
  <c r="N3527" i="1"/>
  <c r="M3527" i="1"/>
  <c r="M3526" i="1"/>
  <c r="N3526" i="1" s="1"/>
  <c r="O3526" i="1" s="1"/>
  <c r="O3525" i="1"/>
  <c r="N3525" i="1"/>
  <c r="M3525" i="1"/>
  <c r="M3524" i="1"/>
  <c r="N3524" i="1" s="1"/>
  <c r="O3524" i="1" s="1"/>
  <c r="O3523" i="1"/>
  <c r="N3523" i="1"/>
  <c r="M3523" i="1"/>
  <c r="M3522" i="1"/>
  <c r="N3522" i="1" s="1"/>
  <c r="O3522" i="1" s="1"/>
  <c r="O3521" i="1"/>
  <c r="N3521" i="1"/>
  <c r="M3521" i="1"/>
  <c r="M3520" i="1"/>
  <c r="N3520" i="1" s="1"/>
  <c r="O3520" i="1" s="1"/>
  <c r="O3519" i="1"/>
  <c r="N3519" i="1"/>
  <c r="M3519" i="1"/>
  <c r="M3518" i="1"/>
  <c r="N3518" i="1" s="1"/>
  <c r="O3518" i="1" s="1"/>
  <c r="O3517" i="1"/>
  <c r="N3517" i="1"/>
  <c r="M3517" i="1"/>
  <c r="M3516" i="1"/>
  <c r="N3516" i="1" s="1"/>
  <c r="O3516" i="1" s="1"/>
  <c r="O3515" i="1"/>
  <c r="N3515" i="1"/>
  <c r="M3515" i="1"/>
  <c r="M3514" i="1"/>
  <c r="N3514" i="1" s="1"/>
  <c r="O3514" i="1" s="1"/>
  <c r="O3513" i="1"/>
  <c r="N3513" i="1"/>
  <c r="M3513" i="1"/>
  <c r="M3512" i="1"/>
  <c r="N3512" i="1" s="1"/>
  <c r="O3512" i="1" s="1"/>
  <c r="O3511" i="1"/>
  <c r="N3511" i="1"/>
  <c r="M3511" i="1"/>
  <c r="M3510" i="1"/>
  <c r="N3510" i="1" s="1"/>
  <c r="O3510" i="1" s="1"/>
  <c r="O3509" i="1"/>
  <c r="N3509" i="1"/>
  <c r="M3509" i="1"/>
  <c r="M3508" i="1"/>
  <c r="N3508" i="1" s="1"/>
  <c r="O3508" i="1" s="1"/>
  <c r="N3507" i="1"/>
  <c r="O3507" i="1" s="1"/>
  <c r="M3507" i="1"/>
  <c r="N3506" i="1"/>
  <c r="O3506" i="1" s="1"/>
  <c r="M3506" i="1"/>
  <c r="N3505" i="1"/>
  <c r="O3505" i="1" s="1"/>
  <c r="M3505" i="1"/>
  <c r="N3504" i="1"/>
  <c r="O3504" i="1" s="1"/>
  <c r="M3504" i="1"/>
  <c r="N3503" i="1"/>
  <c r="O3503" i="1" s="1"/>
  <c r="M3503" i="1"/>
  <c r="N3502" i="1"/>
  <c r="O3502" i="1" s="1"/>
  <c r="M3502" i="1"/>
  <c r="N3501" i="1"/>
  <c r="O3501" i="1" s="1"/>
  <c r="M3501" i="1"/>
  <c r="N3500" i="1"/>
  <c r="O3500" i="1" s="1"/>
  <c r="M3500" i="1"/>
  <c r="N3499" i="1"/>
  <c r="O3499" i="1" s="1"/>
  <c r="M3499" i="1"/>
  <c r="N3498" i="1"/>
  <c r="O3498" i="1" s="1"/>
  <c r="M3498" i="1"/>
  <c r="N3497" i="1"/>
  <c r="O3497" i="1" s="1"/>
  <c r="M3497" i="1"/>
  <c r="N3496" i="1"/>
  <c r="O3496" i="1" s="1"/>
  <c r="M3496" i="1"/>
  <c r="N3495" i="1"/>
  <c r="O3495" i="1" s="1"/>
  <c r="M3495" i="1"/>
  <c r="N3494" i="1"/>
  <c r="O3494" i="1" s="1"/>
  <c r="M3494" i="1"/>
  <c r="N3493" i="1"/>
  <c r="O3493" i="1" s="1"/>
  <c r="M3493" i="1"/>
  <c r="N3492" i="1"/>
  <c r="O3492" i="1" s="1"/>
  <c r="M3492" i="1"/>
  <c r="N3491" i="1"/>
  <c r="O3491" i="1" s="1"/>
  <c r="M3491" i="1"/>
  <c r="N3490" i="1"/>
  <c r="O3490" i="1" s="1"/>
  <c r="M3490" i="1"/>
  <c r="N3489" i="1"/>
  <c r="O3489" i="1" s="1"/>
  <c r="M3489" i="1"/>
  <c r="N3488" i="1"/>
  <c r="O3488" i="1" s="1"/>
  <c r="M3488" i="1"/>
  <c r="N3487" i="1"/>
  <c r="O3487" i="1" s="1"/>
  <c r="M3487" i="1"/>
  <c r="N3486" i="1"/>
  <c r="O3486" i="1" s="1"/>
  <c r="M3486" i="1"/>
  <c r="N3485" i="1"/>
  <c r="O3485" i="1" s="1"/>
  <c r="M3485" i="1"/>
  <c r="N3484" i="1"/>
  <c r="O3484" i="1" s="1"/>
  <c r="M3484" i="1"/>
  <c r="N3483" i="1"/>
  <c r="O3483" i="1" s="1"/>
  <c r="M3483" i="1"/>
  <c r="N3482" i="1"/>
  <c r="O3482" i="1" s="1"/>
  <c r="M3482" i="1"/>
  <c r="N3481" i="1"/>
  <c r="O3481" i="1" s="1"/>
  <c r="M3481" i="1"/>
  <c r="N3480" i="1"/>
  <c r="O3480" i="1" s="1"/>
  <c r="M3480" i="1"/>
  <c r="N3479" i="1"/>
  <c r="O3479" i="1" s="1"/>
  <c r="M3479" i="1"/>
  <c r="N3478" i="1"/>
  <c r="O3478" i="1" s="1"/>
  <c r="M3478" i="1"/>
  <c r="N3477" i="1"/>
  <c r="O3477" i="1" s="1"/>
  <c r="M3477" i="1"/>
  <c r="N3476" i="1"/>
  <c r="O3476" i="1" s="1"/>
  <c r="M3476" i="1"/>
  <c r="N3475" i="1"/>
  <c r="O3475" i="1" s="1"/>
  <c r="M3475" i="1"/>
  <c r="N3474" i="1"/>
  <c r="O3474" i="1" s="1"/>
  <c r="M3474" i="1"/>
  <c r="N3473" i="1"/>
  <c r="O3473" i="1" s="1"/>
  <c r="M3473" i="1"/>
  <c r="N3472" i="1"/>
  <c r="O3472" i="1" s="1"/>
  <c r="M3472" i="1"/>
  <c r="N3471" i="1"/>
  <c r="O3471" i="1" s="1"/>
  <c r="M3471" i="1"/>
  <c r="N3470" i="1"/>
  <c r="O3470" i="1" s="1"/>
  <c r="M3470" i="1"/>
  <c r="N3469" i="1"/>
  <c r="O3469" i="1" s="1"/>
  <c r="M3469" i="1"/>
  <c r="N3468" i="1"/>
  <c r="O3468" i="1" s="1"/>
  <c r="M3468" i="1"/>
  <c r="N3467" i="1"/>
  <c r="O3467" i="1" s="1"/>
  <c r="M3467" i="1"/>
  <c r="N3466" i="1"/>
  <c r="O3466" i="1" s="1"/>
  <c r="M3466" i="1"/>
  <c r="N3465" i="1"/>
  <c r="O3465" i="1" s="1"/>
  <c r="M3465" i="1"/>
  <c r="N3464" i="1"/>
  <c r="O3464" i="1" s="1"/>
  <c r="M3464" i="1"/>
  <c r="N3463" i="1"/>
  <c r="O3463" i="1" s="1"/>
  <c r="M3463" i="1"/>
  <c r="N3462" i="1"/>
  <c r="O3462" i="1" s="1"/>
  <c r="M3462" i="1"/>
  <c r="N3461" i="1"/>
  <c r="O3461" i="1" s="1"/>
  <c r="M3461" i="1"/>
  <c r="N3460" i="1"/>
  <c r="O3460" i="1" s="1"/>
  <c r="M3460" i="1"/>
  <c r="N3459" i="1"/>
  <c r="O3459" i="1" s="1"/>
  <c r="M3459" i="1"/>
  <c r="N3458" i="1"/>
  <c r="O3458" i="1" s="1"/>
  <c r="M3458" i="1"/>
  <c r="N3457" i="1"/>
  <c r="O3457" i="1" s="1"/>
  <c r="M3457" i="1"/>
  <c r="N3456" i="1"/>
  <c r="O3456" i="1" s="1"/>
  <c r="M3456" i="1"/>
  <c r="N3455" i="1"/>
  <c r="O3455" i="1" s="1"/>
  <c r="M3455" i="1"/>
  <c r="N3454" i="1"/>
  <c r="O3454" i="1" s="1"/>
  <c r="M3454" i="1"/>
  <c r="N3453" i="1"/>
  <c r="O3453" i="1" s="1"/>
  <c r="M3453" i="1"/>
  <c r="N3452" i="1"/>
  <c r="O3452" i="1" s="1"/>
  <c r="M3452" i="1"/>
  <c r="N3451" i="1"/>
  <c r="O3451" i="1" s="1"/>
  <c r="M3451" i="1"/>
  <c r="N3450" i="1"/>
  <c r="O3450" i="1" s="1"/>
  <c r="M3450" i="1"/>
  <c r="N3449" i="1"/>
  <c r="O3449" i="1" s="1"/>
  <c r="M3449" i="1"/>
  <c r="N3448" i="1"/>
  <c r="O3448" i="1" s="1"/>
  <c r="M3448" i="1"/>
  <c r="N3447" i="1"/>
  <c r="O3447" i="1" s="1"/>
  <c r="M3447" i="1"/>
  <c r="N3446" i="1"/>
  <c r="O3446" i="1" s="1"/>
  <c r="M3446" i="1"/>
  <c r="N3445" i="1"/>
  <c r="O3445" i="1" s="1"/>
  <c r="M3445" i="1"/>
  <c r="N3444" i="1"/>
  <c r="O3444" i="1" s="1"/>
  <c r="M3444" i="1"/>
  <c r="N3443" i="1"/>
  <c r="O3443" i="1" s="1"/>
  <c r="M3443" i="1"/>
  <c r="N3442" i="1"/>
  <c r="O3442" i="1" s="1"/>
  <c r="M3442" i="1"/>
  <c r="N3441" i="1"/>
  <c r="O3441" i="1" s="1"/>
  <c r="M3441" i="1"/>
  <c r="N3440" i="1"/>
  <c r="O3440" i="1" s="1"/>
  <c r="M3440" i="1"/>
  <c r="N3439" i="1"/>
  <c r="O3439" i="1" s="1"/>
  <c r="M3439" i="1"/>
  <c r="N3438" i="1"/>
  <c r="O3438" i="1" s="1"/>
  <c r="M3438" i="1"/>
  <c r="N3437" i="1"/>
  <c r="O3437" i="1" s="1"/>
  <c r="M3437" i="1"/>
  <c r="N3436" i="1"/>
  <c r="O3436" i="1" s="1"/>
  <c r="M3436" i="1"/>
  <c r="N3435" i="1"/>
  <c r="O3435" i="1" s="1"/>
  <c r="M3435" i="1"/>
  <c r="N3434" i="1"/>
  <c r="O3434" i="1" s="1"/>
  <c r="M3434" i="1"/>
  <c r="N3433" i="1"/>
  <c r="O3433" i="1" s="1"/>
  <c r="M3433" i="1"/>
  <c r="N3432" i="1"/>
  <c r="O3432" i="1" s="1"/>
  <c r="M3432" i="1"/>
  <c r="N3431" i="1"/>
  <c r="O3431" i="1" s="1"/>
  <c r="M3431" i="1"/>
  <c r="N3430" i="1"/>
  <c r="O3430" i="1" s="1"/>
  <c r="M3430" i="1"/>
  <c r="N3429" i="1"/>
  <c r="O3429" i="1" s="1"/>
  <c r="M3429" i="1"/>
  <c r="N3428" i="1"/>
  <c r="O3428" i="1" s="1"/>
  <c r="M3428" i="1"/>
  <c r="N3427" i="1"/>
  <c r="O3427" i="1" s="1"/>
  <c r="M3427" i="1"/>
  <c r="N3426" i="1"/>
  <c r="O3426" i="1" s="1"/>
  <c r="M3426" i="1"/>
  <c r="N3425" i="1"/>
  <c r="O3425" i="1" s="1"/>
  <c r="M3425" i="1"/>
  <c r="N3424" i="1"/>
  <c r="O3424" i="1" s="1"/>
  <c r="M3424" i="1"/>
  <c r="N3423" i="1"/>
  <c r="O3423" i="1" s="1"/>
  <c r="M3423" i="1"/>
  <c r="N3422" i="1"/>
  <c r="O3422" i="1" s="1"/>
  <c r="M3422" i="1"/>
  <c r="N3421" i="1"/>
  <c r="O3421" i="1" s="1"/>
  <c r="M3421" i="1"/>
  <c r="N3420" i="1"/>
  <c r="O3420" i="1" s="1"/>
  <c r="M3420" i="1"/>
  <c r="N3419" i="1"/>
  <c r="O3419" i="1" s="1"/>
  <c r="M3419" i="1"/>
  <c r="N3418" i="1"/>
  <c r="O3418" i="1" s="1"/>
  <c r="M3418" i="1"/>
  <c r="N3417" i="1"/>
  <c r="O3417" i="1" s="1"/>
  <c r="M3417" i="1"/>
  <c r="N3416" i="1"/>
  <c r="O3416" i="1" s="1"/>
  <c r="M3416" i="1"/>
  <c r="N3415" i="1"/>
  <c r="O3415" i="1" s="1"/>
  <c r="M3415" i="1"/>
  <c r="N3414" i="1"/>
  <c r="O3414" i="1" s="1"/>
  <c r="M3414" i="1"/>
  <c r="N3413" i="1"/>
  <c r="O3413" i="1" s="1"/>
  <c r="M3413" i="1"/>
  <c r="N3412" i="1"/>
  <c r="O3412" i="1" s="1"/>
  <c r="M3412" i="1"/>
  <c r="N3411" i="1"/>
  <c r="O3411" i="1" s="1"/>
  <c r="M3411" i="1"/>
  <c r="N3410" i="1"/>
  <c r="O3410" i="1" s="1"/>
  <c r="M3410" i="1"/>
  <c r="N3409" i="1"/>
  <c r="O3409" i="1" s="1"/>
  <c r="M3409" i="1"/>
  <c r="N3408" i="1"/>
  <c r="O3408" i="1" s="1"/>
  <c r="M3408" i="1"/>
  <c r="N3407" i="1"/>
  <c r="O3407" i="1" s="1"/>
  <c r="M3407" i="1"/>
  <c r="N3406" i="1"/>
  <c r="O3406" i="1" s="1"/>
  <c r="M3406" i="1"/>
  <c r="N3405" i="1"/>
  <c r="O3405" i="1" s="1"/>
  <c r="M3405" i="1"/>
  <c r="N3404" i="1"/>
  <c r="O3404" i="1" s="1"/>
  <c r="M3404" i="1"/>
  <c r="N3403" i="1"/>
  <c r="O3403" i="1" s="1"/>
  <c r="M3403" i="1"/>
  <c r="N3402" i="1"/>
  <c r="O3402" i="1" s="1"/>
  <c r="M3402" i="1"/>
  <c r="N3401" i="1"/>
  <c r="O3401" i="1" s="1"/>
  <c r="M3401" i="1"/>
  <c r="N3400" i="1"/>
  <c r="O3400" i="1" s="1"/>
  <c r="M3400" i="1"/>
  <c r="N3399" i="1"/>
  <c r="O3399" i="1" s="1"/>
  <c r="M3399" i="1"/>
  <c r="N3398" i="1"/>
  <c r="O3398" i="1" s="1"/>
  <c r="M3398" i="1"/>
  <c r="N3397" i="1"/>
  <c r="O3397" i="1" s="1"/>
  <c r="M3397" i="1"/>
  <c r="N3396" i="1"/>
  <c r="O3396" i="1" s="1"/>
  <c r="M3396" i="1"/>
  <c r="N3395" i="1"/>
  <c r="O3395" i="1" s="1"/>
  <c r="M3395" i="1"/>
  <c r="N3394" i="1"/>
  <c r="O3394" i="1" s="1"/>
  <c r="M3394" i="1"/>
  <c r="N3393" i="1"/>
  <c r="O3393" i="1" s="1"/>
  <c r="M3393" i="1"/>
  <c r="N3392" i="1"/>
  <c r="O3392" i="1" s="1"/>
  <c r="M3392" i="1"/>
  <c r="N3391" i="1"/>
  <c r="O3391" i="1" s="1"/>
  <c r="M3391" i="1"/>
  <c r="N3390" i="1"/>
  <c r="O3390" i="1" s="1"/>
  <c r="M3390" i="1"/>
  <c r="N3389" i="1"/>
  <c r="O3389" i="1" s="1"/>
  <c r="M3389" i="1"/>
  <c r="N3388" i="1"/>
  <c r="O3388" i="1" s="1"/>
  <c r="M3388" i="1"/>
  <c r="N3387" i="1"/>
  <c r="O3387" i="1" s="1"/>
  <c r="M3387" i="1"/>
  <c r="N3386" i="1"/>
  <c r="O3386" i="1" s="1"/>
  <c r="M3386" i="1"/>
  <c r="N3385" i="1"/>
  <c r="O3385" i="1" s="1"/>
  <c r="M3385" i="1"/>
  <c r="N3384" i="1"/>
  <c r="O3384" i="1" s="1"/>
  <c r="M3384" i="1"/>
  <c r="N3383" i="1"/>
  <c r="O3383" i="1" s="1"/>
  <c r="M3383" i="1"/>
  <c r="N3382" i="1"/>
  <c r="O3382" i="1" s="1"/>
  <c r="M3382" i="1"/>
  <c r="N3381" i="1"/>
  <c r="O3381" i="1" s="1"/>
  <c r="M3381" i="1"/>
  <c r="N3380" i="1"/>
  <c r="O3380" i="1" s="1"/>
  <c r="M3380" i="1"/>
  <c r="N3379" i="1"/>
  <c r="O3379" i="1" s="1"/>
  <c r="M3379" i="1"/>
  <c r="N3378" i="1"/>
  <c r="O3378" i="1" s="1"/>
  <c r="M3378" i="1"/>
  <c r="N3377" i="1"/>
  <c r="O3377" i="1" s="1"/>
  <c r="M3377" i="1"/>
  <c r="N3376" i="1"/>
  <c r="O3376" i="1" s="1"/>
  <c r="M3376" i="1"/>
  <c r="N3375" i="1"/>
  <c r="O3375" i="1" s="1"/>
  <c r="M3375" i="1"/>
  <c r="N3374" i="1"/>
  <c r="O3374" i="1" s="1"/>
  <c r="M3374" i="1"/>
  <c r="N3373" i="1"/>
  <c r="O3373" i="1" s="1"/>
  <c r="M3373" i="1"/>
  <c r="N3372" i="1"/>
  <c r="O3372" i="1" s="1"/>
  <c r="M3372" i="1"/>
  <c r="N3371" i="1"/>
  <c r="O3371" i="1" s="1"/>
  <c r="M3371" i="1"/>
  <c r="N3370" i="1"/>
  <c r="O3370" i="1" s="1"/>
  <c r="M3370" i="1"/>
  <c r="N3369" i="1"/>
  <c r="O3369" i="1" s="1"/>
  <c r="M3369" i="1"/>
  <c r="N3368" i="1"/>
  <c r="O3368" i="1" s="1"/>
  <c r="M3368" i="1"/>
  <c r="N3367" i="1"/>
  <c r="O3367" i="1" s="1"/>
  <c r="M3367" i="1"/>
  <c r="N3366" i="1"/>
  <c r="O3366" i="1" s="1"/>
  <c r="M3366" i="1"/>
  <c r="N3365" i="1"/>
  <c r="O3365" i="1" s="1"/>
  <c r="M3365" i="1"/>
  <c r="N3364" i="1"/>
  <c r="O3364" i="1" s="1"/>
  <c r="M3364" i="1"/>
  <c r="N3363" i="1"/>
  <c r="O3363" i="1" s="1"/>
  <c r="M3363" i="1"/>
  <c r="N3362" i="1"/>
  <c r="O3362" i="1" s="1"/>
  <c r="M3362" i="1"/>
  <c r="N3361" i="1"/>
  <c r="O3361" i="1" s="1"/>
  <c r="M3361" i="1"/>
  <c r="N3360" i="1"/>
  <c r="O3360" i="1" s="1"/>
  <c r="M3360" i="1"/>
  <c r="N3359" i="1"/>
  <c r="O3359" i="1" s="1"/>
  <c r="M3359" i="1"/>
  <c r="N3358" i="1"/>
  <c r="O3358" i="1" s="1"/>
  <c r="M3358" i="1"/>
  <c r="N3357" i="1"/>
  <c r="O3357" i="1" s="1"/>
  <c r="M3357" i="1"/>
  <c r="N3356" i="1"/>
  <c r="O3356" i="1" s="1"/>
  <c r="M3356" i="1"/>
  <c r="N3355" i="1"/>
  <c r="O3355" i="1" s="1"/>
  <c r="M3355" i="1"/>
  <c r="N3354" i="1"/>
  <c r="O3354" i="1" s="1"/>
  <c r="M3354" i="1"/>
  <c r="N3353" i="1"/>
  <c r="O3353" i="1" s="1"/>
  <c r="M3353" i="1"/>
  <c r="N3352" i="1"/>
  <c r="O3352" i="1" s="1"/>
  <c r="M3352" i="1"/>
  <c r="N3351" i="1"/>
  <c r="O3351" i="1" s="1"/>
  <c r="M3351" i="1"/>
  <c r="N3350" i="1"/>
  <c r="O3350" i="1" s="1"/>
  <c r="M3350" i="1"/>
  <c r="N3349" i="1"/>
  <c r="O3349" i="1" s="1"/>
  <c r="M3349" i="1"/>
  <c r="N3348" i="1"/>
  <c r="O3348" i="1" s="1"/>
  <c r="M3348" i="1"/>
  <c r="N3347" i="1"/>
  <c r="O3347" i="1" s="1"/>
  <c r="M3347" i="1"/>
  <c r="N3346" i="1"/>
  <c r="O3346" i="1" s="1"/>
  <c r="M3346" i="1"/>
  <c r="N3345" i="1"/>
  <c r="O3345" i="1" s="1"/>
  <c r="M3345" i="1"/>
  <c r="N3344" i="1"/>
  <c r="O3344" i="1" s="1"/>
  <c r="M3344" i="1"/>
  <c r="N3343" i="1"/>
  <c r="O3343" i="1" s="1"/>
  <c r="M3343" i="1"/>
  <c r="N3342" i="1"/>
  <c r="O3342" i="1" s="1"/>
  <c r="M3342" i="1"/>
  <c r="N3341" i="1"/>
  <c r="O3341" i="1" s="1"/>
  <c r="M3341" i="1"/>
  <c r="N3340" i="1"/>
  <c r="O3340" i="1" s="1"/>
  <c r="M3340" i="1"/>
  <c r="N3339" i="1"/>
  <c r="O3339" i="1" s="1"/>
  <c r="M3339" i="1"/>
  <c r="N3338" i="1"/>
  <c r="O3338" i="1" s="1"/>
  <c r="M3338" i="1"/>
  <c r="N3337" i="1"/>
  <c r="O3337" i="1" s="1"/>
  <c r="M3337" i="1"/>
  <c r="N3336" i="1"/>
  <c r="O3336" i="1" s="1"/>
  <c r="M3336" i="1"/>
  <c r="N3335" i="1"/>
  <c r="O3335" i="1" s="1"/>
  <c r="M3335" i="1"/>
  <c r="N3334" i="1"/>
  <c r="O3334" i="1" s="1"/>
  <c r="M3334" i="1"/>
  <c r="N3333" i="1"/>
  <c r="O3333" i="1" s="1"/>
  <c r="M3333" i="1"/>
  <c r="N3332" i="1"/>
  <c r="O3332" i="1" s="1"/>
  <c r="M3332" i="1"/>
  <c r="N3331" i="1"/>
  <c r="O3331" i="1" s="1"/>
  <c r="M3331" i="1"/>
  <c r="N3330" i="1"/>
  <c r="O3330" i="1" s="1"/>
  <c r="M3330" i="1"/>
  <c r="N3329" i="1"/>
  <c r="O3329" i="1" s="1"/>
  <c r="M3329" i="1"/>
  <c r="N3328" i="1"/>
  <c r="O3328" i="1" s="1"/>
  <c r="M3328" i="1"/>
  <c r="N3327" i="1"/>
  <c r="O3327" i="1" s="1"/>
  <c r="M3327" i="1"/>
  <c r="N3326" i="1"/>
  <c r="O3326" i="1" s="1"/>
  <c r="M3326" i="1"/>
  <c r="N3325" i="1"/>
  <c r="O3325" i="1" s="1"/>
  <c r="M3325" i="1"/>
  <c r="N3324" i="1"/>
  <c r="O3324" i="1" s="1"/>
  <c r="M3324" i="1"/>
  <c r="N3323" i="1"/>
  <c r="O3323" i="1" s="1"/>
  <c r="M3323" i="1"/>
  <c r="N3322" i="1"/>
  <c r="O3322" i="1" s="1"/>
  <c r="M3322" i="1"/>
  <c r="N3321" i="1"/>
  <c r="O3321" i="1" s="1"/>
  <c r="M3321" i="1"/>
  <c r="N3320" i="1"/>
  <c r="O3320" i="1" s="1"/>
  <c r="M3320" i="1"/>
  <c r="N3319" i="1"/>
  <c r="O3319" i="1" s="1"/>
  <c r="M3319" i="1"/>
  <c r="N3318" i="1"/>
  <c r="O3318" i="1" s="1"/>
  <c r="M3318" i="1"/>
  <c r="N3317" i="1"/>
  <c r="O3317" i="1" s="1"/>
  <c r="M3317" i="1"/>
  <c r="N3316" i="1"/>
  <c r="O3316" i="1" s="1"/>
  <c r="M3316" i="1"/>
  <c r="N3315" i="1"/>
  <c r="O3315" i="1" s="1"/>
  <c r="M3315" i="1"/>
  <c r="N3314" i="1"/>
  <c r="O3314" i="1" s="1"/>
  <c r="M3314" i="1"/>
  <c r="N3313" i="1"/>
  <c r="O3313" i="1" s="1"/>
  <c r="M3313" i="1"/>
  <c r="N3312" i="1"/>
  <c r="O3312" i="1" s="1"/>
  <c r="M3312" i="1"/>
  <c r="N3311" i="1"/>
  <c r="O3311" i="1" s="1"/>
  <c r="M3311" i="1"/>
  <c r="N3310" i="1"/>
  <c r="O3310" i="1" s="1"/>
  <c r="M3310" i="1"/>
  <c r="N3309" i="1"/>
  <c r="O3309" i="1" s="1"/>
  <c r="M3309" i="1"/>
  <c r="N3308" i="1"/>
  <c r="O3308" i="1" s="1"/>
  <c r="M3308" i="1"/>
  <c r="N3307" i="1"/>
  <c r="O3307" i="1" s="1"/>
  <c r="M3307" i="1"/>
  <c r="N3306" i="1"/>
  <c r="O3306" i="1" s="1"/>
  <c r="M3306" i="1"/>
  <c r="N3305" i="1"/>
  <c r="O3305" i="1" s="1"/>
  <c r="M3305" i="1"/>
  <c r="N3304" i="1"/>
  <c r="O3304" i="1" s="1"/>
  <c r="M3304" i="1"/>
  <c r="N3303" i="1"/>
  <c r="O3303" i="1" s="1"/>
  <c r="M3303" i="1"/>
  <c r="N3302" i="1"/>
  <c r="O3302" i="1" s="1"/>
  <c r="M3302" i="1"/>
  <c r="N3301" i="1"/>
  <c r="O3301" i="1" s="1"/>
  <c r="M3301" i="1"/>
  <c r="N3300" i="1"/>
  <c r="O3300" i="1" s="1"/>
  <c r="M3300" i="1"/>
  <c r="N3299" i="1"/>
  <c r="O3299" i="1" s="1"/>
  <c r="M3299" i="1"/>
  <c r="N3298" i="1"/>
  <c r="O3298" i="1" s="1"/>
  <c r="M3298" i="1"/>
  <c r="N3297" i="1"/>
  <c r="O3297" i="1" s="1"/>
  <c r="M3297" i="1"/>
  <c r="N3296" i="1"/>
  <c r="O3296" i="1" s="1"/>
  <c r="M3296" i="1"/>
  <c r="N3295" i="1"/>
  <c r="O3295" i="1" s="1"/>
  <c r="M3295" i="1"/>
  <c r="N3294" i="1"/>
  <c r="O3294" i="1" s="1"/>
  <c r="M3294" i="1"/>
  <c r="N3293" i="1"/>
  <c r="O3293" i="1" s="1"/>
  <c r="M3293" i="1"/>
  <c r="N3292" i="1"/>
  <c r="O3292" i="1" s="1"/>
  <c r="M3292" i="1"/>
  <c r="N3291" i="1"/>
  <c r="O3291" i="1" s="1"/>
  <c r="M3291" i="1"/>
  <c r="N3290" i="1"/>
  <c r="O3290" i="1" s="1"/>
  <c r="M3290" i="1"/>
  <c r="N3289" i="1"/>
  <c r="O3289" i="1" s="1"/>
  <c r="M3289" i="1"/>
  <c r="N3288" i="1"/>
  <c r="O3288" i="1" s="1"/>
  <c r="M3288" i="1"/>
  <c r="N3287" i="1"/>
  <c r="O3287" i="1" s="1"/>
  <c r="M3287" i="1"/>
  <c r="N3286" i="1"/>
  <c r="O3286" i="1" s="1"/>
  <c r="M3286" i="1"/>
  <c r="N3285" i="1"/>
  <c r="O3285" i="1" s="1"/>
  <c r="M3285" i="1"/>
  <c r="N3284" i="1"/>
  <c r="O3284" i="1" s="1"/>
  <c r="M3284" i="1"/>
  <c r="N3283" i="1"/>
  <c r="O3283" i="1" s="1"/>
  <c r="M3283" i="1"/>
  <c r="N3282" i="1"/>
  <c r="O3282" i="1" s="1"/>
  <c r="M3282" i="1"/>
  <c r="N3281" i="1"/>
  <c r="O3281" i="1" s="1"/>
  <c r="M3281" i="1"/>
  <c r="N3280" i="1"/>
  <c r="O3280" i="1" s="1"/>
  <c r="M3280" i="1"/>
  <c r="N3279" i="1"/>
  <c r="O3279" i="1" s="1"/>
  <c r="M3279" i="1"/>
  <c r="N3278" i="1"/>
  <c r="O3278" i="1" s="1"/>
  <c r="M3278" i="1"/>
  <c r="N3277" i="1"/>
  <c r="O3277" i="1" s="1"/>
  <c r="M3277" i="1"/>
  <c r="N3276" i="1"/>
  <c r="O3276" i="1" s="1"/>
  <c r="M3276" i="1"/>
  <c r="N3275" i="1"/>
  <c r="O3275" i="1" s="1"/>
  <c r="M3275" i="1"/>
  <c r="N3274" i="1"/>
  <c r="O3274" i="1" s="1"/>
  <c r="M3274" i="1"/>
  <c r="N3273" i="1"/>
  <c r="O3273" i="1" s="1"/>
  <c r="M3273" i="1"/>
  <c r="N3272" i="1"/>
  <c r="O3272" i="1" s="1"/>
  <c r="M3272" i="1"/>
  <c r="N3271" i="1"/>
  <c r="O3271" i="1" s="1"/>
  <c r="M3271" i="1"/>
  <c r="N3270" i="1"/>
  <c r="O3270" i="1" s="1"/>
  <c r="M3270" i="1"/>
  <c r="N3269" i="1"/>
  <c r="O3269" i="1" s="1"/>
  <c r="M3269" i="1"/>
  <c r="N3268" i="1"/>
  <c r="O3268" i="1" s="1"/>
  <c r="M3268" i="1"/>
  <c r="N3267" i="1"/>
  <c r="O3267" i="1" s="1"/>
  <c r="M3267" i="1"/>
  <c r="N3266" i="1"/>
  <c r="O3266" i="1" s="1"/>
  <c r="M3266" i="1"/>
  <c r="N3265" i="1"/>
  <c r="O3265" i="1" s="1"/>
  <c r="M3265" i="1"/>
  <c r="N3264" i="1"/>
  <c r="O3264" i="1" s="1"/>
  <c r="M3264" i="1"/>
  <c r="N3263" i="1"/>
  <c r="O3263" i="1" s="1"/>
  <c r="M3263" i="1"/>
  <c r="N3262" i="1"/>
  <c r="O3262" i="1" s="1"/>
  <c r="M3262" i="1"/>
  <c r="N3261" i="1"/>
  <c r="O3261" i="1" s="1"/>
  <c r="M3261" i="1"/>
  <c r="N3260" i="1"/>
  <c r="O3260" i="1" s="1"/>
  <c r="M3260" i="1"/>
  <c r="N3259" i="1"/>
  <c r="O3259" i="1" s="1"/>
  <c r="M3259" i="1"/>
  <c r="N3258" i="1"/>
  <c r="O3258" i="1" s="1"/>
  <c r="M3258" i="1"/>
  <c r="N3257" i="1"/>
  <c r="O3257" i="1" s="1"/>
  <c r="M3257" i="1"/>
  <c r="N3256" i="1"/>
  <c r="O3256" i="1" s="1"/>
  <c r="M3256" i="1"/>
  <c r="N3255" i="1"/>
  <c r="O3255" i="1" s="1"/>
  <c r="M3255" i="1"/>
  <c r="N3254" i="1"/>
  <c r="O3254" i="1" s="1"/>
  <c r="M3254" i="1"/>
  <c r="N3253" i="1"/>
  <c r="O3253" i="1" s="1"/>
  <c r="M3253" i="1"/>
  <c r="N3252" i="1"/>
  <c r="O3252" i="1" s="1"/>
  <c r="M3252" i="1"/>
  <c r="N3251" i="1"/>
  <c r="O3251" i="1" s="1"/>
  <c r="M3251" i="1"/>
  <c r="N3250" i="1"/>
  <c r="O3250" i="1" s="1"/>
  <c r="M3250" i="1"/>
  <c r="N3249" i="1"/>
  <c r="O3249" i="1" s="1"/>
  <c r="M3249" i="1"/>
  <c r="N3248" i="1"/>
  <c r="O3248" i="1" s="1"/>
  <c r="M3248" i="1"/>
  <c r="N3247" i="1"/>
  <c r="O3247" i="1" s="1"/>
  <c r="M3247" i="1"/>
  <c r="N3246" i="1"/>
  <c r="O3246" i="1" s="1"/>
  <c r="M3246" i="1"/>
  <c r="N3245" i="1"/>
  <c r="O3245" i="1" s="1"/>
  <c r="M3245" i="1"/>
  <c r="N3244" i="1"/>
  <c r="O3244" i="1" s="1"/>
  <c r="M3244" i="1"/>
  <c r="N3243" i="1"/>
  <c r="O3243" i="1" s="1"/>
  <c r="M3243" i="1"/>
  <c r="N3242" i="1"/>
  <c r="O3242" i="1" s="1"/>
  <c r="M3242" i="1"/>
  <c r="N3241" i="1"/>
  <c r="O3241" i="1" s="1"/>
  <c r="M3241" i="1"/>
  <c r="N3240" i="1"/>
  <c r="O3240" i="1" s="1"/>
  <c r="M3240" i="1"/>
  <c r="N3239" i="1"/>
  <c r="O3239" i="1" s="1"/>
  <c r="M3239" i="1"/>
  <c r="N3238" i="1"/>
  <c r="O3238" i="1" s="1"/>
  <c r="M3238" i="1"/>
  <c r="N3237" i="1"/>
  <c r="O3237" i="1" s="1"/>
  <c r="M3237" i="1"/>
  <c r="N3236" i="1"/>
  <c r="O3236" i="1" s="1"/>
  <c r="M3236" i="1"/>
  <c r="N3235" i="1"/>
  <c r="O3235" i="1" s="1"/>
  <c r="M3235" i="1"/>
  <c r="N3234" i="1"/>
  <c r="O3234" i="1" s="1"/>
  <c r="M3234" i="1"/>
  <c r="N3233" i="1"/>
  <c r="O3233" i="1" s="1"/>
  <c r="M3233" i="1"/>
  <c r="N3232" i="1"/>
  <c r="O3232" i="1" s="1"/>
  <c r="M3232" i="1"/>
  <c r="N3231" i="1"/>
  <c r="O3231" i="1" s="1"/>
  <c r="M3231" i="1"/>
  <c r="N3230" i="1"/>
  <c r="O3230" i="1" s="1"/>
  <c r="M3230" i="1"/>
  <c r="N3229" i="1"/>
  <c r="O3229" i="1" s="1"/>
  <c r="M3229" i="1"/>
  <c r="N3228" i="1"/>
  <c r="O3228" i="1" s="1"/>
  <c r="M3228" i="1"/>
  <c r="N3227" i="1"/>
  <c r="O3227" i="1" s="1"/>
  <c r="M3227" i="1"/>
  <c r="N3226" i="1"/>
  <c r="O3226" i="1" s="1"/>
  <c r="M3226" i="1"/>
  <c r="N3225" i="1"/>
  <c r="O3225" i="1" s="1"/>
  <c r="M3225" i="1"/>
  <c r="N3224" i="1"/>
  <c r="O3224" i="1" s="1"/>
  <c r="M3224" i="1"/>
  <c r="N3223" i="1"/>
  <c r="O3223" i="1" s="1"/>
  <c r="M3223" i="1"/>
  <c r="N3222" i="1"/>
  <c r="O3222" i="1" s="1"/>
  <c r="M3222" i="1"/>
  <c r="N3221" i="1"/>
  <c r="O3221" i="1" s="1"/>
  <c r="M3221" i="1"/>
  <c r="N3220" i="1"/>
  <c r="O3220" i="1" s="1"/>
  <c r="M3220" i="1"/>
  <c r="N3219" i="1"/>
  <c r="O3219" i="1" s="1"/>
  <c r="M3219" i="1"/>
  <c r="N3218" i="1"/>
  <c r="O3218" i="1" s="1"/>
  <c r="M3218" i="1"/>
  <c r="N3217" i="1"/>
  <c r="O3217" i="1" s="1"/>
  <c r="M3217" i="1"/>
  <c r="N3216" i="1"/>
  <c r="O3216" i="1" s="1"/>
  <c r="M3216" i="1"/>
  <c r="N3215" i="1"/>
  <c r="O3215" i="1" s="1"/>
  <c r="M3215" i="1"/>
  <c r="N3214" i="1"/>
  <c r="O3214" i="1" s="1"/>
  <c r="M3214" i="1"/>
  <c r="N3213" i="1"/>
  <c r="O3213" i="1" s="1"/>
  <c r="M3213" i="1"/>
  <c r="N3212" i="1"/>
  <c r="O3212" i="1" s="1"/>
  <c r="M3212" i="1"/>
  <c r="N3211" i="1"/>
  <c r="O3211" i="1" s="1"/>
  <c r="M3211" i="1"/>
  <c r="N3210" i="1"/>
  <c r="O3210" i="1" s="1"/>
  <c r="M3210" i="1"/>
  <c r="N3209" i="1"/>
  <c r="O3209" i="1" s="1"/>
  <c r="M3209" i="1"/>
  <c r="N3208" i="1"/>
  <c r="O3208" i="1" s="1"/>
  <c r="M3208" i="1"/>
  <c r="N3207" i="1"/>
  <c r="O3207" i="1" s="1"/>
  <c r="M3207" i="1"/>
  <c r="N3206" i="1"/>
  <c r="O3206" i="1" s="1"/>
  <c r="M3206" i="1"/>
  <c r="N3205" i="1"/>
  <c r="O3205" i="1" s="1"/>
  <c r="M3205" i="1"/>
  <c r="N3204" i="1"/>
  <c r="O3204" i="1" s="1"/>
  <c r="M3204" i="1"/>
  <c r="N3203" i="1"/>
  <c r="O3203" i="1" s="1"/>
  <c r="M3203" i="1"/>
  <c r="N3202" i="1"/>
  <c r="O3202" i="1" s="1"/>
  <c r="M3202" i="1"/>
  <c r="N3201" i="1"/>
  <c r="O3201" i="1" s="1"/>
  <c r="M3201" i="1"/>
  <c r="N3200" i="1"/>
  <c r="O3200" i="1" s="1"/>
  <c r="M3200" i="1"/>
  <c r="N3199" i="1"/>
  <c r="O3199" i="1" s="1"/>
  <c r="M3199" i="1"/>
  <c r="N3198" i="1"/>
  <c r="O3198" i="1" s="1"/>
  <c r="M3198" i="1"/>
  <c r="N3197" i="1"/>
  <c r="O3197" i="1" s="1"/>
  <c r="M3197" i="1"/>
  <c r="N3196" i="1"/>
  <c r="O3196" i="1" s="1"/>
  <c r="M3196" i="1"/>
  <c r="N3195" i="1"/>
  <c r="O3195" i="1" s="1"/>
  <c r="M3195" i="1"/>
  <c r="N3194" i="1"/>
  <c r="O3194" i="1" s="1"/>
  <c r="M3194" i="1"/>
  <c r="N3193" i="1"/>
  <c r="O3193" i="1" s="1"/>
  <c r="M3193" i="1"/>
  <c r="N3192" i="1"/>
  <c r="O3192" i="1" s="1"/>
  <c r="M3192" i="1"/>
  <c r="N3191" i="1"/>
  <c r="O3191" i="1" s="1"/>
  <c r="M3191" i="1"/>
  <c r="N3190" i="1"/>
  <c r="O3190" i="1" s="1"/>
  <c r="M3190" i="1"/>
  <c r="N3189" i="1"/>
  <c r="O3189" i="1" s="1"/>
  <c r="M3189" i="1"/>
  <c r="N3188" i="1"/>
  <c r="O3188" i="1" s="1"/>
  <c r="M3188" i="1"/>
  <c r="N3187" i="1"/>
  <c r="O3187" i="1" s="1"/>
  <c r="M3187" i="1"/>
  <c r="N3186" i="1"/>
  <c r="O3186" i="1" s="1"/>
  <c r="M3186" i="1"/>
  <c r="N3185" i="1"/>
  <c r="O3185" i="1" s="1"/>
  <c r="M3185" i="1"/>
  <c r="N3184" i="1"/>
  <c r="O3184" i="1" s="1"/>
  <c r="M3184" i="1"/>
  <c r="N3183" i="1"/>
  <c r="O3183" i="1" s="1"/>
  <c r="M3183" i="1"/>
  <c r="N3182" i="1"/>
  <c r="O3182" i="1" s="1"/>
  <c r="M3182" i="1"/>
  <c r="N3181" i="1"/>
  <c r="O3181" i="1" s="1"/>
  <c r="M3181" i="1"/>
  <c r="N3180" i="1"/>
  <c r="O3180" i="1" s="1"/>
  <c r="M3180" i="1"/>
  <c r="N3179" i="1"/>
  <c r="O3179" i="1" s="1"/>
  <c r="M3179" i="1"/>
  <c r="N3178" i="1"/>
  <c r="O3178" i="1" s="1"/>
  <c r="M3178" i="1"/>
  <c r="N3177" i="1"/>
  <c r="O3177" i="1" s="1"/>
  <c r="M3177" i="1"/>
  <c r="N3176" i="1"/>
  <c r="O3176" i="1" s="1"/>
  <c r="M3176" i="1"/>
  <c r="N3175" i="1"/>
  <c r="O3175" i="1" s="1"/>
  <c r="M3175" i="1"/>
  <c r="N3174" i="1"/>
  <c r="O3174" i="1" s="1"/>
  <c r="M3174" i="1"/>
  <c r="N3173" i="1"/>
  <c r="O3173" i="1" s="1"/>
  <c r="M3173" i="1"/>
  <c r="N3172" i="1"/>
  <c r="O3172" i="1" s="1"/>
  <c r="M3172" i="1"/>
  <c r="N3171" i="1"/>
  <c r="O3171" i="1" s="1"/>
  <c r="M3171" i="1"/>
  <c r="N3170" i="1"/>
  <c r="O3170" i="1" s="1"/>
  <c r="M3170" i="1"/>
  <c r="N3169" i="1"/>
  <c r="O3169" i="1" s="1"/>
  <c r="M3169" i="1"/>
  <c r="N3168" i="1"/>
  <c r="O3168" i="1" s="1"/>
  <c r="M3168" i="1"/>
  <c r="N3167" i="1"/>
  <c r="O3167" i="1" s="1"/>
  <c r="M3167" i="1"/>
  <c r="N3166" i="1"/>
  <c r="O3166" i="1" s="1"/>
  <c r="M3166" i="1"/>
  <c r="N3165" i="1"/>
  <c r="O3165" i="1" s="1"/>
  <c r="M3165" i="1"/>
  <c r="N3164" i="1"/>
  <c r="O3164" i="1" s="1"/>
  <c r="M3164" i="1"/>
  <c r="N3163" i="1"/>
  <c r="O3163" i="1" s="1"/>
  <c r="M3163" i="1"/>
  <c r="N3162" i="1"/>
  <c r="O3162" i="1" s="1"/>
  <c r="M3162" i="1"/>
  <c r="N3161" i="1"/>
  <c r="O3161" i="1" s="1"/>
  <c r="M3161" i="1"/>
  <c r="N3160" i="1"/>
  <c r="O3160" i="1" s="1"/>
  <c r="M3160" i="1"/>
  <c r="N3159" i="1"/>
  <c r="O3159" i="1" s="1"/>
  <c r="M3159" i="1"/>
  <c r="N3158" i="1"/>
  <c r="O3158" i="1" s="1"/>
  <c r="M3158" i="1"/>
  <c r="N3157" i="1"/>
  <c r="O3157" i="1" s="1"/>
  <c r="M3157" i="1"/>
  <c r="N3156" i="1"/>
  <c r="O3156" i="1" s="1"/>
  <c r="M3156" i="1"/>
  <c r="N3155" i="1"/>
  <c r="O3155" i="1" s="1"/>
  <c r="M3155" i="1"/>
  <c r="N3154" i="1"/>
  <c r="O3154" i="1" s="1"/>
  <c r="M3154" i="1"/>
  <c r="N3153" i="1"/>
  <c r="O3153" i="1" s="1"/>
  <c r="M3153" i="1"/>
  <c r="N3152" i="1"/>
  <c r="O3152" i="1" s="1"/>
  <c r="M3152" i="1"/>
  <c r="N3151" i="1"/>
  <c r="O3151" i="1" s="1"/>
  <c r="M3151" i="1"/>
  <c r="N3150" i="1"/>
  <c r="O3150" i="1" s="1"/>
  <c r="M3150" i="1"/>
  <c r="N3149" i="1"/>
  <c r="O3149" i="1" s="1"/>
  <c r="M3149" i="1"/>
  <c r="N3148" i="1"/>
  <c r="O3148" i="1" s="1"/>
  <c r="M3148" i="1"/>
  <c r="N3147" i="1"/>
  <c r="O3147" i="1" s="1"/>
  <c r="M3147" i="1"/>
  <c r="N3146" i="1"/>
  <c r="O3146" i="1" s="1"/>
  <c r="M3146" i="1"/>
  <c r="N3145" i="1"/>
  <c r="O3145" i="1" s="1"/>
  <c r="M3145" i="1"/>
  <c r="N3144" i="1"/>
  <c r="O3144" i="1" s="1"/>
  <c r="M3144" i="1"/>
  <c r="N3143" i="1"/>
  <c r="O3143" i="1" s="1"/>
  <c r="M3143" i="1"/>
  <c r="N3142" i="1"/>
  <c r="O3142" i="1" s="1"/>
  <c r="M3142" i="1"/>
  <c r="N3141" i="1"/>
  <c r="O3141" i="1" s="1"/>
  <c r="M3141" i="1"/>
  <c r="N3140" i="1"/>
  <c r="O3140" i="1" s="1"/>
  <c r="M3140" i="1"/>
  <c r="N3139" i="1"/>
  <c r="O3139" i="1" s="1"/>
  <c r="M3139" i="1"/>
  <c r="N3138" i="1"/>
  <c r="O3138" i="1" s="1"/>
  <c r="M3138" i="1"/>
  <c r="N3137" i="1"/>
  <c r="O3137" i="1" s="1"/>
  <c r="M3137" i="1"/>
  <c r="N3136" i="1"/>
  <c r="O3136" i="1" s="1"/>
  <c r="M3136" i="1"/>
  <c r="N3135" i="1"/>
  <c r="O3135" i="1" s="1"/>
  <c r="M3135" i="1"/>
  <c r="N3134" i="1"/>
  <c r="O3134" i="1" s="1"/>
  <c r="M3134" i="1"/>
  <c r="N3133" i="1"/>
  <c r="O3133" i="1" s="1"/>
  <c r="M3133" i="1"/>
  <c r="N3132" i="1"/>
  <c r="O3132" i="1" s="1"/>
  <c r="M3132" i="1"/>
  <c r="N3131" i="1"/>
  <c r="O3131" i="1" s="1"/>
  <c r="M3131" i="1"/>
  <c r="N3130" i="1"/>
  <c r="O3130" i="1" s="1"/>
  <c r="M3130" i="1"/>
  <c r="N3129" i="1"/>
  <c r="O3129" i="1" s="1"/>
  <c r="M3129" i="1"/>
  <c r="N3128" i="1"/>
  <c r="O3128" i="1" s="1"/>
  <c r="M3128" i="1"/>
  <c r="N3127" i="1"/>
  <c r="O3127" i="1" s="1"/>
  <c r="M3127" i="1"/>
  <c r="N3126" i="1"/>
  <c r="O3126" i="1" s="1"/>
  <c r="M3126" i="1"/>
  <c r="N3125" i="1"/>
  <c r="O3125" i="1" s="1"/>
  <c r="M3125" i="1"/>
  <c r="N3124" i="1"/>
  <c r="O3124" i="1" s="1"/>
  <c r="M3124" i="1"/>
  <c r="N3123" i="1"/>
  <c r="O3123" i="1" s="1"/>
  <c r="M3123" i="1"/>
  <c r="N3122" i="1"/>
  <c r="O3122" i="1" s="1"/>
  <c r="M3122" i="1"/>
  <c r="N3121" i="1"/>
  <c r="O3121" i="1" s="1"/>
  <c r="M3121" i="1"/>
  <c r="N3120" i="1"/>
  <c r="O3120" i="1" s="1"/>
  <c r="M3120" i="1"/>
  <c r="N3119" i="1"/>
  <c r="O3119" i="1" s="1"/>
  <c r="M3119" i="1"/>
  <c r="N3118" i="1"/>
  <c r="O3118" i="1" s="1"/>
  <c r="M3118" i="1"/>
  <c r="N3117" i="1"/>
  <c r="O3117" i="1" s="1"/>
  <c r="M3117" i="1"/>
  <c r="N3116" i="1"/>
  <c r="O3116" i="1" s="1"/>
  <c r="M3116" i="1"/>
  <c r="N3115" i="1"/>
  <c r="O3115" i="1" s="1"/>
  <c r="M3115" i="1"/>
  <c r="N3114" i="1"/>
  <c r="O3114" i="1" s="1"/>
  <c r="M3114" i="1"/>
  <c r="N3113" i="1"/>
  <c r="O3113" i="1" s="1"/>
  <c r="M3113" i="1"/>
  <c r="N3112" i="1"/>
  <c r="O3112" i="1" s="1"/>
  <c r="M3112" i="1"/>
  <c r="N3111" i="1"/>
  <c r="O3111" i="1" s="1"/>
  <c r="M3111" i="1"/>
  <c r="N3110" i="1"/>
  <c r="O3110" i="1" s="1"/>
  <c r="M3110" i="1"/>
  <c r="N3109" i="1"/>
  <c r="O3109" i="1" s="1"/>
  <c r="M3109" i="1"/>
  <c r="N3108" i="1"/>
  <c r="O3108" i="1" s="1"/>
  <c r="M3108" i="1"/>
  <c r="N3107" i="1"/>
  <c r="O3107" i="1" s="1"/>
  <c r="M3107" i="1"/>
  <c r="N3106" i="1"/>
  <c r="O3106" i="1" s="1"/>
  <c r="M3106" i="1"/>
  <c r="N3105" i="1"/>
  <c r="O3105" i="1" s="1"/>
  <c r="M3105" i="1"/>
  <c r="N3104" i="1"/>
  <c r="O3104" i="1" s="1"/>
  <c r="M3104" i="1"/>
  <c r="N3103" i="1"/>
  <c r="O3103" i="1" s="1"/>
  <c r="M3103" i="1"/>
  <c r="N3102" i="1"/>
  <c r="O3102" i="1" s="1"/>
  <c r="M3102" i="1"/>
  <c r="N3101" i="1"/>
  <c r="O3101" i="1" s="1"/>
  <c r="M3101" i="1"/>
  <c r="N3100" i="1"/>
  <c r="O3100" i="1" s="1"/>
  <c r="M3100" i="1"/>
  <c r="N3099" i="1"/>
  <c r="O3099" i="1" s="1"/>
  <c r="M3099" i="1"/>
  <c r="N3098" i="1"/>
  <c r="O3098" i="1" s="1"/>
  <c r="M3098" i="1"/>
  <c r="N3097" i="1"/>
  <c r="O3097" i="1" s="1"/>
  <c r="M3097" i="1"/>
  <c r="N3096" i="1"/>
  <c r="O3096" i="1" s="1"/>
  <c r="M3096" i="1"/>
  <c r="N3095" i="1"/>
  <c r="O3095" i="1" s="1"/>
  <c r="M3095" i="1"/>
  <c r="N3094" i="1"/>
  <c r="O3094" i="1" s="1"/>
  <c r="M3094" i="1"/>
  <c r="N3093" i="1"/>
  <c r="O3093" i="1" s="1"/>
  <c r="M3093" i="1"/>
  <c r="N3092" i="1"/>
  <c r="O3092" i="1" s="1"/>
  <c r="M3092" i="1"/>
  <c r="N3091" i="1"/>
  <c r="O3091" i="1" s="1"/>
  <c r="M3091" i="1"/>
  <c r="N3090" i="1"/>
  <c r="O3090" i="1" s="1"/>
  <c r="M3090" i="1"/>
  <c r="N3089" i="1"/>
  <c r="O3089" i="1" s="1"/>
  <c r="M3089" i="1"/>
  <c r="N3088" i="1"/>
  <c r="O3088" i="1" s="1"/>
  <c r="M3088" i="1"/>
  <c r="N3087" i="1"/>
  <c r="O3087" i="1" s="1"/>
  <c r="M3087" i="1"/>
  <c r="N3086" i="1"/>
  <c r="O3086" i="1" s="1"/>
  <c r="M3086" i="1"/>
  <c r="N3085" i="1"/>
  <c r="O3085" i="1" s="1"/>
  <c r="M3085" i="1"/>
  <c r="N3084" i="1"/>
  <c r="O3084" i="1" s="1"/>
  <c r="M3084" i="1"/>
  <c r="N3083" i="1"/>
  <c r="O3083" i="1" s="1"/>
  <c r="M3083" i="1"/>
  <c r="N3082" i="1"/>
  <c r="O3082" i="1" s="1"/>
  <c r="M3082" i="1"/>
  <c r="N3081" i="1"/>
  <c r="O3081" i="1" s="1"/>
  <c r="M3081" i="1"/>
  <c r="N3080" i="1"/>
  <c r="O3080" i="1" s="1"/>
  <c r="M3080" i="1"/>
  <c r="N3079" i="1"/>
  <c r="O3079" i="1" s="1"/>
  <c r="M3079" i="1"/>
  <c r="N3078" i="1"/>
  <c r="O3078" i="1" s="1"/>
  <c r="M3078" i="1"/>
  <c r="N3077" i="1"/>
  <c r="O3077" i="1" s="1"/>
  <c r="M3077" i="1"/>
  <c r="N3076" i="1"/>
  <c r="O3076" i="1" s="1"/>
  <c r="M3076" i="1"/>
  <c r="N3075" i="1"/>
  <c r="O3075" i="1" s="1"/>
  <c r="M3075" i="1"/>
  <c r="N3074" i="1"/>
  <c r="O3074" i="1" s="1"/>
  <c r="M3074" i="1"/>
  <c r="N3073" i="1"/>
  <c r="O3073" i="1" s="1"/>
  <c r="M3073" i="1"/>
  <c r="N3072" i="1"/>
  <c r="O3072" i="1" s="1"/>
  <c r="M3072" i="1"/>
  <c r="N3071" i="1"/>
  <c r="O3071" i="1" s="1"/>
  <c r="M3071" i="1"/>
  <c r="N3070" i="1"/>
  <c r="O3070" i="1" s="1"/>
  <c r="M3070" i="1"/>
  <c r="N3069" i="1"/>
  <c r="O3069" i="1" s="1"/>
  <c r="M3069" i="1"/>
  <c r="N3068" i="1"/>
  <c r="O3068" i="1" s="1"/>
  <c r="M3068" i="1"/>
  <c r="N3067" i="1"/>
  <c r="O3067" i="1" s="1"/>
  <c r="M3067" i="1"/>
  <c r="N3066" i="1"/>
  <c r="O3066" i="1" s="1"/>
  <c r="M3066" i="1"/>
  <c r="N3065" i="1"/>
  <c r="O3065" i="1" s="1"/>
  <c r="M3065" i="1"/>
  <c r="N3064" i="1"/>
  <c r="O3064" i="1" s="1"/>
  <c r="M3064" i="1"/>
  <c r="N3063" i="1"/>
  <c r="O3063" i="1" s="1"/>
  <c r="M3063" i="1"/>
  <c r="N3062" i="1"/>
  <c r="O3062" i="1" s="1"/>
  <c r="M3062" i="1"/>
  <c r="N3061" i="1"/>
  <c r="O3061" i="1" s="1"/>
  <c r="M3061" i="1"/>
  <c r="N3060" i="1"/>
  <c r="O3060" i="1" s="1"/>
  <c r="M3060" i="1"/>
  <c r="N3059" i="1"/>
  <c r="O3059" i="1" s="1"/>
  <c r="M3059" i="1"/>
  <c r="N3058" i="1"/>
  <c r="O3058" i="1" s="1"/>
  <c r="M3058" i="1"/>
  <c r="N3057" i="1"/>
  <c r="O3057" i="1" s="1"/>
  <c r="M3057" i="1"/>
  <c r="N3056" i="1"/>
  <c r="O3056" i="1" s="1"/>
  <c r="M3056" i="1"/>
  <c r="N3055" i="1"/>
  <c r="O3055" i="1" s="1"/>
  <c r="M3055" i="1"/>
  <c r="N3054" i="1"/>
  <c r="O3054" i="1" s="1"/>
  <c r="M3054" i="1"/>
  <c r="N3053" i="1"/>
  <c r="O3053" i="1" s="1"/>
  <c r="M3053" i="1"/>
  <c r="N3052" i="1"/>
  <c r="O3052" i="1" s="1"/>
  <c r="M3052" i="1"/>
  <c r="N3051" i="1"/>
  <c r="O3051" i="1" s="1"/>
  <c r="M3051" i="1"/>
  <c r="N3050" i="1"/>
  <c r="O3050" i="1" s="1"/>
  <c r="M3050" i="1"/>
  <c r="N3049" i="1"/>
  <c r="O3049" i="1" s="1"/>
  <c r="M3049" i="1"/>
  <c r="N3048" i="1"/>
  <c r="O3048" i="1" s="1"/>
  <c r="M3048" i="1"/>
  <c r="N3047" i="1"/>
  <c r="O3047" i="1" s="1"/>
  <c r="M3047" i="1"/>
  <c r="N3046" i="1"/>
  <c r="O3046" i="1" s="1"/>
  <c r="M3046" i="1"/>
  <c r="N3045" i="1"/>
  <c r="O3045" i="1" s="1"/>
  <c r="M3045" i="1"/>
  <c r="N3044" i="1"/>
  <c r="O3044" i="1" s="1"/>
  <c r="M3044" i="1"/>
  <c r="N3043" i="1"/>
  <c r="O3043" i="1" s="1"/>
  <c r="M3043" i="1"/>
  <c r="N3042" i="1"/>
  <c r="O3042" i="1" s="1"/>
  <c r="M3042" i="1"/>
  <c r="N3041" i="1"/>
  <c r="O3041" i="1" s="1"/>
  <c r="M3041" i="1"/>
  <c r="N3040" i="1"/>
  <c r="O3040" i="1" s="1"/>
  <c r="M3040" i="1"/>
  <c r="N3039" i="1"/>
  <c r="O3039" i="1" s="1"/>
  <c r="M3039" i="1"/>
  <c r="N3038" i="1"/>
  <c r="O3038" i="1" s="1"/>
  <c r="M3038" i="1"/>
  <c r="N3037" i="1"/>
  <c r="O3037" i="1" s="1"/>
  <c r="M3037" i="1"/>
  <c r="N3036" i="1"/>
  <c r="O3036" i="1" s="1"/>
  <c r="M3036" i="1"/>
  <c r="N3035" i="1"/>
  <c r="O3035" i="1" s="1"/>
  <c r="M3035" i="1"/>
  <c r="N3034" i="1"/>
  <c r="O3034" i="1" s="1"/>
  <c r="M3034" i="1"/>
  <c r="N3033" i="1"/>
  <c r="O3033" i="1" s="1"/>
  <c r="M3033" i="1"/>
  <c r="N3032" i="1"/>
  <c r="O3032" i="1" s="1"/>
  <c r="M3032" i="1"/>
  <c r="N3031" i="1"/>
  <c r="O3031" i="1" s="1"/>
  <c r="M3031" i="1"/>
  <c r="N3030" i="1"/>
  <c r="O3030" i="1" s="1"/>
  <c r="M3030" i="1"/>
  <c r="N3029" i="1"/>
  <c r="O3029" i="1" s="1"/>
  <c r="M3029" i="1"/>
  <c r="N3028" i="1"/>
  <c r="O3028" i="1" s="1"/>
  <c r="M3028" i="1"/>
  <c r="N3027" i="1"/>
  <c r="O3027" i="1" s="1"/>
  <c r="M3027" i="1"/>
  <c r="N3026" i="1"/>
  <c r="O3026" i="1" s="1"/>
  <c r="M3026" i="1"/>
  <c r="N3025" i="1"/>
  <c r="O3025" i="1" s="1"/>
  <c r="M3025" i="1"/>
  <c r="N3024" i="1"/>
  <c r="O3024" i="1" s="1"/>
  <c r="M3024" i="1"/>
  <c r="N3023" i="1"/>
  <c r="O3023" i="1" s="1"/>
  <c r="M3023" i="1"/>
  <c r="N3022" i="1"/>
  <c r="O3022" i="1" s="1"/>
  <c r="M3022" i="1"/>
  <c r="N3021" i="1"/>
  <c r="O3021" i="1" s="1"/>
  <c r="M3021" i="1"/>
  <c r="N3020" i="1"/>
  <c r="O3020" i="1" s="1"/>
  <c r="M3020" i="1"/>
  <c r="N3019" i="1"/>
  <c r="O3019" i="1" s="1"/>
  <c r="M3019" i="1"/>
  <c r="N3018" i="1"/>
  <c r="O3018" i="1" s="1"/>
  <c r="M3018" i="1"/>
  <c r="N3017" i="1"/>
  <c r="O3017" i="1" s="1"/>
  <c r="M3017" i="1"/>
  <c r="N3016" i="1"/>
  <c r="O3016" i="1" s="1"/>
  <c r="M3016" i="1"/>
  <c r="N3015" i="1"/>
  <c r="O3015" i="1" s="1"/>
  <c r="M3015" i="1"/>
  <c r="N3014" i="1"/>
  <c r="O3014" i="1" s="1"/>
  <c r="M3014" i="1"/>
  <c r="N3013" i="1"/>
  <c r="O3013" i="1" s="1"/>
  <c r="M3013" i="1"/>
  <c r="N3012" i="1"/>
  <c r="O3012" i="1" s="1"/>
  <c r="M3012" i="1"/>
  <c r="N3011" i="1"/>
  <c r="O3011" i="1" s="1"/>
  <c r="M3011" i="1"/>
  <c r="N3010" i="1"/>
  <c r="O3010" i="1" s="1"/>
  <c r="M3010" i="1"/>
  <c r="N3009" i="1"/>
  <c r="O3009" i="1" s="1"/>
  <c r="M3009" i="1"/>
  <c r="N3008" i="1"/>
  <c r="O3008" i="1" s="1"/>
  <c r="M3008" i="1"/>
  <c r="N3007" i="1"/>
  <c r="O3007" i="1" s="1"/>
  <c r="M3007" i="1"/>
  <c r="N3006" i="1"/>
  <c r="O3006" i="1" s="1"/>
  <c r="M3006" i="1"/>
  <c r="N3005" i="1"/>
  <c r="O3005" i="1" s="1"/>
  <c r="M3005" i="1"/>
  <c r="N3004" i="1"/>
  <c r="O3004" i="1" s="1"/>
  <c r="M3004" i="1"/>
  <c r="N3003" i="1"/>
  <c r="O3003" i="1" s="1"/>
  <c r="M3003" i="1"/>
  <c r="N3002" i="1"/>
  <c r="O3002" i="1" s="1"/>
  <c r="M3002" i="1"/>
  <c r="N3001" i="1"/>
  <c r="O3001" i="1" s="1"/>
  <c r="M3001" i="1"/>
  <c r="N3000" i="1"/>
  <c r="O3000" i="1" s="1"/>
  <c r="M3000" i="1"/>
  <c r="N2999" i="1"/>
  <c r="O2999" i="1" s="1"/>
  <c r="M2999" i="1"/>
  <c r="N2998" i="1"/>
  <c r="O2998" i="1" s="1"/>
  <c r="M2998" i="1"/>
  <c r="N2997" i="1"/>
  <c r="O2997" i="1" s="1"/>
  <c r="M2997" i="1"/>
  <c r="N2996" i="1"/>
  <c r="O2996" i="1" s="1"/>
  <c r="M2996" i="1"/>
  <c r="N2995" i="1"/>
  <c r="O2995" i="1" s="1"/>
  <c r="M2995" i="1"/>
  <c r="N2994" i="1"/>
  <c r="O2994" i="1" s="1"/>
  <c r="M2994" i="1"/>
  <c r="N2993" i="1"/>
  <c r="O2993" i="1" s="1"/>
  <c r="M2993" i="1"/>
  <c r="N2992" i="1"/>
  <c r="O2992" i="1" s="1"/>
  <c r="M2992" i="1"/>
  <c r="N2991" i="1"/>
  <c r="O2991" i="1" s="1"/>
  <c r="M2991" i="1"/>
  <c r="N2990" i="1"/>
  <c r="O2990" i="1" s="1"/>
  <c r="M2990" i="1"/>
  <c r="N2989" i="1"/>
  <c r="O2989" i="1" s="1"/>
  <c r="M2989" i="1"/>
  <c r="N2988" i="1"/>
  <c r="O2988" i="1" s="1"/>
  <c r="M2988" i="1"/>
  <c r="N2987" i="1"/>
  <c r="O2987" i="1" s="1"/>
  <c r="M2987" i="1"/>
  <c r="N2986" i="1"/>
  <c r="O2986" i="1" s="1"/>
  <c r="M2986" i="1"/>
  <c r="N2985" i="1"/>
  <c r="O2985" i="1" s="1"/>
  <c r="M2985" i="1"/>
  <c r="N2984" i="1"/>
  <c r="O2984" i="1" s="1"/>
  <c r="M2984" i="1"/>
  <c r="N2983" i="1"/>
  <c r="O2983" i="1" s="1"/>
  <c r="M2983" i="1"/>
  <c r="N2982" i="1"/>
  <c r="O2982" i="1" s="1"/>
  <c r="M2982" i="1"/>
  <c r="N2981" i="1"/>
  <c r="O2981" i="1" s="1"/>
  <c r="M2981" i="1"/>
  <c r="N2980" i="1"/>
  <c r="O2980" i="1" s="1"/>
  <c r="M2980" i="1"/>
  <c r="N2979" i="1"/>
  <c r="O2979" i="1" s="1"/>
  <c r="M2979" i="1"/>
  <c r="N2978" i="1"/>
  <c r="O2978" i="1" s="1"/>
  <c r="M2978" i="1"/>
  <c r="N2977" i="1"/>
  <c r="O2977" i="1" s="1"/>
  <c r="M2977" i="1"/>
  <c r="N2976" i="1"/>
  <c r="O2976" i="1" s="1"/>
  <c r="M2976" i="1"/>
  <c r="N2975" i="1"/>
  <c r="O2975" i="1" s="1"/>
  <c r="M2975" i="1"/>
  <c r="N2974" i="1"/>
  <c r="O2974" i="1" s="1"/>
  <c r="M2974" i="1"/>
  <c r="N2973" i="1"/>
  <c r="O2973" i="1" s="1"/>
  <c r="M2973" i="1"/>
  <c r="N2972" i="1"/>
  <c r="O2972" i="1" s="1"/>
  <c r="M2972" i="1"/>
  <c r="N2971" i="1"/>
  <c r="O2971" i="1" s="1"/>
  <c r="M2971" i="1"/>
  <c r="N2970" i="1"/>
  <c r="O2970" i="1" s="1"/>
  <c r="M2970" i="1"/>
  <c r="N2969" i="1"/>
  <c r="O2969" i="1" s="1"/>
  <c r="M2969" i="1"/>
  <c r="N2968" i="1"/>
  <c r="O2968" i="1" s="1"/>
  <c r="M2968" i="1"/>
  <c r="N2967" i="1"/>
  <c r="O2967" i="1" s="1"/>
  <c r="M2967" i="1"/>
  <c r="N2966" i="1"/>
  <c r="O2966" i="1" s="1"/>
  <c r="M2966" i="1"/>
  <c r="N2965" i="1"/>
  <c r="O2965" i="1" s="1"/>
  <c r="M2965" i="1"/>
  <c r="N2964" i="1"/>
  <c r="O2964" i="1" s="1"/>
  <c r="M2964" i="1"/>
  <c r="N2963" i="1"/>
  <c r="O2963" i="1" s="1"/>
  <c r="M2963" i="1"/>
  <c r="N2962" i="1"/>
  <c r="O2962" i="1" s="1"/>
  <c r="M2962" i="1"/>
  <c r="N2961" i="1"/>
  <c r="O2961" i="1" s="1"/>
  <c r="M2961" i="1"/>
  <c r="N2960" i="1"/>
  <c r="O2960" i="1" s="1"/>
  <c r="M2960" i="1"/>
  <c r="N2959" i="1"/>
  <c r="O2959" i="1" s="1"/>
  <c r="M2959" i="1"/>
  <c r="N2958" i="1"/>
  <c r="O2958" i="1" s="1"/>
  <c r="M2958" i="1"/>
  <c r="N2957" i="1"/>
  <c r="O2957" i="1" s="1"/>
  <c r="M2957" i="1"/>
  <c r="N2956" i="1"/>
  <c r="O2956" i="1" s="1"/>
  <c r="M2956" i="1"/>
  <c r="N2955" i="1"/>
  <c r="O2955" i="1" s="1"/>
  <c r="M2955" i="1"/>
  <c r="N2954" i="1"/>
  <c r="O2954" i="1" s="1"/>
  <c r="M2954" i="1"/>
  <c r="N2953" i="1"/>
  <c r="O2953" i="1" s="1"/>
  <c r="M2953" i="1"/>
  <c r="N2952" i="1"/>
  <c r="O2952" i="1" s="1"/>
  <c r="M2952" i="1"/>
  <c r="N2951" i="1"/>
  <c r="O2951" i="1" s="1"/>
  <c r="M2951" i="1"/>
  <c r="N2950" i="1"/>
  <c r="O2950" i="1" s="1"/>
  <c r="M2950" i="1"/>
  <c r="N2949" i="1"/>
  <c r="O2949" i="1" s="1"/>
  <c r="M2949" i="1"/>
  <c r="N2948" i="1"/>
  <c r="O2948" i="1" s="1"/>
  <c r="M2948" i="1"/>
  <c r="N2947" i="1"/>
  <c r="O2947" i="1" s="1"/>
  <c r="M2947" i="1"/>
  <c r="N2946" i="1"/>
  <c r="O2946" i="1" s="1"/>
  <c r="M2946" i="1"/>
  <c r="N2945" i="1"/>
  <c r="O2945" i="1" s="1"/>
  <c r="M2945" i="1"/>
  <c r="N2944" i="1"/>
  <c r="O2944" i="1" s="1"/>
  <c r="M2944" i="1"/>
  <c r="N2943" i="1"/>
  <c r="O2943" i="1" s="1"/>
  <c r="M2943" i="1"/>
  <c r="N2942" i="1"/>
  <c r="O2942" i="1" s="1"/>
  <c r="M2942" i="1"/>
  <c r="N2941" i="1"/>
  <c r="O2941" i="1" s="1"/>
  <c r="M2941" i="1"/>
  <c r="N2940" i="1"/>
  <c r="O2940" i="1" s="1"/>
  <c r="M2940" i="1"/>
  <c r="N2939" i="1"/>
  <c r="O2939" i="1" s="1"/>
  <c r="M2939" i="1"/>
  <c r="N2938" i="1"/>
  <c r="O2938" i="1" s="1"/>
  <c r="M2938" i="1"/>
  <c r="N2937" i="1"/>
  <c r="O2937" i="1" s="1"/>
  <c r="M2937" i="1"/>
  <c r="N2936" i="1"/>
  <c r="O2936" i="1" s="1"/>
  <c r="M2936" i="1"/>
  <c r="N2935" i="1"/>
  <c r="O2935" i="1" s="1"/>
  <c r="M2935" i="1"/>
  <c r="N2934" i="1"/>
  <c r="O2934" i="1" s="1"/>
  <c r="M2934" i="1"/>
  <c r="N2933" i="1"/>
  <c r="O2933" i="1" s="1"/>
  <c r="M2933" i="1"/>
  <c r="N2932" i="1"/>
  <c r="O2932" i="1" s="1"/>
  <c r="M2932" i="1"/>
  <c r="N2931" i="1"/>
  <c r="O2931" i="1" s="1"/>
  <c r="M2931" i="1"/>
  <c r="N2930" i="1"/>
  <c r="O2930" i="1" s="1"/>
  <c r="M2930" i="1"/>
  <c r="N2929" i="1"/>
  <c r="O2929" i="1" s="1"/>
  <c r="M2929" i="1"/>
  <c r="N2928" i="1"/>
  <c r="O2928" i="1" s="1"/>
  <c r="M2928" i="1"/>
  <c r="N2927" i="1"/>
  <c r="O2927" i="1" s="1"/>
  <c r="M2927" i="1"/>
  <c r="N2926" i="1"/>
  <c r="O2926" i="1" s="1"/>
  <c r="M2926" i="1"/>
  <c r="N2925" i="1"/>
  <c r="O2925" i="1" s="1"/>
  <c r="M2925" i="1"/>
  <c r="N2924" i="1"/>
  <c r="O2924" i="1" s="1"/>
  <c r="M2924" i="1"/>
  <c r="N2923" i="1"/>
  <c r="O2923" i="1" s="1"/>
  <c r="M2923" i="1"/>
  <c r="N2922" i="1"/>
  <c r="O2922" i="1" s="1"/>
  <c r="M2922" i="1"/>
  <c r="N2921" i="1"/>
  <c r="O2921" i="1" s="1"/>
  <c r="M2921" i="1"/>
  <c r="N2920" i="1"/>
  <c r="O2920" i="1" s="1"/>
  <c r="M2920" i="1"/>
  <c r="N2919" i="1"/>
  <c r="O2919" i="1" s="1"/>
  <c r="M2919" i="1"/>
  <c r="N2918" i="1"/>
  <c r="O2918" i="1" s="1"/>
  <c r="M2918" i="1"/>
  <c r="N2917" i="1"/>
  <c r="O2917" i="1" s="1"/>
  <c r="M2917" i="1"/>
  <c r="N2916" i="1"/>
  <c r="O2916" i="1" s="1"/>
  <c r="M2916" i="1"/>
  <c r="N2915" i="1"/>
  <c r="O2915" i="1" s="1"/>
  <c r="M2915" i="1"/>
  <c r="N2914" i="1"/>
  <c r="O2914" i="1" s="1"/>
  <c r="M2914" i="1"/>
  <c r="N2913" i="1"/>
  <c r="O2913" i="1" s="1"/>
  <c r="M2913" i="1"/>
  <c r="N2912" i="1"/>
  <c r="O2912" i="1" s="1"/>
  <c r="M2912" i="1"/>
  <c r="N2911" i="1"/>
  <c r="O2911" i="1" s="1"/>
  <c r="M2911" i="1"/>
  <c r="N2910" i="1"/>
  <c r="O2910" i="1" s="1"/>
  <c r="M2910" i="1"/>
  <c r="N2909" i="1"/>
  <c r="O2909" i="1" s="1"/>
  <c r="M2909" i="1"/>
  <c r="N2908" i="1"/>
  <c r="O2908" i="1" s="1"/>
  <c r="M2908" i="1"/>
  <c r="N2907" i="1"/>
  <c r="O2907" i="1" s="1"/>
  <c r="M2907" i="1"/>
  <c r="N2906" i="1"/>
  <c r="O2906" i="1" s="1"/>
  <c r="M2906" i="1"/>
  <c r="N2905" i="1"/>
  <c r="O2905" i="1" s="1"/>
  <c r="M2905" i="1"/>
  <c r="N2904" i="1"/>
  <c r="O2904" i="1" s="1"/>
  <c r="M2904" i="1"/>
  <c r="N2903" i="1"/>
  <c r="O2903" i="1" s="1"/>
  <c r="M2903" i="1"/>
  <c r="N2902" i="1"/>
  <c r="O2902" i="1" s="1"/>
  <c r="M2902" i="1"/>
  <c r="N2901" i="1"/>
  <c r="O2901" i="1" s="1"/>
  <c r="M2901" i="1"/>
  <c r="N2900" i="1"/>
  <c r="O2900" i="1" s="1"/>
  <c r="M2900" i="1"/>
  <c r="N2899" i="1"/>
  <c r="O2899" i="1" s="1"/>
  <c r="M2899" i="1"/>
  <c r="N2898" i="1"/>
  <c r="O2898" i="1" s="1"/>
  <c r="M2898" i="1"/>
  <c r="N2897" i="1"/>
  <c r="O2897" i="1" s="1"/>
  <c r="M2897" i="1"/>
  <c r="N2896" i="1"/>
  <c r="O2896" i="1" s="1"/>
  <c r="M2896" i="1"/>
  <c r="N2895" i="1"/>
  <c r="O2895" i="1" s="1"/>
  <c r="M2895" i="1"/>
  <c r="N2894" i="1"/>
  <c r="O2894" i="1" s="1"/>
  <c r="M2894" i="1"/>
  <c r="N2893" i="1"/>
  <c r="O2893" i="1" s="1"/>
  <c r="M2893" i="1"/>
  <c r="N2892" i="1"/>
  <c r="O2892" i="1" s="1"/>
  <c r="M2892" i="1"/>
  <c r="N2891" i="1"/>
  <c r="O2891" i="1" s="1"/>
  <c r="M2891" i="1"/>
  <c r="N2890" i="1"/>
  <c r="O2890" i="1" s="1"/>
  <c r="M2890" i="1"/>
  <c r="N2889" i="1"/>
  <c r="O2889" i="1" s="1"/>
  <c r="M2889" i="1"/>
  <c r="N2888" i="1"/>
  <c r="O2888" i="1" s="1"/>
  <c r="M2888" i="1"/>
  <c r="N2887" i="1"/>
  <c r="O2887" i="1" s="1"/>
  <c r="M2887" i="1"/>
  <c r="N2886" i="1"/>
  <c r="O2886" i="1" s="1"/>
  <c r="M2886" i="1"/>
  <c r="N2885" i="1"/>
  <c r="O2885" i="1" s="1"/>
  <c r="M2885" i="1"/>
  <c r="N2884" i="1"/>
  <c r="O2884" i="1" s="1"/>
  <c r="M2884" i="1"/>
  <c r="N2883" i="1"/>
  <c r="O2883" i="1" s="1"/>
  <c r="M2883" i="1"/>
  <c r="N2882" i="1"/>
  <c r="O2882" i="1" s="1"/>
  <c r="M2882" i="1"/>
  <c r="N2881" i="1"/>
  <c r="O2881" i="1" s="1"/>
  <c r="M2881" i="1"/>
  <c r="N2880" i="1"/>
  <c r="O2880" i="1" s="1"/>
  <c r="M2880" i="1"/>
  <c r="N2879" i="1"/>
  <c r="O2879" i="1" s="1"/>
  <c r="M2879" i="1"/>
  <c r="N2878" i="1"/>
  <c r="O2878" i="1" s="1"/>
  <c r="M2878" i="1"/>
  <c r="N2877" i="1"/>
  <c r="O2877" i="1" s="1"/>
  <c r="M2877" i="1"/>
  <c r="N2876" i="1"/>
  <c r="O2876" i="1" s="1"/>
  <c r="M2876" i="1"/>
  <c r="N2875" i="1"/>
  <c r="O2875" i="1" s="1"/>
  <c r="M2875" i="1"/>
  <c r="N2874" i="1"/>
  <c r="O2874" i="1" s="1"/>
  <c r="M2874" i="1"/>
  <c r="N2873" i="1"/>
  <c r="O2873" i="1" s="1"/>
  <c r="M2873" i="1"/>
  <c r="N2872" i="1"/>
  <c r="O2872" i="1" s="1"/>
  <c r="M2872" i="1"/>
  <c r="N2871" i="1"/>
  <c r="O2871" i="1" s="1"/>
  <c r="M2871" i="1"/>
  <c r="N2870" i="1"/>
  <c r="O2870" i="1" s="1"/>
  <c r="M2870" i="1"/>
  <c r="N2869" i="1"/>
  <c r="O2869" i="1" s="1"/>
  <c r="M2869" i="1"/>
  <c r="N2868" i="1"/>
  <c r="O2868" i="1" s="1"/>
  <c r="M2868" i="1"/>
  <c r="N2867" i="1"/>
  <c r="O2867" i="1" s="1"/>
  <c r="M2867" i="1"/>
  <c r="N2866" i="1"/>
  <c r="O2866" i="1" s="1"/>
  <c r="M2866" i="1"/>
  <c r="N2865" i="1"/>
  <c r="O2865" i="1" s="1"/>
  <c r="M2865" i="1"/>
  <c r="N2864" i="1"/>
  <c r="O2864" i="1" s="1"/>
  <c r="M2864" i="1"/>
  <c r="N2863" i="1"/>
  <c r="O2863" i="1" s="1"/>
  <c r="M2863" i="1"/>
  <c r="N2862" i="1"/>
  <c r="O2862" i="1" s="1"/>
  <c r="M2862" i="1"/>
  <c r="N2861" i="1"/>
  <c r="O2861" i="1" s="1"/>
  <c r="M2861" i="1"/>
  <c r="N2860" i="1"/>
  <c r="O2860" i="1" s="1"/>
  <c r="M2860" i="1"/>
  <c r="N2859" i="1"/>
  <c r="O2859" i="1" s="1"/>
  <c r="M2859" i="1"/>
  <c r="N2858" i="1"/>
  <c r="O2858" i="1" s="1"/>
  <c r="M2858" i="1"/>
  <c r="N2857" i="1"/>
  <c r="O2857" i="1" s="1"/>
  <c r="M2857" i="1"/>
  <c r="N2856" i="1"/>
  <c r="O2856" i="1" s="1"/>
  <c r="M2856" i="1"/>
  <c r="N2855" i="1"/>
  <c r="O2855" i="1" s="1"/>
  <c r="M2855" i="1"/>
  <c r="N2854" i="1"/>
  <c r="O2854" i="1" s="1"/>
  <c r="M2854" i="1"/>
  <c r="N2853" i="1"/>
  <c r="O2853" i="1" s="1"/>
  <c r="M2853" i="1"/>
  <c r="N2852" i="1"/>
  <c r="O2852" i="1" s="1"/>
  <c r="M2852" i="1"/>
  <c r="N2851" i="1"/>
  <c r="O2851" i="1" s="1"/>
  <c r="M2851" i="1"/>
  <c r="N2850" i="1"/>
  <c r="O2850" i="1" s="1"/>
  <c r="M2850" i="1"/>
  <c r="N2849" i="1"/>
  <c r="O2849" i="1" s="1"/>
  <c r="M2849" i="1"/>
  <c r="N2848" i="1"/>
  <c r="O2848" i="1" s="1"/>
  <c r="M2848" i="1"/>
  <c r="N2847" i="1"/>
  <c r="O2847" i="1" s="1"/>
  <c r="M2847" i="1"/>
  <c r="N2846" i="1"/>
  <c r="O2846" i="1" s="1"/>
  <c r="M2846" i="1"/>
  <c r="N2845" i="1"/>
  <c r="O2845" i="1" s="1"/>
  <c r="M2845" i="1"/>
  <c r="N2844" i="1"/>
  <c r="O2844" i="1" s="1"/>
  <c r="M2844" i="1"/>
  <c r="N2843" i="1"/>
  <c r="O2843" i="1" s="1"/>
  <c r="M2843" i="1"/>
  <c r="N2842" i="1"/>
  <c r="O2842" i="1" s="1"/>
  <c r="M2842" i="1"/>
  <c r="N2841" i="1"/>
  <c r="O2841" i="1" s="1"/>
  <c r="M2841" i="1"/>
  <c r="N2840" i="1"/>
  <c r="O2840" i="1" s="1"/>
  <c r="M2840" i="1"/>
  <c r="N2839" i="1"/>
  <c r="O2839" i="1" s="1"/>
  <c r="M2839" i="1"/>
  <c r="N2838" i="1"/>
  <c r="O2838" i="1" s="1"/>
  <c r="M2838" i="1"/>
  <c r="N2837" i="1"/>
  <c r="O2837" i="1" s="1"/>
  <c r="M2837" i="1"/>
  <c r="N2836" i="1"/>
  <c r="O2836" i="1" s="1"/>
  <c r="M2836" i="1"/>
  <c r="N2835" i="1"/>
  <c r="O2835" i="1" s="1"/>
  <c r="M2835" i="1"/>
  <c r="N2834" i="1"/>
  <c r="O2834" i="1" s="1"/>
  <c r="M2834" i="1"/>
  <c r="N2833" i="1"/>
  <c r="O2833" i="1" s="1"/>
  <c r="M2833" i="1"/>
  <c r="N2832" i="1"/>
  <c r="O2832" i="1" s="1"/>
  <c r="M2832" i="1"/>
  <c r="N2831" i="1"/>
  <c r="O2831" i="1" s="1"/>
  <c r="M2831" i="1"/>
  <c r="N2830" i="1"/>
  <c r="O2830" i="1" s="1"/>
  <c r="M2830" i="1"/>
  <c r="N2829" i="1"/>
  <c r="O2829" i="1" s="1"/>
  <c r="M2829" i="1"/>
  <c r="N2828" i="1"/>
  <c r="O2828" i="1" s="1"/>
  <c r="M2828" i="1"/>
  <c r="N2827" i="1"/>
  <c r="O2827" i="1" s="1"/>
  <c r="M2827" i="1"/>
  <c r="N2826" i="1"/>
  <c r="O2826" i="1" s="1"/>
  <c r="M2826" i="1"/>
  <c r="N2825" i="1"/>
  <c r="O2825" i="1" s="1"/>
  <c r="M2825" i="1"/>
  <c r="N2824" i="1"/>
  <c r="O2824" i="1" s="1"/>
  <c r="M2824" i="1"/>
  <c r="N2823" i="1"/>
  <c r="O2823" i="1" s="1"/>
  <c r="M2823" i="1"/>
  <c r="N2822" i="1"/>
  <c r="O2822" i="1" s="1"/>
  <c r="M2822" i="1"/>
  <c r="N2821" i="1"/>
  <c r="O2821" i="1" s="1"/>
  <c r="M2821" i="1"/>
  <c r="N2820" i="1"/>
  <c r="O2820" i="1" s="1"/>
  <c r="M2820" i="1"/>
  <c r="N2819" i="1"/>
  <c r="O2819" i="1" s="1"/>
  <c r="M2819" i="1"/>
  <c r="N2818" i="1"/>
  <c r="O2818" i="1" s="1"/>
  <c r="M2818" i="1"/>
  <c r="N2817" i="1"/>
  <c r="O2817" i="1" s="1"/>
  <c r="M2817" i="1"/>
  <c r="N2816" i="1"/>
  <c r="O2816" i="1" s="1"/>
  <c r="M2816" i="1"/>
  <c r="N2815" i="1"/>
  <c r="O2815" i="1" s="1"/>
  <c r="M2815" i="1"/>
  <c r="N2814" i="1"/>
  <c r="O2814" i="1" s="1"/>
  <c r="M2814" i="1"/>
  <c r="N2813" i="1"/>
  <c r="O2813" i="1" s="1"/>
  <c r="M2813" i="1"/>
  <c r="N2812" i="1"/>
  <c r="O2812" i="1" s="1"/>
  <c r="M2812" i="1"/>
  <c r="N2811" i="1"/>
  <c r="O2811" i="1" s="1"/>
  <c r="M2811" i="1"/>
  <c r="N2810" i="1"/>
  <c r="O2810" i="1" s="1"/>
  <c r="M2810" i="1"/>
  <c r="N2809" i="1"/>
  <c r="O2809" i="1" s="1"/>
  <c r="M2809" i="1"/>
  <c r="N2808" i="1"/>
  <c r="O2808" i="1" s="1"/>
  <c r="M2808" i="1"/>
  <c r="N2807" i="1"/>
  <c r="O2807" i="1" s="1"/>
  <c r="M2807" i="1"/>
  <c r="N2806" i="1"/>
  <c r="O2806" i="1" s="1"/>
  <c r="M2806" i="1"/>
  <c r="N2805" i="1"/>
  <c r="O2805" i="1" s="1"/>
  <c r="M2805" i="1"/>
  <c r="N2804" i="1"/>
  <c r="O2804" i="1" s="1"/>
  <c r="M2804" i="1"/>
  <c r="N2803" i="1"/>
  <c r="O2803" i="1" s="1"/>
  <c r="M2803" i="1"/>
  <c r="N2802" i="1"/>
  <c r="O2802" i="1" s="1"/>
  <c r="M2802" i="1"/>
  <c r="N2801" i="1"/>
  <c r="O2801" i="1" s="1"/>
  <c r="M2801" i="1"/>
  <c r="N2800" i="1"/>
  <c r="O2800" i="1" s="1"/>
  <c r="M2800" i="1"/>
  <c r="N2799" i="1"/>
  <c r="O2799" i="1" s="1"/>
  <c r="M2799" i="1"/>
  <c r="N2798" i="1"/>
  <c r="O2798" i="1" s="1"/>
  <c r="M2798" i="1"/>
  <c r="N2797" i="1"/>
  <c r="O2797" i="1" s="1"/>
  <c r="M2797" i="1"/>
  <c r="N2796" i="1"/>
  <c r="O2796" i="1" s="1"/>
  <c r="M2796" i="1"/>
  <c r="N2795" i="1"/>
  <c r="O2795" i="1" s="1"/>
  <c r="M2795" i="1"/>
  <c r="N2794" i="1"/>
  <c r="O2794" i="1" s="1"/>
  <c r="M2794" i="1"/>
  <c r="N2793" i="1"/>
  <c r="O2793" i="1" s="1"/>
  <c r="M2793" i="1"/>
  <c r="N2792" i="1"/>
  <c r="O2792" i="1" s="1"/>
  <c r="M2792" i="1"/>
  <c r="N2791" i="1"/>
  <c r="O2791" i="1" s="1"/>
  <c r="M2791" i="1"/>
  <c r="N2790" i="1"/>
  <c r="O2790" i="1" s="1"/>
  <c r="M2790" i="1"/>
  <c r="N2789" i="1"/>
  <c r="O2789" i="1" s="1"/>
  <c r="M2789" i="1"/>
  <c r="N2788" i="1"/>
  <c r="O2788" i="1" s="1"/>
  <c r="M2788" i="1"/>
  <c r="N2787" i="1"/>
  <c r="O2787" i="1" s="1"/>
  <c r="M2787" i="1"/>
  <c r="N2786" i="1"/>
  <c r="O2786" i="1" s="1"/>
  <c r="M2786" i="1"/>
  <c r="N2785" i="1"/>
  <c r="O2785" i="1" s="1"/>
  <c r="M2785" i="1"/>
  <c r="N2784" i="1"/>
  <c r="O2784" i="1" s="1"/>
  <c r="M2784" i="1"/>
  <c r="N2783" i="1"/>
  <c r="O2783" i="1" s="1"/>
  <c r="M2783" i="1"/>
  <c r="N2782" i="1"/>
  <c r="O2782" i="1" s="1"/>
  <c r="M2782" i="1"/>
  <c r="O2781" i="1"/>
  <c r="M2781" i="1"/>
  <c r="N2781" i="1" s="1"/>
  <c r="M2780" i="1"/>
  <c r="N2780" i="1" s="1"/>
  <c r="O2780" i="1" s="1"/>
  <c r="O2779" i="1"/>
  <c r="M2779" i="1"/>
  <c r="N2779" i="1" s="1"/>
  <c r="M2778" i="1"/>
  <c r="N2778" i="1" s="1"/>
  <c r="O2778" i="1" s="1"/>
  <c r="O2777" i="1"/>
  <c r="M2777" i="1"/>
  <c r="N2777" i="1" s="1"/>
  <c r="M2776" i="1"/>
  <c r="N2776" i="1" s="1"/>
  <c r="O2776" i="1" s="1"/>
  <c r="O2775" i="1"/>
  <c r="M2775" i="1"/>
  <c r="N2775" i="1" s="1"/>
  <c r="M2774" i="1"/>
  <c r="N2774" i="1" s="1"/>
  <c r="O2774" i="1" s="1"/>
  <c r="O2773" i="1"/>
  <c r="M2773" i="1"/>
  <c r="N2773" i="1" s="1"/>
  <c r="M2772" i="1"/>
  <c r="N2772" i="1" s="1"/>
  <c r="O2772" i="1" s="1"/>
  <c r="O2771" i="1"/>
  <c r="M2771" i="1"/>
  <c r="N2771" i="1" s="1"/>
  <c r="M2770" i="1"/>
  <c r="N2770" i="1" s="1"/>
  <c r="O2770" i="1" s="1"/>
  <c r="O2769" i="1"/>
  <c r="M2769" i="1"/>
  <c r="N2769" i="1" s="1"/>
  <c r="M2768" i="1"/>
  <c r="N2768" i="1" s="1"/>
  <c r="O2768" i="1" s="1"/>
  <c r="O2767" i="1"/>
  <c r="M2767" i="1"/>
  <c r="N2767" i="1" s="1"/>
  <c r="M2766" i="1"/>
  <c r="N2766" i="1" s="1"/>
  <c r="O2766" i="1" s="1"/>
  <c r="O2765" i="1"/>
  <c r="M2765" i="1"/>
  <c r="N2765" i="1" s="1"/>
  <c r="M2764" i="1"/>
  <c r="N2764" i="1" s="1"/>
  <c r="O2764" i="1" s="1"/>
  <c r="O2763" i="1"/>
  <c r="M2763" i="1"/>
  <c r="N2763" i="1" s="1"/>
  <c r="M2762" i="1"/>
  <c r="N2762" i="1" s="1"/>
  <c r="O2762" i="1" s="1"/>
  <c r="O2761" i="1"/>
  <c r="M2761" i="1"/>
  <c r="N2761" i="1" s="1"/>
  <c r="M2760" i="1"/>
  <c r="N2760" i="1" s="1"/>
  <c r="O2760" i="1" s="1"/>
  <c r="O2759" i="1"/>
  <c r="M2759" i="1"/>
  <c r="N2759" i="1" s="1"/>
  <c r="M2758" i="1"/>
  <c r="N2758" i="1" s="1"/>
  <c r="O2758" i="1" s="1"/>
  <c r="O2757" i="1"/>
  <c r="M2757" i="1"/>
  <c r="N2757" i="1" s="1"/>
  <c r="M2756" i="1"/>
  <c r="N2756" i="1" s="1"/>
  <c r="O2756" i="1" s="1"/>
  <c r="O2755" i="1"/>
  <c r="M2755" i="1"/>
  <c r="N2755" i="1" s="1"/>
  <c r="M2754" i="1"/>
  <c r="N2754" i="1" s="1"/>
  <c r="O2754" i="1" s="1"/>
  <c r="O2753" i="1"/>
  <c r="M2753" i="1"/>
  <c r="N2753" i="1" s="1"/>
  <c r="M2752" i="1"/>
  <c r="N2752" i="1" s="1"/>
  <c r="O2752" i="1" s="1"/>
  <c r="M2751" i="1"/>
  <c r="N2751" i="1" s="1"/>
  <c r="O2751" i="1" s="1"/>
  <c r="M2750" i="1"/>
  <c r="N2750" i="1" s="1"/>
  <c r="O2750" i="1" s="1"/>
  <c r="O2749" i="1"/>
  <c r="M2749" i="1"/>
  <c r="N2749" i="1" s="1"/>
  <c r="M2748" i="1"/>
  <c r="N2748" i="1" s="1"/>
  <c r="O2748" i="1" s="1"/>
  <c r="O2747" i="1"/>
  <c r="M2747" i="1"/>
  <c r="N2747" i="1" s="1"/>
  <c r="M2746" i="1"/>
  <c r="N2746" i="1" s="1"/>
  <c r="O2746" i="1" s="1"/>
  <c r="O2745" i="1"/>
  <c r="M2745" i="1"/>
  <c r="N2745" i="1" s="1"/>
  <c r="M2744" i="1"/>
  <c r="N2744" i="1" s="1"/>
  <c r="O2744" i="1" s="1"/>
  <c r="M2743" i="1"/>
  <c r="N2743" i="1" s="1"/>
  <c r="O2743" i="1" s="1"/>
  <c r="M2742" i="1"/>
  <c r="N2742" i="1" s="1"/>
  <c r="O2742" i="1" s="1"/>
  <c r="M2741" i="1"/>
  <c r="N2741" i="1" s="1"/>
  <c r="O2741" i="1" s="1"/>
  <c r="M2740" i="1"/>
  <c r="N2740" i="1" s="1"/>
  <c r="O2740" i="1" s="1"/>
  <c r="M2739" i="1"/>
  <c r="N2739" i="1" s="1"/>
  <c r="O2739" i="1" s="1"/>
  <c r="M2738" i="1"/>
  <c r="N2738" i="1" s="1"/>
  <c r="O2738" i="1" s="1"/>
  <c r="O2737" i="1"/>
  <c r="M2737" i="1"/>
  <c r="N2737" i="1" s="1"/>
  <c r="M2736" i="1"/>
  <c r="N2736" i="1" s="1"/>
  <c r="O2736" i="1" s="1"/>
  <c r="O2735" i="1"/>
  <c r="M2735" i="1"/>
  <c r="N2735" i="1" s="1"/>
  <c r="M2734" i="1"/>
  <c r="N2734" i="1" s="1"/>
  <c r="O2734" i="1" s="1"/>
  <c r="O2733" i="1"/>
  <c r="M2733" i="1"/>
  <c r="N2733" i="1" s="1"/>
  <c r="M2732" i="1"/>
  <c r="N2732" i="1" s="1"/>
  <c r="O2732" i="1" s="1"/>
  <c r="O2731" i="1"/>
  <c r="M2731" i="1"/>
  <c r="N2731" i="1" s="1"/>
  <c r="M2730" i="1"/>
  <c r="N2730" i="1" s="1"/>
  <c r="O2730" i="1" s="1"/>
  <c r="M2729" i="1"/>
  <c r="N2729" i="1" s="1"/>
  <c r="O2729" i="1" s="1"/>
  <c r="M2728" i="1"/>
  <c r="N2728" i="1" s="1"/>
  <c r="O2728" i="1" s="1"/>
  <c r="O2727" i="1"/>
  <c r="M2727" i="1"/>
  <c r="N2727" i="1" s="1"/>
  <c r="M2726" i="1"/>
  <c r="N2726" i="1" s="1"/>
  <c r="O2726" i="1" s="1"/>
  <c r="O2725" i="1"/>
  <c r="M2725" i="1"/>
  <c r="N2725" i="1" s="1"/>
  <c r="M2724" i="1"/>
  <c r="N2724" i="1" s="1"/>
  <c r="O2724" i="1" s="1"/>
  <c r="O2723" i="1"/>
  <c r="M2723" i="1"/>
  <c r="N2723" i="1" s="1"/>
  <c r="M2722" i="1"/>
  <c r="N2722" i="1" s="1"/>
  <c r="O2722" i="1" s="1"/>
  <c r="O2721" i="1"/>
  <c r="M2721" i="1"/>
  <c r="N2721" i="1" s="1"/>
  <c r="M2720" i="1"/>
  <c r="N2720" i="1" s="1"/>
  <c r="O2720" i="1" s="1"/>
  <c r="M2719" i="1"/>
  <c r="N2719" i="1" s="1"/>
  <c r="O2719" i="1" s="1"/>
  <c r="M2718" i="1"/>
  <c r="N2718" i="1" s="1"/>
  <c r="O2718" i="1" s="1"/>
  <c r="M2717" i="1"/>
  <c r="N2717" i="1" s="1"/>
  <c r="O2717" i="1" s="1"/>
  <c r="M2716" i="1"/>
  <c r="N2716" i="1" s="1"/>
  <c r="O2716" i="1" s="1"/>
  <c r="M2715" i="1"/>
  <c r="N2715" i="1" s="1"/>
  <c r="O2715" i="1" s="1"/>
  <c r="M2714" i="1"/>
  <c r="N2714" i="1" s="1"/>
  <c r="O2714" i="1" s="1"/>
  <c r="M2713" i="1"/>
  <c r="N2713" i="1" s="1"/>
  <c r="O2713" i="1" s="1"/>
  <c r="O2712" i="1"/>
  <c r="M2712" i="1"/>
  <c r="N2712" i="1" s="1"/>
  <c r="M2711" i="1"/>
  <c r="N2711" i="1" s="1"/>
  <c r="O2711" i="1" s="1"/>
  <c r="O2710" i="1"/>
  <c r="M2710" i="1"/>
  <c r="N2710" i="1" s="1"/>
  <c r="M2709" i="1"/>
  <c r="N2709" i="1" s="1"/>
  <c r="O2709" i="1" s="1"/>
  <c r="O2708" i="1"/>
  <c r="M2708" i="1"/>
  <c r="N2708" i="1" s="1"/>
  <c r="M2707" i="1"/>
  <c r="N2707" i="1" s="1"/>
  <c r="O2707" i="1" s="1"/>
  <c r="O2706" i="1"/>
  <c r="M2706" i="1"/>
  <c r="N2706" i="1" s="1"/>
  <c r="M2705" i="1"/>
  <c r="N2705" i="1" s="1"/>
  <c r="O2705" i="1" s="1"/>
  <c r="M2704" i="1"/>
  <c r="N2704" i="1" s="1"/>
  <c r="O2704" i="1" s="1"/>
  <c r="O2703" i="1"/>
  <c r="M2703" i="1"/>
  <c r="N2703" i="1" s="1"/>
  <c r="M2702" i="1"/>
  <c r="N2702" i="1" s="1"/>
  <c r="O2702" i="1" s="1"/>
  <c r="M2701" i="1"/>
  <c r="N2701" i="1" s="1"/>
  <c r="O2701" i="1" s="1"/>
  <c r="M2700" i="1"/>
  <c r="N2700" i="1" s="1"/>
  <c r="O2700" i="1" s="1"/>
  <c r="O2699" i="1"/>
  <c r="M2699" i="1"/>
  <c r="N2699" i="1" s="1"/>
  <c r="M2698" i="1"/>
  <c r="N2698" i="1" s="1"/>
  <c r="O2698" i="1" s="1"/>
  <c r="M2697" i="1"/>
  <c r="N2697" i="1" s="1"/>
  <c r="O2697" i="1" s="1"/>
  <c r="M2696" i="1"/>
  <c r="N2696" i="1" s="1"/>
  <c r="O2696" i="1" s="1"/>
  <c r="O2695" i="1"/>
  <c r="M2695" i="1"/>
  <c r="N2695" i="1" s="1"/>
  <c r="M2694" i="1"/>
  <c r="N2694" i="1" s="1"/>
  <c r="O2694" i="1" s="1"/>
  <c r="M2693" i="1"/>
  <c r="N2693" i="1" s="1"/>
  <c r="O2693" i="1" s="1"/>
  <c r="M2692" i="1"/>
  <c r="N2692" i="1" s="1"/>
  <c r="O2692" i="1" s="1"/>
  <c r="O2691" i="1"/>
  <c r="M2691" i="1"/>
  <c r="N2691" i="1" s="1"/>
  <c r="M2690" i="1"/>
  <c r="N2690" i="1" s="1"/>
  <c r="O2690" i="1" s="1"/>
  <c r="O2689" i="1"/>
  <c r="M2689" i="1"/>
  <c r="N2689" i="1" s="1"/>
  <c r="O2688" i="1"/>
  <c r="M2688" i="1"/>
  <c r="N2688" i="1" s="1"/>
  <c r="O2687" i="1"/>
  <c r="M2687" i="1"/>
  <c r="N2687" i="1" s="1"/>
  <c r="M2686" i="1"/>
  <c r="N2686" i="1" s="1"/>
  <c r="O2686" i="1" s="1"/>
  <c r="O2685" i="1"/>
  <c r="M2685" i="1"/>
  <c r="N2685" i="1" s="1"/>
  <c r="M2684" i="1"/>
  <c r="N2684" i="1" s="1"/>
  <c r="O2684" i="1" s="1"/>
  <c r="O2683" i="1"/>
  <c r="M2683" i="1"/>
  <c r="N2683" i="1" s="1"/>
  <c r="M2682" i="1"/>
  <c r="N2682" i="1" s="1"/>
  <c r="O2682" i="1" s="1"/>
  <c r="M2681" i="1"/>
  <c r="N2681" i="1" s="1"/>
  <c r="O2681" i="1" s="1"/>
  <c r="M2680" i="1"/>
  <c r="N2680" i="1" s="1"/>
  <c r="O2680" i="1" s="1"/>
  <c r="M2679" i="1"/>
  <c r="N2679" i="1" s="1"/>
  <c r="O2679" i="1" s="1"/>
  <c r="M2678" i="1"/>
  <c r="N2678" i="1" s="1"/>
  <c r="O2678" i="1" s="1"/>
  <c r="O2677" i="1"/>
  <c r="M2677" i="1"/>
  <c r="N2677" i="1" s="1"/>
  <c r="M2676" i="1"/>
  <c r="N2676" i="1" s="1"/>
  <c r="O2676" i="1" s="1"/>
  <c r="M2675" i="1"/>
  <c r="N2675" i="1" s="1"/>
  <c r="O2675" i="1" s="1"/>
  <c r="M2674" i="1"/>
  <c r="N2674" i="1" s="1"/>
  <c r="O2674" i="1" s="1"/>
  <c r="O2673" i="1"/>
  <c r="M2673" i="1"/>
  <c r="N2673" i="1" s="1"/>
  <c r="M2672" i="1"/>
  <c r="N2672" i="1" s="1"/>
  <c r="O2672" i="1" s="1"/>
  <c r="M2671" i="1"/>
  <c r="N2671" i="1" s="1"/>
  <c r="O2671" i="1" s="1"/>
  <c r="M2670" i="1"/>
  <c r="N2670" i="1" s="1"/>
  <c r="O2670" i="1" s="1"/>
  <c r="M2669" i="1"/>
  <c r="N2669" i="1" s="1"/>
  <c r="O2669" i="1" s="1"/>
  <c r="M2668" i="1"/>
  <c r="N2668" i="1" s="1"/>
  <c r="O2668" i="1" s="1"/>
  <c r="M2667" i="1"/>
  <c r="N2667" i="1" s="1"/>
  <c r="O2667" i="1" s="1"/>
  <c r="M2666" i="1"/>
  <c r="N2666" i="1" s="1"/>
  <c r="O2666" i="1" s="1"/>
  <c r="M2665" i="1"/>
  <c r="N2665" i="1" s="1"/>
  <c r="O2665" i="1" s="1"/>
  <c r="M2664" i="1"/>
  <c r="N2664" i="1" s="1"/>
  <c r="O2664" i="1" s="1"/>
  <c r="M2663" i="1"/>
  <c r="N2663" i="1" s="1"/>
  <c r="O2663" i="1" s="1"/>
  <c r="M2662" i="1"/>
  <c r="N2662" i="1" s="1"/>
  <c r="O2662" i="1" s="1"/>
  <c r="M2661" i="1"/>
  <c r="N2661" i="1" s="1"/>
  <c r="O2661" i="1" s="1"/>
  <c r="M2660" i="1"/>
  <c r="N2660" i="1" s="1"/>
  <c r="O2660" i="1" s="1"/>
  <c r="M2659" i="1"/>
  <c r="N2659" i="1" s="1"/>
  <c r="O2659" i="1" s="1"/>
  <c r="M2658" i="1"/>
  <c r="N2658" i="1" s="1"/>
  <c r="O2658" i="1" s="1"/>
  <c r="M2657" i="1"/>
  <c r="N2657" i="1" s="1"/>
  <c r="O2657" i="1" s="1"/>
  <c r="M2656" i="1"/>
  <c r="N2656" i="1" s="1"/>
  <c r="O2656" i="1" s="1"/>
  <c r="M2655" i="1"/>
  <c r="N2655" i="1" s="1"/>
  <c r="O2655" i="1" s="1"/>
  <c r="M2654" i="1"/>
  <c r="N2654" i="1" s="1"/>
  <c r="O2654" i="1" s="1"/>
  <c r="O2653" i="1"/>
  <c r="M2653" i="1"/>
  <c r="N2653" i="1" s="1"/>
  <c r="M2652" i="1"/>
  <c r="N2652" i="1" s="1"/>
  <c r="O2652" i="1" s="1"/>
  <c r="O2651" i="1"/>
  <c r="M2651" i="1"/>
  <c r="N2651" i="1" s="1"/>
  <c r="M2650" i="1"/>
  <c r="N2650" i="1" s="1"/>
  <c r="O2650" i="1" s="1"/>
  <c r="M2649" i="1"/>
  <c r="N2649" i="1" s="1"/>
  <c r="O2649" i="1" s="1"/>
  <c r="M2648" i="1"/>
  <c r="N2648" i="1" s="1"/>
  <c r="O2648" i="1" s="1"/>
  <c r="O2647" i="1"/>
  <c r="M2647" i="1"/>
  <c r="N2647" i="1" s="1"/>
  <c r="M2646" i="1"/>
  <c r="N2646" i="1" s="1"/>
  <c r="O2646" i="1" s="1"/>
  <c r="O2645" i="1"/>
  <c r="M2645" i="1"/>
  <c r="N2645" i="1" s="1"/>
  <c r="M2644" i="1"/>
  <c r="N2644" i="1" s="1"/>
  <c r="O2644" i="1" s="1"/>
  <c r="M2643" i="1"/>
  <c r="N2643" i="1" s="1"/>
  <c r="O2643" i="1" s="1"/>
  <c r="M2642" i="1"/>
  <c r="N2642" i="1" s="1"/>
  <c r="O2642" i="1" s="1"/>
  <c r="M2641" i="1"/>
  <c r="N2641" i="1" s="1"/>
  <c r="O2641" i="1" s="1"/>
  <c r="M2640" i="1"/>
  <c r="N2640" i="1" s="1"/>
  <c r="O2640" i="1" s="1"/>
  <c r="M2639" i="1"/>
  <c r="N2639" i="1" s="1"/>
  <c r="O2639" i="1" s="1"/>
  <c r="M2638" i="1"/>
  <c r="N2638" i="1" s="1"/>
  <c r="O2638" i="1" s="1"/>
  <c r="M2637" i="1"/>
  <c r="N2637" i="1" s="1"/>
  <c r="O2637" i="1" s="1"/>
  <c r="M2636" i="1"/>
  <c r="N2636" i="1" s="1"/>
  <c r="O2636" i="1" s="1"/>
  <c r="M2635" i="1"/>
  <c r="N2635" i="1" s="1"/>
  <c r="O2635" i="1" s="1"/>
  <c r="M2634" i="1"/>
  <c r="N2634" i="1" s="1"/>
  <c r="O2634" i="1" s="1"/>
  <c r="M2633" i="1"/>
  <c r="N2633" i="1" s="1"/>
  <c r="O2633" i="1" s="1"/>
  <c r="M2632" i="1"/>
  <c r="N2632" i="1" s="1"/>
  <c r="O2632" i="1" s="1"/>
  <c r="M2631" i="1"/>
  <c r="N2631" i="1" s="1"/>
  <c r="O2631" i="1" s="1"/>
  <c r="M2630" i="1"/>
  <c r="N2630" i="1" s="1"/>
  <c r="O2630" i="1" s="1"/>
  <c r="O2629" i="1"/>
  <c r="M2629" i="1"/>
  <c r="N2629" i="1" s="1"/>
  <c r="M2628" i="1"/>
  <c r="N2628" i="1" s="1"/>
  <c r="O2628" i="1" s="1"/>
  <c r="M2627" i="1"/>
  <c r="N2627" i="1" s="1"/>
  <c r="O2627" i="1" s="1"/>
  <c r="M2626" i="1"/>
  <c r="N2626" i="1" s="1"/>
  <c r="O2626" i="1" s="1"/>
  <c r="O2625" i="1"/>
  <c r="M2625" i="1"/>
  <c r="N2625" i="1" s="1"/>
  <c r="M2624" i="1"/>
  <c r="N2624" i="1" s="1"/>
  <c r="O2624" i="1" s="1"/>
  <c r="M2623" i="1"/>
  <c r="N2623" i="1" s="1"/>
  <c r="O2623" i="1" s="1"/>
  <c r="M2622" i="1"/>
  <c r="N2622" i="1" s="1"/>
  <c r="O2622" i="1" s="1"/>
  <c r="O2621" i="1"/>
  <c r="M2621" i="1"/>
  <c r="N2621" i="1" s="1"/>
  <c r="M2620" i="1"/>
  <c r="N2620" i="1" s="1"/>
  <c r="O2620" i="1" s="1"/>
  <c r="M2619" i="1"/>
  <c r="N2619" i="1" s="1"/>
  <c r="O2619" i="1" s="1"/>
  <c r="M2618" i="1"/>
  <c r="N2618" i="1" s="1"/>
  <c r="O2618" i="1" s="1"/>
  <c r="O2617" i="1"/>
  <c r="M2617" i="1"/>
  <c r="N2617" i="1" s="1"/>
  <c r="N2616" i="1"/>
  <c r="O2616" i="1" s="1"/>
  <c r="M2616" i="1"/>
  <c r="N2615" i="1"/>
  <c r="O2615" i="1" s="1"/>
  <c r="M2615" i="1"/>
  <c r="N2614" i="1"/>
  <c r="O2614" i="1" s="1"/>
  <c r="M2614" i="1"/>
  <c r="N2613" i="1"/>
  <c r="O2613" i="1" s="1"/>
  <c r="M2613" i="1"/>
  <c r="N2612" i="1"/>
  <c r="O2612" i="1" s="1"/>
  <c r="M2612" i="1"/>
  <c r="N2611" i="1"/>
  <c r="O2611" i="1" s="1"/>
  <c r="M2611" i="1"/>
  <c r="N2610" i="1"/>
  <c r="O2610" i="1" s="1"/>
  <c r="M2610" i="1"/>
  <c r="N2609" i="1"/>
  <c r="O2609" i="1" s="1"/>
  <c r="M2609" i="1"/>
  <c r="N2608" i="1"/>
  <c r="O2608" i="1" s="1"/>
  <c r="M2608" i="1"/>
  <c r="N2607" i="1"/>
  <c r="O2607" i="1" s="1"/>
  <c r="M2607" i="1"/>
  <c r="N2606" i="1"/>
  <c r="O2606" i="1" s="1"/>
  <c r="M2606" i="1"/>
  <c r="N2605" i="1"/>
  <c r="O2605" i="1" s="1"/>
  <c r="M2605" i="1"/>
  <c r="N2604" i="1"/>
  <c r="O2604" i="1" s="1"/>
  <c r="M2604" i="1"/>
  <c r="N2603" i="1"/>
  <c r="O2603" i="1" s="1"/>
  <c r="M2603" i="1"/>
  <c r="N2602" i="1"/>
  <c r="O2602" i="1" s="1"/>
  <c r="M2602" i="1"/>
  <c r="N2601" i="1"/>
  <c r="O2601" i="1" s="1"/>
  <c r="M2601" i="1"/>
  <c r="N2600" i="1"/>
  <c r="O2600" i="1" s="1"/>
  <c r="M2600" i="1"/>
  <c r="N2599" i="1"/>
  <c r="O2599" i="1" s="1"/>
  <c r="M2599" i="1"/>
  <c r="N2598" i="1"/>
  <c r="O2598" i="1" s="1"/>
  <c r="M2598" i="1"/>
  <c r="N2597" i="1"/>
  <c r="O2597" i="1" s="1"/>
  <c r="M2597" i="1"/>
  <c r="N2596" i="1"/>
  <c r="O2596" i="1" s="1"/>
  <c r="M2596" i="1"/>
  <c r="N2595" i="1"/>
  <c r="O2595" i="1" s="1"/>
  <c r="M2595" i="1"/>
  <c r="N2594" i="1"/>
  <c r="O2594" i="1" s="1"/>
  <c r="M2594" i="1"/>
  <c r="N2593" i="1"/>
  <c r="O2593" i="1" s="1"/>
  <c r="M2593" i="1"/>
  <c r="N2592" i="1"/>
  <c r="O2592" i="1" s="1"/>
  <c r="M2592" i="1"/>
  <c r="N2591" i="1"/>
  <c r="O2591" i="1" s="1"/>
  <c r="M2591" i="1"/>
  <c r="N2590" i="1"/>
  <c r="O2590" i="1" s="1"/>
  <c r="M2590" i="1"/>
  <c r="N2589" i="1"/>
  <c r="O2589" i="1" s="1"/>
  <c r="M2589" i="1"/>
  <c r="N2588" i="1"/>
  <c r="O2588" i="1" s="1"/>
  <c r="M2588" i="1"/>
  <c r="N2587" i="1"/>
  <c r="O2587" i="1" s="1"/>
  <c r="M2587" i="1"/>
  <c r="N2586" i="1"/>
  <c r="O2586" i="1" s="1"/>
  <c r="M2586" i="1"/>
  <c r="N2585" i="1"/>
  <c r="O2585" i="1" s="1"/>
  <c r="M2585" i="1"/>
  <c r="N2584" i="1"/>
  <c r="O2584" i="1" s="1"/>
  <c r="M2584" i="1"/>
  <c r="N2583" i="1"/>
  <c r="O2583" i="1" s="1"/>
  <c r="M2583" i="1"/>
  <c r="N2582" i="1"/>
  <c r="O2582" i="1" s="1"/>
  <c r="M2582" i="1"/>
  <c r="N2581" i="1"/>
  <c r="O2581" i="1" s="1"/>
  <c r="M2581" i="1"/>
  <c r="N2580" i="1"/>
  <c r="O2580" i="1" s="1"/>
  <c r="M2580" i="1"/>
  <c r="N2579" i="1"/>
  <c r="O2579" i="1" s="1"/>
  <c r="M2579" i="1"/>
  <c r="N2578" i="1"/>
  <c r="O2578" i="1" s="1"/>
  <c r="M2578" i="1"/>
  <c r="N2577" i="1"/>
  <c r="O2577" i="1" s="1"/>
  <c r="M2577" i="1"/>
  <c r="N2576" i="1"/>
  <c r="O2576" i="1" s="1"/>
  <c r="M2576" i="1"/>
  <c r="N2575" i="1"/>
  <c r="O2575" i="1" s="1"/>
  <c r="M2575" i="1"/>
  <c r="N2574" i="1"/>
  <c r="O2574" i="1" s="1"/>
  <c r="M2574" i="1"/>
  <c r="N2573" i="1"/>
  <c r="O2573" i="1" s="1"/>
  <c r="M2573" i="1"/>
  <c r="N2572" i="1"/>
  <c r="O2572" i="1" s="1"/>
  <c r="M2572" i="1"/>
  <c r="N2571" i="1"/>
  <c r="O2571" i="1" s="1"/>
  <c r="M2571" i="1"/>
  <c r="N2570" i="1"/>
  <c r="O2570" i="1" s="1"/>
  <c r="M2570" i="1"/>
  <c r="N2569" i="1"/>
  <c r="O2569" i="1" s="1"/>
  <c r="M2569" i="1"/>
  <c r="N2568" i="1"/>
  <c r="O2568" i="1" s="1"/>
  <c r="M2568" i="1"/>
  <c r="N2567" i="1"/>
  <c r="O2567" i="1" s="1"/>
  <c r="M2567" i="1"/>
  <c r="N2566" i="1"/>
  <c r="O2566" i="1" s="1"/>
  <c r="M2566" i="1"/>
  <c r="N2565" i="1"/>
  <c r="O2565" i="1" s="1"/>
  <c r="M2565" i="1"/>
  <c r="N2564" i="1"/>
  <c r="O2564" i="1" s="1"/>
  <c r="M2564" i="1"/>
  <c r="N2563" i="1"/>
  <c r="O2563" i="1" s="1"/>
  <c r="M2563" i="1"/>
  <c r="N2562" i="1"/>
  <c r="O2562" i="1" s="1"/>
  <c r="M2562" i="1"/>
  <c r="N2561" i="1"/>
  <c r="O2561" i="1" s="1"/>
  <c r="M2561" i="1"/>
  <c r="N2560" i="1"/>
  <c r="O2560" i="1" s="1"/>
  <c r="M2560" i="1"/>
  <c r="N2559" i="1"/>
  <c r="O2559" i="1" s="1"/>
  <c r="M2559" i="1"/>
  <c r="N2558" i="1"/>
  <c r="O2558" i="1" s="1"/>
  <c r="M2558" i="1"/>
  <c r="N2557" i="1"/>
  <c r="O2557" i="1" s="1"/>
  <c r="M2557" i="1"/>
  <c r="N2556" i="1"/>
  <c r="O2556" i="1" s="1"/>
  <c r="M2556" i="1"/>
  <c r="N2555" i="1"/>
  <c r="O2555" i="1" s="1"/>
  <c r="M2555" i="1"/>
  <c r="N2554" i="1"/>
  <c r="O2554" i="1" s="1"/>
  <c r="M2554" i="1"/>
  <c r="N2553" i="1"/>
  <c r="O2553" i="1" s="1"/>
  <c r="M2553" i="1"/>
  <c r="N2552" i="1"/>
  <c r="O2552" i="1" s="1"/>
  <c r="M2552" i="1"/>
  <c r="N2551" i="1"/>
  <c r="O2551" i="1" s="1"/>
  <c r="M2551" i="1"/>
  <c r="N2550" i="1"/>
  <c r="O2550" i="1" s="1"/>
  <c r="M2550" i="1"/>
  <c r="N2549" i="1"/>
  <c r="O2549" i="1" s="1"/>
  <c r="M2549" i="1"/>
  <c r="N2548" i="1"/>
  <c r="O2548" i="1" s="1"/>
  <c r="M2548" i="1"/>
  <c r="N2547" i="1"/>
  <c r="O2547" i="1" s="1"/>
  <c r="M2547" i="1"/>
  <c r="N2546" i="1"/>
  <c r="O2546" i="1" s="1"/>
  <c r="M2546" i="1"/>
  <c r="N2545" i="1"/>
  <c r="O2545" i="1" s="1"/>
  <c r="M2545" i="1"/>
  <c r="N2544" i="1"/>
  <c r="O2544" i="1" s="1"/>
  <c r="M2544" i="1"/>
  <c r="N2543" i="1"/>
  <c r="O2543" i="1" s="1"/>
  <c r="M2543" i="1"/>
  <c r="N2542" i="1"/>
  <c r="O2542" i="1" s="1"/>
  <c r="M2542" i="1"/>
  <c r="N2541" i="1"/>
  <c r="O2541" i="1" s="1"/>
  <c r="M2541" i="1"/>
  <c r="N2540" i="1"/>
  <c r="O2540" i="1" s="1"/>
  <c r="M2540" i="1"/>
  <c r="N2539" i="1"/>
  <c r="O2539" i="1" s="1"/>
  <c r="M2539" i="1"/>
  <c r="N2538" i="1"/>
  <c r="O2538" i="1" s="1"/>
  <c r="M2538" i="1"/>
  <c r="N2537" i="1"/>
  <c r="O2537" i="1" s="1"/>
  <c r="M2537" i="1"/>
  <c r="N2536" i="1"/>
  <c r="O2536" i="1" s="1"/>
  <c r="M2536" i="1"/>
  <c r="N2535" i="1"/>
  <c r="O2535" i="1" s="1"/>
  <c r="M2535" i="1"/>
  <c r="N2534" i="1"/>
  <c r="O2534" i="1" s="1"/>
  <c r="M2534" i="1"/>
  <c r="N2533" i="1"/>
  <c r="O2533" i="1" s="1"/>
  <c r="M2533" i="1"/>
  <c r="N2532" i="1"/>
  <c r="O2532" i="1" s="1"/>
  <c r="M2532" i="1"/>
  <c r="N2531" i="1"/>
  <c r="O2531" i="1" s="1"/>
  <c r="M2531" i="1"/>
  <c r="N2530" i="1"/>
  <c r="O2530" i="1" s="1"/>
  <c r="M2530" i="1"/>
  <c r="N2529" i="1"/>
  <c r="O2529" i="1" s="1"/>
  <c r="M2529" i="1"/>
  <c r="N2528" i="1"/>
  <c r="O2528" i="1" s="1"/>
  <c r="M2528" i="1"/>
  <c r="N2527" i="1"/>
  <c r="O2527" i="1" s="1"/>
  <c r="M2527" i="1"/>
  <c r="N2526" i="1"/>
  <c r="O2526" i="1" s="1"/>
  <c r="M2526" i="1"/>
  <c r="N2525" i="1"/>
  <c r="O2525" i="1" s="1"/>
  <c r="M2525" i="1"/>
  <c r="N2524" i="1"/>
  <c r="O2524" i="1" s="1"/>
  <c r="M2524" i="1"/>
  <c r="N2523" i="1"/>
  <c r="O2523" i="1" s="1"/>
  <c r="M2523" i="1"/>
  <c r="N2522" i="1"/>
  <c r="O2522" i="1" s="1"/>
  <c r="M2522" i="1"/>
  <c r="N2521" i="1"/>
  <c r="O2521" i="1" s="1"/>
  <c r="M2521" i="1"/>
  <c r="N2520" i="1"/>
  <c r="O2520" i="1" s="1"/>
  <c r="M2520" i="1"/>
  <c r="N2519" i="1"/>
  <c r="O2519" i="1" s="1"/>
  <c r="M2519" i="1"/>
  <c r="N2518" i="1"/>
  <c r="O2518" i="1" s="1"/>
  <c r="M2518" i="1"/>
  <c r="N2517" i="1"/>
  <c r="O2517" i="1" s="1"/>
  <c r="M2517" i="1"/>
  <c r="N2516" i="1"/>
  <c r="O2516" i="1" s="1"/>
  <c r="M2516" i="1"/>
  <c r="N2515" i="1"/>
  <c r="O2515" i="1" s="1"/>
  <c r="M2515" i="1"/>
  <c r="N2514" i="1"/>
  <c r="O2514" i="1" s="1"/>
  <c r="M2514" i="1"/>
  <c r="N2513" i="1"/>
  <c r="O2513" i="1" s="1"/>
  <c r="M2513" i="1"/>
  <c r="N2512" i="1"/>
  <c r="O2512" i="1" s="1"/>
  <c r="M2512" i="1"/>
  <c r="N2511" i="1"/>
  <c r="O2511" i="1" s="1"/>
  <c r="M2511" i="1"/>
  <c r="N2510" i="1"/>
  <c r="O2510" i="1" s="1"/>
  <c r="M2510" i="1"/>
  <c r="N2509" i="1"/>
  <c r="O2509" i="1" s="1"/>
  <c r="M2509" i="1"/>
  <c r="N2508" i="1"/>
  <c r="O2508" i="1" s="1"/>
  <c r="M2508" i="1"/>
  <c r="N2507" i="1"/>
  <c r="O2507" i="1" s="1"/>
  <c r="M2507" i="1"/>
  <c r="N2506" i="1"/>
  <c r="O2506" i="1" s="1"/>
  <c r="M2506" i="1"/>
  <c r="N2505" i="1"/>
  <c r="O2505" i="1" s="1"/>
  <c r="M2505" i="1"/>
  <c r="N2504" i="1"/>
  <c r="O2504" i="1" s="1"/>
  <c r="M2504" i="1"/>
  <c r="N2503" i="1"/>
  <c r="O2503" i="1" s="1"/>
  <c r="M2503" i="1"/>
  <c r="N2502" i="1"/>
  <c r="O2502" i="1" s="1"/>
  <c r="M2502" i="1"/>
  <c r="N2501" i="1"/>
  <c r="O2501" i="1" s="1"/>
  <c r="M2501" i="1"/>
  <c r="N2500" i="1"/>
  <c r="O2500" i="1" s="1"/>
  <c r="M2500" i="1"/>
  <c r="N2499" i="1"/>
  <c r="O2499" i="1" s="1"/>
  <c r="M2499" i="1"/>
  <c r="N2498" i="1"/>
  <c r="O2498" i="1" s="1"/>
  <c r="M2498" i="1"/>
  <c r="N2497" i="1"/>
  <c r="O2497" i="1" s="1"/>
  <c r="M2497" i="1"/>
  <c r="N2496" i="1"/>
  <c r="O2496" i="1" s="1"/>
  <c r="M2496" i="1"/>
  <c r="N2495" i="1"/>
  <c r="O2495" i="1" s="1"/>
  <c r="M2495" i="1"/>
  <c r="N2494" i="1"/>
  <c r="O2494" i="1" s="1"/>
  <c r="M2494" i="1"/>
  <c r="N2493" i="1"/>
  <c r="O2493" i="1" s="1"/>
  <c r="M2493" i="1"/>
  <c r="N2492" i="1"/>
  <c r="O2492" i="1" s="1"/>
  <c r="M2492" i="1"/>
  <c r="N2491" i="1"/>
  <c r="O2491" i="1" s="1"/>
  <c r="M2491" i="1"/>
  <c r="N2490" i="1"/>
  <c r="O2490" i="1" s="1"/>
  <c r="M2490" i="1"/>
  <c r="N2489" i="1"/>
  <c r="O2489" i="1" s="1"/>
  <c r="M2489" i="1"/>
  <c r="N2488" i="1"/>
  <c r="O2488" i="1" s="1"/>
  <c r="M2488" i="1"/>
  <c r="N2487" i="1"/>
  <c r="O2487" i="1" s="1"/>
  <c r="M2487" i="1"/>
  <c r="N2486" i="1"/>
  <c r="O2486" i="1" s="1"/>
  <c r="M2486" i="1"/>
  <c r="N2485" i="1"/>
  <c r="O2485" i="1" s="1"/>
  <c r="M2485" i="1"/>
  <c r="N2484" i="1"/>
  <c r="O2484" i="1" s="1"/>
  <c r="M2484" i="1"/>
  <c r="N2483" i="1"/>
  <c r="O2483" i="1" s="1"/>
  <c r="M2483" i="1"/>
  <c r="N2482" i="1"/>
  <c r="O2482" i="1" s="1"/>
  <c r="M2482" i="1"/>
  <c r="N2481" i="1"/>
  <c r="O2481" i="1" s="1"/>
  <c r="M2481" i="1"/>
  <c r="N2480" i="1"/>
  <c r="O2480" i="1" s="1"/>
  <c r="M2480" i="1"/>
  <c r="N2479" i="1"/>
  <c r="O2479" i="1" s="1"/>
  <c r="M2479" i="1"/>
  <c r="N2478" i="1"/>
  <c r="O2478" i="1" s="1"/>
  <c r="M2478" i="1"/>
  <c r="N2477" i="1"/>
  <c r="O2477" i="1" s="1"/>
  <c r="M2477" i="1"/>
  <c r="N2476" i="1"/>
  <c r="O2476" i="1" s="1"/>
  <c r="M2476" i="1"/>
  <c r="N2475" i="1"/>
  <c r="O2475" i="1" s="1"/>
  <c r="M2475" i="1"/>
  <c r="N2474" i="1"/>
  <c r="O2474" i="1" s="1"/>
  <c r="M2474" i="1"/>
  <c r="N2473" i="1"/>
  <c r="O2473" i="1" s="1"/>
  <c r="M2473" i="1"/>
  <c r="N2472" i="1"/>
  <c r="O2472" i="1" s="1"/>
  <c r="M2472" i="1"/>
  <c r="N2471" i="1"/>
  <c r="O2471" i="1" s="1"/>
  <c r="M2471" i="1"/>
  <c r="N2470" i="1"/>
  <c r="O2470" i="1" s="1"/>
  <c r="M2470" i="1"/>
  <c r="N2469" i="1"/>
  <c r="O2469" i="1" s="1"/>
  <c r="M2469" i="1"/>
  <c r="N2468" i="1"/>
  <c r="O2468" i="1" s="1"/>
  <c r="M2468" i="1"/>
  <c r="N2467" i="1"/>
  <c r="O2467" i="1" s="1"/>
  <c r="M2467" i="1"/>
  <c r="N2466" i="1"/>
  <c r="O2466" i="1" s="1"/>
  <c r="M2466" i="1"/>
  <c r="N2465" i="1"/>
  <c r="O2465" i="1" s="1"/>
  <c r="M2465" i="1"/>
  <c r="N2464" i="1"/>
  <c r="O2464" i="1" s="1"/>
  <c r="M2464" i="1"/>
  <c r="N2463" i="1"/>
  <c r="O2463" i="1" s="1"/>
  <c r="M2463" i="1"/>
  <c r="N2462" i="1"/>
  <c r="O2462" i="1" s="1"/>
  <c r="M2462" i="1"/>
  <c r="N2461" i="1"/>
  <c r="O2461" i="1" s="1"/>
  <c r="M2461" i="1"/>
  <c r="N2460" i="1"/>
  <c r="O2460" i="1" s="1"/>
  <c r="M2460" i="1"/>
  <c r="N2459" i="1"/>
  <c r="O2459" i="1" s="1"/>
  <c r="M2459" i="1"/>
  <c r="N2458" i="1"/>
  <c r="O2458" i="1" s="1"/>
  <c r="M2458" i="1"/>
  <c r="N2457" i="1"/>
  <c r="O2457" i="1" s="1"/>
  <c r="M2457" i="1"/>
  <c r="N2456" i="1"/>
  <c r="O2456" i="1" s="1"/>
  <c r="M2456" i="1"/>
  <c r="N2455" i="1"/>
  <c r="O2455" i="1" s="1"/>
  <c r="M2455" i="1"/>
  <c r="N2454" i="1"/>
  <c r="O2454" i="1" s="1"/>
  <c r="M2454" i="1"/>
  <c r="N2453" i="1"/>
  <c r="O2453" i="1" s="1"/>
  <c r="M2453" i="1"/>
  <c r="N2452" i="1"/>
  <c r="O2452" i="1" s="1"/>
  <c r="M2452" i="1"/>
  <c r="N2451" i="1"/>
  <c r="O2451" i="1" s="1"/>
  <c r="M2451" i="1"/>
  <c r="N2450" i="1"/>
  <c r="O2450" i="1" s="1"/>
  <c r="M2450" i="1"/>
  <c r="N2449" i="1"/>
  <c r="O2449" i="1" s="1"/>
  <c r="M2449" i="1"/>
  <c r="N2448" i="1"/>
  <c r="O2448" i="1" s="1"/>
  <c r="M2448" i="1"/>
  <c r="N2447" i="1"/>
  <c r="O2447" i="1" s="1"/>
  <c r="M2447" i="1"/>
  <c r="N2446" i="1"/>
  <c r="O2446" i="1" s="1"/>
  <c r="M2446" i="1"/>
  <c r="N2445" i="1"/>
  <c r="O2445" i="1" s="1"/>
  <c r="M2445" i="1"/>
  <c r="N2444" i="1"/>
  <c r="O2444" i="1" s="1"/>
  <c r="M2444" i="1"/>
  <c r="N2443" i="1"/>
  <c r="O2443" i="1" s="1"/>
  <c r="M2443" i="1"/>
  <c r="N2442" i="1"/>
  <c r="O2442" i="1" s="1"/>
  <c r="M2442" i="1"/>
  <c r="N2441" i="1"/>
  <c r="O2441" i="1" s="1"/>
  <c r="M2441" i="1"/>
  <c r="N2440" i="1"/>
  <c r="O2440" i="1" s="1"/>
  <c r="M2440" i="1"/>
  <c r="N2439" i="1"/>
  <c r="O2439" i="1" s="1"/>
  <c r="M2439" i="1"/>
  <c r="N2438" i="1"/>
  <c r="O2438" i="1" s="1"/>
  <c r="M2438" i="1"/>
  <c r="N2437" i="1"/>
  <c r="O2437" i="1" s="1"/>
  <c r="M2437" i="1"/>
  <c r="N2436" i="1"/>
  <c r="O2436" i="1" s="1"/>
  <c r="M2436" i="1"/>
  <c r="N2435" i="1"/>
  <c r="O2435" i="1" s="1"/>
  <c r="M2435" i="1"/>
  <c r="N2434" i="1"/>
  <c r="O2434" i="1" s="1"/>
  <c r="M2434" i="1"/>
  <c r="N2433" i="1"/>
  <c r="O2433" i="1" s="1"/>
  <c r="M2433" i="1"/>
  <c r="N2432" i="1"/>
  <c r="O2432" i="1" s="1"/>
  <c r="M2432" i="1"/>
  <c r="N2431" i="1"/>
  <c r="O2431" i="1" s="1"/>
  <c r="M2431" i="1"/>
  <c r="N2430" i="1"/>
  <c r="O2430" i="1" s="1"/>
  <c r="M2430" i="1"/>
  <c r="N2429" i="1"/>
  <c r="O2429" i="1" s="1"/>
  <c r="M2429" i="1"/>
  <c r="N2428" i="1"/>
  <c r="O2428" i="1" s="1"/>
  <c r="M2428" i="1"/>
  <c r="N2427" i="1"/>
  <c r="O2427" i="1" s="1"/>
  <c r="M2427" i="1"/>
  <c r="N2426" i="1"/>
  <c r="O2426" i="1" s="1"/>
  <c r="M2426" i="1"/>
  <c r="N2425" i="1"/>
  <c r="O2425" i="1" s="1"/>
  <c r="M2425" i="1"/>
  <c r="N2424" i="1"/>
  <c r="O2424" i="1" s="1"/>
  <c r="M2424" i="1"/>
  <c r="N2423" i="1"/>
  <c r="O2423" i="1" s="1"/>
  <c r="M2423" i="1"/>
  <c r="N2422" i="1"/>
  <c r="O2422" i="1" s="1"/>
  <c r="M2422" i="1"/>
  <c r="N2421" i="1"/>
  <c r="O2421" i="1" s="1"/>
  <c r="M2421" i="1"/>
  <c r="N2420" i="1"/>
  <c r="O2420" i="1" s="1"/>
  <c r="M2420" i="1"/>
  <c r="N2419" i="1"/>
  <c r="O2419" i="1" s="1"/>
  <c r="M2419" i="1"/>
  <c r="N2418" i="1"/>
  <c r="O2418" i="1" s="1"/>
  <c r="M2418" i="1"/>
  <c r="N2417" i="1"/>
  <c r="O2417" i="1" s="1"/>
  <c r="M2417" i="1"/>
  <c r="N2416" i="1"/>
  <c r="O2416" i="1" s="1"/>
  <c r="M2416" i="1"/>
  <c r="N2415" i="1"/>
  <c r="O2415" i="1" s="1"/>
  <c r="M2415" i="1"/>
  <c r="N2414" i="1"/>
  <c r="O2414" i="1" s="1"/>
  <c r="M2414" i="1"/>
  <c r="N2413" i="1"/>
  <c r="O2413" i="1" s="1"/>
  <c r="M2413" i="1"/>
  <c r="N2412" i="1"/>
  <c r="O2412" i="1" s="1"/>
  <c r="M2412" i="1"/>
  <c r="N2411" i="1"/>
  <c r="O2411" i="1" s="1"/>
  <c r="M2411" i="1"/>
  <c r="N2410" i="1"/>
  <c r="O2410" i="1" s="1"/>
  <c r="M2410" i="1"/>
  <c r="N2409" i="1"/>
  <c r="O2409" i="1" s="1"/>
  <c r="M2409" i="1"/>
  <c r="N2408" i="1"/>
  <c r="O2408" i="1" s="1"/>
  <c r="M2408" i="1"/>
  <c r="N2407" i="1"/>
  <c r="O2407" i="1" s="1"/>
  <c r="M2407" i="1"/>
  <c r="N2406" i="1"/>
  <c r="O2406" i="1" s="1"/>
  <c r="M2406" i="1"/>
  <c r="N2405" i="1"/>
  <c r="O2405" i="1" s="1"/>
  <c r="M2405" i="1"/>
  <c r="N2404" i="1"/>
  <c r="O2404" i="1" s="1"/>
  <c r="M2404" i="1"/>
  <c r="N2403" i="1"/>
  <c r="O2403" i="1" s="1"/>
  <c r="M2403" i="1"/>
  <c r="N2402" i="1"/>
  <c r="O2402" i="1" s="1"/>
  <c r="M2402" i="1"/>
  <c r="N2401" i="1"/>
  <c r="O2401" i="1" s="1"/>
  <c r="M2401" i="1"/>
  <c r="N2400" i="1"/>
  <c r="O2400" i="1" s="1"/>
  <c r="M2400" i="1"/>
  <c r="N2399" i="1"/>
  <c r="O2399" i="1" s="1"/>
  <c r="M2399" i="1"/>
  <c r="N2398" i="1"/>
  <c r="O2398" i="1" s="1"/>
  <c r="M2398" i="1"/>
  <c r="N2397" i="1"/>
  <c r="O2397" i="1" s="1"/>
  <c r="M2397" i="1"/>
  <c r="N2396" i="1"/>
  <c r="O2396" i="1" s="1"/>
  <c r="M2396" i="1"/>
  <c r="N2395" i="1"/>
  <c r="O2395" i="1" s="1"/>
  <c r="M2395" i="1"/>
  <c r="N2394" i="1"/>
  <c r="O2394" i="1" s="1"/>
  <c r="M2394" i="1"/>
  <c r="N2393" i="1"/>
  <c r="O2393" i="1" s="1"/>
  <c r="M2393" i="1"/>
  <c r="N2392" i="1"/>
  <c r="O2392" i="1" s="1"/>
  <c r="M2392" i="1"/>
  <c r="N2391" i="1"/>
  <c r="O2391" i="1" s="1"/>
  <c r="M2391" i="1"/>
  <c r="N2390" i="1"/>
  <c r="O2390" i="1" s="1"/>
  <c r="M2390" i="1"/>
  <c r="N2389" i="1"/>
  <c r="O2389" i="1" s="1"/>
  <c r="M2389" i="1"/>
  <c r="N2388" i="1"/>
  <c r="O2388" i="1" s="1"/>
  <c r="M2388" i="1"/>
  <c r="N2387" i="1"/>
  <c r="O2387" i="1" s="1"/>
  <c r="M2387" i="1"/>
  <c r="N2386" i="1"/>
  <c r="O2386" i="1" s="1"/>
  <c r="M2386" i="1"/>
  <c r="N2385" i="1"/>
  <c r="O2385" i="1" s="1"/>
  <c r="M2385" i="1"/>
  <c r="N2384" i="1"/>
  <c r="O2384" i="1" s="1"/>
  <c r="M2384" i="1"/>
  <c r="N2383" i="1"/>
  <c r="O2383" i="1" s="1"/>
  <c r="M2383" i="1"/>
  <c r="N2382" i="1"/>
  <c r="O2382" i="1" s="1"/>
  <c r="M2382" i="1"/>
  <c r="N2381" i="1"/>
  <c r="O2381" i="1" s="1"/>
  <c r="M2381" i="1"/>
  <c r="N2380" i="1"/>
  <c r="O2380" i="1" s="1"/>
  <c r="M2380" i="1"/>
  <c r="N2379" i="1"/>
  <c r="O2379" i="1" s="1"/>
  <c r="M2379" i="1"/>
  <c r="N2378" i="1"/>
  <c r="O2378" i="1" s="1"/>
  <c r="M2378" i="1"/>
  <c r="N2377" i="1"/>
  <c r="O2377" i="1" s="1"/>
  <c r="M2377" i="1"/>
  <c r="N2376" i="1"/>
  <c r="O2376" i="1" s="1"/>
  <c r="M2376" i="1"/>
  <c r="N2375" i="1"/>
  <c r="O2375" i="1" s="1"/>
  <c r="M2375" i="1"/>
  <c r="N2374" i="1"/>
  <c r="O2374" i="1" s="1"/>
  <c r="M2374" i="1"/>
  <c r="N2373" i="1"/>
  <c r="O2373" i="1" s="1"/>
  <c r="M2373" i="1"/>
  <c r="N2372" i="1"/>
  <c r="O2372" i="1" s="1"/>
  <c r="M2372" i="1"/>
  <c r="N2371" i="1"/>
  <c r="O2371" i="1" s="1"/>
  <c r="M2371" i="1"/>
  <c r="N2370" i="1"/>
  <c r="O2370" i="1" s="1"/>
  <c r="M2370" i="1"/>
  <c r="N2369" i="1"/>
  <c r="O2369" i="1" s="1"/>
  <c r="M2369" i="1"/>
  <c r="N2368" i="1"/>
  <c r="O2368" i="1" s="1"/>
  <c r="M2368" i="1"/>
  <c r="N2367" i="1"/>
  <c r="O2367" i="1" s="1"/>
  <c r="M2367" i="1"/>
  <c r="N2366" i="1"/>
  <c r="O2366" i="1" s="1"/>
  <c r="M2366" i="1"/>
  <c r="M2365" i="1"/>
  <c r="N2365" i="1" s="1"/>
  <c r="O2365" i="1" s="1"/>
  <c r="M2364" i="1"/>
  <c r="N2364" i="1" s="1"/>
  <c r="O2364" i="1" s="1"/>
  <c r="N2363" i="1"/>
  <c r="O2363" i="1" s="1"/>
  <c r="M2363" i="1"/>
  <c r="M2362" i="1"/>
  <c r="N2362" i="1" s="1"/>
  <c r="O2362" i="1" s="1"/>
  <c r="N2361" i="1"/>
  <c r="O2361" i="1" s="1"/>
  <c r="M2361" i="1"/>
  <c r="M2360" i="1"/>
  <c r="N2360" i="1" s="1"/>
  <c r="O2360" i="1" s="1"/>
  <c r="N2359" i="1"/>
  <c r="O2359" i="1" s="1"/>
  <c r="M2359" i="1"/>
  <c r="M2358" i="1"/>
  <c r="N2358" i="1" s="1"/>
  <c r="O2358" i="1" s="1"/>
  <c r="N2357" i="1"/>
  <c r="O2357" i="1" s="1"/>
  <c r="M2357" i="1"/>
  <c r="M2356" i="1"/>
  <c r="N2356" i="1" s="1"/>
  <c r="O2356" i="1" s="1"/>
  <c r="N2355" i="1"/>
  <c r="O2355" i="1" s="1"/>
  <c r="M2355" i="1"/>
  <c r="M2354" i="1"/>
  <c r="N2354" i="1" s="1"/>
  <c r="O2354" i="1" s="1"/>
  <c r="N2353" i="1"/>
  <c r="O2353" i="1" s="1"/>
  <c r="M2353" i="1"/>
  <c r="M2352" i="1"/>
  <c r="N2352" i="1" s="1"/>
  <c r="O2352" i="1" s="1"/>
  <c r="N2351" i="1"/>
  <c r="O2351" i="1" s="1"/>
  <c r="M2351" i="1"/>
  <c r="M2350" i="1"/>
  <c r="N2350" i="1" s="1"/>
  <c r="O2350" i="1" s="1"/>
  <c r="N2349" i="1"/>
  <c r="O2349" i="1" s="1"/>
  <c r="M2349" i="1"/>
  <c r="M2348" i="1"/>
  <c r="N2348" i="1" s="1"/>
  <c r="O2348" i="1" s="1"/>
  <c r="N2347" i="1"/>
  <c r="O2347" i="1" s="1"/>
  <c r="M2347" i="1"/>
  <c r="M2346" i="1"/>
  <c r="N2346" i="1" s="1"/>
  <c r="O2346" i="1" s="1"/>
  <c r="N2345" i="1"/>
  <c r="O2345" i="1" s="1"/>
  <c r="M2345" i="1"/>
  <c r="M2344" i="1"/>
  <c r="N2344" i="1" s="1"/>
  <c r="O2344" i="1" s="1"/>
  <c r="N2343" i="1"/>
  <c r="O2343" i="1" s="1"/>
  <c r="M2343" i="1"/>
  <c r="M2342" i="1"/>
  <c r="N2342" i="1" s="1"/>
  <c r="O2342" i="1" s="1"/>
  <c r="N2341" i="1"/>
  <c r="O2341" i="1" s="1"/>
  <c r="M2341" i="1"/>
  <c r="M2340" i="1"/>
  <c r="N2340" i="1" s="1"/>
  <c r="O2340" i="1" s="1"/>
  <c r="N2339" i="1"/>
  <c r="O2339" i="1" s="1"/>
  <c r="M2339" i="1"/>
  <c r="M2338" i="1"/>
  <c r="N2338" i="1" s="1"/>
  <c r="O2338" i="1" s="1"/>
  <c r="N2337" i="1"/>
  <c r="O2337" i="1" s="1"/>
  <c r="M2337" i="1"/>
  <c r="M2336" i="1"/>
  <c r="N2336" i="1" s="1"/>
  <c r="O2336" i="1" s="1"/>
  <c r="N2335" i="1"/>
  <c r="O2335" i="1" s="1"/>
  <c r="M2335" i="1"/>
  <c r="M2334" i="1"/>
  <c r="N2334" i="1" s="1"/>
  <c r="O2334" i="1" s="1"/>
  <c r="N2333" i="1"/>
  <c r="O2333" i="1" s="1"/>
  <c r="M2333" i="1"/>
  <c r="M2332" i="1"/>
  <c r="N2332" i="1" s="1"/>
  <c r="O2332" i="1" s="1"/>
  <c r="N2331" i="1"/>
  <c r="O2331" i="1" s="1"/>
  <c r="M2331" i="1"/>
  <c r="M2330" i="1"/>
  <c r="N2330" i="1" s="1"/>
  <c r="O2330" i="1" s="1"/>
  <c r="N2329" i="1"/>
  <c r="O2329" i="1" s="1"/>
  <c r="M2329" i="1"/>
  <c r="O2328" i="1"/>
  <c r="N2328" i="1"/>
  <c r="M2328" i="1"/>
  <c r="N2327" i="1"/>
  <c r="O2327" i="1" s="1"/>
  <c r="M2327" i="1"/>
  <c r="O2326" i="1"/>
  <c r="N2326" i="1"/>
  <c r="M2326" i="1"/>
  <c r="N2325" i="1"/>
  <c r="O2325" i="1" s="1"/>
  <c r="M2325" i="1"/>
  <c r="O2324" i="1"/>
  <c r="N2324" i="1"/>
  <c r="M2324" i="1"/>
  <c r="N2323" i="1"/>
  <c r="O2323" i="1" s="1"/>
  <c r="M2323" i="1"/>
  <c r="O2322" i="1"/>
  <c r="N2322" i="1"/>
  <c r="M2322" i="1"/>
  <c r="N2321" i="1"/>
  <c r="O2321" i="1" s="1"/>
  <c r="M2321" i="1"/>
  <c r="O2320" i="1"/>
  <c r="N2320" i="1"/>
  <c r="M2320" i="1"/>
  <c r="N2319" i="1"/>
  <c r="O2319" i="1" s="1"/>
  <c r="M2319" i="1"/>
  <c r="O2318" i="1"/>
  <c r="N2318" i="1"/>
  <c r="M2318" i="1"/>
  <c r="N2317" i="1"/>
  <c r="O2317" i="1" s="1"/>
  <c r="M2317" i="1"/>
  <c r="O2316" i="1"/>
  <c r="N2316" i="1"/>
  <c r="M2316" i="1"/>
  <c r="N2315" i="1"/>
  <c r="O2315" i="1" s="1"/>
  <c r="M2315" i="1"/>
  <c r="O2314" i="1"/>
  <c r="N2314" i="1"/>
  <c r="M2314" i="1"/>
  <c r="N2313" i="1"/>
  <c r="O2313" i="1" s="1"/>
  <c r="M2313" i="1"/>
  <c r="O2312" i="1"/>
  <c r="N2312" i="1"/>
  <c r="M2312" i="1"/>
  <c r="N2311" i="1"/>
  <c r="O2311" i="1" s="1"/>
  <c r="M2311" i="1"/>
  <c r="O2310" i="1"/>
  <c r="N2310" i="1"/>
  <c r="M2310" i="1"/>
  <c r="N2309" i="1"/>
  <c r="O2309" i="1" s="1"/>
  <c r="M2309" i="1"/>
  <c r="O2308" i="1"/>
  <c r="N2308" i="1"/>
  <c r="M2308" i="1"/>
  <c r="N2307" i="1"/>
  <c r="O2307" i="1" s="1"/>
  <c r="M2307" i="1"/>
  <c r="O2306" i="1"/>
  <c r="N2306" i="1"/>
  <c r="M2306" i="1"/>
  <c r="N2305" i="1"/>
  <c r="O2305" i="1" s="1"/>
  <c r="M2305" i="1"/>
  <c r="O2304" i="1"/>
  <c r="N2304" i="1"/>
  <c r="M2304" i="1"/>
  <c r="N2303" i="1"/>
  <c r="O2303" i="1" s="1"/>
  <c r="M2303" i="1"/>
  <c r="O2302" i="1"/>
  <c r="N2302" i="1"/>
  <c r="M2302" i="1"/>
  <c r="N2301" i="1"/>
  <c r="O2301" i="1" s="1"/>
  <c r="M2301" i="1"/>
  <c r="O2300" i="1"/>
  <c r="N2300" i="1"/>
  <c r="M2300" i="1"/>
  <c r="N2299" i="1"/>
  <c r="O2299" i="1" s="1"/>
  <c r="M2299" i="1"/>
  <c r="O2298" i="1"/>
  <c r="N2298" i="1"/>
  <c r="M2298" i="1"/>
  <c r="N2297" i="1"/>
  <c r="O2297" i="1" s="1"/>
  <c r="M2297" i="1"/>
  <c r="O2296" i="1"/>
  <c r="N2296" i="1"/>
  <c r="M2296" i="1"/>
  <c r="N2295" i="1"/>
  <c r="O2295" i="1" s="1"/>
  <c r="M2295" i="1"/>
  <c r="O2294" i="1"/>
  <c r="N2294" i="1"/>
  <c r="M2294" i="1"/>
  <c r="N2293" i="1"/>
  <c r="O2293" i="1" s="1"/>
  <c r="M2293" i="1"/>
  <c r="O2292" i="1"/>
  <c r="N2292" i="1"/>
  <c r="M2292" i="1"/>
  <c r="N2291" i="1"/>
  <c r="O2291" i="1" s="1"/>
  <c r="M2291" i="1"/>
  <c r="O2290" i="1"/>
  <c r="N2290" i="1"/>
  <c r="M2290" i="1"/>
  <c r="N2289" i="1"/>
  <c r="O2289" i="1" s="1"/>
  <c r="M2289" i="1"/>
  <c r="O2288" i="1"/>
  <c r="N2288" i="1"/>
  <c r="M2288" i="1"/>
  <c r="N2287" i="1"/>
  <c r="O2287" i="1" s="1"/>
  <c r="M2287" i="1"/>
  <c r="O2286" i="1"/>
  <c r="N2286" i="1"/>
  <c r="M2286" i="1"/>
  <c r="N2285" i="1"/>
  <c r="O2285" i="1" s="1"/>
  <c r="M2285" i="1"/>
  <c r="O2284" i="1"/>
  <c r="N2284" i="1"/>
  <c r="M2284" i="1"/>
  <c r="N2283" i="1"/>
  <c r="O2283" i="1" s="1"/>
  <c r="M2283" i="1"/>
  <c r="O2282" i="1"/>
  <c r="N2282" i="1"/>
  <c r="M2282" i="1"/>
  <c r="N2281" i="1"/>
  <c r="O2281" i="1" s="1"/>
  <c r="M2281" i="1"/>
  <c r="O2280" i="1"/>
  <c r="N2280" i="1"/>
  <c r="M2280" i="1"/>
  <c r="N2279" i="1"/>
  <c r="O2279" i="1" s="1"/>
  <c r="M2279" i="1"/>
  <c r="O2278" i="1"/>
  <c r="N2278" i="1"/>
  <c r="M2278" i="1"/>
  <c r="N2277" i="1"/>
  <c r="O2277" i="1" s="1"/>
  <c r="M2277" i="1"/>
  <c r="O2276" i="1"/>
  <c r="N2276" i="1"/>
  <c r="M2276" i="1"/>
  <c r="N2275" i="1"/>
  <c r="O2275" i="1" s="1"/>
  <c r="M2275" i="1"/>
  <c r="O2274" i="1"/>
  <c r="N2274" i="1"/>
  <c r="M2274" i="1"/>
  <c r="N2273" i="1"/>
  <c r="O2273" i="1" s="1"/>
  <c r="M2273" i="1"/>
  <c r="O2272" i="1"/>
  <c r="N2272" i="1"/>
  <c r="M2272" i="1"/>
  <c r="N2271" i="1"/>
  <c r="O2271" i="1" s="1"/>
  <c r="M2271" i="1"/>
  <c r="O2270" i="1"/>
  <c r="N2270" i="1"/>
  <c r="M2270" i="1"/>
  <c r="N2269" i="1"/>
  <c r="O2269" i="1" s="1"/>
  <c r="M2269" i="1"/>
  <c r="O2268" i="1"/>
  <c r="N2268" i="1"/>
  <c r="M2268" i="1"/>
  <c r="N2267" i="1"/>
  <c r="O2267" i="1" s="1"/>
  <c r="M2267" i="1"/>
  <c r="O2266" i="1"/>
  <c r="N2266" i="1"/>
  <c r="M2266" i="1"/>
  <c r="N2265" i="1"/>
  <c r="O2265" i="1" s="1"/>
  <c r="M2265" i="1"/>
  <c r="O2264" i="1"/>
  <c r="N2264" i="1"/>
  <c r="M2264" i="1"/>
  <c r="N2263" i="1"/>
  <c r="O2263" i="1" s="1"/>
  <c r="M2263" i="1"/>
  <c r="O2262" i="1"/>
  <c r="N2262" i="1"/>
  <c r="M2262" i="1"/>
  <c r="N2261" i="1"/>
  <c r="O2261" i="1" s="1"/>
  <c r="M2261" i="1"/>
  <c r="O2260" i="1"/>
  <c r="N2260" i="1"/>
  <c r="M2260" i="1"/>
  <c r="N2259" i="1"/>
  <c r="O2259" i="1" s="1"/>
  <c r="M2259" i="1"/>
  <c r="O2258" i="1"/>
  <c r="N2258" i="1"/>
  <c r="M2258" i="1"/>
  <c r="N2257" i="1"/>
  <c r="O2257" i="1" s="1"/>
  <c r="M2257" i="1"/>
  <c r="O2256" i="1"/>
  <c r="N2256" i="1"/>
  <c r="M2256" i="1"/>
  <c r="N2255" i="1"/>
  <c r="O2255" i="1" s="1"/>
  <c r="M2255" i="1"/>
  <c r="O2254" i="1"/>
  <c r="N2254" i="1"/>
  <c r="M2254" i="1"/>
  <c r="N2253" i="1"/>
  <c r="O2253" i="1" s="1"/>
  <c r="M2253" i="1"/>
  <c r="N2252" i="1"/>
  <c r="O2252" i="1" s="1"/>
  <c r="M2252" i="1"/>
  <c r="N2251" i="1"/>
  <c r="O2251" i="1" s="1"/>
  <c r="M2251" i="1"/>
  <c r="N2250" i="1"/>
  <c r="O2250" i="1" s="1"/>
  <c r="M2250" i="1"/>
  <c r="N2249" i="1"/>
  <c r="O2249" i="1" s="1"/>
  <c r="M2249" i="1"/>
  <c r="N2248" i="1"/>
  <c r="O2248" i="1" s="1"/>
  <c r="M2248" i="1"/>
  <c r="N2247" i="1"/>
  <c r="O2247" i="1" s="1"/>
  <c r="M2247" i="1"/>
  <c r="N2246" i="1"/>
  <c r="O2246" i="1" s="1"/>
  <c r="M2246" i="1"/>
  <c r="N2245" i="1"/>
  <c r="O2245" i="1" s="1"/>
  <c r="M2245" i="1"/>
  <c r="N2244" i="1"/>
  <c r="O2244" i="1" s="1"/>
  <c r="M2244" i="1"/>
  <c r="N2243" i="1"/>
  <c r="O2243" i="1" s="1"/>
  <c r="M2243" i="1"/>
  <c r="N2242" i="1"/>
  <c r="O2242" i="1" s="1"/>
  <c r="M2242" i="1"/>
  <c r="N2241" i="1"/>
  <c r="O2241" i="1" s="1"/>
  <c r="M2241" i="1"/>
  <c r="N2240" i="1"/>
  <c r="O2240" i="1" s="1"/>
  <c r="M2240" i="1"/>
  <c r="N2239" i="1"/>
  <c r="O2239" i="1" s="1"/>
  <c r="M2239" i="1"/>
  <c r="N2238" i="1"/>
  <c r="O2238" i="1" s="1"/>
  <c r="M2238" i="1"/>
  <c r="N2237" i="1"/>
  <c r="O2237" i="1" s="1"/>
  <c r="M2237" i="1"/>
  <c r="N2236" i="1"/>
  <c r="O2236" i="1" s="1"/>
  <c r="M2236" i="1"/>
  <c r="N2235" i="1"/>
  <c r="O2235" i="1" s="1"/>
  <c r="M2235" i="1"/>
  <c r="N2234" i="1"/>
  <c r="O2234" i="1" s="1"/>
  <c r="M2234" i="1"/>
  <c r="N2233" i="1"/>
  <c r="O2233" i="1" s="1"/>
  <c r="M2233" i="1"/>
  <c r="N2232" i="1"/>
  <c r="O2232" i="1" s="1"/>
  <c r="M2232" i="1"/>
  <c r="N2231" i="1"/>
  <c r="O2231" i="1" s="1"/>
  <c r="M2231" i="1"/>
  <c r="N2230" i="1"/>
  <c r="O2230" i="1" s="1"/>
  <c r="M2230" i="1"/>
  <c r="N2229" i="1"/>
  <c r="O2229" i="1" s="1"/>
  <c r="M2229" i="1"/>
  <c r="N2228" i="1"/>
  <c r="O2228" i="1" s="1"/>
  <c r="M2228" i="1"/>
  <c r="N2227" i="1"/>
  <c r="O2227" i="1" s="1"/>
  <c r="M2227" i="1"/>
  <c r="N2226" i="1"/>
  <c r="O2226" i="1" s="1"/>
  <c r="M2226" i="1"/>
  <c r="N2225" i="1"/>
  <c r="O2225" i="1" s="1"/>
  <c r="M2225" i="1"/>
  <c r="N2224" i="1"/>
  <c r="O2224" i="1" s="1"/>
  <c r="M2224" i="1"/>
  <c r="N2223" i="1"/>
  <c r="O2223" i="1" s="1"/>
  <c r="M2223" i="1"/>
  <c r="N2222" i="1"/>
  <c r="O2222" i="1" s="1"/>
  <c r="M2222" i="1"/>
  <c r="N2221" i="1"/>
  <c r="O2221" i="1" s="1"/>
  <c r="M2221" i="1"/>
  <c r="N2220" i="1"/>
  <c r="O2220" i="1" s="1"/>
  <c r="M2220" i="1"/>
  <c r="N2219" i="1"/>
  <c r="O2219" i="1" s="1"/>
  <c r="M2219" i="1"/>
  <c r="N2218" i="1"/>
  <c r="O2218" i="1" s="1"/>
  <c r="M2218" i="1"/>
  <c r="N2217" i="1"/>
  <c r="O2217" i="1" s="1"/>
  <c r="M2217" i="1"/>
  <c r="N2216" i="1"/>
  <c r="O2216" i="1" s="1"/>
  <c r="M2216" i="1"/>
  <c r="N2215" i="1"/>
  <c r="O2215" i="1" s="1"/>
  <c r="M2215" i="1"/>
  <c r="N2214" i="1"/>
  <c r="O2214" i="1" s="1"/>
  <c r="M2214" i="1"/>
  <c r="N2213" i="1"/>
  <c r="O2213" i="1" s="1"/>
  <c r="M2213" i="1"/>
  <c r="N2212" i="1"/>
  <c r="O2212" i="1" s="1"/>
  <c r="M2212" i="1"/>
  <c r="N2211" i="1"/>
  <c r="O2211" i="1" s="1"/>
  <c r="M2211" i="1"/>
  <c r="N2210" i="1"/>
  <c r="O2210" i="1" s="1"/>
  <c r="M2210" i="1"/>
  <c r="N2209" i="1"/>
  <c r="O2209" i="1" s="1"/>
  <c r="M2209" i="1"/>
  <c r="N2208" i="1"/>
  <c r="O2208" i="1" s="1"/>
  <c r="M2208" i="1"/>
  <c r="N2207" i="1"/>
  <c r="O2207" i="1" s="1"/>
  <c r="M2207" i="1"/>
  <c r="N2206" i="1"/>
  <c r="O2206" i="1" s="1"/>
  <c r="M2206" i="1"/>
  <c r="N2205" i="1"/>
  <c r="O2205" i="1" s="1"/>
  <c r="M2205" i="1"/>
  <c r="N2204" i="1"/>
  <c r="O2204" i="1" s="1"/>
  <c r="M2204" i="1"/>
  <c r="N2203" i="1"/>
  <c r="O2203" i="1" s="1"/>
  <c r="M2203" i="1"/>
  <c r="N2202" i="1"/>
  <c r="O2202" i="1" s="1"/>
  <c r="M2202" i="1"/>
  <c r="N2201" i="1"/>
  <c r="O2201" i="1" s="1"/>
  <c r="M2201" i="1"/>
  <c r="N2200" i="1"/>
  <c r="O2200" i="1" s="1"/>
  <c r="M2200" i="1"/>
  <c r="N2199" i="1"/>
  <c r="O2199" i="1" s="1"/>
  <c r="M2199" i="1"/>
  <c r="N2198" i="1"/>
  <c r="O2198" i="1" s="1"/>
  <c r="M2198" i="1"/>
  <c r="N2197" i="1"/>
  <c r="O2197" i="1" s="1"/>
  <c r="M2197" i="1"/>
  <c r="N2196" i="1"/>
  <c r="O2196" i="1" s="1"/>
  <c r="M2196" i="1"/>
  <c r="N2195" i="1"/>
  <c r="O2195" i="1" s="1"/>
  <c r="M2195" i="1"/>
  <c r="N2194" i="1"/>
  <c r="O2194" i="1" s="1"/>
  <c r="M2194" i="1"/>
  <c r="N2193" i="1"/>
  <c r="O2193" i="1" s="1"/>
  <c r="M2193" i="1"/>
  <c r="N2192" i="1"/>
  <c r="O2192" i="1" s="1"/>
  <c r="M2192" i="1"/>
  <c r="N2191" i="1"/>
  <c r="O2191" i="1" s="1"/>
  <c r="M2191" i="1"/>
  <c r="N2190" i="1"/>
  <c r="O2190" i="1" s="1"/>
  <c r="M2190" i="1"/>
  <c r="N2189" i="1"/>
  <c r="O2189" i="1" s="1"/>
  <c r="M2189" i="1"/>
  <c r="N2188" i="1"/>
  <c r="O2188" i="1" s="1"/>
  <c r="M2188" i="1"/>
  <c r="N2187" i="1"/>
  <c r="O2187" i="1" s="1"/>
  <c r="M2187" i="1"/>
  <c r="N2186" i="1"/>
  <c r="O2186" i="1" s="1"/>
  <c r="M2186" i="1"/>
  <c r="N2185" i="1"/>
  <c r="O2185" i="1" s="1"/>
  <c r="M2185" i="1"/>
  <c r="N2184" i="1"/>
  <c r="O2184" i="1" s="1"/>
  <c r="M2184" i="1"/>
  <c r="N2183" i="1"/>
  <c r="O2183" i="1" s="1"/>
  <c r="M2183" i="1"/>
  <c r="N2182" i="1"/>
  <c r="O2182" i="1" s="1"/>
  <c r="M2182" i="1"/>
  <c r="N2181" i="1"/>
  <c r="O2181" i="1" s="1"/>
  <c r="M2181" i="1"/>
  <c r="N2180" i="1"/>
  <c r="O2180" i="1" s="1"/>
  <c r="M2180" i="1"/>
  <c r="N2179" i="1"/>
  <c r="O2179" i="1" s="1"/>
  <c r="M2179" i="1"/>
  <c r="N2178" i="1"/>
  <c r="O2178" i="1" s="1"/>
  <c r="M2178" i="1"/>
  <c r="N2177" i="1"/>
  <c r="O2177" i="1" s="1"/>
  <c r="M2177" i="1"/>
  <c r="N2176" i="1"/>
  <c r="O2176" i="1" s="1"/>
  <c r="M2176" i="1"/>
  <c r="N2175" i="1"/>
  <c r="O2175" i="1" s="1"/>
  <c r="M2175" i="1"/>
  <c r="N2174" i="1"/>
  <c r="O2174" i="1" s="1"/>
  <c r="M2174" i="1"/>
  <c r="N2173" i="1"/>
  <c r="O2173" i="1" s="1"/>
  <c r="M2173" i="1"/>
  <c r="N2172" i="1"/>
  <c r="O2172" i="1" s="1"/>
  <c r="M2172" i="1"/>
  <c r="N2171" i="1"/>
  <c r="O2171" i="1" s="1"/>
  <c r="M2171" i="1"/>
  <c r="N2170" i="1"/>
  <c r="O2170" i="1" s="1"/>
  <c r="M2170" i="1"/>
  <c r="N2169" i="1"/>
  <c r="O2169" i="1" s="1"/>
  <c r="M2169" i="1"/>
  <c r="N2168" i="1"/>
  <c r="O2168" i="1" s="1"/>
  <c r="M2168" i="1"/>
  <c r="N2167" i="1"/>
  <c r="O2167" i="1" s="1"/>
  <c r="M2167" i="1"/>
  <c r="N2166" i="1"/>
  <c r="O2166" i="1" s="1"/>
  <c r="M2166" i="1"/>
  <c r="N2165" i="1"/>
  <c r="O2165" i="1" s="1"/>
  <c r="M2165" i="1"/>
  <c r="N2164" i="1"/>
  <c r="O2164" i="1" s="1"/>
  <c r="M2164" i="1"/>
  <c r="N2163" i="1"/>
  <c r="O2163" i="1" s="1"/>
  <c r="M2163" i="1"/>
  <c r="N2162" i="1"/>
  <c r="O2162" i="1" s="1"/>
  <c r="M2162" i="1"/>
  <c r="N2161" i="1"/>
  <c r="O2161" i="1" s="1"/>
  <c r="M2161" i="1"/>
  <c r="N2160" i="1"/>
  <c r="O2160" i="1" s="1"/>
  <c r="M2160" i="1"/>
  <c r="N2159" i="1"/>
  <c r="O2159" i="1" s="1"/>
  <c r="M2159" i="1"/>
  <c r="N2158" i="1"/>
  <c r="O2158" i="1" s="1"/>
  <c r="M2158" i="1"/>
  <c r="N2157" i="1"/>
  <c r="O2157" i="1" s="1"/>
  <c r="M2157" i="1"/>
  <c r="N2156" i="1"/>
  <c r="O2156" i="1" s="1"/>
  <c r="M2156" i="1"/>
  <c r="N2155" i="1"/>
  <c r="O2155" i="1" s="1"/>
  <c r="M2155" i="1"/>
  <c r="N2154" i="1"/>
  <c r="O2154" i="1" s="1"/>
  <c r="M2154" i="1"/>
  <c r="N2153" i="1"/>
  <c r="O2153" i="1" s="1"/>
  <c r="M2153" i="1"/>
  <c r="N2152" i="1"/>
  <c r="O2152" i="1" s="1"/>
  <c r="M2152" i="1"/>
  <c r="N2151" i="1"/>
  <c r="O2151" i="1" s="1"/>
  <c r="M2151" i="1"/>
  <c r="N2150" i="1"/>
  <c r="O2150" i="1" s="1"/>
  <c r="M2150" i="1"/>
  <c r="N2149" i="1"/>
  <c r="O2149" i="1" s="1"/>
  <c r="M2149" i="1"/>
  <c r="N2148" i="1"/>
  <c r="O2148" i="1" s="1"/>
  <c r="M2148" i="1"/>
  <c r="N2147" i="1"/>
  <c r="O2147" i="1" s="1"/>
  <c r="M2147" i="1"/>
  <c r="N2146" i="1"/>
  <c r="O2146" i="1" s="1"/>
  <c r="M2146" i="1"/>
  <c r="N2145" i="1"/>
  <c r="O2145" i="1" s="1"/>
  <c r="M2145" i="1"/>
  <c r="N2144" i="1"/>
  <c r="O2144" i="1" s="1"/>
  <c r="M2144" i="1"/>
  <c r="N2143" i="1"/>
  <c r="O2143" i="1" s="1"/>
  <c r="M2143" i="1"/>
  <c r="N2142" i="1"/>
  <c r="O2142" i="1" s="1"/>
  <c r="M2142" i="1"/>
  <c r="N2141" i="1"/>
  <c r="O2141" i="1" s="1"/>
  <c r="M2141" i="1"/>
  <c r="N2140" i="1"/>
  <c r="O2140" i="1" s="1"/>
  <c r="M2140" i="1"/>
  <c r="N2139" i="1"/>
  <c r="O2139" i="1" s="1"/>
  <c r="M2139" i="1"/>
  <c r="N2138" i="1"/>
  <c r="O2138" i="1" s="1"/>
  <c r="M2138" i="1"/>
  <c r="N2137" i="1"/>
  <c r="O2137" i="1" s="1"/>
  <c r="M2137" i="1"/>
  <c r="N2136" i="1"/>
  <c r="O2136" i="1" s="1"/>
  <c r="M2136" i="1"/>
  <c r="N2135" i="1"/>
  <c r="O2135" i="1" s="1"/>
  <c r="M2135" i="1"/>
  <c r="N2134" i="1"/>
  <c r="O2134" i="1" s="1"/>
  <c r="M2134" i="1"/>
  <c r="N2133" i="1"/>
  <c r="O2133" i="1" s="1"/>
  <c r="M2133" i="1"/>
  <c r="N2132" i="1"/>
  <c r="O2132" i="1" s="1"/>
  <c r="M2132" i="1"/>
  <c r="N2131" i="1"/>
  <c r="O2131" i="1" s="1"/>
  <c r="M2131" i="1"/>
  <c r="N2130" i="1"/>
  <c r="O2130" i="1" s="1"/>
  <c r="M2130" i="1"/>
  <c r="N2129" i="1"/>
  <c r="O2129" i="1" s="1"/>
  <c r="M2129" i="1"/>
  <c r="N2128" i="1"/>
  <c r="O2128" i="1" s="1"/>
  <c r="M2128" i="1"/>
  <c r="N2127" i="1"/>
  <c r="O2127" i="1" s="1"/>
  <c r="M2127" i="1"/>
  <c r="N2126" i="1"/>
  <c r="O2126" i="1" s="1"/>
  <c r="M2126" i="1"/>
  <c r="N2125" i="1"/>
  <c r="O2125" i="1" s="1"/>
  <c r="M2125" i="1"/>
  <c r="N2124" i="1"/>
  <c r="O2124" i="1" s="1"/>
  <c r="M2124" i="1"/>
  <c r="N2123" i="1"/>
  <c r="O2123" i="1" s="1"/>
  <c r="M2123" i="1"/>
  <c r="N2122" i="1"/>
  <c r="O2122" i="1" s="1"/>
  <c r="M2122" i="1"/>
  <c r="N2121" i="1"/>
  <c r="O2121" i="1" s="1"/>
  <c r="M2121" i="1"/>
  <c r="N2120" i="1"/>
  <c r="O2120" i="1" s="1"/>
  <c r="M2120" i="1"/>
  <c r="N2119" i="1"/>
  <c r="O2119" i="1" s="1"/>
  <c r="M2119" i="1"/>
  <c r="N2118" i="1"/>
  <c r="O2118" i="1" s="1"/>
  <c r="M2118" i="1"/>
  <c r="N2117" i="1"/>
  <c r="O2117" i="1" s="1"/>
  <c r="M2117" i="1"/>
  <c r="N2116" i="1"/>
  <c r="O2116" i="1" s="1"/>
  <c r="M2116" i="1"/>
  <c r="N2115" i="1"/>
  <c r="O2115" i="1" s="1"/>
  <c r="M2115" i="1"/>
  <c r="N2114" i="1"/>
  <c r="O2114" i="1" s="1"/>
  <c r="M2114" i="1"/>
  <c r="N2113" i="1"/>
  <c r="O2113" i="1" s="1"/>
  <c r="M2113" i="1"/>
  <c r="N2112" i="1"/>
  <c r="O2112" i="1" s="1"/>
  <c r="M2112" i="1"/>
  <c r="N2111" i="1"/>
  <c r="O2111" i="1" s="1"/>
  <c r="M2111" i="1"/>
  <c r="N2110" i="1"/>
  <c r="O2110" i="1" s="1"/>
  <c r="M2110" i="1"/>
  <c r="N2109" i="1"/>
  <c r="O2109" i="1" s="1"/>
  <c r="M2109" i="1"/>
  <c r="N2108" i="1"/>
  <c r="O2108" i="1" s="1"/>
  <c r="M2108" i="1"/>
  <c r="N2107" i="1"/>
  <c r="O2107" i="1" s="1"/>
  <c r="M2107" i="1"/>
  <c r="N2106" i="1"/>
  <c r="O2106" i="1" s="1"/>
  <c r="M2106" i="1"/>
  <c r="N2105" i="1"/>
  <c r="O2105" i="1" s="1"/>
  <c r="M2105" i="1"/>
  <c r="N2104" i="1"/>
  <c r="O2104" i="1" s="1"/>
  <c r="M2104" i="1"/>
  <c r="N2103" i="1"/>
  <c r="O2103" i="1" s="1"/>
  <c r="M2103" i="1"/>
  <c r="N2102" i="1"/>
  <c r="O2102" i="1" s="1"/>
  <c r="M2102" i="1"/>
  <c r="N2101" i="1"/>
  <c r="O2101" i="1" s="1"/>
  <c r="M2101" i="1"/>
  <c r="N2100" i="1"/>
  <c r="O2100" i="1" s="1"/>
  <c r="M2100" i="1"/>
  <c r="N2099" i="1"/>
  <c r="O2099" i="1" s="1"/>
  <c r="M2099" i="1"/>
  <c r="N2098" i="1"/>
  <c r="O2098" i="1" s="1"/>
  <c r="M2098" i="1"/>
  <c r="N2097" i="1"/>
  <c r="O2097" i="1" s="1"/>
  <c r="M2097" i="1"/>
  <c r="N2096" i="1"/>
  <c r="O2096" i="1" s="1"/>
  <c r="M2096" i="1"/>
  <c r="N2095" i="1"/>
  <c r="O2095" i="1" s="1"/>
  <c r="M2095" i="1"/>
  <c r="N2094" i="1"/>
  <c r="O2094" i="1" s="1"/>
  <c r="M2094" i="1"/>
  <c r="N2093" i="1"/>
  <c r="O2093" i="1" s="1"/>
  <c r="M2093" i="1"/>
  <c r="N2092" i="1"/>
  <c r="O2092" i="1" s="1"/>
  <c r="M2092" i="1"/>
  <c r="N2091" i="1"/>
  <c r="O2091" i="1" s="1"/>
  <c r="M2091" i="1"/>
  <c r="N2090" i="1"/>
  <c r="O2090" i="1" s="1"/>
  <c r="M2090" i="1"/>
  <c r="N2089" i="1"/>
  <c r="O2089" i="1" s="1"/>
  <c r="M2089" i="1"/>
  <c r="N2088" i="1"/>
  <c r="O2088" i="1" s="1"/>
  <c r="M2088" i="1"/>
  <c r="N2087" i="1"/>
  <c r="O2087" i="1" s="1"/>
  <c r="M2087" i="1"/>
  <c r="N2086" i="1"/>
  <c r="O2086" i="1" s="1"/>
  <c r="M2086" i="1"/>
  <c r="N2085" i="1"/>
  <c r="O2085" i="1" s="1"/>
  <c r="M2085" i="1"/>
  <c r="N2084" i="1"/>
  <c r="O2084" i="1" s="1"/>
  <c r="M2084" i="1"/>
  <c r="N2083" i="1"/>
  <c r="O2083" i="1" s="1"/>
  <c r="M2083" i="1"/>
  <c r="N2082" i="1"/>
  <c r="O2082" i="1" s="1"/>
  <c r="M2082" i="1"/>
  <c r="N2081" i="1"/>
  <c r="O2081" i="1" s="1"/>
  <c r="M2081" i="1"/>
  <c r="N2080" i="1"/>
  <c r="O2080" i="1" s="1"/>
  <c r="M2080" i="1"/>
  <c r="N2079" i="1"/>
  <c r="O2079" i="1" s="1"/>
  <c r="M2079" i="1"/>
  <c r="N2078" i="1"/>
  <c r="O2078" i="1" s="1"/>
  <c r="M2078" i="1"/>
  <c r="N2077" i="1"/>
  <c r="O2077" i="1" s="1"/>
  <c r="M2077" i="1"/>
  <c r="N2076" i="1"/>
  <c r="O2076" i="1" s="1"/>
  <c r="M2076" i="1"/>
  <c r="N2075" i="1"/>
  <c r="O2075" i="1" s="1"/>
  <c r="M2075" i="1"/>
  <c r="N2074" i="1"/>
  <c r="O2074" i="1" s="1"/>
  <c r="M2074" i="1"/>
  <c r="N2073" i="1"/>
  <c r="O2073" i="1" s="1"/>
  <c r="M2073" i="1"/>
  <c r="N2072" i="1"/>
  <c r="O2072" i="1" s="1"/>
  <c r="M2072" i="1"/>
  <c r="N2071" i="1"/>
  <c r="O2071" i="1" s="1"/>
  <c r="M2071" i="1"/>
  <c r="N2070" i="1"/>
  <c r="O2070" i="1" s="1"/>
  <c r="M2070" i="1"/>
  <c r="N2069" i="1"/>
  <c r="O2069" i="1" s="1"/>
  <c r="M2069" i="1"/>
  <c r="N2068" i="1"/>
  <c r="O2068" i="1" s="1"/>
  <c r="M2068" i="1"/>
  <c r="N2067" i="1"/>
  <c r="O2067" i="1" s="1"/>
  <c r="M2067" i="1"/>
  <c r="N2066" i="1"/>
  <c r="O2066" i="1" s="1"/>
  <c r="M2066" i="1"/>
  <c r="N2065" i="1"/>
  <c r="O2065" i="1" s="1"/>
  <c r="M2065" i="1"/>
  <c r="N2064" i="1"/>
  <c r="O2064" i="1" s="1"/>
  <c r="M2064" i="1"/>
  <c r="N2063" i="1"/>
  <c r="O2063" i="1" s="1"/>
  <c r="M2063" i="1"/>
  <c r="N2062" i="1"/>
  <c r="O2062" i="1" s="1"/>
  <c r="M2062" i="1"/>
  <c r="N2061" i="1"/>
  <c r="O2061" i="1" s="1"/>
  <c r="M2061" i="1"/>
  <c r="N2060" i="1"/>
  <c r="O2060" i="1" s="1"/>
  <c r="M2060" i="1"/>
  <c r="N2059" i="1"/>
  <c r="O2059" i="1" s="1"/>
  <c r="M2059" i="1"/>
  <c r="N2058" i="1"/>
  <c r="O2058" i="1" s="1"/>
  <c r="M2058" i="1"/>
  <c r="N2057" i="1"/>
  <c r="O2057" i="1" s="1"/>
  <c r="M2057" i="1"/>
  <c r="N2056" i="1"/>
  <c r="O2056" i="1" s="1"/>
  <c r="M2056" i="1"/>
  <c r="N2055" i="1"/>
  <c r="O2055" i="1" s="1"/>
  <c r="M2055" i="1"/>
  <c r="N2054" i="1"/>
  <c r="O2054" i="1" s="1"/>
  <c r="M2054" i="1"/>
  <c r="N2053" i="1"/>
  <c r="O2053" i="1" s="1"/>
  <c r="M2053" i="1"/>
  <c r="N2052" i="1"/>
  <c r="O2052" i="1" s="1"/>
  <c r="M2052" i="1"/>
  <c r="N2051" i="1"/>
  <c r="O2051" i="1" s="1"/>
  <c r="M2051" i="1"/>
  <c r="N2050" i="1"/>
  <c r="O2050" i="1" s="1"/>
  <c r="M2050" i="1"/>
  <c r="N2049" i="1"/>
  <c r="O2049" i="1" s="1"/>
  <c r="M2049" i="1"/>
  <c r="N2048" i="1"/>
  <c r="O2048" i="1" s="1"/>
  <c r="M2048" i="1"/>
  <c r="N2047" i="1"/>
  <c r="O2047" i="1" s="1"/>
  <c r="M2047" i="1"/>
  <c r="N2046" i="1"/>
  <c r="O2046" i="1" s="1"/>
  <c r="M2046" i="1"/>
  <c r="N2045" i="1"/>
  <c r="O2045" i="1" s="1"/>
  <c r="M2045" i="1"/>
  <c r="N2044" i="1"/>
  <c r="O2044" i="1" s="1"/>
  <c r="M2044" i="1"/>
  <c r="N2043" i="1"/>
  <c r="O2043" i="1" s="1"/>
  <c r="M2043" i="1"/>
  <c r="N2042" i="1"/>
  <c r="O2042" i="1" s="1"/>
  <c r="M2042" i="1"/>
  <c r="N2041" i="1"/>
  <c r="O2041" i="1" s="1"/>
  <c r="M2041" i="1"/>
  <c r="N2040" i="1"/>
  <c r="O2040" i="1" s="1"/>
  <c r="M2040" i="1"/>
  <c r="N2039" i="1"/>
  <c r="O2039" i="1" s="1"/>
  <c r="M2039" i="1"/>
  <c r="N2038" i="1"/>
  <c r="O2038" i="1" s="1"/>
  <c r="M2038" i="1"/>
  <c r="N2037" i="1"/>
  <c r="O2037" i="1" s="1"/>
  <c r="M2037" i="1"/>
  <c r="N2036" i="1"/>
  <c r="O2036" i="1" s="1"/>
  <c r="M2036" i="1"/>
  <c r="N2035" i="1"/>
  <c r="O2035" i="1" s="1"/>
  <c r="M2035" i="1"/>
  <c r="N2034" i="1"/>
  <c r="O2034" i="1" s="1"/>
  <c r="M2034" i="1"/>
  <c r="N2033" i="1"/>
  <c r="O2033" i="1" s="1"/>
  <c r="M2033" i="1"/>
  <c r="N2032" i="1"/>
  <c r="O2032" i="1" s="1"/>
  <c r="M2032" i="1"/>
  <c r="N2031" i="1"/>
  <c r="O2031" i="1" s="1"/>
  <c r="M2031" i="1"/>
  <c r="N2030" i="1"/>
  <c r="O2030" i="1" s="1"/>
  <c r="M2030" i="1"/>
  <c r="N2029" i="1"/>
  <c r="O2029" i="1" s="1"/>
  <c r="M2029" i="1"/>
  <c r="N2028" i="1"/>
  <c r="O2028" i="1" s="1"/>
  <c r="M2028" i="1"/>
  <c r="N2027" i="1"/>
  <c r="O2027" i="1" s="1"/>
  <c r="M2027" i="1"/>
  <c r="N2026" i="1"/>
  <c r="O2026" i="1" s="1"/>
  <c r="M2026" i="1"/>
  <c r="N2025" i="1"/>
  <c r="O2025" i="1" s="1"/>
  <c r="M2025" i="1"/>
  <c r="N2024" i="1"/>
  <c r="O2024" i="1" s="1"/>
  <c r="M2024" i="1"/>
  <c r="N2023" i="1"/>
  <c r="O2023" i="1" s="1"/>
  <c r="M2023" i="1"/>
  <c r="N2022" i="1"/>
  <c r="O2022" i="1" s="1"/>
  <c r="M2022" i="1"/>
  <c r="N2021" i="1"/>
  <c r="O2021" i="1" s="1"/>
  <c r="M2021" i="1"/>
  <c r="N2020" i="1"/>
  <c r="O2020" i="1" s="1"/>
  <c r="M2020" i="1"/>
  <c r="N2019" i="1"/>
  <c r="O2019" i="1" s="1"/>
  <c r="M2019" i="1"/>
  <c r="N2018" i="1"/>
  <c r="O2018" i="1" s="1"/>
  <c r="M2018" i="1"/>
  <c r="N2017" i="1"/>
  <c r="O2017" i="1" s="1"/>
  <c r="M2017" i="1"/>
  <c r="N2016" i="1"/>
  <c r="O2016" i="1" s="1"/>
  <c r="M2016" i="1"/>
  <c r="N2015" i="1"/>
  <c r="O2015" i="1" s="1"/>
  <c r="M2015" i="1"/>
  <c r="N2014" i="1"/>
  <c r="O2014" i="1" s="1"/>
  <c r="M2014" i="1"/>
  <c r="N2013" i="1"/>
  <c r="O2013" i="1" s="1"/>
  <c r="M2013" i="1"/>
  <c r="N2012" i="1"/>
  <c r="O2012" i="1" s="1"/>
  <c r="M2012" i="1"/>
  <c r="N2011" i="1"/>
  <c r="O2011" i="1" s="1"/>
  <c r="M2011" i="1"/>
  <c r="N2010" i="1"/>
  <c r="O2010" i="1" s="1"/>
  <c r="M2010" i="1"/>
  <c r="N2009" i="1"/>
  <c r="O2009" i="1" s="1"/>
  <c r="M2009" i="1"/>
  <c r="N2008" i="1"/>
  <c r="O2008" i="1" s="1"/>
  <c r="M2008" i="1"/>
  <c r="N2007" i="1"/>
  <c r="O2007" i="1" s="1"/>
  <c r="M2007" i="1"/>
  <c r="N2006" i="1"/>
  <c r="O2006" i="1" s="1"/>
  <c r="M2006" i="1"/>
  <c r="N2005" i="1"/>
  <c r="O2005" i="1" s="1"/>
  <c r="M2005" i="1"/>
  <c r="N2004" i="1"/>
  <c r="O2004" i="1" s="1"/>
  <c r="M2004" i="1"/>
  <c r="N2003" i="1"/>
  <c r="O2003" i="1" s="1"/>
  <c r="M2003" i="1"/>
  <c r="N2002" i="1"/>
  <c r="O2002" i="1" s="1"/>
  <c r="M2002" i="1"/>
  <c r="N2001" i="1"/>
  <c r="O2001" i="1" s="1"/>
  <c r="M2001" i="1"/>
  <c r="N2000" i="1"/>
  <c r="O2000" i="1" s="1"/>
  <c r="M2000" i="1"/>
  <c r="N1999" i="1"/>
  <c r="O1999" i="1" s="1"/>
  <c r="M1999" i="1"/>
  <c r="N1998" i="1"/>
  <c r="O1998" i="1" s="1"/>
  <c r="M1998" i="1"/>
  <c r="N1997" i="1"/>
  <c r="O1997" i="1" s="1"/>
  <c r="M1997" i="1"/>
  <c r="N1996" i="1"/>
  <c r="O1996" i="1" s="1"/>
  <c r="M1996" i="1"/>
  <c r="N1995" i="1"/>
  <c r="O1995" i="1" s="1"/>
  <c r="M1995" i="1"/>
  <c r="N1994" i="1"/>
  <c r="O1994" i="1" s="1"/>
  <c r="M1994" i="1"/>
  <c r="N1993" i="1"/>
  <c r="O1993" i="1" s="1"/>
  <c r="M1993" i="1"/>
  <c r="N1992" i="1"/>
  <c r="O1992" i="1" s="1"/>
  <c r="M1992" i="1"/>
  <c r="N1991" i="1"/>
  <c r="O1991" i="1" s="1"/>
  <c r="M1991" i="1"/>
  <c r="N1990" i="1"/>
  <c r="O1990" i="1" s="1"/>
  <c r="M1990" i="1"/>
  <c r="N1989" i="1"/>
  <c r="O1989" i="1" s="1"/>
  <c r="M1989" i="1"/>
  <c r="N1988" i="1"/>
  <c r="O1988" i="1" s="1"/>
  <c r="M1988" i="1"/>
  <c r="N1987" i="1"/>
  <c r="O1987" i="1" s="1"/>
  <c r="M1987" i="1"/>
  <c r="N1986" i="1"/>
  <c r="O1986" i="1" s="1"/>
  <c r="M1986" i="1"/>
  <c r="N1985" i="1"/>
  <c r="O1985" i="1" s="1"/>
  <c r="M1985" i="1"/>
  <c r="N1984" i="1"/>
  <c r="O1984" i="1" s="1"/>
  <c r="M1984" i="1"/>
  <c r="N1983" i="1"/>
  <c r="O1983" i="1" s="1"/>
  <c r="M1983" i="1"/>
  <c r="N1982" i="1"/>
  <c r="O1982" i="1" s="1"/>
  <c r="M1982" i="1"/>
  <c r="N1981" i="1"/>
  <c r="O1981" i="1" s="1"/>
  <c r="M1981" i="1"/>
  <c r="N1980" i="1"/>
  <c r="O1980" i="1" s="1"/>
  <c r="M1980" i="1"/>
  <c r="N1979" i="1"/>
  <c r="O1979" i="1" s="1"/>
  <c r="M1979" i="1"/>
  <c r="N1978" i="1"/>
  <c r="O1978" i="1" s="1"/>
  <c r="M1978" i="1"/>
  <c r="N1977" i="1"/>
  <c r="O1977" i="1" s="1"/>
  <c r="M1977" i="1"/>
  <c r="N1976" i="1"/>
  <c r="O1976" i="1" s="1"/>
  <c r="M1976" i="1"/>
  <c r="N1975" i="1"/>
  <c r="O1975" i="1" s="1"/>
  <c r="M1975" i="1"/>
  <c r="N1974" i="1"/>
  <c r="O1974" i="1" s="1"/>
  <c r="M1974" i="1"/>
  <c r="N1973" i="1"/>
  <c r="O1973" i="1" s="1"/>
  <c r="M1973" i="1"/>
  <c r="N1972" i="1"/>
  <c r="O1972" i="1" s="1"/>
  <c r="M1972" i="1"/>
  <c r="N1971" i="1"/>
  <c r="O1971" i="1" s="1"/>
  <c r="M1971" i="1"/>
  <c r="N1970" i="1"/>
  <c r="O1970" i="1" s="1"/>
  <c r="M1970" i="1"/>
  <c r="N1969" i="1"/>
  <c r="O1969" i="1" s="1"/>
  <c r="M1969" i="1"/>
  <c r="N1968" i="1"/>
  <c r="O1968" i="1" s="1"/>
  <c r="M1968" i="1"/>
  <c r="N1967" i="1"/>
  <c r="O1967" i="1" s="1"/>
  <c r="M1967" i="1"/>
  <c r="N1966" i="1"/>
  <c r="O1966" i="1" s="1"/>
  <c r="M1966" i="1"/>
  <c r="N1965" i="1"/>
  <c r="O1965" i="1" s="1"/>
  <c r="M1965" i="1"/>
  <c r="N1964" i="1"/>
  <c r="O1964" i="1" s="1"/>
  <c r="M1964" i="1"/>
  <c r="N1963" i="1"/>
  <c r="O1963" i="1" s="1"/>
  <c r="M1963" i="1"/>
  <c r="N1962" i="1"/>
  <c r="O1962" i="1" s="1"/>
  <c r="M1962" i="1"/>
  <c r="N1961" i="1"/>
  <c r="O1961" i="1" s="1"/>
  <c r="M1961" i="1"/>
  <c r="N1960" i="1"/>
  <c r="O1960" i="1" s="1"/>
  <c r="M1960" i="1"/>
  <c r="N1959" i="1"/>
  <c r="O1959" i="1" s="1"/>
  <c r="M1959" i="1"/>
  <c r="N1958" i="1"/>
  <c r="O1958" i="1" s="1"/>
  <c r="M1958" i="1"/>
  <c r="N1957" i="1"/>
  <c r="O1957" i="1" s="1"/>
  <c r="M1957" i="1"/>
  <c r="N1956" i="1"/>
  <c r="O1956" i="1" s="1"/>
  <c r="M1956" i="1"/>
  <c r="N1955" i="1"/>
  <c r="O1955" i="1" s="1"/>
  <c r="M1955" i="1"/>
  <c r="N1954" i="1"/>
  <c r="O1954" i="1" s="1"/>
  <c r="M1954" i="1"/>
  <c r="N1953" i="1"/>
  <c r="O1953" i="1" s="1"/>
  <c r="M1953" i="1"/>
  <c r="N1952" i="1"/>
  <c r="O1952" i="1" s="1"/>
  <c r="M1952" i="1"/>
  <c r="N1951" i="1"/>
  <c r="O1951" i="1" s="1"/>
  <c r="M1951" i="1"/>
  <c r="N1950" i="1"/>
  <c r="O1950" i="1" s="1"/>
  <c r="M1950" i="1"/>
  <c r="N1949" i="1"/>
  <c r="O1949" i="1" s="1"/>
  <c r="M1949" i="1"/>
  <c r="N1948" i="1"/>
  <c r="O1948" i="1" s="1"/>
  <c r="M1948" i="1"/>
  <c r="N1947" i="1"/>
  <c r="O1947" i="1" s="1"/>
  <c r="M1947" i="1"/>
  <c r="N1946" i="1"/>
  <c r="O1946" i="1" s="1"/>
  <c r="M1946" i="1"/>
  <c r="N1945" i="1"/>
  <c r="O1945" i="1" s="1"/>
  <c r="M1945" i="1"/>
  <c r="N1944" i="1"/>
  <c r="O1944" i="1" s="1"/>
  <c r="M1944" i="1"/>
  <c r="N1943" i="1"/>
  <c r="O1943" i="1" s="1"/>
  <c r="M1943" i="1"/>
  <c r="N1942" i="1"/>
  <c r="O1942" i="1" s="1"/>
  <c r="M1942" i="1"/>
  <c r="N1941" i="1"/>
  <c r="O1941" i="1" s="1"/>
  <c r="M1941" i="1"/>
  <c r="N1940" i="1"/>
  <c r="O1940" i="1" s="1"/>
  <c r="M1940" i="1"/>
  <c r="N1939" i="1"/>
  <c r="O1939" i="1" s="1"/>
  <c r="M1939" i="1"/>
  <c r="N1938" i="1"/>
  <c r="O1938" i="1" s="1"/>
  <c r="M1938" i="1"/>
  <c r="N1937" i="1"/>
  <c r="O1937" i="1" s="1"/>
  <c r="M1937" i="1"/>
  <c r="N1936" i="1"/>
  <c r="O1936" i="1" s="1"/>
  <c r="M1936" i="1"/>
  <c r="N1935" i="1"/>
  <c r="O1935" i="1" s="1"/>
  <c r="M1935" i="1"/>
  <c r="N1934" i="1"/>
  <c r="O1934" i="1" s="1"/>
  <c r="M1934" i="1"/>
  <c r="N1933" i="1"/>
  <c r="O1933" i="1" s="1"/>
  <c r="M1933" i="1"/>
  <c r="N1932" i="1"/>
  <c r="O1932" i="1" s="1"/>
  <c r="M1932" i="1"/>
  <c r="N1931" i="1"/>
  <c r="O1931" i="1" s="1"/>
  <c r="M1931" i="1"/>
  <c r="N1930" i="1"/>
  <c r="O1930" i="1" s="1"/>
  <c r="M1930" i="1"/>
  <c r="N1929" i="1"/>
  <c r="O1929" i="1" s="1"/>
  <c r="M1929" i="1"/>
  <c r="N1928" i="1"/>
  <c r="O1928" i="1" s="1"/>
  <c r="M1928" i="1"/>
  <c r="N1927" i="1"/>
  <c r="O1927" i="1" s="1"/>
  <c r="M1927" i="1"/>
  <c r="N1926" i="1"/>
  <c r="O1926" i="1" s="1"/>
  <c r="M1926" i="1"/>
  <c r="N1925" i="1"/>
  <c r="O1925" i="1" s="1"/>
  <c r="M1925" i="1"/>
  <c r="N1924" i="1"/>
  <c r="O1924" i="1" s="1"/>
  <c r="M1924" i="1"/>
  <c r="N1923" i="1"/>
  <c r="O1923" i="1" s="1"/>
  <c r="M1923" i="1"/>
  <c r="N1922" i="1"/>
  <c r="O1922" i="1" s="1"/>
  <c r="M1922" i="1"/>
  <c r="N1921" i="1"/>
  <c r="O1921" i="1" s="1"/>
  <c r="M1921" i="1"/>
  <c r="N1920" i="1"/>
  <c r="O1920" i="1" s="1"/>
  <c r="M1920" i="1"/>
  <c r="N1919" i="1"/>
  <c r="O1919" i="1" s="1"/>
  <c r="M1919" i="1"/>
  <c r="N1918" i="1"/>
  <c r="O1918" i="1" s="1"/>
  <c r="M1918" i="1"/>
  <c r="N1917" i="1"/>
  <c r="O1917" i="1" s="1"/>
  <c r="M1917" i="1"/>
  <c r="N1916" i="1"/>
  <c r="O1916" i="1" s="1"/>
  <c r="M1916" i="1"/>
  <c r="N1915" i="1"/>
  <c r="O1915" i="1" s="1"/>
  <c r="M1915" i="1"/>
  <c r="N1914" i="1"/>
  <c r="O1914" i="1" s="1"/>
  <c r="M1914" i="1"/>
  <c r="N1913" i="1"/>
  <c r="O1913" i="1" s="1"/>
  <c r="M1913" i="1"/>
  <c r="N1912" i="1"/>
  <c r="O1912" i="1" s="1"/>
  <c r="M1912" i="1"/>
  <c r="N1911" i="1"/>
  <c r="O1911" i="1" s="1"/>
  <c r="M1911" i="1"/>
  <c r="N1910" i="1"/>
  <c r="O1910" i="1" s="1"/>
  <c r="M1910" i="1"/>
  <c r="N1909" i="1"/>
  <c r="O1909" i="1" s="1"/>
  <c r="M1909" i="1"/>
  <c r="N1908" i="1"/>
  <c r="O1908" i="1" s="1"/>
  <c r="M1908" i="1"/>
  <c r="N1907" i="1"/>
  <c r="O1907" i="1" s="1"/>
  <c r="M1907" i="1"/>
  <c r="N1906" i="1"/>
  <c r="O1906" i="1" s="1"/>
  <c r="M1906" i="1"/>
  <c r="N1905" i="1"/>
  <c r="O1905" i="1" s="1"/>
  <c r="M1905" i="1"/>
  <c r="N1904" i="1"/>
  <c r="O1904" i="1" s="1"/>
  <c r="M1904" i="1"/>
  <c r="N1903" i="1"/>
  <c r="O1903" i="1" s="1"/>
  <c r="M1903" i="1"/>
  <c r="N1902" i="1"/>
  <c r="O1902" i="1" s="1"/>
  <c r="M1902" i="1"/>
  <c r="N1901" i="1"/>
  <c r="O1901" i="1" s="1"/>
  <c r="M1901" i="1"/>
  <c r="N1900" i="1"/>
  <c r="O1900" i="1" s="1"/>
  <c r="M1900" i="1"/>
  <c r="N1899" i="1"/>
  <c r="O1899" i="1" s="1"/>
  <c r="M1899" i="1"/>
  <c r="N1898" i="1"/>
  <c r="O1898" i="1" s="1"/>
  <c r="M1898" i="1"/>
  <c r="N1897" i="1"/>
  <c r="O1897" i="1" s="1"/>
  <c r="M1897" i="1"/>
  <c r="N1896" i="1"/>
  <c r="O1896" i="1" s="1"/>
  <c r="M1896" i="1"/>
  <c r="N1895" i="1"/>
  <c r="O1895" i="1" s="1"/>
  <c r="M1895" i="1"/>
  <c r="N1894" i="1"/>
  <c r="O1894" i="1" s="1"/>
  <c r="M1894" i="1"/>
  <c r="N1893" i="1"/>
  <c r="O1893" i="1" s="1"/>
  <c r="M1893" i="1"/>
  <c r="N1892" i="1"/>
  <c r="O1892" i="1" s="1"/>
  <c r="M1892" i="1"/>
  <c r="N1891" i="1"/>
  <c r="O1891" i="1" s="1"/>
  <c r="M1891" i="1"/>
  <c r="N1890" i="1"/>
  <c r="O1890" i="1" s="1"/>
  <c r="M1890" i="1"/>
  <c r="N1889" i="1"/>
  <c r="O1889" i="1" s="1"/>
  <c r="M1889" i="1"/>
  <c r="N1888" i="1"/>
  <c r="O1888" i="1" s="1"/>
  <c r="M1888" i="1"/>
  <c r="N1887" i="1"/>
  <c r="O1887" i="1" s="1"/>
  <c r="M1887" i="1"/>
  <c r="N1886" i="1"/>
  <c r="O1886" i="1" s="1"/>
  <c r="M1886" i="1"/>
  <c r="N1885" i="1"/>
  <c r="O1885" i="1" s="1"/>
  <c r="M1885" i="1"/>
  <c r="N1884" i="1"/>
  <c r="O1884" i="1" s="1"/>
  <c r="M1884" i="1"/>
  <c r="N1883" i="1"/>
  <c r="O1883" i="1" s="1"/>
  <c r="M1883" i="1"/>
  <c r="N1882" i="1"/>
  <c r="O1882" i="1" s="1"/>
  <c r="M1882" i="1"/>
  <c r="N1881" i="1"/>
  <c r="O1881" i="1" s="1"/>
  <c r="M1881" i="1"/>
  <c r="N1880" i="1"/>
  <c r="O1880" i="1" s="1"/>
  <c r="M1880" i="1"/>
  <c r="N1879" i="1"/>
  <c r="O1879" i="1" s="1"/>
  <c r="M1879" i="1"/>
  <c r="N1878" i="1"/>
  <c r="O1878" i="1" s="1"/>
  <c r="M1878" i="1"/>
  <c r="N1877" i="1"/>
  <c r="O1877" i="1" s="1"/>
  <c r="M1877" i="1"/>
  <c r="N1876" i="1"/>
  <c r="O1876" i="1" s="1"/>
  <c r="M1876" i="1"/>
  <c r="N1875" i="1"/>
  <c r="O1875" i="1" s="1"/>
  <c r="M1875" i="1"/>
  <c r="N1874" i="1"/>
  <c r="O1874" i="1" s="1"/>
  <c r="M1874" i="1"/>
  <c r="N1873" i="1"/>
  <c r="O1873" i="1" s="1"/>
  <c r="M1873" i="1"/>
  <c r="N1872" i="1"/>
  <c r="O1872" i="1" s="1"/>
  <c r="M1872" i="1"/>
  <c r="N1871" i="1"/>
  <c r="O1871" i="1" s="1"/>
  <c r="M1871" i="1"/>
  <c r="N1870" i="1"/>
  <c r="O1870" i="1" s="1"/>
  <c r="M1870" i="1"/>
  <c r="N1869" i="1"/>
  <c r="O1869" i="1" s="1"/>
  <c r="M1869" i="1"/>
  <c r="N1868" i="1"/>
  <c r="O1868" i="1" s="1"/>
  <c r="M1868" i="1"/>
  <c r="N1867" i="1"/>
  <c r="O1867" i="1" s="1"/>
  <c r="M1867" i="1"/>
  <c r="N1866" i="1"/>
  <c r="O1866" i="1" s="1"/>
  <c r="M1866" i="1"/>
  <c r="N1865" i="1"/>
  <c r="O1865" i="1" s="1"/>
  <c r="M1865" i="1"/>
  <c r="N1864" i="1"/>
  <c r="O1864" i="1" s="1"/>
  <c r="M1864" i="1"/>
  <c r="N1863" i="1"/>
  <c r="O1863" i="1" s="1"/>
  <c r="M1863" i="1"/>
  <c r="N1862" i="1"/>
  <c r="O1862" i="1" s="1"/>
  <c r="M1862" i="1"/>
  <c r="N1861" i="1"/>
  <c r="O1861" i="1" s="1"/>
  <c r="M1861" i="1"/>
  <c r="N1860" i="1"/>
  <c r="O1860" i="1" s="1"/>
  <c r="M1860" i="1"/>
  <c r="N1859" i="1"/>
  <c r="O1859" i="1" s="1"/>
  <c r="M1859" i="1"/>
  <c r="N1858" i="1"/>
  <c r="O1858" i="1" s="1"/>
  <c r="M1858" i="1"/>
  <c r="N1857" i="1"/>
  <c r="O1857" i="1" s="1"/>
  <c r="M1857" i="1"/>
  <c r="N1856" i="1"/>
  <c r="O1856" i="1" s="1"/>
  <c r="M1856" i="1"/>
  <c r="N1855" i="1"/>
  <c r="O1855" i="1" s="1"/>
  <c r="M1855" i="1"/>
  <c r="N1854" i="1"/>
  <c r="O1854" i="1" s="1"/>
  <c r="M1854" i="1"/>
  <c r="N1853" i="1"/>
  <c r="O1853" i="1" s="1"/>
  <c r="M1853" i="1"/>
  <c r="N1852" i="1"/>
  <c r="O1852" i="1" s="1"/>
  <c r="M1852" i="1"/>
  <c r="N1851" i="1"/>
  <c r="O1851" i="1" s="1"/>
  <c r="M1851" i="1"/>
  <c r="N1850" i="1"/>
  <c r="O1850" i="1" s="1"/>
  <c r="M1850" i="1"/>
  <c r="N1849" i="1"/>
  <c r="O1849" i="1" s="1"/>
  <c r="M1849" i="1"/>
  <c r="N1848" i="1"/>
  <c r="O1848" i="1" s="1"/>
  <c r="M1848" i="1"/>
  <c r="N1847" i="1"/>
  <c r="O1847" i="1" s="1"/>
  <c r="M1847" i="1"/>
  <c r="N1846" i="1"/>
  <c r="O1846" i="1" s="1"/>
  <c r="M1846" i="1"/>
  <c r="N1845" i="1"/>
  <c r="O1845" i="1" s="1"/>
  <c r="M1845" i="1"/>
  <c r="N1844" i="1"/>
  <c r="O1844" i="1" s="1"/>
  <c r="M1844" i="1"/>
  <c r="N1843" i="1"/>
  <c r="O1843" i="1" s="1"/>
  <c r="M1843" i="1"/>
  <c r="N1842" i="1"/>
  <c r="O1842" i="1" s="1"/>
  <c r="M1842" i="1"/>
  <c r="N1841" i="1"/>
  <c r="O1841" i="1" s="1"/>
  <c r="M1841" i="1"/>
  <c r="N1840" i="1"/>
  <c r="O1840" i="1" s="1"/>
  <c r="M1840" i="1"/>
  <c r="N1839" i="1"/>
  <c r="O1839" i="1" s="1"/>
  <c r="M1839" i="1"/>
  <c r="N1838" i="1"/>
  <c r="O1838" i="1" s="1"/>
  <c r="M1838" i="1"/>
  <c r="N1837" i="1"/>
  <c r="O1837" i="1" s="1"/>
  <c r="M1837" i="1"/>
  <c r="N1836" i="1"/>
  <c r="O1836" i="1" s="1"/>
  <c r="M1836" i="1"/>
  <c r="N1835" i="1"/>
  <c r="O1835" i="1" s="1"/>
  <c r="M1835" i="1"/>
  <c r="N1834" i="1"/>
  <c r="O1834" i="1" s="1"/>
  <c r="M1834" i="1"/>
  <c r="N1833" i="1"/>
  <c r="O1833" i="1" s="1"/>
  <c r="M1833" i="1"/>
  <c r="N1832" i="1"/>
  <c r="O1832" i="1" s="1"/>
  <c r="M1832" i="1"/>
  <c r="N1831" i="1"/>
  <c r="O1831" i="1" s="1"/>
  <c r="M1831" i="1"/>
  <c r="N1830" i="1"/>
  <c r="O1830" i="1" s="1"/>
  <c r="M1830" i="1"/>
  <c r="N1829" i="1"/>
  <c r="O1829" i="1" s="1"/>
  <c r="M1829" i="1"/>
  <c r="N1828" i="1"/>
  <c r="O1828" i="1" s="1"/>
  <c r="M1828" i="1"/>
  <c r="N1827" i="1"/>
  <c r="O1827" i="1" s="1"/>
  <c r="M1827" i="1"/>
  <c r="N1826" i="1"/>
  <c r="O1826" i="1" s="1"/>
  <c r="M1826" i="1"/>
  <c r="N1825" i="1"/>
  <c r="O1825" i="1" s="1"/>
  <c r="M1825" i="1"/>
  <c r="N1824" i="1"/>
  <c r="O1824" i="1" s="1"/>
  <c r="M1824" i="1"/>
  <c r="N1823" i="1"/>
  <c r="O1823" i="1" s="1"/>
  <c r="M1823" i="1"/>
  <c r="N1822" i="1"/>
  <c r="O1822" i="1" s="1"/>
  <c r="M1822" i="1"/>
  <c r="N1821" i="1"/>
  <c r="O1821" i="1" s="1"/>
  <c r="M1821" i="1"/>
  <c r="N1820" i="1"/>
  <c r="O1820" i="1" s="1"/>
  <c r="M1820" i="1"/>
  <c r="N1819" i="1"/>
  <c r="O1819" i="1" s="1"/>
  <c r="M1819" i="1"/>
  <c r="N1818" i="1"/>
  <c r="O1818" i="1" s="1"/>
  <c r="M1818" i="1"/>
  <c r="N1817" i="1"/>
  <c r="O1817" i="1" s="1"/>
  <c r="M1817" i="1"/>
  <c r="N1816" i="1"/>
  <c r="O1816" i="1" s="1"/>
  <c r="M1816" i="1"/>
  <c r="N1815" i="1"/>
  <c r="O1815" i="1" s="1"/>
  <c r="M1815" i="1"/>
  <c r="N1814" i="1"/>
  <c r="O1814" i="1" s="1"/>
  <c r="M1814" i="1"/>
  <c r="N1813" i="1"/>
  <c r="O1813" i="1" s="1"/>
  <c r="M1813" i="1"/>
  <c r="N1812" i="1"/>
  <c r="O1812" i="1" s="1"/>
  <c r="M1812" i="1"/>
  <c r="N1811" i="1"/>
  <c r="O1811" i="1" s="1"/>
  <c r="M1811" i="1"/>
  <c r="N1810" i="1"/>
  <c r="O1810" i="1" s="1"/>
  <c r="M1810" i="1"/>
  <c r="N1809" i="1"/>
  <c r="O1809" i="1" s="1"/>
  <c r="M1809" i="1"/>
  <c r="N1808" i="1"/>
  <c r="O1808" i="1" s="1"/>
  <c r="M1808" i="1"/>
  <c r="N1807" i="1"/>
  <c r="O1807" i="1" s="1"/>
  <c r="M1807" i="1"/>
  <c r="N1806" i="1"/>
  <c r="O1806" i="1" s="1"/>
  <c r="M1806" i="1"/>
  <c r="N1805" i="1"/>
  <c r="O1805" i="1" s="1"/>
  <c r="M1805" i="1"/>
  <c r="N1804" i="1"/>
  <c r="O1804" i="1" s="1"/>
  <c r="M1804" i="1"/>
  <c r="N1803" i="1"/>
  <c r="O1803" i="1" s="1"/>
  <c r="M1803" i="1"/>
  <c r="N1802" i="1"/>
  <c r="O1802" i="1" s="1"/>
  <c r="M1802" i="1"/>
  <c r="N1801" i="1"/>
  <c r="O1801" i="1" s="1"/>
  <c r="M1801" i="1"/>
  <c r="N1800" i="1"/>
  <c r="O1800" i="1" s="1"/>
  <c r="M1800" i="1"/>
  <c r="N1799" i="1"/>
  <c r="O1799" i="1" s="1"/>
  <c r="M1799" i="1"/>
  <c r="N1798" i="1"/>
  <c r="O1798" i="1" s="1"/>
  <c r="M1798" i="1"/>
  <c r="N1797" i="1"/>
  <c r="O1797" i="1" s="1"/>
  <c r="M1797" i="1"/>
  <c r="N1796" i="1"/>
  <c r="O1796" i="1" s="1"/>
  <c r="M1796" i="1"/>
  <c r="N1795" i="1"/>
  <c r="O1795" i="1" s="1"/>
  <c r="M1795" i="1"/>
  <c r="N1794" i="1"/>
  <c r="O1794" i="1" s="1"/>
  <c r="M1794" i="1"/>
  <c r="N1793" i="1"/>
  <c r="O1793" i="1" s="1"/>
  <c r="M1793" i="1"/>
  <c r="N1792" i="1"/>
  <c r="O1792" i="1" s="1"/>
  <c r="M1792" i="1"/>
  <c r="N1791" i="1"/>
  <c r="O1791" i="1" s="1"/>
  <c r="M1791" i="1"/>
  <c r="N1790" i="1"/>
  <c r="O1790" i="1" s="1"/>
  <c r="M1790" i="1"/>
  <c r="N1789" i="1"/>
  <c r="O1789" i="1" s="1"/>
  <c r="M1789" i="1"/>
  <c r="N1788" i="1"/>
  <c r="O1788" i="1" s="1"/>
  <c r="M1788" i="1"/>
  <c r="N1787" i="1"/>
  <c r="O1787" i="1" s="1"/>
  <c r="M1787" i="1"/>
  <c r="N1786" i="1"/>
  <c r="O1786" i="1" s="1"/>
  <c r="M1786" i="1"/>
  <c r="N1785" i="1"/>
  <c r="O1785" i="1" s="1"/>
  <c r="M1785" i="1"/>
  <c r="N1784" i="1"/>
  <c r="O1784" i="1" s="1"/>
  <c r="M1784" i="1"/>
  <c r="N1783" i="1"/>
  <c r="O1783" i="1" s="1"/>
  <c r="M1783" i="1"/>
  <c r="N1782" i="1"/>
  <c r="O1782" i="1" s="1"/>
  <c r="M1782" i="1"/>
  <c r="N1781" i="1"/>
  <c r="O1781" i="1" s="1"/>
  <c r="M1781" i="1"/>
  <c r="N1780" i="1"/>
  <c r="O1780" i="1" s="1"/>
  <c r="M1780" i="1"/>
  <c r="N1779" i="1"/>
  <c r="O1779" i="1" s="1"/>
  <c r="M1779" i="1"/>
  <c r="N1778" i="1"/>
  <c r="O1778" i="1" s="1"/>
  <c r="M1778" i="1"/>
  <c r="N1777" i="1"/>
  <c r="O1777" i="1" s="1"/>
  <c r="M1777" i="1"/>
  <c r="N1776" i="1"/>
  <c r="O1776" i="1" s="1"/>
  <c r="M1776" i="1"/>
  <c r="N1775" i="1"/>
  <c r="O1775" i="1" s="1"/>
  <c r="M1775" i="1"/>
  <c r="N1774" i="1"/>
  <c r="O1774" i="1" s="1"/>
  <c r="M1774" i="1"/>
  <c r="N1773" i="1"/>
  <c r="O1773" i="1" s="1"/>
  <c r="M1773" i="1"/>
  <c r="N1772" i="1"/>
  <c r="O1772" i="1" s="1"/>
  <c r="M1772" i="1"/>
  <c r="N1771" i="1"/>
  <c r="O1771" i="1" s="1"/>
  <c r="M1771" i="1"/>
  <c r="N1770" i="1"/>
  <c r="O1770" i="1" s="1"/>
  <c r="M1770" i="1"/>
  <c r="N1769" i="1"/>
  <c r="O1769" i="1" s="1"/>
  <c r="M1769" i="1"/>
  <c r="N1768" i="1"/>
  <c r="O1768" i="1" s="1"/>
  <c r="M1768" i="1"/>
  <c r="N1767" i="1"/>
  <c r="O1767" i="1" s="1"/>
  <c r="M1767" i="1"/>
  <c r="N1766" i="1"/>
  <c r="O1766" i="1" s="1"/>
  <c r="M1766" i="1"/>
  <c r="N1765" i="1"/>
  <c r="O1765" i="1" s="1"/>
  <c r="M1765" i="1"/>
  <c r="N1764" i="1"/>
  <c r="O1764" i="1" s="1"/>
  <c r="M1764" i="1"/>
  <c r="N1763" i="1"/>
  <c r="O1763" i="1" s="1"/>
  <c r="M1763" i="1"/>
  <c r="N1762" i="1"/>
  <c r="O1762" i="1" s="1"/>
  <c r="M1762" i="1"/>
  <c r="N1761" i="1"/>
  <c r="O1761" i="1" s="1"/>
  <c r="M1761" i="1"/>
  <c r="N1760" i="1"/>
  <c r="O1760" i="1" s="1"/>
  <c r="M1760" i="1"/>
  <c r="N1759" i="1"/>
  <c r="O1759" i="1" s="1"/>
  <c r="M1759" i="1"/>
  <c r="N1758" i="1"/>
  <c r="O1758" i="1" s="1"/>
  <c r="M1758" i="1"/>
  <c r="N1757" i="1"/>
  <c r="O1757" i="1" s="1"/>
  <c r="M1757" i="1"/>
  <c r="N1756" i="1"/>
  <c r="O1756" i="1" s="1"/>
  <c r="M1756" i="1"/>
  <c r="N1755" i="1"/>
  <c r="O1755" i="1" s="1"/>
  <c r="M1755" i="1"/>
  <c r="N1754" i="1"/>
  <c r="O1754" i="1" s="1"/>
  <c r="M1754" i="1"/>
  <c r="N1753" i="1"/>
  <c r="O1753" i="1" s="1"/>
  <c r="M1753" i="1"/>
  <c r="N1752" i="1"/>
  <c r="O1752" i="1" s="1"/>
  <c r="M1752" i="1"/>
  <c r="N1751" i="1"/>
  <c r="O1751" i="1" s="1"/>
  <c r="M1751" i="1"/>
  <c r="N1750" i="1"/>
  <c r="O1750" i="1" s="1"/>
  <c r="M1750" i="1"/>
  <c r="N1749" i="1"/>
  <c r="O1749" i="1" s="1"/>
  <c r="M1749" i="1"/>
  <c r="N1748" i="1"/>
  <c r="O1748" i="1" s="1"/>
  <c r="M1748" i="1"/>
  <c r="N1747" i="1"/>
  <c r="O1747" i="1" s="1"/>
  <c r="M1747" i="1"/>
  <c r="N1746" i="1"/>
  <c r="O1746" i="1" s="1"/>
  <c r="M1746" i="1"/>
  <c r="N1745" i="1"/>
  <c r="O1745" i="1" s="1"/>
  <c r="M1745" i="1"/>
  <c r="N1744" i="1"/>
  <c r="O1744" i="1" s="1"/>
  <c r="M1744" i="1"/>
  <c r="N1743" i="1"/>
  <c r="O1743" i="1" s="1"/>
  <c r="M1743" i="1"/>
  <c r="N1742" i="1"/>
  <c r="O1742" i="1" s="1"/>
  <c r="M1742" i="1"/>
  <c r="N1741" i="1"/>
  <c r="O1741" i="1" s="1"/>
  <c r="M1741" i="1"/>
  <c r="N1740" i="1"/>
  <c r="O1740" i="1" s="1"/>
  <c r="M1740" i="1"/>
  <c r="N1739" i="1"/>
  <c r="O1739" i="1" s="1"/>
  <c r="M1739" i="1"/>
  <c r="N1738" i="1"/>
  <c r="O1738" i="1" s="1"/>
  <c r="M1738" i="1"/>
  <c r="N1737" i="1"/>
  <c r="O1737" i="1" s="1"/>
  <c r="M1737" i="1"/>
  <c r="N1736" i="1"/>
  <c r="O1736" i="1" s="1"/>
  <c r="M1736" i="1"/>
  <c r="N1735" i="1"/>
  <c r="O1735" i="1" s="1"/>
  <c r="M1735" i="1"/>
  <c r="N1734" i="1"/>
  <c r="O1734" i="1" s="1"/>
  <c r="M1734" i="1"/>
  <c r="N1733" i="1"/>
  <c r="O1733" i="1" s="1"/>
  <c r="M1733" i="1"/>
  <c r="N1732" i="1"/>
  <c r="O1732" i="1" s="1"/>
  <c r="M1732" i="1"/>
  <c r="N1731" i="1"/>
  <c r="O1731" i="1" s="1"/>
  <c r="M1731" i="1"/>
  <c r="N1730" i="1"/>
  <c r="O1730" i="1" s="1"/>
  <c r="M1730" i="1"/>
  <c r="N1729" i="1"/>
  <c r="O1729" i="1" s="1"/>
  <c r="M1729" i="1"/>
  <c r="N1728" i="1"/>
  <c r="O1728" i="1" s="1"/>
  <c r="M1728" i="1"/>
  <c r="N1727" i="1"/>
  <c r="O1727" i="1" s="1"/>
  <c r="M1727" i="1"/>
  <c r="N1726" i="1"/>
  <c r="O1726" i="1" s="1"/>
  <c r="M1726" i="1"/>
  <c r="N1725" i="1"/>
  <c r="O1725" i="1" s="1"/>
  <c r="M1725" i="1"/>
  <c r="N1724" i="1"/>
  <c r="O1724" i="1" s="1"/>
  <c r="M1724" i="1"/>
  <c r="N1723" i="1"/>
  <c r="O1723" i="1" s="1"/>
  <c r="M1723" i="1"/>
  <c r="N1722" i="1"/>
  <c r="O1722" i="1" s="1"/>
  <c r="M1722" i="1"/>
  <c r="N1721" i="1"/>
  <c r="O1721" i="1" s="1"/>
  <c r="M1721" i="1"/>
  <c r="N1720" i="1"/>
  <c r="O1720" i="1" s="1"/>
  <c r="M1720" i="1"/>
  <c r="N1719" i="1"/>
  <c r="O1719" i="1" s="1"/>
  <c r="M1719" i="1"/>
  <c r="N1718" i="1"/>
  <c r="O1718" i="1" s="1"/>
  <c r="M1718" i="1"/>
  <c r="N1717" i="1"/>
  <c r="O1717" i="1" s="1"/>
  <c r="M1717" i="1"/>
  <c r="N1716" i="1"/>
  <c r="O1716" i="1" s="1"/>
  <c r="M1716" i="1"/>
  <c r="N1715" i="1"/>
  <c r="O1715" i="1" s="1"/>
  <c r="M1715" i="1"/>
  <c r="N1714" i="1"/>
  <c r="O1714" i="1" s="1"/>
  <c r="M1714" i="1"/>
  <c r="N1713" i="1"/>
  <c r="O1713" i="1" s="1"/>
  <c r="M1713" i="1"/>
  <c r="N1712" i="1"/>
  <c r="O1712" i="1" s="1"/>
  <c r="M1712" i="1"/>
  <c r="N1711" i="1"/>
  <c r="O1711" i="1" s="1"/>
  <c r="M1711" i="1"/>
  <c r="N1710" i="1"/>
  <c r="O1710" i="1" s="1"/>
  <c r="M1710" i="1"/>
  <c r="N1709" i="1"/>
  <c r="O1709" i="1" s="1"/>
  <c r="M1709" i="1"/>
  <c r="N1708" i="1"/>
  <c r="O1708" i="1" s="1"/>
  <c r="M1708" i="1"/>
  <c r="N1707" i="1"/>
  <c r="O1707" i="1" s="1"/>
  <c r="M1707" i="1"/>
  <c r="N1706" i="1"/>
  <c r="O1706" i="1" s="1"/>
  <c r="M1706" i="1"/>
  <c r="N1705" i="1"/>
  <c r="O1705" i="1" s="1"/>
  <c r="M1705" i="1"/>
  <c r="N1704" i="1"/>
  <c r="O1704" i="1" s="1"/>
  <c r="M1704" i="1"/>
  <c r="N1703" i="1"/>
  <c r="O1703" i="1" s="1"/>
  <c r="M1703" i="1"/>
  <c r="N1702" i="1"/>
  <c r="O1702" i="1" s="1"/>
  <c r="M1702" i="1"/>
  <c r="N1701" i="1"/>
  <c r="O1701" i="1" s="1"/>
  <c r="M1701" i="1"/>
  <c r="N1700" i="1"/>
  <c r="O1700" i="1" s="1"/>
  <c r="M1700" i="1"/>
  <c r="N1699" i="1"/>
  <c r="O1699" i="1" s="1"/>
  <c r="M1699" i="1"/>
  <c r="N1698" i="1"/>
  <c r="O1698" i="1" s="1"/>
  <c r="M1698" i="1"/>
  <c r="N1697" i="1"/>
  <c r="O1697" i="1" s="1"/>
  <c r="M1697" i="1"/>
  <c r="N1696" i="1"/>
  <c r="O1696" i="1" s="1"/>
  <c r="M1696" i="1"/>
  <c r="N1695" i="1"/>
  <c r="O1695" i="1" s="1"/>
  <c r="M1695" i="1"/>
  <c r="N1694" i="1"/>
  <c r="O1694" i="1" s="1"/>
  <c r="M1694" i="1"/>
  <c r="N1693" i="1"/>
  <c r="O1693" i="1" s="1"/>
  <c r="M1693" i="1"/>
  <c r="N1692" i="1"/>
  <c r="O1692" i="1" s="1"/>
  <c r="M1692" i="1"/>
  <c r="N1691" i="1"/>
  <c r="O1691" i="1" s="1"/>
  <c r="M1691" i="1"/>
  <c r="N1690" i="1"/>
  <c r="O1690" i="1" s="1"/>
  <c r="M1690" i="1"/>
  <c r="N1689" i="1"/>
  <c r="O1689" i="1" s="1"/>
  <c r="M1689" i="1"/>
  <c r="N1688" i="1"/>
  <c r="O1688" i="1" s="1"/>
  <c r="M1688" i="1"/>
  <c r="N1687" i="1"/>
  <c r="O1687" i="1" s="1"/>
  <c r="M1687" i="1"/>
  <c r="N1686" i="1"/>
  <c r="O1686" i="1" s="1"/>
  <c r="M1686" i="1"/>
  <c r="N1685" i="1"/>
  <c r="O1685" i="1" s="1"/>
  <c r="M1685" i="1"/>
  <c r="N1684" i="1"/>
  <c r="O1684" i="1" s="1"/>
  <c r="M1684" i="1"/>
  <c r="N1683" i="1"/>
  <c r="O1683" i="1" s="1"/>
  <c r="M1683" i="1"/>
  <c r="N1682" i="1"/>
  <c r="O1682" i="1" s="1"/>
  <c r="M1682" i="1"/>
  <c r="N1681" i="1"/>
  <c r="O1681" i="1" s="1"/>
  <c r="M1681" i="1"/>
  <c r="N1680" i="1"/>
  <c r="O1680" i="1" s="1"/>
  <c r="M1680" i="1"/>
  <c r="N1679" i="1"/>
  <c r="O1679" i="1" s="1"/>
  <c r="M1679" i="1"/>
  <c r="N1678" i="1"/>
  <c r="O1678" i="1" s="1"/>
  <c r="M1678" i="1"/>
  <c r="N1677" i="1"/>
  <c r="O1677" i="1" s="1"/>
  <c r="M1677" i="1"/>
  <c r="N1676" i="1"/>
  <c r="O1676" i="1" s="1"/>
  <c r="M1676" i="1"/>
  <c r="N1675" i="1"/>
  <c r="O1675" i="1" s="1"/>
  <c r="M1675" i="1"/>
  <c r="N1674" i="1"/>
  <c r="O1674" i="1" s="1"/>
  <c r="M1674" i="1"/>
  <c r="N1673" i="1"/>
  <c r="O1673" i="1" s="1"/>
  <c r="M1673" i="1"/>
  <c r="N1672" i="1"/>
  <c r="O1672" i="1" s="1"/>
  <c r="M1672" i="1"/>
  <c r="N1671" i="1"/>
  <c r="O1671" i="1" s="1"/>
  <c r="M1671" i="1"/>
  <c r="N1670" i="1"/>
  <c r="O1670" i="1" s="1"/>
  <c r="M1670" i="1"/>
  <c r="N1669" i="1"/>
  <c r="O1669" i="1" s="1"/>
  <c r="M1669" i="1"/>
  <c r="N1668" i="1"/>
  <c r="O1668" i="1" s="1"/>
  <c r="M1668" i="1"/>
  <c r="N1667" i="1"/>
  <c r="O1667" i="1" s="1"/>
  <c r="M1667" i="1"/>
  <c r="N1666" i="1"/>
  <c r="O1666" i="1" s="1"/>
  <c r="M1666" i="1"/>
  <c r="N1665" i="1"/>
  <c r="O1665" i="1" s="1"/>
  <c r="M1665" i="1"/>
  <c r="N1664" i="1"/>
  <c r="O1664" i="1" s="1"/>
  <c r="M1664" i="1"/>
  <c r="N1663" i="1"/>
  <c r="O1663" i="1" s="1"/>
  <c r="M1663" i="1"/>
  <c r="N1662" i="1"/>
  <c r="O1662" i="1" s="1"/>
  <c r="M1662" i="1"/>
  <c r="N1661" i="1"/>
  <c r="O1661" i="1" s="1"/>
  <c r="M1661" i="1"/>
  <c r="N1660" i="1"/>
  <c r="O1660" i="1" s="1"/>
  <c r="M1660" i="1"/>
  <c r="N1659" i="1"/>
  <c r="O1659" i="1" s="1"/>
  <c r="M1659" i="1"/>
  <c r="N1658" i="1"/>
  <c r="O1658" i="1" s="1"/>
  <c r="M1658" i="1"/>
  <c r="N1657" i="1"/>
  <c r="O1657" i="1" s="1"/>
  <c r="M1657" i="1"/>
  <c r="N1656" i="1"/>
  <c r="O1656" i="1" s="1"/>
  <c r="M1656" i="1"/>
  <c r="N1655" i="1"/>
  <c r="O1655" i="1" s="1"/>
  <c r="M1655" i="1"/>
  <c r="N1654" i="1"/>
  <c r="O1654" i="1" s="1"/>
  <c r="M1654" i="1"/>
  <c r="N1653" i="1"/>
  <c r="O1653" i="1" s="1"/>
  <c r="M1653" i="1"/>
  <c r="N1652" i="1"/>
  <c r="O1652" i="1" s="1"/>
  <c r="M1652" i="1"/>
  <c r="N1651" i="1"/>
  <c r="O1651" i="1" s="1"/>
  <c r="M1651" i="1"/>
  <c r="N1650" i="1"/>
  <c r="O1650" i="1" s="1"/>
  <c r="M1650" i="1"/>
  <c r="N1649" i="1"/>
  <c r="O1649" i="1" s="1"/>
  <c r="M1649" i="1"/>
  <c r="N1648" i="1"/>
  <c r="O1648" i="1" s="1"/>
  <c r="M1648" i="1"/>
  <c r="N1647" i="1"/>
  <c r="O1647" i="1" s="1"/>
  <c r="M1647" i="1"/>
  <c r="N1646" i="1"/>
  <c r="O1646" i="1" s="1"/>
  <c r="M1646" i="1"/>
  <c r="N1645" i="1"/>
  <c r="O1645" i="1" s="1"/>
  <c r="M1645" i="1"/>
  <c r="N1644" i="1"/>
  <c r="O1644" i="1" s="1"/>
  <c r="M1644" i="1"/>
  <c r="N1643" i="1"/>
  <c r="O1643" i="1" s="1"/>
  <c r="M1643" i="1"/>
  <c r="N1642" i="1"/>
  <c r="O1642" i="1" s="1"/>
  <c r="M1642" i="1"/>
  <c r="N1641" i="1"/>
  <c r="O1641" i="1" s="1"/>
  <c r="M1641" i="1"/>
  <c r="N1640" i="1"/>
  <c r="O1640" i="1" s="1"/>
  <c r="M1640" i="1"/>
  <c r="N1639" i="1"/>
  <c r="O1639" i="1" s="1"/>
  <c r="M1639" i="1"/>
  <c r="N1638" i="1"/>
  <c r="O1638" i="1" s="1"/>
  <c r="M1638" i="1"/>
  <c r="N1637" i="1"/>
  <c r="O1637" i="1" s="1"/>
  <c r="M1637" i="1"/>
  <c r="N1636" i="1"/>
  <c r="O1636" i="1" s="1"/>
  <c r="M1636" i="1"/>
  <c r="N1635" i="1"/>
  <c r="O1635" i="1" s="1"/>
  <c r="M1635" i="1"/>
  <c r="N1634" i="1"/>
  <c r="O1634" i="1" s="1"/>
  <c r="M1634" i="1"/>
  <c r="N1633" i="1"/>
  <c r="O1633" i="1" s="1"/>
  <c r="M1633" i="1"/>
  <c r="N1632" i="1"/>
  <c r="O1632" i="1" s="1"/>
  <c r="M1632" i="1"/>
  <c r="N1631" i="1"/>
  <c r="O1631" i="1" s="1"/>
  <c r="M1631" i="1"/>
  <c r="N1630" i="1"/>
  <c r="O1630" i="1" s="1"/>
  <c r="M1630" i="1"/>
  <c r="N1629" i="1"/>
  <c r="O1629" i="1" s="1"/>
  <c r="M1629" i="1"/>
  <c r="N1628" i="1"/>
  <c r="O1628" i="1" s="1"/>
  <c r="M1628" i="1"/>
  <c r="N1627" i="1"/>
  <c r="O1627" i="1" s="1"/>
  <c r="M1627" i="1"/>
  <c r="N1626" i="1"/>
  <c r="O1626" i="1" s="1"/>
  <c r="M1626" i="1"/>
  <c r="N1625" i="1"/>
  <c r="O1625" i="1" s="1"/>
  <c r="M1625" i="1"/>
  <c r="N1624" i="1"/>
  <c r="O1624" i="1" s="1"/>
  <c r="M1624" i="1"/>
  <c r="N1623" i="1"/>
  <c r="O1623" i="1" s="1"/>
  <c r="M1623" i="1"/>
  <c r="N1622" i="1"/>
  <c r="O1622" i="1" s="1"/>
  <c r="M1622" i="1"/>
  <c r="N1621" i="1"/>
  <c r="O1621" i="1" s="1"/>
  <c r="M1621" i="1"/>
  <c r="N1620" i="1"/>
  <c r="O1620" i="1" s="1"/>
  <c r="M1620" i="1"/>
  <c r="N1619" i="1"/>
  <c r="O1619" i="1" s="1"/>
  <c r="M1619" i="1"/>
  <c r="N1618" i="1"/>
  <c r="O1618" i="1" s="1"/>
  <c r="M1618" i="1"/>
  <c r="N1617" i="1"/>
  <c r="O1617" i="1" s="1"/>
  <c r="M1617" i="1"/>
  <c r="N1616" i="1"/>
  <c r="O1616" i="1" s="1"/>
  <c r="M1616" i="1"/>
  <c r="N1615" i="1"/>
  <c r="O1615" i="1" s="1"/>
  <c r="M1615" i="1"/>
  <c r="N1614" i="1"/>
  <c r="O1614" i="1" s="1"/>
  <c r="M1614" i="1"/>
  <c r="N1613" i="1"/>
  <c r="O1613" i="1" s="1"/>
  <c r="M1613" i="1"/>
  <c r="N1612" i="1"/>
  <c r="O1612" i="1" s="1"/>
  <c r="M1612" i="1"/>
  <c r="N1611" i="1"/>
  <c r="O1611" i="1" s="1"/>
  <c r="M1611" i="1"/>
  <c r="N1610" i="1"/>
  <c r="O1610" i="1" s="1"/>
  <c r="M1610" i="1"/>
  <c r="N1609" i="1"/>
  <c r="O1609" i="1" s="1"/>
  <c r="M1609" i="1"/>
  <c r="N1608" i="1"/>
  <c r="O1608" i="1" s="1"/>
  <c r="M1608" i="1"/>
  <c r="N1607" i="1"/>
  <c r="O1607" i="1" s="1"/>
  <c r="M1607" i="1"/>
  <c r="N1606" i="1"/>
  <c r="O1606" i="1" s="1"/>
  <c r="M1606" i="1"/>
  <c r="N1605" i="1"/>
  <c r="O1605" i="1" s="1"/>
  <c r="M1605" i="1"/>
  <c r="N1604" i="1"/>
  <c r="O1604" i="1" s="1"/>
  <c r="M1604" i="1"/>
  <c r="N1603" i="1"/>
  <c r="O1603" i="1" s="1"/>
  <c r="M1603" i="1"/>
  <c r="N1602" i="1"/>
  <c r="O1602" i="1" s="1"/>
  <c r="M1602" i="1"/>
  <c r="N1601" i="1"/>
  <c r="O1601" i="1" s="1"/>
  <c r="M1601" i="1"/>
  <c r="N1600" i="1"/>
  <c r="O1600" i="1" s="1"/>
  <c r="M1600" i="1"/>
  <c r="N1599" i="1"/>
  <c r="O1599" i="1" s="1"/>
  <c r="M1599" i="1"/>
  <c r="N1598" i="1"/>
  <c r="O1598" i="1" s="1"/>
  <c r="M1598" i="1"/>
  <c r="N1597" i="1"/>
  <c r="O1597" i="1" s="1"/>
  <c r="M1597" i="1"/>
  <c r="N1596" i="1"/>
  <c r="O1596" i="1" s="1"/>
  <c r="M1596" i="1"/>
  <c r="N1595" i="1"/>
  <c r="O1595" i="1" s="1"/>
  <c r="M1595" i="1"/>
  <c r="N1594" i="1"/>
  <c r="O1594" i="1" s="1"/>
  <c r="M1594" i="1"/>
  <c r="N1593" i="1"/>
  <c r="O1593" i="1" s="1"/>
  <c r="M1593" i="1"/>
  <c r="N1592" i="1"/>
  <c r="O1592" i="1" s="1"/>
  <c r="M1592" i="1"/>
  <c r="N1591" i="1"/>
  <c r="O1591" i="1" s="1"/>
  <c r="M1591" i="1"/>
  <c r="N1590" i="1"/>
  <c r="O1590" i="1" s="1"/>
  <c r="M1590" i="1"/>
  <c r="N1589" i="1"/>
  <c r="O1589" i="1" s="1"/>
  <c r="M1589" i="1"/>
  <c r="N1588" i="1"/>
  <c r="O1588" i="1" s="1"/>
  <c r="M1588" i="1"/>
  <c r="N1587" i="1"/>
  <c r="O1587" i="1" s="1"/>
  <c r="M1587" i="1"/>
  <c r="N1586" i="1"/>
  <c r="O1586" i="1" s="1"/>
  <c r="M1586" i="1"/>
  <c r="N1585" i="1"/>
  <c r="O1585" i="1" s="1"/>
  <c r="M1585" i="1"/>
  <c r="N1584" i="1"/>
  <c r="O1584" i="1" s="1"/>
  <c r="M1584" i="1"/>
  <c r="N1583" i="1"/>
  <c r="O1583" i="1" s="1"/>
  <c r="M1583" i="1"/>
  <c r="N1582" i="1"/>
  <c r="O1582" i="1" s="1"/>
  <c r="M1582" i="1"/>
  <c r="N1581" i="1"/>
  <c r="O1581" i="1" s="1"/>
  <c r="M1581" i="1"/>
  <c r="N1580" i="1"/>
  <c r="O1580" i="1" s="1"/>
  <c r="M1580" i="1"/>
  <c r="N1579" i="1"/>
  <c r="O1579" i="1" s="1"/>
  <c r="M1579" i="1"/>
  <c r="N1578" i="1"/>
  <c r="O1578" i="1" s="1"/>
  <c r="M1578" i="1"/>
  <c r="N1577" i="1"/>
  <c r="O1577" i="1" s="1"/>
  <c r="M1577" i="1"/>
  <c r="N1576" i="1"/>
  <c r="O1576" i="1" s="1"/>
  <c r="M1576" i="1"/>
  <c r="N1575" i="1"/>
  <c r="O1575" i="1" s="1"/>
  <c r="M1575" i="1"/>
  <c r="N1574" i="1"/>
  <c r="O1574" i="1" s="1"/>
  <c r="M1574" i="1"/>
  <c r="N1573" i="1"/>
  <c r="O1573" i="1" s="1"/>
  <c r="M1573" i="1"/>
  <c r="N1572" i="1"/>
  <c r="O1572" i="1" s="1"/>
  <c r="M1572" i="1"/>
  <c r="N1571" i="1"/>
  <c r="O1571" i="1" s="1"/>
  <c r="M1571" i="1"/>
  <c r="N1570" i="1"/>
  <c r="O1570" i="1" s="1"/>
  <c r="M1570" i="1"/>
  <c r="N1569" i="1"/>
  <c r="O1569" i="1" s="1"/>
  <c r="M1569" i="1"/>
  <c r="N1568" i="1"/>
  <c r="O1568" i="1" s="1"/>
  <c r="M1568" i="1"/>
  <c r="N1567" i="1"/>
  <c r="O1567" i="1" s="1"/>
  <c r="M1567" i="1"/>
  <c r="N1566" i="1"/>
  <c r="O1566" i="1" s="1"/>
  <c r="M1566" i="1"/>
  <c r="N1565" i="1"/>
  <c r="O1565" i="1" s="1"/>
  <c r="M1565" i="1"/>
  <c r="N1564" i="1"/>
  <c r="O1564" i="1" s="1"/>
  <c r="M1564" i="1"/>
  <c r="N1563" i="1"/>
  <c r="O1563" i="1" s="1"/>
  <c r="M1563" i="1"/>
  <c r="N1562" i="1"/>
  <c r="O1562" i="1" s="1"/>
  <c r="M1562" i="1"/>
  <c r="N1561" i="1"/>
  <c r="O1561" i="1" s="1"/>
  <c r="M1561" i="1"/>
  <c r="N1560" i="1"/>
  <c r="O1560" i="1" s="1"/>
  <c r="M1560" i="1"/>
  <c r="N1559" i="1"/>
  <c r="O1559" i="1" s="1"/>
  <c r="M1559" i="1"/>
  <c r="N1558" i="1"/>
  <c r="O1558" i="1" s="1"/>
  <c r="M1558" i="1"/>
  <c r="N1557" i="1"/>
  <c r="O1557" i="1" s="1"/>
  <c r="M1557" i="1"/>
  <c r="N1556" i="1"/>
  <c r="O1556" i="1" s="1"/>
  <c r="M1556" i="1"/>
  <c r="N1555" i="1"/>
  <c r="O1555" i="1" s="1"/>
  <c r="M1555" i="1"/>
  <c r="N1554" i="1"/>
  <c r="O1554" i="1" s="1"/>
  <c r="M1554" i="1"/>
  <c r="N1553" i="1"/>
  <c r="O1553" i="1" s="1"/>
  <c r="M1553" i="1"/>
  <c r="N1552" i="1"/>
  <c r="O1552" i="1" s="1"/>
  <c r="M1552" i="1"/>
  <c r="N1551" i="1"/>
  <c r="O1551" i="1" s="1"/>
  <c r="M1551" i="1"/>
  <c r="N1550" i="1"/>
  <c r="O1550" i="1" s="1"/>
  <c r="M1550" i="1"/>
  <c r="N1549" i="1"/>
  <c r="O1549" i="1" s="1"/>
  <c r="M1549" i="1"/>
  <c r="N1548" i="1"/>
  <c r="O1548" i="1" s="1"/>
  <c r="M1548" i="1"/>
  <c r="N1547" i="1"/>
  <c r="O1547" i="1" s="1"/>
  <c r="M1547" i="1"/>
  <c r="N1546" i="1"/>
  <c r="O1546" i="1" s="1"/>
  <c r="M1546" i="1"/>
  <c r="N1545" i="1"/>
  <c r="O1545" i="1" s="1"/>
  <c r="M1545" i="1"/>
  <c r="N1544" i="1"/>
  <c r="O1544" i="1" s="1"/>
  <c r="M1544" i="1"/>
  <c r="N1543" i="1"/>
  <c r="O1543" i="1" s="1"/>
  <c r="M1543" i="1"/>
  <c r="N1542" i="1"/>
  <c r="O1542" i="1" s="1"/>
  <c r="M1542" i="1"/>
  <c r="N1541" i="1"/>
  <c r="O1541" i="1" s="1"/>
  <c r="M1541" i="1"/>
  <c r="N1540" i="1"/>
  <c r="O1540" i="1" s="1"/>
  <c r="M1540" i="1"/>
  <c r="N1539" i="1"/>
  <c r="O1539" i="1" s="1"/>
  <c r="M1539" i="1"/>
  <c r="N1538" i="1"/>
  <c r="O1538" i="1" s="1"/>
  <c r="M1538" i="1"/>
  <c r="N1537" i="1"/>
  <c r="O1537" i="1" s="1"/>
  <c r="M1537" i="1"/>
  <c r="N1536" i="1"/>
  <c r="O1536" i="1" s="1"/>
  <c r="M1536" i="1"/>
  <c r="N1535" i="1"/>
  <c r="O1535" i="1" s="1"/>
  <c r="M1535" i="1"/>
  <c r="N1534" i="1"/>
  <c r="O1534" i="1" s="1"/>
  <c r="M1534" i="1"/>
  <c r="N1533" i="1"/>
  <c r="O1533" i="1" s="1"/>
  <c r="M1533" i="1"/>
  <c r="N1532" i="1"/>
  <c r="O1532" i="1" s="1"/>
  <c r="M1532" i="1"/>
  <c r="N1531" i="1"/>
  <c r="O1531" i="1" s="1"/>
  <c r="M1531" i="1"/>
  <c r="N1530" i="1"/>
  <c r="O1530" i="1" s="1"/>
  <c r="M1530" i="1"/>
  <c r="N1529" i="1"/>
  <c r="O1529" i="1" s="1"/>
  <c r="M1529" i="1"/>
  <c r="N1528" i="1"/>
  <c r="O1528" i="1" s="1"/>
  <c r="M1528" i="1"/>
  <c r="N1527" i="1"/>
  <c r="O1527" i="1" s="1"/>
  <c r="M1527" i="1"/>
  <c r="N1526" i="1"/>
  <c r="O1526" i="1" s="1"/>
  <c r="M1526" i="1"/>
  <c r="N1525" i="1"/>
  <c r="O1525" i="1" s="1"/>
  <c r="M1525" i="1"/>
  <c r="N1524" i="1"/>
  <c r="O1524" i="1" s="1"/>
  <c r="M1524" i="1"/>
  <c r="N1523" i="1"/>
  <c r="O1523" i="1" s="1"/>
  <c r="M1523" i="1"/>
  <c r="N1522" i="1"/>
  <c r="O1522" i="1" s="1"/>
  <c r="M1522" i="1"/>
  <c r="N1521" i="1"/>
  <c r="O1521" i="1" s="1"/>
  <c r="M1521" i="1"/>
  <c r="N1520" i="1"/>
  <c r="O1520" i="1" s="1"/>
  <c r="M1520" i="1"/>
  <c r="N1519" i="1"/>
  <c r="O1519" i="1" s="1"/>
  <c r="M1519" i="1"/>
  <c r="N1518" i="1"/>
  <c r="O1518" i="1" s="1"/>
  <c r="M1518" i="1"/>
  <c r="N1517" i="1"/>
  <c r="O1517" i="1" s="1"/>
  <c r="M1517" i="1"/>
  <c r="N1516" i="1"/>
  <c r="O1516" i="1" s="1"/>
  <c r="M1516" i="1"/>
  <c r="N1515" i="1"/>
  <c r="O1515" i="1" s="1"/>
  <c r="M1515" i="1"/>
  <c r="N1514" i="1"/>
  <c r="O1514" i="1" s="1"/>
  <c r="M1514" i="1"/>
  <c r="N1513" i="1"/>
  <c r="O1513" i="1" s="1"/>
  <c r="M1513" i="1"/>
  <c r="N1512" i="1"/>
  <c r="O1512" i="1" s="1"/>
  <c r="M1512" i="1"/>
  <c r="N1511" i="1"/>
  <c r="O1511" i="1" s="1"/>
  <c r="M1511" i="1"/>
  <c r="N1510" i="1"/>
  <c r="O1510" i="1" s="1"/>
  <c r="M1510" i="1"/>
  <c r="N1509" i="1"/>
  <c r="O1509" i="1" s="1"/>
  <c r="M1509" i="1"/>
  <c r="N1508" i="1"/>
  <c r="O1508" i="1" s="1"/>
  <c r="M1508" i="1"/>
  <c r="N1507" i="1"/>
  <c r="O1507" i="1" s="1"/>
  <c r="M1507" i="1"/>
  <c r="N1506" i="1"/>
  <c r="O1506" i="1" s="1"/>
  <c r="M1506" i="1"/>
  <c r="N1505" i="1"/>
  <c r="O1505" i="1" s="1"/>
  <c r="M1505" i="1"/>
  <c r="N1504" i="1"/>
  <c r="O1504" i="1" s="1"/>
  <c r="M1504" i="1"/>
  <c r="N1503" i="1"/>
  <c r="O1503" i="1" s="1"/>
  <c r="M1503" i="1"/>
  <c r="N1502" i="1"/>
  <c r="O1502" i="1" s="1"/>
  <c r="M1502" i="1"/>
  <c r="N1501" i="1"/>
  <c r="O1501" i="1" s="1"/>
  <c r="M1501" i="1"/>
  <c r="N1500" i="1"/>
  <c r="O1500" i="1" s="1"/>
  <c r="M1500" i="1"/>
  <c r="N1499" i="1"/>
  <c r="O1499" i="1" s="1"/>
  <c r="M1499" i="1"/>
  <c r="N1498" i="1"/>
  <c r="O1498" i="1" s="1"/>
  <c r="M1498" i="1"/>
  <c r="N1497" i="1"/>
  <c r="O1497" i="1" s="1"/>
  <c r="M1497" i="1"/>
  <c r="N1496" i="1"/>
  <c r="O1496" i="1" s="1"/>
  <c r="M1496" i="1"/>
  <c r="N1495" i="1"/>
  <c r="O1495" i="1" s="1"/>
  <c r="M1495" i="1"/>
  <c r="N1494" i="1"/>
  <c r="O1494" i="1" s="1"/>
  <c r="M1494" i="1"/>
  <c r="N1493" i="1"/>
  <c r="O1493" i="1" s="1"/>
  <c r="M1493" i="1"/>
  <c r="N1492" i="1"/>
  <c r="O1492" i="1" s="1"/>
  <c r="M1492" i="1"/>
  <c r="N1491" i="1"/>
  <c r="O1491" i="1" s="1"/>
  <c r="M1491" i="1"/>
  <c r="N1490" i="1"/>
  <c r="O1490" i="1" s="1"/>
  <c r="M1490" i="1"/>
  <c r="N1489" i="1"/>
  <c r="O1489" i="1" s="1"/>
  <c r="M1489" i="1"/>
  <c r="N1488" i="1"/>
  <c r="O1488" i="1" s="1"/>
  <c r="M1488" i="1"/>
  <c r="N1487" i="1"/>
  <c r="O1487" i="1" s="1"/>
  <c r="M1487" i="1"/>
  <c r="N1486" i="1"/>
  <c r="O1486" i="1" s="1"/>
  <c r="M1486" i="1"/>
  <c r="N1485" i="1"/>
  <c r="O1485" i="1" s="1"/>
  <c r="M1485" i="1"/>
  <c r="N1484" i="1"/>
  <c r="O1484" i="1" s="1"/>
  <c r="M1484" i="1"/>
  <c r="N1483" i="1"/>
  <c r="O1483" i="1" s="1"/>
  <c r="M1483" i="1"/>
  <c r="N1482" i="1"/>
  <c r="O1482" i="1" s="1"/>
  <c r="M1482" i="1"/>
  <c r="N1481" i="1"/>
  <c r="O1481" i="1" s="1"/>
  <c r="M1481" i="1"/>
  <c r="N1480" i="1"/>
  <c r="O1480" i="1" s="1"/>
  <c r="M1480" i="1"/>
  <c r="N1479" i="1"/>
  <c r="O1479" i="1" s="1"/>
  <c r="M1479" i="1"/>
  <c r="N1478" i="1"/>
  <c r="O1478" i="1" s="1"/>
  <c r="M1478" i="1"/>
  <c r="N1477" i="1"/>
  <c r="O1477" i="1" s="1"/>
  <c r="M1477" i="1"/>
  <c r="N1476" i="1"/>
  <c r="O1476" i="1" s="1"/>
  <c r="M1476" i="1"/>
  <c r="N1475" i="1"/>
  <c r="O1475" i="1" s="1"/>
  <c r="M1475" i="1"/>
  <c r="N1474" i="1"/>
  <c r="O1474" i="1" s="1"/>
  <c r="M1474" i="1"/>
  <c r="N1473" i="1"/>
  <c r="O1473" i="1" s="1"/>
  <c r="M1473" i="1"/>
  <c r="N1472" i="1"/>
  <c r="O1472" i="1" s="1"/>
  <c r="M1472" i="1"/>
  <c r="N1471" i="1"/>
  <c r="O1471" i="1" s="1"/>
  <c r="M1471" i="1"/>
  <c r="N1470" i="1"/>
  <c r="O1470" i="1" s="1"/>
  <c r="M1470" i="1"/>
  <c r="N1469" i="1"/>
  <c r="O1469" i="1" s="1"/>
  <c r="M1469" i="1"/>
  <c r="N1468" i="1"/>
  <c r="O1468" i="1" s="1"/>
  <c r="M1468" i="1"/>
  <c r="N1467" i="1"/>
  <c r="O1467" i="1" s="1"/>
  <c r="M1467" i="1"/>
  <c r="N1466" i="1"/>
  <c r="O1466" i="1" s="1"/>
  <c r="M1466" i="1"/>
  <c r="N1465" i="1"/>
  <c r="O1465" i="1" s="1"/>
  <c r="M1465" i="1"/>
  <c r="N1464" i="1"/>
  <c r="O1464" i="1" s="1"/>
  <c r="M1464" i="1"/>
  <c r="N1463" i="1"/>
  <c r="O1463" i="1" s="1"/>
  <c r="M1463" i="1"/>
  <c r="N1462" i="1"/>
  <c r="O1462" i="1" s="1"/>
  <c r="M1462" i="1"/>
  <c r="N1461" i="1"/>
  <c r="O1461" i="1" s="1"/>
  <c r="M1461" i="1"/>
  <c r="N1460" i="1"/>
  <c r="O1460" i="1" s="1"/>
  <c r="M1460" i="1"/>
  <c r="N1459" i="1"/>
  <c r="O1459" i="1" s="1"/>
  <c r="M1459" i="1"/>
  <c r="N1458" i="1"/>
  <c r="O1458" i="1" s="1"/>
  <c r="M1458" i="1"/>
  <c r="N1457" i="1"/>
  <c r="O1457" i="1" s="1"/>
  <c r="M1457" i="1"/>
  <c r="N1456" i="1"/>
  <c r="O1456" i="1" s="1"/>
  <c r="M1456" i="1"/>
  <c r="N1455" i="1"/>
  <c r="O1455" i="1" s="1"/>
  <c r="M1455" i="1"/>
  <c r="N1454" i="1"/>
  <c r="O1454" i="1" s="1"/>
  <c r="M1454" i="1"/>
  <c r="N1453" i="1"/>
  <c r="O1453" i="1" s="1"/>
  <c r="M1453" i="1"/>
  <c r="N1452" i="1"/>
  <c r="O1452" i="1" s="1"/>
  <c r="M1452" i="1"/>
  <c r="N1451" i="1"/>
  <c r="O1451" i="1" s="1"/>
  <c r="M1451" i="1"/>
  <c r="N1450" i="1"/>
  <c r="O1450" i="1" s="1"/>
  <c r="M1450" i="1"/>
  <c r="N1449" i="1"/>
  <c r="O1449" i="1" s="1"/>
  <c r="M1449" i="1"/>
  <c r="N1448" i="1"/>
  <c r="O1448" i="1" s="1"/>
  <c r="M1448" i="1"/>
  <c r="N1447" i="1"/>
  <c r="O1447" i="1" s="1"/>
  <c r="M1447" i="1"/>
  <c r="N1446" i="1"/>
  <c r="O1446" i="1" s="1"/>
  <c r="M1446" i="1"/>
  <c r="N1445" i="1"/>
  <c r="O1445" i="1" s="1"/>
  <c r="M1445" i="1"/>
  <c r="N1444" i="1"/>
  <c r="O1444" i="1" s="1"/>
  <c r="M1444" i="1"/>
  <c r="N1443" i="1"/>
  <c r="O1443" i="1" s="1"/>
  <c r="M1443" i="1"/>
  <c r="N1442" i="1"/>
  <c r="O1442" i="1" s="1"/>
  <c r="M1442" i="1"/>
  <c r="N1441" i="1"/>
  <c r="O1441" i="1" s="1"/>
  <c r="M1441" i="1"/>
  <c r="N1440" i="1"/>
  <c r="O1440" i="1" s="1"/>
  <c r="M1440" i="1"/>
  <c r="N1439" i="1"/>
  <c r="O1439" i="1" s="1"/>
  <c r="M1439" i="1"/>
  <c r="N1438" i="1"/>
  <c r="O1438" i="1" s="1"/>
  <c r="M1438" i="1"/>
  <c r="N1437" i="1"/>
  <c r="O1437" i="1" s="1"/>
  <c r="M1437" i="1"/>
  <c r="N1436" i="1"/>
  <c r="O1436" i="1" s="1"/>
  <c r="M1436" i="1"/>
  <c r="N1435" i="1"/>
  <c r="O1435" i="1" s="1"/>
  <c r="M1435" i="1"/>
  <c r="N1434" i="1"/>
  <c r="O1434" i="1" s="1"/>
  <c r="M1434" i="1"/>
  <c r="N1433" i="1"/>
  <c r="O1433" i="1" s="1"/>
  <c r="M1433" i="1"/>
  <c r="N1432" i="1"/>
  <c r="O1432" i="1" s="1"/>
  <c r="M1432" i="1"/>
  <c r="N1431" i="1"/>
  <c r="O1431" i="1" s="1"/>
  <c r="M1431" i="1"/>
  <c r="N1430" i="1"/>
  <c r="O1430" i="1" s="1"/>
  <c r="M1430" i="1"/>
  <c r="N1429" i="1"/>
  <c r="O1429" i="1" s="1"/>
  <c r="M1429" i="1"/>
  <c r="N1428" i="1"/>
  <c r="O1428" i="1" s="1"/>
  <c r="M1428" i="1"/>
  <c r="N1427" i="1"/>
  <c r="O1427" i="1" s="1"/>
  <c r="M1427" i="1"/>
  <c r="N1426" i="1"/>
  <c r="O1426" i="1" s="1"/>
  <c r="M1426" i="1"/>
  <c r="N1425" i="1"/>
  <c r="O1425" i="1" s="1"/>
  <c r="M1425" i="1"/>
  <c r="N1424" i="1"/>
  <c r="O1424" i="1" s="1"/>
  <c r="M1424" i="1"/>
  <c r="N1423" i="1"/>
  <c r="O1423" i="1" s="1"/>
  <c r="M1423" i="1"/>
  <c r="N1422" i="1"/>
  <c r="O1422" i="1" s="1"/>
  <c r="M1422" i="1"/>
  <c r="N1421" i="1"/>
  <c r="O1421" i="1" s="1"/>
  <c r="M1421" i="1"/>
  <c r="N1420" i="1"/>
  <c r="O1420" i="1" s="1"/>
  <c r="M1420" i="1"/>
  <c r="N1419" i="1"/>
  <c r="O1419" i="1" s="1"/>
  <c r="M1419" i="1"/>
  <c r="N1418" i="1"/>
  <c r="O1418" i="1" s="1"/>
  <c r="M1418" i="1"/>
  <c r="N1417" i="1"/>
  <c r="O1417" i="1" s="1"/>
  <c r="M1417" i="1"/>
  <c r="N1416" i="1"/>
  <c r="O1416" i="1" s="1"/>
  <c r="M1416" i="1"/>
  <c r="N1415" i="1"/>
  <c r="O1415" i="1" s="1"/>
  <c r="M1415" i="1"/>
  <c r="N1414" i="1"/>
  <c r="O1414" i="1" s="1"/>
  <c r="M1414" i="1"/>
  <c r="N1413" i="1"/>
  <c r="O1413" i="1" s="1"/>
  <c r="M1413" i="1"/>
  <c r="N1412" i="1"/>
  <c r="O1412" i="1" s="1"/>
  <c r="M1412" i="1"/>
  <c r="N1411" i="1"/>
  <c r="O1411" i="1" s="1"/>
  <c r="M1411" i="1"/>
  <c r="N1410" i="1"/>
  <c r="O1410" i="1" s="1"/>
  <c r="M1410" i="1"/>
  <c r="N1409" i="1"/>
  <c r="O1409" i="1" s="1"/>
  <c r="M1409" i="1"/>
  <c r="N1408" i="1"/>
  <c r="O1408" i="1" s="1"/>
  <c r="M1408" i="1"/>
  <c r="N1407" i="1"/>
  <c r="O1407" i="1" s="1"/>
  <c r="M1407" i="1"/>
  <c r="N1406" i="1"/>
  <c r="O1406" i="1" s="1"/>
  <c r="M1406" i="1"/>
  <c r="N1405" i="1"/>
  <c r="O1405" i="1" s="1"/>
  <c r="M1405" i="1"/>
  <c r="N1404" i="1"/>
  <c r="O1404" i="1" s="1"/>
  <c r="M1404" i="1"/>
  <c r="N1403" i="1"/>
  <c r="O1403" i="1" s="1"/>
  <c r="M1403" i="1"/>
  <c r="N1402" i="1"/>
  <c r="O1402" i="1" s="1"/>
  <c r="M1402" i="1"/>
  <c r="N1401" i="1"/>
  <c r="O1401" i="1" s="1"/>
  <c r="M1401" i="1"/>
  <c r="N1400" i="1"/>
  <c r="O1400" i="1" s="1"/>
  <c r="M1400" i="1"/>
  <c r="N1399" i="1"/>
  <c r="O1399" i="1" s="1"/>
  <c r="M1399" i="1"/>
  <c r="N1398" i="1"/>
  <c r="O1398" i="1" s="1"/>
  <c r="M1398" i="1"/>
  <c r="N1397" i="1"/>
  <c r="O1397" i="1" s="1"/>
  <c r="M1397" i="1"/>
  <c r="N1396" i="1"/>
  <c r="O1396" i="1" s="1"/>
  <c r="M1396" i="1"/>
  <c r="N1395" i="1"/>
  <c r="O1395" i="1" s="1"/>
  <c r="M1395" i="1"/>
  <c r="N1394" i="1"/>
  <c r="O1394" i="1" s="1"/>
  <c r="M1394" i="1"/>
  <c r="N1393" i="1"/>
  <c r="O1393" i="1" s="1"/>
  <c r="M1393" i="1"/>
  <c r="N1392" i="1"/>
  <c r="O1392" i="1" s="1"/>
  <c r="M1392" i="1"/>
  <c r="N1391" i="1"/>
  <c r="O1391" i="1" s="1"/>
  <c r="M1391" i="1"/>
  <c r="N1390" i="1"/>
  <c r="O1390" i="1" s="1"/>
  <c r="M1390" i="1"/>
  <c r="N1389" i="1"/>
  <c r="O1389" i="1" s="1"/>
  <c r="M1389" i="1"/>
  <c r="N1388" i="1"/>
  <c r="O1388" i="1" s="1"/>
  <c r="M1388" i="1"/>
  <c r="N1387" i="1"/>
  <c r="O1387" i="1" s="1"/>
  <c r="M1387" i="1"/>
  <c r="N1386" i="1"/>
  <c r="O1386" i="1" s="1"/>
  <c r="M1386" i="1"/>
  <c r="N1385" i="1"/>
  <c r="O1385" i="1" s="1"/>
  <c r="M1385" i="1"/>
  <c r="N1384" i="1"/>
  <c r="O1384" i="1" s="1"/>
  <c r="M1384" i="1"/>
  <c r="N1383" i="1"/>
  <c r="O1383" i="1" s="1"/>
  <c r="M1383" i="1"/>
  <c r="N1382" i="1"/>
  <c r="O1382" i="1" s="1"/>
  <c r="M1382" i="1"/>
  <c r="N1381" i="1"/>
  <c r="O1381" i="1" s="1"/>
  <c r="M1381" i="1"/>
  <c r="N1380" i="1"/>
  <c r="O1380" i="1" s="1"/>
  <c r="M1380" i="1"/>
  <c r="N1379" i="1"/>
  <c r="O1379" i="1" s="1"/>
  <c r="M1379" i="1"/>
  <c r="N1378" i="1"/>
  <c r="O1378" i="1" s="1"/>
  <c r="M1378" i="1"/>
  <c r="N1377" i="1"/>
  <c r="O1377" i="1" s="1"/>
  <c r="M1377" i="1"/>
  <c r="N1376" i="1"/>
  <c r="O1376" i="1" s="1"/>
  <c r="M1376" i="1"/>
  <c r="N1375" i="1"/>
  <c r="O1375" i="1" s="1"/>
  <c r="M1375" i="1"/>
  <c r="N1374" i="1"/>
  <c r="O1374" i="1" s="1"/>
  <c r="M1374" i="1"/>
  <c r="N1373" i="1"/>
  <c r="O1373" i="1" s="1"/>
  <c r="M1373" i="1"/>
  <c r="N1372" i="1"/>
  <c r="O1372" i="1" s="1"/>
  <c r="M1372" i="1"/>
  <c r="N1371" i="1"/>
  <c r="O1371" i="1" s="1"/>
  <c r="M1371" i="1"/>
  <c r="N1370" i="1"/>
  <c r="O1370" i="1" s="1"/>
  <c r="M1370" i="1"/>
  <c r="N1369" i="1"/>
  <c r="O1369" i="1" s="1"/>
  <c r="M1369" i="1"/>
  <c r="N1368" i="1"/>
  <c r="O1368" i="1" s="1"/>
  <c r="M1368" i="1"/>
  <c r="N1367" i="1"/>
  <c r="O1367" i="1" s="1"/>
  <c r="M1367" i="1"/>
  <c r="N1366" i="1"/>
  <c r="O1366" i="1" s="1"/>
  <c r="M1366" i="1"/>
  <c r="N1365" i="1"/>
  <c r="O1365" i="1" s="1"/>
  <c r="M1365" i="1"/>
  <c r="N1364" i="1"/>
  <c r="O1364" i="1" s="1"/>
  <c r="M1364" i="1"/>
  <c r="N1363" i="1"/>
  <c r="O1363" i="1" s="1"/>
  <c r="M1363" i="1"/>
  <c r="N1362" i="1"/>
  <c r="O1362" i="1" s="1"/>
  <c r="M1362" i="1"/>
  <c r="N1361" i="1"/>
  <c r="O1361" i="1" s="1"/>
  <c r="M1361" i="1"/>
  <c r="N1360" i="1"/>
  <c r="O1360" i="1" s="1"/>
  <c r="M1360" i="1"/>
  <c r="N1359" i="1"/>
  <c r="O1359" i="1" s="1"/>
  <c r="M1359" i="1"/>
  <c r="N1358" i="1"/>
  <c r="O1358" i="1" s="1"/>
  <c r="M1358" i="1"/>
  <c r="N1357" i="1"/>
  <c r="O1357" i="1" s="1"/>
  <c r="M1357" i="1"/>
  <c r="N1356" i="1"/>
  <c r="O1356" i="1" s="1"/>
  <c r="M1356" i="1"/>
  <c r="N1355" i="1"/>
  <c r="O1355" i="1" s="1"/>
  <c r="M1355" i="1"/>
  <c r="N1354" i="1"/>
  <c r="O1354" i="1" s="1"/>
  <c r="M1354" i="1"/>
  <c r="N1353" i="1"/>
  <c r="O1353" i="1" s="1"/>
  <c r="M1353" i="1"/>
  <c r="N1352" i="1"/>
  <c r="O1352" i="1" s="1"/>
  <c r="M1352" i="1"/>
  <c r="N1351" i="1"/>
  <c r="O1351" i="1" s="1"/>
  <c r="M1351" i="1"/>
  <c r="N1350" i="1"/>
  <c r="O1350" i="1" s="1"/>
  <c r="M1350" i="1"/>
  <c r="N1349" i="1"/>
  <c r="O1349" i="1" s="1"/>
  <c r="M1349" i="1"/>
  <c r="N1348" i="1"/>
  <c r="O1348" i="1" s="1"/>
  <c r="M1348" i="1"/>
  <c r="N1347" i="1"/>
  <c r="O1347" i="1" s="1"/>
  <c r="M1347" i="1"/>
  <c r="N1346" i="1"/>
  <c r="O1346" i="1" s="1"/>
  <c r="M1346" i="1"/>
  <c r="N1345" i="1"/>
  <c r="O1345" i="1" s="1"/>
  <c r="M1345" i="1"/>
  <c r="N1344" i="1"/>
  <c r="O1344" i="1" s="1"/>
  <c r="M1344" i="1"/>
  <c r="N1343" i="1"/>
  <c r="O1343" i="1" s="1"/>
  <c r="M1343" i="1"/>
  <c r="N1342" i="1"/>
  <c r="O1342" i="1" s="1"/>
  <c r="M1342" i="1"/>
  <c r="N1341" i="1"/>
  <c r="O1341" i="1" s="1"/>
  <c r="M1341" i="1"/>
  <c r="N1340" i="1"/>
  <c r="O1340" i="1" s="1"/>
  <c r="M1340" i="1"/>
  <c r="N1339" i="1"/>
  <c r="O1339" i="1" s="1"/>
  <c r="M1339" i="1"/>
  <c r="N1338" i="1"/>
  <c r="O1338" i="1" s="1"/>
  <c r="M1338" i="1"/>
  <c r="N1337" i="1"/>
  <c r="O1337" i="1" s="1"/>
  <c r="M1337" i="1"/>
  <c r="N1336" i="1"/>
  <c r="O1336" i="1" s="1"/>
  <c r="M1336" i="1"/>
  <c r="N1335" i="1"/>
  <c r="O1335" i="1" s="1"/>
  <c r="M1335" i="1"/>
  <c r="N1334" i="1"/>
  <c r="O1334" i="1" s="1"/>
  <c r="M1334" i="1"/>
  <c r="N1333" i="1"/>
  <c r="O1333" i="1" s="1"/>
  <c r="M1333" i="1"/>
  <c r="N1332" i="1"/>
  <c r="O1332" i="1" s="1"/>
  <c r="M1332" i="1"/>
  <c r="N1331" i="1"/>
  <c r="O1331" i="1" s="1"/>
  <c r="M1331" i="1"/>
  <c r="N1330" i="1"/>
  <c r="O1330" i="1" s="1"/>
  <c r="M1330" i="1"/>
  <c r="N1329" i="1"/>
  <c r="O1329" i="1" s="1"/>
  <c r="M1329" i="1"/>
  <c r="N1328" i="1"/>
  <c r="O1328" i="1" s="1"/>
  <c r="M1328" i="1"/>
  <c r="N1327" i="1"/>
  <c r="O1327" i="1" s="1"/>
  <c r="M1327" i="1"/>
  <c r="N1326" i="1"/>
  <c r="O1326" i="1" s="1"/>
  <c r="M1326" i="1"/>
  <c r="N1325" i="1"/>
  <c r="O1325" i="1" s="1"/>
  <c r="M1325" i="1"/>
  <c r="N1324" i="1"/>
  <c r="O1324" i="1" s="1"/>
  <c r="M1324" i="1"/>
  <c r="N1323" i="1"/>
  <c r="O1323" i="1" s="1"/>
  <c r="M1323" i="1"/>
  <c r="N1322" i="1"/>
  <c r="O1322" i="1" s="1"/>
  <c r="M1322" i="1"/>
  <c r="N1321" i="1"/>
  <c r="O1321" i="1" s="1"/>
  <c r="M1321" i="1"/>
  <c r="N1320" i="1"/>
  <c r="O1320" i="1" s="1"/>
  <c r="M1320" i="1"/>
  <c r="N1319" i="1"/>
  <c r="O1319" i="1" s="1"/>
  <c r="M1319" i="1"/>
  <c r="N1318" i="1"/>
  <c r="O1318" i="1" s="1"/>
  <c r="M1318" i="1"/>
  <c r="N1317" i="1"/>
  <c r="O1317" i="1" s="1"/>
  <c r="M1317" i="1"/>
  <c r="N1316" i="1"/>
  <c r="O1316" i="1" s="1"/>
  <c r="M1316" i="1"/>
  <c r="N1315" i="1"/>
  <c r="O1315" i="1" s="1"/>
  <c r="M1315" i="1"/>
  <c r="N1314" i="1"/>
  <c r="O1314" i="1" s="1"/>
  <c r="M1314" i="1"/>
  <c r="N1313" i="1"/>
  <c r="O1313" i="1" s="1"/>
  <c r="M1313" i="1"/>
  <c r="N1312" i="1"/>
  <c r="O1312" i="1" s="1"/>
  <c r="M1312" i="1"/>
  <c r="N1311" i="1"/>
  <c r="O1311" i="1" s="1"/>
  <c r="M1311" i="1"/>
  <c r="N1310" i="1"/>
  <c r="O1310" i="1" s="1"/>
  <c r="M1310" i="1"/>
  <c r="N1309" i="1"/>
  <c r="O1309" i="1" s="1"/>
  <c r="M1309" i="1"/>
  <c r="N1308" i="1"/>
  <c r="O1308" i="1" s="1"/>
  <c r="M1308" i="1"/>
  <c r="N1307" i="1"/>
  <c r="O1307" i="1" s="1"/>
  <c r="M1307" i="1"/>
  <c r="N1306" i="1"/>
  <c r="O1306" i="1" s="1"/>
  <c r="M1306" i="1"/>
  <c r="N1305" i="1"/>
  <c r="O1305" i="1" s="1"/>
  <c r="M1305" i="1"/>
  <c r="N1304" i="1"/>
  <c r="O1304" i="1" s="1"/>
  <c r="M1304" i="1"/>
  <c r="N1303" i="1"/>
  <c r="O1303" i="1" s="1"/>
  <c r="M1303" i="1"/>
  <c r="N1302" i="1"/>
  <c r="O1302" i="1" s="1"/>
  <c r="M1302" i="1"/>
  <c r="N1301" i="1"/>
  <c r="O1301" i="1" s="1"/>
  <c r="M1301" i="1"/>
  <c r="N1300" i="1"/>
  <c r="O1300" i="1" s="1"/>
  <c r="M1300" i="1"/>
  <c r="N1299" i="1"/>
  <c r="O1299" i="1" s="1"/>
  <c r="M1299" i="1"/>
  <c r="N1298" i="1"/>
  <c r="O1298" i="1" s="1"/>
  <c r="M1298" i="1"/>
  <c r="N1297" i="1"/>
  <c r="O1297" i="1" s="1"/>
  <c r="M1297" i="1"/>
  <c r="N1296" i="1"/>
  <c r="O1296" i="1" s="1"/>
  <c r="M1296" i="1"/>
  <c r="N1295" i="1"/>
  <c r="O1295" i="1" s="1"/>
  <c r="M1295" i="1"/>
  <c r="N1294" i="1"/>
  <c r="O1294" i="1" s="1"/>
  <c r="M1294" i="1"/>
  <c r="N1293" i="1"/>
  <c r="O1293" i="1" s="1"/>
  <c r="M1293" i="1"/>
  <c r="N1292" i="1"/>
  <c r="O1292" i="1" s="1"/>
  <c r="M1292" i="1"/>
  <c r="N1291" i="1"/>
  <c r="O1291" i="1" s="1"/>
  <c r="M1291" i="1"/>
  <c r="N1290" i="1"/>
  <c r="O1290" i="1" s="1"/>
  <c r="M1290" i="1"/>
  <c r="N1289" i="1"/>
  <c r="O1289" i="1" s="1"/>
  <c r="M1289" i="1"/>
  <c r="N1288" i="1"/>
  <c r="O1288" i="1" s="1"/>
  <c r="M1288" i="1"/>
  <c r="N1287" i="1"/>
  <c r="O1287" i="1" s="1"/>
  <c r="M1287" i="1"/>
  <c r="N1286" i="1"/>
  <c r="O1286" i="1" s="1"/>
  <c r="M1286" i="1"/>
  <c r="N1285" i="1"/>
  <c r="O1285" i="1" s="1"/>
  <c r="M1285" i="1"/>
  <c r="N1284" i="1"/>
  <c r="O1284" i="1" s="1"/>
  <c r="M1284" i="1"/>
  <c r="N1283" i="1"/>
  <c r="O1283" i="1" s="1"/>
  <c r="M1283" i="1"/>
  <c r="N1282" i="1"/>
  <c r="O1282" i="1" s="1"/>
  <c r="M1282" i="1"/>
  <c r="N1281" i="1"/>
  <c r="O1281" i="1" s="1"/>
  <c r="M1281" i="1"/>
  <c r="N1280" i="1"/>
  <c r="O1280" i="1" s="1"/>
  <c r="M1280" i="1"/>
  <c r="N1279" i="1"/>
  <c r="O1279" i="1" s="1"/>
  <c r="M1279" i="1"/>
  <c r="N1278" i="1"/>
  <c r="O1278" i="1" s="1"/>
  <c r="M1278" i="1"/>
  <c r="N1277" i="1"/>
  <c r="O1277" i="1" s="1"/>
  <c r="M1277" i="1"/>
  <c r="N1276" i="1"/>
  <c r="O1276" i="1" s="1"/>
  <c r="M1276" i="1"/>
  <c r="N1275" i="1"/>
  <c r="O1275" i="1" s="1"/>
  <c r="M1275" i="1"/>
  <c r="N1274" i="1"/>
  <c r="O1274" i="1" s="1"/>
  <c r="M1274" i="1"/>
  <c r="N1273" i="1"/>
  <c r="O1273" i="1" s="1"/>
  <c r="M1273" i="1"/>
  <c r="N1272" i="1"/>
  <c r="O1272" i="1" s="1"/>
  <c r="M1272" i="1"/>
  <c r="N1271" i="1"/>
  <c r="O1271" i="1" s="1"/>
  <c r="M1271" i="1"/>
  <c r="N1270" i="1"/>
  <c r="O1270" i="1" s="1"/>
  <c r="M1270" i="1"/>
  <c r="N1269" i="1"/>
  <c r="O1269" i="1" s="1"/>
  <c r="M1269" i="1"/>
  <c r="N1268" i="1"/>
  <c r="O1268" i="1" s="1"/>
  <c r="M1268" i="1"/>
  <c r="N1267" i="1"/>
  <c r="O1267" i="1" s="1"/>
  <c r="M1267" i="1"/>
  <c r="N1266" i="1"/>
  <c r="O1266" i="1" s="1"/>
  <c r="M1266" i="1"/>
  <c r="N1265" i="1"/>
  <c r="O1265" i="1" s="1"/>
  <c r="M1265" i="1"/>
  <c r="N1264" i="1"/>
  <c r="O1264" i="1" s="1"/>
  <c r="M1264" i="1"/>
  <c r="N1263" i="1"/>
  <c r="O1263" i="1" s="1"/>
  <c r="M1263" i="1"/>
  <c r="N1262" i="1"/>
  <c r="O1262" i="1" s="1"/>
  <c r="M1262" i="1"/>
  <c r="N1261" i="1"/>
  <c r="O1261" i="1" s="1"/>
  <c r="M1261" i="1"/>
  <c r="N1260" i="1"/>
  <c r="O1260" i="1" s="1"/>
  <c r="M1260" i="1"/>
  <c r="N1259" i="1"/>
  <c r="O1259" i="1" s="1"/>
  <c r="M1259" i="1"/>
  <c r="N1258" i="1"/>
  <c r="O1258" i="1" s="1"/>
  <c r="M1258" i="1"/>
  <c r="N1257" i="1"/>
  <c r="O1257" i="1" s="1"/>
  <c r="M1257" i="1"/>
  <c r="N1256" i="1"/>
  <c r="O1256" i="1" s="1"/>
  <c r="M1256" i="1"/>
  <c r="N1255" i="1"/>
  <c r="O1255" i="1" s="1"/>
  <c r="M1255" i="1"/>
  <c r="N1254" i="1"/>
  <c r="O1254" i="1" s="1"/>
  <c r="M1254" i="1"/>
  <c r="N1253" i="1"/>
  <c r="O1253" i="1" s="1"/>
  <c r="M1253" i="1"/>
  <c r="N1252" i="1"/>
  <c r="O1252" i="1" s="1"/>
  <c r="M1252" i="1"/>
  <c r="N1251" i="1"/>
  <c r="O1251" i="1" s="1"/>
  <c r="M1251" i="1"/>
  <c r="N1250" i="1"/>
  <c r="O1250" i="1" s="1"/>
  <c r="M1250" i="1"/>
  <c r="N1249" i="1"/>
  <c r="O1249" i="1" s="1"/>
  <c r="M1249" i="1"/>
  <c r="N1248" i="1"/>
  <c r="O1248" i="1" s="1"/>
  <c r="M1248" i="1"/>
  <c r="N1247" i="1"/>
  <c r="O1247" i="1" s="1"/>
  <c r="M1247" i="1"/>
  <c r="N1246" i="1"/>
  <c r="O1246" i="1" s="1"/>
  <c r="M1246" i="1"/>
  <c r="N1245" i="1"/>
  <c r="O1245" i="1" s="1"/>
  <c r="M1245" i="1"/>
  <c r="N1244" i="1"/>
  <c r="O1244" i="1" s="1"/>
  <c r="M1244" i="1"/>
  <c r="N1243" i="1"/>
  <c r="O1243" i="1" s="1"/>
  <c r="M1243" i="1"/>
  <c r="N1242" i="1"/>
  <c r="O1242" i="1" s="1"/>
  <c r="M1242" i="1"/>
  <c r="N1241" i="1"/>
  <c r="O1241" i="1" s="1"/>
  <c r="M1241" i="1"/>
  <c r="N1240" i="1"/>
  <c r="O1240" i="1" s="1"/>
  <c r="M1240" i="1"/>
  <c r="N1239" i="1"/>
  <c r="O1239" i="1" s="1"/>
  <c r="M1239" i="1"/>
  <c r="N1238" i="1"/>
  <c r="O1238" i="1" s="1"/>
  <c r="M1238" i="1"/>
  <c r="N1237" i="1"/>
  <c r="O1237" i="1" s="1"/>
  <c r="M1237" i="1"/>
  <c r="N1236" i="1"/>
  <c r="O1236" i="1" s="1"/>
  <c r="M1236" i="1"/>
  <c r="N1235" i="1"/>
  <c r="O1235" i="1" s="1"/>
  <c r="M1235" i="1"/>
  <c r="N1234" i="1"/>
  <c r="O1234" i="1" s="1"/>
  <c r="M1234" i="1"/>
  <c r="N1233" i="1"/>
  <c r="O1233" i="1" s="1"/>
  <c r="M1233" i="1"/>
  <c r="N1232" i="1"/>
  <c r="O1232" i="1" s="1"/>
  <c r="M1232" i="1"/>
  <c r="N1231" i="1"/>
  <c r="O1231" i="1" s="1"/>
  <c r="M1231" i="1"/>
  <c r="N1230" i="1"/>
  <c r="O1230" i="1" s="1"/>
  <c r="M1230" i="1"/>
  <c r="N1229" i="1"/>
  <c r="O1229" i="1" s="1"/>
  <c r="M1229" i="1"/>
  <c r="N1228" i="1"/>
  <c r="O1228" i="1" s="1"/>
  <c r="M1228" i="1"/>
  <c r="N1227" i="1"/>
  <c r="O1227" i="1" s="1"/>
  <c r="M1227" i="1"/>
  <c r="N1226" i="1"/>
  <c r="O1226" i="1" s="1"/>
  <c r="M1226" i="1"/>
  <c r="N1225" i="1"/>
  <c r="O1225" i="1" s="1"/>
  <c r="M1225" i="1"/>
  <c r="N1224" i="1"/>
  <c r="O1224" i="1" s="1"/>
  <c r="M1224" i="1"/>
  <c r="N1223" i="1"/>
  <c r="O1223" i="1" s="1"/>
  <c r="M1223" i="1"/>
  <c r="N1222" i="1"/>
  <c r="O1222" i="1" s="1"/>
  <c r="M1222" i="1"/>
  <c r="N1221" i="1"/>
  <c r="O1221" i="1" s="1"/>
  <c r="M1221" i="1"/>
  <c r="N1220" i="1"/>
  <c r="O1220" i="1" s="1"/>
  <c r="M1220" i="1"/>
  <c r="N1219" i="1"/>
  <c r="O1219" i="1" s="1"/>
  <c r="M1219" i="1"/>
  <c r="N1218" i="1"/>
  <c r="O1218" i="1" s="1"/>
  <c r="M1218" i="1"/>
  <c r="N1217" i="1"/>
  <c r="O1217" i="1" s="1"/>
  <c r="M1217" i="1"/>
  <c r="N1216" i="1"/>
  <c r="O1216" i="1" s="1"/>
  <c r="M1216" i="1"/>
  <c r="N1215" i="1"/>
  <c r="O1215" i="1" s="1"/>
  <c r="M1215" i="1"/>
  <c r="N1214" i="1"/>
  <c r="O1214" i="1" s="1"/>
  <c r="M1214" i="1"/>
  <c r="N1213" i="1"/>
  <c r="O1213" i="1" s="1"/>
  <c r="M1213" i="1"/>
  <c r="N1212" i="1"/>
  <c r="O1212" i="1" s="1"/>
  <c r="M1212" i="1"/>
  <c r="N1211" i="1"/>
  <c r="O1211" i="1" s="1"/>
  <c r="M1211" i="1"/>
  <c r="N1210" i="1"/>
  <c r="O1210" i="1" s="1"/>
  <c r="M1210" i="1"/>
  <c r="N1209" i="1"/>
  <c r="O1209" i="1" s="1"/>
  <c r="M1209" i="1"/>
  <c r="N1208" i="1"/>
  <c r="O1208" i="1" s="1"/>
  <c r="M1208" i="1"/>
  <c r="N1207" i="1"/>
  <c r="O1207" i="1" s="1"/>
  <c r="M1207" i="1"/>
  <c r="N1206" i="1"/>
  <c r="O1206" i="1" s="1"/>
  <c r="M1206" i="1"/>
  <c r="N1205" i="1"/>
  <c r="O1205" i="1" s="1"/>
  <c r="M1205" i="1"/>
  <c r="N1204" i="1"/>
  <c r="O1204" i="1" s="1"/>
  <c r="M1204" i="1"/>
  <c r="N1203" i="1"/>
  <c r="O1203" i="1" s="1"/>
  <c r="M1203" i="1"/>
  <c r="N1202" i="1"/>
  <c r="O1202" i="1" s="1"/>
  <c r="M1202" i="1"/>
  <c r="N1201" i="1"/>
  <c r="O1201" i="1" s="1"/>
  <c r="M1201" i="1"/>
  <c r="N1200" i="1"/>
  <c r="O1200" i="1" s="1"/>
  <c r="M1200" i="1"/>
  <c r="N1199" i="1"/>
  <c r="O1199" i="1" s="1"/>
  <c r="M1199" i="1"/>
  <c r="N1198" i="1"/>
  <c r="O1198" i="1" s="1"/>
  <c r="M1198" i="1"/>
  <c r="N1197" i="1"/>
  <c r="O1197" i="1" s="1"/>
  <c r="M1197" i="1"/>
  <c r="N1196" i="1"/>
  <c r="O1196" i="1" s="1"/>
  <c r="M1196" i="1"/>
  <c r="N1195" i="1"/>
  <c r="O1195" i="1" s="1"/>
  <c r="M1195" i="1"/>
  <c r="N1194" i="1"/>
  <c r="O1194" i="1" s="1"/>
  <c r="M1194" i="1"/>
  <c r="N1193" i="1"/>
  <c r="O1193" i="1" s="1"/>
  <c r="M1193" i="1"/>
  <c r="N1192" i="1"/>
  <c r="O1192" i="1" s="1"/>
  <c r="M1192" i="1"/>
  <c r="N1191" i="1"/>
  <c r="O1191" i="1" s="1"/>
  <c r="M1191" i="1"/>
  <c r="N1190" i="1"/>
  <c r="O1190" i="1" s="1"/>
  <c r="M1190" i="1"/>
  <c r="N1189" i="1"/>
  <c r="O1189" i="1" s="1"/>
  <c r="M1189" i="1"/>
  <c r="N1188" i="1"/>
  <c r="O1188" i="1" s="1"/>
  <c r="M1188" i="1"/>
  <c r="N1187" i="1"/>
  <c r="O1187" i="1" s="1"/>
  <c r="M1187" i="1"/>
  <c r="N1186" i="1"/>
  <c r="O1186" i="1" s="1"/>
  <c r="M1186" i="1"/>
  <c r="N1185" i="1"/>
  <c r="O1185" i="1" s="1"/>
  <c r="M1185" i="1"/>
  <c r="N1184" i="1"/>
  <c r="O1184" i="1" s="1"/>
  <c r="M1184" i="1"/>
  <c r="N1183" i="1"/>
  <c r="O1183" i="1" s="1"/>
  <c r="M1183" i="1"/>
  <c r="N1182" i="1"/>
  <c r="O1182" i="1" s="1"/>
  <c r="M1182" i="1"/>
  <c r="N1181" i="1"/>
  <c r="O1181" i="1" s="1"/>
  <c r="M1181" i="1"/>
  <c r="N1180" i="1"/>
  <c r="O1180" i="1" s="1"/>
  <c r="M1180" i="1"/>
  <c r="N1179" i="1"/>
  <c r="O1179" i="1" s="1"/>
  <c r="M1179" i="1"/>
  <c r="N1178" i="1"/>
  <c r="O1178" i="1" s="1"/>
  <c r="M1178" i="1"/>
  <c r="N1177" i="1"/>
  <c r="O1177" i="1" s="1"/>
  <c r="M1177" i="1"/>
  <c r="N1176" i="1"/>
  <c r="O1176" i="1" s="1"/>
  <c r="M1176" i="1"/>
  <c r="N1175" i="1"/>
  <c r="O1175" i="1" s="1"/>
  <c r="M1175" i="1"/>
  <c r="N1174" i="1"/>
  <c r="O1174" i="1" s="1"/>
  <c r="M1174" i="1"/>
  <c r="N1173" i="1"/>
  <c r="O1173" i="1" s="1"/>
  <c r="M1173" i="1"/>
  <c r="N1172" i="1"/>
  <c r="O1172" i="1" s="1"/>
  <c r="M1172" i="1"/>
  <c r="N1171" i="1"/>
  <c r="O1171" i="1" s="1"/>
  <c r="M1171" i="1"/>
  <c r="N1170" i="1"/>
  <c r="O1170" i="1" s="1"/>
  <c r="M1170" i="1"/>
  <c r="N1169" i="1"/>
  <c r="O1169" i="1" s="1"/>
  <c r="M1169" i="1"/>
  <c r="N1168" i="1"/>
  <c r="O1168" i="1" s="1"/>
  <c r="M1168" i="1"/>
  <c r="N1167" i="1"/>
  <c r="O1167" i="1" s="1"/>
  <c r="M1167" i="1"/>
  <c r="N1166" i="1"/>
  <c r="O1166" i="1" s="1"/>
  <c r="M1166" i="1"/>
  <c r="N1165" i="1"/>
  <c r="O1165" i="1" s="1"/>
  <c r="M1165" i="1"/>
  <c r="N1164" i="1"/>
  <c r="O1164" i="1" s="1"/>
  <c r="M1164" i="1"/>
  <c r="N1163" i="1"/>
  <c r="O1163" i="1" s="1"/>
  <c r="M1163" i="1"/>
  <c r="N1162" i="1"/>
  <c r="O1162" i="1" s="1"/>
  <c r="M1162" i="1"/>
  <c r="N1161" i="1"/>
  <c r="O1161" i="1" s="1"/>
  <c r="M1161" i="1"/>
  <c r="N1160" i="1"/>
  <c r="O1160" i="1" s="1"/>
  <c r="M1160" i="1"/>
  <c r="N1159" i="1"/>
  <c r="O1159" i="1" s="1"/>
  <c r="M1159" i="1"/>
  <c r="N1158" i="1"/>
  <c r="O1158" i="1" s="1"/>
  <c r="M1158" i="1"/>
  <c r="N1157" i="1"/>
  <c r="O1157" i="1" s="1"/>
  <c r="M1157" i="1"/>
  <c r="N1156" i="1"/>
  <c r="O1156" i="1" s="1"/>
  <c r="M1156" i="1"/>
  <c r="N1155" i="1"/>
  <c r="O1155" i="1" s="1"/>
  <c r="M1155" i="1"/>
  <c r="N1154" i="1"/>
  <c r="O1154" i="1" s="1"/>
  <c r="M1154" i="1"/>
  <c r="N1153" i="1"/>
  <c r="O1153" i="1" s="1"/>
  <c r="M1153" i="1"/>
  <c r="N1152" i="1"/>
  <c r="O1152" i="1" s="1"/>
  <c r="M1152" i="1"/>
  <c r="N1151" i="1"/>
  <c r="O1151" i="1" s="1"/>
  <c r="M1151" i="1"/>
  <c r="N1150" i="1"/>
  <c r="O1150" i="1" s="1"/>
  <c r="M1150" i="1"/>
  <c r="N1149" i="1"/>
  <c r="O1149" i="1" s="1"/>
  <c r="M1149" i="1"/>
  <c r="N1148" i="1"/>
  <c r="O1148" i="1" s="1"/>
  <c r="M1148" i="1"/>
  <c r="N1147" i="1"/>
  <c r="O1147" i="1" s="1"/>
  <c r="M1147" i="1"/>
  <c r="N1146" i="1"/>
  <c r="O1146" i="1" s="1"/>
  <c r="M1146" i="1"/>
  <c r="N1145" i="1"/>
  <c r="O1145" i="1" s="1"/>
  <c r="M1145" i="1"/>
  <c r="N1144" i="1"/>
  <c r="O1144" i="1" s="1"/>
  <c r="M1144" i="1"/>
  <c r="N1143" i="1"/>
  <c r="O1143" i="1" s="1"/>
  <c r="M1143" i="1"/>
  <c r="N1142" i="1"/>
  <c r="O1142" i="1" s="1"/>
  <c r="M1142" i="1"/>
  <c r="N1141" i="1"/>
  <c r="O1141" i="1" s="1"/>
  <c r="M1141" i="1"/>
  <c r="N1140" i="1"/>
  <c r="O1140" i="1" s="1"/>
  <c r="M1140" i="1"/>
  <c r="N1139" i="1"/>
  <c r="O1139" i="1" s="1"/>
  <c r="M1139" i="1"/>
  <c r="N1138" i="1"/>
  <c r="O1138" i="1" s="1"/>
  <c r="M1138" i="1"/>
  <c r="N1137" i="1"/>
  <c r="O1137" i="1" s="1"/>
  <c r="M1137" i="1"/>
  <c r="N1136" i="1"/>
  <c r="O1136" i="1" s="1"/>
  <c r="M1136" i="1"/>
  <c r="N1135" i="1"/>
  <c r="O1135" i="1" s="1"/>
  <c r="M1135" i="1"/>
  <c r="N1134" i="1"/>
  <c r="O1134" i="1" s="1"/>
  <c r="M1134" i="1"/>
  <c r="N1133" i="1"/>
  <c r="O1133" i="1" s="1"/>
  <c r="M1133" i="1"/>
  <c r="N1132" i="1"/>
  <c r="O1132" i="1" s="1"/>
  <c r="M1132" i="1"/>
  <c r="N1131" i="1"/>
  <c r="O1131" i="1" s="1"/>
  <c r="M1131" i="1"/>
  <c r="N1130" i="1"/>
  <c r="O1130" i="1" s="1"/>
  <c r="M1130" i="1"/>
  <c r="N1129" i="1"/>
  <c r="O1129" i="1" s="1"/>
  <c r="M1129" i="1"/>
  <c r="N1128" i="1"/>
  <c r="O1128" i="1" s="1"/>
  <c r="M1128" i="1"/>
  <c r="N1127" i="1"/>
  <c r="O1127" i="1" s="1"/>
  <c r="M1127" i="1"/>
  <c r="N1126" i="1"/>
  <c r="O1126" i="1" s="1"/>
  <c r="M1126" i="1"/>
  <c r="N1125" i="1"/>
  <c r="O1125" i="1" s="1"/>
  <c r="M1125" i="1"/>
  <c r="N1124" i="1"/>
  <c r="O1124" i="1" s="1"/>
  <c r="M1124" i="1"/>
  <c r="N1123" i="1"/>
  <c r="O1123" i="1" s="1"/>
  <c r="M1123" i="1"/>
  <c r="N1122" i="1"/>
  <c r="O1122" i="1" s="1"/>
  <c r="M1122" i="1"/>
  <c r="N1121" i="1"/>
  <c r="O1121" i="1" s="1"/>
  <c r="M1121" i="1"/>
  <c r="N1120" i="1"/>
  <c r="O1120" i="1" s="1"/>
  <c r="M1120" i="1"/>
  <c r="N1119" i="1"/>
  <c r="O1119" i="1" s="1"/>
  <c r="M1119" i="1"/>
  <c r="N1118" i="1"/>
  <c r="O1118" i="1" s="1"/>
  <c r="M1118" i="1"/>
  <c r="N1117" i="1"/>
  <c r="O1117" i="1" s="1"/>
  <c r="M1117" i="1"/>
  <c r="N1116" i="1"/>
  <c r="O1116" i="1" s="1"/>
  <c r="M1116" i="1"/>
  <c r="N1115" i="1"/>
  <c r="O1115" i="1" s="1"/>
  <c r="M1115" i="1"/>
  <c r="N1114" i="1"/>
  <c r="O1114" i="1" s="1"/>
  <c r="M1114" i="1"/>
  <c r="N1113" i="1"/>
  <c r="O1113" i="1" s="1"/>
  <c r="M1113" i="1"/>
  <c r="N1112" i="1"/>
  <c r="O1112" i="1" s="1"/>
  <c r="M1112" i="1"/>
  <c r="N1111" i="1"/>
  <c r="O1111" i="1" s="1"/>
  <c r="M1111" i="1"/>
  <c r="N1110" i="1"/>
  <c r="O1110" i="1" s="1"/>
  <c r="M1110" i="1"/>
  <c r="N1109" i="1"/>
  <c r="O1109" i="1" s="1"/>
  <c r="M1109" i="1"/>
  <c r="N1108" i="1"/>
  <c r="O1108" i="1" s="1"/>
  <c r="M1108" i="1"/>
  <c r="N1107" i="1"/>
  <c r="O1107" i="1" s="1"/>
  <c r="M1107" i="1"/>
  <c r="N1106" i="1"/>
  <c r="O1106" i="1" s="1"/>
  <c r="M1106" i="1"/>
  <c r="N1105" i="1"/>
  <c r="O1105" i="1" s="1"/>
  <c r="M1105" i="1"/>
  <c r="N1104" i="1"/>
  <c r="O1104" i="1" s="1"/>
  <c r="M1104" i="1"/>
  <c r="N1103" i="1"/>
  <c r="O1103" i="1" s="1"/>
  <c r="M1103" i="1"/>
  <c r="N1102" i="1"/>
  <c r="O1102" i="1" s="1"/>
  <c r="M1102" i="1"/>
  <c r="N1101" i="1"/>
  <c r="O1101" i="1" s="1"/>
  <c r="M1101" i="1"/>
  <c r="N1100" i="1"/>
  <c r="O1100" i="1" s="1"/>
  <c r="M1100" i="1"/>
  <c r="N1099" i="1"/>
  <c r="O1099" i="1" s="1"/>
  <c r="M1099" i="1"/>
  <c r="N1098" i="1"/>
  <c r="O1098" i="1" s="1"/>
  <c r="M1098" i="1"/>
  <c r="N1097" i="1"/>
  <c r="O1097" i="1" s="1"/>
  <c r="M1097" i="1"/>
  <c r="N1096" i="1"/>
  <c r="O1096" i="1" s="1"/>
  <c r="M1096" i="1"/>
  <c r="N1095" i="1"/>
  <c r="O1095" i="1" s="1"/>
  <c r="M1095" i="1"/>
  <c r="N1094" i="1"/>
  <c r="O1094" i="1" s="1"/>
  <c r="M1094" i="1"/>
  <c r="N1093" i="1"/>
  <c r="O1093" i="1" s="1"/>
  <c r="M1093" i="1"/>
  <c r="N1092" i="1"/>
  <c r="O1092" i="1" s="1"/>
  <c r="M1092" i="1"/>
  <c r="N1091" i="1"/>
  <c r="O1091" i="1" s="1"/>
  <c r="M1091" i="1"/>
  <c r="N1090" i="1"/>
  <c r="O1090" i="1" s="1"/>
  <c r="M1090" i="1"/>
  <c r="N1089" i="1"/>
  <c r="O1089" i="1" s="1"/>
  <c r="M1089" i="1"/>
  <c r="N1088" i="1"/>
  <c r="O1088" i="1" s="1"/>
  <c r="M1088" i="1"/>
  <c r="N1087" i="1"/>
  <c r="O1087" i="1" s="1"/>
  <c r="M1087" i="1"/>
  <c r="N1086" i="1"/>
  <c r="O1086" i="1" s="1"/>
  <c r="M1086" i="1"/>
  <c r="N1085" i="1"/>
  <c r="O1085" i="1" s="1"/>
  <c r="M1085" i="1"/>
  <c r="N1084" i="1"/>
  <c r="O1084" i="1" s="1"/>
  <c r="M1084" i="1"/>
  <c r="N1083" i="1"/>
  <c r="O1083" i="1" s="1"/>
  <c r="M1083" i="1"/>
  <c r="N1082" i="1"/>
  <c r="O1082" i="1" s="1"/>
  <c r="M1082" i="1"/>
  <c r="N1081" i="1"/>
  <c r="O1081" i="1" s="1"/>
  <c r="M1081" i="1"/>
  <c r="N1080" i="1"/>
  <c r="O1080" i="1" s="1"/>
  <c r="M1080" i="1"/>
  <c r="N1079" i="1"/>
  <c r="O1079" i="1" s="1"/>
  <c r="M1079" i="1"/>
  <c r="N1078" i="1"/>
  <c r="O1078" i="1" s="1"/>
  <c r="M1078" i="1"/>
  <c r="N1077" i="1"/>
  <c r="O1077" i="1" s="1"/>
  <c r="M1077" i="1"/>
  <c r="N1076" i="1"/>
  <c r="O1076" i="1" s="1"/>
  <c r="M1076" i="1"/>
  <c r="N1075" i="1"/>
  <c r="O1075" i="1" s="1"/>
  <c r="M1075" i="1"/>
  <c r="N1074" i="1"/>
  <c r="O1074" i="1" s="1"/>
  <c r="M1074" i="1"/>
  <c r="N1073" i="1"/>
  <c r="O1073" i="1" s="1"/>
  <c r="M1073" i="1"/>
  <c r="N1072" i="1"/>
  <c r="O1072" i="1" s="1"/>
  <c r="M1072" i="1"/>
  <c r="N1071" i="1"/>
  <c r="O1071" i="1" s="1"/>
  <c r="M1071" i="1"/>
  <c r="N1070" i="1"/>
  <c r="O1070" i="1" s="1"/>
  <c r="M1070" i="1"/>
  <c r="N1069" i="1"/>
  <c r="O1069" i="1" s="1"/>
  <c r="M1069" i="1"/>
  <c r="N1068" i="1"/>
  <c r="O1068" i="1" s="1"/>
  <c r="M1068" i="1"/>
  <c r="N1067" i="1"/>
  <c r="O1067" i="1" s="1"/>
  <c r="M1067" i="1"/>
  <c r="N1066" i="1"/>
  <c r="O1066" i="1" s="1"/>
  <c r="M1066" i="1"/>
  <c r="N1065" i="1"/>
  <c r="O1065" i="1" s="1"/>
  <c r="M1065" i="1"/>
  <c r="N1064" i="1"/>
  <c r="O1064" i="1" s="1"/>
  <c r="M1064" i="1"/>
  <c r="N1063" i="1"/>
  <c r="O1063" i="1" s="1"/>
  <c r="M1063" i="1"/>
  <c r="N1062" i="1"/>
  <c r="O1062" i="1" s="1"/>
  <c r="M1062" i="1"/>
  <c r="N1061" i="1"/>
  <c r="O1061" i="1" s="1"/>
  <c r="M1061" i="1"/>
  <c r="N1060" i="1"/>
  <c r="O1060" i="1" s="1"/>
  <c r="M1060" i="1"/>
  <c r="N1059" i="1"/>
  <c r="O1059" i="1" s="1"/>
  <c r="M1059" i="1"/>
  <c r="N1058" i="1"/>
  <c r="O1058" i="1" s="1"/>
  <c r="M1058" i="1"/>
  <c r="N1057" i="1"/>
  <c r="O1057" i="1" s="1"/>
  <c r="M1057" i="1"/>
  <c r="N1056" i="1"/>
  <c r="O1056" i="1" s="1"/>
  <c r="M1056" i="1"/>
  <c r="N1055" i="1"/>
  <c r="O1055" i="1" s="1"/>
  <c r="M1055" i="1"/>
  <c r="N1054" i="1"/>
  <c r="O1054" i="1" s="1"/>
  <c r="M1054" i="1"/>
  <c r="N1053" i="1"/>
  <c r="O1053" i="1" s="1"/>
  <c r="M1053" i="1"/>
  <c r="N1052" i="1"/>
  <c r="O1052" i="1" s="1"/>
  <c r="M1052" i="1"/>
  <c r="N1051" i="1"/>
  <c r="O1051" i="1" s="1"/>
  <c r="M1051" i="1"/>
  <c r="N1050" i="1"/>
  <c r="O1050" i="1" s="1"/>
  <c r="M1050" i="1"/>
  <c r="N1049" i="1"/>
  <c r="O1049" i="1" s="1"/>
  <c r="M1049" i="1"/>
  <c r="N1048" i="1"/>
  <c r="O1048" i="1" s="1"/>
  <c r="M1048" i="1"/>
  <c r="N1047" i="1"/>
  <c r="O1047" i="1" s="1"/>
  <c r="M1047" i="1"/>
  <c r="N1046" i="1"/>
  <c r="O1046" i="1" s="1"/>
  <c r="M1046" i="1"/>
  <c r="N1045" i="1"/>
  <c r="O1045" i="1" s="1"/>
  <c r="M1045" i="1"/>
  <c r="N1044" i="1"/>
  <c r="O1044" i="1" s="1"/>
  <c r="M1044" i="1"/>
  <c r="N1043" i="1"/>
  <c r="O1043" i="1" s="1"/>
  <c r="M1043" i="1"/>
  <c r="N1042" i="1"/>
  <c r="O1042" i="1" s="1"/>
  <c r="M1042" i="1"/>
  <c r="N1041" i="1"/>
  <c r="O1041" i="1" s="1"/>
  <c r="M1041" i="1"/>
  <c r="N1040" i="1"/>
  <c r="O1040" i="1" s="1"/>
  <c r="M1040" i="1"/>
  <c r="N1039" i="1"/>
  <c r="O1039" i="1" s="1"/>
  <c r="M1039" i="1"/>
  <c r="N1038" i="1"/>
  <c r="O1038" i="1" s="1"/>
  <c r="M1038" i="1"/>
  <c r="N1037" i="1"/>
  <c r="O1037" i="1" s="1"/>
  <c r="M1037" i="1"/>
  <c r="N1036" i="1"/>
  <c r="O1036" i="1" s="1"/>
  <c r="M1036" i="1"/>
  <c r="N1035" i="1"/>
  <c r="O1035" i="1" s="1"/>
  <c r="M1035" i="1"/>
  <c r="N1034" i="1"/>
  <c r="O1034" i="1" s="1"/>
  <c r="M1034" i="1"/>
  <c r="N1033" i="1"/>
  <c r="O1033" i="1" s="1"/>
  <c r="M1033" i="1"/>
  <c r="N1032" i="1"/>
  <c r="O1032" i="1" s="1"/>
  <c r="M1032" i="1"/>
  <c r="N1031" i="1"/>
  <c r="O1031" i="1" s="1"/>
  <c r="M1031" i="1"/>
  <c r="N1030" i="1"/>
  <c r="O1030" i="1" s="1"/>
  <c r="M1030" i="1"/>
  <c r="N1029" i="1"/>
  <c r="O1029" i="1" s="1"/>
  <c r="M1029" i="1"/>
  <c r="N1028" i="1"/>
  <c r="O1028" i="1" s="1"/>
  <c r="M1028" i="1"/>
  <c r="N1027" i="1"/>
  <c r="O1027" i="1" s="1"/>
  <c r="M1027" i="1"/>
  <c r="N1026" i="1"/>
  <c r="O1026" i="1" s="1"/>
  <c r="M1026" i="1"/>
  <c r="N1025" i="1"/>
  <c r="O1025" i="1" s="1"/>
  <c r="M1025" i="1"/>
  <c r="N1024" i="1"/>
  <c r="O1024" i="1" s="1"/>
  <c r="M1024" i="1"/>
  <c r="N1023" i="1"/>
  <c r="O1023" i="1" s="1"/>
  <c r="M1023" i="1"/>
  <c r="N1022" i="1"/>
  <c r="O1022" i="1" s="1"/>
  <c r="M1022" i="1"/>
  <c r="N1021" i="1"/>
  <c r="O1021" i="1" s="1"/>
  <c r="M1021" i="1"/>
  <c r="N1020" i="1"/>
  <c r="O1020" i="1" s="1"/>
  <c r="M1020" i="1"/>
  <c r="N1019" i="1"/>
  <c r="O1019" i="1" s="1"/>
  <c r="M1019" i="1"/>
  <c r="N1018" i="1"/>
  <c r="O1018" i="1" s="1"/>
  <c r="M1018" i="1"/>
  <c r="N1017" i="1"/>
  <c r="O1017" i="1" s="1"/>
  <c r="M1017" i="1"/>
  <c r="N1016" i="1"/>
  <c r="O1016" i="1" s="1"/>
  <c r="M1016" i="1"/>
  <c r="N1015" i="1"/>
  <c r="O1015" i="1" s="1"/>
  <c r="M1015" i="1"/>
  <c r="N1014" i="1"/>
  <c r="O1014" i="1" s="1"/>
  <c r="M1014" i="1"/>
  <c r="N1013" i="1"/>
  <c r="O1013" i="1" s="1"/>
  <c r="M1013" i="1"/>
  <c r="N1012" i="1"/>
  <c r="O1012" i="1" s="1"/>
  <c r="M1012" i="1"/>
  <c r="N1011" i="1"/>
  <c r="O1011" i="1" s="1"/>
  <c r="M1011" i="1"/>
  <c r="N1010" i="1"/>
  <c r="O1010" i="1" s="1"/>
  <c r="M1010" i="1"/>
  <c r="N1009" i="1"/>
  <c r="O1009" i="1" s="1"/>
  <c r="M1009" i="1"/>
  <c r="N1008" i="1"/>
  <c r="O1008" i="1" s="1"/>
  <c r="M1008" i="1"/>
  <c r="N1007" i="1"/>
  <c r="O1007" i="1" s="1"/>
  <c r="M1007" i="1"/>
  <c r="N1006" i="1"/>
  <c r="O1006" i="1" s="1"/>
  <c r="M1006" i="1"/>
  <c r="N1005" i="1"/>
  <c r="O1005" i="1" s="1"/>
  <c r="M1005" i="1"/>
  <c r="N1004" i="1"/>
  <c r="O1004" i="1" s="1"/>
  <c r="M1004" i="1"/>
  <c r="N1003" i="1"/>
  <c r="O1003" i="1" s="1"/>
  <c r="M1003" i="1"/>
  <c r="N1002" i="1"/>
  <c r="O1002" i="1" s="1"/>
  <c r="M1002" i="1"/>
  <c r="N1001" i="1"/>
  <c r="O1001" i="1" s="1"/>
  <c r="M1001" i="1"/>
  <c r="N1000" i="1"/>
  <c r="O1000" i="1" s="1"/>
  <c r="M1000" i="1"/>
  <c r="N999" i="1"/>
  <c r="O999" i="1" s="1"/>
  <c r="M999" i="1"/>
  <c r="N998" i="1"/>
  <c r="O998" i="1" s="1"/>
  <c r="M998" i="1"/>
  <c r="N997" i="1"/>
  <c r="O997" i="1" s="1"/>
  <c r="M997" i="1"/>
  <c r="N996" i="1"/>
  <c r="O996" i="1" s="1"/>
  <c r="M996" i="1"/>
  <c r="N995" i="1"/>
  <c r="O995" i="1" s="1"/>
  <c r="M995" i="1"/>
  <c r="N994" i="1"/>
  <c r="O994" i="1" s="1"/>
  <c r="M994" i="1"/>
  <c r="N993" i="1"/>
  <c r="O993" i="1" s="1"/>
  <c r="M993" i="1"/>
  <c r="N992" i="1"/>
  <c r="O992" i="1" s="1"/>
  <c r="M992" i="1"/>
  <c r="N991" i="1"/>
  <c r="O991" i="1" s="1"/>
  <c r="M991" i="1"/>
  <c r="N990" i="1"/>
  <c r="O990" i="1" s="1"/>
  <c r="M990" i="1"/>
  <c r="N989" i="1"/>
  <c r="O989" i="1" s="1"/>
  <c r="M989" i="1"/>
  <c r="N988" i="1"/>
  <c r="O988" i="1" s="1"/>
  <c r="M988" i="1"/>
  <c r="N987" i="1"/>
  <c r="O987" i="1" s="1"/>
  <c r="M987" i="1"/>
  <c r="N986" i="1"/>
  <c r="O986" i="1" s="1"/>
  <c r="M986" i="1"/>
  <c r="N985" i="1"/>
  <c r="O985" i="1" s="1"/>
  <c r="M985" i="1"/>
  <c r="N984" i="1"/>
  <c r="O984" i="1" s="1"/>
  <c r="M984" i="1"/>
  <c r="N983" i="1"/>
  <c r="O983" i="1" s="1"/>
  <c r="M983" i="1"/>
  <c r="N982" i="1"/>
  <c r="O982" i="1" s="1"/>
  <c r="M982" i="1"/>
  <c r="N981" i="1"/>
  <c r="O981" i="1" s="1"/>
  <c r="M981" i="1"/>
  <c r="N980" i="1"/>
  <c r="O980" i="1" s="1"/>
  <c r="M980" i="1"/>
  <c r="N979" i="1"/>
  <c r="O979" i="1" s="1"/>
  <c r="M979" i="1"/>
  <c r="N978" i="1"/>
  <c r="O978" i="1" s="1"/>
  <c r="M978" i="1"/>
  <c r="N977" i="1"/>
  <c r="O977" i="1" s="1"/>
  <c r="M977" i="1"/>
  <c r="N976" i="1"/>
  <c r="O976" i="1" s="1"/>
  <c r="M976" i="1"/>
  <c r="N975" i="1"/>
  <c r="O975" i="1" s="1"/>
  <c r="M975" i="1"/>
  <c r="N974" i="1"/>
  <c r="O974" i="1" s="1"/>
  <c r="M974" i="1"/>
  <c r="N973" i="1"/>
  <c r="O973" i="1" s="1"/>
  <c r="M973" i="1"/>
  <c r="N972" i="1"/>
  <c r="O972" i="1" s="1"/>
  <c r="M972" i="1"/>
  <c r="N971" i="1"/>
  <c r="O971" i="1" s="1"/>
  <c r="M971" i="1"/>
  <c r="N970" i="1"/>
  <c r="O970" i="1" s="1"/>
  <c r="M970" i="1"/>
  <c r="N969" i="1"/>
  <c r="O969" i="1" s="1"/>
  <c r="M969" i="1"/>
  <c r="N968" i="1"/>
  <c r="O968" i="1" s="1"/>
  <c r="M968" i="1"/>
  <c r="N967" i="1"/>
  <c r="O967" i="1" s="1"/>
  <c r="M967" i="1"/>
  <c r="N966" i="1"/>
  <c r="O966" i="1" s="1"/>
  <c r="M966" i="1"/>
  <c r="N965" i="1"/>
  <c r="O965" i="1" s="1"/>
  <c r="M965" i="1"/>
  <c r="N964" i="1"/>
  <c r="O964" i="1" s="1"/>
  <c r="M964" i="1"/>
  <c r="N963" i="1"/>
  <c r="O963" i="1" s="1"/>
  <c r="M963" i="1"/>
  <c r="N962" i="1"/>
  <c r="O962" i="1" s="1"/>
  <c r="M962" i="1"/>
  <c r="N961" i="1"/>
  <c r="O961" i="1" s="1"/>
  <c r="M961" i="1"/>
  <c r="N960" i="1"/>
  <c r="O960" i="1" s="1"/>
  <c r="M960" i="1"/>
  <c r="N959" i="1"/>
  <c r="O959" i="1" s="1"/>
  <c r="M959" i="1"/>
  <c r="N958" i="1"/>
  <c r="O958" i="1" s="1"/>
  <c r="M958" i="1"/>
  <c r="N957" i="1"/>
  <c r="O957" i="1" s="1"/>
  <c r="M957" i="1"/>
  <c r="N956" i="1"/>
  <c r="O956" i="1" s="1"/>
  <c r="M956" i="1"/>
  <c r="N955" i="1"/>
  <c r="O955" i="1" s="1"/>
  <c r="M955" i="1"/>
  <c r="N954" i="1"/>
  <c r="O954" i="1" s="1"/>
  <c r="M954" i="1"/>
  <c r="N953" i="1"/>
  <c r="O953" i="1" s="1"/>
  <c r="M953" i="1"/>
  <c r="N952" i="1"/>
  <c r="O952" i="1" s="1"/>
  <c r="M952" i="1"/>
  <c r="N951" i="1"/>
  <c r="O951" i="1" s="1"/>
  <c r="M951" i="1"/>
  <c r="N950" i="1"/>
  <c r="O950" i="1" s="1"/>
  <c r="M950" i="1"/>
  <c r="N949" i="1"/>
  <c r="O949" i="1" s="1"/>
  <c r="M949" i="1"/>
  <c r="N948" i="1"/>
  <c r="O948" i="1" s="1"/>
  <c r="M948" i="1"/>
  <c r="N947" i="1"/>
  <c r="O947" i="1" s="1"/>
  <c r="M947" i="1"/>
  <c r="N946" i="1"/>
  <c r="O946" i="1" s="1"/>
  <c r="M946" i="1"/>
  <c r="N945" i="1"/>
  <c r="O945" i="1" s="1"/>
  <c r="M945" i="1"/>
  <c r="N944" i="1"/>
  <c r="O944" i="1" s="1"/>
  <c r="M944" i="1"/>
  <c r="N943" i="1"/>
  <c r="O943" i="1" s="1"/>
  <c r="M943" i="1"/>
  <c r="N942" i="1"/>
  <c r="O942" i="1" s="1"/>
  <c r="M942" i="1"/>
  <c r="N941" i="1"/>
  <c r="O941" i="1" s="1"/>
  <c r="M941" i="1"/>
  <c r="N940" i="1"/>
  <c r="O940" i="1" s="1"/>
  <c r="M940" i="1"/>
  <c r="N939" i="1"/>
  <c r="O939" i="1" s="1"/>
  <c r="M939" i="1"/>
  <c r="N938" i="1"/>
  <c r="O938" i="1" s="1"/>
  <c r="M938" i="1"/>
  <c r="N937" i="1"/>
  <c r="O937" i="1" s="1"/>
  <c r="M937" i="1"/>
  <c r="N936" i="1"/>
  <c r="O936" i="1" s="1"/>
  <c r="M936" i="1"/>
  <c r="N935" i="1"/>
  <c r="O935" i="1" s="1"/>
  <c r="M935" i="1"/>
  <c r="N934" i="1"/>
  <c r="O934" i="1" s="1"/>
  <c r="M934" i="1"/>
  <c r="N933" i="1"/>
  <c r="O933" i="1" s="1"/>
  <c r="M933" i="1"/>
  <c r="N932" i="1"/>
  <c r="O932" i="1" s="1"/>
  <c r="M932" i="1"/>
  <c r="N931" i="1"/>
  <c r="O931" i="1" s="1"/>
  <c r="M931" i="1"/>
  <c r="N930" i="1"/>
  <c r="O930" i="1" s="1"/>
  <c r="M930" i="1"/>
  <c r="N929" i="1"/>
  <c r="O929" i="1" s="1"/>
  <c r="M929" i="1"/>
  <c r="N928" i="1"/>
  <c r="O928" i="1" s="1"/>
  <c r="M928" i="1"/>
  <c r="N927" i="1"/>
  <c r="O927" i="1" s="1"/>
  <c r="M927" i="1"/>
  <c r="N926" i="1"/>
  <c r="O926" i="1" s="1"/>
  <c r="M926" i="1"/>
  <c r="N925" i="1"/>
  <c r="O925" i="1" s="1"/>
  <c r="M925" i="1"/>
  <c r="N924" i="1"/>
  <c r="O924" i="1" s="1"/>
  <c r="M924" i="1"/>
  <c r="N923" i="1"/>
  <c r="O923" i="1" s="1"/>
  <c r="M923" i="1"/>
  <c r="N922" i="1"/>
  <c r="O922" i="1" s="1"/>
  <c r="M922" i="1"/>
  <c r="N921" i="1"/>
  <c r="O921" i="1" s="1"/>
  <c r="M921" i="1"/>
  <c r="N920" i="1"/>
  <c r="O920" i="1" s="1"/>
  <c r="M920" i="1"/>
  <c r="N919" i="1"/>
  <c r="O919" i="1" s="1"/>
  <c r="M919" i="1"/>
  <c r="N918" i="1"/>
  <c r="O918" i="1" s="1"/>
  <c r="M918" i="1"/>
  <c r="N917" i="1"/>
  <c r="O917" i="1" s="1"/>
  <c r="M917" i="1"/>
  <c r="N916" i="1"/>
  <c r="O916" i="1" s="1"/>
  <c r="M916" i="1"/>
  <c r="N915" i="1"/>
  <c r="O915" i="1" s="1"/>
  <c r="M915" i="1"/>
  <c r="N914" i="1"/>
  <c r="O914" i="1" s="1"/>
  <c r="M914" i="1"/>
  <c r="N913" i="1"/>
  <c r="O913" i="1" s="1"/>
  <c r="M913" i="1"/>
  <c r="N912" i="1"/>
  <c r="O912" i="1" s="1"/>
  <c r="M912" i="1"/>
  <c r="N911" i="1"/>
  <c r="O911" i="1" s="1"/>
  <c r="M911" i="1"/>
  <c r="N910" i="1"/>
  <c r="O910" i="1" s="1"/>
  <c r="M910" i="1"/>
  <c r="N909" i="1"/>
  <c r="O909" i="1" s="1"/>
  <c r="M909" i="1"/>
  <c r="N908" i="1"/>
  <c r="O908" i="1" s="1"/>
  <c r="M908" i="1"/>
  <c r="N907" i="1"/>
  <c r="O907" i="1" s="1"/>
  <c r="M907" i="1"/>
  <c r="N906" i="1"/>
  <c r="O906" i="1" s="1"/>
  <c r="M906" i="1"/>
  <c r="N905" i="1"/>
  <c r="O905" i="1" s="1"/>
  <c r="M905" i="1"/>
  <c r="N904" i="1"/>
  <c r="O904" i="1" s="1"/>
  <c r="M904" i="1"/>
  <c r="N903" i="1"/>
  <c r="O903" i="1" s="1"/>
  <c r="M903" i="1"/>
  <c r="N902" i="1"/>
  <c r="O902" i="1" s="1"/>
  <c r="M902" i="1"/>
  <c r="N901" i="1"/>
  <c r="O901" i="1" s="1"/>
  <c r="M901" i="1"/>
  <c r="N900" i="1"/>
  <c r="O900" i="1" s="1"/>
  <c r="M900" i="1"/>
  <c r="N899" i="1"/>
  <c r="O899" i="1" s="1"/>
  <c r="M899" i="1"/>
  <c r="N898" i="1"/>
  <c r="O898" i="1" s="1"/>
  <c r="M898" i="1"/>
  <c r="N897" i="1"/>
  <c r="O897" i="1" s="1"/>
  <c r="M897" i="1"/>
  <c r="N896" i="1"/>
  <c r="O896" i="1" s="1"/>
  <c r="M896" i="1"/>
  <c r="N895" i="1"/>
  <c r="O895" i="1" s="1"/>
  <c r="M895" i="1"/>
  <c r="N894" i="1"/>
  <c r="O894" i="1" s="1"/>
  <c r="M894" i="1"/>
  <c r="N893" i="1"/>
  <c r="O893" i="1" s="1"/>
  <c r="M893" i="1"/>
  <c r="N892" i="1"/>
  <c r="O892" i="1" s="1"/>
  <c r="M892" i="1"/>
  <c r="N891" i="1"/>
  <c r="O891" i="1" s="1"/>
  <c r="M891" i="1"/>
  <c r="N890" i="1"/>
  <c r="O890" i="1" s="1"/>
  <c r="M890" i="1"/>
  <c r="N889" i="1"/>
  <c r="O889" i="1" s="1"/>
  <c r="M889" i="1"/>
  <c r="N888" i="1"/>
  <c r="O888" i="1" s="1"/>
  <c r="M888" i="1"/>
  <c r="N887" i="1"/>
  <c r="O887" i="1" s="1"/>
  <c r="M887" i="1"/>
  <c r="N886" i="1"/>
  <c r="O886" i="1" s="1"/>
  <c r="M886" i="1"/>
  <c r="N885" i="1"/>
  <c r="O885" i="1" s="1"/>
  <c r="M885" i="1"/>
  <c r="N884" i="1"/>
  <c r="O884" i="1" s="1"/>
  <c r="M884" i="1"/>
  <c r="N883" i="1"/>
  <c r="O883" i="1" s="1"/>
  <c r="M883" i="1"/>
  <c r="N882" i="1"/>
  <c r="O882" i="1" s="1"/>
  <c r="M882" i="1"/>
  <c r="N881" i="1"/>
  <c r="O881" i="1" s="1"/>
  <c r="M881" i="1"/>
  <c r="N880" i="1"/>
  <c r="O880" i="1" s="1"/>
  <c r="M880" i="1"/>
  <c r="N879" i="1"/>
  <c r="O879" i="1" s="1"/>
  <c r="M879" i="1"/>
  <c r="N878" i="1"/>
  <c r="O878" i="1" s="1"/>
  <c r="M878" i="1"/>
  <c r="N877" i="1"/>
  <c r="O877" i="1" s="1"/>
  <c r="M877" i="1"/>
  <c r="N876" i="1"/>
  <c r="O876" i="1" s="1"/>
  <c r="M876" i="1"/>
  <c r="N875" i="1"/>
  <c r="O875" i="1" s="1"/>
  <c r="M875" i="1"/>
  <c r="N874" i="1"/>
  <c r="O874" i="1" s="1"/>
  <c r="M874" i="1"/>
  <c r="N873" i="1"/>
  <c r="O873" i="1" s="1"/>
  <c r="M873" i="1"/>
  <c r="N872" i="1"/>
  <c r="O872" i="1" s="1"/>
  <c r="M872" i="1"/>
  <c r="N871" i="1"/>
  <c r="O871" i="1" s="1"/>
  <c r="M871" i="1"/>
  <c r="N870" i="1"/>
  <c r="O870" i="1" s="1"/>
  <c r="M870" i="1"/>
  <c r="N869" i="1"/>
  <c r="O869" i="1" s="1"/>
  <c r="M869" i="1"/>
  <c r="N868" i="1"/>
  <c r="O868" i="1" s="1"/>
  <c r="M868" i="1"/>
  <c r="N867" i="1"/>
  <c r="O867" i="1" s="1"/>
  <c r="M867" i="1"/>
  <c r="N866" i="1"/>
  <c r="O866" i="1" s="1"/>
  <c r="M866" i="1"/>
  <c r="N865" i="1"/>
  <c r="O865" i="1" s="1"/>
  <c r="M865" i="1"/>
  <c r="N864" i="1"/>
  <c r="O864" i="1" s="1"/>
  <c r="M864" i="1"/>
  <c r="N863" i="1"/>
  <c r="O863" i="1" s="1"/>
  <c r="M863" i="1"/>
  <c r="N862" i="1"/>
  <c r="O862" i="1" s="1"/>
  <c r="M862" i="1"/>
  <c r="N861" i="1"/>
  <c r="O861" i="1" s="1"/>
  <c r="M861" i="1"/>
  <c r="N860" i="1"/>
  <c r="O860" i="1" s="1"/>
  <c r="M860" i="1"/>
  <c r="N859" i="1"/>
  <c r="O859" i="1" s="1"/>
  <c r="M859" i="1"/>
  <c r="N858" i="1"/>
  <c r="O858" i="1" s="1"/>
  <c r="M858" i="1"/>
  <c r="N857" i="1"/>
  <c r="O857" i="1" s="1"/>
  <c r="M857" i="1"/>
  <c r="N856" i="1"/>
  <c r="O856" i="1" s="1"/>
  <c r="M856" i="1"/>
  <c r="N855" i="1"/>
  <c r="O855" i="1" s="1"/>
  <c r="M855" i="1"/>
  <c r="N854" i="1"/>
  <c r="O854" i="1" s="1"/>
  <c r="M854" i="1"/>
  <c r="N853" i="1"/>
  <c r="O853" i="1" s="1"/>
  <c r="M853" i="1"/>
  <c r="N852" i="1"/>
  <c r="O852" i="1" s="1"/>
  <c r="M852" i="1"/>
  <c r="N851" i="1"/>
  <c r="O851" i="1" s="1"/>
  <c r="M851" i="1"/>
  <c r="N850" i="1"/>
  <c r="O850" i="1" s="1"/>
  <c r="M850" i="1"/>
  <c r="N849" i="1"/>
  <c r="O849" i="1" s="1"/>
  <c r="M849" i="1"/>
  <c r="N848" i="1"/>
  <c r="O848" i="1" s="1"/>
  <c r="M848" i="1"/>
  <c r="N847" i="1"/>
  <c r="O847" i="1" s="1"/>
  <c r="M847" i="1"/>
  <c r="N846" i="1"/>
  <c r="O846" i="1" s="1"/>
  <c r="M846" i="1"/>
  <c r="N845" i="1"/>
  <c r="O845" i="1" s="1"/>
  <c r="M845" i="1"/>
  <c r="N844" i="1"/>
  <c r="O844" i="1" s="1"/>
  <c r="M844" i="1"/>
  <c r="N843" i="1"/>
  <c r="O843" i="1" s="1"/>
  <c r="M843" i="1"/>
  <c r="N842" i="1"/>
  <c r="O842" i="1" s="1"/>
  <c r="M842" i="1"/>
  <c r="N841" i="1"/>
  <c r="O841" i="1" s="1"/>
  <c r="M841" i="1"/>
  <c r="N840" i="1"/>
  <c r="O840" i="1" s="1"/>
  <c r="M840" i="1"/>
  <c r="N839" i="1"/>
  <c r="O839" i="1" s="1"/>
  <c r="M839" i="1"/>
  <c r="N838" i="1"/>
  <c r="O838" i="1" s="1"/>
  <c r="M838" i="1"/>
  <c r="N837" i="1"/>
  <c r="O837" i="1" s="1"/>
  <c r="M837" i="1"/>
  <c r="N836" i="1"/>
  <c r="O836" i="1" s="1"/>
  <c r="M836" i="1"/>
  <c r="N835" i="1"/>
  <c r="O835" i="1" s="1"/>
  <c r="M835" i="1"/>
  <c r="N834" i="1"/>
  <c r="O834" i="1" s="1"/>
  <c r="M834" i="1"/>
  <c r="N833" i="1"/>
  <c r="O833" i="1" s="1"/>
  <c r="M833" i="1"/>
  <c r="N832" i="1"/>
  <c r="O832" i="1" s="1"/>
  <c r="M832" i="1"/>
  <c r="N831" i="1"/>
  <c r="O831" i="1" s="1"/>
  <c r="M831" i="1"/>
  <c r="N830" i="1"/>
  <c r="O830" i="1" s="1"/>
  <c r="M830" i="1"/>
  <c r="N829" i="1"/>
  <c r="O829" i="1" s="1"/>
  <c r="M829" i="1"/>
  <c r="N828" i="1"/>
  <c r="O828" i="1" s="1"/>
  <c r="M828" i="1"/>
  <c r="N827" i="1"/>
  <c r="O827" i="1" s="1"/>
  <c r="M827" i="1"/>
  <c r="N826" i="1"/>
  <c r="O826" i="1" s="1"/>
  <c r="M826" i="1"/>
  <c r="N825" i="1"/>
  <c r="O825" i="1" s="1"/>
  <c r="M825" i="1"/>
  <c r="N824" i="1"/>
  <c r="O824" i="1" s="1"/>
  <c r="M824" i="1"/>
  <c r="N823" i="1"/>
  <c r="O823" i="1" s="1"/>
  <c r="M823" i="1"/>
  <c r="N822" i="1"/>
  <c r="O822" i="1" s="1"/>
  <c r="M822" i="1"/>
  <c r="N821" i="1"/>
  <c r="O821" i="1" s="1"/>
  <c r="M821" i="1"/>
  <c r="N820" i="1"/>
  <c r="O820" i="1" s="1"/>
  <c r="M820" i="1"/>
  <c r="N819" i="1"/>
  <c r="O819" i="1" s="1"/>
  <c r="M819" i="1"/>
  <c r="N818" i="1"/>
  <c r="O818" i="1" s="1"/>
  <c r="M818" i="1"/>
  <c r="N817" i="1"/>
  <c r="O817" i="1" s="1"/>
  <c r="M817" i="1"/>
  <c r="N816" i="1"/>
  <c r="O816" i="1" s="1"/>
  <c r="M816" i="1"/>
  <c r="N815" i="1"/>
  <c r="O815" i="1" s="1"/>
  <c r="M815" i="1"/>
  <c r="N814" i="1"/>
  <c r="O814" i="1" s="1"/>
  <c r="M814" i="1"/>
  <c r="N813" i="1"/>
  <c r="O813" i="1" s="1"/>
  <c r="M813" i="1"/>
  <c r="N812" i="1"/>
  <c r="O812" i="1" s="1"/>
  <c r="M812" i="1"/>
  <c r="N811" i="1"/>
  <c r="O811" i="1" s="1"/>
  <c r="M811" i="1"/>
  <c r="N810" i="1"/>
  <c r="O810" i="1" s="1"/>
  <c r="M810" i="1"/>
  <c r="N809" i="1"/>
  <c r="O809" i="1" s="1"/>
  <c r="M809" i="1"/>
  <c r="N808" i="1"/>
  <c r="O808" i="1" s="1"/>
  <c r="M808" i="1"/>
  <c r="N807" i="1"/>
  <c r="O807" i="1" s="1"/>
  <c r="M807" i="1"/>
  <c r="N806" i="1"/>
  <c r="O806" i="1" s="1"/>
  <c r="M806" i="1"/>
  <c r="N805" i="1"/>
  <c r="O805" i="1" s="1"/>
  <c r="M805" i="1"/>
  <c r="N804" i="1"/>
  <c r="O804" i="1" s="1"/>
  <c r="M804" i="1"/>
  <c r="N803" i="1"/>
  <c r="O803" i="1" s="1"/>
  <c r="M803" i="1"/>
  <c r="N802" i="1"/>
  <c r="O802" i="1" s="1"/>
  <c r="M802" i="1"/>
  <c r="N801" i="1"/>
  <c r="O801" i="1" s="1"/>
  <c r="M801" i="1"/>
  <c r="N800" i="1"/>
  <c r="O800" i="1" s="1"/>
  <c r="M800" i="1"/>
  <c r="N799" i="1"/>
  <c r="O799" i="1" s="1"/>
  <c r="M799" i="1"/>
  <c r="N798" i="1"/>
  <c r="O798" i="1" s="1"/>
  <c r="M798" i="1"/>
  <c r="N797" i="1"/>
  <c r="O797" i="1" s="1"/>
  <c r="M797" i="1"/>
  <c r="N796" i="1"/>
  <c r="O796" i="1" s="1"/>
  <c r="M796" i="1"/>
  <c r="N795" i="1"/>
  <c r="O795" i="1" s="1"/>
  <c r="M795" i="1"/>
  <c r="N794" i="1"/>
  <c r="O794" i="1" s="1"/>
  <c r="M794" i="1"/>
  <c r="N793" i="1"/>
  <c r="O793" i="1" s="1"/>
  <c r="M793" i="1"/>
  <c r="N792" i="1"/>
  <c r="O792" i="1" s="1"/>
  <c r="M792" i="1"/>
  <c r="N791" i="1"/>
  <c r="O791" i="1" s="1"/>
  <c r="M791" i="1"/>
  <c r="N790" i="1"/>
  <c r="O790" i="1" s="1"/>
  <c r="M790" i="1"/>
  <c r="N789" i="1"/>
  <c r="O789" i="1" s="1"/>
  <c r="M789" i="1"/>
  <c r="N788" i="1"/>
  <c r="O788" i="1" s="1"/>
  <c r="M788" i="1"/>
  <c r="N787" i="1"/>
  <c r="O787" i="1" s="1"/>
  <c r="M787" i="1"/>
  <c r="N786" i="1"/>
  <c r="O786" i="1" s="1"/>
  <c r="M786" i="1"/>
  <c r="N785" i="1"/>
  <c r="O785" i="1" s="1"/>
  <c r="M785" i="1"/>
  <c r="N784" i="1"/>
  <c r="O784" i="1" s="1"/>
  <c r="M784" i="1"/>
  <c r="N783" i="1"/>
  <c r="O783" i="1" s="1"/>
  <c r="M783" i="1"/>
  <c r="N782" i="1"/>
  <c r="O782" i="1" s="1"/>
  <c r="M782" i="1"/>
  <c r="N781" i="1"/>
  <c r="O781" i="1" s="1"/>
  <c r="M781" i="1"/>
  <c r="N780" i="1"/>
  <c r="O780" i="1" s="1"/>
  <c r="M780" i="1"/>
  <c r="N779" i="1"/>
  <c r="O779" i="1" s="1"/>
  <c r="M779" i="1"/>
  <c r="N778" i="1"/>
  <c r="O778" i="1" s="1"/>
  <c r="M778" i="1"/>
  <c r="N777" i="1"/>
  <c r="O777" i="1" s="1"/>
  <c r="M777" i="1"/>
  <c r="N776" i="1"/>
  <c r="O776" i="1" s="1"/>
  <c r="M776" i="1"/>
  <c r="N775" i="1"/>
  <c r="O775" i="1" s="1"/>
  <c r="M775" i="1"/>
  <c r="N774" i="1"/>
  <c r="O774" i="1" s="1"/>
  <c r="M774" i="1"/>
  <c r="M773" i="1"/>
  <c r="N773" i="1" s="1"/>
  <c r="O773" i="1" s="1"/>
  <c r="O772" i="1"/>
  <c r="N772" i="1"/>
  <c r="M772" i="1"/>
  <c r="M771" i="1"/>
  <c r="N771" i="1" s="1"/>
  <c r="O771" i="1" s="1"/>
  <c r="O770" i="1"/>
  <c r="N770" i="1"/>
  <c r="M770" i="1"/>
  <c r="M769" i="1"/>
  <c r="N769" i="1" s="1"/>
  <c r="O769" i="1" s="1"/>
  <c r="O768" i="1"/>
  <c r="N768" i="1"/>
  <c r="M768" i="1"/>
  <c r="M767" i="1"/>
  <c r="N767" i="1" s="1"/>
  <c r="O767" i="1" s="1"/>
  <c r="O766" i="1"/>
  <c r="N766" i="1"/>
  <c r="M766" i="1"/>
  <c r="M765" i="1"/>
  <c r="N765" i="1" s="1"/>
  <c r="O765" i="1" s="1"/>
  <c r="O764" i="1"/>
  <c r="N764" i="1"/>
  <c r="M764" i="1"/>
  <c r="M763" i="1"/>
  <c r="N763" i="1" s="1"/>
  <c r="O763" i="1" s="1"/>
  <c r="O762" i="1"/>
  <c r="N762" i="1"/>
  <c r="M762" i="1"/>
  <c r="M761" i="1"/>
  <c r="N761" i="1" s="1"/>
  <c r="O761" i="1" s="1"/>
  <c r="O760" i="1"/>
  <c r="N760" i="1"/>
  <c r="M760" i="1"/>
  <c r="M759" i="1"/>
  <c r="N759" i="1" s="1"/>
  <c r="O759" i="1" s="1"/>
  <c r="O758" i="1"/>
  <c r="N758" i="1"/>
  <c r="M758" i="1"/>
  <c r="M757" i="1"/>
  <c r="N757" i="1" s="1"/>
  <c r="O757" i="1" s="1"/>
  <c r="O756" i="1"/>
  <c r="N756" i="1"/>
  <c r="M756" i="1"/>
  <c r="M755" i="1"/>
  <c r="N755" i="1" s="1"/>
  <c r="O755" i="1" s="1"/>
  <c r="O754" i="1"/>
  <c r="N754" i="1"/>
  <c r="M754" i="1"/>
  <c r="M753" i="1"/>
  <c r="N753" i="1" s="1"/>
  <c r="O753" i="1" s="1"/>
  <c r="O752" i="1"/>
  <c r="N752" i="1"/>
  <c r="M752" i="1"/>
  <c r="M751" i="1"/>
  <c r="N751" i="1" s="1"/>
  <c r="O751" i="1" s="1"/>
  <c r="O750" i="1"/>
  <c r="N750" i="1"/>
  <c r="M750" i="1"/>
  <c r="M749" i="1"/>
  <c r="N749" i="1" s="1"/>
  <c r="O749" i="1" s="1"/>
  <c r="O748" i="1"/>
  <c r="N748" i="1"/>
  <c r="M748" i="1"/>
  <c r="M747" i="1"/>
  <c r="N747" i="1" s="1"/>
  <c r="O747" i="1" s="1"/>
  <c r="O746" i="1"/>
  <c r="N746" i="1"/>
  <c r="M746" i="1"/>
  <c r="M745" i="1"/>
  <c r="N745" i="1" s="1"/>
  <c r="O745" i="1" s="1"/>
  <c r="O744" i="1"/>
  <c r="N744" i="1"/>
  <c r="M744" i="1"/>
  <c r="M743" i="1"/>
  <c r="N743" i="1" s="1"/>
  <c r="O743" i="1" s="1"/>
  <c r="O742" i="1"/>
  <c r="N742" i="1"/>
  <c r="M742" i="1"/>
  <c r="M741" i="1"/>
  <c r="N741" i="1" s="1"/>
  <c r="O741" i="1" s="1"/>
  <c r="O740" i="1"/>
  <c r="N740" i="1"/>
  <c r="M740" i="1"/>
  <c r="M739" i="1"/>
  <c r="N739" i="1" s="1"/>
  <c r="O739" i="1" s="1"/>
  <c r="O738" i="1"/>
  <c r="N738" i="1"/>
  <c r="M738" i="1"/>
  <c r="M737" i="1"/>
  <c r="N737" i="1" s="1"/>
  <c r="O737" i="1" s="1"/>
  <c r="O736" i="1"/>
  <c r="N736" i="1"/>
  <c r="M736" i="1"/>
  <c r="M735" i="1"/>
  <c r="N735" i="1" s="1"/>
  <c r="O735" i="1" s="1"/>
  <c r="O734" i="1"/>
  <c r="N734" i="1"/>
  <c r="M734" i="1"/>
  <c r="M733" i="1"/>
  <c r="N733" i="1" s="1"/>
  <c r="O733" i="1" s="1"/>
  <c r="O732" i="1"/>
  <c r="N732" i="1"/>
  <c r="M732" i="1"/>
  <c r="M731" i="1"/>
  <c r="N731" i="1" s="1"/>
  <c r="O731" i="1" s="1"/>
  <c r="O730" i="1"/>
  <c r="N730" i="1"/>
  <c r="M730" i="1"/>
  <c r="M729" i="1"/>
  <c r="N729" i="1" s="1"/>
  <c r="O729" i="1" s="1"/>
  <c r="M728" i="1"/>
  <c r="N728" i="1" s="1"/>
  <c r="O728" i="1" s="1"/>
  <c r="M727" i="1"/>
  <c r="N727" i="1" s="1"/>
  <c r="O727" i="1" s="1"/>
  <c r="M726" i="1"/>
  <c r="N726" i="1" s="1"/>
  <c r="O726" i="1" s="1"/>
  <c r="M725" i="1"/>
  <c r="N725" i="1" s="1"/>
  <c r="O725" i="1" s="1"/>
  <c r="M724" i="1"/>
  <c r="N724" i="1" s="1"/>
  <c r="O724" i="1" s="1"/>
  <c r="M723" i="1"/>
  <c r="N723" i="1" s="1"/>
  <c r="O723" i="1" s="1"/>
  <c r="M722" i="1"/>
  <c r="N722" i="1" s="1"/>
  <c r="O722" i="1" s="1"/>
  <c r="M721" i="1"/>
  <c r="N721" i="1" s="1"/>
  <c r="O721" i="1" s="1"/>
  <c r="M720" i="1"/>
  <c r="N720" i="1" s="1"/>
  <c r="O720" i="1" s="1"/>
  <c r="M719" i="1"/>
  <c r="N719" i="1" s="1"/>
  <c r="O719" i="1" s="1"/>
  <c r="M718" i="1"/>
  <c r="N718" i="1" s="1"/>
  <c r="O718" i="1" s="1"/>
  <c r="M717" i="1"/>
  <c r="N717" i="1" s="1"/>
  <c r="O717" i="1" s="1"/>
  <c r="M716" i="1"/>
  <c r="N716" i="1" s="1"/>
  <c r="O716" i="1" s="1"/>
  <c r="M715" i="1"/>
  <c r="N715" i="1" s="1"/>
  <c r="O715" i="1" s="1"/>
  <c r="M714" i="1"/>
  <c r="N714" i="1" s="1"/>
  <c r="O714" i="1" s="1"/>
  <c r="M713" i="1"/>
  <c r="N713" i="1" s="1"/>
  <c r="O713" i="1" s="1"/>
  <c r="M712" i="1"/>
  <c r="N712" i="1" s="1"/>
  <c r="O712" i="1" s="1"/>
  <c r="M711" i="1"/>
  <c r="N711" i="1" s="1"/>
  <c r="O711" i="1" s="1"/>
  <c r="M710" i="1"/>
  <c r="N710" i="1" s="1"/>
  <c r="O710" i="1" s="1"/>
  <c r="M709" i="1"/>
  <c r="N709" i="1" s="1"/>
  <c r="O709" i="1" s="1"/>
  <c r="M708" i="1"/>
  <c r="N708" i="1" s="1"/>
  <c r="O708" i="1" s="1"/>
  <c r="M707" i="1"/>
  <c r="N707" i="1" s="1"/>
  <c r="O707" i="1" s="1"/>
  <c r="M706" i="1"/>
  <c r="N706" i="1" s="1"/>
  <c r="O706" i="1" s="1"/>
  <c r="M705" i="1"/>
  <c r="N705" i="1" s="1"/>
  <c r="O705" i="1" s="1"/>
  <c r="M704" i="1"/>
  <c r="N704" i="1" s="1"/>
  <c r="O704" i="1" s="1"/>
  <c r="M703" i="1"/>
  <c r="N703" i="1" s="1"/>
  <c r="O703" i="1" s="1"/>
  <c r="M702" i="1"/>
  <c r="N702" i="1" s="1"/>
  <c r="O702" i="1" s="1"/>
  <c r="M701" i="1"/>
  <c r="N701" i="1" s="1"/>
  <c r="O701" i="1" s="1"/>
  <c r="M700" i="1"/>
  <c r="N700" i="1" s="1"/>
  <c r="O700" i="1" s="1"/>
  <c r="M699" i="1"/>
  <c r="N699" i="1" s="1"/>
  <c r="O699" i="1" s="1"/>
  <c r="M698" i="1"/>
  <c r="N698" i="1" s="1"/>
  <c r="O698" i="1" s="1"/>
  <c r="M697" i="1"/>
  <c r="N697" i="1" s="1"/>
  <c r="O697" i="1" s="1"/>
  <c r="M696" i="1"/>
  <c r="N696" i="1" s="1"/>
  <c r="O696" i="1" s="1"/>
  <c r="M695" i="1"/>
  <c r="N695" i="1" s="1"/>
  <c r="O695" i="1" s="1"/>
  <c r="M694" i="1"/>
  <c r="N694" i="1" s="1"/>
  <c r="O694" i="1" s="1"/>
  <c r="M693" i="1"/>
  <c r="N693" i="1" s="1"/>
  <c r="O693" i="1" s="1"/>
  <c r="M692" i="1"/>
  <c r="N692" i="1" s="1"/>
  <c r="O692" i="1" s="1"/>
  <c r="M691" i="1"/>
  <c r="N691" i="1" s="1"/>
  <c r="O691" i="1" s="1"/>
  <c r="M690" i="1"/>
  <c r="N690" i="1" s="1"/>
  <c r="O690" i="1" s="1"/>
  <c r="M689" i="1"/>
  <c r="N689" i="1" s="1"/>
  <c r="O689" i="1" s="1"/>
  <c r="M688" i="1"/>
  <c r="N688" i="1" s="1"/>
  <c r="O688" i="1" s="1"/>
  <c r="M687" i="1"/>
  <c r="N687" i="1" s="1"/>
  <c r="O687" i="1" s="1"/>
  <c r="M686" i="1"/>
  <c r="N686" i="1" s="1"/>
  <c r="O686" i="1" s="1"/>
  <c r="M685" i="1"/>
  <c r="N685" i="1" s="1"/>
  <c r="O685" i="1" s="1"/>
  <c r="M684" i="1"/>
  <c r="N684" i="1" s="1"/>
  <c r="O684" i="1" s="1"/>
  <c r="M683" i="1"/>
  <c r="N683" i="1" s="1"/>
  <c r="O683" i="1" s="1"/>
  <c r="M682" i="1"/>
  <c r="N682" i="1" s="1"/>
  <c r="O682" i="1" s="1"/>
  <c r="M681" i="1"/>
  <c r="N681" i="1" s="1"/>
  <c r="O681" i="1" s="1"/>
  <c r="M680" i="1"/>
  <c r="N680" i="1" s="1"/>
  <c r="O680" i="1" s="1"/>
  <c r="M679" i="1"/>
  <c r="N679" i="1" s="1"/>
  <c r="O679" i="1" s="1"/>
  <c r="M678" i="1"/>
  <c r="N678" i="1" s="1"/>
  <c r="O678" i="1" s="1"/>
  <c r="M677" i="1"/>
  <c r="N677" i="1" s="1"/>
  <c r="O677" i="1" s="1"/>
  <c r="M676" i="1"/>
  <c r="N676" i="1" s="1"/>
  <c r="O676" i="1" s="1"/>
  <c r="M675" i="1"/>
  <c r="N675" i="1" s="1"/>
  <c r="O675" i="1" s="1"/>
  <c r="M674" i="1"/>
  <c r="N674" i="1" s="1"/>
  <c r="O674" i="1" s="1"/>
  <c r="M673" i="1"/>
  <c r="N673" i="1" s="1"/>
  <c r="O673" i="1" s="1"/>
  <c r="M672" i="1"/>
  <c r="N672" i="1" s="1"/>
  <c r="O672" i="1" s="1"/>
  <c r="M671" i="1"/>
  <c r="N671" i="1" s="1"/>
  <c r="O671" i="1" s="1"/>
  <c r="M670" i="1"/>
  <c r="N670" i="1" s="1"/>
  <c r="O670" i="1" s="1"/>
  <c r="M669" i="1"/>
  <c r="N669" i="1" s="1"/>
  <c r="O669" i="1" s="1"/>
  <c r="M668" i="1"/>
  <c r="N668" i="1" s="1"/>
  <c r="O668" i="1" s="1"/>
  <c r="M667" i="1"/>
  <c r="N667" i="1" s="1"/>
  <c r="O667" i="1" s="1"/>
  <c r="M666" i="1"/>
  <c r="N666" i="1" s="1"/>
  <c r="O666" i="1" s="1"/>
  <c r="M665" i="1"/>
  <c r="N665" i="1" s="1"/>
  <c r="O665" i="1" s="1"/>
  <c r="M664" i="1"/>
  <c r="N664" i="1" s="1"/>
  <c r="O664" i="1" s="1"/>
  <c r="M663" i="1"/>
  <c r="N663" i="1" s="1"/>
  <c r="O663" i="1" s="1"/>
  <c r="M662" i="1"/>
  <c r="N662" i="1" s="1"/>
  <c r="O662" i="1" s="1"/>
  <c r="M661" i="1"/>
  <c r="N661" i="1" s="1"/>
  <c r="O661" i="1" s="1"/>
  <c r="M660" i="1"/>
  <c r="N660" i="1" s="1"/>
  <c r="O660" i="1" s="1"/>
  <c r="M659" i="1"/>
  <c r="N659" i="1" s="1"/>
  <c r="O659" i="1" s="1"/>
  <c r="M658" i="1"/>
  <c r="N658" i="1" s="1"/>
  <c r="O658" i="1" s="1"/>
  <c r="M657" i="1"/>
  <c r="N657" i="1" s="1"/>
  <c r="O657" i="1" s="1"/>
  <c r="M656" i="1"/>
  <c r="N656" i="1" s="1"/>
  <c r="O656" i="1" s="1"/>
  <c r="M655" i="1"/>
  <c r="N655" i="1" s="1"/>
  <c r="O655" i="1" s="1"/>
  <c r="M654" i="1"/>
  <c r="N654" i="1" s="1"/>
  <c r="O654" i="1" s="1"/>
  <c r="M653" i="1"/>
  <c r="N653" i="1" s="1"/>
  <c r="O653" i="1" s="1"/>
  <c r="M652" i="1"/>
  <c r="N652" i="1" s="1"/>
  <c r="O652" i="1" s="1"/>
  <c r="M651" i="1"/>
  <c r="N651" i="1" s="1"/>
  <c r="O651" i="1" s="1"/>
  <c r="M650" i="1"/>
  <c r="N650" i="1" s="1"/>
  <c r="O650" i="1" s="1"/>
  <c r="M649" i="1"/>
  <c r="N649" i="1" s="1"/>
  <c r="O649" i="1" s="1"/>
  <c r="M648" i="1"/>
  <c r="N648" i="1" s="1"/>
  <c r="O648" i="1" s="1"/>
  <c r="M647" i="1"/>
  <c r="N647" i="1" s="1"/>
  <c r="O647" i="1" s="1"/>
  <c r="M646" i="1"/>
  <c r="N646" i="1" s="1"/>
  <c r="O646" i="1" s="1"/>
  <c r="M645" i="1"/>
  <c r="N645" i="1" s="1"/>
  <c r="O645" i="1" s="1"/>
  <c r="M644" i="1"/>
  <c r="N644" i="1" s="1"/>
  <c r="O644" i="1" s="1"/>
  <c r="M643" i="1"/>
  <c r="N643" i="1" s="1"/>
  <c r="O643" i="1" s="1"/>
  <c r="M642" i="1"/>
  <c r="N642" i="1" s="1"/>
  <c r="O642" i="1" s="1"/>
  <c r="M641" i="1"/>
  <c r="N641" i="1" s="1"/>
  <c r="O641" i="1" s="1"/>
  <c r="M640" i="1"/>
  <c r="N640" i="1" s="1"/>
  <c r="O640" i="1" s="1"/>
  <c r="M639" i="1"/>
  <c r="N639" i="1" s="1"/>
  <c r="O639" i="1" s="1"/>
  <c r="M638" i="1"/>
  <c r="N638" i="1" s="1"/>
  <c r="O638" i="1" s="1"/>
  <c r="M637" i="1"/>
  <c r="N637" i="1" s="1"/>
  <c r="O637" i="1" s="1"/>
  <c r="M636" i="1"/>
  <c r="N636" i="1" s="1"/>
  <c r="O636" i="1" s="1"/>
  <c r="M635" i="1"/>
  <c r="N635" i="1" s="1"/>
  <c r="O635" i="1" s="1"/>
  <c r="M634" i="1"/>
  <c r="N634" i="1" s="1"/>
  <c r="O634" i="1" s="1"/>
  <c r="M633" i="1"/>
  <c r="N633" i="1" s="1"/>
  <c r="O633" i="1" s="1"/>
  <c r="M632" i="1"/>
  <c r="N632" i="1" s="1"/>
  <c r="O632" i="1" s="1"/>
  <c r="M631" i="1"/>
  <c r="N631" i="1" s="1"/>
  <c r="O631" i="1" s="1"/>
  <c r="M630" i="1"/>
  <c r="N630" i="1" s="1"/>
  <c r="O630" i="1" s="1"/>
  <c r="M629" i="1"/>
  <c r="N629" i="1" s="1"/>
  <c r="O629" i="1" s="1"/>
  <c r="M628" i="1"/>
  <c r="N628" i="1" s="1"/>
  <c r="O628" i="1" s="1"/>
  <c r="M627" i="1"/>
  <c r="N627" i="1" s="1"/>
  <c r="O627" i="1" s="1"/>
  <c r="M626" i="1"/>
  <c r="N626" i="1" s="1"/>
  <c r="O626" i="1" s="1"/>
  <c r="M625" i="1"/>
  <c r="N625" i="1" s="1"/>
  <c r="O625" i="1" s="1"/>
  <c r="M624" i="1"/>
  <c r="N624" i="1" s="1"/>
  <c r="O624" i="1" s="1"/>
  <c r="M623" i="1"/>
  <c r="N623" i="1" s="1"/>
  <c r="O623" i="1" s="1"/>
  <c r="M622" i="1"/>
  <c r="N622" i="1" s="1"/>
  <c r="O622" i="1" s="1"/>
  <c r="M621" i="1"/>
  <c r="N621" i="1" s="1"/>
  <c r="O621" i="1" s="1"/>
  <c r="M620" i="1"/>
  <c r="N620" i="1" s="1"/>
  <c r="O620" i="1" s="1"/>
  <c r="M619" i="1"/>
  <c r="N619" i="1" s="1"/>
  <c r="O619" i="1" s="1"/>
  <c r="M618" i="1"/>
  <c r="N618" i="1" s="1"/>
  <c r="O618" i="1" s="1"/>
  <c r="M617" i="1"/>
  <c r="N617" i="1" s="1"/>
  <c r="O617" i="1" s="1"/>
  <c r="M616" i="1"/>
  <c r="N616" i="1" s="1"/>
  <c r="O616" i="1" s="1"/>
  <c r="M615" i="1"/>
  <c r="N615" i="1" s="1"/>
  <c r="O615" i="1" s="1"/>
  <c r="M614" i="1"/>
  <c r="N614" i="1" s="1"/>
  <c r="O614" i="1" s="1"/>
  <c r="M613" i="1"/>
  <c r="N613" i="1" s="1"/>
  <c r="O613" i="1" s="1"/>
  <c r="M612" i="1"/>
  <c r="N612" i="1" s="1"/>
  <c r="O612" i="1" s="1"/>
  <c r="M611" i="1"/>
  <c r="N611" i="1" s="1"/>
  <c r="O611" i="1" s="1"/>
  <c r="M610" i="1"/>
  <c r="N610" i="1" s="1"/>
  <c r="O610" i="1" s="1"/>
  <c r="M609" i="1"/>
  <c r="N609" i="1" s="1"/>
  <c r="O609" i="1" s="1"/>
  <c r="M608" i="1"/>
  <c r="N608" i="1" s="1"/>
  <c r="O608" i="1" s="1"/>
  <c r="M607" i="1"/>
  <c r="N607" i="1" s="1"/>
  <c r="O607" i="1" s="1"/>
  <c r="M606" i="1"/>
  <c r="N606" i="1" s="1"/>
  <c r="O606" i="1" s="1"/>
  <c r="M605" i="1"/>
  <c r="N605" i="1" s="1"/>
  <c r="O605" i="1" s="1"/>
  <c r="M604" i="1"/>
  <c r="N604" i="1" s="1"/>
  <c r="O604" i="1" s="1"/>
  <c r="M603" i="1"/>
  <c r="N603" i="1" s="1"/>
  <c r="O603" i="1" s="1"/>
  <c r="M602" i="1"/>
  <c r="N602" i="1" s="1"/>
  <c r="O602" i="1" s="1"/>
  <c r="M601" i="1"/>
  <c r="N601" i="1" s="1"/>
  <c r="O601" i="1" s="1"/>
  <c r="M600" i="1"/>
  <c r="N600" i="1" s="1"/>
  <c r="O600" i="1" s="1"/>
  <c r="M599" i="1"/>
  <c r="N599" i="1" s="1"/>
  <c r="O599" i="1" s="1"/>
  <c r="M598" i="1"/>
  <c r="N598" i="1" s="1"/>
  <c r="O598" i="1" s="1"/>
  <c r="M597" i="1"/>
  <c r="N597" i="1" s="1"/>
  <c r="O597" i="1" s="1"/>
  <c r="M596" i="1"/>
  <c r="N596" i="1" s="1"/>
  <c r="O596" i="1" s="1"/>
  <c r="M595" i="1"/>
  <c r="N595" i="1" s="1"/>
  <c r="O595" i="1" s="1"/>
  <c r="M594" i="1"/>
  <c r="N594" i="1" s="1"/>
  <c r="O594" i="1" s="1"/>
  <c r="M593" i="1"/>
  <c r="N593" i="1" s="1"/>
  <c r="O593" i="1" s="1"/>
  <c r="M592" i="1"/>
  <c r="N592" i="1" s="1"/>
  <c r="O592" i="1" s="1"/>
  <c r="M591" i="1"/>
  <c r="N591" i="1" s="1"/>
  <c r="O591" i="1" s="1"/>
  <c r="M590" i="1"/>
  <c r="N590" i="1" s="1"/>
  <c r="O590" i="1" s="1"/>
  <c r="M589" i="1"/>
  <c r="N589" i="1" s="1"/>
  <c r="O589" i="1" s="1"/>
  <c r="M588" i="1"/>
  <c r="N588" i="1" s="1"/>
  <c r="O588" i="1" s="1"/>
  <c r="M587" i="1"/>
  <c r="N587" i="1" s="1"/>
  <c r="O587" i="1" s="1"/>
  <c r="M586" i="1"/>
  <c r="N586" i="1" s="1"/>
  <c r="O586" i="1" s="1"/>
  <c r="M585" i="1"/>
  <c r="N585" i="1" s="1"/>
  <c r="O585" i="1" s="1"/>
  <c r="M584" i="1"/>
  <c r="N584" i="1" s="1"/>
  <c r="O584" i="1" s="1"/>
  <c r="M583" i="1"/>
  <c r="N583" i="1" s="1"/>
  <c r="O583" i="1" s="1"/>
  <c r="M582" i="1"/>
  <c r="N582" i="1" s="1"/>
  <c r="O582" i="1" s="1"/>
  <c r="M581" i="1"/>
  <c r="N581" i="1" s="1"/>
  <c r="O581" i="1" s="1"/>
  <c r="M580" i="1"/>
  <c r="N580" i="1" s="1"/>
  <c r="O580" i="1" s="1"/>
  <c r="M579" i="1"/>
  <c r="N579" i="1" s="1"/>
  <c r="O579" i="1" s="1"/>
  <c r="M578" i="1"/>
  <c r="N578" i="1" s="1"/>
  <c r="O578" i="1" s="1"/>
  <c r="M577" i="1"/>
  <c r="N577" i="1" s="1"/>
  <c r="O577" i="1" s="1"/>
  <c r="M576" i="1"/>
  <c r="N576" i="1" s="1"/>
  <c r="O576" i="1" s="1"/>
  <c r="M575" i="1"/>
  <c r="N575" i="1" s="1"/>
  <c r="O575" i="1" s="1"/>
  <c r="M574" i="1"/>
  <c r="N574" i="1" s="1"/>
  <c r="O574" i="1" s="1"/>
  <c r="M573" i="1"/>
  <c r="N573" i="1" s="1"/>
  <c r="O573" i="1" s="1"/>
  <c r="M572" i="1"/>
  <c r="N572" i="1" s="1"/>
  <c r="O572" i="1" s="1"/>
  <c r="M571" i="1"/>
  <c r="N571" i="1" s="1"/>
  <c r="O571" i="1" s="1"/>
  <c r="M570" i="1"/>
  <c r="N570" i="1" s="1"/>
  <c r="O570" i="1" s="1"/>
  <c r="M569" i="1"/>
  <c r="N569" i="1" s="1"/>
  <c r="O569" i="1" s="1"/>
  <c r="M568" i="1"/>
  <c r="N568" i="1" s="1"/>
  <c r="O568" i="1" s="1"/>
  <c r="M567" i="1"/>
  <c r="N567" i="1" s="1"/>
  <c r="O567" i="1" s="1"/>
  <c r="M566" i="1"/>
  <c r="N566" i="1" s="1"/>
  <c r="O566" i="1" s="1"/>
  <c r="M565" i="1"/>
  <c r="N565" i="1" s="1"/>
  <c r="O565" i="1" s="1"/>
  <c r="M564" i="1"/>
  <c r="N564" i="1" s="1"/>
  <c r="O564" i="1" s="1"/>
  <c r="M563" i="1"/>
  <c r="N563" i="1" s="1"/>
  <c r="O563" i="1" s="1"/>
  <c r="M562" i="1"/>
  <c r="N562" i="1" s="1"/>
  <c r="O562" i="1" s="1"/>
  <c r="M561" i="1"/>
  <c r="N561" i="1" s="1"/>
  <c r="O561" i="1" s="1"/>
  <c r="M560" i="1"/>
  <c r="N560" i="1" s="1"/>
  <c r="O560" i="1" s="1"/>
  <c r="M559" i="1"/>
  <c r="N559" i="1" s="1"/>
  <c r="O559" i="1" s="1"/>
  <c r="M558" i="1"/>
  <c r="N558" i="1" s="1"/>
  <c r="O558" i="1" s="1"/>
  <c r="M557" i="1"/>
  <c r="N557" i="1" s="1"/>
  <c r="O557" i="1" s="1"/>
  <c r="M556" i="1"/>
  <c r="N556" i="1" s="1"/>
  <c r="O556" i="1" s="1"/>
  <c r="M555" i="1"/>
  <c r="N555" i="1" s="1"/>
  <c r="O555" i="1" s="1"/>
  <c r="M554" i="1"/>
  <c r="N554" i="1" s="1"/>
  <c r="O554" i="1" s="1"/>
  <c r="M553" i="1"/>
  <c r="N553" i="1" s="1"/>
  <c r="O553" i="1" s="1"/>
  <c r="O552" i="1"/>
  <c r="N552" i="1"/>
  <c r="M552" i="1"/>
  <c r="M551" i="1"/>
  <c r="N551" i="1" s="1"/>
  <c r="O551" i="1" s="1"/>
  <c r="O550" i="1"/>
  <c r="N550" i="1"/>
  <c r="M550" i="1"/>
  <c r="M549" i="1"/>
  <c r="N549" i="1" s="1"/>
  <c r="O549" i="1" s="1"/>
  <c r="O548" i="1"/>
  <c r="N548" i="1"/>
  <c r="M548" i="1"/>
  <c r="M547" i="1"/>
  <c r="N547" i="1" s="1"/>
  <c r="O547" i="1" s="1"/>
  <c r="O546" i="1"/>
  <c r="N546" i="1"/>
  <c r="M546" i="1"/>
  <c r="M545" i="1"/>
  <c r="N545" i="1" s="1"/>
  <c r="O545" i="1" s="1"/>
  <c r="O544" i="1"/>
  <c r="N544" i="1"/>
  <c r="M544" i="1"/>
  <c r="M543" i="1"/>
  <c r="N543" i="1" s="1"/>
  <c r="O543" i="1" s="1"/>
  <c r="O542" i="1"/>
  <c r="N542" i="1"/>
  <c r="M542" i="1"/>
  <c r="M541" i="1"/>
  <c r="N541" i="1" s="1"/>
  <c r="O541" i="1" s="1"/>
  <c r="O540" i="1"/>
  <c r="N540" i="1"/>
  <c r="M540" i="1"/>
  <c r="M539" i="1"/>
  <c r="N539" i="1" s="1"/>
  <c r="O539" i="1" s="1"/>
  <c r="O538" i="1"/>
  <c r="N538" i="1"/>
  <c r="M538" i="1"/>
  <c r="M537" i="1"/>
  <c r="N537" i="1" s="1"/>
  <c r="O537" i="1" s="1"/>
  <c r="O536" i="1"/>
  <c r="N536" i="1"/>
  <c r="M536" i="1"/>
  <c r="M535" i="1"/>
  <c r="N535" i="1" s="1"/>
  <c r="O535" i="1" s="1"/>
  <c r="O534" i="1"/>
  <c r="N534" i="1"/>
  <c r="M534" i="1"/>
  <c r="M533" i="1"/>
  <c r="N533" i="1" s="1"/>
  <c r="O533" i="1" s="1"/>
  <c r="O532" i="1"/>
  <c r="N532" i="1"/>
  <c r="M532" i="1"/>
  <c r="M531" i="1"/>
  <c r="N531" i="1" s="1"/>
  <c r="O531" i="1" s="1"/>
  <c r="O530" i="1"/>
  <c r="N530" i="1"/>
  <c r="M530" i="1"/>
  <c r="M529" i="1"/>
  <c r="N529" i="1" s="1"/>
  <c r="O529" i="1" s="1"/>
  <c r="O528" i="1"/>
  <c r="N528" i="1"/>
  <c r="M528" i="1"/>
  <c r="M527" i="1"/>
  <c r="N527" i="1" s="1"/>
  <c r="O527" i="1" s="1"/>
  <c r="O526" i="1"/>
  <c r="N526" i="1"/>
  <c r="M526" i="1"/>
  <c r="M525" i="1"/>
  <c r="N525" i="1" s="1"/>
  <c r="O525" i="1" s="1"/>
  <c r="O524" i="1"/>
  <c r="N524" i="1"/>
  <c r="M524" i="1"/>
  <c r="M523" i="1"/>
  <c r="N523" i="1" s="1"/>
  <c r="O523" i="1" s="1"/>
  <c r="O522" i="1"/>
  <c r="N522" i="1"/>
  <c r="M522" i="1"/>
  <c r="M521" i="1"/>
  <c r="N521" i="1" s="1"/>
  <c r="O521" i="1" s="1"/>
  <c r="O520" i="1"/>
  <c r="N520" i="1"/>
  <c r="M520" i="1"/>
  <c r="M519" i="1"/>
  <c r="N519" i="1" s="1"/>
  <c r="O519" i="1" s="1"/>
  <c r="O518" i="1"/>
  <c r="N518" i="1"/>
  <c r="M518" i="1"/>
  <c r="M517" i="1"/>
  <c r="N517" i="1" s="1"/>
  <c r="O517" i="1" s="1"/>
  <c r="O516" i="1"/>
  <c r="N516" i="1"/>
  <c r="M516" i="1"/>
  <c r="M515" i="1"/>
  <c r="N515" i="1" s="1"/>
  <c r="O515" i="1" s="1"/>
  <c r="O514" i="1"/>
  <c r="N514" i="1"/>
  <c r="M514" i="1"/>
  <c r="M513" i="1"/>
  <c r="N513" i="1" s="1"/>
  <c r="O513" i="1" s="1"/>
  <c r="O512" i="1"/>
  <c r="N512" i="1"/>
  <c r="M512" i="1"/>
  <c r="M511" i="1"/>
  <c r="N511" i="1" s="1"/>
  <c r="O511" i="1" s="1"/>
  <c r="O510" i="1"/>
  <c r="N510" i="1"/>
  <c r="M510" i="1"/>
  <c r="M509" i="1"/>
  <c r="N509" i="1" s="1"/>
  <c r="O509" i="1" s="1"/>
  <c r="O508" i="1"/>
  <c r="N508" i="1"/>
  <c r="M508" i="1"/>
  <c r="M507" i="1"/>
  <c r="N507" i="1" s="1"/>
  <c r="O507" i="1" s="1"/>
  <c r="O506" i="1"/>
  <c r="N506" i="1"/>
  <c r="M506" i="1"/>
  <c r="M505" i="1"/>
  <c r="N505" i="1" s="1"/>
  <c r="O505" i="1" s="1"/>
  <c r="O504" i="1"/>
  <c r="N504" i="1"/>
  <c r="M504" i="1"/>
  <c r="M503" i="1"/>
  <c r="N503" i="1" s="1"/>
  <c r="O503" i="1" s="1"/>
  <c r="O502" i="1"/>
  <c r="N502" i="1"/>
  <c r="M502" i="1"/>
  <c r="M501" i="1"/>
  <c r="N501" i="1" s="1"/>
  <c r="O501" i="1" s="1"/>
  <c r="O500" i="1"/>
  <c r="N500" i="1"/>
  <c r="M500" i="1"/>
  <c r="M499" i="1"/>
  <c r="N499" i="1" s="1"/>
  <c r="O499" i="1" s="1"/>
  <c r="O498" i="1"/>
  <c r="N498" i="1"/>
  <c r="M498" i="1"/>
  <c r="M497" i="1"/>
  <c r="N497" i="1" s="1"/>
  <c r="O497" i="1" s="1"/>
  <c r="O496" i="1"/>
  <c r="N496" i="1"/>
  <c r="M496" i="1"/>
  <c r="M495" i="1"/>
  <c r="N495" i="1" s="1"/>
  <c r="O495" i="1" s="1"/>
  <c r="O494" i="1"/>
  <c r="N494" i="1"/>
  <c r="M494" i="1"/>
  <c r="M493" i="1"/>
  <c r="N493" i="1" s="1"/>
  <c r="O493" i="1" s="1"/>
  <c r="O492" i="1"/>
  <c r="N492" i="1"/>
  <c r="M492" i="1"/>
  <c r="M491" i="1"/>
  <c r="N491" i="1" s="1"/>
  <c r="O491" i="1" s="1"/>
  <c r="O490" i="1"/>
  <c r="N490" i="1"/>
  <c r="M490" i="1"/>
  <c r="M489" i="1"/>
  <c r="N489" i="1" s="1"/>
  <c r="O489" i="1" s="1"/>
  <c r="O488" i="1"/>
  <c r="N488" i="1"/>
  <c r="M488" i="1"/>
  <c r="M487" i="1"/>
  <c r="N487" i="1" s="1"/>
  <c r="O487" i="1" s="1"/>
  <c r="O486" i="1"/>
  <c r="N486" i="1"/>
  <c r="M486" i="1"/>
  <c r="M485" i="1"/>
  <c r="N485" i="1" s="1"/>
  <c r="O485" i="1" s="1"/>
  <c r="O484" i="1"/>
  <c r="N484" i="1"/>
  <c r="M484" i="1"/>
  <c r="M483" i="1"/>
  <c r="N483" i="1" s="1"/>
  <c r="O483" i="1" s="1"/>
  <c r="O482" i="1"/>
  <c r="N482" i="1"/>
  <c r="M482" i="1"/>
  <c r="M481" i="1"/>
  <c r="N481" i="1" s="1"/>
  <c r="O481" i="1" s="1"/>
  <c r="O480" i="1"/>
  <c r="N480" i="1"/>
  <c r="M480" i="1"/>
  <c r="M479" i="1"/>
  <c r="N479" i="1" s="1"/>
  <c r="O479" i="1" s="1"/>
  <c r="O478" i="1"/>
  <c r="N478" i="1"/>
  <c r="M478" i="1"/>
  <c r="M477" i="1"/>
  <c r="N477" i="1" s="1"/>
  <c r="O477" i="1" s="1"/>
  <c r="O476" i="1"/>
  <c r="N476" i="1"/>
  <c r="M476" i="1"/>
  <c r="M475" i="1"/>
  <c r="N475" i="1" s="1"/>
  <c r="O475" i="1" s="1"/>
  <c r="O474" i="1"/>
  <c r="N474" i="1"/>
  <c r="M474" i="1"/>
  <c r="M473" i="1"/>
  <c r="N473" i="1" s="1"/>
  <c r="O473" i="1" s="1"/>
  <c r="O472" i="1"/>
  <c r="N472" i="1"/>
  <c r="M472" i="1"/>
  <c r="M471" i="1"/>
  <c r="N471" i="1" s="1"/>
  <c r="O471" i="1" s="1"/>
  <c r="O470" i="1"/>
  <c r="N470" i="1"/>
  <c r="M470" i="1"/>
  <c r="M469" i="1"/>
  <c r="N469" i="1" s="1"/>
  <c r="O469" i="1" s="1"/>
  <c r="O468" i="1"/>
  <c r="N468" i="1"/>
  <c r="M468" i="1"/>
  <c r="M467" i="1"/>
  <c r="N467" i="1" s="1"/>
  <c r="O467" i="1" s="1"/>
  <c r="O466" i="1"/>
  <c r="N466" i="1"/>
  <c r="M466" i="1"/>
  <c r="M465" i="1"/>
  <c r="N465" i="1" s="1"/>
  <c r="O465" i="1" s="1"/>
  <c r="O464" i="1"/>
  <c r="N464" i="1"/>
  <c r="M464" i="1"/>
  <c r="M463" i="1"/>
  <c r="N463" i="1" s="1"/>
  <c r="O463" i="1" s="1"/>
  <c r="O462" i="1"/>
  <c r="N462" i="1"/>
  <c r="M462" i="1"/>
  <c r="M461" i="1"/>
  <c r="N461" i="1" s="1"/>
  <c r="O461" i="1" s="1"/>
  <c r="O460" i="1"/>
  <c r="N460" i="1"/>
  <c r="M460" i="1"/>
  <c r="M459" i="1"/>
  <c r="N459" i="1" s="1"/>
  <c r="O459" i="1" s="1"/>
  <c r="O458" i="1"/>
  <c r="N458" i="1"/>
  <c r="M458" i="1"/>
  <c r="M457" i="1"/>
  <c r="N457" i="1" s="1"/>
  <c r="O457" i="1" s="1"/>
  <c r="O456" i="1"/>
  <c r="N456" i="1"/>
  <c r="M456" i="1"/>
  <c r="M455" i="1"/>
  <c r="N455" i="1" s="1"/>
  <c r="O455" i="1" s="1"/>
  <c r="O454" i="1"/>
  <c r="N454" i="1"/>
  <c r="M454" i="1"/>
  <c r="M453" i="1"/>
  <c r="N453" i="1" s="1"/>
  <c r="O453" i="1" s="1"/>
  <c r="O452" i="1"/>
  <c r="N452" i="1"/>
  <c r="M452" i="1"/>
  <c r="M451" i="1"/>
  <c r="N451" i="1" s="1"/>
  <c r="O451" i="1" s="1"/>
  <c r="O450" i="1"/>
  <c r="N450" i="1"/>
  <c r="M450" i="1"/>
  <c r="M449" i="1"/>
  <c r="N449" i="1" s="1"/>
  <c r="O449" i="1" s="1"/>
  <c r="O448" i="1"/>
  <c r="N448" i="1"/>
  <c r="M448" i="1"/>
  <c r="M447" i="1"/>
  <c r="N447" i="1" s="1"/>
  <c r="O447" i="1" s="1"/>
  <c r="O446" i="1"/>
  <c r="N446" i="1"/>
  <c r="M446" i="1"/>
  <c r="M445" i="1"/>
  <c r="N445" i="1" s="1"/>
  <c r="O445" i="1" s="1"/>
  <c r="O444" i="1"/>
  <c r="N444" i="1"/>
  <c r="M444" i="1"/>
  <c r="M443" i="1"/>
  <c r="N443" i="1" s="1"/>
  <c r="O443" i="1" s="1"/>
  <c r="O442" i="1"/>
  <c r="N442" i="1"/>
  <c r="M442" i="1"/>
  <c r="M441" i="1"/>
  <c r="N441" i="1" s="1"/>
  <c r="O441" i="1" s="1"/>
  <c r="O440" i="1"/>
  <c r="N440" i="1"/>
  <c r="M440" i="1"/>
  <c r="M439" i="1"/>
  <c r="N439" i="1" s="1"/>
  <c r="O439" i="1" s="1"/>
  <c r="O438" i="1"/>
  <c r="N438" i="1"/>
  <c r="M438" i="1"/>
  <c r="M437" i="1"/>
  <c r="N437" i="1" s="1"/>
  <c r="O437" i="1" s="1"/>
  <c r="O436" i="1"/>
  <c r="N436" i="1"/>
  <c r="M436" i="1"/>
  <c r="M435" i="1"/>
  <c r="N435" i="1" s="1"/>
  <c r="O435" i="1" s="1"/>
  <c r="O434" i="1"/>
  <c r="N434" i="1"/>
  <c r="M434" i="1"/>
  <c r="M433" i="1"/>
  <c r="N433" i="1" s="1"/>
  <c r="O433" i="1" s="1"/>
  <c r="O432" i="1"/>
  <c r="N432" i="1"/>
  <c r="M432" i="1"/>
  <c r="M431" i="1"/>
  <c r="N431" i="1" s="1"/>
  <c r="O431" i="1" s="1"/>
  <c r="O430" i="1"/>
  <c r="N430" i="1"/>
  <c r="M430" i="1"/>
  <c r="M429" i="1"/>
  <c r="N429" i="1" s="1"/>
  <c r="O429" i="1" s="1"/>
  <c r="O428" i="1"/>
  <c r="N428" i="1"/>
  <c r="M428" i="1"/>
  <c r="M427" i="1"/>
  <c r="N427" i="1" s="1"/>
  <c r="O427" i="1" s="1"/>
  <c r="O426" i="1"/>
  <c r="N426" i="1"/>
  <c r="M426" i="1"/>
  <c r="M425" i="1"/>
  <c r="N425" i="1" s="1"/>
  <c r="O425" i="1" s="1"/>
  <c r="O424" i="1"/>
  <c r="N424" i="1"/>
  <c r="M424" i="1"/>
  <c r="M423" i="1"/>
  <c r="N423" i="1" s="1"/>
  <c r="O423" i="1" s="1"/>
  <c r="O422" i="1"/>
  <c r="N422" i="1"/>
  <c r="M422" i="1"/>
  <c r="M421" i="1"/>
  <c r="N421" i="1" s="1"/>
  <c r="O421" i="1" s="1"/>
  <c r="O420" i="1"/>
  <c r="N420" i="1"/>
  <c r="M420" i="1"/>
  <c r="M419" i="1"/>
  <c r="N419" i="1" s="1"/>
  <c r="O419" i="1" s="1"/>
  <c r="O418" i="1"/>
  <c r="N418" i="1"/>
  <c r="M418" i="1"/>
  <c r="M417" i="1"/>
  <c r="N417" i="1" s="1"/>
  <c r="O417" i="1" s="1"/>
  <c r="O416" i="1"/>
  <c r="N416" i="1"/>
  <c r="M416" i="1"/>
  <c r="M415" i="1"/>
  <c r="N415" i="1" s="1"/>
  <c r="O415" i="1" s="1"/>
  <c r="O414" i="1"/>
  <c r="N414" i="1"/>
  <c r="M414" i="1"/>
  <c r="M413" i="1"/>
  <c r="N413" i="1" s="1"/>
  <c r="O413" i="1" s="1"/>
  <c r="O412" i="1"/>
  <c r="N412" i="1"/>
  <c r="M412" i="1"/>
  <c r="M411" i="1"/>
  <c r="N411" i="1" s="1"/>
  <c r="O411" i="1" s="1"/>
  <c r="O410" i="1"/>
  <c r="N410" i="1"/>
  <c r="M410" i="1"/>
  <c r="M409" i="1"/>
  <c r="N409" i="1" s="1"/>
  <c r="O409" i="1" s="1"/>
  <c r="O408" i="1"/>
  <c r="N408" i="1"/>
  <c r="M408" i="1"/>
  <c r="M407" i="1"/>
  <c r="N407" i="1" s="1"/>
  <c r="O407" i="1" s="1"/>
  <c r="N406" i="1"/>
  <c r="O406" i="1" s="1"/>
  <c r="M406" i="1"/>
  <c r="M405" i="1"/>
  <c r="N405" i="1" s="1"/>
  <c r="O405" i="1" s="1"/>
  <c r="N404" i="1"/>
  <c r="O404" i="1" s="1"/>
  <c r="M404" i="1"/>
  <c r="M403" i="1"/>
  <c r="N403" i="1" s="1"/>
  <c r="O403" i="1" s="1"/>
  <c r="O402" i="1"/>
  <c r="N402" i="1"/>
  <c r="M402" i="1"/>
  <c r="M401" i="1"/>
  <c r="N401" i="1" s="1"/>
  <c r="O401" i="1" s="1"/>
  <c r="O400" i="1"/>
  <c r="N400" i="1"/>
  <c r="M400" i="1"/>
  <c r="M399" i="1"/>
  <c r="N399" i="1" s="1"/>
  <c r="O399" i="1" s="1"/>
  <c r="N398" i="1"/>
  <c r="O398" i="1" s="1"/>
  <c r="M398" i="1"/>
  <c r="M397" i="1"/>
  <c r="N397" i="1" s="1"/>
  <c r="O397" i="1" s="1"/>
  <c r="N396" i="1"/>
  <c r="O396" i="1" s="1"/>
  <c r="M396" i="1"/>
  <c r="M395" i="1"/>
  <c r="N395" i="1" s="1"/>
  <c r="O395" i="1" s="1"/>
  <c r="O394" i="1"/>
  <c r="N394" i="1"/>
  <c r="M394" i="1"/>
  <c r="M393" i="1"/>
  <c r="N393" i="1" s="1"/>
  <c r="O393" i="1" s="1"/>
  <c r="O392" i="1"/>
  <c r="N392" i="1"/>
  <c r="M392" i="1"/>
  <c r="M391" i="1"/>
  <c r="N391" i="1" s="1"/>
  <c r="O391" i="1" s="1"/>
  <c r="N390" i="1"/>
  <c r="O390" i="1" s="1"/>
  <c r="M390" i="1"/>
  <c r="M389" i="1"/>
  <c r="N389" i="1" s="1"/>
  <c r="O389" i="1" s="1"/>
  <c r="N388" i="1"/>
  <c r="O388" i="1" s="1"/>
  <c r="M388" i="1"/>
  <c r="M387" i="1"/>
  <c r="N387" i="1" s="1"/>
  <c r="O387" i="1" s="1"/>
  <c r="O386" i="1"/>
  <c r="N386" i="1"/>
  <c r="M386" i="1"/>
  <c r="M385" i="1"/>
  <c r="N385" i="1" s="1"/>
  <c r="O385" i="1" s="1"/>
  <c r="O384" i="1"/>
  <c r="N384" i="1"/>
  <c r="M384" i="1"/>
  <c r="M383" i="1"/>
  <c r="N383" i="1" s="1"/>
  <c r="O383" i="1" s="1"/>
  <c r="N382" i="1"/>
  <c r="O382" i="1" s="1"/>
  <c r="M382" i="1"/>
  <c r="M381" i="1"/>
  <c r="N381" i="1" s="1"/>
  <c r="O381" i="1" s="1"/>
  <c r="N380" i="1"/>
  <c r="O380" i="1" s="1"/>
  <c r="M380" i="1"/>
  <c r="M379" i="1"/>
  <c r="N379" i="1" s="1"/>
  <c r="O379" i="1" s="1"/>
  <c r="O378" i="1"/>
  <c r="N378" i="1"/>
  <c r="M378" i="1"/>
  <c r="M377" i="1"/>
  <c r="N377" i="1" s="1"/>
  <c r="O377" i="1" s="1"/>
  <c r="O376" i="1"/>
  <c r="N376" i="1"/>
  <c r="M376" i="1"/>
  <c r="M375" i="1"/>
  <c r="N375" i="1" s="1"/>
  <c r="O375" i="1" s="1"/>
  <c r="N374" i="1"/>
  <c r="O374" i="1" s="1"/>
  <c r="M374" i="1"/>
  <c r="M373" i="1"/>
  <c r="N373" i="1" s="1"/>
  <c r="O373" i="1" s="1"/>
  <c r="N372" i="1"/>
  <c r="O372" i="1" s="1"/>
  <c r="M372" i="1"/>
  <c r="M371" i="1"/>
  <c r="N371" i="1" s="1"/>
  <c r="O371" i="1" s="1"/>
  <c r="O370" i="1"/>
  <c r="N370" i="1"/>
  <c r="M370" i="1"/>
  <c r="M369" i="1"/>
  <c r="N369" i="1" s="1"/>
  <c r="O369" i="1" s="1"/>
  <c r="O368" i="1"/>
  <c r="N368" i="1"/>
  <c r="M368" i="1"/>
  <c r="M367" i="1"/>
  <c r="N367" i="1" s="1"/>
  <c r="O367" i="1" s="1"/>
  <c r="N366" i="1"/>
  <c r="O366" i="1" s="1"/>
  <c r="M366" i="1"/>
  <c r="M365" i="1"/>
  <c r="N365" i="1" s="1"/>
  <c r="O365" i="1" s="1"/>
  <c r="N364" i="1"/>
  <c r="O364" i="1" s="1"/>
  <c r="M364" i="1"/>
  <c r="M363" i="1"/>
  <c r="N363" i="1" s="1"/>
  <c r="O363" i="1" s="1"/>
  <c r="O362" i="1"/>
  <c r="N362" i="1"/>
  <c r="M362" i="1"/>
  <c r="M361" i="1"/>
  <c r="N361" i="1" s="1"/>
  <c r="O361" i="1" s="1"/>
  <c r="O360" i="1"/>
  <c r="N360" i="1"/>
  <c r="M360" i="1"/>
  <c r="M359" i="1"/>
  <c r="N359" i="1" s="1"/>
  <c r="O359" i="1" s="1"/>
  <c r="N358" i="1"/>
  <c r="O358" i="1" s="1"/>
  <c r="M358" i="1"/>
  <c r="M357" i="1"/>
  <c r="N357" i="1" s="1"/>
  <c r="O357" i="1" s="1"/>
  <c r="N356" i="1"/>
  <c r="O356" i="1" s="1"/>
  <c r="M356" i="1"/>
  <c r="M355" i="1"/>
  <c r="N355" i="1" s="1"/>
  <c r="O355" i="1" s="1"/>
  <c r="O354" i="1"/>
  <c r="N354" i="1"/>
  <c r="M354" i="1"/>
  <c r="M353" i="1"/>
  <c r="N353" i="1" s="1"/>
  <c r="O353" i="1" s="1"/>
  <c r="O352" i="1"/>
  <c r="N352" i="1"/>
  <c r="M352" i="1"/>
  <c r="H352" i="1"/>
  <c r="I352" i="1" s="1"/>
  <c r="N351" i="1"/>
  <c r="O351" i="1" s="1"/>
  <c r="M351" i="1"/>
  <c r="H351" i="1"/>
  <c r="I351" i="1" s="1"/>
  <c r="J351" i="1" s="1"/>
  <c r="O350" i="1"/>
  <c r="N350" i="1"/>
  <c r="M350" i="1"/>
  <c r="I350" i="1"/>
  <c r="J350" i="1" s="1"/>
  <c r="H350" i="1"/>
  <c r="M349" i="1"/>
  <c r="N349" i="1" s="1"/>
  <c r="O349" i="1" s="1"/>
  <c r="I349" i="1"/>
  <c r="H349" i="1"/>
  <c r="N348" i="1"/>
  <c r="O348" i="1" s="1"/>
  <c r="M348" i="1"/>
  <c r="H348" i="1"/>
  <c r="I348" i="1" s="1"/>
  <c r="J348" i="1" s="1"/>
  <c r="N347" i="1"/>
  <c r="O347" i="1" s="1"/>
  <c r="M347" i="1"/>
  <c r="H347" i="1"/>
  <c r="I347" i="1" s="1"/>
  <c r="J347" i="1" s="1"/>
  <c r="O346" i="1"/>
  <c r="N346" i="1"/>
  <c r="M346" i="1"/>
  <c r="I346" i="1"/>
  <c r="J346" i="1" s="1"/>
  <c r="H346" i="1"/>
  <c r="M345" i="1"/>
  <c r="N345" i="1" s="1"/>
  <c r="O345" i="1" s="1"/>
  <c r="I345" i="1"/>
  <c r="H345" i="1"/>
  <c r="N344" i="1"/>
  <c r="O344" i="1" s="1"/>
  <c r="M344" i="1"/>
  <c r="H344" i="1"/>
  <c r="I344" i="1" s="1"/>
  <c r="J344" i="1" s="1"/>
  <c r="N343" i="1"/>
  <c r="O343" i="1" s="1"/>
  <c r="M343" i="1"/>
  <c r="H343" i="1"/>
  <c r="I343" i="1" s="1"/>
  <c r="J343" i="1" s="1"/>
  <c r="O342" i="1"/>
  <c r="N342" i="1"/>
  <c r="M342" i="1"/>
  <c r="I342" i="1"/>
  <c r="J342" i="1" s="1"/>
  <c r="H342" i="1"/>
  <c r="M341" i="1"/>
  <c r="N341" i="1" s="1"/>
  <c r="O341" i="1" s="1"/>
  <c r="I341" i="1"/>
  <c r="H341" i="1"/>
  <c r="N340" i="1"/>
  <c r="O340" i="1" s="1"/>
  <c r="M340" i="1"/>
  <c r="H340" i="1"/>
  <c r="I340" i="1" s="1"/>
  <c r="J340" i="1" s="1"/>
  <c r="N339" i="1"/>
  <c r="O339" i="1" s="1"/>
  <c r="M339" i="1"/>
  <c r="H339" i="1"/>
  <c r="I339" i="1" s="1"/>
  <c r="J339" i="1" s="1"/>
  <c r="O338" i="1"/>
  <c r="N338" i="1"/>
  <c r="M338" i="1"/>
  <c r="I338" i="1"/>
  <c r="J338" i="1" s="1"/>
  <c r="H338" i="1"/>
  <c r="M337" i="1"/>
  <c r="N337" i="1" s="1"/>
  <c r="O337" i="1" s="1"/>
  <c r="I337" i="1"/>
  <c r="H337" i="1"/>
  <c r="N336" i="1"/>
  <c r="O336" i="1" s="1"/>
  <c r="M336" i="1"/>
  <c r="H336" i="1"/>
  <c r="I336" i="1" s="1"/>
  <c r="J336" i="1" s="1"/>
  <c r="N335" i="1"/>
  <c r="O335" i="1" s="1"/>
  <c r="M335" i="1"/>
  <c r="H335" i="1"/>
  <c r="I335" i="1" s="1"/>
  <c r="J335" i="1" s="1"/>
  <c r="O334" i="1"/>
  <c r="N334" i="1"/>
  <c r="M334" i="1"/>
  <c r="I334" i="1"/>
  <c r="J334" i="1" s="1"/>
  <c r="H334" i="1"/>
  <c r="M333" i="1"/>
  <c r="N333" i="1" s="1"/>
  <c r="O333" i="1" s="1"/>
  <c r="I333" i="1"/>
  <c r="H333" i="1"/>
  <c r="N332" i="1"/>
  <c r="O332" i="1" s="1"/>
  <c r="M332" i="1"/>
  <c r="H332" i="1"/>
  <c r="I332" i="1" s="1"/>
  <c r="J332" i="1" s="1"/>
  <c r="N331" i="1"/>
  <c r="O331" i="1" s="1"/>
  <c r="M331" i="1"/>
  <c r="H331" i="1"/>
  <c r="I331" i="1" s="1"/>
  <c r="J331" i="1" s="1"/>
  <c r="O330" i="1"/>
  <c r="N330" i="1"/>
  <c r="M330" i="1"/>
  <c r="I330" i="1"/>
  <c r="J330" i="1" s="1"/>
  <c r="H330" i="1"/>
  <c r="M329" i="1"/>
  <c r="N329" i="1" s="1"/>
  <c r="O329" i="1" s="1"/>
  <c r="I329" i="1"/>
  <c r="H329" i="1"/>
  <c r="N328" i="1"/>
  <c r="O328" i="1" s="1"/>
  <c r="M328" i="1"/>
  <c r="H328" i="1"/>
  <c r="I328" i="1" s="1"/>
  <c r="J328" i="1" s="1"/>
  <c r="N327" i="1"/>
  <c r="O327" i="1" s="1"/>
  <c r="M327" i="1"/>
  <c r="H327" i="1"/>
  <c r="I327" i="1" s="1"/>
  <c r="J327" i="1" s="1"/>
  <c r="O326" i="1"/>
  <c r="N326" i="1"/>
  <c r="M326" i="1"/>
  <c r="I326" i="1"/>
  <c r="J326" i="1" s="1"/>
  <c r="H326" i="1"/>
  <c r="M325" i="1"/>
  <c r="N325" i="1" s="1"/>
  <c r="O325" i="1" s="1"/>
  <c r="I325" i="1"/>
  <c r="H325" i="1"/>
  <c r="N324" i="1"/>
  <c r="O324" i="1" s="1"/>
  <c r="M324" i="1"/>
  <c r="H324" i="1"/>
  <c r="I324" i="1" s="1"/>
  <c r="J324" i="1" s="1"/>
  <c r="N323" i="1"/>
  <c r="O323" i="1" s="1"/>
  <c r="M323" i="1"/>
  <c r="H323" i="1"/>
  <c r="I323" i="1" s="1"/>
  <c r="J323" i="1" s="1"/>
  <c r="O322" i="1"/>
  <c r="N322" i="1"/>
  <c r="M322" i="1"/>
  <c r="I322" i="1"/>
  <c r="J322" i="1" s="1"/>
  <c r="H322" i="1"/>
  <c r="M321" i="1"/>
  <c r="N321" i="1" s="1"/>
  <c r="O321" i="1" s="1"/>
  <c r="I321" i="1"/>
  <c r="H321" i="1"/>
  <c r="N320" i="1"/>
  <c r="O320" i="1" s="1"/>
  <c r="M320" i="1"/>
  <c r="H320" i="1"/>
  <c r="I320" i="1" s="1"/>
  <c r="J320" i="1" s="1"/>
  <c r="N319" i="1"/>
  <c r="O319" i="1" s="1"/>
  <c r="M319" i="1"/>
  <c r="H319" i="1"/>
  <c r="I319" i="1" s="1"/>
  <c r="J319" i="1" s="1"/>
  <c r="O318" i="1"/>
  <c r="N318" i="1"/>
  <c r="M318" i="1"/>
  <c r="I318" i="1"/>
  <c r="J318" i="1" s="1"/>
  <c r="H318" i="1"/>
  <c r="M317" i="1"/>
  <c r="N317" i="1" s="1"/>
  <c r="O317" i="1" s="1"/>
  <c r="I317" i="1"/>
  <c r="H317" i="1"/>
  <c r="N316" i="1"/>
  <c r="O316" i="1" s="1"/>
  <c r="M316" i="1"/>
  <c r="H316" i="1"/>
  <c r="I316" i="1" s="1"/>
  <c r="J316" i="1" s="1"/>
  <c r="N315" i="1"/>
  <c r="O315" i="1" s="1"/>
  <c r="M315" i="1"/>
  <c r="H315" i="1"/>
  <c r="I315" i="1" s="1"/>
  <c r="J315" i="1" s="1"/>
  <c r="O314" i="1"/>
  <c r="N314" i="1"/>
  <c r="M314" i="1"/>
  <c r="I314" i="1"/>
  <c r="J314" i="1" s="1"/>
  <c r="H314" i="1"/>
  <c r="M313" i="1"/>
  <c r="N313" i="1" s="1"/>
  <c r="O313" i="1" s="1"/>
  <c r="I313" i="1"/>
  <c r="H313" i="1"/>
  <c r="N312" i="1"/>
  <c r="O312" i="1" s="1"/>
  <c r="M312" i="1"/>
  <c r="H312" i="1"/>
  <c r="I312" i="1" s="1"/>
  <c r="J312" i="1" s="1"/>
  <c r="N311" i="1"/>
  <c r="O311" i="1" s="1"/>
  <c r="M311" i="1"/>
  <c r="H311" i="1"/>
  <c r="I311" i="1" s="1"/>
  <c r="J311" i="1" s="1"/>
  <c r="O310" i="1"/>
  <c r="N310" i="1"/>
  <c r="M310" i="1"/>
  <c r="I310" i="1"/>
  <c r="J310" i="1" s="1"/>
  <c r="H310" i="1"/>
  <c r="M309" i="1"/>
  <c r="N309" i="1" s="1"/>
  <c r="O309" i="1" s="1"/>
  <c r="I309" i="1"/>
  <c r="H309" i="1"/>
  <c r="N308" i="1"/>
  <c r="O308" i="1" s="1"/>
  <c r="M308" i="1"/>
  <c r="H308" i="1"/>
  <c r="I308" i="1" s="1"/>
  <c r="J308" i="1" s="1"/>
  <c r="N307" i="1"/>
  <c r="O307" i="1" s="1"/>
  <c r="M307" i="1"/>
  <c r="H307" i="1"/>
  <c r="I307" i="1" s="1"/>
  <c r="J307" i="1" s="1"/>
  <c r="O306" i="1"/>
  <c r="N306" i="1"/>
  <c r="M306" i="1"/>
  <c r="I306" i="1"/>
  <c r="J306" i="1" s="1"/>
  <c r="H306" i="1"/>
  <c r="M305" i="1"/>
  <c r="N305" i="1" s="1"/>
  <c r="O305" i="1" s="1"/>
  <c r="I305" i="1"/>
  <c r="H305" i="1"/>
  <c r="N304" i="1"/>
  <c r="O304" i="1" s="1"/>
  <c r="M304" i="1"/>
  <c r="H304" i="1"/>
  <c r="I304" i="1" s="1"/>
  <c r="J304" i="1" s="1"/>
  <c r="N303" i="1"/>
  <c r="O303" i="1" s="1"/>
  <c r="M303" i="1"/>
  <c r="H303" i="1"/>
  <c r="I303" i="1" s="1"/>
  <c r="J303" i="1" s="1"/>
  <c r="O302" i="1"/>
  <c r="N302" i="1"/>
  <c r="M302" i="1"/>
  <c r="I302" i="1"/>
  <c r="J302" i="1" s="1"/>
  <c r="H302" i="1"/>
  <c r="M301" i="1"/>
  <c r="N301" i="1" s="1"/>
  <c r="O301" i="1" s="1"/>
  <c r="I301" i="1"/>
  <c r="H301" i="1"/>
  <c r="N300" i="1"/>
  <c r="O300" i="1" s="1"/>
  <c r="M300" i="1"/>
  <c r="H300" i="1"/>
  <c r="I300" i="1" s="1"/>
  <c r="J300" i="1" s="1"/>
  <c r="N299" i="1"/>
  <c r="O299" i="1" s="1"/>
  <c r="M299" i="1"/>
  <c r="H299" i="1"/>
  <c r="I299" i="1" s="1"/>
  <c r="J299" i="1" s="1"/>
  <c r="O298" i="1"/>
  <c r="N298" i="1"/>
  <c r="M298" i="1"/>
  <c r="I298" i="1"/>
  <c r="J298" i="1" s="1"/>
  <c r="H298" i="1"/>
  <c r="M297" i="1"/>
  <c r="N297" i="1" s="1"/>
  <c r="O297" i="1" s="1"/>
  <c r="I297" i="1"/>
  <c r="H297" i="1"/>
  <c r="N296" i="1"/>
  <c r="O296" i="1" s="1"/>
  <c r="M296" i="1"/>
  <c r="H296" i="1"/>
  <c r="I296" i="1" s="1"/>
  <c r="J296" i="1" s="1"/>
  <c r="N295" i="1"/>
  <c r="O295" i="1" s="1"/>
  <c r="M295" i="1"/>
  <c r="H295" i="1"/>
  <c r="I295" i="1" s="1"/>
  <c r="J295" i="1" s="1"/>
  <c r="O294" i="1"/>
  <c r="N294" i="1"/>
  <c r="M294" i="1"/>
  <c r="I294" i="1"/>
  <c r="J294" i="1" s="1"/>
  <c r="H294" i="1"/>
  <c r="M293" i="1"/>
  <c r="N293" i="1" s="1"/>
  <c r="O293" i="1" s="1"/>
  <c r="I293" i="1"/>
  <c r="H293" i="1"/>
  <c r="N292" i="1"/>
  <c r="O292" i="1" s="1"/>
  <c r="M292" i="1"/>
  <c r="H292" i="1"/>
  <c r="I292" i="1" s="1"/>
  <c r="J292" i="1" s="1"/>
  <c r="N291" i="1"/>
  <c r="O291" i="1" s="1"/>
  <c r="M291" i="1"/>
  <c r="H291" i="1"/>
  <c r="I291" i="1" s="1"/>
  <c r="J291" i="1" s="1"/>
  <c r="O290" i="1"/>
  <c r="N290" i="1"/>
  <c r="M290" i="1"/>
  <c r="I290" i="1"/>
  <c r="J290" i="1" s="1"/>
  <c r="H290" i="1"/>
  <c r="M289" i="1"/>
  <c r="N289" i="1" s="1"/>
  <c r="O289" i="1" s="1"/>
  <c r="I289" i="1"/>
  <c r="H289" i="1"/>
  <c r="N288" i="1"/>
  <c r="O288" i="1" s="1"/>
  <c r="M288" i="1"/>
  <c r="H288" i="1"/>
  <c r="I288" i="1" s="1"/>
  <c r="J288" i="1" s="1"/>
  <c r="N287" i="1"/>
  <c r="O287" i="1" s="1"/>
  <c r="M287" i="1"/>
  <c r="H287" i="1"/>
  <c r="I287" i="1" s="1"/>
  <c r="J287" i="1" s="1"/>
  <c r="O286" i="1"/>
  <c r="N286" i="1"/>
  <c r="M286" i="1"/>
  <c r="I286" i="1"/>
  <c r="J286" i="1" s="1"/>
  <c r="H286" i="1"/>
  <c r="M285" i="1"/>
  <c r="N285" i="1" s="1"/>
  <c r="O285" i="1" s="1"/>
  <c r="I285" i="1"/>
  <c r="H285" i="1"/>
  <c r="N284" i="1"/>
  <c r="O284" i="1" s="1"/>
  <c r="M284" i="1"/>
  <c r="H284" i="1"/>
  <c r="I284" i="1" s="1"/>
  <c r="J284" i="1" s="1"/>
  <c r="N283" i="1"/>
  <c r="O283" i="1" s="1"/>
  <c r="M283" i="1"/>
  <c r="H283" i="1"/>
  <c r="I283" i="1" s="1"/>
  <c r="J283" i="1" s="1"/>
  <c r="O282" i="1"/>
  <c r="N282" i="1"/>
  <c r="M282" i="1"/>
  <c r="I282" i="1"/>
  <c r="J282" i="1" s="1"/>
  <c r="H282" i="1"/>
  <c r="M281" i="1"/>
  <c r="N281" i="1" s="1"/>
  <c r="O281" i="1" s="1"/>
  <c r="I281" i="1"/>
  <c r="H281" i="1"/>
  <c r="N280" i="1"/>
  <c r="O280" i="1" s="1"/>
  <c r="M280" i="1"/>
  <c r="H280" i="1"/>
  <c r="I280" i="1" s="1"/>
  <c r="J280" i="1" s="1"/>
  <c r="N279" i="1"/>
  <c r="O279" i="1" s="1"/>
  <c r="M279" i="1"/>
  <c r="H279" i="1"/>
  <c r="I279" i="1" s="1"/>
  <c r="J279" i="1" s="1"/>
  <c r="O278" i="1"/>
  <c r="N278" i="1"/>
  <c r="M278" i="1"/>
  <c r="I278" i="1"/>
  <c r="J278" i="1" s="1"/>
  <c r="H278" i="1"/>
  <c r="M277" i="1"/>
  <c r="N277" i="1" s="1"/>
  <c r="O277" i="1" s="1"/>
  <c r="I277" i="1"/>
  <c r="H277" i="1"/>
  <c r="N276" i="1"/>
  <c r="O276" i="1" s="1"/>
  <c r="M276" i="1"/>
  <c r="H276" i="1"/>
  <c r="I276" i="1" s="1"/>
  <c r="J276" i="1" s="1"/>
  <c r="N275" i="1"/>
  <c r="O275" i="1" s="1"/>
  <c r="M275" i="1"/>
  <c r="H275" i="1"/>
  <c r="I275" i="1" s="1"/>
  <c r="J275" i="1" s="1"/>
  <c r="O274" i="1"/>
  <c r="N274" i="1"/>
  <c r="M274" i="1"/>
  <c r="I274" i="1"/>
  <c r="J274" i="1" s="1"/>
  <c r="H274" i="1"/>
  <c r="M273" i="1"/>
  <c r="N273" i="1" s="1"/>
  <c r="O273" i="1" s="1"/>
  <c r="I273" i="1"/>
  <c r="H273" i="1"/>
  <c r="N272" i="1"/>
  <c r="O272" i="1" s="1"/>
  <c r="M272" i="1"/>
  <c r="H272" i="1"/>
  <c r="I272" i="1" s="1"/>
  <c r="J272" i="1" s="1"/>
  <c r="N271" i="1"/>
  <c r="O271" i="1" s="1"/>
  <c r="M271" i="1"/>
  <c r="H271" i="1"/>
  <c r="I271" i="1" s="1"/>
  <c r="J271" i="1" s="1"/>
  <c r="O270" i="1"/>
  <c r="N270" i="1"/>
  <c r="M270" i="1"/>
  <c r="I270" i="1"/>
  <c r="J270" i="1" s="1"/>
  <c r="H270" i="1"/>
  <c r="M269" i="1"/>
  <c r="N269" i="1" s="1"/>
  <c r="O269" i="1" s="1"/>
  <c r="I269" i="1"/>
  <c r="H269" i="1"/>
  <c r="N268" i="1"/>
  <c r="O268" i="1" s="1"/>
  <c r="M268" i="1"/>
  <c r="H268" i="1"/>
  <c r="I268" i="1" s="1"/>
  <c r="J268" i="1" s="1"/>
  <c r="N267" i="1"/>
  <c r="O267" i="1" s="1"/>
  <c r="M267" i="1"/>
  <c r="H267" i="1"/>
  <c r="I267" i="1" s="1"/>
  <c r="J267" i="1" s="1"/>
  <c r="O266" i="1"/>
  <c r="N266" i="1"/>
  <c r="M266" i="1"/>
  <c r="I266" i="1"/>
  <c r="J266" i="1" s="1"/>
  <c r="H266" i="1"/>
  <c r="M265" i="1"/>
  <c r="N265" i="1" s="1"/>
  <c r="O265" i="1" s="1"/>
  <c r="I265" i="1"/>
  <c r="H265" i="1"/>
  <c r="N264" i="1"/>
  <c r="O264" i="1" s="1"/>
  <c r="M264" i="1"/>
  <c r="H264" i="1"/>
  <c r="I264" i="1" s="1"/>
  <c r="J264" i="1" s="1"/>
  <c r="N263" i="1"/>
  <c r="O263" i="1" s="1"/>
  <c r="M263" i="1"/>
  <c r="H263" i="1"/>
  <c r="I263" i="1" s="1"/>
  <c r="J263" i="1" s="1"/>
  <c r="O262" i="1"/>
  <c r="N262" i="1"/>
  <c r="M262" i="1"/>
  <c r="I262" i="1"/>
  <c r="J262" i="1" s="1"/>
  <c r="H262" i="1"/>
  <c r="M261" i="1"/>
  <c r="N261" i="1" s="1"/>
  <c r="O261" i="1" s="1"/>
  <c r="I261" i="1"/>
  <c r="H261" i="1"/>
  <c r="N260" i="1"/>
  <c r="O260" i="1" s="1"/>
  <c r="M260" i="1"/>
  <c r="H260" i="1"/>
  <c r="I260" i="1" s="1"/>
  <c r="J260" i="1" s="1"/>
  <c r="O259" i="1"/>
  <c r="N259" i="1"/>
  <c r="M259" i="1"/>
  <c r="H259" i="1"/>
  <c r="I259" i="1" s="1"/>
  <c r="J259" i="1" s="1"/>
  <c r="O258" i="1"/>
  <c r="N258" i="1"/>
  <c r="M258" i="1"/>
  <c r="I258" i="1"/>
  <c r="J258" i="1" s="1"/>
  <c r="H258" i="1"/>
  <c r="M257" i="1"/>
  <c r="N257" i="1" s="1"/>
  <c r="O257" i="1" s="1"/>
  <c r="I257" i="1"/>
  <c r="H257" i="1"/>
  <c r="N256" i="1"/>
  <c r="O256" i="1" s="1"/>
  <c r="M256" i="1"/>
  <c r="H256" i="1"/>
  <c r="I256" i="1" s="1"/>
  <c r="J256" i="1" s="1"/>
  <c r="O255" i="1"/>
  <c r="N255" i="1"/>
  <c r="M255" i="1"/>
  <c r="H255" i="1"/>
  <c r="I255" i="1" s="1"/>
  <c r="J255" i="1" s="1"/>
  <c r="O254" i="1"/>
  <c r="N254" i="1"/>
  <c r="M254" i="1"/>
  <c r="I254" i="1"/>
  <c r="J254" i="1" s="1"/>
  <c r="H254" i="1"/>
  <c r="M253" i="1"/>
  <c r="N253" i="1" s="1"/>
  <c r="O253" i="1" s="1"/>
  <c r="I253" i="1"/>
  <c r="H253" i="1"/>
  <c r="N252" i="1"/>
  <c r="O252" i="1" s="1"/>
  <c r="M252" i="1"/>
  <c r="H252" i="1"/>
  <c r="I252" i="1" s="1"/>
  <c r="J252" i="1" s="1"/>
  <c r="O251" i="1"/>
  <c r="N251" i="1"/>
  <c r="M251" i="1"/>
  <c r="H251" i="1"/>
  <c r="I251" i="1" s="1"/>
  <c r="J251" i="1" s="1"/>
  <c r="O250" i="1"/>
  <c r="N250" i="1"/>
  <c r="M250" i="1"/>
  <c r="I250" i="1"/>
  <c r="J250" i="1" s="1"/>
  <c r="H250" i="1"/>
  <c r="M249" i="1"/>
  <c r="N249" i="1" s="1"/>
  <c r="O249" i="1" s="1"/>
  <c r="I249" i="1"/>
  <c r="H249" i="1"/>
  <c r="N248" i="1"/>
  <c r="O248" i="1" s="1"/>
  <c r="M248" i="1"/>
  <c r="H248" i="1"/>
  <c r="I248" i="1" s="1"/>
  <c r="J248" i="1" s="1"/>
  <c r="O247" i="1"/>
  <c r="N247" i="1"/>
  <c r="M247" i="1"/>
  <c r="H247" i="1"/>
  <c r="I247" i="1" s="1"/>
  <c r="J247" i="1" s="1"/>
  <c r="O246" i="1"/>
  <c r="N246" i="1"/>
  <c r="M246" i="1"/>
  <c r="I246" i="1"/>
  <c r="J246" i="1" s="1"/>
  <c r="H246" i="1"/>
  <c r="M245" i="1"/>
  <c r="N245" i="1" s="1"/>
  <c r="O245" i="1" s="1"/>
  <c r="I245" i="1"/>
  <c r="H245" i="1"/>
  <c r="N244" i="1"/>
  <c r="O244" i="1" s="1"/>
  <c r="M244" i="1"/>
  <c r="H244" i="1"/>
  <c r="I244" i="1" s="1"/>
  <c r="J244" i="1" s="1"/>
  <c r="O243" i="1"/>
  <c r="N243" i="1"/>
  <c r="M243" i="1"/>
  <c r="H243" i="1"/>
  <c r="I243" i="1" s="1"/>
  <c r="J243" i="1" s="1"/>
  <c r="O242" i="1"/>
  <c r="N242" i="1"/>
  <c r="M242" i="1"/>
  <c r="I242" i="1"/>
  <c r="J242" i="1" s="1"/>
  <c r="H242" i="1"/>
  <c r="M241" i="1"/>
  <c r="N241" i="1" s="1"/>
  <c r="O241" i="1" s="1"/>
  <c r="I241" i="1"/>
  <c r="H241" i="1"/>
  <c r="N240" i="1"/>
  <c r="O240" i="1" s="1"/>
  <c r="M240" i="1"/>
  <c r="H240" i="1"/>
  <c r="I240" i="1" s="1"/>
  <c r="J240" i="1" s="1"/>
  <c r="O239" i="1"/>
  <c r="N239" i="1"/>
  <c r="M239" i="1"/>
  <c r="H239" i="1"/>
  <c r="I239" i="1" s="1"/>
  <c r="J239" i="1" s="1"/>
  <c r="O238" i="1"/>
  <c r="N238" i="1"/>
  <c r="M238" i="1"/>
  <c r="I238" i="1"/>
  <c r="J238" i="1" s="1"/>
  <c r="H238" i="1"/>
  <c r="M237" i="1"/>
  <c r="N237" i="1" s="1"/>
  <c r="O237" i="1" s="1"/>
  <c r="I237" i="1"/>
  <c r="H237" i="1"/>
  <c r="N236" i="1"/>
  <c r="O236" i="1" s="1"/>
  <c r="M236" i="1"/>
  <c r="J236" i="1"/>
  <c r="H236" i="1"/>
  <c r="I236" i="1" s="1"/>
  <c r="N235" i="1"/>
  <c r="O235" i="1" s="1"/>
  <c r="M235" i="1"/>
  <c r="I235" i="1"/>
  <c r="J235" i="1" s="1"/>
  <c r="H235" i="1"/>
  <c r="N234" i="1"/>
  <c r="O234" i="1" s="1"/>
  <c r="M234" i="1"/>
  <c r="H234" i="1"/>
  <c r="I234" i="1" s="1"/>
  <c r="O233" i="1"/>
  <c r="M233" i="1"/>
  <c r="N233" i="1" s="1"/>
  <c r="I233" i="1"/>
  <c r="H233" i="1"/>
  <c r="M232" i="1"/>
  <c r="N232" i="1" s="1"/>
  <c r="O232" i="1" s="1"/>
  <c r="H232" i="1"/>
  <c r="I232" i="1" s="1"/>
  <c r="J232" i="1" s="1"/>
  <c r="M231" i="1"/>
  <c r="N231" i="1" s="1"/>
  <c r="O231" i="1" s="1"/>
  <c r="H231" i="1"/>
  <c r="I231" i="1" s="1"/>
  <c r="J231" i="1" s="1"/>
  <c r="O230" i="1"/>
  <c r="N230" i="1"/>
  <c r="M230" i="1"/>
  <c r="I230" i="1"/>
  <c r="J230" i="1" s="1"/>
  <c r="H230" i="1"/>
  <c r="M229" i="1"/>
  <c r="N229" i="1" s="1"/>
  <c r="O229" i="1" s="1"/>
  <c r="I229" i="1"/>
  <c r="J228" i="1" s="1"/>
  <c r="H229" i="1"/>
  <c r="N228" i="1"/>
  <c r="O228" i="1" s="1"/>
  <c r="M228" i="1"/>
  <c r="H228" i="1"/>
  <c r="I228" i="1" s="1"/>
  <c r="N227" i="1"/>
  <c r="O227" i="1" s="1"/>
  <c r="M227" i="1"/>
  <c r="I227" i="1"/>
  <c r="J227" i="1" s="1"/>
  <c r="H227" i="1"/>
  <c r="N226" i="1"/>
  <c r="O226" i="1" s="1"/>
  <c r="M226" i="1"/>
  <c r="H226" i="1"/>
  <c r="I226" i="1" s="1"/>
  <c r="O225" i="1"/>
  <c r="M225" i="1"/>
  <c r="N225" i="1" s="1"/>
  <c r="I225" i="1"/>
  <c r="H225" i="1"/>
  <c r="M224" i="1"/>
  <c r="N224" i="1" s="1"/>
  <c r="O224" i="1" s="1"/>
  <c r="H224" i="1"/>
  <c r="I224" i="1" s="1"/>
  <c r="J224" i="1" s="1"/>
  <c r="M223" i="1"/>
  <c r="N223" i="1" s="1"/>
  <c r="O223" i="1" s="1"/>
  <c r="H223" i="1"/>
  <c r="I223" i="1" s="1"/>
  <c r="J223" i="1" s="1"/>
  <c r="O222" i="1"/>
  <c r="N222" i="1"/>
  <c r="M222" i="1"/>
  <c r="I222" i="1"/>
  <c r="J222" i="1" s="1"/>
  <c r="H222" i="1"/>
  <c r="M221" i="1"/>
  <c r="N221" i="1" s="1"/>
  <c r="O221" i="1" s="1"/>
  <c r="I221" i="1"/>
  <c r="J221" i="1" s="1"/>
  <c r="H221" i="1"/>
  <c r="N220" i="1"/>
  <c r="O220" i="1" s="1"/>
  <c r="M220" i="1"/>
  <c r="H220" i="1"/>
  <c r="I220" i="1" s="1"/>
  <c r="J220" i="1" s="1"/>
  <c r="M219" i="1"/>
  <c r="N219" i="1" s="1"/>
  <c r="O219" i="1" s="1"/>
  <c r="I219" i="1"/>
  <c r="J219" i="1" s="1"/>
  <c r="H219" i="1"/>
  <c r="N218" i="1"/>
  <c r="O218" i="1" s="1"/>
  <c r="M218" i="1"/>
  <c r="H218" i="1"/>
  <c r="I218" i="1" s="1"/>
  <c r="J218" i="1" s="1"/>
  <c r="M217" i="1"/>
  <c r="N217" i="1" s="1"/>
  <c r="O217" i="1" s="1"/>
  <c r="I217" i="1"/>
  <c r="H217" i="1"/>
  <c r="N216" i="1"/>
  <c r="O216" i="1" s="1"/>
  <c r="M216" i="1"/>
  <c r="H216" i="1"/>
  <c r="I216" i="1" s="1"/>
  <c r="J216" i="1" s="1"/>
  <c r="M215" i="1"/>
  <c r="N215" i="1" s="1"/>
  <c r="O215" i="1" s="1"/>
  <c r="I215" i="1"/>
  <c r="J215" i="1" s="1"/>
  <c r="H215" i="1"/>
  <c r="N214" i="1"/>
  <c r="O214" i="1" s="1"/>
  <c r="M214" i="1"/>
  <c r="H214" i="1"/>
  <c r="I214" i="1" s="1"/>
  <c r="J214" i="1" s="1"/>
  <c r="M213" i="1"/>
  <c r="N213" i="1" s="1"/>
  <c r="O213" i="1" s="1"/>
  <c r="I213" i="1"/>
  <c r="H213" i="1"/>
  <c r="N212" i="1"/>
  <c r="O212" i="1" s="1"/>
  <c r="M212" i="1"/>
  <c r="H212" i="1"/>
  <c r="I212" i="1" s="1"/>
  <c r="J212" i="1" s="1"/>
  <c r="M211" i="1"/>
  <c r="N211" i="1" s="1"/>
  <c r="O211" i="1" s="1"/>
  <c r="I211" i="1"/>
  <c r="J211" i="1" s="1"/>
  <c r="H211" i="1"/>
  <c r="N210" i="1"/>
  <c r="O210" i="1" s="1"/>
  <c r="M210" i="1"/>
  <c r="H210" i="1"/>
  <c r="I210" i="1" s="1"/>
  <c r="J210" i="1" s="1"/>
  <c r="M209" i="1"/>
  <c r="N209" i="1" s="1"/>
  <c r="O209" i="1" s="1"/>
  <c r="I209" i="1"/>
  <c r="H209" i="1"/>
  <c r="N208" i="1"/>
  <c r="O208" i="1" s="1"/>
  <c r="M208" i="1"/>
  <c r="H208" i="1"/>
  <c r="I208" i="1" s="1"/>
  <c r="J208" i="1" s="1"/>
  <c r="M207" i="1"/>
  <c r="N207" i="1" s="1"/>
  <c r="O207" i="1" s="1"/>
  <c r="I207" i="1"/>
  <c r="J207" i="1" s="1"/>
  <c r="H207" i="1"/>
  <c r="N206" i="1"/>
  <c r="O206" i="1" s="1"/>
  <c r="M206" i="1"/>
  <c r="H206" i="1"/>
  <c r="I206" i="1" s="1"/>
  <c r="J206" i="1" s="1"/>
  <c r="M205" i="1"/>
  <c r="N205" i="1" s="1"/>
  <c r="O205" i="1" s="1"/>
  <c r="I205" i="1"/>
  <c r="H205" i="1"/>
  <c r="N204" i="1"/>
  <c r="O204" i="1" s="1"/>
  <c r="M204" i="1"/>
  <c r="H204" i="1"/>
  <c r="I204" i="1" s="1"/>
  <c r="J204" i="1" s="1"/>
  <c r="M203" i="1"/>
  <c r="N203" i="1" s="1"/>
  <c r="O203" i="1" s="1"/>
  <c r="I203" i="1"/>
  <c r="J203" i="1" s="1"/>
  <c r="H203" i="1"/>
  <c r="N202" i="1"/>
  <c r="O202" i="1" s="1"/>
  <c r="M202" i="1"/>
  <c r="H202" i="1"/>
  <c r="I202" i="1" s="1"/>
  <c r="J202" i="1" s="1"/>
  <c r="M201" i="1"/>
  <c r="N201" i="1" s="1"/>
  <c r="O201" i="1" s="1"/>
  <c r="I201" i="1"/>
  <c r="H201" i="1"/>
  <c r="N200" i="1"/>
  <c r="O200" i="1" s="1"/>
  <c r="M200" i="1"/>
  <c r="H200" i="1"/>
  <c r="I200" i="1" s="1"/>
  <c r="J200" i="1" s="1"/>
  <c r="M199" i="1"/>
  <c r="N199" i="1" s="1"/>
  <c r="O199" i="1" s="1"/>
  <c r="I199" i="1"/>
  <c r="J199" i="1" s="1"/>
  <c r="H199" i="1"/>
  <c r="N198" i="1"/>
  <c r="O198" i="1" s="1"/>
  <c r="M198" i="1"/>
  <c r="H198" i="1"/>
  <c r="I198" i="1" s="1"/>
  <c r="J198" i="1" s="1"/>
  <c r="M197" i="1"/>
  <c r="N197" i="1" s="1"/>
  <c r="O197" i="1" s="1"/>
  <c r="I197" i="1"/>
  <c r="H197" i="1"/>
  <c r="N196" i="1"/>
  <c r="O196" i="1" s="1"/>
  <c r="M196" i="1"/>
  <c r="H196" i="1"/>
  <c r="I196" i="1" s="1"/>
  <c r="J196" i="1" s="1"/>
  <c r="M195" i="1"/>
  <c r="N195" i="1" s="1"/>
  <c r="O195" i="1" s="1"/>
  <c r="I195" i="1"/>
  <c r="J195" i="1" s="1"/>
  <c r="H195" i="1"/>
  <c r="N194" i="1"/>
  <c r="O194" i="1" s="1"/>
  <c r="M194" i="1"/>
  <c r="H194" i="1"/>
  <c r="I194" i="1" s="1"/>
  <c r="J194" i="1" s="1"/>
  <c r="M193" i="1"/>
  <c r="N193" i="1" s="1"/>
  <c r="O193" i="1" s="1"/>
  <c r="I193" i="1"/>
  <c r="H193" i="1"/>
  <c r="N192" i="1"/>
  <c r="O192" i="1" s="1"/>
  <c r="M192" i="1"/>
  <c r="H192" i="1"/>
  <c r="I192" i="1" s="1"/>
  <c r="J192" i="1" s="1"/>
  <c r="M191" i="1"/>
  <c r="N191" i="1" s="1"/>
  <c r="O191" i="1" s="1"/>
  <c r="I191" i="1"/>
  <c r="J191" i="1" s="1"/>
  <c r="H191" i="1"/>
  <c r="N190" i="1"/>
  <c r="O190" i="1" s="1"/>
  <c r="M190" i="1"/>
  <c r="H190" i="1"/>
  <c r="I190" i="1" s="1"/>
  <c r="J190" i="1" s="1"/>
  <c r="M189" i="1"/>
  <c r="N189" i="1" s="1"/>
  <c r="O189" i="1" s="1"/>
  <c r="I189" i="1"/>
  <c r="H189" i="1"/>
  <c r="N188" i="1"/>
  <c r="O188" i="1" s="1"/>
  <c r="M188" i="1"/>
  <c r="H188" i="1"/>
  <c r="I188" i="1" s="1"/>
  <c r="J188" i="1" s="1"/>
  <c r="M187" i="1"/>
  <c r="N187" i="1" s="1"/>
  <c r="O187" i="1" s="1"/>
  <c r="I187" i="1"/>
  <c r="J187" i="1" s="1"/>
  <c r="H187" i="1"/>
  <c r="N186" i="1"/>
  <c r="O186" i="1" s="1"/>
  <c r="M186" i="1"/>
  <c r="H186" i="1"/>
  <c r="I186" i="1" s="1"/>
  <c r="J186" i="1" s="1"/>
  <c r="M185" i="1"/>
  <c r="N185" i="1" s="1"/>
  <c r="O185" i="1" s="1"/>
  <c r="I185" i="1"/>
  <c r="H185" i="1"/>
  <c r="N184" i="1"/>
  <c r="O184" i="1" s="1"/>
  <c r="M184" i="1"/>
  <c r="H184" i="1"/>
  <c r="I184" i="1" s="1"/>
  <c r="J184" i="1" s="1"/>
  <c r="M183" i="1"/>
  <c r="N183" i="1" s="1"/>
  <c r="O183" i="1" s="1"/>
  <c r="I183" i="1"/>
  <c r="J183" i="1" s="1"/>
  <c r="H183" i="1"/>
  <c r="N182" i="1"/>
  <c r="O182" i="1" s="1"/>
  <c r="M182" i="1"/>
  <c r="H182" i="1"/>
  <c r="I182" i="1" s="1"/>
  <c r="J182" i="1" s="1"/>
  <c r="M181" i="1"/>
  <c r="N181" i="1" s="1"/>
  <c r="O181" i="1" s="1"/>
  <c r="I181" i="1"/>
  <c r="H181" i="1"/>
  <c r="N180" i="1"/>
  <c r="O180" i="1" s="1"/>
  <c r="M180" i="1"/>
  <c r="H180" i="1"/>
  <c r="I180" i="1" s="1"/>
  <c r="J180" i="1" s="1"/>
  <c r="M179" i="1"/>
  <c r="N179" i="1" s="1"/>
  <c r="O179" i="1" s="1"/>
  <c r="I179" i="1"/>
  <c r="J179" i="1" s="1"/>
  <c r="H179" i="1"/>
  <c r="N178" i="1"/>
  <c r="O178" i="1" s="1"/>
  <c r="M178" i="1"/>
  <c r="H178" i="1"/>
  <c r="I178" i="1" s="1"/>
  <c r="J178" i="1" s="1"/>
  <c r="M177" i="1"/>
  <c r="N177" i="1" s="1"/>
  <c r="O177" i="1" s="1"/>
  <c r="I177" i="1"/>
  <c r="H177" i="1"/>
  <c r="N176" i="1"/>
  <c r="O176" i="1" s="1"/>
  <c r="M176" i="1"/>
  <c r="H176" i="1"/>
  <c r="I176" i="1" s="1"/>
  <c r="J176" i="1" s="1"/>
  <c r="M175" i="1"/>
  <c r="N175" i="1" s="1"/>
  <c r="O175" i="1" s="1"/>
  <c r="I175" i="1"/>
  <c r="J175" i="1" s="1"/>
  <c r="H175" i="1"/>
  <c r="N174" i="1"/>
  <c r="O174" i="1" s="1"/>
  <c r="M174" i="1"/>
  <c r="H174" i="1"/>
  <c r="I174" i="1" s="1"/>
  <c r="J174" i="1" s="1"/>
  <c r="M173" i="1"/>
  <c r="N173" i="1" s="1"/>
  <c r="O173" i="1" s="1"/>
  <c r="I173" i="1"/>
  <c r="H173" i="1"/>
  <c r="N172" i="1"/>
  <c r="O172" i="1" s="1"/>
  <c r="M172" i="1"/>
  <c r="H172" i="1"/>
  <c r="I172" i="1" s="1"/>
  <c r="J172" i="1" s="1"/>
  <c r="M171" i="1"/>
  <c r="N171" i="1" s="1"/>
  <c r="O171" i="1" s="1"/>
  <c r="I171" i="1"/>
  <c r="J171" i="1" s="1"/>
  <c r="H171" i="1"/>
  <c r="N170" i="1"/>
  <c r="O170" i="1" s="1"/>
  <c r="M170" i="1"/>
  <c r="H170" i="1"/>
  <c r="I170" i="1" s="1"/>
  <c r="J170" i="1" s="1"/>
  <c r="M169" i="1"/>
  <c r="N169" i="1" s="1"/>
  <c r="O169" i="1" s="1"/>
  <c r="I169" i="1"/>
  <c r="H169" i="1"/>
  <c r="N168" i="1"/>
  <c r="O168" i="1" s="1"/>
  <c r="M168" i="1"/>
  <c r="H168" i="1"/>
  <c r="I168" i="1" s="1"/>
  <c r="J168" i="1" s="1"/>
  <c r="M167" i="1"/>
  <c r="N167" i="1" s="1"/>
  <c r="O167" i="1" s="1"/>
  <c r="I167" i="1"/>
  <c r="J167" i="1" s="1"/>
  <c r="H167" i="1"/>
  <c r="N166" i="1"/>
  <c r="O166" i="1" s="1"/>
  <c r="M166" i="1"/>
  <c r="H166" i="1"/>
  <c r="I166" i="1" s="1"/>
  <c r="J166" i="1" s="1"/>
  <c r="M165" i="1"/>
  <c r="N165" i="1" s="1"/>
  <c r="O165" i="1" s="1"/>
  <c r="I165" i="1"/>
  <c r="H165" i="1"/>
  <c r="N164" i="1"/>
  <c r="O164" i="1" s="1"/>
  <c r="M164" i="1"/>
  <c r="H164" i="1"/>
  <c r="I164" i="1" s="1"/>
  <c r="J164" i="1" s="1"/>
  <c r="M163" i="1"/>
  <c r="N163" i="1" s="1"/>
  <c r="O163" i="1" s="1"/>
  <c r="I163" i="1"/>
  <c r="J163" i="1" s="1"/>
  <c r="H163" i="1"/>
  <c r="N162" i="1"/>
  <c r="O162" i="1" s="1"/>
  <c r="M162" i="1"/>
  <c r="H162" i="1"/>
  <c r="I162" i="1" s="1"/>
  <c r="J162" i="1" s="1"/>
  <c r="M161" i="1"/>
  <c r="N161" i="1" s="1"/>
  <c r="O161" i="1" s="1"/>
  <c r="I161" i="1"/>
  <c r="H161" i="1"/>
  <c r="N160" i="1"/>
  <c r="O160" i="1" s="1"/>
  <c r="M160" i="1"/>
  <c r="H160" i="1"/>
  <c r="I160" i="1" s="1"/>
  <c r="J160" i="1" s="1"/>
  <c r="M159" i="1"/>
  <c r="N159" i="1" s="1"/>
  <c r="O159" i="1" s="1"/>
  <c r="I159" i="1"/>
  <c r="J159" i="1" s="1"/>
  <c r="H159" i="1"/>
  <c r="N158" i="1"/>
  <c r="O158" i="1" s="1"/>
  <c r="M158" i="1"/>
  <c r="H158" i="1"/>
  <c r="I158" i="1" s="1"/>
  <c r="J158" i="1" s="1"/>
  <c r="M157" i="1"/>
  <c r="N157" i="1" s="1"/>
  <c r="O157" i="1" s="1"/>
  <c r="I157" i="1"/>
  <c r="H157" i="1"/>
  <c r="N156" i="1"/>
  <c r="O156" i="1" s="1"/>
  <c r="M156" i="1"/>
  <c r="H156" i="1"/>
  <c r="I156" i="1" s="1"/>
  <c r="J156" i="1" s="1"/>
  <c r="M155" i="1"/>
  <c r="N155" i="1" s="1"/>
  <c r="O155" i="1" s="1"/>
  <c r="I155" i="1"/>
  <c r="J155" i="1" s="1"/>
  <c r="H155" i="1"/>
  <c r="N154" i="1"/>
  <c r="O154" i="1" s="1"/>
  <c r="M154" i="1"/>
  <c r="H154" i="1"/>
  <c r="I154" i="1" s="1"/>
  <c r="J154" i="1" s="1"/>
  <c r="M153" i="1"/>
  <c r="N153" i="1" s="1"/>
  <c r="O153" i="1" s="1"/>
  <c r="I153" i="1"/>
  <c r="H153" i="1"/>
  <c r="N152" i="1"/>
  <c r="O152" i="1" s="1"/>
  <c r="M152" i="1"/>
  <c r="H152" i="1"/>
  <c r="I152" i="1" s="1"/>
  <c r="J152" i="1" s="1"/>
  <c r="M151" i="1"/>
  <c r="N151" i="1" s="1"/>
  <c r="O151" i="1" s="1"/>
  <c r="I151" i="1"/>
  <c r="J151" i="1" s="1"/>
  <c r="H151" i="1"/>
  <c r="N150" i="1"/>
  <c r="O150" i="1" s="1"/>
  <c r="M150" i="1"/>
  <c r="H150" i="1"/>
  <c r="I150" i="1" s="1"/>
  <c r="J150" i="1" s="1"/>
  <c r="M149" i="1"/>
  <c r="N149" i="1" s="1"/>
  <c r="O149" i="1" s="1"/>
  <c r="I149" i="1"/>
  <c r="H149" i="1"/>
  <c r="N148" i="1"/>
  <c r="O148" i="1" s="1"/>
  <c r="M148" i="1"/>
  <c r="H148" i="1"/>
  <c r="I148" i="1" s="1"/>
  <c r="J148" i="1" s="1"/>
  <c r="M147" i="1"/>
  <c r="N147" i="1" s="1"/>
  <c r="O147" i="1" s="1"/>
  <c r="I147" i="1"/>
  <c r="J147" i="1" s="1"/>
  <c r="H147" i="1"/>
  <c r="N146" i="1"/>
  <c r="O146" i="1" s="1"/>
  <c r="M146" i="1"/>
  <c r="H146" i="1"/>
  <c r="I146" i="1" s="1"/>
  <c r="J146" i="1" s="1"/>
  <c r="M145" i="1"/>
  <c r="N145" i="1" s="1"/>
  <c r="O145" i="1" s="1"/>
  <c r="I145" i="1"/>
  <c r="H145" i="1"/>
  <c r="N144" i="1"/>
  <c r="O144" i="1" s="1"/>
  <c r="M144" i="1"/>
  <c r="H144" i="1"/>
  <c r="I144" i="1" s="1"/>
  <c r="J144" i="1" s="1"/>
  <c r="M143" i="1"/>
  <c r="N143" i="1" s="1"/>
  <c r="O143" i="1" s="1"/>
  <c r="I143" i="1"/>
  <c r="J143" i="1" s="1"/>
  <c r="H143" i="1"/>
  <c r="N142" i="1"/>
  <c r="O142" i="1" s="1"/>
  <c r="M142" i="1"/>
  <c r="H142" i="1"/>
  <c r="I142" i="1" s="1"/>
  <c r="J142" i="1" s="1"/>
  <c r="M141" i="1"/>
  <c r="N141" i="1" s="1"/>
  <c r="O141" i="1" s="1"/>
  <c r="I141" i="1"/>
  <c r="H141" i="1"/>
  <c r="N140" i="1"/>
  <c r="O140" i="1" s="1"/>
  <c r="M140" i="1"/>
  <c r="H140" i="1"/>
  <c r="I140" i="1" s="1"/>
  <c r="J140" i="1" s="1"/>
  <c r="M139" i="1"/>
  <c r="N139" i="1" s="1"/>
  <c r="O139" i="1" s="1"/>
  <c r="I139" i="1"/>
  <c r="J139" i="1" s="1"/>
  <c r="H139" i="1"/>
  <c r="N138" i="1"/>
  <c r="O138" i="1" s="1"/>
  <c r="M138" i="1"/>
  <c r="H138" i="1"/>
  <c r="I138" i="1" s="1"/>
  <c r="J138" i="1" s="1"/>
  <c r="M137" i="1"/>
  <c r="N137" i="1" s="1"/>
  <c r="O137" i="1" s="1"/>
  <c r="I137" i="1"/>
  <c r="H137" i="1"/>
  <c r="N136" i="1"/>
  <c r="O136" i="1" s="1"/>
  <c r="M136" i="1"/>
  <c r="H136" i="1"/>
  <c r="I136" i="1" s="1"/>
  <c r="J136" i="1" s="1"/>
  <c r="M135" i="1"/>
  <c r="N135" i="1" s="1"/>
  <c r="O135" i="1" s="1"/>
  <c r="I135" i="1"/>
  <c r="J135" i="1" s="1"/>
  <c r="H135" i="1"/>
  <c r="N134" i="1"/>
  <c r="O134" i="1" s="1"/>
  <c r="M134" i="1"/>
  <c r="H134" i="1"/>
  <c r="I134" i="1" s="1"/>
  <c r="J134" i="1" s="1"/>
  <c r="M133" i="1"/>
  <c r="N133" i="1" s="1"/>
  <c r="O133" i="1" s="1"/>
  <c r="I133" i="1"/>
  <c r="H133" i="1"/>
  <c r="N132" i="1"/>
  <c r="O132" i="1" s="1"/>
  <c r="M132" i="1"/>
  <c r="H132" i="1"/>
  <c r="I132" i="1" s="1"/>
  <c r="J132" i="1" s="1"/>
  <c r="M131" i="1"/>
  <c r="N131" i="1" s="1"/>
  <c r="O131" i="1" s="1"/>
  <c r="I131" i="1"/>
  <c r="J131" i="1" s="1"/>
  <c r="H131" i="1"/>
  <c r="N130" i="1"/>
  <c r="O130" i="1" s="1"/>
  <c r="M130" i="1"/>
  <c r="H130" i="1"/>
  <c r="I130" i="1" s="1"/>
  <c r="J130" i="1" s="1"/>
  <c r="M129" i="1"/>
  <c r="N129" i="1" s="1"/>
  <c r="O129" i="1" s="1"/>
  <c r="I129" i="1"/>
  <c r="H129" i="1"/>
  <c r="N128" i="1"/>
  <c r="O128" i="1" s="1"/>
  <c r="M128" i="1"/>
  <c r="H128" i="1"/>
  <c r="I128" i="1" s="1"/>
  <c r="J128" i="1" s="1"/>
  <c r="M127" i="1"/>
  <c r="N127" i="1" s="1"/>
  <c r="O127" i="1" s="1"/>
  <c r="I127" i="1"/>
  <c r="J127" i="1" s="1"/>
  <c r="H127" i="1"/>
  <c r="N126" i="1"/>
  <c r="O126" i="1" s="1"/>
  <c r="M126" i="1"/>
  <c r="H126" i="1"/>
  <c r="I126" i="1" s="1"/>
  <c r="J126" i="1" s="1"/>
  <c r="M125" i="1"/>
  <c r="N125" i="1" s="1"/>
  <c r="O125" i="1" s="1"/>
  <c r="I125" i="1"/>
  <c r="H125" i="1"/>
  <c r="N124" i="1"/>
  <c r="O124" i="1" s="1"/>
  <c r="M124" i="1"/>
  <c r="H124" i="1"/>
  <c r="I124" i="1" s="1"/>
  <c r="J124" i="1" s="1"/>
  <c r="M123" i="1"/>
  <c r="N123" i="1" s="1"/>
  <c r="O123" i="1" s="1"/>
  <c r="I123" i="1"/>
  <c r="J123" i="1" s="1"/>
  <c r="H123" i="1"/>
  <c r="N122" i="1"/>
  <c r="O122" i="1" s="1"/>
  <c r="M122" i="1"/>
  <c r="H122" i="1"/>
  <c r="I122" i="1" s="1"/>
  <c r="J122" i="1" s="1"/>
  <c r="M121" i="1"/>
  <c r="N121" i="1" s="1"/>
  <c r="O121" i="1" s="1"/>
  <c r="I121" i="1"/>
  <c r="H121" i="1"/>
  <c r="N120" i="1"/>
  <c r="O120" i="1" s="1"/>
  <c r="M120" i="1"/>
  <c r="H120" i="1"/>
  <c r="I120" i="1" s="1"/>
  <c r="J120" i="1" s="1"/>
  <c r="M119" i="1"/>
  <c r="N119" i="1" s="1"/>
  <c r="O119" i="1" s="1"/>
  <c r="I119" i="1"/>
  <c r="J119" i="1" s="1"/>
  <c r="H119" i="1"/>
  <c r="N118" i="1"/>
  <c r="O118" i="1" s="1"/>
  <c r="M118" i="1"/>
  <c r="H118" i="1"/>
  <c r="I118" i="1" s="1"/>
  <c r="J118" i="1" s="1"/>
  <c r="M117" i="1"/>
  <c r="N117" i="1" s="1"/>
  <c r="O117" i="1" s="1"/>
  <c r="I117" i="1"/>
  <c r="H117" i="1"/>
  <c r="N116" i="1"/>
  <c r="O116" i="1" s="1"/>
  <c r="M116" i="1"/>
  <c r="H116" i="1"/>
  <c r="I116" i="1" s="1"/>
  <c r="J116" i="1" s="1"/>
  <c r="M115" i="1"/>
  <c r="N115" i="1" s="1"/>
  <c r="O115" i="1" s="1"/>
  <c r="I115" i="1"/>
  <c r="J115" i="1" s="1"/>
  <c r="H115" i="1"/>
  <c r="N114" i="1"/>
  <c r="O114" i="1" s="1"/>
  <c r="M114" i="1"/>
  <c r="H114" i="1"/>
  <c r="I114" i="1" s="1"/>
  <c r="J114" i="1" s="1"/>
  <c r="M113" i="1"/>
  <c r="N113" i="1" s="1"/>
  <c r="O113" i="1" s="1"/>
  <c r="I113" i="1"/>
  <c r="H113" i="1"/>
  <c r="N112" i="1"/>
  <c r="O112" i="1" s="1"/>
  <c r="M112" i="1"/>
  <c r="H112" i="1"/>
  <c r="I112" i="1" s="1"/>
  <c r="J112" i="1" s="1"/>
  <c r="M111" i="1"/>
  <c r="N111" i="1" s="1"/>
  <c r="O111" i="1" s="1"/>
  <c r="I111" i="1"/>
  <c r="J111" i="1" s="1"/>
  <c r="H111" i="1"/>
  <c r="N110" i="1"/>
  <c r="O110" i="1" s="1"/>
  <c r="M110" i="1"/>
  <c r="H110" i="1"/>
  <c r="I110" i="1" s="1"/>
  <c r="J110" i="1" s="1"/>
  <c r="M109" i="1"/>
  <c r="N109" i="1" s="1"/>
  <c r="O109" i="1" s="1"/>
  <c r="I109" i="1"/>
  <c r="H109" i="1"/>
  <c r="N108" i="1"/>
  <c r="O108" i="1" s="1"/>
  <c r="M108" i="1"/>
  <c r="H108" i="1"/>
  <c r="I108" i="1" s="1"/>
  <c r="J108" i="1" s="1"/>
  <c r="M107" i="1"/>
  <c r="N107" i="1" s="1"/>
  <c r="O107" i="1" s="1"/>
  <c r="I107" i="1"/>
  <c r="J107" i="1" s="1"/>
  <c r="H107" i="1"/>
  <c r="N106" i="1"/>
  <c r="O106" i="1" s="1"/>
  <c r="M106" i="1"/>
  <c r="H106" i="1"/>
  <c r="I106" i="1" s="1"/>
  <c r="J106" i="1" s="1"/>
  <c r="M105" i="1"/>
  <c r="N105" i="1" s="1"/>
  <c r="O105" i="1" s="1"/>
  <c r="I105" i="1"/>
  <c r="H105" i="1"/>
  <c r="N104" i="1"/>
  <c r="O104" i="1" s="1"/>
  <c r="M104" i="1"/>
  <c r="H104" i="1"/>
  <c r="I104" i="1" s="1"/>
  <c r="J104" i="1" s="1"/>
  <c r="M103" i="1"/>
  <c r="N103" i="1" s="1"/>
  <c r="O103" i="1" s="1"/>
  <c r="I103" i="1"/>
  <c r="J103" i="1" s="1"/>
  <c r="H103" i="1"/>
  <c r="N102" i="1"/>
  <c r="O102" i="1" s="1"/>
  <c r="M102" i="1"/>
  <c r="H102" i="1"/>
  <c r="I102" i="1" s="1"/>
  <c r="J102" i="1" s="1"/>
  <c r="M101" i="1"/>
  <c r="N101" i="1" s="1"/>
  <c r="O101" i="1" s="1"/>
  <c r="I101" i="1"/>
  <c r="H101" i="1"/>
  <c r="N100" i="1"/>
  <c r="O100" i="1" s="1"/>
  <c r="M100" i="1"/>
  <c r="H100" i="1"/>
  <c r="I100" i="1" s="1"/>
  <c r="J100" i="1" s="1"/>
  <c r="M99" i="1"/>
  <c r="N99" i="1" s="1"/>
  <c r="O99" i="1" s="1"/>
  <c r="I99" i="1"/>
  <c r="J99" i="1" s="1"/>
  <c r="H99" i="1"/>
  <c r="N98" i="1"/>
  <c r="O98" i="1" s="1"/>
  <c r="M98" i="1"/>
  <c r="H98" i="1"/>
  <c r="I98" i="1" s="1"/>
  <c r="J98" i="1" s="1"/>
  <c r="M97" i="1"/>
  <c r="N97" i="1" s="1"/>
  <c r="O97" i="1" s="1"/>
  <c r="I97" i="1"/>
  <c r="H97" i="1"/>
  <c r="N96" i="1"/>
  <c r="O96" i="1" s="1"/>
  <c r="M96" i="1"/>
  <c r="H96" i="1"/>
  <c r="I96" i="1" s="1"/>
  <c r="J96" i="1" s="1"/>
  <c r="M95" i="1"/>
  <c r="N95" i="1" s="1"/>
  <c r="O95" i="1" s="1"/>
  <c r="I95" i="1"/>
  <c r="J95" i="1" s="1"/>
  <c r="H95" i="1"/>
  <c r="N94" i="1"/>
  <c r="O94" i="1" s="1"/>
  <c r="M94" i="1"/>
  <c r="H94" i="1"/>
  <c r="I94" i="1" s="1"/>
  <c r="J94" i="1" s="1"/>
  <c r="M93" i="1"/>
  <c r="N93" i="1" s="1"/>
  <c r="O93" i="1" s="1"/>
  <c r="I93" i="1"/>
  <c r="J93" i="1" s="1"/>
  <c r="H93" i="1"/>
  <c r="N92" i="1"/>
  <c r="O92" i="1" s="1"/>
  <c r="M92" i="1"/>
  <c r="H92" i="1"/>
  <c r="I92" i="1" s="1"/>
  <c r="J92" i="1" s="1"/>
  <c r="M91" i="1"/>
  <c r="N91" i="1" s="1"/>
  <c r="O91" i="1" s="1"/>
  <c r="I91" i="1"/>
  <c r="J91" i="1" s="1"/>
  <c r="H91" i="1"/>
  <c r="N90" i="1"/>
  <c r="O90" i="1" s="1"/>
  <c r="M90" i="1"/>
  <c r="H90" i="1"/>
  <c r="I90" i="1" s="1"/>
  <c r="J90" i="1" s="1"/>
  <c r="M89" i="1"/>
  <c r="N89" i="1" s="1"/>
  <c r="O89" i="1" s="1"/>
  <c r="I89" i="1"/>
  <c r="H89" i="1"/>
  <c r="N88" i="1"/>
  <c r="O88" i="1" s="1"/>
  <c r="M88" i="1"/>
  <c r="H88" i="1"/>
  <c r="I88" i="1" s="1"/>
  <c r="J88" i="1" s="1"/>
  <c r="M87" i="1"/>
  <c r="N87" i="1" s="1"/>
  <c r="O87" i="1" s="1"/>
  <c r="I87" i="1"/>
  <c r="J87" i="1" s="1"/>
  <c r="H87" i="1"/>
  <c r="N86" i="1"/>
  <c r="O86" i="1" s="1"/>
  <c r="M86" i="1"/>
  <c r="H86" i="1"/>
  <c r="I86" i="1" s="1"/>
  <c r="J86" i="1" s="1"/>
  <c r="M85" i="1"/>
  <c r="N85" i="1" s="1"/>
  <c r="O85" i="1" s="1"/>
  <c r="I85" i="1"/>
  <c r="H85" i="1"/>
  <c r="N84" i="1"/>
  <c r="O84" i="1" s="1"/>
  <c r="M84" i="1"/>
  <c r="H84" i="1"/>
  <c r="I84" i="1" s="1"/>
  <c r="J84" i="1" s="1"/>
  <c r="M83" i="1"/>
  <c r="N83" i="1" s="1"/>
  <c r="O83" i="1" s="1"/>
  <c r="I83" i="1"/>
  <c r="J83" i="1" s="1"/>
  <c r="H83" i="1"/>
  <c r="N82" i="1"/>
  <c r="O82" i="1" s="1"/>
  <c r="M82" i="1"/>
  <c r="H82" i="1"/>
  <c r="I82" i="1" s="1"/>
  <c r="J82" i="1" s="1"/>
  <c r="M81" i="1"/>
  <c r="N81" i="1" s="1"/>
  <c r="O81" i="1" s="1"/>
  <c r="I81" i="1"/>
  <c r="H81" i="1"/>
  <c r="N80" i="1"/>
  <c r="O80" i="1" s="1"/>
  <c r="M80" i="1"/>
  <c r="H80" i="1"/>
  <c r="I80" i="1" s="1"/>
  <c r="J80" i="1" s="1"/>
  <c r="M79" i="1"/>
  <c r="N79" i="1" s="1"/>
  <c r="O79" i="1" s="1"/>
  <c r="I79" i="1"/>
  <c r="J79" i="1" s="1"/>
  <c r="H79" i="1"/>
  <c r="N78" i="1"/>
  <c r="O78" i="1" s="1"/>
  <c r="M78" i="1"/>
  <c r="H78" i="1"/>
  <c r="I78" i="1" s="1"/>
  <c r="J78" i="1" s="1"/>
  <c r="M77" i="1"/>
  <c r="N77" i="1" s="1"/>
  <c r="O77" i="1" s="1"/>
  <c r="I77" i="1"/>
  <c r="H77" i="1"/>
  <c r="N76" i="1"/>
  <c r="O76" i="1" s="1"/>
  <c r="M76" i="1"/>
  <c r="H76" i="1"/>
  <c r="I76" i="1" s="1"/>
  <c r="J76" i="1" s="1"/>
  <c r="M75" i="1"/>
  <c r="N75" i="1" s="1"/>
  <c r="O75" i="1" s="1"/>
  <c r="I75" i="1"/>
  <c r="J75" i="1" s="1"/>
  <c r="H75" i="1"/>
  <c r="N74" i="1"/>
  <c r="O74" i="1" s="1"/>
  <c r="M74" i="1"/>
  <c r="H74" i="1"/>
  <c r="I74" i="1" s="1"/>
  <c r="J74" i="1" s="1"/>
  <c r="M73" i="1"/>
  <c r="N73" i="1" s="1"/>
  <c r="O73" i="1" s="1"/>
  <c r="I73" i="1"/>
  <c r="H73" i="1"/>
  <c r="N72" i="1"/>
  <c r="O72" i="1" s="1"/>
  <c r="M72" i="1"/>
  <c r="H72" i="1"/>
  <c r="I72" i="1" s="1"/>
  <c r="J72" i="1" s="1"/>
  <c r="M71" i="1"/>
  <c r="N71" i="1" s="1"/>
  <c r="O71" i="1" s="1"/>
  <c r="I71" i="1"/>
  <c r="J71" i="1" s="1"/>
  <c r="H71" i="1"/>
  <c r="N70" i="1"/>
  <c r="O70" i="1" s="1"/>
  <c r="M70" i="1"/>
  <c r="H70" i="1"/>
  <c r="I70" i="1" s="1"/>
  <c r="J70" i="1" s="1"/>
  <c r="M69" i="1"/>
  <c r="N69" i="1" s="1"/>
  <c r="O69" i="1" s="1"/>
  <c r="I69" i="1"/>
  <c r="H69" i="1"/>
  <c r="N68" i="1"/>
  <c r="O68" i="1" s="1"/>
  <c r="M68" i="1"/>
  <c r="H68" i="1"/>
  <c r="I68" i="1" s="1"/>
  <c r="J68" i="1" s="1"/>
  <c r="M67" i="1"/>
  <c r="N67" i="1" s="1"/>
  <c r="O67" i="1" s="1"/>
  <c r="I67" i="1"/>
  <c r="J67" i="1" s="1"/>
  <c r="H67" i="1"/>
  <c r="N66" i="1"/>
  <c r="O66" i="1" s="1"/>
  <c r="M66" i="1"/>
  <c r="H66" i="1"/>
  <c r="I66" i="1" s="1"/>
  <c r="J66" i="1" s="1"/>
  <c r="M65" i="1"/>
  <c r="N65" i="1" s="1"/>
  <c r="O65" i="1" s="1"/>
  <c r="I65" i="1"/>
  <c r="H65" i="1"/>
  <c r="N64" i="1"/>
  <c r="O64" i="1" s="1"/>
  <c r="M64" i="1"/>
  <c r="H64" i="1"/>
  <c r="I64" i="1" s="1"/>
  <c r="J64" i="1" s="1"/>
  <c r="M63" i="1"/>
  <c r="N63" i="1" s="1"/>
  <c r="O63" i="1" s="1"/>
  <c r="I63" i="1"/>
  <c r="J63" i="1" s="1"/>
  <c r="H63" i="1"/>
  <c r="N62" i="1"/>
  <c r="O62" i="1" s="1"/>
  <c r="M62" i="1"/>
  <c r="H62" i="1"/>
  <c r="I62" i="1" s="1"/>
  <c r="J62" i="1" s="1"/>
  <c r="M61" i="1"/>
  <c r="N61" i="1" s="1"/>
  <c r="O61" i="1" s="1"/>
  <c r="I61" i="1"/>
  <c r="H61" i="1"/>
  <c r="N60" i="1"/>
  <c r="O60" i="1" s="1"/>
  <c r="M60" i="1"/>
  <c r="H60" i="1"/>
  <c r="I60" i="1" s="1"/>
  <c r="J60" i="1" s="1"/>
  <c r="M59" i="1"/>
  <c r="N59" i="1" s="1"/>
  <c r="O59" i="1" s="1"/>
  <c r="I59" i="1"/>
  <c r="J59" i="1" s="1"/>
  <c r="H59" i="1"/>
  <c r="N58" i="1"/>
  <c r="O58" i="1" s="1"/>
  <c r="M58" i="1"/>
  <c r="H58" i="1"/>
  <c r="I58" i="1" s="1"/>
  <c r="J58" i="1" s="1"/>
  <c r="M57" i="1"/>
  <c r="N57" i="1" s="1"/>
  <c r="O57" i="1" s="1"/>
  <c r="I57" i="1"/>
  <c r="H57" i="1"/>
  <c r="N56" i="1"/>
  <c r="O56" i="1" s="1"/>
  <c r="M56" i="1"/>
  <c r="H56" i="1"/>
  <c r="I56" i="1" s="1"/>
  <c r="J56" i="1" s="1"/>
  <c r="M55" i="1"/>
  <c r="N55" i="1" s="1"/>
  <c r="O55" i="1" s="1"/>
  <c r="I55" i="1"/>
  <c r="J55" i="1" s="1"/>
  <c r="H55" i="1"/>
  <c r="N54" i="1"/>
  <c r="O54" i="1" s="1"/>
  <c r="M54" i="1"/>
  <c r="H54" i="1"/>
  <c r="I54" i="1" s="1"/>
  <c r="J54" i="1" s="1"/>
  <c r="M53" i="1"/>
  <c r="N53" i="1" s="1"/>
  <c r="O53" i="1" s="1"/>
  <c r="I53" i="1"/>
  <c r="H53" i="1"/>
  <c r="N52" i="1"/>
  <c r="O52" i="1" s="1"/>
  <c r="M52" i="1"/>
  <c r="H52" i="1"/>
  <c r="I52" i="1" s="1"/>
  <c r="J52" i="1" s="1"/>
  <c r="M51" i="1"/>
  <c r="N51" i="1" s="1"/>
  <c r="O51" i="1" s="1"/>
  <c r="I51" i="1"/>
  <c r="J51" i="1" s="1"/>
  <c r="H51" i="1"/>
  <c r="N50" i="1"/>
  <c r="O50" i="1" s="1"/>
  <c r="M50" i="1"/>
  <c r="H50" i="1"/>
  <c r="I50" i="1" s="1"/>
  <c r="J50" i="1" s="1"/>
  <c r="M49" i="1"/>
  <c r="N49" i="1" s="1"/>
  <c r="O49" i="1" s="1"/>
  <c r="I49" i="1"/>
  <c r="H49" i="1"/>
  <c r="N48" i="1"/>
  <c r="O48" i="1" s="1"/>
  <c r="M48" i="1"/>
  <c r="H48" i="1"/>
  <c r="I48" i="1" s="1"/>
  <c r="J48" i="1" s="1"/>
  <c r="M47" i="1"/>
  <c r="N47" i="1" s="1"/>
  <c r="O47" i="1" s="1"/>
  <c r="I47" i="1"/>
  <c r="J47" i="1" s="1"/>
  <c r="H47" i="1"/>
  <c r="N46" i="1"/>
  <c r="O46" i="1" s="1"/>
  <c r="M46" i="1"/>
  <c r="H46" i="1"/>
  <c r="I46" i="1" s="1"/>
  <c r="J46" i="1" s="1"/>
  <c r="M45" i="1"/>
  <c r="N45" i="1" s="1"/>
  <c r="O45" i="1" s="1"/>
  <c r="I45" i="1"/>
  <c r="H45" i="1"/>
  <c r="N44" i="1"/>
  <c r="O44" i="1" s="1"/>
  <c r="M44" i="1"/>
  <c r="H44" i="1"/>
  <c r="I44" i="1" s="1"/>
  <c r="J44" i="1" s="1"/>
  <c r="M43" i="1"/>
  <c r="N43" i="1" s="1"/>
  <c r="O43" i="1" s="1"/>
  <c r="I43" i="1"/>
  <c r="J43" i="1" s="1"/>
  <c r="H43" i="1"/>
  <c r="N42" i="1"/>
  <c r="O42" i="1" s="1"/>
  <c r="M42" i="1"/>
  <c r="H42" i="1"/>
  <c r="I42" i="1" s="1"/>
  <c r="J42" i="1" s="1"/>
  <c r="M41" i="1"/>
  <c r="N41" i="1" s="1"/>
  <c r="O41" i="1" s="1"/>
  <c r="I41" i="1"/>
  <c r="H41" i="1"/>
  <c r="N40" i="1"/>
  <c r="O40" i="1" s="1"/>
  <c r="M40" i="1"/>
  <c r="H40" i="1"/>
  <c r="I40" i="1" s="1"/>
  <c r="J40" i="1" s="1"/>
  <c r="M39" i="1"/>
  <c r="N39" i="1" s="1"/>
  <c r="O39" i="1" s="1"/>
  <c r="I39" i="1"/>
  <c r="J39" i="1" s="1"/>
  <c r="H39" i="1"/>
  <c r="N38" i="1"/>
  <c r="O38" i="1" s="1"/>
  <c r="M38" i="1"/>
  <c r="H38" i="1"/>
  <c r="I38" i="1" s="1"/>
  <c r="J38" i="1" s="1"/>
  <c r="M37" i="1"/>
  <c r="N37" i="1" s="1"/>
  <c r="O37" i="1" s="1"/>
  <c r="I37" i="1"/>
  <c r="H37" i="1"/>
  <c r="N36" i="1"/>
  <c r="O36" i="1" s="1"/>
  <c r="M36" i="1"/>
  <c r="H36" i="1"/>
  <c r="I36" i="1" s="1"/>
  <c r="J36" i="1" s="1"/>
  <c r="M35" i="1"/>
  <c r="N35" i="1" s="1"/>
  <c r="O35" i="1" s="1"/>
  <c r="I35" i="1"/>
  <c r="J35" i="1" s="1"/>
  <c r="H35" i="1"/>
  <c r="N34" i="1"/>
  <c r="O34" i="1" s="1"/>
  <c r="M34" i="1"/>
  <c r="H34" i="1"/>
  <c r="I34" i="1" s="1"/>
  <c r="J34" i="1" s="1"/>
  <c r="M33" i="1"/>
  <c r="N33" i="1" s="1"/>
  <c r="O33" i="1" s="1"/>
  <c r="I33" i="1"/>
  <c r="H33" i="1"/>
  <c r="N32" i="1"/>
  <c r="O32" i="1" s="1"/>
  <c r="M32" i="1"/>
  <c r="H32" i="1"/>
  <c r="I32" i="1" s="1"/>
  <c r="J32" i="1" s="1"/>
  <c r="M31" i="1"/>
  <c r="N31" i="1" s="1"/>
  <c r="O31" i="1" s="1"/>
  <c r="I31" i="1"/>
  <c r="J31" i="1" s="1"/>
  <c r="H31" i="1"/>
  <c r="N30" i="1"/>
  <c r="O30" i="1" s="1"/>
  <c r="M30" i="1"/>
  <c r="H30" i="1"/>
  <c r="I30" i="1" s="1"/>
  <c r="J30" i="1" s="1"/>
  <c r="M29" i="1"/>
  <c r="N29" i="1" s="1"/>
  <c r="O29" i="1" s="1"/>
  <c r="I29" i="1"/>
  <c r="H29" i="1"/>
  <c r="N28" i="1"/>
  <c r="O28" i="1" s="1"/>
  <c r="M28" i="1"/>
  <c r="H28" i="1"/>
  <c r="I28" i="1" s="1"/>
  <c r="J28" i="1" s="1"/>
  <c r="M27" i="1"/>
  <c r="N27" i="1" s="1"/>
  <c r="O27" i="1" s="1"/>
  <c r="I27" i="1"/>
  <c r="J27" i="1" s="1"/>
  <c r="H27" i="1"/>
  <c r="N26" i="1"/>
  <c r="O26" i="1" s="1"/>
  <c r="M26" i="1"/>
  <c r="H26" i="1"/>
  <c r="I26" i="1" s="1"/>
  <c r="J26" i="1" s="1"/>
  <c r="M25" i="1"/>
  <c r="N25" i="1" s="1"/>
  <c r="O25" i="1" s="1"/>
  <c r="I25" i="1"/>
  <c r="H25" i="1"/>
  <c r="N24" i="1"/>
  <c r="O24" i="1" s="1"/>
  <c r="M24" i="1"/>
  <c r="H24" i="1"/>
  <c r="I24" i="1" s="1"/>
  <c r="J24" i="1" s="1"/>
  <c r="M23" i="1"/>
  <c r="N23" i="1" s="1"/>
  <c r="O23" i="1" s="1"/>
  <c r="I23" i="1"/>
  <c r="J23" i="1" s="1"/>
  <c r="H23" i="1"/>
  <c r="N22" i="1"/>
  <c r="O22" i="1" s="1"/>
  <c r="M22" i="1"/>
  <c r="H22" i="1"/>
  <c r="I22" i="1" s="1"/>
  <c r="J22" i="1" s="1"/>
  <c r="M21" i="1"/>
  <c r="N21" i="1" s="1"/>
  <c r="O21" i="1" s="1"/>
  <c r="I21" i="1"/>
  <c r="H21" i="1"/>
  <c r="N20" i="1"/>
  <c r="O20" i="1" s="1"/>
  <c r="M20" i="1"/>
  <c r="H20" i="1"/>
  <c r="I20" i="1" s="1"/>
  <c r="J20" i="1" s="1"/>
  <c r="M19" i="1"/>
  <c r="N19" i="1" s="1"/>
  <c r="O19" i="1" s="1"/>
  <c r="I19" i="1"/>
  <c r="J19" i="1" s="1"/>
  <c r="H19" i="1"/>
  <c r="N18" i="1"/>
  <c r="O18" i="1" s="1"/>
  <c r="M18" i="1"/>
  <c r="H18" i="1"/>
  <c r="I18" i="1" s="1"/>
  <c r="J18" i="1" s="1"/>
  <c r="M17" i="1"/>
  <c r="N17" i="1" s="1"/>
  <c r="O17" i="1" s="1"/>
  <c r="I17" i="1"/>
  <c r="H17" i="1"/>
  <c r="N16" i="1"/>
  <c r="O16" i="1" s="1"/>
  <c r="M16" i="1"/>
  <c r="H16" i="1"/>
  <c r="I16" i="1" s="1"/>
  <c r="J16" i="1" s="1"/>
  <c r="M15" i="1"/>
  <c r="N15" i="1" s="1"/>
  <c r="O15" i="1" s="1"/>
  <c r="I15" i="1"/>
  <c r="J15" i="1" s="1"/>
  <c r="H15" i="1"/>
  <c r="N14" i="1"/>
  <c r="O14" i="1" s="1"/>
  <c r="M14" i="1"/>
  <c r="H14" i="1"/>
  <c r="I14" i="1" s="1"/>
  <c r="J14" i="1" s="1"/>
  <c r="M13" i="1"/>
  <c r="N13" i="1" s="1"/>
  <c r="O13" i="1" s="1"/>
  <c r="I13" i="1"/>
  <c r="H13" i="1"/>
  <c r="N12" i="1"/>
  <c r="O12" i="1" s="1"/>
  <c r="M12" i="1"/>
  <c r="H12" i="1"/>
  <c r="I12" i="1" s="1"/>
  <c r="J12" i="1" s="1"/>
  <c r="M11" i="1"/>
  <c r="N11" i="1" s="1"/>
  <c r="O11" i="1" s="1"/>
  <c r="I11" i="1"/>
  <c r="J11" i="1" s="1"/>
  <c r="H11" i="1"/>
  <c r="N10" i="1"/>
  <c r="O10" i="1" s="1"/>
  <c r="M10" i="1"/>
  <c r="H10" i="1"/>
  <c r="I10" i="1" s="1"/>
  <c r="J10" i="1" s="1"/>
  <c r="M9" i="1"/>
  <c r="N9" i="1" s="1"/>
  <c r="O9" i="1" s="1"/>
  <c r="I9" i="1"/>
  <c r="H9" i="1"/>
  <c r="N8" i="1"/>
  <c r="O8" i="1" s="1"/>
  <c r="M8" i="1"/>
  <c r="H8" i="1"/>
  <c r="I8" i="1" s="1"/>
  <c r="J8" i="1" s="1"/>
  <c r="M7" i="1"/>
  <c r="N7" i="1" s="1"/>
  <c r="O7" i="1" s="1"/>
  <c r="I7" i="1"/>
  <c r="J7" i="1" s="1"/>
  <c r="H7" i="1"/>
  <c r="N6" i="1"/>
  <c r="O6" i="1" s="1"/>
  <c r="M6" i="1"/>
  <c r="H6" i="1"/>
  <c r="I6" i="1" s="1"/>
  <c r="J6" i="1" s="1"/>
  <c r="N5" i="1"/>
  <c r="O5" i="1" s="1"/>
  <c r="M5" i="1"/>
  <c r="H5" i="1"/>
  <c r="I5" i="1" s="1"/>
  <c r="N4" i="1"/>
  <c r="O4" i="1" s="1"/>
  <c r="M4" i="1"/>
  <c r="H4" i="1"/>
  <c r="I4" i="1" s="1"/>
  <c r="J4" i="1" s="1"/>
  <c r="M3" i="1"/>
  <c r="N3" i="1" s="1"/>
  <c r="O3" i="1" s="1"/>
  <c r="I3" i="1"/>
  <c r="J3" i="1" s="1"/>
  <c r="H3" i="1"/>
  <c r="M2" i="1"/>
  <c r="N2" i="1" s="1"/>
  <c r="O2" i="1" s="1"/>
  <c r="I2" i="1"/>
  <c r="J2" i="1" s="1"/>
  <c r="H2" i="1"/>
  <c r="R4094" i="1"/>
  <c r="R4095" i="1"/>
  <c r="R4093" i="1"/>
  <c r="R4091" i="1"/>
  <c r="R4089" i="1"/>
  <c r="R4087" i="1"/>
  <c r="R4085" i="1"/>
  <c r="R4083" i="1"/>
  <c r="R4081" i="1"/>
  <c r="R4079" i="1"/>
  <c r="R4077" i="1"/>
  <c r="R4075" i="1"/>
  <c r="R4073" i="1"/>
  <c r="R4071" i="1"/>
  <c r="R4069" i="1"/>
  <c r="R4067" i="1"/>
  <c r="R4065" i="1"/>
  <c r="R4063" i="1"/>
  <c r="R4061" i="1"/>
  <c r="R4059" i="1"/>
  <c r="R4057" i="1"/>
  <c r="R4055" i="1"/>
  <c r="R4053" i="1"/>
  <c r="R4051" i="1"/>
  <c r="R4049" i="1"/>
  <c r="R4047" i="1"/>
  <c r="R4045" i="1"/>
  <c r="R4043" i="1"/>
  <c r="R4041" i="1"/>
  <c r="R4092" i="1"/>
  <c r="R4088" i="1"/>
  <c r="R4084" i="1"/>
  <c r="R4080" i="1"/>
  <c r="R4076" i="1"/>
  <c r="R4072" i="1"/>
  <c r="R4068" i="1"/>
  <c r="R4064" i="1"/>
  <c r="R4060" i="1"/>
  <c r="R4056" i="1"/>
  <c r="R3987" i="1"/>
  <c r="R3985" i="1"/>
  <c r="R3983" i="1"/>
  <c r="R3981" i="1"/>
  <c r="R3979" i="1"/>
  <c r="R3977" i="1"/>
  <c r="R3975" i="1"/>
  <c r="R3973" i="1"/>
  <c r="R3971" i="1"/>
  <c r="R3969" i="1"/>
  <c r="R3967" i="1"/>
  <c r="R4039" i="1"/>
  <c r="R4037" i="1"/>
  <c r="R4035" i="1"/>
  <c r="R4033" i="1"/>
  <c r="R4031" i="1"/>
  <c r="R4029" i="1"/>
  <c r="R4027" i="1"/>
  <c r="R4025" i="1"/>
  <c r="R4023" i="1"/>
  <c r="R4021" i="1"/>
  <c r="R4019" i="1"/>
  <c r="R4017" i="1"/>
  <c r="R4015" i="1"/>
  <c r="R4013" i="1"/>
  <c r="R4011" i="1"/>
  <c r="R4009" i="1"/>
  <c r="R4007" i="1"/>
  <c r="R4005" i="1"/>
  <c r="R4003" i="1"/>
  <c r="R4001" i="1"/>
  <c r="R3999" i="1"/>
  <c r="R3997" i="1"/>
  <c r="R3995" i="1"/>
  <c r="R3993" i="1"/>
  <c r="R3991" i="1"/>
  <c r="R3989" i="1"/>
  <c r="R4090" i="1"/>
  <c r="R4086" i="1"/>
  <c r="R4082" i="1"/>
  <c r="R4078" i="1"/>
  <c r="R4074" i="1"/>
  <c r="R4070" i="1"/>
  <c r="R4066" i="1"/>
  <c r="R4062" i="1"/>
  <c r="R4058" i="1"/>
  <c r="R4054" i="1"/>
  <c r="R4052" i="1"/>
  <c r="R4050" i="1"/>
  <c r="R4048" i="1"/>
  <c r="R4046" i="1"/>
  <c r="R4044" i="1"/>
  <c r="R4042" i="1"/>
  <c r="R3988" i="1"/>
  <c r="R3986" i="1"/>
  <c r="R3984" i="1"/>
  <c r="R3982" i="1"/>
  <c r="R3980" i="1"/>
  <c r="R3978" i="1"/>
  <c r="R3976" i="1"/>
  <c r="R3974" i="1"/>
  <c r="R3972" i="1"/>
  <c r="R3970" i="1"/>
  <c r="R3968" i="1"/>
  <c r="R4040" i="1"/>
  <c r="R4036" i="1"/>
  <c r="R4032" i="1"/>
  <c r="R4028" i="1"/>
  <c r="R4024" i="1"/>
  <c r="R4020" i="1"/>
  <c r="R4016" i="1"/>
  <c r="R4012" i="1"/>
  <c r="R4008" i="1"/>
  <c r="R4004" i="1"/>
  <c r="R4000" i="1"/>
  <c r="R3996" i="1"/>
  <c r="R3992" i="1"/>
  <c r="R3965" i="1"/>
  <c r="R3963" i="1"/>
  <c r="R3961" i="1"/>
  <c r="R3959" i="1"/>
  <c r="R3957" i="1"/>
  <c r="R3955" i="1"/>
  <c r="R3953" i="1"/>
  <c r="R3951" i="1"/>
  <c r="R3949" i="1"/>
  <c r="R3947" i="1"/>
  <c r="R3945" i="1"/>
  <c r="R3943" i="1"/>
  <c r="R3941" i="1"/>
  <c r="R3939" i="1"/>
  <c r="R3937" i="1"/>
  <c r="R3935" i="1"/>
  <c r="R3933" i="1"/>
  <c r="R4038" i="1"/>
  <c r="R4034" i="1"/>
  <c r="R4030" i="1"/>
  <c r="R4026" i="1"/>
  <c r="R4022" i="1"/>
  <c r="R4018" i="1"/>
  <c r="R4014" i="1"/>
  <c r="R4010" i="1"/>
  <c r="R4006" i="1"/>
  <c r="R4002" i="1"/>
  <c r="R3998" i="1"/>
  <c r="R3994" i="1"/>
  <c r="R3990" i="1"/>
  <c r="R3966" i="1"/>
  <c r="R3964" i="1"/>
  <c r="R3962" i="1"/>
  <c r="R3960" i="1"/>
  <c r="R3958" i="1"/>
  <c r="R3956" i="1"/>
  <c r="R3954" i="1"/>
  <c r="R3952" i="1"/>
  <c r="R3950" i="1"/>
  <c r="R3948" i="1"/>
  <c r="R3946" i="1"/>
  <c r="R3944" i="1"/>
  <c r="R3942" i="1"/>
  <c r="R3940" i="1"/>
  <c r="R3938" i="1"/>
  <c r="R3936" i="1"/>
  <c r="R3934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6" i="1"/>
  <c r="R3894" i="1"/>
  <c r="R3892" i="1"/>
  <c r="R3890" i="1"/>
  <c r="R3888" i="1"/>
  <c r="R3886" i="1"/>
  <c r="R3884" i="1"/>
  <c r="R3882" i="1"/>
  <c r="R3880" i="1"/>
  <c r="R3878" i="1"/>
  <c r="R3876" i="1"/>
  <c r="R3874" i="1"/>
  <c r="R3872" i="1"/>
  <c r="R3870" i="1"/>
  <c r="R3868" i="1"/>
  <c r="R3866" i="1"/>
  <c r="R3864" i="1"/>
  <c r="R3862" i="1"/>
  <c r="R3860" i="1"/>
  <c r="R3858" i="1"/>
  <c r="R3855" i="1"/>
  <c r="R3853" i="1"/>
  <c r="R3851" i="1"/>
  <c r="R3849" i="1"/>
  <c r="R3847" i="1"/>
  <c r="R3845" i="1"/>
  <c r="R3843" i="1"/>
  <c r="R3841" i="1"/>
  <c r="R3839" i="1"/>
  <c r="R3837" i="1"/>
  <c r="R3835" i="1"/>
  <c r="R3833" i="1"/>
  <c r="R3831" i="1"/>
  <c r="R3829" i="1"/>
  <c r="R3827" i="1"/>
  <c r="R3825" i="1"/>
  <c r="R3823" i="1"/>
  <c r="R3821" i="1"/>
  <c r="R3819" i="1"/>
  <c r="R3817" i="1"/>
  <c r="R3815" i="1"/>
  <c r="R3813" i="1"/>
  <c r="R3811" i="1"/>
  <c r="R3809" i="1"/>
  <c r="R3807" i="1"/>
  <c r="R3805" i="1"/>
  <c r="R3803" i="1"/>
  <c r="R3801" i="1"/>
  <c r="R3799" i="1"/>
  <c r="R3797" i="1"/>
  <c r="R3795" i="1"/>
  <c r="R3793" i="1"/>
  <c r="R3791" i="1"/>
  <c r="R3789" i="1"/>
  <c r="R3787" i="1"/>
  <c r="R3785" i="1"/>
  <c r="R3783" i="1"/>
  <c r="R3781" i="1"/>
  <c r="R3779" i="1"/>
  <c r="R3777" i="1"/>
  <c r="R3775" i="1"/>
  <c r="R3773" i="1"/>
  <c r="R3891" i="1"/>
  <c r="R3889" i="1"/>
  <c r="R3887" i="1"/>
  <c r="R3885" i="1"/>
  <c r="R3883" i="1"/>
  <c r="R3881" i="1"/>
  <c r="R3879" i="1"/>
  <c r="R3877" i="1"/>
  <c r="R3875" i="1"/>
  <c r="R3873" i="1"/>
  <c r="R3871" i="1"/>
  <c r="R3869" i="1"/>
  <c r="R3867" i="1"/>
  <c r="R3865" i="1"/>
  <c r="R3863" i="1"/>
  <c r="R3861" i="1"/>
  <c r="R3859" i="1"/>
  <c r="R3857" i="1"/>
  <c r="R3852" i="1"/>
  <c r="R3771" i="1"/>
  <c r="R3769" i="1"/>
  <c r="R3767" i="1"/>
  <c r="R3765" i="1"/>
  <c r="R3763" i="1"/>
  <c r="R3761" i="1"/>
  <c r="R3759" i="1"/>
  <c r="R3757" i="1"/>
  <c r="R3755" i="1"/>
  <c r="R3753" i="1"/>
  <c r="R3751" i="1"/>
  <c r="R3749" i="1"/>
  <c r="R3747" i="1"/>
  <c r="R3745" i="1"/>
  <c r="R3743" i="1"/>
  <c r="R3741" i="1"/>
  <c r="R3739" i="1"/>
  <c r="R3737" i="1"/>
  <c r="R3735" i="1"/>
  <c r="R3733" i="1"/>
  <c r="R3731" i="1"/>
  <c r="R3729" i="1"/>
  <c r="R3727" i="1"/>
  <c r="R3725" i="1"/>
  <c r="R3723" i="1"/>
  <c r="R3721" i="1"/>
  <c r="R3719" i="1"/>
  <c r="R3717" i="1"/>
  <c r="R3715" i="1"/>
  <c r="R3713" i="1"/>
  <c r="R3711" i="1"/>
  <c r="R3710" i="1"/>
  <c r="R3895" i="1"/>
  <c r="R3854" i="1"/>
  <c r="R3709" i="1"/>
  <c r="R3707" i="1"/>
  <c r="R3705" i="1"/>
  <c r="R3703" i="1"/>
  <c r="R3701" i="1"/>
  <c r="R3699" i="1"/>
  <c r="R3697" i="1"/>
  <c r="R3695" i="1"/>
  <c r="R3693" i="1"/>
  <c r="R3691" i="1"/>
  <c r="R3689" i="1"/>
  <c r="R3687" i="1"/>
  <c r="R3685" i="1"/>
  <c r="R3683" i="1"/>
  <c r="R3681" i="1"/>
  <c r="R3679" i="1"/>
  <c r="R3677" i="1"/>
  <c r="R3675" i="1"/>
  <c r="R3673" i="1"/>
  <c r="R3671" i="1"/>
  <c r="R3669" i="1"/>
  <c r="R3667" i="1"/>
  <c r="R3665" i="1"/>
  <c r="R3663" i="1"/>
  <c r="R3661" i="1"/>
  <c r="R3659" i="1"/>
  <c r="R3657" i="1"/>
  <c r="R3655" i="1"/>
  <c r="R3653" i="1"/>
  <c r="R3651" i="1"/>
  <c r="R3649" i="1"/>
  <c r="R3647" i="1"/>
  <c r="R3645" i="1"/>
  <c r="R3643" i="1"/>
  <c r="R3641" i="1"/>
  <c r="R3639" i="1"/>
  <c r="R3637" i="1"/>
  <c r="R3635" i="1"/>
  <c r="R3633" i="1"/>
  <c r="R3631" i="1"/>
  <c r="R3629" i="1"/>
  <c r="R3627" i="1"/>
  <c r="R3625" i="1"/>
  <c r="R3623" i="1"/>
  <c r="R3621" i="1"/>
  <c r="R3619" i="1"/>
  <c r="R3617" i="1"/>
  <c r="R3615" i="1"/>
  <c r="R3613" i="1"/>
  <c r="R3611" i="1"/>
  <c r="R3609" i="1"/>
  <c r="R3607" i="1"/>
  <c r="R3605" i="1"/>
  <c r="R3603" i="1"/>
  <c r="R3601" i="1"/>
  <c r="R3599" i="1"/>
  <c r="R3597" i="1"/>
  <c r="R3595" i="1"/>
  <c r="R3593" i="1"/>
  <c r="R3591" i="1"/>
  <c r="R3589" i="1"/>
  <c r="R3587" i="1"/>
  <c r="R3856" i="1"/>
  <c r="R3770" i="1"/>
  <c r="R3768" i="1"/>
  <c r="R3766" i="1"/>
  <c r="R3764" i="1"/>
  <c r="R3762" i="1"/>
  <c r="R3760" i="1"/>
  <c r="R3758" i="1"/>
  <c r="R3756" i="1"/>
  <c r="R3754" i="1"/>
  <c r="R3752" i="1"/>
  <c r="R3750" i="1"/>
  <c r="R3748" i="1"/>
  <c r="R3746" i="1"/>
  <c r="R3744" i="1"/>
  <c r="R3742" i="1"/>
  <c r="R3740" i="1"/>
  <c r="R3738" i="1"/>
  <c r="R3736" i="1"/>
  <c r="R3734" i="1"/>
  <c r="R3732" i="1"/>
  <c r="R3730" i="1"/>
  <c r="R3728" i="1"/>
  <c r="R3726" i="1"/>
  <c r="R3724" i="1"/>
  <c r="R3722" i="1"/>
  <c r="R3720" i="1"/>
  <c r="R3718" i="1"/>
  <c r="R3716" i="1"/>
  <c r="R3714" i="1"/>
  <c r="R3712" i="1"/>
  <c r="R3708" i="1"/>
  <c r="R3700" i="1"/>
  <c r="R3692" i="1"/>
  <c r="R3684" i="1"/>
  <c r="R3680" i="1"/>
  <c r="R3850" i="1"/>
  <c r="R3846" i="1"/>
  <c r="R3842" i="1"/>
  <c r="R3838" i="1"/>
  <c r="R3834" i="1"/>
  <c r="R3830" i="1"/>
  <c r="R3826" i="1"/>
  <c r="R3822" i="1"/>
  <c r="R3818" i="1"/>
  <c r="R3814" i="1"/>
  <c r="R3810" i="1"/>
  <c r="R3806" i="1"/>
  <c r="R3802" i="1"/>
  <c r="R3798" i="1"/>
  <c r="R3794" i="1"/>
  <c r="R3790" i="1"/>
  <c r="R3786" i="1"/>
  <c r="R3782" i="1"/>
  <c r="R3778" i="1"/>
  <c r="R3774" i="1"/>
  <c r="R3702" i="1"/>
  <c r="R3694" i="1"/>
  <c r="R3686" i="1"/>
  <c r="R3682" i="1"/>
  <c r="R3674" i="1"/>
  <c r="R3666" i="1"/>
  <c r="R3658" i="1"/>
  <c r="R3650" i="1"/>
  <c r="R3897" i="1"/>
  <c r="R3704" i="1"/>
  <c r="R3696" i="1"/>
  <c r="R3688" i="1"/>
  <c r="R3893" i="1"/>
  <c r="R3848" i="1"/>
  <c r="R3844" i="1"/>
  <c r="R3840" i="1"/>
  <c r="R3836" i="1"/>
  <c r="R3832" i="1"/>
  <c r="R3828" i="1"/>
  <c r="R3824" i="1"/>
  <c r="R3820" i="1"/>
  <c r="R3816" i="1"/>
  <c r="R3812" i="1"/>
  <c r="R3808" i="1"/>
  <c r="R3804" i="1"/>
  <c r="R3800" i="1"/>
  <c r="R3796" i="1"/>
  <c r="R3792" i="1"/>
  <c r="R3788" i="1"/>
  <c r="R3784" i="1"/>
  <c r="R3780" i="1"/>
  <c r="R3776" i="1"/>
  <c r="R3772" i="1"/>
  <c r="R3706" i="1"/>
  <c r="R3698" i="1"/>
  <c r="R3690" i="1"/>
  <c r="R3678" i="1"/>
  <c r="R3670" i="1"/>
  <c r="R3662" i="1"/>
  <c r="R3654" i="1"/>
  <c r="R3672" i="1"/>
  <c r="R3656" i="1"/>
  <c r="R3668" i="1"/>
  <c r="R3652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664" i="1"/>
  <c r="R3648" i="1"/>
  <c r="R3676" i="1"/>
  <c r="R3660" i="1"/>
  <c r="R3646" i="1"/>
  <c r="R3644" i="1"/>
  <c r="R3642" i="1"/>
  <c r="R3640" i="1"/>
  <c r="R3638" i="1"/>
  <c r="R3636" i="1"/>
  <c r="R3634" i="1"/>
  <c r="R3632" i="1"/>
  <c r="R3630" i="1"/>
  <c r="R3628" i="1"/>
  <c r="R3626" i="1"/>
  <c r="R3624" i="1"/>
  <c r="R3622" i="1"/>
  <c r="R3620" i="1"/>
  <c r="R3618" i="1"/>
  <c r="R3616" i="1"/>
  <c r="R3614" i="1"/>
  <c r="R3612" i="1"/>
  <c r="R3610" i="1"/>
  <c r="R3608" i="1"/>
  <c r="R3606" i="1"/>
  <c r="R3604" i="1"/>
  <c r="R3602" i="1"/>
  <c r="R3600" i="1"/>
  <c r="R3598" i="1"/>
  <c r="R3596" i="1"/>
  <c r="R3594" i="1"/>
  <c r="R3592" i="1"/>
  <c r="R3590" i="1"/>
  <c r="R3588" i="1"/>
  <c r="R3586" i="1"/>
  <c r="R3506" i="1"/>
  <c r="R3504" i="1"/>
  <c r="R3502" i="1"/>
  <c r="R3500" i="1"/>
  <c r="R3498" i="1"/>
  <c r="R3496" i="1"/>
  <c r="R3494" i="1"/>
  <c r="R3492" i="1"/>
  <c r="R3490" i="1"/>
  <c r="R3488" i="1"/>
  <c r="R3486" i="1"/>
  <c r="R3484" i="1"/>
  <c r="R3482" i="1"/>
  <c r="R3480" i="1"/>
  <c r="R3478" i="1"/>
  <c r="R3476" i="1"/>
  <c r="R3474" i="1"/>
  <c r="R3472" i="1"/>
  <c r="R3470" i="1"/>
  <c r="R3468" i="1"/>
  <c r="R3466" i="1"/>
  <c r="R3464" i="1"/>
  <c r="R3462" i="1"/>
  <c r="R3460" i="1"/>
  <c r="R3458" i="1"/>
  <c r="R3456" i="1"/>
  <c r="R3454" i="1"/>
  <c r="R3541" i="1"/>
  <c r="R3539" i="1"/>
  <c r="R3537" i="1"/>
  <c r="R3535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5" i="1"/>
  <c r="R3503" i="1"/>
  <c r="R3501" i="1"/>
  <c r="R3499" i="1"/>
  <c r="R3497" i="1"/>
  <c r="R3495" i="1"/>
  <c r="R3493" i="1"/>
  <c r="R3491" i="1"/>
  <c r="R3489" i="1"/>
  <c r="R3487" i="1"/>
  <c r="R3485" i="1"/>
  <c r="R3483" i="1"/>
  <c r="R3481" i="1"/>
  <c r="R3479" i="1"/>
  <c r="R3477" i="1"/>
  <c r="R3475" i="1"/>
  <c r="R3473" i="1"/>
  <c r="R3471" i="1"/>
  <c r="R3542" i="1"/>
  <c r="R3540" i="1"/>
  <c r="R3538" i="1"/>
  <c r="R3536" i="1"/>
  <c r="R3534" i="1"/>
  <c r="R3452" i="1"/>
  <c r="R3450" i="1"/>
  <c r="R3448" i="1"/>
  <c r="R3446" i="1"/>
  <c r="R3444" i="1"/>
  <c r="R3442" i="1"/>
  <c r="R3440" i="1"/>
  <c r="R3438" i="1"/>
  <c r="R3436" i="1"/>
  <c r="R3434" i="1"/>
  <c r="R3432" i="1"/>
  <c r="R3430" i="1"/>
  <c r="R3428" i="1"/>
  <c r="R3426" i="1"/>
  <c r="R3424" i="1"/>
  <c r="R3422" i="1"/>
  <c r="R3420" i="1"/>
  <c r="R3418" i="1"/>
  <c r="R3416" i="1"/>
  <c r="R3414" i="1"/>
  <c r="R3412" i="1"/>
  <c r="R3410" i="1"/>
  <c r="R3408" i="1"/>
  <c r="R3406" i="1"/>
  <c r="R3404" i="1"/>
  <c r="R3402" i="1"/>
  <c r="R3400" i="1"/>
  <c r="R3398" i="1"/>
  <c r="R3396" i="1"/>
  <c r="R3394" i="1"/>
  <c r="R3392" i="1"/>
  <c r="R3390" i="1"/>
  <c r="R3388" i="1"/>
  <c r="R3386" i="1"/>
  <c r="R3383" i="1"/>
  <c r="R3381" i="1"/>
  <c r="R3379" i="1"/>
  <c r="R3377" i="1"/>
  <c r="R3375" i="1"/>
  <c r="R3373" i="1"/>
  <c r="R3371" i="1"/>
  <c r="R3369" i="1"/>
  <c r="R3367" i="1"/>
  <c r="R3365" i="1"/>
  <c r="R3363" i="1"/>
  <c r="R3361" i="1"/>
  <c r="R3359" i="1"/>
  <c r="R3357" i="1"/>
  <c r="R3355" i="1"/>
  <c r="R3353" i="1"/>
  <c r="R3351" i="1"/>
  <c r="R3349" i="1"/>
  <c r="R3347" i="1"/>
  <c r="R3345" i="1"/>
  <c r="R3343" i="1"/>
  <c r="R3341" i="1"/>
  <c r="R3339" i="1"/>
  <c r="R3337" i="1"/>
  <c r="R3335" i="1"/>
  <c r="R3333" i="1"/>
  <c r="R3331" i="1"/>
  <c r="R3329" i="1"/>
  <c r="R3327" i="1"/>
  <c r="R3325" i="1"/>
  <c r="R3323" i="1"/>
  <c r="R3321" i="1"/>
  <c r="R3319" i="1"/>
  <c r="R3317" i="1"/>
  <c r="R3315" i="1"/>
  <c r="R3313" i="1"/>
  <c r="R3311" i="1"/>
  <c r="R3309" i="1"/>
  <c r="R3307" i="1"/>
  <c r="R3305" i="1"/>
  <c r="R3303" i="1"/>
  <c r="R3301" i="1"/>
  <c r="R3299" i="1"/>
  <c r="R3297" i="1"/>
  <c r="R3295" i="1"/>
  <c r="R3293" i="1"/>
  <c r="R3291" i="1"/>
  <c r="R3289" i="1"/>
  <c r="R3287" i="1"/>
  <c r="R3285" i="1"/>
  <c r="R3283" i="1"/>
  <c r="R3281" i="1"/>
  <c r="R3279" i="1"/>
  <c r="R3277" i="1"/>
  <c r="R3275" i="1"/>
  <c r="R3273" i="1"/>
  <c r="R3271" i="1"/>
  <c r="R3269" i="1"/>
  <c r="R3469" i="1"/>
  <c r="R3467" i="1"/>
  <c r="R3465" i="1"/>
  <c r="R3463" i="1"/>
  <c r="R3461" i="1"/>
  <c r="R3459" i="1"/>
  <c r="R3457" i="1"/>
  <c r="R3455" i="1"/>
  <c r="R3453" i="1"/>
  <c r="R3451" i="1"/>
  <c r="R3449" i="1"/>
  <c r="R3447" i="1"/>
  <c r="R3445" i="1"/>
  <c r="R3443" i="1"/>
  <c r="R3441" i="1"/>
  <c r="R3439" i="1"/>
  <c r="R3437" i="1"/>
  <c r="R3435" i="1"/>
  <c r="R3433" i="1"/>
  <c r="R3431" i="1"/>
  <c r="R3429" i="1"/>
  <c r="R3427" i="1"/>
  <c r="R3425" i="1"/>
  <c r="R3423" i="1"/>
  <c r="R3421" i="1"/>
  <c r="R3419" i="1"/>
  <c r="R3417" i="1"/>
  <c r="R3415" i="1"/>
  <c r="R3413" i="1"/>
  <c r="R3411" i="1"/>
  <c r="R3409" i="1"/>
  <c r="R3407" i="1"/>
  <c r="R3405" i="1"/>
  <c r="R3403" i="1"/>
  <c r="R3401" i="1"/>
  <c r="R3399" i="1"/>
  <c r="R3397" i="1"/>
  <c r="R3395" i="1"/>
  <c r="R3393" i="1"/>
  <c r="R3391" i="1"/>
  <c r="R3389" i="1"/>
  <c r="R3387" i="1"/>
  <c r="R3385" i="1"/>
  <c r="R3384" i="1"/>
  <c r="R3382" i="1"/>
  <c r="R3380" i="1"/>
  <c r="R3378" i="1"/>
  <c r="R3376" i="1"/>
  <c r="R3374" i="1"/>
  <c r="R3372" i="1"/>
  <c r="R3370" i="1"/>
  <c r="R3368" i="1"/>
  <c r="R3366" i="1"/>
  <c r="R3364" i="1"/>
  <c r="R3362" i="1"/>
  <c r="R3360" i="1"/>
  <c r="R3358" i="1"/>
  <c r="R3356" i="1"/>
  <c r="R3354" i="1"/>
  <c r="R3352" i="1"/>
  <c r="R3350" i="1"/>
  <c r="R3348" i="1"/>
  <c r="R3346" i="1"/>
  <c r="R3344" i="1"/>
  <c r="R3342" i="1"/>
  <c r="R3340" i="1"/>
  <c r="R3338" i="1"/>
  <c r="R3336" i="1"/>
  <c r="R3334" i="1"/>
  <c r="R3332" i="1"/>
  <c r="R3330" i="1"/>
  <c r="R3328" i="1"/>
  <c r="R3326" i="1"/>
  <c r="R3324" i="1"/>
  <c r="R3322" i="1"/>
  <c r="R3320" i="1"/>
  <c r="R3318" i="1"/>
  <c r="R3316" i="1"/>
  <c r="R3314" i="1"/>
  <c r="R3312" i="1"/>
  <c r="R3310" i="1"/>
  <c r="R3308" i="1"/>
  <c r="R3306" i="1"/>
  <c r="R3304" i="1"/>
  <c r="R3302" i="1"/>
  <c r="R3300" i="1"/>
  <c r="R3298" i="1"/>
  <c r="R3296" i="1"/>
  <c r="R3294" i="1"/>
  <c r="R3292" i="1"/>
  <c r="R3290" i="1"/>
  <c r="R3288" i="1"/>
  <c r="R3286" i="1"/>
  <c r="R3284" i="1"/>
  <c r="R3282" i="1"/>
  <c r="R3280" i="1"/>
  <c r="R3278" i="1"/>
  <c r="R3276" i="1"/>
  <c r="R3274" i="1"/>
  <c r="R3272" i="1"/>
  <c r="R3270" i="1"/>
  <c r="R3268" i="1"/>
  <c r="R3266" i="1"/>
  <c r="R3264" i="1"/>
  <c r="R3262" i="1"/>
  <c r="R3260" i="1"/>
  <c r="R3258" i="1"/>
  <c r="R3256" i="1"/>
  <c r="R3254" i="1"/>
  <c r="R3252" i="1"/>
  <c r="R3250" i="1"/>
  <c r="R3248" i="1"/>
  <c r="R3246" i="1"/>
  <c r="R3244" i="1"/>
  <c r="R3242" i="1"/>
  <c r="R3240" i="1"/>
  <c r="R3238" i="1"/>
  <c r="R3236" i="1"/>
  <c r="R3234" i="1"/>
  <c r="R3232" i="1"/>
  <c r="R3230" i="1"/>
  <c r="R3228" i="1"/>
  <c r="R3226" i="1"/>
  <c r="R3224" i="1"/>
  <c r="R3222" i="1"/>
  <c r="R3220" i="1"/>
  <c r="R3218" i="1"/>
  <c r="R3216" i="1"/>
  <c r="R3214" i="1"/>
  <c r="R3212" i="1"/>
  <c r="R3210" i="1"/>
  <c r="R3208" i="1"/>
  <c r="R3206" i="1"/>
  <c r="R3204" i="1"/>
  <c r="R3202" i="1"/>
  <c r="R3200" i="1"/>
  <c r="R3198" i="1"/>
  <c r="R3196" i="1"/>
  <c r="R3194" i="1"/>
  <c r="R3192" i="1"/>
  <c r="R3190" i="1"/>
  <c r="R3188" i="1"/>
  <c r="R3186" i="1"/>
  <c r="R3184" i="1"/>
  <c r="R3182" i="1"/>
  <c r="R3180" i="1"/>
  <c r="R3178" i="1"/>
  <c r="R3176" i="1"/>
  <c r="R3174" i="1"/>
  <c r="R3172" i="1"/>
  <c r="R3170" i="1"/>
  <c r="R3168" i="1"/>
  <c r="R3166" i="1"/>
  <c r="R3164" i="1"/>
  <c r="R3162" i="1"/>
  <c r="R3160" i="1"/>
  <c r="R3158" i="1"/>
  <c r="R3156" i="1"/>
  <c r="R3154" i="1"/>
  <c r="R3152" i="1"/>
  <c r="R3150" i="1"/>
  <c r="R3148" i="1"/>
  <c r="R3146" i="1"/>
  <c r="R3144" i="1"/>
  <c r="R3142" i="1"/>
  <c r="R3140" i="1"/>
  <c r="R3138" i="1"/>
  <c r="R3136" i="1"/>
  <c r="R3134" i="1"/>
  <c r="R3132" i="1"/>
  <c r="R3130" i="1"/>
  <c r="R3128" i="1"/>
  <c r="R3126" i="1"/>
  <c r="R3124" i="1"/>
  <c r="R3122" i="1"/>
  <c r="R3120" i="1"/>
  <c r="R3118" i="1"/>
  <c r="R3116" i="1"/>
  <c r="R3114" i="1"/>
  <c r="R3112" i="1"/>
  <c r="R3110" i="1"/>
  <c r="R3108" i="1"/>
  <c r="R3106" i="1"/>
  <c r="R3104" i="1"/>
  <c r="R3102" i="1"/>
  <c r="R3100" i="1"/>
  <c r="R3098" i="1"/>
  <c r="R3096" i="1"/>
  <c r="R3094" i="1"/>
  <c r="R3092" i="1"/>
  <c r="R3090" i="1"/>
  <c r="R3088" i="1"/>
  <c r="R3086" i="1"/>
  <c r="R3267" i="1"/>
  <c r="R3265" i="1"/>
  <c r="R3263" i="1"/>
  <c r="R3261" i="1"/>
  <c r="R3259" i="1"/>
  <c r="R3257" i="1"/>
  <c r="R3255" i="1"/>
  <c r="R3253" i="1"/>
  <c r="R3251" i="1"/>
  <c r="R3249" i="1"/>
  <c r="R3247" i="1"/>
  <c r="R3245" i="1"/>
  <c r="R3243" i="1"/>
  <c r="R3241" i="1"/>
  <c r="R3239" i="1"/>
  <c r="R3237" i="1"/>
  <c r="R3235" i="1"/>
  <c r="R3233" i="1"/>
  <c r="R3231" i="1"/>
  <c r="R3229" i="1"/>
  <c r="R3227" i="1"/>
  <c r="R3225" i="1"/>
  <c r="R3223" i="1"/>
  <c r="R3221" i="1"/>
  <c r="R3219" i="1"/>
  <c r="R3217" i="1"/>
  <c r="R3215" i="1"/>
  <c r="R3213" i="1"/>
  <c r="R3211" i="1"/>
  <c r="R3209" i="1"/>
  <c r="R3207" i="1"/>
  <c r="R3205" i="1"/>
  <c r="R3203" i="1"/>
  <c r="R3201" i="1"/>
  <c r="R3199" i="1"/>
  <c r="R3197" i="1"/>
  <c r="R3195" i="1"/>
  <c r="R3193" i="1"/>
  <c r="R3191" i="1"/>
  <c r="R3189" i="1"/>
  <c r="R3187" i="1"/>
  <c r="R3185" i="1"/>
  <c r="R3183" i="1"/>
  <c r="R3181" i="1"/>
  <c r="R3179" i="1"/>
  <c r="R3177" i="1"/>
  <c r="R3175" i="1"/>
  <c r="R3173" i="1"/>
  <c r="R3171" i="1"/>
  <c r="R3169" i="1"/>
  <c r="R3167" i="1"/>
  <c r="R3165" i="1"/>
  <c r="R3163" i="1"/>
  <c r="R3161" i="1"/>
  <c r="R3159" i="1"/>
  <c r="R3157" i="1"/>
  <c r="R3155" i="1"/>
  <c r="R3153" i="1"/>
  <c r="R3151" i="1"/>
  <c r="R3149" i="1"/>
  <c r="R3147" i="1"/>
  <c r="R3145" i="1"/>
  <c r="R3143" i="1"/>
  <c r="R3141" i="1"/>
  <c r="R3139" i="1"/>
  <c r="R3137" i="1"/>
  <c r="R3135" i="1"/>
  <c r="R3133" i="1"/>
  <c r="R3131" i="1"/>
  <c r="R3129" i="1"/>
  <c r="R3127" i="1"/>
  <c r="R3125" i="1"/>
  <c r="R3123" i="1"/>
  <c r="R3121" i="1"/>
  <c r="R3119" i="1"/>
  <c r="R3117" i="1"/>
  <c r="R3115" i="1"/>
  <c r="R3113" i="1"/>
  <c r="R3111" i="1"/>
  <c r="R3109" i="1"/>
  <c r="R3107" i="1"/>
  <c r="R3105" i="1"/>
  <c r="R3103" i="1"/>
  <c r="R3101" i="1"/>
  <c r="R3099" i="1"/>
  <c r="R3097" i="1"/>
  <c r="R3095" i="1"/>
  <c r="R3093" i="1"/>
  <c r="R3091" i="1"/>
  <c r="R3089" i="1"/>
  <c r="R3087" i="1"/>
  <c r="R3085" i="1"/>
  <c r="R3084" i="1"/>
  <c r="R3082" i="1"/>
  <c r="R3080" i="1"/>
  <c r="R3078" i="1"/>
  <c r="R3076" i="1"/>
  <c r="R3074" i="1"/>
  <c r="R3072" i="1"/>
  <c r="R3070" i="1"/>
  <c r="R3068" i="1"/>
  <c r="R3066" i="1"/>
  <c r="R3064" i="1"/>
  <c r="R3062" i="1"/>
  <c r="R3060" i="1"/>
  <c r="R3058" i="1"/>
  <c r="R3056" i="1"/>
  <c r="R3054" i="1"/>
  <c r="R3052" i="1"/>
  <c r="R3050" i="1"/>
  <c r="R3048" i="1"/>
  <c r="R3046" i="1"/>
  <c r="R3044" i="1"/>
  <c r="R3042" i="1"/>
  <c r="R3040" i="1"/>
  <c r="R3038" i="1"/>
  <c r="R3036" i="1"/>
  <c r="R3034" i="1"/>
  <c r="R3032" i="1"/>
  <c r="R3030" i="1"/>
  <c r="R3028" i="1"/>
  <c r="R3026" i="1"/>
  <c r="R3024" i="1"/>
  <c r="R3022" i="1"/>
  <c r="R3020" i="1"/>
  <c r="R3018" i="1"/>
  <c r="R3016" i="1"/>
  <c r="R3014" i="1"/>
  <c r="R3012" i="1"/>
  <c r="R3010" i="1"/>
  <c r="R3008" i="1"/>
  <c r="R3006" i="1"/>
  <c r="R3004" i="1"/>
  <c r="R3002" i="1"/>
  <c r="R3000" i="1"/>
  <c r="R2998" i="1"/>
  <c r="R2996" i="1"/>
  <c r="R2994" i="1"/>
  <c r="R2992" i="1"/>
  <c r="R2990" i="1"/>
  <c r="R2988" i="1"/>
  <c r="R2986" i="1"/>
  <c r="R2984" i="1"/>
  <c r="R2982" i="1"/>
  <c r="R2980" i="1"/>
  <c r="R2978" i="1"/>
  <c r="R2976" i="1"/>
  <c r="R2974" i="1"/>
  <c r="R2972" i="1"/>
  <c r="R2970" i="1"/>
  <c r="R2968" i="1"/>
  <c r="R2966" i="1"/>
  <c r="R2964" i="1"/>
  <c r="R2962" i="1"/>
  <c r="R2960" i="1"/>
  <c r="R2958" i="1"/>
  <c r="R2956" i="1"/>
  <c r="R2954" i="1"/>
  <c r="R2952" i="1"/>
  <c r="R2950" i="1"/>
  <c r="R2948" i="1"/>
  <c r="R2946" i="1"/>
  <c r="R2944" i="1"/>
  <c r="R2942" i="1"/>
  <c r="R2940" i="1"/>
  <c r="R2938" i="1"/>
  <c r="R2936" i="1"/>
  <c r="R2934" i="1"/>
  <c r="R2932" i="1"/>
  <c r="R2930" i="1"/>
  <c r="R2928" i="1"/>
  <c r="R2926" i="1"/>
  <c r="R2924" i="1"/>
  <c r="R2922" i="1"/>
  <c r="R2920" i="1"/>
  <c r="R2918" i="1"/>
  <c r="R2916" i="1"/>
  <c r="R2914" i="1"/>
  <c r="R2912" i="1"/>
  <c r="R2910" i="1"/>
  <c r="R2908" i="1"/>
  <c r="R2906" i="1"/>
  <c r="R2904" i="1"/>
  <c r="R2902" i="1"/>
  <c r="R2900" i="1"/>
  <c r="R2898" i="1"/>
  <c r="R2896" i="1"/>
  <c r="R2894" i="1"/>
  <c r="R2892" i="1"/>
  <c r="R2890" i="1"/>
  <c r="R2888" i="1"/>
  <c r="R2886" i="1"/>
  <c r="R2884" i="1"/>
  <c r="R2882" i="1"/>
  <c r="R2880" i="1"/>
  <c r="R2878" i="1"/>
  <c r="R2876" i="1"/>
  <c r="R2874" i="1"/>
  <c r="R2872" i="1"/>
  <c r="R2870" i="1"/>
  <c r="R2868" i="1"/>
  <c r="R2866" i="1"/>
  <c r="R2864" i="1"/>
  <c r="R2862" i="1"/>
  <c r="R2860" i="1"/>
  <c r="R2858" i="1"/>
  <c r="R2856" i="1"/>
  <c r="R2854" i="1"/>
  <c r="R2852" i="1"/>
  <c r="R2850" i="1"/>
  <c r="R2848" i="1"/>
  <c r="R2846" i="1"/>
  <c r="R2844" i="1"/>
  <c r="R2842" i="1"/>
  <c r="R2840" i="1"/>
  <c r="R2838" i="1"/>
  <c r="R2836" i="1"/>
  <c r="R2834" i="1"/>
  <c r="R2832" i="1"/>
  <c r="R2830" i="1"/>
  <c r="R2828" i="1"/>
  <c r="R2826" i="1"/>
  <c r="R2824" i="1"/>
  <c r="R2822" i="1"/>
  <c r="R2820" i="1"/>
  <c r="R3083" i="1"/>
  <c r="R3081" i="1"/>
  <c r="R3079" i="1"/>
  <c r="R3077" i="1"/>
  <c r="R3075" i="1"/>
  <c r="R3073" i="1"/>
  <c r="R3071" i="1"/>
  <c r="R3069" i="1"/>
  <c r="R3067" i="1"/>
  <c r="R3065" i="1"/>
  <c r="R3063" i="1"/>
  <c r="R3061" i="1"/>
  <c r="R3059" i="1"/>
  <c r="R3057" i="1"/>
  <c r="R3055" i="1"/>
  <c r="R3053" i="1"/>
  <c r="R3051" i="1"/>
  <c r="R3049" i="1"/>
  <c r="R3047" i="1"/>
  <c r="R3045" i="1"/>
  <c r="R3043" i="1"/>
  <c r="R3041" i="1"/>
  <c r="R3039" i="1"/>
  <c r="R3037" i="1"/>
  <c r="R3035" i="1"/>
  <c r="R3033" i="1"/>
  <c r="R3031" i="1"/>
  <c r="R3029" i="1"/>
  <c r="R3027" i="1"/>
  <c r="R3025" i="1"/>
  <c r="R3023" i="1"/>
  <c r="R3021" i="1"/>
  <c r="R3019" i="1"/>
  <c r="R3017" i="1"/>
  <c r="R3015" i="1"/>
  <c r="R3013" i="1"/>
  <c r="R3011" i="1"/>
  <c r="R3009" i="1"/>
  <c r="R3007" i="1"/>
  <c r="R3005" i="1"/>
  <c r="R3003" i="1"/>
  <c r="R3001" i="1"/>
  <c r="R2999" i="1"/>
  <c r="R2997" i="1"/>
  <c r="R2995" i="1"/>
  <c r="R2993" i="1"/>
  <c r="R2991" i="1"/>
  <c r="R2989" i="1"/>
  <c r="R2987" i="1"/>
  <c r="R2985" i="1"/>
  <c r="R2983" i="1"/>
  <c r="R2981" i="1"/>
  <c r="R2979" i="1"/>
  <c r="R2977" i="1"/>
  <c r="R2975" i="1"/>
  <c r="R2973" i="1"/>
  <c r="R2971" i="1"/>
  <c r="R2969" i="1"/>
  <c r="R2967" i="1"/>
  <c r="R2965" i="1"/>
  <c r="R2963" i="1"/>
  <c r="R2961" i="1"/>
  <c r="R2959" i="1"/>
  <c r="R2957" i="1"/>
  <c r="R2955" i="1"/>
  <c r="R2953" i="1"/>
  <c r="R2951" i="1"/>
  <c r="R2949" i="1"/>
  <c r="R2947" i="1"/>
  <c r="R2945" i="1"/>
  <c r="R2943" i="1"/>
  <c r="R2941" i="1"/>
  <c r="R2939" i="1"/>
  <c r="R2937" i="1"/>
  <c r="R2935" i="1"/>
  <c r="R2933" i="1"/>
  <c r="R2931" i="1"/>
  <c r="R2929" i="1"/>
  <c r="R2927" i="1"/>
  <c r="R2925" i="1"/>
  <c r="R2923" i="1"/>
  <c r="R2921" i="1"/>
  <c r="R2919" i="1"/>
  <c r="R2917" i="1"/>
  <c r="R2915" i="1"/>
  <c r="R2913" i="1"/>
  <c r="R2911" i="1"/>
  <c r="R2909" i="1"/>
  <c r="R2907" i="1"/>
  <c r="R2905" i="1"/>
  <c r="R2903" i="1"/>
  <c r="R2901" i="1"/>
  <c r="R2899" i="1"/>
  <c r="R2897" i="1"/>
  <c r="R2895" i="1"/>
  <c r="R2893" i="1"/>
  <c r="R2891" i="1"/>
  <c r="R2889" i="1"/>
  <c r="R2887" i="1"/>
  <c r="R2885" i="1"/>
  <c r="R2883" i="1"/>
  <c r="R2881" i="1"/>
  <c r="R2879" i="1"/>
  <c r="R2877" i="1"/>
  <c r="R2875" i="1"/>
  <c r="R2873" i="1"/>
  <c r="R2871" i="1"/>
  <c r="R2869" i="1"/>
  <c r="R2867" i="1"/>
  <c r="R2865" i="1"/>
  <c r="R2863" i="1"/>
  <c r="R2861" i="1"/>
  <c r="R2859" i="1"/>
  <c r="R2857" i="1"/>
  <c r="R2855" i="1"/>
  <c r="R2853" i="1"/>
  <c r="R2851" i="1"/>
  <c r="R2849" i="1"/>
  <c r="R2847" i="1"/>
  <c r="R2845" i="1"/>
  <c r="R2843" i="1"/>
  <c r="R2841" i="1"/>
  <c r="R2839" i="1"/>
  <c r="R2837" i="1"/>
  <c r="R2835" i="1"/>
  <c r="R2833" i="1"/>
  <c r="R2831" i="1"/>
  <c r="R2829" i="1"/>
  <c r="R2827" i="1"/>
  <c r="R2825" i="1"/>
  <c r="R2823" i="1"/>
  <c r="R2821" i="1"/>
  <c r="R2819" i="1"/>
  <c r="R2817" i="1"/>
  <c r="R2815" i="1"/>
  <c r="R2813" i="1"/>
  <c r="R2811" i="1"/>
  <c r="R2809" i="1"/>
  <c r="R2807" i="1"/>
  <c r="R2805" i="1"/>
  <c r="R2803" i="1"/>
  <c r="R2801" i="1"/>
  <c r="R2799" i="1"/>
  <c r="R2797" i="1"/>
  <c r="R2795" i="1"/>
  <c r="R2793" i="1"/>
  <c r="R2791" i="1"/>
  <c r="R2789" i="1"/>
  <c r="R2787" i="1"/>
  <c r="R2786" i="1"/>
  <c r="R2785" i="1"/>
  <c r="R2784" i="1"/>
  <c r="R2783" i="1"/>
  <c r="R2782" i="1"/>
  <c r="R2781" i="1"/>
  <c r="R2779" i="1"/>
  <c r="R2777" i="1"/>
  <c r="R2775" i="1"/>
  <c r="R2773" i="1"/>
  <c r="R2771" i="1"/>
  <c r="R2769" i="1"/>
  <c r="R2767" i="1"/>
  <c r="R2765" i="1"/>
  <c r="R2763" i="1"/>
  <c r="R2761" i="1"/>
  <c r="R2759" i="1"/>
  <c r="R2757" i="1"/>
  <c r="R2755" i="1"/>
  <c r="R2753" i="1"/>
  <c r="R2751" i="1"/>
  <c r="R2749" i="1"/>
  <c r="R2747" i="1"/>
  <c r="R2745" i="1"/>
  <c r="R2743" i="1"/>
  <c r="R2741" i="1"/>
  <c r="R2739" i="1"/>
  <c r="R2737" i="1"/>
  <c r="R2735" i="1"/>
  <c r="R2733" i="1"/>
  <c r="R2731" i="1"/>
  <c r="R2729" i="1"/>
  <c r="R2727" i="1"/>
  <c r="R2725" i="1"/>
  <c r="R2723" i="1"/>
  <c r="R2721" i="1"/>
  <c r="R2719" i="1"/>
  <c r="R2717" i="1"/>
  <c r="R2715" i="1"/>
  <c r="R2713" i="1"/>
  <c r="R2711" i="1"/>
  <c r="R2709" i="1"/>
  <c r="R2707" i="1"/>
  <c r="R2705" i="1"/>
  <c r="R2703" i="1"/>
  <c r="R2701" i="1"/>
  <c r="R2699" i="1"/>
  <c r="R2697" i="1"/>
  <c r="R2695" i="1"/>
  <c r="R2693" i="1"/>
  <c r="R2691" i="1"/>
  <c r="R2689" i="1"/>
  <c r="R2687" i="1"/>
  <c r="R2685" i="1"/>
  <c r="R2683" i="1"/>
  <c r="R2681" i="1"/>
  <c r="R2679" i="1"/>
  <c r="R2677" i="1"/>
  <c r="R2675" i="1"/>
  <c r="R2673" i="1"/>
  <c r="R2671" i="1"/>
  <c r="R2669" i="1"/>
  <c r="R2667" i="1"/>
  <c r="R2665" i="1"/>
  <c r="R2663" i="1"/>
  <c r="R2661" i="1"/>
  <c r="R2659" i="1"/>
  <c r="R2657" i="1"/>
  <c r="R2655" i="1"/>
  <c r="R2653" i="1"/>
  <c r="R2651" i="1"/>
  <c r="R2649" i="1"/>
  <c r="R2647" i="1"/>
  <c r="R2645" i="1"/>
  <c r="R2643" i="1"/>
  <c r="R2641" i="1"/>
  <c r="R2639" i="1"/>
  <c r="R2637" i="1"/>
  <c r="R2635" i="1"/>
  <c r="R2633" i="1"/>
  <c r="R2631" i="1"/>
  <c r="R2629" i="1"/>
  <c r="R2627" i="1"/>
  <c r="R2625" i="1"/>
  <c r="R2623" i="1"/>
  <c r="R2621" i="1"/>
  <c r="R2619" i="1"/>
  <c r="R2617" i="1"/>
  <c r="R2818" i="1"/>
  <c r="R2816" i="1"/>
  <c r="R2814" i="1"/>
  <c r="R2812" i="1"/>
  <c r="R2810" i="1"/>
  <c r="R2808" i="1"/>
  <c r="R2806" i="1"/>
  <c r="R2804" i="1"/>
  <c r="R2802" i="1"/>
  <c r="R2800" i="1"/>
  <c r="R2798" i="1"/>
  <c r="R2796" i="1"/>
  <c r="R2794" i="1"/>
  <c r="R2792" i="1"/>
  <c r="R2790" i="1"/>
  <c r="R2788" i="1"/>
  <c r="R2780" i="1"/>
  <c r="R2778" i="1"/>
  <c r="R2776" i="1"/>
  <c r="R2774" i="1"/>
  <c r="R2772" i="1"/>
  <c r="R2770" i="1"/>
  <c r="R2768" i="1"/>
  <c r="R2766" i="1"/>
  <c r="R2764" i="1"/>
  <c r="R2762" i="1"/>
  <c r="R2760" i="1"/>
  <c r="R2758" i="1"/>
  <c r="R2756" i="1"/>
  <c r="R2754" i="1"/>
  <c r="R2752" i="1"/>
  <c r="R2750" i="1"/>
  <c r="R2748" i="1"/>
  <c r="R2746" i="1"/>
  <c r="R2744" i="1"/>
  <c r="R2742" i="1"/>
  <c r="R2740" i="1"/>
  <c r="R2738" i="1"/>
  <c r="R2736" i="1"/>
  <c r="R2734" i="1"/>
  <c r="R2732" i="1"/>
  <c r="R2730" i="1"/>
  <c r="R2728" i="1"/>
  <c r="R2726" i="1"/>
  <c r="R2724" i="1"/>
  <c r="R2722" i="1"/>
  <c r="R2720" i="1"/>
  <c r="R2718" i="1"/>
  <c r="R2716" i="1"/>
  <c r="R2714" i="1"/>
  <c r="R2712" i="1"/>
  <c r="R2710" i="1"/>
  <c r="R2708" i="1"/>
  <c r="R2706" i="1"/>
  <c r="R2704" i="1"/>
  <c r="R2702" i="1"/>
  <c r="R2700" i="1"/>
  <c r="R2698" i="1"/>
  <c r="R2696" i="1"/>
  <c r="R2694" i="1"/>
  <c r="R2692" i="1"/>
  <c r="R2690" i="1"/>
  <c r="R2688" i="1"/>
  <c r="R2686" i="1"/>
  <c r="R2684" i="1"/>
  <c r="R2682" i="1"/>
  <c r="R2680" i="1"/>
  <c r="R2678" i="1"/>
  <c r="R2676" i="1"/>
  <c r="R2674" i="1"/>
  <c r="R2672" i="1"/>
  <c r="R2670" i="1"/>
  <c r="R2668" i="1"/>
  <c r="R2666" i="1"/>
  <c r="R2664" i="1"/>
  <c r="R2662" i="1"/>
  <c r="R2660" i="1"/>
  <c r="R2658" i="1"/>
  <c r="R2656" i="1"/>
  <c r="R2654" i="1"/>
  <c r="R2652" i="1"/>
  <c r="R2650" i="1"/>
  <c r="R2648" i="1"/>
  <c r="R2646" i="1"/>
  <c r="R2644" i="1"/>
  <c r="R2642" i="1"/>
  <c r="R2640" i="1"/>
  <c r="R2638" i="1"/>
  <c r="R2636" i="1"/>
  <c r="R2634" i="1"/>
  <c r="R2632" i="1"/>
  <c r="R2630" i="1"/>
  <c r="R2628" i="1"/>
  <c r="R2626" i="1"/>
  <c r="R2624" i="1"/>
  <c r="R2622" i="1"/>
  <c r="R2620" i="1"/>
  <c r="R2618" i="1"/>
  <c r="R2616" i="1"/>
  <c r="R2615" i="1"/>
  <c r="R2613" i="1"/>
  <c r="R2611" i="1"/>
  <c r="R2609" i="1"/>
  <c r="R2607" i="1"/>
  <c r="R2605" i="1"/>
  <c r="R2603" i="1"/>
  <c r="R2601" i="1"/>
  <c r="R2599" i="1"/>
  <c r="R2597" i="1"/>
  <c r="R2595" i="1"/>
  <c r="R2593" i="1"/>
  <c r="R2591" i="1"/>
  <c r="R2589" i="1"/>
  <c r="R2587" i="1"/>
  <c r="R2585" i="1"/>
  <c r="R2583" i="1"/>
  <c r="R2581" i="1"/>
  <c r="R2579" i="1"/>
  <c r="R2577" i="1"/>
  <c r="R2575" i="1"/>
  <c r="R2573" i="1"/>
  <c r="R2571" i="1"/>
  <c r="R2569" i="1"/>
  <c r="R2567" i="1"/>
  <c r="R2565" i="1"/>
  <c r="R2563" i="1"/>
  <c r="R2561" i="1"/>
  <c r="R2559" i="1"/>
  <c r="R2557" i="1"/>
  <c r="R2555" i="1"/>
  <c r="R2553" i="1"/>
  <c r="R2551" i="1"/>
  <c r="R2549" i="1"/>
  <c r="R2547" i="1"/>
  <c r="R2545" i="1"/>
  <c r="R2543" i="1"/>
  <c r="R2541" i="1"/>
  <c r="R2539" i="1"/>
  <c r="R2537" i="1"/>
  <c r="R2535" i="1"/>
  <c r="R2533" i="1"/>
  <c r="R2531" i="1"/>
  <c r="R2529" i="1"/>
  <c r="R2527" i="1"/>
  <c r="R2525" i="1"/>
  <c r="R2523" i="1"/>
  <c r="R2521" i="1"/>
  <c r="R2519" i="1"/>
  <c r="R2517" i="1"/>
  <c r="R2515" i="1"/>
  <c r="R2513" i="1"/>
  <c r="R2511" i="1"/>
  <c r="R2509" i="1"/>
  <c r="R2507" i="1"/>
  <c r="R2505" i="1"/>
  <c r="R2503" i="1"/>
  <c r="R2501" i="1"/>
  <c r="R2499" i="1"/>
  <c r="R2497" i="1"/>
  <c r="R2495" i="1"/>
  <c r="R2493" i="1"/>
  <c r="R2491" i="1"/>
  <c r="R2489" i="1"/>
  <c r="R2487" i="1"/>
  <c r="R2485" i="1"/>
  <c r="R2483" i="1"/>
  <c r="R2481" i="1"/>
  <c r="R2479" i="1"/>
  <c r="R2477" i="1"/>
  <c r="R2475" i="1"/>
  <c r="R2473" i="1"/>
  <c r="R2471" i="1"/>
  <c r="R2469" i="1"/>
  <c r="R2467" i="1"/>
  <c r="R2465" i="1"/>
  <c r="R2463" i="1"/>
  <c r="R2461" i="1"/>
  <c r="R2459" i="1"/>
  <c r="R2614" i="1"/>
  <c r="R2612" i="1"/>
  <c r="R2610" i="1"/>
  <c r="R2608" i="1"/>
  <c r="R2606" i="1"/>
  <c r="R2604" i="1"/>
  <c r="R2602" i="1"/>
  <c r="R2600" i="1"/>
  <c r="R2598" i="1"/>
  <c r="R2596" i="1"/>
  <c r="R2594" i="1"/>
  <c r="R2592" i="1"/>
  <c r="R2590" i="1"/>
  <c r="R2588" i="1"/>
  <c r="R2586" i="1"/>
  <c r="R2584" i="1"/>
  <c r="R2582" i="1"/>
  <c r="R2580" i="1"/>
  <c r="R2578" i="1"/>
  <c r="R2576" i="1"/>
  <c r="R2574" i="1"/>
  <c r="R2572" i="1"/>
  <c r="R2570" i="1"/>
  <c r="R2568" i="1"/>
  <c r="R2566" i="1"/>
  <c r="R2564" i="1"/>
  <c r="R2562" i="1"/>
  <c r="R2560" i="1"/>
  <c r="R2558" i="1"/>
  <c r="R2556" i="1"/>
  <c r="R2554" i="1"/>
  <c r="R2552" i="1"/>
  <c r="R2550" i="1"/>
  <c r="R2548" i="1"/>
  <c r="R2546" i="1"/>
  <c r="R2544" i="1"/>
  <c r="R2542" i="1"/>
  <c r="R2540" i="1"/>
  <c r="R2538" i="1"/>
  <c r="R2536" i="1"/>
  <c r="R2534" i="1"/>
  <c r="R2532" i="1"/>
  <c r="R2530" i="1"/>
  <c r="R2528" i="1"/>
  <c r="R2526" i="1"/>
  <c r="R2524" i="1"/>
  <c r="R2522" i="1"/>
  <c r="R2520" i="1"/>
  <c r="R2518" i="1"/>
  <c r="R2516" i="1"/>
  <c r="R2514" i="1"/>
  <c r="R2512" i="1"/>
  <c r="R2510" i="1"/>
  <c r="R2508" i="1"/>
  <c r="R2506" i="1"/>
  <c r="R2504" i="1"/>
  <c r="R2502" i="1"/>
  <c r="R2500" i="1"/>
  <c r="R2498" i="1"/>
  <c r="R2496" i="1"/>
  <c r="R2494" i="1"/>
  <c r="R2492" i="1"/>
  <c r="R2490" i="1"/>
  <c r="R2488" i="1"/>
  <c r="R2486" i="1"/>
  <c r="R2484" i="1"/>
  <c r="R2482" i="1"/>
  <c r="R2480" i="1"/>
  <c r="R2478" i="1"/>
  <c r="R2476" i="1"/>
  <c r="R2474" i="1"/>
  <c r="R2472" i="1"/>
  <c r="R2470" i="1"/>
  <c r="R2468" i="1"/>
  <c r="R2466" i="1"/>
  <c r="R2464" i="1"/>
  <c r="R2462" i="1"/>
  <c r="R2460" i="1"/>
  <c r="R2458" i="1"/>
  <c r="R2457" i="1"/>
  <c r="R2455" i="1"/>
  <c r="R2453" i="1"/>
  <c r="R2451" i="1"/>
  <c r="R2449" i="1"/>
  <c r="R2447" i="1"/>
  <c r="R2445" i="1"/>
  <c r="R2443" i="1"/>
  <c r="R2441" i="1"/>
  <c r="R2439" i="1"/>
  <c r="R2437" i="1"/>
  <c r="R2435" i="1"/>
  <c r="R2433" i="1"/>
  <c r="R2431" i="1"/>
  <c r="R2429" i="1"/>
  <c r="R2427" i="1"/>
  <c r="R2425" i="1"/>
  <c r="R2423" i="1"/>
  <c r="R2421" i="1"/>
  <c r="R2419" i="1"/>
  <c r="R2417" i="1"/>
  <c r="R2415" i="1"/>
  <c r="R2413" i="1"/>
  <c r="R2411" i="1"/>
  <c r="R2409" i="1"/>
  <c r="R2407" i="1"/>
  <c r="R2405" i="1"/>
  <c r="R2403" i="1"/>
  <c r="R2401" i="1"/>
  <c r="R2399" i="1"/>
  <c r="R2397" i="1"/>
  <c r="R2395" i="1"/>
  <c r="R2393" i="1"/>
  <c r="R2391" i="1"/>
  <c r="R2389" i="1"/>
  <c r="R2387" i="1"/>
  <c r="R2385" i="1"/>
  <c r="R2383" i="1"/>
  <c r="R2381" i="1"/>
  <c r="R2379" i="1"/>
  <c r="R2377" i="1"/>
  <c r="R2375" i="1"/>
  <c r="R2373" i="1"/>
  <c r="R2371" i="1"/>
  <c r="R2369" i="1"/>
  <c r="R2367" i="1"/>
  <c r="R2365" i="1"/>
  <c r="R2364" i="1"/>
  <c r="R2362" i="1"/>
  <c r="R2360" i="1"/>
  <c r="R2358" i="1"/>
  <c r="R2356" i="1"/>
  <c r="R2354" i="1"/>
  <c r="R2352" i="1"/>
  <c r="R2350" i="1"/>
  <c r="R2348" i="1"/>
  <c r="R2346" i="1"/>
  <c r="R2344" i="1"/>
  <c r="R2342" i="1"/>
  <c r="R2340" i="1"/>
  <c r="R2338" i="1"/>
  <c r="R2336" i="1"/>
  <c r="R2334" i="1"/>
  <c r="R2332" i="1"/>
  <c r="R2330" i="1"/>
  <c r="R2328" i="1"/>
  <c r="R2326" i="1"/>
  <c r="R2324" i="1"/>
  <c r="R2322" i="1"/>
  <c r="R2320" i="1"/>
  <c r="R2318" i="1"/>
  <c r="R2316" i="1"/>
  <c r="R2314" i="1"/>
  <c r="R2312" i="1"/>
  <c r="R2310" i="1"/>
  <c r="R2308" i="1"/>
  <c r="R2306" i="1"/>
  <c r="R2304" i="1"/>
  <c r="R2302" i="1"/>
  <c r="R2300" i="1"/>
  <c r="R2298" i="1"/>
  <c r="R2296" i="1"/>
  <c r="R2294" i="1"/>
  <c r="R2292" i="1"/>
  <c r="R2290" i="1"/>
  <c r="R2288" i="1"/>
  <c r="R2286" i="1"/>
  <c r="R2284" i="1"/>
  <c r="R2282" i="1"/>
  <c r="R2280" i="1"/>
  <c r="R2278" i="1"/>
  <c r="R2276" i="1"/>
  <c r="R2274" i="1"/>
  <c r="R2272" i="1"/>
  <c r="R2270" i="1"/>
  <c r="R2268" i="1"/>
  <c r="R2266" i="1"/>
  <c r="R2264" i="1"/>
  <c r="R2262" i="1"/>
  <c r="R2260" i="1"/>
  <c r="R2258" i="1"/>
  <c r="R2256" i="1"/>
  <c r="R2254" i="1"/>
  <c r="R2252" i="1"/>
  <c r="R2250" i="1"/>
  <c r="R2248" i="1"/>
  <c r="R2246" i="1"/>
  <c r="R2244" i="1"/>
  <c r="R2242" i="1"/>
  <c r="R2240" i="1"/>
  <c r="R2238" i="1"/>
  <c r="R2236" i="1"/>
  <c r="R2234" i="1"/>
  <c r="R2232" i="1"/>
  <c r="R2230" i="1"/>
  <c r="R2228" i="1"/>
  <c r="R2226" i="1"/>
  <c r="R2224" i="1"/>
  <c r="R2222" i="1"/>
  <c r="R2220" i="1"/>
  <c r="R2218" i="1"/>
  <c r="R2216" i="1"/>
  <c r="R2214" i="1"/>
  <c r="R2212" i="1"/>
  <c r="R2210" i="1"/>
  <c r="R2208" i="1"/>
  <c r="R2206" i="1"/>
  <c r="R2204" i="1"/>
  <c r="R2202" i="1"/>
  <c r="R2200" i="1"/>
  <c r="R2198" i="1"/>
  <c r="R2196" i="1"/>
  <c r="R2194" i="1"/>
  <c r="R2192" i="1"/>
  <c r="R2190" i="1"/>
  <c r="R2188" i="1"/>
  <c r="R2186" i="1"/>
  <c r="R2184" i="1"/>
  <c r="R2182" i="1"/>
  <c r="R2180" i="1"/>
  <c r="R2178" i="1"/>
  <c r="R2176" i="1"/>
  <c r="R2174" i="1"/>
  <c r="R2172" i="1"/>
  <c r="R2170" i="1"/>
  <c r="R2168" i="1"/>
  <c r="R2166" i="1"/>
  <c r="R2164" i="1"/>
  <c r="R2162" i="1"/>
  <c r="R2160" i="1"/>
  <c r="R2158" i="1"/>
  <c r="R2156" i="1"/>
  <c r="R2154" i="1"/>
  <c r="R2152" i="1"/>
  <c r="R2150" i="1"/>
  <c r="R2148" i="1"/>
  <c r="R2146" i="1"/>
  <c r="R2144" i="1"/>
  <c r="R2142" i="1"/>
  <c r="R2140" i="1"/>
  <c r="R2138" i="1"/>
  <c r="R2136" i="1"/>
  <c r="R2134" i="1"/>
  <c r="R2132" i="1"/>
  <c r="R2130" i="1"/>
  <c r="R2128" i="1"/>
  <c r="R2126" i="1"/>
  <c r="R2124" i="1"/>
  <c r="R2122" i="1"/>
  <c r="R2120" i="1"/>
  <c r="R2118" i="1"/>
  <c r="R2116" i="1"/>
  <c r="R2114" i="1"/>
  <c r="R2112" i="1"/>
  <c r="R2110" i="1"/>
  <c r="R2108" i="1"/>
  <c r="R2106" i="1"/>
  <c r="R2104" i="1"/>
  <c r="R2102" i="1"/>
  <c r="R2100" i="1"/>
  <c r="R2098" i="1"/>
  <c r="R2096" i="1"/>
  <c r="R2094" i="1"/>
  <c r="R2092" i="1"/>
  <c r="R2090" i="1"/>
  <c r="R2088" i="1"/>
  <c r="R2086" i="1"/>
  <c r="R2084" i="1"/>
  <c r="R2082" i="1"/>
  <c r="R2080" i="1"/>
  <c r="R2078" i="1"/>
  <c r="R2076" i="1"/>
  <c r="R2074" i="1"/>
  <c r="R2072" i="1"/>
  <c r="R2070" i="1"/>
  <c r="R2068" i="1"/>
  <c r="R2066" i="1"/>
  <c r="R2064" i="1"/>
  <c r="R2062" i="1"/>
  <c r="R2060" i="1"/>
  <c r="R2058" i="1"/>
  <c r="R2056" i="1"/>
  <c r="R2054" i="1"/>
  <c r="R2052" i="1"/>
  <c r="R2050" i="1"/>
  <c r="R2456" i="1"/>
  <c r="R2454" i="1"/>
  <c r="R2452" i="1"/>
  <c r="R2450" i="1"/>
  <c r="R2448" i="1"/>
  <c r="R2446" i="1"/>
  <c r="R2444" i="1"/>
  <c r="R2442" i="1"/>
  <c r="R2440" i="1"/>
  <c r="R2438" i="1"/>
  <c r="R2436" i="1"/>
  <c r="R2434" i="1"/>
  <c r="R2432" i="1"/>
  <c r="R2430" i="1"/>
  <c r="R2428" i="1"/>
  <c r="R2426" i="1"/>
  <c r="R2424" i="1"/>
  <c r="R2422" i="1"/>
  <c r="R2420" i="1"/>
  <c r="R2418" i="1"/>
  <c r="R2416" i="1"/>
  <c r="R2414" i="1"/>
  <c r="R2412" i="1"/>
  <c r="R2410" i="1"/>
  <c r="R2408" i="1"/>
  <c r="R2406" i="1"/>
  <c r="R2404" i="1"/>
  <c r="R2402" i="1"/>
  <c r="R2400" i="1"/>
  <c r="R2398" i="1"/>
  <c r="R2396" i="1"/>
  <c r="R2394" i="1"/>
  <c r="R2392" i="1"/>
  <c r="R2390" i="1"/>
  <c r="R2388" i="1"/>
  <c r="R2386" i="1"/>
  <c r="R2384" i="1"/>
  <c r="R2382" i="1"/>
  <c r="R2380" i="1"/>
  <c r="R2378" i="1"/>
  <c r="R2376" i="1"/>
  <c r="R2374" i="1"/>
  <c r="R2372" i="1"/>
  <c r="R2370" i="1"/>
  <c r="R2368" i="1"/>
  <c r="R2366" i="1"/>
  <c r="R2363" i="1"/>
  <c r="R2361" i="1"/>
  <c r="R2359" i="1"/>
  <c r="R2357" i="1"/>
  <c r="R2355" i="1"/>
  <c r="R2353" i="1"/>
  <c r="R2351" i="1"/>
  <c r="R2349" i="1"/>
  <c r="R2347" i="1"/>
  <c r="R2345" i="1"/>
  <c r="R2343" i="1"/>
  <c r="R2341" i="1"/>
  <c r="R2339" i="1"/>
  <c r="R2337" i="1"/>
  <c r="R2335" i="1"/>
  <c r="R2333" i="1"/>
  <c r="R2331" i="1"/>
  <c r="R2329" i="1"/>
  <c r="R2327" i="1"/>
  <c r="R2325" i="1"/>
  <c r="R2323" i="1"/>
  <c r="R2321" i="1"/>
  <c r="R2319" i="1"/>
  <c r="R2317" i="1"/>
  <c r="R2315" i="1"/>
  <c r="R2313" i="1"/>
  <c r="R2311" i="1"/>
  <c r="R2309" i="1"/>
  <c r="R2307" i="1"/>
  <c r="R2305" i="1"/>
  <c r="R2303" i="1"/>
  <c r="R2301" i="1"/>
  <c r="R2299" i="1"/>
  <c r="R2297" i="1"/>
  <c r="R2295" i="1"/>
  <c r="R2293" i="1"/>
  <c r="R2291" i="1"/>
  <c r="R2289" i="1"/>
  <c r="R2287" i="1"/>
  <c r="R2285" i="1"/>
  <c r="R2283" i="1"/>
  <c r="R2281" i="1"/>
  <c r="R2279" i="1"/>
  <c r="R2277" i="1"/>
  <c r="R2275" i="1"/>
  <c r="R2273" i="1"/>
  <c r="R2271" i="1"/>
  <c r="R2269" i="1"/>
  <c r="R2267" i="1"/>
  <c r="R2265" i="1"/>
  <c r="R2263" i="1"/>
  <c r="R2261" i="1"/>
  <c r="R2259" i="1"/>
  <c r="R2257" i="1"/>
  <c r="R2255" i="1"/>
  <c r="R2253" i="1"/>
  <c r="R2251" i="1"/>
  <c r="R2249" i="1"/>
  <c r="R2247" i="1"/>
  <c r="R2245" i="1"/>
  <c r="R2243" i="1"/>
  <c r="R2241" i="1"/>
  <c r="R2239" i="1"/>
  <c r="R2237" i="1"/>
  <c r="R2235" i="1"/>
  <c r="R2233" i="1"/>
  <c r="R2231" i="1"/>
  <c r="R2229" i="1"/>
  <c r="R2227" i="1"/>
  <c r="R2225" i="1"/>
  <c r="R2223" i="1"/>
  <c r="R2221" i="1"/>
  <c r="R2219" i="1"/>
  <c r="R2217" i="1"/>
  <c r="R2215" i="1"/>
  <c r="R2213" i="1"/>
  <c r="R2211" i="1"/>
  <c r="R2209" i="1"/>
  <c r="R2207" i="1"/>
  <c r="R2205" i="1"/>
  <c r="R2203" i="1"/>
  <c r="R2201" i="1"/>
  <c r="R2199" i="1"/>
  <c r="R2197" i="1"/>
  <c r="R2195" i="1"/>
  <c r="R2193" i="1"/>
  <c r="R2191" i="1"/>
  <c r="R2189" i="1"/>
  <c r="R2187" i="1"/>
  <c r="R2185" i="1"/>
  <c r="R2183" i="1"/>
  <c r="R2181" i="1"/>
  <c r="R2179" i="1"/>
  <c r="R2177" i="1"/>
  <c r="R2175" i="1"/>
  <c r="R2173" i="1"/>
  <c r="R2171" i="1"/>
  <c r="R2169" i="1"/>
  <c r="R2167" i="1"/>
  <c r="R2165" i="1"/>
  <c r="R2163" i="1"/>
  <c r="R2161" i="1"/>
  <c r="R2159" i="1"/>
  <c r="R2157" i="1"/>
  <c r="R2155" i="1"/>
  <c r="R2153" i="1"/>
  <c r="R2151" i="1"/>
  <c r="R2149" i="1"/>
  <c r="R2147" i="1"/>
  <c r="R2145" i="1"/>
  <c r="R2143" i="1"/>
  <c r="R2141" i="1"/>
  <c r="R2139" i="1"/>
  <c r="R2137" i="1"/>
  <c r="R2135" i="1"/>
  <c r="R2133" i="1"/>
  <c r="R2131" i="1"/>
  <c r="R2129" i="1"/>
  <c r="R2127" i="1"/>
  <c r="R2125" i="1"/>
  <c r="R2123" i="1"/>
  <c r="R2121" i="1"/>
  <c r="R2119" i="1"/>
  <c r="R2117" i="1"/>
  <c r="R2115" i="1"/>
  <c r="R2113" i="1"/>
  <c r="R2111" i="1"/>
  <c r="R2109" i="1"/>
  <c r="R2107" i="1"/>
  <c r="R2105" i="1"/>
  <c r="R2103" i="1"/>
  <c r="R2101" i="1"/>
  <c r="R2099" i="1"/>
  <c r="R2097" i="1"/>
  <c r="R2095" i="1"/>
  <c r="R2093" i="1"/>
  <c r="R2091" i="1"/>
  <c r="R2089" i="1"/>
  <c r="R2087" i="1"/>
  <c r="R2085" i="1"/>
  <c r="R2083" i="1"/>
  <c r="R2081" i="1"/>
  <c r="R2079" i="1"/>
  <c r="R2077" i="1"/>
  <c r="R2075" i="1"/>
  <c r="R2073" i="1"/>
  <c r="R2071" i="1"/>
  <c r="R2069" i="1"/>
  <c r="R2067" i="1"/>
  <c r="R2065" i="1"/>
  <c r="R2063" i="1"/>
  <c r="R2061" i="1"/>
  <c r="R2059" i="1"/>
  <c r="R2057" i="1"/>
  <c r="R2055" i="1"/>
  <c r="R2053" i="1"/>
  <c r="R2051" i="1"/>
  <c r="R2049" i="1"/>
  <c r="J49" i="2" l="1"/>
  <c r="J109" i="2"/>
  <c r="J185" i="2"/>
  <c r="J10" i="2"/>
  <c r="J94" i="2"/>
  <c r="J142" i="2"/>
  <c r="N195" i="2"/>
  <c r="O195" i="2" s="1"/>
  <c r="P195" i="2" s="1"/>
  <c r="J199" i="2"/>
  <c r="N200" i="2"/>
  <c r="O200" i="2" s="1"/>
  <c r="P200" i="2" s="1"/>
  <c r="N203" i="2"/>
  <c r="O203" i="2" s="1"/>
  <c r="P203" i="2" s="1"/>
  <c r="J207" i="2"/>
  <c r="N208" i="2"/>
  <c r="O208" i="2" s="1"/>
  <c r="P208" i="2" s="1"/>
  <c r="N211" i="2"/>
  <c r="O211" i="2" s="1"/>
  <c r="P211" i="2" s="1"/>
  <c r="J215" i="2"/>
  <c r="N216" i="2"/>
  <c r="O216" i="2" s="1"/>
  <c r="P216" i="2" s="1"/>
  <c r="N219" i="2"/>
  <c r="O219" i="2" s="1"/>
  <c r="P219" i="2" s="1"/>
  <c r="J223" i="2"/>
  <c r="N224" i="2"/>
  <c r="O224" i="2" s="1"/>
  <c r="P224" i="2" s="1"/>
  <c r="N227" i="2"/>
  <c r="O227" i="2" s="1"/>
  <c r="P227" i="2" s="1"/>
  <c r="J231" i="2"/>
  <c r="N232" i="2"/>
  <c r="O232" i="2" s="1"/>
  <c r="P232" i="2" s="1"/>
  <c r="N235" i="2"/>
  <c r="O235" i="2" s="1"/>
  <c r="P235" i="2" s="1"/>
  <c r="J239" i="2"/>
  <c r="N240" i="2"/>
  <c r="O240" i="2" s="1"/>
  <c r="P240" i="2" s="1"/>
  <c r="N243" i="2"/>
  <c r="O243" i="2" s="1"/>
  <c r="P243" i="2" s="1"/>
  <c r="J247" i="2"/>
  <c r="N248" i="2"/>
  <c r="O248" i="2" s="1"/>
  <c r="P248" i="2" s="1"/>
  <c r="N251" i="2"/>
  <c r="O251" i="2" s="1"/>
  <c r="P251" i="2" s="1"/>
  <c r="J255" i="2"/>
  <c r="N256" i="2"/>
  <c r="O256" i="2" s="1"/>
  <c r="P256" i="2" s="1"/>
  <c r="N259" i="2"/>
  <c r="O259" i="2" s="1"/>
  <c r="P259" i="2" s="1"/>
  <c r="J263" i="2"/>
  <c r="N264" i="2"/>
  <c r="O264" i="2" s="1"/>
  <c r="P264" i="2" s="1"/>
  <c r="N267" i="2"/>
  <c r="O267" i="2" s="1"/>
  <c r="P267" i="2" s="1"/>
  <c r="J271" i="2"/>
  <c r="N272" i="2"/>
  <c r="O272" i="2" s="1"/>
  <c r="P272" i="2" s="1"/>
  <c r="N275" i="2"/>
  <c r="O275" i="2" s="1"/>
  <c r="P275" i="2" s="1"/>
  <c r="J279" i="2"/>
  <c r="N280" i="2"/>
  <c r="O280" i="2" s="1"/>
  <c r="P280" i="2" s="1"/>
  <c r="N283" i="2"/>
  <c r="O283" i="2" s="1"/>
  <c r="P283" i="2" s="1"/>
  <c r="J287" i="2"/>
  <c r="N288" i="2"/>
  <c r="O288" i="2" s="1"/>
  <c r="P288" i="2" s="1"/>
  <c r="N292" i="2"/>
  <c r="O292" i="2" s="1"/>
  <c r="P292" i="2" s="1"/>
  <c r="N296" i="2"/>
  <c r="O296" i="2" s="1"/>
  <c r="P296" i="2" s="1"/>
  <c r="N300" i="2"/>
  <c r="O300" i="2" s="1"/>
  <c r="P300" i="2" s="1"/>
  <c r="N304" i="2"/>
  <c r="O304" i="2" s="1"/>
  <c r="P304" i="2" s="1"/>
  <c r="N308" i="2"/>
  <c r="O308" i="2" s="1"/>
  <c r="P308" i="2" s="1"/>
  <c r="N312" i="2"/>
  <c r="O312" i="2" s="1"/>
  <c r="P312" i="2" s="1"/>
  <c r="N316" i="2"/>
  <c r="O316" i="2" s="1"/>
  <c r="P316" i="2" s="1"/>
  <c r="N320" i="2"/>
  <c r="O320" i="2" s="1"/>
  <c r="P320" i="2" s="1"/>
  <c r="N324" i="2"/>
  <c r="O324" i="2" s="1"/>
  <c r="P324" i="2" s="1"/>
  <c r="N328" i="2"/>
  <c r="O328" i="2" s="1"/>
  <c r="P328" i="2" s="1"/>
  <c r="N332" i="2"/>
  <c r="O332" i="2" s="1"/>
  <c r="P332" i="2" s="1"/>
  <c r="N336" i="2"/>
  <c r="O336" i="2" s="1"/>
  <c r="P336" i="2" s="1"/>
  <c r="N340" i="2"/>
  <c r="O340" i="2" s="1"/>
  <c r="P340" i="2" s="1"/>
  <c r="N344" i="2"/>
  <c r="O344" i="2" s="1"/>
  <c r="P344" i="2" s="1"/>
  <c r="N348" i="2"/>
  <c r="O348" i="2" s="1"/>
  <c r="P348" i="2" s="1"/>
  <c r="N352" i="2"/>
  <c r="O352" i="2" s="1"/>
  <c r="P352" i="2" s="1"/>
  <c r="N356" i="2"/>
  <c r="O356" i="2" s="1"/>
  <c r="P356" i="2" s="1"/>
  <c r="N360" i="2"/>
  <c r="O360" i="2" s="1"/>
  <c r="P360" i="2" s="1"/>
  <c r="N364" i="2"/>
  <c r="O364" i="2" s="1"/>
  <c r="P364" i="2" s="1"/>
  <c r="N368" i="2"/>
  <c r="O368" i="2" s="1"/>
  <c r="P368" i="2" s="1"/>
  <c r="N372" i="2"/>
  <c r="O372" i="2" s="1"/>
  <c r="P372" i="2" s="1"/>
  <c r="N376" i="2"/>
  <c r="O376" i="2" s="1"/>
  <c r="P376" i="2" s="1"/>
  <c r="N380" i="2"/>
  <c r="O380" i="2" s="1"/>
  <c r="P380" i="2" s="1"/>
  <c r="N384" i="2"/>
  <c r="O384" i="2" s="1"/>
  <c r="P384" i="2" s="1"/>
  <c r="N388" i="2"/>
  <c r="O388" i="2" s="1"/>
  <c r="P388" i="2" s="1"/>
  <c r="N392" i="2"/>
  <c r="O392" i="2" s="1"/>
  <c r="P392" i="2" s="1"/>
  <c r="N396" i="2"/>
  <c r="O396" i="2" s="1"/>
  <c r="P396" i="2" s="1"/>
  <c r="N400" i="2"/>
  <c r="O400" i="2" s="1"/>
  <c r="P400" i="2" s="1"/>
  <c r="N404" i="2"/>
  <c r="O404" i="2" s="1"/>
  <c r="P404" i="2" s="1"/>
  <c r="N408" i="2"/>
  <c r="O408" i="2" s="1"/>
  <c r="P408" i="2" s="1"/>
  <c r="N412" i="2"/>
  <c r="O412" i="2" s="1"/>
  <c r="P412" i="2" s="1"/>
  <c r="N416" i="2"/>
  <c r="O416" i="2" s="1"/>
  <c r="P416" i="2" s="1"/>
  <c r="N420" i="2"/>
  <c r="O420" i="2" s="1"/>
  <c r="P420" i="2" s="1"/>
  <c r="N424" i="2"/>
  <c r="O424" i="2" s="1"/>
  <c r="P424" i="2" s="1"/>
  <c r="N428" i="2"/>
  <c r="O428" i="2" s="1"/>
  <c r="P428" i="2" s="1"/>
  <c r="N432" i="2"/>
  <c r="O432" i="2" s="1"/>
  <c r="P432" i="2" s="1"/>
  <c r="N436" i="2"/>
  <c r="O436" i="2" s="1"/>
  <c r="P436" i="2" s="1"/>
  <c r="N440" i="2"/>
  <c r="O440" i="2" s="1"/>
  <c r="P440" i="2" s="1"/>
  <c r="N444" i="2"/>
  <c r="O444" i="2" s="1"/>
  <c r="P444" i="2" s="1"/>
  <c r="N448" i="2"/>
  <c r="O448" i="2" s="1"/>
  <c r="P448" i="2" s="1"/>
  <c r="N452" i="2"/>
  <c r="O452" i="2" s="1"/>
  <c r="P452" i="2" s="1"/>
  <c r="N456" i="2"/>
  <c r="O456" i="2" s="1"/>
  <c r="P456" i="2" s="1"/>
  <c r="N460" i="2"/>
  <c r="O460" i="2" s="1"/>
  <c r="P460" i="2" s="1"/>
  <c r="N464" i="2"/>
  <c r="O464" i="2" s="1"/>
  <c r="P464" i="2" s="1"/>
  <c r="N468" i="2"/>
  <c r="O468" i="2" s="1"/>
  <c r="P468" i="2" s="1"/>
  <c r="N472" i="2"/>
  <c r="O472" i="2" s="1"/>
  <c r="P472" i="2" s="1"/>
  <c r="N476" i="2"/>
  <c r="O476" i="2" s="1"/>
  <c r="P476" i="2" s="1"/>
  <c r="N480" i="2"/>
  <c r="O480" i="2" s="1"/>
  <c r="P480" i="2" s="1"/>
  <c r="N484" i="2"/>
  <c r="O484" i="2" s="1"/>
  <c r="P484" i="2" s="1"/>
  <c r="N488" i="2"/>
  <c r="O488" i="2" s="1"/>
  <c r="P488" i="2" s="1"/>
  <c r="N492" i="2"/>
  <c r="O492" i="2" s="1"/>
  <c r="P492" i="2" s="1"/>
  <c r="N496" i="2"/>
  <c r="O496" i="2" s="1"/>
  <c r="P496" i="2" s="1"/>
  <c r="N500" i="2"/>
  <c r="O500" i="2" s="1"/>
  <c r="P500" i="2" s="1"/>
  <c r="N504" i="2"/>
  <c r="O504" i="2" s="1"/>
  <c r="P504" i="2" s="1"/>
  <c r="N508" i="2"/>
  <c r="O508" i="2" s="1"/>
  <c r="P508" i="2" s="1"/>
  <c r="N512" i="2"/>
  <c r="O512" i="2" s="1"/>
  <c r="P512" i="2" s="1"/>
  <c r="N516" i="2"/>
  <c r="O516" i="2" s="1"/>
  <c r="P516" i="2" s="1"/>
  <c r="N520" i="2"/>
  <c r="O520" i="2" s="1"/>
  <c r="P520" i="2" s="1"/>
  <c r="N524" i="2"/>
  <c r="O524" i="2" s="1"/>
  <c r="P524" i="2" s="1"/>
  <c r="N528" i="2"/>
  <c r="O528" i="2" s="1"/>
  <c r="P528" i="2" s="1"/>
  <c r="N532" i="2"/>
  <c r="O532" i="2" s="1"/>
  <c r="P532" i="2" s="1"/>
  <c r="N536" i="2"/>
  <c r="O536" i="2" s="1"/>
  <c r="P536" i="2" s="1"/>
  <c r="N540" i="2"/>
  <c r="O540" i="2" s="1"/>
  <c r="P540" i="2" s="1"/>
  <c r="N544" i="2"/>
  <c r="O544" i="2" s="1"/>
  <c r="P544" i="2" s="1"/>
  <c r="N548" i="2"/>
  <c r="O548" i="2" s="1"/>
  <c r="P548" i="2" s="1"/>
  <c r="N552" i="2"/>
  <c r="O552" i="2" s="1"/>
  <c r="P552" i="2" s="1"/>
  <c r="N556" i="2"/>
  <c r="O556" i="2" s="1"/>
  <c r="P556" i="2" s="1"/>
  <c r="N560" i="2"/>
  <c r="O560" i="2" s="1"/>
  <c r="P560" i="2" s="1"/>
  <c r="N564" i="2"/>
  <c r="O564" i="2" s="1"/>
  <c r="P564" i="2" s="1"/>
  <c r="N568" i="2"/>
  <c r="O568" i="2" s="1"/>
  <c r="P568" i="2" s="1"/>
  <c r="N572" i="2"/>
  <c r="O572" i="2" s="1"/>
  <c r="P572" i="2" s="1"/>
  <c r="N576" i="2"/>
  <c r="O576" i="2" s="1"/>
  <c r="P576" i="2" s="1"/>
  <c r="N580" i="2"/>
  <c r="O580" i="2" s="1"/>
  <c r="P580" i="2" s="1"/>
  <c r="N584" i="2"/>
  <c r="O584" i="2" s="1"/>
  <c r="P584" i="2" s="1"/>
  <c r="N588" i="2"/>
  <c r="O588" i="2" s="1"/>
  <c r="P588" i="2" s="1"/>
  <c r="N592" i="2"/>
  <c r="O592" i="2" s="1"/>
  <c r="P592" i="2" s="1"/>
  <c r="N596" i="2"/>
  <c r="O596" i="2" s="1"/>
  <c r="P596" i="2" s="1"/>
  <c r="N600" i="2"/>
  <c r="O600" i="2" s="1"/>
  <c r="P600" i="2" s="1"/>
  <c r="N604" i="2"/>
  <c r="O604" i="2" s="1"/>
  <c r="P604" i="2" s="1"/>
  <c r="N608" i="2"/>
  <c r="O608" i="2" s="1"/>
  <c r="P608" i="2" s="1"/>
  <c r="N612" i="2"/>
  <c r="O612" i="2" s="1"/>
  <c r="P612" i="2" s="1"/>
  <c r="N616" i="2"/>
  <c r="O616" i="2" s="1"/>
  <c r="P616" i="2" s="1"/>
  <c r="N620" i="2"/>
  <c r="O620" i="2" s="1"/>
  <c r="P620" i="2" s="1"/>
  <c r="N624" i="2"/>
  <c r="O624" i="2" s="1"/>
  <c r="P624" i="2" s="1"/>
  <c r="N628" i="2"/>
  <c r="O628" i="2" s="1"/>
  <c r="P628" i="2" s="1"/>
  <c r="N632" i="2"/>
  <c r="O632" i="2" s="1"/>
  <c r="P632" i="2" s="1"/>
  <c r="N636" i="2"/>
  <c r="O636" i="2" s="1"/>
  <c r="P636" i="2" s="1"/>
  <c r="N640" i="2"/>
  <c r="O640" i="2" s="1"/>
  <c r="P640" i="2" s="1"/>
  <c r="N644" i="2"/>
  <c r="O644" i="2" s="1"/>
  <c r="P644" i="2" s="1"/>
  <c r="N648" i="2"/>
  <c r="O648" i="2" s="1"/>
  <c r="P648" i="2" s="1"/>
  <c r="N652" i="2"/>
  <c r="O652" i="2" s="1"/>
  <c r="P652" i="2" s="1"/>
  <c r="N656" i="2"/>
  <c r="O656" i="2" s="1"/>
  <c r="P656" i="2" s="1"/>
  <c r="N660" i="2"/>
  <c r="O660" i="2" s="1"/>
  <c r="P660" i="2" s="1"/>
  <c r="N664" i="2"/>
  <c r="O664" i="2" s="1"/>
  <c r="P664" i="2" s="1"/>
  <c r="N668" i="2"/>
  <c r="O668" i="2" s="1"/>
  <c r="P668" i="2" s="1"/>
  <c r="N672" i="2"/>
  <c r="O672" i="2" s="1"/>
  <c r="P672" i="2" s="1"/>
  <c r="N676" i="2"/>
  <c r="O676" i="2" s="1"/>
  <c r="P676" i="2" s="1"/>
  <c r="N680" i="2"/>
  <c r="O680" i="2" s="1"/>
  <c r="P680" i="2" s="1"/>
  <c r="N684" i="2"/>
  <c r="O684" i="2" s="1"/>
  <c r="P684" i="2" s="1"/>
  <c r="N688" i="2"/>
  <c r="O688" i="2" s="1"/>
  <c r="P688" i="2" s="1"/>
  <c r="N692" i="2"/>
  <c r="O692" i="2" s="1"/>
  <c r="P692" i="2" s="1"/>
  <c r="N696" i="2"/>
  <c r="O696" i="2" s="1"/>
  <c r="P696" i="2" s="1"/>
  <c r="N700" i="2"/>
  <c r="O700" i="2" s="1"/>
  <c r="P700" i="2" s="1"/>
  <c r="N704" i="2"/>
  <c r="O704" i="2" s="1"/>
  <c r="P704" i="2" s="1"/>
  <c r="N708" i="2"/>
  <c r="O708" i="2" s="1"/>
  <c r="P708" i="2" s="1"/>
  <c r="N712" i="2"/>
  <c r="O712" i="2" s="1"/>
  <c r="P712" i="2" s="1"/>
  <c r="N716" i="2"/>
  <c r="O716" i="2" s="1"/>
  <c r="P716" i="2" s="1"/>
  <c r="N720" i="2"/>
  <c r="O720" i="2" s="1"/>
  <c r="P720" i="2" s="1"/>
  <c r="N724" i="2"/>
  <c r="O724" i="2" s="1"/>
  <c r="P724" i="2" s="1"/>
  <c r="N728" i="2"/>
  <c r="O728" i="2" s="1"/>
  <c r="P728" i="2" s="1"/>
  <c r="N732" i="2"/>
  <c r="O732" i="2" s="1"/>
  <c r="P732" i="2" s="1"/>
  <c r="N736" i="2"/>
  <c r="O736" i="2" s="1"/>
  <c r="P736" i="2" s="1"/>
  <c r="N740" i="2"/>
  <c r="O740" i="2" s="1"/>
  <c r="P740" i="2" s="1"/>
  <c r="N744" i="2"/>
  <c r="O744" i="2" s="1"/>
  <c r="P744" i="2" s="1"/>
  <c r="N748" i="2"/>
  <c r="O748" i="2" s="1"/>
  <c r="P748" i="2" s="1"/>
  <c r="N752" i="2"/>
  <c r="O752" i="2" s="1"/>
  <c r="P752" i="2" s="1"/>
  <c r="N756" i="2"/>
  <c r="O756" i="2" s="1"/>
  <c r="P756" i="2" s="1"/>
  <c r="N760" i="2"/>
  <c r="O760" i="2" s="1"/>
  <c r="P760" i="2" s="1"/>
  <c r="N764" i="2"/>
  <c r="O764" i="2" s="1"/>
  <c r="P764" i="2" s="1"/>
  <c r="N768" i="2"/>
  <c r="O768" i="2" s="1"/>
  <c r="P768" i="2" s="1"/>
  <c r="N772" i="2"/>
  <c r="O772" i="2" s="1"/>
  <c r="P772" i="2" s="1"/>
  <c r="N776" i="2"/>
  <c r="O776" i="2" s="1"/>
  <c r="P776" i="2" s="1"/>
  <c r="N780" i="2"/>
  <c r="O780" i="2" s="1"/>
  <c r="P780" i="2" s="1"/>
  <c r="N784" i="2"/>
  <c r="O784" i="2" s="1"/>
  <c r="P784" i="2" s="1"/>
  <c r="N788" i="2"/>
  <c r="O788" i="2" s="1"/>
  <c r="P788" i="2" s="1"/>
  <c r="N792" i="2"/>
  <c r="O792" i="2" s="1"/>
  <c r="P792" i="2" s="1"/>
  <c r="N796" i="2"/>
  <c r="O796" i="2" s="1"/>
  <c r="P796" i="2" s="1"/>
  <c r="N800" i="2"/>
  <c r="O800" i="2" s="1"/>
  <c r="P800" i="2" s="1"/>
  <c r="N804" i="2"/>
  <c r="O804" i="2" s="1"/>
  <c r="P804" i="2" s="1"/>
  <c r="N808" i="2"/>
  <c r="O808" i="2" s="1"/>
  <c r="P808" i="2" s="1"/>
  <c r="N812" i="2"/>
  <c r="O812" i="2" s="1"/>
  <c r="P812" i="2" s="1"/>
  <c r="N816" i="2"/>
  <c r="O816" i="2" s="1"/>
  <c r="P816" i="2" s="1"/>
  <c r="N820" i="2"/>
  <c r="O820" i="2" s="1"/>
  <c r="P820" i="2" s="1"/>
  <c r="N824" i="2"/>
  <c r="O824" i="2" s="1"/>
  <c r="P824" i="2" s="1"/>
  <c r="N828" i="2"/>
  <c r="O828" i="2" s="1"/>
  <c r="P828" i="2" s="1"/>
  <c r="N832" i="2"/>
  <c r="O832" i="2" s="1"/>
  <c r="P832" i="2" s="1"/>
  <c r="N836" i="2"/>
  <c r="O836" i="2" s="1"/>
  <c r="P836" i="2" s="1"/>
  <c r="N840" i="2"/>
  <c r="O840" i="2" s="1"/>
  <c r="P840" i="2" s="1"/>
  <c r="N844" i="2"/>
  <c r="O844" i="2" s="1"/>
  <c r="P844" i="2" s="1"/>
  <c r="N848" i="2"/>
  <c r="O848" i="2" s="1"/>
  <c r="P848" i="2" s="1"/>
  <c r="N852" i="2"/>
  <c r="O852" i="2" s="1"/>
  <c r="P852" i="2" s="1"/>
  <c r="N856" i="2"/>
  <c r="O856" i="2" s="1"/>
  <c r="P856" i="2" s="1"/>
  <c r="N860" i="2"/>
  <c r="O860" i="2" s="1"/>
  <c r="P860" i="2" s="1"/>
  <c r="N864" i="2"/>
  <c r="O864" i="2" s="1"/>
  <c r="P864" i="2" s="1"/>
  <c r="N868" i="2"/>
  <c r="O868" i="2" s="1"/>
  <c r="P868" i="2" s="1"/>
  <c r="N872" i="2"/>
  <c r="O872" i="2" s="1"/>
  <c r="P872" i="2" s="1"/>
  <c r="N876" i="2"/>
  <c r="O876" i="2" s="1"/>
  <c r="P876" i="2" s="1"/>
  <c r="N880" i="2"/>
  <c r="O880" i="2" s="1"/>
  <c r="P880" i="2" s="1"/>
  <c r="N884" i="2"/>
  <c r="O884" i="2" s="1"/>
  <c r="P884" i="2" s="1"/>
  <c r="N888" i="2"/>
  <c r="O888" i="2" s="1"/>
  <c r="P888" i="2" s="1"/>
  <c r="N892" i="2"/>
  <c r="O892" i="2" s="1"/>
  <c r="P892" i="2" s="1"/>
  <c r="N896" i="2"/>
  <c r="O896" i="2" s="1"/>
  <c r="P896" i="2" s="1"/>
  <c r="N900" i="2"/>
  <c r="O900" i="2" s="1"/>
  <c r="P900" i="2" s="1"/>
  <c r="N904" i="2"/>
  <c r="O904" i="2" s="1"/>
  <c r="P904" i="2" s="1"/>
  <c r="N908" i="2"/>
  <c r="O908" i="2" s="1"/>
  <c r="P908" i="2" s="1"/>
  <c r="N912" i="2"/>
  <c r="O912" i="2" s="1"/>
  <c r="P912" i="2" s="1"/>
  <c r="N916" i="2"/>
  <c r="O916" i="2" s="1"/>
  <c r="P916" i="2" s="1"/>
  <c r="N920" i="2"/>
  <c r="O920" i="2" s="1"/>
  <c r="P920" i="2" s="1"/>
  <c r="N924" i="2"/>
  <c r="O924" i="2" s="1"/>
  <c r="P924" i="2" s="1"/>
  <c r="N928" i="2"/>
  <c r="O928" i="2" s="1"/>
  <c r="P928" i="2" s="1"/>
  <c r="N932" i="2"/>
  <c r="O932" i="2" s="1"/>
  <c r="P932" i="2" s="1"/>
  <c r="N936" i="2"/>
  <c r="O936" i="2" s="1"/>
  <c r="P936" i="2" s="1"/>
  <c r="N940" i="2"/>
  <c r="O940" i="2" s="1"/>
  <c r="P940" i="2" s="1"/>
  <c r="N944" i="2"/>
  <c r="O944" i="2" s="1"/>
  <c r="P944" i="2" s="1"/>
  <c r="N948" i="2"/>
  <c r="O948" i="2" s="1"/>
  <c r="P948" i="2" s="1"/>
  <c r="N952" i="2"/>
  <c r="O952" i="2" s="1"/>
  <c r="P952" i="2" s="1"/>
  <c r="N956" i="2"/>
  <c r="O956" i="2" s="1"/>
  <c r="P956" i="2" s="1"/>
  <c r="N960" i="2"/>
  <c r="O960" i="2" s="1"/>
  <c r="P960" i="2" s="1"/>
  <c r="N1621" i="2"/>
  <c r="O1621" i="2" s="1"/>
  <c r="P1621" i="2" s="1"/>
  <c r="N1655" i="2"/>
  <c r="O1655" i="2" s="1"/>
  <c r="P1655" i="2" s="1"/>
  <c r="N1685" i="2"/>
  <c r="O1685" i="2" s="1"/>
  <c r="P1685" i="2" s="1"/>
  <c r="N1749" i="2"/>
  <c r="O1749" i="2" s="1"/>
  <c r="P1749" i="2" s="1"/>
  <c r="N1781" i="2"/>
  <c r="O1781" i="2" s="1"/>
  <c r="P1781" i="2" s="1"/>
  <c r="N1813" i="2"/>
  <c r="O1813" i="2" s="1"/>
  <c r="P1813" i="2" s="1"/>
  <c r="N1845" i="2"/>
  <c r="O1845" i="2" s="1"/>
  <c r="P1845" i="2" s="1"/>
  <c r="N1877" i="2"/>
  <c r="O1877" i="2" s="1"/>
  <c r="P1877" i="2" s="1"/>
  <c r="N1909" i="2"/>
  <c r="O1909" i="2" s="1"/>
  <c r="P1909" i="2" s="1"/>
  <c r="N1941" i="2"/>
  <c r="O1941" i="2" s="1"/>
  <c r="P1941" i="2" s="1"/>
  <c r="N1973" i="2"/>
  <c r="O1973" i="2" s="1"/>
  <c r="P1973" i="2" s="1"/>
  <c r="N2005" i="2"/>
  <c r="O2005" i="2" s="1"/>
  <c r="P2005" i="2" s="1"/>
  <c r="N2037" i="2"/>
  <c r="O2037" i="2" s="1"/>
  <c r="P2037" i="2" s="1"/>
  <c r="N2069" i="2"/>
  <c r="O2069" i="2" s="1"/>
  <c r="P2069" i="2" s="1"/>
  <c r="J955" i="2"/>
  <c r="J197" i="2"/>
  <c r="N198" i="2"/>
  <c r="O198" i="2" s="1"/>
  <c r="P198" i="2" s="1"/>
  <c r="N201" i="2"/>
  <c r="O201" i="2" s="1"/>
  <c r="P201" i="2" s="1"/>
  <c r="J205" i="2"/>
  <c r="N206" i="2"/>
  <c r="O206" i="2" s="1"/>
  <c r="P206" i="2" s="1"/>
  <c r="N209" i="2"/>
  <c r="O209" i="2" s="1"/>
  <c r="P209" i="2" s="1"/>
  <c r="J213" i="2"/>
  <c r="N214" i="2"/>
  <c r="O214" i="2" s="1"/>
  <c r="P214" i="2" s="1"/>
  <c r="N217" i="2"/>
  <c r="O217" i="2" s="1"/>
  <c r="P217" i="2" s="1"/>
  <c r="J221" i="2"/>
  <c r="N222" i="2"/>
  <c r="O222" i="2" s="1"/>
  <c r="P222" i="2" s="1"/>
  <c r="N225" i="2"/>
  <c r="O225" i="2" s="1"/>
  <c r="P225" i="2" s="1"/>
  <c r="J229" i="2"/>
  <c r="N230" i="2"/>
  <c r="O230" i="2" s="1"/>
  <c r="P230" i="2" s="1"/>
  <c r="N233" i="2"/>
  <c r="O233" i="2" s="1"/>
  <c r="P233" i="2" s="1"/>
  <c r="J237" i="2"/>
  <c r="N238" i="2"/>
  <c r="O238" i="2" s="1"/>
  <c r="P238" i="2" s="1"/>
  <c r="N241" i="2"/>
  <c r="O241" i="2" s="1"/>
  <c r="P241" i="2" s="1"/>
  <c r="J245" i="2"/>
  <c r="N246" i="2"/>
  <c r="O246" i="2" s="1"/>
  <c r="P246" i="2" s="1"/>
  <c r="N249" i="2"/>
  <c r="O249" i="2" s="1"/>
  <c r="P249" i="2" s="1"/>
  <c r="J253" i="2"/>
  <c r="N254" i="2"/>
  <c r="O254" i="2" s="1"/>
  <c r="P254" i="2" s="1"/>
  <c r="N257" i="2"/>
  <c r="O257" i="2" s="1"/>
  <c r="P257" i="2" s="1"/>
  <c r="J261" i="2"/>
  <c r="N262" i="2"/>
  <c r="O262" i="2" s="1"/>
  <c r="P262" i="2" s="1"/>
  <c r="N265" i="2"/>
  <c r="O265" i="2" s="1"/>
  <c r="P265" i="2" s="1"/>
  <c r="J269" i="2"/>
  <c r="N270" i="2"/>
  <c r="O270" i="2" s="1"/>
  <c r="P270" i="2" s="1"/>
  <c r="N273" i="2"/>
  <c r="O273" i="2" s="1"/>
  <c r="P273" i="2" s="1"/>
  <c r="J277" i="2"/>
  <c r="N278" i="2"/>
  <c r="O278" i="2" s="1"/>
  <c r="P278" i="2" s="1"/>
  <c r="N281" i="2"/>
  <c r="O281" i="2" s="1"/>
  <c r="P281" i="2" s="1"/>
  <c r="J285" i="2"/>
  <c r="N286" i="2"/>
  <c r="O286" i="2" s="1"/>
  <c r="P286" i="2" s="1"/>
  <c r="N289" i="2"/>
  <c r="O289" i="2" s="1"/>
  <c r="P289" i="2" s="1"/>
  <c r="N963" i="2"/>
  <c r="O963" i="2" s="1"/>
  <c r="P963" i="2" s="1"/>
  <c r="J966" i="2"/>
  <c r="J965" i="2"/>
  <c r="N968" i="2"/>
  <c r="O968" i="2" s="1"/>
  <c r="P968" i="2" s="1"/>
  <c r="N971" i="2"/>
  <c r="O971" i="2" s="1"/>
  <c r="P971" i="2" s="1"/>
  <c r="J974" i="2"/>
  <c r="J973" i="2"/>
  <c r="N976" i="2"/>
  <c r="O976" i="2" s="1"/>
  <c r="P976" i="2" s="1"/>
  <c r="N979" i="2"/>
  <c r="O979" i="2" s="1"/>
  <c r="P979" i="2" s="1"/>
  <c r="J982" i="2"/>
  <c r="J981" i="2"/>
  <c r="N984" i="2"/>
  <c r="O984" i="2" s="1"/>
  <c r="P984" i="2" s="1"/>
  <c r="N987" i="2"/>
  <c r="O987" i="2" s="1"/>
  <c r="P987" i="2" s="1"/>
  <c r="J990" i="2"/>
  <c r="J989" i="2"/>
  <c r="N992" i="2"/>
  <c r="O992" i="2" s="1"/>
  <c r="P992" i="2" s="1"/>
  <c r="N995" i="2"/>
  <c r="O995" i="2" s="1"/>
  <c r="P995" i="2" s="1"/>
  <c r="J998" i="2"/>
  <c r="J997" i="2"/>
  <c r="N1000" i="2"/>
  <c r="O1000" i="2" s="1"/>
  <c r="P1000" i="2" s="1"/>
  <c r="N1003" i="2"/>
  <c r="O1003" i="2" s="1"/>
  <c r="P1003" i="2" s="1"/>
  <c r="J1006" i="2"/>
  <c r="J1005" i="2"/>
  <c r="N1008" i="2"/>
  <c r="O1008" i="2" s="1"/>
  <c r="P1008" i="2" s="1"/>
  <c r="N1011" i="2"/>
  <c r="O1011" i="2" s="1"/>
  <c r="P1011" i="2" s="1"/>
  <c r="J1014" i="2"/>
  <c r="J1013" i="2"/>
  <c r="N1016" i="2"/>
  <c r="O1016" i="2" s="1"/>
  <c r="P1016" i="2" s="1"/>
  <c r="N1019" i="2"/>
  <c r="O1019" i="2" s="1"/>
  <c r="P1019" i="2" s="1"/>
  <c r="J1022" i="2"/>
  <c r="J1021" i="2"/>
  <c r="N1024" i="2"/>
  <c r="O1024" i="2" s="1"/>
  <c r="P1024" i="2" s="1"/>
  <c r="N1027" i="2"/>
  <c r="O1027" i="2" s="1"/>
  <c r="P1027" i="2" s="1"/>
  <c r="J1030" i="2"/>
  <c r="J1029" i="2"/>
  <c r="N1032" i="2"/>
  <c r="O1032" i="2" s="1"/>
  <c r="P1032" i="2" s="1"/>
  <c r="N1035" i="2"/>
  <c r="O1035" i="2" s="1"/>
  <c r="P1035" i="2" s="1"/>
  <c r="J1038" i="2"/>
  <c r="J1037" i="2"/>
  <c r="N1040" i="2"/>
  <c r="O1040" i="2" s="1"/>
  <c r="P1040" i="2" s="1"/>
  <c r="N1043" i="2"/>
  <c r="O1043" i="2" s="1"/>
  <c r="P1043" i="2" s="1"/>
  <c r="J1046" i="2"/>
  <c r="J1045" i="2"/>
  <c r="N1048" i="2"/>
  <c r="O1048" i="2" s="1"/>
  <c r="P1048" i="2" s="1"/>
  <c r="N1155" i="2"/>
  <c r="O1155" i="2" s="1"/>
  <c r="P1155" i="2" s="1"/>
  <c r="N1163" i="2"/>
  <c r="O1163" i="2" s="1"/>
  <c r="P1163" i="2" s="1"/>
  <c r="N1171" i="2"/>
  <c r="O1171" i="2" s="1"/>
  <c r="P1171" i="2" s="1"/>
  <c r="N1179" i="2"/>
  <c r="O1179" i="2" s="1"/>
  <c r="P1179" i="2" s="1"/>
  <c r="N1187" i="2"/>
  <c r="O1187" i="2" s="1"/>
  <c r="P1187" i="2" s="1"/>
  <c r="N1195" i="2"/>
  <c r="O1195" i="2" s="1"/>
  <c r="P1195" i="2" s="1"/>
  <c r="N1203" i="2"/>
  <c r="O1203" i="2" s="1"/>
  <c r="P1203" i="2" s="1"/>
  <c r="N1211" i="2"/>
  <c r="O1211" i="2" s="1"/>
  <c r="P1211" i="2" s="1"/>
  <c r="N1219" i="2"/>
  <c r="O1219" i="2" s="1"/>
  <c r="P1219" i="2" s="1"/>
  <c r="N1227" i="2"/>
  <c r="O1227" i="2" s="1"/>
  <c r="P1227" i="2" s="1"/>
  <c r="N1235" i="2"/>
  <c r="O1235" i="2" s="1"/>
  <c r="P1235" i="2" s="1"/>
  <c r="N1243" i="2"/>
  <c r="O1243" i="2" s="1"/>
  <c r="P1243" i="2" s="1"/>
  <c r="N1251" i="2"/>
  <c r="O1251" i="2" s="1"/>
  <c r="P1251" i="2" s="1"/>
  <c r="N1259" i="2"/>
  <c r="O1259" i="2" s="1"/>
  <c r="P1259" i="2" s="1"/>
  <c r="N1267" i="2"/>
  <c r="O1267" i="2" s="1"/>
  <c r="P1267" i="2" s="1"/>
  <c r="N1275" i="2"/>
  <c r="O1275" i="2" s="1"/>
  <c r="P1275" i="2" s="1"/>
  <c r="N1283" i="2"/>
  <c r="O1283" i="2" s="1"/>
  <c r="P1283" i="2" s="1"/>
  <c r="N1291" i="2"/>
  <c r="O1291" i="2" s="1"/>
  <c r="P1291" i="2" s="1"/>
  <c r="N1299" i="2"/>
  <c r="O1299" i="2" s="1"/>
  <c r="P1299" i="2" s="1"/>
  <c r="N1307" i="2"/>
  <c r="O1307" i="2" s="1"/>
  <c r="P1307" i="2" s="1"/>
  <c r="N1315" i="2"/>
  <c r="O1315" i="2" s="1"/>
  <c r="P1315" i="2" s="1"/>
  <c r="N1323" i="2"/>
  <c r="O1323" i="2" s="1"/>
  <c r="P1323" i="2" s="1"/>
  <c r="N1331" i="2"/>
  <c r="O1331" i="2" s="1"/>
  <c r="P1331" i="2" s="1"/>
  <c r="N1339" i="2"/>
  <c r="O1339" i="2" s="1"/>
  <c r="P1339" i="2" s="1"/>
  <c r="N1347" i="2"/>
  <c r="O1347" i="2" s="1"/>
  <c r="P1347" i="2" s="1"/>
  <c r="N1355" i="2"/>
  <c r="O1355" i="2" s="1"/>
  <c r="P1355" i="2" s="1"/>
  <c r="N1363" i="2"/>
  <c r="O1363" i="2" s="1"/>
  <c r="P1363" i="2" s="1"/>
  <c r="N1371" i="2"/>
  <c r="O1371" i="2" s="1"/>
  <c r="P1371" i="2" s="1"/>
  <c r="N1379" i="2"/>
  <c r="O1379" i="2" s="1"/>
  <c r="P1379" i="2" s="1"/>
  <c r="N1387" i="2"/>
  <c r="O1387" i="2" s="1"/>
  <c r="P1387" i="2" s="1"/>
  <c r="N1395" i="2"/>
  <c r="O1395" i="2" s="1"/>
  <c r="P1395" i="2" s="1"/>
  <c r="N1403" i="2"/>
  <c r="O1403" i="2" s="1"/>
  <c r="P1403" i="2" s="1"/>
  <c r="N1411" i="2"/>
  <c r="O1411" i="2" s="1"/>
  <c r="P1411" i="2" s="1"/>
  <c r="N1419" i="2"/>
  <c r="O1419" i="2" s="1"/>
  <c r="P1419" i="2" s="1"/>
  <c r="N1427" i="2"/>
  <c r="O1427" i="2" s="1"/>
  <c r="P1427" i="2" s="1"/>
  <c r="N1435" i="2"/>
  <c r="O1435" i="2" s="1"/>
  <c r="P1435" i="2" s="1"/>
  <c r="N1443" i="2"/>
  <c r="O1443" i="2" s="1"/>
  <c r="P1443" i="2" s="1"/>
  <c r="N1451" i="2"/>
  <c r="O1451" i="2" s="1"/>
  <c r="P1451" i="2" s="1"/>
  <c r="N1459" i="2"/>
  <c r="O1459" i="2" s="1"/>
  <c r="P1459" i="2" s="1"/>
  <c r="N1467" i="2"/>
  <c r="O1467" i="2" s="1"/>
  <c r="P1467" i="2" s="1"/>
  <c r="N1475" i="2"/>
  <c r="O1475" i="2" s="1"/>
  <c r="P1475" i="2" s="1"/>
  <c r="N1483" i="2"/>
  <c r="O1483" i="2" s="1"/>
  <c r="P1483" i="2" s="1"/>
  <c r="N1491" i="2"/>
  <c r="O1491" i="2" s="1"/>
  <c r="P1491" i="2" s="1"/>
  <c r="N1499" i="2"/>
  <c r="O1499" i="2" s="1"/>
  <c r="P1499" i="2" s="1"/>
  <c r="N1507" i="2"/>
  <c r="O1507" i="2" s="1"/>
  <c r="P1507" i="2" s="1"/>
  <c r="N1515" i="2"/>
  <c r="O1515" i="2" s="1"/>
  <c r="P1515" i="2" s="1"/>
  <c r="N1523" i="2"/>
  <c r="O1523" i="2" s="1"/>
  <c r="P1523" i="2" s="1"/>
  <c r="N1531" i="2"/>
  <c r="O1531" i="2" s="1"/>
  <c r="P1531" i="2" s="1"/>
  <c r="N1539" i="2"/>
  <c r="O1539" i="2" s="1"/>
  <c r="P1539" i="2" s="1"/>
  <c r="N1547" i="2"/>
  <c r="O1547" i="2" s="1"/>
  <c r="P1547" i="2" s="1"/>
  <c r="N1560" i="2"/>
  <c r="O1560" i="2" s="1"/>
  <c r="P1560" i="2" s="1"/>
  <c r="N1576" i="2"/>
  <c r="O1576" i="2" s="1"/>
  <c r="P1576" i="2" s="1"/>
  <c r="N1592" i="2"/>
  <c r="O1592" i="2" s="1"/>
  <c r="P1592" i="2" s="1"/>
  <c r="N1608" i="2"/>
  <c r="O1608" i="2" s="1"/>
  <c r="P1608" i="2" s="1"/>
  <c r="N1637" i="2"/>
  <c r="O1637" i="2" s="1"/>
  <c r="P1637" i="2" s="1"/>
  <c r="N1671" i="2"/>
  <c r="O1671" i="2" s="1"/>
  <c r="P1671" i="2" s="1"/>
  <c r="N1701" i="2"/>
  <c r="O1701" i="2" s="1"/>
  <c r="P1701" i="2" s="1"/>
  <c r="N1756" i="2"/>
  <c r="O1756" i="2" s="1"/>
  <c r="P1756" i="2" s="1"/>
  <c r="N1788" i="2"/>
  <c r="O1788" i="2" s="1"/>
  <c r="P1788" i="2" s="1"/>
  <c r="N1820" i="2"/>
  <c r="O1820" i="2" s="1"/>
  <c r="P1820" i="2" s="1"/>
  <c r="N1852" i="2"/>
  <c r="O1852" i="2" s="1"/>
  <c r="P1852" i="2" s="1"/>
  <c r="N1884" i="2"/>
  <c r="O1884" i="2" s="1"/>
  <c r="P1884" i="2" s="1"/>
  <c r="N1916" i="2"/>
  <c r="O1916" i="2" s="1"/>
  <c r="P1916" i="2" s="1"/>
  <c r="N1948" i="2"/>
  <c r="O1948" i="2" s="1"/>
  <c r="P1948" i="2" s="1"/>
  <c r="N1980" i="2"/>
  <c r="O1980" i="2" s="1"/>
  <c r="P1980" i="2" s="1"/>
  <c r="N2012" i="2"/>
  <c r="O2012" i="2" s="1"/>
  <c r="P2012" i="2" s="1"/>
  <c r="N2044" i="2"/>
  <c r="O2044" i="2" s="1"/>
  <c r="P2044" i="2" s="1"/>
  <c r="N2119" i="2"/>
  <c r="O2119" i="2" s="1"/>
  <c r="P2119" i="2" s="1"/>
  <c r="N2151" i="2"/>
  <c r="O2151" i="2" s="1"/>
  <c r="P2151" i="2" s="1"/>
  <c r="N2183" i="2"/>
  <c r="O2183" i="2" s="1"/>
  <c r="P2183" i="2" s="1"/>
  <c r="N2215" i="2"/>
  <c r="O2215" i="2" s="1"/>
  <c r="P2215" i="2" s="1"/>
  <c r="N2247" i="2"/>
  <c r="O2247" i="2" s="1"/>
  <c r="P2247" i="2" s="1"/>
  <c r="N2279" i="2"/>
  <c r="O2279" i="2" s="1"/>
  <c r="P2279" i="2" s="1"/>
  <c r="N2311" i="2"/>
  <c r="O2311" i="2" s="1"/>
  <c r="P2311" i="2" s="1"/>
  <c r="N2343" i="2"/>
  <c r="O2343" i="2" s="1"/>
  <c r="P2343" i="2" s="1"/>
  <c r="J947" i="2"/>
  <c r="J959" i="2"/>
  <c r="N4096" i="2"/>
  <c r="O4096" i="2" s="1"/>
  <c r="P4096" i="2" s="1"/>
  <c r="N4092" i="2"/>
  <c r="O4092" i="2" s="1"/>
  <c r="P4092" i="2" s="1"/>
  <c r="N4088" i="2"/>
  <c r="O4088" i="2" s="1"/>
  <c r="P4088" i="2" s="1"/>
  <c r="N4084" i="2"/>
  <c r="O4084" i="2" s="1"/>
  <c r="P4084" i="2" s="1"/>
  <c r="N4080" i="2"/>
  <c r="O4080" i="2" s="1"/>
  <c r="P4080" i="2" s="1"/>
  <c r="N4072" i="2"/>
  <c r="O4072" i="2" s="1"/>
  <c r="P4072" i="2" s="1"/>
  <c r="N4064" i="2"/>
  <c r="O4064" i="2" s="1"/>
  <c r="P4064" i="2" s="1"/>
  <c r="N4094" i="2"/>
  <c r="O4094" i="2" s="1"/>
  <c r="P4094" i="2" s="1"/>
  <c r="N4086" i="2"/>
  <c r="O4086" i="2" s="1"/>
  <c r="P4086" i="2" s="1"/>
  <c r="N4079" i="2"/>
  <c r="O4079" i="2" s="1"/>
  <c r="P4079" i="2" s="1"/>
  <c r="N4078" i="2"/>
  <c r="O4078" i="2" s="1"/>
  <c r="P4078" i="2" s="1"/>
  <c r="N4071" i="2"/>
  <c r="O4071" i="2" s="1"/>
  <c r="P4071" i="2" s="1"/>
  <c r="N4070" i="2"/>
  <c r="O4070" i="2" s="1"/>
  <c r="P4070" i="2" s="1"/>
  <c r="N4063" i="2"/>
  <c r="O4063" i="2" s="1"/>
  <c r="P4063" i="2" s="1"/>
  <c r="N4062" i="2"/>
  <c r="O4062" i="2" s="1"/>
  <c r="P4062" i="2" s="1"/>
  <c r="N4076" i="2"/>
  <c r="O4076" i="2" s="1"/>
  <c r="P4076" i="2" s="1"/>
  <c r="N4068" i="2"/>
  <c r="O4068" i="2" s="1"/>
  <c r="P4068" i="2" s="1"/>
  <c r="N4057" i="2"/>
  <c r="O4057" i="2" s="1"/>
  <c r="P4057" i="2" s="1"/>
  <c r="N4049" i="2"/>
  <c r="O4049" i="2" s="1"/>
  <c r="P4049" i="2" s="1"/>
  <c r="N4047" i="2"/>
  <c r="O4047" i="2" s="1"/>
  <c r="P4047" i="2" s="1"/>
  <c r="N4043" i="2"/>
  <c r="O4043" i="2" s="1"/>
  <c r="P4043" i="2" s="1"/>
  <c r="N4039" i="2"/>
  <c r="O4039" i="2" s="1"/>
  <c r="P4039" i="2" s="1"/>
  <c r="N4035" i="2"/>
  <c r="O4035" i="2" s="1"/>
  <c r="P4035" i="2" s="1"/>
  <c r="N4082" i="2"/>
  <c r="O4082" i="2" s="1"/>
  <c r="P4082" i="2" s="1"/>
  <c r="N4074" i="2"/>
  <c r="O4074" i="2" s="1"/>
  <c r="P4074" i="2" s="1"/>
  <c r="N4066" i="2"/>
  <c r="O4066" i="2" s="1"/>
  <c r="P4066" i="2" s="1"/>
  <c r="N4061" i="2"/>
  <c r="O4061" i="2" s="1"/>
  <c r="P4061" i="2" s="1"/>
  <c r="N4053" i="2"/>
  <c r="O4053" i="2" s="1"/>
  <c r="P4053" i="2" s="1"/>
  <c r="N4090" i="2"/>
  <c r="O4090" i="2" s="1"/>
  <c r="P4090" i="2" s="1"/>
  <c r="N4041" i="2"/>
  <c r="O4041" i="2" s="1"/>
  <c r="P4041" i="2" s="1"/>
  <c r="N4033" i="2"/>
  <c r="O4033" i="2" s="1"/>
  <c r="P4033" i="2" s="1"/>
  <c r="N4019" i="2"/>
  <c r="O4019" i="2" s="1"/>
  <c r="P4019" i="2" s="1"/>
  <c r="N4015" i="2"/>
  <c r="O4015" i="2" s="1"/>
  <c r="P4015" i="2" s="1"/>
  <c r="N4011" i="2"/>
  <c r="O4011" i="2" s="1"/>
  <c r="P4011" i="2" s="1"/>
  <c r="N4007" i="2"/>
  <c r="O4007" i="2" s="1"/>
  <c r="P4007" i="2" s="1"/>
  <c r="N4003" i="2"/>
  <c r="O4003" i="2" s="1"/>
  <c r="P4003" i="2" s="1"/>
  <c r="N3999" i="2"/>
  <c r="O3999" i="2" s="1"/>
  <c r="P3999" i="2" s="1"/>
  <c r="N3995" i="2"/>
  <c r="O3995" i="2" s="1"/>
  <c r="P3995" i="2" s="1"/>
  <c r="N3991" i="2"/>
  <c r="O3991" i="2" s="1"/>
  <c r="P3991" i="2" s="1"/>
  <c r="N3987" i="2"/>
  <c r="O3987" i="2" s="1"/>
  <c r="P3987" i="2" s="1"/>
  <c r="N3983" i="2"/>
  <c r="O3983" i="2" s="1"/>
  <c r="P3983" i="2" s="1"/>
  <c r="N3979" i="2"/>
  <c r="O3979" i="2" s="1"/>
  <c r="P3979" i="2" s="1"/>
  <c r="N4075" i="2"/>
  <c r="O4075" i="2" s="1"/>
  <c r="P4075" i="2" s="1"/>
  <c r="N4067" i="2"/>
  <c r="O4067" i="2" s="1"/>
  <c r="P4067" i="2" s="1"/>
  <c r="N4045" i="2"/>
  <c r="O4045" i="2" s="1"/>
  <c r="P4045" i="2" s="1"/>
  <c r="N4037" i="2"/>
  <c r="O4037" i="2" s="1"/>
  <c r="P4037" i="2" s="1"/>
  <c r="N4031" i="2"/>
  <c r="O4031" i="2" s="1"/>
  <c r="P4031" i="2" s="1"/>
  <c r="N4029" i="2"/>
  <c r="O4029" i="2" s="1"/>
  <c r="P4029" i="2" s="1"/>
  <c r="N4027" i="2"/>
  <c r="O4027" i="2" s="1"/>
  <c r="P4027" i="2" s="1"/>
  <c r="N4025" i="2"/>
  <c r="O4025" i="2" s="1"/>
  <c r="P4025" i="2" s="1"/>
  <c r="N4023" i="2"/>
  <c r="O4023" i="2" s="1"/>
  <c r="P4023" i="2" s="1"/>
  <c r="N4021" i="2"/>
  <c r="O4021" i="2" s="1"/>
  <c r="P4021" i="2" s="1"/>
  <c r="N4013" i="2"/>
  <c r="O4013" i="2" s="1"/>
  <c r="P4013" i="2" s="1"/>
  <c r="N4005" i="2"/>
  <c r="O4005" i="2" s="1"/>
  <c r="P4005" i="2" s="1"/>
  <c r="N3997" i="2"/>
  <c r="O3997" i="2" s="1"/>
  <c r="P3997" i="2" s="1"/>
  <c r="N3989" i="2"/>
  <c r="O3989" i="2" s="1"/>
  <c r="P3989" i="2" s="1"/>
  <c r="N3981" i="2"/>
  <c r="O3981" i="2" s="1"/>
  <c r="P3981" i="2" s="1"/>
  <c r="N3977" i="2"/>
  <c r="O3977" i="2" s="1"/>
  <c r="P3977" i="2" s="1"/>
  <c r="N3975" i="2"/>
  <c r="O3975" i="2" s="1"/>
  <c r="P3975" i="2" s="1"/>
  <c r="N3973" i="2"/>
  <c r="O3973" i="2" s="1"/>
  <c r="P3973" i="2" s="1"/>
  <c r="N3971" i="2"/>
  <c r="O3971" i="2" s="1"/>
  <c r="P3971" i="2" s="1"/>
  <c r="N3969" i="2"/>
  <c r="O3969" i="2" s="1"/>
  <c r="P3969" i="2" s="1"/>
  <c r="N3968" i="2"/>
  <c r="O3968" i="2" s="1"/>
  <c r="P3968" i="2" s="1"/>
  <c r="N3967" i="2"/>
  <c r="O3967" i="2" s="1"/>
  <c r="P3967" i="2" s="1"/>
  <c r="N3963" i="2"/>
  <c r="O3963" i="2" s="1"/>
  <c r="P3963" i="2" s="1"/>
  <c r="N3959" i="2"/>
  <c r="O3959" i="2" s="1"/>
  <c r="P3959" i="2" s="1"/>
  <c r="N3955" i="2"/>
  <c r="O3955" i="2" s="1"/>
  <c r="P3955" i="2" s="1"/>
  <c r="N3951" i="2"/>
  <c r="O3951" i="2" s="1"/>
  <c r="P3951" i="2" s="1"/>
  <c r="N3947" i="2"/>
  <c r="O3947" i="2" s="1"/>
  <c r="P3947" i="2" s="1"/>
  <c r="N3943" i="2"/>
  <c r="O3943" i="2" s="1"/>
  <c r="P3943" i="2" s="1"/>
  <c r="N3939" i="2"/>
  <c r="O3939" i="2" s="1"/>
  <c r="P3939" i="2" s="1"/>
  <c r="N3935" i="2"/>
  <c r="O3935" i="2" s="1"/>
  <c r="P3935" i="2" s="1"/>
  <c r="N3931" i="2"/>
  <c r="O3931" i="2" s="1"/>
  <c r="P3931" i="2" s="1"/>
  <c r="N3927" i="2"/>
  <c r="O3927" i="2" s="1"/>
  <c r="P3927" i="2" s="1"/>
  <c r="N3923" i="2"/>
  <c r="O3923" i="2" s="1"/>
  <c r="P3923" i="2" s="1"/>
  <c r="N4017" i="2"/>
  <c r="O4017" i="2" s="1"/>
  <c r="P4017" i="2" s="1"/>
  <c r="N4001" i="2"/>
  <c r="O4001" i="2" s="1"/>
  <c r="P4001" i="2" s="1"/>
  <c r="N3985" i="2"/>
  <c r="O3985" i="2" s="1"/>
  <c r="P3985" i="2" s="1"/>
  <c r="N3965" i="2"/>
  <c r="O3965" i="2" s="1"/>
  <c r="P3965" i="2" s="1"/>
  <c r="N3957" i="2"/>
  <c r="O3957" i="2" s="1"/>
  <c r="P3957" i="2" s="1"/>
  <c r="N3949" i="2"/>
  <c r="O3949" i="2" s="1"/>
  <c r="P3949" i="2" s="1"/>
  <c r="N3941" i="2"/>
  <c r="O3941" i="2" s="1"/>
  <c r="P3941" i="2" s="1"/>
  <c r="N3933" i="2"/>
  <c r="O3933" i="2" s="1"/>
  <c r="P3933" i="2" s="1"/>
  <c r="N3925" i="2"/>
  <c r="O3925" i="2" s="1"/>
  <c r="P3925" i="2" s="1"/>
  <c r="N3921" i="2"/>
  <c r="O3921" i="2" s="1"/>
  <c r="P3921" i="2" s="1"/>
  <c r="N3919" i="2"/>
  <c r="O3919" i="2" s="1"/>
  <c r="P3919" i="2" s="1"/>
  <c r="N3917" i="2"/>
  <c r="O3917" i="2" s="1"/>
  <c r="P3917" i="2" s="1"/>
  <c r="N3915" i="2"/>
  <c r="O3915" i="2" s="1"/>
  <c r="P3915" i="2" s="1"/>
  <c r="N3911" i="2"/>
  <c r="O3911" i="2" s="1"/>
  <c r="P3911" i="2" s="1"/>
  <c r="N3907" i="2"/>
  <c r="O3907" i="2" s="1"/>
  <c r="P3907" i="2" s="1"/>
  <c r="N3903" i="2"/>
  <c r="O3903" i="2" s="1"/>
  <c r="P3903" i="2" s="1"/>
  <c r="N3899" i="2"/>
  <c r="O3899" i="2" s="1"/>
  <c r="P3899" i="2" s="1"/>
  <c r="N3895" i="2"/>
  <c r="O3895" i="2" s="1"/>
  <c r="P3895" i="2" s="1"/>
  <c r="N3891" i="2"/>
  <c r="O3891" i="2" s="1"/>
  <c r="P3891" i="2" s="1"/>
  <c r="N3887" i="2"/>
  <c r="O3887" i="2" s="1"/>
  <c r="P3887" i="2" s="1"/>
  <c r="N3883" i="2"/>
  <c r="O3883" i="2" s="1"/>
  <c r="P3883" i="2" s="1"/>
  <c r="N3879" i="2"/>
  <c r="O3879" i="2" s="1"/>
  <c r="P3879" i="2" s="1"/>
  <c r="N3953" i="2"/>
  <c r="O3953" i="2" s="1"/>
  <c r="P3953" i="2" s="1"/>
  <c r="N3937" i="2"/>
  <c r="O3937" i="2" s="1"/>
  <c r="P3937" i="2" s="1"/>
  <c r="N3913" i="2"/>
  <c r="O3913" i="2" s="1"/>
  <c r="P3913" i="2" s="1"/>
  <c r="N3905" i="2"/>
  <c r="O3905" i="2" s="1"/>
  <c r="P3905" i="2" s="1"/>
  <c r="N3897" i="2"/>
  <c r="O3897" i="2" s="1"/>
  <c r="P3897" i="2" s="1"/>
  <c r="N3889" i="2"/>
  <c r="O3889" i="2" s="1"/>
  <c r="P3889" i="2" s="1"/>
  <c r="N3881" i="2"/>
  <c r="O3881" i="2" s="1"/>
  <c r="P3881" i="2" s="1"/>
  <c r="N4009" i="2"/>
  <c r="O4009" i="2" s="1"/>
  <c r="P4009" i="2" s="1"/>
  <c r="N3875" i="2"/>
  <c r="O3875" i="2" s="1"/>
  <c r="P3875" i="2" s="1"/>
  <c r="N3873" i="2"/>
  <c r="O3873" i="2" s="1"/>
  <c r="P3873" i="2" s="1"/>
  <c r="N3871" i="2"/>
  <c r="O3871" i="2" s="1"/>
  <c r="P3871" i="2" s="1"/>
  <c r="N3869" i="2"/>
  <c r="O3869" i="2" s="1"/>
  <c r="P3869" i="2" s="1"/>
  <c r="N3867" i="2"/>
  <c r="O3867" i="2" s="1"/>
  <c r="P3867" i="2" s="1"/>
  <c r="N3865" i="2"/>
  <c r="O3865" i="2" s="1"/>
  <c r="P3865" i="2" s="1"/>
  <c r="N3863" i="2"/>
  <c r="O3863" i="2" s="1"/>
  <c r="P3863" i="2" s="1"/>
  <c r="N3861" i="2"/>
  <c r="O3861" i="2" s="1"/>
  <c r="P3861" i="2" s="1"/>
  <c r="N3858" i="2"/>
  <c r="O3858" i="2" s="1"/>
  <c r="P3858" i="2" s="1"/>
  <c r="N3854" i="2"/>
  <c r="O3854" i="2" s="1"/>
  <c r="P3854" i="2" s="1"/>
  <c r="N3850" i="2"/>
  <c r="O3850" i="2" s="1"/>
  <c r="P3850" i="2" s="1"/>
  <c r="N3846" i="2"/>
  <c r="O3846" i="2" s="1"/>
  <c r="P3846" i="2" s="1"/>
  <c r="N3842" i="2"/>
  <c r="O3842" i="2" s="1"/>
  <c r="P3842" i="2" s="1"/>
  <c r="N3838" i="2"/>
  <c r="O3838" i="2" s="1"/>
  <c r="P3838" i="2" s="1"/>
  <c r="N3834" i="2"/>
  <c r="O3834" i="2" s="1"/>
  <c r="P3834" i="2" s="1"/>
  <c r="N3830" i="2"/>
  <c r="O3830" i="2" s="1"/>
  <c r="P3830" i="2" s="1"/>
  <c r="N3826" i="2"/>
  <c r="O3826" i="2" s="1"/>
  <c r="P3826" i="2" s="1"/>
  <c r="N3822" i="2"/>
  <c r="O3822" i="2" s="1"/>
  <c r="P3822" i="2" s="1"/>
  <c r="N3818" i="2"/>
  <c r="O3818" i="2" s="1"/>
  <c r="P3818" i="2" s="1"/>
  <c r="N3814" i="2"/>
  <c r="O3814" i="2" s="1"/>
  <c r="P3814" i="2" s="1"/>
  <c r="N3810" i="2"/>
  <c r="O3810" i="2" s="1"/>
  <c r="P3810" i="2" s="1"/>
  <c r="N3806" i="2"/>
  <c r="O3806" i="2" s="1"/>
  <c r="P3806" i="2" s="1"/>
  <c r="N3802" i="2"/>
  <c r="O3802" i="2" s="1"/>
  <c r="P3802" i="2" s="1"/>
  <c r="N3798" i="2"/>
  <c r="O3798" i="2" s="1"/>
  <c r="P3798" i="2" s="1"/>
  <c r="N3794" i="2"/>
  <c r="O3794" i="2" s="1"/>
  <c r="P3794" i="2" s="1"/>
  <c r="N3790" i="2"/>
  <c r="O3790" i="2" s="1"/>
  <c r="P3790" i="2" s="1"/>
  <c r="N3786" i="2"/>
  <c r="O3786" i="2" s="1"/>
  <c r="P3786" i="2" s="1"/>
  <c r="N3782" i="2"/>
  <c r="O3782" i="2" s="1"/>
  <c r="P3782" i="2" s="1"/>
  <c r="N3778" i="2"/>
  <c r="O3778" i="2" s="1"/>
  <c r="P3778" i="2" s="1"/>
  <c r="N3961" i="2"/>
  <c r="O3961" i="2" s="1"/>
  <c r="P3961" i="2" s="1"/>
  <c r="N3945" i="2"/>
  <c r="O3945" i="2" s="1"/>
  <c r="P3945" i="2" s="1"/>
  <c r="N3929" i="2"/>
  <c r="O3929" i="2" s="1"/>
  <c r="P3929" i="2" s="1"/>
  <c r="N3909" i="2"/>
  <c r="O3909" i="2" s="1"/>
  <c r="P3909" i="2" s="1"/>
  <c r="N3901" i="2"/>
  <c r="O3901" i="2" s="1"/>
  <c r="P3901" i="2" s="1"/>
  <c r="N3893" i="2"/>
  <c r="O3893" i="2" s="1"/>
  <c r="P3893" i="2" s="1"/>
  <c r="N3885" i="2"/>
  <c r="O3885" i="2" s="1"/>
  <c r="P3885" i="2" s="1"/>
  <c r="N3877" i="2"/>
  <c r="O3877" i="2" s="1"/>
  <c r="P3877" i="2" s="1"/>
  <c r="N3753" i="2"/>
  <c r="O3753" i="2" s="1"/>
  <c r="P3753" i="2" s="1"/>
  <c r="N3749" i="2"/>
  <c r="O3749" i="2" s="1"/>
  <c r="P3749" i="2" s="1"/>
  <c r="N3745" i="2"/>
  <c r="O3745" i="2" s="1"/>
  <c r="P3745" i="2" s="1"/>
  <c r="N3741" i="2"/>
  <c r="O3741" i="2" s="1"/>
  <c r="P3741" i="2" s="1"/>
  <c r="N3737" i="2"/>
  <c r="O3737" i="2" s="1"/>
  <c r="P3737" i="2" s="1"/>
  <c r="N3721" i="2"/>
  <c r="O3721" i="2" s="1"/>
  <c r="P3721" i="2" s="1"/>
  <c r="N3717" i="2"/>
  <c r="O3717" i="2" s="1"/>
  <c r="P3717" i="2" s="1"/>
  <c r="N3713" i="2"/>
  <c r="O3713" i="2" s="1"/>
  <c r="P3713" i="2" s="1"/>
  <c r="N3856" i="2"/>
  <c r="O3856" i="2" s="1"/>
  <c r="P3856" i="2" s="1"/>
  <c r="N3848" i="2"/>
  <c r="O3848" i="2" s="1"/>
  <c r="P3848" i="2" s="1"/>
  <c r="N3840" i="2"/>
  <c r="O3840" i="2" s="1"/>
  <c r="P3840" i="2" s="1"/>
  <c r="N3832" i="2"/>
  <c r="O3832" i="2" s="1"/>
  <c r="P3832" i="2" s="1"/>
  <c r="N3824" i="2"/>
  <c r="O3824" i="2" s="1"/>
  <c r="P3824" i="2" s="1"/>
  <c r="N3816" i="2"/>
  <c r="O3816" i="2" s="1"/>
  <c r="P3816" i="2" s="1"/>
  <c r="N3808" i="2"/>
  <c r="O3808" i="2" s="1"/>
  <c r="P3808" i="2" s="1"/>
  <c r="N3800" i="2"/>
  <c r="O3800" i="2" s="1"/>
  <c r="P3800" i="2" s="1"/>
  <c r="N3792" i="2"/>
  <c r="O3792" i="2" s="1"/>
  <c r="P3792" i="2" s="1"/>
  <c r="N3784" i="2"/>
  <c r="O3784" i="2" s="1"/>
  <c r="P3784" i="2" s="1"/>
  <c r="N3776" i="2"/>
  <c r="O3776" i="2" s="1"/>
  <c r="P3776" i="2" s="1"/>
  <c r="N3698" i="2"/>
  <c r="O3698" i="2" s="1"/>
  <c r="P3698" i="2" s="1"/>
  <c r="N3694" i="2"/>
  <c r="O3694" i="2" s="1"/>
  <c r="P3694" i="2" s="1"/>
  <c r="N3690" i="2"/>
  <c r="O3690" i="2" s="1"/>
  <c r="P3690" i="2" s="1"/>
  <c r="N3686" i="2"/>
  <c r="O3686" i="2" s="1"/>
  <c r="P3686" i="2" s="1"/>
  <c r="N3682" i="2"/>
  <c r="O3682" i="2" s="1"/>
  <c r="P3682" i="2" s="1"/>
  <c r="N3678" i="2"/>
  <c r="O3678" i="2" s="1"/>
  <c r="P3678" i="2" s="1"/>
  <c r="N3674" i="2"/>
  <c r="O3674" i="2" s="1"/>
  <c r="P3674" i="2" s="1"/>
  <c r="N3670" i="2"/>
  <c r="O3670" i="2" s="1"/>
  <c r="P3670" i="2" s="1"/>
  <c r="N3666" i="2"/>
  <c r="O3666" i="2" s="1"/>
  <c r="P3666" i="2" s="1"/>
  <c r="N3662" i="2"/>
  <c r="O3662" i="2" s="1"/>
  <c r="P3662" i="2" s="1"/>
  <c r="N3852" i="2"/>
  <c r="O3852" i="2" s="1"/>
  <c r="P3852" i="2" s="1"/>
  <c r="N3836" i="2"/>
  <c r="O3836" i="2" s="1"/>
  <c r="P3836" i="2" s="1"/>
  <c r="N3820" i="2"/>
  <c r="O3820" i="2" s="1"/>
  <c r="P3820" i="2" s="1"/>
  <c r="N3804" i="2"/>
  <c r="O3804" i="2" s="1"/>
  <c r="P3804" i="2" s="1"/>
  <c r="N3788" i="2"/>
  <c r="O3788" i="2" s="1"/>
  <c r="P3788" i="2" s="1"/>
  <c r="N3768" i="2"/>
  <c r="O3768" i="2" s="1"/>
  <c r="P3768" i="2" s="1"/>
  <c r="N3760" i="2"/>
  <c r="O3760" i="2" s="1"/>
  <c r="P3760" i="2" s="1"/>
  <c r="N3654" i="2"/>
  <c r="O3654" i="2" s="1"/>
  <c r="P3654" i="2" s="1"/>
  <c r="N3650" i="2"/>
  <c r="O3650" i="2" s="1"/>
  <c r="P3650" i="2" s="1"/>
  <c r="N3646" i="2"/>
  <c r="O3646" i="2" s="1"/>
  <c r="P3646" i="2" s="1"/>
  <c r="N3993" i="2"/>
  <c r="O3993" i="2" s="1"/>
  <c r="P3993" i="2" s="1"/>
  <c r="N3774" i="2"/>
  <c r="O3774" i="2" s="1"/>
  <c r="P3774" i="2" s="1"/>
  <c r="N3766" i="2"/>
  <c r="O3766" i="2" s="1"/>
  <c r="P3766" i="2" s="1"/>
  <c r="N3758" i="2"/>
  <c r="O3758" i="2" s="1"/>
  <c r="P3758" i="2" s="1"/>
  <c r="N3748" i="2"/>
  <c r="O3748" i="2" s="1"/>
  <c r="P3748" i="2" s="1"/>
  <c r="N3740" i="2"/>
  <c r="O3740" i="2" s="1"/>
  <c r="P3740" i="2" s="1"/>
  <c r="N3732" i="2"/>
  <c r="O3732" i="2" s="1"/>
  <c r="P3732" i="2" s="1"/>
  <c r="N3724" i="2"/>
  <c r="O3724" i="2" s="1"/>
  <c r="P3724" i="2" s="1"/>
  <c r="N3716" i="2"/>
  <c r="O3716" i="2" s="1"/>
  <c r="P3716" i="2" s="1"/>
  <c r="N3708" i="2"/>
  <c r="O3708" i="2" s="1"/>
  <c r="P3708" i="2" s="1"/>
  <c r="N3700" i="2"/>
  <c r="O3700" i="2" s="1"/>
  <c r="P3700" i="2" s="1"/>
  <c r="N3692" i="2"/>
  <c r="O3692" i="2" s="1"/>
  <c r="P3692" i="2" s="1"/>
  <c r="N3684" i="2"/>
  <c r="O3684" i="2" s="1"/>
  <c r="P3684" i="2" s="1"/>
  <c r="N3676" i="2"/>
  <c r="O3676" i="2" s="1"/>
  <c r="P3676" i="2" s="1"/>
  <c r="N3668" i="2"/>
  <c r="O3668" i="2" s="1"/>
  <c r="P3668" i="2" s="1"/>
  <c r="N3660" i="2"/>
  <c r="O3660" i="2" s="1"/>
  <c r="P3660" i="2" s="1"/>
  <c r="N3658" i="2"/>
  <c r="O3658" i="2" s="1"/>
  <c r="P3658" i="2" s="1"/>
  <c r="N3639" i="2"/>
  <c r="O3639" i="2" s="1"/>
  <c r="P3639" i="2" s="1"/>
  <c r="N3635" i="2"/>
  <c r="O3635" i="2" s="1"/>
  <c r="P3635" i="2" s="1"/>
  <c r="N3631" i="2"/>
  <c r="O3631" i="2" s="1"/>
  <c r="P3631" i="2" s="1"/>
  <c r="N3627" i="2"/>
  <c r="O3627" i="2" s="1"/>
  <c r="P3627" i="2" s="1"/>
  <c r="N3623" i="2"/>
  <c r="O3623" i="2" s="1"/>
  <c r="P3623" i="2" s="1"/>
  <c r="N3619" i="2"/>
  <c r="O3619" i="2" s="1"/>
  <c r="P3619" i="2" s="1"/>
  <c r="N3615" i="2"/>
  <c r="O3615" i="2" s="1"/>
  <c r="P3615" i="2" s="1"/>
  <c r="N3611" i="2"/>
  <c r="O3611" i="2" s="1"/>
  <c r="P3611" i="2" s="1"/>
  <c r="N3607" i="2"/>
  <c r="O3607" i="2" s="1"/>
  <c r="P3607" i="2" s="1"/>
  <c r="N3603" i="2"/>
  <c r="O3603" i="2" s="1"/>
  <c r="P3603" i="2" s="1"/>
  <c r="N3599" i="2"/>
  <c r="O3599" i="2" s="1"/>
  <c r="P3599" i="2" s="1"/>
  <c r="N3595" i="2"/>
  <c r="O3595" i="2" s="1"/>
  <c r="P3595" i="2" s="1"/>
  <c r="N3591" i="2"/>
  <c r="O3591" i="2" s="1"/>
  <c r="P3591" i="2" s="1"/>
  <c r="N3587" i="2"/>
  <c r="O3587" i="2" s="1"/>
  <c r="P3587" i="2" s="1"/>
  <c r="N3583" i="2"/>
  <c r="O3583" i="2" s="1"/>
  <c r="P3583" i="2" s="1"/>
  <c r="N3579" i="2"/>
  <c r="O3579" i="2" s="1"/>
  <c r="P3579" i="2" s="1"/>
  <c r="N3844" i="2"/>
  <c r="O3844" i="2" s="1"/>
  <c r="P3844" i="2" s="1"/>
  <c r="N3828" i="2"/>
  <c r="O3828" i="2" s="1"/>
  <c r="P3828" i="2" s="1"/>
  <c r="N3812" i="2"/>
  <c r="O3812" i="2" s="1"/>
  <c r="P3812" i="2" s="1"/>
  <c r="N3796" i="2"/>
  <c r="O3796" i="2" s="1"/>
  <c r="P3796" i="2" s="1"/>
  <c r="N3780" i="2"/>
  <c r="O3780" i="2" s="1"/>
  <c r="P3780" i="2" s="1"/>
  <c r="N3772" i="2"/>
  <c r="O3772" i="2" s="1"/>
  <c r="P3772" i="2" s="1"/>
  <c r="N3764" i="2"/>
  <c r="O3764" i="2" s="1"/>
  <c r="P3764" i="2" s="1"/>
  <c r="N3756" i="2"/>
  <c r="O3756" i="2" s="1"/>
  <c r="P3756" i="2" s="1"/>
  <c r="N3770" i="2"/>
  <c r="O3770" i="2" s="1"/>
  <c r="P3770" i="2" s="1"/>
  <c r="N3744" i="2"/>
  <c r="O3744" i="2" s="1"/>
  <c r="P3744" i="2" s="1"/>
  <c r="N3728" i="2"/>
  <c r="O3728" i="2" s="1"/>
  <c r="P3728" i="2" s="1"/>
  <c r="N3712" i="2"/>
  <c r="O3712" i="2" s="1"/>
  <c r="P3712" i="2" s="1"/>
  <c r="N3696" i="2"/>
  <c r="O3696" i="2" s="1"/>
  <c r="P3696" i="2" s="1"/>
  <c r="N3680" i="2"/>
  <c r="O3680" i="2" s="1"/>
  <c r="P3680" i="2" s="1"/>
  <c r="N3664" i="2"/>
  <c r="O3664" i="2" s="1"/>
  <c r="P3664" i="2" s="1"/>
  <c r="N3558" i="2"/>
  <c r="O3558" i="2" s="1"/>
  <c r="P3558" i="2" s="1"/>
  <c r="N3554" i="2"/>
  <c r="O3554" i="2" s="1"/>
  <c r="P3554" i="2" s="1"/>
  <c r="N3550" i="2"/>
  <c r="O3550" i="2" s="1"/>
  <c r="P3550" i="2" s="1"/>
  <c r="N3546" i="2"/>
  <c r="O3546" i="2" s="1"/>
  <c r="P3546" i="2" s="1"/>
  <c r="N3542" i="2"/>
  <c r="O3542" i="2" s="1"/>
  <c r="P3542" i="2" s="1"/>
  <c r="N3538" i="2"/>
  <c r="O3538" i="2" s="1"/>
  <c r="P3538" i="2" s="1"/>
  <c r="N3534" i="2"/>
  <c r="O3534" i="2" s="1"/>
  <c r="P3534" i="2" s="1"/>
  <c r="N3530" i="2"/>
  <c r="O3530" i="2" s="1"/>
  <c r="P3530" i="2" s="1"/>
  <c r="N3526" i="2"/>
  <c r="O3526" i="2" s="1"/>
  <c r="P3526" i="2" s="1"/>
  <c r="N3522" i="2"/>
  <c r="O3522" i="2" s="1"/>
  <c r="P3522" i="2" s="1"/>
  <c r="N3518" i="2"/>
  <c r="O3518" i="2" s="1"/>
  <c r="P3518" i="2" s="1"/>
  <c r="N3514" i="2"/>
  <c r="O3514" i="2" s="1"/>
  <c r="P3514" i="2" s="1"/>
  <c r="N3510" i="2"/>
  <c r="O3510" i="2" s="1"/>
  <c r="P3510" i="2" s="1"/>
  <c r="N3649" i="2"/>
  <c r="O3649" i="2" s="1"/>
  <c r="P3649" i="2" s="1"/>
  <c r="N3641" i="2"/>
  <c r="O3641" i="2" s="1"/>
  <c r="P3641" i="2" s="1"/>
  <c r="N3633" i="2"/>
  <c r="O3633" i="2" s="1"/>
  <c r="P3633" i="2" s="1"/>
  <c r="N3625" i="2"/>
  <c r="O3625" i="2" s="1"/>
  <c r="P3625" i="2" s="1"/>
  <c r="N3617" i="2"/>
  <c r="O3617" i="2" s="1"/>
  <c r="P3617" i="2" s="1"/>
  <c r="N3609" i="2"/>
  <c r="O3609" i="2" s="1"/>
  <c r="P3609" i="2" s="1"/>
  <c r="N3601" i="2"/>
  <c r="O3601" i="2" s="1"/>
  <c r="P3601" i="2" s="1"/>
  <c r="N3593" i="2"/>
  <c r="O3593" i="2" s="1"/>
  <c r="P3593" i="2" s="1"/>
  <c r="N3585" i="2"/>
  <c r="O3585" i="2" s="1"/>
  <c r="P3585" i="2" s="1"/>
  <c r="N3577" i="2"/>
  <c r="O3577" i="2" s="1"/>
  <c r="P3577" i="2" s="1"/>
  <c r="N3479" i="2"/>
  <c r="O3479" i="2" s="1"/>
  <c r="P3479" i="2" s="1"/>
  <c r="N3475" i="2"/>
  <c r="O3475" i="2" s="1"/>
  <c r="P3475" i="2" s="1"/>
  <c r="N3459" i="2"/>
  <c r="O3459" i="2" s="1"/>
  <c r="P3459" i="2" s="1"/>
  <c r="N3455" i="2"/>
  <c r="O3455" i="2" s="1"/>
  <c r="P3455" i="2" s="1"/>
  <c r="N3451" i="2"/>
  <c r="O3451" i="2" s="1"/>
  <c r="P3451" i="2" s="1"/>
  <c r="N3447" i="2"/>
  <c r="O3447" i="2" s="1"/>
  <c r="P3447" i="2" s="1"/>
  <c r="N3443" i="2"/>
  <c r="O3443" i="2" s="1"/>
  <c r="P3443" i="2" s="1"/>
  <c r="N3439" i="2"/>
  <c r="O3439" i="2" s="1"/>
  <c r="P3439" i="2" s="1"/>
  <c r="N3435" i="2"/>
  <c r="O3435" i="2" s="1"/>
  <c r="P3435" i="2" s="1"/>
  <c r="N3431" i="2"/>
  <c r="O3431" i="2" s="1"/>
  <c r="P3431" i="2" s="1"/>
  <c r="N3427" i="2"/>
  <c r="O3427" i="2" s="1"/>
  <c r="P3427" i="2" s="1"/>
  <c r="N3423" i="2"/>
  <c r="O3423" i="2" s="1"/>
  <c r="P3423" i="2" s="1"/>
  <c r="N3419" i="2"/>
  <c r="O3419" i="2" s="1"/>
  <c r="P3419" i="2" s="1"/>
  <c r="N3415" i="2"/>
  <c r="O3415" i="2" s="1"/>
  <c r="P3415" i="2" s="1"/>
  <c r="N3411" i="2"/>
  <c r="O3411" i="2" s="1"/>
  <c r="P3411" i="2" s="1"/>
  <c r="N3407" i="2"/>
  <c r="O3407" i="2" s="1"/>
  <c r="P3407" i="2" s="1"/>
  <c r="N3403" i="2"/>
  <c r="O3403" i="2" s="1"/>
  <c r="P3403" i="2" s="1"/>
  <c r="N3399" i="2"/>
  <c r="O3399" i="2" s="1"/>
  <c r="P3399" i="2" s="1"/>
  <c r="N3395" i="2"/>
  <c r="O3395" i="2" s="1"/>
  <c r="P3395" i="2" s="1"/>
  <c r="N3391" i="2"/>
  <c r="O3391" i="2" s="1"/>
  <c r="P3391" i="2" s="1"/>
  <c r="N3387" i="2"/>
  <c r="O3387" i="2" s="1"/>
  <c r="P3387" i="2" s="1"/>
  <c r="N3383" i="2"/>
  <c r="O3383" i="2" s="1"/>
  <c r="P3383" i="2" s="1"/>
  <c r="N3379" i="2"/>
  <c r="O3379" i="2" s="1"/>
  <c r="P3379" i="2" s="1"/>
  <c r="N3375" i="2"/>
  <c r="O3375" i="2" s="1"/>
  <c r="P3375" i="2" s="1"/>
  <c r="N3371" i="2"/>
  <c r="O3371" i="2" s="1"/>
  <c r="P3371" i="2" s="1"/>
  <c r="N3367" i="2"/>
  <c r="O3367" i="2" s="1"/>
  <c r="P3367" i="2" s="1"/>
  <c r="N3363" i="2"/>
  <c r="O3363" i="2" s="1"/>
  <c r="P3363" i="2" s="1"/>
  <c r="N3359" i="2"/>
  <c r="O3359" i="2" s="1"/>
  <c r="P3359" i="2" s="1"/>
  <c r="N3355" i="2"/>
  <c r="O3355" i="2" s="1"/>
  <c r="P3355" i="2" s="1"/>
  <c r="N3351" i="2"/>
  <c r="O3351" i="2" s="1"/>
  <c r="P3351" i="2" s="1"/>
  <c r="N3347" i="2"/>
  <c r="O3347" i="2" s="1"/>
  <c r="P3347" i="2" s="1"/>
  <c r="N3343" i="2"/>
  <c r="O3343" i="2" s="1"/>
  <c r="P3343" i="2" s="1"/>
  <c r="N3339" i="2"/>
  <c r="O3339" i="2" s="1"/>
  <c r="P3339" i="2" s="1"/>
  <c r="N3752" i="2"/>
  <c r="O3752" i="2" s="1"/>
  <c r="P3752" i="2" s="1"/>
  <c r="N3736" i="2"/>
  <c r="O3736" i="2" s="1"/>
  <c r="P3736" i="2" s="1"/>
  <c r="N3720" i="2"/>
  <c r="O3720" i="2" s="1"/>
  <c r="P3720" i="2" s="1"/>
  <c r="N3704" i="2"/>
  <c r="O3704" i="2" s="1"/>
  <c r="P3704" i="2" s="1"/>
  <c r="N3688" i="2"/>
  <c r="O3688" i="2" s="1"/>
  <c r="P3688" i="2" s="1"/>
  <c r="N3672" i="2"/>
  <c r="O3672" i="2" s="1"/>
  <c r="P3672" i="2" s="1"/>
  <c r="N3575" i="2"/>
  <c r="O3575" i="2" s="1"/>
  <c r="P3575" i="2" s="1"/>
  <c r="N3573" i="2"/>
  <c r="O3573" i="2" s="1"/>
  <c r="P3573" i="2" s="1"/>
  <c r="N3571" i="2"/>
  <c r="O3571" i="2" s="1"/>
  <c r="P3571" i="2" s="1"/>
  <c r="N3569" i="2"/>
  <c r="O3569" i="2" s="1"/>
  <c r="P3569" i="2" s="1"/>
  <c r="N3567" i="2"/>
  <c r="O3567" i="2" s="1"/>
  <c r="P3567" i="2" s="1"/>
  <c r="N3565" i="2"/>
  <c r="O3565" i="2" s="1"/>
  <c r="P3565" i="2" s="1"/>
  <c r="N3563" i="2"/>
  <c r="O3563" i="2" s="1"/>
  <c r="P3563" i="2" s="1"/>
  <c r="N3557" i="2"/>
  <c r="O3557" i="2" s="1"/>
  <c r="P3557" i="2" s="1"/>
  <c r="N3549" i="2"/>
  <c r="O3549" i="2" s="1"/>
  <c r="P3549" i="2" s="1"/>
  <c r="N3541" i="2"/>
  <c r="O3541" i="2" s="1"/>
  <c r="P3541" i="2" s="1"/>
  <c r="N3533" i="2"/>
  <c r="O3533" i="2" s="1"/>
  <c r="P3533" i="2" s="1"/>
  <c r="N3525" i="2"/>
  <c r="O3525" i="2" s="1"/>
  <c r="P3525" i="2" s="1"/>
  <c r="N3517" i="2"/>
  <c r="O3517" i="2" s="1"/>
  <c r="P3517" i="2" s="1"/>
  <c r="N3509" i="2"/>
  <c r="O3509" i="2" s="1"/>
  <c r="P3509" i="2" s="1"/>
  <c r="N3501" i="2"/>
  <c r="O3501" i="2" s="1"/>
  <c r="P3501" i="2" s="1"/>
  <c r="N3493" i="2"/>
  <c r="O3493" i="2" s="1"/>
  <c r="P3493" i="2" s="1"/>
  <c r="N3485" i="2"/>
  <c r="O3485" i="2" s="1"/>
  <c r="P3485" i="2" s="1"/>
  <c r="N3477" i="2"/>
  <c r="O3477" i="2" s="1"/>
  <c r="P3477" i="2" s="1"/>
  <c r="N3469" i="2"/>
  <c r="O3469" i="2" s="1"/>
  <c r="P3469" i="2" s="1"/>
  <c r="N3461" i="2"/>
  <c r="O3461" i="2" s="1"/>
  <c r="P3461" i="2" s="1"/>
  <c r="N3453" i="2"/>
  <c r="O3453" i="2" s="1"/>
  <c r="P3453" i="2" s="1"/>
  <c r="N3445" i="2"/>
  <c r="O3445" i="2" s="1"/>
  <c r="P3445" i="2" s="1"/>
  <c r="N3437" i="2"/>
  <c r="O3437" i="2" s="1"/>
  <c r="P3437" i="2" s="1"/>
  <c r="N3429" i="2"/>
  <c r="O3429" i="2" s="1"/>
  <c r="P3429" i="2" s="1"/>
  <c r="N3421" i="2"/>
  <c r="O3421" i="2" s="1"/>
  <c r="P3421" i="2" s="1"/>
  <c r="N3413" i="2"/>
  <c r="O3413" i="2" s="1"/>
  <c r="P3413" i="2" s="1"/>
  <c r="N3405" i="2"/>
  <c r="O3405" i="2" s="1"/>
  <c r="P3405" i="2" s="1"/>
  <c r="N3397" i="2"/>
  <c r="O3397" i="2" s="1"/>
  <c r="P3397" i="2" s="1"/>
  <c r="N3389" i="2"/>
  <c r="O3389" i="2" s="1"/>
  <c r="P3389" i="2" s="1"/>
  <c r="N3381" i="2"/>
  <c r="O3381" i="2" s="1"/>
  <c r="P3381" i="2" s="1"/>
  <c r="N3373" i="2"/>
  <c r="O3373" i="2" s="1"/>
  <c r="P3373" i="2" s="1"/>
  <c r="N3365" i="2"/>
  <c r="O3365" i="2" s="1"/>
  <c r="P3365" i="2" s="1"/>
  <c r="N3357" i="2"/>
  <c r="O3357" i="2" s="1"/>
  <c r="P3357" i="2" s="1"/>
  <c r="N3349" i="2"/>
  <c r="O3349" i="2" s="1"/>
  <c r="P3349" i="2" s="1"/>
  <c r="N3341" i="2"/>
  <c r="O3341" i="2" s="1"/>
  <c r="P3341" i="2" s="1"/>
  <c r="N3337" i="2"/>
  <c r="O3337" i="2" s="1"/>
  <c r="P3337" i="2" s="1"/>
  <c r="N3335" i="2"/>
  <c r="O3335" i="2" s="1"/>
  <c r="P3335" i="2" s="1"/>
  <c r="N3333" i="2"/>
  <c r="O3333" i="2" s="1"/>
  <c r="P3333" i="2" s="1"/>
  <c r="N3331" i="2"/>
  <c r="O3331" i="2" s="1"/>
  <c r="P3331" i="2" s="1"/>
  <c r="N3329" i="2"/>
  <c r="O3329" i="2" s="1"/>
  <c r="P3329" i="2" s="1"/>
  <c r="N3645" i="2"/>
  <c r="O3645" i="2" s="1"/>
  <c r="P3645" i="2" s="1"/>
  <c r="N3629" i="2"/>
  <c r="O3629" i="2" s="1"/>
  <c r="P3629" i="2" s="1"/>
  <c r="N3613" i="2"/>
  <c r="O3613" i="2" s="1"/>
  <c r="P3613" i="2" s="1"/>
  <c r="N3597" i="2"/>
  <c r="O3597" i="2" s="1"/>
  <c r="P3597" i="2" s="1"/>
  <c r="N3581" i="2"/>
  <c r="O3581" i="2" s="1"/>
  <c r="P3581" i="2" s="1"/>
  <c r="N3327" i="2"/>
  <c r="O3327" i="2" s="1"/>
  <c r="P3327" i="2" s="1"/>
  <c r="N3323" i="2"/>
  <c r="O3323" i="2" s="1"/>
  <c r="P3323" i="2" s="1"/>
  <c r="N3319" i="2"/>
  <c r="O3319" i="2" s="1"/>
  <c r="P3319" i="2" s="1"/>
  <c r="N3315" i="2"/>
  <c r="O3315" i="2" s="1"/>
  <c r="P3315" i="2" s="1"/>
  <c r="N3311" i="2"/>
  <c r="O3311" i="2" s="1"/>
  <c r="P3311" i="2" s="1"/>
  <c r="N3307" i="2"/>
  <c r="O3307" i="2" s="1"/>
  <c r="P3307" i="2" s="1"/>
  <c r="N3303" i="2"/>
  <c r="O3303" i="2" s="1"/>
  <c r="P3303" i="2" s="1"/>
  <c r="N3299" i="2"/>
  <c r="O3299" i="2" s="1"/>
  <c r="P3299" i="2" s="1"/>
  <c r="N3295" i="2"/>
  <c r="O3295" i="2" s="1"/>
  <c r="P3295" i="2" s="1"/>
  <c r="N3291" i="2"/>
  <c r="O3291" i="2" s="1"/>
  <c r="P3291" i="2" s="1"/>
  <c r="N3287" i="2"/>
  <c r="O3287" i="2" s="1"/>
  <c r="P3287" i="2" s="1"/>
  <c r="N3283" i="2"/>
  <c r="O3283" i="2" s="1"/>
  <c r="P3283" i="2" s="1"/>
  <c r="N3279" i="2"/>
  <c r="O3279" i="2" s="1"/>
  <c r="P3279" i="2" s="1"/>
  <c r="N3275" i="2"/>
  <c r="O3275" i="2" s="1"/>
  <c r="P3275" i="2" s="1"/>
  <c r="N3271" i="2"/>
  <c r="O3271" i="2" s="1"/>
  <c r="P3271" i="2" s="1"/>
  <c r="N3267" i="2"/>
  <c r="O3267" i="2" s="1"/>
  <c r="P3267" i="2" s="1"/>
  <c r="N3263" i="2"/>
  <c r="O3263" i="2" s="1"/>
  <c r="P3263" i="2" s="1"/>
  <c r="N3259" i="2"/>
  <c r="O3259" i="2" s="1"/>
  <c r="P3259" i="2" s="1"/>
  <c r="N3255" i="2"/>
  <c r="O3255" i="2" s="1"/>
  <c r="P3255" i="2" s="1"/>
  <c r="N3251" i="2"/>
  <c r="O3251" i="2" s="1"/>
  <c r="P3251" i="2" s="1"/>
  <c r="N3247" i="2"/>
  <c r="O3247" i="2" s="1"/>
  <c r="P3247" i="2" s="1"/>
  <c r="N3243" i="2"/>
  <c r="O3243" i="2" s="1"/>
  <c r="P3243" i="2" s="1"/>
  <c r="N3239" i="2"/>
  <c r="O3239" i="2" s="1"/>
  <c r="P3239" i="2" s="1"/>
  <c r="N3235" i="2"/>
  <c r="O3235" i="2" s="1"/>
  <c r="P3235" i="2" s="1"/>
  <c r="N3231" i="2"/>
  <c r="O3231" i="2" s="1"/>
  <c r="P3231" i="2" s="1"/>
  <c r="N3227" i="2"/>
  <c r="O3227" i="2" s="1"/>
  <c r="P3227" i="2" s="1"/>
  <c r="N3223" i="2"/>
  <c r="O3223" i="2" s="1"/>
  <c r="P3223" i="2" s="1"/>
  <c r="N3219" i="2"/>
  <c r="O3219" i="2" s="1"/>
  <c r="P3219" i="2" s="1"/>
  <c r="N3215" i="2"/>
  <c r="O3215" i="2" s="1"/>
  <c r="P3215" i="2" s="1"/>
  <c r="N3211" i="2"/>
  <c r="O3211" i="2" s="1"/>
  <c r="P3211" i="2" s="1"/>
  <c r="N3207" i="2"/>
  <c r="O3207" i="2" s="1"/>
  <c r="P3207" i="2" s="1"/>
  <c r="N3203" i="2"/>
  <c r="O3203" i="2" s="1"/>
  <c r="P3203" i="2" s="1"/>
  <c r="N3199" i="2"/>
  <c r="O3199" i="2" s="1"/>
  <c r="P3199" i="2" s="1"/>
  <c r="N3195" i="2"/>
  <c r="O3195" i="2" s="1"/>
  <c r="P3195" i="2" s="1"/>
  <c r="N3191" i="2"/>
  <c r="O3191" i="2" s="1"/>
  <c r="P3191" i="2" s="1"/>
  <c r="N3187" i="2"/>
  <c r="O3187" i="2" s="1"/>
  <c r="P3187" i="2" s="1"/>
  <c r="N3183" i="2"/>
  <c r="O3183" i="2" s="1"/>
  <c r="P3183" i="2" s="1"/>
  <c r="N3179" i="2"/>
  <c r="O3179" i="2" s="1"/>
  <c r="P3179" i="2" s="1"/>
  <c r="N3762" i="2"/>
  <c r="O3762" i="2" s="1"/>
  <c r="P3762" i="2" s="1"/>
  <c r="N3553" i="2"/>
  <c r="O3553" i="2" s="1"/>
  <c r="P3553" i="2" s="1"/>
  <c r="N3545" i="2"/>
  <c r="O3545" i="2" s="1"/>
  <c r="P3545" i="2" s="1"/>
  <c r="N3537" i="2"/>
  <c r="O3537" i="2" s="1"/>
  <c r="P3537" i="2" s="1"/>
  <c r="N3529" i="2"/>
  <c r="O3529" i="2" s="1"/>
  <c r="P3529" i="2" s="1"/>
  <c r="N3521" i="2"/>
  <c r="O3521" i="2" s="1"/>
  <c r="P3521" i="2" s="1"/>
  <c r="N3513" i="2"/>
  <c r="O3513" i="2" s="1"/>
  <c r="P3513" i="2" s="1"/>
  <c r="N3505" i="2"/>
  <c r="O3505" i="2" s="1"/>
  <c r="P3505" i="2" s="1"/>
  <c r="N3497" i="2"/>
  <c r="O3497" i="2" s="1"/>
  <c r="P3497" i="2" s="1"/>
  <c r="N3489" i="2"/>
  <c r="O3489" i="2" s="1"/>
  <c r="P3489" i="2" s="1"/>
  <c r="N3481" i="2"/>
  <c r="O3481" i="2" s="1"/>
  <c r="P3481" i="2" s="1"/>
  <c r="N3473" i="2"/>
  <c r="O3473" i="2" s="1"/>
  <c r="P3473" i="2" s="1"/>
  <c r="N3465" i="2"/>
  <c r="O3465" i="2" s="1"/>
  <c r="P3465" i="2" s="1"/>
  <c r="N3457" i="2"/>
  <c r="O3457" i="2" s="1"/>
  <c r="P3457" i="2" s="1"/>
  <c r="N3449" i="2"/>
  <c r="O3449" i="2" s="1"/>
  <c r="P3449" i="2" s="1"/>
  <c r="N3441" i="2"/>
  <c r="O3441" i="2" s="1"/>
  <c r="P3441" i="2" s="1"/>
  <c r="N3433" i="2"/>
  <c r="O3433" i="2" s="1"/>
  <c r="P3433" i="2" s="1"/>
  <c r="N3425" i="2"/>
  <c r="O3425" i="2" s="1"/>
  <c r="P3425" i="2" s="1"/>
  <c r="N3417" i="2"/>
  <c r="O3417" i="2" s="1"/>
  <c r="P3417" i="2" s="1"/>
  <c r="N3409" i="2"/>
  <c r="O3409" i="2" s="1"/>
  <c r="P3409" i="2" s="1"/>
  <c r="N3401" i="2"/>
  <c r="O3401" i="2" s="1"/>
  <c r="P3401" i="2" s="1"/>
  <c r="N3393" i="2"/>
  <c r="O3393" i="2" s="1"/>
  <c r="P3393" i="2" s="1"/>
  <c r="N3385" i="2"/>
  <c r="O3385" i="2" s="1"/>
  <c r="P3385" i="2" s="1"/>
  <c r="N3377" i="2"/>
  <c r="O3377" i="2" s="1"/>
  <c r="P3377" i="2" s="1"/>
  <c r="N3369" i="2"/>
  <c r="O3369" i="2" s="1"/>
  <c r="P3369" i="2" s="1"/>
  <c r="N3361" i="2"/>
  <c r="O3361" i="2" s="1"/>
  <c r="P3361" i="2" s="1"/>
  <c r="N3353" i="2"/>
  <c r="O3353" i="2" s="1"/>
  <c r="P3353" i="2" s="1"/>
  <c r="N3345" i="2"/>
  <c r="O3345" i="2" s="1"/>
  <c r="P3345" i="2" s="1"/>
  <c r="N3133" i="2"/>
  <c r="O3133" i="2" s="1"/>
  <c r="P3133" i="2" s="1"/>
  <c r="N3129" i="2"/>
  <c r="O3129" i="2" s="1"/>
  <c r="P3129" i="2" s="1"/>
  <c r="N3125" i="2"/>
  <c r="O3125" i="2" s="1"/>
  <c r="P3125" i="2" s="1"/>
  <c r="N3121" i="2"/>
  <c r="O3121" i="2" s="1"/>
  <c r="P3121" i="2" s="1"/>
  <c r="N3117" i="2"/>
  <c r="O3117" i="2" s="1"/>
  <c r="P3117" i="2" s="1"/>
  <c r="N3113" i="2"/>
  <c r="O3113" i="2" s="1"/>
  <c r="P3113" i="2" s="1"/>
  <c r="N3109" i="2"/>
  <c r="O3109" i="2" s="1"/>
  <c r="P3109" i="2" s="1"/>
  <c r="N3105" i="2"/>
  <c r="O3105" i="2" s="1"/>
  <c r="P3105" i="2" s="1"/>
  <c r="N3101" i="2"/>
  <c r="O3101" i="2" s="1"/>
  <c r="P3101" i="2" s="1"/>
  <c r="N3097" i="2"/>
  <c r="O3097" i="2" s="1"/>
  <c r="P3097" i="2" s="1"/>
  <c r="N3093" i="2"/>
  <c r="O3093" i="2" s="1"/>
  <c r="P3093" i="2" s="1"/>
  <c r="N3089" i="2"/>
  <c r="O3089" i="2" s="1"/>
  <c r="P3089" i="2" s="1"/>
  <c r="N3085" i="2"/>
  <c r="O3085" i="2" s="1"/>
  <c r="P3085" i="2" s="1"/>
  <c r="N3081" i="2"/>
  <c r="O3081" i="2" s="1"/>
  <c r="P3081" i="2" s="1"/>
  <c r="N3077" i="2"/>
  <c r="O3077" i="2" s="1"/>
  <c r="P3077" i="2" s="1"/>
  <c r="N3073" i="2"/>
  <c r="O3073" i="2" s="1"/>
  <c r="P3073" i="2" s="1"/>
  <c r="N3069" i="2"/>
  <c r="O3069" i="2" s="1"/>
  <c r="P3069" i="2" s="1"/>
  <c r="N3065" i="2"/>
  <c r="O3065" i="2" s="1"/>
  <c r="P3065" i="2" s="1"/>
  <c r="N3061" i="2"/>
  <c r="O3061" i="2" s="1"/>
  <c r="P3061" i="2" s="1"/>
  <c r="N3057" i="2"/>
  <c r="O3057" i="2" s="1"/>
  <c r="P3057" i="2" s="1"/>
  <c r="N3053" i="2"/>
  <c r="O3053" i="2" s="1"/>
  <c r="P3053" i="2" s="1"/>
  <c r="N3049" i="2"/>
  <c r="O3049" i="2" s="1"/>
  <c r="P3049" i="2" s="1"/>
  <c r="N3045" i="2"/>
  <c r="O3045" i="2" s="1"/>
  <c r="P3045" i="2" s="1"/>
  <c r="N3041" i="2"/>
  <c r="O3041" i="2" s="1"/>
  <c r="P3041" i="2" s="1"/>
  <c r="N3037" i="2"/>
  <c r="O3037" i="2" s="1"/>
  <c r="P3037" i="2" s="1"/>
  <c r="N3033" i="2"/>
  <c r="O3033" i="2" s="1"/>
  <c r="P3033" i="2" s="1"/>
  <c r="N3029" i="2"/>
  <c r="O3029" i="2" s="1"/>
  <c r="P3029" i="2" s="1"/>
  <c r="N3025" i="2"/>
  <c r="O3025" i="2" s="1"/>
  <c r="P3025" i="2" s="1"/>
  <c r="N3021" i="2"/>
  <c r="O3021" i="2" s="1"/>
  <c r="P3021" i="2" s="1"/>
  <c r="N3017" i="2"/>
  <c r="O3017" i="2" s="1"/>
  <c r="P3017" i="2" s="1"/>
  <c r="N3013" i="2"/>
  <c r="O3013" i="2" s="1"/>
  <c r="P3013" i="2" s="1"/>
  <c r="N3009" i="2"/>
  <c r="O3009" i="2" s="1"/>
  <c r="P3009" i="2" s="1"/>
  <c r="N3005" i="2"/>
  <c r="O3005" i="2" s="1"/>
  <c r="P3005" i="2" s="1"/>
  <c r="N3001" i="2"/>
  <c r="O3001" i="2" s="1"/>
  <c r="P3001" i="2" s="1"/>
  <c r="N2997" i="2"/>
  <c r="O2997" i="2" s="1"/>
  <c r="P2997" i="2" s="1"/>
  <c r="N2993" i="2"/>
  <c r="O2993" i="2" s="1"/>
  <c r="P2993" i="2" s="1"/>
  <c r="N2989" i="2"/>
  <c r="O2989" i="2" s="1"/>
  <c r="P2989" i="2" s="1"/>
  <c r="N2985" i="2"/>
  <c r="O2985" i="2" s="1"/>
  <c r="P2985" i="2" s="1"/>
  <c r="N2981" i="2"/>
  <c r="O2981" i="2" s="1"/>
  <c r="P2981" i="2" s="1"/>
  <c r="N2977" i="2"/>
  <c r="O2977" i="2" s="1"/>
  <c r="P2977" i="2" s="1"/>
  <c r="N2973" i="2"/>
  <c r="O2973" i="2" s="1"/>
  <c r="P2973" i="2" s="1"/>
  <c r="N2969" i="2"/>
  <c r="O2969" i="2" s="1"/>
  <c r="P2969" i="2" s="1"/>
  <c r="N2965" i="2"/>
  <c r="O2965" i="2" s="1"/>
  <c r="P2965" i="2" s="1"/>
  <c r="N2961" i="2"/>
  <c r="O2961" i="2" s="1"/>
  <c r="P2961" i="2" s="1"/>
  <c r="N2957" i="2"/>
  <c r="O2957" i="2" s="1"/>
  <c r="P2957" i="2" s="1"/>
  <c r="N2953" i="2"/>
  <c r="O2953" i="2" s="1"/>
  <c r="P2953" i="2" s="1"/>
  <c r="N2949" i="2"/>
  <c r="O2949" i="2" s="1"/>
  <c r="P2949" i="2" s="1"/>
  <c r="N2945" i="2"/>
  <c r="O2945" i="2" s="1"/>
  <c r="P2945" i="2" s="1"/>
  <c r="N2941" i="2"/>
  <c r="O2941" i="2" s="1"/>
  <c r="P2941" i="2" s="1"/>
  <c r="N2937" i="2"/>
  <c r="O2937" i="2" s="1"/>
  <c r="P2937" i="2" s="1"/>
  <c r="N3637" i="2"/>
  <c r="O3637" i="2" s="1"/>
  <c r="P3637" i="2" s="1"/>
  <c r="N3605" i="2"/>
  <c r="O3605" i="2" s="1"/>
  <c r="P3605" i="2" s="1"/>
  <c r="N3325" i="2"/>
  <c r="O3325" i="2" s="1"/>
  <c r="P3325" i="2" s="1"/>
  <c r="N3317" i="2"/>
  <c r="O3317" i="2" s="1"/>
  <c r="P3317" i="2" s="1"/>
  <c r="N3309" i="2"/>
  <c r="O3309" i="2" s="1"/>
  <c r="P3309" i="2" s="1"/>
  <c r="N3301" i="2"/>
  <c r="O3301" i="2" s="1"/>
  <c r="P3301" i="2" s="1"/>
  <c r="N3293" i="2"/>
  <c r="O3293" i="2" s="1"/>
  <c r="P3293" i="2" s="1"/>
  <c r="N3285" i="2"/>
  <c r="O3285" i="2" s="1"/>
  <c r="P3285" i="2" s="1"/>
  <c r="N3277" i="2"/>
  <c r="O3277" i="2" s="1"/>
  <c r="P3277" i="2" s="1"/>
  <c r="N3269" i="2"/>
  <c r="O3269" i="2" s="1"/>
  <c r="P3269" i="2" s="1"/>
  <c r="N3261" i="2"/>
  <c r="O3261" i="2" s="1"/>
  <c r="P3261" i="2" s="1"/>
  <c r="N3253" i="2"/>
  <c r="O3253" i="2" s="1"/>
  <c r="P3253" i="2" s="1"/>
  <c r="N3245" i="2"/>
  <c r="O3245" i="2" s="1"/>
  <c r="P3245" i="2" s="1"/>
  <c r="N3237" i="2"/>
  <c r="O3237" i="2" s="1"/>
  <c r="P3237" i="2" s="1"/>
  <c r="N3229" i="2"/>
  <c r="O3229" i="2" s="1"/>
  <c r="P3229" i="2" s="1"/>
  <c r="N3221" i="2"/>
  <c r="O3221" i="2" s="1"/>
  <c r="P3221" i="2" s="1"/>
  <c r="N3213" i="2"/>
  <c r="O3213" i="2" s="1"/>
  <c r="P3213" i="2" s="1"/>
  <c r="N3205" i="2"/>
  <c r="O3205" i="2" s="1"/>
  <c r="P3205" i="2" s="1"/>
  <c r="N3197" i="2"/>
  <c r="O3197" i="2" s="1"/>
  <c r="P3197" i="2" s="1"/>
  <c r="N3189" i="2"/>
  <c r="O3189" i="2" s="1"/>
  <c r="P3189" i="2" s="1"/>
  <c r="N3181" i="2"/>
  <c r="O3181" i="2" s="1"/>
  <c r="P3181" i="2" s="1"/>
  <c r="N3175" i="2"/>
  <c r="O3175" i="2" s="1"/>
  <c r="P3175" i="2" s="1"/>
  <c r="N3173" i="2"/>
  <c r="O3173" i="2" s="1"/>
  <c r="P3173" i="2" s="1"/>
  <c r="N3171" i="2"/>
  <c r="O3171" i="2" s="1"/>
  <c r="P3171" i="2" s="1"/>
  <c r="N3169" i="2"/>
  <c r="O3169" i="2" s="1"/>
  <c r="P3169" i="2" s="1"/>
  <c r="N3167" i="2"/>
  <c r="O3167" i="2" s="1"/>
  <c r="P3167" i="2" s="1"/>
  <c r="N3165" i="2"/>
  <c r="O3165" i="2" s="1"/>
  <c r="P3165" i="2" s="1"/>
  <c r="N3163" i="2"/>
  <c r="O3163" i="2" s="1"/>
  <c r="P3163" i="2" s="1"/>
  <c r="N3161" i="2"/>
  <c r="O3161" i="2" s="1"/>
  <c r="P3161" i="2" s="1"/>
  <c r="N3159" i="2"/>
  <c r="O3159" i="2" s="1"/>
  <c r="P3159" i="2" s="1"/>
  <c r="N3157" i="2"/>
  <c r="O3157" i="2" s="1"/>
  <c r="P3157" i="2" s="1"/>
  <c r="N3155" i="2"/>
  <c r="O3155" i="2" s="1"/>
  <c r="P3155" i="2" s="1"/>
  <c r="N3153" i="2"/>
  <c r="O3153" i="2" s="1"/>
  <c r="P3153" i="2" s="1"/>
  <c r="N3151" i="2"/>
  <c r="O3151" i="2" s="1"/>
  <c r="P3151" i="2" s="1"/>
  <c r="N3149" i="2"/>
  <c r="O3149" i="2" s="1"/>
  <c r="P3149" i="2" s="1"/>
  <c r="N3147" i="2"/>
  <c r="O3147" i="2" s="1"/>
  <c r="P3147" i="2" s="1"/>
  <c r="N3145" i="2"/>
  <c r="O3145" i="2" s="1"/>
  <c r="P3145" i="2" s="1"/>
  <c r="N3143" i="2"/>
  <c r="O3143" i="2" s="1"/>
  <c r="P3143" i="2" s="1"/>
  <c r="N3141" i="2"/>
  <c r="O3141" i="2" s="1"/>
  <c r="P3141" i="2" s="1"/>
  <c r="N3139" i="2"/>
  <c r="O3139" i="2" s="1"/>
  <c r="P3139" i="2" s="1"/>
  <c r="N3137" i="2"/>
  <c r="O3137" i="2" s="1"/>
  <c r="P3137" i="2" s="1"/>
  <c r="N3135" i="2"/>
  <c r="O3135" i="2" s="1"/>
  <c r="P3135" i="2" s="1"/>
  <c r="N3653" i="2"/>
  <c r="O3653" i="2" s="1"/>
  <c r="P3653" i="2" s="1"/>
  <c r="N3621" i="2"/>
  <c r="O3621" i="2" s="1"/>
  <c r="P3621" i="2" s="1"/>
  <c r="N3589" i="2"/>
  <c r="O3589" i="2" s="1"/>
  <c r="P3589" i="2" s="1"/>
  <c r="N3313" i="2"/>
  <c r="O3313" i="2" s="1"/>
  <c r="P3313" i="2" s="1"/>
  <c r="N3297" i="2"/>
  <c r="O3297" i="2" s="1"/>
  <c r="P3297" i="2" s="1"/>
  <c r="N3281" i="2"/>
  <c r="O3281" i="2" s="1"/>
  <c r="P3281" i="2" s="1"/>
  <c r="N3265" i="2"/>
  <c r="O3265" i="2" s="1"/>
  <c r="P3265" i="2" s="1"/>
  <c r="N3249" i="2"/>
  <c r="O3249" i="2" s="1"/>
  <c r="P3249" i="2" s="1"/>
  <c r="N3233" i="2"/>
  <c r="O3233" i="2" s="1"/>
  <c r="P3233" i="2" s="1"/>
  <c r="N3217" i="2"/>
  <c r="O3217" i="2" s="1"/>
  <c r="P3217" i="2" s="1"/>
  <c r="N3201" i="2"/>
  <c r="O3201" i="2" s="1"/>
  <c r="P3201" i="2" s="1"/>
  <c r="N3185" i="2"/>
  <c r="O3185" i="2" s="1"/>
  <c r="P3185" i="2" s="1"/>
  <c r="N3132" i="2"/>
  <c r="O3132" i="2" s="1"/>
  <c r="P3132" i="2" s="1"/>
  <c r="N3124" i="2"/>
  <c r="O3124" i="2" s="1"/>
  <c r="P3124" i="2" s="1"/>
  <c r="N3116" i="2"/>
  <c r="O3116" i="2" s="1"/>
  <c r="P3116" i="2" s="1"/>
  <c r="N3108" i="2"/>
  <c r="O3108" i="2" s="1"/>
  <c r="P3108" i="2" s="1"/>
  <c r="N3100" i="2"/>
  <c r="O3100" i="2" s="1"/>
  <c r="P3100" i="2" s="1"/>
  <c r="N3092" i="2"/>
  <c r="O3092" i="2" s="1"/>
  <c r="P3092" i="2" s="1"/>
  <c r="N3084" i="2"/>
  <c r="O3084" i="2" s="1"/>
  <c r="P3084" i="2" s="1"/>
  <c r="N3076" i="2"/>
  <c r="O3076" i="2" s="1"/>
  <c r="P3076" i="2" s="1"/>
  <c r="N3068" i="2"/>
  <c r="O3068" i="2" s="1"/>
  <c r="P3068" i="2" s="1"/>
  <c r="N3060" i="2"/>
  <c r="O3060" i="2" s="1"/>
  <c r="P3060" i="2" s="1"/>
  <c r="N3052" i="2"/>
  <c r="O3052" i="2" s="1"/>
  <c r="P3052" i="2" s="1"/>
  <c r="N3044" i="2"/>
  <c r="O3044" i="2" s="1"/>
  <c r="P3044" i="2" s="1"/>
  <c r="N3036" i="2"/>
  <c r="O3036" i="2" s="1"/>
  <c r="P3036" i="2" s="1"/>
  <c r="N3028" i="2"/>
  <c r="O3028" i="2" s="1"/>
  <c r="P3028" i="2" s="1"/>
  <c r="N3020" i="2"/>
  <c r="O3020" i="2" s="1"/>
  <c r="P3020" i="2" s="1"/>
  <c r="N3012" i="2"/>
  <c r="O3012" i="2" s="1"/>
  <c r="P3012" i="2" s="1"/>
  <c r="N3004" i="2"/>
  <c r="O3004" i="2" s="1"/>
  <c r="P3004" i="2" s="1"/>
  <c r="N2996" i="2"/>
  <c r="O2996" i="2" s="1"/>
  <c r="P2996" i="2" s="1"/>
  <c r="N2988" i="2"/>
  <c r="O2988" i="2" s="1"/>
  <c r="P2988" i="2" s="1"/>
  <c r="N2980" i="2"/>
  <c r="O2980" i="2" s="1"/>
  <c r="P2980" i="2" s="1"/>
  <c r="N2972" i="2"/>
  <c r="O2972" i="2" s="1"/>
  <c r="P2972" i="2" s="1"/>
  <c r="N2964" i="2"/>
  <c r="O2964" i="2" s="1"/>
  <c r="P2964" i="2" s="1"/>
  <c r="N2956" i="2"/>
  <c r="O2956" i="2" s="1"/>
  <c r="P2956" i="2" s="1"/>
  <c r="N2948" i="2"/>
  <c r="O2948" i="2" s="1"/>
  <c r="P2948" i="2" s="1"/>
  <c r="N2940" i="2"/>
  <c r="O2940" i="2" s="1"/>
  <c r="P2940" i="2" s="1"/>
  <c r="N2932" i="2"/>
  <c r="O2932" i="2" s="1"/>
  <c r="P2932" i="2" s="1"/>
  <c r="N2928" i="2"/>
  <c r="O2928" i="2" s="1"/>
  <c r="P2928" i="2" s="1"/>
  <c r="N2924" i="2"/>
  <c r="O2924" i="2" s="1"/>
  <c r="P2924" i="2" s="1"/>
  <c r="N2920" i="2"/>
  <c r="O2920" i="2" s="1"/>
  <c r="P2920" i="2" s="1"/>
  <c r="N2916" i="2"/>
  <c r="O2916" i="2" s="1"/>
  <c r="P2916" i="2" s="1"/>
  <c r="N2912" i="2"/>
  <c r="O2912" i="2" s="1"/>
  <c r="P2912" i="2" s="1"/>
  <c r="N2908" i="2"/>
  <c r="O2908" i="2" s="1"/>
  <c r="P2908" i="2" s="1"/>
  <c r="N2904" i="2"/>
  <c r="O2904" i="2" s="1"/>
  <c r="P2904" i="2" s="1"/>
  <c r="N2900" i="2"/>
  <c r="O2900" i="2" s="1"/>
  <c r="P2900" i="2" s="1"/>
  <c r="N2896" i="2"/>
  <c r="O2896" i="2" s="1"/>
  <c r="P2896" i="2" s="1"/>
  <c r="N2892" i="2"/>
  <c r="O2892" i="2" s="1"/>
  <c r="P2892" i="2" s="1"/>
  <c r="N2888" i="2"/>
  <c r="O2888" i="2" s="1"/>
  <c r="P2888" i="2" s="1"/>
  <c r="N2884" i="2"/>
  <c r="O2884" i="2" s="1"/>
  <c r="P2884" i="2" s="1"/>
  <c r="N2880" i="2"/>
  <c r="O2880" i="2" s="1"/>
  <c r="P2880" i="2" s="1"/>
  <c r="N2876" i="2"/>
  <c r="O2876" i="2" s="1"/>
  <c r="P2876" i="2" s="1"/>
  <c r="N2872" i="2"/>
  <c r="O2872" i="2" s="1"/>
  <c r="P2872" i="2" s="1"/>
  <c r="N2868" i="2"/>
  <c r="O2868" i="2" s="1"/>
  <c r="P2868" i="2" s="1"/>
  <c r="N2864" i="2"/>
  <c r="O2864" i="2" s="1"/>
  <c r="P2864" i="2" s="1"/>
  <c r="N2860" i="2"/>
  <c r="O2860" i="2" s="1"/>
  <c r="P2860" i="2" s="1"/>
  <c r="N2856" i="2"/>
  <c r="O2856" i="2" s="1"/>
  <c r="P2856" i="2" s="1"/>
  <c r="N2852" i="2"/>
  <c r="O2852" i="2" s="1"/>
  <c r="P2852" i="2" s="1"/>
  <c r="N2848" i="2"/>
  <c r="O2848" i="2" s="1"/>
  <c r="P2848" i="2" s="1"/>
  <c r="N2844" i="2"/>
  <c r="O2844" i="2" s="1"/>
  <c r="P2844" i="2" s="1"/>
  <c r="N2840" i="2"/>
  <c r="O2840" i="2" s="1"/>
  <c r="P2840" i="2" s="1"/>
  <c r="N2836" i="2"/>
  <c r="O2836" i="2" s="1"/>
  <c r="P2836" i="2" s="1"/>
  <c r="N2832" i="2"/>
  <c r="O2832" i="2" s="1"/>
  <c r="P2832" i="2" s="1"/>
  <c r="N2828" i="2"/>
  <c r="O2828" i="2" s="1"/>
  <c r="P2828" i="2" s="1"/>
  <c r="N2824" i="2"/>
  <c r="O2824" i="2" s="1"/>
  <c r="P2824" i="2" s="1"/>
  <c r="N2820" i="2"/>
  <c r="O2820" i="2" s="1"/>
  <c r="P2820" i="2" s="1"/>
  <c r="N2816" i="2"/>
  <c r="O2816" i="2" s="1"/>
  <c r="P2816" i="2" s="1"/>
  <c r="N2812" i="2"/>
  <c r="O2812" i="2" s="1"/>
  <c r="P2812" i="2" s="1"/>
  <c r="N2808" i="2"/>
  <c r="O2808" i="2" s="1"/>
  <c r="P2808" i="2" s="1"/>
  <c r="N2804" i="2"/>
  <c r="O2804" i="2" s="1"/>
  <c r="P2804" i="2" s="1"/>
  <c r="N2800" i="2"/>
  <c r="O2800" i="2" s="1"/>
  <c r="P2800" i="2" s="1"/>
  <c r="N2796" i="2"/>
  <c r="O2796" i="2" s="1"/>
  <c r="P2796" i="2" s="1"/>
  <c r="N2792" i="2"/>
  <c r="O2792" i="2" s="1"/>
  <c r="P2792" i="2" s="1"/>
  <c r="N2788" i="2"/>
  <c r="O2788" i="2" s="1"/>
  <c r="P2788" i="2" s="1"/>
  <c r="N2784" i="2"/>
  <c r="O2784" i="2" s="1"/>
  <c r="P2784" i="2" s="1"/>
  <c r="N2780" i="2"/>
  <c r="O2780" i="2" s="1"/>
  <c r="P2780" i="2" s="1"/>
  <c r="N2776" i="2"/>
  <c r="O2776" i="2" s="1"/>
  <c r="P2776" i="2" s="1"/>
  <c r="N2772" i="2"/>
  <c r="O2772" i="2" s="1"/>
  <c r="P2772" i="2" s="1"/>
  <c r="N2768" i="2"/>
  <c r="O2768" i="2" s="1"/>
  <c r="P2768" i="2" s="1"/>
  <c r="N2764" i="2"/>
  <c r="O2764" i="2" s="1"/>
  <c r="P2764" i="2" s="1"/>
  <c r="N2760" i="2"/>
  <c r="O2760" i="2" s="1"/>
  <c r="P2760" i="2" s="1"/>
  <c r="N2756" i="2"/>
  <c r="O2756" i="2" s="1"/>
  <c r="P2756" i="2" s="1"/>
  <c r="N2752" i="2"/>
  <c r="O2752" i="2" s="1"/>
  <c r="P2752" i="2" s="1"/>
  <c r="N2748" i="2"/>
  <c r="O2748" i="2" s="1"/>
  <c r="P2748" i="2" s="1"/>
  <c r="N2744" i="2"/>
  <c r="O2744" i="2" s="1"/>
  <c r="P2744" i="2" s="1"/>
  <c r="N2740" i="2"/>
  <c r="O2740" i="2" s="1"/>
  <c r="P2740" i="2" s="1"/>
  <c r="N2736" i="2"/>
  <c r="O2736" i="2" s="1"/>
  <c r="P2736" i="2" s="1"/>
  <c r="N2732" i="2"/>
  <c r="O2732" i="2" s="1"/>
  <c r="P2732" i="2" s="1"/>
  <c r="N2728" i="2"/>
  <c r="O2728" i="2" s="1"/>
  <c r="P2728" i="2" s="1"/>
  <c r="N2724" i="2"/>
  <c r="O2724" i="2" s="1"/>
  <c r="P2724" i="2" s="1"/>
  <c r="N2720" i="2"/>
  <c r="O2720" i="2" s="1"/>
  <c r="P2720" i="2" s="1"/>
  <c r="N2716" i="2"/>
  <c r="O2716" i="2" s="1"/>
  <c r="P2716" i="2" s="1"/>
  <c r="N2712" i="2"/>
  <c r="O2712" i="2" s="1"/>
  <c r="P2712" i="2" s="1"/>
  <c r="N2708" i="2"/>
  <c r="O2708" i="2" s="1"/>
  <c r="P2708" i="2" s="1"/>
  <c r="N2704" i="2"/>
  <c r="O2704" i="2" s="1"/>
  <c r="P2704" i="2" s="1"/>
  <c r="N2700" i="2"/>
  <c r="O2700" i="2" s="1"/>
  <c r="P2700" i="2" s="1"/>
  <c r="N2696" i="2"/>
  <c r="O2696" i="2" s="1"/>
  <c r="P2696" i="2" s="1"/>
  <c r="N2692" i="2"/>
  <c r="O2692" i="2" s="1"/>
  <c r="P2692" i="2" s="1"/>
  <c r="N2688" i="2"/>
  <c r="O2688" i="2" s="1"/>
  <c r="P2688" i="2" s="1"/>
  <c r="N2684" i="2"/>
  <c r="O2684" i="2" s="1"/>
  <c r="P2684" i="2" s="1"/>
  <c r="N2680" i="2"/>
  <c r="O2680" i="2" s="1"/>
  <c r="P2680" i="2" s="1"/>
  <c r="N2676" i="2"/>
  <c r="O2676" i="2" s="1"/>
  <c r="P2676" i="2" s="1"/>
  <c r="N2672" i="2"/>
  <c r="O2672" i="2" s="1"/>
  <c r="P2672" i="2" s="1"/>
  <c r="N2668" i="2"/>
  <c r="O2668" i="2" s="1"/>
  <c r="P2668" i="2" s="1"/>
  <c r="N2664" i="2"/>
  <c r="O2664" i="2" s="1"/>
  <c r="P2664" i="2" s="1"/>
  <c r="N2660" i="2"/>
  <c r="O2660" i="2" s="1"/>
  <c r="P2660" i="2" s="1"/>
  <c r="N2656" i="2"/>
  <c r="O2656" i="2" s="1"/>
  <c r="P2656" i="2" s="1"/>
  <c r="N2652" i="2"/>
  <c r="O2652" i="2" s="1"/>
  <c r="P2652" i="2" s="1"/>
  <c r="N2648" i="2"/>
  <c r="O2648" i="2" s="1"/>
  <c r="P2648" i="2" s="1"/>
  <c r="N2644" i="2"/>
  <c r="O2644" i="2" s="1"/>
  <c r="P2644" i="2" s="1"/>
  <c r="N2640" i="2"/>
  <c r="O2640" i="2" s="1"/>
  <c r="P2640" i="2" s="1"/>
  <c r="N2636" i="2"/>
  <c r="O2636" i="2" s="1"/>
  <c r="P2636" i="2" s="1"/>
  <c r="N2632" i="2"/>
  <c r="O2632" i="2" s="1"/>
  <c r="P2632" i="2" s="1"/>
  <c r="N2628" i="2"/>
  <c r="O2628" i="2" s="1"/>
  <c r="P2628" i="2" s="1"/>
  <c r="N2624" i="2"/>
  <c r="O2624" i="2" s="1"/>
  <c r="P2624" i="2" s="1"/>
  <c r="N2620" i="2"/>
  <c r="O2620" i="2" s="1"/>
  <c r="P2620" i="2" s="1"/>
  <c r="N2616" i="2"/>
  <c r="O2616" i="2" s="1"/>
  <c r="P2616" i="2" s="1"/>
  <c r="N2612" i="2"/>
  <c r="O2612" i="2" s="1"/>
  <c r="P2612" i="2" s="1"/>
  <c r="N2608" i="2"/>
  <c r="O2608" i="2" s="1"/>
  <c r="P2608" i="2" s="1"/>
  <c r="N2604" i="2"/>
  <c r="O2604" i="2" s="1"/>
  <c r="P2604" i="2" s="1"/>
  <c r="N2600" i="2"/>
  <c r="O2600" i="2" s="1"/>
  <c r="P2600" i="2" s="1"/>
  <c r="N2596" i="2"/>
  <c r="O2596" i="2" s="1"/>
  <c r="P2596" i="2" s="1"/>
  <c r="N2592" i="2"/>
  <c r="O2592" i="2" s="1"/>
  <c r="P2592" i="2" s="1"/>
  <c r="N2588" i="2"/>
  <c r="O2588" i="2" s="1"/>
  <c r="P2588" i="2" s="1"/>
  <c r="N2584" i="2"/>
  <c r="O2584" i="2" s="1"/>
  <c r="P2584" i="2" s="1"/>
  <c r="N2580" i="2"/>
  <c r="O2580" i="2" s="1"/>
  <c r="P2580" i="2" s="1"/>
  <c r="N2576" i="2"/>
  <c r="O2576" i="2" s="1"/>
  <c r="P2576" i="2" s="1"/>
  <c r="N2572" i="2"/>
  <c r="O2572" i="2" s="1"/>
  <c r="P2572" i="2" s="1"/>
  <c r="N2568" i="2"/>
  <c r="O2568" i="2" s="1"/>
  <c r="P2568" i="2" s="1"/>
  <c r="N2564" i="2"/>
  <c r="O2564" i="2" s="1"/>
  <c r="P2564" i="2" s="1"/>
  <c r="N2560" i="2"/>
  <c r="O2560" i="2" s="1"/>
  <c r="P2560" i="2" s="1"/>
  <c r="N2556" i="2"/>
  <c r="O2556" i="2" s="1"/>
  <c r="P2556" i="2" s="1"/>
  <c r="N2552" i="2"/>
  <c r="O2552" i="2" s="1"/>
  <c r="P2552" i="2" s="1"/>
  <c r="N2548" i="2"/>
  <c r="O2548" i="2" s="1"/>
  <c r="P2548" i="2" s="1"/>
  <c r="N2544" i="2"/>
  <c r="O2544" i="2" s="1"/>
  <c r="P2544" i="2" s="1"/>
  <c r="N2540" i="2"/>
  <c r="O2540" i="2" s="1"/>
  <c r="P2540" i="2" s="1"/>
  <c r="N2536" i="2"/>
  <c r="O2536" i="2" s="1"/>
  <c r="P2536" i="2" s="1"/>
  <c r="N2532" i="2"/>
  <c r="O2532" i="2" s="1"/>
  <c r="P2532" i="2" s="1"/>
  <c r="N2528" i="2"/>
  <c r="O2528" i="2" s="1"/>
  <c r="P2528" i="2" s="1"/>
  <c r="N2524" i="2"/>
  <c r="O2524" i="2" s="1"/>
  <c r="P2524" i="2" s="1"/>
  <c r="N2520" i="2"/>
  <c r="O2520" i="2" s="1"/>
  <c r="P2520" i="2" s="1"/>
  <c r="N2516" i="2"/>
  <c r="O2516" i="2" s="1"/>
  <c r="P2516" i="2" s="1"/>
  <c r="N2512" i="2"/>
  <c r="O2512" i="2" s="1"/>
  <c r="P2512" i="2" s="1"/>
  <c r="N2508" i="2"/>
  <c r="O2508" i="2" s="1"/>
  <c r="P2508" i="2" s="1"/>
  <c r="N2504" i="2"/>
  <c r="O2504" i="2" s="1"/>
  <c r="P2504" i="2" s="1"/>
  <c r="N2500" i="2"/>
  <c r="O2500" i="2" s="1"/>
  <c r="P2500" i="2" s="1"/>
  <c r="N2496" i="2"/>
  <c r="O2496" i="2" s="1"/>
  <c r="P2496" i="2" s="1"/>
  <c r="N2492" i="2"/>
  <c r="O2492" i="2" s="1"/>
  <c r="P2492" i="2" s="1"/>
  <c r="N3321" i="2"/>
  <c r="O3321" i="2" s="1"/>
  <c r="P3321" i="2" s="1"/>
  <c r="N3289" i="2"/>
  <c r="O3289" i="2" s="1"/>
  <c r="P3289" i="2" s="1"/>
  <c r="N3257" i="2"/>
  <c r="O3257" i="2" s="1"/>
  <c r="P3257" i="2" s="1"/>
  <c r="N3225" i="2"/>
  <c r="O3225" i="2" s="1"/>
  <c r="P3225" i="2" s="1"/>
  <c r="N3193" i="2"/>
  <c r="O3193" i="2" s="1"/>
  <c r="P3193" i="2" s="1"/>
  <c r="N3128" i="2"/>
  <c r="O3128" i="2" s="1"/>
  <c r="P3128" i="2" s="1"/>
  <c r="N3112" i="2"/>
  <c r="O3112" i="2" s="1"/>
  <c r="P3112" i="2" s="1"/>
  <c r="N3096" i="2"/>
  <c r="O3096" i="2" s="1"/>
  <c r="P3096" i="2" s="1"/>
  <c r="N3080" i="2"/>
  <c r="O3080" i="2" s="1"/>
  <c r="P3080" i="2" s="1"/>
  <c r="N3064" i="2"/>
  <c r="O3064" i="2" s="1"/>
  <c r="P3064" i="2" s="1"/>
  <c r="N3048" i="2"/>
  <c r="O3048" i="2" s="1"/>
  <c r="P3048" i="2" s="1"/>
  <c r="N3032" i="2"/>
  <c r="O3032" i="2" s="1"/>
  <c r="P3032" i="2" s="1"/>
  <c r="N3016" i="2"/>
  <c r="O3016" i="2" s="1"/>
  <c r="P3016" i="2" s="1"/>
  <c r="N3000" i="2"/>
  <c r="O3000" i="2" s="1"/>
  <c r="P3000" i="2" s="1"/>
  <c r="N2984" i="2"/>
  <c r="O2984" i="2" s="1"/>
  <c r="P2984" i="2" s="1"/>
  <c r="N2968" i="2"/>
  <c r="O2968" i="2" s="1"/>
  <c r="P2968" i="2" s="1"/>
  <c r="N2952" i="2"/>
  <c r="O2952" i="2" s="1"/>
  <c r="P2952" i="2" s="1"/>
  <c r="N2936" i="2"/>
  <c r="O2936" i="2" s="1"/>
  <c r="P2936" i="2" s="1"/>
  <c r="N2468" i="2"/>
  <c r="O2468" i="2" s="1"/>
  <c r="P2468" i="2" s="1"/>
  <c r="N2464" i="2"/>
  <c r="O2464" i="2" s="1"/>
  <c r="P2464" i="2" s="1"/>
  <c r="N2460" i="2"/>
  <c r="O2460" i="2" s="1"/>
  <c r="P2460" i="2" s="1"/>
  <c r="N2456" i="2"/>
  <c r="O2456" i="2" s="1"/>
  <c r="P2456" i="2" s="1"/>
  <c r="N2452" i="2"/>
  <c r="O2452" i="2" s="1"/>
  <c r="P2452" i="2" s="1"/>
  <c r="N2448" i="2"/>
  <c r="O2448" i="2" s="1"/>
  <c r="P2448" i="2" s="1"/>
  <c r="N2444" i="2"/>
  <c r="O2444" i="2" s="1"/>
  <c r="P2444" i="2" s="1"/>
  <c r="N2930" i="2"/>
  <c r="O2930" i="2" s="1"/>
  <c r="P2930" i="2" s="1"/>
  <c r="N2922" i="2"/>
  <c r="O2922" i="2" s="1"/>
  <c r="P2922" i="2" s="1"/>
  <c r="N2914" i="2"/>
  <c r="O2914" i="2" s="1"/>
  <c r="P2914" i="2" s="1"/>
  <c r="N2906" i="2"/>
  <c r="O2906" i="2" s="1"/>
  <c r="P2906" i="2" s="1"/>
  <c r="N2898" i="2"/>
  <c r="O2898" i="2" s="1"/>
  <c r="P2898" i="2" s="1"/>
  <c r="N2890" i="2"/>
  <c r="O2890" i="2" s="1"/>
  <c r="P2890" i="2" s="1"/>
  <c r="N2882" i="2"/>
  <c r="O2882" i="2" s="1"/>
  <c r="P2882" i="2" s="1"/>
  <c r="N2874" i="2"/>
  <c r="O2874" i="2" s="1"/>
  <c r="P2874" i="2" s="1"/>
  <c r="N2866" i="2"/>
  <c r="O2866" i="2" s="1"/>
  <c r="P2866" i="2" s="1"/>
  <c r="N2858" i="2"/>
  <c r="O2858" i="2" s="1"/>
  <c r="P2858" i="2" s="1"/>
  <c r="N2850" i="2"/>
  <c r="O2850" i="2" s="1"/>
  <c r="P2850" i="2" s="1"/>
  <c r="N2842" i="2"/>
  <c r="O2842" i="2" s="1"/>
  <c r="P2842" i="2" s="1"/>
  <c r="N2834" i="2"/>
  <c r="O2834" i="2" s="1"/>
  <c r="P2834" i="2" s="1"/>
  <c r="N2826" i="2"/>
  <c r="O2826" i="2" s="1"/>
  <c r="P2826" i="2" s="1"/>
  <c r="N2818" i="2"/>
  <c r="O2818" i="2" s="1"/>
  <c r="P2818" i="2" s="1"/>
  <c r="N2810" i="2"/>
  <c r="O2810" i="2" s="1"/>
  <c r="P2810" i="2" s="1"/>
  <c r="N2802" i="2"/>
  <c r="O2802" i="2" s="1"/>
  <c r="P2802" i="2" s="1"/>
  <c r="N2794" i="2"/>
  <c r="O2794" i="2" s="1"/>
  <c r="P2794" i="2" s="1"/>
  <c r="N2786" i="2"/>
  <c r="O2786" i="2" s="1"/>
  <c r="P2786" i="2" s="1"/>
  <c r="N2778" i="2"/>
  <c r="O2778" i="2" s="1"/>
  <c r="P2778" i="2" s="1"/>
  <c r="N2770" i="2"/>
  <c r="O2770" i="2" s="1"/>
  <c r="P2770" i="2" s="1"/>
  <c r="N2762" i="2"/>
  <c r="O2762" i="2" s="1"/>
  <c r="P2762" i="2" s="1"/>
  <c r="N2754" i="2"/>
  <c r="O2754" i="2" s="1"/>
  <c r="P2754" i="2" s="1"/>
  <c r="N2746" i="2"/>
  <c r="O2746" i="2" s="1"/>
  <c r="P2746" i="2" s="1"/>
  <c r="N2738" i="2"/>
  <c r="O2738" i="2" s="1"/>
  <c r="P2738" i="2" s="1"/>
  <c r="N2730" i="2"/>
  <c r="O2730" i="2" s="1"/>
  <c r="P2730" i="2" s="1"/>
  <c r="N2722" i="2"/>
  <c r="O2722" i="2" s="1"/>
  <c r="P2722" i="2" s="1"/>
  <c r="N2714" i="2"/>
  <c r="O2714" i="2" s="1"/>
  <c r="P2714" i="2" s="1"/>
  <c r="N2706" i="2"/>
  <c r="O2706" i="2" s="1"/>
  <c r="P2706" i="2" s="1"/>
  <c r="N2698" i="2"/>
  <c r="O2698" i="2" s="1"/>
  <c r="P2698" i="2" s="1"/>
  <c r="N2690" i="2"/>
  <c r="O2690" i="2" s="1"/>
  <c r="P2690" i="2" s="1"/>
  <c r="N2682" i="2"/>
  <c r="O2682" i="2" s="1"/>
  <c r="P2682" i="2" s="1"/>
  <c r="N2674" i="2"/>
  <c r="O2674" i="2" s="1"/>
  <c r="P2674" i="2" s="1"/>
  <c r="N2666" i="2"/>
  <c r="O2666" i="2" s="1"/>
  <c r="P2666" i="2" s="1"/>
  <c r="N2658" i="2"/>
  <c r="O2658" i="2" s="1"/>
  <c r="P2658" i="2" s="1"/>
  <c r="N2650" i="2"/>
  <c r="O2650" i="2" s="1"/>
  <c r="P2650" i="2" s="1"/>
  <c r="N2642" i="2"/>
  <c r="O2642" i="2" s="1"/>
  <c r="P2642" i="2" s="1"/>
  <c r="N2634" i="2"/>
  <c r="O2634" i="2" s="1"/>
  <c r="P2634" i="2" s="1"/>
  <c r="N2626" i="2"/>
  <c r="O2626" i="2" s="1"/>
  <c r="P2626" i="2" s="1"/>
  <c r="N2618" i="2"/>
  <c r="O2618" i="2" s="1"/>
  <c r="P2618" i="2" s="1"/>
  <c r="N2610" i="2"/>
  <c r="O2610" i="2" s="1"/>
  <c r="P2610" i="2" s="1"/>
  <c r="N2602" i="2"/>
  <c r="O2602" i="2" s="1"/>
  <c r="P2602" i="2" s="1"/>
  <c r="N2594" i="2"/>
  <c r="O2594" i="2" s="1"/>
  <c r="P2594" i="2" s="1"/>
  <c r="N2586" i="2"/>
  <c r="O2586" i="2" s="1"/>
  <c r="P2586" i="2" s="1"/>
  <c r="N2578" i="2"/>
  <c r="O2578" i="2" s="1"/>
  <c r="P2578" i="2" s="1"/>
  <c r="N2570" i="2"/>
  <c r="O2570" i="2" s="1"/>
  <c r="P2570" i="2" s="1"/>
  <c r="N2562" i="2"/>
  <c r="O2562" i="2" s="1"/>
  <c r="P2562" i="2" s="1"/>
  <c r="N2554" i="2"/>
  <c r="O2554" i="2" s="1"/>
  <c r="P2554" i="2" s="1"/>
  <c r="N2546" i="2"/>
  <c r="O2546" i="2" s="1"/>
  <c r="P2546" i="2" s="1"/>
  <c r="N2538" i="2"/>
  <c r="O2538" i="2" s="1"/>
  <c r="P2538" i="2" s="1"/>
  <c r="N2530" i="2"/>
  <c r="O2530" i="2" s="1"/>
  <c r="P2530" i="2" s="1"/>
  <c r="N2522" i="2"/>
  <c r="O2522" i="2" s="1"/>
  <c r="P2522" i="2" s="1"/>
  <c r="N2514" i="2"/>
  <c r="O2514" i="2" s="1"/>
  <c r="P2514" i="2" s="1"/>
  <c r="N2506" i="2"/>
  <c r="O2506" i="2" s="1"/>
  <c r="P2506" i="2" s="1"/>
  <c r="N2498" i="2"/>
  <c r="O2498" i="2" s="1"/>
  <c r="P2498" i="2" s="1"/>
  <c r="N2490" i="2"/>
  <c r="O2490" i="2" s="1"/>
  <c r="P2490" i="2" s="1"/>
  <c r="N2437" i="2"/>
  <c r="O2437" i="2" s="1"/>
  <c r="P2437" i="2" s="1"/>
  <c r="N2389" i="2"/>
  <c r="O2389" i="2" s="1"/>
  <c r="P2389" i="2" s="1"/>
  <c r="N2385" i="2"/>
  <c r="O2385" i="2" s="1"/>
  <c r="P2385" i="2" s="1"/>
  <c r="N2381" i="2"/>
  <c r="O2381" i="2" s="1"/>
  <c r="P2381" i="2" s="1"/>
  <c r="N2377" i="2"/>
  <c r="O2377" i="2" s="1"/>
  <c r="P2377" i="2" s="1"/>
  <c r="N2373" i="2"/>
  <c r="O2373" i="2" s="1"/>
  <c r="P2373" i="2" s="1"/>
  <c r="N2369" i="2"/>
  <c r="O2369" i="2" s="1"/>
  <c r="P2369" i="2" s="1"/>
  <c r="N2365" i="2"/>
  <c r="O2365" i="2" s="1"/>
  <c r="P2365" i="2" s="1"/>
  <c r="N2361" i="2"/>
  <c r="O2361" i="2" s="1"/>
  <c r="P2361" i="2" s="1"/>
  <c r="N2357" i="2"/>
  <c r="O2357" i="2" s="1"/>
  <c r="P2357" i="2" s="1"/>
  <c r="N2353" i="2"/>
  <c r="O2353" i="2" s="1"/>
  <c r="P2353" i="2" s="1"/>
  <c r="N2349" i="2"/>
  <c r="O2349" i="2" s="1"/>
  <c r="P2349" i="2" s="1"/>
  <c r="N2345" i="2"/>
  <c r="O2345" i="2" s="1"/>
  <c r="P2345" i="2" s="1"/>
  <c r="N2341" i="2"/>
  <c r="O2341" i="2" s="1"/>
  <c r="P2341" i="2" s="1"/>
  <c r="N2337" i="2"/>
  <c r="O2337" i="2" s="1"/>
  <c r="P2337" i="2" s="1"/>
  <c r="N2333" i="2"/>
  <c r="O2333" i="2" s="1"/>
  <c r="P2333" i="2" s="1"/>
  <c r="N2329" i="2"/>
  <c r="O2329" i="2" s="1"/>
  <c r="P2329" i="2" s="1"/>
  <c r="N2325" i="2"/>
  <c r="O2325" i="2" s="1"/>
  <c r="P2325" i="2" s="1"/>
  <c r="N2321" i="2"/>
  <c r="O2321" i="2" s="1"/>
  <c r="P2321" i="2" s="1"/>
  <c r="N2317" i="2"/>
  <c r="O2317" i="2" s="1"/>
  <c r="P2317" i="2" s="1"/>
  <c r="N2313" i="2"/>
  <c r="O2313" i="2" s="1"/>
  <c r="P2313" i="2" s="1"/>
  <c r="N2309" i="2"/>
  <c r="O2309" i="2" s="1"/>
  <c r="P2309" i="2" s="1"/>
  <c r="N2305" i="2"/>
  <c r="O2305" i="2" s="1"/>
  <c r="P2305" i="2" s="1"/>
  <c r="N2301" i="2"/>
  <c r="O2301" i="2" s="1"/>
  <c r="P2301" i="2" s="1"/>
  <c r="N2297" i="2"/>
  <c r="O2297" i="2" s="1"/>
  <c r="P2297" i="2" s="1"/>
  <c r="N2293" i="2"/>
  <c r="O2293" i="2" s="1"/>
  <c r="P2293" i="2" s="1"/>
  <c r="N2289" i="2"/>
  <c r="O2289" i="2" s="1"/>
  <c r="P2289" i="2" s="1"/>
  <c r="N2285" i="2"/>
  <c r="O2285" i="2" s="1"/>
  <c r="P2285" i="2" s="1"/>
  <c r="N2281" i="2"/>
  <c r="O2281" i="2" s="1"/>
  <c r="P2281" i="2" s="1"/>
  <c r="N2277" i="2"/>
  <c r="O2277" i="2" s="1"/>
  <c r="P2277" i="2" s="1"/>
  <c r="N2273" i="2"/>
  <c r="O2273" i="2" s="1"/>
  <c r="P2273" i="2" s="1"/>
  <c r="N2269" i="2"/>
  <c r="O2269" i="2" s="1"/>
  <c r="P2269" i="2" s="1"/>
  <c r="N2265" i="2"/>
  <c r="O2265" i="2" s="1"/>
  <c r="P2265" i="2" s="1"/>
  <c r="N2261" i="2"/>
  <c r="O2261" i="2" s="1"/>
  <c r="P2261" i="2" s="1"/>
  <c r="N2257" i="2"/>
  <c r="O2257" i="2" s="1"/>
  <c r="P2257" i="2" s="1"/>
  <c r="N2253" i="2"/>
  <c r="O2253" i="2" s="1"/>
  <c r="P2253" i="2" s="1"/>
  <c r="N2249" i="2"/>
  <c r="O2249" i="2" s="1"/>
  <c r="P2249" i="2" s="1"/>
  <c r="N2245" i="2"/>
  <c r="O2245" i="2" s="1"/>
  <c r="P2245" i="2" s="1"/>
  <c r="N2241" i="2"/>
  <c r="O2241" i="2" s="1"/>
  <c r="P2241" i="2" s="1"/>
  <c r="N2237" i="2"/>
  <c r="O2237" i="2" s="1"/>
  <c r="P2237" i="2" s="1"/>
  <c r="N2233" i="2"/>
  <c r="O2233" i="2" s="1"/>
  <c r="P2233" i="2" s="1"/>
  <c r="N2225" i="2"/>
  <c r="O2225" i="2" s="1"/>
  <c r="P2225" i="2" s="1"/>
  <c r="N2221" i="2"/>
  <c r="O2221" i="2" s="1"/>
  <c r="P2221" i="2" s="1"/>
  <c r="N2217" i="2"/>
  <c r="O2217" i="2" s="1"/>
  <c r="P2217" i="2" s="1"/>
  <c r="N2213" i="2"/>
  <c r="O2213" i="2" s="1"/>
  <c r="P2213" i="2" s="1"/>
  <c r="N2209" i="2"/>
  <c r="O2209" i="2" s="1"/>
  <c r="P2209" i="2" s="1"/>
  <c r="N2205" i="2"/>
  <c r="O2205" i="2" s="1"/>
  <c r="P2205" i="2" s="1"/>
  <c r="N2201" i="2"/>
  <c r="O2201" i="2" s="1"/>
  <c r="P2201" i="2" s="1"/>
  <c r="N2197" i="2"/>
  <c r="O2197" i="2" s="1"/>
  <c r="P2197" i="2" s="1"/>
  <c r="N2193" i="2"/>
  <c r="O2193" i="2" s="1"/>
  <c r="P2193" i="2" s="1"/>
  <c r="N2189" i="2"/>
  <c r="O2189" i="2" s="1"/>
  <c r="P2189" i="2" s="1"/>
  <c r="N2185" i="2"/>
  <c r="O2185" i="2" s="1"/>
  <c r="P2185" i="2" s="1"/>
  <c r="N2181" i="2"/>
  <c r="O2181" i="2" s="1"/>
  <c r="P2181" i="2" s="1"/>
  <c r="N2177" i="2"/>
  <c r="O2177" i="2" s="1"/>
  <c r="P2177" i="2" s="1"/>
  <c r="N2173" i="2"/>
  <c r="O2173" i="2" s="1"/>
  <c r="P2173" i="2" s="1"/>
  <c r="N2169" i="2"/>
  <c r="O2169" i="2" s="1"/>
  <c r="P2169" i="2" s="1"/>
  <c r="N2165" i="2"/>
  <c r="O2165" i="2" s="1"/>
  <c r="P2165" i="2" s="1"/>
  <c r="N2161" i="2"/>
  <c r="O2161" i="2" s="1"/>
  <c r="P2161" i="2" s="1"/>
  <c r="N2157" i="2"/>
  <c r="O2157" i="2" s="1"/>
  <c r="P2157" i="2" s="1"/>
  <c r="N2153" i="2"/>
  <c r="O2153" i="2" s="1"/>
  <c r="P2153" i="2" s="1"/>
  <c r="N2149" i="2"/>
  <c r="O2149" i="2" s="1"/>
  <c r="P2149" i="2" s="1"/>
  <c r="N2145" i="2"/>
  <c r="O2145" i="2" s="1"/>
  <c r="P2145" i="2" s="1"/>
  <c r="N2141" i="2"/>
  <c r="O2141" i="2" s="1"/>
  <c r="P2141" i="2" s="1"/>
  <c r="N2137" i="2"/>
  <c r="O2137" i="2" s="1"/>
  <c r="P2137" i="2" s="1"/>
  <c r="N2133" i="2"/>
  <c r="O2133" i="2" s="1"/>
  <c r="P2133" i="2" s="1"/>
  <c r="N2129" i="2"/>
  <c r="O2129" i="2" s="1"/>
  <c r="P2129" i="2" s="1"/>
  <c r="N2125" i="2"/>
  <c r="O2125" i="2" s="1"/>
  <c r="P2125" i="2" s="1"/>
  <c r="N2121" i="2"/>
  <c r="O2121" i="2" s="1"/>
  <c r="P2121" i="2" s="1"/>
  <c r="N2117" i="2"/>
  <c r="O2117" i="2" s="1"/>
  <c r="P2117" i="2" s="1"/>
  <c r="N2113" i="2"/>
  <c r="O2113" i="2" s="1"/>
  <c r="P2113" i="2" s="1"/>
  <c r="N2109" i="2"/>
  <c r="O2109" i="2" s="1"/>
  <c r="P2109" i="2" s="1"/>
  <c r="N2105" i="2"/>
  <c r="O2105" i="2" s="1"/>
  <c r="P2105" i="2" s="1"/>
  <c r="N2101" i="2"/>
  <c r="O2101" i="2" s="1"/>
  <c r="P2101" i="2" s="1"/>
  <c r="N2097" i="2"/>
  <c r="O2097" i="2" s="1"/>
  <c r="P2097" i="2" s="1"/>
  <c r="N2093" i="2"/>
  <c r="O2093" i="2" s="1"/>
  <c r="P2093" i="2" s="1"/>
  <c r="N3305" i="2"/>
  <c r="O3305" i="2" s="1"/>
  <c r="P3305" i="2" s="1"/>
  <c r="N3273" i="2"/>
  <c r="O3273" i="2" s="1"/>
  <c r="P3273" i="2" s="1"/>
  <c r="N3241" i="2"/>
  <c r="O3241" i="2" s="1"/>
  <c r="P3241" i="2" s="1"/>
  <c r="N3209" i="2"/>
  <c r="O3209" i="2" s="1"/>
  <c r="P3209" i="2" s="1"/>
  <c r="N3177" i="2"/>
  <c r="O3177" i="2" s="1"/>
  <c r="P3177" i="2" s="1"/>
  <c r="N3120" i="2"/>
  <c r="O3120" i="2" s="1"/>
  <c r="P3120" i="2" s="1"/>
  <c r="N3104" i="2"/>
  <c r="O3104" i="2" s="1"/>
  <c r="P3104" i="2" s="1"/>
  <c r="N3088" i="2"/>
  <c r="O3088" i="2" s="1"/>
  <c r="P3088" i="2" s="1"/>
  <c r="N3072" i="2"/>
  <c r="O3072" i="2" s="1"/>
  <c r="P3072" i="2" s="1"/>
  <c r="N3056" i="2"/>
  <c r="O3056" i="2" s="1"/>
  <c r="P3056" i="2" s="1"/>
  <c r="N3040" i="2"/>
  <c r="O3040" i="2" s="1"/>
  <c r="P3040" i="2" s="1"/>
  <c r="N3024" i="2"/>
  <c r="O3024" i="2" s="1"/>
  <c r="P3024" i="2" s="1"/>
  <c r="N3008" i="2"/>
  <c r="O3008" i="2" s="1"/>
  <c r="P3008" i="2" s="1"/>
  <c r="N2992" i="2"/>
  <c r="O2992" i="2" s="1"/>
  <c r="P2992" i="2" s="1"/>
  <c r="N2976" i="2"/>
  <c r="O2976" i="2" s="1"/>
  <c r="P2976" i="2" s="1"/>
  <c r="N2960" i="2"/>
  <c r="O2960" i="2" s="1"/>
  <c r="P2960" i="2" s="1"/>
  <c r="N2944" i="2"/>
  <c r="O2944" i="2" s="1"/>
  <c r="P2944" i="2" s="1"/>
  <c r="N2488" i="2"/>
  <c r="O2488" i="2" s="1"/>
  <c r="P2488" i="2" s="1"/>
  <c r="N2486" i="2"/>
  <c r="O2486" i="2" s="1"/>
  <c r="P2486" i="2" s="1"/>
  <c r="N2484" i="2"/>
  <c r="O2484" i="2" s="1"/>
  <c r="P2484" i="2" s="1"/>
  <c r="N2482" i="2"/>
  <c r="O2482" i="2" s="1"/>
  <c r="P2482" i="2" s="1"/>
  <c r="N2480" i="2"/>
  <c r="O2480" i="2" s="1"/>
  <c r="P2480" i="2" s="1"/>
  <c r="N2478" i="2"/>
  <c r="O2478" i="2" s="1"/>
  <c r="P2478" i="2" s="1"/>
  <c r="N2476" i="2"/>
  <c r="O2476" i="2" s="1"/>
  <c r="P2476" i="2" s="1"/>
  <c r="N2474" i="2"/>
  <c r="O2474" i="2" s="1"/>
  <c r="P2474" i="2" s="1"/>
  <c r="N2472" i="2"/>
  <c r="O2472" i="2" s="1"/>
  <c r="P2472" i="2" s="1"/>
  <c r="N2470" i="2"/>
  <c r="O2470" i="2" s="1"/>
  <c r="P2470" i="2" s="1"/>
  <c r="N2926" i="2"/>
  <c r="O2926" i="2" s="1"/>
  <c r="P2926" i="2" s="1"/>
  <c r="N2910" i="2"/>
  <c r="O2910" i="2" s="1"/>
  <c r="P2910" i="2" s="1"/>
  <c r="N2894" i="2"/>
  <c r="O2894" i="2" s="1"/>
  <c r="P2894" i="2" s="1"/>
  <c r="N2878" i="2"/>
  <c r="O2878" i="2" s="1"/>
  <c r="P2878" i="2" s="1"/>
  <c r="N2862" i="2"/>
  <c r="O2862" i="2" s="1"/>
  <c r="P2862" i="2" s="1"/>
  <c r="N2846" i="2"/>
  <c r="O2846" i="2" s="1"/>
  <c r="P2846" i="2" s="1"/>
  <c r="N2830" i="2"/>
  <c r="O2830" i="2" s="1"/>
  <c r="P2830" i="2" s="1"/>
  <c r="N2814" i="2"/>
  <c r="O2814" i="2" s="1"/>
  <c r="P2814" i="2" s="1"/>
  <c r="N2798" i="2"/>
  <c r="O2798" i="2" s="1"/>
  <c r="P2798" i="2" s="1"/>
  <c r="N2782" i="2"/>
  <c r="O2782" i="2" s="1"/>
  <c r="P2782" i="2" s="1"/>
  <c r="N2766" i="2"/>
  <c r="O2766" i="2" s="1"/>
  <c r="P2766" i="2" s="1"/>
  <c r="N2750" i="2"/>
  <c r="O2750" i="2" s="1"/>
  <c r="P2750" i="2" s="1"/>
  <c r="N2734" i="2"/>
  <c r="O2734" i="2" s="1"/>
  <c r="P2734" i="2" s="1"/>
  <c r="N2718" i="2"/>
  <c r="O2718" i="2" s="1"/>
  <c r="P2718" i="2" s="1"/>
  <c r="N2702" i="2"/>
  <c r="O2702" i="2" s="1"/>
  <c r="P2702" i="2" s="1"/>
  <c r="N2686" i="2"/>
  <c r="O2686" i="2" s="1"/>
  <c r="P2686" i="2" s="1"/>
  <c r="N2670" i="2"/>
  <c r="O2670" i="2" s="1"/>
  <c r="P2670" i="2" s="1"/>
  <c r="N2654" i="2"/>
  <c r="O2654" i="2" s="1"/>
  <c r="P2654" i="2" s="1"/>
  <c r="N2638" i="2"/>
  <c r="O2638" i="2" s="1"/>
  <c r="P2638" i="2" s="1"/>
  <c r="N2622" i="2"/>
  <c r="O2622" i="2" s="1"/>
  <c r="P2622" i="2" s="1"/>
  <c r="N2606" i="2"/>
  <c r="O2606" i="2" s="1"/>
  <c r="P2606" i="2" s="1"/>
  <c r="N2590" i="2"/>
  <c r="O2590" i="2" s="1"/>
  <c r="P2590" i="2" s="1"/>
  <c r="N2574" i="2"/>
  <c r="O2574" i="2" s="1"/>
  <c r="P2574" i="2" s="1"/>
  <c r="N2558" i="2"/>
  <c r="O2558" i="2" s="1"/>
  <c r="P2558" i="2" s="1"/>
  <c r="N2542" i="2"/>
  <c r="O2542" i="2" s="1"/>
  <c r="P2542" i="2" s="1"/>
  <c r="N2526" i="2"/>
  <c r="O2526" i="2" s="1"/>
  <c r="P2526" i="2" s="1"/>
  <c r="N2510" i="2"/>
  <c r="O2510" i="2" s="1"/>
  <c r="P2510" i="2" s="1"/>
  <c r="N2494" i="2"/>
  <c r="O2494" i="2" s="1"/>
  <c r="P2494" i="2" s="1"/>
  <c r="N2467" i="2"/>
  <c r="O2467" i="2" s="1"/>
  <c r="P2467" i="2" s="1"/>
  <c r="N2459" i="2"/>
  <c r="O2459" i="2" s="1"/>
  <c r="P2459" i="2" s="1"/>
  <c r="N2451" i="2"/>
  <c r="O2451" i="2" s="1"/>
  <c r="P2451" i="2" s="1"/>
  <c r="N2443" i="2"/>
  <c r="O2443" i="2" s="1"/>
  <c r="P2443" i="2" s="1"/>
  <c r="N2435" i="2"/>
  <c r="O2435" i="2" s="1"/>
  <c r="P2435" i="2" s="1"/>
  <c r="N2427" i="2"/>
  <c r="O2427" i="2" s="1"/>
  <c r="P2427" i="2" s="1"/>
  <c r="N2419" i="2"/>
  <c r="O2419" i="2" s="1"/>
  <c r="P2419" i="2" s="1"/>
  <c r="N2411" i="2"/>
  <c r="O2411" i="2" s="1"/>
  <c r="P2411" i="2" s="1"/>
  <c r="N2403" i="2"/>
  <c r="O2403" i="2" s="1"/>
  <c r="P2403" i="2" s="1"/>
  <c r="N2395" i="2"/>
  <c r="O2395" i="2" s="1"/>
  <c r="P2395" i="2" s="1"/>
  <c r="N2387" i="2"/>
  <c r="O2387" i="2" s="1"/>
  <c r="P2387" i="2" s="1"/>
  <c r="N2379" i="2"/>
  <c r="O2379" i="2" s="1"/>
  <c r="P2379" i="2" s="1"/>
  <c r="N2371" i="2"/>
  <c r="O2371" i="2" s="1"/>
  <c r="P2371" i="2" s="1"/>
  <c r="N2363" i="2"/>
  <c r="O2363" i="2" s="1"/>
  <c r="P2363" i="2" s="1"/>
  <c r="N2355" i="2"/>
  <c r="O2355" i="2" s="1"/>
  <c r="P2355" i="2" s="1"/>
  <c r="N2347" i="2"/>
  <c r="O2347" i="2" s="1"/>
  <c r="P2347" i="2" s="1"/>
  <c r="N2339" i="2"/>
  <c r="O2339" i="2" s="1"/>
  <c r="P2339" i="2" s="1"/>
  <c r="N2331" i="2"/>
  <c r="O2331" i="2" s="1"/>
  <c r="P2331" i="2" s="1"/>
  <c r="N2323" i="2"/>
  <c r="O2323" i="2" s="1"/>
  <c r="P2323" i="2" s="1"/>
  <c r="N2315" i="2"/>
  <c r="O2315" i="2" s="1"/>
  <c r="P2315" i="2" s="1"/>
  <c r="N2307" i="2"/>
  <c r="O2307" i="2" s="1"/>
  <c r="P2307" i="2" s="1"/>
  <c r="N2299" i="2"/>
  <c r="O2299" i="2" s="1"/>
  <c r="P2299" i="2" s="1"/>
  <c r="N2291" i="2"/>
  <c r="O2291" i="2" s="1"/>
  <c r="P2291" i="2" s="1"/>
  <c r="N2283" i="2"/>
  <c r="O2283" i="2" s="1"/>
  <c r="P2283" i="2" s="1"/>
  <c r="N2275" i="2"/>
  <c r="O2275" i="2" s="1"/>
  <c r="P2275" i="2" s="1"/>
  <c r="N2267" i="2"/>
  <c r="O2267" i="2" s="1"/>
  <c r="P2267" i="2" s="1"/>
  <c r="N2259" i="2"/>
  <c r="O2259" i="2" s="1"/>
  <c r="P2259" i="2" s="1"/>
  <c r="N2251" i="2"/>
  <c r="O2251" i="2" s="1"/>
  <c r="P2251" i="2" s="1"/>
  <c r="N2243" i="2"/>
  <c r="O2243" i="2" s="1"/>
  <c r="P2243" i="2" s="1"/>
  <c r="N2235" i="2"/>
  <c r="O2235" i="2" s="1"/>
  <c r="P2235" i="2" s="1"/>
  <c r="N2227" i="2"/>
  <c r="O2227" i="2" s="1"/>
  <c r="P2227" i="2" s="1"/>
  <c r="N2219" i="2"/>
  <c r="O2219" i="2" s="1"/>
  <c r="P2219" i="2" s="1"/>
  <c r="N2211" i="2"/>
  <c r="O2211" i="2" s="1"/>
  <c r="P2211" i="2" s="1"/>
  <c r="N2203" i="2"/>
  <c r="O2203" i="2" s="1"/>
  <c r="P2203" i="2" s="1"/>
  <c r="N2195" i="2"/>
  <c r="O2195" i="2" s="1"/>
  <c r="P2195" i="2" s="1"/>
  <c r="N2187" i="2"/>
  <c r="O2187" i="2" s="1"/>
  <c r="P2187" i="2" s="1"/>
  <c r="N2179" i="2"/>
  <c r="O2179" i="2" s="1"/>
  <c r="P2179" i="2" s="1"/>
  <c r="N2171" i="2"/>
  <c r="O2171" i="2" s="1"/>
  <c r="P2171" i="2" s="1"/>
  <c r="N2163" i="2"/>
  <c r="O2163" i="2" s="1"/>
  <c r="P2163" i="2" s="1"/>
  <c r="N2155" i="2"/>
  <c r="O2155" i="2" s="1"/>
  <c r="P2155" i="2" s="1"/>
  <c r="N2147" i="2"/>
  <c r="O2147" i="2" s="1"/>
  <c r="P2147" i="2" s="1"/>
  <c r="N2139" i="2"/>
  <c r="O2139" i="2" s="1"/>
  <c r="P2139" i="2" s="1"/>
  <c r="N2131" i="2"/>
  <c r="O2131" i="2" s="1"/>
  <c r="P2131" i="2" s="1"/>
  <c r="N2123" i="2"/>
  <c r="O2123" i="2" s="1"/>
  <c r="P2123" i="2" s="1"/>
  <c r="N2115" i="2"/>
  <c r="O2115" i="2" s="1"/>
  <c r="P2115" i="2" s="1"/>
  <c r="N2107" i="2"/>
  <c r="O2107" i="2" s="1"/>
  <c r="P2107" i="2" s="1"/>
  <c r="N2099" i="2"/>
  <c r="O2099" i="2" s="1"/>
  <c r="P2099" i="2" s="1"/>
  <c r="N2091" i="2"/>
  <c r="O2091" i="2" s="1"/>
  <c r="P2091" i="2" s="1"/>
  <c r="N2067" i="2"/>
  <c r="O2067" i="2" s="1"/>
  <c r="P2067" i="2" s="1"/>
  <c r="N2063" i="2"/>
  <c r="O2063" i="2" s="1"/>
  <c r="P2063" i="2" s="1"/>
  <c r="N2059" i="2"/>
  <c r="O2059" i="2" s="1"/>
  <c r="P2059" i="2" s="1"/>
  <c r="N2055" i="2"/>
  <c r="O2055" i="2" s="1"/>
  <c r="P2055" i="2" s="1"/>
  <c r="N2051" i="2"/>
  <c r="O2051" i="2" s="1"/>
  <c r="P2051" i="2" s="1"/>
  <c r="N2047" i="2"/>
  <c r="O2047" i="2" s="1"/>
  <c r="P2047" i="2" s="1"/>
  <c r="N2043" i="2"/>
  <c r="O2043" i="2" s="1"/>
  <c r="P2043" i="2" s="1"/>
  <c r="N2039" i="2"/>
  <c r="O2039" i="2" s="1"/>
  <c r="P2039" i="2" s="1"/>
  <c r="N2035" i="2"/>
  <c r="O2035" i="2" s="1"/>
  <c r="P2035" i="2" s="1"/>
  <c r="N2031" i="2"/>
  <c r="O2031" i="2" s="1"/>
  <c r="P2031" i="2" s="1"/>
  <c r="N2027" i="2"/>
  <c r="O2027" i="2" s="1"/>
  <c r="P2027" i="2" s="1"/>
  <c r="N2023" i="2"/>
  <c r="O2023" i="2" s="1"/>
  <c r="P2023" i="2" s="1"/>
  <c r="N2019" i="2"/>
  <c r="O2019" i="2" s="1"/>
  <c r="P2019" i="2" s="1"/>
  <c r="N2015" i="2"/>
  <c r="O2015" i="2" s="1"/>
  <c r="P2015" i="2" s="1"/>
  <c r="N2011" i="2"/>
  <c r="O2011" i="2" s="1"/>
  <c r="P2011" i="2" s="1"/>
  <c r="N2007" i="2"/>
  <c r="O2007" i="2" s="1"/>
  <c r="P2007" i="2" s="1"/>
  <c r="N2003" i="2"/>
  <c r="O2003" i="2" s="1"/>
  <c r="P2003" i="2" s="1"/>
  <c r="N1999" i="2"/>
  <c r="O1999" i="2" s="1"/>
  <c r="P1999" i="2" s="1"/>
  <c r="N1995" i="2"/>
  <c r="O1995" i="2" s="1"/>
  <c r="P1995" i="2" s="1"/>
  <c r="N1991" i="2"/>
  <c r="O1991" i="2" s="1"/>
  <c r="P1991" i="2" s="1"/>
  <c r="N1987" i="2"/>
  <c r="O1987" i="2" s="1"/>
  <c r="P1987" i="2" s="1"/>
  <c r="N1983" i="2"/>
  <c r="O1983" i="2" s="1"/>
  <c r="P1983" i="2" s="1"/>
  <c r="N1979" i="2"/>
  <c r="O1979" i="2" s="1"/>
  <c r="P1979" i="2" s="1"/>
  <c r="N1975" i="2"/>
  <c r="O1975" i="2" s="1"/>
  <c r="P1975" i="2" s="1"/>
  <c r="N1971" i="2"/>
  <c r="O1971" i="2" s="1"/>
  <c r="P1971" i="2" s="1"/>
  <c r="N1967" i="2"/>
  <c r="O1967" i="2" s="1"/>
  <c r="P1967" i="2" s="1"/>
  <c r="N1963" i="2"/>
  <c r="O1963" i="2" s="1"/>
  <c r="P1963" i="2" s="1"/>
  <c r="N1959" i="2"/>
  <c r="O1959" i="2" s="1"/>
  <c r="P1959" i="2" s="1"/>
  <c r="N1955" i="2"/>
  <c r="O1955" i="2" s="1"/>
  <c r="P1955" i="2" s="1"/>
  <c r="N1951" i="2"/>
  <c r="O1951" i="2" s="1"/>
  <c r="P1951" i="2" s="1"/>
  <c r="N1947" i="2"/>
  <c r="O1947" i="2" s="1"/>
  <c r="P1947" i="2" s="1"/>
  <c r="N1943" i="2"/>
  <c r="O1943" i="2" s="1"/>
  <c r="P1943" i="2" s="1"/>
  <c r="N1939" i="2"/>
  <c r="O1939" i="2" s="1"/>
  <c r="P1939" i="2" s="1"/>
  <c r="N1935" i="2"/>
  <c r="O1935" i="2" s="1"/>
  <c r="P1935" i="2" s="1"/>
  <c r="N1931" i="2"/>
  <c r="O1931" i="2" s="1"/>
  <c r="P1931" i="2" s="1"/>
  <c r="N1927" i="2"/>
  <c r="O1927" i="2" s="1"/>
  <c r="P1927" i="2" s="1"/>
  <c r="N1923" i="2"/>
  <c r="O1923" i="2" s="1"/>
  <c r="P1923" i="2" s="1"/>
  <c r="N1919" i="2"/>
  <c r="O1919" i="2" s="1"/>
  <c r="P1919" i="2" s="1"/>
  <c r="N1915" i="2"/>
  <c r="O1915" i="2" s="1"/>
  <c r="P1915" i="2" s="1"/>
  <c r="N1911" i="2"/>
  <c r="O1911" i="2" s="1"/>
  <c r="P1911" i="2" s="1"/>
  <c r="N1907" i="2"/>
  <c r="O1907" i="2" s="1"/>
  <c r="P1907" i="2" s="1"/>
  <c r="N1903" i="2"/>
  <c r="O1903" i="2" s="1"/>
  <c r="P1903" i="2" s="1"/>
  <c r="N1899" i="2"/>
  <c r="O1899" i="2" s="1"/>
  <c r="P1899" i="2" s="1"/>
  <c r="N1895" i="2"/>
  <c r="O1895" i="2" s="1"/>
  <c r="P1895" i="2" s="1"/>
  <c r="N1891" i="2"/>
  <c r="O1891" i="2" s="1"/>
  <c r="P1891" i="2" s="1"/>
  <c r="N1887" i="2"/>
  <c r="O1887" i="2" s="1"/>
  <c r="P1887" i="2" s="1"/>
  <c r="N1883" i="2"/>
  <c r="O1883" i="2" s="1"/>
  <c r="P1883" i="2" s="1"/>
  <c r="N1879" i="2"/>
  <c r="O1879" i="2" s="1"/>
  <c r="P1879" i="2" s="1"/>
  <c r="N1875" i="2"/>
  <c r="O1875" i="2" s="1"/>
  <c r="P1875" i="2" s="1"/>
  <c r="N1871" i="2"/>
  <c r="O1871" i="2" s="1"/>
  <c r="P1871" i="2" s="1"/>
  <c r="N1867" i="2"/>
  <c r="O1867" i="2" s="1"/>
  <c r="P1867" i="2" s="1"/>
  <c r="N1863" i="2"/>
  <c r="O1863" i="2" s="1"/>
  <c r="P1863" i="2" s="1"/>
  <c r="N1859" i="2"/>
  <c r="O1859" i="2" s="1"/>
  <c r="P1859" i="2" s="1"/>
  <c r="N1855" i="2"/>
  <c r="O1855" i="2" s="1"/>
  <c r="P1855" i="2" s="1"/>
  <c r="N1851" i="2"/>
  <c r="O1851" i="2" s="1"/>
  <c r="P1851" i="2" s="1"/>
  <c r="N1847" i="2"/>
  <c r="O1847" i="2" s="1"/>
  <c r="P1847" i="2" s="1"/>
  <c r="N1843" i="2"/>
  <c r="O1843" i="2" s="1"/>
  <c r="P1843" i="2" s="1"/>
  <c r="N1839" i="2"/>
  <c r="O1839" i="2" s="1"/>
  <c r="P1839" i="2" s="1"/>
  <c r="N1835" i="2"/>
  <c r="O1835" i="2" s="1"/>
  <c r="P1835" i="2" s="1"/>
  <c r="N1831" i="2"/>
  <c r="O1831" i="2" s="1"/>
  <c r="P1831" i="2" s="1"/>
  <c r="N1827" i="2"/>
  <c r="O1827" i="2" s="1"/>
  <c r="P1827" i="2" s="1"/>
  <c r="N1823" i="2"/>
  <c r="O1823" i="2" s="1"/>
  <c r="P1823" i="2" s="1"/>
  <c r="N1819" i="2"/>
  <c r="O1819" i="2" s="1"/>
  <c r="P1819" i="2" s="1"/>
  <c r="N1815" i="2"/>
  <c r="O1815" i="2" s="1"/>
  <c r="P1815" i="2" s="1"/>
  <c r="N1811" i="2"/>
  <c r="O1811" i="2" s="1"/>
  <c r="P1811" i="2" s="1"/>
  <c r="N1807" i="2"/>
  <c r="O1807" i="2" s="1"/>
  <c r="P1807" i="2" s="1"/>
  <c r="N1803" i="2"/>
  <c r="O1803" i="2" s="1"/>
  <c r="P1803" i="2" s="1"/>
  <c r="N1799" i="2"/>
  <c r="O1799" i="2" s="1"/>
  <c r="P1799" i="2" s="1"/>
  <c r="N1795" i="2"/>
  <c r="O1795" i="2" s="1"/>
  <c r="P1795" i="2" s="1"/>
  <c r="N1791" i="2"/>
  <c r="O1791" i="2" s="1"/>
  <c r="P1791" i="2" s="1"/>
  <c r="N1787" i="2"/>
  <c r="O1787" i="2" s="1"/>
  <c r="P1787" i="2" s="1"/>
  <c r="N1783" i="2"/>
  <c r="O1783" i="2" s="1"/>
  <c r="P1783" i="2" s="1"/>
  <c r="N1779" i="2"/>
  <c r="O1779" i="2" s="1"/>
  <c r="P1779" i="2" s="1"/>
  <c r="N1775" i="2"/>
  <c r="O1775" i="2" s="1"/>
  <c r="P1775" i="2" s="1"/>
  <c r="N1771" i="2"/>
  <c r="O1771" i="2" s="1"/>
  <c r="P1771" i="2" s="1"/>
  <c r="N1767" i="2"/>
  <c r="O1767" i="2" s="1"/>
  <c r="P1767" i="2" s="1"/>
  <c r="N1763" i="2"/>
  <c r="O1763" i="2" s="1"/>
  <c r="P1763" i="2" s="1"/>
  <c r="N1759" i="2"/>
  <c r="O1759" i="2" s="1"/>
  <c r="P1759" i="2" s="1"/>
  <c r="N1755" i="2"/>
  <c r="O1755" i="2" s="1"/>
  <c r="P1755" i="2" s="1"/>
  <c r="N1751" i="2"/>
  <c r="O1751" i="2" s="1"/>
  <c r="P1751" i="2" s="1"/>
  <c r="N1747" i="2"/>
  <c r="O1747" i="2" s="1"/>
  <c r="P1747" i="2" s="1"/>
  <c r="N1743" i="2"/>
  <c r="O1743" i="2" s="1"/>
  <c r="P1743" i="2" s="1"/>
  <c r="N1739" i="2"/>
  <c r="O1739" i="2" s="1"/>
  <c r="P1739" i="2" s="1"/>
  <c r="N1735" i="2"/>
  <c r="O1735" i="2" s="1"/>
  <c r="P1735" i="2" s="1"/>
  <c r="N1731" i="2"/>
  <c r="O1731" i="2" s="1"/>
  <c r="P1731" i="2" s="1"/>
  <c r="N1727" i="2"/>
  <c r="O1727" i="2" s="1"/>
  <c r="P1727" i="2" s="1"/>
  <c r="N1723" i="2"/>
  <c r="O1723" i="2" s="1"/>
  <c r="P1723" i="2" s="1"/>
  <c r="N1719" i="2"/>
  <c r="O1719" i="2" s="1"/>
  <c r="P1719" i="2" s="1"/>
  <c r="N1715" i="2"/>
  <c r="O1715" i="2" s="1"/>
  <c r="P1715" i="2" s="1"/>
  <c r="N1711" i="2"/>
  <c r="O1711" i="2" s="1"/>
  <c r="P1711" i="2" s="1"/>
  <c r="N1707" i="2"/>
  <c r="O1707" i="2" s="1"/>
  <c r="P1707" i="2" s="1"/>
  <c r="N1703" i="2"/>
  <c r="O1703" i="2" s="1"/>
  <c r="P1703" i="2" s="1"/>
  <c r="N2089" i="2"/>
  <c r="O2089" i="2" s="1"/>
  <c r="P2089" i="2" s="1"/>
  <c r="N2087" i="2"/>
  <c r="O2087" i="2" s="1"/>
  <c r="P2087" i="2" s="1"/>
  <c r="N2085" i="2"/>
  <c r="O2085" i="2" s="1"/>
  <c r="P2085" i="2" s="1"/>
  <c r="N2083" i="2"/>
  <c r="O2083" i="2" s="1"/>
  <c r="P2083" i="2" s="1"/>
  <c r="N2081" i="2"/>
  <c r="O2081" i="2" s="1"/>
  <c r="P2081" i="2" s="1"/>
  <c r="N2079" i="2"/>
  <c r="O2079" i="2" s="1"/>
  <c r="P2079" i="2" s="1"/>
  <c r="N2077" i="2"/>
  <c r="O2077" i="2" s="1"/>
  <c r="P2077" i="2" s="1"/>
  <c r="N2075" i="2"/>
  <c r="O2075" i="2" s="1"/>
  <c r="P2075" i="2" s="1"/>
  <c r="N2934" i="2"/>
  <c r="O2934" i="2" s="1"/>
  <c r="P2934" i="2" s="1"/>
  <c r="N2902" i="2"/>
  <c r="O2902" i="2" s="1"/>
  <c r="P2902" i="2" s="1"/>
  <c r="N2870" i="2"/>
  <c r="O2870" i="2" s="1"/>
  <c r="P2870" i="2" s="1"/>
  <c r="N2838" i="2"/>
  <c r="O2838" i="2" s="1"/>
  <c r="P2838" i="2" s="1"/>
  <c r="N2806" i="2"/>
  <c r="O2806" i="2" s="1"/>
  <c r="P2806" i="2" s="1"/>
  <c r="N2774" i="2"/>
  <c r="O2774" i="2" s="1"/>
  <c r="P2774" i="2" s="1"/>
  <c r="N2742" i="2"/>
  <c r="O2742" i="2" s="1"/>
  <c r="P2742" i="2" s="1"/>
  <c r="N2710" i="2"/>
  <c r="O2710" i="2" s="1"/>
  <c r="P2710" i="2" s="1"/>
  <c r="N2678" i="2"/>
  <c r="O2678" i="2" s="1"/>
  <c r="P2678" i="2" s="1"/>
  <c r="N2646" i="2"/>
  <c r="O2646" i="2" s="1"/>
  <c r="P2646" i="2" s="1"/>
  <c r="N2614" i="2"/>
  <c r="O2614" i="2" s="1"/>
  <c r="P2614" i="2" s="1"/>
  <c r="N2582" i="2"/>
  <c r="O2582" i="2" s="1"/>
  <c r="P2582" i="2" s="1"/>
  <c r="N2550" i="2"/>
  <c r="O2550" i="2" s="1"/>
  <c r="P2550" i="2" s="1"/>
  <c r="N2518" i="2"/>
  <c r="O2518" i="2" s="1"/>
  <c r="P2518" i="2" s="1"/>
  <c r="N2071" i="2"/>
  <c r="O2071" i="2" s="1"/>
  <c r="P2071" i="2" s="1"/>
  <c r="N1151" i="2"/>
  <c r="O1151" i="2" s="1"/>
  <c r="P1151" i="2" s="1"/>
  <c r="N1147" i="2"/>
  <c r="O1147" i="2" s="1"/>
  <c r="P1147" i="2" s="1"/>
  <c r="N1143" i="2"/>
  <c r="O1143" i="2" s="1"/>
  <c r="P1143" i="2" s="1"/>
  <c r="N1139" i="2"/>
  <c r="O1139" i="2" s="1"/>
  <c r="P1139" i="2" s="1"/>
  <c r="N1135" i="2"/>
  <c r="O1135" i="2" s="1"/>
  <c r="P1135" i="2" s="1"/>
  <c r="N1131" i="2"/>
  <c r="O1131" i="2" s="1"/>
  <c r="P1131" i="2" s="1"/>
  <c r="N1127" i="2"/>
  <c r="O1127" i="2" s="1"/>
  <c r="P1127" i="2" s="1"/>
  <c r="N1123" i="2"/>
  <c r="O1123" i="2" s="1"/>
  <c r="P1123" i="2" s="1"/>
  <c r="N1119" i="2"/>
  <c r="O1119" i="2" s="1"/>
  <c r="P1119" i="2" s="1"/>
  <c r="N1115" i="2"/>
  <c r="O1115" i="2" s="1"/>
  <c r="P1115" i="2" s="1"/>
  <c r="N1111" i="2"/>
  <c r="O1111" i="2" s="1"/>
  <c r="P1111" i="2" s="1"/>
  <c r="N1107" i="2"/>
  <c r="O1107" i="2" s="1"/>
  <c r="P1107" i="2" s="1"/>
  <c r="N1103" i="2"/>
  <c r="O1103" i="2" s="1"/>
  <c r="P1103" i="2" s="1"/>
  <c r="N1099" i="2"/>
  <c r="O1099" i="2" s="1"/>
  <c r="P1099" i="2" s="1"/>
  <c r="N1095" i="2"/>
  <c r="O1095" i="2" s="1"/>
  <c r="P1095" i="2" s="1"/>
  <c r="N1091" i="2"/>
  <c r="O1091" i="2" s="1"/>
  <c r="P1091" i="2" s="1"/>
  <c r="N1087" i="2"/>
  <c r="O1087" i="2" s="1"/>
  <c r="P1087" i="2" s="1"/>
  <c r="N1083" i="2"/>
  <c r="O1083" i="2" s="1"/>
  <c r="P1083" i="2" s="1"/>
  <c r="N1079" i="2"/>
  <c r="O1079" i="2" s="1"/>
  <c r="P1079" i="2" s="1"/>
  <c r="N1075" i="2"/>
  <c r="O1075" i="2" s="1"/>
  <c r="P1075" i="2" s="1"/>
  <c r="N1071" i="2"/>
  <c r="O1071" i="2" s="1"/>
  <c r="P1071" i="2" s="1"/>
  <c r="N1067" i="2"/>
  <c r="O1067" i="2" s="1"/>
  <c r="P1067" i="2" s="1"/>
  <c r="N1063" i="2"/>
  <c r="O1063" i="2" s="1"/>
  <c r="P1063" i="2" s="1"/>
  <c r="N1059" i="2"/>
  <c r="O1059" i="2" s="1"/>
  <c r="P1059" i="2" s="1"/>
  <c r="N1055" i="2"/>
  <c r="O1055" i="2" s="1"/>
  <c r="P1055" i="2" s="1"/>
  <c r="N2463" i="2"/>
  <c r="O2463" i="2" s="1"/>
  <c r="P2463" i="2" s="1"/>
  <c r="N2447" i="2"/>
  <c r="O2447" i="2" s="1"/>
  <c r="P2447" i="2" s="1"/>
  <c r="N2431" i="2"/>
  <c r="O2431" i="2" s="1"/>
  <c r="P2431" i="2" s="1"/>
  <c r="N2415" i="2"/>
  <c r="O2415" i="2" s="1"/>
  <c r="P2415" i="2" s="1"/>
  <c r="N2399" i="2"/>
  <c r="O2399" i="2" s="1"/>
  <c r="P2399" i="2" s="1"/>
  <c r="N2383" i="2"/>
  <c r="O2383" i="2" s="1"/>
  <c r="P2383" i="2" s="1"/>
  <c r="N2367" i="2"/>
  <c r="O2367" i="2" s="1"/>
  <c r="P2367" i="2" s="1"/>
  <c r="N2351" i="2"/>
  <c r="O2351" i="2" s="1"/>
  <c r="P2351" i="2" s="1"/>
  <c r="N2335" i="2"/>
  <c r="O2335" i="2" s="1"/>
  <c r="P2335" i="2" s="1"/>
  <c r="N2319" i="2"/>
  <c r="O2319" i="2" s="1"/>
  <c r="P2319" i="2" s="1"/>
  <c r="N2303" i="2"/>
  <c r="O2303" i="2" s="1"/>
  <c r="P2303" i="2" s="1"/>
  <c r="N2287" i="2"/>
  <c r="O2287" i="2" s="1"/>
  <c r="P2287" i="2" s="1"/>
  <c r="N2271" i="2"/>
  <c r="O2271" i="2" s="1"/>
  <c r="P2271" i="2" s="1"/>
  <c r="N2255" i="2"/>
  <c r="O2255" i="2" s="1"/>
  <c r="P2255" i="2" s="1"/>
  <c r="N2239" i="2"/>
  <c r="O2239" i="2" s="1"/>
  <c r="P2239" i="2" s="1"/>
  <c r="N2223" i="2"/>
  <c r="O2223" i="2" s="1"/>
  <c r="P2223" i="2" s="1"/>
  <c r="N2207" i="2"/>
  <c r="O2207" i="2" s="1"/>
  <c r="P2207" i="2" s="1"/>
  <c r="N2191" i="2"/>
  <c r="O2191" i="2" s="1"/>
  <c r="P2191" i="2" s="1"/>
  <c r="N2175" i="2"/>
  <c r="O2175" i="2" s="1"/>
  <c r="P2175" i="2" s="1"/>
  <c r="N2159" i="2"/>
  <c r="O2159" i="2" s="1"/>
  <c r="P2159" i="2" s="1"/>
  <c r="N2143" i="2"/>
  <c r="O2143" i="2" s="1"/>
  <c r="P2143" i="2" s="1"/>
  <c r="N2127" i="2"/>
  <c r="O2127" i="2" s="1"/>
  <c r="P2127" i="2" s="1"/>
  <c r="N2111" i="2"/>
  <c r="O2111" i="2" s="1"/>
  <c r="P2111" i="2" s="1"/>
  <c r="N2095" i="2"/>
  <c r="O2095" i="2" s="1"/>
  <c r="P2095" i="2" s="1"/>
  <c r="N2065" i="2"/>
  <c r="O2065" i="2" s="1"/>
  <c r="P2065" i="2" s="1"/>
  <c r="N2057" i="2"/>
  <c r="O2057" i="2" s="1"/>
  <c r="P2057" i="2" s="1"/>
  <c r="N2049" i="2"/>
  <c r="O2049" i="2" s="1"/>
  <c r="P2049" i="2" s="1"/>
  <c r="N2041" i="2"/>
  <c r="O2041" i="2" s="1"/>
  <c r="P2041" i="2" s="1"/>
  <c r="N2033" i="2"/>
  <c r="O2033" i="2" s="1"/>
  <c r="P2033" i="2" s="1"/>
  <c r="N2025" i="2"/>
  <c r="O2025" i="2" s="1"/>
  <c r="P2025" i="2" s="1"/>
  <c r="N2017" i="2"/>
  <c r="O2017" i="2" s="1"/>
  <c r="P2017" i="2" s="1"/>
  <c r="N2009" i="2"/>
  <c r="O2009" i="2" s="1"/>
  <c r="P2009" i="2" s="1"/>
  <c r="N2001" i="2"/>
  <c r="O2001" i="2" s="1"/>
  <c r="P2001" i="2" s="1"/>
  <c r="N1993" i="2"/>
  <c r="O1993" i="2" s="1"/>
  <c r="P1993" i="2" s="1"/>
  <c r="N1985" i="2"/>
  <c r="O1985" i="2" s="1"/>
  <c r="P1985" i="2" s="1"/>
  <c r="N1977" i="2"/>
  <c r="O1977" i="2" s="1"/>
  <c r="P1977" i="2" s="1"/>
  <c r="N1969" i="2"/>
  <c r="O1969" i="2" s="1"/>
  <c r="P1969" i="2" s="1"/>
  <c r="N1961" i="2"/>
  <c r="O1961" i="2" s="1"/>
  <c r="P1961" i="2" s="1"/>
  <c r="N1953" i="2"/>
  <c r="O1953" i="2" s="1"/>
  <c r="P1953" i="2" s="1"/>
  <c r="N1945" i="2"/>
  <c r="O1945" i="2" s="1"/>
  <c r="P1945" i="2" s="1"/>
  <c r="N1937" i="2"/>
  <c r="O1937" i="2" s="1"/>
  <c r="P1937" i="2" s="1"/>
  <c r="N1929" i="2"/>
  <c r="O1929" i="2" s="1"/>
  <c r="P1929" i="2" s="1"/>
  <c r="N1921" i="2"/>
  <c r="O1921" i="2" s="1"/>
  <c r="P1921" i="2" s="1"/>
  <c r="N1913" i="2"/>
  <c r="O1913" i="2" s="1"/>
  <c r="P1913" i="2" s="1"/>
  <c r="N1905" i="2"/>
  <c r="O1905" i="2" s="1"/>
  <c r="P1905" i="2" s="1"/>
  <c r="N1897" i="2"/>
  <c r="O1897" i="2" s="1"/>
  <c r="P1897" i="2" s="1"/>
  <c r="N1889" i="2"/>
  <c r="O1889" i="2" s="1"/>
  <c r="P1889" i="2" s="1"/>
  <c r="N1881" i="2"/>
  <c r="O1881" i="2" s="1"/>
  <c r="P1881" i="2" s="1"/>
  <c r="N1873" i="2"/>
  <c r="O1873" i="2" s="1"/>
  <c r="P1873" i="2" s="1"/>
  <c r="N1865" i="2"/>
  <c r="O1865" i="2" s="1"/>
  <c r="P1865" i="2" s="1"/>
  <c r="N1857" i="2"/>
  <c r="O1857" i="2" s="1"/>
  <c r="P1857" i="2" s="1"/>
  <c r="N1849" i="2"/>
  <c r="O1849" i="2" s="1"/>
  <c r="P1849" i="2" s="1"/>
  <c r="N1841" i="2"/>
  <c r="O1841" i="2" s="1"/>
  <c r="P1841" i="2" s="1"/>
  <c r="N1833" i="2"/>
  <c r="O1833" i="2" s="1"/>
  <c r="P1833" i="2" s="1"/>
  <c r="N1825" i="2"/>
  <c r="O1825" i="2" s="1"/>
  <c r="P1825" i="2" s="1"/>
  <c r="N1817" i="2"/>
  <c r="O1817" i="2" s="1"/>
  <c r="P1817" i="2" s="1"/>
  <c r="N1809" i="2"/>
  <c r="O1809" i="2" s="1"/>
  <c r="P1809" i="2" s="1"/>
  <c r="N1801" i="2"/>
  <c r="O1801" i="2" s="1"/>
  <c r="P1801" i="2" s="1"/>
  <c r="N1793" i="2"/>
  <c r="O1793" i="2" s="1"/>
  <c r="P1793" i="2" s="1"/>
  <c r="N1785" i="2"/>
  <c r="O1785" i="2" s="1"/>
  <c r="P1785" i="2" s="1"/>
  <c r="N1777" i="2"/>
  <c r="O1777" i="2" s="1"/>
  <c r="P1777" i="2" s="1"/>
  <c r="N1769" i="2"/>
  <c r="O1769" i="2" s="1"/>
  <c r="P1769" i="2" s="1"/>
  <c r="N1761" i="2"/>
  <c r="O1761" i="2" s="1"/>
  <c r="P1761" i="2" s="1"/>
  <c r="N1753" i="2"/>
  <c r="O1753" i="2" s="1"/>
  <c r="P1753" i="2" s="1"/>
  <c r="N1746" i="2"/>
  <c r="O1746" i="2" s="1"/>
  <c r="P1746" i="2" s="1"/>
  <c r="N1742" i="2"/>
  <c r="O1742" i="2" s="1"/>
  <c r="P1742" i="2" s="1"/>
  <c r="N1738" i="2"/>
  <c r="O1738" i="2" s="1"/>
  <c r="P1738" i="2" s="1"/>
  <c r="N1734" i="2"/>
  <c r="O1734" i="2" s="1"/>
  <c r="P1734" i="2" s="1"/>
  <c r="N1730" i="2"/>
  <c r="O1730" i="2" s="1"/>
  <c r="P1730" i="2" s="1"/>
  <c r="N1726" i="2"/>
  <c r="O1726" i="2" s="1"/>
  <c r="P1726" i="2" s="1"/>
  <c r="N1722" i="2"/>
  <c r="O1722" i="2" s="1"/>
  <c r="P1722" i="2" s="1"/>
  <c r="N1718" i="2"/>
  <c r="O1718" i="2" s="1"/>
  <c r="P1718" i="2" s="1"/>
  <c r="N1714" i="2"/>
  <c r="O1714" i="2" s="1"/>
  <c r="P1714" i="2" s="1"/>
  <c r="N1710" i="2"/>
  <c r="O1710" i="2" s="1"/>
  <c r="P1710" i="2" s="1"/>
  <c r="N1706" i="2"/>
  <c r="O1706" i="2" s="1"/>
  <c r="P1706" i="2" s="1"/>
  <c r="N1702" i="2"/>
  <c r="O1702" i="2" s="1"/>
  <c r="P1702" i="2" s="1"/>
  <c r="N1698" i="2"/>
  <c r="O1698" i="2" s="1"/>
  <c r="P1698" i="2" s="1"/>
  <c r="N1694" i="2"/>
  <c r="O1694" i="2" s="1"/>
  <c r="P1694" i="2" s="1"/>
  <c r="N1690" i="2"/>
  <c r="O1690" i="2" s="1"/>
  <c r="P1690" i="2" s="1"/>
  <c r="N1686" i="2"/>
  <c r="O1686" i="2" s="1"/>
  <c r="P1686" i="2" s="1"/>
  <c r="N1682" i="2"/>
  <c r="O1682" i="2" s="1"/>
  <c r="P1682" i="2" s="1"/>
  <c r="N1678" i="2"/>
  <c r="O1678" i="2" s="1"/>
  <c r="P1678" i="2" s="1"/>
  <c r="N1674" i="2"/>
  <c r="O1674" i="2" s="1"/>
  <c r="P1674" i="2" s="1"/>
  <c r="N1670" i="2"/>
  <c r="O1670" i="2" s="1"/>
  <c r="P1670" i="2" s="1"/>
  <c r="N1666" i="2"/>
  <c r="O1666" i="2" s="1"/>
  <c r="P1666" i="2" s="1"/>
  <c r="N1662" i="2"/>
  <c r="O1662" i="2" s="1"/>
  <c r="P1662" i="2" s="1"/>
  <c r="N1658" i="2"/>
  <c r="O1658" i="2" s="1"/>
  <c r="P1658" i="2" s="1"/>
  <c r="N1654" i="2"/>
  <c r="O1654" i="2" s="1"/>
  <c r="P1654" i="2" s="1"/>
  <c r="N1650" i="2"/>
  <c r="O1650" i="2" s="1"/>
  <c r="P1650" i="2" s="1"/>
  <c r="N1646" i="2"/>
  <c r="O1646" i="2" s="1"/>
  <c r="P1646" i="2" s="1"/>
  <c r="N1642" i="2"/>
  <c r="O1642" i="2" s="1"/>
  <c r="P1642" i="2" s="1"/>
  <c r="N1638" i="2"/>
  <c r="O1638" i="2" s="1"/>
  <c r="P1638" i="2" s="1"/>
  <c r="N1634" i="2"/>
  <c r="O1634" i="2" s="1"/>
  <c r="P1634" i="2" s="1"/>
  <c r="N1630" i="2"/>
  <c r="O1630" i="2" s="1"/>
  <c r="P1630" i="2" s="1"/>
  <c r="N1626" i="2"/>
  <c r="O1626" i="2" s="1"/>
  <c r="P1626" i="2" s="1"/>
  <c r="N1622" i="2"/>
  <c r="O1622" i="2" s="1"/>
  <c r="P1622" i="2" s="1"/>
  <c r="N1618" i="2"/>
  <c r="O1618" i="2" s="1"/>
  <c r="P1618" i="2" s="1"/>
  <c r="N1614" i="2"/>
  <c r="O1614" i="2" s="1"/>
  <c r="P1614" i="2" s="1"/>
  <c r="N1606" i="2"/>
  <c r="O1606" i="2" s="1"/>
  <c r="P1606" i="2" s="1"/>
  <c r="N1598" i="2"/>
  <c r="O1598" i="2" s="1"/>
  <c r="P1598" i="2" s="1"/>
  <c r="N1590" i="2"/>
  <c r="O1590" i="2" s="1"/>
  <c r="P1590" i="2" s="1"/>
  <c r="N1582" i="2"/>
  <c r="O1582" i="2" s="1"/>
  <c r="P1582" i="2" s="1"/>
  <c r="N1574" i="2"/>
  <c r="O1574" i="2" s="1"/>
  <c r="P1574" i="2" s="1"/>
  <c r="N1566" i="2"/>
  <c r="O1566" i="2" s="1"/>
  <c r="P1566" i="2" s="1"/>
  <c r="N1558" i="2"/>
  <c r="O1558" i="2" s="1"/>
  <c r="P1558" i="2" s="1"/>
  <c r="N1552" i="2"/>
  <c r="O1552" i="2" s="1"/>
  <c r="P1552" i="2" s="1"/>
  <c r="N1548" i="2"/>
  <c r="O1548" i="2" s="1"/>
  <c r="P1548" i="2" s="1"/>
  <c r="N1544" i="2"/>
  <c r="O1544" i="2" s="1"/>
  <c r="P1544" i="2" s="1"/>
  <c r="N1540" i="2"/>
  <c r="O1540" i="2" s="1"/>
  <c r="P1540" i="2" s="1"/>
  <c r="N1536" i="2"/>
  <c r="O1536" i="2" s="1"/>
  <c r="P1536" i="2" s="1"/>
  <c r="N1532" i="2"/>
  <c r="O1532" i="2" s="1"/>
  <c r="P1532" i="2" s="1"/>
  <c r="N1528" i="2"/>
  <c r="O1528" i="2" s="1"/>
  <c r="P1528" i="2" s="1"/>
  <c r="N1524" i="2"/>
  <c r="O1524" i="2" s="1"/>
  <c r="P1524" i="2" s="1"/>
  <c r="N1520" i="2"/>
  <c r="O1520" i="2" s="1"/>
  <c r="P1520" i="2" s="1"/>
  <c r="N1516" i="2"/>
  <c r="O1516" i="2" s="1"/>
  <c r="P1516" i="2" s="1"/>
  <c r="N1512" i="2"/>
  <c r="O1512" i="2" s="1"/>
  <c r="P1512" i="2" s="1"/>
  <c r="N1508" i="2"/>
  <c r="O1508" i="2" s="1"/>
  <c r="P1508" i="2" s="1"/>
  <c r="N1504" i="2"/>
  <c r="O1504" i="2" s="1"/>
  <c r="P1504" i="2" s="1"/>
  <c r="N1500" i="2"/>
  <c r="O1500" i="2" s="1"/>
  <c r="P1500" i="2" s="1"/>
  <c r="N1496" i="2"/>
  <c r="O1496" i="2" s="1"/>
  <c r="P1496" i="2" s="1"/>
  <c r="N1492" i="2"/>
  <c r="O1492" i="2" s="1"/>
  <c r="P1492" i="2" s="1"/>
  <c r="N1488" i="2"/>
  <c r="O1488" i="2" s="1"/>
  <c r="P1488" i="2" s="1"/>
  <c r="N1484" i="2"/>
  <c r="O1484" i="2" s="1"/>
  <c r="P1484" i="2" s="1"/>
  <c r="N1480" i="2"/>
  <c r="O1480" i="2" s="1"/>
  <c r="P1480" i="2" s="1"/>
  <c r="N1476" i="2"/>
  <c r="O1476" i="2" s="1"/>
  <c r="P1476" i="2" s="1"/>
  <c r="N1472" i="2"/>
  <c r="O1472" i="2" s="1"/>
  <c r="P1472" i="2" s="1"/>
  <c r="N1468" i="2"/>
  <c r="O1468" i="2" s="1"/>
  <c r="P1468" i="2" s="1"/>
  <c r="N1464" i="2"/>
  <c r="O1464" i="2" s="1"/>
  <c r="P1464" i="2" s="1"/>
  <c r="N1460" i="2"/>
  <c r="O1460" i="2" s="1"/>
  <c r="P1460" i="2" s="1"/>
  <c r="N1456" i="2"/>
  <c r="O1456" i="2" s="1"/>
  <c r="P1456" i="2" s="1"/>
  <c r="N1452" i="2"/>
  <c r="O1452" i="2" s="1"/>
  <c r="P1452" i="2" s="1"/>
  <c r="N1448" i="2"/>
  <c r="O1448" i="2" s="1"/>
  <c r="P1448" i="2" s="1"/>
  <c r="N1444" i="2"/>
  <c r="O1444" i="2" s="1"/>
  <c r="P1444" i="2" s="1"/>
  <c r="N1440" i="2"/>
  <c r="O1440" i="2" s="1"/>
  <c r="P1440" i="2" s="1"/>
  <c r="N1436" i="2"/>
  <c r="O1436" i="2" s="1"/>
  <c r="P1436" i="2" s="1"/>
  <c r="N1432" i="2"/>
  <c r="O1432" i="2" s="1"/>
  <c r="P1432" i="2" s="1"/>
  <c r="N1428" i="2"/>
  <c r="O1428" i="2" s="1"/>
  <c r="P1428" i="2" s="1"/>
  <c r="N1424" i="2"/>
  <c r="O1424" i="2" s="1"/>
  <c r="P1424" i="2" s="1"/>
  <c r="N1420" i="2"/>
  <c r="O1420" i="2" s="1"/>
  <c r="P1420" i="2" s="1"/>
  <c r="N1416" i="2"/>
  <c r="O1416" i="2" s="1"/>
  <c r="P1416" i="2" s="1"/>
  <c r="N1412" i="2"/>
  <c r="O1412" i="2" s="1"/>
  <c r="P1412" i="2" s="1"/>
  <c r="N1408" i="2"/>
  <c r="O1408" i="2" s="1"/>
  <c r="P1408" i="2" s="1"/>
  <c r="N1404" i="2"/>
  <c r="O1404" i="2" s="1"/>
  <c r="P1404" i="2" s="1"/>
  <c r="N1400" i="2"/>
  <c r="O1400" i="2" s="1"/>
  <c r="P1400" i="2" s="1"/>
  <c r="N1396" i="2"/>
  <c r="O1396" i="2" s="1"/>
  <c r="P1396" i="2" s="1"/>
  <c r="N1392" i="2"/>
  <c r="O1392" i="2" s="1"/>
  <c r="P1392" i="2" s="1"/>
  <c r="N1388" i="2"/>
  <c r="O1388" i="2" s="1"/>
  <c r="P1388" i="2" s="1"/>
  <c r="N1384" i="2"/>
  <c r="O1384" i="2" s="1"/>
  <c r="P1384" i="2" s="1"/>
  <c r="N1380" i="2"/>
  <c r="O1380" i="2" s="1"/>
  <c r="P1380" i="2" s="1"/>
  <c r="N1376" i="2"/>
  <c r="O1376" i="2" s="1"/>
  <c r="P1376" i="2" s="1"/>
  <c r="N1372" i="2"/>
  <c r="O1372" i="2" s="1"/>
  <c r="P1372" i="2" s="1"/>
  <c r="N1368" i="2"/>
  <c r="O1368" i="2" s="1"/>
  <c r="P1368" i="2" s="1"/>
  <c r="N1364" i="2"/>
  <c r="O1364" i="2" s="1"/>
  <c r="P1364" i="2" s="1"/>
  <c r="N1360" i="2"/>
  <c r="O1360" i="2" s="1"/>
  <c r="P1360" i="2" s="1"/>
  <c r="N1356" i="2"/>
  <c r="O1356" i="2" s="1"/>
  <c r="P1356" i="2" s="1"/>
  <c r="N1352" i="2"/>
  <c r="O1352" i="2" s="1"/>
  <c r="P1352" i="2" s="1"/>
  <c r="N1348" i="2"/>
  <c r="O1348" i="2" s="1"/>
  <c r="P1348" i="2" s="1"/>
  <c r="N1344" i="2"/>
  <c r="O1344" i="2" s="1"/>
  <c r="P1344" i="2" s="1"/>
  <c r="N1340" i="2"/>
  <c r="O1340" i="2" s="1"/>
  <c r="P1340" i="2" s="1"/>
  <c r="N1336" i="2"/>
  <c r="O1336" i="2" s="1"/>
  <c r="P1336" i="2" s="1"/>
  <c r="N1332" i="2"/>
  <c r="O1332" i="2" s="1"/>
  <c r="P1332" i="2" s="1"/>
  <c r="N1328" i="2"/>
  <c r="O1328" i="2" s="1"/>
  <c r="P1328" i="2" s="1"/>
  <c r="N1324" i="2"/>
  <c r="O1324" i="2" s="1"/>
  <c r="P1324" i="2" s="1"/>
  <c r="N1320" i="2"/>
  <c r="O1320" i="2" s="1"/>
  <c r="P1320" i="2" s="1"/>
  <c r="N1316" i="2"/>
  <c r="O1316" i="2" s="1"/>
  <c r="P1316" i="2" s="1"/>
  <c r="N1312" i="2"/>
  <c r="O1312" i="2" s="1"/>
  <c r="P1312" i="2" s="1"/>
  <c r="N1308" i="2"/>
  <c r="O1308" i="2" s="1"/>
  <c r="P1308" i="2" s="1"/>
  <c r="N1304" i="2"/>
  <c r="O1304" i="2" s="1"/>
  <c r="P1304" i="2" s="1"/>
  <c r="N1300" i="2"/>
  <c r="O1300" i="2" s="1"/>
  <c r="P1300" i="2" s="1"/>
  <c r="N1296" i="2"/>
  <c r="O1296" i="2" s="1"/>
  <c r="P1296" i="2" s="1"/>
  <c r="N1292" i="2"/>
  <c r="O1292" i="2" s="1"/>
  <c r="P1292" i="2" s="1"/>
  <c r="N1288" i="2"/>
  <c r="O1288" i="2" s="1"/>
  <c r="P1288" i="2" s="1"/>
  <c r="N1284" i="2"/>
  <c r="O1284" i="2" s="1"/>
  <c r="P1284" i="2" s="1"/>
  <c r="N1280" i="2"/>
  <c r="O1280" i="2" s="1"/>
  <c r="P1280" i="2" s="1"/>
  <c r="N1276" i="2"/>
  <c r="O1276" i="2" s="1"/>
  <c r="P1276" i="2" s="1"/>
  <c r="N1272" i="2"/>
  <c r="O1272" i="2" s="1"/>
  <c r="P1272" i="2" s="1"/>
  <c r="N1268" i="2"/>
  <c r="O1268" i="2" s="1"/>
  <c r="P1268" i="2" s="1"/>
  <c r="N1264" i="2"/>
  <c r="O1264" i="2" s="1"/>
  <c r="P1264" i="2" s="1"/>
  <c r="N1260" i="2"/>
  <c r="O1260" i="2" s="1"/>
  <c r="P1260" i="2" s="1"/>
  <c r="N1256" i="2"/>
  <c r="O1256" i="2" s="1"/>
  <c r="P1256" i="2" s="1"/>
  <c r="N1252" i="2"/>
  <c r="O1252" i="2" s="1"/>
  <c r="P1252" i="2" s="1"/>
  <c r="N1248" i="2"/>
  <c r="O1248" i="2" s="1"/>
  <c r="P1248" i="2" s="1"/>
  <c r="N1244" i="2"/>
  <c r="O1244" i="2" s="1"/>
  <c r="P1244" i="2" s="1"/>
  <c r="N1240" i="2"/>
  <c r="O1240" i="2" s="1"/>
  <c r="P1240" i="2" s="1"/>
  <c r="N1236" i="2"/>
  <c r="O1236" i="2" s="1"/>
  <c r="P1236" i="2" s="1"/>
  <c r="N1232" i="2"/>
  <c r="O1232" i="2" s="1"/>
  <c r="P1232" i="2" s="1"/>
  <c r="N1228" i="2"/>
  <c r="O1228" i="2" s="1"/>
  <c r="P1228" i="2" s="1"/>
  <c r="N1224" i="2"/>
  <c r="O1224" i="2" s="1"/>
  <c r="P1224" i="2" s="1"/>
  <c r="N1220" i="2"/>
  <c r="O1220" i="2" s="1"/>
  <c r="P1220" i="2" s="1"/>
  <c r="N1216" i="2"/>
  <c r="O1216" i="2" s="1"/>
  <c r="P1216" i="2" s="1"/>
  <c r="N1212" i="2"/>
  <c r="O1212" i="2" s="1"/>
  <c r="P1212" i="2" s="1"/>
  <c r="N1208" i="2"/>
  <c r="O1208" i="2" s="1"/>
  <c r="P1208" i="2" s="1"/>
  <c r="N1204" i="2"/>
  <c r="O1204" i="2" s="1"/>
  <c r="P1204" i="2" s="1"/>
  <c r="N1200" i="2"/>
  <c r="O1200" i="2" s="1"/>
  <c r="P1200" i="2" s="1"/>
  <c r="N1196" i="2"/>
  <c r="O1196" i="2" s="1"/>
  <c r="P1196" i="2" s="1"/>
  <c r="N1192" i="2"/>
  <c r="O1192" i="2" s="1"/>
  <c r="P1192" i="2" s="1"/>
  <c r="N1188" i="2"/>
  <c r="O1188" i="2" s="1"/>
  <c r="P1188" i="2" s="1"/>
  <c r="N1184" i="2"/>
  <c r="O1184" i="2" s="1"/>
  <c r="P1184" i="2" s="1"/>
  <c r="N1180" i="2"/>
  <c r="O1180" i="2" s="1"/>
  <c r="P1180" i="2" s="1"/>
  <c r="N1176" i="2"/>
  <c r="O1176" i="2" s="1"/>
  <c r="P1176" i="2" s="1"/>
  <c r="N1172" i="2"/>
  <c r="O1172" i="2" s="1"/>
  <c r="P1172" i="2" s="1"/>
  <c r="N1168" i="2"/>
  <c r="O1168" i="2" s="1"/>
  <c r="P1168" i="2" s="1"/>
  <c r="N1164" i="2"/>
  <c r="O1164" i="2" s="1"/>
  <c r="P1164" i="2" s="1"/>
  <c r="N1160" i="2"/>
  <c r="O1160" i="2" s="1"/>
  <c r="P1160" i="2" s="1"/>
  <c r="N1156" i="2"/>
  <c r="O1156" i="2" s="1"/>
  <c r="P1156" i="2" s="1"/>
  <c r="N1152" i="2"/>
  <c r="O1152" i="2" s="1"/>
  <c r="P1152" i="2" s="1"/>
  <c r="N1148" i="2"/>
  <c r="O1148" i="2" s="1"/>
  <c r="P1148" i="2" s="1"/>
  <c r="N1144" i="2"/>
  <c r="O1144" i="2" s="1"/>
  <c r="P1144" i="2" s="1"/>
  <c r="N1140" i="2"/>
  <c r="O1140" i="2" s="1"/>
  <c r="P1140" i="2" s="1"/>
  <c r="N1136" i="2"/>
  <c r="O1136" i="2" s="1"/>
  <c r="P1136" i="2" s="1"/>
  <c r="N1132" i="2"/>
  <c r="O1132" i="2" s="1"/>
  <c r="P1132" i="2" s="1"/>
  <c r="N1128" i="2"/>
  <c r="O1128" i="2" s="1"/>
  <c r="P1128" i="2" s="1"/>
  <c r="N1124" i="2"/>
  <c r="O1124" i="2" s="1"/>
  <c r="P1124" i="2" s="1"/>
  <c r="N1120" i="2"/>
  <c r="O1120" i="2" s="1"/>
  <c r="P1120" i="2" s="1"/>
  <c r="N1116" i="2"/>
  <c r="O1116" i="2" s="1"/>
  <c r="P1116" i="2" s="1"/>
  <c r="N1112" i="2"/>
  <c r="O1112" i="2" s="1"/>
  <c r="P1112" i="2" s="1"/>
  <c r="N1108" i="2"/>
  <c r="O1108" i="2" s="1"/>
  <c r="P1108" i="2" s="1"/>
  <c r="N1104" i="2"/>
  <c r="O1104" i="2" s="1"/>
  <c r="P1104" i="2" s="1"/>
  <c r="N1100" i="2"/>
  <c r="O1100" i="2" s="1"/>
  <c r="P1100" i="2" s="1"/>
  <c r="N1096" i="2"/>
  <c r="O1096" i="2" s="1"/>
  <c r="P1096" i="2" s="1"/>
  <c r="N1092" i="2"/>
  <c r="O1092" i="2" s="1"/>
  <c r="P1092" i="2" s="1"/>
  <c r="N1088" i="2"/>
  <c r="O1088" i="2" s="1"/>
  <c r="P1088" i="2" s="1"/>
  <c r="N1084" i="2"/>
  <c r="O1084" i="2" s="1"/>
  <c r="P1084" i="2" s="1"/>
  <c r="N1080" i="2"/>
  <c r="O1080" i="2" s="1"/>
  <c r="P1080" i="2" s="1"/>
  <c r="N1076" i="2"/>
  <c r="O1076" i="2" s="1"/>
  <c r="P1076" i="2" s="1"/>
  <c r="N1072" i="2"/>
  <c r="O1072" i="2" s="1"/>
  <c r="P1072" i="2" s="1"/>
  <c r="N1068" i="2"/>
  <c r="O1068" i="2" s="1"/>
  <c r="P1068" i="2" s="1"/>
  <c r="N1064" i="2"/>
  <c r="O1064" i="2" s="1"/>
  <c r="P1064" i="2" s="1"/>
  <c r="N1060" i="2"/>
  <c r="O1060" i="2" s="1"/>
  <c r="P1060" i="2" s="1"/>
  <c r="N1056" i="2"/>
  <c r="O1056" i="2" s="1"/>
  <c r="P1056" i="2" s="1"/>
  <c r="N1052" i="2"/>
  <c r="O1052" i="2" s="1"/>
  <c r="P1052" i="2" s="1"/>
  <c r="N1051" i="2"/>
  <c r="O1051" i="2" s="1"/>
  <c r="P1051" i="2" s="1"/>
  <c r="N2918" i="2"/>
  <c r="O2918" i="2" s="1"/>
  <c r="P2918" i="2" s="1"/>
  <c r="N2886" i="2"/>
  <c r="O2886" i="2" s="1"/>
  <c r="P2886" i="2" s="1"/>
  <c r="N2854" i="2"/>
  <c r="O2854" i="2" s="1"/>
  <c r="P2854" i="2" s="1"/>
  <c r="N2822" i="2"/>
  <c r="O2822" i="2" s="1"/>
  <c r="P2822" i="2" s="1"/>
  <c r="N2790" i="2"/>
  <c r="O2790" i="2" s="1"/>
  <c r="P2790" i="2" s="1"/>
  <c r="N2758" i="2"/>
  <c r="O2758" i="2" s="1"/>
  <c r="P2758" i="2" s="1"/>
  <c r="N2726" i="2"/>
  <c r="O2726" i="2" s="1"/>
  <c r="P2726" i="2" s="1"/>
  <c r="N2694" i="2"/>
  <c r="O2694" i="2" s="1"/>
  <c r="P2694" i="2" s="1"/>
  <c r="N2662" i="2"/>
  <c r="O2662" i="2" s="1"/>
  <c r="P2662" i="2" s="1"/>
  <c r="N2630" i="2"/>
  <c r="O2630" i="2" s="1"/>
  <c r="P2630" i="2" s="1"/>
  <c r="N2598" i="2"/>
  <c r="O2598" i="2" s="1"/>
  <c r="P2598" i="2" s="1"/>
  <c r="N2566" i="2"/>
  <c r="O2566" i="2" s="1"/>
  <c r="P2566" i="2" s="1"/>
  <c r="N2534" i="2"/>
  <c r="O2534" i="2" s="1"/>
  <c r="P2534" i="2" s="1"/>
  <c r="N2502" i="2"/>
  <c r="O2502" i="2" s="1"/>
  <c r="P2502" i="2" s="1"/>
  <c r="N2455" i="2"/>
  <c r="O2455" i="2" s="1"/>
  <c r="P2455" i="2" s="1"/>
  <c r="N2439" i="2"/>
  <c r="O2439" i="2" s="1"/>
  <c r="P2439" i="2" s="1"/>
  <c r="N2423" i="2"/>
  <c r="O2423" i="2" s="1"/>
  <c r="P2423" i="2" s="1"/>
  <c r="N2407" i="2"/>
  <c r="O2407" i="2" s="1"/>
  <c r="P2407" i="2" s="1"/>
  <c r="N2391" i="2"/>
  <c r="O2391" i="2" s="1"/>
  <c r="P2391" i="2" s="1"/>
  <c r="N1745" i="2"/>
  <c r="O1745" i="2" s="1"/>
  <c r="P1745" i="2" s="1"/>
  <c r="N1729" i="2"/>
  <c r="O1729" i="2" s="1"/>
  <c r="P1729" i="2" s="1"/>
  <c r="N1713" i="2"/>
  <c r="O1713" i="2" s="1"/>
  <c r="P1713" i="2" s="1"/>
  <c r="N1697" i="2"/>
  <c r="O1697" i="2" s="1"/>
  <c r="P1697" i="2" s="1"/>
  <c r="N1681" i="2"/>
  <c r="O1681" i="2" s="1"/>
  <c r="P1681" i="2" s="1"/>
  <c r="N1665" i="2"/>
  <c r="O1665" i="2" s="1"/>
  <c r="P1665" i="2" s="1"/>
  <c r="N1649" i="2"/>
  <c r="O1649" i="2" s="1"/>
  <c r="P1649" i="2" s="1"/>
  <c r="N1633" i="2"/>
  <c r="O1633" i="2" s="1"/>
  <c r="P1633" i="2" s="1"/>
  <c r="N1617" i="2"/>
  <c r="O1617" i="2" s="1"/>
  <c r="P1617" i="2" s="1"/>
  <c r="N1610" i="2"/>
  <c r="O1610" i="2" s="1"/>
  <c r="P1610" i="2" s="1"/>
  <c r="N1594" i="2"/>
  <c r="O1594" i="2" s="1"/>
  <c r="P1594" i="2" s="1"/>
  <c r="N1578" i="2"/>
  <c r="O1578" i="2" s="1"/>
  <c r="P1578" i="2" s="1"/>
  <c r="N1562" i="2"/>
  <c r="O1562" i="2" s="1"/>
  <c r="P1562" i="2" s="1"/>
  <c r="N1550" i="2"/>
  <c r="O1550" i="2" s="1"/>
  <c r="P1550" i="2" s="1"/>
  <c r="N1542" i="2"/>
  <c r="O1542" i="2" s="1"/>
  <c r="P1542" i="2" s="1"/>
  <c r="N1534" i="2"/>
  <c r="O1534" i="2" s="1"/>
  <c r="P1534" i="2" s="1"/>
  <c r="N1526" i="2"/>
  <c r="O1526" i="2" s="1"/>
  <c r="P1526" i="2" s="1"/>
  <c r="N1518" i="2"/>
  <c r="O1518" i="2" s="1"/>
  <c r="P1518" i="2" s="1"/>
  <c r="N1510" i="2"/>
  <c r="O1510" i="2" s="1"/>
  <c r="P1510" i="2" s="1"/>
  <c r="N1502" i="2"/>
  <c r="O1502" i="2" s="1"/>
  <c r="P1502" i="2" s="1"/>
  <c r="N1494" i="2"/>
  <c r="O1494" i="2" s="1"/>
  <c r="P1494" i="2" s="1"/>
  <c r="N1486" i="2"/>
  <c r="O1486" i="2" s="1"/>
  <c r="P1486" i="2" s="1"/>
  <c r="N1478" i="2"/>
  <c r="O1478" i="2" s="1"/>
  <c r="P1478" i="2" s="1"/>
  <c r="N1470" i="2"/>
  <c r="O1470" i="2" s="1"/>
  <c r="P1470" i="2" s="1"/>
  <c r="N1462" i="2"/>
  <c r="O1462" i="2" s="1"/>
  <c r="P1462" i="2" s="1"/>
  <c r="N1454" i="2"/>
  <c r="O1454" i="2" s="1"/>
  <c r="P1454" i="2" s="1"/>
  <c r="N1446" i="2"/>
  <c r="O1446" i="2" s="1"/>
  <c r="P1446" i="2" s="1"/>
  <c r="N1438" i="2"/>
  <c r="O1438" i="2" s="1"/>
  <c r="P1438" i="2" s="1"/>
  <c r="N1430" i="2"/>
  <c r="O1430" i="2" s="1"/>
  <c r="P1430" i="2" s="1"/>
  <c r="N1422" i="2"/>
  <c r="O1422" i="2" s="1"/>
  <c r="P1422" i="2" s="1"/>
  <c r="N1414" i="2"/>
  <c r="O1414" i="2" s="1"/>
  <c r="P1414" i="2" s="1"/>
  <c r="N1406" i="2"/>
  <c r="O1406" i="2" s="1"/>
  <c r="P1406" i="2" s="1"/>
  <c r="N1398" i="2"/>
  <c r="O1398" i="2" s="1"/>
  <c r="P1398" i="2" s="1"/>
  <c r="N1390" i="2"/>
  <c r="O1390" i="2" s="1"/>
  <c r="P1390" i="2" s="1"/>
  <c r="N1382" i="2"/>
  <c r="O1382" i="2" s="1"/>
  <c r="P1382" i="2" s="1"/>
  <c r="N1374" i="2"/>
  <c r="O1374" i="2" s="1"/>
  <c r="P1374" i="2" s="1"/>
  <c r="N1366" i="2"/>
  <c r="O1366" i="2" s="1"/>
  <c r="P1366" i="2" s="1"/>
  <c r="N1358" i="2"/>
  <c r="O1358" i="2" s="1"/>
  <c r="P1358" i="2" s="1"/>
  <c r="N1350" i="2"/>
  <c r="O1350" i="2" s="1"/>
  <c r="P1350" i="2" s="1"/>
  <c r="N1342" i="2"/>
  <c r="O1342" i="2" s="1"/>
  <c r="P1342" i="2" s="1"/>
  <c r="N1334" i="2"/>
  <c r="O1334" i="2" s="1"/>
  <c r="P1334" i="2" s="1"/>
  <c r="N1326" i="2"/>
  <c r="O1326" i="2" s="1"/>
  <c r="P1326" i="2" s="1"/>
  <c r="N1318" i="2"/>
  <c r="O1318" i="2" s="1"/>
  <c r="P1318" i="2" s="1"/>
  <c r="N1310" i="2"/>
  <c r="O1310" i="2" s="1"/>
  <c r="P1310" i="2" s="1"/>
  <c r="N1302" i="2"/>
  <c r="O1302" i="2" s="1"/>
  <c r="P1302" i="2" s="1"/>
  <c r="N1294" i="2"/>
  <c r="O1294" i="2" s="1"/>
  <c r="P1294" i="2" s="1"/>
  <c r="N1286" i="2"/>
  <c r="O1286" i="2" s="1"/>
  <c r="P1286" i="2" s="1"/>
  <c r="N1278" i="2"/>
  <c r="O1278" i="2" s="1"/>
  <c r="P1278" i="2" s="1"/>
  <c r="N1270" i="2"/>
  <c r="O1270" i="2" s="1"/>
  <c r="P1270" i="2" s="1"/>
  <c r="N1262" i="2"/>
  <c r="O1262" i="2" s="1"/>
  <c r="P1262" i="2" s="1"/>
  <c r="N1254" i="2"/>
  <c r="O1254" i="2" s="1"/>
  <c r="P1254" i="2" s="1"/>
  <c r="N1246" i="2"/>
  <c r="O1246" i="2" s="1"/>
  <c r="P1246" i="2" s="1"/>
  <c r="N1238" i="2"/>
  <c r="O1238" i="2" s="1"/>
  <c r="P1238" i="2" s="1"/>
  <c r="N1230" i="2"/>
  <c r="O1230" i="2" s="1"/>
  <c r="P1230" i="2" s="1"/>
  <c r="N1222" i="2"/>
  <c r="O1222" i="2" s="1"/>
  <c r="P1222" i="2" s="1"/>
  <c r="N1214" i="2"/>
  <c r="O1214" i="2" s="1"/>
  <c r="P1214" i="2" s="1"/>
  <c r="N1206" i="2"/>
  <c r="O1206" i="2" s="1"/>
  <c r="P1206" i="2" s="1"/>
  <c r="N1198" i="2"/>
  <c r="O1198" i="2" s="1"/>
  <c r="P1198" i="2" s="1"/>
  <c r="N1190" i="2"/>
  <c r="O1190" i="2" s="1"/>
  <c r="P1190" i="2" s="1"/>
  <c r="N1182" i="2"/>
  <c r="O1182" i="2" s="1"/>
  <c r="P1182" i="2" s="1"/>
  <c r="N1174" i="2"/>
  <c r="O1174" i="2" s="1"/>
  <c r="P1174" i="2" s="1"/>
  <c r="N1166" i="2"/>
  <c r="O1166" i="2" s="1"/>
  <c r="P1166" i="2" s="1"/>
  <c r="N1158" i="2"/>
  <c r="O1158" i="2" s="1"/>
  <c r="P1158" i="2" s="1"/>
  <c r="N1150" i="2"/>
  <c r="O1150" i="2" s="1"/>
  <c r="P1150" i="2" s="1"/>
  <c r="N1142" i="2"/>
  <c r="O1142" i="2" s="1"/>
  <c r="P1142" i="2" s="1"/>
  <c r="N1134" i="2"/>
  <c r="O1134" i="2" s="1"/>
  <c r="P1134" i="2" s="1"/>
  <c r="N1126" i="2"/>
  <c r="O1126" i="2" s="1"/>
  <c r="P1126" i="2" s="1"/>
  <c r="N1118" i="2"/>
  <c r="O1118" i="2" s="1"/>
  <c r="P1118" i="2" s="1"/>
  <c r="N1110" i="2"/>
  <c r="O1110" i="2" s="1"/>
  <c r="P1110" i="2" s="1"/>
  <c r="N1102" i="2"/>
  <c r="O1102" i="2" s="1"/>
  <c r="P1102" i="2" s="1"/>
  <c r="N1094" i="2"/>
  <c r="O1094" i="2" s="1"/>
  <c r="P1094" i="2" s="1"/>
  <c r="N1086" i="2"/>
  <c r="O1086" i="2" s="1"/>
  <c r="P1086" i="2" s="1"/>
  <c r="N1078" i="2"/>
  <c r="O1078" i="2" s="1"/>
  <c r="P1078" i="2" s="1"/>
  <c r="N1070" i="2"/>
  <c r="O1070" i="2" s="1"/>
  <c r="P1070" i="2" s="1"/>
  <c r="N1062" i="2"/>
  <c r="O1062" i="2" s="1"/>
  <c r="P1062" i="2" s="1"/>
  <c r="N1054" i="2"/>
  <c r="O1054" i="2" s="1"/>
  <c r="P1054" i="2" s="1"/>
  <c r="N1045" i="2"/>
  <c r="O1045" i="2" s="1"/>
  <c r="P1045" i="2" s="1"/>
  <c r="N1037" i="2"/>
  <c r="O1037" i="2" s="1"/>
  <c r="P1037" i="2" s="1"/>
  <c r="N1029" i="2"/>
  <c r="O1029" i="2" s="1"/>
  <c r="P1029" i="2" s="1"/>
  <c r="N1021" i="2"/>
  <c r="O1021" i="2" s="1"/>
  <c r="P1021" i="2" s="1"/>
  <c r="N1013" i="2"/>
  <c r="O1013" i="2" s="1"/>
  <c r="P1013" i="2" s="1"/>
  <c r="N1005" i="2"/>
  <c r="O1005" i="2" s="1"/>
  <c r="P1005" i="2" s="1"/>
  <c r="N997" i="2"/>
  <c r="O997" i="2" s="1"/>
  <c r="P997" i="2" s="1"/>
  <c r="N989" i="2"/>
  <c r="O989" i="2" s="1"/>
  <c r="P989" i="2" s="1"/>
  <c r="N981" i="2"/>
  <c r="O981" i="2" s="1"/>
  <c r="P981" i="2" s="1"/>
  <c r="N973" i="2"/>
  <c r="O973" i="2" s="1"/>
  <c r="P973" i="2" s="1"/>
  <c r="N965" i="2"/>
  <c r="O965" i="2" s="1"/>
  <c r="P965" i="2" s="1"/>
  <c r="N2359" i="2"/>
  <c r="O2359" i="2" s="1"/>
  <c r="P2359" i="2" s="1"/>
  <c r="N2327" i="2"/>
  <c r="O2327" i="2" s="1"/>
  <c r="P2327" i="2" s="1"/>
  <c r="N2295" i="2"/>
  <c r="O2295" i="2" s="1"/>
  <c r="P2295" i="2" s="1"/>
  <c r="N2263" i="2"/>
  <c r="O2263" i="2" s="1"/>
  <c r="P2263" i="2" s="1"/>
  <c r="N2231" i="2"/>
  <c r="O2231" i="2" s="1"/>
  <c r="P2231" i="2" s="1"/>
  <c r="N2199" i="2"/>
  <c r="O2199" i="2" s="1"/>
  <c r="P2199" i="2" s="1"/>
  <c r="N2167" i="2"/>
  <c r="O2167" i="2" s="1"/>
  <c r="P2167" i="2" s="1"/>
  <c r="N2135" i="2"/>
  <c r="O2135" i="2" s="1"/>
  <c r="P2135" i="2" s="1"/>
  <c r="N2103" i="2"/>
  <c r="O2103" i="2" s="1"/>
  <c r="P2103" i="2" s="1"/>
  <c r="N2061" i="2"/>
  <c r="O2061" i="2" s="1"/>
  <c r="P2061" i="2" s="1"/>
  <c r="N2045" i="2"/>
  <c r="O2045" i="2" s="1"/>
  <c r="P2045" i="2" s="1"/>
  <c r="N2029" i="2"/>
  <c r="O2029" i="2" s="1"/>
  <c r="P2029" i="2" s="1"/>
  <c r="N2013" i="2"/>
  <c r="O2013" i="2" s="1"/>
  <c r="P2013" i="2" s="1"/>
  <c r="N1997" i="2"/>
  <c r="O1997" i="2" s="1"/>
  <c r="P1997" i="2" s="1"/>
  <c r="N1981" i="2"/>
  <c r="O1981" i="2" s="1"/>
  <c r="P1981" i="2" s="1"/>
  <c r="N1965" i="2"/>
  <c r="O1965" i="2" s="1"/>
  <c r="P1965" i="2" s="1"/>
  <c r="N1949" i="2"/>
  <c r="O1949" i="2" s="1"/>
  <c r="P1949" i="2" s="1"/>
  <c r="N1933" i="2"/>
  <c r="O1933" i="2" s="1"/>
  <c r="P1933" i="2" s="1"/>
  <c r="N1917" i="2"/>
  <c r="O1917" i="2" s="1"/>
  <c r="P1917" i="2" s="1"/>
  <c r="N1901" i="2"/>
  <c r="O1901" i="2" s="1"/>
  <c r="P1901" i="2" s="1"/>
  <c r="N1885" i="2"/>
  <c r="O1885" i="2" s="1"/>
  <c r="P1885" i="2" s="1"/>
  <c r="N1869" i="2"/>
  <c r="O1869" i="2" s="1"/>
  <c r="P1869" i="2" s="1"/>
  <c r="N1853" i="2"/>
  <c r="O1853" i="2" s="1"/>
  <c r="P1853" i="2" s="1"/>
  <c r="N1837" i="2"/>
  <c r="O1837" i="2" s="1"/>
  <c r="P1837" i="2" s="1"/>
  <c r="N1821" i="2"/>
  <c r="O1821" i="2" s="1"/>
  <c r="P1821" i="2" s="1"/>
  <c r="N1805" i="2"/>
  <c r="O1805" i="2" s="1"/>
  <c r="P1805" i="2" s="1"/>
  <c r="N1789" i="2"/>
  <c r="O1789" i="2" s="1"/>
  <c r="P1789" i="2" s="1"/>
  <c r="N1773" i="2"/>
  <c r="O1773" i="2" s="1"/>
  <c r="P1773" i="2" s="1"/>
  <c r="N1757" i="2"/>
  <c r="O1757" i="2" s="1"/>
  <c r="P1757" i="2" s="1"/>
  <c r="N1741" i="2"/>
  <c r="O1741" i="2" s="1"/>
  <c r="P1741" i="2" s="1"/>
  <c r="N1725" i="2"/>
  <c r="O1725" i="2" s="1"/>
  <c r="P1725" i="2" s="1"/>
  <c r="N1709" i="2"/>
  <c r="O1709" i="2" s="1"/>
  <c r="P1709" i="2" s="1"/>
  <c r="N1693" i="2"/>
  <c r="O1693" i="2" s="1"/>
  <c r="P1693" i="2" s="1"/>
  <c r="N1677" i="2"/>
  <c r="O1677" i="2" s="1"/>
  <c r="P1677" i="2" s="1"/>
  <c r="N1661" i="2"/>
  <c r="O1661" i="2" s="1"/>
  <c r="P1661" i="2" s="1"/>
  <c r="N1645" i="2"/>
  <c r="O1645" i="2" s="1"/>
  <c r="P1645" i="2" s="1"/>
  <c r="N1629" i="2"/>
  <c r="O1629" i="2" s="1"/>
  <c r="P1629" i="2" s="1"/>
  <c r="N1047" i="2"/>
  <c r="O1047" i="2" s="1"/>
  <c r="P1047" i="2" s="1"/>
  <c r="N1039" i="2"/>
  <c r="O1039" i="2" s="1"/>
  <c r="P1039" i="2" s="1"/>
  <c r="N1031" i="2"/>
  <c r="O1031" i="2" s="1"/>
  <c r="P1031" i="2" s="1"/>
  <c r="N1023" i="2"/>
  <c r="O1023" i="2" s="1"/>
  <c r="P1023" i="2" s="1"/>
  <c r="N1015" i="2"/>
  <c r="O1015" i="2" s="1"/>
  <c r="P1015" i="2" s="1"/>
  <c r="N1007" i="2"/>
  <c r="O1007" i="2" s="1"/>
  <c r="P1007" i="2" s="1"/>
  <c r="N999" i="2"/>
  <c r="O999" i="2" s="1"/>
  <c r="P999" i="2" s="1"/>
  <c r="N991" i="2"/>
  <c r="O991" i="2" s="1"/>
  <c r="P991" i="2" s="1"/>
  <c r="N983" i="2"/>
  <c r="O983" i="2" s="1"/>
  <c r="P983" i="2" s="1"/>
  <c r="N975" i="2"/>
  <c r="O975" i="2" s="1"/>
  <c r="P975" i="2" s="1"/>
  <c r="N967" i="2"/>
  <c r="O967" i="2" s="1"/>
  <c r="P967" i="2" s="1"/>
  <c r="N959" i="2"/>
  <c r="O959" i="2" s="1"/>
  <c r="P959" i="2" s="1"/>
  <c r="N955" i="2"/>
  <c r="O955" i="2" s="1"/>
  <c r="P955" i="2" s="1"/>
  <c r="N951" i="2"/>
  <c r="O951" i="2" s="1"/>
  <c r="P951" i="2" s="1"/>
  <c r="N947" i="2"/>
  <c r="O947" i="2" s="1"/>
  <c r="P947" i="2" s="1"/>
  <c r="N943" i="2"/>
  <c r="O943" i="2" s="1"/>
  <c r="P943" i="2" s="1"/>
  <c r="N939" i="2"/>
  <c r="O939" i="2" s="1"/>
  <c r="P939" i="2" s="1"/>
  <c r="N935" i="2"/>
  <c r="O935" i="2" s="1"/>
  <c r="P935" i="2" s="1"/>
  <c r="N931" i="2"/>
  <c r="O931" i="2" s="1"/>
  <c r="P931" i="2" s="1"/>
  <c r="N927" i="2"/>
  <c r="O927" i="2" s="1"/>
  <c r="P927" i="2" s="1"/>
  <c r="N923" i="2"/>
  <c r="O923" i="2" s="1"/>
  <c r="P923" i="2" s="1"/>
  <c r="N919" i="2"/>
  <c r="O919" i="2" s="1"/>
  <c r="P919" i="2" s="1"/>
  <c r="N915" i="2"/>
  <c r="O915" i="2" s="1"/>
  <c r="P915" i="2" s="1"/>
  <c r="N911" i="2"/>
  <c r="O911" i="2" s="1"/>
  <c r="P911" i="2" s="1"/>
  <c r="N907" i="2"/>
  <c r="O907" i="2" s="1"/>
  <c r="P907" i="2" s="1"/>
  <c r="N903" i="2"/>
  <c r="O903" i="2" s="1"/>
  <c r="P903" i="2" s="1"/>
  <c r="N899" i="2"/>
  <c r="O899" i="2" s="1"/>
  <c r="P899" i="2" s="1"/>
  <c r="N895" i="2"/>
  <c r="O895" i="2" s="1"/>
  <c r="P895" i="2" s="1"/>
  <c r="N891" i="2"/>
  <c r="O891" i="2" s="1"/>
  <c r="P891" i="2" s="1"/>
  <c r="N887" i="2"/>
  <c r="O887" i="2" s="1"/>
  <c r="P887" i="2" s="1"/>
  <c r="N883" i="2"/>
  <c r="O883" i="2" s="1"/>
  <c r="P883" i="2" s="1"/>
  <c r="N879" i="2"/>
  <c r="O879" i="2" s="1"/>
  <c r="P879" i="2" s="1"/>
  <c r="N875" i="2"/>
  <c r="O875" i="2" s="1"/>
  <c r="P875" i="2" s="1"/>
  <c r="N871" i="2"/>
  <c r="O871" i="2" s="1"/>
  <c r="P871" i="2" s="1"/>
  <c r="N867" i="2"/>
  <c r="O867" i="2" s="1"/>
  <c r="P867" i="2" s="1"/>
  <c r="N863" i="2"/>
  <c r="O863" i="2" s="1"/>
  <c r="P863" i="2" s="1"/>
  <c r="N859" i="2"/>
  <c r="O859" i="2" s="1"/>
  <c r="P859" i="2" s="1"/>
  <c r="N855" i="2"/>
  <c r="O855" i="2" s="1"/>
  <c r="P855" i="2" s="1"/>
  <c r="N851" i="2"/>
  <c r="O851" i="2" s="1"/>
  <c r="P851" i="2" s="1"/>
  <c r="N847" i="2"/>
  <c r="O847" i="2" s="1"/>
  <c r="P847" i="2" s="1"/>
  <c r="N843" i="2"/>
  <c r="O843" i="2" s="1"/>
  <c r="P843" i="2" s="1"/>
  <c r="N839" i="2"/>
  <c r="O839" i="2" s="1"/>
  <c r="P839" i="2" s="1"/>
  <c r="N835" i="2"/>
  <c r="O835" i="2" s="1"/>
  <c r="P835" i="2" s="1"/>
  <c r="N831" i="2"/>
  <c r="O831" i="2" s="1"/>
  <c r="P831" i="2" s="1"/>
  <c r="N827" i="2"/>
  <c r="O827" i="2" s="1"/>
  <c r="P827" i="2" s="1"/>
  <c r="N823" i="2"/>
  <c r="O823" i="2" s="1"/>
  <c r="P823" i="2" s="1"/>
  <c r="N819" i="2"/>
  <c r="O819" i="2" s="1"/>
  <c r="P819" i="2" s="1"/>
  <c r="N815" i="2"/>
  <c r="O815" i="2" s="1"/>
  <c r="P815" i="2" s="1"/>
  <c r="N811" i="2"/>
  <c r="O811" i="2" s="1"/>
  <c r="P811" i="2" s="1"/>
  <c r="N807" i="2"/>
  <c r="O807" i="2" s="1"/>
  <c r="P807" i="2" s="1"/>
  <c r="N803" i="2"/>
  <c r="O803" i="2" s="1"/>
  <c r="P803" i="2" s="1"/>
  <c r="N799" i="2"/>
  <c r="O799" i="2" s="1"/>
  <c r="P799" i="2" s="1"/>
  <c r="N795" i="2"/>
  <c r="O795" i="2" s="1"/>
  <c r="P795" i="2" s="1"/>
  <c r="N791" i="2"/>
  <c r="O791" i="2" s="1"/>
  <c r="P791" i="2" s="1"/>
  <c r="N787" i="2"/>
  <c r="O787" i="2" s="1"/>
  <c r="P787" i="2" s="1"/>
  <c r="N783" i="2"/>
  <c r="O783" i="2" s="1"/>
  <c r="P783" i="2" s="1"/>
  <c r="N779" i="2"/>
  <c r="O779" i="2" s="1"/>
  <c r="P779" i="2" s="1"/>
  <c r="N775" i="2"/>
  <c r="O775" i="2" s="1"/>
  <c r="P775" i="2" s="1"/>
  <c r="N771" i="2"/>
  <c r="O771" i="2" s="1"/>
  <c r="P771" i="2" s="1"/>
  <c r="N767" i="2"/>
  <c r="O767" i="2" s="1"/>
  <c r="P767" i="2" s="1"/>
  <c r="N763" i="2"/>
  <c r="O763" i="2" s="1"/>
  <c r="P763" i="2" s="1"/>
  <c r="N759" i="2"/>
  <c r="O759" i="2" s="1"/>
  <c r="P759" i="2" s="1"/>
  <c r="N755" i="2"/>
  <c r="O755" i="2" s="1"/>
  <c r="P755" i="2" s="1"/>
  <c r="N751" i="2"/>
  <c r="O751" i="2" s="1"/>
  <c r="P751" i="2" s="1"/>
  <c r="N747" i="2"/>
  <c r="O747" i="2" s="1"/>
  <c r="P747" i="2" s="1"/>
  <c r="N743" i="2"/>
  <c r="O743" i="2" s="1"/>
  <c r="P743" i="2" s="1"/>
  <c r="N739" i="2"/>
  <c r="O739" i="2" s="1"/>
  <c r="P739" i="2" s="1"/>
  <c r="N735" i="2"/>
  <c r="O735" i="2" s="1"/>
  <c r="P735" i="2" s="1"/>
  <c r="N731" i="2"/>
  <c r="O731" i="2" s="1"/>
  <c r="P731" i="2" s="1"/>
  <c r="N727" i="2"/>
  <c r="O727" i="2" s="1"/>
  <c r="P727" i="2" s="1"/>
  <c r="N723" i="2"/>
  <c r="O723" i="2" s="1"/>
  <c r="P723" i="2" s="1"/>
  <c r="N719" i="2"/>
  <c r="O719" i="2" s="1"/>
  <c r="P719" i="2" s="1"/>
  <c r="N715" i="2"/>
  <c r="O715" i="2" s="1"/>
  <c r="P715" i="2" s="1"/>
  <c r="N711" i="2"/>
  <c r="O711" i="2" s="1"/>
  <c r="P711" i="2" s="1"/>
  <c r="N707" i="2"/>
  <c r="O707" i="2" s="1"/>
  <c r="P707" i="2" s="1"/>
  <c r="N703" i="2"/>
  <c r="O703" i="2" s="1"/>
  <c r="P703" i="2" s="1"/>
  <c r="N699" i="2"/>
  <c r="O699" i="2" s="1"/>
  <c r="P699" i="2" s="1"/>
  <c r="N695" i="2"/>
  <c r="O695" i="2" s="1"/>
  <c r="P695" i="2" s="1"/>
  <c r="N691" i="2"/>
  <c r="O691" i="2" s="1"/>
  <c r="P691" i="2" s="1"/>
  <c r="N687" i="2"/>
  <c r="O687" i="2" s="1"/>
  <c r="P687" i="2" s="1"/>
  <c r="N683" i="2"/>
  <c r="O683" i="2" s="1"/>
  <c r="P683" i="2" s="1"/>
  <c r="N679" i="2"/>
  <c r="O679" i="2" s="1"/>
  <c r="P679" i="2" s="1"/>
  <c r="N675" i="2"/>
  <c r="O675" i="2" s="1"/>
  <c r="P675" i="2" s="1"/>
  <c r="N671" i="2"/>
  <c r="O671" i="2" s="1"/>
  <c r="P671" i="2" s="1"/>
  <c r="N667" i="2"/>
  <c r="O667" i="2" s="1"/>
  <c r="P667" i="2" s="1"/>
  <c r="N663" i="2"/>
  <c r="O663" i="2" s="1"/>
  <c r="P663" i="2" s="1"/>
  <c r="N659" i="2"/>
  <c r="O659" i="2" s="1"/>
  <c r="P659" i="2" s="1"/>
  <c r="N655" i="2"/>
  <c r="O655" i="2" s="1"/>
  <c r="P655" i="2" s="1"/>
  <c r="N651" i="2"/>
  <c r="O651" i="2" s="1"/>
  <c r="P651" i="2" s="1"/>
  <c r="N647" i="2"/>
  <c r="O647" i="2" s="1"/>
  <c r="P647" i="2" s="1"/>
  <c r="N643" i="2"/>
  <c r="O643" i="2" s="1"/>
  <c r="P643" i="2" s="1"/>
  <c r="N639" i="2"/>
  <c r="O639" i="2" s="1"/>
  <c r="P639" i="2" s="1"/>
  <c r="N635" i="2"/>
  <c r="O635" i="2" s="1"/>
  <c r="P635" i="2" s="1"/>
  <c r="N631" i="2"/>
  <c r="O631" i="2" s="1"/>
  <c r="P631" i="2" s="1"/>
  <c r="N627" i="2"/>
  <c r="O627" i="2" s="1"/>
  <c r="P627" i="2" s="1"/>
  <c r="N623" i="2"/>
  <c r="O623" i="2" s="1"/>
  <c r="P623" i="2" s="1"/>
  <c r="N619" i="2"/>
  <c r="O619" i="2" s="1"/>
  <c r="P619" i="2" s="1"/>
  <c r="N615" i="2"/>
  <c r="O615" i="2" s="1"/>
  <c r="P615" i="2" s="1"/>
  <c r="N611" i="2"/>
  <c r="O611" i="2" s="1"/>
  <c r="P611" i="2" s="1"/>
  <c r="N607" i="2"/>
  <c r="O607" i="2" s="1"/>
  <c r="P607" i="2" s="1"/>
  <c r="N603" i="2"/>
  <c r="O603" i="2" s="1"/>
  <c r="P603" i="2" s="1"/>
  <c r="N599" i="2"/>
  <c r="O599" i="2" s="1"/>
  <c r="P599" i="2" s="1"/>
  <c r="N595" i="2"/>
  <c r="O595" i="2" s="1"/>
  <c r="P595" i="2" s="1"/>
  <c r="N591" i="2"/>
  <c r="O591" i="2" s="1"/>
  <c r="P591" i="2" s="1"/>
  <c r="N587" i="2"/>
  <c r="O587" i="2" s="1"/>
  <c r="P587" i="2" s="1"/>
  <c r="N583" i="2"/>
  <c r="O583" i="2" s="1"/>
  <c r="P583" i="2" s="1"/>
  <c r="N579" i="2"/>
  <c r="O579" i="2" s="1"/>
  <c r="P579" i="2" s="1"/>
  <c r="N575" i="2"/>
  <c r="O575" i="2" s="1"/>
  <c r="P575" i="2" s="1"/>
  <c r="N571" i="2"/>
  <c r="O571" i="2" s="1"/>
  <c r="P571" i="2" s="1"/>
  <c r="N567" i="2"/>
  <c r="O567" i="2" s="1"/>
  <c r="P567" i="2" s="1"/>
  <c r="N563" i="2"/>
  <c r="O563" i="2" s="1"/>
  <c r="P563" i="2" s="1"/>
  <c r="N559" i="2"/>
  <c r="O559" i="2" s="1"/>
  <c r="P559" i="2" s="1"/>
  <c r="N555" i="2"/>
  <c r="O555" i="2" s="1"/>
  <c r="P555" i="2" s="1"/>
  <c r="N551" i="2"/>
  <c r="O551" i="2" s="1"/>
  <c r="P551" i="2" s="1"/>
  <c r="N547" i="2"/>
  <c r="O547" i="2" s="1"/>
  <c r="P547" i="2" s="1"/>
  <c r="N543" i="2"/>
  <c r="O543" i="2" s="1"/>
  <c r="P543" i="2" s="1"/>
  <c r="N539" i="2"/>
  <c r="O539" i="2" s="1"/>
  <c r="P539" i="2" s="1"/>
  <c r="N535" i="2"/>
  <c r="O535" i="2" s="1"/>
  <c r="P535" i="2" s="1"/>
  <c r="N531" i="2"/>
  <c r="O531" i="2" s="1"/>
  <c r="P531" i="2" s="1"/>
  <c r="N527" i="2"/>
  <c r="O527" i="2" s="1"/>
  <c r="P527" i="2" s="1"/>
  <c r="N523" i="2"/>
  <c r="O523" i="2" s="1"/>
  <c r="P523" i="2" s="1"/>
  <c r="N519" i="2"/>
  <c r="O519" i="2" s="1"/>
  <c r="P519" i="2" s="1"/>
  <c r="N515" i="2"/>
  <c r="O515" i="2" s="1"/>
  <c r="P515" i="2" s="1"/>
  <c r="N511" i="2"/>
  <c r="O511" i="2" s="1"/>
  <c r="P511" i="2" s="1"/>
  <c r="N507" i="2"/>
  <c r="O507" i="2" s="1"/>
  <c r="P507" i="2" s="1"/>
  <c r="N503" i="2"/>
  <c r="O503" i="2" s="1"/>
  <c r="P503" i="2" s="1"/>
  <c r="N499" i="2"/>
  <c r="O499" i="2" s="1"/>
  <c r="P499" i="2" s="1"/>
  <c r="N495" i="2"/>
  <c r="O495" i="2" s="1"/>
  <c r="P495" i="2" s="1"/>
  <c r="N491" i="2"/>
  <c r="O491" i="2" s="1"/>
  <c r="P491" i="2" s="1"/>
  <c r="N487" i="2"/>
  <c r="O487" i="2" s="1"/>
  <c r="P487" i="2" s="1"/>
  <c r="N483" i="2"/>
  <c r="O483" i="2" s="1"/>
  <c r="P483" i="2" s="1"/>
  <c r="N479" i="2"/>
  <c r="O479" i="2" s="1"/>
  <c r="P479" i="2" s="1"/>
  <c r="N475" i="2"/>
  <c r="O475" i="2" s="1"/>
  <c r="P475" i="2" s="1"/>
  <c r="N471" i="2"/>
  <c r="O471" i="2" s="1"/>
  <c r="P471" i="2" s="1"/>
  <c r="N467" i="2"/>
  <c r="O467" i="2" s="1"/>
  <c r="P467" i="2" s="1"/>
  <c r="N463" i="2"/>
  <c r="O463" i="2" s="1"/>
  <c r="P463" i="2" s="1"/>
  <c r="N459" i="2"/>
  <c r="O459" i="2" s="1"/>
  <c r="P459" i="2" s="1"/>
  <c r="N455" i="2"/>
  <c r="O455" i="2" s="1"/>
  <c r="P455" i="2" s="1"/>
  <c r="N451" i="2"/>
  <c r="O451" i="2" s="1"/>
  <c r="P451" i="2" s="1"/>
  <c r="N447" i="2"/>
  <c r="O447" i="2" s="1"/>
  <c r="P447" i="2" s="1"/>
  <c r="N443" i="2"/>
  <c r="O443" i="2" s="1"/>
  <c r="P443" i="2" s="1"/>
  <c r="N439" i="2"/>
  <c r="O439" i="2" s="1"/>
  <c r="P439" i="2" s="1"/>
  <c r="N435" i="2"/>
  <c r="O435" i="2" s="1"/>
  <c r="P435" i="2" s="1"/>
  <c r="N431" i="2"/>
  <c r="O431" i="2" s="1"/>
  <c r="P431" i="2" s="1"/>
  <c r="N427" i="2"/>
  <c r="O427" i="2" s="1"/>
  <c r="P427" i="2" s="1"/>
  <c r="N423" i="2"/>
  <c r="O423" i="2" s="1"/>
  <c r="P423" i="2" s="1"/>
  <c r="N419" i="2"/>
  <c r="O419" i="2" s="1"/>
  <c r="P419" i="2" s="1"/>
  <c r="N415" i="2"/>
  <c r="O415" i="2" s="1"/>
  <c r="P415" i="2" s="1"/>
  <c r="N411" i="2"/>
  <c r="O411" i="2" s="1"/>
  <c r="P411" i="2" s="1"/>
  <c r="N407" i="2"/>
  <c r="O407" i="2" s="1"/>
  <c r="P407" i="2" s="1"/>
  <c r="N403" i="2"/>
  <c r="O403" i="2" s="1"/>
  <c r="P403" i="2" s="1"/>
  <c r="N399" i="2"/>
  <c r="O399" i="2" s="1"/>
  <c r="P399" i="2" s="1"/>
  <c r="N395" i="2"/>
  <c r="O395" i="2" s="1"/>
  <c r="P395" i="2" s="1"/>
  <c r="N391" i="2"/>
  <c r="O391" i="2" s="1"/>
  <c r="P391" i="2" s="1"/>
  <c r="N387" i="2"/>
  <c r="O387" i="2" s="1"/>
  <c r="P387" i="2" s="1"/>
  <c r="N383" i="2"/>
  <c r="O383" i="2" s="1"/>
  <c r="P383" i="2" s="1"/>
  <c r="N379" i="2"/>
  <c r="O379" i="2" s="1"/>
  <c r="P379" i="2" s="1"/>
  <c r="N375" i="2"/>
  <c r="O375" i="2" s="1"/>
  <c r="P375" i="2" s="1"/>
  <c r="N371" i="2"/>
  <c r="O371" i="2" s="1"/>
  <c r="P371" i="2" s="1"/>
  <c r="N367" i="2"/>
  <c r="O367" i="2" s="1"/>
  <c r="P367" i="2" s="1"/>
  <c r="N363" i="2"/>
  <c r="O363" i="2" s="1"/>
  <c r="P363" i="2" s="1"/>
  <c r="N359" i="2"/>
  <c r="O359" i="2" s="1"/>
  <c r="P359" i="2" s="1"/>
  <c r="N355" i="2"/>
  <c r="O355" i="2" s="1"/>
  <c r="P355" i="2" s="1"/>
  <c r="N351" i="2"/>
  <c r="O351" i="2" s="1"/>
  <c r="P351" i="2" s="1"/>
  <c r="N347" i="2"/>
  <c r="O347" i="2" s="1"/>
  <c r="P347" i="2" s="1"/>
  <c r="N343" i="2"/>
  <c r="O343" i="2" s="1"/>
  <c r="P343" i="2" s="1"/>
  <c r="N339" i="2"/>
  <c r="O339" i="2" s="1"/>
  <c r="P339" i="2" s="1"/>
  <c r="N335" i="2"/>
  <c r="O335" i="2" s="1"/>
  <c r="P335" i="2" s="1"/>
  <c r="N331" i="2"/>
  <c r="O331" i="2" s="1"/>
  <c r="P331" i="2" s="1"/>
  <c r="N327" i="2"/>
  <c r="O327" i="2" s="1"/>
  <c r="P327" i="2" s="1"/>
  <c r="N323" i="2"/>
  <c r="O323" i="2" s="1"/>
  <c r="P323" i="2" s="1"/>
  <c r="N319" i="2"/>
  <c r="O319" i="2" s="1"/>
  <c r="P319" i="2" s="1"/>
  <c r="N315" i="2"/>
  <c r="O315" i="2" s="1"/>
  <c r="P315" i="2" s="1"/>
  <c r="N311" i="2"/>
  <c r="O311" i="2" s="1"/>
  <c r="P311" i="2" s="1"/>
  <c r="N307" i="2"/>
  <c r="O307" i="2" s="1"/>
  <c r="P307" i="2" s="1"/>
  <c r="N303" i="2"/>
  <c r="O303" i="2" s="1"/>
  <c r="P303" i="2" s="1"/>
  <c r="N299" i="2"/>
  <c r="O299" i="2" s="1"/>
  <c r="P299" i="2" s="1"/>
  <c r="N295" i="2"/>
  <c r="O295" i="2" s="1"/>
  <c r="P295" i="2" s="1"/>
  <c r="N291" i="2"/>
  <c r="O291" i="2" s="1"/>
  <c r="P291" i="2" s="1"/>
  <c r="N1737" i="2"/>
  <c r="O1737" i="2" s="1"/>
  <c r="P1737" i="2" s="1"/>
  <c r="N1721" i="2"/>
  <c r="O1721" i="2" s="1"/>
  <c r="P1721" i="2" s="1"/>
  <c r="N1705" i="2"/>
  <c r="O1705" i="2" s="1"/>
  <c r="P1705" i="2" s="1"/>
  <c r="N1689" i="2"/>
  <c r="O1689" i="2" s="1"/>
  <c r="P1689" i="2" s="1"/>
  <c r="N1673" i="2"/>
  <c r="O1673" i="2" s="1"/>
  <c r="P1673" i="2" s="1"/>
  <c r="N1657" i="2"/>
  <c r="O1657" i="2" s="1"/>
  <c r="P1657" i="2" s="1"/>
  <c r="N1641" i="2"/>
  <c r="O1641" i="2" s="1"/>
  <c r="P1641" i="2" s="1"/>
  <c r="N1625" i="2"/>
  <c r="O1625" i="2" s="1"/>
  <c r="P1625" i="2" s="1"/>
  <c r="N1602" i="2"/>
  <c r="O1602" i="2" s="1"/>
  <c r="P1602" i="2" s="1"/>
  <c r="N1586" i="2"/>
  <c r="O1586" i="2" s="1"/>
  <c r="P1586" i="2" s="1"/>
  <c r="N1570" i="2"/>
  <c r="O1570" i="2" s="1"/>
  <c r="P1570" i="2" s="1"/>
  <c r="N1554" i="2"/>
  <c r="O1554" i="2" s="1"/>
  <c r="P1554" i="2" s="1"/>
  <c r="N1546" i="2"/>
  <c r="O1546" i="2" s="1"/>
  <c r="P1546" i="2" s="1"/>
  <c r="N1538" i="2"/>
  <c r="O1538" i="2" s="1"/>
  <c r="P1538" i="2" s="1"/>
  <c r="N1530" i="2"/>
  <c r="O1530" i="2" s="1"/>
  <c r="P1530" i="2" s="1"/>
  <c r="N1522" i="2"/>
  <c r="O1522" i="2" s="1"/>
  <c r="P1522" i="2" s="1"/>
  <c r="N1514" i="2"/>
  <c r="O1514" i="2" s="1"/>
  <c r="P1514" i="2" s="1"/>
  <c r="N1506" i="2"/>
  <c r="O1506" i="2" s="1"/>
  <c r="P1506" i="2" s="1"/>
  <c r="N1498" i="2"/>
  <c r="O1498" i="2" s="1"/>
  <c r="P1498" i="2" s="1"/>
  <c r="N1490" i="2"/>
  <c r="O1490" i="2" s="1"/>
  <c r="P1490" i="2" s="1"/>
  <c r="N1482" i="2"/>
  <c r="O1482" i="2" s="1"/>
  <c r="P1482" i="2" s="1"/>
  <c r="N1474" i="2"/>
  <c r="O1474" i="2" s="1"/>
  <c r="P1474" i="2" s="1"/>
  <c r="N1466" i="2"/>
  <c r="O1466" i="2" s="1"/>
  <c r="P1466" i="2" s="1"/>
  <c r="N1458" i="2"/>
  <c r="O1458" i="2" s="1"/>
  <c r="P1458" i="2" s="1"/>
  <c r="N1450" i="2"/>
  <c r="O1450" i="2" s="1"/>
  <c r="P1450" i="2" s="1"/>
  <c r="N1442" i="2"/>
  <c r="O1442" i="2" s="1"/>
  <c r="P1442" i="2" s="1"/>
  <c r="N1434" i="2"/>
  <c r="O1434" i="2" s="1"/>
  <c r="P1434" i="2" s="1"/>
  <c r="N1426" i="2"/>
  <c r="O1426" i="2" s="1"/>
  <c r="P1426" i="2" s="1"/>
  <c r="N1418" i="2"/>
  <c r="O1418" i="2" s="1"/>
  <c r="P1418" i="2" s="1"/>
  <c r="N1410" i="2"/>
  <c r="O1410" i="2" s="1"/>
  <c r="P1410" i="2" s="1"/>
  <c r="N1402" i="2"/>
  <c r="O1402" i="2" s="1"/>
  <c r="P1402" i="2" s="1"/>
  <c r="N1394" i="2"/>
  <c r="O1394" i="2" s="1"/>
  <c r="P1394" i="2" s="1"/>
  <c r="N1386" i="2"/>
  <c r="O1386" i="2" s="1"/>
  <c r="P1386" i="2" s="1"/>
  <c r="N1378" i="2"/>
  <c r="O1378" i="2" s="1"/>
  <c r="P1378" i="2" s="1"/>
  <c r="N1370" i="2"/>
  <c r="O1370" i="2" s="1"/>
  <c r="P1370" i="2" s="1"/>
  <c r="N1362" i="2"/>
  <c r="O1362" i="2" s="1"/>
  <c r="P1362" i="2" s="1"/>
  <c r="N1354" i="2"/>
  <c r="O1354" i="2" s="1"/>
  <c r="P1354" i="2" s="1"/>
  <c r="N1346" i="2"/>
  <c r="O1346" i="2" s="1"/>
  <c r="P1346" i="2" s="1"/>
  <c r="N1338" i="2"/>
  <c r="O1338" i="2" s="1"/>
  <c r="P1338" i="2" s="1"/>
  <c r="N1330" i="2"/>
  <c r="O1330" i="2" s="1"/>
  <c r="P1330" i="2" s="1"/>
  <c r="N1322" i="2"/>
  <c r="O1322" i="2" s="1"/>
  <c r="P1322" i="2" s="1"/>
  <c r="N1314" i="2"/>
  <c r="O1314" i="2" s="1"/>
  <c r="P1314" i="2" s="1"/>
  <c r="N1306" i="2"/>
  <c r="O1306" i="2" s="1"/>
  <c r="P1306" i="2" s="1"/>
  <c r="N1298" i="2"/>
  <c r="O1298" i="2" s="1"/>
  <c r="P1298" i="2" s="1"/>
  <c r="N1290" i="2"/>
  <c r="O1290" i="2" s="1"/>
  <c r="P1290" i="2" s="1"/>
  <c r="N1282" i="2"/>
  <c r="O1282" i="2" s="1"/>
  <c r="P1282" i="2" s="1"/>
  <c r="N1274" i="2"/>
  <c r="O1274" i="2" s="1"/>
  <c r="P1274" i="2" s="1"/>
  <c r="N1266" i="2"/>
  <c r="O1266" i="2" s="1"/>
  <c r="P1266" i="2" s="1"/>
  <c r="N1258" i="2"/>
  <c r="O1258" i="2" s="1"/>
  <c r="P1258" i="2" s="1"/>
  <c r="N1250" i="2"/>
  <c r="O1250" i="2" s="1"/>
  <c r="P1250" i="2" s="1"/>
  <c r="N1242" i="2"/>
  <c r="O1242" i="2" s="1"/>
  <c r="P1242" i="2" s="1"/>
  <c r="N1234" i="2"/>
  <c r="O1234" i="2" s="1"/>
  <c r="P1234" i="2" s="1"/>
  <c r="N1226" i="2"/>
  <c r="O1226" i="2" s="1"/>
  <c r="P1226" i="2" s="1"/>
  <c r="N1218" i="2"/>
  <c r="O1218" i="2" s="1"/>
  <c r="P1218" i="2" s="1"/>
  <c r="N1210" i="2"/>
  <c r="O1210" i="2" s="1"/>
  <c r="P1210" i="2" s="1"/>
  <c r="N1202" i="2"/>
  <c r="O1202" i="2" s="1"/>
  <c r="P1202" i="2" s="1"/>
  <c r="N1194" i="2"/>
  <c r="O1194" i="2" s="1"/>
  <c r="P1194" i="2" s="1"/>
  <c r="N1186" i="2"/>
  <c r="O1186" i="2" s="1"/>
  <c r="P1186" i="2" s="1"/>
  <c r="N1178" i="2"/>
  <c r="O1178" i="2" s="1"/>
  <c r="P1178" i="2" s="1"/>
  <c r="N1170" i="2"/>
  <c r="O1170" i="2" s="1"/>
  <c r="P1170" i="2" s="1"/>
  <c r="N1162" i="2"/>
  <c r="O1162" i="2" s="1"/>
  <c r="P1162" i="2" s="1"/>
  <c r="N1154" i="2"/>
  <c r="O1154" i="2" s="1"/>
  <c r="P1154" i="2" s="1"/>
  <c r="N1146" i="2"/>
  <c r="O1146" i="2" s="1"/>
  <c r="P1146" i="2" s="1"/>
  <c r="N1138" i="2"/>
  <c r="O1138" i="2" s="1"/>
  <c r="P1138" i="2" s="1"/>
  <c r="N1130" i="2"/>
  <c r="O1130" i="2" s="1"/>
  <c r="P1130" i="2" s="1"/>
  <c r="N1122" i="2"/>
  <c r="O1122" i="2" s="1"/>
  <c r="P1122" i="2" s="1"/>
  <c r="N1114" i="2"/>
  <c r="O1114" i="2" s="1"/>
  <c r="P1114" i="2" s="1"/>
  <c r="N1106" i="2"/>
  <c r="O1106" i="2" s="1"/>
  <c r="P1106" i="2" s="1"/>
  <c r="N1098" i="2"/>
  <c r="O1098" i="2" s="1"/>
  <c r="P1098" i="2" s="1"/>
  <c r="N1090" i="2"/>
  <c r="O1090" i="2" s="1"/>
  <c r="P1090" i="2" s="1"/>
  <c r="N1082" i="2"/>
  <c r="O1082" i="2" s="1"/>
  <c r="P1082" i="2" s="1"/>
  <c r="N1074" i="2"/>
  <c r="O1074" i="2" s="1"/>
  <c r="P1074" i="2" s="1"/>
  <c r="N1066" i="2"/>
  <c r="O1066" i="2" s="1"/>
  <c r="P1066" i="2" s="1"/>
  <c r="N1058" i="2"/>
  <c r="O1058" i="2" s="1"/>
  <c r="P1058" i="2" s="1"/>
  <c r="N1049" i="2"/>
  <c r="O1049" i="2" s="1"/>
  <c r="P1049" i="2" s="1"/>
  <c r="N1041" i="2"/>
  <c r="O1041" i="2" s="1"/>
  <c r="P1041" i="2" s="1"/>
  <c r="N1033" i="2"/>
  <c r="O1033" i="2" s="1"/>
  <c r="P1033" i="2" s="1"/>
  <c r="N1025" i="2"/>
  <c r="O1025" i="2" s="1"/>
  <c r="P1025" i="2" s="1"/>
  <c r="N1017" i="2"/>
  <c r="O1017" i="2" s="1"/>
  <c r="P1017" i="2" s="1"/>
  <c r="N1009" i="2"/>
  <c r="O1009" i="2" s="1"/>
  <c r="P1009" i="2" s="1"/>
  <c r="N1001" i="2"/>
  <c r="O1001" i="2" s="1"/>
  <c r="P1001" i="2" s="1"/>
  <c r="N993" i="2"/>
  <c r="O993" i="2" s="1"/>
  <c r="P993" i="2" s="1"/>
  <c r="N985" i="2"/>
  <c r="O985" i="2" s="1"/>
  <c r="P985" i="2" s="1"/>
  <c r="N977" i="2"/>
  <c r="O977" i="2" s="1"/>
  <c r="P977" i="2" s="1"/>
  <c r="N969" i="2"/>
  <c r="O969" i="2" s="1"/>
  <c r="P969" i="2" s="1"/>
  <c r="N10" i="2"/>
  <c r="O10" i="2" s="1"/>
  <c r="P10" i="2" s="1"/>
  <c r="N14" i="2"/>
  <c r="O14" i="2" s="1"/>
  <c r="P14" i="2" s="1"/>
  <c r="N18" i="2"/>
  <c r="O18" i="2" s="1"/>
  <c r="P18" i="2" s="1"/>
  <c r="N22" i="2"/>
  <c r="O22" i="2" s="1"/>
  <c r="P22" i="2" s="1"/>
  <c r="N26" i="2"/>
  <c r="O26" i="2" s="1"/>
  <c r="P26" i="2" s="1"/>
  <c r="N30" i="2"/>
  <c r="O30" i="2" s="1"/>
  <c r="P30" i="2" s="1"/>
  <c r="N34" i="2"/>
  <c r="O34" i="2" s="1"/>
  <c r="P34" i="2" s="1"/>
  <c r="N38" i="2"/>
  <c r="O38" i="2" s="1"/>
  <c r="P38" i="2" s="1"/>
  <c r="N42" i="2"/>
  <c r="O42" i="2" s="1"/>
  <c r="P42" i="2" s="1"/>
  <c r="N46" i="2"/>
  <c r="O46" i="2" s="1"/>
  <c r="P46" i="2" s="1"/>
  <c r="N50" i="2"/>
  <c r="O50" i="2" s="1"/>
  <c r="P50" i="2" s="1"/>
  <c r="N54" i="2"/>
  <c r="O54" i="2" s="1"/>
  <c r="P54" i="2" s="1"/>
  <c r="N58" i="2"/>
  <c r="O58" i="2" s="1"/>
  <c r="P58" i="2" s="1"/>
  <c r="N62" i="2"/>
  <c r="O62" i="2" s="1"/>
  <c r="P62" i="2" s="1"/>
  <c r="N66" i="2"/>
  <c r="O66" i="2" s="1"/>
  <c r="P66" i="2" s="1"/>
  <c r="N70" i="2"/>
  <c r="O70" i="2" s="1"/>
  <c r="P70" i="2" s="1"/>
  <c r="N74" i="2"/>
  <c r="O74" i="2" s="1"/>
  <c r="P74" i="2" s="1"/>
  <c r="N78" i="2"/>
  <c r="O78" i="2" s="1"/>
  <c r="P78" i="2" s="1"/>
  <c r="N82" i="2"/>
  <c r="O82" i="2" s="1"/>
  <c r="P82" i="2" s="1"/>
  <c r="N86" i="2"/>
  <c r="O86" i="2" s="1"/>
  <c r="P86" i="2" s="1"/>
  <c r="N90" i="2"/>
  <c r="O90" i="2" s="1"/>
  <c r="P90" i="2" s="1"/>
  <c r="N94" i="2"/>
  <c r="O94" i="2" s="1"/>
  <c r="P94" i="2" s="1"/>
  <c r="N98" i="2"/>
  <c r="O98" i="2" s="1"/>
  <c r="P98" i="2" s="1"/>
  <c r="N102" i="2"/>
  <c r="O102" i="2" s="1"/>
  <c r="P102" i="2" s="1"/>
  <c r="N106" i="2"/>
  <c r="O106" i="2" s="1"/>
  <c r="P106" i="2" s="1"/>
  <c r="N110" i="2"/>
  <c r="O110" i="2" s="1"/>
  <c r="P110" i="2" s="1"/>
  <c r="N114" i="2"/>
  <c r="O114" i="2" s="1"/>
  <c r="P114" i="2" s="1"/>
  <c r="N118" i="2"/>
  <c r="O118" i="2" s="1"/>
  <c r="P118" i="2" s="1"/>
  <c r="N122" i="2"/>
  <c r="O122" i="2" s="1"/>
  <c r="P122" i="2" s="1"/>
  <c r="N126" i="2"/>
  <c r="O126" i="2" s="1"/>
  <c r="P126" i="2" s="1"/>
  <c r="N130" i="2"/>
  <c r="O130" i="2" s="1"/>
  <c r="P130" i="2" s="1"/>
  <c r="N134" i="2"/>
  <c r="O134" i="2" s="1"/>
  <c r="P134" i="2" s="1"/>
  <c r="N138" i="2"/>
  <c r="O138" i="2" s="1"/>
  <c r="P138" i="2" s="1"/>
  <c r="N142" i="2"/>
  <c r="O142" i="2" s="1"/>
  <c r="P142" i="2" s="1"/>
  <c r="N146" i="2"/>
  <c r="O146" i="2" s="1"/>
  <c r="P146" i="2" s="1"/>
  <c r="N150" i="2"/>
  <c r="O150" i="2" s="1"/>
  <c r="P150" i="2" s="1"/>
  <c r="N154" i="2"/>
  <c r="O154" i="2" s="1"/>
  <c r="P154" i="2" s="1"/>
  <c r="N158" i="2"/>
  <c r="O158" i="2" s="1"/>
  <c r="P158" i="2" s="1"/>
  <c r="N162" i="2"/>
  <c r="O162" i="2" s="1"/>
  <c r="P162" i="2" s="1"/>
  <c r="N166" i="2"/>
  <c r="O166" i="2" s="1"/>
  <c r="P166" i="2" s="1"/>
  <c r="N170" i="2"/>
  <c r="O170" i="2" s="1"/>
  <c r="P170" i="2" s="1"/>
  <c r="N174" i="2"/>
  <c r="O174" i="2" s="1"/>
  <c r="P174" i="2" s="1"/>
  <c r="N178" i="2"/>
  <c r="O178" i="2" s="1"/>
  <c r="P178" i="2" s="1"/>
  <c r="N182" i="2"/>
  <c r="O182" i="2" s="1"/>
  <c r="P182" i="2" s="1"/>
  <c r="N186" i="2"/>
  <c r="O186" i="2" s="1"/>
  <c r="P186" i="2" s="1"/>
  <c r="N190" i="2"/>
  <c r="O190" i="2" s="1"/>
  <c r="P190" i="2" s="1"/>
  <c r="N194" i="2"/>
  <c r="O194" i="2" s="1"/>
  <c r="P194" i="2" s="1"/>
  <c r="N196" i="2"/>
  <c r="O196" i="2" s="1"/>
  <c r="P196" i="2" s="1"/>
  <c r="N199" i="2"/>
  <c r="O199" i="2" s="1"/>
  <c r="P199" i="2" s="1"/>
  <c r="N204" i="2"/>
  <c r="O204" i="2" s="1"/>
  <c r="P204" i="2" s="1"/>
  <c r="N207" i="2"/>
  <c r="O207" i="2" s="1"/>
  <c r="P207" i="2" s="1"/>
  <c r="N212" i="2"/>
  <c r="O212" i="2" s="1"/>
  <c r="P212" i="2" s="1"/>
  <c r="N215" i="2"/>
  <c r="O215" i="2" s="1"/>
  <c r="P215" i="2" s="1"/>
  <c r="N220" i="2"/>
  <c r="O220" i="2" s="1"/>
  <c r="P220" i="2" s="1"/>
  <c r="N223" i="2"/>
  <c r="O223" i="2" s="1"/>
  <c r="P223" i="2" s="1"/>
  <c r="N228" i="2"/>
  <c r="O228" i="2" s="1"/>
  <c r="P228" i="2" s="1"/>
  <c r="N231" i="2"/>
  <c r="O231" i="2" s="1"/>
  <c r="P231" i="2" s="1"/>
  <c r="N236" i="2"/>
  <c r="O236" i="2" s="1"/>
  <c r="P236" i="2" s="1"/>
  <c r="N239" i="2"/>
  <c r="O239" i="2" s="1"/>
  <c r="P239" i="2" s="1"/>
  <c r="N244" i="2"/>
  <c r="O244" i="2" s="1"/>
  <c r="P244" i="2" s="1"/>
  <c r="N247" i="2"/>
  <c r="O247" i="2" s="1"/>
  <c r="P247" i="2" s="1"/>
  <c r="N252" i="2"/>
  <c r="O252" i="2" s="1"/>
  <c r="P252" i="2" s="1"/>
  <c r="N255" i="2"/>
  <c r="O255" i="2" s="1"/>
  <c r="P255" i="2" s="1"/>
  <c r="N260" i="2"/>
  <c r="O260" i="2" s="1"/>
  <c r="P260" i="2" s="1"/>
  <c r="N263" i="2"/>
  <c r="O263" i="2" s="1"/>
  <c r="P263" i="2" s="1"/>
  <c r="N268" i="2"/>
  <c r="O268" i="2" s="1"/>
  <c r="P268" i="2" s="1"/>
  <c r="N271" i="2"/>
  <c r="O271" i="2" s="1"/>
  <c r="P271" i="2" s="1"/>
  <c r="N276" i="2"/>
  <c r="O276" i="2" s="1"/>
  <c r="P276" i="2" s="1"/>
  <c r="N279" i="2"/>
  <c r="O279" i="2" s="1"/>
  <c r="P279" i="2" s="1"/>
  <c r="N284" i="2"/>
  <c r="O284" i="2" s="1"/>
  <c r="P284" i="2" s="1"/>
  <c r="N287" i="2"/>
  <c r="O287" i="2" s="1"/>
  <c r="P287" i="2" s="1"/>
  <c r="N1623" i="2"/>
  <c r="O1623" i="2" s="1"/>
  <c r="P1623" i="2" s="1"/>
  <c r="N1653" i="2"/>
  <c r="O1653" i="2" s="1"/>
  <c r="P1653" i="2" s="1"/>
  <c r="N1687" i="2"/>
  <c r="O1687" i="2" s="1"/>
  <c r="P1687" i="2" s="1"/>
  <c r="N1717" i="2"/>
  <c r="O1717" i="2" s="1"/>
  <c r="P1717" i="2" s="1"/>
  <c r="N1765" i="2"/>
  <c r="O1765" i="2" s="1"/>
  <c r="P1765" i="2" s="1"/>
  <c r="N1797" i="2"/>
  <c r="O1797" i="2" s="1"/>
  <c r="P1797" i="2" s="1"/>
  <c r="N1829" i="2"/>
  <c r="O1829" i="2" s="1"/>
  <c r="P1829" i="2" s="1"/>
  <c r="N1861" i="2"/>
  <c r="O1861" i="2" s="1"/>
  <c r="P1861" i="2" s="1"/>
  <c r="N1893" i="2"/>
  <c r="O1893" i="2" s="1"/>
  <c r="P1893" i="2" s="1"/>
  <c r="N1925" i="2"/>
  <c r="O1925" i="2" s="1"/>
  <c r="P1925" i="2" s="1"/>
  <c r="N1957" i="2"/>
  <c r="O1957" i="2" s="1"/>
  <c r="P1957" i="2" s="1"/>
  <c r="N1989" i="2"/>
  <c r="O1989" i="2" s="1"/>
  <c r="P1989" i="2" s="1"/>
  <c r="N2021" i="2"/>
  <c r="O2021" i="2" s="1"/>
  <c r="P2021" i="2" s="1"/>
  <c r="N2053" i="2"/>
  <c r="O2053" i="2" s="1"/>
  <c r="P2053" i="2" s="1"/>
  <c r="N966" i="2"/>
  <c r="O966" i="2" s="1"/>
  <c r="P966" i="2" s="1"/>
  <c r="N974" i="2"/>
  <c r="O974" i="2" s="1"/>
  <c r="P974" i="2" s="1"/>
  <c r="N982" i="2"/>
  <c r="O982" i="2" s="1"/>
  <c r="P982" i="2" s="1"/>
  <c r="N990" i="2"/>
  <c r="O990" i="2" s="1"/>
  <c r="P990" i="2" s="1"/>
  <c r="N998" i="2"/>
  <c r="O998" i="2" s="1"/>
  <c r="P998" i="2" s="1"/>
  <c r="N1006" i="2"/>
  <c r="O1006" i="2" s="1"/>
  <c r="P1006" i="2" s="1"/>
  <c r="N1014" i="2"/>
  <c r="O1014" i="2" s="1"/>
  <c r="P1014" i="2" s="1"/>
  <c r="N1022" i="2"/>
  <c r="O1022" i="2" s="1"/>
  <c r="P1022" i="2" s="1"/>
  <c r="N1030" i="2"/>
  <c r="O1030" i="2" s="1"/>
  <c r="P1030" i="2" s="1"/>
  <c r="N1038" i="2"/>
  <c r="O1038" i="2" s="1"/>
  <c r="P1038" i="2" s="1"/>
  <c r="N1046" i="2"/>
  <c r="O1046" i="2" s="1"/>
  <c r="P1046" i="2" s="1"/>
  <c r="N1057" i="2"/>
  <c r="O1057" i="2" s="1"/>
  <c r="P1057" i="2" s="1"/>
  <c r="N1065" i="2"/>
  <c r="O1065" i="2" s="1"/>
  <c r="P1065" i="2" s="1"/>
  <c r="N1073" i="2"/>
  <c r="O1073" i="2" s="1"/>
  <c r="P1073" i="2" s="1"/>
  <c r="N1081" i="2"/>
  <c r="O1081" i="2" s="1"/>
  <c r="P1081" i="2" s="1"/>
  <c r="N1089" i="2"/>
  <c r="O1089" i="2" s="1"/>
  <c r="P1089" i="2" s="1"/>
  <c r="N1097" i="2"/>
  <c r="O1097" i="2" s="1"/>
  <c r="P1097" i="2" s="1"/>
  <c r="N1105" i="2"/>
  <c r="O1105" i="2" s="1"/>
  <c r="P1105" i="2" s="1"/>
  <c r="N1113" i="2"/>
  <c r="O1113" i="2" s="1"/>
  <c r="P1113" i="2" s="1"/>
  <c r="N1121" i="2"/>
  <c r="O1121" i="2" s="1"/>
  <c r="P1121" i="2" s="1"/>
  <c r="N1129" i="2"/>
  <c r="O1129" i="2" s="1"/>
  <c r="P1129" i="2" s="1"/>
  <c r="N1137" i="2"/>
  <c r="O1137" i="2" s="1"/>
  <c r="P1137" i="2" s="1"/>
  <c r="N1145" i="2"/>
  <c r="O1145" i="2" s="1"/>
  <c r="P1145" i="2" s="1"/>
  <c r="N1153" i="2"/>
  <c r="O1153" i="2" s="1"/>
  <c r="P1153" i="2" s="1"/>
  <c r="N1161" i="2"/>
  <c r="O1161" i="2" s="1"/>
  <c r="P1161" i="2" s="1"/>
  <c r="N1169" i="2"/>
  <c r="O1169" i="2" s="1"/>
  <c r="P1169" i="2" s="1"/>
  <c r="N1177" i="2"/>
  <c r="O1177" i="2" s="1"/>
  <c r="P1177" i="2" s="1"/>
  <c r="N1185" i="2"/>
  <c r="O1185" i="2" s="1"/>
  <c r="P1185" i="2" s="1"/>
  <c r="N1193" i="2"/>
  <c r="O1193" i="2" s="1"/>
  <c r="P1193" i="2" s="1"/>
  <c r="N1201" i="2"/>
  <c r="O1201" i="2" s="1"/>
  <c r="P1201" i="2" s="1"/>
  <c r="N1209" i="2"/>
  <c r="O1209" i="2" s="1"/>
  <c r="P1209" i="2" s="1"/>
  <c r="N1217" i="2"/>
  <c r="O1217" i="2" s="1"/>
  <c r="P1217" i="2" s="1"/>
  <c r="N1225" i="2"/>
  <c r="O1225" i="2" s="1"/>
  <c r="P1225" i="2" s="1"/>
  <c r="N1233" i="2"/>
  <c r="O1233" i="2" s="1"/>
  <c r="P1233" i="2" s="1"/>
  <c r="N1241" i="2"/>
  <c r="O1241" i="2" s="1"/>
  <c r="P1241" i="2" s="1"/>
  <c r="N1249" i="2"/>
  <c r="O1249" i="2" s="1"/>
  <c r="P1249" i="2" s="1"/>
  <c r="N1257" i="2"/>
  <c r="O1257" i="2" s="1"/>
  <c r="P1257" i="2" s="1"/>
  <c r="N1265" i="2"/>
  <c r="O1265" i="2" s="1"/>
  <c r="P1265" i="2" s="1"/>
  <c r="N1273" i="2"/>
  <c r="O1273" i="2" s="1"/>
  <c r="P1273" i="2" s="1"/>
  <c r="N1281" i="2"/>
  <c r="O1281" i="2" s="1"/>
  <c r="P1281" i="2" s="1"/>
  <c r="N1289" i="2"/>
  <c r="O1289" i="2" s="1"/>
  <c r="P1289" i="2" s="1"/>
  <c r="N1297" i="2"/>
  <c r="O1297" i="2" s="1"/>
  <c r="P1297" i="2" s="1"/>
  <c r="N1305" i="2"/>
  <c r="O1305" i="2" s="1"/>
  <c r="P1305" i="2" s="1"/>
  <c r="N1313" i="2"/>
  <c r="O1313" i="2" s="1"/>
  <c r="P1313" i="2" s="1"/>
  <c r="N1321" i="2"/>
  <c r="O1321" i="2" s="1"/>
  <c r="P1321" i="2" s="1"/>
  <c r="N1329" i="2"/>
  <c r="O1329" i="2" s="1"/>
  <c r="P1329" i="2" s="1"/>
  <c r="N1337" i="2"/>
  <c r="O1337" i="2" s="1"/>
  <c r="P1337" i="2" s="1"/>
  <c r="N1345" i="2"/>
  <c r="O1345" i="2" s="1"/>
  <c r="P1345" i="2" s="1"/>
  <c r="N1353" i="2"/>
  <c r="O1353" i="2" s="1"/>
  <c r="P1353" i="2" s="1"/>
  <c r="N1361" i="2"/>
  <c r="O1361" i="2" s="1"/>
  <c r="P1361" i="2" s="1"/>
  <c r="N1369" i="2"/>
  <c r="O1369" i="2" s="1"/>
  <c r="P1369" i="2" s="1"/>
  <c r="N1377" i="2"/>
  <c r="O1377" i="2" s="1"/>
  <c r="P1377" i="2" s="1"/>
  <c r="N1385" i="2"/>
  <c r="O1385" i="2" s="1"/>
  <c r="P1385" i="2" s="1"/>
  <c r="N1393" i="2"/>
  <c r="O1393" i="2" s="1"/>
  <c r="P1393" i="2" s="1"/>
  <c r="N1401" i="2"/>
  <c r="O1401" i="2" s="1"/>
  <c r="P1401" i="2" s="1"/>
  <c r="N1409" i="2"/>
  <c r="O1409" i="2" s="1"/>
  <c r="P1409" i="2" s="1"/>
  <c r="N1417" i="2"/>
  <c r="O1417" i="2" s="1"/>
  <c r="P1417" i="2" s="1"/>
  <c r="N1425" i="2"/>
  <c r="O1425" i="2" s="1"/>
  <c r="P1425" i="2" s="1"/>
  <c r="N1433" i="2"/>
  <c r="O1433" i="2" s="1"/>
  <c r="P1433" i="2" s="1"/>
  <c r="N1441" i="2"/>
  <c r="O1441" i="2" s="1"/>
  <c r="P1441" i="2" s="1"/>
  <c r="N1449" i="2"/>
  <c r="O1449" i="2" s="1"/>
  <c r="P1449" i="2" s="1"/>
  <c r="N1457" i="2"/>
  <c r="O1457" i="2" s="1"/>
  <c r="P1457" i="2" s="1"/>
  <c r="N1465" i="2"/>
  <c r="O1465" i="2" s="1"/>
  <c r="P1465" i="2" s="1"/>
  <c r="N1473" i="2"/>
  <c r="O1473" i="2" s="1"/>
  <c r="P1473" i="2" s="1"/>
  <c r="N1481" i="2"/>
  <c r="O1481" i="2" s="1"/>
  <c r="P1481" i="2" s="1"/>
  <c r="N1489" i="2"/>
  <c r="O1489" i="2" s="1"/>
  <c r="P1489" i="2" s="1"/>
  <c r="N1497" i="2"/>
  <c r="O1497" i="2" s="1"/>
  <c r="P1497" i="2" s="1"/>
  <c r="N1505" i="2"/>
  <c r="O1505" i="2" s="1"/>
  <c r="P1505" i="2" s="1"/>
  <c r="N1513" i="2"/>
  <c r="O1513" i="2" s="1"/>
  <c r="P1513" i="2" s="1"/>
  <c r="N1521" i="2"/>
  <c r="O1521" i="2" s="1"/>
  <c r="P1521" i="2" s="1"/>
  <c r="N1529" i="2"/>
  <c r="O1529" i="2" s="1"/>
  <c r="P1529" i="2" s="1"/>
  <c r="N1537" i="2"/>
  <c r="O1537" i="2" s="1"/>
  <c r="P1537" i="2" s="1"/>
  <c r="N1545" i="2"/>
  <c r="O1545" i="2" s="1"/>
  <c r="P1545" i="2" s="1"/>
  <c r="N1553" i="2"/>
  <c r="O1553" i="2" s="1"/>
  <c r="P1553" i="2" s="1"/>
  <c r="N1556" i="2"/>
  <c r="O1556" i="2" s="1"/>
  <c r="P1556" i="2" s="1"/>
  <c r="N1563" i="2"/>
  <c r="O1563" i="2" s="1"/>
  <c r="P1563" i="2" s="1"/>
  <c r="N1565" i="2"/>
  <c r="O1565" i="2" s="1"/>
  <c r="P1565" i="2" s="1"/>
  <c r="N1569" i="2"/>
  <c r="O1569" i="2" s="1"/>
  <c r="P1569" i="2" s="1"/>
  <c r="N1572" i="2"/>
  <c r="O1572" i="2" s="1"/>
  <c r="P1572" i="2" s="1"/>
  <c r="N1579" i="2"/>
  <c r="O1579" i="2" s="1"/>
  <c r="P1579" i="2" s="1"/>
  <c r="N1581" i="2"/>
  <c r="O1581" i="2" s="1"/>
  <c r="P1581" i="2" s="1"/>
  <c r="N1585" i="2"/>
  <c r="O1585" i="2" s="1"/>
  <c r="P1585" i="2" s="1"/>
  <c r="N1588" i="2"/>
  <c r="O1588" i="2" s="1"/>
  <c r="P1588" i="2" s="1"/>
  <c r="N1595" i="2"/>
  <c r="O1595" i="2" s="1"/>
  <c r="P1595" i="2" s="1"/>
  <c r="N1597" i="2"/>
  <c r="O1597" i="2" s="1"/>
  <c r="P1597" i="2" s="1"/>
  <c r="N1601" i="2"/>
  <c r="O1601" i="2" s="1"/>
  <c r="P1601" i="2" s="1"/>
  <c r="N1604" i="2"/>
  <c r="O1604" i="2" s="1"/>
  <c r="P1604" i="2" s="1"/>
  <c r="N1611" i="2"/>
  <c r="O1611" i="2" s="1"/>
  <c r="P1611" i="2" s="1"/>
  <c r="N1613" i="2"/>
  <c r="O1613" i="2" s="1"/>
  <c r="P1613" i="2" s="1"/>
  <c r="N1627" i="2"/>
  <c r="O1627" i="2" s="1"/>
  <c r="P1627" i="2" s="1"/>
  <c r="N1643" i="2"/>
  <c r="O1643" i="2" s="1"/>
  <c r="P1643" i="2" s="1"/>
  <c r="N1659" i="2"/>
  <c r="O1659" i="2" s="1"/>
  <c r="P1659" i="2" s="1"/>
  <c r="N1675" i="2"/>
  <c r="O1675" i="2" s="1"/>
  <c r="P1675" i="2" s="1"/>
  <c r="N1691" i="2"/>
  <c r="O1691" i="2" s="1"/>
  <c r="P1691" i="2" s="1"/>
  <c r="N2094" i="2"/>
  <c r="O2094" i="2" s="1"/>
  <c r="P2094" i="2" s="1"/>
  <c r="N2126" i="2"/>
  <c r="O2126" i="2" s="1"/>
  <c r="P2126" i="2" s="1"/>
  <c r="N2158" i="2"/>
  <c r="O2158" i="2" s="1"/>
  <c r="P2158" i="2" s="1"/>
  <c r="N2190" i="2"/>
  <c r="O2190" i="2" s="1"/>
  <c r="P2190" i="2" s="1"/>
  <c r="N2222" i="2"/>
  <c r="O2222" i="2" s="1"/>
  <c r="P2222" i="2" s="1"/>
  <c r="N2254" i="2"/>
  <c r="O2254" i="2" s="1"/>
  <c r="P2254" i="2" s="1"/>
  <c r="N2286" i="2"/>
  <c r="O2286" i="2" s="1"/>
  <c r="P2286" i="2" s="1"/>
  <c r="N2318" i="2"/>
  <c r="O2318" i="2" s="1"/>
  <c r="P2318" i="2" s="1"/>
  <c r="N2350" i="2"/>
  <c r="O2350" i="2" s="1"/>
  <c r="P2350" i="2" s="1"/>
  <c r="N964" i="2"/>
  <c r="O964" i="2" s="1"/>
  <c r="P964" i="2" s="1"/>
  <c r="N972" i="2"/>
  <c r="O972" i="2" s="1"/>
  <c r="P972" i="2" s="1"/>
  <c r="N980" i="2"/>
  <c r="O980" i="2" s="1"/>
  <c r="P980" i="2" s="1"/>
  <c r="N988" i="2"/>
  <c r="O988" i="2" s="1"/>
  <c r="P988" i="2" s="1"/>
  <c r="N996" i="2"/>
  <c r="O996" i="2" s="1"/>
  <c r="P996" i="2" s="1"/>
  <c r="N1004" i="2"/>
  <c r="O1004" i="2" s="1"/>
  <c r="P1004" i="2" s="1"/>
  <c r="N1012" i="2"/>
  <c r="O1012" i="2" s="1"/>
  <c r="P1012" i="2" s="1"/>
  <c r="N1020" i="2"/>
  <c r="O1020" i="2" s="1"/>
  <c r="P1020" i="2" s="1"/>
  <c r="N1028" i="2"/>
  <c r="O1028" i="2" s="1"/>
  <c r="P1028" i="2" s="1"/>
  <c r="N1036" i="2"/>
  <c r="O1036" i="2" s="1"/>
  <c r="P1036" i="2" s="1"/>
  <c r="N1044" i="2"/>
  <c r="O1044" i="2" s="1"/>
  <c r="P1044" i="2" s="1"/>
  <c r="N1159" i="2"/>
  <c r="O1159" i="2" s="1"/>
  <c r="P1159" i="2" s="1"/>
  <c r="N1167" i="2"/>
  <c r="O1167" i="2" s="1"/>
  <c r="P1167" i="2" s="1"/>
  <c r="N1175" i="2"/>
  <c r="O1175" i="2" s="1"/>
  <c r="P1175" i="2" s="1"/>
  <c r="N1183" i="2"/>
  <c r="O1183" i="2" s="1"/>
  <c r="P1183" i="2" s="1"/>
  <c r="N1191" i="2"/>
  <c r="O1191" i="2" s="1"/>
  <c r="P1191" i="2" s="1"/>
  <c r="N1199" i="2"/>
  <c r="O1199" i="2" s="1"/>
  <c r="P1199" i="2" s="1"/>
  <c r="N1207" i="2"/>
  <c r="O1207" i="2" s="1"/>
  <c r="P1207" i="2" s="1"/>
  <c r="N1215" i="2"/>
  <c r="O1215" i="2" s="1"/>
  <c r="P1215" i="2" s="1"/>
  <c r="N1223" i="2"/>
  <c r="O1223" i="2" s="1"/>
  <c r="P1223" i="2" s="1"/>
  <c r="N1231" i="2"/>
  <c r="O1231" i="2" s="1"/>
  <c r="P1231" i="2" s="1"/>
  <c r="N1239" i="2"/>
  <c r="O1239" i="2" s="1"/>
  <c r="P1239" i="2" s="1"/>
  <c r="N1247" i="2"/>
  <c r="O1247" i="2" s="1"/>
  <c r="P1247" i="2" s="1"/>
  <c r="N1255" i="2"/>
  <c r="O1255" i="2" s="1"/>
  <c r="P1255" i="2" s="1"/>
  <c r="N1263" i="2"/>
  <c r="O1263" i="2" s="1"/>
  <c r="P1263" i="2" s="1"/>
  <c r="N1271" i="2"/>
  <c r="O1271" i="2" s="1"/>
  <c r="P1271" i="2" s="1"/>
  <c r="N1279" i="2"/>
  <c r="O1279" i="2" s="1"/>
  <c r="P1279" i="2" s="1"/>
  <c r="N1287" i="2"/>
  <c r="O1287" i="2" s="1"/>
  <c r="P1287" i="2" s="1"/>
  <c r="N1295" i="2"/>
  <c r="O1295" i="2" s="1"/>
  <c r="P1295" i="2" s="1"/>
  <c r="N1303" i="2"/>
  <c r="O1303" i="2" s="1"/>
  <c r="P1303" i="2" s="1"/>
  <c r="N1311" i="2"/>
  <c r="O1311" i="2" s="1"/>
  <c r="P1311" i="2" s="1"/>
  <c r="N1319" i="2"/>
  <c r="O1319" i="2" s="1"/>
  <c r="P1319" i="2" s="1"/>
  <c r="N1327" i="2"/>
  <c r="O1327" i="2" s="1"/>
  <c r="P1327" i="2" s="1"/>
  <c r="N1335" i="2"/>
  <c r="O1335" i="2" s="1"/>
  <c r="P1335" i="2" s="1"/>
  <c r="N1343" i="2"/>
  <c r="O1343" i="2" s="1"/>
  <c r="P1343" i="2" s="1"/>
  <c r="N1351" i="2"/>
  <c r="O1351" i="2" s="1"/>
  <c r="P1351" i="2" s="1"/>
  <c r="N1359" i="2"/>
  <c r="O1359" i="2" s="1"/>
  <c r="P1359" i="2" s="1"/>
  <c r="N1367" i="2"/>
  <c r="O1367" i="2" s="1"/>
  <c r="P1367" i="2" s="1"/>
  <c r="N1375" i="2"/>
  <c r="O1375" i="2" s="1"/>
  <c r="P1375" i="2" s="1"/>
  <c r="N1383" i="2"/>
  <c r="O1383" i="2" s="1"/>
  <c r="P1383" i="2" s="1"/>
  <c r="N1391" i="2"/>
  <c r="O1391" i="2" s="1"/>
  <c r="P1391" i="2" s="1"/>
  <c r="N1399" i="2"/>
  <c r="O1399" i="2" s="1"/>
  <c r="P1399" i="2" s="1"/>
  <c r="N1407" i="2"/>
  <c r="O1407" i="2" s="1"/>
  <c r="P1407" i="2" s="1"/>
  <c r="N1415" i="2"/>
  <c r="O1415" i="2" s="1"/>
  <c r="P1415" i="2" s="1"/>
  <c r="N1423" i="2"/>
  <c r="O1423" i="2" s="1"/>
  <c r="P1423" i="2" s="1"/>
  <c r="N1431" i="2"/>
  <c r="O1431" i="2" s="1"/>
  <c r="P1431" i="2" s="1"/>
  <c r="N1439" i="2"/>
  <c r="O1439" i="2" s="1"/>
  <c r="P1439" i="2" s="1"/>
  <c r="N1447" i="2"/>
  <c r="O1447" i="2" s="1"/>
  <c r="P1447" i="2" s="1"/>
  <c r="N1455" i="2"/>
  <c r="O1455" i="2" s="1"/>
  <c r="P1455" i="2" s="1"/>
  <c r="N1463" i="2"/>
  <c r="O1463" i="2" s="1"/>
  <c r="P1463" i="2" s="1"/>
  <c r="N1471" i="2"/>
  <c r="O1471" i="2" s="1"/>
  <c r="P1471" i="2" s="1"/>
  <c r="N1479" i="2"/>
  <c r="O1479" i="2" s="1"/>
  <c r="P1479" i="2" s="1"/>
  <c r="N1487" i="2"/>
  <c r="O1487" i="2" s="1"/>
  <c r="P1487" i="2" s="1"/>
  <c r="N1495" i="2"/>
  <c r="O1495" i="2" s="1"/>
  <c r="P1495" i="2" s="1"/>
  <c r="N1503" i="2"/>
  <c r="O1503" i="2" s="1"/>
  <c r="P1503" i="2" s="1"/>
  <c r="N1511" i="2"/>
  <c r="O1511" i="2" s="1"/>
  <c r="P1511" i="2" s="1"/>
  <c r="N1519" i="2"/>
  <c r="O1519" i="2" s="1"/>
  <c r="P1519" i="2" s="1"/>
  <c r="N1527" i="2"/>
  <c r="O1527" i="2" s="1"/>
  <c r="P1527" i="2" s="1"/>
  <c r="N1535" i="2"/>
  <c r="O1535" i="2" s="1"/>
  <c r="P1535" i="2" s="1"/>
  <c r="N1543" i="2"/>
  <c r="O1543" i="2" s="1"/>
  <c r="P1543" i="2" s="1"/>
  <c r="N1551" i="2"/>
  <c r="O1551" i="2" s="1"/>
  <c r="P1551" i="2" s="1"/>
  <c r="N1568" i="2"/>
  <c r="O1568" i="2" s="1"/>
  <c r="P1568" i="2" s="1"/>
  <c r="N1584" i="2"/>
  <c r="O1584" i="2" s="1"/>
  <c r="P1584" i="2" s="1"/>
  <c r="N1600" i="2"/>
  <c r="O1600" i="2" s="1"/>
  <c r="P1600" i="2" s="1"/>
  <c r="N1615" i="2"/>
  <c r="O1615" i="2" s="1"/>
  <c r="P1615" i="2" s="1"/>
  <c r="N1631" i="2"/>
  <c r="O1631" i="2" s="1"/>
  <c r="P1631" i="2" s="1"/>
  <c r="N1647" i="2"/>
  <c r="O1647" i="2" s="1"/>
  <c r="P1647" i="2" s="1"/>
  <c r="N1663" i="2"/>
  <c r="O1663" i="2" s="1"/>
  <c r="P1663" i="2" s="1"/>
  <c r="N1679" i="2"/>
  <c r="O1679" i="2" s="1"/>
  <c r="P1679" i="2" s="1"/>
  <c r="N1695" i="2"/>
  <c r="O1695" i="2" s="1"/>
  <c r="P1695" i="2" s="1"/>
  <c r="N1764" i="2"/>
  <c r="O1764" i="2" s="1"/>
  <c r="P1764" i="2" s="1"/>
  <c r="N1780" i="2"/>
  <c r="O1780" i="2" s="1"/>
  <c r="P1780" i="2" s="1"/>
  <c r="N1796" i="2"/>
  <c r="O1796" i="2" s="1"/>
  <c r="P1796" i="2" s="1"/>
  <c r="N1812" i="2"/>
  <c r="O1812" i="2" s="1"/>
  <c r="P1812" i="2" s="1"/>
  <c r="N1828" i="2"/>
  <c r="O1828" i="2" s="1"/>
  <c r="P1828" i="2" s="1"/>
  <c r="N1844" i="2"/>
  <c r="O1844" i="2" s="1"/>
  <c r="P1844" i="2" s="1"/>
  <c r="N1860" i="2"/>
  <c r="O1860" i="2" s="1"/>
  <c r="P1860" i="2" s="1"/>
  <c r="N1876" i="2"/>
  <c r="O1876" i="2" s="1"/>
  <c r="P1876" i="2" s="1"/>
  <c r="N1892" i="2"/>
  <c r="O1892" i="2" s="1"/>
  <c r="P1892" i="2" s="1"/>
  <c r="N1908" i="2"/>
  <c r="O1908" i="2" s="1"/>
  <c r="P1908" i="2" s="1"/>
  <c r="N1924" i="2"/>
  <c r="O1924" i="2" s="1"/>
  <c r="P1924" i="2" s="1"/>
  <c r="N1940" i="2"/>
  <c r="O1940" i="2" s="1"/>
  <c r="P1940" i="2" s="1"/>
  <c r="N1956" i="2"/>
  <c r="O1956" i="2" s="1"/>
  <c r="P1956" i="2" s="1"/>
  <c r="N1972" i="2"/>
  <c r="O1972" i="2" s="1"/>
  <c r="P1972" i="2" s="1"/>
  <c r="N1988" i="2"/>
  <c r="O1988" i="2" s="1"/>
  <c r="P1988" i="2" s="1"/>
  <c r="N2004" i="2"/>
  <c r="O2004" i="2" s="1"/>
  <c r="P2004" i="2" s="1"/>
  <c r="N2020" i="2"/>
  <c r="O2020" i="2" s="1"/>
  <c r="P2020" i="2" s="1"/>
  <c r="N2036" i="2"/>
  <c r="O2036" i="2" s="1"/>
  <c r="P2036" i="2" s="1"/>
  <c r="N2052" i="2"/>
  <c r="O2052" i="2" s="1"/>
  <c r="P2052" i="2" s="1"/>
  <c r="N2068" i="2"/>
  <c r="O2068" i="2" s="1"/>
  <c r="P2068" i="2" s="1"/>
  <c r="J969" i="2"/>
  <c r="N970" i="2"/>
  <c r="O970" i="2" s="1"/>
  <c r="P970" i="2" s="1"/>
  <c r="J977" i="2"/>
  <c r="N978" i="2"/>
  <c r="O978" i="2" s="1"/>
  <c r="P978" i="2" s="1"/>
  <c r="J985" i="2"/>
  <c r="N986" i="2"/>
  <c r="O986" i="2" s="1"/>
  <c r="P986" i="2" s="1"/>
  <c r="J993" i="2"/>
  <c r="N994" i="2"/>
  <c r="O994" i="2" s="1"/>
  <c r="P994" i="2" s="1"/>
  <c r="J1001" i="2"/>
  <c r="N1002" i="2"/>
  <c r="O1002" i="2" s="1"/>
  <c r="P1002" i="2" s="1"/>
  <c r="J1009" i="2"/>
  <c r="N1010" i="2"/>
  <c r="O1010" i="2" s="1"/>
  <c r="P1010" i="2" s="1"/>
  <c r="J1017" i="2"/>
  <c r="N1018" i="2"/>
  <c r="O1018" i="2" s="1"/>
  <c r="P1018" i="2" s="1"/>
  <c r="J1025" i="2"/>
  <c r="N1026" i="2"/>
  <c r="O1026" i="2" s="1"/>
  <c r="P1026" i="2" s="1"/>
  <c r="J1033" i="2"/>
  <c r="N1034" i="2"/>
  <c r="O1034" i="2" s="1"/>
  <c r="P1034" i="2" s="1"/>
  <c r="J1041" i="2"/>
  <c r="N1042" i="2"/>
  <c r="O1042" i="2" s="1"/>
  <c r="P1042" i="2" s="1"/>
  <c r="N1050" i="2"/>
  <c r="O1050" i="2" s="1"/>
  <c r="P1050" i="2" s="1"/>
  <c r="N1053" i="2"/>
  <c r="O1053" i="2" s="1"/>
  <c r="P1053" i="2" s="1"/>
  <c r="N1061" i="2"/>
  <c r="O1061" i="2" s="1"/>
  <c r="P1061" i="2" s="1"/>
  <c r="N1069" i="2"/>
  <c r="O1069" i="2" s="1"/>
  <c r="P1069" i="2" s="1"/>
  <c r="N1077" i="2"/>
  <c r="O1077" i="2" s="1"/>
  <c r="P1077" i="2" s="1"/>
  <c r="N1085" i="2"/>
  <c r="O1085" i="2" s="1"/>
  <c r="P1085" i="2" s="1"/>
  <c r="N1093" i="2"/>
  <c r="O1093" i="2" s="1"/>
  <c r="P1093" i="2" s="1"/>
  <c r="N1101" i="2"/>
  <c r="O1101" i="2" s="1"/>
  <c r="P1101" i="2" s="1"/>
  <c r="N1109" i="2"/>
  <c r="O1109" i="2" s="1"/>
  <c r="P1109" i="2" s="1"/>
  <c r="N1117" i="2"/>
  <c r="O1117" i="2" s="1"/>
  <c r="P1117" i="2" s="1"/>
  <c r="N1125" i="2"/>
  <c r="O1125" i="2" s="1"/>
  <c r="P1125" i="2" s="1"/>
  <c r="N1133" i="2"/>
  <c r="O1133" i="2" s="1"/>
  <c r="P1133" i="2" s="1"/>
  <c r="N1141" i="2"/>
  <c r="O1141" i="2" s="1"/>
  <c r="P1141" i="2" s="1"/>
  <c r="N1149" i="2"/>
  <c r="O1149" i="2" s="1"/>
  <c r="P1149" i="2" s="1"/>
  <c r="N1157" i="2"/>
  <c r="O1157" i="2" s="1"/>
  <c r="P1157" i="2" s="1"/>
  <c r="N1165" i="2"/>
  <c r="O1165" i="2" s="1"/>
  <c r="P1165" i="2" s="1"/>
  <c r="N1173" i="2"/>
  <c r="O1173" i="2" s="1"/>
  <c r="P1173" i="2" s="1"/>
  <c r="N1181" i="2"/>
  <c r="O1181" i="2" s="1"/>
  <c r="P1181" i="2" s="1"/>
  <c r="N1189" i="2"/>
  <c r="O1189" i="2" s="1"/>
  <c r="P1189" i="2" s="1"/>
  <c r="N1197" i="2"/>
  <c r="O1197" i="2" s="1"/>
  <c r="P1197" i="2" s="1"/>
  <c r="N1205" i="2"/>
  <c r="O1205" i="2" s="1"/>
  <c r="P1205" i="2" s="1"/>
  <c r="N1213" i="2"/>
  <c r="O1213" i="2" s="1"/>
  <c r="P1213" i="2" s="1"/>
  <c r="N1221" i="2"/>
  <c r="O1221" i="2" s="1"/>
  <c r="P1221" i="2" s="1"/>
  <c r="N1229" i="2"/>
  <c r="O1229" i="2" s="1"/>
  <c r="P1229" i="2" s="1"/>
  <c r="N1237" i="2"/>
  <c r="O1237" i="2" s="1"/>
  <c r="P1237" i="2" s="1"/>
  <c r="N1245" i="2"/>
  <c r="O1245" i="2" s="1"/>
  <c r="P1245" i="2" s="1"/>
  <c r="N1253" i="2"/>
  <c r="O1253" i="2" s="1"/>
  <c r="P1253" i="2" s="1"/>
  <c r="N1261" i="2"/>
  <c r="O1261" i="2" s="1"/>
  <c r="P1261" i="2" s="1"/>
  <c r="N1269" i="2"/>
  <c r="O1269" i="2" s="1"/>
  <c r="P1269" i="2" s="1"/>
  <c r="N1277" i="2"/>
  <c r="O1277" i="2" s="1"/>
  <c r="P1277" i="2" s="1"/>
  <c r="N1285" i="2"/>
  <c r="O1285" i="2" s="1"/>
  <c r="P1285" i="2" s="1"/>
  <c r="N1293" i="2"/>
  <c r="O1293" i="2" s="1"/>
  <c r="P1293" i="2" s="1"/>
  <c r="N1301" i="2"/>
  <c r="O1301" i="2" s="1"/>
  <c r="P1301" i="2" s="1"/>
  <c r="N1309" i="2"/>
  <c r="O1309" i="2" s="1"/>
  <c r="P1309" i="2" s="1"/>
  <c r="N1317" i="2"/>
  <c r="O1317" i="2" s="1"/>
  <c r="P1317" i="2" s="1"/>
  <c r="N1325" i="2"/>
  <c r="O1325" i="2" s="1"/>
  <c r="P1325" i="2" s="1"/>
  <c r="N1333" i="2"/>
  <c r="O1333" i="2" s="1"/>
  <c r="P1333" i="2" s="1"/>
  <c r="N1341" i="2"/>
  <c r="O1341" i="2" s="1"/>
  <c r="P1341" i="2" s="1"/>
  <c r="N1349" i="2"/>
  <c r="O1349" i="2" s="1"/>
  <c r="P1349" i="2" s="1"/>
  <c r="N1357" i="2"/>
  <c r="O1357" i="2" s="1"/>
  <c r="P1357" i="2" s="1"/>
  <c r="N1365" i="2"/>
  <c r="O1365" i="2" s="1"/>
  <c r="P1365" i="2" s="1"/>
  <c r="N1373" i="2"/>
  <c r="O1373" i="2" s="1"/>
  <c r="P1373" i="2" s="1"/>
  <c r="N1381" i="2"/>
  <c r="O1381" i="2" s="1"/>
  <c r="P1381" i="2" s="1"/>
  <c r="N1389" i="2"/>
  <c r="O1389" i="2" s="1"/>
  <c r="P1389" i="2" s="1"/>
  <c r="N1397" i="2"/>
  <c r="O1397" i="2" s="1"/>
  <c r="P1397" i="2" s="1"/>
  <c r="N1405" i="2"/>
  <c r="O1405" i="2" s="1"/>
  <c r="P1405" i="2" s="1"/>
  <c r="N1413" i="2"/>
  <c r="O1413" i="2" s="1"/>
  <c r="P1413" i="2" s="1"/>
  <c r="N1421" i="2"/>
  <c r="O1421" i="2" s="1"/>
  <c r="P1421" i="2" s="1"/>
  <c r="N1429" i="2"/>
  <c r="O1429" i="2" s="1"/>
  <c r="P1429" i="2" s="1"/>
  <c r="N1437" i="2"/>
  <c r="O1437" i="2" s="1"/>
  <c r="P1437" i="2" s="1"/>
  <c r="N1445" i="2"/>
  <c r="O1445" i="2" s="1"/>
  <c r="P1445" i="2" s="1"/>
  <c r="N1453" i="2"/>
  <c r="O1453" i="2" s="1"/>
  <c r="P1453" i="2" s="1"/>
  <c r="N1461" i="2"/>
  <c r="O1461" i="2" s="1"/>
  <c r="P1461" i="2" s="1"/>
  <c r="N1469" i="2"/>
  <c r="O1469" i="2" s="1"/>
  <c r="P1469" i="2" s="1"/>
  <c r="N1477" i="2"/>
  <c r="O1477" i="2" s="1"/>
  <c r="P1477" i="2" s="1"/>
  <c r="N1485" i="2"/>
  <c r="O1485" i="2" s="1"/>
  <c r="P1485" i="2" s="1"/>
  <c r="N1493" i="2"/>
  <c r="O1493" i="2" s="1"/>
  <c r="P1493" i="2" s="1"/>
  <c r="N1501" i="2"/>
  <c r="O1501" i="2" s="1"/>
  <c r="P1501" i="2" s="1"/>
  <c r="N1509" i="2"/>
  <c r="O1509" i="2" s="1"/>
  <c r="P1509" i="2" s="1"/>
  <c r="N1517" i="2"/>
  <c r="O1517" i="2" s="1"/>
  <c r="P1517" i="2" s="1"/>
  <c r="N1525" i="2"/>
  <c r="O1525" i="2" s="1"/>
  <c r="P1525" i="2" s="1"/>
  <c r="N1533" i="2"/>
  <c r="O1533" i="2" s="1"/>
  <c r="P1533" i="2" s="1"/>
  <c r="N1541" i="2"/>
  <c r="O1541" i="2" s="1"/>
  <c r="P1541" i="2" s="1"/>
  <c r="N1549" i="2"/>
  <c r="O1549" i="2" s="1"/>
  <c r="P1549" i="2" s="1"/>
  <c r="N1555" i="2"/>
  <c r="O1555" i="2" s="1"/>
  <c r="P1555" i="2" s="1"/>
  <c r="N1557" i="2"/>
  <c r="O1557" i="2" s="1"/>
  <c r="P1557" i="2" s="1"/>
  <c r="N1561" i="2"/>
  <c r="O1561" i="2" s="1"/>
  <c r="P1561" i="2" s="1"/>
  <c r="N1564" i="2"/>
  <c r="O1564" i="2" s="1"/>
  <c r="P1564" i="2" s="1"/>
  <c r="N1571" i="2"/>
  <c r="O1571" i="2" s="1"/>
  <c r="P1571" i="2" s="1"/>
  <c r="N1573" i="2"/>
  <c r="O1573" i="2" s="1"/>
  <c r="P1573" i="2" s="1"/>
  <c r="N1577" i="2"/>
  <c r="O1577" i="2" s="1"/>
  <c r="P1577" i="2" s="1"/>
  <c r="N1580" i="2"/>
  <c r="O1580" i="2" s="1"/>
  <c r="P1580" i="2" s="1"/>
  <c r="N1587" i="2"/>
  <c r="O1587" i="2" s="1"/>
  <c r="P1587" i="2" s="1"/>
  <c r="N1589" i="2"/>
  <c r="O1589" i="2" s="1"/>
  <c r="P1589" i="2" s="1"/>
  <c r="N1593" i="2"/>
  <c r="O1593" i="2" s="1"/>
  <c r="P1593" i="2" s="1"/>
  <c r="N1596" i="2"/>
  <c r="O1596" i="2" s="1"/>
  <c r="P1596" i="2" s="1"/>
  <c r="N1603" i="2"/>
  <c r="O1603" i="2" s="1"/>
  <c r="P1603" i="2" s="1"/>
  <c r="N1605" i="2"/>
  <c r="O1605" i="2" s="1"/>
  <c r="P1605" i="2" s="1"/>
  <c r="N1609" i="2"/>
  <c r="O1609" i="2" s="1"/>
  <c r="P1609" i="2" s="1"/>
  <c r="N1612" i="2"/>
  <c r="O1612" i="2" s="1"/>
  <c r="P1612" i="2" s="1"/>
  <c r="N1619" i="2"/>
  <c r="O1619" i="2" s="1"/>
  <c r="P1619" i="2" s="1"/>
  <c r="N1635" i="2"/>
  <c r="O1635" i="2" s="1"/>
  <c r="P1635" i="2" s="1"/>
  <c r="N1651" i="2"/>
  <c r="O1651" i="2" s="1"/>
  <c r="P1651" i="2" s="1"/>
  <c r="N1667" i="2"/>
  <c r="O1667" i="2" s="1"/>
  <c r="P1667" i="2" s="1"/>
  <c r="N1683" i="2"/>
  <c r="O1683" i="2" s="1"/>
  <c r="P1683" i="2" s="1"/>
  <c r="N1699" i="2"/>
  <c r="O1699" i="2" s="1"/>
  <c r="P1699" i="2" s="1"/>
  <c r="N2110" i="2"/>
  <c r="O2110" i="2" s="1"/>
  <c r="P2110" i="2" s="1"/>
  <c r="N2142" i="2"/>
  <c r="O2142" i="2" s="1"/>
  <c r="P2142" i="2" s="1"/>
  <c r="N2174" i="2"/>
  <c r="O2174" i="2" s="1"/>
  <c r="P2174" i="2" s="1"/>
  <c r="N2206" i="2"/>
  <c r="O2206" i="2" s="1"/>
  <c r="P2206" i="2" s="1"/>
  <c r="N2238" i="2"/>
  <c r="O2238" i="2" s="1"/>
  <c r="P2238" i="2" s="1"/>
  <c r="N2270" i="2"/>
  <c r="O2270" i="2" s="1"/>
  <c r="P2270" i="2" s="1"/>
  <c r="N2302" i="2"/>
  <c r="O2302" i="2" s="1"/>
  <c r="P2302" i="2" s="1"/>
  <c r="N2334" i="2"/>
  <c r="O2334" i="2" s="1"/>
  <c r="P2334" i="2" s="1"/>
  <c r="N2366" i="2"/>
  <c r="O2366" i="2" s="1"/>
  <c r="P2366" i="2" s="1"/>
  <c r="N2382" i="2"/>
  <c r="O2382" i="2" s="1"/>
  <c r="P2382" i="2" s="1"/>
  <c r="N2398" i="2"/>
  <c r="O2398" i="2" s="1"/>
  <c r="P2398" i="2" s="1"/>
  <c r="N2414" i="2"/>
  <c r="O2414" i="2" s="1"/>
  <c r="P2414" i="2" s="1"/>
  <c r="N2430" i="2"/>
  <c r="O2430" i="2" s="1"/>
  <c r="P2430" i="2" s="1"/>
  <c r="N2446" i="2"/>
  <c r="O2446" i="2" s="1"/>
  <c r="P2446" i="2" s="1"/>
  <c r="N2462" i="2"/>
  <c r="O2462" i="2" s="1"/>
  <c r="P2462" i="2" s="1"/>
  <c r="N2493" i="2"/>
  <c r="O2493" i="2" s="1"/>
  <c r="P2493" i="2" s="1"/>
  <c r="N2525" i="2"/>
  <c r="O2525" i="2" s="1"/>
  <c r="P2525" i="2" s="1"/>
  <c r="N2557" i="2"/>
  <c r="O2557" i="2" s="1"/>
  <c r="P2557" i="2" s="1"/>
  <c r="N2589" i="2"/>
  <c r="O2589" i="2" s="1"/>
  <c r="P2589" i="2" s="1"/>
  <c r="N2621" i="2"/>
  <c r="O2621" i="2" s="1"/>
  <c r="P2621" i="2" s="1"/>
  <c r="N2653" i="2"/>
  <c r="O2653" i="2" s="1"/>
  <c r="P2653" i="2" s="1"/>
  <c r="N2685" i="2"/>
  <c r="O2685" i="2" s="1"/>
  <c r="P2685" i="2" s="1"/>
  <c r="N2717" i="2"/>
  <c r="O2717" i="2" s="1"/>
  <c r="P2717" i="2" s="1"/>
  <c r="N2749" i="2"/>
  <c r="O2749" i="2" s="1"/>
  <c r="P2749" i="2" s="1"/>
  <c r="N2781" i="2"/>
  <c r="O2781" i="2" s="1"/>
  <c r="P2781" i="2" s="1"/>
  <c r="N2813" i="2"/>
  <c r="O2813" i="2" s="1"/>
  <c r="P2813" i="2" s="1"/>
  <c r="N2845" i="2"/>
  <c r="O2845" i="2" s="1"/>
  <c r="P2845" i="2" s="1"/>
  <c r="N2877" i="2"/>
  <c r="O2877" i="2" s="1"/>
  <c r="P2877" i="2" s="1"/>
  <c r="N2909" i="2"/>
  <c r="O2909" i="2" s="1"/>
  <c r="P2909" i="2" s="1"/>
  <c r="N1754" i="2"/>
  <c r="O1754" i="2" s="1"/>
  <c r="P1754" i="2" s="1"/>
  <c r="N1762" i="2"/>
  <c r="O1762" i="2" s="1"/>
  <c r="P1762" i="2" s="1"/>
  <c r="N1770" i="2"/>
  <c r="O1770" i="2" s="1"/>
  <c r="P1770" i="2" s="1"/>
  <c r="N1778" i="2"/>
  <c r="O1778" i="2" s="1"/>
  <c r="P1778" i="2" s="1"/>
  <c r="N1786" i="2"/>
  <c r="O1786" i="2" s="1"/>
  <c r="P1786" i="2" s="1"/>
  <c r="N1794" i="2"/>
  <c r="O1794" i="2" s="1"/>
  <c r="P1794" i="2" s="1"/>
  <c r="N1802" i="2"/>
  <c r="O1802" i="2" s="1"/>
  <c r="P1802" i="2" s="1"/>
  <c r="N1810" i="2"/>
  <c r="O1810" i="2" s="1"/>
  <c r="P1810" i="2" s="1"/>
  <c r="N1818" i="2"/>
  <c r="O1818" i="2" s="1"/>
  <c r="P1818" i="2" s="1"/>
  <c r="N1826" i="2"/>
  <c r="O1826" i="2" s="1"/>
  <c r="P1826" i="2" s="1"/>
  <c r="N1834" i="2"/>
  <c r="O1834" i="2" s="1"/>
  <c r="P1834" i="2" s="1"/>
  <c r="N1842" i="2"/>
  <c r="O1842" i="2" s="1"/>
  <c r="P1842" i="2" s="1"/>
  <c r="N1850" i="2"/>
  <c r="O1850" i="2" s="1"/>
  <c r="P1850" i="2" s="1"/>
  <c r="N1858" i="2"/>
  <c r="O1858" i="2" s="1"/>
  <c r="P1858" i="2" s="1"/>
  <c r="N1866" i="2"/>
  <c r="O1866" i="2" s="1"/>
  <c r="P1866" i="2" s="1"/>
  <c r="N1874" i="2"/>
  <c r="O1874" i="2" s="1"/>
  <c r="P1874" i="2" s="1"/>
  <c r="N1882" i="2"/>
  <c r="O1882" i="2" s="1"/>
  <c r="P1882" i="2" s="1"/>
  <c r="N1890" i="2"/>
  <c r="O1890" i="2" s="1"/>
  <c r="P1890" i="2" s="1"/>
  <c r="N1898" i="2"/>
  <c r="O1898" i="2" s="1"/>
  <c r="P1898" i="2" s="1"/>
  <c r="N1906" i="2"/>
  <c r="O1906" i="2" s="1"/>
  <c r="P1906" i="2" s="1"/>
  <c r="N1914" i="2"/>
  <c r="O1914" i="2" s="1"/>
  <c r="P1914" i="2" s="1"/>
  <c r="N1922" i="2"/>
  <c r="O1922" i="2" s="1"/>
  <c r="P1922" i="2" s="1"/>
  <c r="N1930" i="2"/>
  <c r="O1930" i="2" s="1"/>
  <c r="P1930" i="2" s="1"/>
  <c r="N1938" i="2"/>
  <c r="O1938" i="2" s="1"/>
  <c r="P1938" i="2" s="1"/>
  <c r="N1946" i="2"/>
  <c r="O1946" i="2" s="1"/>
  <c r="P1946" i="2" s="1"/>
  <c r="N1954" i="2"/>
  <c r="O1954" i="2" s="1"/>
  <c r="P1954" i="2" s="1"/>
  <c r="N1962" i="2"/>
  <c r="O1962" i="2" s="1"/>
  <c r="P1962" i="2" s="1"/>
  <c r="N1970" i="2"/>
  <c r="O1970" i="2" s="1"/>
  <c r="P1970" i="2" s="1"/>
  <c r="N1978" i="2"/>
  <c r="O1978" i="2" s="1"/>
  <c r="P1978" i="2" s="1"/>
  <c r="N1986" i="2"/>
  <c r="O1986" i="2" s="1"/>
  <c r="P1986" i="2" s="1"/>
  <c r="N1994" i="2"/>
  <c r="O1994" i="2" s="1"/>
  <c r="P1994" i="2" s="1"/>
  <c r="N2002" i="2"/>
  <c r="O2002" i="2" s="1"/>
  <c r="P2002" i="2" s="1"/>
  <c r="N2010" i="2"/>
  <c r="O2010" i="2" s="1"/>
  <c r="P2010" i="2" s="1"/>
  <c r="N2018" i="2"/>
  <c r="O2018" i="2" s="1"/>
  <c r="P2018" i="2" s="1"/>
  <c r="N2026" i="2"/>
  <c r="O2026" i="2" s="1"/>
  <c r="P2026" i="2" s="1"/>
  <c r="N2034" i="2"/>
  <c r="O2034" i="2" s="1"/>
  <c r="P2034" i="2" s="1"/>
  <c r="N2042" i="2"/>
  <c r="O2042" i="2" s="1"/>
  <c r="P2042" i="2" s="1"/>
  <c r="N2050" i="2"/>
  <c r="O2050" i="2" s="1"/>
  <c r="P2050" i="2" s="1"/>
  <c r="N2058" i="2"/>
  <c r="O2058" i="2" s="1"/>
  <c r="P2058" i="2" s="1"/>
  <c r="N2066" i="2"/>
  <c r="O2066" i="2" s="1"/>
  <c r="P2066" i="2" s="1"/>
  <c r="N2072" i="2"/>
  <c r="O2072" i="2" s="1"/>
  <c r="P2072" i="2" s="1"/>
  <c r="N1559" i="2"/>
  <c r="O1559" i="2" s="1"/>
  <c r="P1559" i="2" s="1"/>
  <c r="N1567" i="2"/>
  <c r="O1567" i="2" s="1"/>
  <c r="P1567" i="2" s="1"/>
  <c r="N1575" i="2"/>
  <c r="O1575" i="2" s="1"/>
  <c r="P1575" i="2" s="1"/>
  <c r="N1583" i="2"/>
  <c r="O1583" i="2" s="1"/>
  <c r="P1583" i="2" s="1"/>
  <c r="N1591" i="2"/>
  <c r="O1591" i="2" s="1"/>
  <c r="P1591" i="2" s="1"/>
  <c r="N1599" i="2"/>
  <c r="O1599" i="2" s="1"/>
  <c r="P1599" i="2" s="1"/>
  <c r="N1607" i="2"/>
  <c r="O1607" i="2" s="1"/>
  <c r="P1607" i="2" s="1"/>
  <c r="N1616" i="2"/>
  <c r="O1616" i="2" s="1"/>
  <c r="P1616" i="2" s="1"/>
  <c r="N1620" i="2"/>
  <c r="O1620" i="2" s="1"/>
  <c r="P1620" i="2" s="1"/>
  <c r="N1624" i="2"/>
  <c r="O1624" i="2" s="1"/>
  <c r="P1624" i="2" s="1"/>
  <c r="N1628" i="2"/>
  <c r="O1628" i="2" s="1"/>
  <c r="P1628" i="2" s="1"/>
  <c r="N1632" i="2"/>
  <c r="O1632" i="2" s="1"/>
  <c r="P1632" i="2" s="1"/>
  <c r="N1636" i="2"/>
  <c r="O1636" i="2" s="1"/>
  <c r="P1636" i="2" s="1"/>
  <c r="N1640" i="2"/>
  <c r="O1640" i="2" s="1"/>
  <c r="P1640" i="2" s="1"/>
  <c r="N1644" i="2"/>
  <c r="O1644" i="2" s="1"/>
  <c r="P1644" i="2" s="1"/>
  <c r="N1648" i="2"/>
  <c r="O1648" i="2" s="1"/>
  <c r="P1648" i="2" s="1"/>
  <c r="N1652" i="2"/>
  <c r="O1652" i="2" s="1"/>
  <c r="P1652" i="2" s="1"/>
  <c r="N1656" i="2"/>
  <c r="O1656" i="2" s="1"/>
  <c r="P1656" i="2" s="1"/>
  <c r="N1660" i="2"/>
  <c r="O1660" i="2" s="1"/>
  <c r="P1660" i="2" s="1"/>
  <c r="N1664" i="2"/>
  <c r="O1664" i="2" s="1"/>
  <c r="P1664" i="2" s="1"/>
  <c r="N1668" i="2"/>
  <c r="O1668" i="2" s="1"/>
  <c r="P1668" i="2" s="1"/>
  <c r="N1672" i="2"/>
  <c r="O1672" i="2" s="1"/>
  <c r="P1672" i="2" s="1"/>
  <c r="N1676" i="2"/>
  <c r="O1676" i="2" s="1"/>
  <c r="P1676" i="2" s="1"/>
  <c r="N1680" i="2"/>
  <c r="O1680" i="2" s="1"/>
  <c r="P1680" i="2" s="1"/>
  <c r="N1684" i="2"/>
  <c r="O1684" i="2" s="1"/>
  <c r="P1684" i="2" s="1"/>
  <c r="N1688" i="2"/>
  <c r="O1688" i="2" s="1"/>
  <c r="P1688" i="2" s="1"/>
  <c r="N1692" i="2"/>
  <c r="O1692" i="2" s="1"/>
  <c r="P1692" i="2" s="1"/>
  <c r="N1696" i="2"/>
  <c r="O1696" i="2" s="1"/>
  <c r="P1696" i="2" s="1"/>
  <c r="N1700" i="2"/>
  <c r="O1700" i="2" s="1"/>
  <c r="P1700" i="2" s="1"/>
  <c r="N1704" i="2"/>
  <c r="O1704" i="2" s="1"/>
  <c r="P1704" i="2" s="1"/>
  <c r="N1708" i="2"/>
  <c r="O1708" i="2" s="1"/>
  <c r="P1708" i="2" s="1"/>
  <c r="N1712" i="2"/>
  <c r="O1712" i="2" s="1"/>
  <c r="P1712" i="2" s="1"/>
  <c r="N1716" i="2"/>
  <c r="O1716" i="2" s="1"/>
  <c r="P1716" i="2" s="1"/>
  <c r="N1720" i="2"/>
  <c r="O1720" i="2" s="1"/>
  <c r="P1720" i="2" s="1"/>
  <c r="N1724" i="2"/>
  <c r="O1724" i="2" s="1"/>
  <c r="P1724" i="2" s="1"/>
  <c r="N1728" i="2"/>
  <c r="O1728" i="2" s="1"/>
  <c r="P1728" i="2" s="1"/>
  <c r="N1732" i="2"/>
  <c r="O1732" i="2" s="1"/>
  <c r="P1732" i="2" s="1"/>
  <c r="N1736" i="2"/>
  <c r="O1736" i="2" s="1"/>
  <c r="P1736" i="2" s="1"/>
  <c r="N1740" i="2"/>
  <c r="O1740" i="2" s="1"/>
  <c r="P1740" i="2" s="1"/>
  <c r="N1744" i="2"/>
  <c r="O1744" i="2" s="1"/>
  <c r="P1744" i="2" s="1"/>
  <c r="N1748" i="2"/>
  <c r="O1748" i="2" s="1"/>
  <c r="P1748" i="2" s="1"/>
  <c r="N1752" i="2"/>
  <c r="O1752" i="2" s="1"/>
  <c r="P1752" i="2" s="1"/>
  <c r="N1760" i="2"/>
  <c r="O1760" i="2" s="1"/>
  <c r="P1760" i="2" s="1"/>
  <c r="N1768" i="2"/>
  <c r="O1768" i="2" s="1"/>
  <c r="P1768" i="2" s="1"/>
  <c r="N1776" i="2"/>
  <c r="O1776" i="2" s="1"/>
  <c r="P1776" i="2" s="1"/>
  <c r="N1784" i="2"/>
  <c r="O1784" i="2" s="1"/>
  <c r="P1784" i="2" s="1"/>
  <c r="N1792" i="2"/>
  <c r="O1792" i="2" s="1"/>
  <c r="P1792" i="2" s="1"/>
  <c r="N1800" i="2"/>
  <c r="O1800" i="2" s="1"/>
  <c r="P1800" i="2" s="1"/>
  <c r="N1808" i="2"/>
  <c r="O1808" i="2" s="1"/>
  <c r="P1808" i="2" s="1"/>
  <c r="N1816" i="2"/>
  <c r="O1816" i="2" s="1"/>
  <c r="P1816" i="2" s="1"/>
  <c r="N1824" i="2"/>
  <c r="O1824" i="2" s="1"/>
  <c r="P1824" i="2" s="1"/>
  <c r="N1832" i="2"/>
  <c r="O1832" i="2" s="1"/>
  <c r="P1832" i="2" s="1"/>
  <c r="N1840" i="2"/>
  <c r="O1840" i="2" s="1"/>
  <c r="P1840" i="2" s="1"/>
  <c r="N1848" i="2"/>
  <c r="O1848" i="2" s="1"/>
  <c r="P1848" i="2" s="1"/>
  <c r="N1856" i="2"/>
  <c r="O1856" i="2" s="1"/>
  <c r="P1856" i="2" s="1"/>
  <c r="N1864" i="2"/>
  <c r="O1864" i="2" s="1"/>
  <c r="P1864" i="2" s="1"/>
  <c r="N1872" i="2"/>
  <c r="O1872" i="2" s="1"/>
  <c r="P1872" i="2" s="1"/>
  <c r="N1880" i="2"/>
  <c r="O1880" i="2" s="1"/>
  <c r="P1880" i="2" s="1"/>
  <c r="N1888" i="2"/>
  <c r="O1888" i="2" s="1"/>
  <c r="P1888" i="2" s="1"/>
  <c r="N1896" i="2"/>
  <c r="O1896" i="2" s="1"/>
  <c r="P1896" i="2" s="1"/>
  <c r="N1904" i="2"/>
  <c r="O1904" i="2" s="1"/>
  <c r="P1904" i="2" s="1"/>
  <c r="N1912" i="2"/>
  <c r="O1912" i="2" s="1"/>
  <c r="P1912" i="2" s="1"/>
  <c r="N1920" i="2"/>
  <c r="O1920" i="2" s="1"/>
  <c r="P1920" i="2" s="1"/>
  <c r="N1928" i="2"/>
  <c r="O1928" i="2" s="1"/>
  <c r="P1928" i="2" s="1"/>
  <c r="N1936" i="2"/>
  <c r="O1936" i="2" s="1"/>
  <c r="P1936" i="2" s="1"/>
  <c r="N1944" i="2"/>
  <c r="O1944" i="2" s="1"/>
  <c r="P1944" i="2" s="1"/>
  <c r="N1952" i="2"/>
  <c r="O1952" i="2" s="1"/>
  <c r="P1952" i="2" s="1"/>
  <c r="N1960" i="2"/>
  <c r="O1960" i="2" s="1"/>
  <c r="P1960" i="2" s="1"/>
  <c r="N1968" i="2"/>
  <c r="O1968" i="2" s="1"/>
  <c r="P1968" i="2" s="1"/>
  <c r="N1976" i="2"/>
  <c r="O1976" i="2" s="1"/>
  <c r="P1976" i="2" s="1"/>
  <c r="N1984" i="2"/>
  <c r="O1984" i="2" s="1"/>
  <c r="P1984" i="2" s="1"/>
  <c r="N1992" i="2"/>
  <c r="O1992" i="2" s="1"/>
  <c r="P1992" i="2" s="1"/>
  <c r="N2000" i="2"/>
  <c r="O2000" i="2" s="1"/>
  <c r="P2000" i="2" s="1"/>
  <c r="N2008" i="2"/>
  <c r="O2008" i="2" s="1"/>
  <c r="P2008" i="2" s="1"/>
  <c r="N2016" i="2"/>
  <c r="O2016" i="2" s="1"/>
  <c r="P2016" i="2" s="1"/>
  <c r="N2024" i="2"/>
  <c r="O2024" i="2" s="1"/>
  <c r="P2024" i="2" s="1"/>
  <c r="N2032" i="2"/>
  <c r="O2032" i="2" s="1"/>
  <c r="P2032" i="2" s="1"/>
  <c r="N2040" i="2"/>
  <c r="O2040" i="2" s="1"/>
  <c r="P2040" i="2" s="1"/>
  <c r="N2048" i="2"/>
  <c r="O2048" i="2" s="1"/>
  <c r="P2048" i="2" s="1"/>
  <c r="N2056" i="2"/>
  <c r="O2056" i="2" s="1"/>
  <c r="P2056" i="2" s="1"/>
  <c r="N2064" i="2"/>
  <c r="O2064" i="2" s="1"/>
  <c r="P2064" i="2" s="1"/>
  <c r="N2102" i="2"/>
  <c r="O2102" i="2" s="1"/>
  <c r="P2102" i="2" s="1"/>
  <c r="N2118" i="2"/>
  <c r="O2118" i="2" s="1"/>
  <c r="P2118" i="2" s="1"/>
  <c r="N2134" i="2"/>
  <c r="O2134" i="2" s="1"/>
  <c r="P2134" i="2" s="1"/>
  <c r="N2150" i="2"/>
  <c r="O2150" i="2" s="1"/>
  <c r="P2150" i="2" s="1"/>
  <c r="N2166" i="2"/>
  <c r="O2166" i="2" s="1"/>
  <c r="P2166" i="2" s="1"/>
  <c r="N2182" i="2"/>
  <c r="O2182" i="2" s="1"/>
  <c r="P2182" i="2" s="1"/>
  <c r="N2198" i="2"/>
  <c r="O2198" i="2" s="1"/>
  <c r="P2198" i="2" s="1"/>
  <c r="N2214" i="2"/>
  <c r="O2214" i="2" s="1"/>
  <c r="P2214" i="2" s="1"/>
  <c r="N2230" i="2"/>
  <c r="O2230" i="2" s="1"/>
  <c r="P2230" i="2" s="1"/>
  <c r="N2246" i="2"/>
  <c r="O2246" i="2" s="1"/>
  <c r="P2246" i="2" s="1"/>
  <c r="N2262" i="2"/>
  <c r="O2262" i="2" s="1"/>
  <c r="P2262" i="2" s="1"/>
  <c r="N2278" i="2"/>
  <c r="O2278" i="2" s="1"/>
  <c r="P2278" i="2" s="1"/>
  <c r="N2294" i="2"/>
  <c r="O2294" i="2" s="1"/>
  <c r="P2294" i="2" s="1"/>
  <c r="N2310" i="2"/>
  <c r="O2310" i="2" s="1"/>
  <c r="P2310" i="2" s="1"/>
  <c r="N2326" i="2"/>
  <c r="O2326" i="2" s="1"/>
  <c r="P2326" i="2" s="1"/>
  <c r="N2342" i="2"/>
  <c r="O2342" i="2" s="1"/>
  <c r="P2342" i="2" s="1"/>
  <c r="N2358" i="2"/>
  <c r="O2358" i="2" s="1"/>
  <c r="P2358" i="2" s="1"/>
  <c r="N2374" i="2"/>
  <c r="O2374" i="2" s="1"/>
  <c r="P2374" i="2" s="1"/>
  <c r="N2390" i="2"/>
  <c r="O2390" i="2" s="1"/>
  <c r="P2390" i="2" s="1"/>
  <c r="N2406" i="2"/>
  <c r="O2406" i="2" s="1"/>
  <c r="P2406" i="2" s="1"/>
  <c r="N2422" i="2"/>
  <c r="O2422" i="2" s="1"/>
  <c r="P2422" i="2" s="1"/>
  <c r="N2438" i="2"/>
  <c r="O2438" i="2" s="1"/>
  <c r="P2438" i="2" s="1"/>
  <c r="N2454" i="2"/>
  <c r="O2454" i="2" s="1"/>
  <c r="P2454" i="2" s="1"/>
  <c r="N2509" i="2"/>
  <c r="O2509" i="2" s="1"/>
  <c r="P2509" i="2" s="1"/>
  <c r="N2541" i="2"/>
  <c r="O2541" i="2" s="1"/>
  <c r="P2541" i="2" s="1"/>
  <c r="N2573" i="2"/>
  <c r="O2573" i="2" s="1"/>
  <c r="P2573" i="2" s="1"/>
  <c r="N2605" i="2"/>
  <c r="O2605" i="2" s="1"/>
  <c r="P2605" i="2" s="1"/>
  <c r="N2637" i="2"/>
  <c r="O2637" i="2" s="1"/>
  <c r="P2637" i="2" s="1"/>
  <c r="N2669" i="2"/>
  <c r="O2669" i="2" s="1"/>
  <c r="P2669" i="2" s="1"/>
  <c r="N2701" i="2"/>
  <c r="O2701" i="2" s="1"/>
  <c r="P2701" i="2" s="1"/>
  <c r="N2733" i="2"/>
  <c r="O2733" i="2" s="1"/>
  <c r="P2733" i="2" s="1"/>
  <c r="N2765" i="2"/>
  <c r="O2765" i="2" s="1"/>
  <c r="P2765" i="2" s="1"/>
  <c r="N2797" i="2"/>
  <c r="O2797" i="2" s="1"/>
  <c r="P2797" i="2" s="1"/>
  <c r="N2829" i="2"/>
  <c r="O2829" i="2" s="1"/>
  <c r="P2829" i="2" s="1"/>
  <c r="N2861" i="2"/>
  <c r="O2861" i="2" s="1"/>
  <c r="P2861" i="2" s="1"/>
  <c r="N2893" i="2"/>
  <c r="O2893" i="2" s="1"/>
  <c r="P2893" i="2" s="1"/>
  <c r="N2925" i="2"/>
  <c r="O2925" i="2" s="1"/>
  <c r="P2925" i="2" s="1"/>
  <c r="N1750" i="2"/>
  <c r="O1750" i="2" s="1"/>
  <c r="P1750" i="2" s="1"/>
  <c r="N1758" i="2"/>
  <c r="O1758" i="2" s="1"/>
  <c r="P1758" i="2" s="1"/>
  <c r="N1766" i="2"/>
  <c r="O1766" i="2" s="1"/>
  <c r="P1766" i="2" s="1"/>
  <c r="N1774" i="2"/>
  <c r="O1774" i="2" s="1"/>
  <c r="P1774" i="2" s="1"/>
  <c r="N1782" i="2"/>
  <c r="O1782" i="2" s="1"/>
  <c r="P1782" i="2" s="1"/>
  <c r="N1790" i="2"/>
  <c r="O1790" i="2" s="1"/>
  <c r="P1790" i="2" s="1"/>
  <c r="N1798" i="2"/>
  <c r="O1798" i="2" s="1"/>
  <c r="P1798" i="2" s="1"/>
  <c r="N1806" i="2"/>
  <c r="O1806" i="2" s="1"/>
  <c r="P1806" i="2" s="1"/>
  <c r="N1814" i="2"/>
  <c r="O1814" i="2" s="1"/>
  <c r="P1814" i="2" s="1"/>
  <c r="N1822" i="2"/>
  <c r="O1822" i="2" s="1"/>
  <c r="P1822" i="2" s="1"/>
  <c r="N1830" i="2"/>
  <c r="O1830" i="2" s="1"/>
  <c r="P1830" i="2" s="1"/>
  <c r="N1838" i="2"/>
  <c r="O1838" i="2" s="1"/>
  <c r="P1838" i="2" s="1"/>
  <c r="N1846" i="2"/>
  <c r="O1846" i="2" s="1"/>
  <c r="P1846" i="2" s="1"/>
  <c r="N1854" i="2"/>
  <c r="O1854" i="2" s="1"/>
  <c r="P1854" i="2" s="1"/>
  <c r="N1862" i="2"/>
  <c r="O1862" i="2" s="1"/>
  <c r="P1862" i="2" s="1"/>
  <c r="N1870" i="2"/>
  <c r="O1870" i="2" s="1"/>
  <c r="P1870" i="2" s="1"/>
  <c r="N1878" i="2"/>
  <c r="O1878" i="2" s="1"/>
  <c r="P1878" i="2" s="1"/>
  <c r="N1886" i="2"/>
  <c r="O1886" i="2" s="1"/>
  <c r="P1886" i="2" s="1"/>
  <c r="N1894" i="2"/>
  <c r="O1894" i="2" s="1"/>
  <c r="P1894" i="2" s="1"/>
  <c r="N1902" i="2"/>
  <c r="O1902" i="2" s="1"/>
  <c r="P1902" i="2" s="1"/>
  <c r="N1910" i="2"/>
  <c r="O1910" i="2" s="1"/>
  <c r="P1910" i="2" s="1"/>
  <c r="N1918" i="2"/>
  <c r="O1918" i="2" s="1"/>
  <c r="P1918" i="2" s="1"/>
  <c r="N1926" i="2"/>
  <c r="O1926" i="2" s="1"/>
  <c r="P1926" i="2" s="1"/>
  <c r="N1934" i="2"/>
  <c r="O1934" i="2" s="1"/>
  <c r="P1934" i="2" s="1"/>
  <c r="N1942" i="2"/>
  <c r="O1942" i="2" s="1"/>
  <c r="P1942" i="2" s="1"/>
  <c r="N1950" i="2"/>
  <c r="O1950" i="2" s="1"/>
  <c r="P1950" i="2" s="1"/>
  <c r="N1958" i="2"/>
  <c r="O1958" i="2" s="1"/>
  <c r="P1958" i="2" s="1"/>
  <c r="N1966" i="2"/>
  <c r="O1966" i="2" s="1"/>
  <c r="P1966" i="2" s="1"/>
  <c r="N1974" i="2"/>
  <c r="O1974" i="2" s="1"/>
  <c r="P1974" i="2" s="1"/>
  <c r="N1982" i="2"/>
  <c r="O1982" i="2" s="1"/>
  <c r="P1982" i="2" s="1"/>
  <c r="N1990" i="2"/>
  <c r="O1990" i="2" s="1"/>
  <c r="P1990" i="2" s="1"/>
  <c r="N1998" i="2"/>
  <c r="O1998" i="2" s="1"/>
  <c r="P1998" i="2" s="1"/>
  <c r="N2006" i="2"/>
  <c r="O2006" i="2" s="1"/>
  <c r="P2006" i="2" s="1"/>
  <c r="N2014" i="2"/>
  <c r="O2014" i="2" s="1"/>
  <c r="P2014" i="2" s="1"/>
  <c r="N2022" i="2"/>
  <c r="O2022" i="2" s="1"/>
  <c r="P2022" i="2" s="1"/>
  <c r="N2030" i="2"/>
  <c r="O2030" i="2" s="1"/>
  <c r="P2030" i="2" s="1"/>
  <c r="N2038" i="2"/>
  <c r="O2038" i="2" s="1"/>
  <c r="P2038" i="2" s="1"/>
  <c r="N2046" i="2"/>
  <c r="O2046" i="2" s="1"/>
  <c r="P2046" i="2" s="1"/>
  <c r="N2054" i="2"/>
  <c r="O2054" i="2" s="1"/>
  <c r="P2054" i="2" s="1"/>
  <c r="N2062" i="2"/>
  <c r="O2062" i="2" s="1"/>
  <c r="P2062" i="2" s="1"/>
  <c r="N2070" i="2"/>
  <c r="O2070" i="2" s="1"/>
  <c r="P2070" i="2" s="1"/>
  <c r="N2073" i="2"/>
  <c r="O2073" i="2" s="1"/>
  <c r="P2073" i="2" s="1"/>
  <c r="N2092" i="2"/>
  <c r="O2092" i="2" s="1"/>
  <c r="P2092" i="2" s="1"/>
  <c r="N2100" i="2"/>
  <c r="O2100" i="2" s="1"/>
  <c r="P2100" i="2" s="1"/>
  <c r="N2108" i="2"/>
  <c r="O2108" i="2" s="1"/>
  <c r="P2108" i="2" s="1"/>
  <c r="N2116" i="2"/>
  <c r="O2116" i="2" s="1"/>
  <c r="P2116" i="2" s="1"/>
  <c r="N2124" i="2"/>
  <c r="O2124" i="2" s="1"/>
  <c r="P2124" i="2" s="1"/>
  <c r="N2132" i="2"/>
  <c r="O2132" i="2" s="1"/>
  <c r="P2132" i="2" s="1"/>
  <c r="N2140" i="2"/>
  <c r="O2140" i="2" s="1"/>
  <c r="P2140" i="2" s="1"/>
  <c r="N2148" i="2"/>
  <c r="O2148" i="2" s="1"/>
  <c r="P2148" i="2" s="1"/>
  <c r="N2156" i="2"/>
  <c r="O2156" i="2" s="1"/>
  <c r="P2156" i="2" s="1"/>
  <c r="N2164" i="2"/>
  <c r="O2164" i="2" s="1"/>
  <c r="P2164" i="2" s="1"/>
  <c r="N2172" i="2"/>
  <c r="O2172" i="2" s="1"/>
  <c r="P2172" i="2" s="1"/>
  <c r="N2180" i="2"/>
  <c r="O2180" i="2" s="1"/>
  <c r="P2180" i="2" s="1"/>
  <c r="N2188" i="2"/>
  <c r="O2188" i="2" s="1"/>
  <c r="P2188" i="2" s="1"/>
  <c r="N2196" i="2"/>
  <c r="O2196" i="2" s="1"/>
  <c r="P2196" i="2" s="1"/>
  <c r="N2204" i="2"/>
  <c r="O2204" i="2" s="1"/>
  <c r="P2204" i="2" s="1"/>
  <c r="N2212" i="2"/>
  <c r="O2212" i="2" s="1"/>
  <c r="P2212" i="2" s="1"/>
  <c r="N2220" i="2"/>
  <c r="O2220" i="2" s="1"/>
  <c r="P2220" i="2" s="1"/>
  <c r="N2228" i="2"/>
  <c r="O2228" i="2" s="1"/>
  <c r="P2228" i="2" s="1"/>
  <c r="N2229" i="2"/>
  <c r="O2229" i="2" s="1"/>
  <c r="P2229" i="2" s="1"/>
  <c r="N2236" i="2"/>
  <c r="O2236" i="2" s="1"/>
  <c r="P2236" i="2" s="1"/>
  <c r="N2244" i="2"/>
  <c r="O2244" i="2" s="1"/>
  <c r="P2244" i="2" s="1"/>
  <c r="N2252" i="2"/>
  <c r="O2252" i="2" s="1"/>
  <c r="P2252" i="2" s="1"/>
  <c r="N2260" i="2"/>
  <c r="O2260" i="2" s="1"/>
  <c r="P2260" i="2" s="1"/>
  <c r="N2268" i="2"/>
  <c r="O2268" i="2" s="1"/>
  <c r="P2268" i="2" s="1"/>
  <c r="N2276" i="2"/>
  <c r="O2276" i="2" s="1"/>
  <c r="P2276" i="2" s="1"/>
  <c r="N2284" i="2"/>
  <c r="O2284" i="2" s="1"/>
  <c r="P2284" i="2" s="1"/>
  <c r="N2292" i="2"/>
  <c r="O2292" i="2" s="1"/>
  <c r="P2292" i="2" s="1"/>
  <c r="N2300" i="2"/>
  <c r="O2300" i="2" s="1"/>
  <c r="P2300" i="2" s="1"/>
  <c r="N2308" i="2"/>
  <c r="O2308" i="2" s="1"/>
  <c r="P2308" i="2" s="1"/>
  <c r="N2316" i="2"/>
  <c r="O2316" i="2" s="1"/>
  <c r="P2316" i="2" s="1"/>
  <c r="N2324" i="2"/>
  <c r="O2324" i="2" s="1"/>
  <c r="P2324" i="2" s="1"/>
  <c r="N2332" i="2"/>
  <c r="O2332" i="2" s="1"/>
  <c r="P2332" i="2" s="1"/>
  <c r="N2340" i="2"/>
  <c r="O2340" i="2" s="1"/>
  <c r="P2340" i="2" s="1"/>
  <c r="N2348" i="2"/>
  <c r="O2348" i="2" s="1"/>
  <c r="P2348" i="2" s="1"/>
  <c r="N2356" i="2"/>
  <c r="O2356" i="2" s="1"/>
  <c r="P2356" i="2" s="1"/>
  <c r="N2364" i="2"/>
  <c r="O2364" i="2" s="1"/>
  <c r="P2364" i="2" s="1"/>
  <c r="N2372" i="2"/>
  <c r="O2372" i="2" s="1"/>
  <c r="P2372" i="2" s="1"/>
  <c r="N2380" i="2"/>
  <c r="O2380" i="2" s="1"/>
  <c r="P2380" i="2" s="1"/>
  <c r="N2388" i="2"/>
  <c r="O2388" i="2" s="1"/>
  <c r="P2388" i="2" s="1"/>
  <c r="N2396" i="2"/>
  <c r="O2396" i="2" s="1"/>
  <c r="P2396" i="2" s="1"/>
  <c r="N2397" i="2"/>
  <c r="O2397" i="2" s="1"/>
  <c r="P2397" i="2" s="1"/>
  <c r="N2404" i="2"/>
  <c r="O2404" i="2" s="1"/>
  <c r="P2404" i="2" s="1"/>
  <c r="N2405" i="2"/>
  <c r="O2405" i="2" s="1"/>
  <c r="P2405" i="2" s="1"/>
  <c r="N2412" i="2"/>
  <c r="O2412" i="2" s="1"/>
  <c r="P2412" i="2" s="1"/>
  <c r="N2413" i="2"/>
  <c r="O2413" i="2" s="1"/>
  <c r="P2413" i="2" s="1"/>
  <c r="N2420" i="2"/>
  <c r="O2420" i="2" s="1"/>
  <c r="P2420" i="2" s="1"/>
  <c r="N2421" i="2"/>
  <c r="O2421" i="2" s="1"/>
  <c r="P2421" i="2" s="1"/>
  <c r="N2428" i="2"/>
  <c r="O2428" i="2" s="1"/>
  <c r="P2428" i="2" s="1"/>
  <c r="N2429" i="2"/>
  <c r="O2429" i="2" s="1"/>
  <c r="P2429" i="2" s="1"/>
  <c r="N2436" i="2"/>
  <c r="O2436" i="2" s="1"/>
  <c r="P2436" i="2" s="1"/>
  <c r="N2445" i="2"/>
  <c r="O2445" i="2" s="1"/>
  <c r="P2445" i="2" s="1"/>
  <c r="N2453" i="2"/>
  <c r="O2453" i="2" s="1"/>
  <c r="P2453" i="2" s="1"/>
  <c r="N2461" i="2"/>
  <c r="O2461" i="2" s="1"/>
  <c r="P2461" i="2" s="1"/>
  <c r="N2469" i="2"/>
  <c r="O2469" i="2" s="1"/>
  <c r="P2469" i="2" s="1"/>
  <c r="N3232" i="2"/>
  <c r="O3232" i="2" s="1"/>
  <c r="P3232" i="2" s="1"/>
  <c r="N3296" i="2"/>
  <c r="O3296" i="2" s="1"/>
  <c r="P3296" i="2" s="1"/>
  <c r="N2074" i="2"/>
  <c r="O2074" i="2" s="1"/>
  <c r="P2074" i="2" s="1"/>
  <c r="N2076" i="2"/>
  <c r="O2076" i="2" s="1"/>
  <c r="P2076" i="2" s="1"/>
  <c r="N2078" i="2"/>
  <c r="O2078" i="2" s="1"/>
  <c r="P2078" i="2" s="1"/>
  <c r="N2080" i="2"/>
  <c r="O2080" i="2" s="1"/>
  <c r="P2080" i="2" s="1"/>
  <c r="N2082" i="2"/>
  <c r="O2082" i="2" s="1"/>
  <c r="P2082" i="2" s="1"/>
  <c r="N2084" i="2"/>
  <c r="O2084" i="2" s="1"/>
  <c r="P2084" i="2" s="1"/>
  <c r="N2086" i="2"/>
  <c r="O2086" i="2" s="1"/>
  <c r="P2086" i="2" s="1"/>
  <c r="N2088" i="2"/>
  <c r="O2088" i="2" s="1"/>
  <c r="P2088" i="2" s="1"/>
  <c r="N2090" i="2"/>
  <c r="O2090" i="2" s="1"/>
  <c r="P2090" i="2" s="1"/>
  <c r="N2098" i="2"/>
  <c r="O2098" i="2" s="1"/>
  <c r="P2098" i="2" s="1"/>
  <c r="N2106" i="2"/>
  <c r="O2106" i="2" s="1"/>
  <c r="P2106" i="2" s="1"/>
  <c r="N2114" i="2"/>
  <c r="O2114" i="2" s="1"/>
  <c r="P2114" i="2" s="1"/>
  <c r="N2122" i="2"/>
  <c r="O2122" i="2" s="1"/>
  <c r="P2122" i="2" s="1"/>
  <c r="N2130" i="2"/>
  <c r="O2130" i="2" s="1"/>
  <c r="P2130" i="2" s="1"/>
  <c r="N2138" i="2"/>
  <c r="O2138" i="2" s="1"/>
  <c r="P2138" i="2" s="1"/>
  <c r="N2146" i="2"/>
  <c r="O2146" i="2" s="1"/>
  <c r="P2146" i="2" s="1"/>
  <c r="N2154" i="2"/>
  <c r="O2154" i="2" s="1"/>
  <c r="P2154" i="2" s="1"/>
  <c r="N2162" i="2"/>
  <c r="O2162" i="2" s="1"/>
  <c r="P2162" i="2" s="1"/>
  <c r="N2170" i="2"/>
  <c r="O2170" i="2" s="1"/>
  <c r="P2170" i="2" s="1"/>
  <c r="N2178" i="2"/>
  <c r="O2178" i="2" s="1"/>
  <c r="P2178" i="2" s="1"/>
  <c r="N2186" i="2"/>
  <c r="O2186" i="2" s="1"/>
  <c r="P2186" i="2" s="1"/>
  <c r="N2194" i="2"/>
  <c r="O2194" i="2" s="1"/>
  <c r="P2194" i="2" s="1"/>
  <c r="N2202" i="2"/>
  <c r="O2202" i="2" s="1"/>
  <c r="P2202" i="2" s="1"/>
  <c r="N2210" i="2"/>
  <c r="O2210" i="2" s="1"/>
  <c r="P2210" i="2" s="1"/>
  <c r="N2218" i="2"/>
  <c r="O2218" i="2" s="1"/>
  <c r="P2218" i="2" s="1"/>
  <c r="N2226" i="2"/>
  <c r="O2226" i="2" s="1"/>
  <c r="P2226" i="2" s="1"/>
  <c r="N2234" i="2"/>
  <c r="O2234" i="2" s="1"/>
  <c r="P2234" i="2" s="1"/>
  <c r="N2242" i="2"/>
  <c r="O2242" i="2" s="1"/>
  <c r="P2242" i="2" s="1"/>
  <c r="N2250" i="2"/>
  <c r="O2250" i="2" s="1"/>
  <c r="P2250" i="2" s="1"/>
  <c r="N2258" i="2"/>
  <c r="O2258" i="2" s="1"/>
  <c r="P2258" i="2" s="1"/>
  <c r="N2266" i="2"/>
  <c r="O2266" i="2" s="1"/>
  <c r="P2266" i="2" s="1"/>
  <c r="N2274" i="2"/>
  <c r="O2274" i="2" s="1"/>
  <c r="P2274" i="2" s="1"/>
  <c r="N2282" i="2"/>
  <c r="O2282" i="2" s="1"/>
  <c r="P2282" i="2" s="1"/>
  <c r="N2290" i="2"/>
  <c r="O2290" i="2" s="1"/>
  <c r="P2290" i="2" s="1"/>
  <c r="N2298" i="2"/>
  <c r="O2298" i="2" s="1"/>
  <c r="P2298" i="2" s="1"/>
  <c r="N2306" i="2"/>
  <c r="O2306" i="2" s="1"/>
  <c r="P2306" i="2" s="1"/>
  <c r="N2314" i="2"/>
  <c r="O2314" i="2" s="1"/>
  <c r="P2314" i="2" s="1"/>
  <c r="N2322" i="2"/>
  <c r="O2322" i="2" s="1"/>
  <c r="P2322" i="2" s="1"/>
  <c r="N2330" i="2"/>
  <c r="O2330" i="2" s="1"/>
  <c r="P2330" i="2" s="1"/>
  <c r="N2338" i="2"/>
  <c r="O2338" i="2" s="1"/>
  <c r="P2338" i="2" s="1"/>
  <c r="N2346" i="2"/>
  <c r="O2346" i="2" s="1"/>
  <c r="P2346" i="2" s="1"/>
  <c r="N2354" i="2"/>
  <c r="O2354" i="2" s="1"/>
  <c r="P2354" i="2" s="1"/>
  <c r="N2362" i="2"/>
  <c r="O2362" i="2" s="1"/>
  <c r="P2362" i="2" s="1"/>
  <c r="N2370" i="2"/>
  <c r="O2370" i="2" s="1"/>
  <c r="P2370" i="2" s="1"/>
  <c r="N2378" i="2"/>
  <c r="O2378" i="2" s="1"/>
  <c r="P2378" i="2" s="1"/>
  <c r="N2386" i="2"/>
  <c r="O2386" i="2" s="1"/>
  <c r="P2386" i="2" s="1"/>
  <c r="N2394" i="2"/>
  <c r="O2394" i="2" s="1"/>
  <c r="P2394" i="2" s="1"/>
  <c r="N2402" i="2"/>
  <c r="O2402" i="2" s="1"/>
  <c r="P2402" i="2" s="1"/>
  <c r="N2410" i="2"/>
  <c r="O2410" i="2" s="1"/>
  <c r="P2410" i="2" s="1"/>
  <c r="N2418" i="2"/>
  <c r="O2418" i="2" s="1"/>
  <c r="P2418" i="2" s="1"/>
  <c r="N2426" i="2"/>
  <c r="O2426" i="2" s="1"/>
  <c r="P2426" i="2" s="1"/>
  <c r="N2434" i="2"/>
  <c r="O2434" i="2" s="1"/>
  <c r="P2434" i="2" s="1"/>
  <c r="N2442" i="2"/>
  <c r="O2442" i="2" s="1"/>
  <c r="P2442" i="2" s="1"/>
  <c r="N2450" i="2"/>
  <c r="O2450" i="2" s="1"/>
  <c r="P2450" i="2" s="1"/>
  <c r="N2458" i="2"/>
  <c r="O2458" i="2" s="1"/>
  <c r="P2458" i="2" s="1"/>
  <c r="N2466" i="2"/>
  <c r="O2466" i="2" s="1"/>
  <c r="P2466" i="2" s="1"/>
  <c r="N2501" i="2"/>
  <c r="O2501" i="2" s="1"/>
  <c r="P2501" i="2" s="1"/>
  <c r="N2517" i="2"/>
  <c r="O2517" i="2" s="1"/>
  <c r="P2517" i="2" s="1"/>
  <c r="N2533" i="2"/>
  <c r="O2533" i="2" s="1"/>
  <c r="P2533" i="2" s="1"/>
  <c r="N2549" i="2"/>
  <c r="O2549" i="2" s="1"/>
  <c r="P2549" i="2" s="1"/>
  <c r="N2565" i="2"/>
  <c r="O2565" i="2" s="1"/>
  <c r="P2565" i="2" s="1"/>
  <c r="N2581" i="2"/>
  <c r="O2581" i="2" s="1"/>
  <c r="P2581" i="2" s="1"/>
  <c r="N2597" i="2"/>
  <c r="O2597" i="2" s="1"/>
  <c r="P2597" i="2" s="1"/>
  <c r="N2613" i="2"/>
  <c r="O2613" i="2" s="1"/>
  <c r="P2613" i="2" s="1"/>
  <c r="N2629" i="2"/>
  <c r="O2629" i="2" s="1"/>
  <c r="P2629" i="2" s="1"/>
  <c r="N2645" i="2"/>
  <c r="O2645" i="2" s="1"/>
  <c r="P2645" i="2" s="1"/>
  <c r="N2661" i="2"/>
  <c r="O2661" i="2" s="1"/>
  <c r="P2661" i="2" s="1"/>
  <c r="N2677" i="2"/>
  <c r="O2677" i="2" s="1"/>
  <c r="P2677" i="2" s="1"/>
  <c r="N2693" i="2"/>
  <c r="O2693" i="2" s="1"/>
  <c r="P2693" i="2" s="1"/>
  <c r="N2709" i="2"/>
  <c r="O2709" i="2" s="1"/>
  <c r="P2709" i="2" s="1"/>
  <c r="N2725" i="2"/>
  <c r="O2725" i="2" s="1"/>
  <c r="P2725" i="2" s="1"/>
  <c r="N2741" i="2"/>
  <c r="O2741" i="2" s="1"/>
  <c r="P2741" i="2" s="1"/>
  <c r="N2757" i="2"/>
  <c r="O2757" i="2" s="1"/>
  <c r="P2757" i="2" s="1"/>
  <c r="N2773" i="2"/>
  <c r="O2773" i="2" s="1"/>
  <c r="P2773" i="2" s="1"/>
  <c r="N2789" i="2"/>
  <c r="O2789" i="2" s="1"/>
  <c r="P2789" i="2" s="1"/>
  <c r="N2805" i="2"/>
  <c r="O2805" i="2" s="1"/>
  <c r="P2805" i="2" s="1"/>
  <c r="N2821" i="2"/>
  <c r="O2821" i="2" s="1"/>
  <c r="P2821" i="2" s="1"/>
  <c r="N2837" i="2"/>
  <c r="O2837" i="2" s="1"/>
  <c r="P2837" i="2" s="1"/>
  <c r="N2853" i="2"/>
  <c r="O2853" i="2" s="1"/>
  <c r="P2853" i="2" s="1"/>
  <c r="N2869" i="2"/>
  <c r="O2869" i="2" s="1"/>
  <c r="P2869" i="2" s="1"/>
  <c r="N2885" i="2"/>
  <c r="O2885" i="2" s="1"/>
  <c r="P2885" i="2" s="1"/>
  <c r="N2901" i="2"/>
  <c r="O2901" i="2" s="1"/>
  <c r="P2901" i="2" s="1"/>
  <c r="N2917" i="2"/>
  <c r="O2917" i="2" s="1"/>
  <c r="P2917" i="2" s="1"/>
  <c r="N2933" i="2"/>
  <c r="O2933" i="2" s="1"/>
  <c r="P2933" i="2" s="1"/>
  <c r="N2096" i="2"/>
  <c r="O2096" i="2" s="1"/>
  <c r="P2096" i="2" s="1"/>
  <c r="N2104" i="2"/>
  <c r="O2104" i="2" s="1"/>
  <c r="P2104" i="2" s="1"/>
  <c r="N2112" i="2"/>
  <c r="O2112" i="2" s="1"/>
  <c r="P2112" i="2" s="1"/>
  <c r="N2120" i="2"/>
  <c r="O2120" i="2" s="1"/>
  <c r="P2120" i="2" s="1"/>
  <c r="N2128" i="2"/>
  <c r="O2128" i="2" s="1"/>
  <c r="P2128" i="2" s="1"/>
  <c r="N2136" i="2"/>
  <c r="O2136" i="2" s="1"/>
  <c r="P2136" i="2" s="1"/>
  <c r="N2144" i="2"/>
  <c r="O2144" i="2" s="1"/>
  <c r="P2144" i="2" s="1"/>
  <c r="N2152" i="2"/>
  <c r="O2152" i="2" s="1"/>
  <c r="P2152" i="2" s="1"/>
  <c r="N2160" i="2"/>
  <c r="O2160" i="2" s="1"/>
  <c r="P2160" i="2" s="1"/>
  <c r="N2168" i="2"/>
  <c r="O2168" i="2" s="1"/>
  <c r="P2168" i="2" s="1"/>
  <c r="N2176" i="2"/>
  <c r="O2176" i="2" s="1"/>
  <c r="P2176" i="2" s="1"/>
  <c r="N2184" i="2"/>
  <c r="O2184" i="2" s="1"/>
  <c r="P2184" i="2" s="1"/>
  <c r="N2192" i="2"/>
  <c r="O2192" i="2" s="1"/>
  <c r="P2192" i="2" s="1"/>
  <c r="N2200" i="2"/>
  <c r="O2200" i="2" s="1"/>
  <c r="P2200" i="2" s="1"/>
  <c r="N2208" i="2"/>
  <c r="O2208" i="2" s="1"/>
  <c r="P2208" i="2" s="1"/>
  <c r="N2216" i="2"/>
  <c r="O2216" i="2" s="1"/>
  <c r="P2216" i="2" s="1"/>
  <c r="N2224" i="2"/>
  <c r="O2224" i="2" s="1"/>
  <c r="P2224" i="2" s="1"/>
  <c r="N2232" i="2"/>
  <c r="O2232" i="2" s="1"/>
  <c r="P2232" i="2" s="1"/>
  <c r="N2240" i="2"/>
  <c r="O2240" i="2" s="1"/>
  <c r="P2240" i="2" s="1"/>
  <c r="N2248" i="2"/>
  <c r="O2248" i="2" s="1"/>
  <c r="P2248" i="2" s="1"/>
  <c r="N2256" i="2"/>
  <c r="O2256" i="2" s="1"/>
  <c r="P2256" i="2" s="1"/>
  <c r="N2264" i="2"/>
  <c r="O2264" i="2" s="1"/>
  <c r="P2264" i="2" s="1"/>
  <c r="N2272" i="2"/>
  <c r="O2272" i="2" s="1"/>
  <c r="P2272" i="2" s="1"/>
  <c r="N2280" i="2"/>
  <c r="O2280" i="2" s="1"/>
  <c r="P2280" i="2" s="1"/>
  <c r="N2288" i="2"/>
  <c r="O2288" i="2" s="1"/>
  <c r="P2288" i="2" s="1"/>
  <c r="N2296" i="2"/>
  <c r="O2296" i="2" s="1"/>
  <c r="P2296" i="2" s="1"/>
  <c r="N2304" i="2"/>
  <c r="O2304" i="2" s="1"/>
  <c r="P2304" i="2" s="1"/>
  <c r="N2312" i="2"/>
  <c r="O2312" i="2" s="1"/>
  <c r="P2312" i="2" s="1"/>
  <c r="N2320" i="2"/>
  <c r="O2320" i="2" s="1"/>
  <c r="P2320" i="2" s="1"/>
  <c r="N2328" i="2"/>
  <c r="O2328" i="2" s="1"/>
  <c r="P2328" i="2" s="1"/>
  <c r="N2336" i="2"/>
  <c r="O2336" i="2" s="1"/>
  <c r="P2336" i="2" s="1"/>
  <c r="N2344" i="2"/>
  <c r="O2344" i="2" s="1"/>
  <c r="P2344" i="2" s="1"/>
  <c r="N2352" i="2"/>
  <c r="O2352" i="2" s="1"/>
  <c r="P2352" i="2" s="1"/>
  <c r="N2360" i="2"/>
  <c r="O2360" i="2" s="1"/>
  <c r="P2360" i="2" s="1"/>
  <c r="N2368" i="2"/>
  <c r="O2368" i="2" s="1"/>
  <c r="P2368" i="2" s="1"/>
  <c r="N2376" i="2"/>
  <c r="O2376" i="2" s="1"/>
  <c r="P2376" i="2" s="1"/>
  <c r="N2384" i="2"/>
  <c r="O2384" i="2" s="1"/>
  <c r="P2384" i="2" s="1"/>
  <c r="N2392" i="2"/>
  <c r="O2392" i="2" s="1"/>
  <c r="P2392" i="2" s="1"/>
  <c r="N2393" i="2"/>
  <c r="O2393" i="2" s="1"/>
  <c r="P2393" i="2" s="1"/>
  <c r="N2400" i="2"/>
  <c r="O2400" i="2" s="1"/>
  <c r="P2400" i="2" s="1"/>
  <c r="N2401" i="2"/>
  <c r="O2401" i="2" s="1"/>
  <c r="P2401" i="2" s="1"/>
  <c r="N2408" i="2"/>
  <c r="O2408" i="2" s="1"/>
  <c r="P2408" i="2" s="1"/>
  <c r="N2409" i="2"/>
  <c r="O2409" i="2" s="1"/>
  <c r="P2409" i="2" s="1"/>
  <c r="N2416" i="2"/>
  <c r="O2416" i="2" s="1"/>
  <c r="P2416" i="2" s="1"/>
  <c r="N2417" i="2"/>
  <c r="O2417" i="2" s="1"/>
  <c r="P2417" i="2" s="1"/>
  <c r="N2424" i="2"/>
  <c r="O2424" i="2" s="1"/>
  <c r="P2424" i="2" s="1"/>
  <c r="N2425" i="2"/>
  <c r="O2425" i="2" s="1"/>
  <c r="P2425" i="2" s="1"/>
  <c r="N2432" i="2"/>
  <c r="O2432" i="2" s="1"/>
  <c r="P2432" i="2" s="1"/>
  <c r="N2433" i="2"/>
  <c r="O2433" i="2" s="1"/>
  <c r="P2433" i="2" s="1"/>
  <c r="N2440" i="2"/>
  <c r="O2440" i="2" s="1"/>
  <c r="P2440" i="2" s="1"/>
  <c r="N2441" i="2"/>
  <c r="O2441" i="2" s="1"/>
  <c r="P2441" i="2" s="1"/>
  <c r="N2449" i="2"/>
  <c r="O2449" i="2" s="1"/>
  <c r="P2449" i="2" s="1"/>
  <c r="N2457" i="2"/>
  <c r="O2457" i="2" s="1"/>
  <c r="P2457" i="2" s="1"/>
  <c r="N2465" i="2"/>
  <c r="O2465" i="2" s="1"/>
  <c r="P2465" i="2" s="1"/>
  <c r="N3200" i="2"/>
  <c r="O3200" i="2" s="1"/>
  <c r="P3200" i="2" s="1"/>
  <c r="N3264" i="2"/>
  <c r="O3264" i="2" s="1"/>
  <c r="P3264" i="2" s="1"/>
  <c r="N3328" i="2"/>
  <c r="O3328" i="2" s="1"/>
  <c r="P3328" i="2" s="1"/>
  <c r="N3332" i="2"/>
  <c r="O3332" i="2" s="1"/>
  <c r="P3332" i="2" s="1"/>
  <c r="N3336" i="2"/>
  <c r="O3336" i="2" s="1"/>
  <c r="P3336" i="2" s="1"/>
  <c r="N2491" i="2"/>
  <c r="O2491" i="2" s="1"/>
  <c r="P2491" i="2" s="1"/>
  <c r="N2499" i="2"/>
  <c r="O2499" i="2" s="1"/>
  <c r="P2499" i="2" s="1"/>
  <c r="N2507" i="2"/>
  <c r="O2507" i="2" s="1"/>
  <c r="P2507" i="2" s="1"/>
  <c r="N2515" i="2"/>
  <c r="O2515" i="2" s="1"/>
  <c r="P2515" i="2" s="1"/>
  <c r="N2523" i="2"/>
  <c r="O2523" i="2" s="1"/>
  <c r="P2523" i="2" s="1"/>
  <c r="N2531" i="2"/>
  <c r="O2531" i="2" s="1"/>
  <c r="P2531" i="2" s="1"/>
  <c r="N2539" i="2"/>
  <c r="O2539" i="2" s="1"/>
  <c r="P2539" i="2" s="1"/>
  <c r="N2547" i="2"/>
  <c r="O2547" i="2" s="1"/>
  <c r="P2547" i="2" s="1"/>
  <c r="N2555" i="2"/>
  <c r="O2555" i="2" s="1"/>
  <c r="P2555" i="2" s="1"/>
  <c r="N2563" i="2"/>
  <c r="O2563" i="2" s="1"/>
  <c r="P2563" i="2" s="1"/>
  <c r="N2571" i="2"/>
  <c r="O2571" i="2" s="1"/>
  <c r="P2571" i="2" s="1"/>
  <c r="N2579" i="2"/>
  <c r="O2579" i="2" s="1"/>
  <c r="P2579" i="2" s="1"/>
  <c r="N2587" i="2"/>
  <c r="O2587" i="2" s="1"/>
  <c r="P2587" i="2" s="1"/>
  <c r="N2595" i="2"/>
  <c r="O2595" i="2" s="1"/>
  <c r="P2595" i="2" s="1"/>
  <c r="N2603" i="2"/>
  <c r="O2603" i="2" s="1"/>
  <c r="P2603" i="2" s="1"/>
  <c r="N2611" i="2"/>
  <c r="O2611" i="2" s="1"/>
  <c r="P2611" i="2" s="1"/>
  <c r="N2619" i="2"/>
  <c r="O2619" i="2" s="1"/>
  <c r="P2619" i="2" s="1"/>
  <c r="N2627" i="2"/>
  <c r="O2627" i="2" s="1"/>
  <c r="P2627" i="2" s="1"/>
  <c r="N2635" i="2"/>
  <c r="O2635" i="2" s="1"/>
  <c r="P2635" i="2" s="1"/>
  <c r="N2643" i="2"/>
  <c r="O2643" i="2" s="1"/>
  <c r="P2643" i="2" s="1"/>
  <c r="N2651" i="2"/>
  <c r="O2651" i="2" s="1"/>
  <c r="P2651" i="2" s="1"/>
  <c r="N2659" i="2"/>
  <c r="O2659" i="2" s="1"/>
  <c r="P2659" i="2" s="1"/>
  <c r="N2667" i="2"/>
  <c r="O2667" i="2" s="1"/>
  <c r="P2667" i="2" s="1"/>
  <c r="N2675" i="2"/>
  <c r="O2675" i="2" s="1"/>
  <c r="P2675" i="2" s="1"/>
  <c r="N2683" i="2"/>
  <c r="O2683" i="2" s="1"/>
  <c r="P2683" i="2" s="1"/>
  <c r="N2691" i="2"/>
  <c r="O2691" i="2" s="1"/>
  <c r="P2691" i="2" s="1"/>
  <c r="N2699" i="2"/>
  <c r="O2699" i="2" s="1"/>
  <c r="P2699" i="2" s="1"/>
  <c r="N2707" i="2"/>
  <c r="O2707" i="2" s="1"/>
  <c r="P2707" i="2" s="1"/>
  <c r="N2715" i="2"/>
  <c r="O2715" i="2" s="1"/>
  <c r="P2715" i="2" s="1"/>
  <c r="N2723" i="2"/>
  <c r="O2723" i="2" s="1"/>
  <c r="P2723" i="2" s="1"/>
  <c r="N2731" i="2"/>
  <c r="O2731" i="2" s="1"/>
  <c r="P2731" i="2" s="1"/>
  <c r="N2739" i="2"/>
  <c r="O2739" i="2" s="1"/>
  <c r="P2739" i="2" s="1"/>
  <c r="N2747" i="2"/>
  <c r="O2747" i="2" s="1"/>
  <c r="P2747" i="2" s="1"/>
  <c r="N2755" i="2"/>
  <c r="O2755" i="2" s="1"/>
  <c r="P2755" i="2" s="1"/>
  <c r="N2763" i="2"/>
  <c r="O2763" i="2" s="1"/>
  <c r="P2763" i="2" s="1"/>
  <c r="N2771" i="2"/>
  <c r="O2771" i="2" s="1"/>
  <c r="P2771" i="2" s="1"/>
  <c r="N2779" i="2"/>
  <c r="O2779" i="2" s="1"/>
  <c r="P2779" i="2" s="1"/>
  <c r="N2787" i="2"/>
  <c r="O2787" i="2" s="1"/>
  <c r="P2787" i="2" s="1"/>
  <c r="N2795" i="2"/>
  <c r="O2795" i="2" s="1"/>
  <c r="P2795" i="2" s="1"/>
  <c r="N2803" i="2"/>
  <c r="O2803" i="2" s="1"/>
  <c r="P2803" i="2" s="1"/>
  <c r="N2811" i="2"/>
  <c r="O2811" i="2" s="1"/>
  <c r="P2811" i="2" s="1"/>
  <c r="N2819" i="2"/>
  <c r="O2819" i="2" s="1"/>
  <c r="P2819" i="2" s="1"/>
  <c r="N2827" i="2"/>
  <c r="O2827" i="2" s="1"/>
  <c r="P2827" i="2" s="1"/>
  <c r="N2835" i="2"/>
  <c r="O2835" i="2" s="1"/>
  <c r="P2835" i="2" s="1"/>
  <c r="N2843" i="2"/>
  <c r="O2843" i="2" s="1"/>
  <c r="P2843" i="2" s="1"/>
  <c r="N2851" i="2"/>
  <c r="O2851" i="2" s="1"/>
  <c r="P2851" i="2" s="1"/>
  <c r="N2859" i="2"/>
  <c r="O2859" i="2" s="1"/>
  <c r="P2859" i="2" s="1"/>
  <c r="N2867" i="2"/>
  <c r="O2867" i="2" s="1"/>
  <c r="P2867" i="2" s="1"/>
  <c r="N2875" i="2"/>
  <c r="O2875" i="2" s="1"/>
  <c r="P2875" i="2" s="1"/>
  <c r="N2883" i="2"/>
  <c r="O2883" i="2" s="1"/>
  <c r="P2883" i="2" s="1"/>
  <c r="N2891" i="2"/>
  <c r="O2891" i="2" s="1"/>
  <c r="P2891" i="2" s="1"/>
  <c r="N2899" i="2"/>
  <c r="O2899" i="2" s="1"/>
  <c r="P2899" i="2" s="1"/>
  <c r="N2907" i="2"/>
  <c r="O2907" i="2" s="1"/>
  <c r="P2907" i="2" s="1"/>
  <c r="N2915" i="2"/>
  <c r="O2915" i="2" s="1"/>
  <c r="P2915" i="2" s="1"/>
  <c r="N2923" i="2"/>
  <c r="O2923" i="2" s="1"/>
  <c r="P2923" i="2" s="1"/>
  <c r="N2931" i="2"/>
  <c r="O2931" i="2" s="1"/>
  <c r="P2931" i="2" s="1"/>
  <c r="N2935" i="2"/>
  <c r="O2935" i="2" s="1"/>
  <c r="P2935" i="2" s="1"/>
  <c r="N2951" i="2"/>
  <c r="O2951" i="2" s="1"/>
  <c r="P2951" i="2" s="1"/>
  <c r="N2967" i="2"/>
  <c r="O2967" i="2" s="1"/>
  <c r="P2967" i="2" s="1"/>
  <c r="N2983" i="2"/>
  <c r="O2983" i="2" s="1"/>
  <c r="P2983" i="2" s="1"/>
  <c r="N2999" i="2"/>
  <c r="O2999" i="2" s="1"/>
  <c r="P2999" i="2" s="1"/>
  <c r="N3015" i="2"/>
  <c r="O3015" i="2" s="1"/>
  <c r="P3015" i="2" s="1"/>
  <c r="N3031" i="2"/>
  <c r="O3031" i="2" s="1"/>
  <c r="P3031" i="2" s="1"/>
  <c r="N3047" i="2"/>
  <c r="O3047" i="2" s="1"/>
  <c r="P3047" i="2" s="1"/>
  <c r="N3063" i="2"/>
  <c r="O3063" i="2" s="1"/>
  <c r="P3063" i="2" s="1"/>
  <c r="N3079" i="2"/>
  <c r="O3079" i="2" s="1"/>
  <c r="P3079" i="2" s="1"/>
  <c r="N3095" i="2"/>
  <c r="O3095" i="2" s="1"/>
  <c r="P3095" i="2" s="1"/>
  <c r="N3111" i="2"/>
  <c r="O3111" i="2" s="1"/>
  <c r="P3111" i="2" s="1"/>
  <c r="N3127" i="2"/>
  <c r="O3127" i="2" s="1"/>
  <c r="P3127" i="2" s="1"/>
  <c r="N2471" i="2"/>
  <c r="O2471" i="2" s="1"/>
  <c r="P2471" i="2" s="1"/>
  <c r="N2473" i="2"/>
  <c r="O2473" i="2" s="1"/>
  <c r="P2473" i="2" s="1"/>
  <c r="N2475" i="2"/>
  <c r="O2475" i="2" s="1"/>
  <c r="P2475" i="2" s="1"/>
  <c r="N2477" i="2"/>
  <c r="O2477" i="2" s="1"/>
  <c r="P2477" i="2" s="1"/>
  <c r="N2479" i="2"/>
  <c r="O2479" i="2" s="1"/>
  <c r="P2479" i="2" s="1"/>
  <c r="N2481" i="2"/>
  <c r="O2481" i="2" s="1"/>
  <c r="P2481" i="2" s="1"/>
  <c r="N2483" i="2"/>
  <c r="O2483" i="2" s="1"/>
  <c r="P2483" i="2" s="1"/>
  <c r="N2485" i="2"/>
  <c r="O2485" i="2" s="1"/>
  <c r="P2485" i="2" s="1"/>
  <c r="N2487" i="2"/>
  <c r="O2487" i="2" s="1"/>
  <c r="P2487" i="2" s="1"/>
  <c r="N2489" i="2"/>
  <c r="O2489" i="2" s="1"/>
  <c r="P2489" i="2" s="1"/>
  <c r="N2497" i="2"/>
  <c r="O2497" i="2" s="1"/>
  <c r="P2497" i="2" s="1"/>
  <c r="N2505" i="2"/>
  <c r="O2505" i="2" s="1"/>
  <c r="P2505" i="2" s="1"/>
  <c r="N2513" i="2"/>
  <c r="O2513" i="2" s="1"/>
  <c r="P2513" i="2" s="1"/>
  <c r="N2521" i="2"/>
  <c r="O2521" i="2" s="1"/>
  <c r="P2521" i="2" s="1"/>
  <c r="N2529" i="2"/>
  <c r="O2529" i="2" s="1"/>
  <c r="P2529" i="2" s="1"/>
  <c r="N2537" i="2"/>
  <c r="O2537" i="2" s="1"/>
  <c r="P2537" i="2" s="1"/>
  <c r="N2545" i="2"/>
  <c r="O2545" i="2" s="1"/>
  <c r="P2545" i="2" s="1"/>
  <c r="N2553" i="2"/>
  <c r="O2553" i="2" s="1"/>
  <c r="P2553" i="2" s="1"/>
  <c r="N2561" i="2"/>
  <c r="O2561" i="2" s="1"/>
  <c r="P2561" i="2" s="1"/>
  <c r="N2569" i="2"/>
  <c r="O2569" i="2" s="1"/>
  <c r="P2569" i="2" s="1"/>
  <c r="N2577" i="2"/>
  <c r="O2577" i="2" s="1"/>
  <c r="P2577" i="2" s="1"/>
  <c r="N2585" i="2"/>
  <c r="O2585" i="2" s="1"/>
  <c r="P2585" i="2" s="1"/>
  <c r="N2593" i="2"/>
  <c r="O2593" i="2" s="1"/>
  <c r="P2593" i="2" s="1"/>
  <c r="N2601" i="2"/>
  <c r="O2601" i="2" s="1"/>
  <c r="P2601" i="2" s="1"/>
  <c r="N2609" i="2"/>
  <c r="O2609" i="2" s="1"/>
  <c r="P2609" i="2" s="1"/>
  <c r="N2617" i="2"/>
  <c r="O2617" i="2" s="1"/>
  <c r="P2617" i="2" s="1"/>
  <c r="N2625" i="2"/>
  <c r="O2625" i="2" s="1"/>
  <c r="P2625" i="2" s="1"/>
  <c r="N2633" i="2"/>
  <c r="O2633" i="2" s="1"/>
  <c r="P2633" i="2" s="1"/>
  <c r="N2641" i="2"/>
  <c r="O2641" i="2" s="1"/>
  <c r="P2641" i="2" s="1"/>
  <c r="N2649" i="2"/>
  <c r="O2649" i="2" s="1"/>
  <c r="P2649" i="2" s="1"/>
  <c r="N2657" i="2"/>
  <c r="O2657" i="2" s="1"/>
  <c r="P2657" i="2" s="1"/>
  <c r="N2665" i="2"/>
  <c r="O2665" i="2" s="1"/>
  <c r="P2665" i="2" s="1"/>
  <c r="N2673" i="2"/>
  <c r="O2673" i="2" s="1"/>
  <c r="P2673" i="2" s="1"/>
  <c r="N2681" i="2"/>
  <c r="O2681" i="2" s="1"/>
  <c r="P2681" i="2" s="1"/>
  <c r="N2689" i="2"/>
  <c r="O2689" i="2" s="1"/>
  <c r="P2689" i="2" s="1"/>
  <c r="N2697" i="2"/>
  <c r="O2697" i="2" s="1"/>
  <c r="P2697" i="2" s="1"/>
  <c r="N2705" i="2"/>
  <c r="O2705" i="2" s="1"/>
  <c r="P2705" i="2" s="1"/>
  <c r="N2713" i="2"/>
  <c r="O2713" i="2" s="1"/>
  <c r="P2713" i="2" s="1"/>
  <c r="N2721" i="2"/>
  <c r="O2721" i="2" s="1"/>
  <c r="P2721" i="2" s="1"/>
  <c r="N2729" i="2"/>
  <c r="O2729" i="2" s="1"/>
  <c r="P2729" i="2" s="1"/>
  <c r="N2737" i="2"/>
  <c r="O2737" i="2" s="1"/>
  <c r="P2737" i="2" s="1"/>
  <c r="N2745" i="2"/>
  <c r="O2745" i="2" s="1"/>
  <c r="P2745" i="2" s="1"/>
  <c r="N2753" i="2"/>
  <c r="O2753" i="2" s="1"/>
  <c r="P2753" i="2" s="1"/>
  <c r="N2761" i="2"/>
  <c r="O2761" i="2" s="1"/>
  <c r="P2761" i="2" s="1"/>
  <c r="N2769" i="2"/>
  <c r="O2769" i="2" s="1"/>
  <c r="P2769" i="2" s="1"/>
  <c r="N2777" i="2"/>
  <c r="O2777" i="2" s="1"/>
  <c r="P2777" i="2" s="1"/>
  <c r="N2785" i="2"/>
  <c r="O2785" i="2" s="1"/>
  <c r="P2785" i="2" s="1"/>
  <c r="N2793" i="2"/>
  <c r="O2793" i="2" s="1"/>
  <c r="P2793" i="2" s="1"/>
  <c r="N2801" i="2"/>
  <c r="O2801" i="2" s="1"/>
  <c r="P2801" i="2" s="1"/>
  <c r="N2809" i="2"/>
  <c r="O2809" i="2" s="1"/>
  <c r="P2809" i="2" s="1"/>
  <c r="N2817" i="2"/>
  <c r="O2817" i="2" s="1"/>
  <c r="P2817" i="2" s="1"/>
  <c r="N2825" i="2"/>
  <c r="O2825" i="2" s="1"/>
  <c r="P2825" i="2" s="1"/>
  <c r="N2833" i="2"/>
  <c r="O2833" i="2" s="1"/>
  <c r="P2833" i="2" s="1"/>
  <c r="N2841" i="2"/>
  <c r="O2841" i="2" s="1"/>
  <c r="P2841" i="2" s="1"/>
  <c r="N2849" i="2"/>
  <c r="O2849" i="2" s="1"/>
  <c r="P2849" i="2" s="1"/>
  <c r="N2857" i="2"/>
  <c r="O2857" i="2" s="1"/>
  <c r="P2857" i="2" s="1"/>
  <c r="N2865" i="2"/>
  <c r="O2865" i="2" s="1"/>
  <c r="P2865" i="2" s="1"/>
  <c r="N2873" i="2"/>
  <c r="O2873" i="2" s="1"/>
  <c r="P2873" i="2" s="1"/>
  <c r="N2881" i="2"/>
  <c r="O2881" i="2" s="1"/>
  <c r="P2881" i="2" s="1"/>
  <c r="N2889" i="2"/>
  <c r="O2889" i="2" s="1"/>
  <c r="P2889" i="2" s="1"/>
  <c r="N2897" i="2"/>
  <c r="O2897" i="2" s="1"/>
  <c r="P2897" i="2" s="1"/>
  <c r="N2905" i="2"/>
  <c r="O2905" i="2" s="1"/>
  <c r="P2905" i="2" s="1"/>
  <c r="N2913" i="2"/>
  <c r="O2913" i="2" s="1"/>
  <c r="P2913" i="2" s="1"/>
  <c r="N2921" i="2"/>
  <c r="O2921" i="2" s="1"/>
  <c r="P2921" i="2" s="1"/>
  <c r="N2929" i="2"/>
  <c r="O2929" i="2" s="1"/>
  <c r="P2929" i="2" s="1"/>
  <c r="N3184" i="2"/>
  <c r="O3184" i="2" s="1"/>
  <c r="P3184" i="2" s="1"/>
  <c r="N3216" i="2"/>
  <c r="O3216" i="2" s="1"/>
  <c r="P3216" i="2" s="1"/>
  <c r="N3248" i="2"/>
  <c r="O3248" i="2" s="1"/>
  <c r="P3248" i="2" s="1"/>
  <c r="N3280" i="2"/>
  <c r="O3280" i="2" s="1"/>
  <c r="P3280" i="2" s="1"/>
  <c r="N3312" i="2"/>
  <c r="O3312" i="2" s="1"/>
  <c r="P3312" i="2" s="1"/>
  <c r="N2495" i="2"/>
  <c r="O2495" i="2" s="1"/>
  <c r="P2495" i="2" s="1"/>
  <c r="N2503" i="2"/>
  <c r="O2503" i="2" s="1"/>
  <c r="P2503" i="2" s="1"/>
  <c r="N2511" i="2"/>
  <c r="O2511" i="2" s="1"/>
  <c r="P2511" i="2" s="1"/>
  <c r="N2519" i="2"/>
  <c r="O2519" i="2" s="1"/>
  <c r="P2519" i="2" s="1"/>
  <c r="N2527" i="2"/>
  <c r="O2527" i="2" s="1"/>
  <c r="P2527" i="2" s="1"/>
  <c r="N2535" i="2"/>
  <c r="O2535" i="2" s="1"/>
  <c r="P2535" i="2" s="1"/>
  <c r="N2543" i="2"/>
  <c r="O2543" i="2" s="1"/>
  <c r="P2543" i="2" s="1"/>
  <c r="N2551" i="2"/>
  <c r="O2551" i="2" s="1"/>
  <c r="P2551" i="2" s="1"/>
  <c r="N2559" i="2"/>
  <c r="O2559" i="2" s="1"/>
  <c r="P2559" i="2" s="1"/>
  <c r="N2567" i="2"/>
  <c r="O2567" i="2" s="1"/>
  <c r="P2567" i="2" s="1"/>
  <c r="N2575" i="2"/>
  <c r="O2575" i="2" s="1"/>
  <c r="P2575" i="2" s="1"/>
  <c r="N2583" i="2"/>
  <c r="O2583" i="2" s="1"/>
  <c r="P2583" i="2" s="1"/>
  <c r="N2591" i="2"/>
  <c r="O2591" i="2" s="1"/>
  <c r="P2591" i="2" s="1"/>
  <c r="N2599" i="2"/>
  <c r="O2599" i="2" s="1"/>
  <c r="P2599" i="2" s="1"/>
  <c r="N2607" i="2"/>
  <c r="O2607" i="2" s="1"/>
  <c r="P2607" i="2" s="1"/>
  <c r="N2615" i="2"/>
  <c r="O2615" i="2" s="1"/>
  <c r="P2615" i="2" s="1"/>
  <c r="N2623" i="2"/>
  <c r="O2623" i="2" s="1"/>
  <c r="P2623" i="2" s="1"/>
  <c r="N2631" i="2"/>
  <c r="O2631" i="2" s="1"/>
  <c r="P2631" i="2" s="1"/>
  <c r="N2639" i="2"/>
  <c r="O2639" i="2" s="1"/>
  <c r="P2639" i="2" s="1"/>
  <c r="N2647" i="2"/>
  <c r="O2647" i="2" s="1"/>
  <c r="P2647" i="2" s="1"/>
  <c r="N2655" i="2"/>
  <c r="O2655" i="2" s="1"/>
  <c r="P2655" i="2" s="1"/>
  <c r="N2663" i="2"/>
  <c r="O2663" i="2" s="1"/>
  <c r="P2663" i="2" s="1"/>
  <c r="N2671" i="2"/>
  <c r="O2671" i="2" s="1"/>
  <c r="P2671" i="2" s="1"/>
  <c r="N2679" i="2"/>
  <c r="O2679" i="2" s="1"/>
  <c r="P2679" i="2" s="1"/>
  <c r="N2687" i="2"/>
  <c r="O2687" i="2" s="1"/>
  <c r="P2687" i="2" s="1"/>
  <c r="N2695" i="2"/>
  <c r="O2695" i="2" s="1"/>
  <c r="P2695" i="2" s="1"/>
  <c r="N2703" i="2"/>
  <c r="O2703" i="2" s="1"/>
  <c r="P2703" i="2" s="1"/>
  <c r="N2711" i="2"/>
  <c r="O2711" i="2" s="1"/>
  <c r="P2711" i="2" s="1"/>
  <c r="N2719" i="2"/>
  <c r="O2719" i="2" s="1"/>
  <c r="P2719" i="2" s="1"/>
  <c r="N2727" i="2"/>
  <c r="O2727" i="2" s="1"/>
  <c r="P2727" i="2" s="1"/>
  <c r="N2735" i="2"/>
  <c r="O2735" i="2" s="1"/>
  <c r="P2735" i="2" s="1"/>
  <c r="N2743" i="2"/>
  <c r="O2743" i="2" s="1"/>
  <c r="P2743" i="2" s="1"/>
  <c r="N2751" i="2"/>
  <c r="O2751" i="2" s="1"/>
  <c r="P2751" i="2" s="1"/>
  <c r="N2759" i="2"/>
  <c r="O2759" i="2" s="1"/>
  <c r="P2759" i="2" s="1"/>
  <c r="N2767" i="2"/>
  <c r="O2767" i="2" s="1"/>
  <c r="P2767" i="2" s="1"/>
  <c r="N2775" i="2"/>
  <c r="O2775" i="2" s="1"/>
  <c r="P2775" i="2" s="1"/>
  <c r="N2783" i="2"/>
  <c r="O2783" i="2" s="1"/>
  <c r="P2783" i="2" s="1"/>
  <c r="N2791" i="2"/>
  <c r="O2791" i="2" s="1"/>
  <c r="P2791" i="2" s="1"/>
  <c r="N2799" i="2"/>
  <c r="O2799" i="2" s="1"/>
  <c r="P2799" i="2" s="1"/>
  <c r="N2807" i="2"/>
  <c r="O2807" i="2" s="1"/>
  <c r="P2807" i="2" s="1"/>
  <c r="N2815" i="2"/>
  <c r="O2815" i="2" s="1"/>
  <c r="P2815" i="2" s="1"/>
  <c r="N2823" i="2"/>
  <c r="O2823" i="2" s="1"/>
  <c r="P2823" i="2" s="1"/>
  <c r="N2831" i="2"/>
  <c r="O2831" i="2" s="1"/>
  <c r="P2831" i="2" s="1"/>
  <c r="N2839" i="2"/>
  <c r="O2839" i="2" s="1"/>
  <c r="P2839" i="2" s="1"/>
  <c r="N2847" i="2"/>
  <c r="O2847" i="2" s="1"/>
  <c r="P2847" i="2" s="1"/>
  <c r="N2855" i="2"/>
  <c r="O2855" i="2" s="1"/>
  <c r="P2855" i="2" s="1"/>
  <c r="N2863" i="2"/>
  <c r="O2863" i="2" s="1"/>
  <c r="P2863" i="2" s="1"/>
  <c r="N2871" i="2"/>
  <c r="O2871" i="2" s="1"/>
  <c r="P2871" i="2" s="1"/>
  <c r="N2879" i="2"/>
  <c r="O2879" i="2" s="1"/>
  <c r="P2879" i="2" s="1"/>
  <c r="N2887" i="2"/>
  <c r="O2887" i="2" s="1"/>
  <c r="P2887" i="2" s="1"/>
  <c r="N2895" i="2"/>
  <c r="O2895" i="2" s="1"/>
  <c r="P2895" i="2" s="1"/>
  <c r="N2903" i="2"/>
  <c r="O2903" i="2" s="1"/>
  <c r="P2903" i="2" s="1"/>
  <c r="N2911" i="2"/>
  <c r="O2911" i="2" s="1"/>
  <c r="P2911" i="2" s="1"/>
  <c r="N2919" i="2"/>
  <c r="O2919" i="2" s="1"/>
  <c r="P2919" i="2" s="1"/>
  <c r="N2927" i="2"/>
  <c r="O2927" i="2" s="1"/>
  <c r="P2927" i="2" s="1"/>
  <c r="N2943" i="2"/>
  <c r="O2943" i="2" s="1"/>
  <c r="P2943" i="2" s="1"/>
  <c r="N2959" i="2"/>
  <c r="O2959" i="2" s="1"/>
  <c r="P2959" i="2" s="1"/>
  <c r="N2975" i="2"/>
  <c r="O2975" i="2" s="1"/>
  <c r="P2975" i="2" s="1"/>
  <c r="N2991" i="2"/>
  <c r="O2991" i="2" s="1"/>
  <c r="P2991" i="2" s="1"/>
  <c r="N3007" i="2"/>
  <c r="O3007" i="2" s="1"/>
  <c r="P3007" i="2" s="1"/>
  <c r="N3023" i="2"/>
  <c r="O3023" i="2" s="1"/>
  <c r="P3023" i="2" s="1"/>
  <c r="N3039" i="2"/>
  <c r="O3039" i="2" s="1"/>
  <c r="P3039" i="2" s="1"/>
  <c r="N3055" i="2"/>
  <c r="O3055" i="2" s="1"/>
  <c r="P3055" i="2" s="1"/>
  <c r="N3071" i="2"/>
  <c r="O3071" i="2" s="1"/>
  <c r="P3071" i="2" s="1"/>
  <c r="N3087" i="2"/>
  <c r="O3087" i="2" s="1"/>
  <c r="P3087" i="2" s="1"/>
  <c r="N3103" i="2"/>
  <c r="O3103" i="2" s="1"/>
  <c r="P3103" i="2" s="1"/>
  <c r="N3119" i="2"/>
  <c r="O3119" i="2" s="1"/>
  <c r="P3119" i="2" s="1"/>
  <c r="N2942" i="2"/>
  <c r="O2942" i="2" s="1"/>
  <c r="P2942" i="2" s="1"/>
  <c r="N2950" i="2"/>
  <c r="O2950" i="2" s="1"/>
  <c r="P2950" i="2" s="1"/>
  <c r="N2958" i="2"/>
  <c r="O2958" i="2" s="1"/>
  <c r="P2958" i="2" s="1"/>
  <c r="N2966" i="2"/>
  <c r="O2966" i="2" s="1"/>
  <c r="P2966" i="2" s="1"/>
  <c r="N2974" i="2"/>
  <c r="O2974" i="2" s="1"/>
  <c r="P2974" i="2" s="1"/>
  <c r="N2982" i="2"/>
  <c r="O2982" i="2" s="1"/>
  <c r="P2982" i="2" s="1"/>
  <c r="N2990" i="2"/>
  <c r="O2990" i="2" s="1"/>
  <c r="P2990" i="2" s="1"/>
  <c r="N2998" i="2"/>
  <c r="O2998" i="2" s="1"/>
  <c r="P2998" i="2" s="1"/>
  <c r="N3006" i="2"/>
  <c r="O3006" i="2" s="1"/>
  <c r="P3006" i="2" s="1"/>
  <c r="N3014" i="2"/>
  <c r="O3014" i="2" s="1"/>
  <c r="P3014" i="2" s="1"/>
  <c r="N3022" i="2"/>
  <c r="O3022" i="2" s="1"/>
  <c r="P3022" i="2" s="1"/>
  <c r="N3030" i="2"/>
  <c r="O3030" i="2" s="1"/>
  <c r="P3030" i="2" s="1"/>
  <c r="N3038" i="2"/>
  <c r="O3038" i="2" s="1"/>
  <c r="P3038" i="2" s="1"/>
  <c r="N3046" i="2"/>
  <c r="O3046" i="2" s="1"/>
  <c r="P3046" i="2" s="1"/>
  <c r="N3054" i="2"/>
  <c r="O3054" i="2" s="1"/>
  <c r="P3054" i="2" s="1"/>
  <c r="N3062" i="2"/>
  <c r="O3062" i="2" s="1"/>
  <c r="P3062" i="2" s="1"/>
  <c r="N3070" i="2"/>
  <c r="O3070" i="2" s="1"/>
  <c r="P3070" i="2" s="1"/>
  <c r="N3078" i="2"/>
  <c r="O3078" i="2" s="1"/>
  <c r="P3078" i="2" s="1"/>
  <c r="N3086" i="2"/>
  <c r="O3086" i="2" s="1"/>
  <c r="P3086" i="2" s="1"/>
  <c r="N3094" i="2"/>
  <c r="O3094" i="2" s="1"/>
  <c r="P3094" i="2" s="1"/>
  <c r="N3102" i="2"/>
  <c r="O3102" i="2" s="1"/>
  <c r="P3102" i="2" s="1"/>
  <c r="N3110" i="2"/>
  <c r="O3110" i="2" s="1"/>
  <c r="P3110" i="2" s="1"/>
  <c r="N3118" i="2"/>
  <c r="O3118" i="2" s="1"/>
  <c r="P3118" i="2" s="1"/>
  <c r="N3126" i="2"/>
  <c r="O3126" i="2" s="1"/>
  <c r="P3126" i="2" s="1"/>
  <c r="N2939" i="2"/>
  <c r="O2939" i="2" s="1"/>
  <c r="P2939" i="2" s="1"/>
  <c r="N2947" i="2"/>
  <c r="O2947" i="2" s="1"/>
  <c r="P2947" i="2" s="1"/>
  <c r="N2955" i="2"/>
  <c r="O2955" i="2" s="1"/>
  <c r="P2955" i="2" s="1"/>
  <c r="N2963" i="2"/>
  <c r="O2963" i="2" s="1"/>
  <c r="P2963" i="2" s="1"/>
  <c r="N2971" i="2"/>
  <c r="O2971" i="2" s="1"/>
  <c r="P2971" i="2" s="1"/>
  <c r="N2979" i="2"/>
  <c r="O2979" i="2" s="1"/>
  <c r="P2979" i="2" s="1"/>
  <c r="N2987" i="2"/>
  <c r="O2987" i="2" s="1"/>
  <c r="P2987" i="2" s="1"/>
  <c r="N2995" i="2"/>
  <c r="O2995" i="2" s="1"/>
  <c r="P2995" i="2" s="1"/>
  <c r="N3003" i="2"/>
  <c r="O3003" i="2" s="1"/>
  <c r="P3003" i="2" s="1"/>
  <c r="N3011" i="2"/>
  <c r="O3011" i="2" s="1"/>
  <c r="P3011" i="2" s="1"/>
  <c r="N3019" i="2"/>
  <c r="O3019" i="2" s="1"/>
  <c r="P3019" i="2" s="1"/>
  <c r="N3027" i="2"/>
  <c r="O3027" i="2" s="1"/>
  <c r="P3027" i="2" s="1"/>
  <c r="N3035" i="2"/>
  <c r="O3035" i="2" s="1"/>
  <c r="P3035" i="2" s="1"/>
  <c r="N3043" i="2"/>
  <c r="O3043" i="2" s="1"/>
  <c r="P3043" i="2" s="1"/>
  <c r="N3051" i="2"/>
  <c r="O3051" i="2" s="1"/>
  <c r="P3051" i="2" s="1"/>
  <c r="N3059" i="2"/>
  <c r="O3059" i="2" s="1"/>
  <c r="P3059" i="2" s="1"/>
  <c r="N3067" i="2"/>
  <c r="O3067" i="2" s="1"/>
  <c r="P3067" i="2" s="1"/>
  <c r="N3075" i="2"/>
  <c r="O3075" i="2" s="1"/>
  <c r="P3075" i="2" s="1"/>
  <c r="N3083" i="2"/>
  <c r="O3083" i="2" s="1"/>
  <c r="P3083" i="2" s="1"/>
  <c r="N3091" i="2"/>
  <c r="O3091" i="2" s="1"/>
  <c r="P3091" i="2" s="1"/>
  <c r="N3099" i="2"/>
  <c r="O3099" i="2" s="1"/>
  <c r="P3099" i="2" s="1"/>
  <c r="N3107" i="2"/>
  <c r="O3107" i="2" s="1"/>
  <c r="P3107" i="2" s="1"/>
  <c r="N3115" i="2"/>
  <c r="O3115" i="2" s="1"/>
  <c r="P3115" i="2" s="1"/>
  <c r="N3123" i="2"/>
  <c r="O3123" i="2" s="1"/>
  <c r="P3123" i="2" s="1"/>
  <c r="N3131" i="2"/>
  <c r="O3131" i="2" s="1"/>
  <c r="P3131" i="2" s="1"/>
  <c r="N3192" i="2"/>
  <c r="O3192" i="2" s="1"/>
  <c r="P3192" i="2" s="1"/>
  <c r="N3208" i="2"/>
  <c r="O3208" i="2" s="1"/>
  <c r="P3208" i="2" s="1"/>
  <c r="N3224" i="2"/>
  <c r="O3224" i="2" s="1"/>
  <c r="P3224" i="2" s="1"/>
  <c r="N3240" i="2"/>
  <c r="O3240" i="2" s="1"/>
  <c r="P3240" i="2" s="1"/>
  <c r="N3256" i="2"/>
  <c r="O3256" i="2" s="1"/>
  <c r="P3256" i="2" s="1"/>
  <c r="N3272" i="2"/>
  <c r="O3272" i="2" s="1"/>
  <c r="P3272" i="2" s="1"/>
  <c r="N3288" i="2"/>
  <c r="O3288" i="2" s="1"/>
  <c r="P3288" i="2" s="1"/>
  <c r="N3304" i="2"/>
  <c r="O3304" i="2" s="1"/>
  <c r="P3304" i="2" s="1"/>
  <c r="N3320" i="2"/>
  <c r="O3320" i="2" s="1"/>
  <c r="P3320" i="2" s="1"/>
  <c r="N3330" i="2"/>
  <c r="O3330" i="2" s="1"/>
  <c r="P3330" i="2" s="1"/>
  <c r="N3334" i="2"/>
  <c r="O3334" i="2" s="1"/>
  <c r="P3334" i="2" s="1"/>
  <c r="N3338" i="2"/>
  <c r="O3338" i="2" s="1"/>
  <c r="P3338" i="2" s="1"/>
  <c r="N3346" i="2"/>
  <c r="O3346" i="2" s="1"/>
  <c r="P3346" i="2" s="1"/>
  <c r="N3354" i="2"/>
  <c r="O3354" i="2" s="1"/>
  <c r="P3354" i="2" s="1"/>
  <c r="N3362" i="2"/>
  <c r="O3362" i="2" s="1"/>
  <c r="P3362" i="2" s="1"/>
  <c r="N3370" i="2"/>
  <c r="O3370" i="2" s="1"/>
  <c r="P3370" i="2" s="1"/>
  <c r="N3378" i="2"/>
  <c r="O3378" i="2" s="1"/>
  <c r="P3378" i="2" s="1"/>
  <c r="N3386" i="2"/>
  <c r="O3386" i="2" s="1"/>
  <c r="P3386" i="2" s="1"/>
  <c r="N3394" i="2"/>
  <c r="O3394" i="2" s="1"/>
  <c r="P3394" i="2" s="1"/>
  <c r="N3402" i="2"/>
  <c r="O3402" i="2" s="1"/>
  <c r="P3402" i="2" s="1"/>
  <c r="N3410" i="2"/>
  <c r="O3410" i="2" s="1"/>
  <c r="P3410" i="2" s="1"/>
  <c r="N3418" i="2"/>
  <c r="O3418" i="2" s="1"/>
  <c r="P3418" i="2" s="1"/>
  <c r="N3426" i="2"/>
  <c r="O3426" i="2" s="1"/>
  <c r="P3426" i="2" s="1"/>
  <c r="N3434" i="2"/>
  <c r="O3434" i="2" s="1"/>
  <c r="P3434" i="2" s="1"/>
  <c r="N3442" i="2"/>
  <c r="O3442" i="2" s="1"/>
  <c r="P3442" i="2" s="1"/>
  <c r="N3450" i="2"/>
  <c r="O3450" i="2" s="1"/>
  <c r="P3450" i="2" s="1"/>
  <c r="N3458" i="2"/>
  <c r="O3458" i="2" s="1"/>
  <c r="P3458" i="2" s="1"/>
  <c r="N3466" i="2"/>
  <c r="O3466" i="2" s="1"/>
  <c r="P3466" i="2" s="1"/>
  <c r="N3474" i="2"/>
  <c r="O3474" i="2" s="1"/>
  <c r="P3474" i="2" s="1"/>
  <c r="N3482" i="2"/>
  <c r="O3482" i="2" s="1"/>
  <c r="P3482" i="2" s="1"/>
  <c r="N3490" i="2"/>
  <c r="O3490" i="2" s="1"/>
  <c r="P3490" i="2" s="1"/>
  <c r="N3498" i="2"/>
  <c r="O3498" i="2" s="1"/>
  <c r="P3498" i="2" s="1"/>
  <c r="N3506" i="2"/>
  <c r="O3506" i="2" s="1"/>
  <c r="P3506" i="2" s="1"/>
  <c r="N2938" i="2"/>
  <c r="O2938" i="2" s="1"/>
  <c r="P2938" i="2" s="1"/>
  <c r="N2946" i="2"/>
  <c r="O2946" i="2" s="1"/>
  <c r="P2946" i="2" s="1"/>
  <c r="N2954" i="2"/>
  <c r="O2954" i="2" s="1"/>
  <c r="P2954" i="2" s="1"/>
  <c r="N2962" i="2"/>
  <c r="O2962" i="2" s="1"/>
  <c r="P2962" i="2" s="1"/>
  <c r="N2970" i="2"/>
  <c r="O2970" i="2" s="1"/>
  <c r="P2970" i="2" s="1"/>
  <c r="N2978" i="2"/>
  <c r="O2978" i="2" s="1"/>
  <c r="P2978" i="2" s="1"/>
  <c r="N2986" i="2"/>
  <c r="O2986" i="2" s="1"/>
  <c r="P2986" i="2" s="1"/>
  <c r="N2994" i="2"/>
  <c r="O2994" i="2" s="1"/>
  <c r="P2994" i="2" s="1"/>
  <c r="N3002" i="2"/>
  <c r="O3002" i="2" s="1"/>
  <c r="P3002" i="2" s="1"/>
  <c r="N3010" i="2"/>
  <c r="O3010" i="2" s="1"/>
  <c r="P3010" i="2" s="1"/>
  <c r="N3018" i="2"/>
  <c r="O3018" i="2" s="1"/>
  <c r="P3018" i="2" s="1"/>
  <c r="N3026" i="2"/>
  <c r="O3026" i="2" s="1"/>
  <c r="P3026" i="2" s="1"/>
  <c r="N3034" i="2"/>
  <c r="O3034" i="2" s="1"/>
  <c r="P3034" i="2" s="1"/>
  <c r="N3042" i="2"/>
  <c r="O3042" i="2" s="1"/>
  <c r="P3042" i="2" s="1"/>
  <c r="N3050" i="2"/>
  <c r="O3050" i="2" s="1"/>
  <c r="P3050" i="2" s="1"/>
  <c r="N3058" i="2"/>
  <c r="O3058" i="2" s="1"/>
  <c r="P3058" i="2" s="1"/>
  <c r="N3066" i="2"/>
  <c r="O3066" i="2" s="1"/>
  <c r="P3066" i="2" s="1"/>
  <c r="N3074" i="2"/>
  <c r="O3074" i="2" s="1"/>
  <c r="P3074" i="2" s="1"/>
  <c r="N3082" i="2"/>
  <c r="O3082" i="2" s="1"/>
  <c r="P3082" i="2" s="1"/>
  <c r="N3090" i="2"/>
  <c r="O3090" i="2" s="1"/>
  <c r="P3090" i="2" s="1"/>
  <c r="N3098" i="2"/>
  <c r="O3098" i="2" s="1"/>
  <c r="P3098" i="2" s="1"/>
  <c r="N3106" i="2"/>
  <c r="O3106" i="2" s="1"/>
  <c r="P3106" i="2" s="1"/>
  <c r="N3114" i="2"/>
  <c r="O3114" i="2" s="1"/>
  <c r="P3114" i="2" s="1"/>
  <c r="N3122" i="2"/>
  <c r="O3122" i="2" s="1"/>
  <c r="P3122" i="2" s="1"/>
  <c r="N3130" i="2"/>
  <c r="O3130" i="2" s="1"/>
  <c r="P3130" i="2" s="1"/>
  <c r="N3182" i="2"/>
  <c r="O3182" i="2" s="1"/>
  <c r="P3182" i="2" s="1"/>
  <c r="N3190" i="2"/>
  <c r="O3190" i="2" s="1"/>
  <c r="P3190" i="2" s="1"/>
  <c r="N3198" i="2"/>
  <c r="O3198" i="2" s="1"/>
  <c r="P3198" i="2" s="1"/>
  <c r="N3206" i="2"/>
  <c r="O3206" i="2" s="1"/>
  <c r="P3206" i="2" s="1"/>
  <c r="N3214" i="2"/>
  <c r="O3214" i="2" s="1"/>
  <c r="P3214" i="2" s="1"/>
  <c r="N3222" i="2"/>
  <c r="O3222" i="2" s="1"/>
  <c r="P3222" i="2" s="1"/>
  <c r="N3230" i="2"/>
  <c r="O3230" i="2" s="1"/>
  <c r="P3230" i="2" s="1"/>
  <c r="N3238" i="2"/>
  <c r="O3238" i="2" s="1"/>
  <c r="P3238" i="2" s="1"/>
  <c r="N3246" i="2"/>
  <c r="O3246" i="2" s="1"/>
  <c r="P3246" i="2" s="1"/>
  <c r="N3254" i="2"/>
  <c r="O3254" i="2" s="1"/>
  <c r="P3254" i="2" s="1"/>
  <c r="N3262" i="2"/>
  <c r="O3262" i="2" s="1"/>
  <c r="P3262" i="2" s="1"/>
  <c r="N3270" i="2"/>
  <c r="O3270" i="2" s="1"/>
  <c r="P3270" i="2" s="1"/>
  <c r="N3278" i="2"/>
  <c r="O3278" i="2" s="1"/>
  <c r="P3278" i="2" s="1"/>
  <c r="N3286" i="2"/>
  <c r="O3286" i="2" s="1"/>
  <c r="P3286" i="2" s="1"/>
  <c r="N3294" i="2"/>
  <c r="O3294" i="2" s="1"/>
  <c r="P3294" i="2" s="1"/>
  <c r="N3302" i="2"/>
  <c r="O3302" i="2" s="1"/>
  <c r="P3302" i="2" s="1"/>
  <c r="N3310" i="2"/>
  <c r="O3310" i="2" s="1"/>
  <c r="P3310" i="2" s="1"/>
  <c r="N3318" i="2"/>
  <c r="O3318" i="2" s="1"/>
  <c r="P3318" i="2" s="1"/>
  <c r="N3326" i="2"/>
  <c r="O3326" i="2" s="1"/>
  <c r="P3326" i="2" s="1"/>
  <c r="N3467" i="2"/>
  <c r="O3467" i="2" s="1"/>
  <c r="P3467" i="2" s="1"/>
  <c r="N3483" i="2"/>
  <c r="O3483" i="2" s="1"/>
  <c r="P3483" i="2" s="1"/>
  <c r="N3491" i="2"/>
  <c r="O3491" i="2" s="1"/>
  <c r="P3491" i="2" s="1"/>
  <c r="N3499" i="2"/>
  <c r="O3499" i="2" s="1"/>
  <c r="P3499" i="2" s="1"/>
  <c r="N3507" i="2"/>
  <c r="O3507" i="2" s="1"/>
  <c r="P3507" i="2" s="1"/>
  <c r="N3515" i="2"/>
  <c r="O3515" i="2" s="1"/>
  <c r="P3515" i="2" s="1"/>
  <c r="N3523" i="2"/>
  <c r="O3523" i="2" s="1"/>
  <c r="P3523" i="2" s="1"/>
  <c r="N3531" i="2"/>
  <c r="O3531" i="2" s="1"/>
  <c r="P3531" i="2" s="1"/>
  <c r="N3539" i="2"/>
  <c r="O3539" i="2" s="1"/>
  <c r="P3539" i="2" s="1"/>
  <c r="N3547" i="2"/>
  <c r="O3547" i="2" s="1"/>
  <c r="P3547" i="2" s="1"/>
  <c r="N3555" i="2"/>
  <c r="O3555" i="2" s="1"/>
  <c r="P3555" i="2" s="1"/>
  <c r="N3596" i="2"/>
  <c r="O3596" i="2" s="1"/>
  <c r="P3596" i="2" s="1"/>
  <c r="N3628" i="2"/>
  <c r="O3628" i="2" s="1"/>
  <c r="P3628" i="2" s="1"/>
  <c r="N3180" i="2"/>
  <c r="O3180" i="2" s="1"/>
  <c r="P3180" i="2" s="1"/>
  <c r="N3188" i="2"/>
  <c r="O3188" i="2" s="1"/>
  <c r="P3188" i="2" s="1"/>
  <c r="N3196" i="2"/>
  <c r="O3196" i="2" s="1"/>
  <c r="P3196" i="2" s="1"/>
  <c r="N3204" i="2"/>
  <c r="O3204" i="2" s="1"/>
  <c r="P3204" i="2" s="1"/>
  <c r="N3212" i="2"/>
  <c r="O3212" i="2" s="1"/>
  <c r="P3212" i="2" s="1"/>
  <c r="N3220" i="2"/>
  <c r="O3220" i="2" s="1"/>
  <c r="P3220" i="2" s="1"/>
  <c r="N3228" i="2"/>
  <c r="O3228" i="2" s="1"/>
  <c r="P3228" i="2" s="1"/>
  <c r="N3236" i="2"/>
  <c r="O3236" i="2" s="1"/>
  <c r="P3236" i="2" s="1"/>
  <c r="N3244" i="2"/>
  <c r="O3244" i="2" s="1"/>
  <c r="P3244" i="2" s="1"/>
  <c r="N3252" i="2"/>
  <c r="O3252" i="2" s="1"/>
  <c r="P3252" i="2" s="1"/>
  <c r="N3260" i="2"/>
  <c r="O3260" i="2" s="1"/>
  <c r="P3260" i="2" s="1"/>
  <c r="N3268" i="2"/>
  <c r="O3268" i="2" s="1"/>
  <c r="P3268" i="2" s="1"/>
  <c r="N3276" i="2"/>
  <c r="O3276" i="2" s="1"/>
  <c r="P3276" i="2" s="1"/>
  <c r="N3284" i="2"/>
  <c r="O3284" i="2" s="1"/>
  <c r="P3284" i="2" s="1"/>
  <c r="N3292" i="2"/>
  <c r="O3292" i="2" s="1"/>
  <c r="P3292" i="2" s="1"/>
  <c r="N3300" i="2"/>
  <c r="O3300" i="2" s="1"/>
  <c r="P3300" i="2" s="1"/>
  <c r="N3308" i="2"/>
  <c r="O3308" i="2" s="1"/>
  <c r="P3308" i="2" s="1"/>
  <c r="N3316" i="2"/>
  <c r="O3316" i="2" s="1"/>
  <c r="P3316" i="2" s="1"/>
  <c r="N3324" i="2"/>
  <c r="O3324" i="2" s="1"/>
  <c r="P3324" i="2" s="1"/>
  <c r="N3134" i="2"/>
  <c r="O3134" i="2" s="1"/>
  <c r="P3134" i="2" s="1"/>
  <c r="N3136" i="2"/>
  <c r="O3136" i="2" s="1"/>
  <c r="P3136" i="2" s="1"/>
  <c r="N3138" i="2"/>
  <c r="O3138" i="2" s="1"/>
  <c r="P3138" i="2" s="1"/>
  <c r="N3140" i="2"/>
  <c r="O3140" i="2" s="1"/>
  <c r="P3140" i="2" s="1"/>
  <c r="N3142" i="2"/>
  <c r="O3142" i="2" s="1"/>
  <c r="P3142" i="2" s="1"/>
  <c r="N3144" i="2"/>
  <c r="O3144" i="2" s="1"/>
  <c r="P3144" i="2" s="1"/>
  <c r="N3146" i="2"/>
  <c r="O3146" i="2" s="1"/>
  <c r="P3146" i="2" s="1"/>
  <c r="N3148" i="2"/>
  <c r="O3148" i="2" s="1"/>
  <c r="P3148" i="2" s="1"/>
  <c r="N3150" i="2"/>
  <c r="O3150" i="2" s="1"/>
  <c r="P3150" i="2" s="1"/>
  <c r="N3152" i="2"/>
  <c r="O3152" i="2" s="1"/>
  <c r="P3152" i="2" s="1"/>
  <c r="N3154" i="2"/>
  <c r="O3154" i="2" s="1"/>
  <c r="P3154" i="2" s="1"/>
  <c r="N3156" i="2"/>
  <c r="O3156" i="2" s="1"/>
  <c r="P3156" i="2" s="1"/>
  <c r="N3158" i="2"/>
  <c r="O3158" i="2" s="1"/>
  <c r="P3158" i="2" s="1"/>
  <c r="N3160" i="2"/>
  <c r="O3160" i="2" s="1"/>
  <c r="P3160" i="2" s="1"/>
  <c r="N3162" i="2"/>
  <c r="O3162" i="2" s="1"/>
  <c r="P3162" i="2" s="1"/>
  <c r="N3164" i="2"/>
  <c r="O3164" i="2" s="1"/>
  <c r="P3164" i="2" s="1"/>
  <c r="N3166" i="2"/>
  <c r="O3166" i="2" s="1"/>
  <c r="P3166" i="2" s="1"/>
  <c r="N3168" i="2"/>
  <c r="O3168" i="2" s="1"/>
  <c r="P3168" i="2" s="1"/>
  <c r="N3170" i="2"/>
  <c r="O3170" i="2" s="1"/>
  <c r="P3170" i="2" s="1"/>
  <c r="N3172" i="2"/>
  <c r="O3172" i="2" s="1"/>
  <c r="P3172" i="2" s="1"/>
  <c r="N3174" i="2"/>
  <c r="O3174" i="2" s="1"/>
  <c r="P3174" i="2" s="1"/>
  <c r="N3176" i="2"/>
  <c r="O3176" i="2" s="1"/>
  <c r="P3176" i="2" s="1"/>
  <c r="N3178" i="2"/>
  <c r="O3178" i="2" s="1"/>
  <c r="P3178" i="2" s="1"/>
  <c r="N3186" i="2"/>
  <c r="O3186" i="2" s="1"/>
  <c r="P3186" i="2" s="1"/>
  <c r="N3194" i="2"/>
  <c r="O3194" i="2" s="1"/>
  <c r="P3194" i="2" s="1"/>
  <c r="N3202" i="2"/>
  <c r="O3202" i="2" s="1"/>
  <c r="P3202" i="2" s="1"/>
  <c r="N3210" i="2"/>
  <c r="O3210" i="2" s="1"/>
  <c r="P3210" i="2" s="1"/>
  <c r="N3218" i="2"/>
  <c r="O3218" i="2" s="1"/>
  <c r="P3218" i="2" s="1"/>
  <c r="N3226" i="2"/>
  <c r="O3226" i="2" s="1"/>
  <c r="P3226" i="2" s="1"/>
  <c r="N3234" i="2"/>
  <c r="O3234" i="2" s="1"/>
  <c r="P3234" i="2" s="1"/>
  <c r="N3242" i="2"/>
  <c r="O3242" i="2" s="1"/>
  <c r="P3242" i="2" s="1"/>
  <c r="N3250" i="2"/>
  <c r="O3250" i="2" s="1"/>
  <c r="P3250" i="2" s="1"/>
  <c r="N3258" i="2"/>
  <c r="O3258" i="2" s="1"/>
  <c r="P3258" i="2" s="1"/>
  <c r="N3266" i="2"/>
  <c r="O3266" i="2" s="1"/>
  <c r="P3266" i="2" s="1"/>
  <c r="N3274" i="2"/>
  <c r="O3274" i="2" s="1"/>
  <c r="P3274" i="2" s="1"/>
  <c r="N3282" i="2"/>
  <c r="O3282" i="2" s="1"/>
  <c r="P3282" i="2" s="1"/>
  <c r="N3290" i="2"/>
  <c r="O3290" i="2" s="1"/>
  <c r="P3290" i="2" s="1"/>
  <c r="N3298" i="2"/>
  <c r="O3298" i="2" s="1"/>
  <c r="P3298" i="2" s="1"/>
  <c r="N3306" i="2"/>
  <c r="O3306" i="2" s="1"/>
  <c r="P3306" i="2" s="1"/>
  <c r="N3314" i="2"/>
  <c r="O3314" i="2" s="1"/>
  <c r="P3314" i="2" s="1"/>
  <c r="N3322" i="2"/>
  <c r="O3322" i="2" s="1"/>
  <c r="P3322" i="2" s="1"/>
  <c r="N3580" i="2"/>
  <c r="O3580" i="2" s="1"/>
  <c r="P3580" i="2" s="1"/>
  <c r="N3612" i="2"/>
  <c r="O3612" i="2" s="1"/>
  <c r="P3612" i="2" s="1"/>
  <c r="N3644" i="2"/>
  <c r="O3644" i="2" s="1"/>
  <c r="P3644" i="2" s="1"/>
  <c r="N3344" i="2"/>
  <c r="O3344" i="2" s="1"/>
  <c r="P3344" i="2" s="1"/>
  <c r="N3352" i="2"/>
  <c r="O3352" i="2" s="1"/>
  <c r="P3352" i="2" s="1"/>
  <c r="N3360" i="2"/>
  <c r="O3360" i="2" s="1"/>
  <c r="P3360" i="2" s="1"/>
  <c r="N3368" i="2"/>
  <c r="O3368" i="2" s="1"/>
  <c r="P3368" i="2" s="1"/>
  <c r="N3376" i="2"/>
  <c r="O3376" i="2" s="1"/>
  <c r="P3376" i="2" s="1"/>
  <c r="N3384" i="2"/>
  <c r="O3384" i="2" s="1"/>
  <c r="P3384" i="2" s="1"/>
  <c r="N3392" i="2"/>
  <c r="O3392" i="2" s="1"/>
  <c r="P3392" i="2" s="1"/>
  <c r="N3400" i="2"/>
  <c r="O3400" i="2" s="1"/>
  <c r="P3400" i="2" s="1"/>
  <c r="N3408" i="2"/>
  <c r="O3408" i="2" s="1"/>
  <c r="P3408" i="2" s="1"/>
  <c r="N3416" i="2"/>
  <c r="O3416" i="2" s="1"/>
  <c r="P3416" i="2" s="1"/>
  <c r="N3424" i="2"/>
  <c r="O3424" i="2" s="1"/>
  <c r="P3424" i="2" s="1"/>
  <c r="N3432" i="2"/>
  <c r="O3432" i="2" s="1"/>
  <c r="P3432" i="2" s="1"/>
  <c r="N3440" i="2"/>
  <c r="O3440" i="2" s="1"/>
  <c r="P3440" i="2" s="1"/>
  <c r="N3448" i="2"/>
  <c r="O3448" i="2" s="1"/>
  <c r="P3448" i="2" s="1"/>
  <c r="N3456" i="2"/>
  <c r="O3456" i="2" s="1"/>
  <c r="P3456" i="2" s="1"/>
  <c r="N3464" i="2"/>
  <c r="O3464" i="2" s="1"/>
  <c r="P3464" i="2" s="1"/>
  <c r="N3472" i="2"/>
  <c r="O3472" i="2" s="1"/>
  <c r="P3472" i="2" s="1"/>
  <c r="N3480" i="2"/>
  <c r="O3480" i="2" s="1"/>
  <c r="P3480" i="2" s="1"/>
  <c r="N3488" i="2"/>
  <c r="O3488" i="2" s="1"/>
  <c r="P3488" i="2" s="1"/>
  <c r="N3496" i="2"/>
  <c r="O3496" i="2" s="1"/>
  <c r="P3496" i="2" s="1"/>
  <c r="N3504" i="2"/>
  <c r="O3504" i="2" s="1"/>
  <c r="P3504" i="2" s="1"/>
  <c r="N3512" i="2"/>
  <c r="O3512" i="2" s="1"/>
  <c r="P3512" i="2" s="1"/>
  <c r="N3520" i="2"/>
  <c r="O3520" i="2" s="1"/>
  <c r="P3520" i="2" s="1"/>
  <c r="N3528" i="2"/>
  <c r="O3528" i="2" s="1"/>
  <c r="P3528" i="2" s="1"/>
  <c r="N3536" i="2"/>
  <c r="O3536" i="2" s="1"/>
  <c r="P3536" i="2" s="1"/>
  <c r="N3544" i="2"/>
  <c r="O3544" i="2" s="1"/>
  <c r="P3544" i="2" s="1"/>
  <c r="N3552" i="2"/>
  <c r="O3552" i="2" s="1"/>
  <c r="P3552" i="2" s="1"/>
  <c r="N3560" i="2"/>
  <c r="O3560" i="2" s="1"/>
  <c r="P3560" i="2" s="1"/>
  <c r="N3562" i="2"/>
  <c r="O3562" i="2" s="1"/>
  <c r="P3562" i="2" s="1"/>
  <c r="N3342" i="2"/>
  <c r="O3342" i="2" s="1"/>
  <c r="P3342" i="2" s="1"/>
  <c r="N3350" i="2"/>
  <c r="O3350" i="2" s="1"/>
  <c r="P3350" i="2" s="1"/>
  <c r="N3358" i="2"/>
  <c r="O3358" i="2" s="1"/>
  <c r="P3358" i="2" s="1"/>
  <c r="N3366" i="2"/>
  <c r="O3366" i="2" s="1"/>
  <c r="P3366" i="2" s="1"/>
  <c r="N3374" i="2"/>
  <c r="O3374" i="2" s="1"/>
  <c r="P3374" i="2" s="1"/>
  <c r="N3382" i="2"/>
  <c r="O3382" i="2" s="1"/>
  <c r="P3382" i="2" s="1"/>
  <c r="N3390" i="2"/>
  <c r="O3390" i="2" s="1"/>
  <c r="P3390" i="2" s="1"/>
  <c r="N3398" i="2"/>
  <c r="O3398" i="2" s="1"/>
  <c r="P3398" i="2" s="1"/>
  <c r="N3406" i="2"/>
  <c r="O3406" i="2" s="1"/>
  <c r="P3406" i="2" s="1"/>
  <c r="N3414" i="2"/>
  <c r="O3414" i="2" s="1"/>
  <c r="P3414" i="2" s="1"/>
  <c r="N3422" i="2"/>
  <c r="O3422" i="2" s="1"/>
  <c r="P3422" i="2" s="1"/>
  <c r="N3430" i="2"/>
  <c r="O3430" i="2" s="1"/>
  <c r="P3430" i="2" s="1"/>
  <c r="N3438" i="2"/>
  <c r="O3438" i="2" s="1"/>
  <c r="P3438" i="2" s="1"/>
  <c r="N3446" i="2"/>
  <c r="O3446" i="2" s="1"/>
  <c r="P3446" i="2" s="1"/>
  <c r="N3454" i="2"/>
  <c r="O3454" i="2" s="1"/>
  <c r="P3454" i="2" s="1"/>
  <c r="N3462" i="2"/>
  <c r="O3462" i="2" s="1"/>
  <c r="P3462" i="2" s="1"/>
  <c r="N3463" i="2"/>
  <c r="O3463" i="2" s="1"/>
  <c r="P3463" i="2" s="1"/>
  <c r="N3470" i="2"/>
  <c r="O3470" i="2" s="1"/>
  <c r="P3470" i="2" s="1"/>
  <c r="N3471" i="2"/>
  <c r="O3471" i="2" s="1"/>
  <c r="P3471" i="2" s="1"/>
  <c r="N3478" i="2"/>
  <c r="O3478" i="2" s="1"/>
  <c r="P3478" i="2" s="1"/>
  <c r="N3486" i="2"/>
  <c r="O3486" i="2" s="1"/>
  <c r="P3486" i="2" s="1"/>
  <c r="N3487" i="2"/>
  <c r="O3487" i="2" s="1"/>
  <c r="P3487" i="2" s="1"/>
  <c r="N3494" i="2"/>
  <c r="O3494" i="2" s="1"/>
  <c r="P3494" i="2" s="1"/>
  <c r="N3495" i="2"/>
  <c r="O3495" i="2" s="1"/>
  <c r="P3495" i="2" s="1"/>
  <c r="N3502" i="2"/>
  <c r="O3502" i="2" s="1"/>
  <c r="P3502" i="2" s="1"/>
  <c r="N3503" i="2"/>
  <c r="O3503" i="2" s="1"/>
  <c r="P3503" i="2" s="1"/>
  <c r="N3511" i="2"/>
  <c r="O3511" i="2" s="1"/>
  <c r="P3511" i="2" s="1"/>
  <c r="N3519" i="2"/>
  <c r="O3519" i="2" s="1"/>
  <c r="P3519" i="2" s="1"/>
  <c r="N3527" i="2"/>
  <c r="O3527" i="2" s="1"/>
  <c r="P3527" i="2" s="1"/>
  <c r="N3535" i="2"/>
  <c r="O3535" i="2" s="1"/>
  <c r="P3535" i="2" s="1"/>
  <c r="N3543" i="2"/>
  <c r="O3543" i="2" s="1"/>
  <c r="P3543" i="2" s="1"/>
  <c r="N3551" i="2"/>
  <c r="O3551" i="2" s="1"/>
  <c r="P3551" i="2" s="1"/>
  <c r="N3559" i="2"/>
  <c r="O3559" i="2" s="1"/>
  <c r="P3559" i="2" s="1"/>
  <c r="N3588" i="2"/>
  <c r="O3588" i="2" s="1"/>
  <c r="P3588" i="2" s="1"/>
  <c r="N3604" i="2"/>
  <c r="O3604" i="2" s="1"/>
  <c r="P3604" i="2" s="1"/>
  <c r="N3620" i="2"/>
  <c r="O3620" i="2" s="1"/>
  <c r="P3620" i="2" s="1"/>
  <c r="N3636" i="2"/>
  <c r="O3636" i="2" s="1"/>
  <c r="P3636" i="2" s="1"/>
  <c r="N3652" i="2"/>
  <c r="O3652" i="2" s="1"/>
  <c r="P3652" i="2" s="1"/>
  <c r="N3340" i="2"/>
  <c r="O3340" i="2" s="1"/>
  <c r="P3340" i="2" s="1"/>
  <c r="N3348" i="2"/>
  <c r="O3348" i="2" s="1"/>
  <c r="P3348" i="2" s="1"/>
  <c r="N3356" i="2"/>
  <c r="O3356" i="2" s="1"/>
  <c r="P3356" i="2" s="1"/>
  <c r="N3364" i="2"/>
  <c r="O3364" i="2" s="1"/>
  <c r="P3364" i="2" s="1"/>
  <c r="N3372" i="2"/>
  <c r="O3372" i="2" s="1"/>
  <c r="P3372" i="2" s="1"/>
  <c r="N3380" i="2"/>
  <c r="O3380" i="2" s="1"/>
  <c r="P3380" i="2" s="1"/>
  <c r="N3388" i="2"/>
  <c r="O3388" i="2" s="1"/>
  <c r="P3388" i="2" s="1"/>
  <c r="N3396" i="2"/>
  <c r="O3396" i="2" s="1"/>
  <c r="P3396" i="2" s="1"/>
  <c r="N3404" i="2"/>
  <c r="O3404" i="2" s="1"/>
  <c r="P3404" i="2" s="1"/>
  <c r="N3412" i="2"/>
  <c r="O3412" i="2" s="1"/>
  <c r="P3412" i="2" s="1"/>
  <c r="N3420" i="2"/>
  <c r="O3420" i="2" s="1"/>
  <c r="P3420" i="2" s="1"/>
  <c r="N3428" i="2"/>
  <c r="O3428" i="2" s="1"/>
  <c r="P3428" i="2" s="1"/>
  <c r="N3436" i="2"/>
  <c r="O3436" i="2" s="1"/>
  <c r="P3436" i="2" s="1"/>
  <c r="N3444" i="2"/>
  <c r="O3444" i="2" s="1"/>
  <c r="P3444" i="2" s="1"/>
  <c r="N3452" i="2"/>
  <c r="O3452" i="2" s="1"/>
  <c r="P3452" i="2" s="1"/>
  <c r="N3460" i="2"/>
  <c r="O3460" i="2" s="1"/>
  <c r="P3460" i="2" s="1"/>
  <c r="N3468" i="2"/>
  <c r="O3468" i="2" s="1"/>
  <c r="P3468" i="2" s="1"/>
  <c r="N3476" i="2"/>
  <c r="O3476" i="2" s="1"/>
  <c r="P3476" i="2" s="1"/>
  <c r="N3484" i="2"/>
  <c r="O3484" i="2" s="1"/>
  <c r="P3484" i="2" s="1"/>
  <c r="N3492" i="2"/>
  <c r="O3492" i="2" s="1"/>
  <c r="P3492" i="2" s="1"/>
  <c r="N3500" i="2"/>
  <c r="O3500" i="2" s="1"/>
  <c r="P3500" i="2" s="1"/>
  <c r="N3508" i="2"/>
  <c r="O3508" i="2" s="1"/>
  <c r="P3508" i="2" s="1"/>
  <c r="N3516" i="2"/>
  <c r="O3516" i="2" s="1"/>
  <c r="P3516" i="2" s="1"/>
  <c r="N3524" i="2"/>
  <c r="O3524" i="2" s="1"/>
  <c r="P3524" i="2" s="1"/>
  <c r="N3532" i="2"/>
  <c r="O3532" i="2" s="1"/>
  <c r="P3532" i="2" s="1"/>
  <c r="N3540" i="2"/>
  <c r="O3540" i="2" s="1"/>
  <c r="P3540" i="2" s="1"/>
  <c r="N3548" i="2"/>
  <c r="O3548" i="2" s="1"/>
  <c r="P3548" i="2" s="1"/>
  <c r="N3556" i="2"/>
  <c r="O3556" i="2" s="1"/>
  <c r="P3556" i="2" s="1"/>
  <c r="N3561" i="2"/>
  <c r="O3561" i="2" s="1"/>
  <c r="P3561" i="2" s="1"/>
  <c r="N3578" i="2"/>
  <c r="O3578" i="2" s="1"/>
  <c r="P3578" i="2" s="1"/>
  <c r="N3586" i="2"/>
  <c r="O3586" i="2" s="1"/>
  <c r="P3586" i="2" s="1"/>
  <c r="N3594" i="2"/>
  <c r="O3594" i="2" s="1"/>
  <c r="P3594" i="2" s="1"/>
  <c r="N3602" i="2"/>
  <c r="O3602" i="2" s="1"/>
  <c r="P3602" i="2" s="1"/>
  <c r="N3610" i="2"/>
  <c r="O3610" i="2" s="1"/>
  <c r="P3610" i="2" s="1"/>
  <c r="N3618" i="2"/>
  <c r="O3618" i="2" s="1"/>
  <c r="P3618" i="2" s="1"/>
  <c r="N3626" i="2"/>
  <c r="O3626" i="2" s="1"/>
  <c r="P3626" i="2" s="1"/>
  <c r="N3634" i="2"/>
  <c r="O3634" i="2" s="1"/>
  <c r="P3634" i="2" s="1"/>
  <c r="N3642" i="2"/>
  <c r="O3642" i="2" s="1"/>
  <c r="P3642" i="2" s="1"/>
  <c r="N3643" i="2"/>
  <c r="O3643" i="2" s="1"/>
  <c r="P3643" i="2" s="1"/>
  <c r="N3651" i="2"/>
  <c r="O3651" i="2" s="1"/>
  <c r="P3651" i="2" s="1"/>
  <c r="N3663" i="2"/>
  <c r="O3663" i="2" s="1"/>
  <c r="P3663" i="2" s="1"/>
  <c r="N3679" i="2"/>
  <c r="O3679" i="2" s="1"/>
  <c r="P3679" i="2" s="1"/>
  <c r="N3695" i="2"/>
  <c r="O3695" i="2" s="1"/>
  <c r="P3695" i="2" s="1"/>
  <c r="N3711" i="2"/>
  <c r="O3711" i="2" s="1"/>
  <c r="P3711" i="2" s="1"/>
  <c r="N3727" i="2"/>
  <c r="O3727" i="2" s="1"/>
  <c r="P3727" i="2" s="1"/>
  <c r="N3743" i="2"/>
  <c r="O3743" i="2" s="1"/>
  <c r="P3743" i="2" s="1"/>
  <c r="N3564" i="2"/>
  <c r="O3564" i="2" s="1"/>
  <c r="P3564" i="2" s="1"/>
  <c r="N3566" i="2"/>
  <c r="O3566" i="2" s="1"/>
  <c r="P3566" i="2" s="1"/>
  <c r="N3568" i="2"/>
  <c r="O3568" i="2" s="1"/>
  <c r="P3568" i="2" s="1"/>
  <c r="N3570" i="2"/>
  <c r="O3570" i="2" s="1"/>
  <c r="P3570" i="2" s="1"/>
  <c r="N3572" i="2"/>
  <c r="O3572" i="2" s="1"/>
  <c r="P3572" i="2" s="1"/>
  <c r="N3574" i="2"/>
  <c r="O3574" i="2" s="1"/>
  <c r="P3574" i="2" s="1"/>
  <c r="N3576" i="2"/>
  <c r="O3576" i="2" s="1"/>
  <c r="P3576" i="2" s="1"/>
  <c r="N3584" i="2"/>
  <c r="O3584" i="2" s="1"/>
  <c r="P3584" i="2" s="1"/>
  <c r="N3592" i="2"/>
  <c r="O3592" i="2" s="1"/>
  <c r="P3592" i="2" s="1"/>
  <c r="N3600" i="2"/>
  <c r="O3600" i="2" s="1"/>
  <c r="P3600" i="2" s="1"/>
  <c r="N3608" i="2"/>
  <c r="O3608" i="2" s="1"/>
  <c r="P3608" i="2" s="1"/>
  <c r="N3616" i="2"/>
  <c r="O3616" i="2" s="1"/>
  <c r="P3616" i="2" s="1"/>
  <c r="N3624" i="2"/>
  <c r="O3624" i="2" s="1"/>
  <c r="P3624" i="2" s="1"/>
  <c r="N3632" i="2"/>
  <c r="O3632" i="2" s="1"/>
  <c r="P3632" i="2" s="1"/>
  <c r="N3640" i="2"/>
  <c r="O3640" i="2" s="1"/>
  <c r="P3640" i="2" s="1"/>
  <c r="N3648" i="2"/>
  <c r="O3648" i="2" s="1"/>
  <c r="P3648" i="2" s="1"/>
  <c r="N3656" i="2"/>
  <c r="O3656" i="2" s="1"/>
  <c r="P3656" i="2" s="1"/>
  <c r="N3582" i="2"/>
  <c r="O3582" i="2" s="1"/>
  <c r="P3582" i="2" s="1"/>
  <c r="N3590" i="2"/>
  <c r="O3590" i="2" s="1"/>
  <c r="P3590" i="2" s="1"/>
  <c r="N3598" i="2"/>
  <c r="O3598" i="2" s="1"/>
  <c r="P3598" i="2" s="1"/>
  <c r="N3606" i="2"/>
  <c r="O3606" i="2" s="1"/>
  <c r="P3606" i="2" s="1"/>
  <c r="N3614" i="2"/>
  <c r="O3614" i="2" s="1"/>
  <c r="P3614" i="2" s="1"/>
  <c r="N3622" i="2"/>
  <c r="O3622" i="2" s="1"/>
  <c r="P3622" i="2" s="1"/>
  <c r="N3630" i="2"/>
  <c r="O3630" i="2" s="1"/>
  <c r="P3630" i="2" s="1"/>
  <c r="N3638" i="2"/>
  <c r="O3638" i="2" s="1"/>
  <c r="P3638" i="2" s="1"/>
  <c r="N3647" i="2"/>
  <c r="O3647" i="2" s="1"/>
  <c r="P3647" i="2" s="1"/>
  <c r="N3655" i="2"/>
  <c r="O3655" i="2" s="1"/>
  <c r="P3655" i="2" s="1"/>
  <c r="N3671" i="2"/>
  <c r="O3671" i="2" s="1"/>
  <c r="P3671" i="2" s="1"/>
  <c r="N3687" i="2"/>
  <c r="O3687" i="2" s="1"/>
  <c r="P3687" i="2" s="1"/>
  <c r="N3703" i="2"/>
  <c r="O3703" i="2" s="1"/>
  <c r="P3703" i="2" s="1"/>
  <c r="N3719" i="2"/>
  <c r="O3719" i="2" s="1"/>
  <c r="P3719" i="2" s="1"/>
  <c r="N3735" i="2"/>
  <c r="O3735" i="2" s="1"/>
  <c r="P3735" i="2" s="1"/>
  <c r="N3751" i="2"/>
  <c r="O3751" i="2" s="1"/>
  <c r="P3751" i="2" s="1"/>
  <c r="N3878" i="2"/>
  <c r="O3878" i="2" s="1"/>
  <c r="P3878" i="2" s="1"/>
  <c r="N3886" i="2"/>
  <c r="O3886" i="2" s="1"/>
  <c r="P3886" i="2" s="1"/>
  <c r="N3894" i="2"/>
  <c r="O3894" i="2" s="1"/>
  <c r="P3894" i="2" s="1"/>
  <c r="N3902" i="2"/>
  <c r="O3902" i="2" s="1"/>
  <c r="P3902" i="2" s="1"/>
  <c r="N3910" i="2"/>
  <c r="O3910" i="2" s="1"/>
  <c r="P3910" i="2" s="1"/>
  <c r="N3661" i="2"/>
  <c r="O3661" i="2" s="1"/>
  <c r="P3661" i="2" s="1"/>
  <c r="N3669" i="2"/>
  <c r="O3669" i="2" s="1"/>
  <c r="P3669" i="2" s="1"/>
  <c r="N3677" i="2"/>
  <c r="O3677" i="2" s="1"/>
  <c r="P3677" i="2" s="1"/>
  <c r="N3685" i="2"/>
  <c r="O3685" i="2" s="1"/>
  <c r="P3685" i="2" s="1"/>
  <c r="N3693" i="2"/>
  <c r="O3693" i="2" s="1"/>
  <c r="P3693" i="2" s="1"/>
  <c r="N3701" i="2"/>
  <c r="O3701" i="2" s="1"/>
  <c r="P3701" i="2" s="1"/>
  <c r="N3702" i="2"/>
  <c r="O3702" i="2" s="1"/>
  <c r="P3702" i="2" s="1"/>
  <c r="N3709" i="2"/>
  <c r="O3709" i="2" s="1"/>
  <c r="P3709" i="2" s="1"/>
  <c r="N3710" i="2"/>
  <c r="O3710" i="2" s="1"/>
  <c r="P3710" i="2" s="1"/>
  <c r="N3718" i="2"/>
  <c r="O3718" i="2" s="1"/>
  <c r="P3718" i="2" s="1"/>
  <c r="N3725" i="2"/>
  <c r="O3725" i="2" s="1"/>
  <c r="P3725" i="2" s="1"/>
  <c r="N3726" i="2"/>
  <c r="O3726" i="2" s="1"/>
  <c r="P3726" i="2" s="1"/>
  <c r="N3733" i="2"/>
  <c r="O3733" i="2" s="1"/>
  <c r="P3733" i="2" s="1"/>
  <c r="N3734" i="2"/>
  <c r="O3734" i="2" s="1"/>
  <c r="P3734" i="2" s="1"/>
  <c r="N3742" i="2"/>
  <c r="O3742" i="2" s="1"/>
  <c r="P3742" i="2" s="1"/>
  <c r="N3750" i="2"/>
  <c r="O3750" i="2" s="1"/>
  <c r="P3750" i="2" s="1"/>
  <c r="N3787" i="2"/>
  <c r="O3787" i="2" s="1"/>
  <c r="P3787" i="2" s="1"/>
  <c r="N3803" i="2"/>
  <c r="O3803" i="2" s="1"/>
  <c r="P3803" i="2" s="1"/>
  <c r="N3819" i="2"/>
  <c r="O3819" i="2" s="1"/>
  <c r="P3819" i="2" s="1"/>
  <c r="N3835" i="2"/>
  <c r="O3835" i="2" s="1"/>
  <c r="P3835" i="2" s="1"/>
  <c r="N3851" i="2"/>
  <c r="O3851" i="2" s="1"/>
  <c r="P3851" i="2" s="1"/>
  <c r="N3667" i="2"/>
  <c r="O3667" i="2" s="1"/>
  <c r="P3667" i="2" s="1"/>
  <c r="N3675" i="2"/>
  <c r="O3675" i="2" s="1"/>
  <c r="P3675" i="2" s="1"/>
  <c r="N3683" i="2"/>
  <c r="O3683" i="2" s="1"/>
  <c r="P3683" i="2" s="1"/>
  <c r="N3691" i="2"/>
  <c r="O3691" i="2" s="1"/>
  <c r="P3691" i="2" s="1"/>
  <c r="N3699" i="2"/>
  <c r="O3699" i="2" s="1"/>
  <c r="P3699" i="2" s="1"/>
  <c r="N3707" i="2"/>
  <c r="O3707" i="2" s="1"/>
  <c r="P3707" i="2" s="1"/>
  <c r="N3715" i="2"/>
  <c r="O3715" i="2" s="1"/>
  <c r="P3715" i="2" s="1"/>
  <c r="N3723" i="2"/>
  <c r="O3723" i="2" s="1"/>
  <c r="P3723" i="2" s="1"/>
  <c r="N3731" i="2"/>
  <c r="O3731" i="2" s="1"/>
  <c r="P3731" i="2" s="1"/>
  <c r="N3739" i="2"/>
  <c r="O3739" i="2" s="1"/>
  <c r="P3739" i="2" s="1"/>
  <c r="N3747" i="2"/>
  <c r="O3747" i="2" s="1"/>
  <c r="P3747" i="2" s="1"/>
  <c r="N3657" i="2"/>
  <c r="O3657" i="2" s="1"/>
  <c r="P3657" i="2" s="1"/>
  <c r="N3659" i="2"/>
  <c r="O3659" i="2" s="1"/>
  <c r="P3659" i="2" s="1"/>
  <c r="N3665" i="2"/>
  <c r="O3665" i="2" s="1"/>
  <c r="P3665" i="2" s="1"/>
  <c r="N3673" i="2"/>
  <c r="O3673" i="2" s="1"/>
  <c r="P3673" i="2" s="1"/>
  <c r="N3681" i="2"/>
  <c r="O3681" i="2" s="1"/>
  <c r="P3681" i="2" s="1"/>
  <c r="N3689" i="2"/>
  <c r="O3689" i="2" s="1"/>
  <c r="P3689" i="2" s="1"/>
  <c r="N3697" i="2"/>
  <c r="O3697" i="2" s="1"/>
  <c r="P3697" i="2" s="1"/>
  <c r="N3705" i="2"/>
  <c r="O3705" i="2" s="1"/>
  <c r="P3705" i="2" s="1"/>
  <c r="N3706" i="2"/>
  <c r="O3706" i="2" s="1"/>
  <c r="P3706" i="2" s="1"/>
  <c r="N3714" i="2"/>
  <c r="O3714" i="2" s="1"/>
  <c r="P3714" i="2" s="1"/>
  <c r="N3722" i="2"/>
  <c r="O3722" i="2" s="1"/>
  <c r="P3722" i="2" s="1"/>
  <c r="N3729" i="2"/>
  <c r="O3729" i="2" s="1"/>
  <c r="P3729" i="2" s="1"/>
  <c r="N3730" i="2"/>
  <c r="O3730" i="2" s="1"/>
  <c r="P3730" i="2" s="1"/>
  <c r="N3738" i="2"/>
  <c r="O3738" i="2" s="1"/>
  <c r="P3738" i="2" s="1"/>
  <c r="N3746" i="2"/>
  <c r="O3746" i="2" s="1"/>
  <c r="P3746" i="2" s="1"/>
  <c r="N3754" i="2"/>
  <c r="O3754" i="2" s="1"/>
  <c r="P3754" i="2" s="1"/>
  <c r="N3779" i="2"/>
  <c r="O3779" i="2" s="1"/>
  <c r="P3779" i="2" s="1"/>
  <c r="N3795" i="2"/>
  <c r="O3795" i="2" s="1"/>
  <c r="P3795" i="2" s="1"/>
  <c r="N3811" i="2"/>
  <c r="O3811" i="2" s="1"/>
  <c r="P3811" i="2" s="1"/>
  <c r="N3827" i="2"/>
  <c r="O3827" i="2" s="1"/>
  <c r="P3827" i="2" s="1"/>
  <c r="N3843" i="2"/>
  <c r="O3843" i="2" s="1"/>
  <c r="P3843" i="2" s="1"/>
  <c r="N3859" i="2"/>
  <c r="O3859" i="2" s="1"/>
  <c r="P3859" i="2" s="1"/>
  <c r="N3755" i="2"/>
  <c r="O3755" i="2" s="1"/>
  <c r="P3755" i="2" s="1"/>
  <c r="N3757" i="2"/>
  <c r="O3757" i="2" s="1"/>
  <c r="P3757" i="2" s="1"/>
  <c r="N3759" i="2"/>
  <c r="O3759" i="2" s="1"/>
  <c r="P3759" i="2" s="1"/>
  <c r="N3761" i="2"/>
  <c r="O3761" i="2" s="1"/>
  <c r="P3761" i="2" s="1"/>
  <c r="N3763" i="2"/>
  <c r="O3763" i="2" s="1"/>
  <c r="P3763" i="2" s="1"/>
  <c r="N3765" i="2"/>
  <c r="O3765" i="2" s="1"/>
  <c r="P3765" i="2" s="1"/>
  <c r="N3767" i="2"/>
  <c r="O3767" i="2" s="1"/>
  <c r="P3767" i="2" s="1"/>
  <c r="N3769" i="2"/>
  <c r="O3769" i="2" s="1"/>
  <c r="P3769" i="2" s="1"/>
  <c r="N3771" i="2"/>
  <c r="O3771" i="2" s="1"/>
  <c r="P3771" i="2" s="1"/>
  <c r="N3773" i="2"/>
  <c r="O3773" i="2" s="1"/>
  <c r="P3773" i="2" s="1"/>
  <c r="N3775" i="2"/>
  <c r="O3775" i="2" s="1"/>
  <c r="P3775" i="2" s="1"/>
  <c r="N3777" i="2"/>
  <c r="O3777" i="2" s="1"/>
  <c r="P3777" i="2" s="1"/>
  <c r="N3785" i="2"/>
  <c r="O3785" i="2" s="1"/>
  <c r="P3785" i="2" s="1"/>
  <c r="N3793" i="2"/>
  <c r="O3793" i="2" s="1"/>
  <c r="P3793" i="2" s="1"/>
  <c r="N3801" i="2"/>
  <c r="O3801" i="2" s="1"/>
  <c r="P3801" i="2" s="1"/>
  <c r="N3809" i="2"/>
  <c r="O3809" i="2" s="1"/>
  <c r="P3809" i="2" s="1"/>
  <c r="N3817" i="2"/>
  <c r="O3817" i="2" s="1"/>
  <c r="P3817" i="2" s="1"/>
  <c r="N3825" i="2"/>
  <c r="O3825" i="2" s="1"/>
  <c r="P3825" i="2" s="1"/>
  <c r="N3833" i="2"/>
  <c r="O3833" i="2" s="1"/>
  <c r="P3833" i="2" s="1"/>
  <c r="N3841" i="2"/>
  <c r="O3841" i="2" s="1"/>
  <c r="P3841" i="2" s="1"/>
  <c r="N3849" i="2"/>
  <c r="O3849" i="2" s="1"/>
  <c r="P3849" i="2" s="1"/>
  <c r="N3857" i="2"/>
  <c r="O3857" i="2" s="1"/>
  <c r="P3857" i="2" s="1"/>
  <c r="N3783" i="2"/>
  <c r="O3783" i="2" s="1"/>
  <c r="P3783" i="2" s="1"/>
  <c r="N3791" i="2"/>
  <c r="O3791" i="2" s="1"/>
  <c r="P3791" i="2" s="1"/>
  <c r="N3799" i="2"/>
  <c r="O3799" i="2" s="1"/>
  <c r="P3799" i="2" s="1"/>
  <c r="N3807" i="2"/>
  <c r="O3807" i="2" s="1"/>
  <c r="P3807" i="2" s="1"/>
  <c r="N3815" i="2"/>
  <c r="O3815" i="2" s="1"/>
  <c r="P3815" i="2" s="1"/>
  <c r="N3823" i="2"/>
  <c r="O3823" i="2" s="1"/>
  <c r="P3823" i="2" s="1"/>
  <c r="N3831" i="2"/>
  <c r="O3831" i="2" s="1"/>
  <c r="P3831" i="2" s="1"/>
  <c r="N3839" i="2"/>
  <c r="O3839" i="2" s="1"/>
  <c r="P3839" i="2" s="1"/>
  <c r="N3847" i="2"/>
  <c r="O3847" i="2" s="1"/>
  <c r="P3847" i="2" s="1"/>
  <c r="N3855" i="2"/>
  <c r="O3855" i="2" s="1"/>
  <c r="P3855" i="2" s="1"/>
  <c r="N3781" i="2"/>
  <c r="O3781" i="2" s="1"/>
  <c r="P3781" i="2" s="1"/>
  <c r="N3789" i="2"/>
  <c r="O3789" i="2" s="1"/>
  <c r="P3789" i="2" s="1"/>
  <c r="N3797" i="2"/>
  <c r="O3797" i="2" s="1"/>
  <c r="P3797" i="2" s="1"/>
  <c r="N3805" i="2"/>
  <c r="O3805" i="2" s="1"/>
  <c r="P3805" i="2" s="1"/>
  <c r="N3813" i="2"/>
  <c r="O3813" i="2" s="1"/>
  <c r="P3813" i="2" s="1"/>
  <c r="N3821" i="2"/>
  <c r="O3821" i="2" s="1"/>
  <c r="P3821" i="2" s="1"/>
  <c r="N3829" i="2"/>
  <c r="O3829" i="2" s="1"/>
  <c r="P3829" i="2" s="1"/>
  <c r="N3837" i="2"/>
  <c r="O3837" i="2" s="1"/>
  <c r="P3837" i="2" s="1"/>
  <c r="N3845" i="2"/>
  <c r="O3845" i="2" s="1"/>
  <c r="P3845" i="2" s="1"/>
  <c r="N3853" i="2"/>
  <c r="O3853" i="2" s="1"/>
  <c r="P3853" i="2" s="1"/>
  <c r="N3876" i="2"/>
  <c r="O3876" i="2" s="1"/>
  <c r="P3876" i="2" s="1"/>
  <c r="N3884" i="2"/>
  <c r="O3884" i="2" s="1"/>
  <c r="P3884" i="2" s="1"/>
  <c r="N3892" i="2"/>
  <c r="O3892" i="2" s="1"/>
  <c r="P3892" i="2" s="1"/>
  <c r="N3900" i="2"/>
  <c r="O3900" i="2" s="1"/>
  <c r="P3900" i="2" s="1"/>
  <c r="N3908" i="2"/>
  <c r="O3908" i="2" s="1"/>
  <c r="P3908" i="2" s="1"/>
  <c r="N3936" i="2"/>
  <c r="O3936" i="2" s="1"/>
  <c r="P3936" i="2" s="1"/>
  <c r="N3952" i="2"/>
  <c r="O3952" i="2" s="1"/>
  <c r="P3952" i="2" s="1"/>
  <c r="N4000" i="2"/>
  <c r="O4000" i="2" s="1"/>
  <c r="P4000" i="2" s="1"/>
  <c r="N3882" i="2"/>
  <c r="O3882" i="2" s="1"/>
  <c r="P3882" i="2" s="1"/>
  <c r="N3890" i="2"/>
  <c r="O3890" i="2" s="1"/>
  <c r="P3890" i="2" s="1"/>
  <c r="N3898" i="2"/>
  <c r="O3898" i="2" s="1"/>
  <c r="P3898" i="2" s="1"/>
  <c r="N3906" i="2"/>
  <c r="O3906" i="2" s="1"/>
  <c r="P3906" i="2" s="1"/>
  <c r="N3914" i="2"/>
  <c r="O3914" i="2" s="1"/>
  <c r="P3914" i="2" s="1"/>
  <c r="N3860" i="2"/>
  <c r="O3860" i="2" s="1"/>
  <c r="P3860" i="2" s="1"/>
  <c r="N3862" i="2"/>
  <c r="O3862" i="2" s="1"/>
  <c r="P3862" i="2" s="1"/>
  <c r="N3864" i="2"/>
  <c r="O3864" i="2" s="1"/>
  <c r="P3864" i="2" s="1"/>
  <c r="N3866" i="2"/>
  <c r="O3866" i="2" s="1"/>
  <c r="P3866" i="2" s="1"/>
  <c r="N3868" i="2"/>
  <c r="O3868" i="2" s="1"/>
  <c r="P3868" i="2" s="1"/>
  <c r="N3870" i="2"/>
  <c r="O3870" i="2" s="1"/>
  <c r="P3870" i="2" s="1"/>
  <c r="N3872" i="2"/>
  <c r="O3872" i="2" s="1"/>
  <c r="P3872" i="2" s="1"/>
  <c r="N3874" i="2"/>
  <c r="O3874" i="2" s="1"/>
  <c r="P3874" i="2" s="1"/>
  <c r="N3880" i="2"/>
  <c r="O3880" i="2" s="1"/>
  <c r="P3880" i="2" s="1"/>
  <c r="N3888" i="2"/>
  <c r="O3888" i="2" s="1"/>
  <c r="P3888" i="2" s="1"/>
  <c r="N3896" i="2"/>
  <c r="O3896" i="2" s="1"/>
  <c r="P3896" i="2" s="1"/>
  <c r="N3904" i="2"/>
  <c r="O3904" i="2" s="1"/>
  <c r="P3904" i="2" s="1"/>
  <c r="N3912" i="2"/>
  <c r="O3912" i="2" s="1"/>
  <c r="P3912" i="2" s="1"/>
  <c r="N3928" i="2"/>
  <c r="O3928" i="2" s="1"/>
  <c r="P3928" i="2" s="1"/>
  <c r="N3944" i="2"/>
  <c r="O3944" i="2" s="1"/>
  <c r="P3944" i="2" s="1"/>
  <c r="N3960" i="2"/>
  <c r="O3960" i="2" s="1"/>
  <c r="P3960" i="2" s="1"/>
  <c r="N3984" i="2"/>
  <c r="O3984" i="2" s="1"/>
  <c r="P3984" i="2" s="1"/>
  <c r="N4016" i="2"/>
  <c r="O4016" i="2" s="1"/>
  <c r="P4016" i="2" s="1"/>
  <c r="N3926" i="2"/>
  <c r="O3926" i="2" s="1"/>
  <c r="P3926" i="2" s="1"/>
  <c r="N3934" i="2"/>
  <c r="O3934" i="2" s="1"/>
  <c r="P3934" i="2" s="1"/>
  <c r="N3942" i="2"/>
  <c r="O3942" i="2" s="1"/>
  <c r="P3942" i="2" s="1"/>
  <c r="N3950" i="2"/>
  <c r="O3950" i="2" s="1"/>
  <c r="P3950" i="2" s="1"/>
  <c r="N3958" i="2"/>
  <c r="O3958" i="2" s="1"/>
  <c r="P3958" i="2" s="1"/>
  <c r="N3966" i="2"/>
  <c r="O3966" i="2" s="1"/>
  <c r="P3966" i="2" s="1"/>
  <c r="N3924" i="2"/>
  <c r="O3924" i="2" s="1"/>
  <c r="P3924" i="2" s="1"/>
  <c r="N3932" i="2"/>
  <c r="O3932" i="2" s="1"/>
  <c r="P3932" i="2" s="1"/>
  <c r="N3940" i="2"/>
  <c r="O3940" i="2" s="1"/>
  <c r="P3940" i="2" s="1"/>
  <c r="N3948" i="2"/>
  <c r="O3948" i="2" s="1"/>
  <c r="P3948" i="2" s="1"/>
  <c r="N3956" i="2"/>
  <c r="O3956" i="2" s="1"/>
  <c r="P3956" i="2" s="1"/>
  <c r="N3964" i="2"/>
  <c r="O3964" i="2" s="1"/>
  <c r="P3964" i="2" s="1"/>
  <c r="N3992" i="2"/>
  <c r="O3992" i="2" s="1"/>
  <c r="P3992" i="2" s="1"/>
  <c r="N4008" i="2"/>
  <c r="O4008" i="2" s="1"/>
  <c r="P4008" i="2" s="1"/>
  <c r="N3916" i="2"/>
  <c r="O3916" i="2" s="1"/>
  <c r="P3916" i="2" s="1"/>
  <c r="N3918" i="2"/>
  <c r="O3918" i="2" s="1"/>
  <c r="P3918" i="2" s="1"/>
  <c r="N3920" i="2"/>
  <c r="O3920" i="2" s="1"/>
  <c r="P3920" i="2" s="1"/>
  <c r="N3922" i="2"/>
  <c r="O3922" i="2" s="1"/>
  <c r="P3922" i="2" s="1"/>
  <c r="N3930" i="2"/>
  <c r="O3930" i="2" s="1"/>
  <c r="P3930" i="2" s="1"/>
  <c r="N3938" i="2"/>
  <c r="O3938" i="2" s="1"/>
  <c r="P3938" i="2" s="1"/>
  <c r="N3946" i="2"/>
  <c r="O3946" i="2" s="1"/>
  <c r="P3946" i="2" s="1"/>
  <c r="N3954" i="2"/>
  <c r="O3954" i="2" s="1"/>
  <c r="P3954" i="2" s="1"/>
  <c r="N3962" i="2"/>
  <c r="O3962" i="2" s="1"/>
  <c r="P3962" i="2" s="1"/>
  <c r="N4038" i="2"/>
  <c r="O4038" i="2" s="1"/>
  <c r="P4038" i="2" s="1"/>
  <c r="N4046" i="2"/>
  <c r="O4046" i="2" s="1"/>
  <c r="P4046" i="2" s="1"/>
  <c r="N3982" i="2"/>
  <c r="O3982" i="2" s="1"/>
  <c r="P3982" i="2" s="1"/>
  <c r="N3990" i="2"/>
  <c r="O3990" i="2" s="1"/>
  <c r="P3990" i="2" s="1"/>
  <c r="N3998" i="2"/>
  <c r="O3998" i="2" s="1"/>
  <c r="P3998" i="2" s="1"/>
  <c r="N4006" i="2"/>
  <c r="O4006" i="2" s="1"/>
  <c r="P4006" i="2" s="1"/>
  <c r="N4014" i="2"/>
  <c r="O4014" i="2" s="1"/>
  <c r="P4014" i="2" s="1"/>
  <c r="N4022" i="2"/>
  <c r="O4022" i="2" s="1"/>
  <c r="P4022" i="2" s="1"/>
  <c r="N3980" i="2"/>
  <c r="O3980" i="2" s="1"/>
  <c r="P3980" i="2" s="1"/>
  <c r="N3988" i="2"/>
  <c r="O3988" i="2" s="1"/>
  <c r="P3988" i="2" s="1"/>
  <c r="N3996" i="2"/>
  <c r="O3996" i="2" s="1"/>
  <c r="P3996" i="2" s="1"/>
  <c r="N4004" i="2"/>
  <c r="O4004" i="2" s="1"/>
  <c r="P4004" i="2" s="1"/>
  <c r="N4012" i="2"/>
  <c r="O4012" i="2" s="1"/>
  <c r="P4012" i="2" s="1"/>
  <c r="N4020" i="2"/>
  <c r="O4020" i="2" s="1"/>
  <c r="P4020" i="2" s="1"/>
  <c r="N3970" i="2"/>
  <c r="O3970" i="2" s="1"/>
  <c r="P3970" i="2" s="1"/>
  <c r="N3972" i="2"/>
  <c r="O3972" i="2" s="1"/>
  <c r="P3972" i="2" s="1"/>
  <c r="N3974" i="2"/>
  <c r="O3974" i="2" s="1"/>
  <c r="P3974" i="2" s="1"/>
  <c r="N3976" i="2"/>
  <c r="O3976" i="2" s="1"/>
  <c r="P3976" i="2" s="1"/>
  <c r="N3978" i="2"/>
  <c r="O3978" i="2" s="1"/>
  <c r="P3978" i="2" s="1"/>
  <c r="N3986" i="2"/>
  <c r="O3986" i="2" s="1"/>
  <c r="P3986" i="2" s="1"/>
  <c r="N3994" i="2"/>
  <c r="O3994" i="2" s="1"/>
  <c r="P3994" i="2" s="1"/>
  <c r="N4002" i="2"/>
  <c r="O4002" i="2" s="1"/>
  <c r="P4002" i="2" s="1"/>
  <c r="N4010" i="2"/>
  <c r="O4010" i="2" s="1"/>
  <c r="P4010" i="2" s="1"/>
  <c r="N4018" i="2"/>
  <c r="O4018" i="2" s="1"/>
  <c r="P4018" i="2" s="1"/>
  <c r="N4036" i="2"/>
  <c r="O4036" i="2" s="1"/>
  <c r="P4036" i="2" s="1"/>
  <c r="N4044" i="2"/>
  <c r="O4044" i="2" s="1"/>
  <c r="P4044" i="2" s="1"/>
  <c r="N4054" i="2"/>
  <c r="O4054" i="2" s="1"/>
  <c r="P4054" i="2" s="1"/>
  <c r="N4024" i="2"/>
  <c r="O4024" i="2" s="1"/>
  <c r="P4024" i="2" s="1"/>
  <c r="N4026" i="2"/>
  <c r="O4026" i="2" s="1"/>
  <c r="P4026" i="2" s="1"/>
  <c r="N4028" i="2"/>
  <c r="O4028" i="2" s="1"/>
  <c r="P4028" i="2" s="1"/>
  <c r="N4030" i="2"/>
  <c r="O4030" i="2" s="1"/>
  <c r="P4030" i="2" s="1"/>
  <c r="N4032" i="2"/>
  <c r="O4032" i="2" s="1"/>
  <c r="P4032" i="2" s="1"/>
  <c r="N4034" i="2"/>
  <c r="O4034" i="2" s="1"/>
  <c r="P4034" i="2" s="1"/>
  <c r="N4042" i="2"/>
  <c r="O4042" i="2" s="1"/>
  <c r="P4042" i="2" s="1"/>
  <c r="N4055" i="2"/>
  <c r="O4055" i="2" s="1"/>
  <c r="P4055" i="2" s="1"/>
  <c r="N4040" i="2"/>
  <c r="O4040" i="2" s="1"/>
  <c r="P4040" i="2" s="1"/>
  <c r="N4048" i="2"/>
  <c r="O4048" i="2" s="1"/>
  <c r="P4048" i="2" s="1"/>
  <c r="N4052" i="2"/>
  <c r="O4052" i="2" s="1"/>
  <c r="P4052" i="2" s="1"/>
  <c r="N4060" i="2"/>
  <c r="O4060" i="2" s="1"/>
  <c r="P4060" i="2" s="1"/>
  <c r="N4050" i="2"/>
  <c r="O4050" i="2" s="1"/>
  <c r="P4050" i="2" s="1"/>
  <c r="N4051" i="2"/>
  <c r="O4051" i="2" s="1"/>
  <c r="P4051" i="2" s="1"/>
  <c r="N4058" i="2"/>
  <c r="O4058" i="2" s="1"/>
  <c r="P4058" i="2" s="1"/>
  <c r="N4059" i="2"/>
  <c r="O4059" i="2" s="1"/>
  <c r="P4059" i="2" s="1"/>
  <c r="N4089" i="2"/>
  <c r="O4089" i="2" s="1"/>
  <c r="P4089" i="2" s="1"/>
  <c r="N4056" i="2"/>
  <c r="O4056" i="2" s="1"/>
  <c r="P4056" i="2" s="1"/>
  <c r="N4069" i="2"/>
  <c r="O4069" i="2" s="1"/>
  <c r="P4069" i="2" s="1"/>
  <c r="N4077" i="2"/>
  <c r="O4077" i="2" s="1"/>
  <c r="P4077" i="2" s="1"/>
  <c r="N4087" i="2"/>
  <c r="O4087" i="2" s="1"/>
  <c r="P4087" i="2" s="1"/>
  <c r="N4095" i="2"/>
  <c r="O4095" i="2" s="1"/>
  <c r="P4095" i="2" s="1"/>
  <c r="N4085" i="2"/>
  <c r="O4085" i="2" s="1"/>
  <c r="P4085" i="2" s="1"/>
  <c r="N4093" i="2"/>
  <c r="O4093" i="2" s="1"/>
  <c r="P4093" i="2" s="1"/>
  <c r="N4065" i="2"/>
  <c r="O4065" i="2" s="1"/>
  <c r="P4065" i="2" s="1"/>
  <c r="N4073" i="2"/>
  <c r="O4073" i="2" s="1"/>
  <c r="P4073" i="2" s="1"/>
  <c r="N4081" i="2"/>
  <c r="O4081" i="2" s="1"/>
  <c r="P4081" i="2" s="1"/>
  <c r="N4083" i="2"/>
  <c r="O4083" i="2" s="1"/>
  <c r="P4083" i="2" s="1"/>
  <c r="N4091" i="2"/>
  <c r="O4091" i="2" s="1"/>
  <c r="P4091" i="2" s="1"/>
  <c r="U2049" i="1"/>
  <c r="T2049" i="1"/>
  <c r="S2049" i="1"/>
  <c r="V2049" i="1"/>
  <c r="U2051" i="1"/>
  <c r="T2051" i="1"/>
  <c r="S2051" i="1"/>
  <c r="V2051" i="1"/>
  <c r="U2053" i="1"/>
  <c r="T2053" i="1"/>
  <c r="S2053" i="1"/>
  <c r="V2053" i="1"/>
  <c r="U2055" i="1"/>
  <c r="T2055" i="1"/>
  <c r="S2055" i="1"/>
  <c r="V2055" i="1"/>
  <c r="U2057" i="1"/>
  <c r="T2057" i="1"/>
  <c r="S2057" i="1"/>
  <c r="V2057" i="1"/>
  <c r="U2059" i="1"/>
  <c r="T2059" i="1"/>
  <c r="S2059" i="1"/>
  <c r="V2059" i="1"/>
  <c r="U2061" i="1"/>
  <c r="T2061" i="1"/>
  <c r="S2061" i="1"/>
  <c r="V2061" i="1"/>
  <c r="U2063" i="1"/>
  <c r="T2063" i="1"/>
  <c r="S2063" i="1"/>
  <c r="V2063" i="1"/>
  <c r="U2065" i="1"/>
  <c r="T2065" i="1"/>
  <c r="S2065" i="1"/>
  <c r="V2065" i="1"/>
  <c r="U2067" i="1"/>
  <c r="T2067" i="1"/>
  <c r="S2067" i="1"/>
  <c r="V2067" i="1"/>
  <c r="U2069" i="1"/>
  <c r="T2069" i="1"/>
  <c r="S2069" i="1"/>
  <c r="V2069" i="1"/>
  <c r="U2071" i="1"/>
  <c r="T2071" i="1"/>
  <c r="S2071" i="1"/>
  <c r="V2071" i="1"/>
  <c r="U2073" i="1"/>
  <c r="T2073" i="1"/>
  <c r="S2073" i="1"/>
  <c r="V2073" i="1"/>
  <c r="U2075" i="1"/>
  <c r="T2075" i="1"/>
  <c r="S2075" i="1"/>
  <c r="V2075" i="1"/>
  <c r="U2077" i="1"/>
  <c r="T2077" i="1"/>
  <c r="S2077" i="1"/>
  <c r="V2077" i="1"/>
  <c r="U2079" i="1"/>
  <c r="T2079" i="1"/>
  <c r="S2079" i="1"/>
  <c r="V2079" i="1"/>
  <c r="U2081" i="1"/>
  <c r="T2081" i="1"/>
  <c r="S2081" i="1"/>
  <c r="V2081" i="1"/>
  <c r="U2083" i="1"/>
  <c r="T2083" i="1"/>
  <c r="S2083" i="1"/>
  <c r="V2083" i="1"/>
  <c r="U2085" i="1"/>
  <c r="T2085" i="1"/>
  <c r="S2085" i="1"/>
  <c r="V2085" i="1"/>
  <c r="U2087" i="1"/>
  <c r="T2087" i="1"/>
  <c r="S2087" i="1"/>
  <c r="V2087" i="1"/>
  <c r="U2089" i="1"/>
  <c r="T2089" i="1"/>
  <c r="S2089" i="1"/>
  <c r="V2089" i="1"/>
  <c r="U2091" i="1"/>
  <c r="T2091" i="1"/>
  <c r="S2091" i="1"/>
  <c r="V2091" i="1"/>
  <c r="U2093" i="1"/>
  <c r="T2093" i="1"/>
  <c r="S2093" i="1"/>
  <c r="V2093" i="1"/>
  <c r="U2095" i="1"/>
  <c r="T2095" i="1"/>
  <c r="S2095" i="1"/>
  <c r="V2095" i="1"/>
  <c r="U2097" i="1"/>
  <c r="T2097" i="1"/>
  <c r="S2097" i="1"/>
  <c r="V2097" i="1"/>
  <c r="U2099" i="1"/>
  <c r="T2099" i="1"/>
  <c r="S2099" i="1"/>
  <c r="V2099" i="1"/>
  <c r="U2101" i="1"/>
  <c r="T2101" i="1"/>
  <c r="S2101" i="1"/>
  <c r="V2101" i="1"/>
  <c r="U2103" i="1"/>
  <c r="T2103" i="1"/>
  <c r="S2103" i="1"/>
  <c r="V2103" i="1"/>
  <c r="U2105" i="1"/>
  <c r="T2105" i="1"/>
  <c r="S2105" i="1"/>
  <c r="V2105" i="1"/>
  <c r="U2107" i="1"/>
  <c r="T2107" i="1"/>
  <c r="S2107" i="1"/>
  <c r="V2107" i="1"/>
  <c r="U2109" i="1"/>
  <c r="T2109" i="1"/>
  <c r="S2109" i="1"/>
  <c r="V2109" i="1"/>
  <c r="U2111" i="1"/>
  <c r="T2111" i="1"/>
  <c r="S2111" i="1"/>
  <c r="V2111" i="1"/>
  <c r="U2113" i="1"/>
  <c r="T2113" i="1"/>
  <c r="S2113" i="1"/>
  <c r="V2113" i="1"/>
  <c r="U2115" i="1"/>
  <c r="T2115" i="1"/>
  <c r="S2115" i="1"/>
  <c r="V2115" i="1"/>
  <c r="U2117" i="1"/>
  <c r="T2117" i="1"/>
  <c r="S2117" i="1"/>
  <c r="V2117" i="1"/>
  <c r="U2119" i="1"/>
  <c r="T2119" i="1"/>
  <c r="S2119" i="1"/>
  <c r="V2119" i="1"/>
  <c r="U2121" i="1"/>
  <c r="T2121" i="1"/>
  <c r="S2121" i="1"/>
  <c r="V2121" i="1"/>
  <c r="U2123" i="1"/>
  <c r="T2123" i="1"/>
  <c r="S2123" i="1"/>
  <c r="V2123" i="1"/>
  <c r="U2125" i="1"/>
  <c r="T2125" i="1"/>
  <c r="S2125" i="1"/>
  <c r="V2125" i="1"/>
  <c r="U2127" i="1"/>
  <c r="T2127" i="1"/>
  <c r="S2127" i="1"/>
  <c r="V2127" i="1"/>
  <c r="U2129" i="1"/>
  <c r="T2129" i="1"/>
  <c r="S2129" i="1"/>
  <c r="V2129" i="1"/>
  <c r="U2131" i="1"/>
  <c r="T2131" i="1"/>
  <c r="S2131" i="1"/>
  <c r="V2131" i="1"/>
  <c r="U2133" i="1"/>
  <c r="T2133" i="1"/>
  <c r="S2133" i="1"/>
  <c r="V2133" i="1"/>
  <c r="U2135" i="1"/>
  <c r="T2135" i="1"/>
  <c r="S2135" i="1"/>
  <c r="V2135" i="1"/>
  <c r="U2137" i="1"/>
  <c r="T2137" i="1"/>
  <c r="S2137" i="1"/>
  <c r="V2137" i="1"/>
  <c r="U2139" i="1"/>
  <c r="T2139" i="1"/>
  <c r="S2139" i="1"/>
  <c r="V2139" i="1"/>
  <c r="U2141" i="1"/>
  <c r="T2141" i="1"/>
  <c r="S2141" i="1"/>
  <c r="V2141" i="1"/>
  <c r="U2143" i="1"/>
  <c r="T2143" i="1"/>
  <c r="S2143" i="1"/>
  <c r="V2143" i="1"/>
  <c r="U2145" i="1"/>
  <c r="T2145" i="1"/>
  <c r="S2145" i="1"/>
  <c r="V2145" i="1"/>
  <c r="U2147" i="1"/>
  <c r="T2147" i="1"/>
  <c r="S2147" i="1"/>
  <c r="V2147" i="1"/>
  <c r="U2149" i="1"/>
  <c r="T2149" i="1"/>
  <c r="S2149" i="1"/>
  <c r="V2149" i="1"/>
  <c r="U2151" i="1"/>
  <c r="T2151" i="1"/>
  <c r="S2151" i="1"/>
  <c r="V2151" i="1"/>
  <c r="U2153" i="1"/>
  <c r="T2153" i="1"/>
  <c r="S2153" i="1"/>
  <c r="V2153" i="1"/>
  <c r="U2155" i="1"/>
  <c r="T2155" i="1"/>
  <c r="S2155" i="1"/>
  <c r="V2155" i="1"/>
  <c r="U2157" i="1"/>
  <c r="T2157" i="1"/>
  <c r="S2157" i="1"/>
  <c r="V2157" i="1"/>
  <c r="U2159" i="1"/>
  <c r="T2159" i="1"/>
  <c r="S2159" i="1"/>
  <c r="V2159" i="1"/>
  <c r="U2161" i="1"/>
  <c r="T2161" i="1"/>
  <c r="S2161" i="1"/>
  <c r="V2161" i="1"/>
  <c r="U2163" i="1"/>
  <c r="T2163" i="1"/>
  <c r="S2163" i="1"/>
  <c r="V2163" i="1"/>
  <c r="U2165" i="1"/>
  <c r="T2165" i="1"/>
  <c r="S2165" i="1"/>
  <c r="V2165" i="1"/>
  <c r="U2167" i="1"/>
  <c r="T2167" i="1"/>
  <c r="S2167" i="1"/>
  <c r="V2167" i="1"/>
  <c r="U2169" i="1"/>
  <c r="T2169" i="1"/>
  <c r="S2169" i="1"/>
  <c r="V2169" i="1"/>
  <c r="U2171" i="1"/>
  <c r="T2171" i="1"/>
  <c r="S2171" i="1"/>
  <c r="V2171" i="1"/>
  <c r="U2173" i="1"/>
  <c r="T2173" i="1"/>
  <c r="S2173" i="1"/>
  <c r="V2173" i="1"/>
  <c r="U2175" i="1"/>
  <c r="T2175" i="1"/>
  <c r="S2175" i="1"/>
  <c r="V2175" i="1"/>
  <c r="U2177" i="1"/>
  <c r="T2177" i="1"/>
  <c r="S2177" i="1"/>
  <c r="V2177" i="1"/>
  <c r="U2179" i="1"/>
  <c r="T2179" i="1"/>
  <c r="S2179" i="1"/>
  <c r="V2179" i="1"/>
  <c r="U2181" i="1"/>
  <c r="T2181" i="1"/>
  <c r="S2181" i="1"/>
  <c r="V2181" i="1"/>
  <c r="U2183" i="1"/>
  <c r="T2183" i="1"/>
  <c r="S2183" i="1"/>
  <c r="V2183" i="1"/>
  <c r="U2185" i="1"/>
  <c r="T2185" i="1"/>
  <c r="S2185" i="1"/>
  <c r="V2185" i="1"/>
  <c r="U2187" i="1"/>
  <c r="T2187" i="1"/>
  <c r="S2187" i="1"/>
  <c r="V2187" i="1"/>
  <c r="U2189" i="1"/>
  <c r="T2189" i="1"/>
  <c r="S2189" i="1"/>
  <c r="V2189" i="1"/>
  <c r="U2191" i="1"/>
  <c r="T2191" i="1"/>
  <c r="S2191" i="1"/>
  <c r="V2191" i="1"/>
  <c r="U2193" i="1"/>
  <c r="T2193" i="1"/>
  <c r="S2193" i="1"/>
  <c r="V2193" i="1"/>
  <c r="U2195" i="1"/>
  <c r="T2195" i="1"/>
  <c r="S2195" i="1"/>
  <c r="V2195" i="1"/>
  <c r="U2197" i="1"/>
  <c r="T2197" i="1"/>
  <c r="S2197" i="1"/>
  <c r="V2197" i="1"/>
  <c r="U2199" i="1"/>
  <c r="T2199" i="1"/>
  <c r="S2199" i="1"/>
  <c r="V2199" i="1"/>
  <c r="U2201" i="1"/>
  <c r="T2201" i="1"/>
  <c r="S2201" i="1"/>
  <c r="V2201" i="1"/>
  <c r="U2203" i="1"/>
  <c r="T2203" i="1"/>
  <c r="S2203" i="1"/>
  <c r="V2203" i="1"/>
  <c r="U2205" i="1"/>
  <c r="T2205" i="1"/>
  <c r="S2205" i="1"/>
  <c r="V2205" i="1"/>
  <c r="U2207" i="1"/>
  <c r="T2207" i="1"/>
  <c r="S2207" i="1"/>
  <c r="V2207" i="1"/>
  <c r="U2209" i="1"/>
  <c r="T2209" i="1"/>
  <c r="S2209" i="1"/>
  <c r="V2209" i="1"/>
  <c r="U2211" i="1"/>
  <c r="T2211" i="1"/>
  <c r="S2211" i="1"/>
  <c r="V2211" i="1"/>
  <c r="U2213" i="1"/>
  <c r="T2213" i="1"/>
  <c r="S2213" i="1"/>
  <c r="V2213" i="1"/>
  <c r="U2215" i="1"/>
  <c r="T2215" i="1"/>
  <c r="S2215" i="1"/>
  <c r="V2215" i="1"/>
  <c r="U2217" i="1"/>
  <c r="T2217" i="1"/>
  <c r="S2217" i="1"/>
  <c r="V2217" i="1"/>
  <c r="U2219" i="1"/>
  <c r="T2219" i="1"/>
  <c r="S2219" i="1"/>
  <c r="V2219" i="1"/>
  <c r="U2221" i="1"/>
  <c r="T2221" i="1"/>
  <c r="S2221" i="1"/>
  <c r="V2221" i="1"/>
  <c r="U2223" i="1"/>
  <c r="T2223" i="1"/>
  <c r="S2223" i="1"/>
  <c r="V2223" i="1"/>
  <c r="U2225" i="1"/>
  <c r="T2225" i="1"/>
  <c r="S2225" i="1"/>
  <c r="V2225" i="1"/>
  <c r="U2227" i="1"/>
  <c r="T2227" i="1"/>
  <c r="S2227" i="1"/>
  <c r="V2227" i="1"/>
  <c r="U2229" i="1"/>
  <c r="T2229" i="1"/>
  <c r="S2229" i="1"/>
  <c r="V2229" i="1"/>
  <c r="U2231" i="1"/>
  <c r="T2231" i="1"/>
  <c r="S2231" i="1"/>
  <c r="V2231" i="1"/>
  <c r="U2233" i="1"/>
  <c r="T2233" i="1"/>
  <c r="S2233" i="1"/>
  <c r="V2233" i="1"/>
  <c r="U2235" i="1"/>
  <c r="T2235" i="1"/>
  <c r="S2235" i="1"/>
  <c r="V2235" i="1"/>
  <c r="U2237" i="1"/>
  <c r="T2237" i="1"/>
  <c r="S2237" i="1"/>
  <c r="V2237" i="1"/>
  <c r="U2239" i="1"/>
  <c r="T2239" i="1"/>
  <c r="S2239" i="1"/>
  <c r="V2239" i="1"/>
  <c r="U2241" i="1"/>
  <c r="T2241" i="1"/>
  <c r="S2241" i="1"/>
  <c r="V2241" i="1"/>
  <c r="U2243" i="1"/>
  <c r="T2243" i="1"/>
  <c r="S2243" i="1"/>
  <c r="V2243" i="1"/>
  <c r="U2245" i="1"/>
  <c r="T2245" i="1"/>
  <c r="S2245" i="1"/>
  <c r="V2245" i="1"/>
  <c r="U2247" i="1"/>
  <c r="T2247" i="1"/>
  <c r="S2247" i="1"/>
  <c r="V2247" i="1"/>
  <c r="U2249" i="1"/>
  <c r="T2249" i="1"/>
  <c r="S2249" i="1"/>
  <c r="V2249" i="1"/>
  <c r="U2251" i="1"/>
  <c r="T2251" i="1"/>
  <c r="S2251" i="1"/>
  <c r="V2251" i="1"/>
  <c r="U2253" i="1"/>
  <c r="T2253" i="1"/>
  <c r="S2253" i="1"/>
  <c r="V2253" i="1"/>
  <c r="U2255" i="1"/>
  <c r="T2255" i="1"/>
  <c r="S2255" i="1"/>
  <c r="V2255" i="1"/>
  <c r="U2257" i="1"/>
  <c r="T2257" i="1"/>
  <c r="S2257" i="1"/>
  <c r="V2257" i="1"/>
  <c r="U2259" i="1"/>
  <c r="T2259" i="1"/>
  <c r="S2259" i="1"/>
  <c r="V2259" i="1"/>
  <c r="U2261" i="1"/>
  <c r="T2261" i="1"/>
  <c r="S2261" i="1"/>
  <c r="V2261" i="1"/>
  <c r="U2263" i="1"/>
  <c r="T2263" i="1"/>
  <c r="S2263" i="1"/>
  <c r="V2263" i="1"/>
  <c r="U2265" i="1"/>
  <c r="T2265" i="1"/>
  <c r="S2265" i="1"/>
  <c r="V2265" i="1"/>
  <c r="U2267" i="1"/>
  <c r="T2267" i="1"/>
  <c r="S2267" i="1"/>
  <c r="V2267" i="1"/>
  <c r="U2269" i="1"/>
  <c r="T2269" i="1"/>
  <c r="S2269" i="1"/>
  <c r="V2269" i="1"/>
  <c r="U2271" i="1"/>
  <c r="T2271" i="1"/>
  <c r="S2271" i="1"/>
  <c r="V2271" i="1"/>
  <c r="U2273" i="1"/>
  <c r="T2273" i="1"/>
  <c r="S2273" i="1"/>
  <c r="V2273" i="1"/>
  <c r="U2275" i="1"/>
  <c r="T2275" i="1"/>
  <c r="S2275" i="1"/>
  <c r="V2275" i="1"/>
  <c r="U2277" i="1"/>
  <c r="T2277" i="1"/>
  <c r="S2277" i="1"/>
  <c r="V2277" i="1"/>
  <c r="U2279" i="1"/>
  <c r="T2279" i="1"/>
  <c r="S2279" i="1"/>
  <c r="V2279" i="1"/>
  <c r="U2281" i="1"/>
  <c r="T2281" i="1"/>
  <c r="S2281" i="1"/>
  <c r="V2281" i="1"/>
  <c r="U2283" i="1"/>
  <c r="T2283" i="1"/>
  <c r="S2283" i="1"/>
  <c r="V2283" i="1"/>
  <c r="U2285" i="1"/>
  <c r="T2285" i="1"/>
  <c r="S2285" i="1"/>
  <c r="V2285" i="1"/>
  <c r="U2287" i="1"/>
  <c r="T2287" i="1"/>
  <c r="S2287" i="1"/>
  <c r="V2287" i="1"/>
  <c r="U2289" i="1"/>
  <c r="T2289" i="1"/>
  <c r="S2289" i="1"/>
  <c r="V2289" i="1"/>
  <c r="U2291" i="1"/>
  <c r="T2291" i="1"/>
  <c r="S2291" i="1"/>
  <c r="V2291" i="1"/>
  <c r="U2293" i="1"/>
  <c r="T2293" i="1"/>
  <c r="S2293" i="1"/>
  <c r="V2293" i="1"/>
  <c r="U2295" i="1"/>
  <c r="T2295" i="1"/>
  <c r="S2295" i="1"/>
  <c r="V2295" i="1"/>
  <c r="U2297" i="1"/>
  <c r="T2297" i="1"/>
  <c r="S2297" i="1"/>
  <c r="V2297" i="1"/>
  <c r="U2299" i="1"/>
  <c r="T2299" i="1"/>
  <c r="S2299" i="1"/>
  <c r="V2299" i="1"/>
  <c r="U2301" i="1"/>
  <c r="T2301" i="1"/>
  <c r="S2301" i="1"/>
  <c r="V2301" i="1"/>
  <c r="U2303" i="1"/>
  <c r="T2303" i="1"/>
  <c r="S2303" i="1"/>
  <c r="V2303" i="1"/>
  <c r="U2305" i="1"/>
  <c r="T2305" i="1"/>
  <c r="S2305" i="1"/>
  <c r="V2305" i="1"/>
  <c r="U2307" i="1"/>
  <c r="T2307" i="1"/>
  <c r="S2307" i="1"/>
  <c r="V2307" i="1"/>
  <c r="U2309" i="1"/>
  <c r="T2309" i="1"/>
  <c r="S2309" i="1"/>
  <c r="V2309" i="1"/>
  <c r="U2311" i="1"/>
  <c r="T2311" i="1"/>
  <c r="S2311" i="1"/>
  <c r="V2311" i="1"/>
  <c r="U2313" i="1"/>
  <c r="T2313" i="1"/>
  <c r="S2313" i="1"/>
  <c r="V2313" i="1"/>
  <c r="U2315" i="1"/>
  <c r="T2315" i="1"/>
  <c r="S2315" i="1"/>
  <c r="V2315" i="1"/>
  <c r="U2317" i="1"/>
  <c r="T2317" i="1"/>
  <c r="S2317" i="1"/>
  <c r="V2317" i="1"/>
  <c r="U2319" i="1"/>
  <c r="T2319" i="1"/>
  <c r="S2319" i="1"/>
  <c r="V2319" i="1"/>
  <c r="U2321" i="1"/>
  <c r="T2321" i="1"/>
  <c r="S2321" i="1"/>
  <c r="V2321" i="1"/>
  <c r="U2323" i="1"/>
  <c r="T2323" i="1"/>
  <c r="S2323" i="1"/>
  <c r="V2323" i="1"/>
  <c r="U2325" i="1"/>
  <c r="T2325" i="1"/>
  <c r="S2325" i="1"/>
  <c r="V2325" i="1"/>
  <c r="U2327" i="1"/>
  <c r="T2327" i="1"/>
  <c r="S2327" i="1"/>
  <c r="V2327" i="1"/>
  <c r="U2329" i="1"/>
  <c r="T2329" i="1"/>
  <c r="S2329" i="1"/>
  <c r="V2329" i="1"/>
  <c r="U2331" i="1"/>
  <c r="T2331" i="1"/>
  <c r="S2331" i="1"/>
  <c r="V2331" i="1"/>
  <c r="U2333" i="1"/>
  <c r="T2333" i="1"/>
  <c r="S2333" i="1"/>
  <c r="V2333" i="1"/>
  <c r="U2335" i="1"/>
  <c r="T2335" i="1"/>
  <c r="S2335" i="1"/>
  <c r="V2335" i="1"/>
  <c r="U2337" i="1"/>
  <c r="T2337" i="1"/>
  <c r="S2337" i="1"/>
  <c r="V2337" i="1"/>
  <c r="U2339" i="1"/>
  <c r="T2339" i="1"/>
  <c r="S2339" i="1"/>
  <c r="V2339" i="1"/>
  <c r="U2341" i="1"/>
  <c r="T2341" i="1"/>
  <c r="S2341" i="1"/>
  <c r="V2341" i="1"/>
  <c r="U2343" i="1"/>
  <c r="T2343" i="1"/>
  <c r="S2343" i="1"/>
  <c r="V2343" i="1"/>
  <c r="U2345" i="1"/>
  <c r="T2345" i="1"/>
  <c r="S2345" i="1"/>
  <c r="V2345" i="1"/>
  <c r="U2347" i="1"/>
  <c r="T2347" i="1"/>
  <c r="S2347" i="1"/>
  <c r="V2347" i="1"/>
  <c r="U2349" i="1"/>
  <c r="T2349" i="1"/>
  <c r="S2349" i="1"/>
  <c r="V2349" i="1"/>
  <c r="U2351" i="1"/>
  <c r="T2351" i="1"/>
  <c r="S2351" i="1"/>
  <c r="V2351" i="1"/>
  <c r="U2353" i="1"/>
  <c r="T2353" i="1"/>
  <c r="S2353" i="1"/>
  <c r="V2353" i="1"/>
  <c r="U2355" i="1"/>
  <c r="T2355" i="1"/>
  <c r="S2355" i="1"/>
  <c r="V2355" i="1"/>
  <c r="U2357" i="1"/>
  <c r="T2357" i="1"/>
  <c r="S2357" i="1"/>
  <c r="V2357" i="1"/>
  <c r="U2359" i="1"/>
  <c r="T2359" i="1"/>
  <c r="S2359" i="1"/>
  <c r="V2359" i="1"/>
  <c r="U2361" i="1"/>
  <c r="T2361" i="1"/>
  <c r="S2361" i="1"/>
  <c r="V2361" i="1"/>
  <c r="U2363" i="1"/>
  <c r="T2363" i="1"/>
  <c r="S2363" i="1"/>
  <c r="V2363" i="1"/>
  <c r="U2366" i="1"/>
  <c r="S2366" i="1"/>
  <c r="V2366" i="1"/>
  <c r="T2366" i="1"/>
  <c r="U2368" i="1"/>
  <c r="S2368" i="1"/>
  <c r="V2368" i="1"/>
  <c r="T2368" i="1"/>
  <c r="U2370" i="1"/>
  <c r="S2370" i="1"/>
  <c r="V2370" i="1"/>
  <c r="T2370" i="1"/>
  <c r="U2372" i="1"/>
  <c r="S2372" i="1"/>
  <c r="V2372" i="1"/>
  <c r="T2372" i="1"/>
  <c r="U2374" i="1"/>
  <c r="S2374" i="1"/>
  <c r="V2374" i="1"/>
  <c r="T2374" i="1"/>
  <c r="U2376" i="1"/>
  <c r="S2376" i="1"/>
  <c r="V2376" i="1"/>
  <c r="T2376" i="1"/>
  <c r="U2378" i="1"/>
  <c r="S2378" i="1"/>
  <c r="V2378" i="1"/>
  <c r="T2378" i="1"/>
  <c r="U2380" i="1"/>
  <c r="S2380" i="1"/>
  <c r="V2380" i="1"/>
  <c r="T2380" i="1"/>
  <c r="U2382" i="1"/>
  <c r="S2382" i="1"/>
  <c r="V2382" i="1"/>
  <c r="T2382" i="1"/>
  <c r="U2384" i="1"/>
  <c r="S2384" i="1"/>
  <c r="V2384" i="1"/>
  <c r="T2384" i="1"/>
  <c r="U2386" i="1"/>
  <c r="S2386" i="1"/>
  <c r="V2386" i="1"/>
  <c r="T2386" i="1"/>
  <c r="U2388" i="1"/>
  <c r="S2388" i="1"/>
  <c r="V2388" i="1"/>
  <c r="T2388" i="1"/>
  <c r="U2390" i="1"/>
  <c r="S2390" i="1"/>
  <c r="V2390" i="1"/>
  <c r="T2390" i="1"/>
  <c r="U2392" i="1"/>
  <c r="S2392" i="1"/>
  <c r="V2392" i="1"/>
  <c r="T2392" i="1"/>
  <c r="U2394" i="1"/>
  <c r="S2394" i="1"/>
  <c r="V2394" i="1"/>
  <c r="T2394" i="1"/>
  <c r="U2396" i="1"/>
  <c r="S2396" i="1"/>
  <c r="V2396" i="1"/>
  <c r="T2396" i="1"/>
  <c r="U2398" i="1"/>
  <c r="S2398" i="1"/>
  <c r="V2398" i="1"/>
  <c r="T2398" i="1"/>
  <c r="U2400" i="1"/>
  <c r="S2400" i="1"/>
  <c r="V2400" i="1"/>
  <c r="T2400" i="1"/>
  <c r="U2402" i="1"/>
  <c r="S2402" i="1"/>
  <c r="V2402" i="1"/>
  <c r="T2402" i="1"/>
  <c r="U2404" i="1"/>
  <c r="S2404" i="1"/>
  <c r="V2404" i="1"/>
  <c r="T2404" i="1"/>
  <c r="U2406" i="1"/>
  <c r="S2406" i="1"/>
  <c r="V2406" i="1"/>
  <c r="T2406" i="1"/>
  <c r="U2408" i="1"/>
  <c r="S2408" i="1"/>
  <c r="V2408" i="1"/>
  <c r="T2408" i="1"/>
  <c r="U2410" i="1"/>
  <c r="S2410" i="1"/>
  <c r="V2410" i="1"/>
  <c r="T2410" i="1"/>
  <c r="U2412" i="1"/>
  <c r="S2412" i="1"/>
  <c r="V2412" i="1"/>
  <c r="T2412" i="1"/>
  <c r="U2414" i="1"/>
  <c r="S2414" i="1"/>
  <c r="V2414" i="1"/>
  <c r="T2414" i="1"/>
  <c r="U2416" i="1"/>
  <c r="S2416" i="1"/>
  <c r="V2416" i="1"/>
  <c r="T2416" i="1"/>
  <c r="U2418" i="1"/>
  <c r="S2418" i="1"/>
  <c r="V2418" i="1"/>
  <c r="T2418" i="1"/>
  <c r="U2420" i="1"/>
  <c r="S2420" i="1"/>
  <c r="V2420" i="1"/>
  <c r="T2420" i="1"/>
  <c r="U2422" i="1"/>
  <c r="S2422" i="1"/>
  <c r="V2422" i="1"/>
  <c r="T2422" i="1"/>
  <c r="U2424" i="1"/>
  <c r="S2424" i="1"/>
  <c r="V2424" i="1"/>
  <c r="T2424" i="1"/>
  <c r="U2426" i="1"/>
  <c r="S2426" i="1"/>
  <c r="V2426" i="1"/>
  <c r="T2426" i="1"/>
  <c r="U2428" i="1"/>
  <c r="S2428" i="1"/>
  <c r="V2428" i="1"/>
  <c r="T2428" i="1"/>
  <c r="U2430" i="1"/>
  <c r="S2430" i="1"/>
  <c r="V2430" i="1"/>
  <c r="T2430" i="1"/>
  <c r="U2432" i="1"/>
  <c r="S2432" i="1"/>
  <c r="V2432" i="1"/>
  <c r="T2432" i="1"/>
  <c r="U2434" i="1"/>
  <c r="S2434" i="1"/>
  <c r="V2434" i="1"/>
  <c r="T2434" i="1"/>
  <c r="U2436" i="1"/>
  <c r="S2436" i="1"/>
  <c r="V2436" i="1"/>
  <c r="T2436" i="1"/>
  <c r="U2438" i="1"/>
  <c r="S2438" i="1"/>
  <c r="V2438" i="1"/>
  <c r="T2438" i="1"/>
  <c r="U2440" i="1"/>
  <c r="S2440" i="1"/>
  <c r="V2440" i="1"/>
  <c r="T2440" i="1"/>
  <c r="U2442" i="1"/>
  <c r="S2442" i="1"/>
  <c r="V2442" i="1"/>
  <c r="T2442" i="1"/>
  <c r="U2444" i="1"/>
  <c r="S2444" i="1"/>
  <c r="V2444" i="1"/>
  <c r="T2444" i="1"/>
  <c r="U2446" i="1"/>
  <c r="S2446" i="1"/>
  <c r="V2446" i="1"/>
  <c r="T2446" i="1"/>
  <c r="U2448" i="1"/>
  <c r="S2448" i="1"/>
  <c r="V2448" i="1"/>
  <c r="T2448" i="1"/>
  <c r="U2450" i="1"/>
  <c r="S2450" i="1"/>
  <c r="V2450" i="1"/>
  <c r="T2450" i="1"/>
  <c r="U2452" i="1"/>
  <c r="S2452" i="1"/>
  <c r="V2452" i="1"/>
  <c r="T2452" i="1"/>
  <c r="U2454" i="1"/>
  <c r="S2454" i="1"/>
  <c r="V2454" i="1"/>
  <c r="T2454" i="1"/>
  <c r="U2456" i="1"/>
  <c r="S2456" i="1"/>
  <c r="V2456" i="1"/>
  <c r="T2456" i="1"/>
  <c r="S2050" i="1"/>
  <c r="V2050" i="1"/>
  <c r="U2050" i="1"/>
  <c r="T2050" i="1"/>
  <c r="S2052" i="1"/>
  <c r="V2052" i="1"/>
  <c r="U2052" i="1"/>
  <c r="T2052" i="1"/>
  <c r="S2054" i="1"/>
  <c r="V2054" i="1"/>
  <c r="U2054" i="1"/>
  <c r="T2054" i="1"/>
  <c r="S2056" i="1"/>
  <c r="V2056" i="1"/>
  <c r="U2056" i="1"/>
  <c r="T2056" i="1"/>
  <c r="S2058" i="1"/>
  <c r="V2058" i="1"/>
  <c r="U2058" i="1"/>
  <c r="T2058" i="1"/>
  <c r="S2060" i="1"/>
  <c r="V2060" i="1"/>
  <c r="U2060" i="1"/>
  <c r="T2060" i="1"/>
  <c r="S2062" i="1"/>
  <c r="V2062" i="1"/>
  <c r="U2062" i="1"/>
  <c r="T2062" i="1"/>
  <c r="S2064" i="1"/>
  <c r="V2064" i="1"/>
  <c r="U2064" i="1"/>
  <c r="T2064" i="1"/>
  <c r="S2066" i="1"/>
  <c r="V2066" i="1"/>
  <c r="U2066" i="1"/>
  <c r="T2066" i="1"/>
  <c r="S2068" i="1"/>
  <c r="V2068" i="1"/>
  <c r="U2068" i="1"/>
  <c r="T2068" i="1"/>
  <c r="S2070" i="1"/>
  <c r="V2070" i="1"/>
  <c r="U2070" i="1"/>
  <c r="T2070" i="1"/>
  <c r="S2072" i="1"/>
  <c r="V2072" i="1"/>
  <c r="U2072" i="1"/>
  <c r="T2072" i="1"/>
  <c r="S2074" i="1"/>
  <c r="V2074" i="1"/>
  <c r="U2074" i="1"/>
  <c r="T2074" i="1"/>
  <c r="S2076" i="1"/>
  <c r="V2076" i="1"/>
  <c r="U2076" i="1"/>
  <c r="T2076" i="1"/>
  <c r="S2078" i="1"/>
  <c r="V2078" i="1"/>
  <c r="U2078" i="1"/>
  <c r="T2078" i="1"/>
  <c r="S2080" i="1"/>
  <c r="V2080" i="1"/>
  <c r="U2080" i="1"/>
  <c r="T2080" i="1"/>
  <c r="S2082" i="1"/>
  <c r="V2082" i="1"/>
  <c r="U2082" i="1"/>
  <c r="T2082" i="1"/>
  <c r="S2084" i="1"/>
  <c r="V2084" i="1"/>
  <c r="U2084" i="1"/>
  <c r="T2084" i="1"/>
  <c r="S2086" i="1"/>
  <c r="V2086" i="1"/>
  <c r="U2086" i="1"/>
  <c r="T2086" i="1"/>
  <c r="S2088" i="1"/>
  <c r="V2088" i="1"/>
  <c r="U2088" i="1"/>
  <c r="T2088" i="1"/>
  <c r="S2090" i="1"/>
  <c r="V2090" i="1"/>
  <c r="U2090" i="1"/>
  <c r="T2090" i="1"/>
  <c r="S2092" i="1"/>
  <c r="V2092" i="1"/>
  <c r="U2092" i="1"/>
  <c r="T2092" i="1"/>
  <c r="S2094" i="1"/>
  <c r="V2094" i="1"/>
  <c r="U2094" i="1"/>
  <c r="T2094" i="1"/>
  <c r="S2096" i="1"/>
  <c r="V2096" i="1"/>
  <c r="U2096" i="1"/>
  <c r="T2096" i="1"/>
  <c r="S2098" i="1"/>
  <c r="V2098" i="1"/>
  <c r="U2098" i="1"/>
  <c r="T2098" i="1"/>
  <c r="S2100" i="1"/>
  <c r="V2100" i="1"/>
  <c r="U2100" i="1"/>
  <c r="T2100" i="1"/>
  <c r="S2102" i="1"/>
  <c r="V2102" i="1"/>
  <c r="U2102" i="1"/>
  <c r="T2102" i="1"/>
  <c r="S2104" i="1"/>
  <c r="V2104" i="1"/>
  <c r="U2104" i="1"/>
  <c r="T2104" i="1"/>
  <c r="S2106" i="1"/>
  <c r="V2106" i="1"/>
  <c r="U2106" i="1"/>
  <c r="T2106" i="1"/>
  <c r="S2108" i="1"/>
  <c r="V2108" i="1"/>
  <c r="U2108" i="1"/>
  <c r="T2108" i="1"/>
  <c r="S2110" i="1"/>
  <c r="V2110" i="1"/>
  <c r="U2110" i="1"/>
  <c r="T2110" i="1"/>
  <c r="S2112" i="1"/>
  <c r="V2112" i="1"/>
  <c r="U2112" i="1"/>
  <c r="T2112" i="1"/>
  <c r="S2114" i="1"/>
  <c r="V2114" i="1"/>
  <c r="U2114" i="1"/>
  <c r="T2114" i="1"/>
  <c r="S2116" i="1"/>
  <c r="V2116" i="1"/>
  <c r="U2116" i="1"/>
  <c r="T2116" i="1"/>
  <c r="S2118" i="1"/>
  <c r="V2118" i="1"/>
  <c r="U2118" i="1"/>
  <c r="T2118" i="1"/>
  <c r="S2120" i="1"/>
  <c r="V2120" i="1"/>
  <c r="U2120" i="1"/>
  <c r="T2120" i="1"/>
  <c r="S2122" i="1"/>
  <c r="V2122" i="1"/>
  <c r="U2122" i="1"/>
  <c r="T2122" i="1"/>
  <c r="S2124" i="1"/>
  <c r="V2124" i="1"/>
  <c r="U2124" i="1"/>
  <c r="T2124" i="1"/>
  <c r="S2126" i="1"/>
  <c r="V2126" i="1"/>
  <c r="U2126" i="1"/>
  <c r="T2126" i="1"/>
  <c r="S2128" i="1"/>
  <c r="V2128" i="1"/>
  <c r="U2128" i="1"/>
  <c r="T2128" i="1"/>
  <c r="S2130" i="1"/>
  <c r="V2130" i="1"/>
  <c r="U2130" i="1"/>
  <c r="T2130" i="1"/>
  <c r="S2132" i="1"/>
  <c r="V2132" i="1"/>
  <c r="U2132" i="1"/>
  <c r="T2132" i="1"/>
  <c r="S2134" i="1"/>
  <c r="V2134" i="1"/>
  <c r="U2134" i="1"/>
  <c r="T2134" i="1"/>
  <c r="S2136" i="1"/>
  <c r="V2136" i="1"/>
  <c r="U2136" i="1"/>
  <c r="T2136" i="1"/>
  <c r="S2138" i="1"/>
  <c r="V2138" i="1"/>
  <c r="U2138" i="1"/>
  <c r="T2138" i="1"/>
  <c r="S2140" i="1"/>
  <c r="V2140" i="1"/>
  <c r="U2140" i="1"/>
  <c r="T2140" i="1"/>
  <c r="S2142" i="1"/>
  <c r="V2142" i="1"/>
  <c r="U2142" i="1"/>
  <c r="T2142" i="1"/>
  <c r="S2144" i="1"/>
  <c r="V2144" i="1"/>
  <c r="U2144" i="1"/>
  <c r="T2144" i="1"/>
  <c r="S2146" i="1"/>
  <c r="V2146" i="1"/>
  <c r="U2146" i="1"/>
  <c r="T2146" i="1"/>
  <c r="S2148" i="1"/>
  <c r="V2148" i="1"/>
  <c r="U2148" i="1"/>
  <c r="T2148" i="1"/>
  <c r="S2150" i="1"/>
  <c r="V2150" i="1"/>
  <c r="U2150" i="1"/>
  <c r="T2150" i="1"/>
  <c r="S2152" i="1"/>
  <c r="V2152" i="1"/>
  <c r="U2152" i="1"/>
  <c r="T2152" i="1"/>
  <c r="S2154" i="1"/>
  <c r="V2154" i="1"/>
  <c r="U2154" i="1"/>
  <c r="T2154" i="1"/>
  <c r="S2156" i="1"/>
  <c r="V2156" i="1"/>
  <c r="U2156" i="1"/>
  <c r="T2156" i="1"/>
  <c r="S2158" i="1"/>
  <c r="V2158" i="1"/>
  <c r="U2158" i="1"/>
  <c r="T2158" i="1"/>
  <c r="S2160" i="1"/>
  <c r="V2160" i="1"/>
  <c r="U2160" i="1"/>
  <c r="T2160" i="1"/>
  <c r="S2162" i="1"/>
  <c r="V2162" i="1"/>
  <c r="U2162" i="1"/>
  <c r="T2162" i="1"/>
  <c r="S2164" i="1"/>
  <c r="V2164" i="1"/>
  <c r="U2164" i="1"/>
  <c r="T2164" i="1"/>
  <c r="S2166" i="1"/>
  <c r="V2166" i="1"/>
  <c r="U2166" i="1"/>
  <c r="T2166" i="1"/>
  <c r="S2168" i="1"/>
  <c r="V2168" i="1"/>
  <c r="U2168" i="1"/>
  <c r="T2168" i="1"/>
  <c r="S2170" i="1"/>
  <c r="V2170" i="1"/>
  <c r="U2170" i="1"/>
  <c r="T2170" i="1"/>
  <c r="S2172" i="1"/>
  <c r="V2172" i="1"/>
  <c r="U2172" i="1"/>
  <c r="T2172" i="1"/>
  <c r="S2174" i="1"/>
  <c r="V2174" i="1"/>
  <c r="U2174" i="1"/>
  <c r="T2174" i="1"/>
  <c r="S2176" i="1"/>
  <c r="V2176" i="1"/>
  <c r="U2176" i="1"/>
  <c r="T2176" i="1"/>
  <c r="S2178" i="1"/>
  <c r="V2178" i="1"/>
  <c r="U2178" i="1"/>
  <c r="T2178" i="1"/>
  <c r="S2180" i="1"/>
  <c r="V2180" i="1"/>
  <c r="U2180" i="1"/>
  <c r="T2180" i="1"/>
  <c r="S2182" i="1"/>
  <c r="V2182" i="1"/>
  <c r="U2182" i="1"/>
  <c r="T2182" i="1"/>
  <c r="S2184" i="1"/>
  <c r="V2184" i="1"/>
  <c r="U2184" i="1"/>
  <c r="T2184" i="1"/>
  <c r="S2186" i="1"/>
  <c r="V2186" i="1"/>
  <c r="U2186" i="1"/>
  <c r="T2186" i="1"/>
  <c r="S2188" i="1"/>
  <c r="V2188" i="1"/>
  <c r="U2188" i="1"/>
  <c r="T2188" i="1"/>
  <c r="S2190" i="1"/>
  <c r="V2190" i="1"/>
  <c r="U2190" i="1"/>
  <c r="T2190" i="1"/>
  <c r="S2192" i="1"/>
  <c r="V2192" i="1"/>
  <c r="U2192" i="1"/>
  <c r="T2192" i="1"/>
  <c r="S2194" i="1"/>
  <c r="V2194" i="1"/>
  <c r="U2194" i="1"/>
  <c r="T2194" i="1"/>
  <c r="S2196" i="1"/>
  <c r="V2196" i="1"/>
  <c r="U2196" i="1"/>
  <c r="T2196" i="1"/>
  <c r="S2198" i="1"/>
  <c r="V2198" i="1"/>
  <c r="U2198" i="1"/>
  <c r="T2198" i="1"/>
  <c r="S2200" i="1"/>
  <c r="V2200" i="1"/>
  <c r="U2200" i="1"/>
  <c r="T2200" i="1"/>
  <c r="S2202" i="1"/>
  <c r="V2202" i="1"/>
  <c r="U2202" i="1"/>
  <c r="T2202" i="1"/>
  <c r="S2204" i="1"/>
  <c r="V2204" i="1"/>
  <c r="U2204" i="1"/>
  <c r="T2204" i="1"/>
  <c r="S2206" i="1"/>
  <c r="V2206" i="1"/>
  <c r="U2206" i="1"/>
  <c r="T2206" i="1"/>
  <c r="S2208" i="1"/>
  <c r="V2208" i="1"/>
  <c r="U2208" i="1"/>
  <c r="T2208" i="1"/>
  <c r="S2210" i="1"/>
  <c r="V2210" i="1"/>
  <c r="U2210" i="1"/>
  <c r="T2210" i="1"/>
  <c r="S2212" i="1"/>
  <c r="V2212" i="1"/>
  <c r="U2212" i="1"/>
  <c r="T2212" i="1"/>
  <c r="S2214" i="1"/>
  <c r="V2214" i="1"/>
  <c r="U2214" i="1"/>
  <c r="T2214" i="1"/>
  <c r="S2216" i="1"/>
  <c r="V2216" i="1"/>
  <c r="U2216" i="1"/>
  <c r="T2216" i="1"/>
  <c r="S2218" i="1"/>
  <c r="V2218" i="1"/>
  <c r="U2218" i="1"/>
  <c r="T2218" i="1"/>
  <c r="S2220" i="1"/>
  <c r="V2220" i="1"/>
  <c r="U2220" i="1"/>
  <c r="T2220" i="1"/>
  <c r="S2222" i="1"/>
  <c r="V2222" i="1"/>
  <c r="U2222" i="1"/>
  <c r="T2222" i="1"/>
  <c r="S2224" i="1"/>
  <c r="V2224" i="1"/>
  <c r="U2224" i="1"/>
  <c r="T2224" i="1"/>
  <c r="S2226" i="1"/>
  <c r="V2226" i="1"/>
  <c r="U2226" i="1"/>
  <c r="T2226" i="1"/>
  <c r="S2228" i="1"/>
  <c r="V2228" i="1"/>
  <c r="U2228" i="1"/>
  <c r="T2228" i="1"/>
  <c r="S2230" i="1"/>
  <c r="V2230" i="1"/>
  <c r="U2230" i="1"/>
  <c r="T2230" i="1"/>
  <c r="S2232" i="1"/>
  <c r="V2232" i="1"/>
  <c r="U2232" i="1"/>
  <c r="T2232" i="1"/>
  <c r="S2234" i="1"/>
  <c r="V2234" i="1"/>
  <c r="U2234" i="1"/>
  <c r="T2234" i="1"/>
  <c r="S2236" i="1"/>
  <c r="V2236" i="1"/>
  <c r="U2236" i="1"/>
  <c r="T2236" i="1"/>
  <c r="S2238" i="1"/>
  <c r="V2238" i="1"/>
  <c r="U2238" i="1"/>
  <c r="T2238" i="1"/>
  <c r="S2240" i="1"/>
  <c r="V2240" i="1"/>
  <c r="U2240" i="1"/>
  <c r="T2240" i="1"/>
  <c r="S2242" i="1"/>
  <c r="V2242" i="1"/>
  <c r="U2242" i="1"/>
  <c r="T2242" i="1"/>
  <c r="S2244" i="1"/>
  <c r="V2244" i="1"/>
  <c r="U2244" i="1"/>
  <c r="T2244" i="1"/>
  <c r="S2246" i="1"/>
  <c r="V2246" i="1"/>
  <c r="U2246" i="1"/>
  <c r="T2246" i="1"/>
  <c r="S2248" i="1"/>
  <c r="V2248" i="1"/>
  <c r="U2248" i="1"/>
  <c r="T2248" i="1"/>
  <c r="S2250" i="1"/>
  <c r="V2250" i="1"/>
  <c r="U2250" i="1"/>
  <c r="T2250" i="1"/>
  <c r="S2252" i="1"/>
  <c r="V2252" i="1"/>
  <c r="U2252" i="1"/>
  <c r="T2252" i="1"/>
  <c r="S2254" i="1"/>
  <c r="V2254" i="1"/>
  <c r="U2254" i="1"/>
  <c r="T2254" i="1"/>
  <c r="S2256" i="1"/>
  <c r="V2256" i="1"/>
  <c r="U2256" i="1"/>
  <c r="T2256" i="1"/>
  <c r="S2258" i="1"/>
  <c r="V2258" i="1"/>
  <c r="U2258" i="1"/>
  <c r="T2258" i="1"/>
  <c r="S2260" i="1"/>
  <c r="V2260" i="1"/>
  <c r="U2260" i="1"/>
  <c r="T2260" i="1"/>
  <c r="S2262" i="1"/>
  <c r="V2262" i="1"/>
  <c r="U2262" i="1"/>
  <c r="T2262" i="1"/>
  <c r="S2264" i="1"/>
  <c r="V2264" i="1"/>
  <c r="U2264" i="1"/>
  <c r="T2264" i="1"/>
  <c r="S2266" i="1"/>
  <c r="V2266" i="1"/>
  <c r="U2266" i="1"/>
  <c r="T2266" i="1"/>
  <c r="S2268" i="1"/>
  <c r="V2268" i="1"/>
  <c r="U2268" i="1"/>
  <c r="T2268" i="1"/>
  <c r="S2270" i="1"/>
  <c r="V2270" i="1"/>
  <c r="U2270" i="1"/>
  <c r="T2270" i="1"/>
  <c r="S2272" i="1"/>
  <c r="V2272" i="1"/>
  <c r="U2272" i="1"/>
  <c r="T2272" i="1"/>
  <c r="S2274" i="1"/>
  <c r="V2274" i="1"/>
  <c r="U2274" i="1"/>
  <c r="T2274" i="1"/>
  <c r="S2276" i="1"/>
  <c r="V2276" i="1"/>
  <c r="U2276" i="1"/>
  <c r="T2276" i="1"/>
  <c r="S2278" i="1"/>
  <c r="V2278" i="1"/>
  <c r="U2278" i="1"/>
  <c r="T2278" i="1"/>
  <c r="S2280" i="1"/>
  <c r="V2280" i="1"/>
  <c r="U2280" i="1"/>
  <c r="T2280" i="1"/>
  <c r="S2282" i="1"/>
  <c r="V2282" i="1"/>
  <c r="U2282" i="1"/>
  <c r="T2282" i="1"/>
  <c r="S2284" i="1"/>
  <c r="V2284" i="1"/>
  <c r="U2284" i="1"/>
  <c r="T2284" i="1"/>
  <c r="S2286" i="1"/>
  <c r="V2286" i="1"/>
  <c r="U2286" i="1"/>
  <c r="T2286" i="1"/>
  <c r="S2288" i="1"/>
  <c r="V2288" i="1"/>
  <c r="U2288" i="1"/>
  <c r="T2288" i="1"/>
  <c r="S2290" i="1"/>
  <c r="V2290" i="1"/>
  <c r="U2290" i="1"/>
  <c r="T2290" i="1"/>
  <c r="S2292" i="1"/>
  <c r="V2292" i="1"/>
  <c r="U2292" i="1"/>
  <c r="T2292" i="1"/>
  <c r="S2294" i="1"/>
  <c r="V2294" i="1"/>
  <c r="U2294" i="1"/>
  <c r="T2294" i="1"/>
  <c r="S2296" i="1"/>
  <c r="V2296" i="1"/>
  <c r="U2296" i="1"/>
  <c r="T2296" i="1"/>
  <c r="S2298" i="1"/>
  <c r="V2298" i="1"/>
  <c r="U2298" i="1"/>
  <c r="T2298" i="1"/>
  <c r="S2300" i="1"/>
  <c r="V2300" i="1"/>
  <c r="U2300" i="1"/>
  <c r="T2300" i="1"/>
  <c r="S2302" i="1"/>
  <c r="V2302" i="1"/>
  <c r="U2302" i="1"/>
  <c r="T2302" i="1"/>
  <c r="S2304" i="1"/>
  <c r="V2304" i="1"/>
  <c r="U2304" i="1"/>
  <c r="T2304" i="1"/>
  <c r="S2306" i="1"/>
  <c r="V2306" i="1"/>
  <c r="U2306" i="1"/>
  <c r="T2306" i="1"/>
  <c r="S2308" i="1"/>
  <c r="V2308" i="1"/>
  <c r="U2308" i="1"/>
  <c r="T2308" i="1"/>
  <c r="S2310" i="1"/>
  <c r="V2310" i="1"/>
  <c r="U2310" i="1"/>
  <c r="T2310" i="1"/>
  <c r="S2312" i="1"/>
  <c r="V2312" i="1"/>
  <c r="U2312" i="1"/>
  <c r="T2312" i="1"/>
  <c r="S2314" i="1"/>
  <c r="V2314" i="1"/>
  <c r="U2314" i="1"/>
  <c r="T2314" i="1"/>
  <c r="S2316" i="1"/>
  <c r="V2316" i="1"/>
  <c r="U2316" i="1"/>
  <c r="T2316" i="1"/>
  <c r="S2318" i="1"/>
  <c r="V2318" i="1"/>
  <c r="U2318" i="1"/>
  <c r="T2318" i="1"/>
  <c r="S2320" i="1"/>
  <c r="V2320" i="1"/>
  <c r="U2320" i="1"/>
  <c r="T2320" i="1"/>
  <c r="S2322" i="1"/>
  <c r="V2322" i="1"/>
  <c r="U2322" i="1"/>
  <c r="T2322" i="1"/>
  <c r="S2324" i="1"/>
  <c r="V2324" i="1"/>
  <c r="U2324" i="1"/>
  <c r="T2324" i="1"/>
  <c r="S2326" i="1"/>
  <c r="V2326" i="1"/>
  <c r="U2326" i="1"/>
  <c r="T2326" i="1"/>
  <c r="S2328" i="1"/>
  <c r="V2328" i="1"/>
  <c r="U2328" i="1"/>
  <c r="T2328" i="1"/>
  <c r="S2330" i="1"/>
  <c r="V2330" i="1"/>
  <c r="U2330" i="1"/>
  <c r="T2330" i="1"/>
  <c r="S2332" i="1"/>
  <c r="V2332" i="1"/>
  <c r="U2332" i="1"/>
  <c r="T2332" i="1"/>
  <c r="S2334" i="1"/>
  <c r="V2334" i="1"/>
  <c r="U2334" i="1"/>
  <c r="T2334" i="1"/>
  <c r="S2336" i="1"/>
  <c r="V2336" i="1"/>
  <c r="U2336" i="1"/>
  <c r="T2336" i="1"/>
  <c r="S2338" i="1"/>
  <c r="V2338" i="1"/>
  <c r="U2338" i="1"/>
  <c r="T2338" i="1"/>
  <c r="S2340" i="1"/>
  <c r="V2340" i="1"/>
  <c r="U2340" i="1"/>
  <c r="T2340" i="1"/>
  <c r="S2342" i="1"/>
  <c r="V2342" i="1"/>
  <c r="U2342" i="1"/>
  <c r="T2342" i="1"/>
  <c r="S2344" i="1"/>
  <c r="V2344" i="1"/>
  <c r="U2344" i="1"/>
  <c r="T2344" i="1"/>
  <c r="S2346" i="1"/>
  <c r="V2346" i="1"/>
  <c r="U2346" i="1"/>
  <c r="T2346" i="1"/>
  <c r="S2348" i="1"/>
  <c r="V2348" i="1"/>
  <c r="U2348" i="1"/>
  <c r="T2348" i="1"/>
  <c r="S2350" i="1"/>
  <c r="V2350" i="1"/>
  <c r="U2350" i="1"/>
  <c r="T2350" i="1"/>
  <c r="S2352" i="1"/>
  <c r="V2352" i="1"/>
  <c r="U2352" i="1"/>
  <c r="T2352" i="1"/>
  <c r="S2354" i="1"/>
  <c r="V2354" i="1"/>
  <c r="U2354" i="1"/>
  <c r="T2354" i="1"/>
  <c r="S2356" i="1"/>
  <c r="V2356" i="1"/>
  <c r="U2356" i="1"/>
  <c r="T2356" i="1"/>
  <c r="S2358" i="1"/>
  <c r="V2358" i="1"/>
  <c r="U2358" i="1"/>
  <c r="T2358" i="1"/>
  <c r="S2360" i="1"/>
  <c r="V2360" i="1"/>
  <c r="U2360" i="1"/>
  <c r="T2360" i="1"/>
  <c r="S2362" i="1"/>
  <c r="V2362" i="1"/>
  <c r="U2362" i="1"/>
  <c r="T2362" i="1"/>
  <c r="S2364" i="1"/>
  <c r="V2364" i="1"/>
  <c r="U2364" i="1"/>
  <c r="T2364" i="1"/>
  <c r="S2365" i="1"/>
  <c r="U2365" i="1"/>
  <c r="V2365" i="1"/>
  <c r="T2365" i="1"/>
  <c r="S2367" i="1"/>
  <c r="U2367" i="1"/>
  <c r="V2367" i="1"/>
  <c r="T2367" i="1"/>
  <c r="S2369" i="1"/>
  <c r="U2369" i="1"/>
  <c r="V2369" i="1"/>
  <c r="T2369" i="1"/>
  <c r="S2371" i="1"/>
  <c r="U2371" i="1"/>
  <c r="V2371" i="1"/>
  <c r="T2371" i="1"/>
  <c r="S2373" i="1"/>
  <c r="U2373" i="1"/>
  <c r="V2373" i="1"/>
  <c r="T2373" i="1"/>
  <c r="S2375" i="1"/>
  <c r="U2375" i="1"/>
  <c r="V2375" i="1"/>
  <c r="T2375" i="1"/>
  <c r="S2377" i="1"/>
  <c r="U2377" i="1"/>
  <c r="V2377" i="1"/>
  <c r="T2377" i="1"/>
  <c r="S2379" i="1"/>
  <c r="U2379" i="1"/>
  <c r="V2379" i="1"/>
  <c r="T2379" i="1"/>
  <c r="S2381" i="1"/>
  <c r="U2381" i="1"/>
  <c r="V2381" i="1"/>
  <c r="T2381" i="1"/>
  <c r="S2383" i="1"/>
  <c r="U2383" i="1"/>
  <c r="V2383" i="1"/>
  <c r="T2383" i="1"/>
  <c r="S2385" i="1"/>
  <c r="U2385" i="1"/>
  <c r="V2385" i="1"/>
  <c r="T2385" i="1"/>
  <c r="S2387" i="1"/>
  <c r="U2387" i="1"/>
  <c r="V2387" i="1"/>
  <c r="T2387" i="1"/>
  <c r="S2389" i="1"/>
  <c r="U2389" i="1"/>
  <c r="V2389" i="1"/>
  <c r="T2389" i="1"/>
  <c r="S2391" i="1"/>
  <c r="U2391" i="1"/>
  <c r="V2391" i="1"/>
  <c r="T2391" i="1"/>
  <c r="S2393" i="1"/>
  <c r="U2393" i="1"/>
  <c r="V2393" i="1"/>
  <c r="T2393" i="1"/>
  <c r="S2395" i="1"/>
  <c r="U2395" i="1"/>
  <c r="V2395" i="1"/>
  <c r="T2395" i="1"/>
  <c r="S2397" i="1"/>
  <c r="U2397" i="1"/>
  <c r="V2397" i="1"/>
  <c r="T2397" i="1"/>
  <c r="S2399" i="1"/>
  <c r="U2399" i="1"/>
  <c r="V2399" i="1"/>
  <c r="T2399" i="1"/>
  <c r="S2401" i="1"/>
  <c r="U2401" i="1"/>
  <c r="V2401" i="1"/>
  <c r="T2401" i="1"/>
  <c r="S2403" i="1"/>
  <c r="U2403" i="1"/>
  <c r="V2403" i="1"/>
  <c r="T2403" i="1"/>
  <c r="S2405" i="1"/>
  <c r="U2405" i="1"/>
  <c r="V2405" i="1"/>
  <c r="T2405" i="1"/>
  <c r="S2407" i="1"/>
  <c r="U2407" i="1"/>
  <c r="V2407" i="1"/>
  <c r="T2407" i="1"/>
  <c r="S2409" i="1"/>
  <c r="U2409" i="1"/>
  <c r="V2409" i="1"/>
  <c r="T2409" i="1"/>
  <c r="S2411" i="1"/>
  <c r="U2411" i="1"/>
  <c r="V2411" i="1"/>
  <c r="T2411" i="1"/>
  <c r="S2413" i="1"/>
  <c r="U2413" i="1"/>
  <c r="V2413" i="1"/>
  <c r="T2413" i="1"/>
  <c r="S2415" i="1"/>
  <c r="U2415" i="1"/>
  <c r="V2415" i="1"/>
  <c r="T2415" i="1"/>
  <c r="S2417" i="1"/>
  <c r="U2417" i="1"/>
  <c r="V2417" i="1"/>
  <c r="T2417" i="1"/>
  <c r="S2419" i="1"/>
  <c r="U2419" i="1"/>
  <c r="V2419" i="1"/>
  <c r="T2419" i="1"/>
  <c r="S2421" i="1"/>
  <c r="U2421" i="1"/>
  <c r="V2421" i="1"/>
  <c r="T2421" i="1"/>
  <c r="S2423" i="1"/>
  <c r="U2423" i="1"/>
  <c r="V2423" i="1"/>
  <c r="T2423" i="1"/>
  <c r="S2425" i="1"/>
  <c r="U2425" i="1"/>
  <c r="V2425" i="1"/>
  <c r="T2425" i="1"/>
  <c r="S2427" i="1"/>
  <c r="U2427" i="1"/>
  <c r="V2427" i="1"/>
  <c r="T2427" i="1"/>
  <c r="S2429" i="1"/>
  <c r="U2429" i="1"/>
  <c r="V2429" i="1"/>
  <c r="T2429" i="1"/>
  <c r="S2431" i="1"/>
  <c r="U2431" i="1"/>
  <c r="V2431" i="1"/>
  <c r="T2431" i="1"/>
  <c r="S2433" i="1"/>
  <c r="U2433" i="1"/>
  <c r="V2433" i="1"/>
  <c r="T2433" i="1"/>
  <c r="S2435" i="1"/>
  <c r="U2435" i="1"/>
  <c r="V2435" i="1"/>
  <c r="T2435" i="1"/>
  <c r="S2437" i="1"/>
  <c r="U2437" i="1"/>
  <c r="V2437" i="1"/>
  <c r="T2437" i="1"/>
  <c r="S2439" i="1"/>
  <c r="U2439" i="1"/>
  <c r="V2439" i="1"/>
  <c r="T2439" i="1"/>
  <c r="S2441" i="1"/>
  <c r="U2441" i="1"/>
  <c r="V2441" i="1"/>
  <c r="T2441" i="1"/>
  <c r="S2443" i="1"/>
  <c r="U2443" i="1"/>
  <c r="V2443" i="1"/>
  <c r="T2443" i="1"/>
  <c r="S2445" i="1"/>
  <c r="U2445" i="1"/>
  <c r="V2445" i="1"/>
  <c r="T2445" i="1"/>
  <c r="S2447" i="1"/>
  <c r="U2447" i="1"/>
  <c r="V2447" i="1"/>
  <c r="T2447" i="1"/>
  <c r="S2449" i="1"/>
  <c r="U2449" i="1"/>
  <c r="V2449" i="1"/>
  <c r="T2449" i="1"/>
  <c r="S2451" i="1"/>
  <c r="U2451" i="1"/>
  <c r="V2451" i="1"/>
  <c r="T2451" i="1"/>
  <c r="S2453" i="1"/>
  <c r="U2453" i="1"/>
  <c r="V2453" i="1"/>
  <c r="T2453" i="1"/>
  <c r="S2455" i="1"/>
  <c r="U2455" i="1"/>
  <c r="V2455" i="1"/>
  <c r="T2455" i="1"/>
  <c r="S2457" i="1"/>
  <c r="U2457" i="1"/>
  <c r="V2457" i="1"/>
  <c r="T2457" i="1"/>
  <c r="U2458" i="1"/>
  <c r="T2458" i="1"/>
  <c r="S2458" i="1"/>
  <c r="V2458" i="1"/>
  <c r="U2460" i="1"/>
  <c r="T2460" i="1"/>
  <c r="S2460" i="1"/>
  <c r="V2460" i="1"/>
  <c r="U2462" i="1"/>
  <c r="T2462" i="1"/>
  <c r="S2462" i="1"/>
  <c r="V2462" i="1"/>
  <c r="U2464" i="1"/>
  <c r="T2464" i="1"/>
  <c r="S2464" i="1"/>
  <c r="V2464" i="1"/>
  <c r="U2466" i="1"/>
  <c r="T2466" i="1"/>
  <c r="S2466" i="1"/>
  <c r="V2466" i="1"/>
  <c r="U2468" i="1"/>
  <c r="T2468" i="1"/>
  <c r="S2468" i="1"/>
  <c r="V2468" i="1"/>
  <c r="U2470" i="1"/>
  <c r="T2470" i="1"/>
  <c r="S2470" i="1"/>
  <c r="V2470" i="1"/>
  <c r="U2472" i="1"/>
  <c r="T2472" i="1"/>
  <c r="S2472" i="1"/>
  <c r="V2472" i="1"/>
  <c r="U2474" i="1"/>
  <c r="T2474" i="1"/>
  <c r="S2474" i="1"/>
  <c r="V2474" i="1"/>
  <c r="U2476" i="1"/>
  <c r="T2476" i="1"/>
  <c r="S2476" i="1"/>
  <c r="V2476" i="1"/>
  <c r="U2478" i="1"/>
  <c r="T2478" i="1"/>
  <c r="S2478" i="1"/>
  <c r="V2478" i="1"/>
  <c r="U2480" i="1"/>
  <c r="T2480" i="1"/>
  <c r="S2480" i="1"/>
  <c r="V2480" i="1"/>
  <c r="U2482" i="1"/>
  <c r="T2482" i="1"/>
  <c r="S2482" i="1"/>
  <c r="V2482" i="1"/>
  <c r="U2484" i="1"/>
  <c r="T2484" i="1"/>
  <c r="S2484" i="1"/>
  <c r="V2484" i="1"/>
  <c r="U2486" i="1"/>
  <c r="T2486" i="1"/>
  <c r="S2486" i="1"/>
  <c r="V2486" i="1"/>
  <c r="U2488" i="1"/>
  <c r="T2488" i="1"/>
  <c r="S2488" i="1"/>
  <c r="V2488" i="1"/>
  <c r="U2490" i="1"/>
  <c r="T2490" i="1"/>
  <c r="S2490" i="1"/>
  <c r="V2490" i="1"/>
  <c r="U2492" i="1"/>
  <c r="T2492" i="1"/>
  <c r="S2492" i="1"/>
  <c r="V2492" i="1"/>
  <c r="U2494" i="1"/>
  <c r="T2494" i="1"/>
  <c r="S2494" i="1"/>
  <c r="V2494" i="1"/>
  <c r="U2496" i="1"/>
  <c r="T2496" i="1"/>
  <c r="S2496" i="1"/>
  <c r="V2496" i="1"/>
  <c r="U2498" i="1"/>
  <c r="T2498" i="1"/>
  <c r="S2498" i="1"/>
  <c r="V2498" i="1"/>
  <c r="U2500" i="1"/>
  <c r="T2500" i="1"/>
  <c r="S2500" i="1"/>
  <c r="V2500" i="1"/>
  <c r="U2502" i="1"/>
  <c r="T2502" i="1"/>
  <c r="S2502" i="1"/>
  <c r="V2502" i="1"/>
  <c r="U2504" i="1"/>
  <c r="T2504" i="1"/>
  <c r="S2504" i="1"/>
  <c r="V2504" i="1"/>
  <c r="U2506" i="1"/>
  <c r="T2506" i="1"/>
  <c r="S2506" i="1"/>
  <c r="V2506" i="1"/>
  <c r="U2508" i="1"/>
  <c r="T2508" i="1"/>
  <c r="S2508" i="1"/>
  <c r="V2508" i="1"/>
  <c r="U2510" i="1"/>
  <c r="T2510" i="1"/>
  <c r="S2510" i="1"/>
  <c r="V2510" i="1"/>
  <c r="U2512" i="1"/>
  <c r="T2512" i="1"/>
  <c r="S2512" i="1"/>
  <c r="V2512" i="1"/>
  <c r="U2514" i="1"/>
  <c r="T2514" i="1"/>
  <c r="S2514" i="1"/>
  <c r="V2514" i="1"/>
  <c r="U2516" i="1"/>
  <c r="T2516" i="1"/>
  <c r="S2516" i="1"/>
  <c r="V2516" i="1"/>
  <c r="U2518" i="1"/>
  <c r="T2518" i="1"/>
  <c r="S2518" i="1"/>
  <c r="V2518" i="1"/>
  <c r="U2520" i="1"/>
  <c r="T2520" i="1"/>
  <c r="S2520" i="1"/>
  <c r="V2520" i="1"/>
  <c r="U2522" i="1"/>
  <c r="T2522" i="1"/>
  <c r="S2522" i="1"/>
  <c r="V2522" i="1"/>
  <c r="U2524" i="1"/>
  <c r="T2524" i="1"/>
  <c r="S2524" i="1"/>
  <c r="V2524" i="1"/>
  <c r="U2526" i="1"/>
  <c r="T2526" i="1"/>
  <c r="S2526" i="1"/>
  <c r="V2526" i="1"/>
  <c r="U2528" i="1"/>
  <c r="T2528" i="1"/>
  <c r="S2528" i="1"/>
  <c r="V2528" i="1"/>
  <c r="U2530" i="1"/>
  <c r="T2530" i="1"/>
  <c r="S2530" i="1"/>
  <c r="V2530" i="1"/>
  <c r="U2532" i="1"/>
  <c r="T2532" i="1"/>
  <c r="S2532" i="1"/>
  <c r="V2532" i="1"/>
  <c r="U2534" i="1"/>
  <c r="T2534" i="1"/>
  <c r="S2534" i="1"/>
  <c r="V2534" i="1"/>
  <c r="U2536" i="1"/>
  <c r="T2536" i="1"/>
  <c r="S2536" i="1"/>
  <c r="V2536" i="1"/>
  <c r="U2538" i="1"/>
  <c r="T2538" i="1"/>
  <c r="S2538" i="1"/>
  <c r="V2538" i="1"/>
  <c r="U2540" i="1"/>
  <c r="T2540" i="1"/>
  <c r="S2540" i="1"/>
  <c r="V2540" i="1"/>
  <c r="U2542" i="1"/>
  <c r="T2542" i="1"/>
  <c r="S2542" i="1"/>
  <c r="V2542" i="1"/>
  <c r="U2544" i="1"/>
  <c r="T2544" i="1"/>
  <c r="S2544" i="1"/>
  <c r="V2544" i="1"/>
  <c r="U2546" i="1"/>
  <c r="T2546" i="1"/>
  <c r="S2546" i="1"/>
  <c r="V2546" i="1"/>
  <c r="U2548" i="1"/>
  <c r="T2548" i="1"/>
  <c r="S2548" i="1"/>
  <c r="V2548" i="1"/>
  <c r="U2550" i="1"/>
  <c r="T2550" i="1"/>
  <c r="S2550" i="1"/>
  <c r="V2550" i="1"/>
  <c r="U2552" i="1"/>
  <c r="T2552" i="1"/>
  <c r="S2552" i="1"/>
  <c r="V2552" i="1"/>
  <c r="U2554" i="1"/>
  <c r="T2554" i="1"/>
  <c r="S2554" i="1"/>
  <c r="V2554" i="1"/>
  <c r="U2556" i="1"/>
  <c r="T2556" i="1"/>
  <c r="S2556" i="1"/>
  <c r="V2556" i="1"/>
  <c r="U2558" i="1"/>
  <c r="T2558" i="1"/>
  <c r="S2558" i="1"/>
  <c r="V2558" i="1"/>
  <c r="U2560" i="1"/>
  <c r="T2560" i="1"/>
  <c r="S2560" i="1"/>
  <c r="V2560" i="1"/>
  <c r="U2562" i="1"/>
  <c r="T2562" i="1"/>
  <c r="S2562" i="1"/>
  <c r="V2562" i="1"/>
  <c r="U2564" i="1"/>
  <c r="T2564" i="1"/>
  <c r="S2564" i="1"/>
  <c r="V2564" i="1"/>
  <c r="U2566" i="1"/>
  <c r="T2566" i="1"/>
  <c r="S2566" i="1"/>
  <c r="V2566" i="1"/>
  <c r="U2568" i="1"/>
  <c r="T2568" i="1"/>
  <c r="S2568" i="1"/>
  <c r="V2568" i="1"/>
  <c r="U2570" i="1"/>
  <c r="T2570" i="1"/>
  <c r="S2570" i="1"/>
  <c r="V2570" i="1"/>
  <c r="U2572" i="1"/>
  <c r="T2572" i="1"/>
  <c r="S2572" i="1"/>
  <c r="V2572" i="1"/>
  <c r="U2574" i="1"/>
  <c r="T2574" i="1"/>
  <c r="S2574" i="1"/>
  <c r="V2574" i="1"/>
  <c r="U2576" i="1"/>
  <c r="T2576" i="1"/>
  <c r="S2576" i="1"/>
  <c r="V2576" i="1"/>
  <c r="U2578" i="1"/>
  <c r="T2578" i="1"/>
  <c r="S2578" i="1"/>
  <c r="V2578" i="1"/>
  <c r="U2580" i="1"/>
  <c r="T2580" i="1"/>
  <c r="S2580" i="1"/>
  <c r="V2580" i="1"/>
  <c r="U2582" i="1"/>
  <c r="T2582" i="1"/>
  <c r="S2582" i="1"/>
  <c r="V2582" i="1"/>
  <c r="U2584" i="1"/>
  <c r="T2584" i="1"/>
  <c r="S2584" i="1"/>
  <c r="V2584" i="1"/>
  <c r="U2586" i="1"/>
  <c r="T2586" i="1"/>
  <c r="S2586" i="1"/>
  <c r="V2586" i="1"/>
  <c r="U2588" i="1"/>
  <c r="T2588" i="1"/>
  <c r="S2588" i="1"/>
  <c r="V2588" i="1"/>
  <c r="U2590" i="1"/>
  <c r="T2590" i="1"/>
  <c r="S2590" i="1"/>
  <c r="V2590" i="1"/>
  <c r="U2592" i="1"/>
  <c r="T2592" i="1"/>
  <c r="S2592" i="1"/>
  <c r="V2592" i="1"/>
  <c r="U2594" i="1"/>
  <c r="T2594" i="1"/>
  <c r="S2594" i="1"/>
  <c r="V2594" i="1"/>
  <c r="U2596" i="1"/>
  <c r="T2596" i="1"/>
  <c r="S2596" i="1"/>
  <c r="V2596" i="1"/>
  <c r="U2598" i="1"/>
  <c r="T2598" i="1"/>
  <c r="S2598" i="1"/>
  <c r="V2598" i="1"/>
  <c r="U2600" i="1"/>
  <c r="T2600" i="1"/>
  <c r="S2600" i="1"/>
  <c r="V2600" i="1"/>
  <c r="U2602" i="1"/>
  <c r="T2602" i="1"/>
  <c r="S2602" i="1"/>
  <c r="V2602" i="1"/>
  <c r="U2604" i="1"/>
  <c r="T2604" i="1"/>
  <c r="S2604" i="1"/>
  <c r="V2604" i="1"/>
  <c r="U2606" i="1"/>
  <c r="T2606" i="1"/>
  <c r="S2606" i="1"/>
  <c r="V2606" i="1"/>
  <c r="U2608" i="1"/>
  <c r="T2608" i="1"/>
  <c r="S2608" i="1"/>
  <c r="V2608" i="1"/>
  <c r="U2610" i="1"/>
  <c r="T2610" i="1"/>
  <c r="S2610" i="1"/>
  <c r="V2610" i="1"/>
  <c r="U2612" i="1"/>
  <c r="T2612" i="1"/>
  <c r="S2612" i="1"/>
  <c r="V2612" i="1"/>
  <c r="U2614" i="1"/>
  <c r="T2614" i="1"/>
  <c r="S2614" i="1"/>
  <c r="V2614" i="1"/>
  <c r="S2459" i="1"/>
  <c r="V2459" i="1"/>
  <c r="U2459" i="1"/>
  <c r="T2459" i="1"/>
  <c r="S2461" i="1"/>
  <c r="V2461" i="1"/>
  <c r="U2461" i="1"/>
  <c r="T2461" i="1"/>
  <c r="S2463" i="1"/>
  <c r="V2463" i="1"/>
  <c r="U2463" i="1"/>
  <c r="T2463" i="1"/>
  <c r="S2465" i="1"/>
  <c r="V2465" i="1"/>
  <c r="U2465" i="1"/>
  <c r="T2465" i="1"/>
  <c r="S2467" i="1"/>
  <c r="V2467" i="1"/>
  <c r="U2467" i="1"/>
  <c r="T2467" i="1"/>
  <c r="S2469" i="1"/>
  <c r="V2469" i="1"/>
  <c r="U2469" i="1"/>
  <c r="T2469" i="1"/>
  <c r="S2471" i="1"/>
  <c r="V2471" i="1"/>
  <c r="U2471" i="1"/>
  <c r="T2471" i="1"/>
  <c r="S2473" i="1"/>
  <c r="V2473" i="1"/>
  <c r="U2473" i="1"/>
  <c r="T2473" i="1"/>
  <c r="S2475" i="1"/>
  <c r="V2475" i="1"/>
  <c r="U2475" i="1"/>
  <c r="T2475" i="1"/>
  <c r="S2477" i="1"/>
  <c r="V2477" i="1"/>
  <c r="U2477" i="1"/>
  <c r="T2477" i="1"/>
  <c r="S2479" i="1"/>
  <c r="V2479" i="1"/>
  <c r="U2479" i="1"/>
  <c r="T2479" i="1"/>
  <c r="S2481" i="1"/>
  <c r="V2481" i="1"/>
  <c r="U2481" i="1"/>
  <c r="T2481" i="1"/>
  <c r="S2483" i="1"/>
  <c r="V2483" i="1"/>
  <c r="U2483" i="1"/>
  <c r="T2483" i="1"/>
  <c r="S2485" i="1"/>
  <c r="V2485" i="1"/>
  <c r="U2485" i="1"/>
  <c r="T2485" i="1"/>
  <c r="S2487" i="1"/>
  <c r="V2487" i="1"/>
  <c r="U2487" i="1"/>
  <c r="T2487" i="1"/>
  <c r="S2489" i="1"/>
  <c r="V2489" i="1"/>
  <c r="U2489" i="1"/>
  <c r="T2489" i="1"/>
  <c r="S2491" i="1"/>
  <c r="V2491" i="1"/>
  <c r="U2491" i="1"/>
  <c r="T2491" i="1"/>
  <c r="S2493" i="1"/>
  <c r="V2493" i="1"/>
  <c r="U2493" i="1"/>
  <c r="T2493" i="1"/>
  <c r="S2495" i="1"/>
  <c r="V2495" i="1"/>
  <c r="U2495" i="1"/>
  <c r="T2495" i="1"/>
  <c r="S2497" i="1"/>
  <c r="V2497" i="1"/>
  <c r="U2497" i="1"/>
  <c r="T2497" i="1"/>
  <c r="S2499" i="1"/>
  <c r="V2499" i="1"/>
  <c r="U2499" i="1"/>
  <c r="T2499" i="1"/>
  <c r="S2501" i="1"/>
  <c r="V2501" i="1"/>
  <c r="U2501" i="1"/>
  <c r="T2501" i="1"/>
  <c r="S2503" i="1"/>
  <c r="V2503" i="1"/>
  <c r="U2503" i="1"/>
  <c r="T2503" i="1"/>
  <c r="S2505" i="1"/>
  <c r="V2505" i="1"/>
  <c r="U2505" i="1"/>
  <c r="T2505" i="1"/>
  <c r="S2507" i="1"/>
  <c r="V2507" i="1"/>
  <c r="U2507" i="1"/>
  <c r="T2507" i="1"/>
  <c r="S2509" i="1"/>
  <c r="V2509" i="1"/>
  <c r="U2509" i="1"/>
  <c r="T2509" i="1"/>
  <c r="S2511" i="1"/>
  <c r="V2511" i="1"/>
  <c r="U2511" i="1"/>
  <c r="T2511" i="1"/>
  <c r="S2513" i="1"/>
  <c r="V2513" i="1"/>
  <c r="U2513" i="1"/>
  <c r="T2513" i="1"/>
  <c r="S2515" i="1"/>
  <c r="V2515" i="1"/>
  <c r="U2515" i="1"/>
  <c r="T2515" i="1"/>
  <c r="S2517" i="1"/>
  <c r="V2517" i="1"/>
  <c r="U2517" i="1"/>
  <c r="T2517" i="1"/>
  <c r="S2519" i="1"/>
  <c r="V2519" i="1"/>
  <c r="U2519" i="1"/>
  <c r="T2519" i="1"/>
  <c r="S2521" i="1"/>
  <c r="V2521" i="1"/>
  <c r="U2521" i="1"/>
  <c r="T2521" i="1"/>
  <c r="S2523" i="1"/>
  <c r="V2523" i="1"/>
  <c r="U2523" i="1"/>
  <c r="T2523" i="1"/>
  <c r="S2525" i="1"/>
  <c r="V2525" i="1"/>
  <c r="U2525" i="1"/>
  <c r="T2525" i="1"/>
  <c r="S2527" i="1"/>
  <c r="V2527" i="1"/>
  <c r="U2527" i="1"/>
  <c r="T2527" i="1"/>
  <c r="S2529" i="1"/>
  <c r="V2529" i="1"/>
  <c r="U2529" i="1"/>
  <c r="T2529" i="1"/>
  <c r="S2531" i="1"/>
  <c r="V2531" i="1"/>
  <c r="U2531" i="1"/>
  <c r="T2531" i="1"/>
  <c r="S2533" i="1"/>
  <c r="V2533" i="1"/>
  <c r="U2533" i="1"/>
  <c r="T2533" i="1"/>
  <c r="S2535" i="1"/>
  <c r="V2535" i="1"/>
  <c r="U2535" i="1"/>
  <c r="T2535" i="1"/>
  <c r="S2537" i="1"/>
  <c r="V2537" i="1"/>
  <c r="U2537" i="1"/>
  <c r="T2537" i="1"/>
  <c r="S2539" i="1"/>
  <c r="V2539" i="1"/>
  <c r="U2539" i="1"/>
  <c r="T2539" i="1"/>
  <c r="S2541" i="1"/>
  <c r="V2541" i="1"/>
  <c r="U2541" i="1"/>
  <c r="T2541" i="1"/>
  <c r="S2543" i="1"/>
  <c r="V2543" i="1"/>
  <c r="U2543" i="1"/>
  <c r="T2543" i="1"/>
  <c r="S2545" i="1"/>
  <c r="V2545" i="1"/>
  <c r="U2545" i="1"/>
  <c r="T2545" i="1"/>
  <c r="S2547" i="1"/>
  <c r="V2547" i="1"/>
  <c r="U2547" i="1"/>
  <c r="T2547" i="1"/>
  <c r="S2549" i="1"/>
  <c r="V2549" i="1"/>
  <c r="U2549" i="1"/>
  <c r="T2549" i="1"/>
  <c r="S2551" i="1"/>
  <c r="V2551" i="1"/>
  <c r="U2551" i="1"/>
  <c r="T2551" i="1"/>
  <c r="S2553" i="1"/>
  <c r="V2553" i="1"/>
  <c r="U2553" i="1"/>
  <c r="T2553" i="1"/>
  <c r="S2555" i="1"/>
  <c r="V2555" i="1"/>
  <c r="U2555" i="1"/>
  <c r="T2555" i="1"/>
  <c r="S2557" i="1"/>
  <c r="V2557" i="1"/>
  <c r="U2557" i="1"/>
  <c r="T2557" i="1"/>
  <c r="S2559" i="1"/>
  <c r="V2559" i="1"/>
  <c r="U2559" i="1"/>
  <c r="T2559" i="1"/>
  <c r="S2561" i="1"/>
  <c r="V2561" i="1"/>
  <c r="U2561" i="1"/>
  <c r="T2561" i="1"/>
  <c r="S2563" i="1"/>
  <c r="V2563" i="1"/>
  <c r="U2563" i="1"/>
  <c r="T2563" i="1"/>
  <c r="S2565" i="1"/>
  <c r="V2565" i="1"/>
  <c r="U2565" i="1"/>
  <c r="T2565" i="1"/>
  <c r="S2567" i="1"/>
  <c r="V2567" i="1"/>
  <c r="U2567" i="1"/>
  <c r="T2567" i="1"/>
  <c r="S2569" i="1"/>
  <c r="V2569" i="1"/>
  <c r="U2569" i="1"/>
  <c r="T2569" i="1"/>
  <c r="S2571" i="1"/>
  <c r="V2571" i="1"/>
  <c r="U2571" i="1"/>
  <c r="T2571" i="1"/>
  <c r="S2573" i="1"/>
  <c r="V2573" i="1"/>
  <c r="U2573" i="1"/>
  <c r="T2573" i="1"/>
  <c r="S2575" i="1"/>
  <c r="V2575" i="1"/>
  <c r="U2575" i="1"/>
  <c r="T2575" i="1"/>
  <c r="S2577" i="1"/>
  <c r="V2577" i="1"/>
  <c r="U2577" i="1"/>
  <c r="T2577" i="1"/>
  <c r="S2579" i="1"/>
  <c r="V2579" i="1"/>
  <c r="U2579" i="1"/>
  <c r="T2579" i="1"/>
  <c r="S2581" i="1"/>
  <c r="V2581" i="1"/>
  <c r="U2581" i="1"/>
  <c r="T2581" i="1"/>
  <c r="S2583" i="1"/>
  <c r="V2583" i="1"/>
  <c r="U2583" i="1"/>
  <c r="T2583" i="1"/>
  <c r="S2585" i="1"/>
  <c r="V2585" i="1"/>
  <c r="U2585" i="1"/>
  <c r="T2585" i="1"/>
  <c r="S2587" i="1"/>
  <c r="V2587" i="1"/>
  <c r="U2587" i="1"/>
  <c r="T2587" i="1"/>
  <c r="S2589" i="1"/>
  <c r="V2589" i="1"/>
  <c r="U2589" i="1"/>
  <c r="T2589" i="1"/>
  <c r="S2591" i="1"/>
  <c r="V2591" i="1"/>
  <c r="U2591" i="1"/>
  <c r="T2591" i="1"/>
  <c r="S2593" i="1"/>
  <c r="V2593" i="1"/>
  <c r="U2593" i="1"/>
  <c r="T2593" i="1"/>
  <c r="S2595" i="1"/>
  <c r="V2595" i="1"/>
  <c r="U2595" i="1"/>
  <c r="T2595" i="1"/>
  <c r="S2597" i="1"/>
  <c r="V2597" i="1"/>
  <c r="U2597" i="1"/>
  <c r="T2597" i="1"/>
  <c r="S2599" i="1"/>
  <c r="V2599" i="1"/>
  <c r="U2599" i="1"/>
  <c r="T2599" i="1"/>
  <c r="S2601" i="1"/>
  <c r="V2601" i="1"/>
  <c r="U2601" i="1"/>
  <c r="T2601" i="1"/>
  <c r="S2603" i="1"/>
  <c r="V2603" i="1"/>
  <c r="U2603" i="1"/>
  <c r="T2603" i="1"/>
  <c r="S2605" i="1"/>
  <c r="V2605" i="1"/>
  <c r="U2605" i="1"/>
  <c r="T2605" i="1"/>
  <c r="S2607" i="1"/>
  <c r="V2607" i="1"/>
  <c r="U2607" i="1"/>
  <c r="T2607" i="1"/>
  <c r="S2609" i="1"/>
  <c r="V2609" i="1"/>
  <c r="U2609" i="1"/>
  <c r="T2609" i="1"/>
  <c r="S2611" i="1"/>
  <c r="V2611" i="1"/>
  <c r="U2611" i="1"/>
  <c r="T2611" i="1"/>
  <c r="S2613" i="1"/>
  <c r="V2613" i="1"/>
  <c r="U2613" i="1"/>
  <c r="T2613" i="1"/>
  <c r="S2615" i="1"/>
  <c r="V2615" i="1"/>
  <c r="U2615" i="1"/>
  <c r="T2615" i="1"/>
  <c r="T2616" i="1"/>
  <c r="V2616" i="1"/>
  <c r="S2616" i="1"/>
  <c r="U2616" i="1"/>
  <c r="T2618" i="1"/>
  <c r="V2618" i="1"/>
  <c r="U2618" i="1"/>
  <c r="S2618" i="1"/>
  <c r="T2620" i="1"/>
  <c r="V2620" i="1"/>
  <c r="S2620" i="1"/>
  <c r="U2620" i="1"/>
  <c r="T2622" i="1"/>
  <c r="V2622" i="1"/>
  <c r="U2622" i="1"/>
  <c r="S2622" i="1"/>
  <c r="T2624" i="1"/>
  <c r="V2624" i="1"/>
  <c r="S2624" i="1"/>
  <c r="U2624" i="1"/>
  <c r="T2626" i="1"/>
  <c r="V2626" i="1"/>
  <c r="U2626" i="1"/>
  <c r="S2626" i="1"/>
  <c r="T2628" i="1"/>
  <c r="V2628" i="1"/>
  <c r="S2628" i="1"/>
  <c r="U2628" i="1"/>
  <c r="T2630" i="1"/>
  <c r="V2630" i="1"/>
  <c r="U2630" i="1"/>
  <c r="S2630" i="1"/>
  <c r="T2632" i="1"/>
  <c r="V2632" i="1"/>
  <c r="S2632" i="1"/>
  <c r="U2632" i="1"/>
  <c r="T2634" i="1"/>
  <c r="V2634" i="1"/>
  <c r="U2634" i="1"/>
  <c r="S2634" i="1"/>
  <c r="T2636" i="1"/>
  <c r="V2636" i="1"/>
  <c r="S2636" i="1"/>
  <c r="U2636" i="1"/>
  <c r="T2638" i="1"/>
  <c r="V2638" i="1"/>
  <c r="U2638" i="1"/>
  <c r="S2638" i="1"/>
  <c r="T2640" i="1"/>
  <c r="V2640" i="1"/>
  <c r="S2640" i="1"/>
  <c r="U2640" i="1"/>
  <c r="T2642" i="1"/>
  <c r="V2642" i="1"/>
  <c r="U2642" i="1"/>
  <c r="S2642" i="1"/>
  <c r="T2644" i="1"/>
  <c r="V2644" i="1"/>
  <c r="S2644" i="1"/>
  <c r="U2644" i="1"/>
  <c r="T2646" i="1"/>
  <c r="V2646" i="1"/>
  <c r="U2646" i="1"/>
  <c r="S2646" i="1"/>
  <c r="T2648" i="1"/>
  <c r="V2648" i="1"/>
  <c r="S2648" i="1"/>
  <c r="U2648" i="1"/>
  <c r="T2650" i="1"/>
  <c r="V2650" i="1"/>
  <c r="U2650" i="1"/>
  <c r="S2650" i="1"/>
  <c r="T2652" i="1"/>
  <c r="V2652" i="1"/>
  <c r="S2652" i="1"/>
  <c r="U2652" i="1"/>
  <c r="T2654" i="1"/>
  <c r="V2654" i="1"/>
  <c r="U2654" i="1"/>
  <c r="S2654" i="1"/>
  <c r="T2656" i="1"/>
  <c r="V2656" i="1"/>
  <c r="S2656" i="1"/>
  <c r="U2656" i="1"/>
  <c r="T2658" i="1"/>
  <c r="V2658" i="1"/>
  <c r="U2658" i="1"/>
  <c r="S2658" i="1"/>
  <c r="T2660" i="1"/>
  <c r="V2660" i="1"/>
  <c r="S2660" i="1"/>
  <c r="U2660" i="1"/>
  <c r="T2662" i="1"/>
  <c r="V2662" i="1"/>
  <c r="U2662" i="1"/>
  <c r="S2662" i="1"/>
  <c r="T2664" i="1"/>
  <c r="V2664" i="1"/>
  <c r="S2664" i="1"/>
  <c r="U2664" i="1"/>
  <c r="T2666" i="1"/>
  <c r="V2666" i="1"/>
  <c r="U2666" i="1"/>
  <c r="S2666" i="1"/>
  <c r="T2668" i="1"/>
  <c r="V2668" i="1"/>
  <c r="S2668" i="1"/>
  <c r="U2668" i="1"/>
  <c r="T2670" i="1"/>
  <c r="V2670" i="1"/>
  <c r="U2670" i="1"/>
  <c r="S2670" i="1"/>
  <c r="T2672" i="1"/>
  <c r="V2672" i="1"/>
  <c r="S2672" i="1"/>
  <c r="U2672" i="1"/>
  <c r="T2674" i="1"/>
  <c r="V2674" i="1"/>
  <c r="U2674" i="1"/>
  <c r="S2674" i="1"/>
  <c r="T2676" i="1"/>
  <c r="V2676" i="1"/>
  <c r="S2676" i="1"/>
  <c r="U2676" i="1"/>
  <c r="T2678" i="1"/>
  <c r="V2678" i="1"/>
  <c r="U2678" i="1"/>
  <c r="S2678" i="1"/>
  <c r="T2680" i="1"/>
  <c r="V2680" i="1"/>
  <c r="S2680" i="1"/>
  <c r="U2680" i="1"/>
  <c r="T2682" i="1"/>
  <c r="V2682" i="1"/>
  <c r="U2682" i="1"/>
  <c r="S2682" i="1"/>
  <c r="T2684" i="1"/>
  <c r="V2684" i="1"/>
  <c r="S2684" i="1"/>
  <c r="U2684" i="1"/>
  <c r="T2686" i="1"/>
  <c r="V2686" i="1"/>
  <c r="U2686" i="1"/>
  <c r="S2686" i="1"/>
  <c r="T2688" i="1"/>
  <c r="V2688" i="1"/>
  <c r="S2688" i="1"/>
  <c r="U2688" i="1"/>
  <c r="T2690" i="1"/>
  <c r="V2690" i="1"/>
  <c r="U2690" i="1"/>
  <c r="S2690" i="1"/>
  <c r="T2692" i="1"/>
  <c r="V2692" i="1"/>
  <c r="S2692" i="1"/>
  <c r="U2692" i="1"/>
  <c r="T2694" i="1"/>
  <c r="V2694" i="1"/>
  <c r="U2694" i="1"/>
  <c r="S2694" i="1"/>
  <c r="T2696" i="1"/>
  <c r="V2696" i="1"/>
  <c r="S2696" i="1"/>
  <c r="U2696" i="1"/>
  <c r="T2698" i="1"/>
  <c r="V2698" i="1"/>
  <c r="U2698" i="1"/>
  <c r="S2698" i="1"/>
  <c r="T2700" i="1"/>
  <c r="V2700" i="1"/>
  <c r="S2700" i="1"/>
  <c r="U2700" i="1"/>
  <c r="T2702" i="1"/>
  <c r="V2702" i="1"/>
  <c r="U2702" i="1"/>
  <c r="S2702" i="1"/>
  <c r="T2704" i="1"/>
  <c r="V2704" i="1"/>
  <c r="S2704" i="1"/>
  <c r="U2704" i="1"/>
  <c r="T2706" i="1"/>
  <c r="V2706" i="1"/>
  <c r="U2706" i="1"/>
  <c r="S2706" i="1"/>
  <c r="T2708" i="1"/>
  <c r="V2708" i="1"/>
  <c r="S2708" i="1"/>
  <c r="U2708" i="1"/>
  <c r="T2710" i="1"/>
  <c r="V2710" i="1"/>
  <c r="U2710" i="1"/>
  <c r="S2710" i="1"/>
  <c r="T2712" i="1"/>
  <c r="V2712" i="1"/>
  <c r="S2712" i="1"/>
  <c r="U2712" i="1"/>
  <c r="T2714" i="1"/>
  <c r="V2714" i="1"/>
  <c r="U2714" i="1"/>
  <c r="S2714" i="1"/>
  <c r="T2716" i="1"/>
  <c r="V2716" i="1"/>
  <c r="S2716" i="1"/>
  <c r="U2716" i="1"/>
  <c r="T2718" i="1"/>
  <c r="V2718" i="1"/>
  <c r="U2718" i="1"/>
  <c r="S2718" i="1"/>
  <c r="T2720" i="1"/>
  <c r="V2720" i="1"/>
  <c r="S2720" i="1"/>
  <c r="U2720" i="1"/>
  <c r="T2722" i="1"/>
  <c r="V2722" i="1"/>
  <c r="U2722" i="1"/>
  <c r="S2722" i="1"/>
  <c r="T2724" i="1"/>
  <c r="V2724" i="1"/>
  <c r="S2724" i="1"/>
  <c r="U2724" i="1"/>
  <c r="T2726" i="1"/>
  <c r="V2726" i="1"/>
  <c r="U2726" i="1"/>
  <c r="S2726" i="1"/>
  <c r="T2728" i="1"/>
  <c r="V2728" i="1"/>
  <c r="S2728" i="1"/>
  <c r="U2728" i="1"/>
  <c r="T2730" i="1"/>
  <c r="V2730" i="1"/>
  <c r="U2730" i="1"/>
  <c r="S2730" i="1"/>
  <c r="T2732" i="1"/>
  <c r="V2732" i="1"/>
  <c r="S2732" i="1"/>
  <c r="U2732" i="1"/>
  <c r="T2734" i="1"/>
  <c r="V2734" i="1"/>
  <c r="U2734" i="1"/>
  <c r="S2734" i="1"/>
  <c r="T2736" i="1"/>
  <c r="V2736" i="1"/>
  <c r="S2736" i="1"/>
  <c r="U2736" i="1"/>
  <c r="T2738" i="1"/>
  <c r="V2738" i="1"/>
  <c r="U2738" i="1"/>
  <c r="S2738" i="1"/>
  <c r="T2740" i="1"/>
  <c r="V2740" i="1"/>
  <c r="S2740" i="1"/>
  <c r="U2740" i="1"/>
  <c r="T2742" i="1"/>
  <c r="V2742" i="1"/>
  <c r="U2742" i="1"/>
  <c r="S2742" i="1"/>
  <c r="T2744" i="1"/>
  <c r="V2744" i="1"/>
  <c r="S2744" i="1"/>
  <c r="U2744" i="1"/>
  <c r="T2746" i="1"/>
  <c r="V2746" i="1"/>
  <c r="U2746" i="1"/>
  <c r="S2746" i="1"/>
  <c r="T2748" i="1"/>
  <c r="V2748" i="1"/>
  <c r="S2748" i="1"/>
  <c r="U2748" i="1"/>
  <c r="T2750" i="1"/>
  <c r="V2750" i="1"/>
  <c r="U2750" i="1"/>
  <c r="S2750" i="1"/>
  <c r="T2752" i="1"/>
  <c r="V2752" i="1"/>
  <c r="S2752" i="1"/>
  <c r="U2752" i="1"/>
  <c r="T2754" i="1"/>
  <c r="V2754" i="1"/>
  <c r="U2754" i="1"/>
  <c r="S2754" i="1"/>
  <c r="T2756" i="1"/>
  <c r="V2756" i="1"/>
  <c r="S2756" i="1"/>
  <c r="U2756" i="1"/>
  <c r="T2758" i="1"/>
  <c r="V2758" i="1"/>
  <c r="U2758" i="1"/>
  <c r="S2758" i="1"/>
  <c r="T2760" i="1"/>
  <c r="V2760" i="1"/>
  <c r="S2760" i="1"/>
  <c r="U2760" i="1"/>
  <c r="T2762" i="1"/>
  <c r="V2762" i="1"/>
  <c r="U2762" i="1"/>
  <c r="S2762" i="1"/>
  <c r="T2764" i="1"/>
  <c r="V2764" i="1"/>
  <c r="S2764" i="1"/>
  <c r="U2764" i="1"/>
  <c r="T2766" i="1"/>
  <c r="V2766" i="1"/>
  <c r="U2766" i="1"/>
  <c r="S2766" i="1"/>
  <c r="T2768" i="1"/>
  <c r="V2768" i="1"/>
  <c r="S2768" i="1"/>
  <c r="U2768" i="1"/>
  <c r="T2770" i="1"/>
  <c r="V2770" i="1"/>
  <c r="U2770" i="1"/>
  <c r="S2770" i="1"/>
  <c r="T2772" i="1"/>
  <c r="V2772" i="1"/>
  <c r="S2772" i="1"/>
  <c r="U2772" i="1"/>
  <c r="T2774" i="1"/>
  <c r="V2774" i="1"/>
  <c r="U2774" i="1"/>
  <c r="S2774" i="1"/>
  <c r="T2776" i="1"/>
  <c r="V2776" i="1"/>
  <c r="S2776" i="1"/>
  <c r="U2776" i="1"/>
  <c r="T2778" i="1"/>
  <c r="V2778" i="1"/>
  <c r="U2778" i="1"/>
  <c r="S2778" i="1"/>
  <c r="T2780" i="1"/>
  <c r="V2780" i="1"/>
  <c r="S2780" i="1"/>
  <c r="U2780" i="1"/>
  <c r="U2788" i="1"/>
  <c r="S2788" i="1"/>
  <c r="V2788" i="1"/>
  <c r="T2788" i="1"/>
  <c r="U2790" i="1"/>
  <c r="S2790" i="1"/>
  <c r="V2790" i="1"/>
  <c r="T2790" i="1"/>
  <c r="U2792" i="1"/>
  <c r="S2792" i="1"/>
  <c r="V2792" i="1"/>
  <c r="T2792" i="1"/>
  <c r="U2794" i="1"/>
  <c r="S2794" i="1"/>
  <c r="V2794" i="1"/>
  <c r="T2794" i="1"/>
  <c r="U2796" i="1"/>
  <c r="S2796" i="1"/>
  <c r="V2796" i="1"/>
  <c r="T2796" i="1"/>
  <c r="U2798" i="1"/>
  <c r="S2798" i="1"/>
  <c r="V2798" i="1"/>
  <c r="T2798" i="1"/>
  <c r="U2800" i="1"/>
  <c r="S2800" i="1"/>
  <c r="V2800" i="1"/>
  <c r="T2800" i="1"/>
  <c r="U2802" i="1"/>
  <c r="S2802" i="1"/>
  <c r="V2802" i="1"/>
  <c r="T2802" i="1"/>
  <c r="U2804" i="1"/>
  <c r="S2804" i="1"/>
  <c r="V2804" i="1"/>
  <c r="T2804" i="1"/>
  <c r="U2806" i="1"/>
  <c r="S2806" i="1"/>
  <c r="V2806" i="1"/>
  <c r="T2806" i="1"/>
  <c r="U2808" i="1"/>
  <c r="S2808" i="1"/>
  <c r="V2808" i="1"/>
  <c r="T2808" i="1"/>
  <c r="U2810" i="1"/>
  <c r="S2810" i="1"/>
  <c r="V2810" i="1"/>
  <c r="T2810" i="1"/>
  <c r="U2812" i="1"/>
  <c r="S2812" i="1"/>
  <c r="V2812" i="1"/>
  <c r="T2812" i="1"/>
  <c r="U2814" i="1"/>
  <c r="S2814" i="1"/>
  <c r="V2814" i="1"/>
  <c r="T2814" i="1"/>
  <c r="U2816" i="1"/>
  <c r="S2816" i="1"/>
  <c r="V2816" i="1"/>
  <c r="T2816" i="1"/>
  <c r="U2818" i="1"/>
  <c r="S2818" i="1"/>
  <c r="V2818" i="1"/>
  <c r="T2818" i="1"/>
  <c r="V2617" i="1"/>
  <c r="T2617" i="1"/>
  <c r="U2617" i="1"/>
  <c r="S2617" i="1"/>
  <c r="V2619" i="1"/>
  <c r="T2619" i="1"/>
  <c r="U2619" i="1"/>
  <c r="S2619" i="1"/>
  <c r="V2621" i="1"/>
  <c r="T2621" i="1"/>
  <c r="U2621" i="1"/>
  <c r="S2621" i="1"/>
  <c r="V2623" i="1"/>
  <c r="T2623" i="1"/>
  <c r="U2623" i="1"/>
  <c r="S2623" i="1"/>
  <c r="V2625" i="1"/>
  <c r="T2625" i="1"/>
  <c r="U2625" i="1"/>
  <c r="S2625" i="1"/>
  <c r="V2627" i="1"/>
  <c r="T2627" i="1"/>
  <c r="U2627" i="1"/>
  <c r="S2627" i="1"/>
  <c r="V2629" i="1"/>
  <c r="T2629" i="1"/>
  <c r="U2629" i="1"/>
  <c r="S2629" i="1"/>
  <c r="V2631" i="1"/>
  <c r="T2631" i="1"/>
  <c r="U2631" i="1"/>
  <c r="S2631" i="1"/>
  <c r="V2633" i="1"/>
  <c r="T2633" i="1"/>
  <c r="U2633" i="1"/>
  <c r="S2633" i="1"/>
  <c r="V2635" i="1"/>
  <c r="T2635" i="1"/>
  <c r="U2635" i="1"/>
  <c r="S2635" i="1"/>
  <c r="V2637" i="1"/>
  <c r="T2637" i="1"/>
  <c r="U2637" i="1"/>
  <c r="S2637" i="1"/>
  <c r="V2639" i="1"/>
  <c r="T2639" i="1"/>
  <c r="U2639" i="1"/>
  <c r="S2639" i="1"/>
  <c r="V2641" i="1"/>
  <c r="T2641" i="1"/>
  <c r="U2641" i="1"/>
  <c r="S2641" i="1"/>
  <c r="V2643" i="1"/>
  <c r="T2643" i="1"/>
  <c r="U2643" i="1"/>
  <c r="S2643" i="1"/>
  <c r="V2645" i="1"/>
  <c r="T2645" i="1"/>
  <c r="U2645" i="1"/>
  <c r="S2645" i="1"/>
  <c r="V2647" i="1"/>
  <c r="T2647" i="1"/>
  <c r="U2647" i="1"/>
  <c r="S2647" i="1"/>
  <c r="V2649" i="1"/>
  <c r="T2649" i="1"/>
  <c r="U2649" i="1"/>
  <c r="S2649" i="1"/>
  <c r="V2651" i="1"/>
  <c r="T2651" i="1"/>
  <c r="U2651" i="1"/>
  <c r="S2651" i="1"/>
  <c r="V2653" i="1"/>
  <c r="T2653" i="1"/>
  <c r="U2653" i="1"/>
  <c r="S2653" i="1"/>
  <c r="V2655" i="1"/>
  <c r="T2655" i="1"/>
  <c r="U2655" i="1"/>
  <c r="S2655" i="1"/>
  <c r="V2657" i="1"/>
  <c r="T2657" i="1"/>
  <c r="U2657" i="1"/>
  <c r="S2657" i="1"/>
  <c r="V2659" i="1"/>
  <c r="T2659" i="1"/>
  <c r="U2659" i="1"/>
  <c r="S2659" i="1"/>
  <c r="V2661" i="1"/>
  <c r="T2661" i="1"/>
  <c r="U2661" i="1"/>
  <c r="S2661" i="1"/>
  <c r="V2663" i="1"/>
  <c r="T2663" i="1"/>
  <c r="U2663" i="1"/>
  <c r="S2663" i="1"/>
  <c r="V2665" i="1"/>
  <c r="T2665" i="1"/>
  <c r="U2665" i="1"/>
  <c r="S2665" i="1"/>
  <c r="V2667" i="1"/>
  <c r="T2667" i="1"/>
  <c r="U2667" i="1"/>
  <c r="S2667" i="1"/>
  <c r="V2669" i="1"/>
  <c r="T2669" i="1"/>
  <c r="U2669" i="1"/>
  <c r="S2669" i="1"/>
  <c r="V2671" i="1"/>
  <c r="T2671" i="1"/>
  <c r="U2671" i="1"/>
  <c r="S2671" i="1"/>
  <c r="V2673" i="1"/>
  <c r="T2673" i="1"/>
  <c r="U2673" i="1"/>
  <c r="S2673" i="1"/>
  <c r="V2675" i="1"/>
  <c r="T2675" i="1"/>
  <c r="U2675" i="1"/>
  <c r="S2675" i="1"/>
  <c r="V2677" i="1"/>
  <c r="T2677" i="1"/>
  <c r="U2677" i="1"/>
  <c r="S2677" i="1"/>
  <c r="V2679" i="1"/>
  <c r="T2679" i="1"/>
  <c r="U2679" i="1"/>
  <c r="S2679" i="1"/>
  <c r="V2681" i="1"/>
  <c r="T2681" i="1"/>
  <c r="U2681" i="1"/>
  <c r="S2681" i="1"/>
  <c r="V2683" i="1"/>
  <c r="T2683" i="1"/>
  <c r="U2683" i="1"/>
  <c r="S2683" i="1"/>
  <c r="V2685" i="1"/>
  <c r="T2685" i="1"/>
  <c r="U2685" i="1"/>
  <c r="S2685" i="1"/>
  <c r="V2687" i="1"/>
  <c r="T2687" i="1"/>
  <c r="U2687" i="1"/>
  <c r="S2687" i="1"/>
  <c r="V2689" i="1"/>
  <c r="T2689" i="1"/>
  <c r="U2689" i="1"/>
  <c r="S2689" i="1"/>
  <c r="V2691" i="1"/>
  <c r="T2691" i="1"/>
  <c r="U2691" i="1"/>
  <c r="S2691" i="1"/>
  <c r="V2693" i="1"/>
  <c r="T2693" i="1"/>
  <c r="U2693" i="1"/>
  <c r="S2693" i="1"/>
  <c r="V2695" i="1"/>
  <c r="T2695" i="1"/>
  <c r="U2695" i="1"/>
  <c r="S2695" i="1"/>
  <c r="V2697" i="1"/>
  <c r="T2697" i="1"/>
  <c r="U2697" i="1"/>
  <c r="S2697" i="1"/>
  <c r="V2699" i="1"/>
  <c r="T2699" i="1"/>
  <c r="U2699" i="1"/>
  <c r="S2699" i="1"/>
  <c r="V2701" i="1"/>
  <c r="T2701" i="1"/>
  <c r="U2701" i="1"/>
  <c r="S2701" i="1"/>
  <c r="V2703" i="1"/>
  <c r="T2703" i="1"/>
  <c r="U2703" i="1"/>
  <c r="S2703" i="1"/>
  <c r="V2705" i="1"/>
  <c r="T2705" i="1"/>
  <c r="U2705" i="1"/>
  <c r="S2705" i="1"/>
  <c r="V2707" i="1"/>
  <c r="T2707" i="1"/>
  <c r="U2707" i="1"/>
  <c r="S2707" i="1"/>
  <c r="V2709" i="1"/>
  <c r="T2709" i="1"/>
  <c r="U2709" i="1"/>
  <c r="S2709" i="1"/>
  <c r="V2711" i="1"/>
  <c r="T2711" i="1"/>
  <c r="U2711" i="1"/>
  <c r="S2711" i="1"/>
  <c r="V2713" i="1"/>
  <c r="T2713" i="1"/>
  <c r="U2713" i="1"/>
  <c r="S2713" i="1"/>
  <c r="V2715" i="1"/>
  <c r="T2715" i="1"/>
  <c r="U2715" i="1"/>
  <c r="S2715" i="1"/>
  <c r="V2717" i="1"/>
  <c r="T2717" i="1"/>
  <c r="U2717" i="1"/>
  <c r="S2717" i="1"/>
  <c r="V2719" i="1"/>
  <c r="T2719" i="1"/>
  <c r="U2719" i="1"/>
  <c r="S2719" i="1"/>
  <c r="V2721" i="1"/>
  <c r="T2721" i="1"/>
  <c r="U2721" i="1"/>
  <c r="S2721" i="1"/>
  <c r="V2723" i="1"/>
  <c r="T2723" i="1"/>
  <c r="U2723" i="1"/>
  <c r="S2723" i="1"/>
  <c r="V2725" i="1"/>
  <c r="T2725" i="1"/>
  <c r="U2725" i="1"/>
  <c r="S2725" i="1"/>
  <c r="V2727" i="1"/>
  <c r="T2727" i="1"/>
  <c r="U2727" i="1"/>
  <c r="S2727" i="1"/>
  <c r="V2729" i="1"/>
  <c r="T2729" i="1"/>
  <c r="U2729" i="1"/>
  <c r="S2729" i="1"/>
  <c r="V2731" i="1"/>
  <c r="T2731" i="1"/>
  <c r="U2731" i="1"/>
  <c r="S2731" i="1"/>
  <c r="V2733" i="1"/>
  <c r="T2733" i="1"/>
  <c r="U2733" i="1"/>
  <c r="S2733" i="1"/>
  <c r="V2735" i="1"/>
  <c r="T2735" i="1"/>
  <c r="U2735" i="1"/>
  <c r="S2735" i="1"/>
  <c r="V2737" i="1"/>
  <c r="T2737" i="1"/>
  <c r="U2737" i="1"/>
  <c r="S2737" i="1"/>
  <c r="V2739" i="1"/>
  <c r="T2739" i="1"/>
  <c r="U2739" i="1"/>
  <c r="S2739" i="1"/>
  <c r="V2741" i="1"/>
  <c r="T2741" i="1"/>
  <c r="U2741" i="1"/>
  <c r="S2741" i="1"/>
  <c r="V2743" i="1"/>
  <c r="T2743" i="1"/>
  <c r="U2743" i="1"/>
  <c r="S2743" i="1"/>
  <c r="V2745" i="1"/>
  <c r="T2745" i="1"/>
  <c r="U2745" i="1"/>
  <c r="S2745" i="1"/>
  <c r="V2747" i="1"/>
  <c r="T2747" i="1"/>
  <c r="U2747" i="1"/>
  <c r="S2747" i="1"/>
  <c r="V2749" i="1"/>
  <c r="T2749" i="1"/>
  <c r="U2749" i="1"/>
  <c r="S2749" i="1"/>
  <c r="V2751" i="1"/>
  <c r="T2751" i="1"/>
  <c r="U2751" i="1"/>
  <c r="S2751" i="1"/>
  <c r="V2753" i="1"/>
  <c r="T2753" i="1"/>
  <c r="U2753" i="1"/>
  <c r="S2753" i="1"/>
  <c r="V2755" i="1"/>
  <c r="T2755" i="1"/>
  <c r="U2755" i="1"/>
  <c r="S2755" i="1"/>
  <c r="V2757" i="1"/>
  <c r="T2757" i="1"/>
  <c r="U2757" i="1"/>
  <c r="S2757" i="1"/>
  <c r="V2759" i="1"/>
  <c r="T2759" i="1"/>
  <c r="U2759" i="1"/>
  <c r="S2759" i="1"/>
  <c r="V2761" i="1"/>
  <c r="T2761" i="1"/>
  <c r="U2761" i="1"/>
  <c r="S2761" i="1"/>
  <c r="V2763" i="1"/>
  <c r="T2763" i="1"/>
  <c r="U2763" i="1"/>
  <c r="S2763" i="1"/>
  <c r="V2765" i="1"/>
  <c r="T2765" i="1"/>
  <c r="U2765" i="1"/>
  <c r="S2765" i="1"/>
  <c r="V2767" i="1"/>
  <c r="T2767" i="1"/>
  <c r="U2767" i="1"/>
  <c r="S2767" i="1"/>
  <c r="V2769" i="1"/>
  <c r="T2769" i="1"/>
  <c r="U2769" i="1"/>
  <c r="S2769" i="1"/>
  <c r="V2771" i="1"/>
  <c r="T2771" i="1"/>
  <c r="U2771" i="1"/>
  <c r="S2771" i="1"/>
  <c r="V2773" i="1"/>
  <c r="T2773" i="1"/>
  <c r="U2773" i="1"/>
  <c r="S2773" i="1"/>
  <c r="V2775" i="1"/>
  <c r="T2775" i="1"/>
  <c r="U2775" i="1"/>
  <c r="S2775" i="1"/>
  <c r="V2777" i="1"/>
  <c r="T2777" i="1"/>
  <c r="U2777" i="1"/>
  <c r="S2777" i="1"/>
  <c r="V2779" i="1"/>
  <c r="T2779" i="1"/>
  <c r="U2779" i="1"/>
  <c r="S2779" i="1"/>
  <c r="U2781" i="1"/>
  <c r="T2781" i="1"/>
  <c r="V2781" i="1"/>
  <c r="S2781" i="1"/>
  <c r="S2782" i="1"/>
  <c r="U2782" i="1"/>
  <c r="V2782" i="1"/>
  <c r="T2782" i="1"/>
  <c r="U2783" i="1"/>
  <c r="T2783" i="1"/>
  <c r="V2783" i="1"/>
  <c r="S2783" i="1"/>
  <c r="S2784" i="1"/>
  <c r="U2784" i="1"/>
  <c r="T2784" i="1"/>
  <c r="V2784" i="1"/>
  <c r="U2785" i="1"/>
  <c r="T2785" i="1"/>
  <c r="V2785" i="1"/>
  <c r="S2785" i="1"/>
  <c r="S2786" i="1"/>
  <c r="U2786" i="1"/>
  <c r="T2786" i="1"/>
  <c r="V2786" i="1"/>
  <c r="S2787" i="1"/>
  <c r="U2787" i="1"/>
  <c r="V2787" i="1"/>
  <c r="T2787" i="1"/>
  <c r="S2789" i="1"/>
  <c r="U2789" i="1"/>
  <c r="V2789" i="1"/>
  <c r="T2789" i="1"/>
  <c r="S2791" i="1"/>
  <c r="U2791" i="1"/>
  <c r="V2791" i="1"/>
  <c r="T2791" i="1"/>
  <c r="S2793" i="1"/>
  <c r="U2793" i="1"/>
  <c r="V2793" i="1"/>
  <c r="T2793" i="1"/>
  <c r="S2795" i="1"/>
  <c r="U2795" i="1"/>
  <c r="V2795" i="1"/>
  <c r="T2795" i="1"/>
  <c r="S2797" i="1"/>
  <c r="U2797" i="1"/>
  <c r="V2797" i="1"/>
  <c r="T2797" i="1"/>
  <c r="S2799" i="1"/>
  <c r="U2799" i="1"/>
  <c r="V2799" i="1"/>
  <c r="T2799" i="1"/>
  <c r="S2801" i="1"/>
  <c r="U2801" i="1"/>
  <c r="V2801" i="1"/>
  <c r="T2801" i="1"/>
  <c r="S2803" i="1"/>
  <c r="U2803" i="1"/>
  <c r="V2803" i="1"/>
  <c r="T2803" i="1"/>
  <c r="S2805" i="1"/>
  <c r="U2805" i="1"/>
  <c r="V2805" i="1"/>
  <c r="T2805" i="1"/>
  <c r="S2807" i="1"/>
  <c r="U2807" i="1"/>
  <c r="V2807" i="1"/>
  <c r="T2807" i="1"/>
  <c r="S2809" i="1"/>
  <c r="U2809" i="1"/>
  <c r="V2809" i="1"/>
  <c r="T2809" i="1"/>
  <c r="S2811" i="1"/>
  <c r="U2811" i="1"/>
  <c r="V2811" i="1"/>
  <c r="T2811" i="1"/>
  <c r="S2813" i="1"/>
  <c r="U2813" i="1"/>
  <c r="V2813" i="1"/>
  <c r="T2813" i="1"/>
  <c r="S2815" i="1"/>
  <c r="U2815" i="1"/>
  <c r="V2815" i="1"/>
  <c r="T2815" i="1"/>
  <c r="S2817" i="1"/>
  <c r="U2817" i="1"/>
  <c r="V2817" i="1"/>
  <c r="T2817" i="1"/>
  <c r="U2819" i="1"/>
  <c r="S2819" i="1"/>
  <c r="V2819" i="1"/>
  <c r="T2819" i="1"/>
  <c r="U2821" i="1"/>
  <c r="S2821" i="1"/>
  <c r="V2821" i="1"/>
  <c r="T2821" i="1"/>
  <c r="U2823" i="1"/>
  <c r="S2823" i="1"/>
  <c r="V2823" i="1"/>
  <c r="T2823" i="1"/>
  <c r="U2825" i="1"/>
  <c r="S2825" i="1"/>
  <c r="V2825" i="1"/>
  <c r="T2825" i="1"/>
  <c r="U2827" i="1"/>
  <c r="S2827" i="1"/>
  <c r="V2827" i="1"/>
  <c r="T2827" i="1"/>
  <c r="U2829" i="1"/>
  <c r="S2829" i="1"/>
  <c r="V2829" i="1"/>
  <c r="T2829" i="1"/>
  <c r="U2831" i="1"/>
  <c r="S2831" i="1"/>
  <c r="V2831" i="1"/>
  <c r="T2831" i="1"/>
  <c r="U2833" i="1"/>
  <c r="S2833" i="1"/>
  <c r="V2833" i="1"/>
  <c r="T2833" i="1"/>
  <c r="U2835" i="1"/>
  <c r="S2835" i="1"/>
  <c r="V2835" i="1"/>
  <c r="T2835" i="1"/>
  <c r="U2837" i="1"/>
  <c r="S2837" i="1"/>
  <c r="V2837" i="1"/>
  <c r="T2837" i="1"/>
  <c r="U2839" i="1"/>
  <c r="S2839" i="1"/>
  <c r="V2839" i="1"/>
  <c r="T2839" i="1"/>
  <c r="U2841" i="1"/>
  <c r="S2841" i="1"/>
  <c r="V2841" i="1"/>
  <c r="T2841" i="1"/>
  <c r="U2843" i="1"/>
  <c r="S2843" i="1"/>
  <c r="V2843" i="1"/>
  <c r="T2843" i="1"/>
  <c r="U2845" i="1"/>
  <c r="S2845" i="1"/>
  <c r="V2845" i="1"/>
  <c r="T2845" i="1"/>
  <c r="U2847" i="1"/>
  <c r="S2847" i="1"/>
  <c r="V2847" i="1"/>
  <c r="T2847" i="1"/>
  <c r="U2849" i="1"/>
  <c r="S2849" i="1"/>
  <c r="V2849" i="1"/>
  <c r="T2849" i="1"/>
  <c r="U2851" i="1"/>
  <c r="S2851" i="1"/>
  <c r="V2851" i="1"/>
  <c r="T2851" i="1"/>
  <c r="U2853" i="1"/>
  <c r="S2853" i="1"/>
  <c r="V2853" i="1"/>
  <c r="T2853" i="1"/>
  <c r="U2855" i="1"/>
  <c r="S2855" i="1"/>
  <c r="V2855" i="1"/>
  <c r="T2855" i="1"/>
  <c r="U2857" i="1"/>
  <c r="S2857" i="1"/>
  <c r="V2857" i="1"/>
  <c r="T2857" i="1"/>
  <c r="U2859" i="1"/>
  <c r="S2859" i="1"/>
  <c r="V2859" i="1"/>
  <c r="T2859" i="1"/>
  <c r="U2861" i="1"/>
  <c r="S2861" i="1"/>
  <c r="V2861" i="1"/>
  <c r="T2861" i="1"/>
  <c r="U2863" i="1"/>
  <c r="S2863" i="1"/>
  <c r="V2863" i="1"/>
  <c r="T2863" i="1"/>
  <c r="U2865" i="1"/>
  <c r="S2865" i="1"/>
  <c r="V2865" i="1"/>
  <c r="T2865" i="1"/>
  <c r="U2867" i="1"/>
  <c r="S2867" i="1"/>
  <c r="V2867" i="1"/>
  <c r="T2867" i="1"/>
  <c r="U2869" i="1"/>
  <c r="S2869" i="1"/>
  <c r="V2869" i="1"/>
  <c r="T2869" i="1"/>
  <c r="U2871" i="1"/>
  <c r="S2871" i="1"/>
  <c r="V2871" i="1"/>
  <c r="T2871" i="1"/>
  <c r="U2873" i="1"/>
  <c r="S2873" i="1"/>
  <c r="V2873" i="1"/>
  <c r="T2873" i="1"/>
  <c r="U2875" i="1"/>
  <c r="S2875" i="1"/>
  <c r="V2875" i="1"/>
  <c r="T2875" i="1"/>
  <c r="U2877" i="1"/>
  <c r="S2877" i="1"/>
  <c r="V2877" i="1"/>
  <c r="T2877" i="1"/>
  <c r="U2879" i="1"/>
  <c r="S2879" i="1"/>
  <c r="V2879" i="1"/>
  <c r="T2879" i="1"/>
  <c r="U2881" i="1"/>
  <c r="S2881" i="1"/>
  <c r="V2881" i="1"/>
  <c r="T2881" i="1"/>
  <c r="U2883" i="1"/>
  <c r="S2883" i="1"/>
  <c r="V2883" i="1"/>
  <c r="T2883" i="1"/>
  <c r="U2885" i="1"/>
  <c r="S2885" i="1"/>
  <c r="V2885" i="1"/>
  <c r="T2885" i="1"/>
  <c r="U2887" i="1"/>
  <c r="S2887" i="1"/>
  <c r="V2887" i="1"/>
  <c r="T2887" i="1"/>
  <c r="U2889" i="1"/>
  <c r="S2889" i="1"/>
  <c r="V2889" i="1"/>
  <c r="T2889" i="1"/>
  <c r="U2891" i="1"/>
  <c r="S2891" i="1"/>
  <c r="V2891" i="1"/>
  <c r="T2891" i="1"/>
  <c r="U2893" i="1"/>
  <c r="S2893" i="1"/>
  <c r="V2893" i="1"/>
  <c r="T2893" i="1"/>
  <c r="U2895" i="1"/>
  <c r="S2895" i="1"/>
  <c r="V2895" i="1"/>
  <c r="T2895" i="1"/>
  <c r="U2897" i="1"/>
  <c r="S2897" i="1"/>
  <c r="V2897" i="1"/>
  <c r="T2897" i="1"/>
  <c r="U2899" i="1"/>
  <c r="S2899" i="1"/>
  <c r="V2899" i="1"/>
  <c r="T2899" i="1"/>
  <c r="U2901" i="1"/>
  <c r="S2901" i="1"/>
  <c r="V2901" i="1"/>
  <c r="T2901" i="1"/>
  <c r="U2903" i="1"/>
  <c r="S2903" i="1"/>
  <c r="V2903" i="1"/>
  <c r="T2903" i="1"/>
  <c r="U2905" i="1"/>
  <c r="S2905" i="1"/>
  <c r="V2905" i="1"/>
  <c r="T2905" i="1"/>
  <c r="U2907" i="1"/>
  <c r="S2907" i="1"/>
  <c r="V2907" i="1"/>
  <c r="T2907" i="1"/>
  <c r="U2909" i="1"/>
  <c r="S2909" i="1"/>
  <c r="V2909" i="1"/>
  <c r="T2909" i="1"/>
  <c r="U2911" i="1"/>
  <c r="S2911" i="1"/>
  <c r="V2911" i="1"/>
  <c r="T2911" i="1"/>
  <c r="U2913" i="1"/>
  <c r="S2913" i="1"/>
  <c r="V2913" i="1"/>
  <c r="T2913" i="1"/>
  <c r="U2915" i="1"/>
  <c r="S2915" i="1"/>
  <c r="V2915" i="1"/>
  <c r="T2915" i="1"/>
  <c r="U2917" i="1"/>
  <c r="S2917" i="1"/>
  <c r="V2917" i="1"/>
  <c r="T2917" i="1"/>
  <c r="U2919" i="1"/>
  <c r="S2919" i="1"/>
  <c r="V2919" i="1"/>
  <c r="T2919" i="1"/>
  <c r="U2921" i="1"/>
  <c r="S2921" i="1"/>
  <c r="V2921" i="1"/>
  <c r="T2921" i="1"/>
  <c r="U2923" i="1"/>
  <c r="S2923" i="1"/>
  <c r="V2923" i="1"/>
  <c r="T2923" i="1"/>
  <c r="U2925" i="1"/>
  <c r="S2925" i="1"/>
  <c r="V2925" i="1"/>
  <c r="T2925" i="1"/>
  <c r="U2927" i="1"/>
  <c r="S2927" i="1"/>
  <c r="V2927" i="1"/>
  <c r="T2927" i="1"/>
  <c r="U2929" i="1"/>
  <c r="S2929" i="1"/>
  <c r="V2929" i="1"/>
  <c r="T2929" i="1"/>
  <c r="U2931" i="1"/>
  <c r="S2931" i="1"/>
  <c r="V2931" i="1"/>
  <c r="T2931" i="1"/>
  <c r="U2933" i="1"/>
  <c r="S2933" i="1"/>
  <c r="V2933" i="1"/>
  <c r="T2933" i="1"/>
  <c r="U2935" i="1"/>
  <c r="S2935" i="1"/>
  <c r="V2935" i="1"/>
  <c r="T2935" i="1"/>
  <c r="U2937" i="1"/>
  <c r="S2937" i="1"/>
  <c r="V2937" i="1"/>
  <c r="T2937" i="1"/>
  <c r="U2939" i="1"/>
  <c r="S2939" i="1"/>
  <c r="V2939" i="1"/>
  <c r="T2939" i="1"/>
  <c r="U2941" i="1"/>
  <c r="S2941" i="1"/>
  <c r="V2941" i="1"/>
  <c r="T2941" i="1"/>
  <c r="U2943" i="1"/>
  <c r="S2943" i="1"/>
  <c r="V2943" i="1"/>
  <c r="T2943" i="1"/>
  <c r="U2945" i="1"/>
  <c r="S2945" i="1"/>
  <c r="V2945" i="1"/>
  <c r="T2945" i="1"/>
  <c r="U2947" i="1"/>
  <c r="S2947" i="1"/>
  <c r="V2947" i="1"/>
  <c r="T2947" i="1"/>
  <c r="U2949" i="1"/>
  <c r="S2949" i="1"/>
  <c r="V2949" i="1"/>
  <c r="T2949" i="1"/>
  <c r="U2951" i="1"/>
  <c r="S2951" i="1"/>
  <c r="V2951" i="1"/>
  <c r="T2951" i="1"/>
  <c r="U2953" i="1"/>
  <c r="S2953" i="1"/>
  <c r="V2953" i="1"/>
  <c r="T2953" i="1"/>
  <c r="U2955" i="1"/>
  <c r="S2955" i="1"/>
  <c r="V2955" i="1"/>
  <c r="T2955" i="1"/>
  <c r="U2957" i="1"/>
  <c r="S2957" i="1"/>
  <c r="V2957" i="1"/>
  <c r="T2957" i="1"/>
  <c r="U2959" i="1"/>
  <c r="S2959" i="1"/>
  <c r="V2959" i="1"/>
  <c r="T2959" i="1"/>
  <c r="U2961" i="1"/>
  <c r="S2961" i="1"/>
  <c r="V2961" i="1"/>
  <c r="T2961" i="1"/>
  <c r="U2963" i="1"/>
  <c r="S2963" i="1"/>
  <c r="V2963" i="1"/>
  <c r="T2963" i="1"/>
  <c r="U2965" i="1"/>
  <c r="S2965" i="1"/>
  <c r="V2965" i="1"/>
  <c r="T2965" i="1"/>
  <c r="U2967" i="1"/>
  <c r="S2967" i="1"/>
  <c r="V2967" i="1"/>
  <c r="T2967" i="1"/>
  <c r="U2969" i="1"/>
  <c r="S2969" i="1"/>
  <c r="V2969" i="1"/>
  <c r="T2969" i="1"/>
  <c r="U2971" i="1"/>
  <c r="S2971" i="1"/>
  <c r="V2971" i="1"/>
  <c r="T2971" i="1"/>
  <c r="U2973" i="1"/>
  <c r="S2973" i="1"/>
  <c r="V2973" i="1"/>
  <c r="T2973" i="1"/>
  <c r="U2975" i="1"/>
  <c r="S2975" i="1"/>
  <c r="V2975" i="1"/>
  <c r="T2975" i="1"/>
  <c r="U2977" i="1"/>
  <c r="S2977" i="1"/>
  <c r="V2977" i="1"/>
  <c r="T2977" i="1"/>
  <c r="U2979" i="1"/>
  <c r="S2979" i="1"/>
  <c r="V2979" i="1"/>
  <c r="T2979" i="1"/>
  <c r="U2981" i="1"/>
  <c r="S2981" i="1"/>
  <c r="V2981" i="1"/>
  <c r="T2981" i="1"/>
  <c r="U2983" i="1"/>
  <c r="S2983" i="1"/>
  <c r="V2983" i="1"/>
  <c r="T2983" i="1"/>
  <c r="U2985" i="1"/>
  <c r="S2985" i="1"/>
  <c r="V2985" i="1"/>
  <c r="T2985" i="1"/>
  <c r="U2987" i="1"/>
  <c r="S2987" i="1"/>
  <c r="V2987" i="1"/>
  <c r="T2987" i="1"/>
  <c r="U2989" i="1"/>
  <c r="S2989" i="1"/>
  <c r="V2989" i="1"/>
  <c r="T2989" i="1"/>
  <c r="U2991" i="1"/>
  <c r="S2991" i="1"/>
  <c r="V2991" i="1"/>
  <c r="T2991" i="1"/>
  <c r="U2993" i="1"/>
  <c r="S2993" i="1"/>
  <c r="V2993" i="1"/>
  <c r="T2993" i="1"/>
  <c r="U2995" i="1"/>
  <c r="S2995" i="1"/>
  <c r="V2995" i="1"/>
  <c r="T2995" i="1"/>
  <c r="U2997" i="1"/>
  <c r="S2997" i="1"/>
  <c r="V2997" i="1"/>
  <c r="T2997" i="1"/>
  <c r="U2999" i="1"/>
  <c r="S2999" i="1"/>
  <c r="V2999" i="1"/>
  <c r="T2999" i="1"/>
  <c r="U3001" i="1"/>
  <c r="S3001" i="1"/>
  <c r="V3001" i="1"/>
  <c r="T3001" i="1"/>
  <c r="U3003" i="1"/>
  <c r="S3003" i="1"/>
  <c r="V3003" i="1"/>
  <c r="T3003" i="1"/>
  <c r="U3005" i="1"/>
  <c r="S3005" i="1"/>
  <c r="V3005" i="1"/>
  <c r="T3005" i="1"/>
  <c r="U3007" i="1"/>
  <c r="S3007" i="1"/>
  <c r="V3007" i="1"/>
  <c r="T3007" i="1"/>
  <c r="U3009" i="1"/>
  <c r="S3009" i="1"/>
  <c r="V3009" i="1"/>
  <c r="T3009" i="1"/>
  <c r="U3011" i="1"/>
  <c r="S3011" i="1"/>
  <c r="V3011" i="1"/>
  <c r="T3011" i="1"/>
  <c r="U3013" i="1"/>
  <c r="S3013" i="1"/>
  <c r="V3013" i="1"/>
  <c r="T3013" i="1"/>
  <c r="U3015" i="1"/>
  <c r="S3015" i="1"/>
  <c r="V3015" i="1"/>
  <c r="T3015" i="1"/>
  <c r="U3017" i="1"/>
  <c r="S3017" i="1"/>
  <c r="V3017" i="1"/>
  <c r="T3017" i="1"/>
  <c r="U3019" i="1"/>
  <c r="S3019" i="1"/>
  <c r="V3019" i="1"/>
  <c r="T3019" i="1"/>
  <c r="U3021" i="1"/>
  <c r="S3021" i="1"/>
  <c r="V3021" i="1"/>
  <c r="T3021" i="1"/>
  <c r="U3023" i="1"/>
  <c r="S3023" i="1"/>
  <c r="V3023" i="1"/>
  <c r="T3023" i="1"/>
  <c r="U3025" i="1"/>
  <c r="S3025" i="1"/>
  <c r="V3025" i="1"/>
  <c r="T3025" i="1"/>
  <c r="U3027" i="1"/>
  <c r="S3027" i="1"/>
  <c r="V3027" i="1"/>
  <c r="T3027" i="1"/>
  <c r="U3029" i="1"/>
  <c r="S3029" i="1"/>
  <c r="V3029" i="1"/>
  <c r="T3029" i="1"/>
  <c r="U3031" i="1"/>
  <c r="S3031" i="1"/>
  <c r="V3031" i="1"/>
  <c r="T3031" i="1"/>
  <c r="U3033" i="1"/>
  <c r="S3033" i="1"/>
  <c r="V3033" i="1"/>
  <c r="T3033" i="1"/>
  <c r="U3035" i="1"/>
  <c r="S3035" i="1"/>
  <c r="V3035" i="1"/>
  <c r="T3035" i="1"/>
  <c r="U3037" i="1"/>
  <c r="S3037" i="1"/>
  <c r="V3037" i="1"/>
  <c r="T3037" i="1"/>
  <c r="U3039" i="1"/>
  <c r="S3039" i="1"/>
  <c r="V3039" i="1"/>
  <c r="T3039" i="1"/>
  <c r="U3041" i="1"/>
  <c r="S3041" i="1"/>
  <c r="V3041" i="1"/>
  <c r="T3041" i="1"/>
  <c r="U3043" i="1"/>
  <c r="S3043" i="1"/>
  <c r="V3043" i="1"/>
  <c r="T3043" i="1"/>
  <c r="U3045" i="1"/>
  <c r="S3045" i="1"/>
  <c r="V3045" i="1"/>
  <c r="T3045" i="1"/>
  <c r="U3047" i="1"/>
  <c r="S3047" i="1"/>
  <c r="V3047" i="1"/>
  <c r="T3047" i="1"/>
  <c r="U3049" i="1"/>
  <c r="S3049" i="1"/>
  <c r="V3049" i="1"/>
  <c r="T3049" i="1"/>
  <c r="U3051" i="1"/>
  <c r="S3051" i="1"/>
  <c r="V3051" i="1"/>
  <c r="T3051" i="1"/>
  <c r="U3053" i="1"/>
  <c r="S3053" i="1"/>
  <c r="V3053" i="1"/>
  <c r="T3053" i="1"/>
  <c r="U3055" i="1"/>
  <c r="S3055" i="1"/>
  <c r="V3055" i="1"/>
  <c r="T3055" i="1"/>
  <c r="U3057" i="1"/>
  <c r="S3057" i="1"/>
  <c r="V3057" i="1"/>
  <c r="T3057" i="1"/>
  <c r="U3059" i="1"/>
  <c r="S3059" i="1"/>
  <c r="V3059" i="1"/>
  <c r="T3059" i="1"/>
  <c r="U3061" i="1"/>
  <c r="S3061" i="1"/>
  <c r="V3061" i="1"/>
  <c r="T3061" i="1"/>
  <c r="U3063" i="1"/>
  <c r="S3063" i="1"/>
  <c r="V3063" i="1"/>
  <c r="T3063" i="1"/>
  <c r="U3065" i="1"/>
  <c r="S3065" i="1"/>
  <c r="V3065" i="1"/>
  <c r="T3065" i="1"/>
  <c r="U3067" i="1"/>
  <c r="S3067" i="1"/>
  <c r="V3067" i="1"/>
  <c r="T3067" i="1"/>
  <c r="U3069" i="1"/>
  <c r="S3069" i="1"/>
  <c r="V3069" i="1"/>
  <c r="T3069" i="1"/>
  <c r="U3071" i="1"/>
  <c r="S3071" i="1"/>
  <c r="V3071" i="1"/>
  <c r="T3071" i="1"/>
  <c r="U3073" i="1"/>
  <c r="S3073" i="1"/>
  <c r="V3073" i="1"/>
  <c r="T3073" i="1"/>
  <c r="U3075" i="1"/>
  <c r="S3075" i="1"/>
  <c r="V3075" i="1"/>
  <c r="T3075" i="1"/>
  <c r="U3077" i="1"/>
  <c r="S3077" i="1"/>
  <c r="V3077" i="1"/>
  <c r="T3077" i="1"/>
  <c r="U3079" i="1"/>
  <c r="S3079" i="1"/>
  <c r="V3079" i="1"/>
  <c r="T3079" i="1"/>
  <c r="U3081" i="1"/>
  <c r="S3081" i="1"/>
  <c r="V3081" i="1"/>
  <c r="T3081" i="1"/>
  <c r="U3083" i="1"/>
  <c r="S3083" i="1"/>
  <c r="V3083" i="1"/>
  <c r="T3083" i="1"/>
  <c r="S2820" i="1"/>
  <c r="U2820" i="1"/>
  <c r="V2820" i="1"/>
  <c r="T2820" i="1"/>
  <c r="S2822" i="1"/>
  <c r="U2822" i="1"/>
  <c r="V2822" i="1"/>
  <c r="T2822" i="1"/>
  <c r="S2824" i="1"/>
  <c r="U2824" i="1"/>
  <c r="V2824" i="1"/>
  <c r="T2824" i="1"/>
  <c r="S2826" i="1"/>
  <c r="U2826" i="1"/>
  <c r="V2826" i="1"/>
  <c r="T2826" i="1"/>
  <c r="S2828" i="1"/>
  <c r="U2828" i="1"/>
  <c r="V2828" i="1"/>
  <c r="T2828" i="1"/>
  <c r="S2830" i="1"/>
  <c r="U2830" i="1"/>
  <c r="V2830" i="1"/>
  <c r="T2830" i="1"/>
  <c r="S2832" i="1"/>
  <c r="U2832" i="1"/>
  <c r="V2832" i="1"/>
  <c r="T2832" i="1"/>
  <c r="S2834" i="1"/>
  <c r="U2834" i="1"/>
  <c r="V2834" i="1"/>
  <c r="T2834" i="1"/>
  <c r="S2836" i="1"/>
  <c r="U2836" i="1"/>
  <c r="V2836" i="1"/>
  <c r="T2836" i="1"/>
  <c r="S2838" i="1"/>
  <c r="U2838" i="1"/>
  <c r="V2838" i="1"/>
  <c r="T2838" i="1"/>
  <c r="S2840" i="1"/>
  <c r="U2840" i="1"/>
  <c r="V2840" i="1"/>
  <c r="T2840" i="1"/>
  <c r="S2842" i="1"/>
  <c r="U2842" i="1"/>
  <c r="V2842" i="1"/>
  <c r="T2842" i="1"/>
  <c r="S2844" i="1"/>
  <c r="U2844" i="1"/>
  <c r="V2844" i="1"/>
  <c r="T2844" i="1"/>
  <c r="S2846" i="1"/>
  <c r="U2846" i="1"/>
  <c r="V2846" i="1"/>
  <c r="T2846" i="1"/>
  <c r="S2848" i="1"/>
  <c r="U2848" i="1"/>
  <c r="V2848" i="1"/>
  <c r="T2848" i="1"/>
  <c r="S2850" i="1"/>
  <c r="U2850" i="1"/>
  <c r="V2850" i="1"/>
  <c r="T2850" i="1"/>
  <c r="S2852" i="1"/>
  <c r="U2852" i="1"/>
  <c r="V2852" i="1"/>
  <c r="T2852" i="1"/>
  <c r="S2854" i="1"/>
  <c r="U2854" i="1"/>
  <c r="V2854" i="1"/>
  <c r="T2854" i="1"/>
  <c r="S2856" i="1"/>
  <c r="U2856" i="1"/>
  <c r="V2856" i="1"/>
  <c r="T2856" i="1"/>
  <c r="S2858" i="1"/>
  <c r="U2858" i="1"/>
  <c r="V2858" i="1"/>
  <c r="T2858" i="1"/>
  <c r="S2860" i="1"/>
  <c r="U2860" i="1"/>
  <c r="V2860" i="1"/>
  <c r="T2860" i="1"/>
  <c r="S2862" i="1"/>
  <c r="U2862" i="1"/>
  <c r="V2862" i="1"/>
  <c r="T2862" i="1"/>
  <c r="S2864" i="1"/>
  <c r="U2864" i="1"/>
  <c r="V2864" i="1"/>
  <c r="T2864" i="1"/>
  <c r="S2866" i="1"/>
  <c r="U2866" i="1"/>
  <c r="V2866" i="1"/>
  <c r="T2866" i="1"/>
  <c r="S2868" i="1"/>
  <c r="U2868" i="1"/>
  <c r="V2868" i="1"/>
  <c r="T2868" i="1"/>
  <c r="S2870" i="1"/>
  <c r="U2870" i="1"/>
  <c r="V2870" i="1"/>
  <c r="T2870" i="1"/>
  <c r="S2872" i="1"/>
  <c r="U2872" i="1"/>
  <c r="V2872" i="1"/>
  <c r="T2872" i="1"/>
  <c r="S2874" i="1"/>
  <c r="U2874" i="1"/>
  <c r="V2874" i="1"/>
  <c r="T2874" i="1"/>
  <c r="S2876" i="1"/>
  <c r="U2876" i="1"/>
  <c r="V2876" i="1"/>
  <c r="T2876" i="1"/>
  <c r="S2878" i="1"/>
  <c r="U2878" i="1"/>
  <c r="V2878" i="1"/>
  <c r="T2878" i="1"/>
  <c r="S2880" i="1"/>
  <c r="U2880" i="1"/>
  <c r="V2880" i="1"/>
  <c r="T2880" i="1"/>
  <c r="S2882" i="1"/>
  <c r="U2882" i="1"/>
  <c r="V2882" i="1"/>
  <c r="T2882" i="1"/>
  <c r="S2884" i="1"/>
  <c r="U2884" i="1"/>
  <c r="V2884" i="1"/>
  <c r="T2884" i="1"/>
  <c r="S2886" i="1"/>
  <c r="U2886" i="1"/>
  <c r="V2886" i="1"/>
  <c r="T2886" i="1"/>
  <c r="S2888" i="1"/>
  <c r="U2888" i="1"/>
  <c r="V2888" i="1"/>
  <c r="T2888" i="1"/>
  <c r="S2890" i="1"/>
  <c r="U2890" i="1"/>
  <c r="V2890" i="1"/>
  <c r="T2890" i="1"/>
  <c r="S2892" i="1"/>
  <c r="U2892" i="1"/>
  <c r="V2892" i="1"/>
  <c r="T2892" i="1"/>
  <c r="S2894" i="1"/>
  <c r="U2894" i="1"/>
  <c r="V2894" i="1"/>
  <c r="T2894" i="1"/>
  <c r="S2896" i="1"/>
  <c r="U2896" i="1"/>
  <c r="V2896" i="1"/>
  <c r="T2896" i="1"/>
  <c r="S2898" i="1"/>
  <c r="U2898" i="1"/>
  <c r="V2898" i="1"/>
  <c r="T2898" i="1"/>
  <c r="S2900" i="1"/>
  <c r="U2900" i="1"/>
  <c r="V2900" i="1"/>
  <c r="T2900" i="1"/>
  <c r="S2902" i="1"/>
  <c r="U2902" i="1"/>
  <c r="V2902" i="1"/>
  <c r="T2902" i="1"/>
  <c r="S2904" i="1"/>
  <c r="U2904" i="1"/>
  <c r="V2904" i="1"/>
  <c r="T2904" i="1"/>
  <c r="S2906" i="1"/>
  <c r="U2906" i="1"/>
  <c r="V2906" i="1"/>
  <c r="T2906" i="1"/>
  <c r="S2908" i="1"/>
  <c r="U2908" i="1"/>
  <c r="V2908" i="1"/>
  <c r="T2908" i="1"/>
  <c r="S2910" i="1"/>
  <c r="U2910" i="1"/>
  <c r="V2910" i="1"/>
  <c r="T2910" i="1"/>
  <c r="S2912" i="1"/>
  <c r="U2912" i="1"/>
  <c r="V2912" i="1"/>
  <c r="T2912" i="1"/>
  <c r="S2914" i="1"/>
  <c r="U2914" i="1"/>
  <c r="V2914" i="1"/>
  <c r="T2914" i="1"/>
  <c r="S2916" i="1"/>
  <c r="U2916" i="1"/>
  <c r="V2916" i="1"/>
  <c r="T2916" i="1"/>
  <c r="S2918" i="1"/>
  <c r="U2918" i="1"/>
  <c r="V2918" i="1"/>
  <c r="T2918" i="1"/>
  <c r="S2920" i="1"/>
  <c r="U2920" i="1"/>
  <c r="V2920" i="1"/>
  <c r="T2920" i="1"/>
  <c r="S2922" i="1"/>
  <c r="U2922" i="1"/>
  <c r="V2922" i="1"/>
  <c r="T2922" i="1"/>
  <c r="S2924" i="1"/>
  <c r="U2924" i="1"/>
  <c r="V2924" i="1"/>
  <c r="T2924" i="1"/>
  <c r="S2926" i="1"/>
  <c r="U2926" i="1"/>
  <c r="V2926" i="1"/>
  <c r="T2926" i="1"/>
  <c r="S2928" i="1"/>
  <c r="U2928" i="1"/>
  <c r="V2928" i="1"/>
  <c r="T2928" i="1"/>
  <c r="S2930" i="1"/>
  <c r="U2930" i="1"/>
  <c r="V2930" i="1"/>
  <c r="T2930" i="1"/>
  <c r="S2932" i="1"/>
  <c r="U2932" i="1"/>
  <c r="V2932" i="1"/>
  <c r="T2932" i="1"/>
  <c r="S2934" i="1"/>
  <c r="U2934" i="1"/>
  <c r="V2934" i="1"/>
  <c r="T2934" i="1"/>
  <c r="S2936" i="1"/>
  <c r="U2936" i="1"/>
  <c r="V2936" i="1"/>
  <c r="T2936" i="1"/>
  <c r="S2938" i="1"/>
  <c r="U2938" i="1"/>
  <c r="V2938" i="1"/>
  <c r="T2938" i="1"/>
  <c r="S2940" i="1"/>
  <c r="U2940" i="1"/>
  <c r="V2940" i="1"/>
  <c r="T2940" i="1"/>
  <c r="S2942" i="1"/>
  <c r="U2942" i="1"/>
  <c r="V2942" i="1"/>
  <c r="T2942" i="1"/>
  <c r="S2944" i="1"/>
  <c r="U2944" i="1"/>
  <c r="V2944" i="1"/>
  <c r="T2944" i="1"/>
  <c r="S2946" i="1"/>
  <c r="U2946" i="1"/>
  <c r="V2946" i="1"/>
  <c r="T2946" i="1"/>
  <c r="S2948" i="1"/>
  <c r="U2948" i="1"/>
  <c r="V2948" i="1"/>
  <c r="T2948" i="1"/>
  <c r="S2950" i="1"/>
  <c r="U2950" i="1"/>
  <c r="V2950" i="1"/>
  <c r="T2950" i="1"/>
  <c r="S2952" i="1"/>
  <c r="U2952" i="1"/>
  <c r="V2952" i="1"/>
  <c r="T2952" i="1"/>
  <c r="S2954" i="1"/>
  <c r="U2954" i="1"/>
  <c r="V2954" i="1"/>
  <c r="T2954" i="1"/>
  <c r="S2956" i="1"/>
  <c r="U2956" i="1"/>
  <c r="V2956" i="1"/>
  <c r="T2956" i="1"/>
  <c r="S2958" i="1"/>
  <c r="U2958" i="1"/>
  <c r="V2958" i="1"/>
  <c r="T2958" i="1"/>
  <c r="S2960" i="1"/>
  <c r="U2960" i="1"/>
  <c r="V2960" i="1"/>
  <c r="T2960" i="1"/>
  <c r="S2962" i="1"/>
  <c r="U2962" i="1"/>
  <c r="V2962" i="1"/>
  <c r="T2962" i="1"/>
  <c r="S2964" i="1"/>
  <c r="U2964" i="1"/>
  <c r="V2964" i="1"/>
  <c r="T2964" i="1"/>
  <c r="S2966" i="1"/>
  <c r="U2966" i="1"/>
  <c r="V2966" i="1"/>
  <c r="T2966" i="1"/>
  <c r="S2968" i="1"/>
  <c r="U2968" i="1"/>
  <c r="V2968" i="1"/>
  <c r="T2968" i="1"/>
  <c r="S2970" i="1"/>
  <c r="U2970" i="1"/>
  <c r="V2970" i="1"/>
  <c r="T2970" i="1"/>
  <c r="S2972" i="1"/>
  <c r="U2972" i="1"/>
  <c r="V2972" i="1"/>
  <c r="T2972" i="1"/>
  <c r="S2974" i="1"/>
  <c r="U2974" i="1"/>
  <c r="V2974" i="1"/>
  <c r="T2974" i="1"/>
  <c r="S2976" i="1"/>
  <c r="U2976" i="1"/>
  <c r="V2976" i="1"/>
  <c r="T2976" i="1"/>
  <c r="S2978" i="1"/>
  <c r="U2978" i="1"/>
  <c r="V2978" i="1"/>
  <c r="T2978" i="1"/>
  <c r="S2980" i="1"/>
  <c r="U2980" i="1"/>
  <c r="V2980" i="1"/>
  <c r="T2980" i="1"/>
  <c r="S2982" i="1"/>
  <c r="U2982" i="1"/>
  <c r="V2982" i="1"/>
  <c r="T2982" i="1"/>
  <c r="S2984" i="1"/>
  <c r="U2984" i="1"/>
  <c r="V2984" i="1"/>
  <c r="T2984" i="1"/>
  <c r="S2986" i="1"/>
  <c r="U2986" i="1"/>
  <c r="V2986" i="1"/>
  <c r="T2986" i="1"/>
  <c r="S2988" i="1"/>
  <c r="U2988" i="1"/>
  <c r="V2988" i="1"/>
  <c r="T2988" i="1"/>
  <c r="S2990" i="1"/>
  <c r="U2990" i="1"/>
  <c r="V2990" i="1"/>
  <c r="T2990" i="1"/>
  <c r="S2992" i="1"/>
  <c r="U2992" i="1"/>
  <c r="V2992" i="1"/>
  <c r="T2992" i="1"/>
  <c r="S2994" i="1"/>
  <c r="U2994" i="1"/>
  <c r="V2994" i="1"/>
  <c r="T2994" i="1"/>
  <c r="S2996" i="1"/>
  <c r="U2996" i="1"/>
  <c r="V2996" i="1"/>
  <c r="T2996" i="1"/>
  <c r="S2998" i="1"/>
  <c r="U2998" i="1"/>
  <c r="V2998" i="1"/>
  <c r="T2998" i="1"/>
  <c r="S3000" i="1"/>
  <c r="U3000" i="1"/>
  <c r="V3000" i="1"/>
  <c r="T3000" i="1"/>
  <c r="S3002" i="1"/>
  <c r="U3002" i="1"/>
  <c r="V3002" i="1"/>
  <c r="T3002" i="1"/>
  <c r="S3004" i="1"/>
  <c r="U3004" i="1"/>
  <c r="V3004" i="1"/>
  <c r="T3004" i="1"/>
  <c r="S3006" i="1"/>
  <c r="U3006" i="1"/>
  <c r="V3006" i="1"/>
  <c r="T3006" i="1"/>
  <c r="S3008" i="1"/>
  <c r="U3008" i="1"/>
  <c r="V3008" i="1"/>
  <c r="T3008" i="1"/>
  <c r="S3010" i="1"/>
  <c r="U3010" i="1"/>
  <c r="V3010" i="1"/>
  <c r="T3010" i="1"/>
  <c r="S3012" i="1"/>
  <c r="U3012" i="1"/>
  <c r="V3012" i="1"/>
  <c r="T3012" i="1"/>
  <c r="S3014" i="1"/>
  <c r="U3014" i="1"/>
  <c r="V3014" i="1"/>
  <c r="T3014" i="1"/>
  <c r="S3016" i="1"/>
  <c r="U3016" i="1"/>
  <c r="V3016" i="1"/>
  <c r="T3016" i="1"/>
  <c r="S3018" i="1"/>
  <c r="U3018" i="1"/>
  <c r="V3018" i="1"/>
  <c r="T3018" i="1"/>
  <c r="S3020" i="1"/>
  <c r="U3020" i="1"/>
  <c r="V3020" i="1"/>
  <c r="T3020" i="1"/>
  <c r="S3022" i="1"/>
  <c r="U3022" i="1"/>
  <c r="V3022" i="1"/>
  <c r="T3022" i="1"/>
  <c r="S3024" i="1"/>
  <c r="U3024" i="1"/>
  <c r="V3024" i="1"/>
  <c r="T3024" i="1"/>
  <c r="S3026" i="1"/>
  <c r="U3026" i="1"/>
  <c r="V3026" i="1"/>
  <c r="T3026" i="1"/>
  <c r="S3028" i="1"/>
  <c r="U3028" i="1"/>
  <c r="V3028" i="1"/>
  <c r="T3028" i="1"/>
  <c r="S3030" i="1"/>
  <c r="U3030" i="1"/>
  <c r="V3030" i="1"/>
  <c r="T3030" i="1"/>
  <c r="S3032" i="1"/>
  <c r="U3032" i="1"/>
  <c r="V3032" i="1"/>
  <c r="T3032" i="1"/>
  <c r="S3034" i="1"/>
  <c r="U3034" i="1"/>
  <c r="V3034" i="1"/>
  <c r="T3034" i="1"/>
  <c r="S3036" i="1"/>
  <c r="U3036" i="1"/>
  <c r="V3036" i="1"/>
  <c r="T3036" i="1"/>
  <c r="S3038" i="1"/>
  <c r="U3038" i="1"/>
  <c r="V3038" i="1"/>
  <c r="T3038" i="1"/>
  <c r="S3040" i="1"/>
  <c r="U3040" i="1"/>
  <c r="V3040" i="1"/>
  <c r="T3040" i="1"/>
  <c r="S3042" i="1"/>
  <c r="U3042" i="1"/>
  <c r="V3042" i="1"/>
  <c r="T3042" i="1"/>
  <c r="S3044" i="1"/>
  <c r="U3044" i="1"/>
  <c r="V3044" i="1"/>
  <c r="T3044" i="1"/>
  <c r="S3046" i="1"/>
  <c r="U3046" i="1"/>
  <c r="V3046" i="1"/>
  <c r="T3046" i="1"/>
  <c r="S3048" i="1"/>
  <c r="U3048" i="1"/>
  <c r="V3048" i="1"/>
  <c r="T3048" i="1"/>
  <c r="S3050" i="1"/>
  <c r="U3050" i="1"/>
  <c r="V3050" i="1"/>
  <c r="T3050" i="1"/>
  <c r="S3052" i="1"/>
  <c r="U3052" i="1"/>
  <c r="V3052" i="1"/>
  <c r="T3052" i="1"/>
  <c r="S3054" i="1"/>
  <c r="U3054" i="1"/>
  <c r="V3054" i="1"/>
  <c r="T3054" i="1"/>
  <c r="S3056" i="1"/>
  <c r="U3056" i="1"/>
  <c r="V3056" i="1"/>
  <c r="T3056" i="1"/>
  <c r="S3058" i="1"/>
  <c r="U3058" i="1"/>
  <c r="V3058" i="1"/>
  <c r="T3058" i="1"/>
  <c r="S3060" i="1"/>
  <c r="U3060" i="1"/>
  <c r="V3060" i="1"/>
  <c r="T3060" i="1"/>
  <c r="S3062" i="1"/>
  <c r="U3062" i="1"/>
  <c r="V3062" i="1"/>
  <c r="T3062" i="1"/>
  <c r="S3064" i="1"/>
  <c r="U3064" i="1"/>
  <c r="V3064" i="1"/>
  <c r="T3064" i="1"/>
  <c r="S3066" i="1"/>
  <c r="U3066" i="1"/>
  <c r="V3066" i="1"/>
  <c r="T3066" i="1"/>
  <c r="S3068" i="1"/>
  <c r="U3068" i="1"/>
  <c r="V3068" i="1"/>
  <c r="T3068" i="1"/>
  <c r="S3070" i="1"/>
  <c r="U3070" i="1"/>
  <c r="V3070" i="1"/>
  <c r="T3070" i="1"/>
  <c r="S3072" i="1"/>
  <c r="U3072" i="1"/>
  <c r="V3072" i="1"/>
  <c r="T3072" i="1"/>
  <c r="S3074" i="1"/>
  <c r="U3074" i="1"/>
  <c r="V3074" i="1"/>
  <c r="T3074" i="1"/>
  <c r="S3076" i="1"/>
  <c r="U3076" i="1"/>
  <c r="V3076" i="1"/>
  <c r="T3076" i="1"/>
  <c r="S3078" i="1"/>
  <c r="U3078" i="1"/>
  <c r="V3078" i="1"/>
  <c r="T3078" i="1"/>
  <c r="S3080" i="1"/>
  <c r="U3080" i="1"/>
  <c r="V3080" i="1"/>
  <c r="T3080" i="1"/>
  <c r="S3082" i="1"/>
  <c r="U3082" i="1"/>
  <c r="V3082" i="1"/>
  <c r="T3082" i="1"/>
  <c r="U3084" i="1"/>
  <c r="T3084" i="1"/>
  <c r="S3084" i="1"/>
  <c r="V3084" i="1"/>
  <c r="U3085" i="1"/>
  <c r="S3085" i="1"/>
  <c r="V3085" i="1"/>
  <c r="T3085" i="1"/>
  <c r="U3087" i="1"/>
  <c r="S3087" i="1"/>
  <c r="V3087" i="1"/>
  <c r="T3087" i="1"/>
  <c r="U3089" i="1"/>
  <c r="S3089" i="1"/>
  <c r="V3089" i="1"/>
  <c r="T3089" i="1"/>
  <c r="U3091" i="1"/>
  <c r="S3091" i="1"/>
  <c r="V3091" i="1"/>
  <c r="T3091" i="1"/>
  <c r="U3093" i="1"/>
  <c r="S3093" i="1"/>
  <c r="V3093" i="1"/>
  <c r="T3093" i="1"/>
  <c r="U3095" i="1"/>
  <c r="S3095" i="1"/>
  <c r="V3095" i="1"/>
  <c r="T3095" i="1"/>
  <c r="U3097" i="1"/>
  <c r="S3097" i="1"/>
  <c r="V3097" i="1"/>
  <c r="T3097" i="1"/>
  <c r="U3099" i="1"/>
  <c r="S3099" i="1"/>
  <c r="V3099" i="1"/>
  <c r="T3099" i="1"/>
  <c r="U3101" i="1"/>
  <c r="S3101" i="1"/>
  <c r="V3101" i="1"/>
  <c r="T3101" i="1"/>
  <c r="U3103" i="1"/>
  <c r="S3103" i="1"/>
  <c r="V3103" i="1"/>
  <c r="T3103" i="1"/>
  <c r="U3105" i="1"/>
  <c r="S3105" i="1"/>
  <c r="V3105" i="1"/>
  <c r="T3105" i="1"/>
  <c r="U3107" i="1"/>
  <c r="S3107" i="1"/>
  <c r="V3107" i="1"/>
  <c r="T3107" i="1"/>
  <c r="U3109" i="1"/>
  <c r="S3109" i="1"/>
  <c r="V3109" i="1"/>
  <c r="T3109" i="1"/>
  <c r="U3111" i="1"/>
  <c r="S3111" i="1"/>
  <c r="V3111" i="1"/>
  <c r="T3111" i="1"/>
  <c r="U3113" i="1"/>
  <c r="S3113" i="1"/>
  <c r="V3113" i="1"/>
  <c r="T3113" i="1"/>
  <c r="U3115" i="1"/>
  <c r="S3115" i="1"/>
  <c r="V3115" i="1"/>
  <c r="T3115" i="1"/>
  <c r="U3117" i="1"/>
  <c r="S3117" i="1"/>
  <c r="V3117" i="1"/>
  <c r="T3117" i="1"/>
  <c r="U3119" i="1"/>
  <c r="S3119" i="1"/>
  <c r="V3119" i="1"/>
  <c r="T3119" i="1"/>
  <c r="U3121" i="1"/>
  <c r="S3121" i="1"/>
  <c r="V3121" i="1"/>
  <c r="T3121" i="1"/>
  <c r="U3123" i="1"/>
  <c r="S3123" i="1"/>
  <c r="V3123" i="1"/>
  <c r="T3123" i="1"/>
  <c r="U3125" i="1"/>
  <c r="S3125" i="1"/>
  <c r="V3125" i="1"/>
  <c r="T3125" i="1"/>
  <c r="U3127" i="1"/>
  <c r="S3127" i="1"/>
  <c r="V3127" i="1"/>
  <c r="T3127" i="1"/>
  <c r="U3129" i="1"/>
  <c r="S3129" i="1"/>
  <c r="V3129" i="1"/>
  <c r="T3129" i="1"/>
  <c r="U3131" i="1"/>
  <c r="S3131" i="1"/>
  <c r="V3131" i="1"/>
  <c r="T3131" i="1"/>
  <c r="U3133" i="1"/>
  <c r="S3133" i="1"/>
  <c r="V3133" i="1"/>
  <c r="T3133" i="1"/>
  <c r="U3135" i="1"/>
  <c r="S3135" i="1"/>
  <c r="V3135" i="1"/>
  <c r="T3135" i="1"/>
  <c r="U3137" i="1"/>
  <c r="S3137" i="1"/>
  <c r="V3137" i="1"/>
  <c r="T3137" i="1"/>
  <c r="U3139" i="1"/>
  <c r="S3139" i="1"/>
  <c r="V3139" i="1"/>
  <c r="T3139" i="1"/>
  <c r="U3141" i="1"/>
  <c r="S3141" i="1"/>
  <c r="V3141" i="1"/>
  <c r="T3141" i="1"/>
  <c r="U3143" i="1"/>
  <c r="S3143" i="1"/>
  <c r="V3143" i="1"/>
  <c r="T3143" i="1"/>
  <c r="U3145" i="1"/>
  <c r="S3145" i="1"/>
  <c r="V3145" i="1"/>
  <c r="T3145" i="1"/>
  <c r="U3147" i="1"/>
  <c r="S3147" i="1"/>
  <c r="V3147" i="1"/>
  <c r="T3147" i="1"/>
  <c r="U3149" i="1"/>
  <c r="S3149" i="1"/>
  <c r="V3149" i="1"/>
  <c r="T3149" i="1"/>
  <c r="U3151" i="1"/>
  <c r="S3151" i="1"/>
  <c r="V3151" i="1"/>
  <c r="T3151" i="1"/>
  <c r="U3153" i="1"/>
  <c r="S3153" i="1"/>
  <c r="V3153" i="1"/>
  <c r="T3153" i="1"/>
  <c r="U3155" i="1"/>
  <c r="S3155" i="1"/>
  <c r="V3155" i="1"/>
  <c r="T3155" i="1"/>
  <c r="U3157" i="1"/>
  <c r="S3157" i="1"/>
  <c r="V3157" i="1"/>
  <c r="T3157" i="1"/>
  <c r="U3159" i="1"/>
  <c r="S3159" i="1"/>
  <c r="V3159" i="1"/>
  <c r="T3159" i="1"/>
  <c r="U3161" i="1"/>
  <c r="S3161" i="1"/>
  <c r="V3161" i="1"/>
  <c r="T3161" i="1"/>
  <c r="U3163" i="1"/>
  <c r="S3163" i="1"/>
  <c r="V3163" i="1"/>
  <c r="T3163" i="1"/>
  <c r="U3165" i="1"/>
  <c r="S3165" i="1"/>
  <c r="V3165" i="1"/>
  <c r="T3165" i="1"/>
  <c r="U3167" i="1"/>
  <c r="S3167" i="1"/>
  <c r="V3167" i="1"/>
  <c r="T3167" i="1"/>
  <c r="U3169" i="1"/>
  <c r="S3169" i="1"/>
  <c r="V3169" i="1"/>
  <c r="T3169" i="1"/>
  <c r="U3171" i="1"/>
  <c r="S3171" i="1"/>
  <c r="V3171" i="1"/>
  <c r="T3171" i="1"/>
  <c r="U3173" i="1"/>
  <c r="S3173" i="1"/>
  <c r="V3173" i="1"/>
  <c r="T3173" i="1"/>
  <c r="U3175" i="1"/>
  <c r="S3175" i="1"/>
  <c r="V3175" i="1"/>
  <c r="T3175" i="1"/>
  <c r="U3177" i="1"/>
  <c r="S3177" i="1"/>
  <c r="V3177" i="1"/>
  <c r="T3177" i="1"/>
  <c r="U3179" i="1"/>
  <c r="S3179" i="1"/>
  <c r="V3179" i="1"/>
  <c r="T3179" i="1"/>
  <c r="U3181" i="1"/>
  <c r="S3181" i="1"/>
  <c r="V3181" i="1"/>
  <c r="T3181" i="1"/>
  <c r="U3183" i="1"/>
  <c r="S3183" i="1"/>
  <c r="V3183" i="1"/>
  <c r="T3183" i="1"/>
  <c r="U3185" i="1"/>
  <c r="S3185" i="1"/>
  <c r="V3185" i="1"/>
  <c r="T3185" i="1"/>
  <c r="U3187" i="1"/>
  <c r="S3187" i="1"/>
  <c r="V3187" i="1"/>
  <c r="T3187" i="1"/>
  <c r="U3189" i="1"/>
  <c r="S3189" i="1"/>
  <c r="V3189" i="1"/>
  <c r="T3189" i="1"/>
  <c r="U3191" i="1"/>
  <c r="S3191" i="1"/>
  <c r="V3191" i="1"/>
  <c r="T3191" i="1"/>
  <c r="U3193" i="1"/>
  <c r="S3193" i="1"/>
  <c r="V3193" i="1"/>
  <c r="T3193" i="1"/>
  <c r="U3195" i="1"/>
  <c r="S3195" i="1"/>
  <c r="V3195" i="1"/>
  <c r="T3195" i="1"/>
  <c r="U3197" i="1"/>
  <c r="S3197" i="1"/>
  <c r="V3197" i="1"/>
  <c r="T3197" i="1"/>
  <c r="U3199" i="1"/>
  <c r="S3199" i="1"/>
  <c r="V3199" i="1"/>
  <c r="T3199" i="1"/>
  <c r="U3201" i="1"/>
  <c r="S3201" i="1"/>
  <c r="V3201" i="1"/>
  <c r="T3201" i="1"/>
  <c r="U3203" i="1"/>
  <c r="S3203" i="1"/>
  <c r="V3203" i="1"/>
  <c r="T3203" i="1"/>
  <c r="U3205" i="1"/>
  <c r="S3205" i="1"/>
  <c r="V3205" i="1"/>
  <c r="T3205" i="1"/>
  <c r="U3207" i="1"/>
  <c r="S3207" i="1"/>
  <c r="V3207" i="1"/>
  <c r="T3207" i="1"/>
  <c r="U3209" i="1"/>
  <c r="S3209" i="1"/>
  <c r="V3209" i="1"/>
  <c r="T3209" i="1"/>
  <c r="U3211" i="1"/>
  <c r="S3211" i="1"/>
  <c r="V3211" i="1"/>
  <c r="T3211" i="1"/>
  <c r="U3213" i="1"/>
  <c r="S3213" i="1"/>
  <c r="V3213" i="1"/>
  <c r="T3213" i="1"/>
  <c r="U3215" i="1"/>
  <c r="S3215" i="1"/>
  <c r="V3215" i="1"/>
  <c r="T3215" i="1"/>
  <c r="U3217" i="1"/>
  <c r="S3217" i="1"/>
  <c r="V3217" i="1"/>
  <c r="T3217" i="1"/>
  <c r="U3219" i="1"/>
  <c r="S3219" i="1"/>
  <c r="V3219" i="1"/>
  <c r="T3219" i="1"/>
  <c r="U3221" i="1"/>
  <c r="S3221" i="1"/>
  <c r="V3221" i="1"/>
  <c r="T3221" i="1"/>
  <c r="U3223" i="1"/>
  <c r="S3223" i="1"/>
  <c r="V3223" i="1"/>
  <c r="T3223" i="1"/>
  <c r="U3225" i="1"/>
  <c r="S3225" i="1"/>
  <c r="V3225" i="1"/>
  <c r="T3225" i="1"/>
  <c r="U3227" i="1"/>
  <c r="S3227" i="1"/>
  <c r="V3227" i="1"/>
  <c r="T3227" i="1"/>
  <c r="U3229" i="1"/>
  <c r="S3229" i="1"/>
  <c r="V3229" i="1"/>
  <c r="T3229" i="1"/>
  <c r="U3231" i="1"/>
  <c r="S3231" i="1"/>
  <c r="V3231" i="1"/>
  <c r="T3231" i="1"/>
  <c r="U3233" i="1"/>
  <c r="S3233" i="1"/>
  <c r="V3233" i="1"/>
  <c r="T3233" i="1"/>
  <c r="U3235" i="1"/>
  <c r="S3235" i="1"/>
  <c r="V3235" i="1"/>
  <c r="T3235" i="1"/>
  <c r="U3237" i="1"/>
  <c r="S3237" i="1"/>
  <c r="V3237" i="1"/>
  <c r="T3237" i="1"/>
  <c r="U3239" i="1"/>
  <c r="S3239" i="1"/>
  <c r="V3239" i="1"/>
  <c r="T3239" i="1"/>
  <c r="U3241" i="1"/>
  <c r="S3241" i="1"/>
  <c r="V3241" i="1"/>
  <c r="T3241" i="1"/>
  <c r="U3243" i="1"/>
  <c r="S3243" i="1"/>
  <c r="V3243" i="1"/>
  <c r="T3243" i="1"/>
  <c r="U3245" i="1"/>
  <c r="S3245" i="1"/>
  <c r="V3245" i="1"/>
  <c r="T3245" i="1"/>
  <c r="U3247" i="1"/>
  <c r="S3247" i="1"/>
  <c r="V3247" i="1"/>
  <c r="T3247" i="1"/>
  <c r="U3249" i="1"/>
  <c r="S3249" i="1"/>
  <c r="V3249" i="1"/>
  <c r="T3249" i="1"/>
  <c r="U3251" i="1"/>
  <c r="S3251" i="1"/>
  <c r="V3251" i="1"/>
  <c r="T3251" i="1"/>
  <c r="U3253" i="1"/>
  <c r="S3253" i="1"/>
  <c r="V3253" i="1"/>
  <c r="T3253" i="1"/>
  <c r="U3255" i="1"/>
  <c r="S3255" i="1"/>
  <c r="V3255" i="1"/>
  <c r="T3255" i="1"/>
  <c r="U3257" i="1"/>
  <c r="S3257" i="1"/>
  <c r="V3257" i="1"/>
  <c r="T3257" i="1"/>
  <c r="U3259" i="1"/>
  <c r="S3259" i="1"/>
  <c r="V3259" i="1"/>
  <c r="T3259" i="1"/>
  <c r="U3261" i="1"/>
  <c r="S3261" i="1"/>
  <c r="V3261" i="1"/>
  <c r="T3261" i="1"/>
  <c r="U3263" i="1"/>
  <c r="S3263" i="1"/>
  <c r="V3263" i="1"/>
  <c r="T3263" i="1"/>
  <c r="U3265" i="1"/>
  <c r="S3265" i="1"/>
  <c r="V3265" i="1"/>
  <c r="T3265" i="1"/>
  <c r="U3267" i="1"/>
  <c r="S3267" i="1"/>
  <c r="V3267" i="1"/>
  <c r="T3267" i="1"/>
  <c r="S3086" i="1"/>
  <c r="U3086" i="1"/>
  <c r="V3086" i="1"/>
  <c r="T3086" i="1"/>
  <c r="S3088" i="1"/>
  <c r="U3088" i="1"/>
  <c r="V3088" i="1"/>
  <c r="T3088" i="1"/>
  <c r="S3090" i="1"/>
  <c r="U3090" i="1"/>
  <c r="V3090" i="1"/>
  <c r="T3090" i="1"/>
  <c r="S3092" i="1"/>
  <c r="U3092" i="1"/>
  <c r="V3092" i="1"/>
  <c r="T3092" i="1"/>
  <c r="S3094" i="1"/>
  <c r="U3094" i="1"/>
  <c r="V3094" i="1"/>
  <c r="T3094" i="1"/>
  <c r="S3096" i="1"/>
  <c r="U3096" i="1"/>
  <c r="V3096" i="1"/>
  <c r="T3096" i="1"/>
  <c r="S3098" i="1"/>
  <c r="U3098" i="1"/>
  <c r="V3098" i="1"/>
  <c r="T3098" i="1"/>
  <c r="S3100" i="1"/>
  <c r="U3100" i="1"/>
  <c r="V3100" i="1"/>
  <c r="T3100" i="1"/>
  <c r="S3102" i="1"/>
  <c r="U3102" i="1"/>
  <c r="V3102" i="1"/>
  <c r="T3102" i="1"/>
  <c r="S3104" i="1"/>
  <c r="U3104" i="1"/>
  <c r="V3104" i="1"/>
  <c r="T3104" i="1"/>
  <c r="S3106" i="1"/>
  <c r="U3106" i="1"/>
  <c r="V3106" i="1"/>
  <c r="T3106" i="1"/>
  <c r="S3108" i="1"/>
  <c r="U3108" i="1"/>
  <c r="V3108" i="1"/>
  <c r="T3108" i="1"/>
  <c r="S3110" i="1"/>
  <c r="U3110" i="1"/>
  <c r="V3110" i="1"/>
  <c r="T3110" i="1"/>
  <c r="S3112" i="1"/>
  <c r="U3112" i="1"/>
  <c r="V3112" i="1"/>
  <c r="T3112" i="1"/>
  <c r="S3114" i="1"/>
  <c r="U3114" i="1"/>
  <c r="V3114" i="1"/>
  <c r="T3114" i="1"/>
  <c r="S3116" i="1"/>
  <c r="U3116" i="1"/>
  <c r="V3116" i="1"/>
  <c r="T3116" i="1"/>
  <c r="S3118" i="1"/>
  <c r="U3118" i="1"/>
  <c r="V3118" i="1"/>
  <c r="T3118" i="1"/>
  <c r="S3120" i="1"/>
  <c r="U3120" i="1"/>
  <c r="V3120" i="1"/>
  <c r="T3120" i="1"/>
  <c r="S3122" i="1"/>
  <c r="U3122" i="1"/>
  <c r="V3122" i="1"/>
  <c r="T3122" i="1"/>
  <c r="S3124" i="1"/>
  <c r="U3124" i="1"/>
  <c r="V3124" i="1"/>
  <c r="T3124" i="1"/>
  <c r="S3126" i="1"/>
  <c r="U3126" i="1"/>
  <c r="V3126" i="1"/>
  <c r="T3126" i="1"/>
  <c r="S3128" i="1"/>
  <c r="U3128" i="1"/>
  <c r="V3128" i="1"/>
  <c r="T3128" i="1"/>
  <c r="S3130" i="1"/>
  <c r="U3130" i="1"/>
  <c r="V3130" i="1"/>
  <c r="T3130" i="1"/>
  <c r="S3132" i="1"/>
  <c r="U3132" i="1"/>
  <c r="V3132" i="1"/>
  <c r="T3132" i="1"/>
  <c r="S3134" i="1"/>
  <c r="U3134" i="1"/>
  <c r="V3134" i="1"/>
  <c r="T3134" i="1"/>
  <c r="S3136" i="1"/>
  <c r="U3136" i="1"/>
  <c r="V3136" i="1"/>
  <c r="T3136" i="1"/>
  <c r="S3138" i="1"/>
  <c r="U3138" i="1"/>
  <c r="V3138" i="1"/>
  <c r="T3138" i="1"/>
  <c r="S3140" i="1"/>
  <c r="U3140" i="1"/>
  <c r="V3140" i="1"/>
  <c r="T3140" i="1"/>
  <c r="S3142" i="1"/>
  <c r="U3142" i="1"/>
  <c r="V3142" i="1"/>
  <c r="T3142" i="1"/>
  <c r="S3144" i="1"/>
  <c r="U3144" i="1"/>
  <c r="V3144" i="1"/>
  <c r="T3144" i="1"/>
  <c r="S3146" i="1"/>
  <c r="U3146" i="1"/>
  <c r="V3146" i="1"/>
  <c r="T3146" i="1"/>
  <c r="S3148" i="1"/>
  <c r="U3148" i="1"/>
  <c r="V3148" i="1"/>
  <c r="T3148" i="1"/>
  <c r="S3150" i="1"/>
  <c r="U3150" i="1"/>
  <c r="V3150" i="1"/>
  <c r="T3150" i="1"/>
  <c r="S3152" i="1"/>
  <c r="U3152" i="1"/>
  <c r="V3152" i="1"/>
  <c r="T3152" i="1"/>
  <c r="S3154" i="1"/>
  <c r="U3154" i="1"/>
  <c r="V3154" i="1"/>
  <c r="T3154" i="1"/>
  <c r="S3156" i="1"/>
  <c r="U3156" i="1"/>
  <c r="V3156" i="1"/>
  <c r="T3156" i="1"/>
  <c r="S3158" i="1"/>
  <c r="U3158" i="1"/>
  <c r="V3158" i="1"/>
  <c r="T3158" i="1"/>
  <c r="S3160" i="1"/>
  <c r="U3160" i="1"/>
  <c r="V3160" i="1"/>
  <c r="T3160" i="1"/>
  <c r="S3162" i="1"/>
  <c r="U3162" i="1"/>
  <c r="V3162" i="1"/>
  <c r="T3162" i="1"/>
  <c r="S3164" i="1"/>
  <c r="U3164" i="1"/>
  <c r="V3164" i="1"/>
  <c r="T3164" i="1"/>
  <c r="S3166" i="1"/>
  <c r="U3166" i="1"/>
  <c r="V3166" i="1"/>
  <c r="T3166" i="1"/>
  <c r="S3168" i="1"/>
  <c r="U3168" i="1"/>
  <c r="V3168" i="1"/>
  <c r="T3168" i="1"/>
  <c r="S3170" i="1"/>
  <c r="U3170" i="1"/>
  <c r="V3170" i="1"/>
  <c r="T3170" i="1"/>
  <c r="S3172" i="1"/>
  <c r="U3172" i="1"/>
  <c r="V3172" i="1"/>
  <c r="T3172" i="1"/>
  <c r="S3174" i="1"/>
  <c r="U3174" i="1"/>
  <c r="V3174" i="1"/>
  <c r="T3174" i="1"/>
  <c r="S3176" i="1"/>
  <c r="U3176" i="1"/>
  <c r="V3176" i="1"/>
  <c r="T3176" i="1"/>
  <c r="S3178" i="1"/>
  <c r="U3178" i="1"/>
  <c r="V3178" i="1"/>
  <c r="T3178" i="1"/>
  <c r="S3180" i="1"/>
  <c r="U3180" i="1"/>
  <c r="V3180" i="1"/>
  <c r="T3180" i="1"/>
  <c r="S3182" i="1"/>
  <c r="U3182" i="1"/>
  <c r="V3182" i="1"/>
  <c r="T3182" i="1"/>
  <c r="S3184" i="1"/>
  <c r="U3184" i="1"/>
  <c r="V3184" i="1"/>
  <c r="T3184" i="1"/>
  <c r="S3186" i="1"/>
  <c r="U3186" i="1"/>
  <c r="V3186" i="1"/>
  <c r="T3186" i="1"/>
  <c r="S3188" i="1"/>
  <c r="U3188" i="1"/>
  <c r="V3188" i="1"/>
  <c r="T3188" i="1"/>
  <c r="S3190" i="1"/>
  <c r="U3190" i="1"/>
  <c r="V3190" i="1"/>
  <c r="T3190" i="1"/>
  <c r="S3192" i="1"/>
  <c r="U3192" i="1"/>
  <c r="V3192" i="1"/>
  <c r="T3192" i="1"/>
  <c r="S3194" i="1"/>
  <c r="U3194" i="1"/>
  <c r="V3194" i="1"/>
  <c r="T3194" i="1"/>
  <c r="S3196" i="1"/>
  <c r="U3196" i="1"/>
  <c r="V3196" i="1"/>
  <c r="T3196" i="1"/>
  <c r="S3198" i="1"/>
  <c r="U3198" i="1"/>
  <c r="V3198" i="1"/>
  <c r="T3198" i="1"/>
  <c r="S3200" i="1"/>
  <c r="U3200" i="1"/>
  <c r="V3200" i="1"/>
  <c r="T3200" i="1"/>
  <c r="S3202" i="1"/>
  <c r="U3202" i="1"/>
  <c r="V3202" i="1"/>
  <c r="T3202" i="1"/>
  <c r="S3204" i="1"/>
  <c r="U3204" i="1"/>
  <c r="V3204" i="1"/>
  <c r="T3204" i="1"/>
  <c r="S3206" i="1"/>
  <c r="U3206" i="1"/>
  <c r="V3206" i="1"/>
  <c r="T3206" i="1"/>
  <c r="S3208" i="1"/>
  <c r="U3208" i="1"/>
  <c r="V3208" i="1"/>
  <c r="T3208" i="1"/>
  <c r="S3210" i="1"/>
  <c r="U3210" i="1"/>
  <c r="V3210" i="1"/>
  <c r="T3210" i="1"/>
  <c r="S3212" i="1"/>
  <c r="U3212" i="1"/>
  <c r="V3212" i="1"/>
  <c r="T3212" i="1"/>
  <c r="S3214" i="1"/>
  <c r="U3214" i="1"/>
  <c r="V3214" i="1"/>
  <c r="T3214" i="1"/>
  <c r="S3216" i="1"/>
  <c r="U3216" i="1"/>
  <c r="V3216" i="1"/>
  <c r="T3216" i="1"/>
  <c r="S3218" i="1"/>
  <c r="U3218" i="1"/>
  <c r="V3218" i="1"/>
  <c r="T3218" i="1"/>
  <c r="S3220" i="1"/>
  <c r="U3220" i="1"/>
  <c r="V3220" i="1"/>
  <c r="T3220" i="1"/>
  <c r="S3222" i="1"/>
  <c r="U3222" i="1"/>
  <c r="V3222" i="1"/>
  <c r="T3222" i="1"/>
  <c r="S3224" i="1"/>
  <c r="U3224" i="1"/>
  <c r="V3224" i="1"/>
  <c r="T3224" i="1"/>
  <c r="S3226" i="1"/>
  <c r="U3226" i="1"/>
  <c r="V3226" i="1"/>
  <c r="T3226" i="1"/>
  <c r="S3228" i="1"/>
  <c r="U3228" i="1"/>
  <c r="V3228" i="1"/>
  <c r="T3228" i="1"/>
  <c r="S3230" i="1"/>
  <c r="U3230" i="1"/>
  <c r="V3230" i="1"/>
  <c r="T3230" i="1"/>
  <c r="S3232" i="1"/>
  <c r="U3232" i="1"/>
  <c r="V3232" i="1"/>
  <c r="T3232" i="1"/>
  <c r="S3234" i="1"/>
  <c r="U3234" i="1"/>
  <c r="V3234" i="1"/>
  <c r="T3234" i="1"/>
  <c r="S3236" i="1"/>
  <c r="U3236" i="1"/>
  <c r="V3236" i="1"/>
  <c r="T3236" i="1"/>
  <c r="S3238" i="1"/>
  <c r="U3238" i="1"/>
  <c r="V3238" i="1"/>
  <c r="T3238" i="1"/>
  <c r="S3240" i="1"/>
  <c r="U3240" i="1"/>
  <c r="V3240" i="1"/>
  <c r="T3240" i="1"/>
  <c r="S3242" i="1"/>
  <c r="U3242" i="1"/>
  <c r="V3242" i="1"/>
  <c r="T3242" i="1"/>
  <c r="S3244" i="1"/>
  <c r="U3244" i="1"/>
  <c r="V3244" i="1"/>
  <c r="T3244" i="1"/>
  <c r="S3246" i="1"/>
  <c r="U3246" i="1"/>
  <c r="V3246" i="1"/>
  <c r="T3246" i="1"/>
  <c r="S3248" i="1"/>
  <c r="U3248" i="1"/>
  <c r="V3248" i="1"/>
  <c r="T3248" i="1"/>
  <c r="S3250" i="1"/>
  <c r="U3250" i="1"/>
  <c r="V3250" i="1"/>
  <c r="T3250" i="1"/>
  <c r="S3252" i="1"/>
  <c r="U3252" i="1"/>
  <c r="V3252" i="1"/>
  <c r="T3252" i="1"/>
  <c r="S3254" i="1"/>
  <c r="U3254" i="1"/>
  <c r="V3254" i="1"/>
  <c r="T3254" i="1"/>
  <c r="S3256" i="1"/>
  <c r="U3256" i="1"/>
  <c r="V3256" i="1"/>
  <c r="T3256" i="1"/>
  <c r="S3258" i="1"/>
  <c r="U3258" i="1"/>
  <c r="V3258" i="1"/>
  <c r="T3258" i="1"/>
  <c r="S3260" i="1"/>
  <c r="U3260" i="1"/>
  <c r="V3260" i="1"/>
  <c r="T3260" i="1"/>
  <c r="S3262" i="1"/>
  <c r="U3262" i="1"/>
  <c r="V3262" i="1"/>
  <c r="T3262" i="1"/>
  <c r="S3264" i="1"/>
  <c r="U3264" i="1"/>
  <c r="V3264" i="1"/>
  <c r="T3264" i="1"/>
  <c r="S3266" i="1"/>
  <c r="U3266" i="1"/>
  <c r="V3266" i="1"/>
  <c r="T3266" i="1"/>
  <c r="S3268" i="1"/>
  <c r="V3268" i="1"/>
  <c r="U3268" i="1"/>
  <c r="T3268" i="1"/>
  <c r="T3270" i="1"/>
  <c r="S3270" i="1"/>
  <c r="V3270" i="1"/>
  <c r="U3270" i="1"/>
  <c r="T3272" i="1"/>
  <c r="S3272" i="1"/>
  <c r="V3272" i="1"/>
  <c r="U3272" i="1"/>
  <c r="T3274" i="1"/>
  <c r="S3274" i="1"/>
  <c r="V3274" i="1"/>
  <c r="U3274" i="1"/>
  <c r="T3276" i="1"/>
  <c r="S3276" i="1"/>
  <c r="V3276" i="1"/>
  <c r="U3276" i="1"/>
  <c r="T3278" i="1"/>
  <c r="S3278" i="1"/>
  <c r="V3278" i="1"/>
  <c r="U3278" i="1"/>
  <c r="T3280" i="1"/>
  <c r="S3280" i="1"/>
  <c r="V3280" i="1"/>
  <c r="U3280" i="1"/>
  <c r="T3282" i="1"/>
  <c r="S3282" i="1"/>
  <c r="V3282" i="1"/>
  <c r="U3282" i="1"/>
  <c r="T3284" i="1"/>
  <c r="S3284" i="1"/>
  <c r="V3284" i="1"/>
  <c r="U3284" i="1"/>
  <c r="T3286" i="1"/>
  <c r="S3286" i="1"/>
  <c r="V3286" i="1"/>
  <c r="U3286" i="1"/>
  <c r="T3288" i="1"/>
  <c r="S3288" i="1"/>
  <c r="V3288" i="1"/>
  <c r="U3288" i="1"/>
  <c r="T3290" i="1"/>
  <c r="S3290" i="1"/>
  <c r="V3290" i="1"/>
  <c r="U3290" i="1"/>
  <c r="T3292" i="1"/>
  <c r="S3292" i="1"/>
  <c r="V3292" i="1"/>
  <c r="U3292" i="1"/>
  <c r="T3294" i="1"/>
  <c r="S3294" i="1"/>
  <c r="V3294" i="1"/>
  <c r="U3294" i="1"/>
  <c r="T3296" i="1"/>
  <c r="S3296" i="1"/>
  <c r="V3296" i="1"/>
  <c r="U3296" i="1"/>
  <c r="T3298" i="1"/>
  <c r="S3298" i="1"/>
  <c r="V3298" i="1"/>
  <c r="U3298" i="1"/>
  <c r="T3300" i="1"/>
  <c r="S3300" i="1"/>
  <c r="V3300" i="1"/>
  <c r="U3300" i="1"/>
  <c r="T3302" i="1"/>
  <c r="S3302" i="1"/>
  <c r="V3302" i="1"/>
  <c r="U3302" i="1"/>
  <c r="T3304" i="1"/>
  <c r="S3304" i="1"/>
  <c r="V3304" i="1"/>
  <c r="U3304" i="1"/>
  <c r="T3306" i="1"/>
  <c r="S3306" i="1"/>
  <c r="V3306" i="1"/>
  <c r="U3306" i="1"/>
  <c r="T3308" i="1"/>
  <c r="S3308" i="1"/>
  <c r="V3308" i="1"/>
  <c r="U3308" i="1"/>
  <c r="T3310" i="1"/>
  <c r="S3310" i="1"/>
  <c r="V3310" i="1"/>
  <c r="U3310" i="1"/>
  <c r="T3312" i="1"/>
  <c r="S3312" i="1"/>
  <c r="V3312" i="1"/>
  <c r="U3312" i="1"/>
  <c r="T3314" i="1"/>
  <c r="S3314" i="1"/>
  <c r="V3314" i="1"/>
  <c r="U3314" i="1"/>
  <c r="T3316" i="1"/>
  <c r="S3316" i="1"/>
  <c r="V3316" i="1"/>
  <c r="U3316" i="1"/>
  <c r="T3318" i="1"/>
  <c r="S3318" i="1"/>
  <c r="V3318" i="1"/>
  <c r="U3318" i="1"/>
  <c r="T3320" i="1"/>
  <c r="S3320" i="1"/>
  <c r="V3320" i="1"/>
  <c r="U3320" i="1"/>
  <c r="T3322" i="1"/>
  <c r="S3322" i="1"/>
  <c r="V3322" i="1"/>
  <c r="U3322" i="1"/>
  <c r="T3324" i="1"/>
  <c r="S3324" i="1"/>
  <c r="V3324" i="1"/>
  <c r="U3324" i="1"/>
  <c r="T3326" i="1"/>
  <c r="S3326" i="1"/>
  <c r="V3326" i="1"/>
  <c r="U3326" i="1"/>
  <c r="T3328" i="1"/>
  <c r="S3328" i="1"/>
  <c r="V3328" i="1"/>
  <c r="U3328" i="1"/>
  <c r="T3330" i="1"/>
  <c r="S3330" i="1"/>
  <c r="V3330" i="1"/>
  <c r="U3330" i="1"/>
  <c r="T3332" i="1"/>
  <c r="S3332" i="1"/>
  <c r="V3332" i="1"/>
  <c r="U3332" i="1"/>
  <c r="T3334" i="1"/>
  <c r="S3334" i="1"/>
  <c r="V3334" i="1"/>
  <c r="U3334" i="1"/>
  <c r="T3336" i="1"/>
  <c r="S3336" i="1"/>
  <c r="V3336" i="1"/>
  <c r="U3336" i="1"/>
  <c r="T3338" i="1"/>
  <c r="S3338" i="1"/>
  <c r="V3338" i="1"/>
  <c r="U3338" i="1"/>
  <c r="T3340" i="1"/>
  <c r="S3340" i="1"/>
  <c r="V3340" i="1"/>
  <c r="U3340" i="1"/>
  <c r="T3342" i="1"/>
  <c r="S3342" i="1"/>
  <c r="V3342" i="1"/>
  <c r="U3342" i="1"/>
  <c r="T3344" i="1"/>
  <c r="S3344" i="1"/>
  <c r="V3344" i="1"/>
  <c r="U3344" i="1"/>
  <c r="T3346" i="1"/>
  <c r="S3346" i="1"/>
  <c r="V3346" i="1"/>
  <c r="U3346" i="1"/>
  <c r="T3348" i="1"/>
  <c r="S3348" i="1"/>
  <c r="V3348" i="1"/>
  <c r="U3348" i="1"/>
  <c r="T3350" i="1"/>
  <c r="S3350" i="1"/>
  <c r="V3350" i="1"/>
  <c r="U3350" i="1"/>
  <c r="T3352" i="1"/>
  <c r="S3352" i="1"/>
  <c r="V3352" i="1"/>
  <c r="U3352" i="1"/>
  <c r="T3354" i="1"/>
  <c r="S3354" i="1"/>
  <c r="V3354" i="1"/>
  <c r="U3354" i="1"/>
  <c r="T3356" i="1"/>
  <c r="S3356" i="1"/>
  <c r="V3356" i="1"/>
  <c r="U3356" i="1"/>
  <c r="T3358" i="1"/>
  <c r="S3358" i="1"/>
  <c r="V3358" i="1"/>
  <c r="U3358" i="1"/>
  <c r="T3360" i="1"/>
  <c r="S3360" i="1"/>
  <c r="V3360" i="1"/>
  <c r="U3360" i="1"/>
  <c r="T3362" i="1"/>
  <c r="S3362" i="1"/>
  <c r="V3362" i="1"/>
  <c r="U3362" i="1"/>
  <c r="T3364" i="1"/>
  <c r="S3364" i="1"/>
  <c r="V3364" i="1"/>
  <c r="U3364" i="1"/>
  <c r="T3366" i="1"/>
  <c r="S3366" i="1"/>
  <c r="V3366" i="1"/>
  <c r="U3366" i="1"/>
  <c r="T3368" i="1"/>
  <c r="S3368" i="1"/>
  <c r="V3368" i="1"/>
  <c r="U3368" i="1"/>
  <c r="T3370" i="1"/>
  <c r="S3370" i="1"/>
  <c r="V3370" i="1"/>
  <c r="U3370" i="1"/>
  <c r="T3372" i="1"/>
  <c r="S3372" i="1"/>
  <c r="V3372" i="1"/>
  <c r="U3372" i="1"/>
  <c r="T3374" i="1"/>
  <c r="S3374" i="1"/>
  <c r="V3374" i="1"/>
  <c r="U3374" i="1"/>
  <c r="T3376" i="1"/>
  <c r="S3376" i="1"/>
  <c r="V3376" i="1"/>
  <c r="U3376" i="1"/>
  <c r="T3378" i="1"/>
  <c r="S3378" i="1"/>
  <c r="V3378" i="1"/>
  <c r="U3378" i="1"/>
  <c r="T3380" i="1"/>
  <c r="S3380" i="1"/>
  <c r="V3380" i="1"/>
  <c r="U3380" i="1"/>
  <c r="T3382" i="1"/>
  <c r="S3382" i="1"/>
  <c r="V3382" i="1"/>
  <c r="U3382" i="1"/>
  <c r="T3384" i="1"/>
  <c r="S3384" i="1"/>
  <c r="V3384" i="1"/>
  <c r="U3384" i="1"/>
  <c r="S3385" i="1"/>
  <c r="U3385" i="1"/>
  <c r="V3385" i="1"/>
  <c r="T3385" i="1"/>
  <c r="S3387" i="1"/>
  <c r="U3387" i="1"/>
  <c r="V3387" i="1"/>
  <c r="T3387" i="1"/>
  <c r="S3389" i="1"/>
  <c r="U3389" i="1"/>
  <c r="V3389" i="1"/>
  <c r="T3389" i="1"/>
  <c r="S3391" i="1"/>
  <c r="U3391" i="1"/>
  <c r="V3391" i="1"/>
  <c r="T3391" i="1"/>
  <c r="S3393" i="1"/>
  <c r="U3393" i="1"/>
  <c r="V3393" i="1"/>
  <c r="T3393" i="1"/>
  <c r="S3395" i="1"/>
  <c r="U3395" i="1"/>
  <c r="V3395" i="1"/>
  <c r="T3395" i="1"/>
  <c r="S3397" i="1"/>
  <c r="U3397" i="1"/>
  <c r="V3397" i="1"/>
  <c r="T3397" i="1"/>
  <c r="S3399" i="1"/>
  <c r="U3399" i="1"/>
  <c r="V3399" i="1"/>
  <c r="T3399" i="1"/>
  <c r="S3401" i="1"/>
  <c r="U3401" i="1"/>
  <c r="V3401" i="1"/>
  <c r="T3401" i="1"/>
  <c r="S3403" i="1"/>
  <c r="U3403" i="1"/>
  <c r="V3403" i="1"/>
  <c r="T3403" i="1"/>
  <c r="S3405" i="1"/>
  <c r="U3405" i="1"/>
  <c r="V3405" i="1"/>
  <c r="T3405" i="1"/>
  <c r="S3407" i="1"/>
  <c r="U3407" i="1"/>
  <c r="V3407" i="1"/>
  <c r="T3407" i="1"/>
  <c r="S3409" i="1"/>
  <c r="U3409" i="1"/>
  <c r="V3409" i="1"/>
  <c r="T3409" i="1"/>
  <c r="S3411" i="1"/>
  <c r="U3411" i="1"/>
  <c r="V3411" i="1"/>
  <c r="T3411" i="1"/>
  <c r="S3413" i="1"/>
  <c r="U3413" i="1"/>
  <c r="V3413" i="1"/>
  <c r="T3413" i="1"/>
  <c r="S3415" i="1"/>
  <c r="U3415" i="1"/>
  <c r="V3415" i="1"/>
  <c r="T3415" i="1"/>
  <c r="S3417" i="1"/>
  <c r="U3417" i="1"/>
  <c r="V3417" i="1"/>
  <c r="T3417" i="1"/>
  <c r="S3419" i="1"/>
  <c r="U3419" i="1"/>
  <c r="V3419" i="1"/>
  <c r="T3419" i="1"/>
  <c r="S3421" i="1"/>
  <c r="U3421" i="1"/>
  <c r="V3421" i="1"/>
  <c r="T3421" i="1"/>
  <c r="S3423" i="1"/>
  <c r="U3423" i="1"/>
  <c r="V3423" i="1"/>
  <c r="T3423" i="1"/>
  <c r="S3425" i="1"/>
  <c r="U3425" i="1"/>
  <c r="V3425" i="1"/>
  <c r="T3425" i="1"/>
  <c r="S3427" i="1"/>
  <c r="U3427" i="1"/>
  <c r="V3427" i="1"/>
  <c r="T3427" i="1"/>
  <c r="S3429" i="1"/>
  <c r="U3429" i="1"/>
  <c r="V3429" i="1"/>
  <c r="T3429" i="1"/>
  <c r="S3431" i="1"/>
  <c r="U3431" i="1"/>
  <c r="V3431" i="1"/>
  <c r="T3431" i="1"/>
  <c r="S3433" i="1"/>
  <c r="U3433" i="1"/>
  <c r="V3433" i="1"/>
  <c r="T3433" i="1"/>
  <c r="S3435" i="1"/>
  <c r="U3435" i="1"/>
  <c r="V3435" i="1"/>
  <c r="T3435" i="1"/>
  <c r="S3437" i="1"/>
  <c r="U3437" i="1"/>
  <c r="V3437" i="1"/>
  <c r="T3437" i="1"/>
  <c r="S3439" i="1"/>
  <c r="U3439" i="1"/>
  <c r="V3439" i="1"/>
  <c r="T3439" i="1"/>
  <c r="S3441" i="1"/>
  <c r="U3441" i="1"/>
  <c r="V3441" i="1"/>
  <c r="T3441" i="1"/>
  <c r="S3443" i="1"/>
  <c r="U3443" i="1"/>
  <c r="V3443" i="1"/>
  <c r="T3443" i="1"/>
  <c r="S3445" i="1"/>
  <c r="U3445" i="1"/>
  <c r="V3445" i="1"/>
  <c r="T3445" i="1"/>
  <c r="S3447" i="1"/>
  <c r="U3447" i="1"/>
  <c r="V3447" i="1"/>
  <c r="T3447" i="1"/>
  <c r="S3449" i="1"/>
  <c r="U3449" i="1"/>
  <c r="V3449" i="1"/>
  <c r="T3449" i="1"/>
  <c r="S3451" i="1"/>
  <c r="U3451" i="1"/>
  <c r="V3451" i="1"/>
  <c r="T3451" i="1"/>
  <c r="S3453" i="1"/>
  <c r="U3453" i="1"/>
  <c r="V3453" i="1"/>
  <c r="T3453" i="1"/>
  <c r="T3455" i="1"/>
  <c r="S3455" i="1"/>
  <c r="U3455" i="1"/>
  <c r="V3455" i="1"/>
  <c r="T3457" i="1"/>
  <c r="S3457" i="1"/>
  <c r="U3457" i="1"/>
  <c r="V3457" i="1"/>
  <c r="T3459" i="1"/>
  <c r="S3459" i="1"/>
  <c r="U3459" i="1"/>
  <c r="V3459" i="1"/>
  <c r="T3461" i="1"/>
  <c r="S3461" i="1"/>
  <c r="U3461" i="1"/>
  <c r="V3461" i="1"/>
  <c r="T3463" i="1"/>
  <c r="S3463" i="1"/>
  <c r="U3463" i="1"/>
  <c r="V3463" i="1"/>
  <c r="T3465" i="1"/>
  <c r="S3465" i="1"/>
  <c r="U3465" i="1"/>
  <c r="V3465" i="1"/>
  <c r="T3467" i="1"/>
  <c r="S3467" i="1"/>
  <c r="U3467" i="1"/>
  <c r="V3467" i="1"/>
  <c r="T3469" i="1"/>
  <c r="S3469" i="1"/>
  <c r="U3469" i="1"/>
  <c r="V3469" i="1"/>
  <c r="V3269" i="1"/>
  <c r="U3269" i="1"/>
  <c r="T3269" i="1"/>
  <c r="S3269" i="1"/>
  <c r="V3271" i="1"/>
  <c r="U3271" i="1"/>
  <c r="T3271" i="1"/>
  <c r="S3271" i="1"/>
  <c r="V3273" i="1"/>
  <c r="U3273" i="1"/>
  <c r="T3273" i="1"/>
  <c r="S3273" i="1"/>
  <c r="V3275" i="1"/>
  <c r="U3275" i="1"/>
  <c r="T3275" i="1"/>
  <c r="S3275" i="1"/>
  <c r="V3277" i="1"/>
  <c r="U3277" i="1"/>
  <c r="T3277" i="1"/>
  <c r="S3277" i="1"/>
  <c r="V3279" i="1"/>
  <c r="U3279" i="1"/>
  <c r="T3279" i="1"/>
  <c r="S3279" i="1"/>
  <c r="V3281" i="1"/>
  <c r="U3281" i="1"/>
  <c r="T3281" i="1"/>
  <c r="S3281" i="1"/>
  <c r="V3283" i="1"/>
  <c r="U3283" i="1"/>
  <c r="T3283" i="1"/>
  <c r="S3283" i="1"/>
  <c r="V3285" i="1"/>
  <c r="U3285" i="1"/>
  <c r="T3285" i="1"/>
  <c r="S3285" i="1"/>
  <c r="V3287" i="1"/>
  <c r="U3287" i="1"/>
  <c r="T3287" i="1"/>
  <c r="S3287" i="1"/>
  <c r="V3289" i="1"/>
  <c r="U3289" i="1"/>
  <c r="T3289" i="1"/>
  <c r="S3289" i="1"/>
  <c r="V3291" i="1"/>
  <c r="U3291" i="1"/>
  <c r="T3291" i="1"/>
  <c r="S3291" i="1"/>
  <c r="V3293" i="1"/>
  <c r="U3293" i="1"/>
  <c r="T3293" i="1"/>
  <c r="S3293" i="1"/>
  <c r="V3295" i="1"/>
  <c r="U3295" i="1"/>
  <c r="T3295" i="1"/>
  <c r="S3295" i="1"/>
  <c r="V3297" i="1"/>
  <c r="U3297" i="1"/>
  <c r="T3297" i="1"/>
  <c r="S3297" i="1"/>
  <c r="V3299" i="1"/>
  <c r="U3299" i="1"/>
  <c r="T3299" i="1"/>
  <c r="S3299" i="1"/>
  <c r="V3301" i="1"/>
  <c r="U3301" i="1"/>
  <c r="T3301" i="1"/>
  <c r="S3301" i="1"/>
  <c r="V3303" i="1"/>
  <c r="U3303" i="1"/>
  <c r="T3303" i="1"/>
  <c r="S3303" i="1"/>
  <c r="V3305" i="1"/>
  <c r="U3305" i="1"/>
  <c r="T3305" i="1"/>
  <c r="S3305" i="1"/>
  <c r="V3307" i="1"/>
  <c r="U3307" i="1"/>
  <c r="T3307" i="1"/>
  <c r="S3307" i="1"/>
  <c r="V3309" i="1"/>
  <c r="U3309" i="1"/>
  <c r="T3309" i="1"/>
  <c r="S3309" i="1"/>
  <c r="V3311" i="1"/>
  <c r="U3311" i="1"/>
  <c r="T3311" i="1"/>
  <c r="S3311" i="1"/>
  <c r="V3313" i="1"/>
  <c r="U3313" i="1"/>
  <c r="T3313" i="1"/>
  <c r="S3313" i="1"/>
  <c r="V3315" i="1"/>
  <c r="U3315" i="1"/>
  <c r="T3315" i="1"/>
  <c r="S3315" i="1"/>
  <c r="V3317" i="1"/>
  <c r="U3317" i="1"/>
  <c r="T3317" i="1"/>
  <c r="S3317" i="1"/>
  <c r="V3319" i="1"/>
  <c r="U3319" i="1"/>
  <c r="T3319" i="1"/>
  <c r="S3319" i="1"/>
  <c r="V3321" i="1"/>
  <c r="U3321" i="1"/>
  <c r="T3321" i="1"/>
  <c r="S3321" i="1"/>
  <c r="V3323" i="1"/>
  <c r="U3323" i="1"/>
  <c r="T3323" i="1"/>
  <c r="S3323" i="1"/>
  <c r="V3325" i="1"/>
  <c r="U3325" i="1"/>
  <c r="T3325" i="1"/>
  <c r="S3325" i="1"/>
  <c r="V3327" i="1"/>
  <c r="U3327" i="1"/>
  <c r="T3327" i="1"/>
  <c r="S3327" i="1"/>
  <c r="V3329" i="1"/>
  <c r="U3329" i="1"/>
  <c r="T3329" i="1"/>
  <c r="S3329" i="1"/>
  <c r="V3331" i="1"/>
  <c r="U3331" i="1"/>
  <c r="T3331" i="1"/>
  <c r="S3331" i="1"/>
  <c r="V3333" i="1"/>
  <c r="U3333" i="1"/>
  <c r="T3333" i="1"/>
  <c r="S3333" i="1"/>
  <c r="V3335" i="1"/>
  <c r="U3335" i="1"/>
  <c r="T3335" i="1"/>
  <c r="S3335" i="1"/>
  <c r="V3337" i="1"/>
  <c r="U3337" i="1"/>
  <c r="T3337" i="1"/>
  <c r="S3337" i="1"/>
  <c r="V3339" i="1"/>
  <c r="U3339" i="1"/>
  <c r="T3339" i="1"/>
  <c r="S3339" i="1"/>
  <c r="V3341" i="1"/>
  <c r="U3341" i="1"/>
  <c r="T3341" i="1"/>
  <c r="S3341" i="1"/>
  <c r="V3343" i="1"/>
  <c r="U3343" i="1"/>
  <c r="T3343" i="1"/>
  <c r="S3343" i="1"/>
  <c r="V3345" i="1"/>
  <c r="U3345" i="1"/>
  <c r="T3345" i="1"/>
  <c r="S3345" i="1"/>
  <c r="V3347" i="1"/>
  <c r="U3347" i="1"/>
  <c r="T3347" i="1"/>
  <c r="S3347" i="1"/>
  <c r="V3349" i="1"/>
  <c r="U3349" i="1"/>
  <c r="T3349" i="1"/>
  <c r="S3349" i="1"/>
  <c r="V3351" i="1"/>
  <c r="U3351" i="1"/>
  <c r="T3351" i="1"/>
  <c r="S3351" i="1"/>
  <c r="V3353" i="1"/>
  <c r="U3353" i="1"/>
  <c r="T3353" i="1"/>
  <c r="S3353" i="1"/>
  <c r="V3355" i="1"/>
  <c r="U3355" i="1"/>
  <c r="T3355" i="1"/>
  <c r="S3355" i="1"/>
  <c r="V3357" i="1"/>
  <c r="U3357" i="1"/>
  <c r="T3357" i="1"/>
  <c r="S3357" i="1"/>
  <c r="V3359" i="1"/>
  <c r="U3359" i="1"/>
  <c r="T3359" i="1"/>
  <c r="S3359" i="1"/>
  <c r="V3361" i="1"/>
  <c r="U3361" i="1"/>
  <c r="T3361" i="1"/>
  <c r="S3361" i="1"/>
  <c r="V3363" i="1"/>
  <c r="U3363" i="1"/>
  <c r="T3363" i="1"/>
  <c r="S3363" i="1"/>
  <c r="V3365" i="1"/>
  <c r="U3365" i="1"/>
  <c r="T3365" i="1"/>
  <c r="S3365" i="1"/>
  <c r="V3367" i="1"/>
  <c r="U3367" i="1"/>
  <c r="T3367" i="1"/>
  <c r="S3367" i="1"/>
  <c r="V3369" i="1"/>
  <c r="U3369" i="1"/>
  <c r="T3369" i="1"/>
  <c r="S3369" i="1"/>
  <c r="V3371" i="1"/>
  <c r="U3371" i="1"/>
  <c r="T3371" i="1"/>
  <c r="S3371" i="1"/>
  <c r="V3373" i="1"/>
  <c r="U3373" i="1"/>
  <c r="T3373" i="1"/>
  <c r="S3373" i="1"/>
  <c r="V3375" i="1"/>
  <c r="U3375" i="1"/>
  <c r="T3375" i="1"/>
  <c r="S3375" i="1"/>
  <c r="V3377" i="1"/>
  <c r="U3377" i="1"/>
  <c r="T3377" i="1"/>
  <c r="S3377" i="1"/>
  <c r="V3379" i="1"/>
  <c r="U3379" i="1"/>
  <c r="T3379" i="1"/>
  <c r="S3379" i="1"/>
  <c r="V3381" i="1"/>
  <c r="U3381" i="1"/>
  <c r="T3381" i="1"/>
  <c r="S3381" i="1"/>
  <c r="V3383" i="1"/>
  <c r="U3383" i="1"/>
  <c r="T3383" i="1"/>
  <c r="S3383" i="1"/>
  <c r="U3386" i="1"/>
  <c r="S3386" i="1"/>
  <c r="V3386" i="1"/>
  <c r="T3386" i="1"/>
  <c r="U3388" i="1"/>
  <c r="S3388" i="1"/>
  <c r="V3388" i="1"/>
  <c r="T3388" i="1"/>
  <c r="U3390" i="1"/>
  <c r="S3390" i="1"/>
  <c r="V3390" i="1"/>
  <c r="T3390" i="1"/>
  <c r="U3392" i="1"/>
  <c r="S3392" i="1"/>
  <c r="V3392" i="1"/>
  <c r="T3392" i="1"/>
  <c r="U3394" i="1"/>
  <c r="S3394" i="1"/>
  <c r="V3394" i="1"/>
  <c r="T3394" i="1"/>
  <c r="U3396" i="1"/>
  <c r="S3396" i="1"/>
  <c r="V3396" i="1"/>
  <c r="T3396" i="1"/>
  <c r="U3398" i="1"/>
  <c r="S3398" i="1"/>
  <c r="V3398" i="1"/>
  <c r="T3398" i="1"/>
  <c r="U3400" i="1"/>
  <c r="S3400" i="1"/>
  <c r="V3400" i="1"/>
  <c r="T3400" i="1"/>
  <c r="U3402" i="1"/>
  <c r="S3402" i="1"/>
  <c r="V3402" i="1"/>
  <c r="T3402" i="1"/>
  <c r="U3404" i="1"/>
  <c r="S3404" i="1"/>
  <c r="V3404" i="1"/>
  <c r="T3404" i="1"/>
  <c r="U3406" i="1"/>
  <c r="S3406" i="1"/>
  <c r="V3406" i="1"/>
  <c r="T3406" i="1"/>
  <c r="U3408" i="1"/>
  <c r="S3408" i="1"/>
  <c r="V3408" i="1"/>
  <c r="T3408" i="1"/>
  <c r="U3410" i="1"/>
  <c r="S3410" i="1"/>
  <c r="V3410" i="1"/>
  <c r="T3410" i="1"/>
  <c r="U3412" i="1"/>
  <c r="S3412" i="1"/>
  <c r="V3412" i="1"/>
  <c r="T3412" i="1"/>
  <c r="U3414" i="1"/>
  <c r="S3414" i="1"/>
  <c r="V3414" i="1"/>
  <c r="T3414" i="1"/>
  <c r="U3416" i="1"/>
  <c r="S3416" i="1"/>
  <c r="V3416" i="1"/>
  <c r="T3416" i="1"/>
  <c r="U3418" i="1"/>
  <c r="S3418" i="1"/>
  <c r="V3418" i="1"/>
  <c r="T3418" i="1"/>
  <c r="U3420" i="1"/>
  <c r="S3420" i="1"/>
  <c r="V3420" i="1"/>
  <c r="T3420" i="1"/>
  <c r="U3422" i="1"/>
  <c r="S3422" i="1"/>
  <c r="V3422" i="1"/>
  <c r="T3422" i="1"/>
  <c r="U3424" i="1"/>
  <c r="S3424" i="1"/>
  <c r="V3424" i="1"/>
  <c r="T3424" i="1"/>
  <c r="U3426" i="1"/>
  <c r="S3426" i="1"/>
  <c r="V3426" i="1"/>
  <c r="T3426" i="1"/>
  <c r="U3428" i="1"/>
  <c r="S3428" i="1"/>
  <c r="V3428" i="1"/>
  <c r="T3428" i="1"/>
  <c r="U3430" i="1"/>
  <c r="S3430" i="1"/>
  <c r="V3430" i="1"/>
  <c r="T3430" i="1"/>
  <c r="U3432" i="1"/>
  <c r="S3432" i="1"/>
  <c r="V3432" i="1"/>
  <c r="T3432" i="1"/>
  <c r="U3434" i="1"/>
  <c r="S3434" i="1"/>
  <c r="V3434" i="1"/>
  <c r="T3434" i="1"/>
  <c r="U3436" i="1"/>
  <c r="S3436" i="1"/>
  <c r="V3436" i="1"/>
  <c r="T3436" i="1"/>
  <c r="U3438" i="1"/>
  <c r="S3438" i="1"/>
  <c r="V3438" i="1"/>
  <c r="T3438" i="1"/>
  <c r="U3440" i="1"/>
  <c r="S3440" i="1"/>
  <c r="V3440" i="1"/>
  <c r="T3440" i="1"/>
  <c r="U3442" i="1"/>
  <c r="S3442" i="1"/>
  <c r="V3442" i="1"/>
  <c r="T3442" i="1"/>
  <c r="U3444" i="1"/>
  <c r="S3444" i="1"/>
  <c r="V3444" i="1"/>
  <c r="T3444" i="1"/>
  <c r="U3446" i="1"/>
  <c r="S3446" i="1"/>
  <c r="V3446" i="1"/>
  <c r="T3446" i="1"/>
  <c r="U3448" i="1"/>
  <c r="S3448" i="1"/>
  <c r="V3448" i="1"/>
  <c r="T3448" i="1"/>
  <c r="U3450" i="1"/>
  <c r="S3450" i="1"/>
  <c r="V3450" i="1"/>
  <c r="T3450" i="1"/>
  <c r="U3452" i="1"/>
  <c r="S3452" i="1"/>
  <c r="V3452" i="1"/>
  <c r="T3452" i="1"/>
  <c r="S3534" i="1"/>
  <c r="U3534" i="1"/>
  <c r="V3534" i="1"/>
  <c r="T3534" i="1"/>
  <c r="S3536" i="1"/>
  <c r="U3536" i="1"/>
  <c r="V3536" i="1"/>
  <c r="T3536" i="1"/>
  <c r="S3538" i="1"/>
  <c r="U3538" i="1"/>
  <c r="V3538" i="1"/>
  <c r="T3538" i="1"/>
  <c r="S3540" i="1"/>
  <c r="U3540" i="1"/>
  <c r="V3540" i="1"/>
  <c r="T3540" i="1"/>
  <c r="S3542" i="1"/>
  <c r="U3542" i="1"/>
  <c r="V3542" i="1"/>
  <c r="T3542" i="1"/>
  <c r="T3471" i="1"/>
  <c r="S3471" i="1"/>
  <c r="V3471" i="1"/>
  <c r="U3471" i="1"/>
  <c r="T3473" i="1"/>
  <c r="S3473" i="1"/>
  <c r="V3473" i="1"/>
  <c r="U3473" i="1"/>
  <c r="T3475" i="1"/>
  <c r="S3475" i="1"/>
  <c r="V3475" i="1"/>
  <c r="U3475" i="1"/>
  <c r="T3477" i="1"/>
  <c r="S3477" i="1"/>
  <c r="V3477" i="1"/>
  <c r="U3477" i="1"/>
  <c r="T3479" i="1"/>
  <c r="S3479" i="1"/>
  <c r="V3479" i="1"/>
  <c r="U3479" i="1"/>
  <c r="T3481" i="1"/>
  <c r="S3481" i="1"/>
  <c r="V3481" i="1"/>
  <c r="U3481" i="1"/>
  <c r="T3483" i="1"/>
  <c r="S3483" i="1"/>
  <c r="V3483" i="1"/>
  <c r="U3483" i="1"/>
  <c r="T3485" i="1"/>
  <c r="S3485" i="1"/>
  <c r="V3485" i="1"/>
  <c r="U3485" i="1"/>
  <c r="T3487" i="1"/>
  <c r="S3487" i="1"/>
  <c r="V3487" i="1"/>
  <c r="U3487" i="1"/>
  <c r="T3489" i="1"/>
  <c r="S3489" i="1"/>
  <c r="V3489" i="1"/>
  <c r="U3489" i="1"/>
  <c r="T3491" i="1"/>
  <c r="S3491" i="1"/>
  <c r="V3491" i="1"/>
  <c r="U3491" i="1"/>
  <c r="T3493" i="1"/>
  <c r="S3493" i="1"/>
  <c r="V3493" i="1"/>
  <c r="U3493" i="1"/>
  <c r="T3495" i="1"/>
  <c r="S3495" i="1"/>
  <c r="V3495" i="1"/>
  <c r="U3495" i="1"/>
  <c r="T3497" i="1"/>
  <c r="S3497" i="1"/>
  <c r="V3497" i="1"/>
  <c r="U3497" i="1"/>
  <c r="T3499" i="1"/>
  <c r="S3499" i="1"/>
  <c r="V3499" i="1"/>
  <c r="U3499" i="1"/>
  <c r="T3501" i="1"/>
  <c r="S3501" i="1"/>
  <c r="V3501" i="1"/>
  <c r="U3501" i="1"/>
  <c r="T3503" i="1"/>
  <c r="S3503" i="1"/>
  <c r="V3503" i="1"/>
  <c r="U3503" i="1"/>
  <c r="T3505" i="1"/>
  <c r="S3505" i="1"/>
  <c r="V3505" i="1"/>
  <c r="U3505" i="1"/>
  <c r="U3507" i="1"/>
  <c r="T3507" i="1"/>
  <c r="S3507" i="1"/>
  <c r="V3507" i="1"/>
  <c r="S3508" i="1"/>
  <c r="U3508" i="1"/>
  <c r="T3508" i="1"/>
  <c r="V3508" i="1"/>
  <c r="U3509" i="1"/>
  <c r="T3509" i="1"/>
  <c r="S3509" i="1"/>
  <c r="V3509" i="1"/>
  <c r="S3510" i="1"/>
  <c r="U3510" i="1"/>
  <c r="T3510" i="1"/>
  <c r="V3510" i="1"/>
  <c r="U3511" i="1"/>
  <c r="T3511" i="1"/>
  <c r="S3511" i="1"/>
  <c r="V3511" i="1"/>
  <c r="S3512" i="1"/>
  <c r="U3512" i="1"/>
  <c r="T3512" i="1"/>
  <c r="V3512" i="1"/>
  <c r="U3513" i="1"/>
  <c r="T3513" i="1"/>
  <c r="S3513" i="1"/>
  <c r="V3513" i="1"/>
  <c r="S3514" i="1"/>
  <c r="U3514" i="1"/>
  <c r="T3514" i="1"/>
  <c r="V3514" i="1"/>
  <c r="U3515" i="1"/>
  <c r="T3515" i="1"/>
  <c r="S3515" i="1"/>
  <c r="V3515" i="1"/>
  <c r="S3516" i="1"/>
  <c r="U3516" i="1"/>
  <c r="T3516" i="1"/>
  <c r="V3516" i="1"/>
  <c r="U3517" i="1"/>
  <c r="T3517" i="1"/>
  <c r="S3517" i="1"/>
  <c r="V3517" i="1"/>
  <c r="S3518" i="1"/>
  <c r="U3518" i="1"/>
  <c r="T3518" i="1"/>
  <c r="V3518" i="1"/>
  <c r="U3519" i="1"/>
  <c r="T3519" i="1"/>
  <c r="S3519" i="1"/>
  <c r="V3519" i="1"/>
  <c r="S3520" i="1"/>
  <c r="U3520" i="1"/>
  <c r="T3520" i="1"/>
  <c r="V3520" i="1"/>
  <c r="U3521" i="1"/>
  <c r="T3521" i="1"/>
  <c r="S3521" i="1"/>
  <c r="V3521" i="1"/>
  <c r="S3522" i="1"/>
  <c r="U3522" i="1"/>
  <c r="T3522" i="1"/>
  <c r="V3522" i="1"/>
  <c r="U3523" i="1"/>
  <c r="T3523" i="1"/>
  <c r="S3523" i="1"/>
  <c r="V3523" i="1"/>
  <c r="S3524" i="1"/>
  <c r="U3524" i="1"/>
  <c r="T3524" i="1"/>
  <c r="V3524" i="1"/>
  <c r="U3525" i="1"/>
  <c r="T3525" i="1"/>
  <c r="S3525" i="1"/>
  <c r="V3525" i="1"/>
  <c r="S3526" i="1"/>
  <c r="U3526" i="1"/>
  <c r="T3526" i="1"/>
  <c r="V3526" i="1"/>
  <c r="U3527" i="1"/>
  <c r="T3527" i="1"/>
  <c r="S3527" i="1"/>
  <c r="V3527" i="1"/>
  <c r="S3528" i="1"/>
  <c r="U3528" i="1"/>
  <c r="T3528" i="1"/>
  <c r="V3528" i="1"/>
  <c r="U3529" i="1"/>
  <c r="T3529" i="1"/>
  <c r="S3529" i="1"/>
  <c r="V3529" i="1"/>
  <c r="S3530" i="1"/>
  <c r="U3530" i="1"/>
  <c r="T3530" i="1"/>
  <c r="V3530" i="1"/>
  <c r="U3531" i="1"/>
  <c r="T3531" i="1"/>
  <c r="S3531" i="1"/>
  <c r="V3531" i="1"/>
  <c r="S3532" i="1"/>
  <c r="U3532" i="1"/>
  <c r="T3532" i="1"/>
  <c r="V3532" i="1"/>
  <c r="U3533" i="1"/>
  <c r="T3533" i="1"/>
  <c r="S3533" i="1"/>
  <c r="V3533" i="1"/>
  <c r="U3535" i="1"/>
  <c r="T3535" i="1"/>
  <c r="S3535" i="1"/>
  <c r="V3535" i="1"/>
  <c r="U3537" i="1"/>
  <c r="T3537" i="1"/>
  <c r="S3537" i="1"/>
  <c r="V3537" i="1"/>
  <c r="U3539" i="1"/>
  <c r="T3539" i="1"/>
  <c r="S3539" i="1"/>
  <c r="V3539" i="1"/>
  <c r="U3541" i="1"/>
  <c r="T3541" i="1"/>
  <c r="S3541" i="1"/>
  <c r="V3541" i="1"/>
  <c r="V3454" i="1"/>
  <c r="U3454" i="1"/>
  <c r="S3454" i="1"/>
  <c r="T3454" i="1"/>
  <c r="V3456" i="1"/>
  <c r="U3456" i="1"/>
  <c r="S3456" i="1"/>
  <c r="T3456" i="1"/>
  <c r="V3458" i="1"/>
  <c r="U3458" i="1"/>
  <c r="S3458" i="1"/>
  <c r="T3458" i="1"/>
  <c r="V3460" i="1"/>
  <c r="U3460" i="1"/>
  <c r="S3460" i="1"/>
  <c r="T3460" i="1"/>
  <c r="V3462" i="1"/>
  <c r="U3462" i="1"/>
  <c r="S3462" i="1"/>
  <c r="T3462" i="1"/>
  <c r="V3464" i="1"/>
  <c r="U3464" i="1"/>
  <c r="S3464" i="1"/>
  <c r="T3464" i="1"/>
  <c r="V3466" i="1"/>
  <c r="U3466" i="1"/>
  <c r="S3466" i="1"/>
  <c r="T3466" i="1"/>
  <c r="V3468" i="1"/>
  <c r="U3468" i="1"/>
  <c r="S3468" i="1"/>
  <c r="T3468" i="1"/>
  <c r="V3470" i="1"/>
  <c r="U3470" i="1"/>
  <c r="S3470" i="1"/>
  <c r="T3470" i="1"/>
  <c r="V3472" i="1"/>
  <c r="U3472" i="1"/>
  <c r="T3472" i="1"/>
  <c r="S3472" i="1"/>
  <c r="V3474" i="1"/>
  <c r="U3474" i="1"/>
  <c r="T3474" i="1"/>
  <c r="S3474" i="1"/>
  <c r="V3476" i="1"/>
  <c r="U3476" i="1"/>
  <c r="T3476" i="1"/>
  <c r="S3476" i="1"/>
  <c r="V3478" i="1"/>
  <c r="U3478" i="1"/>
  <c r="T3478" i="1"/>
  <c r="S3478" i="1"/>
  <c r="V3480" i="1"/>
  <c r="U3480" i="1"/>
  <c r="T3480" i="1"/>
  <c r="S3480" i="1"/>
  <c r="V3482" i="1"/>
  <c r="U3482" i="1"/>
  <c r="T3482" i="1"/>
  <c r="S3482" i="1"/>
  <c r="V3484" i="1"/>
  <c r="U3484" i="1"/>
  <c r="T3484" i="1"/>
  <c r="S3484" i="1"/>
  <c r="V3486" i="1"/>
  <c r="U3486" i="1"/>
  <c r="T3486" i="1"/>
  <c r="S3486" i="1"/>
  <c r="V3488" i="1"/>
  <c r="U3488" i="1"/>
  <c r="T3488" i="1"/>
  <c r="S3488" i="1"/>
  <c r="V3490" i="1"/>
  <c r="U3490" i="1"/>
  <c r="T3490" i="1"/>
  <c r="S3490" i="1"/>
  <c r="V3492" i="1"/>
  <c r="U3492" i="1"/>
  <c r="T3492" i="1"/>
  <c r="S3492" i="1"/>
  <c r="V3494" i="1"/>
  <c r="U3494" i="1"/>
  <c r="T3494" i="1"/>
  <c r="S3494" i="1"/>
  <c r="V3496" i="1"/>
  <c r="U3496" i="1"/>
  <c r="T3496" i="1"/>
  <c r="S3496" i="1"/>
  <c r="V3498" i="1"/>
  <c r="U3498" i="1"/>
  <c r="T3498" i="1"/>
  <c r="S3498" i="1"/>
  <c r="V3500" i="1"/>
  <c r="U3500" i="1"/>
  <c r="T3500" i="1"/>
  <c r="S3500" i="1"/>
  <c r="V3502" i="1"/>
  <c r="U3502" i="1"/>
  <c r="T3502" i="1"/>
  <c r="S3502" i="1"/>
  <c r="V3504" i="1"/>
  <c r="U3504" i="1"/>
  <c r="T3504" i="1"/>
  <c r="S3504" i="1"/>
  <c r="V3506" i="1"/>
  <c r="U3506" i="1"/>
  <c r="T3506" i="1"/>
  <c r="S3506" i="1"/>
  <c r="T3586" i="1"/>
  <c r="S3586" i="1"/>
  <c r="V3586" i="1"/>
  <c r="U3586" i="1"/>
  <c r="T3588" i="1"/>
  <c r="S3588" i="1"/>
  <c r="V3588" i="1"/>
  <c r="U3588" i="1"/>
  <c r="T3590" i="1"/>
  <c r="S3590" i="1"/>
  <c r="V3590" i="1"/>
  <c r="U3590" i="1"/>
  <c r="T3592" i="1"/>
  <c r="S3592" i="1"/>
  <c r="V3592" i="1"/>
  <c r="U3592" i="1"/>
  <c r="T3594" i="1"/>
  <c r="S3594" i="1"/>
  <c r="V3594" i="1"/>
  <c r="U3594" i="1"/>
  <c r="T3596" i="1"/>
  <c r="S3596" i="1"/>
  <c r="V3596" i="1"/>
  <c r="U3596" i="1"/>
  <c r="T3598" i="1"/>
  <c r="S3598" i="1"/>
  <c r="V3598" i="1"/>
  <c r="U3598" i="1"/>
  <c r="T3600" i="1"/>
  <c r="S3600" i="1"/>
  <c r="V3600" i="1"/>
  <c r="U3600" i="1"/>
  <c r="T3602" i="1"/>
  <c r="S3602" i="1"/>
  <c r="V3602" i="1"/>
  <c r="U3602" i="1"/>
  <c r="T3604" i="1"/>
  <c r="S3604" i="1"/>
  <c r="V3604" i="1"/>
  <c r="U3604" i="1"/>
  <c r="T3606" i="1"/>
  <c r="S3606" i="1"/>
  <c r="V3606" i="1"/>
  <c r="U3606" i="1"/>
  <c r="T3608" i="1"/>
  <c r="S3608" i="1"/>
  <c r="V3608" i="1"/>
  <c r="U3608" i="1"/>
  <c r="T3610" i="1"/>
  <c r="S3610" i="1"/>
  <c r="V3610" i="1"/>
  <c r="U3610" i="1"/>
  <c r="T3612" i="1"/>
  <c r="S3612" i="1"/>
  <c r="V3612" i="1"/>
  <c r="U3612" i="1"/>
  <c r="T3614" i="1"/>
  <c r="S3614" i="1"/>
  <c r="V3614" i="1"/>
  <c r="U3614" i="1"/>
  <c r="T3616" i="1"/>
  <c r="S3616" i="1"/>
  <c r="V3616" i="1"/>
  <c r="U3616" i="1"/>
  <c r="T3618" i="1"/>
  <c r="S3618" i="1"/>
  <c r="V3618" i="1"/>
  <c r="U3618" i="1"/>
  <c r="T3620" i="1"/>
  <c r="S3620" i="1"/>
  <c r="V3620" i="1"/>
  <c r="U3620" i="1"/>
  <c r="T3622" i="1"/>
  <c r="S3622" i="1"/>
  <c r="V3622" i="1"/>
  <c r="U3622" i="1"/>
  <c r="T3624" i="1"/>
  <c r="S3624" i="1"/>
  <c r="V3624" i="1"/>
  <c r="U3624" i="1"/>
  <c r="T3626" i="1"/>
  <c r="S3626" i="1"/>
  <c r="V3626" i="1"/>
  <c r="U3626" i="1"/>
  <c r="T3628" i="1"/>
  <c r="S3628" i="1"/>
  <c r="V3628" i="1"/>
  <c r="U3628" i="1"/>
  <c r="T3630" i="1"/>
  <c r="S3630" i="1"/>
  <c r="V3630" i="1"/>
  <c r="U3630" i="1"/>
  <c r="T3632" i="1"/>
  <c r="S3632" i="1"/>
  <c r="V3632" i="1"/>
  <c r="U3632" i="1"/>
  <c r="T3634" i="1"/>
  <c r="S3634" i="1"/>
  <c r="V3634" i="1"/>
  <c r="U3634" i="1"/>
  <c r="T3636" i="1"/>
  <c r="S3636" i="1"/>
  <c r="V3636" i="1"/>
  <c r="U3636" i="1"/>
  <c r="T3638" i="1"/>
  <c r="S3638" i="1"/>
  <c r="V3638" i="1"/>
  <c r="U3638" i="1"/>
  <c r="T3640" i="1"/>
  <c r="S3640" i="1"/>
  <c r="V3640" i="1"/>
  <c r="U3640" i="1"/>
  <c r="T3642" i="1"/>
  <c r="S3642" i="1"/>
  <c r="V3642" i="1"/>
  <c r="U3642" i="1"/>
  <c r="T3644" i="1"/>
  <c r="S3644" i="1"/>
  <c r="V3644" i="1"/>
  <c r="U3644" i="1"/>
  <c r="T3646" i="1"/>
  <c r="S3646" i="1"/>
  <c r="V3646" i="1"/>
  <c r="U3646" i="1"/>
  <c r="T3660" i="1"/>
  <c r="S3660" i="1"/>
  <c r="U3660" i="1"/>
  <c r="V3660" i="1"/>
  <c r="T3676" i="1"/>
  <c r="S3676" i="1"/>
  <c r="U3676" i="1"/>
  <c r="V3676" i="1"/>
  <c r="T3648" i="1"/>
  <c r="S3648" i="1"/>
  <c r="U3648" i="1"/>
  <c r="V3648" i="1"/>
  <c r="T3664" i="1"/>
  <c r="S3664" i="1"/>
  <c r="U3664" i="1"/>
  <c r="V3664" i="1"/>
  <c r="U3543" i="1"/>
  <c r="T3543" i="1"/>
  <c r="V3543" i="1"/>
  <c r="S3543" i="1"/>
  <c r="S3544" i="1"/>
  <c r="U3544" i="1"/>
  <c r="T3544" i="1"/>
  <c r="V3544" i="1"/>
  <c r="U3545" i="1"/>
  <c r="T3545" i="1"/>
  <c r="V3545" i="1"/>
  <c r="S3545" i="1"/>
  <c r="S3546" i="1"/>
  <c r="U3546" i="1"/>
  <c r="V3546" i="1"/>
  <c r="T3546" i="1"/>
  <c r="U3547" i="1"/>
  <c r="T3547" i="1"/>
  <c r="V3547" i="1"/>
  <c r="S3547" i="1"/>
  <c r="S3548" i="1"/>
  <c r="U3548" i="1"/>
  <c r="T3548" i="1"/>
  <c r="V3548" i="1"/>
  <c r="U3549" i="1"/>
  <c r="T3549" i="1"/>
  <c r="V3549" i="1"/>
  <c r="S3549" i="1"/>
  <c r="S3550" i="1"/>
  <c r="U3550" i="1"/>
  <c r="V3550" i="1"/>
  <c r="T3550" i="1"/>
  <c r="U3551" i="1"/>
  <c r="T3551" i="1"/>
  <c r="V3551" i="1"/>
  <c r="S3551" i="1"/>
  <c r="S3552" i="1"/>
  <c r="U3552" i="1"/>
  <c r="T3552" i="1"/>
  <c r="V3552" i="1"/>
  <c r="U3553" i="1"/>
  <c r="T3553" i="1"/>
  <c r="V3553" i="1"/>
  <c r="S3553" i="1"/>
  <c r="S3554" i="1"/>
  <c r="U3554" i="1"/>
  <c r="V3554" i="1"/>
  <c r="T3554" i="1"/>
  <c r="U3555" i="1"/>
  <c r="T3555" i="1"/>
  <c r="V3555" i="1"/>
  <c r="S3555" i="1"/>
  <c r="S3556" i="1"/>
  <c r="U3556" i="1"/>
  <c r="T3556" i="1"/>
  <c r="V3556" i="1"/>
  <c r="U3557" i="1"/>
  <c r="T3557" i="1"/>
  <c r="V3557" i="1"/>
  <c r="S3557" i="1"/>
  <c r="S3558" i="1"/>
  <c r="U3558" i="1"/>
  <c r="V3558" i="1"/>
  <c r="T3558" i="1"/>
  <c r="U3559" i="1"/>
  <c r="T3559" i="1"/>
  <c r="V3559" i="1"/>
  <c r="S3559" i="1"/>
  <c r="S3560" i="1"/>
  <c r="U3560" i="1"/>
  <c r="T3560" i="1"/>
  <c r="V3560" i="1"/>
  <c r="U3561" i="1"/>
  <c r="T3561" i="1"/>
  <c r="V3561" i="1"/>
  <c r="S3561" i="1"/>
  <c r="S3562" i="1"/>
  <c r="U3562" i="1"/>
  <c r="V3562" i="1"/>
  <c r="T3562" i="1"/>
  <c r="U3563" i="1"/>
  <c r="T3563" i="1"/>
  <c r="V3563" i="1"/>
  <c r="S3563" i="1"/>
  <c r="S3564" i="1"/>
  <c r="U3564" i="1"/>
  <c r="T3564" i="1"/>
  <c r="V3564" i="1"/>
  <c r="U3565" i="1"/>
  <c r="T3565" i="1"/>
  <c r="V3565" i="1"/>
  <c r="S3565" i="1"/>
  <c r="S3566" i="1"/>
  <c r="U3566" i="1"/>
  <c r="V3566" i="1"/>
  <c r="T3566" i="1"/>
  <c r="U3567" i="1"/>
  <c r="T3567" i="1"/>
  <c r="V3567" i="1"/>
  <c r="S3567" i="1"/>
  <c r="S3568" i="1"/>
  <c r="U3568" i="1"/>
  <c r="T3568" i="1"/>
  <c r="V3568" i="1"/>
  <c r="U3569" i="1"/>
  <c r="T3569" i="1"/>
  <c r="V3569" i="1"/>
  <c r="S3569" i="1"/>
  <c r="S3570" i="1"/>
  <c r="U3570" i="1"/>
  <c r="V3570" i="1"/>
  <c r="T3570" i="1"/>
  <c r="U3571" i="1"/>
  <c r="T3571" i="1"/>
  <c r="V3571" i="1"/>
  <c r="S3571" i="1"/>
  <c r="S3572" i="1"/>
  <c r="U3572" i="1"/>
  <c r="T3572" i="1"/>
  <c r="V3572" i="1"/>
  <c r="U3573" i="1"/>
  <c r="T3573" i="1"/>
  <c r="V3573" i="1"/>
  <c r="S3573" i="1"/>
  <c r="S3574" i="1"/>
  <c r="U3574" i="1"/>
  <c r="V3574" i="1"/>
  <c r="T3574" i="1"/>
  <c r="U3575" i="1"/>
  <c r="T3575" i="1"/>
  <c r="V3575" i="1"/>
  <c r="S3575" i="1"/>
  <c r="S3576" i="1"/>
  <c r="U3576" i="1"/>
  <c r="T3576" i="1"/>
  <c r="V3576" i="1"/>
  <c r="U3577" i="1"/>
  <c r="T3577" i="1"/>
  <c r="V3577" i="1"/>
  <c r="S3577" i="1"/>
  <c r="S3578" i="1"/>
  <c r="T3578" i="1"/>
  <c r="U3578" i="1"/>
  <c r="V3578" i="1"/>
  <c r="U3579" i="1"/>
  <c r="S3579" i="1"/>
  <c r="T3579" i="1"/>
  <c r="V3579" i="1"/>
  <c r="S3580" i="1"/>
  <c r="T3580" i="1"/>
  <c r="U3580" i="1"/>
  <c r="V3580" i="1"/>
  <c r="U3581" i="1"/>
  <c r="S3581" i="1"/>
  <c r="T3581" i="1"/>
  <c r="V3581" i="1"/>
  <c r="S3582" i="1"/>
  <c r="T3582" i="1"/>
  <c r="U3582" i="1"/>
  <c r="V3582" i="1"/>
  <c r="U3583" i="1"/>
  <c r="S3583" i="1"/>
  <c r="T3583" i="1"/>
  <c r="V3583" i="1"/>
  <c r="S3584" i="1"/>
  <c r="T3584" i="1"/>
  <c r="U3584" i="1"/>
  <c r="V3584" i="1"/>
  <c r="V3585" i="1"/>
  <c r="U3585" i="1"/>
  <c r="S3585" i="1"/>
  <c r="T3585" i="1"/>
  <c r="T3652" i="1"/>
  <c r="S3652" i="1"/>
  <c r="U3652" i="1"/>
  <c r="V3652" i="1"/>
  <c r="T3668" i="1"/>
  <c r="S3668" i="1"/>
  <c r="U3668" i="1"/>
  <c r="V3668" i="1"/>
  <c r="T3656" i="1"/>
  <c r="S3656" i="1"/>
  <c r="U3656" i="1"/>
  <c r="V3656" i="1"/>
  <c r="T3672" i="1"/>
  <c r="S3672" i="1"/>
  <c r="U3672" i="1"/>
  <c r="V3672" i="1"/>
  <c r="T3654" i="1"/>
  <c r="S3654" i="1"/>
  <c r="V3654" i="1"/>
  <c r="U3654" i="1"/>
  <c r="T3662" i="1"/>
  <c r="S3662" i="1"/>
  <c r="V3662" i="1"/>
  <c r="U3662" i="1"/>
  <c r="T3670" i="1"/>
  <c r="S3670" i="1"/>
  <c r="V3670" i="1"/>
  <c r="U3670" i="1"/>
  <c r="T3678" i="1"/>
  <c r="S3678" i="1"/>
  <c r="V3678" i="1"/>
  <c r="U3678" i="1"/>
  <c r="U3690" i="1"/>
  <c r="T3690" i="1"/>
  <c r="S3690" i="1"/>
  <c r="V3690" i="1"/>
  <c r="U3698" i="1"/>
  <c r="T3698" i="1"/>
  <c r="S3698" i="1"/>
  <c r="V3698" i="1"/>
  <c r="U3706" i="1"/>
  <c r="T3706" i="1"/>
  <c r="S3706" i="1"/>
  <c r="V3706" i="1"/>
  <c r="U3772" i="1"/>
  <c r="T3772" i="1"/>
  <c r="S3772" i="1"/>
  <c r="V3772" i="1"/>
  <c r="U3776" i="1"/>
  <c r="T3776" i="1"/>
  <c r="S3776" i="1"/>
  <c r="V3776" i="1"/>
  <c r="U3780" i="1"/>
  <c r="T3780" i="1"/>
  <c r="S3780" i="1"/>
  <c r="V3780" i="1"/>
  <c r="U3784" i="1"/>
  <c r="T3784" i="1"/>
  <c r="S3784" i="1"/>
  <c r="V3784" i="1"/>
  <c r="U3788" i="1"/>
  <c r="T3788" i="1"/>
  <c r="S3788" i="1"/>
  <c r="V3788" i="1"/>
  <c r="U3792" i="1"/>
  <c r="T3792" i="1"/>
  <c r="S3792" i="1"/>
  <c r="V3792" i="1"/>
  <c r="U3796" i="1"/>
  <c r="T3796" i="1"/>
  <c r="S3796" i="1"/>
  <c r="V3796" i="1"/>
  <c r="U3800" i="1"/>
  <c r="T3800" i="1"/>
  <c r="S3800" i="1"/>
  <c r="V3800" i="1"/>
  <c r="U3804" i="1"/>
  <c r="T3804" i="1"/>
  <c r="S3804" i="1"/>
  <c r="V3804" i="1"/>
  <c r="U3808" i="1"/>
  <c r="T3808" i="1"/>
  <c r="S3808" i="1"/>
  <c r="V3808" i="1"/>
  <c r="U3812" i="1"/>
  <c r="T3812" i="1"/>
  <c r="S3812" i="1"/>
  <c r="V3812" i="1"/>
  <c r="U3816" i="1"/>
  <c r="T3816" i="1"/>
  <c r="S3816" i="1"/>
  <c r="V3816" i="1"/>
  <c r="U3820" i="1"/>
  <c r="T3820" i="1"/>
  <c r="S3820" i="1"/>
  <c r="V3820" i="1"/>
  <c r="U3824" i="1"/>
  <c r="T3824" i="1"/>
  <c r="S3824" i="1"/>
  <c r="V3824" i="1"/>
  <c r="U3828" i="1"/>
  <c r="T3828" i="1"/>
  <c r="S3828" i="1"/>
  <c r="V3828" i="1"/>
  <c r="U3832" i="1"/>
  <c r="T3832" i="1"/>
  <c r="S3832" i="1"/>
  <c r="V3832" i="1"/>
  <c r="U3836" i="1"/>
  <c r="T3836" i="1"/>
  <c r="S3836" i="1"/>
  <c r="V3836" i="1"/>
  <c r="U3840" i="1"/>
  <c r="T3840" i="1"/>
  <c r="S3840" i="1"/>
  <c r="V3840" i="1"/>
  <c r="U3844" i="1"/>
  <c r="T3844" i="1"/>
  <c r="S3844" i="1"/>
  <c r="V3844" i="1"/>
  <c r="U3848" i="1"/>
  <c r="T3848" i="1"/>
  <c r="S3848" i="1"/>
  <c r="V3848" i="1"/>
  <c r="U3893" i="1"/>
  <c r="T3893" i="1"/>
  <c r="S3893" i="1"/>
  <c r="V3893" i="1"/>
  <c r="U3688" i="1"/>
  <c r="T3688" i="1"/>
  <c r="S3688" i="1"/>
  <c r="V3688" i="1"/>
  <c r="U3696" i="1"/>
  <c r="T3696" i="1"/>
  <c r="S3696" i="1"/>
  <c r="V3696" i="1"/>
  <c r="U3704" i="1"/>
  <c r="T3704" i="1"/>
  <c r="S3704" i="1"/>
  <c r="V3704" i="1"/>
  <c r="U3897" i="1"/>
  <c r="T3897" i="1"/>
  <c r="S3897" i="1"/>
  <c r="V3897" i="1"/>
  <c r="T3650" i="1"/>
  <c r="S3650" i="1"/>
  <c r="V3650" i="1"/>
  <c r="U3650" i="1"/>
  <c r="T3658" i="1"/>
  <c r="S3658" i="1"/>
  <c r="V3658" i="1"/>
  <c r="U3658" i="1"/>
  <c r="T3666" i="1"/>
  <c r="S3666" i="1"/>
  <c r="V3666" i="1"/>
  <c r="U3666" i="1"/>
  <c r="T3674" i="1"/>
  <c r="S3674" i="1"/>
  <c r="V3674" i="1"/>
  <c r="U3674" i="1"/>
  <c r="T3682" i="1"/>
  <c r="S3682" i="1"/>
  <c r="U3682" i="1"/>
  <c r="V3682" i="1"/>
  <c r="U3686" i="1"/>
  <c r="T3686" i="1"/>
  <c r="S3686" i="1"/>
  <c r="V3686" i="1"/>
  <c r="U3694" i="1"/>
  <c r="T3694" i="1"/>
  <c r="S3694" i="1"/>
  <c r="V3694" i="1"/>
  <c r="U3702" i="1"/>
  <c r="T3702" i="1"/>
  <c r="S3702" i="1"/>
  <c r="V3702" i="1"/>
  <c r="U3774" i="1"/>
  <c r="T3774" i="1"/>
  <c r="S3774" i="1"/>
  <c r="V3774" i="1"/>
  <c r="U3778" i="1"/>
  <c r="T3778" i="1"/>
  <c r="S3778" i="1"/>
  <c r="V3778" i="1"/>
  <c r="U3782" i="1"/>
  <c r="T3782" i="1"/>
  <c r="S3782" i="1"/>
  <c r="V3782" i="1"/>
  <c r="U3786" i="1"/>
  <c r="T3786" i="1"/>
  <c r="S3786" i="1"/>
  <c r="V3786" i="1"/>
  <c r="U3790" i="1"/>
  <c r="T3790" i="1"/>
  <c r="S3790" i="1"/>
  <c r="V3790" i="1"/>
  <c r="U3794" i="1"/>
  <c r="T3794" i="1"/>
  <c r="S3794" i="1"/>
  <c r="V3794" i="1"/>
  <c r="U3798" i="1"/>
  <c r="T3798" i="1"/>
  <c r="S3798" i="1"/>
  <c r="V3798" i="1"/>
  <c r="U3802" i="1"/>
  <c r="T3802" i="1"/>
  <c r="S3802" i="1"/>
  <c r="V3802" i="1"/>
  <c r="U3806" i="1"/>
  <c r="T3806" i="1"/>
  <c r="S3806" i="1"/>
  <c r="V3806" i="1"/>
  <c r="U3810" i="1"/>
  <c r="T3810" i="1"/>
  <c r="S3810" i="1"/>
  <c r="V3810" i="1"/>
  <c r="U3814" i="1"/>
  <c r="T3814" i="1"/>
  <c r="S3814" i="1"/>
  <c r="V3814" i="1"/>
  <c r="U3818" i="1"/>
  <c r="T3818" i="1"/>
  <c r="S3818" i="1"/>
  <c r="V3818" i="1"/>
  <c r="U3822" i="1"/>
  <c r="T3822" i="1"/>
  <c r="S3822" i="1"/>
  <c r="V3822" i="1"/>
  <c r="U3826" i="1"/>
  <c r="T3826" i="1"/>
  <c r="S3826" i="1"/>
  <c r="V3826" i="1"/>
  <c r="U3830" i="1"/>
  <c r="T3830" i="1"/>
  <c r="S3830" i="1"/>
  <c r="V3830" i="1"/>
  <c r="U3834" i="1"/>
  <c r="T3834" i="1"/>
  <c r="S3834" i="1"/>
  <c r="V3834" i="1"/>
  <c r="U3838" i="1"/>
  <c r="T3838" i="1"/>
  <c r="S3838" i="1"/>
  <c r="V3838" i="1"/>
  <c r="U3842" i="1"/>
  <c r="T3842" i="1"/>
  <c r="S3842" i="1"/>
  <c r="V3842" i="1"/>
  <c r="U3846" i="1"/>
  <c r="T3846" i="1"/>
  <c r="S3846" i="1"/>
  <c r="V3846" i="1"/>
  <c r="U3850" i="1"/>
  <c r="T3850" i="1"/>
  <c r="S3850" i="1"/>
  <c r="V3850" i="1"/>
  <c r="T3680" i="1"/>
  <c r="S3680" i="1"/>
  <c r="V3680" i="1"/>
  <c r="U3680" i="1"/>
  <c r="U3684" i="1"/>
  <c r="T3684" i="1"/>
  <c r="S3684" i="1"/>
  <c r="V3684" i="1"/>
  <c r="U3692" i="1"/>
  <c r="T3692" i="1"/>
  <c r="S3692" i="1"/>
  <c r="V3692" i="1"/>
  <c r="U3700" i="1"/>
  <c r="T3700" i="1"/>
  <c r="S3700" i="1"/>
  <c r="V3700" i="1"/>
  <c r="U3708" i="1"/>
  <c r="T3708" i="1"/>
  <c r="S3708" i="1"/>
  <c r="V3708" i="1"/>
  <c r="U3712" i="1"/>
  <c r="S3712" i="1"/>
  <c r="V3712" i="1"/>
  <c r="T3712" i="1"/>
  <c r="U3714" i="1"/>
  <c r="S3714" i="1"/>
  <c r="V3714" i="1"/>
  <c r="T3714" i="1"/>
  <c r="U3716" i="1"/>
  <c r="S3716" i="1"/>
  <c r="V3716" i="1"/>
  <c r="T3716" i="1"/>
  <c r="U3718" i="1"/>
  <c r="S3718" i="1"/>
  <c r="V3718" i="1"/>
  <c r="T3718" i="1"/>
  <c r="U3720" i="1"/>
  <c r="S3720" i="1"/>
  <c r="V3720" i="1"/>
  <c r="T3720" i="1"/>
  <c r="U3722" i="1"/>
  <c r="S3722" i="1"/>
  <c r="V3722" i="1"/>
  <c r="T3722" i="1"/>
  <c r="U3724" i="1"/>
  <c r="S3724" i="1"/>
  <c r="V3724" i="1"/>
  <c r="T3724" i="1"/>
  <c r="U3726" i="1"/>
  <c r="S3726" i="1"/>
  <c r="V3726" i="1"/>
  <c r="T3726" i="1"/>
  <c r="U3728" i="1"/>
  <c r="S3728" i="1"/>
  <c r="V3728" i="1"/>
  <c r="T3728" i="1"/>
  <c r="U3730" i="1"/>
  <c r="S3730" i="1"/>
  <c r="V3730" i="1"/>
  <c r="T3730" i="1"/>
  <c r="U3732" i="1"/>
  <c r="S3732" i="1"/>
  <c r="V3732" i="1"/>
  <c r="T3732" i="1"/>
  <c r="U3734" i="1"/>
  <c r="S3734" i="1"/>
  <c r="V3734" i="1"/>
  <c r="T3734" i="1"/>
  <c r="U3736" i="1"/>
  <c r="S3736" i="1"/>
  <c r="V3736" i="1"/>
  <c r="T3736" i="1"/>
  <c r="U3738" i="1"/>
  <c r="S3738" i="1"/>
  <c r="V3738" i="1"/>
  <c r="T3738" i="1"/>
  <c r="U3740" i="1"/>
  <c r="S3740" i="1"/>
  <c r="V3740" i="1"/>
  <c r="T3740" i="1"/>
  <c r="U3742" i="1"/>
  <c r="S3742" i="1"/>
  <c r="V3742" i="1"/>
  <c r="T3742" i="1"/>
  <c r="U3744" i="1"/>
  <c r="S3744" i="1"/>
  <c r="V3744" i="1"/>
  <c r="T3744" i="1"/>
  <c r="U3746" i="1"/>
  <c r="S3746" i="1"/>
  <c r="V3746" i="1"/>
  <c r="T3746" i="1"/>
  <c r="U3748" i="1"/>
  <c r="S3748" i="1"/>
  <c r="V3748" i="1"/>
  <c r="T3748" i="1"/>
  <c r="U3750" i="1"/>
  <c r="S3750" i="1"/>
  <c r="V3750" i="1"/>
  <c r="T3750" i="1"/>
  <c r="U3752" i="1"/>
  <c r="S3752" i="1"/>
  <c r="V3752" i="1"/>
  <c r="T3752" i="1"/>
  <c r="U3754" i="1"/>
  <c r="S3754" i="1"/>
  <c r="V3754" i="1"/>
  <c r="T3754" i="1"/>
  <c r="U3756" i="1"/>
  <c r="S3756" i="1"/>
  <c r="V3756" i="1"/>
  <c r="T3756" i="1"/>
  <c r="U3758" i="1"/>
  <c r="S3758" i="1"/>
  <c r="V3758" i="1"/>
  <c r="T3758" i="1"/>
  <c r="U3760" i="1"/>
  <c r="S3760" i="1"/>
  <c r="V3760" i="1"/>
  <c r="T3760" i="1"/>
  <c r="U3762" i="1"/>
  <c r="S3762" i="1"/>
  <c r="V3762" i="1"/>
  <c r="T3762" i="1"/>
  <c r="U3764" i="1"/>
  <c r="S3764" i="1"/>
  <c r="V3764" i="1"/>
  <c r="T3764" i="1"/>
  <c r="U3766" i="1"/>
  <c r="S3766" i="1"/>
  <c r="V3766" i="1"/>
  <c r="T3766" i="1"/>
  <c r="U3768" i="1"/>
  <c r="S3768" i="1"/>
  <c r="V3768" i="1"/>
  <c r="T3768" i="1"/>
  <c r="U3770" i="1"/>
  <c r="S3770" i="1"/>
  <c r="V3770" i="1"/>
  <c r="T3770" i="1"/>
  <c r="U3856" i="1"/>
  <c r="T3856" i="1"/>
  <c r="S3856" i="1"/>
  <c r="V3856" i="1"/>
  <c r="V3587" i="1"/>
  <c r="U3587" i="1"/>
  <c r="S3587" i="1"/>
  <c r="T3587" i="1"/>
  <c r="V3589" i="1"/>
  <c r="U3589" i="1"/>
  <c r="S3589" i="1"/>
  <c r="T3589" i="1"/>
  <c r="V3591" i="1"/>
  <c r="U3591" i="1"/>
  <c r="S3591" i="1"/>
  <c r="T3591" i="1"/>
  <c r="V3593" i="1"/>
  <c r="U3593" i="1"/>
  <c r="S3593" i="1"/>
  <c r="T3593" i="1"/>
  <c r="V3595" i="1"/>
  <c r="U3595" i="1"/>
  <c r="S3595" i="1"/>
  <c r="T3595" i="1"/>
  <c r="V3597" i="1"/>
  <c r="U3597" i="1"/>
  <c r="S3597" i="1"/>
  <c r="T3597" i="1"/>
  <c r="V3599" i="1"/>
  <c r="U3599" i="1"/>
  <c r="S3599" i="1"/>
  <c r="T3599" i="1"/>
  <c r="V3601" i="1"/>
  <c r="U3601" i="1"/>
  <c r="S3601" i="1"/>
  <c r="T3601" i="1"/>
  <c r="V3603" i="1"/>
  <c r="U3603" i="1"/>
  <c r="S3603" i="1"/>
  <c r="T3603" i="1"/>
  <c r="V3605" i="1"/>
  <c r="U3605" i="1"/>
  <c r="S3605" i="1"/>
  <c r="T3605" i="1"/>
  <c r="V3607" i="1"/>
  <c r="U3607" i="1"/>
  <c r="S3607" i="1"/>
  <c r="T3607" i="1"/>
  <c r="V3609" i="1"/>
  <c r="U3609" i="1"/>
  <c r="S3609" i="1"/>
  <c r="T3609" i="1"/>
  <c r="V3611" i="1"/>
  <c r="U3611" i="1"/>
  <c r="S3611" i="1"/>
  <c r="T3611" i="1"/>
  <c r="V3613" i="1"/>
  <c r="U3613" i="1"/>
  <c r="S3613" i="1"/>
  <c r="T3613" i="1"/>
  <c r="V3615" i="1"/>
  <c r="U3615" i="1"/>
  <c r="S3615" i="1"/>
  <c r="T3615" i="1"/>
  <c r="V3617" i="1"/>
  <c r="U3617" i="1"/>
  <c r="S3617" i="1"/>
  <c r="T3617" i="1"/>
  <c r="V3619" i="1"/>
  <c r="U3619" i="1"/>
  <c r="S3619" i="1"/>
  <c r="T3619" i="1"/>
  <c r="V3621" i="1"/>
  <c r="U3621" i="1"/>
  <c r="S3621" i="1"/>
  <c r="T3621" i="1"/>
  <c r="V3623" i="1"/>
  <c r="U3623" i="1"/>
  <c r="S3623" i="1"/>
  <c r="T3623" i="1"/>
  <c r="V3625" i="1"/>
  <c r="U3625" i="1"/>
  <c r="S3625" i="1"/>
  <c r="T3625" i="1"/>
  <c r="V3627" i="1"/>
  <c r="U3627" i="1"/>
  <c r="S3627" i="1"/>
  <c r="T3627" i="1"/>
  <c r="V3629" i="1"/>
  <c r="U3629" i="1"/>
  <c r="S3629" i="1"/>
  <c r="T3629" i="1"/>
  <c r="V3631" i="1"/>
  <c r="U3631" i="1"/>
  <c r="S3631" i="1"/>
  <c r="T3631" i="1"/>
  <c r="V3633" i="1"/>
  <c r="U3633" i="1"/>
  <c r="S3633" i="1"/>
  <c r="T3633" i="1"/>
  <c r="V3635" i="1"/>
  <c r="U3635" i="1"/>
  <c r="S3635" i="1"/>
  <c r="T3635" i="1"/>
  <c r="V3637" i="1"/>
  <c r="U3637" i="1"/>
  <c r="S3637" i="1"/>
  <c r="T3637" i="1"/>
  <c r="V3639" i="1"/>
  <c r="U3639" i="1"/>
  <c r="S3639" i="1"/>
  <c r="T3639" i="1"/>
  <c r="V3641" i="1"/>
  <c r="U3641" i="1"/>
  <c r="S3641" i="1"/>
  <c r="T3641" i="1"/>
  <c r="V3643" i="1"/>
  <c r="U3643" i="1"/>
  <c r="S3643" i="1"/>
  <c r="T3643" i="1"/>
  <c r="V3645" i="1"/>
  <c r="U3645" i="1"/>
  <c r="S3645" i="1"/>
  <c r="T3645" i="1"/>
  <c r="V3647" i="1"/>
  <c r="U3647" i="1"/>
  <c r="S3647" i="1"/>
  <c r="T3647" i="1"/>
  <c r="V3649" i="1"/>
  <c r="U3649" i="1"/>
  <c r="T3649" i="1"/>
  <c r="S3649" i="1"/>
  <c r="V3651" i="1"/>
  <c r="U3651" i="1"/>
  <c r="S3651" i="1"/>
  <c r="T3651" i="1"/>
  <c r="V3653" i="1"/>
  <c r="U3653" i="1"/>
  <c r="T3653" i="1"/>
  <c r="S3653" i="1"/>
  <c r="V3655" i="1"/>
  <c r="U3655" i="1"/>
  <c r="S3655" i="1"/>
  <c r="T3655" i="1"/>
  <c r="V3657" i="1"/>
  <c r="U3657" i="1"/>
  <c r="T3657" i="1"/>
  <c r="S3657" i="1"/>
  <c r="V3659" i="1"/>
  <c r="U3659" i="1"/>
  <c r="S3659" i="1"/>
  <c r="T3659" i="1"/>
  <c r="V3661" i="1"/>
  <c r="U3661" i="1"/>
  <c r="T3661" i="1"/>
  <c r="S3661" i="1"/>
  <c r="V3663" i="1"/>
  <c r="U3663" i="1"/>
  <c r="S3663" i="1"/>
  <c r="T3663" i="1"/>
  <c r="V3665" i="1"/>
  <c r="U3665" i="1"/>
  <c r="T3665" i="1"/>
  <c r="S3665" i="1"/>
  <c r="V3667" i="1"/>
  <c r="U3667" i="1"/>
  <c r="S3667" i="1"/>
  <c r="T3667" i="1"/>
  <c r="V3669" i="1"/>
  <c r="U3669" i="1"/>
  <c r="T3669" i="1"/>
  <c r="S3669" i="1"/>
  <c r="V3671" i="1"/>
  <c r="U3671" i="1"/>
  <c r="S3671" i="1"/>
  <c r="T3671" i="1"/>
  <c r="V3673" i="1"/>
  <c r="U3673" i="1"/>
  <c r="T3673" i="1"/>
  <c r="S3673" i="1"/>
  <c r="V3675" i="1"/>
  <c r="U3675" i="1"/>
  <c r="S3675" i="1"/>
  <c r="T3675" i="1"/>
  <c r="V3677" i="1"/>
  <c r="U3677" i="1"/>
  <c r="T3677" i="1"/>
  <c r="S3677" i="1"/>
  <c r="V3679" i="1"/>
  <c r="U3679" i="1"/>
  <c r="T3679" i="1"/>
  <c r="S3679" i="1"/>
  <c r="V3681" i="1"/>
  <c r="U3681" i="1"/>
  <c r="T3681" i="1"/>
  <c r="S3681" i="1"/>
  <c r="S3683" i="1"/>
  <c r="V3683" i="1"/>
  <c r="U3683" i="1"/>
  <c r="T3683" i="1"/>
  <c r="S3685" i="1"/>
  <c r="V3685" i="1"/>
  <c r="U3685" i="1"/>
  <c r="T3685" i="1"/>
  <c r="S3687" i="1"/>
  <c r="V3687" i="1"/>
  <c r="U3687" i="1"/>
  <c r="T3687" i="1"/>
  <c r="S3689" i="1"/>
  <c r="V3689" i="1"/>
  <c r="U3689" i="1"/>
  <c r="T3689" i="1"/>
  <c r="S3691" i="1"/>
  <c r="V3691" i="1"/>
  <c r="U3691" i="1"/>
  <c r="T3691" i="1"/>
  <c r="S3693" i="1"/>
  <c r="V3693" i="1"/>
  <c r="U3693" i="1"/>
  <c r="T3693" i="1"/>
  <c r="S3695" i="1"/>
  <c r="V3695" i="1"/>
  <c r="U3695" i="1"/>
  <c r="T3695" i="1"/>
  <c r="S3697" i="1"/>
  <c r="V3697" i="1"/>
  <c r="U3697" i="1"/>
  <c r="T3697" i="1"/>
  <c r="S3699" i="1"/>
  <c r="V3699" i="1"/>
  <c r="U3699" i="1"/>
  <c r="T3699" i="1"/>
  <c r="S3701" i="1"/>
  <c r="V3701" i="1"/>
  <c r="U3701" i="1"/>
  <c r="T3701" i="1"/>
  <c r="S3703" i="1"/>
  <c r="V3703" i="1"/>
  <c r="U3703" i="1"/>
  <c r="T3703" i="1"/>
  <c r="S3705" i="1"/>
  <c r="V3705" i="1"/>
  <c r="U3705" i="1"/>
  <c r="T3705" i="1"/>
  <c r="S3707" i="1"/>
  <c r="V3707" i="1"/>
  <c r="U3707" i="1"/>
  <c r="T3707" i="1"/>
  <c r="S3709" i="1"/>
  <c r="V3709" i="1"/>
  <c r="U3709" i="1"/>
  <c r="T3709" i="1"/>
  <c r="U3854" i="1"/>
  <c r="T3854" i="1"/>
  <c r="S3854" i="1"/>
  <c r="V3854" i="1"/>
  <c r="U3895" i="1"/>
  <c r="T3895" i="1"/>
  <c r="S3895" i="1"/>
  <c r="V3895" i="1"/>
  <c r="U3710" i="1"/>
  <c r="V3710" i="1"/>
  <c r="T3710" i="1"/>
  <c r="S3710" i="1"/>
  <c r="S3711" i="1"/>
  <c r="U3711" i="1"/>
  <c r="V3711" i="1"/>
  <c r="T3711" i="1"/>
  <c r="S3713" i="1"/>
  <c r="U3713" i="1"/>
  <c r="V3713" i="1"/>
  <c r="T3713" i="1"/>
  <c r="S3715" i="1"/>
  <c r="U3715" i="1"/>
  <c r="V3715" i="1"/>
  <c r="T3715" i="1"/>
  <c r="S3717" i="1"/>
  <c r="U3717" i="1"/>
  <c r="V3717" i="1"/>
  <c r="T3717" i="1"/>
  <c r="S3719" i="1"/>
  <c r="U3719" i="1"/>
  <c r="V3719" i="1"/>
  <c r="T3719" i="1"/>
  <c r="S3721" i="1"/>
  <c r="U3721" i="1"/>
  <c r="V3721" i="1"/>
  <c r="T3721" i="1"/>
  <c r="S3723" i="1"/>
  <c r="U3723" i="1"/>
  <c r="V3723" i="1"/>
  <c r="T3723" i="1"/>
  <c r="S3725" i="1"/>
  <c r="U3725" i="1"/>
  <c r="V3725" i="1"/>
  <c r="T3725" i="1"/>
  <c r="S3727" i="1"/>
  <c r="U3727" i="1"/>
  <c r="V3727" i="1"/>
  <c r="T3727" i="1"/>
  <c r="S3729" i="1"/>
  <c r="U3729" i="1"/>
  <c r="V3729" i="1"/>
  <c r="T3729" i="1"/>
  <c r="S3731" i="1"/>
  <c r="U3731" i="1"/>
  <c r="V3731" i="1"/>
  <c r="T3731" i="1"/>
  <c r="S3733" i="1"/>
  <c r="U3733" i="1"/>
  <c r="V3733" i="1"/>
  <c r="T3733" i="1"/>
  <c r="S3735" i="1"/>
  <c r="U3735" i="1"/>
  <c r="V3735" i="1"/>
  <c r="T3735" i="1"/>
  <c r="S3737" i="1"/>
  <c r="U3737" i="1"/>
  <c r="V3737" i="1"/>
  <c r="T3737" i="1"/>
  <c r="S3739" i="1"/>
  <c r="U3739" i="1"/>
  <c r="V3739" i="1"/>
  <c r="T3739" i="1"/>
  <c r="S3741" i="1"/>
  <c r="U3741" i="1"/>
  <c r="V3741" i="1"/>
  <c r="T3741" i="1"/>
  <c r="S3743" i="1"/>
  <c r="U3743" i="1"/>
  <c r="V3743" i="1"/>
  <c r="T3743" i="1"/>
  <c r="S3745" i="1"/>
  <c r="U3745" i="1"/>
  <c r="V3745" i="1"/>
  <c r="T3745" i="1"/>
  <c r="S3747" i="1"/>
  <c r="U3747" i="1"/>
  <c r="V3747" i="1"/>
  <c r="T3747" i="1"/>
  <c r="S3749" i="1"/>
  <c r="U3749" i="1"/>
  <c r="V3749" i="1"/>
  <c r="T3749" i="1"/>
  <c r="S3751" i="1"/>
  <c r="U3751" i="1"/>
  <c r="V3751" i="1"/>
  <c r="T3751" i="1"/>
  <c r="S3753" i="1"/>
  <c r="U3753" i="1"/>
  <c r="V3753" i="1"/>
  <c r="T3753" i="1"/>
  <c r="S3755" i="1"/>
  <c r="U3755" i="1"/>
  <c r="V3755" i="1"/>
  <c r="T3755" i="1"/>
  <c r="S3757" i="1"/>
  <c r="U3757" i="1"/>
  <c r="V3757" i="1"/>
  <c r="T3757" i="1"/>
  <c r="S3759" i="1"/>
  <c r="U3759" i="1"/>
  <c r="V3759" i="1"/>
  <c r="T3759" i="1"/>
  <c r="S3761" i="1"/>
  <c r="U3761" i="1"/>
  <c r="V3761" i="1"/>
  <c r="T3761" i="1"/>
  <c r="S3763" i="1"/>
  <c r="U3763" i="1"/>
  <c r="V3763" i="1"/>
  <c r="T3763" i="1"/>
  <c r="S3765" i="1"/>
  <c r="U3765" i="1"/>
  <c r="V3765" i="1"/>
  <c r="T3765" i="1"/>
  <c r="S3767" i="1"/>
  <c r="U3767" i="1"/>
  <c r="V3767" i="1"/>
  <c r="T3767" i="1"/>
  <c r="S3769" i="1"/>
  <c r="U3769" i="1"/>
  <c r="V3769" i="1"/>
  <c r="T3769" i="1"/>
  <c r="S3771" i="1"/>
  <c r="U3771" i="1"/>
  <c r="V3771" i="1"/>
  <c r="T3771" i="1"/>
  <c r="U3852" i="1"/>
  <c r="T3852" i="1"/>
  <c r="S3852" i="1"/>
  <c r="V3852" i="1"/>
  <c r="U3857" i="1"/>
  <c r="S3857" i="1"/>
  <c r="V3857" i="1"/>
  <c r="T3857" i="1"/>
  <c r="U3859" i="1"/>
  <c r="S3859" i="1"/>
  <c r="V3859" i="1"/>
  <c r="T3859" i="1"/>
  <c r="U3861" i="1"/>
  <c r="S3861" i="1"/>
  <c r="V3861" i="1"/>
  <c r="T3861" i="1"/>
  <c r="U3863" i="1"/>
  <c r="S3863" i="1"/>
  <c r="V3863" i="1"/>
  <c r="T3863" i="1"/>
  <c r="U3865" i="1"/>
  <c r="S3865" i="1"/>
  <c r="V3865" i="1"/>
  <c r="T3865" i="1"/>
  <c r="U3867" i="1"/>
  <c r="S3867" i="1"/>
  <c r="V3867" i="1"/>
  <c r="T3867" i="1"/>
  <c r="U3869" i="1"/>
  <c r="S3869" i="1"/>
  <c r="V3869" i="1"/>
  <c r="T3869" i="1"/>
  <c r="U3871" i="1"/>
  <c r="S3871" i="1"/>
  <c r="V3871" i="1"/>
  <c r="T3871" i="1"/>
  <c r="U3873" i="1"/>
  <c r="S3873" i="1"/>
  <c r="V3873" i="1"/>
  <c r="T3873" i="1"/>
  <c r="U3875" i="1"/>
  <c r="S3875" i="1"/>
  <c r="V3875" i="1"/>
  <c r="T3875" i="1"/>
  <c r="U3877" i="1"/>
  <c r="S3877" i="1"/>
  <c r="V3877" i="1"/>
  <c r="T3877" i="1"/>
  <c r="U3879" i="1"/>
  <c r="S3879" i="1"/>
  <c r="V3879" i="1"/>
  <c r="T3879" i="1"/>
  <c r="U3881" i="1"/>
  <c r="S3881" i="1"/>
  <c r="V3881" i="1"/>
  <c r="T3881" i="1"/>
  <c r="U3883" i="1"/>
  <c r="S3883" i="1"/>
  <c r="V3883" i="1"/>
  <c r="T3883" i="1"/>
  <c r="U3885" i="1"/>
  <c r="S3885" i="1"/>
  <c r="V3885" i="1"/>
  <c r="T3885" i="1"/>
  <c r="U3887" i="1"/>
  <c r="S3887" i="1"/>
  <c r="V3887" i="1"/>
  <c r="T3887" i="1"/>
  <c r="U3889" i="1"/>
  <c r="S3889" i="1"/>
  <c r="V3889" i="1"/>
  <c r="T3889" i="1"/>
  <c r="U3891" i="1"/>
  <c r="S3891" i="1"/>
  <c r="V3891" i="1"/>
  <c r="T3891" i="1"/>
  <c r="S3773" i="1"/>
  <c r="V3773" i="1"/>
  <c r="U3773" i="1"/>
  <c r="T3773" i="1"/>
  <c r="S3775" i="1"/>
  <c r="V3775" i="1"/>
  <c r="U3775" i="1"/>
  <c r="T3775" i="1"/>
  <c r="S3777" i="1"/>
  <c r="V3777" i="1"/>
  <c r="U3777" i="1"/>
  <c r="T3777" i="1"/>
  <c r="S3779" i="1"/>
  <c r="V3779" i="1"/>
  <c r="U3779" i="1"/>
  <c r="T3779" i="1"/>
  <c r="S3781" i="1"/>
  <c r="V3781" i="1"/>
  <c r="U3781" i="1"/>
  <c r="T3781" i="1"/>
  <c r="S3783" i="1"/>
  <c r="V3783" i="1"/>
  <c r="U3783" i="1"/>
  <c r="T3783" i="1"/>
  <c r="S3785" i="1"/>
  <c r="V3785" i="1"/>
  <c r="U3785" i="1"/>
  <c r="T3785" i="1"/>
  <c r="S3787" i="1"/>
  <c r="V3787" i="1"/>
  <c r="U3787" i="1"/>
  <c r="T3787" i="1"/>
  <c r="S3789" i="1"/>
  <c r="V3789" i="1"/>
  <c r="U3789" i="1"/>
  <c r="T3789" i="1"/>
  <c r="S3791" i="1"/>
  <c r="V3791" i="1"/>
  <c r="U3791" i="1"/>
  <c r="T3791" i="1"/>
  <c r="S3793" i="1"/>
  <c r="V3793" i="1"/>
  <c r="U3793" i="1"/>
  <c r="T3793" i="1"/>
  <c r="S3795" i="1"/>
  <c r="V3795" i="1"/>
  <c r="U3795" i="1"/>
  <c r="T3795" i="1"/>
  <c r="S3797" i="1"/>
  <c r="V3797" i="1"/>
  <c r="U3797" i="1"/>
  <c r="T3797" i="1"/>
  <c r="S3799" i="1"/>
  <c r="V3799" i="1"/>
  <c r="U3799" i="1"/>
  <c r="T3799" i="1"/>
  <c r="S3801" i="1"/>
  <c r="V3801" i="1"/>
  <c r="U3801" i="1"/>
  <c r="T3801" i="1"/>
  <c r="S3803" i="1"/>
  <c r="V3803" i="1"/>
  <c r="U3803" i="1"/>
  <c r="T3803" i="1"/>
  <c r="S3805" i="1"/>
  <c r="V3805" i="1"/>
  <c r="U3805" i="1"/>
  <c r="T3805" i="1"/>
  <c r="S3807" i="1"/>
  <c r="V3807" i="1"/>
  <c r="U3807" i="1"/>
  <c r="T3807" i="1"/>
  <c r="S3809" i="1"/>
  <c r="V3809" i="1"/>
  <c r="U3809" i="1"/>
  <c r="T3809" i="1"/>
  <c r="S3811" i="1"/>
  <c r="V3811" i="1"/>
  <c r="U3811" i="1"/>
  <c r="T3811" i="1"/>
  <c r="S3813" i="1"/>
  <c r="V3813" i="1"/>
  <c r="U3813" i="1"/>
  <c r="T3813" i="1"/>
  <c r="S3815" i="1"/>
  <c r="V3815" i="1"/>
  <c r="U3815" i="1"/>
  <c r="T3815" i="1"/>
  <c r="S3817" i="1"/>
  <c r="V3817" i="1"/>
  <c r="U3817" i="1"/>
  <c r="T3817" i="1"/>
  <c r="S3819" i="1"/>
  <c r="V3819" i="1"/>
  <c r="U3819" i="1"/>
  <c r="T3819" i="1"/>
  <c r="S3821" i="1"/>
  <c r="V3821" i="1"/>
  <c r="U3821" i="1"/>
  <c r="T3821" i="1"/>
  <c r="S3823" i="1"/>
  <c r="V3823" i="1"/>
  <c r="U3823" i="1"/>
  <c r="T3823" i="1"/>
  <c r="S3825" i="1"/>
  <c r="V3825" i="1"/>
  <c r="U3825" i="1"/>
  <c r="T3825" i="1"/>
  <c r="S3827" i="1"/>
  <c r="V3827" i="1"/>
  <c r="U3827" i="1"/>
  <c r="T3827" i="1"/>
  <c r="S3829" i="1"/>
  <c r="V3829" i="1"/>
  <c r="U3829" i="1"/>
  <c r="T3829" i="1"/>
  <c r="S3831" i="1"/>
  <c r="V3831" i="1"/>
  <c r="U3831" i="1"/>
  <c r="T3831" i="1"/>
  <c r="S3833" i="1"/>
  <c r="V3833" i="1"/>
  <c r="U3833" i="1"/>
  <c r="T3833" i="1"/>
  <c r="S3835" i="1"/>
  <c r="V3835" i="1"/>
  <c r="U3835" i="1"/>
  <c r="T3835" i="1"/>
  <c r="S3837" i="1"/>
  <c r="V3837" i="1"/>
  <c r="U3837" i="1"/>
  <c r="T3837" i="1"/>
  <c r="S3839" i="1"/>
  <c r="V3839" i="1"/>
  <c r="U3839" i="1"/>
  <c r="T3839" i="1"/>
  <c r="S3841" i="1"/>
  <c r="V3841" i="1"/>
  <c r="U3841" i="1"/>
  <c r="T3841" i="1"/>
  <c r="S3843" i="1"/>
  <c r="V3843" i="1"/>
  <c r="U3843" i="1"/>
  <c r="T3843" i="1"/>
  <c r="S3845" i="1"/>
  <c r="V3845" i="1"/>
  <c r="U3845" i="1"/>
  <c r="T3845" i="1"/>
  <c r="S3847" i="1"/>
  <c r="V3847" i="1"/>
  <c r="U3847" i="1"/>
  <c r="T3847" i="1"/>
  <c r="S3849" i="1"/>
  <c r="V3849" i="1"/>
  <c r="U3849" i="1"/>
  <c r="T3849" i="1"/>
  <c r="S3851" i="1"/>
  <c r="V3851" i="1"/>
  <c r="U3851" i="1"/>
  <c r="T3851" i="1"/>
  <c r="S3853" i="1"/>
  <c r="V3853" i="1"/>
  <c r="U3853" i="1"/>
  <c r="T3853" i="1"/>
  <c r="S3855" i="1"/>
  <c r="V3855" i="1"/>
  <c r="U3855" i="1"/>
  <c r="T3855" i="1"/>
  <c r="S3858" i="1"/>
  <c r="U3858" i="1"/>
  <c r="V3858" i="1"/>
  <c r="T3858" i="1"/>
  <c r="S3860" i="1"/>
  <c r="U3860" i="1"/>
  <c r="V3860" i="1"/>
  <c r="T3860" i="1"/>
  <c r="S3862" i="1"/>
  <c r="U3862" i="1"/>
  <c r="V3862" i="1"/>
  <c r="T3862" i="1"/>
  <c r="S3864" i="1"/>
  <c r="U3864" i="1"/>
  <c r="V3864" i="1"/>
  <c r="T3864" i="1"/>
  <c r="S3866" i="1"/>
  <c r="U3866" i="1"/>
  <c r="V3866" i="1"/>
  <c r="T3866" i="1"/>
  <c r="S3868" i="1"/>
  <c r="U3868" i="1"/>
  <c r="V3868" i="1"/>
  <c r="T3868" i="1"/>
  <c r="S3870" i="1"/>
  <c r="U3870" i="1"/>
  <c r="V3870" i="1"/>
  <c r="T3870" i="1"/>
  <c r="S3872" i="1"/>
  <c r="U3872" i="1"/>
  <c r="V3872" i="1"/>
  <c r="T3872" i="1"/>
  <c r="S3874" i="1"/>
  <c r="U3874" i="1"/>
  <c r="V3874" i="1"/>
  <c r="T3874" i="1"/>
  <c r="S3876" i="1"/>
  <c r="U3876" i="1"/>
  <c r="V3876" i="1"/>
  <c r="T3876" i="1"/>
  <c r="S3878" i="1"/>
  <c r="U3878" i="1"/>
  <c r="V3878" i="1"/>
  <c r="T3878" i="1"/>
  <c r="S3880" i="1"/>
  <c r="U3880" i="1"/>
  <c r="V3880" i="1"/>
  <c r="T3880" i="1"/>
  <c r="S3882" i="1"/>
  <c r="U3882" i="1"/>
  <c r="V3882" i="1"/>
  <c r="T3882" i="1"/>
  <c r="S3884" i="1"/>
  <c r="U3884" i="1"/>
  <c r="V3884" i="1"/>
  <c r="T3884" i="1"/>
  <c r="S3886" i="1"/>
  <c r="U3886" i="1"/>
  <c r="V3886" i="1"/>
  <c r="T3886" i="1"/>
  <c r="S3888" i="1"/>
  <c r="U3888" i="1"/>
  <c r="V3888" i="1"/>
  <c r="T3888" i="1"/>
  <c r="S3890" i="1"/>
  <c r="U3890" i="1"/>
  <c r="V3890" i="1"/>
  <c r="T3890" i="1"/>
  <c r="S3892" i="1"/>
  <c r="U3892" i="1"/>
  <c r="V3892" i="1"/>
  <c r="T3892" i="1"/>
  <c r="S3894" i="1"/>
  <c r="V3894" i="1"/>
  <c r="U3894" i="1"/>
  <c r="T3894" i="1"/>
  <c r="S3896" i="1"/>
  <c r="V3896" i="1"/>
  <c r="U3896" i="1"/>
  <c r="T3896" i="1"/>
  <c r="S3898" i="1"/>
  <c r="V3898" i="1"/>
  <c r="U3898" i="1"/>
  <c r="T3898" i="1"/>
  <c r="U3899" i="1"/>
  <c r="V3899" i="1"/>
  <c r="T3899" i="1"/>
  <c r="S3899" i="1"/>
  <c r="S3900" i="1"/>
  <c r="V3900" i="1"/>
  <c r="U3900" i="1"/>
  <c r="T3900" i="1"/>
  <c r="U3901" i="1"/>
  <c r="V3901" i="1"/>
  <c r="T3901" i="1"/>
  <c r="S3901" i="1"/>
  <c r="S3902" i="1"/>
  <c r="V3902" i="1"/>
  <c r="U3902" i="1"/>
  <c r="T3902" i="1"/>
  <c r="U3903" i="1"/>
  <c r="V3903" i="1"/>
  <c r="T3903" i="1"/>
  <c r="S3903" i="1"/>
  <c r="S3904" i="1"/>
  <c r="V3904" i="1"/>
  <c r="U3904" i="1"/>
  <c r="T3904" i="1"/>
  <c r="U3905" i="1"/>
  <c r="V3905" i="1"/>
  <c r="T3905" i="1"/>
  <c r="S3905" i="1"/>
  <c r="S3906" i="1"/>
  <c r="V3906" i="1"/>
  <c r="U3906" i="1"/>
  <c r="T3906" i="1"/>
  <c r="U3907" i="1"/>
  <c r="V3907" i="1"/>
  <c r="T3907" i="1"/>
  <c r="S3907" i="1"/>
  <c r="S3908" i="1"/>
  <c r="V3908" i="1"/>
  <c r="U3908" i="1"/>
  <c r="T3908" i="1"/>
  <c r="U3909" i="1"/>
  <c r="V3909" i="1"/>
  <c r="T3909" i="1"/>
  <c r="S3909" i="1"/>
  <c r="S3910" i="1"/>
  <c r="V3910" i="1"/>
  <c r="U3910" i="1"/>
  <c r="T3910" i="1"/>
  <c r="U3911" i="1"/>
  <c r="V3911" i="1"/>
  <c r="T3911" i="1"/>
  <c r="S3911" i="1"/>
  <c r="S3912" i="1"/>
  <c r="V3912" i="1"/>
  <c r="U3912" i="1"/>
  <c r="T3912" i="1"/>
  <c r="U3913" i="1"/>
  <c r="V3913" i="1"/>
  <c r="T3913" i="1"/>
  <c r="S3913" i="1"/>
  <c r="S3914" i="1"/>
  <c r="V3914" i="1"/>
  <c r="U3914" i="1"/>
  <c r="T3914" i="1"/>
  <c r="U3915" i="1"/>
  <c r="V3915" i="1"/>
  <c r="T3915" i="1"/>
  <c r="S3915" i="1"/>
  <c r="S3916" i="1"/>
  <c r="V3916" i="1"/>
  <c r="U3916" i="1"/>
  <c r="T3916" i="1"/>
  <c r="U3917" i="1"/>
  <c r="V3917" i="1"/>
  <c r="T3917" i="1"/>
  <c r="S3917" i="1"/>
  <c r="S3918" i="1"/>
  <c r="V3918" i="1"/>
  <c r="U3918" i="1"/>
  <c r="T3918" i="1"/>
  <c r="U3919" i="1"/>
  <c r="V3919" i="1"/>
  <c r="T3919" i="1"/>
  <c r="S3919" i="1"/>
  <c r="S3920" i="1"/>
  <c r="V3920" i="1"/>
  <c r="U3920" i="1"/>
  <c r="T3920" i="1"/>
  <c r="U3921" i="1"/>
  <c r="V3921" i="1"/>
  <c r="T3921" i="1"/>
  <c r="S3921" i="1"/>
  <c r="S3922" i="1"/>
  <c r="V3922" i="1"/>
  <c r="U3922" i="1"/>
  <c r="T3922" i="1"/>
  <c r="U3923" i="1"/>
  <c r="V3923" i="1"/>
  <c r="T3923" i="1"/>
  <c r="S3923" i="1"/>
  <c r="S3924" i="1"/>
  <c r="V3924" i="1"/>
  <c r="U3924" i="1"/>
  <c r="T3924" i="1"/>
  <c r="U3925" i="1"/>
  <c r="V3925" i="1"/>
  <c r="T3925" i="1"/>
  <c r="S3925" i="1"/>
  <c r="S3926" i="1"/>
  <c r="V3926" i="1"/>
  <c r="U3926" i="1"/>
  <c r="T3926" i="1"/>
  <c r="U3927" i="1"/>
  <c r="V3927" i="1"/>
  <c r="T3927" i="1"/>
  <c r="S3927" i="1"/>
  <c r="S3928" i="1"/>
  <c r="V3928" i="1"/>
  <c r="U3928" i="1"/>
  <c r="T3928" i="1"/>
  <c r="U3929" i="1"/>
  <c r="V3929" i="1"/>
  <c r="T3929" i="1"/>
  <c r="S3929" i="1"/>
  <c r="S3930" i="1"/>
  <c r="V3930" i="1"/>
  <c r="U3930" i="1"/>
  <c r="T3930" i="1"/>
  <c r="U3931" i="1"/>
  <c r="T3931" i="1"/>
  <c r="V3931" i="1"/>
  <c r="S3931" i="1"/>
  <c r="S3932" i="1"/>
  <c r="V3932" i="1"/>
  <c r="U3932" i="1"/>
  <c r="T3932" i="1"/>
  <c r="T3934" i="1"/>
  <c r="S3934" i="1"/>
  <c r="V3934" i="1"/>
  <c r="U3934" i="1"/>
  <c r="T3936" i="1"/>
  <c r="S3936" i="1"/>
  <c r="V3936" i="1"/>
  <c r="U3936" i="1"/>
  <c r="T3938" i="1"/>
  <c r="S3938" i="1"/>
  <c r="V3938" i="1"/>
  <c r="U3938" i="1"/>
  <c r="T3940" i="1"/>
  <c r="S3940" i="1"/>
  <c r="V3940" i="1"/>
  <c r="U3940" i="1"/>
  <c r="T3942" i="1"/>
  <c r="S3942" i="1"/>
  <c r="V3942" i="1"/>
  <c r="U3942" i="1"/>
  <c r="T3944" i="1"/>
  <c r="S3944" i="1"/>
  <c r="V3944" i="1"/>
  <c r="U3944" i="1"/>
  <c r="T3946" i="1"/>
  <c r="S3946" i="1"/>
  <c r="V3946" i="1"/>
  <c r="U3946" i="1"/>
  <c r="T3948" i="1"/>
  <c r="S3948" i="1"/>
  <c r="V3948" i="1"/>
  <c r="U3948" i="1"/>
  <c r="T3950" i="1"/>
  <c r="S3950" i="1"/>
  <c r="V3950" i="1"/>
  <c r="U3950" i="1"/>
  <c r="T3952" i="1"/>
  <c r="S3952" i="1"/>
  <c r="V3952" i="1"/>
  <c r="U3952" i="1"/>
  <c r="T3954" i="1"/>
  <c r="S3954" i="1"/>
  <c r="V3954" i="1"/>
  <c r="U3954" i="1"/>
  <c r="T3956" i="1"/>
  <c r="S3956" i="1"/>
  <c r="V3956" i="1"/>
  <c r="U3956" i="1"/>
  <c r="T3958" i="1"/>
  <c r="S3958" i="1"/>
  <c r="V3958" i="1"/>
  <c r="U3958" i="1"/>
  <c r="T3960" i="1"/>
  <c r="S3960" i="1"/>
  <c r="V3960" i="1"/>
  <c r="U3960" i="1"/>
  <c r="T3962" i="1"/>
  <c r="S3962" i="1"/>
  <c r="V3962" i="1"/>
  <c r="U3962" i="1"/>
  <c r="T3964" i="1"/>
  <c r="S3964" i="1"/>
  <c r="V3964" i="1"/>
  <c r="U3964" i="1"/>
  <c r="T3966" i="1"/>
  <c r="S3966" i="1"/>
  <c r="V3966" i="1"/>
  <c r="U3966" i="1"/>
  <c r="U3990" i="1"/>
  <c r="S3990" i="1"/>
  <c r="V3990" i="1"/>
  <c r="T3990" i="1"/>
  <c r="U3994" i="1"/>
  <c r="S3994" i="1"/>
  <c r="V3994" i="1"/>
  <c r="T3994" i="1"/>
  <c r="U3998" i="1"/>
  <c r="S3998" i="1"/>
  <c r="V3998" i="1"/>
  <c r="T3998" i="1"/>
  <c r="U4002" i="1"/>
  <c r="S4002" i="1"/>
  <c r="V4002" i="1"/>
  <c r="T4002" i="1"/>
  <c r="U4006" i="1"/>
  <c r="S4006" i="1"/>
  <c r="V4006" i="1"/>
  <c r="T4006" i="1"/>
  <c r="U4010" i="1"/>
  <c r="S4010" i="1"/>
  <c r="V4010" i="1"/>
  <c r="T4010" i="1"/>
  <c r="U4014" i="1"/>
  <c r="S4014" i="1"/>
  <c r="V4014" i="1"/>
  <c r="T4014" i="1"/>
  <c r="U4018" i="1"/>
  <c r="S4018" i="1"/>
  <c r="V4018" i="1"/>
  <c r="T4018" i="1"/>
  <c r="U4022" i="1"/>
  <c r="S4022" i="1"/>
  <c r="V4022" i="1"/>
  <c r="T4022" i="1"/>
  <c r="U4026" i="1"/>
  <c r="S4026" i="1"/>
  <c r="V4026" i="1"/>
  <c r="T4026" i="1"/>
  <c r="U4030" i="1"/>
  <c r="S4030" i="1"/>
  <c r="V4030" i="1"/>
  <c r="T4030" i="1"/>
  <c r="U4034" i="1"/>
  <c r="S4034" i="1"/>
  <c r="V4034" i="1"/>
  <c r="T4034" i="1"/>
  <c r="U4038" i="1"/>
  <c r="S4038" i="1"/>
  <c r="V4038" i="1"/>
  <c r="T4038" i="1"/>
  <c r="V3933" i="1"/>
  <c r="U3933" i="1"/>
  <c r="T3933" i="1"/>
  <c r="S3933" i="1"/>
  <c r="V3935" i="1"/>
  <c r="U3935" i="1"/>
  <c r="T3935" i="1"/>
  <c r="S3935" i="1"/>
  <c r="V3937" i="1"/>
  <c r="U3937" i="1"/>
  <c r="T3937" i="1"/>
  <c r="S3937" i="1"/>
  <c r="V3939" i="1"/>
  <c r="U3939" i="1"/>
  <c r="T3939" i="1"/>
  <c r="S3939" i="1"/>
  <c r="V3941" i="1"/>
  <c r="U3941" i="1"/>
  <c r="T3941" i="1"/>
  <c r="S3941" i="1"/>
  <c r="V3943" i="1"/>
  <c r="U3943" i="1"/>
  <c r="T3943" i="1"/>
  <c r="S3943" i="1"/>
  <c r="V3945" i="1"/>
  <c r="U3945" i="1"/>
  <c r="T3945" i="1"/>
  <c r="S3945" i="1"/>
  <c r="V3947" i="1"/>
  <c r="U3947" i="1"/>
  <c r="T3947" i="1"/>
  <c r="S3947" i="1"/>
  <c r="V3949" i="1"/>
  <c r="U3949" i="1"/>
  <c r="T3949" i="1"/>
  <c r="S3949" i="1"/>
  <c r="V3951" i="1"/>
  <c r="U3951" i="1"/>
  <c r="T3951" i="1"/>
  <c r="S3951" i="1"/>
  <c r="V3953" i="1"/>
  <c r="U3953" i="1"/>
  <c r="T3953" i="1"/>
  <c r="S3953" i="1"/>
  <c r="V3955" i="1"/>
  <c r="U3955" i="1"/>
  <c r="T3955" i="1"/>
  <c r="S3955" i="1"/>
  <c r="V3957" i="1"/>
  <c r="U3957" i="1"/>
  <c r="T3957" i="1"/>
  <c r="S3957" i="1"/>
  <c r="V3959" i="1"/>
  <c r="U3959" i="1"/>
  <c r="T3959" i="1"/>
  <c r="S3959" i="1"/>
  <c r="V3961" i="1"/>
  <c r="U3961" i="1"/>
  <c r="T3961" i="1"/>
  <c r="S3961" i="1"/>
  <c r="V3963" i="1"/>
  <c r="U3963" i="1"/>
  <c r="T3963" i="1"/>
  <c r="S3963" i="1"/>
  <c r="V3965" i="1"/>
  <c r="U3965" i="1"/>
  <c r="T3965" i="1"/>
  <c r="S3965" i="1"/>
  <c r="U3992" i="1"/>
  <c r="S3992" i="1"/>
  <c r="V3992" i="1"/>
  <c r="T3992" i="1"/>
  <c r="U3996" i="1"/>
  <c r="S3996" i="1"/>
  <c r="V3996" i="1"/>
  <c r="T3996" i="1"/>
  <c r="U4000" i="1"/>
  <c r="S4000" i="1"/>
  <c r="V4000" i="1"/>
  <c r="T4000" i="1"/>
  <c r="U4004" i="1"/>
  <c r="S4004" i="1"/>
  <c r="V4004" i="1"/>
  <c r="T4004" i="1"/>
  <c r="U4008" i="1"/>
  <c r="S4008" i="1"/>
  <c r="V4008" i="1"/>
  <c r="T4008" i="1"/>
  <c r="U4012" i="1"/>
  <c r="S4012" i="1"/>
  <c r="V4012" i="1"/>
  <c r="T4012" i="1"/>
  <c r="U4016" i="1"/>
  <c r="S4016" i="1"/>
  <c r="V4016" i="1"/>
  <c r="T4016" i="1"/>
  <c r="U4020" i="1"/>
  <c r="S4020" i="1"/>
  <c r="V4020" i="1"/>
  <c r="T4020" i="1"/>
  <c r="U4024" i="1"/>
  <c r="S4024" i="1"/>
  <c r="V4024" i="1"/>
  <c r="T4024" i="1"/>
  <c r="U4028" i="1"/>
  <c r="S4028" i="1"/>
  <c r="V4028" i="1"/>
  <c r="T4028" i="1"/>
  <c r="U4032" i="1"/>
  <c r="S4032" i="1"/>
  <c r="V4032" i="1"/>
  <c r="T4032" i="1"/>
  <c r="U4036" i="1"/>
  <c r="S4036" i="1"/>
  <c r="V4036" i="1"/>
  <c r="T4036" i="1"/>
  <c r="U4040" i="1"/>
  <c r="S4040" i="1"/>
  <c r="V4040" i="1"/>
  <c r="T4040" i="1"/>
  <c r="T3968" i="1"/>
  <c r="V3968" i="1"/>
  <c r="U3968" i="1"/>
  <c r="S3968" i="1"/>
  <c r="T3970" i="1"/>
  <c r="V3970" i="1"/>
  <c r="S3970" i="1"/>
  <c r="U3970" i="1"/>
  <c r="T3972" i="1"/>
  <c r="V3972" i="1"/>
  <c r="U3972" i="1"/>
  <c r="S3972" i="1"/>
  <c r="T3974" i="1"/>
  <c r="V3974" i="1"/>
  <c r="S3974" i="1"/>
  <c r="U3974" i="1"/>
  <c r="T3976" i="1"/>
  <c r="V3976" i="1"/>
  <c r="U3976" i="1"/>
  <c r="S3976" i="1"/>
  <c r="T3978" i="1"/>
  <c r="V3978" i="1"/>
  <c r="S3978" i="1"/>
  <c r="U3978" i="1"/>
  <c r="T3980" i="1"/>
  <c r="S3980" i="1"/>
  <c r="V3980" i="1"/>
  <c r="U3980" i="1"/>
  <c r="T3982" i="1"/>
  <c r="S3982" i="1"/>
  <c r="V3982" i="1"/>
  <c r="U3982" i="1"/>
  <c r="T3984" i="1"/>
  <c r="S3984" i="1"/>
  <c r="V3984" i="1"/>
  <c r="U3984" i="1"/>
  <c r="T3986" i="1"/>
  <c r="S3986" i="1"/>
  <c r="V3986" i="1"/>
  <c r="U3986" i="1"/>
  <c r="T3988" i="1"/>
  <c r="S3988" i="1"/>
  <c r="V3988" i="1"/>
  <c r="U3988" i="1"/>
  <c r="U4042" i="1"/>
  <c r="T4042" i="1"/>
  <c r="S4042" i="1"/>
  <c r="V4042" i="1"/>
  <c r="U4044" i="1"/>
  <c r="T4044" i="1"/>
  <c r="S4044" i="1"/>
  <c r="V4044" i="1"/>
  <c r="U4046" i="1"/>
  <c r="T4046" i="1"/>
  <c r="S4046" i="1"/>
  <c r="V4046" i="1"/>
  <c r="U4048" i="1"/>
  <c r="T4048" i="1"/>
  <c r="S4048" i="1"/>
  <c r="V4048" i="1"/>
  <c r="U4050" i="1"/>
  <c r="T4050" i="1"/>
  <c r="S4050" i="1"/>
  <c r="V4050" i="1"/>
  <c r="U4052" i="1"/>
  <c r="T4052" i="1"/>
  <c r="S4052" i="1"/>
  <c r="V4052" i="1"/>
  <c r="S4054" i="1"/>
  <c r="U4054" i="1"/>
  <c r="V4054" i="1"/>
  <c r="T4054" i="1"/>
  <c r="S4058" i="1"/>
  <c r="U4058" i="1"/>
  <c r="V4058" i="1"/>
  <c r="T4058" i="1"/>
  <c r="S4062" i="1"/>
  <c r="U4062" i="1"/>
  <c r="V4062" i="1"/>
  <c r="T4062" i="1"/>
  <c r="S4066" i="1"/>
  <c r="U4066" i="1"/>
  <c r="V4066" i="1"/>
  <c r="T4066" i="1"/>
  <c r="S4070" i="1"/>
  <c r="U4070" i="1"/>
  <c r="V4070" i="1"/>
  <c r="T4070" i="1"/>
  <c r="S4074" i="1"/>
  <c r="U4074" i="1"/>
  <c r="V4074" i="1"/>
  <c r="T4074" i="1"/>
  <c r="S4078" i="1"/>
  <c r="U4078" i="1"/>
  <c r="V4078" i="1"/>
  <c r="T4078" i="1"/>
  <c r="S4082" i="1"/>
  <c r="U4082" i="1"/>
  <c r="V4082" i="1"/>
  <c r="T4082" i="1"/>
  <c r="S4086" i="1"/>
  <c r="U4086" i="1"/>
  <c r="V4086" i="1"/>
  <c r="T4086" i="1"/>
  <c r="S4090" i="1"/>
  <c r="U4090" i="1"/>
  <c r="V4090" i="1"/>
  <c r="T4090" i="1"/>
  <c r="S3989" i="1"/>
  <c r="U3989" i="1"/>
  <c r="T3989" i="1"/>
  <c r="V3989" i="1"/>
  <c r="S3991" i="1"/>
  <c r="U3991" i="1"/>
  <c r="T3991" i="1"/>
  <c r="V3991" i="1"/>
  <c r="S3993" i="1"/>
  <c r="U3993" i="1"/>
  <c r="T3993" i="1"/>
  <c r="V3993" i="1"/>
  <c r="S3995" i="1"/>
  <c r="U3995" i="1"/>
  <c r="T3995" i="1"/>
  <c r="V3995" i="1"/>
  <c r="S3997" i="1"/>
  <c r="U3997" i="1"/>
  <c r="T3997" i="1"/>
  <c r="V3997" i="1"/>
  <c r="S3999" i="1"/>
  <c r="U3999" i="1"/>
  <c r="T3999" i="1"/>
  <c r="V3999" i="1"/>
  <c r="S4001" i="1"/>
  <c r="U4001" i="1"/>
  <c r="T4001" i="1"/>
  <c r="V4001" i="1"/>
  <c r="S4003" i="1"/>
  <c r="U4003" i="1"/>
  <c r="T4003" i="1"/>
  <c r="V4003" i="1"/>
  <c r="S4005" i="1"/>
  <c r="U4005" i="1"/>
  <c r="T4005" i="1"/>
  <c r="V4005" i="1"/>
  <c r="S4007" i="1"/>
  <c r="U4007" i="1"/>
  <c r="T4007" i="1"/>
  <c r="V4007" i="1"/>
  <c r="S4009" i="1"/>
  <c r="U4009" i="1"/>
  <c r="T4009" i="1"/>
  <c r="V4009" i="1"/>
  <c r="S4011" i="1"/>
  <c r="U4011" i="1"/>
  <c r="T4011" i="1"/>
  <c r="V4011" i="1"/>
  <c r="S4013" i="1"/>
  <c r="U4013" i="1"/>
  <c r="T4013" i="1"/>
  <c r="V4013" i="1"/>
  <c r="S4015" i="1"/>
  <c r="U4015" i="1"/>
  <c r="T4015" i="1"/>
  <c r="V4015" i="1"/>
  <c r="S4017" i="1"/>
  <c r="U4017" i="1"/>
  <c r="T4017" i="1"/>
  <c r="V4017" i="1"/>
  <c r="S4019" i="1"/>
  <c r="U4019" i="1"/>
  <c r="T4019" i="1"/>
  <c r="V4019" i="1"/>
  <c r="S4021" i="1"/>
  <c r="U4021" i="1"/>
  <c r="T4021" i="1"/>
  <c r="V4021" i="1"/>
  <c r="S4023" i="1"/>
  <c r="U4023" i="1"/>
  <c r="T4023" i="1"/>
  <c r="V4023" i="1"/>
  <c r="S4025" i="1"/>
  <c r="U4025" i="1"/>
  <c r="T4025" i="1"/>
  <c r="V4025" i="1"/>
  <c r="S4027" i="1"/>
  <c r="U4027" i="1"/>
  <c r="T4027" i="1"/>
  <c r="V4027" i="1"/>
  <c r="S4029" i="1"/>
  <c r="U4029" i="1"/>
  <c r="T4029" i="1"/>
  <c r="V4029" i="1"/>
  <c r="S4031" i="1"/>
  <c r="U4031" i="1"/>
  <c r="T4031" i="1"/>
  <c r="V4031" i="1"/>
  <c r="S4033" i="1"/>
  <c r="U4033" i="1"/>
  <c r="T4033" i="1"/>
  <c r="V4033" i="1"/>
  <c r="S4035" i="1"/>
  <c r="U4035" i="1"/>
  <c r="T4035" i="1"/>
  <c r="V4035" i="1"/>
  <c r="S4037" i="1"/>
  <c r="U4037" i="1"/>
  <c r="T4037" i="1"/>
  <c r="V4037" i="1"/>
  <c r="S4039" i="1"/>
  <c r="U4039" i="1"/>
  <c r="T4039" i="1"/>
  <c r="V4039" i="1"/>
  <c r="V3967" i="1"/>
  <c r="S3967" i="1"/>
  <c r="U3967" i="1"/>
  <c r="T3967" i="1"/>
  <c r="V3969" i="1"/>
  <c r="T3969" i="1"/>
  <c r="U3969" i="1"/>
  <c r="S3969" i="1"/>
  <c r="V3971" i="1"/>
  <c r="T3971" i="1"/>
  <c r="U3971" i="1"/>
  <c r="S3971" i="1"/>
  <c r="V3973" i="1"/>
  <c r="T3973" i="1"/>
  <c r="U3973" i="1"/>
  <c r="S3973" i="1"/>
  <c r="V3975" i="1"/>
  <c r="T3975" i="1"/>
  <c r="U3975" i="1"/>
  <c r="S3975" i="1"/>
  <c r="V3977" i="1"/>
  <c r="T3977" i="1"/>
  <c r="U3977" i="1"/>
  <c r="S3977" i="1"/>
  <c r="V3979" i="1"/>
  <c r="U3979" i="1"/>
  <c r="T3979" i="1"/>
  <c r="S3979" i="1"/>
  <c r="V3981" i="1"/>
  <c r="U3981" i="1"/>
  <c r="T3981" i="1"/>
  <c r="S3981" i="1"/>
  <c r="V3983" i="1"/>
  <c r="U3983" i="1"/>
  <c r="T3983" i="1"/>
  <c r="S3983" i="1"/>
  <c r="V3985" i="1"/>
  <c r="U3985" i="1"/>
  <c r="T3985" i="1"/>
  <c r="S3985" i="1"/>
  <c r="V3987" i="1"/>
  <c r="U3987" i="1"/>
  <c r="T3987" i="1"/>
  <c r="S3987" i="1"/>
  <c r="S4056" i="1"/>
  <c r="U4056" i="1"/>
  <c r="V4056" i="1"/>
  <c r="T4056" i="1"/>
  <c r="S4060" i="1"/>
  <c r="U4060" i="1"/>
  <c r="V4060" i="1"/>
  <c r="T4060" i="1"/>
  <c r="S4064" i="1"/>
  <c r="U4064" i="1"/>
  <c r="V4064" i="1"/>
  <c r="T4064" i="1"/>
  <c r="S4068" i="1"/>
  <c r="U4068" i="1"/>
  <c r="V4068" i="1"/>
  <c r="T4068" i="1"/>
  <c r="S4072" i="1"/>
  <c r="U4072" i="1"/>
  <c r="V4072" i="1"/>
  <c r="T4072" i="1"/>
  <c r="S4076" i="1"/>
  <c r="U4076" i="1"/>
  <c r="V4076" i="1"/>
  <c r="T4076" i="1"/>
  <c r="S4080" i="1"/>
  <c r="U4080" i="1"/>
  <c r="V4080" i="1"/>
  <c r="T4080" i="1"/>
  <c r="S4084" i="1"/>
  <c r="U4084" i="1"/>
  <c r="V4084" i="1"/>
  <c r="T4084" i="1"/>
  <c r="S4088" i="1"/>
  <c r="U4088" i="1"/>
  <c r="V4088" i="1"/>
  <c r="T4088" i="1"/>
  <c r="S4092" i="1"/>
  <c r="U4092" i="1"/>
  <c r="V4092" i="1"/>
  <c r="T4092" i="1"/>
  <c r="S4041" i="1"/>
  <c r="V4041" i="1"/>
  <c r="U4041" i="1"/>
  <c r="T4041" i="1"/>
  <c r="S4043" i="1"/>
  <c r="V4043" i="1"/>
  <c r="U4043" i="1"/>
  <c r="T4043" i="1"/>
  <c r="S4045" i="1"/>
  <c r="V4045" i="1"/>
  <c r="U4045" i="1"/>
  <c r="T4045" i="1"/>
  <c r="S4047" i="1"/>
  <c r="V4047" i="1"/>
  <c r="U4047" i="1"/>
  <c r="T4047" i="1"/>
  <c r="S4049" i="1"/>
  <c r="V4049" i="1"/>
  <c r="U4049" i="1"/>
  <c r="T4049" i="1"/>
  <c r="S4051" i="1"/>
  <c r="V4051" i="1"/>
  <c r="U4051" i="1"/>
  <c r="T4051" i="1"/>
  <c r="U4053" i="1"/>
  <c r="S4053" i="1"/>
  <c r="T4053" i="1"/>
  <c r="V4053" i="1"/>
  <c r="U4055" i="1"/>
  <c r="S4055" i="1"/>
  <c r="T4055" i="1"/>
  <c r="V4055" i="1"/>
  <c r="U4057" i="1"/>
  <c r="S4057" i="1"/>
  <c r="T4057" i="1"/>
  <c r="V4057" i="1"/>
  <c r="U4059" i="1"/>
  <c r="S4059" i="1"/>
  <c r="T4059" i="1"/>
  <c r="V4059" i="1"/>
  <c r="U4061" i="1"/>
  <c r="S4061" i="1"/>
  <c r="T4061" i="1"/>
  <c r="V4061" i="1"/>
  <c r="U4063" i="1"/>
  <c r="S4063" i="1"/>
  <c r="T4063" i="1"/>
  <c r="V4063" i="1"/>
  <c r="U4065" i="1"/>
  <c r="S4065" i="1"/>
  <c r="T4065" i="1"/>
  <c r="V4065" i="1"/>
  <c r="U4067" i="1"/>
  <c r="S4067" i="1"/>
  <c r="T4067" i="1"/>
  <c r="V4067" i="1"/>
  <c r="U4069" i="1"/>
  <c r="S4069" i="1"/>
  <c r="T4069" i="1"/>
  <c r="V4069" i="1"/>
  <c r="U4071" i="1"/>
  <c r="S4071" i="1"/>
  <c r="T4071" i="1"/>
  <c r="V4071" i="1"/>
  <c r="U4073" i="1"/>
  <c r="S4073" i="1"/>
  <c r="T4073" i="1"/>
  <c r="V4073" i="1"/>
  <c r="U4075" i="1"/>
  <c r="S4075" i="1"/>
  <c r="T4075" i="1"/>
  <c r="V4075" i="1"/>
  <c r="U4077" i="1"/>
  <c r="S4077" i="1"/>
  <c r="T4077" i="1"/>
  <c r="V4077" i="1"/>
  <c r="U4079" i="1"/>
  <c r="S4079" i="1"/>
  <c r="T4079" i="1"/>
  <c r="V4079" i="1"/>
  <c r="U4081" i="1"/>
  <c r="S4081" i="1"/>
  <c r="T4081" i="1"/>
  <c r="V4081" i="1"/>
  <c r="U4083" i="1"/>
  <c r="S4083" i="1"/>
  <c r="T4083" i="1"/>
  <c r="V4083" i="1"/>
  <c r="U4085" i="1"/>
  <c r="S4085" i="1"/>
  <c r="T4085" i="1"/>
  <c r="V4085" i="1"/>
  <c r="U4087" i="1"/>
  <c r="S4087" i="1"/>
  <c r="T4087" i="1"/>
  <c r="V4087" i="1"/>
  <c r="U4089" i="1"/>
  <c r="S4089" i="1"/>
  <c r="T4089" i="1"/>
  <c r="V4089" i="1"/>
  <c r="U4091" i="1"/>
  <c r="S4091" i="1"/>
  <c r="T4091" i="1"/>
  <c r="V4091" i="1"/>
  <c r="U4093" i="1"/>
  <c r="S4093" i="1"/>
  <c r="T4093" i="1"/>
  <c r="V4093" i="1"/>
  <c r="U4095" i="1"/>
  <c r="T4095" i="1"/>
  <c r="S4095" i="1"/>
  <c r="V4095" i="1"/>
  <c r="S4094" i="1"/>
  <c r="V4094" i="1"/>
  <c r="U4094" i="1"/>
  <c r="T4094" i="1"/>
  <c r="J9" i="1"/>
  <c r="J13" i="1"/>
  <c r="J17" i="1"/>
  <c r="J25" i="1"/>
  <c r="J33" i="1"/>
  <c r="J41" i="1"/>
  <c r="J49" i="1"/>
  <c r="J53" i="1"/>
  <c r="J61" i="1"/>
  <c r="J69" i="1"/>
  <c r="J73" i="1"/>
  <c r="J85" i="1"/>
  <c r="J234" i="1"/>
  <c r="J233" i="1"/>
  <c r="P234" i="1"/>
  <c r="P229" i="1"/>
  <c r="Q229" i="1" s="1"/>
  <c r="P224" i="1"/>
  <c r="P218" i="1"/>
  <c r="P214" i="1"/>
  <c r="P210" i="1"/>
  <c r="P206" i="1"/>
  <c r="P202" i="1"/>
  <c r="P198" i="1"/>
  <c r="P194" i="1"/>
  <c r="P190" i="1"/>
  <c r="P186" i="1"/>
  <c r="P182" i="1"/>
  <c r="P178" i="1"/>
  <c r="P174" i="1"/>
  <c r="P170" i="1"/>
  <c r="P166" i="1"/>
  <c r="P162" i="1"/>
  <c r="P158" i="1"/>
  <c r="P154" i="1"/>
  <c r="P150" i="1"/>
  <c r="P146" i="1"/>
  <c r="P142" i="1"/>
  <c r="P138" i="1"/>
  <c r="P134" i="1"/>
  <c r="P130" i="1"/>
  <c r="P126" i="1"/>
  <c r="P122" i="1"/>
  <c r="P118" i="1"/>
  <c r="P114" i="1"/>
  <c r="P110" i="1"/>
  <c r="P106" i="1"/>
  <c r="P102" i="1"/>
  <c r="P98" i="1"/>
  <c r="P94" i="1"/>
  <c r="P90" i="1"/>
  <c r="P86" i="1"/>
  <c r="P82" i="1"/>
  <c r="P78" i="1"/>
  <c r="P74" i="1"/>
  <c r="P70" i="1"/>
  <c r="P66" i="1"/>
  <c r="P62" i="1"/>
  <c r="P58" i="1"/>
  <c r="P54" i="1"/>
  <c r="P50" i="1"/>
  <c r="P46" i="1"/>
  <c r="P42" i="1"/>
  <c r="P38" i="1"/>
  <c r="P34" i="1"/>
  <c r="P30" i="1"/>
  <c r="P26" i="1"/>
  <c r="P6" i="1"/>
  <c r="P265" i="1"/>
  <c r="Q265" i="1" s="1"/>
  <c r="P261" i="1"/>
  <c r="Q261" i="1" s="1"/>
  <c r="P257" i="1"/>
  <c r="Q257" i="1" s="1"/>
  <c r="P253" i="1"/>
  <c r="Q253" i="1" s="1"/>
  <c r="P249" i="1"/>
  <c r="Q249" i="1" s="1"/>
  <c r="P245" i="1"/>
  <c r="Q245" i="1" s="1"/>
  <c r="P241" i="1"/>
  <c r="Q241" i="1" s="1"/>
  <c r="P237" i="1"/>
  <c r="Q237" i="1" s="1"/>
  <c r="P230" i="1"/>
  <c r="P225" i="1"/>
  <c r="Q225" i="1" s="1"/>
  <c r="P217" i="1"/>
  <c r="Q217" i="1" s="1"/>
  <c r="P213" i="1"/>
  <c r="Q213" i="1" s="1"/>
  <c r="P209" i="1"/>
  <c r="Q209" i="1" s="1"/>
  <c r="P205" i="1"/>
  <c r="Q205" i="1" s="1"/>
  <c r="P201" i="1"/>
  <c r="Q201" i="1" s="1"/>
  <c r="P197" i="1"/>
  <c r="Q197" i="1" s="1"/>
  <c r="P193" i="1"/>
  <c r="Q193" i="1" s="1"/>
  <c r="P189" i="1"/>
  <c r="Q189" i="1" s="1"/>
  <c r="P185" i="1"/>
  <c r="Q185" i="1" s="1"/>
  <c r="P181" i="1"/>
  <c r="Q181" i="1" s="1"/>
  <c r="P177" i="1"/>
  <c r="Q177" i="1" s="1"/>
  <c r="P173" i="1"/>
  <c r="Q173" i="1" s="1"/>
  <c r="P169" i="1"/>
  <c r="Q169" i="1" s="1"/>
  <c r="P165" i="1"/>
  <c r="Q165" i="1" s="1"/>
  <c r="P161" i="1"/>
  <c r="Q161" i="1" s="1"/>
  <c r="P157" i="1"/>
  <c r="Q157" i="1" s="1"/>
  <c r="P153" i="1"/>
  <c r="Q153" i="1" s="1"/>
  <c r="P149" i="1"/>
  <c r="Q149" i="1" s="1"/>
  <c r="P145" i="1"/>
  <c r="Q145" i="1" s="1"/>
  <c r="P141" i="1"/>
  <c r="Q141" i="1" s="1"/>
  <c r="P137" i="1"/>
  <c r="Q137" i="1" s="1"/>
  <c r="P133" i="1"/>
  <c r="Q133" i="1" s="1"/>
  <c r="P129" i="1"/>
  <c r="Q129" i="1" s="1"/>
  <c r="P125" i="1"/>
  <c r="Q125" i="1" s="1"/>
  <c r="P121" i="1"/>
  <c r="Q121" i="1" s="1"/>
  <c r="P117" i="1"/>
  <c r="Q117" i="1" s="1"/>
  <c r="P113" i="1"/>
  <c r="Q113" i="1" s="1"/>
  <c r="P109" i="1"/>
  <c r="Q109" i="1" s="1"/>
  <c r="P105" i="1"/>
  <c r="Q105" i="1" s="1"/>
  <c r="P101" i="1"/>
  <c r="Q101" i="1" s="1"/>
  <c r="P97" i="1"/>
  <c r="Q97" i="1" s="1"/>
  <c r="P93" i="1"/>
  <c r="Q93" i="1" s="1"/>
  <c r="P89" i="1"/>
  <c r="Q89" i="1" s="1"/>
  <c r="P85" i="1"/>
  <c r="Q85" i="1" s="1"/>
  <c r="P81" i="1"/>
  <c r="Q81" i="1" s="1"/>
  <c r="P77" i="1"/>
  <c r="Q77" i="1" s="1"/>
  <c r="P73" i="1"/>
  <c r="Q73" i="1" s="1"/>
  <c r="P69" i="1"/>
  <c r="Q69" i="1" s="1"/>
  <c r="P65" i="1"/>
  <c r="Q65" i="1" s="1"/>
  <c r="P61" i="1"/>
  <c r="Q61" i="1" s="1"/>
  <c r="P57" i="1"/>
  <c r="Q57" i="1" s="1"/>
  <c r="P53" i="1"/>
  <c r="Q53" i="1" s="1"/>
  <c r="P49" i="1"/>
  <c r="Q49" i="1" s="1"/>
  <c r="P45" i="1"/>
  <c r="Q45" i="1" s="1"/>
  <c r="P41" i="1"/>
  <c r="Q41" i="1" s="1"/>
  <c r="P37" i="1"/>
  <c r="Q37" i="1" s="1"/>
  <c r="P33" i="1"/>
  <c r="Q33" i="1" s="1"/>
  <c r="P29" i="1"/>
  <c r="Q29" i="1" s="1"/>
  <c r="P25" i="1"/>
  <c r="Q25" i="1" s="1"/>
  <c r="P21" i="1"/>
  <c r="Q21" i="1" s="1"/>
  <c r="P17" i="1"/>
  <c r="Q17" i="1" s="1"/>
  <c r="P13" i="1"/>
  <c r="Q13" i="1" s="1"/>
  <c r="P9" i="1"/>
  <c r="Q9" i="1" s="1"/>
  <c r="P2" i="1"/>
  <c r="P8" i="1"/>
  <c r="P232" i="1"/>
  <c r="P226" i="1"/>
  <c r="P221" i="1"/>
  <c r="Q221" i="1" s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64" i="1"/>
  <c r="P160" i="1"/>
  <c r="P156" i="1"/>
  <c r="P152" i="1"/>
  <c r="P148" i="1"/>
  <c r="P144" i="1"/>
  <c r="P140" i="1"/>
  <c r="P136" i="1"/>
  <c r="P132" i="1"/>
  <c r="P128" i="1"/>
  <c r="P124" i="1"/>
  <c r="P120" i="1"/>
  <c r="P116" i="1"/>
  <c r="P112" i="1"/>
  <c r="P108" i="1"/>
  <c r="P104" i="1"/>
  <c r="P100" i="1"/>
  <c r="P96" i="1"/>
  <c r="P92" i="1"/>
  <c r="P88" i="1"/>
  <c r="P84" i="1"/>
  <c r="P80" i="1"/>
  <c r="P76" i="1"/>
  <c r="P72" i="1"/>
  <c r="P68" i="1"/>
  <c r="P64" i="1"/>
  <c r="P60" i="1"/>
  <c r="P56" i="1"/>
  <c r="P52" i="1"/>
  <c r="P48" i="1"/>
  <c r="P44" i="1"/>
  <c r="P40" i="1"/>
  <c r="P36" i="1"/>
  <c r="P32" i="1"/>
  <c r="P28" i="1"/>
  <c r="P24" i="1"/>
  <c r="P20" i="1"/>
  <c r="P16" i="1"/>
  <c r="P12" i="1"/>
  <c r="P5" i="1"/>
  <c r="Q5" i="1" s="1"/>
  <c r="P228" i="1"/>
  <c r="P222" i="1"/>
  <c r="P219" i="1"/>
  <c r="Q219" i="1" s="1"/>
  <c r="P215" i="1"/>
  <c r="Q215" i="1" s="1"/>
  <c r="P211" i="1"/>
  <c r="Q211" i="1" s="1"/>
  <c r="P207" i="1"/>
  <c r="Q207" i="1" s="1"/>
  <c r="P203" i="1"/>
  <c r="Q203" i="1" s="1"/>
  <c r="P199" i="1"/>
  <c r="Q199" i="1" s="1"/>
  <c r="P195" i="1"/>
  <c r="Q195" i="1" s="1"/>
  <c r="P191" i="1"/>
  <c r="Q191" i="1" s="1"/>
  <c r="P187" i="1"/>
  <c r="Q187" i="1" s="1"/>
  <c r="P183" i="1"/>
  <c r="Q183" i="1" s="1"/>
  <c r="P179" i="1"/>
  <c r="Q179" i="1" s="1"/>
  <c r="P175" i="1"/>
  <c r="Q175" i="1" s="1"/>
  <c r="P171" i="1"/>
  <c r="Q171" i="1" s="1"/>
  <c r="P167" i="1"/>
  <c r="Q167" i="1" s="1"/>
  <c r="P163" i="1"/>
  <c r="Q163" i="1" s="1"/>
  <c r="P159" i="1"/>
  <c r="Q159" i="1" s="1"/>
  <c r="P155" i="1"/>
  <c r="Q155" i="1" s="1"/>
  <c r="P151" i="1"/>
  <c r="Q151" i="1" s="1"/>
  <c r="P147" i="1"/>
  <c r="Q147" i="1" s="1"/>
  <c r="P143" i="1"/>
  <c r="Q143" i="1" s="1"/>
  <c r="P139" i="1"/>
  <c r="Q139" i="1" s="1"/>
  <c r="P135" i="1"/>
  <c r="Q135" i="1" s="1"/>
  <c r="P131" i="1"/>
  <c r="Q131" i="1" s="1"/>
  <c r="P127" i="1"/>
  <c r="Q127" i="1" s="1"/>
  <c r="P123" i="1"/>
  <c r="Q123" i="1" s="1"/>
  <c r="P119" i="1"/>
  <c r="Q119" i="1" s="1"/>
  <c r="P115" i="1"/>
  <c r="Q115" i="1" s="1"/>
  <c r="P111" i="1"/>
  <c r="Q111" i="1" s="1"/>
  <c r="P107" i="1"/>
  <c r="Q107" i="1" s="1"/>
  <c r="P103" i="1"/>
  <c r="Q103" i="1" s="1"/>
  <c r="P99" i="1"/>
  <c r="Q99" i="1" s="1"/>
  <c r="P95" i="1"/>
  <c r="Q95" i="1" s="1"/>
  <c r="P91" i="1"/>
  <c r="Q91" i="1" s="1"/>
  <c r="P87" i="1"/>
  <c r="Q87" i="1" s="1"/>
  <c r="P83" i="1"/>
  <c r="Q83" i="1" s="1"/>
  <c r="P79" i="1"/>
  <c r="Q79" i="1" s="1"/>
  <c r="P75" i="1"/>
  <c r="Q75" i="1" s="1"/>
  <c r="P71" i="1"/>
  <c r="Q71" i="1" s="1"/>
  <c r="P67" i="1"/>
  <c r="Q67" i="1" s="1"/>
  <c r="P63" i="1"/>
  <c r="Q63" i="1" s="1"/>
  <c r="P59" i="1"/>
  <c r="Q59" i="1" s="1"/>
  <c r="P55" i="1"/>
  <c r="Q55" i="1" s="1"/>
  <c r="P51" i="1"/>
  <c r="Q51" i="1" s="1"/>
  <c r="P47" i="1"/>
  <c r="Q47" i="1" s="1"/>
  <c r="P43" i="1"/>
  <c r="Q43" i="1" s="1"/>
  <c r="P39" i="1"/>
  <c r="Q39" i="1" s="1"/>
  <c r="P35" i="1"/>
  <c r="Q35" i="1" s="1"/>
  <c r="P31" i="1"/>
  <c r="Q31" i="1" s="1"/>
  <c r="P27" i="1"/>
  <c r="Q27" i="1" s="1"/>
  <c r="P23" i="1"/>
  <c r="Q23" i="1" s="1"/>
  <c r="P19" i="1"/>
  <c r="Q19" i="1" s="1"/>
  <c r="P15" i="1"/>
  <c r="Q15" i="1" s="1"/>
  <c r="P11" i="1"/>
  <c r="Q11" i="1" s="1"/>
  <c r="P7" i="1"/>
  <c r="Q7" i="1" s="1"/>
  <c r="P3" i="1"/>
  <c r="Q3" i="1" s="1"/>
  <c r="P22" i="1"/>
  <c r="P18" i="1"/>
  <c r="P14" i="1"/>
  <c r="P10" i="1"/>
  <c r="P4" i="1"/>
  <c r="P407" i="1"/>
  <c r="Q407" i="1" s="1"/>
  <c r="J5" i="1"/>
  <c r="J225" i="1"/>
  <c r="J226" i="1"/>
  <c r="J21" i="1"/>
  <c r="J29" i="1"/>
  <c r="J37" i="1"/>
  <c r="J45" i="1"/>
  <c r="J57" i="1"/>
  <c r="J65" i="1"/>
  <c r="J77" i="1"/>
  <c r="J81" i="1"/>
  <c r="J89" i="1"/>
  <c r="J97" i="1"/>
  <c r="J101" i="1"/>
  <c r="J105" i="1"/>
  <c r="J109" i="1"/>
  <c r="J113" i="1"/>
  <c r="J117" i="1"/>
  <c r="J121" i="1"/>
  <c r="J125" i="1"/>
  <c r="J129" i="1"/>
  <c r="J133" i="1"/>
  <c r="J137" i="1"/>
  <c r="J141" i="1"/>
  <c r="J145" i="1"/>
  <c r="J149" i="1"/>
  <c r="J153" i="1"/>
  <c r="J157" i="1"/>
  <c r="J161" i="1"/>
  <c r="J165" i="1"/>
  <c r="J169" i="1"/>
  <c r="J173" i="1"/>
  <c r="J177" i="1"/>
  <c r="J181" i="1"/>
  <c r="J185" i="1"/>
  <c r="J189" i="1"/>
  <c r="J193" i="1"/>
  <c r="J197" i="1"/>
  <c r="J201" i="1"/>
  <c r="J205" i="1"/>
  <c r="J209" i="1"/>
  <c r="J213" i="1"/>
  <c r="J217" i="1"/>
  <c r="J229" i="1"/>
  <c r="P233" i="1"/>
  <c r="Q233" i="1" s="1"/>
  <c r="J237" i="1"/>
  <c r="P238" i="1"/>
  <c r="J241" i="1"/>
  <c r="P242" i="1"/>
  <c r="J245" i="1"/>
  <c r="P246" i="1"/>
  <c r="J249" i="1"/>
  <c r="P250" i="1"/>
  <c r="J253" i="1"/>
  <c r="P254" i="1"/>
  <c r="J257" i="1"/>
  <c r="P258" i="1"/>
  <c r="J261" i="1"/>
  <c r="P262" i="1"/>
  <c r="J265" i="1"/>
  <c r="P266" i="1"/>
  <c r="J269" i="1"/>
  <c r="P270" i="1"/>
  <c r="J273" i="1"/>
  <c r="P274" i="1"/>
  <c r="J277" i="1"/>
  <c r="P278" i="1"/>
  <c r="J281" i="1"/>
  <c r="P282" i="1"/>
  <c r="J285" i="1"/>
  <c r="P286" i="1"/>
  <c r="J289" i="1"/>
  <c r="P290" i="1"/>
  <c r="J293" i="1"/>
  <c r="P294" i="1"/>
  <c r="J297" i="1"/>
  <c r="P298" i="1"/>
  <c r="J301" i="1"/>
  <c r="P302" i="1"/>
  <c r="J305" i="1"/>
  <c r="P306" i="1"/>
  <c r="J309" i="1"/>
  <c r="P310" i="1"/>
  <c r="J313" i="1"/>
  <c r="P314" i="1"/>
  <c r="J317" i="1"/>
  <c r="P318" i="1"/>
  <c r="J321" i="1"/>
  <c r="P322" i="1"/>
  <c r="J325" i="1"/>
  <c r="P326" i="1"/>
  <c r="J329" i="1"/>
  <c r="P330" i="1"/>
  <c r="J333" i="1"/>
  <c r="P334" i="1"/>
  <c r="J337" i="1"/>
  <c r="P338" i="1"/>
  <c r="J341" i="1"/>
  <c r="P342" i="1"/>
  <c r="J345" i="1"/>
  <c r="P346" i="1"/>
  <c r="J349" i="1"/>
  <c r="P350" i="1"/>
  <c r="P359" i="1"/>
  <c r="Q359" i="1" s="1"/>
  <c r="P367" i="1"/>
  <c r="Q367" i="1" s="1"/>
  <c r="P375" i="1"/>
  <c r="Q375" i="1" s="1"/>
  <c r="P383" i="1"/>
  <c r="Q383" i="1" s="1"/>
  <c r="P391" i="1"/>
  <c r="Q391" i="1" s="1"/>
  <c r="P399" i="1"/>
  <c r="Q399" i="1" s="1"/>
  <c r="P1251" i="1"/>
  <c r="Q1251" i="1" s="1"/>
  <c r="P243" i="1"/>
  <c r="Q243" i="1" s="1"/>
  <c r="P239" i="1"/>
  <c r="Q239" i="1" s="1"/>
  <c r="P235" i="1"/>
  <c r="Q235" i="1" s="1"/>
  <c r="P231" i="1"/>
  <c r="Q231" i="1" s="1"/>
  <c r="P227" i="1"/>
  <c r="Q227" i="1" s="1"/>
  <c r="P223" i="1"/>
  <c r="Q223" i="1" s="1"/>
  <c r="P429" i="1"/>
  <c r="Q429" i="1" s="1"/>
  <c r="P427" i="1"/>
  <c r="Q427" i="1" s="1"/>
  <c r="P425" i="1"/>
  <c r="Q425" i="1" s="1"/>
  <c r="P423" i="1"/>
  <c r="Q423" i="1" s="1"/>
  <c r="P421" i="1"/>
  <c r="Q421" i="1" s="1"/>
  <c r="P419" i="1"/>
  <c r="Q419" i="1" s="1"/>
  <c r="P417" i="1"/>
  <c r="Q417" i="1" s="1"/>
  <c r="P415" i="1"/>
  <c r="Q415" i="1" s="1"/>
  <c r="P413" i="1"/>
  <c r="Q413" i="1" s="1"/>
  <c r="P264" i="1"/>
  <c r="P260" i="1"/>
  <c r="P256" i="1"/>
  <c r="P252" i="1"/>
  <c r="P248" i="1"/>
  <c r="P244" i="1"/>
  <c r="P240" i="1"/>
  <c r="P236" i="1"/>
  <c r="P357" i="1"/>
  <c r="Q357" i="1" s="1"/>
  <c r="P365" i="1"/>
  <c r="Q365" i="1" s="1"/>
  <c r="P373" i="1"/>
  <c r="Q373" i="1" s="1"/>
  <c r="P381" i="1"/>
  <c r="Q381" i="1" s="1"/>
  <c r="P389" i="1"/>
  <c r="Q389" i="1" s="1"/>
  <c r="P397" i="1"/>
  <c r="Q397" i="1" s="1"/>
  <c r="P405" i="1"/>
  <c r="Q405" i="1" s="1"/>
  <c r="P728" i="1"/>
  <c r="P269" i="1"/>
  <c r="Q269" i="1" s="1"/>
  <c r="P273" i="1"/>
  <c r="Q273" i="1" s="1"/>
  <c r="P277" i="1"/>
  <c r="Q277" i="1" s="1"/>
  <c r="P281" i="1"/>
  <c r="Q281" i="1" s="1"/>
  <c r="P285" i="1"/>
  <c r="Q285" i="1" s="1"/>
  <c r="P289" i="1"/>
  <c r="Q289" i="1" s="1"/>
  <c r="P293" i="1"/>
  <c r="Q293" i="1" s="1"/>
  <c r="P297" i="1"/>
  <c r="Q297" i="1" s="1"/>
  <c r="P301" i="1"/>
  <c r="Q301" i="1" s="1"/>
  <c r="P305" i="1"/>
  <c r="Q305" i="1" s="1"/>
  <c r="P309" i="1"/>
  <c r="Q309" i="1" s="1"/>
  <c r="P313" i="1"/>
  <c r="Q313" i="1" s="1"/>
  <c r="P317" i="1"/>
  <c r="Q317" i="1" s="1"/>
  <c r="P321" i="1"/>
  <c r="Q321" i="1" s="1"/>
  <c r="P325" i="1"/>
  <c r="Q325" i="1" s="1"/>
  <c r="P329" i="1"/>
  <c r="Q329" i="1" s="1"/>
  <c r="P333" i="1"/>
  <c r="Q333" i="1" s="1"/>
  <c r="P337" i="1"/>
  <c r="Q337" i="1" s="1"/>
  <c r="P341" i="1"/>
  <c r="Q341" i="1" s="1"/>
  <c r="P345" i="1"/>
  <c r="Q345" i="1" s="1"/>
  <c r="P349" i="1"/>
  <c r="Q349" i="1" s="1"/>
  <c r="P355" i="1"/>
  <c r="Q355" i="1" s="1"/>
  <c r="P363" i="1"/>
  <c r="Q363" i="1" s="1"/>
  <c r="P371" i="1"/>
  <c r="Q371" i="1" s="1"/>
  <c r="P379" i="1"/>
  <c r="Q379" i="1" s="1"/>
  <c r="P387" i="1"/>
  <c r="Q387" i="1" s="1"/>
  <c r="P395" i="1"/>
  <c r="Q395" i="1" s="1"/>
  <c r="P403" i="1"/>
  <c r="Q403" i="1" s="1"/>
  <c r="P411" i="1"/>
  <c r="Q411" i="1" s="1"/>
  <c r="P353" i="1"/>
  <c r="Q353" i="1" s="1"/>
  <c r="P361" i="1"/>
  <c r="Q361" i="1" s="1"/>
  <c r="P369" i="1"/>
  <c r="Q369" i="1" s="1"/>
  <c r="P377" i="1"/>
  <c r="Q377" i="1" s="1"/>
  <c r="P385" i="1"/>
  <c r="Q385" i="1" s="1"/>
  <c r="P393" i="1"/>
  <c r="Q393" i="1" s="1"/>
  <c r="P401" i="1"/>
  <c r="Q401" i="1" s="1"/>
  <c r="P409" i="1"/>
  <c r="Q409" i="1" s="1"/>
  <c r="P268" i="1"/>
  <c r="P272" i="1"/>
  <c r="P276" i="1"/>
  <c r="P280" i="1"/>
  <c r="P284" i="1"/>
  <c r="P288" i="1"/>
  <c r="P292" i="1"/>
  <c r="P296" i="1"/>
  <c r="P300" i="1"/>
  <c r="P304" i="1"/>
  <c r="P308" i="1"/>
  <c r="P312" i="1"/>
  <c r="P316" i="1"/>
  <c r="P320" i="1"/>
  <c r="P324" i="1"/>
  <c r="P328" i="1"/>
  <c r="P332" i="1"/>
  <c r="P336" i="1"/>
  <c r="P340" i="1"/>
  <c r="P344" i="1"/>
  <c r="P348" i="1"/>
  <c r="P729" i="1"/>
  <c r="Q729" i="1" s="1"/>
  <c r="P731" i="1"/>
  <c r="Q731" i="1" s="1"/>
  <c r="P733" i="1"/>
  <c r="Q733" i="1" s="1"/>
  <c r="P735" i="1"/>
  <c r="Q735" i="1" s="1"/>
  <c r="P737" i="1"/>
  <c r="Q737" i="1" s="1"/>
  <c r="P739" i="1"/>
  <c r="Q739" i="1" s="1"/>
  <c r="P741" i="1"/>
  <c r="Q741" i="1" s="1"/>
  <c r="P743" i="1"/>
  <c r="Q743" i="1" s="1"/>
  <c r="P745" i="1"/>
  <c r="Q745" i="1" s="1"/>
  <c r="P747" i="1"/>
  <c r="Q747" i="1" s="1"/>
  <c r="P749" i="1"/>
  <c r="Q749" i="1" s="1"/>
  <c r="P751" i="1"/>
  <c r="Q751" i="1" s="1"/>
  <c r="P753" i="1"/>
  <c r="Q753" i="1" s="1"/>
  <c r="P755" i="1"/>
  <c r="Q755" i="1" s="1"/>
  <c r="P757" i="1"/>
  <c r="Q757" i="1" s="1"/>
  <c r="P759" i="1"/>
  <c r="Q759" i="1" s="1"/>
  <c r="P761" i="1"/>
  <c r="Q761" i="1" s="1"/>
  <c r="P763" i="1"/>
  <c r="Q763" i="1" s="1"/>
  <c r="P765" i="1"/>
  <c r="Q765" i="1" s="1"/>
  <c r="P767" i="1"/>
  <c r="Q767" i="1" s="1"/>
  <c r="P769" i="1"/>
  <c r="Q769" i="1" s="1"/>
  <c r="P771" i="1"/>
  <c r="Q771" i="1" s="1"/>
  <c r="P773" i="1"/>
  <c r="Q773" i="1" s="1"/>
  <c r="P431" i="1"/>
  <c r="Q431" i="1" s="1"/>
  <c r="P433" i="1"/>
  <c r="Q433" i="1" s="1"/>
  <c r="P435" i="1"/>
  <c r="Q435" i="1" s="1"/>
  <c r="P437" i="1"/>
  <c r="Q437" i="1" s="1"/>
  <c r="P439" i="1"/>
  <c r="Q439" i="1" s="1"/>
  <c r="P441" i="1"/>
  <c r="Q441" i="1" s="1"/>
  <c r="P443" i="1"/>
  <c r="Q443" i="1" s="1"/>
  <c r="P445" i="1"/>
  <c r="Q445" i="1" s="1"/>
  <c r="P447" i="1"/>
  <c r="Q447" i="1" s="1"/>
  <c r="P449" i="1"/>
  <c r="Q449" i="1" s="1"/>
  <c r="P451" i="1"/>
  <c r="Q451" i="1" s="1"/>
  <c r="P453" i="1"/>
  <c r="Q453" i="1" s="1"/>
  <c r="P455" i="1"/>
  <c r="Q455" i="1" s="1"/>
  <c r="P457" i="1"/>
  <c r="Q457" i="1" s="1"/>
  <c r="P459" i="1"/>
  <c r="Q459" i="1" s="1"/>
  <c r="P461" i="1"/>
  <c r="Q461" i="1" s="1"/>
  <c r="P463" i="1"/>
  <c r="Q463" i="1" s="1"/>
  <c r="P465" i="1"/>
  <c r="Q465" i="1" s="1"/>
  <c r="P467" i="1"/>
  <c r="Q467" i="1" s="1"/>
  <c r="P469" i="1"/>
  <c r="Q469" i="1" s="1"/>
  <c r="P471" i="1"/>
  <c r="Q471" i="1" s="1"/>
  <c r="P473" i="1"/>
  <c r="Q473" i="1" s="1"/>
  <c r="P475" i="1"/>
  <c r="Q475" i="1" s="1"/>
  <c r="P477" i="1"/>
  <c r="Q477" i="1" s="1"/>
  <c r="P479" i="1"/>
  <c r="Q479" i="1" s="1"/>
  <c r="P481" i="1"/>
  <c r="Q481" i="1" s="1"/>
  <c r="P483" i="1"/>
  <c r="Q483" i="1" s="1"/>
  <c r="P485" i="1"/>
  <c r="Q485" i="1" s="1"/>
  <c r="P487" i="1"/>
  <c r="Q487" i="1" s="1"/>
  <c r="P489" i="1"/>
  <c r="Q489" i="1" s="1"/>
  <c r="P491" i="1"/>
  <c r="Q491" i="1" s="1"/>
  <c r="P493" i="1"/>
  <c r="Q493" i="1" s="1"/>
  <c r="P495" i="1"/>
  <c r="Q495" i="1" s="1"/>
  <c r="P497" i="1"/>
  <c r="Q497" i="1" s="1"/>
  <c r="P499" i="1"/>
  <c r="Q499" i="1" s="1"/>
  <c r="P501" i="1"/>
  <c r="Q501" i="1" s="1"/>
  <c r="P503" i="1"/>
  <c r="Q503" i="1" s="1"/>
  <c r="P505" i="1"/>
  <c r="Q505" i="1" s="1"/>
  <c r="P507" i="1"/>
  <c r="Q507" i="1" s="1"/>
  <c r="P509" i="1"/>
  <c r="Q509" i="1" s="1"/>
  <c r="P511" i="1"/>
  <c r="Q511" i="1" s="1"/>
  <c r="P513" i="1"/>
  <c r="Q513" i="1" s="1"/>
  <c r="P515" i="1"/>
  <c r="Q515" i="1" s="1"/>
  <c r="P517" i="1"/>
  <c r="Q517" i="1" s="1"/>
  <c r="P519" i="1"/>
  <c r="Q519" i="1" s="1"/>
  <c r="P521" i="1"/>
  <c r="Q521" i="1" s="1"/>
  <c r="P523" i="1"/>
  <c r="Q523" i="1" s="1"/>
  <c r="P525" i="1"/>
  <c r="Q525" i="1" s="1"/>
  <c r="P527" i="1"/>
  <c r="Q527" i="1" s="1"/>
  <c r="P529" i="1"/>
  <c r="Q529" i="1" s="1"/>
  <c r="P531" i="1"/>
  <c r="Q531" i="1" s="1"/>
  <c r="P533" i="1"/>
  <c r="Q533" i="1" s="1"/>
  <c r="P535" i="1"/>
  <c r="Q535" i="1" s="1"/>
  <c r="P537" i="1"/>
  <c r="Q537" i="1" s="1"/>
  <c r="P539" i="1"/>
  <c r="Q539" i="1" s="1"/>
  <c r="P541" i="1"/>
  <c r="Q541" i="1" s="1"/>
  <c r="P543" i="1"/>
  <c r="Q543" i="1" s="1"/>
  <c r="P545" i="1"/>
  <c r="Q545" i="1" s="1"/>
  <c r="P547" i="1"/>
  <c r="Q547" i="1" s="1"/>
  <c r="P549" i="1"/>
  <c r="Q549" i="1" s="1"/>
  <c r="P551" i="1"/>
  <c r="Q551" i="1" s="1"/>
  <c r="P553" i="1"/>
  <c r="Q553" i="1" s="1"/>
  <c r="P555" i="1"/>
  <c r="Q555" i="1" s="1"/>
  <c r="P557" i="1"/>
  <c r="Q557" i="1" s="1"/>
  <c r="P559" i="1"/>
  <c r="Q559" i="1" s="1"/>
  <c r="P561" i="1"/>
  <c r="Q561" i="1" s="1"/>
  <c r="P563" i="1"/>
  <c r="Q563" i="1" s="1"/>
  <c r="P565" i="1"/>
  <c r="Q565" i="1" s="1"/>
  <c r="P567" i="1"/>
  <c r="Q567" i="1" s="1"/>
  <c r="P569" i="1"/>
  <c r="Q569" i="1" s="1"/>
  <c r="P571" i="1"/>
  <c r="Q571" i="1" s="1"/>
  <c r="P573" i="1"/>
  <c r="Q573" i="1" s="1"/>
  <c r="P575" i="1"/>
  <c r="Q575" i="1" s="1"/>
  <c r="P577" i="1"/>
  <c r="Q577" i="1" s="1"/>
  <c r="P579" i="1"/>
  <c r="Q579" i="1" s="1"/>
  <c r="P581" i="1"/>
  <c r="Q581" i="1" s="1"/>
  <c r="P583" i="1"/>
  <c r="Q583" i="1" s="1"/>
  <c r="P585" i="1"/>
  <c r="Q585" i="1" s="1"/>
  <c r="P587" i="1"/>
  <c r="Q587" i="1" s="1"/>
  <c r="P589" i="1"/>
  <c r="Q589" i="1" s="1"/>
  <c r="P591" i="1"/>
  <c r="Q591" i="1" s="1"/>
  <c r="P593" i="1"/>
  <c r="Q593" i="1" s="1"/>
  <c r="P595" i="1"/>
  <c r="Q595" i="1" s="1"/>
  <c r="P597" i="1"/>
  <c r="Q597" i="1" s="1"/>
  <c r="P599" i="1"/>
  <c r="Q599" i="1" s="1"/>
  <c r="P601" i="1"/>
  <c r="Q601" i="1" s="1"/>
  <c r="P603" i="1"/>
  <c r="Q603" i="1" s="1"/>
  <c r="P605" i="1"/>
  <c r="Q605" i="1" s="1"/>
  <c r="P607" i="1"/>
  <c r="Q607" i="1" s="1"/>
  <c r="P609" i="1"/>
  <c r="Q609" i="1" s="1"/>
  <c r="P611" i="1"/>
  <c r="Q611" i="1" s="1"/>
  <c r="P613" i="1"/>
  <c r="Q613" i="1" s="1"/>
  <c r="P615" i="1"/>
  <c r="Q615" i="1" s="1"/>
  <c r="P617" i="1"/>
  <c r="Q617" i="1" s="1"/>
  <c r="P619" i="1"/>
  <c r="Q619" i="1" s="1"/>
  <c r="P621" i="1"/>
  <c r="Q621" i="1" s="1"/>
  <c r="P623" i="1"/>
  <c r="Q623" i="1" s="1"/>
  <c r="P625" i="1"/>
  <c r="Q625" i="1" s="1"/>
  <c r="P627" i="1"/>
  <c r="Q627" i="1" s="1"/>
  <c r="P629" i="1"/>
  <c r="Q629" i="1" s="1"/>
  <c r="P631" i="1"/>
  <c r="Q631" i="1" s="1"/>
  <c r="P633" i="1"/>
  <c r="Q633" i="1" s="1"/>
  <c r="P635" i="1"/>
  <c r="Q635" i="1" s="1"/>
  <c r="P637" i="1"/>
  <c r="Q637" i="1" s="1"/>
  <c r="P639" i="1"/>
  <c r="Q639" i="1" s="1"/>
  <c r="P641" i="1"/>
  <c r="Q641" i="1" s="1"/>
  <c r="P643" i="1"/>
  <c r="Q643" i="1" s="1"/>
  <c r="P645" i="1"/>
  <c r="Q645" i="1" s="1"/>
  <c r="P647" i="1"/>
  <c r="Q647" i="1" s="1"/>
  <c r="P649" i="1"/>
  <c r="Q649" i="1" s="1"/>
  <c r="P651" i="1"/>
  <c r="Q651" i="1" s="1"/>
  <c r="P653" i="1"/>
  <c r="Q653" i="1" s="1"/>
  <c r="P655" i="1"/>
  <c r="Q655" i="1" s="1"/>
  <c r="P657" i="1"/>
  <c r="Q657" i="1" s="1"/>
  <c r="P659" i="1"/>
  <c r="Q659" i="1" s="1"/>
  <c r="P661" i="1"/>
  <c r="Q661" i="1" s="1"/>
  <c r="P663" i="1"/>
  <c r="Q663" i="1" s="1"/>
  <c r="P665" i="1"/>
  <c r="Q665" i="1" s="1"/>
  <c r="P667" i="1"/>
  <c r="Q667" i="1" s="1"/>
  <c r="P669" i="1"/>
  <c r="Q669" i="1" s="1"/>
  <c r="P671" i="1"/>
  <c r="Q671" i="1" s="1"/>
  <c r="P673" i="1"/>
  <c r="Q673" i="1" s="1"/>
  <c r="P675" i="1"/>
  <c r="Q675" i="1" s="1"/>
  <c r="P677" i="1"/>
  <c r="Q677" i="1" s="1"/>
  <c r="P679" i="1"/>
  <c r="Q679" i="1" s="1"/>
  <c r="P681" i="1"/>
  <c r="Q681" i="1" s="1"/>
  <c r="P683" i="1"/>
  <c r="Q683" i="1" s="1"/>
  <c r="P685" i="1"/>
  <c r="Q685" i="1" s="1"/>
  <c r="P687" i="1"/>
  <c r="Q687" i="1" s="1"/>
  <c r="P689" i="1"/>
  <c r="Q689" i="1" s="1"/>
  <c r="P691" i="1"/>
  <c r="Q691" i="1" s="1"/>
  <c r="P693" i="1"/>
  <c r="Q693" i="1" s="1"/>
  <c r="P695" i="1"/>
  <c r="Q695" i="1" s="1"/>
  <c r="P697" i="1"/>
  <c r="Q697" i="1" s="1"/>
  <c r="P699" i="1"/>
  <c r="Q699" i="1" s="1"/>
  <c r="P701" i="1"/>
  <c r="Q701" i="1" s="1"/>
  <c r="P703" i="1"/>
  <c r="Q703" i="1" s="1"/>
  <c r="P705" i="1"/>
  <c r="Q705" i="1" s="1"/>
  <c r="P707" i="1"/>
  <c r="Q707" i="1" s="1"/>
  <c r="P709" i="1"/>
  <c r="Q709" i="1" s="1"/>
  <c r="P711" i="1"/>
  <c r="Q711" i="1" s="1"/>
  <c r="P713" i="1"/>
  <c r="Q713" i="1" s="1"/>
  <c r="P715" i="1"/>
  <c r="Q715" i="1" s="1"/>
  <c r="P717" i="1"/>
  <c r="Q717" i="1" s="1"/>
  <c r="P719" i="1"/>
  <c r="Q719" i="1" s="1"/>
  <c r="P721" i="1"/>
  <c r="Q721" i="1" s="1"/>
  <c r="P723" i="1"/>
  <c r="Q723" i="1" s="1"/>
  <c r="P725" i="1"/>
  <c r="Q725" i="1" s="1"/>
  <c r="P727" i="1"/>
  <c r="Q727" i="1" s="1"/>
  <c r="P730" i="1"/>
  <c r="P732" i="1"/>
  <c r="P734" i="1"/>
  <c r="P736" i="1"/>
  <c r="P738" i="1"/>
  <c r="P740" i="1"/>
  <c r="P742" i="1"/>
  <c r="P744" i="1"/>
  <c r="P746" i="1"/>
  <c r="P748" i="1"/>
  <c r="P750" i="1"/>
  <c r="P752" i="1"/>
  <c r="P754" i="1"/>
  <c r="P756" i="1"/>
  <c r="P758" i="1"/>
  <c r="P760" i="1"/>
  <c r="P762" i="1"/>
  <c r="P764" i="1"/>
  <c r="P766" i="1"/>
  <c r="P768" i="1"/>
  <c r="P770" i="1"/>
  <c r="P772" i="1"/>
  <c r="P775" i="1"/>
  <c r="Q775" i="1" s="1"/>
  <c r="P777" i="1"/>
  <c r="Q777" i="1" s="1"/>
  <c r="P779" i="1"/>
  <c r="Q779" i="1" s="1"/>
  <c r="P781" i="1"/>
  <c r="Q781" i="1" s="1"/>
  <c r="P783" i="1"/>
  <c r="Q783" i="1" s="1"/>
  <c r="P785" i="1"/>
  <c r="Q785" i="1" s="1"/>
  <c r="P787" i="1"/>
  <c r="Q787" i="1" s="1"/>
  <c r="P789" i="1"/>
  <c r="Q789" i="1" s="1"/>
  <c r="P791" i="1"/>
  <c r="Q791" i="1" s="1"/>
  <c r="P793" i="1"/>
  <c r="Q793" i="1" s="1"/>
  <c r="P795" i="1"/>
  <c r="Q795" i="1" s="1"/>
  <c r="P797" i="1"/>
  <c r="Q797" i="1" s="1"/>
  <c r="P799" i="1"/>
  <c r="Q799" i="1" s="1"/>
  <c r="P801" i="1"/>
  <c r="Q801" i="1" s="1"/>
  <c r="P803" i="1"/>
  <c r="Q803" i="1" s="1"/>
  <c r="P805" i="1"/>
  <c r="Q805" i="1" s="1"/>
  <c r="P807" i="1"/>
  <c r="Q807" i="1" s="1"/>
  <c r="P809" i="1"/>
  <c r="Q809" i="1" s="1"/>
  <c r="P811" i="1"/>
  <c r="Q811" i="1" s="1"/>
  <c r="P813" i="1"/>
  <c r="Q813" i="1" s="1"/>
  <c r="P815" i="1"/>
  <c r="Q815" i="1" s="1"/>
  <c r="P817" i="1"/>
  <c r="Q817" i="1" s="1"/>
  <c r="P819" i="1"/>
  <c r="Q819" i="1" s="1"/>
  <c r="P821" i="1"/>
  <c r="Q821" i="1" s="1"/>
  <c r="P823" i="1"/>
  <c r="Q823" i="1" s="1"/>
  <c r="P825" i="1"/>
  <c r="Q825" i="1" s="1"/>
  <c r="P827" i="1"/>
  <c r="Q827" i="1" s="1"/>
  <c r="P829" i="1"/>
  <c r="Q829" i="1" s="1"/>
  <c r="P831" i="1"/>
  <c r="Q831" i="1" s="1"/>
  <c r="P833" i="1"/>
  <c r="Q833" i="1" s="1"/>
  <c r="P835" i="1"/>
  <c r="Q835" i="1" s="1"/>
  <c r="P837" i="1"/>
  <c r="Q837" i="1" s="1"/>
  <c r="P839" i="1"/>
  <c r="Q839" i="1" s="1"/>
  <c r="P841" i="1"/>
  <c r="Q841" i="1" s="1"/>
  <c r="P843" i="1"/>
  <c r="Q843" i="1" s="1"/>
  <c r="P845" i="1"/>
  <c r="Q845" i="1" s="1"/>
  <c r="P847" i="1"/>
  <c r="Q847" i="1" s="1"/>
  <c r="P849" i="1"/>
  <c r="Q849" i="1" s="1"/>
  <c r="P851" i="1"/>
  <c r="Q851" i="1" s="1"/>
  <c r="P853" i="1"/>
  <c r="Q853" i="1" s="1"/>
  <c r="P855" i="1"/>
  <c r="Q855" i="1" s="1"/>
  <c r="P857" i="1"/>
  <c r="Q857" i="1" s="1"/>
  <c r="P859" i="1"/>
  <c r="Q859" i="1" s="1"/>
  <c r="P861" i="1"/>
  <c r="Q861" i="1" s="1"/>
  <c r="P863" i="1"/>
  <c r="Q863" i="1" s="1"/>
  <c r="P865" i="1"/>
  <c r="Q865" i="1" s="1"/>
  <c r="P867" i="1"/>
  <c r="Q867" i="1" s="1"/>
  <c r="P869" i="1"/>
  <c r="Q869" i="1" s="1"/>
  <c r="P871" i="1"/>
  <c r="Q871" i="1" s="1"/>
  <c r="P873" i="1"/>
  <c r="Q873" i="1" s="1"/>
  <c r="P875" i="1"/>
  <c r="Q875" i="1" s="1"/>
  <c r="P877" i="1"/>
  <c r="Q877" i="1" s="1"/>
  <c r="P879" i="1"/>
  <c r="Q879" i="1" s="1"/>
  <c r="P881" i="1"/>
  <c r="Q881" i="1" s="1"/>
  <c r="P883" i="1"/>
  <c r="Q883" i="1" s="1"/>
  <c r="P885" i="1"/>
  <c r="Q885" i="1" s="1"/>
  <c r="P887" i="1"/>
  <c r="Q887" i="1" s="1"/>
  <c r="P889" i="1"/>
  <c r="Q889" i="1" s="1"/>
  <c r="P891" i="1"/>
  <c r="Q891" i="1" s="1"/>
  <c r="P893" i="1"/>
  <c r="Q893" i="1" s="1"/>
  <c r="P895" i="1"/>
  <c r="Q895" i="1" s="1"/>
  <c r="P897" i="1"/>
  <c r="Q897" i="1" s="1"/>
  <c r="P899" i="1"/>
  <c r="Q899" i="1" s="1"/>
  <c r="P901" i="1"/>
  <c r="Q901" i="1" s="1"/>
  <c r="P903" i="1"/>
  <c r="Q903" i="1" s="1"/>
  <c r="P905" i="1"/>
  <c r="Q905" i="1" s="1"/>
  <c r="P907" i="1"/>
  <c r="Q907" i="1" s="1"/>
  <c r="P909" i="1"/>
  <c r="Q909" i="1" s="1"/>
  <c r="P911" i="1"/>
  <c r="Q911" i="1" s="1"/>
  <c r="P913" i="1"/>
  <c r="Q913" i="1" s="1"/>
  <c r="P915" i="1"/>
  <c r="Q915" i="1" s="1"/>
  <c r="P917" i="1"/>
  <c r="Q917" i="1" s="1"/>
  <c r="P919" i="1"/>
  <c r="Q919" i="1" s="1"/>
  <c r="P921" i="1"/>
  <c r="Q921" i="1" s="1"/>
  <c r="P923" i="1"/>
  <c r="Q923" i="1" s="1"/>
  <c r="P925" i="1"/>
  <c r="Q925" i="1" s="1"/>
  <c r="P927" i="1"/>
  <c r="Q927" i="1" s="1"/>
  <c r="P929" i="1"/>
  <c r="Q929" i="1" s="1"/>
  <c r="P931" i="1"/>
  <c r="Q931" i="1" s="1"/>
  <c r="P933" i="1"/>
  <c r="Q933" i="1" s="1"/>
  <c r="P935" i="1"/>
  <c r="Q935" i="1" s="1"/>
  <c r="P937" i="1"/>
  <c r="Q937" i="1" s="1"/>
  <c r="P939" i="1"/>
  <c r="Q939" i="1" s="1"/>
  <c r="P941" i="1"/>
  <c r="Q941" i="1" s="1"/>
  <c r="P943" i="1"/>
  <c r="Q943" i="1" s="1"/>
  <c r="P945" i="1"/>
  <c r="Q945" i="1" s="1"/>
  <c r="P947" i="1"/>
  <c r="Q947" i="1" s="1"/>
  <c r="P949" i="1"/>
  <c r="Q949" i="1" s="1"/>
  <c r="P951" i="1"/>
  <c r="Q951" i="1" s="1"/>
  <c r="P953" i="1"/>
  <c r="Q953" i="1" s="1"/>
  <c r="P955" i="1"/>
  <c r="Q955" i="1" s="1"/>
  <c r="P957" i="1"/>
  <c r="Q957" i="1" s="1"/>
  <c r="P959" i="1"/>
  <c r="Q959" i="1" s="1"/>
  <c r="P961" i="1"/>
  <c r="Q961" i="1" s="1"/>
  <c r="P963" i="1"/>
  <c r="Q963" i="1" s="1"/>
  <c r="P965" i="1"/>
  <c r="Q965" i="1" s="1"/>
  <c r="P967" i="1"/>
  <c r="Q967" i="1" s="1"/>
  <c r="P969" i="1"/>
  <c r="Q969" i="1" s="1"/>
  <c r="P971" i="1"/>
  <c r="Q971" i="1" s="1"/>
  <c r="P973" i="1"/>
  <c r="Q973" i="1" s="1"/>
  <c r="P975" i="1"/>
  <c r="Q975" i="1" s="1"/>
  <c r="P977" i="1"/>
  <c r="Q977" i="1" s="1"/>
  <c r="P979" i="1"/>
  <c r="Q979" i="1" s="1"/>
  <c r="P981" i="1"/>
  <c r="Q981" i="1" s="1"/>
  <c r="P983" i="1"/>
  <c r="Q983" i="1" s="1"/>
  <c r="P985" i="1"/>
  <c r="Q985" i="1" s="1"/>
  <c r="P987" i="1"/>
  <c r="Q987" i="1" s="1"/>
  <c r="P989" i="1"/>
  <c r="Q989" i="1" s="1"/>
  <c r="P991" i="1"/>
  <c r="Q991" i="1" s="1"/>
  <c r="P993" i="1"/>
  <c r="Q993" i="1" s="1"/>
  <c r="P995" i="1"/>
  <c r="Q995" i="1" s="1"/>
  <c r="P997" i="1"/>
  <c r="Q997" i="1" s="1"/>
  <c r="P999" i="1"/>
  <c r="Q999" i="1" s="1"/>
  <c r="P1001" i="1"/>
  <c r="Q1001" i="1" s="1"/>
  <c r="P1003" i="1"/>
  <c r="Q1003" i="1" s="1"/>
  <c r="P1005" i="1"/>
  <c r="Q1005" i="1" s="1"/>
  <c r="P1007" i="1"/>
  <c r="Q1007" i="1" s="1"/>
  <c r="P1009" i="1"/>
  <c r="Q1009" i="1" s="1"/>
  <c r="P1011" i="1"/>
  <c r="Q1011" i="1" s="1"/>
  <c r="P1013" i="1"/>
  <c r="Q1013" i="1" s="1"/>
  <c r="P1015" i="1"/>
  <c r="Q1015" i="1" s="1"/>
  <c r="P1017" i="1"/>
  <c r="Q1017" i="1" s="1"/>
  <c r="P1019" i="1"/>
  <c r="Q1019" i="1" s="1"/>
  <c r="P1021" i="1"/>
  <c r="Q1021" i="1" s="1"/>
  <c r="P1023" i="1"/>
  <c r="Q1023" i="1" s="1"/>
  <c r="P1025" i="1"/>
  <c r="Q1025" i="1" s="1"/>
  <c r="P1027" i="1"/>
  <c r="Q1027" i="1" s="1"/>
  <c r="P1029" i="1"/>
  <c r="Q1029" i="1" s="1"/>
  <c r="P1031" i="1"/>
  <c r="Q1031" i="1" s="1"/>
  <c r="P1033" i="1"/>
  <c r="Q1033" i="1" s="1"/>
  <c r="P1035" i="1"/>
  <c r="Q1035" i="1" s="1"/>
  <c r="P1037" i="1"/>
  <c r="Q1037" i="1" s="1"/>
  <c r="P1039" i="1"/>
  <c r="Q1039" i="1" s="1"/>
  <c r="P1041" i="1"/>
  <c r="Q1041" i="1" s="1"/>
  <c r="P1043" i="1"/>
  <c r="Q1043" i="1" s="1"/>
  <c r="P1045" i="1"/>
  <c r="Q1045" i="1" s="1"/>
  <c r="P1047" i="1"/>
  <c r="Q1047" i="1" s="1"/>
  <c r="P1049" i="1"/>
  <c r="Q1049" i="1" s="1"/>
  <c r="P1051" i="1"/>
  <c r="Q1051" i="1" s="1"/>
  <c r="P1053" i="1"/>
  <c r="Q1053" i="1" s="1"/>
  <c r="P1055" i="1"/>
  <c r="Q1055" i="1" s="1"/>
  <c r="P1057" i="1"/>
  <c r="Q1057" i="1" s="1"/>
  <c r="P1059" i="1"/>
  <c r="Q1059" i="1" s="1"/>
  <c r="P1061" i="1"/>
  <c r="Q1061" i="1" s="1"/>
  <c r="P1063" i="1"/>
  <c r="Q1063" i="1" s="1"/>
  <c r="P1065" i="1"/>
  <c r="Q1065" i="1" s="1"/>
  <c r="P1067" i="1"/>
  <c r="Q1067" i="1" s="1"/>
  <c r="P1069" i="1"/>
  <c r="Q1069" i="1" s="1"/>
  <c r="P1071" i="1"/>
  <c r="Q1071" i="1" s="1"/>
  <c r="P1073" i="1"/>
  <c r="Q1073" i="1" s="1"/>
  <c r="P1075" i="1"/>
  <c r="Q1075" i="1" s="1"/>
  <c r="P1077" i="1"/>
  <c r="Q1077" i="1" s="1"/>
  <c r="P1079" i="1"/>
  <c r="Q1079" i="1" s="1"/>
  <c r="P1081" i="1"/>
  <c r="Q1081" i="1" s="1"/>
  <c r="P1083" i="1"/>
  <c r="Q1083" i="1" s="1"/>
  <c r="P1085" i="1"/>
  <c r="Q1085" i="1" s="1"/>
  <c r="P1087" i="1"/>
  <c r="Q1087" i="1" s="1"/>
  <c r="P1089" i="1"/>
  <c r="Q1089" i="1" s="1"/>
  <c r="P1091" i="1"/>
  <c r="Q1091" i="1" s="1"/>
  <c r="P1093" i="1"/>
  <c r="Q1093" i="1" s="1"/>
  <c r="P1095" i="1"/>
  <c r="Q1095" i="1" s="1"/>
  <c r="P1097" i="1"/>
  <c r="Q1097" i="1" s="1"/>
  <c r="P1099" i="1"/>
  <c r="Q1099" i="1" s="1"/>
  <c r="P1101" i="1"/>
  <c r="Q1101" i="1" s="1"/>
  <c r="P1103" i="1"/>
  <c r="Q1103" i="1" s="1"/>
  <c r="P1105" i="1"/>
  <c r="Q1105" i="1" s="1"/>
  <c r="P1107" i="1"/>
  <c r="Q1107" i="1" s="1"/>
  <c r="P1109" i="1"/>
  <c r="Q1109" i="1" s="1"/>
  <c r="P1111" i="1"/>
  <c r="Q1111" i="1" s="1"/>
  <c r="P1113" i="1"/>
  <c r="Q1113" i="1" s="1"/>
  <c r="P1115" i="1"/>
  <c r="Q1115" i="1" s="1"/>
  <c r="P1117" i="1"/>
  <c r="Q1117" i="1" s="1"/>
  <c r="P1119" i="1"/>
  <c r="Q1119" i="1" s="1"/>
  <c r="P1121" i="1"/>
  <c r="Q1121" i="1" s="1"/>
  <c r="P1123" i="1"/>
  <c r="Q1123" i="1" s="1"/>
  <c r="P1125" i="1"/>
  <c r="Q1125" i="1" s="1"/>
  <c r="P1127" i="1"/>
  <c r="Q1127" i="1" s="1"/>
  <c r="P1129" i="1"/>
  <c r="Q1129" i="1" s="1"/>
  <c r="P1131" i="1"/>
  <c r="Q1131" i="1" s="1"/>
  <c r="P1133" i="1"/>
  <c r="Q1133" i="1" s="1"/>
  <c r="P1135" i="1"/>
  <c r="Q1135" i="1" s="1"/>
  <c r="P1137" i="1"/>
  <c r="Q1137" i="1" s="1"/>
  <c r="P1139" i="1"/>
  <c r="Q1139" i="1" s="1"/>
  <c r="P1141" i="1"/>
  <c r="Q1141" i="1" s="1"/>
  <c r="P1143" i="1"/>
  <c r="Q1143" i="1" s="1"/>
  <c r="P1145" i="1"/>
  <c r="Q1145" i="1" s="1"/>
  <c r="P1147" i="1"/>
  <c r="Q1147" i="1" s="1"/>
  <c r="P1149" i="1"/>
  <c r="Q1149" i="1" s="1"/>
  <c r="P1151" i="1"/>
  <c r="Q1151" i="1" s="1"/>
  <c r="P1153" i="1"/>
  <c r="Q1153" i="1" s="1"/>
  <c r="P1155" i="1"/>
  <c r="Q1155" i="1" s="1"/>
  <c r="P1157" i="1"/>
  <c r="Q1157" i="1" s="1"/>
  <c r="P1159" i="1"/>
  <c r="Q1159" i="1" s="1"/>
  <c r="P1161" i="1"/>
  <c r="Q1161" i="1" s="1"/>
  <c r="P1163" i="1"/>
  <c r="Q1163" i="1" s="1"/>
  <c r="P1165" i="1"/>
  <c r="Q1165" i="1" s="1"/>
  <c r="P1167" i="1"/>
  <c r="Q1167" i="1" s="1"/>
  <c r="P1169" i="1"/>
  <c r="Q1169" i="1" s="1"/>
  <c r="P1171" i="1"/>
  <c r="Q1171" i="1" s="1"/>
  <c r="P1173" i="1"/>
  <c r="Q1173" i="1" s="1"/>
  <c r="P1175" i="1"/>
  <c r="Q1175" i="1" s="1"/>
  <c r="P1177" i="1"/>
  <c r="Q1177" i="1" s="1"/>
  <c r="P1179" i="1"/>
  <c r="Q1179" i="1" s="1"/>
  <c r="P1181" i="1"/>
  <c r="Q1181" i="1" s="1"/>
  <c r="P1183" i="1"/>
  <c r="Q1183" i="1" s="1"/>
  <c r="P1185" i="1"/>
  <c r="Q1185" i="1" s="1"/>
  <c r="P1187" i="1"/>
  <c r="Q1187" i="1" s="1"/>
  <c r="P1189" i="1"/>
  <c r="Q1189" i="1" s="1"/>
  <c r="P1191" i="1"/>
  <c r="Q1191" i="1" s="1"/>
  <c r="P1193" i="1"/>
  <c r="Q1193" i="1" s="1"/>
  <c r="P1195" i="1"/>
  <c r="Q1195" i="1" s="1"/>
  <c r="P1197" i="1"/>
  <c r="Q1197" i="1" s="1"/>
  <c r="P1199" i="1"/>
  <c r="Q1199" i="1" s="1"/>
  <c r="P1201" i="1"/>
  <c r="Q1201" i="1" s="1"/>
  <c r="P1203" i="1"/>
  <c r="Q1203" i="1" s="1"/>
  <c r="P1205" i="1"/>
  <c r="Q1205" i="1" s="1"/>
  <c r="P1207" i="1"/>
  <c r="Q1207" i="1" s="1"/>
  <c r="P1209" i="1"/>
  <c r="Q1209" i="1" s="1"/>
  <c r="P1211" i="1"/>
  <c r="Q1211" i="1" s="1"/>
  <c r="P1213" i="1"/>
  <c r="Q1213" i="1" s="1"/>
  <c r="P1215" i="1"/>
  <c r="Q1215" i="1" s="1"/>
  <c r="P1217" i="1"/>
  <c r="Q1217" i="1" s="1"/>
  <c r="P1219" i="1"/>
  <c r="Q1219" i="1" s="1"/>
  <c r="P1221" i="1"/>
  <c r="Q1221" i="1" s="1"/>
  <c r="P1223" i="1"/>
  <c r="Q1223" i="1" s="1"/>
  <c r="P1225" i="1"/>
  <c r="Q1225" i="1" s="1"/>
  <c r="P1227" i="1"/>
  <c r="Q1227" i="1" s="1"/>
  <c r="P1229" i="1"/>
  <c r="Q1229" i="1" s="1"/>
  <c r="P1231" i="1"/>
  <c r="Q1231" i="1" s="1"/>
  <c r="P1233" i="1"/>
  <c r="Q1233" i="1" s="1"/>
  <c r="P1235" i="1"/>
  <c r="Q1235" i="1" s="1"/>
  <c r="P1237" i="1"/>
  <c r="Q1237" i="1" s="1"/>
  <c r="P1239" i="1"/>
  <c r="Q1239" i="1" s="1"/>
  <c r="P1241" i="1"/>
  <c r="Q1241" i="1" s="1"/>
  <c r="P1243" i="1"/>
  <c r="Q1243" i="1" s="1"/>
  <c r="P1245" i="1"/>
  <c r="Q1245" i="1" s="1"/>
  <c r="P1247" i="1"/>
  <c r="Q1247" i="1" s="1"/>
  <c r="P1249" i="1"/>
  <c r="Q1249" i="1" s="1"/>
  <c r="P1724" i="1"/>
  <c r="P1722" i="1"/>
  <c r="P1720" i="1"/>
  <c r="P1718" i="1"/>
  <c r="P1716" i="1"/>
  <c r="P1714" i="1"/>
  <c r="P1712" i="1"/>
  <c r="P1710" i="1"/>
  <c r="P1708" i="1"/>
  <c r="P1706" i="1"/>
  <c r="P1704" i="1"/>
  <c r="P1702" i="1"/>
  <c r="P1700" i="1"/>
  <c r="P1698" i="1"/>
  <c r="P1696" i="1"/>
  <c r="P1694" i="1"/>
  <c r="P1692" i="1"/>
  <c r="P1690" i="1"/>
  <c r="P1688" i="1"/>
  <c r="P1686" i="1"/>
  <c r="P1684" i="1"/>
  <c r="P1682" i="1"/>
  <c r="P1680" i="1"/>
  <c r="P1678" i="1"/>
  <c r="P1676" i="1"/>
  <c r="P1674" i="1"/>
  <c r="P1672" i="1"/>
  <c r="P1670" i="1"/>
  <c r="P1668" i="1"/>
  <c r="P1666" i="1"/>
  <c r="P1664" i="1"/>
  <c r="P1662" i="1"/>
  <c r="P1660" i="1"/>
  <c r="P1658" i="1"/>
  <c r="P1656" i="1"/>
  <c r="P1654" i="1"/>
  <c r="P1652" i="1"/>
  <c r="P1650" i="1"/>
  <c r="P1648" i="1"/>
  <c r="P1646" i="1"/>
  <c r="P1644" i="1"/>
  <c r="P1642" i="1"/>
  <c r="P1640" i="1"/>
  <c r="P1638" i="1"/>
  <c r="P1636" i="1"/>
  <c r="P1634" i="1"/>
  <c r="P1632" i="1"/>
  <c r="P1630" i="1"/>
  <c r="P1628" i="1"/>
  <c r="P1626" i="1"/>
  <c r="P1624" i="1"/>
  <c r="P1622" i="1"/>
  <c r="P1620" i="1"/>
  <c r="P1618" i="1"/>
  <c r="P1616" i="1"/>
  <c r="P1614" i="1"/>
  <c r="P1612" i="1"/>
  <c r="P1610" i="1"/>
  <c r="P1608" i="1"/>
  <c r="P1606" i="1"/>
  <c r="P1604" i="1"/>
  <c r="P1602" i="1"/>
  <c r="P1600" i="1"/>
  <c r="P1598" i="1"/>
  <c r="P1596" i="1"/>
  <c r="P1594" i="1"/>
  <c r="P1592" i="1"/>
  <c r="P1590" i="1"/>
  <c r="P1588" i="1"/>
  <c r="P1586" i="1"/>
  <c r="P1584" i="1"/>
  <c r="P1582" i="1"/>
  <c r="P1580" i="1"/>
  <c r="P1578" i="1"/>
  <c r="P1576" i="1"/>
  <c r="P1574" i="1"/>
  <c r="P1572" i="1"/>
  <c r="P1570" i="1"/>
  <c r="P1568" i="1"/>
  <c r="P1566" i="1"/>
  <c r="P1564" i="1"/>
  <c r="P1562" i="1"/>
  <c r="P1560" i="1"/>
  <c r="P1558" i="1"/>
  <c r="P1556" i="1"/>
  <c r="P1554" i="1"/>
  <c r="P1552" i="1"/>
  <c r="P1550" i="1"/>
  <c r="P1548" i="1"/>
  <c r="P1546" i="1"/>
  <c r="P1544" i="1"/>
  <c r="P1542" i="1"/>
  <c r="P1540" i="1"/>
  <c r="P1538" i="1"/>
  <c r="P2021" i="1"/>
  <c r="Q2021" i="1" s="1"/>
  <c r="P2019" i="1"/>
  <c r="Q2019" i="1" s="1"/>
  <c r="P2017" i="1"/>
  <c r="Q2017" i="1" s="1"/>
  <c r="P2015" i="1"/>
  <c r="Q2015" i="1" s="1"/>
  <c r="P2013" i="1"/>
  <c r="Q2013" i="1" s="1"/>
  <c r="P2011" i="1"/>
  <c r="Q2011" i="1" s="1"/>
  <c r="P2009" i="1"/>
  <c r="Q2009" i="1" s="1"/>
  <c r="P2007" i="1"/>
  <c r="Q2007" i="1" s="1"/>
  <c r="P2005" i="1"/>
  <c r="Q2005" i="1" s="1"/>
  <c r="P2003" i="1"/>
  <c r="Q2003" i="1" s="1"/>
  <c r="P2001" i="1"/>
  <c r="Q2001" i="1" s="1"/>
  <c r="P1999" i="1"/>
  <c r="Q1999" i="1" s="1"/>
  <c r="P1997" i="1"/>
  <c r="Q1997" i="1" s="1"/>
  <c r="P1995" i="1"/>
  <c r="Q1995" i="1" s="1"/>
  <c r="P1993" i="1"/>
  <c r="Q1993" i="1" s="1"/>
  <c r="P1991" i="1"/>
  <c r="Q1991" i="1" s="1"/>
  <c r="P1989" i="1"/>
  <c r="Q1989" i="1" s="1"/>
  <c r="P1987" i="1"/>
  <c r="Q1987" i="1" s="1"/>
  <c r="P1985" i="1"/>
  <c r="Q1985" i="1" s="1"/>
  <c r="P1983" i="1"/>
  <c r="Q1983" i="1" s="1"/>
  <c r="P1981" i="1"/>
  <c r="Q1981" i="1" s="1"/>
  <c r="P1979" i="1"/>
  <c r="Q1979" i="1" s="1"/>
  <c r="P1977" i="1"/>
  <c r="Q1977" i="1" s="1"/>
  <c r="P1975" i="1"/>
  <c r="Q1975" i="1" s="1"/>
  <c r="P1973" i="1"/>
  <c r="Q1973" i="1" s="1"/>
  <c r="P1971" i="1"/>
  <c r="Q1971" i="1" s="1"/>
  <c r="P1969" i="1"/>
  <c r="Q1969" i="1" s="1"/>
  <c r="P1967" i="1"/>
  <c r="Q1967" i="1" s="1"/>
  <c r="P1965" i="1"/>
  <c r="Q1965" i="1" s="1"/>
  <c r="P1963" i="1"/>
  <c r="Q1963" i="1" s="1"/>
  <c r="P1961" i="1"/>
  <c r="Q1961" i="1" s="1"/>
  <c r="P1959" i="1"/>
  <c r="Q1959" i="1" s="1"/>
  <c r="P1957" i="1"/>
  <c r="Q1957" i="1" s="1"/>
  <c r="P1955" i="1"/>
  <c r="Q1955" i="1" s="1"/>
  <c r="P1953" i="1"/>
  <c r="Q1953" i="1" s="1"/>
  <c r="P1951" i="1"/>
  <c r="Q1951" i="1" s="1"/>
  <c r="P1949" i="1"/>
  <c r="Q1949" i="1" s="1"/>
  <c r="P1947" i="1"/>
  <c r="Q1947" i="1" s="1"/>
  <c r="P1945" i="1"/>
  <c r="Q1945" i="1" s="1"/>
  <c r="P1943" i="1"/>
  <c r="Q1943" i="1" s="1"/>
  <c r="P1941" i="1"/>
  <c r="Q1941" i="1" s="1"/>
  <c r="P1939" i="1"/>
  <c r="Q1939" i="1" s="1"/>
  <c r="P1937" i="1"/>
  <c r="Q1937" i="1" s="1"/>
  <c r="P1935" i="1"/>
  <c r="Q1935" i="1" s="1"/>
  <c r="P1933" i="1"/>
  <c r="Q1933" i="1" s="1"/>
  <c r="P1931" i="1"/>
  <c r="Q1931" i="1" s="1"/>
  <c r="P1929" i="1"/>
  <c r="Q1929" i="1" s="1"/>
  <c r="P1927" i="1"/>
  <c r="Q1927" i="1" s="1"/>
  <c r="P1925" i="1"/>
  <c r="Q1925" i="1" s="1"/>
  <c r="P1923" i="1"/>
  <c r="Q1923" i="1" s="1"/>
  <c r="P1921" i="1"/>
  <c r="Q1921" i="1" s="1"/>
  <c r="P1919" i="1"/>
  <c r="Q1919" i="1" s="1"/>
  <c r="P1917" i="1"/>
  <c r="Q1917" i="1" s="1"/>
  <c r="P1915" i="1"/>
  <c r="Q1915" i="1" s="1"/>
  <c r="P1913" i="1"/>
  <c r="Q1913" i="1" s="1"/>
  <c r="P1911" i="1"/>
  <c r="Q1911" i="1" s="1"/>
  <c r="P1909" i="1"/>
  <c r="Q1909" i="1" s="1"/>
  <c r="P1907" i="1"/>
  <c r="Q1907" i="1" s="1"/>
  <c r="P1905" i="1"/>
  <c r="Q1905" i="1" s="1"/>
  <c r="P1903" i="1"/>
  <c r="Q1903" i="1" s="1"/>
  <c r="P1901" i="1"/>
  <c r="Q1901" i="1" s="1"/>
  <c r="P1899" i="1"/>
  <c r="Q1899" i="1" s="1"/>
  <c r="P1897" i="1"/>
  <c r="Q1897" i="1" s="1"/>
  <c r="P1895" i="1"/>
  <c r="Q1895" i="1" s="1"/>
  <c r="P1893" i="1"/>
  <c r="Q1893" i="1" s="1"/>
  <c r="P1891" i="1"/>
  <c r="Q1891" i="1" s="1"/>
  <c r="P1889" i="1"/>
  <c r="Q1889" i="1" s="1"/>
  <c r="P1887" i="1"/>
  <c r="Q1887" i="1" s="1"/>
  <c r="P1885" i="1"/>
  <c r="Q1885" i="1" s="1"/>
  <c r="P1883" i="1"/>
  <c r="Q1883" i="1" s="1"/>
  <c r="P1881" i="1"/>
  <c r="Q1881" i="1" s="1"/>
  <c r="P1879" i="1"/>
  <c r="Q1879" i="1" s="1"/>
  <c r="P1877" i="1"/>
  <c r="Q1877" i="1" s="1"/>
  <c r="P1875" i="1"/>
  <c r="Q1875" i="1" s="1"/>
  <c r="P1873" i="1"/>
  <c r="Q1873" i="1" s="1"/>
  <c r="P1871" i="1"/>
  <c r="Q1871" i="1" s="1"/>
  <c r="P1869" i="1"/>
  <c r="Q1869" i="1" s="1"/>
  <c r="P1867" i="1"/>
  <c r="Q1867" i="1" s="1"/>
  <c r="P1865" i="1"/>
  <c r="Q1865" i="1" s="1"/>
  <c r="P1863" i="1"/>
  <c r="Q1863" i="1" s="1"/>
  <c r="P1861" i="1"/>
  <c r="Q1861" i="1" s="1"/>
  <c r="P1859" i="1"/>
  <c r="Q1859" i="1" s="1"/>
  <c r="P1857" i="1"/>
  <c r="Q1857" i="1" s="1"/>
  <c r="P1855" i="1"/>
  <c r="Q1855" i="1" s="1"/>
  <c r="P1853" i="1"/>
  <c r="Q1853" i="1" s="1"/>
  <c r="P1851" i="1"/>
  <c r="Q1851" i="1" s="1"/>
  <c r="P1849" i="1"/>
  <c r="Q1849" i="1" s="1"/>
  <c r="P1847" i="1"/>
  <c r="Q1847" i="1" s="1"/>
  <c r="P1845" i="1"/>
  <c r="Q1845" i="1" s="1"/>
  <c r="P1843" i="1"/>
  <c r="Q1843" i="1" s="1"/>
  <c r="P1841" i="1"/>
  <c r="Q1841" i="1" s="1"/>
  <c r="P1839" i="1"/>
  <c r="Q1839" i="1" s="1"/>
  <c r="P1837" i="1"/>
  <c r="Q1837" i="1" s="1"/>
  <c r="P1835" i="1"/>
  <c r="Q1835" i="1" s="1"/>
  <c r="P1833" i="1"/>
  <c r="Q1833" i="1" s="1"/>
  <c r="P1831" i="1"/>
  <c r="Q1831" i="1" s="1"/>
  <c r="P1829" i="1"/>
  <c r="Q1829" i="1" s="1"/>
  <c r="P1827" i="1"/>
  <c r="Q1827" i="1" s="1"/>
  <c r="P1825" i="1"/>
  <c r="Q1825" i="1" s="1"/>
  <c r="P1823" i="1"/>
  <c r="Q1823" i="1" s="1"/>
  <c r="P1821" i="1"/>
  <c r="Q1821" i="1" s="1"/>
  <c r="P1819" i="1"/>
  <c r="Q1819" i="1" s="1"/>
  <c r="P1817" i="1"/>
  <c r="Q1817" i="1" s="1"/>
  <c r="P1815" i="1"/>
  <c r="Q1815" i="1" s="1"/>
  <c r="P1813" i="1"/>
  <c r="Q1813" i="1" s="1"/>
  <c r="P1811" i="1"/>
  <c r="Q1811" i="1" s="1"/>
  <c r="P1809" i="1"/>
  <c r="Q1809" i="1" s="1"/>
  <c r="P1807" i="1"/>
  <c r="Q1807" i="1" s="1"/>
  <c r="P1805" i="1"/>
  <c r="Q1805" i="1" s="1"/>
  <c r="P1803" i="1"/>
  <c r="Q1803" i="1" s="1"/>
  <c r="P1801" i="1"/>
  <c r="Q1801" i="1" s="1"/>
  <c r="P1799" i="1"/>
  <c r="Q1799" i="1" s="1"/>
  <c r="P1797" i="1"/>
  <c r="Q1797" i="1" s="1"/>
  <c r="P1795" i="1"/>
  <c r="Q1795" i="1" s="1"/>
  <c r="P1793" i="1"/>
  <c r="Q1793" i="1" s="1"/>
  <c r="P1791" i="1"/>
  <c r="Q1791" i="1" s="1"/>
  <c r="P1789" i="1"/>
  <c r="Q1789" i="1" s="1"/>
  <c r="P1787" i="1"/>
  <c r="Q1787" i="1" s="1"/>
  <c r="P1785" i="1"/>
  <c r="Q1785" i="1" s="1"/>
  <c r="P1783" i="1"/>
  <c r="Q1783" i="1" s="1"/>
  <c r="P1781" i="1"/>
  <c r="Q1781" i="1" s="1"/>
  <c r="P1779" i="1"/>
  <c r="Q1779" i="1" s="1"/>
  <c r="P1777" i="1"/>
  <c r="Q1777" i="1" s="1"/>
  <c r="P1775" i="1"/>
  <c r="Q1775" i="1" s="1"/>
  <c r="P1773" i="1"/>
  <c r="Q1773" i="1" s="1"/>
  <c r="P1771" i="1"/>
  <c r="Q1771" i="1" s="1"/>
  <c r="P1769" i="1"/>
  <c r="Q1769" i="1" s="1"/>
  <c r="P1767" i="1"/>
  <c r="Q1767" i="1" s="1"/>
  <c r="P1765" i="1"/>
  <c r="Q1765" i="1" s="1"/>
  <c r="P1763" i="1"/>
  <c r="Q1763" i="1" s="1"/>
  <c r="P1761" i="1"/>
  <c r="Q1761" i="1" s="1"/>
  <c r="P1759" i="1"/>
  <c r="Q1759" i="1" s="1"/>
  <c r="P1757" i="1"/>
  <c r="Q1757" i="1" s="1"/>
  <c r="P1755" i="1"/>
  <c r="Q1755" i="1" s="1"/>
  <c r="P1753" i="1"/>
  <c r="Q1753" i="1" s="1"/>
  <c r="P1751" i="1"/>
  <c r="Q1751" i="1" s="1"/>
  <c r="P1749" i="1"/>
  <c r="Q1749" i="1" s="1"/>
  <c r="P1747" i="1"/>
  <c r="Q1747" i="1" s="1"/>
  <c r="P1745" i="1"/>
  <c r="Q1745" i="1" s="1"/>
  <c r="P1743" i="1"/>
  <c r="Q1743" i="1" s="1"/>
  <c r="P1741" i="1"/>
  <c r="Q1741" i="1" s="1"/>
  <c r="P1739" i="1"/>
  <c r="Q1739" i="1" s="1"/>
  <c r="P1737" i="1"/>
  <c r="Q1737" i="1" s="1"/>
  <c r="P1735" i="1"/>
  <c r="Q1735" i="1" s="1"/>
  <c r="P1733" i="1"/>
  <c r="Q1733" i="1" s="1"/>
  <c r="P1731" i="1"/>
  <c r="Q1731" i="1" s="1"/>
  <c r="P1729" i="1"/>
  <c r="Q1729" i="1" s="1"/>
  <c r="P1727" i="1"/>
  <c r="Q1727" i="1" s="1"/>
  <c r="P1725" i="1"/>
  <c r="Q1725" i="1" s="1"/>
  <c r="P1723" i="1"/>
  <c r="Q1723" i="1" s="1"/>
  <c r="P1721" i="1"/>
  <c r="Q1721" i="1" s="1"/>
  <c r="P1719" i="1"/>
  <c r="Q1719" i="1" s="1"/>
  <c r="P1717" i="1"/>
  <c r="Q1717" i="1" s="1"/>
  <c r="P1715" i="1"/>
  <c r="Q1715" i="1" s="1"/>
  <c r="P1713" i="1"/>
  <c r="Q1713" i="1" s="1"/>
  <c r="P1711" i="1"/>
  <c r="Q1711" i="1" s="1"/>
  <c r="P1709" i="1"/>
  <c r="Q1709" i="1" s="1"/>
  <c r="P1707" i="1"/>
  <c r="Q1707" i="1" s="1"/>
  <c r="P1705" i="1"/>
  <c r="Q1705" i="1" s="1"/>
  <c r="P1703" i="1"/>
  <c r="Q1703" i="1" s="1"/>
  <c r="P1701" i="1"/>
  <c r="Q1701" i="1" s="1"/>
  <c r="P1699" i="1"/>
  <c r="Q1699" i="1" s="1"/>
  <c r="P1697" i="1"/>
  <c r="Q1697" i="1" s="1"/>
  <c r="P1695" i="1"/>
  <c r="Q1695" i="1" s="1"/>
  <c r="P1693" i="1"/>
  <c r="Q1693" i="1" s="1"/>
  <c r="P1691" i="1"/>
  <c r="Q1691" i="1" s="1"/>
  <c r="P1689" i="1"/>
  <c r="Q1689" i="1" s="1"/>
  <c r="P2020" i="1"/>
  <c r="P2018" i="1"/>
  <c r="P2016" i="1"/>
  <c r="P2014" i="1"/>
  <c r="P2012" i="1"/>
  <c r="P2010" i="1"/>
  <c r="P2008" i="1"/>
  <c r="P2006" i="1"/>
  <c r="P2004" i="1"/>
  <c r="P2002" i="1"/>
  <c r="P2000" i="1"/>
  <c r="P1998" i="1"/>
  <c r="P1996" i="1"/>
  <c r="P1994" i="1"/>
  <c r="P1992" i="1"/>
  <c r="P1990" i="1"/>
  <c r="P1988" i="1"/>
  <c r="P1986" i="1"/>
  <c r="P1984" i="1"/>
  <c r="P1982" i="1"/>
  <c r="P1980" i="1"/>
  <c r="P1978" i="1"/>
  <c r="P1976" i="1"/>
  <c r="P1974" i="1"/>
  <c r="P1972" i="1"/>
  <c r="P1970" i="1"/>
  <c r="P1968" i="1"/>
  <c r="P1966" i="1"/>
  <c r="P1964" i="1"/>
  <c r="P1962" i="1"/>
  <c r="P1960" i="1"/>
  <c r="P1958" i="1"/>
  <c r="P1956" i="1"/>
  <c r="P1954" i="1"/>
  <c r="P1952" i="1"/>
  <c r="P1950" i="1"/>
  <c r="P1948" i="1"/>
  <c r="P1946" i="1"/>
  <c r="P1944" i="1"/>
  <c r="P1942" i="1"/>
  <c r="P1940" i="1"/>
  <c r="P1938" i="1"/>
  <c r="P1936" i="1"/>
  <c r="P1934" i="1"/>
  <c r="P1932" i="1"/>
  <c r="P1930" i="1"/>
  <c r="P1928" i="1"/>
  <c r="P1926" i="1"/>
  <c r="P1924" i="1"/>
  <c r="P1922" i="1"/>
  <c r="P1920" i="1"/>
  <c r="P1918" i="1"/>
  <c r="P1916" i="1"/>
  <c r="P1914" i="1"/>
  <c r="P1912" i="1"/>
  <c r="P1910" i="1"/>
  <c r="P1908" i="1"/>
  <c r="P1906" i="1"/>
  <c r="P1904" i="1"/>
  <c r="P1902" i="1"/>
  <c r="P1900" i="1"/>
  <c r="P1898" i="1"/>
  <c r="P1896" i="1"/>
  <c r="P1894" i="1"/>
  <c r="P1892" i="1"/>
  <c r="P1890" i="1"/>
  <c r="P1888" i="1"/>
  <c r="P1886" i="1"/>
  <c r="P1884" i="1"/>
  <c r="P1882" i="1"/>
  <c r="P1880" i="1"/>
  <c r="P1878" i="1"/>
  <c r="P1876" i="1"/>
  <c r="P1874" i="1"/>
  <c r="P1872" i="1"/>
  <c r="P1870" i="1"/>
  <c r="P1868" i="1"/>
  <c r="P1866" i="1"/>
  <c r="P1864" i="1"/>
  <c r="P1862" i="1"/>
  <c r="P1860" i="1"/>
  <c r="P1858" i="1"/>
  <c r="P1856" i="1"/>
  <c r="P1854" i="1"/>
  <c r="P1852" i="1"/>
  <c r="P1850" i="1"/>
  <c r="P1848" i="1"/>
  <c r="P1846" i="1"/>
  <c r="P1844" i="1"/>
  <c r="P1842" i="1"/>
  <c r="P1840" i="1"/>
  <c r="P1838" i="1"/>
  <c r="P1836" i="1"/>
  <c r="P1834" i="1"/>
  <c r="P1832" i="1"/>
  <c r="P1830" i="1"/>
  <c r="P1828" i="1"/>
  <c r="P1826" i="1"/>
  <c r="P1824" i="1"/>
  <c r="P1822" i="1"/>
  <c r="P1820" i="1"/>
  <c r="P1818" i="1"/>
  <c r="P1816" i="1"/>
  <c r="P1814" i="1"/>
  <c r="P1812" i="1"/>
  <c r="P1810" i="1"/>
  <c r="P1808" i="1"/>
  <c r="P1806" i="1"/>
  <c r="P1804" i="1"/>
  <c r="P1802" i="1"/>
  <c r="P1800" i="1"/>
  <c r="P1798" i="1"/>
  <c r="P1796" i="1"/>
  <c r="P1794" i="1"/>
  <c r="P1792" i="1"/>
  <c r="P1790" i="1"/>
  <c r="P1788" i="1"/>
  <c r="P1786" i="1"/>
  <c r="P1784" i="1"/>
  <c r="P1782" i="1"/>
  <c r="P1780" i="1"/>
  <c r="P1778" i="1"/>
  <c r="P1776" i="1"/>
  <c r="P1774" i="1"/>
  <c r="P1772" i="1"/>
  <c r="P1770" i="1"/>
  <c r="P1768" i="1"/>
  <c r="P1766" i="1"/>
  <c r="P1764" i="1"/>
  <c r="P1762" i="1"/>
  <c r="P1760" i="1"/>
  <c r="P1758" i="1"/>
  <c r="P1756" i="1"/>
  <c r="P1754" i="1"/>
  <c r="P1752" i="1"/>
  <c r="P1750" i="1"/>
  <c r="P1748" i="1"/>
  <c r="P1746" i="1"/>
  <c r="P1744" i="1"/>
  <c r="P1742" i="1"/>
  <c r="P1740" i="1"/>
  <c r="P1738" i="1"/>
  <c r="P1736" i="1"/>
  <c r="P1734" i="1"/>
  <c r="P1732" i="1"/>
  <c r="P1730" i="1"/>
  <c r="P1728" i="1"/>
  <c r="P1726" i="1"/>
  <c r="P1536" i="1"/>
  <c r="P1534" i="1"/>
  <c r="P1532" i="1"/>
  <c r="P1530" i="1"/>
  <c r="P1528" i="1"/>
  <c r="P1526" i="1"/>
  <c r="P1524" i="1"/>
  <c r="P1522" i="1"/>
  <c r="P1520" i="1"/>
  <c r="P1518" i="1"/>
  <c r="P1516" i="1"/>
  <c r="P1514" i="1"/>
  <c r="P1512" i="1"/>
  <c r="P1510" i="1"/>
  <c r="P1508" i="1"/>
  <c r="P1506" i="1"/>
  <c r="P1504" i="1"/>
  <c r="P1502" i="1"/>
  <c r="P1500" i="1"/>
  <c r="P1498" i="1"/>
  <c r="P1496" i="1"/>
  <c r="P1494" i="1"/>
  <c r="P1492" i="1"/>
  <c r="P1490" i="1"/>
  <c r="P1488" i="1"/>
  <c r="P1486" i="1"/>
  <c r="P1484" i="1"/>
  <c r="P1482" i="1"/>
  <c r="P1480" i="1"/>
  <c r="P1478" i="1"/>
  <c r="P1476" i="1"/>
  <c r="P1474" i="1"/>
  <c r="P1472" i="1"/>
  <c r="P1470" i="1"/>
  <c r="P1468" i="1"/>
  <c r="P1466" i="1"/>
  <c r="P1464" i="1"/>
  <c r="P1462" i="1"/>
  <c r="P1460" i="1"/>
  <c r="P1458" i="1"/>
  <c r="P1456" i="1"/>
  <c r="P1454" i="1"/>
  <c r="P1452" i="1"/>
  <c r="P1450" i="1"/>
  <c r="P1448" i="1"/>
  <c r="P1446" i="1"/>
  <c r="P1444" i="1"/>
  <c r="P1442" i="1"/>
  <c r="P1440" i="1"/>
  <c r="P1438" i="1"/>
  <c r="P1436" i="1"/>
  <c r="P1434" i="1"/>
  <c r="P1432" i="1"/>
  <c r="P1430" i="1"/>
  <c r="P1428" i="1"/>
  <c r="P1426" i="1"/>
  <c r="P1424" i="1"/>
  <c r="P1422" i="1"/>
  <c r="P1420" i="1"/>
  <c r="P1418" i="1"/>
  <c r="P1416" i="1"/>
  <c r="P1414" i="1"/>
  <c r="P1412" i="1"/>
  <c r="P1410" i="1"/>
  <c r="P1408" i="1"/>
  <c r="P1406" i="1"/>
  <c r="P1404" i="1"/>
  <c r="P1402" i="1"/>
  <c r="P1400" i="1"/>
  <c r="P1398" i="1"/>
  <c r="P1396" i="1"/>
  <c r="P1394" i="1"/>
  <c r="P1392" i="1"/>
  <c r="P1390" i="1"/>
  <c r="P1388" i="1"/>
  <c r="P1386" i="1"/>
  <c r="P1384" i="1"/>
  <c r="P1382" i="1"/>
  <c r="P1380" i="1"/>
  <c r="P1378" i="1"/>
  <c r="P1376" i="1"/>
  <c r="P1374" i="1"/>
  <c r="P1372" i="1"/>
  <c r="P1370" i="1"/>
  <c r="P1368" i="1"/>
  <c r="P1366" i="1"/>
  <c r="P1364" i="1"/>
  <c r="P1362" i="1"/>
  <c r="P1360" i="1"/>
  <c r="P1358" i="1"/>
  <c r="P1356" i="1"/>
  <c r="P1354" i="1"/>
  <c r="P1352" i="1"/>
  <c r="P1350" i="1"/>
  <c r="P1348" i="1"/>
  <c r="P1346" i="1"/>
  <c r="P1344" i="1"/>
  <c r="P1342" i="1"/>
  <c r="P1340" i="1"/>
  <c r="P1338" i="1"/>
  <c r="P1336" i="1"/>
  <c r="P1334" i="1"/>
  <c r="P1332" i="1"/>
  <c r="P1330" i="1"/>
  <c r="P1328" i="1"/>
  <c r="P1326" i="1"/>
  <c r="P1324" i="1"/>
  <c r="P1322" i="1"/>
  <c r="P1320" i="1"/>
  <c r="P1318" i="1"/>
  <c r="P1316" i="1"/>
  <c r="P1314" i="1"/>
  <c r="P1312" i="1"/>
  <c r="P1310" i="1"/>
  <c r="P1308" i="1"/>
  <c r="P1306" i="1"/>
  <c r="P1304" i="1"/>
  <c r="P1302" i="1"/>
  <c r="P1300" i="1"/>
  <c r="P1298" i="1"/>
  <c r="P1296" i="1"/>
  <c r="P1294" i="1"/>
  <c r="P1292" i="1"/>
  <c r="P1290" i="1"/>
  <c r="P1288" i="1"/>
  <c r="P1286" i="1"/>
  <c r="P1284" i="1"/>
  <c r="P1282" i="1"/>
  <c r="P1280" i="1"/>
  <c r="P1278" i="1"/>
  <c r="P1276" i="1"/>
  <c r="P1274" i="1"/>
  <c r="P1272" i="1"/>
  <c r="P1270" i="1"/>
  <c r="P1268" i="1"/>
  <c r="P1266" i="1"/>
  <c r="P1264" i="1"/>
  <c r="P1262" i="1"/>
  <c r="P1260" i="1"/>
  <c r="P1258" i="1"/>
  <c r="P1256" i="1"/>
  <c r="P1254" i="1"/>
  <c r="P1252" i="1"/>
  <c r="P1250" i="1"/>
  <c r="P1248" i="1"/>
  <c r="P1246" i="1"/>
  <c r="P1244" i="1"/>
  <c r="P1242" i="1"/>
  <c r="P1240" i="1"/>
  <c r="P1238" i="1"/>
  <c r="P1236" i="1"/>
  <c r="P1234" i="1"/>
  <c r="P1232" i="1"/>
  <c r="P1230" i="1"/>
  <c r="P1228" i="1"/>
  <c r="P1226" i="1"/>
  <c r="P1224" i="1"/>
  <c r="P1222" i="1"/>
  <c r="P1220" i="1"/>
  <c r="P1218" i="1"/>
  <c r="P1216" i="1"/>
  <c r="P1214" i="1"/>
  <c r="P1212" i="1"/>
  <c r="P1210" i="1"/>
  <c r="P1208" i="1"/>
  <c r="P1206" i="1"/>
  <c r="P1204" i="1"/>
  <c r="P1202" i="1"/>
  <c r="P1200" i="1"/>
  <c r="P1198" i="1"/>
  <c r="P1196" i="1"/>
  <c r="P1194" i="1"/>
  <c r="P1192" i="1"/>
  <c r="P1190" i="1"/>
  <c r="P1188" i="1"/>
  <c r="P1186" i="1"/>
  <c r="P1184" i="1"/>
  <c r="P1182" i="1"/>
  <c r="P1180" i="1"/>
  <c r="P1178" i="1"/>
  <c r="P1176" i="1"/>
  <c r="P1174" i="1"/>
  <c r="P1172" i="1"/>
  <c r="P1170" i="1"/>
  <c r="P1168" i="1"/>
  <c r="P1166" i="1"/>
  <c r="P1164" i="1"/>
  <c r="P1162" i="1"/>
  <c r="P1160" i="1"/>
  <c r="P1158" i="1"/>
  <c r="P1156" i="1"/>
  <c r="P1154" i="1"/>
  <c r="P1152" i="1"/>
  <c r="P1150" i="1"/>
  <c r="P1148" i="1"/>
  <c r="P1146" i="1"/>
  <c r="P1144" i="1"/>
  <c r="P1142" i="1"/>
  <c r="P1140" i="1"/>
  <c r="P1138" i="1"/>
  <c r="P1136" i="1"/>
  <c r="P1134" i="1"/>
  <c r="P1132" i="1"/>
  <c r="P1130" i="1"/>
  <c r="P1128" i="1"/>
  <c r="P1126" i="1"/>
  <c r="P1687" i="1"/>
  <c r="Q1687" i="1" s="1"/>
  <c r="P1685" i="1"/>
  <c r="Q1685" i="1" s="1"/>
  <c r="P1683" i="1"/>
  <c r="Q1683" i="1" s="1"/>
  <c r="P1681" i="1"/>
  <c r="Q1681" i="1" s="1"/>
  <c r="P1679" i="1"/>
  <c r="Q1679" i="1" s="1"/>
  <c r="P1677" i="1"/>
  <c r="Q1677" i="1" s="1"/>
  <c r="P1675" i="1"/>
  <c r="Q1675" i="1" s="1"/>
  <c r="P1673" i="1"/>
  <c r="Q1673" i="1" s="1"/>
  <c r="P1671" i="1"/>
  <c r="Q1671" i="1" s="1"/>
  <c r="P1669" i="1"/>
  <c r="Q1669" i="1" s="1"/>
  <c r="P1667" i="1"/>
  <c r="Q1667" i="1" s="1"/>
  <c r="P1665" i="1"/>
  <c r="Q1665" i="1" s="1"/>
  <c r="P1663" i="1"/>
  <c r="Q1663" i="1" s="1"/>
  <c r="P1661" i="1"/>
  <c r="Q1661" i="1" s="1"/>
  <c r="P1659" i="1"/>
  <c r="Q1659" i="1" s="1"/>
  <c r="P1657" i="1"/>
  <c r="Q1657" i="1" s="1"/>
  <c r="P1655" i="1"/>
  <c r="Q1655" i="1" s="1"/>
  <c r="P1653" i="1"/>
  <c r="Q1653" i="1" s="1"/>
  <c r="P1651" i="1"/>
  <c r="Q1651" i="1" s="1"/>
  <c r="P1649" i="1"/>
  <c r="Q1649" i="1" s="1"/>
  <c r="P1647" i="1"/>
  <c r="Q1647" i="1" s="1"/>
  <c r="P1645" i="1"/>
  <c r="Q1645" i="1" s="1"/>
  <c r="P1643" i="1"/>
  <c r="Q1643" i="1" s="1"/>
  <c r="P1641" i="1"/>
  <c r="Q1641" i="1" s="1"/>
  <c r="P1639" i="1"/>
  <c r="Q1639" i="1" s="1"/>
  <c r="P1637" i="1"/>
  <c r="Q1637" i="1" s="1"/>
  <c r="P1635" i="1"/>
  <c r="Q1635" i="1" s="1"/>
  <c r="P1633" i="1"/>
  <c r="Q1633" i="1" s="1"/>
  <c r="P1631" i="1"/>
  <c r="Q1631" i="1" s="1"/>
  <c r="P1629" i="1"/>
  <c r="Q1629" i="1" s="1"/>
  <c r="P1627" i="1"/>
  <c r="Q1627" i="1" s="1"/>
  <c r="P1625" i="1"/>
  <c r="Q1625" i="1" s="1"/>
  <c r="P1623" i="1"/>
  <c r="Q1623" i="1" s="1"/>
  <c r="P1621" i="1"/>
  <c r="Q1621" i="1" s="1"/>
  <c r="P1619" i="1"/>
  <c r="Q1619" i="1" s="1"/>
  <c r="P1617" i="1"/>
  <c r="Q1617" i="1" s="1"/>
  <c r="P1615" i="1"/>
  <c r="Q1615" i="1" s="1"/>
  <c r="P1613" i="1"/>
  <c r="Q1613" i="1" s="1"/>
  <c r="P1611" i="1"/>
  <c r="Q1611" i="1" s="1"/>
  <c r="P1609" i="1"/>
  <c r="Q1609" i="1" s="1"/>
  <c r="P1607" i="1"/>
  <c r="Q1607" i="1" s="1"/>
  <c r="P1605" i="1"/>
  <c r="Q1605" i="1" s="1"/>
  <c r="P1603" i="1"/>
  <c r="Q1603" i="1" s="1"/>
  <c r="P1601" i="1"/>
  <c r="Q1601" i="1" s="1"/>
  <c r="P1599" i="1"/>
  <c r="Q1599" i="1" s="1"/>
  <c r="P1597" i="1"/>
  <c r="Q1597" i="1" s="1"/>
  <c r="P1595" i="1"/>
  <c r="Q1595" i="1" s="1"/>
  <c r="P1593" i="1"/>
  <c r="Q1593" i="1" s="1"/>
  <c r="P1591" i="1"/>
  <c r="Q1591" i="1" s="1"/>
  <c r="P1589" i="1"/>
  <c r="Q1589" i="1" s="1"/>
  <c r="P1587" i="1"/>
  <c r="Q1587" i="1" s="1"/>
  <c r="P1585" i="1"/>
  <c r="Q1585" i="1" s="1"/>
  <c r="P1583" i="1"/>
  <c r="Q1583" i="1" s="1"/>
  <c r="P1581" i="1"/>
  <c r="Q1581" i="1" s="1"/>
  <c r="P1579" i="1"/>
  <c r="Q1579" i="1" s="1"/>
  <c r="P1577" i="1"/>
  <c r="Q1577" i="1" s="1"/>
  <c r="P1575" i="1"/>
  <c r="Q1575" i="1" s="1"/>
  <c r="P1573" i="1"/>
  <c r="Q1573" i="1" s="1"/>
  <c r="P1571" i="1"/>
  <c r="Q1571" i="1" s="1"/>
  <c r="P1569" i="1"/>
  <c r="Q1569" i="1" s="1"/>
  <c r="P1567" i="1"/>
  <c r="Q1567" i="1" s="1"/>
  <c r="P1565" i="1"/>
  <c r="Q1565" i="1" s="1"/>
  <c r="P1563" i="1"/>
  <c r="Q1563" i="1" s="1"/>
  <c r="P1561" i="1"/>
  <c r="Q1561" i="1" s="1"/>
  <c r="P1559" i="1"/>
  <c r="Q1559" i="1" s="1"/>
  <c r="P1557" i="1"/>
  <c r="Q1557" i="1" s="1"/>
  <c r="P1555" i="1"/>
  <c r="Q1555" i="1" s="1"/>
  <c r="P1553" i="1"/>
  <c r="Q1553" i="1" s="1"/>
  <c r="P1551" i="1"/>
  <c r="Q1551" i="1" s="1"/>
  <c r="P1549" i="1"/>
  <c r="Q1549" i="1" s="1"/>
  <c r="P1547" i="1"/>
  <c r="Q1547" i="1" s="1"/>
  <c r="P1545" i="1"/>
  <c r="Q1545" i="1" s="1"/>
  <c r="P1543" i="1"/>
  <c r="Q1543" i="1" s="1"/>
  <c r="P1541" i="1"/>
  <c r="Q1541" i="1" s="1"/>
  <c r="P1539" i="1"/>
  <c r="Q1539" i="1" s="1"/>
  <c r="P1537" i="1"/>
  <c r="Q1537" i="1" s="1"/>
  <c r="P1535" i="1"/>
  <c r="Q1535" i="1" s="1"/>
  <c r="P1533" i="1"/>
  <c r="Q1533" i="1" s="1"/>
  <c r="P1531" i="1"/>
  <c r="Q1531" i="1" s="1"/>
  <c r="P1529" i="1"/>
  <c r="Q1529" i="1" s="1"/>
  <c r="P1527" i="1"/>
  <c r="Q1527" i="1" s="1"/>
  <c r="P1525" i="1"/>
  <c r="Q1525" i="1" s="1"/>
  <c r="P1523" i="1"/>
  <c r="Q1523" i="1" s="1"/>
  <c r="P1521" i="1"/>
  <c r="Q1521" i="1" s="1"/>
  <c r="P1519" i="1"/>
  <c r="Q1519" i="1" s="1"/>
  <c r="P1517" i="1"/>
  <c r="Q1517" i="1" s="1"/>
  <c r="P1515" i="1"/>
  <c r="Q1515" i="1" s="1"/>
  <c r="P1513" i="1"/>
  <c r="Q1513" i="1" s="1"/>
  <c r="P1511" i="1"/>
  <c r="Q1511" i="1" s="1"/>
  <c r="P1509" i="1"/>
  <c r="Q1509" i="1" s="1"/>
  <c r="P1507" i="1"/>
  <c r="Q1507" i="1" s="1"/>
  <c r="P1505" i="1"/>
  <c r="Q1505" i="1" s="1"/>
  <c r="P1503" i="1"/>
  <c r="Q1503" i="1" s="1"/>
  <c r="P1501" i="1"/>
  <c r="Q1501" i="1" s="1"/>
  <c r="P1499" i="1"/>
  <c r="Q1499" i="1" s="1"/>
  <c r="P1497" i="1"/>
  <c r="Q1497" i="1" s="1"/>
  <c r="P1495" i="1"/>
  <c r="Q1495" i="1" s="1"/>
  <c r="P1493" i="1"/>
  <c r="Q1493" i="1" s="1"/>
  <c r="P1491" i="1"/>
  <c r="Q1491" i="1" s="1"/>
  <c r="P1489" i="1"/>
  <c r="Q1489" i="1" s="1"/>
  <c r="P1487" i="1"/>
  <c r="Q1487" i="1" s="1"/>
  <c r="P1485" i="1"/>
  <c r="Q1485" i="1" s="1"/>
  <c r="P1483" i="1"/>
  <c r="Q1483" i="1" s="1"/>
  <c r="P1481" i="1"/>
  <c r="Q1481" i="1" s="1"/>
  <c r="P1479" i="1"/>
  <c r="Q1479" i="1" s="1"/>
  <c r="P1477" i="1"/>
  <c r="Q1477" i="1" s="1"/>
  <c r="P1475" i="1"/>
  <c r="Q1475" i="1" s="1"/>
  <c r="P1473" i="1"/>
  <c r="Q1473" i="1" s="1"/>
  <c r="P1471" i="1"/>
  <c r="Q1471" i="1" s="1"/>
  <c r="P1469" i="1"/>
  <c r="Q1469" i="1" s="1"/>
  <c r="P1467" i="1"/>
  <c r="Q1467" i="1" s="1"/>
  <c r="P1465" i="1"/>
  <c r="Q1465" i="1" s="1"/>
  <c r="P1463" i="1"/>
  <c r="Q1463" i="1" s="1"/>
  <c r="P1461" i="1"/>
  <c r="Q1461" i="1" s="1"/>
  <c r="P1459" i="1"/>
  <c r="Q1459" i="1" s="1"/>
  <c r="P1457" i="1"/>
  <c r="Q1457" i="1" s="1"/>
  <c r="P1455" i="1"/>
  <c r="Q1455" i="1" s="1"/>
  <c r="P1453" i="1"/>
  <c r="Q1453" i="1" s="1"/>
  <c r="P1451" i="1"/>
  <c r="Q1451" i="1" s="1"/>
  <c r="P1449" i="1"/>
  <c r="Q1449" i="1" s="1"/>
  <c r="P1447" i="1"/>
  <c r="Q1447" i="1" s="1"/>
  <c r="P1445" i="1"/>
  <c r="Q1445" i="1" s="1"/>
  <c r="P1443" i="1"/>
  <c r="Q1443" i="1" s="1"/>
  <c r="P1441" i="1"/>
  <c r="Q1441" i="1" s="1"/>
  <c r="P1439" i="1"/>
  <c r="Q1439" i="1" s="1"/>
  <c r="P1437" i="1"/>
  <c r="Q1437" i="1" s="1"/>
  <c r="P1435" i="1"/>
  <c r="Q1435" i="1" s="1"/>
  <c r="P1433" i="1"/>
  <c r="Q1433" i="1" s="1"/>
  <c r="P1431" i="1"/>
  <c r="Q1431" i="1" s="1"/>
  <c r="P1429" i="1"/>
  <c r="Q1429" i="1" s="1"/>
  <c r="P1427" i="1"/>
  <c r="Q1427" i="1" s="1"/>
  <c r="P1425" i="1"/>
  <c r="Q1425" i="1" s="1"/>
  <c r="P1423" i="1"/>
  <c r="Q1423" i="1" s="1"/>
  <c r="P1421" i="1"/>
  <c r="Q1421" i="1" s="1"/>
  <c r="P1419" i="1"/>
  <c r="Q1419" i="1" s="1"/>
  <c r="P1417" i="1"/>
  <c r="Q1417" i="1" s="1"/>
  <c r="P1415" i="1"/>
  <c r="Q1415" i="1" s="1"/>
  <c r="P1413" i="1"/>
  <c r="Q1413" i="1" s="1"/>
  <c r="P1411" i="1"/>
  <c r="Q1411" i="1" s="1"/>
  <c r="P1409" i="1"/>
  <c r="Q1409" i="1" s="1"/>
  <c r="P1407" i="1"/>
  <c r="Q1407" i="1" s="1"/>
  <c r="P1405" i="1"/>
  <c r="Q1405" i="1" s="1"/>
  <c r="P1403" i="1"/>
  <c r="Q1403" i="1" s="1"/>
  <c r="P1401" i="1"/>
  <c r="Q1401" i="1" s="1"/>
  <c r="P1399" i="1"/>
  <c r="Q1399" i="1" s="1"/>
  <c r="P1397" i="1"/>
  <c r="Q1397" i="1" s="1"/>
  <c r="P1395" i="1"/>
  <c r="Q1395" i="1" s="1"/>
  <c r="P1393" i="1"/>
  <c r="Q1393" i="1" s="1"/>
  <c r="P1391" i="1"/>
  <c r="Q1391" i="1" s="1"/>
  <c r="P1389" i="1"/>
  <c r="Q1389" i="1" s="1"/>
  <c r="P1387" i="1"/>
  <c r="Q1387" i="1" s="1"/>
  <c r="P1385" i="1"/>
  <c r="Q1385" i="1" s="1"/>
  <c r="P1383" i="1"/>
  <c r="Q1383" i="1" s="1"/>
  <c r="P1381" i="1"/>
  <c r="Q1381" i="1" s="1"/>
  <c r="P1379" i="1"/>
  <c r="Q1379" i="1" s="1"/>
  <c r="P1377" i="1"/>
  <c r="Q1377" i="1" s="1"/>
  <c r="P1375" i="1"/>
  <c r="Q1375" i="1" s="1"/>
  <c r="P1373" i="1"/>
  <c r="Q1373" i="1" s="1"/>
  <c r="P1371" i="1"/>
  <c r="Q1371" i="1" s="1"/>
  <c r="P1369" i="1"/>
  <c r="Q1369" i="1" s="1"/>
  <c r="P1367" i="1"/>
  <c r="Q1367" i="1" s="1"/>
  <c r="P1365" i="1"/>
  <c r="Q1365" i="1" s="1"/>
  <c r="P1363" i="1"/>
  <c r="Q1363" i="1" s="1"/>
  <c r="P1361" i="1"/>
  <c r="Q1361" i="1" s="1"/>
  <c r="P1359" i="1"/>
  <c r="Q1359" i="1" s="1"/>
  <c r="P1357" i="1"/>
  <c r="Q1357" i="1" s="1"/>
  <c r="P1355" i="1"/>
  <c r="Q1355" i="1" s="1"/>
  <c r="P1353" i="1"/>
  <c r="Q1353" i="1" s="1"/>
  <c r="P1351" i="1"/>
  <c r="Q1351" i="1" s="1"/>
  <c r="P1349" i="1"/>
  <c r="Q1349" i="1" s="1"/>
  <c r="P1347" i="1"/>
  <c r="Q1347" i="1" s="1"/>
  <c r="P1345" i="1"/>
  <c r="Q1345" i="1" s="1"/>
  <c r="P1343" i="1"/>
  <c r="Q1343" i="1" s="1"/>
  <c r="P1341" i="1"/>
  <c r="Q1341" i="1" s="1"/>
  <c r="P1339" i="1"/>
  <c r="Q1339" i="1" s="1"/>
  <c r="P1337" i="1"/>
  <c r="Q1337" i="1" s="1"/>
  <c r="P1335" i="1"/>
  <c r="Q1335" i="1" s="1"/>
  <c r="P1333" i="1"/>
  <c r="Q1333" i="1" s="1"/>
  <c r="P1331" i="1"/>
  <c r="Q1331" i="1" s="1"/>
  <c r="P1329" i="1"/>
  <c r="Q1329" i="1" s="1"/>
  <c r="P1327" i="1"/>
  <c r="Q1327" i="1" s="1"/>
  <c r="P1325" i="1"/>
  <c r="Q1325" i="1" s="1"/>
  <c r="P1323" i="1"/>
  <c r="Q1323" i="1" s="1"/>
  <c r="P1321" i="1"/>
  <c r="Q1321" i="1" s="1"/>
  <c r="P1319" i="1"/>
  <c r="Q1319" i="1" s="1"/>
  <c r="P1317" i="1"/>
  <c r="Q1317" i="1" s="1"/>
  <c r="P1315" i="1"/>
  <c r="Q1315" i="1" s="1"/>
  <c r="P1313" i="1"/>
  <c r="Q1313" i="1" s="1"/>
  <c r="P1311" i="1"/>
  <c r="Q1311" i="1" s="1"/>
  <c r="P1309" i="1"/>
  <c r="Q1309" i="1" s="1"/>
  <c r="P1307" i="1"/>
  <c r="Q1307" i="1" s="1"/>
  <c r="P1305" i="1"/>
  <c r="Q1305" i="1" s="1"/>
  <c r="P1303" i="1"/>
  <c r="Q1303" i="1" s="1"/>
  <c r="P1301" i="1"/>
  <c r="Q1301" i="1" s="1"/>
  <c r="P1299" i="1"/>
  <c r="Q1299" i="1" s="1"/>
  <c r="P1297" i="1"/>
  <c r="Q1297" i="1" s="1"/>
  <c r="P1295" i="1"/>
  <c r="Q1295" i="1" s="1"/>
  <c r="P1293" i="1"/>
  <c r="Q1293" i="1" s="1"/>
  <c r="P1291" i="1"/>
  <c r="Q1291" i="1" s="1"/>
  <c r="P1289" i="1"/>
  <c r="Q1289" i="1" s="1"/>
  <c r="P1287" i="1"/>
  <c r="Q1287" i="1" s="1"/>
  <c r="P1285" i="1"/>
  <c r="Q1285" i="1" s="1"/>
  <c r="P1283" i="1"/>
  <c r="Q1283" i="1" s="1"/>
  <c r="P1281" i="1"/>
  <c r="Q1281" i="1" s="1"/>
  <c r="P1279" i="1"/>
  <c r="Q1279" i="1" s="1"/>
  <c r="P1277" i="1"/>
  <c r="Q1277" i="1" s="1"/>
  <c r="P1275" i="1"/>
  <c r="Q1275" i="1" s="1"/>
  <c r="P1273" i="1"/>
  <c r="Q1273" i="1" s="1"/>
  <c r="P1271" i="1"/>
  <c r="Q1271" i="1" s="1"/>
  <c r="P1269" i="1"/>
  <c r="Q1269" i="1" s="1"/>
  <c r="P1267" i="1"/>
  <c r="Q1267" i="1" s="1"/>
  <c r="P1265" i="1"/>
  <c r="Q1265" i="1" s="1"/>
  <c r="P1263" i="1"/>
  <c r="Q1263" i="1" s="1"/>
  <c r="P1261" i="1"/>
  <c r="Q1261" i="1" s="1"/>
  <c r="P1259" i="1"/>
  <c r="Q1259" i="1" s="1"/>
  <c r="P1257" i="1"/>
  <c r="Q1257" i="1" s="1"/>
  <c r="P1255" i="1"/>
  <c r="Q1255" i="1" s="1"/>
  <c r="P1253" i="1"/>
  <c r="Q1253" i="1" s="1"/>
  <c r="P247" i="1"/>
  <c r="Q247" i="1" s="1"/>
  <c r="P251" i="1"/>
  <c r="Q251" i="1" s="1"/>
  <c r="P255" i="1"/>
  <c r="Q255" i="1" s="1"/>
  <c r="P259" i="1"/>
  <c r="Q259" i="1" s="1"/>
  <c r="P263" i="1"/>
  <c r="Q263" i="1" s="1"/>
  <c r="P267" i="1"/>
  <c r="Q267" i="1" s="1"/>
  <c r="P271" i="1"/>
  <c r="Q271" i="1" s="1"/>
  <c r="P275" i="1"/>
  <c r="Q275" i="1" s="1"/>
  <c r="P279" i="1"/>
  <c r="Q279" i="1" s="1"/>
  <c r="P283" i="1"/>
  <c r="Q283" i="1" s="1"/>
  <c r="P287" i="1"/>
  <c r="Q287" i="1" s="1"/>
  <c r="P291" i="1"/>
  <c r="Q291" i="1" s="1"/>
  <c r="P295" i="1"/>
  <c r="Q295" i="1" s="1"/>
  <c r="P299" i="1"/>
  <c r="Q299" i="1" s="1"/>
  <c r="P303" i="1"/>
  <c r="Q303" i="1" s="1"/>
  <c r="P307" i="1"/>
  <c r="Q307" i="1" s="1"/>
  <c r="P311" i="1"/>
  <c r="Q311" i="1" s="1"/>
  <c r="P315" i="1"/>
  <c r="Q315" i="1" s="1"/>
  <c r="P319" i="1"/>
  <c r="Q319" i="1" s="1"/>
  <c r="P323" i="1"/>
  <c r="Q323" i="1" s="1"/>
  <c r="P327" i="1"/>
  <c r="Q327" i="1" s="1"/>
  <c r="P331" i="1"/>
  <c r="Q331" i="1" s="1"/>
  <c r="P335" i="1"/>
  <c r="Q335" i="1" s="1"/>
  <c r="P339" i="1"/>
  <c r="Q339" i="1" s="1"/>
  <c r="P343" i="1"/>
  <c r="Q343" i="1" s="1"/>
  <c r="P347" i="1"/>
  <c r="Q347" i="1" s="1"/>
  <c r="P351" i="1"/>
  <c r="Q351" i="1" s="1"/>
  <c r="P352" i="1"/>
  <c r="P354" i="1"/>
  <c r="P356" i="1"/>
  <c r="P358" i="1"/>
  <c r="P360" i="1"/>
  <c r="P362" i="1"/>
  <c r="P364" i="1"/>
  <c r="P366" i="1"/>
  <c r="P368" i="1"/>
  <c r="P370" i="1"/>
  <c r="P372" i="1"/>
  <c r="P374" i="1"/>
  <c r="P376" i="1"/>
  <c r="P378" i="1"/>
  <c r="P380" i="1"/>
  <c r="P382" i="1"/>
  <c r="P384" i="1"/>
  <c r="P386" i="1"/>
  <c r="P388" i="1"/>
  <c r="P390" i="1"/>
  <c r="P392" i="1"/>
  <c r="P394" i="1"/>
  <c r="P396" i="1"/>
  <c r="P398" i="1"/>
  <c r="P400" i="1"/>
  <c r="P402" i="1"/>
  <c r="P404" i="1"/>
  <c r="P406" i="1"/>
  <c r="P408" i="1"/>
  <c r="P410" i="1"/>
  <c r="P412" i="1"/>
  <c r="P414" i="1"/>
  <c r="P416" i="1"/>
  <c r="P418" i="1"/>
  <c r="P420" i="1"/>
  <c r="P422" i="1"/>
  <c r="P424" i="1"/>
  <c r="P426" i="1"/>
  <c r="P428" i="1"/>
  <c r="P430" i="1"/>
  <c r="P432" i="1"/>
  <c r="P434" i="1"/>
  <c r="P436" i="1"/>
  <c r="P438" i="1"/>
  <c r="P440" i="1"/>
  <c r="P442" i="1"/>
  <c r="P444" i="1"/>
  <c r="P446" i="1"/>
  <c r="P448" i="1"/>
  <c r="P450" i="1"/>
  <c r="P452" i="1"/>
  <c r="P454" i="1"/>
  <c r="P456" i="1"/>
  <c r="P458" i="1"/>
  <c r="P460" i="1"/>
  <c r="P462" i="1"/>
  <c r="P464" i="1"/>
  <c r="P466" i="1"/>
  <c r="P468" i="1"/>
  <c r="P470" i="1"/>
  <c r="P472" i="1"/>
  <c r="P474" i="1"/>
  <c r="P476" i="1"/>
  <c r="P478" i="1"/>
  <c r="P480" i="1"/>
  <c r="P482" i="1"/>
  <c r="P484" i="1"/>
  <c r="P486" i="1"/>
  <c r="P488" i="1"/>
  <c r="P490" i="1"/>
  <c r="P492" i="1"/>
  <c r="P494" i="1"/>
  <c r="P496" i="1"/>
  <c r="P498" i="1"/>
  <c r="P500" i="1"/>
  <c r="P502" i="1"/>
  <c r="P504" i="1"/>
  <c r="P506" i="1"/>
  <c r="P508" i="1"/>
  <c r="P510" i="1"/>
  <c r="P512" i="1"/>
  <c r="P514" i="1"/>
  <c r="P516" i="1"/>
  <c r="P518" i="1"/>
  <c r="P520" i="1"/>
  <c r="P522" i="1"/>
  <c r="P524" i="1"/>
  <c r="P526" i="1"/>
  <c r="P528" i="1"/>
  <c r="P530" i="1"/>
  <c r="P532" i="1"/>
  <c r="P534" i="1"/>
  <c r="P536" i="1"/>
  <c r="P538" i="1"/>
  <c r="P540" i="1"/>
  <c r="P542" i="1"/>
  <c r="P544" i="1"/>
  <c r="P546" i="1"/>
  <c r="P548" i="1"/>
  <c r="P550" i="1"/>
  <c r="P552" i="1"/>
  <c r="P554" i="1"/>
  <c r="P556" i="1"/>
  <c r="P558" i="1"/>
  <c r="P560" i="1"/>
  <c r="P562" i="1"/>
  <c r="P564" i="1"/>
  <c r="P566" i="1"/>
  <c r="P568" i="1"/>
  <c r="P570" i="1"/>
  <c r="P572" i="1"/>
  <c r="P574" i="1"/>
  <c r="P576" i="1"/>
  <c r="P578" i="1"/>
  <c r="P580" i="1"/>
  <c r="P582" i="1"/>
  <c r="P584" i="1"/>
  <c r="P586" i="1"/>
  <c r="P588" i="1"/>
  <c r="P590" i="1"/>
  <c r="P592" i="1"/>
  <c r="P594" i="1"/>
  <c r="P596" i="1"/>
  <c r="P598" i="1"/>
  <c r="P600" i="1"/>
  <c r="P602" i="1"/>
  <c r="P604" i="1"/>
  <c r="P606" i="1"/>
  <c r="P608" i="1"/>
  <c r="P610" i="1"/>
  <c r="P612" i="1"/>
  <c r="P614" i="1"/>
  <c r="P616" i="1"/>
  <c r="P618" i="1"/>
  <c r="P620" i="1"/>
  <c r="P622" i="1"/>
  <c r="P624" i="1"/>
  <c r="P626" i="1"/>
  <c r="P628" i="1"/>
  <c r="P630" i="1"/>
  <c r="P632" i="1"/>
  <c r="P634" i="1"/>
  <c r="P636" i="1"/>
  <c r="P638" i="1"/>
  <c r="P640" i="1"/>
  <c r="P642" i="1"/>
  <c r="P644" i="1"/>
  <c r="P646" i="1"/>
  <c r="P648" i="1"/>
  <c r="P650" i="1"/>
  <c r="P652" i="1"/>
  <c r="P654" i="1"/>
  <c r="P656" i="1"/>
  <c r="P658" i="1"/>
  <c r="P660" i="1"/>
  <c r="P662" i="1"/>
  <c r="P664" i="1"/>
  <c r="P666" i="1"/>
  <c r="P668" i="1"/>
  <c r="P670" i="1"/>
  <c r="P672" i="1"/>
  <c r="P674" i="1"/>
  <c r="P676" i="1"/>
  <c r="P678" i="1"/>
  <c r="P680" i="1"/>
  <c r="P682" i="1"/>
  <c r="P684" i="1"/>
  <c r="P686" i="1"/>
  <c r="P688" i="1"/>
  <c r="P690" i="1"/>
  <c r="P692" i="1"/>
  <c r="P694" i="1"/>
  <c r="P696" i="1"/>
  <c r="P698" i="1"/>
  <c r="P700" i="1"/>
  <c r="P702" i="1"/>
  <c r="P704" i="1"/>
  <c r="P706" i="1"/>
  <c r="P708" i="1"/>
  <c r="P710" i="1"/>
  <c r="P712" i="1"/>
  <c r="P714" i="1"/>
  <c r="P716" i="1"/>
  <c r="P718" i="1"/>
  <c r="P720" i="1"/>
  <c r="P722" i="1"/>
  <c r="P724" i="1"/>
  <c r="P726" i="1"/>
  <c r="P774" i="1"/>
  <c r="P776" i="1"/>
  <c r="P778" i="1"/>
  <c r="P780" i="1"/>
  <c r="P782" i="1"/>
  <c r="P784" i="1"/>
  <c r="P786" i="1"/>
  <c r="P788" i="1"/>
  <c r="P790" i="1"/>
  <c r="P792" i="1"/>
  <c r="P794" i="1"/>
  <c r="P796" i="1"/>
  <c r="P798" i="1"/>
  <c r="P800" i="1"/>
  <c r="P802" i="1"/>
  <c r="P804" i="1"/>
  <c r="P806" i="1"/>
  <c r="P808" i="1"/>
  <c r="P810" i="1"/>
  <c r="P812" i="1"/>
  <c r="P814" i="1"/>
  <c r="P816" i="1"/>
  <c r="P818" i="1"/>
  <c r="P820" i="1"/>
  <c r="P822" i="1"/>
  <c r="P824" i="1"/>
  <c r="P826" i="1"/>
  <c r="P828" i="1"/>
  <c r="P830" i="1"/>
  <c r="P832" i="1"/>
  <c r="P834" i="1"/>
  <c r="P836" i="1"/>
  <c r="P838" i="1"/>
  <c r="P840" i="1"/>
  <c r="P842" i="1"/>
  <c r="P844" i="1"/>
  <c r="P846" i="1"/>
  <c r="P848" i="1"/>
  <c r="P850" i="1"/>
  <c r="P852" i="1"/>
  <c r="P854" i="1"/>
  <c r="P856" i="1"/>
  <c r="P858" i="1"/>
  <c r="P860" i="1"/>
  <c r="P862" i="1"/>
  <c r="P864" i="1"/>
  <c r="P866" i="1"/>
  <c r="P868" i="1"/>
  <c r="P870" i="1"/>
  <c r="P872" i="1"/>
  <c r="P874" i="1"/>
  <c r="P876" i="1"/>
  <c r="P878" i="1"/>
  <c r="P880" i="1"/>
  <c r="P882" i="1"/>
  <c r="P884" i="1"/>
  <c r="P886" i="1"/>
  <c r="P888" i="1"/>
  <c r="P890" i="1"/>
  <c r="P892" i="1"/>
  <c r="P894" i="1"/>
  <c r="P896" i="1"/>
  <c r="P898" i="1"/>
  <c r="P900" i="1"/>
  <c r="P902" i="1"/>
  <c r="P904" i="1"/>
  <c r="P906" i="1"/>
  <c r="P908" i="1"/>
  <c r="P910" i="1"/>
  <c r="P912" i="1"/>
  <c r="P914" i="1"/>
  <c r="P916" i="1"/>
  <c r="P918" i="1"/>
  <c r="P920" i="1"/>
  <c r="P922" i="1"/>
  <c r="P924" i="1"/>
  <c r="P926" i="1"/>
  <c r="P928" i="1"/>
  <c r="P930" i="1"/>
  <c r="P932" i="1"/>
  <c r="P934" i="1"/>
  <c r="P936" i="1"/>
  <c r="P938" i="1"/>
  <c r="P940" i="1"/>
  <c r="P942" i="1"/>
  <c r="P944" i="1"/>
  <c r="P946" i="1"/>
  <c r="P948" i="1"/>
  <c r="P950" i="1"/>
  <c r="P952" i="1"/>
  <c r="P954" i="1"/>
  <c r="P956" i="1"/>
  <c r="P958" i="1"/>
  <c r="P960" i="1"/>
  <c r="P962" i="1"/>
  <c r="P964" i="1"/>
  <c r="P966" i="1"/>
  <c r="P968" i="1"/>
  <c r="P970" i="1"/>
  <c r="P972" i="1"/>
  <c r="P974" i="1"/>
  <c r="P976" i="1"/>
  <c r="P978" i="1"/>
  <c r="P980" i="1"/>
  <c r="P982" i="1"/>
  <c r="P984" i="1"/>
  <c r="P986" i="1"/>
  <c r="P988" i="1"/>
  <c r="P990" i="1"/>
  <c r="P992" i="1"/>
  <c r="P994" i="1"/>
  <c r="P996" i="1"/>
  <c r="P998" i="1"/>
  <c r="P1000" i="1"/>
  <c r="P1002" i="1"/>
  <c r="P1004" i="1"/>
  <c r="P1006" i="1"/>
  <c r="P1008" i="1"/>
  <c r="P1010" i="1"/>
  <c r="P1012" i="1"/>
  <c r="P1014" i="1"/>
  <c r="P1016" i="1"/>
  <c r="P1018" i="1"/>
  <c r="P1020" i="1"/>
  <c r="P1022" i="1"/>
  <c r="P1024" i="1"/>
  <c r="P1026" i="1"/>
  <c r="P1028" i="1"/>
  <c r="P1030" i="1"/>
  <c r="P1032" i="1"/>
  <c r="P1034" i="1"/>
  <c r="P1036" i="1"/>
  <c r="P1038" i="1"/>
  <c r="P1040" i="1"/>
  <c r="P1042" i="1"/>
  <c r="P1044" i="1"/>
  <c r="P1046" i="1"/>
  <c r="P1048" i="1"/>
  <c r="P1050" i="1"/>
  <c r="P1052" i="1"/>
  <c r="P1054" i="1"/>
  <c r="P1056" i="1"/>
  <c r="P1058" i="1"/>
  <c r="P1060" i="1"/>
  <c r="P1062" i="1"/>
  <c r="P1064" i="1"/>
  <c r="P1066" i="1"/>
  <c r="P1068" i="1"/>
  <c r="P1070" i="1"/>
  <c r="P1072" i="1"/>
  <c r="P1074" i="1"/>
  <c r="P1076" i="1"/>
  <c r="P1078" i="1"/>
  <c r="P1080" i="1"/>
  <c r="P1082" i="1"/>
  <c r="P1084" i="1"/>
  <c r="P1086" i="1"/>
  <c r="P1088" i="1"/>
  <c r="P1090" i="1"/>
  <c r="P1092" i="1"/>
  <c r="P1094" i="1"/>
  <c r="P1096" i="1"/>
  <c r="P1098" i="1"/>
  <c r="P1100" i="1"/>
  <c r="P1102" i="1"/>
  <c r="P1104" i="1"/>
  <c r="P1106" i="1"/>
  <c r="P1108" i="1"/>
  <c r="P1110" i="1"/>
  <c r="P1112" i="1"/>
  <c r="P1114" i="1"/>
  <c r="P1116" i="1"/>
  <c r="P1118" i="1"/>
  <c r="P1120" i="1"/>
  <c r="P1122" i="1"/>
  <c r="P1124" i="1"/>
  <c r="P4095" i="1"/>
  <c r="Q4095" i="1" s="1"/>
  <c r="P4094" i="1"/>
  <c r="P4092" i="1"/>
  <c r="P4090" i="1"/>
  <c r="P4088" i="1"/>
  <c r="P4086" i="1"/>
  <c r="P4084" i="1"/>
  <c r="P4082" i="1"/>
  <c r="P4080" i="1"/>
  <c r="P4078" i="1"/>
  <c r="P4076" i="1"/>
  <c r="P4074" i="1"/>
  <c r="P4072" i="1"/>
  <c r="P4070" i="1"/>
  <c r="P4068" i="1"/>
  <c r="P4066" i="1"/>
  <c r="P4064" i="1"/>
  <c r="P4062" i="1"/>
  <c r="P4060" i="1"/>
  <c r="P4058" i="1"/>
  <c r="P4056" i="1"/>
  <c r="P4054" i="1"/>
  <c r="P4052" i="1"/>
  <c r="P4050" i="1"/>
  <c r="P4048" i="1"/>
  <c r="P4046" i="1"/>
  <c r="P4044" i="1"/>
  <c r="P4042" i="1"/>
  <c r="P4093" i="1"/>
  <c r="Q4093" i="1" s="1"/>
  <c r="P4091" i="1"/>
  <c r="Q4091" i="1" s="1"/>
  <c r="P4089" i="1"/>
  <c r="Q4089" i="1" s="1"/>
  <c r="P4087" i="1"/>
  <c r="Q4087" i="1" s="1"/>
  <c r="P4085" i="1"/>
  <c r="Q4085" i="1" s="1"/>
  <c r="P4083" i="1"/>
  <c r="Q4083" i="1" s="1"/>
  <c r="P4081" i="1"/>
  <c r="Q4081" i="1" s="1"/>
  <c r="P4079" i="1"/>
  <c r="Q4079" i="1" s="1"/>
  <c r="P4077" i="1"/>
  <c r="Q4077" i="1" s="1"/>
  <c r="P4075" i="1"/>
  <c r="Q4075" i="1" s="1"/>
  <c r="P4073" i="1"/>
  <c r="Q4073" i="1" s="1"/>
  <c r="P4071" i="1"/>
  <c r="Q4071" i="1" s="1"/>
  <c r="P4069" i="1"/>
  <c r="Q4069" i="1" s="1"/>
  <c r="P4067" i="1"/>
  <c r="Q4067" i="1" s="1"/>
  <c r="P4065" i="1"/>
  <c r="Q4065" i="1" s="1"/>
  <c r="P4063" i="1"/>
  <c r="Q4063" i="1" s="1"/>
  <c r="P4061" i="1"/>
  <c r="Q4061" i="1" s="1"/>
  <c r="P4059" i="1"/>
  <c r="Q4059" i="1" s="1"/>
  <c r="P4057" i="1"/>
  <c r="Q4057" i="1" s="1"/>
  <c r="P4055" i="1"/>
  <c r="Q4055" i="1" s="1"/>
  <c r="P4040" i="1"/>
  <c r="P4038" i="1"/>
  <c r="P4036" i="1"/>
  <c r="P4034" i="1"/>
  <c r="P4032" i="1"/>
  <c r="P4030" i="1"/>
  <c r="P4028" i="1"/>
  <c r="P4026" i="1"/>
  <c r="P4024" i="1"/>
  <c r="P4022" i="1"/>
  <c r="P4020" i="1"/>
  <c r="P4018" i="1"/>
  <c r="P4016" i="1"/>
  <c r="P4014" i="1"/>
  <c r="P4012" i="1"/>
  <c r="P4010" i="1"/>
  <c r="P4008" i="1"/>
  <c r="P4006" i="1"/>
  <c r="P4004" i="1"/>
  <c r="P4002" i="1"/>
  <c r="P4000" i="1"/>
  <c r="P3998" i="1"/>
  <c r="P3996" i="1"/>
  <c r="P3994" i="1"/>
  <c r="P3992" i="1"/>
  <c r="P3990" i="1"/>
  <c r="P3988" i="1"/>
  <c r="P3986" i="1"/>
  <c r="P3984" i="1"/>
  <c r="P3982" i="1"/>
  <c r="P3980" i="1"/>
  <c r="P3978" i="1"/>
  <c r="P3976" i="1"/>
  <c r="P3974" i="1"/>
  <c r="P3972" i="1"/>
  <c r="P3970" i="1"/>
  <c r="P3968" i="1"/>
  <c r="P4053" i="1"/>
  <c r="Q4053" i="1" s="1"/>
  <c r="P4051" i="1"/>
  <c r="Q4051" i="1" s="1"/>
  <c r="P4049" i="1"/>
  <c r="Q4049" i="1" s="1"/>
  <c r="P4047" i="1"/>
  <c r="Q4047" i="1" s="1"/>
  <c r="P4045" i="1"/>
  <c r="Q4045" i="1" s="1"/>
  <c r="P4043" i="1"/>
  <c r="Q4043" i="1" s="1"/>
  <c r="P4041" i="1"/>
  <c r="Q4041" i="1" s="1"/>
  <c r="P4039" i="1"/>
  <c r="Q4039" i="1" s="1"/>
  <c r="P4037" i="1"/>
  <c r="Q4037" i="1" s="1"/>
  <c r="P4035" i="1"/>
  <c r="Q4035" i="1" s="1"/>
  <c r="P4033" i="1"/>
  <c r="Q4033" i="1" s="1"/>
  <c r="P4031" i="1"/>
  <c r="Q4031" i="1" s="1"/>
  <c r="P4029" i="1"/>
  <c r="Q4029" i="1" s="1"/>
  <c r="P4027" i="1"/>
  <c r="Q4027" i="1" s="1"/>
  <c r="P4025" i="1"/>
  <c r="Q4025" i="1" s="1"/>
  <c r="P4023" i="1"/>
  <c r="Q4023" i="1" s="1"/>
  <c r="P4021" i="1"/>
  <c r="Q4021" i="1" s="1"/>
  <c r="P4019" i="1"/>
  <c r="Q4019" i="1" s="1"/>
  <c r="P4017" i="1"/>
  <c r="Q4017" i="1" s="1"/>
  <c r="P4015" i="1"/>
  <c r="Q4015" i="1" s="1"/>
  <c r="P4013" i="1"/>
  <c r="Q4013" i="1" s="1"/>
  <c r="P4011" i="1"/>
  <c r="Q4011" i="1" s="1"/>
  <c r="P4009" i="1"/>
  <c r="Q4009" i="1" s="1"/>
  <c r="P4007" i="1"/>
  <c r="Q4007" i="1" s="1"/>
  <c r="P4005" i="1"/>
  <c r="Q4005" i="1" s="1"/>
  <c r="P4003" i="1"/>
  <c r="Q4003" i="1" s="1"/>
  <c r="P4001" i="1"/>
  <c r="Q4001" i="1" s="1"/>
  <c r="P3999" i="1"/>
  <c r="Q3999" i="1" s="1"/>
  <c r="P3997" i="1"/>
  <c r="Q3997" i="1" s="1"/>
  <c r="P3995" i="1"/>
  <c r="Q3995" i="1" s="1"/>
  <c r="P3993" i="1"/>
  <c r="Q3993" i="1" s="1"/>
  <c r="P3991" i="1"/>
  <c r="Q3991" i="1" s="1"/>
  <c r="P3989" i="1"/>
  <c r="Q3989" i="1" s="1"/>
  <c r="P3987" i="1"/>
  <c r="Q3987" i="1" s="1"/>
  <c r="P3985" i="1"/>
  <c r="Q3985" i="1" s="1"/>
  <c r="P3983" i="1"/>
  <c r="Q3983" i="1" s="1"/>
  <c r="P3981" i="1"/>
  <c r="Q3981" i="1" s="1"/>
  <c r="P3979" i="1"/>
  <c r="Q3979" i="1" s="1"/>
  <c r="P3977" i="1"/>
  <c r="Q3977" i="1" s="1"/>
  <c r="P3975" i="1"/>
  <c r="Q3975" i="1" s="1"/>
  <c r="P3973" i="1"/>
  <c r="Q3973" i="1" s="1"/>
  <c r="P3971" i="1"/>
  <c r="Q3971" i="1" s="1"/>
  <c r="P3969" i="1"/>
  <c r="Q3969" i="1" s="1"/>
  <c r="P3966" i="1"/>
  <c r="P3964" i="1"/>
  <c r="P3962" i="1"/>
  <c r="P3960" i="1"/>
  <c r="P3958" i="1"/>
  <c r="P3956" i="1"/>
  <c r="P3954" i="1"/>
  <c r="P3952" i="1"/>
  <c r="P3950" i="1"/>
  <c r="P3948" i="1"/>
  <c r="P3946" i="1"/>
  <c r="P3944" i="1"/>
  <c r="P3942" i="1"/>
  <c r="P3940" i="1"/>
  <c r="P3938" i="1"/>
  <c r="P3936" i="1"/>
  <c r="P3934" i="1"/>
  <c r="P3967" i="1"/>
  <c r="Q3967" i="1" s="1"/>
  <c r="P3965" i="1"/>
  <c r="Q3965" i="1" s="1"/>
  <c r="P3963" i="1"/>
  <c r="Q3963" i="1" s="1"/>
  <c r="P3961" i="1"/>
  <c r="Q3961" i="1" s="1"/>
  <c r="P3959" i="1"/>
  <c r="Q3959" i="1" s="1"/>
  <c r="P3957" i="1"/>
  <c r="Q3957" i="1" s="1"/>
  <c r="P3955" i="1"/>
  <c r="Q3955" i="1" s="1"/>
  <c r="P3953" i="1"/>
  <c r="Q3953" i="1" s="1"/>
  <c r="P3951" i="1"/>
  <c r="Q3951" i="1" s="1"/>
  <c r="P3949" i="1"/>
  <c r="Q3949" i="1" s="1"/>
  <c r="P3947" i="1"/>
  <c r="Q3947" i="1" s="1"/>
  <c r="P3945" i="1"/>
  <c r="Q3945" i="1" s="1"/>
  <c r="P3943" i="1"/>
  <c r="Q3943" i="1" s="1"/>
  <c r="P3941" i="1"/>
  <c r="Q3941" i="1" s="1"/>
  <c r="P3939" i="1"/>
  <c r="Q3939" i="1" s="1"/>
  <c r="P3937" i="1"/>
  <c r="Q3937" i="1" s="1"/>
  <c r="P3935" i="1"/>
  <c r="Q3935" i="1" s="1"/>
  <c r="P3933" i="1"/>
  <c r="Q3933" i="1" s="1"/>
  <c r="P3932" i="1"/>
  <c r="P3931" i="1"/>
  <c r="Q3931" i="1" s="1"/>
  <c r="P3929" i="1"/>
  <c r="Q3929" i="1" s="1"/>
  <c r="P3927" i="1"/>
  <c r="Q3927" i="1" s="1"/>
  <c r="P3925" i="1"/>
  <c r="Q3925" i="1" s="1"/>
  <c r="P3923" i="1"/>
  <c r="Q3923" i="1" s="1"/>
  <c r="P3921" i="1"/>
  <c r="Q3921" i="1" s="1"/>
  <c r="P3919" i="1"/>
  <c r="Q3919" i="1" s="1"/>
  <c r="P3917" i="1"/>
  <c r="Q3917" i="1" s="1"/>
  <c r="P3915" i="1"/>
  <c r="Q3915" i="1" s="1"/>
  <c r="P3913" i="1"/>
  <c r="Q3913" i="1" s="1"/>
  <c r="P3911" i="1"/>
  <c r="Q3911" i="1" s="1"/>
  <c r="P3909" i="1"/>
  <c r="Q3909" i="1" s="1"/>
  <c r="P3907" i="1"/>
  <c r="Q3907" i="1" s="1"/>
  <c r="P3905" i="1"/>
  <c r="Q3905" i="1" s="1"/>
  <c r="P3903" i="1"/>
  <c r="Q3903" i="1" s="1"/>
  <c r="P3901" i="1"/>
  <c r="Q3901" i="1" s="1"/>
  <c r="P3899" i="1"/>
  <c r="Q3899" i="1" s="1"/>
  <c r="P3897" i="1"/>
  <c r="Q3897" i="1" s="1"/>
  <c r="P3895" i="1"/>
  <c r="Q3895" i="1" s="1"/>
  <c r="P3893" i="1"/>
  <c r="Q3893" i="1" s="1"/>
  <c r="P3930" i="1"/>
  <c r="P3928" i="1"/>
  <c r="P3926" i="1"/>
  <c r="P3924" i="1"/>
  <c r="P3922" i="1"/>
  <c r="P3920" i="1"/>
  <c r="P3918" i="1"/>
  <c r="P3916" i="1"/>
  <c r="P3914" i="1"/>
  <c r="P3912" i="1"/>
  <c r="P3910" i="1"/>
  <c r="P3908" i="1"/>
  <c r="P3906" i="1"/>
  <c r="P3904" i="1"/>
  <c r="P3902" i="1"/>
  <c r="P3900" i="1"/>
  <c r="P3892" i="1"/>
  <c r="P3890" i="1"/>
  <c r="P3888" i="1"/>
  <c r="P3886" i="1"/>
  <c r="P3884" i="1"/>
  <c r="P3882" i="1"/>
  <c r="P3880" i="1"/>
  <c r="P3878" i="1"/>
  <c r="P3876" i="1"/>
  <c r="P3874" i="1"/>
  <c r="P3872" i="1"/>
  <c r="P3870" i="1"/>
  <c r="P3868" i="1"/>
  <c r="P3866" i="1"/>
  <c r="P3864" i="1"/>
  <c r="P3862" i="1"/>
  <c r="P3860" i="1"/>
  <c r="P3858" i="1"/>
  <c r="P3856" i="1"/>
  <c r="P3854" i="1"/>
  <c r="P3852" i="1"/>
  <c r="P3850" i="1"/>
  <c r="P3848" i="1"/>
  <c r="P3846" i="1"/>
  <c r="P3844" i="1"/>
  <c r="P3842" i="1"/>
  <c r="P3840" i="1"/>
  <c r="P3838" i="1"/>
  <c r="P3836" i="1"/>
  <c r="P3834" i="1"/>
  <c r="P3832" i="1"/>
  <c r="P3830" i="1"/>
  <c r="P3828" i="1"/>
  <c r="P3826" i="1"/>
  <c r="P3824" i="1"/>
  <c r="P3822" i="1"/>
  <c r="P3820" i="1"/>
  <c r="P3818" i="1"/>
  <c r="P3816" i="1"/>
  <c r="P3814" i="1"/>
  <c r="P3812" i="1"/>
  <c r="P3810" i="1"/>
  <c r="P3808" i="1"/>
  <c r="P3806" i="1"/>
  <c r="P3804" i="1"/>
  <c r="P3802" i="1"/>
  <c r="P3800" i="1"/>
  <c r="P3798" i="1"/>
  <c r="P3796" i="1"/>
  <c r="P3794" i="1"/>
  <c r="P3792" i="1"/>
  <c r="P3790" i="1"/>
  <c r="P3788" i="1"/>
  <c r="P3786" i="1"/>
  <c r="P3784" i="1"/>
  <c r="P3782" i="1"/>
  <c r="P3780" i="1"/>
  <c r="P3778" i="1"/>
  <c r="P3776" i="1"/>
  <c r="P3774" i="1"/>
  <c r="P3772" i="1"/>
  <c r="P3898" i="1"/>
  <c r="P3894" i="1"/>
  <c r="P3851" i="1"/>
  <c r="Q3851" i="1" s="1"/>
  <c r="P3891" i="1"/>
  <c r="Q3891" i="1" s="1"/>
  <c r="P3887" i="1"/>
  <c r="Q3887" i="1" s="1"/>
  <c r="P3883" i="1"/>
  <c r="Q3883" i="1" s="1"/>
  <c r="P3879" i="1"/>
  <c r="Q3879" i="1" s="1"/>
  <c r="P3875" i="1"/>
  <c r="Q3875" i="1" s="1"/>
  <c r="P3871" i="1"/>
  <c r="Q3871" i="1" s="1"/>
  <c r="P3867" i="1"/>
  <c r="Q3867" i="1" s="1"/>
  <c r="P3863" i="1"/>
  <c r="Q3863" i="1" s="1"/>
  <c r="P3859" i="1"/>
  <c r="Q3859" i="1" s="1"/>
  <c r="P3853" i="1"/>
  <c r="Q3853" i="1" s="1"/>
  <c r="P3771" i="1"/>
  <c r="Q3771" i="1" s="1"/>
  <c r="P3769" i="1"/>
  <c r="Q3769" i="1" s="1"/>
  <c r="P3767" i="1"/>
  <c r="Q3767" i="1" s="1"/>
  <c r="P3765" i="1"/>
  <c r="Q3765" i="1" s="1"/>
  <c r="P3763" i="1"/>
  <c r="Q3763" i="1" s="1"/>
  <c r="P3761" i="1"/>
  <c r="Q3761" i="1" s="1"/>
  <c r="P3759" i="1"/>
  <c r="Q3759" i="1" s="1"/>
  <c r="P3757" i="1"/>
  <c r="Q3757" i="1" s="1"/>
  <c r="P3755" i="1"/>
  <c r="Q3755" i="1" s="1"/>
  <c r="P3753" i="1"/>
  <c r="Q3753" i="1" s="1"/>
  <c r="P3751" i="1"/>
  <c r="Q3751" i="1" s="1"/>
  <c r="P3749" i="1"/>
  <c r="Q3749" i="1" s="1"/>
  <c r="P3747" i="1"/>
  <c r="Q3747" i="1" s="1"/>
  <c r="P3745" i="1"/>
  <c r="Q3745" i="1" s="1"/>
  <c r="P3743" i="1"/>
  <c r="Q3743" i="1" s="1"/>
  <c r="P3741" i="1"/>
  <c r="Q3741" i="1" s="1"/>
  <c r="P3739" i="1"/>
  <c r="Q3739" i="1" s="1"/>
  <c r="P3737" i="1"/>
  <c r="Q3737" i="1" s="1"/>
  <c r="P3735" i="1"/>
  <c r="Q3735" i="1" s="1"/>
  <c r="P3733" i="1"/>
  <c r="Q3733" i="1" s="1"/>
  <c r="P3731" i="1"/>
  <c r="Q3731" i="1" s="1"/>
  <c r="P3729" i="1"/>
  <c r="Q3729" i="1" s="1"/>
  <c r="P3727" i="1"/>
  <c r="Q3727" i="1" s="1"/>
  <c r="P3725" i="1"/>
  <c r="Q3725" i="1" s="1"/>
  <c r="P3723" i="1"/>
  <c r="Q3723" i="1" s="1"/>
  <c r="P3721" i="1"/>
  <c r="Q3721" i="1" s="1"/>
  <c r="P3719" i="1"/>
  <c r="Q3719" i="1" s="1"/>
  <c r="P3717" i="1"/>
  <c r="Q3717" i="1" s="1"/>
  <c r="P3715" i="1"/>
  <c r="Q3715" i="1" s="1"/>
  <c r="P3713" i="1"/>
  <c r="Q3713" i="1" s="1"/>
  <c r="P3710" i="1"/>
  <c r="P3708" i="1"/>
  <c r="P3706" i="1"/>
  <c r="P3704" i="1"/>
  <c r="P3702" i="1"/>
  <c r="P3700" i="1"/>
  <c r="P3698" i="1"/>
  <c r="P3696" i="1"/>
  <c r="P3694" i="1"/>
  <c r="P3692" i="1"/>
  <c r="P3690" i="1"/>
  <c r="P3688" i="1"/>
  <c r="P3686" i="1"/>
  <c r="P3684" i="1"/>
  <c r="P3682" i="1"/>
  <c r="P3680" i="1"/>
  <c r="P3678" i="1"/>
  <c r="P3676" i="1"/>
  <c r="P3674" i="1"/>
  <c r="P3672" i="1"/>
  <c r="P3670" i="1"/>
  <c r="P3668" i="1"/>
  <c r="P3666" i="1"/>
  <c r="P3664" i="1"/>
  <c r="P3662" i="1"/>
  <c r="P3660" i="1"/>
  <c r="P3658" i="1"/>
  <c r="P3656" i="1"/>
  <c r="P3654" i="1"/>
  <c r="P3652" i="1"/>
  <c r="P3650" i="1"/>
  <c r="P3648" i="1"/>
  <c r="P3646" i="1"/>
  <c r="P3644" i="1"/>
  <c r="P3642" i="1"/>
  <c r="P3640" i="1"/>
  <c r="P3638" i="1"/>
  <c r="P3636" i="1"/>
  <c r="P3634" i="1"/>
  <c r="P3632" i="1"/>
  <c r="P3630" i="1"/>
  <c r="P3628" i="1"/>
  <c r="P3626" i="1"/>
  <c r="P3624" i="1"/>
  <c r="P3622" i="1"/>
  <c r="P3620" i="1"/>
  <c r="P3618" i="1"/>
  <c r="P3616" i="1"/>
  <c r="P3614" i="1"/>
  <c r="P3612" i="1"/>
  <c r="P3610" i="1"/>
  <c r="P3608" i="1"/>
  <c r="P3606" i="1"/>
  <c r="P3604" i="1"/>
  <c r="P3602" i="1"/>
  <c r="P3600" i="1"/>
  <c r="P3598" i="1"/>
  <c r="P3596" i="1"/>
  <c r="P3594" i="1"/>
  <c r="P3592" i="1"/>
  <c r="P3590" i="1"/>
  <c r="P3588" i="1"/>
  <c r="P3586" i="1"/>
  <c r="P3896" i="1"/>
  <c r="P3855" i="1"/>
  <c r="Q3855" i="1" s="1"/>
  <c r="P3711" i="1"/>
  <c r="Q3711" i="1" s="1"/>
  <c r="P3889" i="1"/>
  <c r="Q3889" i="1" s="1"/>
  <c r="P3873" i="1"/>
  <c r="Q3873" i="1" s="1"/>
  <c r="P3857" i="1"/>
  <c r="Q3857" i="1" s="1"/>
  <c r="P3849" i="1"/>
  <c r="Q3849" i="1" s="1"/>
  <c r="P3845" i="1"/>
  <c r="Q3845" i="1" s="1"/>
  <c r="P3841" i="1"/>
  <c r="Q3841" i="1" s="1"/>
  <c r="P3837" i="1"/>
  <c r="Q3837" i="1" s="1"/>
  <c r="P3833" i="1"/>
  <c r="Q3833" i="1" s="1"/>
  <c r="P3829" i="1"/>
  <c r="Q3829" i="1" s="1"/>
  <c r="P3825" i="1"/>
  <c r="Q3825" i="1" s="1"/>
  <c r="P3821" i="1"/>
  <c r="Q3821" i="1" s="1"/>
  <c r="P3817" i="1"/>
  <c r="Q3817" i="1" s="1"/>
  <c r="P3813" i="1"/>
  <c r="Q3813" i="1" s="1"/>
  <c r="P3809" i="1"/>
  <c r="Q3809" i="1" s="1"/>
  <c r="P3805" i="1"/>
  <c r="Q3805" i="1" s="1"/>
  <c r="P3801" i="1"/>
  <c r="Q3801" i="1" s="1"/>
  <c r="P3797" i="1"/>
  <c r="Q3797" i="1" s="1"/>
  <c r="P3793" i="1"/>
  <c r="Q3793" i="1" s="1"/>
  <c r="P3789" i="1"/>
  <c r="Q3789" i="1" s="1"/>
  <c r="P3785" i="1"/>
  <c r="Q3785" i="1" s="1"/>
  <c r="P3781" i="1"/>
  <c r="Q3781" i="1" s="1"/>
  <c r="P3777" i="1"/>
  <c r="Q3777" i="1" s="1"/>
  <c r="P3773" i="1"/>
  <c r="Q3773" i="1" s="1"/>
  <c r="P3707" i="1"/>
  <c r="Q3707" i="1" s="1"/>
  <c r="P3699" i="1"/>
  <c r="Q3699" i="1" s="1"/>
  <c r="P3691" i="1"/>
  <c r="Q3691" i="1" s="1"/>
  <c r="P3683" i="1"/>
  <c r="Q3683" i="1" s="1"/>
  <c r="P3885" i="1"/>
  <c r="Q3885" i="1" s="1"/>
  <c r="P3869" i="1"/>
  <c r="Q3869" i="1" s="1"/>
  <c r="P3770" i="1"/>
  <c r="P3766" i="1"/>
  <c r="P3762" i="1"/>
  <c r="P3758" i="1"/>
  <c r="P3754" i="1"/>
  <c r="P3750" i="1"/>
  <c r="P3746" i="1"/>
  <c r="P3742" i="1"/>
  <c r="P3738" i="1"/>
  <c r="P3734" i="1"/>
  <c r="P3730" i="1"/>
  <c r="P3726" i="1"/>
  <c r="P3722" i="1"/>
  <c r="P3718" i="1"/>
  <c r="P3714" i="1"/>
  <c r="P3709" i="1"/>
  <c r="Q3709" i="1" s="1"/>
  <c r="P3701" i="1"/>
  <c r="Q3701" i="1" s="1"/>
  <c r="P3693" i="1"/>
  <c r="Q3693" i="1" s="1"/>
  <c r="P3685" i="1"/>
  <c r="Q3685" i="1" s="1"/>
  <c r="P3677" i="1"/>
  <c r="Q3677" i="1" s="1"/>
  <c r="P3669" i="1"/>
  <c r="Q3669" i="1" s="1"/>
  <c r="P3661" i="1"/>
  <c r="Q3661" i="1" s="1"/>
  <c r="P3653" i="1"/>
  <c r="Q3653" i="1" s="1"/>
  <c r="P3881" i="1"/>
  <c r="Q3881" i="1" s="1"/>
  <c r="P3865" i="1"/>
  <c r="Q3865" i="1" s="1"/>
  <c r="P3847" i="1"/>
  <c r="Q3847" i="1" s="1"/>
  <c r="P3843" i="1"/>
  <c r="Q3843" i="1" s="1"/>
  <c r="P3839" i="1"/>
  <c r="Q3839" i="1" s="1"/>
  <c r="P3835" i="1"/>
  <c r="Q3835" i="1" s="1"/>
  <c r="P3831" i="1"/>
  <c r="Q3831" i="1" s="1"/>
  <c r="P3827" i="1"/>
  <c r="Q3827" i="1" s="1"/>
  <c r="P3823" i="1"/>
  <c r="Q3823" i="1" s="1"/>
  <c r="P3819" i="1"/>
  <c r="Q3819" i="1" s="1"/>
  <c r="P3815" i="1"/>
  <c r="Q3815" i="1" s="1"/>
  <c r="P3811" i="1"/>
  <c r="Q3811" i="1" s="1"/>
  <c r="P3807" i="1"/>
  <c r="Q3807" i="1" s="1"/>
  <c r="P3803" i="1"/>
  <c r="Q3803" i="1" s="1"/>
  <c r="P3799" i="1"/>
  <c r="Q3799" i="1" s="1"/>
  <c r="P3795" i="1"/>
  <c r="Q3795" i="1" s="1"/>
  <c r="P3791" i="1"/>
  <c r="Q3791" i="1" s="1"/>
  <c r="P3787" i="1"/>
  <c r="Q3787" i="1" s="1"/>
  <c r="P3783" i="1"/>
  <c r="Q3783" i="1" s="1"/>
  <c r="P3779" i="1"/>
  <c r="Q3779" i="1" s="1"/>
  <c r="P3775" i="1"/>
  <c r="Q3775" i="1" s="1"/>
  <c r="P3703" i="1"/>
  <c r="Q3703" i="1" s="1"/>
  <c r="P3695" i="1"/>
  <c r="Q3695" i="1" s="1"/>
  <c r="P3687" i="1"/>
  <c r="Q3687" i="1" s="1"/>
  <c r="P3877" i="1"/>
  <c r="Q3877" i="1" s="1"/>
  <c r="P3861" i="1"/>
  <c r="Q3861" i="1" s="1"/>
  <c r="P3768" i="1"/>
  <c r="P3764" i="1"/>
  <c r="P3760" i="1"/>
  <c r="P3756" i="1"/>
  <c r="P3752" i="1"/>
  <c r="P3748" i="1"/>
  <c r="P3744" i="1"/>
  <c r="P3740" i="1"/>
  <c r="P3736" i="1"/>
  <c r="P3732" i="1"/>
  <c r="P3728" i="1"/>
  <c r="P3724" i="1"/>
  <c r="P3720" i="1"/>
  <c r="P3716" i="1"/>
  <c r="P3712" i="1"/>
  <c r="P3705" i="1"/>
  <c r="Q3705" i="1" s="1"/>
  <c r="P3697" i="1"/>
  <c r="Q3697" i="1" s="1"/>
  <c r="P3689" i="1"/>
  <c r="Q3689" i="1" s="1"/>
  <c r="P3681" i="1"/>
  <c r="Q3681" i="1" s="1"/>
  <c r="P3673" i="1"/>
  <c r="Q3673" i="1" s="1"/>
  <c r="P3665" i="1"/>
  <c r="Q3665" i="1" s="1"/>
  <c r="P3657" i="1"/>
  <c r="Q3657" i="1" s="1"/>
  <c r="P3649" i="1"/>
  <c r="Q3649" i="1" s="1"/>
  <c r="P3671" i="1"/>
  <c r="Q3671" i="1" s="1"/>
  <c r="P3655" i="1"/>
  <c r="Q3655" i="1" s="1"/>
  <c r="P3667" i="1"/>
  <c r="Q3667" i="1" s="1"/>
  <c r="P3651" i="1"/>
  <c r="Q3651" i="1" s="1"/>
  <c r="P3645" i="1"/>
  <c r="Q3645" i="1" s="1"/>
  <c r="P3643" i="1"/>
  <c r="Q3643" i="1" s="1"/>
  <c r="P3641" i="1"/>
  <c r="Q3641" i="1" s="1"/>
  <c r="P3639" i="1"/>
  <c r="Q3639" i="1" s="1"/>
  <c r="P3637" i="1"/>
  <c r="Q3637" i="1" s="1"/>
  <c r="P3635" i="1"/>
  <c r="Q3635" i="1" s="1"/>
  <c r="P3633" i="1"/>
  <c r="Q3633" i="1" s="1"/>
  <c r="P3631" i="1"/>
  <c r="Q3631" i="1" s="1"/>
  <c r="P3629" i="1"/>
  <c r="Q3629" i="1" s="1"/>
  <c r="P3627" i="1"/>
  <c r="Q3627" i="1" s="1"/>
  <c r="P3625" i="1"/>
  <c r="Q3625" i="1" s="1"/>
  <c r="P3623" i="1"/>
  <c r="Q3623" i="1" s="1"/>
  <c r="P3621" i="1"/>
  <c r="Q3621" i="1" s="1"/>
  <c r="P3619" i="1"/>
  <c r="Q3619" i="1" s="1"/>
  <c r="P3617" i="1"/>
  <c r="Q3617" i="1" s="1"/>
  <c r="P3615" i="1"/>
  <c r="Q3615" i="1" s="1"/>
  <c r="P3613" i="1"/>
  <c r="Q3613" i="1" s="1"/>
  <c r="P3611" i="1"/>
  <c r="Q3611" i="1" s="1"/>
  <c r="P3609" i="1"/>
  <c r="Q3609" i="1" s="1"/>
  <c r="P3607" i="1"/>
  <c r="Q3607" i="1" s="1"/>
  <c r="P3605" i="1"/>
  <c r="Q3605" i="1" s="1"/>
  <c r="P3603" i="1"/>
  <c r="Q3603" i="1" s="1"/>
  <c r="P3601" i="1"/>
  <c r="Q3601" i="1" s="1"/>
  <c r="P3599" i="1"/>
  <c r="Q3599" i="1" s="1"/>
  <c r="P3597" i="1"/>
  <c r="Q3597" i="1" s="1"/>
  <c r="P3595" i="1"/>
  <c r="Q3595" i="1" s="1"/>
  <c r="P3593" i="1"/>
  <c r="Q3593" i="1" s="1"/>
  <c r="P3591" i="1"/>
  <c r="Q3591" i="1" s="1"/>
  <c r="P3589" i="1"/>
  <c r="Q3589" i="1" s="1"/>
  <c r="P3587" i="1"/>
  <c r="Q3587" i="1" s="1"/>
  <c r="P3679" i="1"/>
  <c r="Q3679" i="1" s="1"/>
  <c r="P3663" i="1"/>
  <c r="Q3663" i="1" s="1"/>
  <c r="P3647" i="1"/>
  <c r="Q3647" i="1" s="1"/>
  <c r="P3675" i="1"/>
  <c r="Q3675" i="1" s="1"/>
  <c r="P3659" i="1"/>
  <c r="Q3659" i="1" s="1"/>
  <c r="P3584" i="1"/>
  <c r="P3582" i="1"/>
  <c r="P3580" i="1"/>
  <c r="P3578" i="1"/>
  <c r="P3576" i="1"/>
  <c r="P3574" i="1"/>
  <c r="P3572" i="1"/>
  <c r="P3570" i="1"/>
  <c r="P3568" i="1"/>
  <c r="P3566" i="1"/>
  <c r="P3564" i="1"/>
  <c r="P3562" i="1"/>
  <c r="P3560" i="1"/>
  <c r="P3558" i="1"/>
  <c r="P3556" i="1"/>
  <c r="P3554" i="1"/>
  <c r="P3552" i="1"/>
  <c r="P3550" i="1"/>
  <c r="P3548" i="1"/>
  <c r="P3546" i="1"/>
  <c r="P3544" i="1"/>
  <c r="P3542" i="1"/>
  <c r="P3540" i="1"/>
  <c r="P3538" i="1"/>
  <c r="P3536" i="1"/>
  <c r="P3534" i="1"/>
  <c r="P3577" i="1"/>
  <c r="Q3577" i="1" s="1"/>
  <c r="P3573" i="1"/>
  <c r="Q3573" i="1" s="1"/>
  <c r="P3569" i="1"/>
  <c r="Q3569" i="1" s="1"/>
  <c r="P3565" i="1"/>
  <c r="Q3565" i="1" s="1"/>
  <c r="P3561" i="1"/>
  <c r="Q3561" i="1" s="1"/>
  <c r="P3557" i="1"/>
  <c r="Q3557" i="1" s="1"/>
  <c r="P3553" i="1"/>
  <c r="Q3553" i="1" s="1"/>
  <c r="P3549" i="1"/>
  <c r="Q3549" i="1" s="1"/>
  <c r="P3545" i="1"/>
  <c r="Q3545" i="1" s="1"/>
  <c r="P3532" i="1"/>
  <c r="P3530" i="1"/>
  <c r="P3528" i="1"/>
  <c r="P3526" i="1"/>
  <c r="P3524" i="1"/>
  <c r="P3522" i="1"/>
  <c r="P3520" i="1"/>
  <c r="P3518" i="1"/>
  <c r="P3516" i="1"/>
  <c r="P3514" i="1"/>
  <c r="P3512" i="1"/>
  <c r="P3510" i="1"/>
  <c r="P3508" i="1"/>
  <c r="P3507" i="1"/>
  <c r="Q3507" i="1" s="1"/>
  <c r="P3505" i="1"/>
  <c r="Q3505" i="1" s="1"/>
  <c r="P3503" i="1"/>
  <c r="Q3503" i="1" s="1"/>
  <c r="P3501" i="1"/>
  <c r="Q3501" i="1" s="1"/>
  <c r="P3499" i="1"/>
  <c r="Q3499" i="1" s="1"/>
  <c r="P3497" i="1"/>
  <c r="Q3497" i="1" s="1"/>
  <c r="P3495" i="1"/>
  <c r="Q3495" i="1" s="1"/>
  <c r="P3493" i="1"/>
  <c r="Q3493" i="1" s="1"/>
  <c r="P3491" i="1"/>
  <c r="Q3491" i="1" s="1"/>
  <c r="P3489" i="1"/>
  <c r="Q3489" i="1" s="1"/>
  <c r="P3487" i="1"/>
  <c r="Q3487" i="1" s="1"/>
  <c r="P3485" i="1"/>
  <c r="Q3485" i="1" s="1"/>
  <c r="P3483" i="1"/>
  <c r="Q3483" i="1" s="1"/>
  <c r="P3481" i="1"/>
  <c r="Q3481" i="1" s="1"/>
  <c r="P3479" i="1"/>
  <c r="Q3479" i="1" s="1"/>
  <c r="P3477" i="1"/>
  <c r="Q3477" i="1" s="1"/>
  <c r="P3475" i="1"/>
  <c r="Q3475" i="1" s="1"/>
  <c r="P3473" i="1"/>
  <c r="Q3473" i="1" s="1"/>
  <c r="P3471" i="1"/>
  <c r="Q3471" i="1" s="1"/>
  <c r="P3469" i="1"/>
  <c r="Q3469" i="1" s="1"/>
  <c r="P3467" i="1"/>
  <c r="Q3467" i="1" s="1"/>
  <c r="P3465" i="1"/>
  <c r="Q3465" i="1" s="1"/>
  <c r="P3463" i="1"/>
  <c r="Q3463" i="1" s="1"/>
  <c r="P3461" i="1"/>
  <c r="Q3461" i="1" s="1"/>
  <c r="P3459" i="1"/>
  <c r="Q3459" i="1" s="1"/>
  <c r="P3457" i="1"/>
  <c r="Q3457" i="1" s="1"/>
  <c r="P3455" i="1"/>
  <c r="Q3455" i="1" s="1"/>
  <c r="P3575" i="1"/>
  <c r="Q3575" i="1" s="1"/>
  <c r="P3571" i="1"/>
  <c r="Q3571" i="1" s="1"/>
  <c r="P3567" i="1"/>
  <c r="Q3567" i="1" s="1"/>
  <c r="P3563" i="1"/>
  <c r="Q3563" i="1" s="1"/>
  <c r="P3559" i="1"/>
  <c r="Q3559" i="1" s="1"/>
  <c r="P3555" i="1"/>
  <c r="Q3555" i="1" s="1"/>
  <c r="P3551" i="1"/>
  <c r="Q3551" i="1" s="1"/>
  <c r="P3547" i="1"/>
  <c r="Q3547" i="1" s="1"/>
  <c r="P3543" i="1"/>
  <c r="Q3543" i="1" s="1"/>
  <c r="P3541" i="1"/>
  <c r="Q3541" i="1" s="1"/>
  <c r="P3539" i="1"/>
  <c r="Q3539" i="1" s="1"/>
  <c r="P3537" i="1"/>
  <c r="Q3537" i="1" s="1"/>
  <c r="P3535" i="1"/>
  <c r="Q3535" i="1" s="1"/>
  <c r="P3506" i="1"/>
  <c r="P3504" i="1"/>
  <c r="P3502" i="1"/>
  <c r="P3500" i="1"/>
  <c r="P3498" i="1"/>
  <c r="P3496" i="1"/>
  <c r="P3494" i="1"/>
  <c r="P3492" i="1"/>
  <c r="P3490" i="1"/>
  <c r="P3488" i="1"/>
  <c r="P3486" i="1"/>
  <c r="P3484" i="1"/>
  <c r="P3482" i="1"/>
  <c r="P3480" i="1"/>
  <c r="P3478" i="1"/>
  <c r="P3476" i="1"/>
  <c r="P3474" i="1"/>
  <c r="P3472" i="1"/>
  <c r="P3585" i="1"/>
  <c r="Q3585" i="1" s="1"/>
  <c r="P3583" i="1"/>
  <c r="Q3583" i="1" s="1"/>
  <c r="P3581" i="1"/>
  <c r="Q3581" i="1" s="1"/>
  <c r="P3579" i="1"/>
  <c r="Q3579" i="1" s="1"/>
  <c r="P3533" i="1"/>
  <c r="Q3533" i="1" s="1"/>
  <c r="P3531" i="1"/>
  <c r="Q3531" i="1" s="1"/>
  <c r="P3529" i="1"/>
  <c r="Q3529" i="1" s="1"/>
  <c r="P3527" i="1"/>
  <c r="Q3527" i="1" s="1"/>
  <c r="P3525" i="1"/>
  <c r="Q3525" i="1" s="1"/>
  <c r="P3523" i="1"/>
  <c r="Q3523" i="1" s="1"/>
  <c r="P3521" i="1"/>
  <c r="Q3521" i="1" s="1"/>
  <c r="P3519" i="1"/>
  <c r="Q3519" i="1" s="1"/>
  <c r="P3517" i="1"/>
  <c r="Q3517" i="1" s="1"/>
  <c r="P3515" i="1"/>
  <c r="Q3515" i="1" s="1"/>
  <c r="P3513" i="1"/>
  <c r="Q3513" i="1" s="1"/>
  <c r="P3511" i="1"/>
  <c r="Q3511" i="1" s="1"/>
  <c r="P3509" i="1"/>
  <c r="Q3509" i="1" s="1"/>
  <c r="P3384" i="1"/>
  <c r="P3382" i="1"/>
  <c r="P3380" i="1"/>
  <c r="P3378" i="1"/>
  <c r="P3376" i="1"/>
  <c r="P3374" i="1"/>
  <c r="P3372" i="1"/>
  <c r="P3370" i="1"/>
  <c r="P3368" i="1"/>
  <c r="P3366" i="1"/>
  <c r="P3364" i="1"/>
  <c r="P3362" i="1"/>
  <c r="P3360" i="1"/>
  <c r="P3358" i="1"/>
  <c r="P3356" i="1"/>
  <c r="P3354" i="1"/>
  <c r="P3352" i="1"/>
  <c r="P3350" i="1"/>
  <c r="P3348" i="1"/>
  <c r="P3346" i="1"/>
  <c r="P3344" i="1"/>
  <c r="P3342" i="1"/>
  <c r="P3340" i="1"/>
  <c r="P3338" i="1"/>
  <c r="P3336" i="1"/>
  <c r="P3334" i="1"/>
  <c r="P3332" i="1"/>
  <c r="P3330" i="1"/>
  <c r="P3328" i="1"/>
  <c r="P3326" i="1"/>
  <c r="P3324" i="1"/>
  <c r="P3322" i="1"/>
  <c r="P3320" i="1"/>
  <c r="P3318" i="1"/>
  <c r="P3316" i="1"/>
  <c r="P3314" i="1"/>
  <c r="P3312" i="1"/>
  <c r="P3310" i="1"/>
  <c r="P3308" i="1"/>
  <c r="P3306" i="1"/>
  <c r="P3304" i="1"/>
  <c r="P3302" i="1"/>
  <c r="P3300" i="1"/>
  <c r="P3298" i="1"/>
  <c r="P3296" i="1"/>
  <c r="P3294" i="1"/>
  <c r="P3292" i="1"/>
  <c r="P3290" i="1"/>
  <c r="P3288" i="1"/>
  <c r="P3286" i="1"/>
  <c r="P3284" i="1"/>
  <c r="P3282" i="1"/>
  <c r="P3280" i="1"/>
  <c r="P3278" i="1"/>
  <c r="P3276" i="1"/>
  <c r="P3274" i="1"/>
  <c r="P3272" i="1"/>
  <c r="P3270" i="1"/>
  <c r="P3470" i="1"/>
  <c r="P3468" i="1"/>
  <c r="P3466" i="1"/>
  <c r="P3464" i="1"/>
  <c r="P3462" i="1"/>
  <c r="P3460" i="1"/>
  <c r="P3458" i="1"/>
  <c r="P3456" i="1"/>
  <c r="P3454" i="1"/>
  <c r="P3452" i="1"/>
  <c r="P3450" i="1"/>
  <c r="P3448" i="1"/>
  <c r="P3446" i="1"/>
  <c r="P3444" i="1"/>
  <c r="P3442" i="1"/>
  <c r="P3440" i="1"/>
  <c r="P3438" i="1"/>
  <c r="P3436" i="1"/>
  <c r="P3434" i="1"/>
  <c r="P3432" i="1"/>
  <c r="P3430" i="1"/>
  <c r="P3428" i="1"/>
  <c r="P3426" i="1"/>
  <c r="P3424" i="1"/>
  <c r="P3422" i="1"/>
  <c r="P3420" i="1"/>
  <c r="P3418" i="1"/>
  <c r="P3416" i="1"/>
  <c r="P3414" i="1"/>
  <c r="P3412" i="1"/>
  <c r="P3410" i="1"/>
  <c r="P3408" i="1"/>
  <c r="P3406" i="1"/>
  <c r="P3404" i="1"/>
  <c r="P3402" i="1"/>
  <c r="P3400" i="1"/>
  <c r="P3398" i="1"/>
  <c r="P3396" i="1"/>
  <c r="P3394" i="1"/>
  <c r="P3392" i="1"/>
  <c r="P3390" i="1"/>
  <c r="P3388" i="1"/>
  <c r="P3386" i="1"/>
  <c r="P3383" i="1"/>
  <c r="Q3383" i="1" s="1"/>
  <c r="P3381" i="1"/>
  <c r="Q3381" i="1" s="1"/>
  <c r="P3379" i="1"/>
  <c r="Q3379" i="1" s="1"/>
  <c r="P3377" i="1"/>
  <c r="Q3377" i="1" s="1"/>
  <c r="P3375" i="1"/>
  <c r="Q3375" i="1" s="1"/>
  <c r="P3373" i="1"/>
  <c r="Q3373" i="1" s="1"/>
  <c r="P3371" i="1"/>
  <c r="Q3371" i="1" s="1"/>
  <c r="P3369" i="1"/>
  <c r="Q3369" i="1" s="1"/>
  <c r="P3367" i="1"/>
  <c r="Q3367" i="1" s="1"/>
  <c r="P3365" i="1"/>
  <c r="Q3365" i="1" s="1"/>
  <c r="P3363" i="1"/>
  <c r="Q3363" i="1" s="1"/>
  <c r="P3361" i="1"/>
  <c r="Q3361" i="1" s="1"/>
  <c r="P3359" i="1"/>
  <c r="Q3359" i="1" s="1"/>
  <c r="P3357" i="1"/>
  <c r="Q3357" i="1" s="1"/>
  <c r="P3355" i="1"/>
  <c r="Q3355" i="1" s="1"/>
  <c r="P3353" i="1"/>
  <c r="Q3353" i="1" s="1"/>
  <c r="P3351" i="1"/>
  <c r="Q3351" i="1" s="1"/>
  <c r="P3349" i="1"/>
  <c r="Q3349" i="1" s="1"/>
  <c r="P3347" i="1"/>
  <c r="Q3347" i="1" s="1"/>
  <c r="P3345" i="1"/>
  <c r="Q3345" i="1" s="1"/>
  <c r="P3343" i="1"/>
  <c r="Q3343" i="1" s="1"/>
  <c r="P3341" i="1"/>
  <c r="Q3341" i="1" s="1"/>
  <c r="P3339" i="1"/>
  <c r="Q3339" i="1" s="1"/>
  <c r="P3337" i="1"/>
  <c r="Q3337" i="1" s="1"/>
  <c r="P3335" i="1"/>
  <c r="Q3335" i="1" s="1"/>
  <c r="P3333" i="1"/>
  <c r="Q3333" i="1" s="1"/>
  <c r="P3331" i="1"/>
  <c r="Q3331" i="1" s="1"/>
  <c r="P3329" i="1"/>
  <c r="Q3329" i="1" s="1"/>
  <c r="P3327" i="1"/>
  <c r="Q3327" i="1" s="1"/>
  <c r="P3325" i="1"/>
  <c r="Q3325" i="1" s="1"/>
  <c r="P3323" i="1"/>
  <c r="Q3323" i="1" s="1"/>
  <c r="P3321" i="1"/>
  <c r="Q3321" i="1" s="1"/>
  <c r="P3319" i="1"/>
  <c r="Q3319" i="1" s="1"/>
  <c r="P3317" i="1"/>
  <c r="Q3317" i="1" s="1"/>
  <c r="P3315" i="1"/>
  <c r="Q3315" i="1" s="1"/>
  <c r="P3313" i="1"/>
  <c r="Q3313" i="1" s="1"/>
  <c r="P3311" i="1"/>
  <c r="Q3311" i="1" s="1"/>
  <c r="P3309" i="1"/>
  <c r="Q3309" i="1" s="1"/>
  <c r="P3307" i="1"/>
  <c r="Q3307" i="1" s="1"/>
  <c r="P3305" i="1"/>
  <c r="Q3305" i="1" s="1"/>
  <c r="P3303" i="1"/>
  <c r="Q3303" i="1" s="1"/>
  <c r="P3301" i="1"/>
  <c r="Q3301" i="1" s="1"/>
  <c r="P3299" i="1"/>
  <c r="Q3299" i="1" s="1"/>
  <c r="P3297" i="1"/>
  <c r="Q3297" i="1" s="1"/>
  <c r="P3295" i="1"/>
  <c r="Q3295" i="1" s="1"/>
  <c r="P3293" i="1"/>
  <c r="Q3293" i="1" s="1"/>
  <c r="P3291" i="1"/>
  <c r="Q3291" i="1" s="1"/>
  <c r="P3289" i="1"/>
  <c r="Q3289" i="1" s="1"/>
  <c r="P3287" i="1"/>
  <c r="Q3287" i="1" s="1"/>
  <c r="P3285" i="1"/>
  <c r="Q3285" i="1" s="1"/>
  <c r="P3283" i="1"/>
  <c r="Q3283" i="1" s="1"/>
  <c r="P3281" i="1"/>
  <c r="Q3281" i="1" s="1"/>
  <c r="P3279" i="1"/>
  <c r="Q3279" i="1" s="1"/>
  <c r="P3277" i="1"/>
  <c r="Q3277" i="1" s="1"/>
  <c r="P3275" i="1"/>
  <c r="Q3275" i="1" s="1"/>
  <c r="P3273" i="1"/>
  <c r="Q3273" i="1" s="1"/>
  <c r="P3271" i="1"/>
  <c r="Q3271" i="1" s="1"/>
  <c r="P3269" i="1"/>
  <c r="Q3269" i="1" s="1"/>
  <c r="P3453" i="1"/>
  <c r="Q3453" i="1" s="1"/>
  <c r="P3451" i="1"/>
  <c r="Q3451" i="1" s="1"/>
  <c r="P3449" i="1"/>
  <c r="Q3449" i="1" s="1"/>
  <c r="P3447" i="1"/>
  <c r="Q3447" i="1" s="1"/>
  <c r="P3445" i="1"/>
  <c r="Q3445" i="1" s="1"/>
  <c r="P3443" i="1"/>
  <c r="Q3443" i="1" s="1"/>
  <c r="P3441" i="1"/>
  <c r="Q3441" i="1" s="1"/>
  <c r="P3439" i="1"/>
  <c r="Q3439" i="1" s="1"/>
  <c r="P3437" i="1"/>
  <c r="Q3437" i="1" s="1"/>
  <c r="P3435" i="1"/>
  <c r="Q3435" i="1" s="1"/>
  <c r="P3433" i="1"/>
  <c r="Q3433" i="1" s="1"/>
  <c r="P3431" i="1"/>
  <c r="Q3431" i="1" s="1"/>
  <c r="P3429" i="1"/>
  <c r="Q3429" i="1" s="1"/>
  <c r="P3427" i="1"/>
  <c r="Q3427" i="1" s="1"/>
  <c r="P3425" i="1"/>
  <c r="Q3425" i="1" s="1"/>
  <c r="P3423" i="1"/>
  <c r="Q3423" i="1" s="1"/>
  <c r="P3421" i="1"/>
  <c r="Q3421" i="1" s="1"/>
  <c r="P3419" i="1"/>
  <c r="Q3419" i="1" s="1"/>
  <c r="P3417" i="1"/>
  <c r="Q3417" i="1" s="1"/>
  <c r="P3415" i="1"/>
  <c r="Q3415" i="1" s="1"/>
  <c r="P3413" i="1"/>
  <c r="Q3413" i="1" s="1"/>
  <c r="P3411" i="1"/>
  <c r="Q3411" i="1" s="1"/>
  <c r="P3409" i="1"/>
  <c r="Q3409" i="1" s="1"/>
  <c r="P3407" i="1"/>
  <c r="Q3407" i="1" s="1"/>
  <c r="P3405" i="1"/>
  <c r="Q3405" i="1" s="1"/>
  <c r="P3403" i="1"/>
  <c r="Q3403" i="1" s="1"/>
  <c r="P3401" i="1"/>
  <c r="Q3401" i="1" s="1"/>
  <c r="P3399" i="1"/>
  <c r="Q3399" i="1" s="1"/>
  <c r="P3397" i="1"/>
  <c r="Q3397" i="1" s="1"/>
  <c r="P3395" i="1"/>
  <c r="Q3395" i="1" s="1"/>
  <c r="P3393" i="1"/>
  <c r="Q3393" i="1" s="1"/>
  <c r="P3391" i="1"/>
  <c r="Q3391" i="1" s="1"/>
  <c r="P3389" i="1"/>
  <c r="Q3389" i="1" s="1"/>
  <c r="P3387" i="1"/>
  <c r="Q3387" i="1" s="1"/>
  <c r="P3385" i="1"/>
  <c r="Q3385" i="1" s="1"/>
  <c r="P3085" i="1"/>
  <c r="Q3085" i="1" s="1"/>
  <c r="P3268" i="1"/>
  <c r="P3266" i="1"/>
  <c r="P3264" i="1"/>
  <c r="P3262" i="1"/>
  <c r="P3260" i="1"/>
  <c r="P3258" i="1"/>
  <c r="P3256" i="1"/>
  <c r="P3254" i="1"/>
  <c r="P3252" i="1"/>
  <c r="P3250" i="1"/>
  <c r="P3248" i="1"/>
  <c r="P3246" i="1"/>
  <c r="P3244" i="1"/>
  <c r="P3242" i="1"/>
  <c r="P3240" i="1"/>
  <c r="P3238" i="1"/>
  <c r="P3236" i="1"/>
  <c r="P3234" i="1"/>
  <c r="P3232" i="1"/>
  <c r="P3230" i="1"/>
  <c r="P3228" i="1"/>
  <c r="P3226" i="1"/>
  <c r="P3224" i="1"/>
  <c r="P3222" i="1"/>
  <c r="P3220" i="1"/>
  <c r="P3218" i="1"/>
  <c r="P3216" i="1"/>
  <c r="P3214" i="1"/>
  <c r="P3212" i="1"/>
  <c r="P3210" i="1"/>
  <c r="P3208" i="1"/>
  <c r="P3206" i="1"/>
  <c r="P3204" i="1"/>
  <c r="P3202" i="1"/>
  <c r="P3200" i="1"/>
  <c r="P3198" i="1"/>
  <c r="P3196" i="1"/>
  <c r="P3194" i="1"/>
  <c r="P3192" i="1"/>
  <c r="P3190" i="1"/>
  <c r="P3188" i="1"/>
  <c r="P3186" i="1"/>
  <c r="P3184" i="1"/>
  <c r="P3182" i="1"/>
  <c r="P3180" i="1"/>
  <c r="P3178" i="1"/>
  <c r="P3176" i="1"/>
  <c r="P3174" i="1"/>
  <c r="P3172" i="1"/>
  <c r="P3170" i="1"/>
  <c r="P3168" i="1"/>
  <c r="P3166" i="1"/>
  <c r="P3164" i="1"/>
  <c r="P3162" i="1"/>
  <c r="P3160" i="1"/>
  <c r="P3158" i="1"/>
  <c r="P3156" i="1"/>
  <c r="P3154" i="1"/>
  <c r="P3152" i="1"/>
  <c r="P3150" i="1"/>
  <c r="P3148" i="1"/>
  <c r="P3146" i="1"/>
  <c r="P3144" i="1"/>
  <c r="P3142" i="1"/>
  <c r="P3140" i="1"/>
  <c r="P3138" i="1"/>
  <c r="P3136" i="1"/>
  <c r="P3134" i="1"/>
  <c r="P3132" i="1"/>
  <c r="P3130" i="1"/>
  <c r="P3128" i="1"/>
  <c r="P3126" i="1"/>
  <c r="P3124" i="1"/>
  <c r="P3122" i="1"/>
  <c r="P3120" i="1"/>
  <c r="P3118" i="1"/>
  <c r="P3116" i="1"/>
  <c r="P3114" i="1"/>
  <c r="P3112" i="1"/>
  <c r="P3110" i="1"/>
  <c r="P3108" i="1"/>
  <c r="P3106" i="1"/>
  <c r="P3104" i="1"/>
  <c r="P3102" i="1"/>
  <c r="P3100" i="1"/>
  <c r="P3098" i="1"/>
  <c r="P3096" i="1"/>
  <c r="P3095" i="1"/>
  <c r="Q3095" i="1" s="1"/>
  <c r="P3094" i="1"/>
  <c r="P3093" i="1"/>
  <c r="Q3093" i="1" s="1"/>
  <c r="P3092" i="1"/>
  <c r="P3091" i="1"/>
  <c r="Q3091" i="1" s="1"/>
  <c r="P3090" i="1"/>
  <c r="P3089" i="1"/>
  <c r="Q3089" i="1" s="1"/>
  <c r="P3088" i="1"/>
  <c r="P3087" i="1"/>
  <c r="Q3087" i="1" s="1"/>
  <c r="P3086" i="1"/>
  <c r="P3265" i="1"/>
  <c r="Q3265" i="1" s="1"/>
  <c r="P3261" i="1"/>
  <c r="Q3261" i="1" s="1"/>
  <c r="P3257" i="1"/>
  <c r="Q3257" i="1" s="1"/>
  <c r="P3253" i="1"/>
  <c r="Q3253" i="1" s="1"/>
  <c r="P3249" i="1"/>
  <c r="Q3249" i="1" s="1"/>
  <c r="P3245" i="1"/>
  <c r="Q3245" i="1" s="1"/>
  <c r="P3241" i="1"/>
  <c r="Q3241" i="1" s="1"/>
  <c r="P3237" i="1"/>
  <c r="Q3237" i="1" s="1"/>
  <c r="P3233" i="1"/>
  <c r="Q3233" i="1" s="1"/>
  <c r="P3229" i="1"/>
  <c r="Q3229" i="1" s="1"/>
  <c r="P3225" i="1"/>
  <c r="Q3225" i="1" s="1"/>
  <c r="P3221" i="1"/>
  <c r="Q3221" i="1" s="1"/>
  <c r="P3217" i="1"/>
  <c r="Q3217" i="1" s="1"/>
  <c r="P3213" i="1"/>
  <c r="Q3213" i="1" s="1"/>
  <c r="P3209" i="1"/>
  <c r="Q3209" i="1" s="1"/>
  <c r="P3205" i="1"/>
  <c r="Q3205" i="1" s="1"/>
  <c r="P3201" i="1"/>
  <c r="Q3201" i="1" s="1"/>
  <c r="P3197" i="1"/>
  <c r="Q3197" i="1" s="1"/>
  <c r="P3193" i="1"/>
  <c r="Q3193" i="1" s="1"/>
  <c r="P3189" i="1"/>
  <c r="Q3189" i="1" s="1"/>
  <c r="P3185" i="1"/>
  <c r="Q3185" i="1" s="1"/>
  <c r="P3181" i="1"/>
  <c r="Q3181" i="1" s="1"/>
  <c r="P3177" i="1"/>
  <c r="Q3177" i="1" s="1"/>
  <c r="P3173" i="1"/>
  <c r="Q3173" i="1" s="1"/>
  <c r="P3169" i="1"/>
  <c r="Q3169" i="1" s="1"/>
  <c r="P3165" i="1"/>
  <c r="Q3165" i="1" s="1"/>
  <c r="P3161" i="1"/>
  <c r="Q3161" i="1" s="1"/>
  <c r="P3157" i="1"/>
  <c r="Q3157" i="1" s="1"/>
  <c r="P3153" i="1"/>
  <c r="Q3153" i="1" s="1"/>
  <c r="P3149" i="1"/>
  <c r="Q3149" i="1" s="1"/>
  <c r="P3145" i="1"/>
  <c r="Q3145" i="1" s="1"/>
  <c r="P3141" i="1"/>
  <c r="Q3141" i="1" s="1"/>
  <c r="P3137" i="1"/>
  <c r="Q3137" i="1" s="1"/>
  <c r="P3133" i="1"/>
  <c r="Q3133" i="1" s="1"/>
  <c r="P3129" i="1"/>
  <c r="Q3129" i="1" s="1"/>
  <c r="P3125" i="1"/>
  <c r="Q3125" i="1" s="1"/>
  <c r="P3121" i="1"/>
  <c r="Q3121" i="1" s="1"/>
  <c r="P3117" i="1"/>
  <c r="Q3117" i="1" s="1"/>
  <c r="P3113" i="1"/>
  <c r="Q3113" i="1" s="1"/>
  <c r="P3109" i="1"/>
  <c r="Q3109" i="1" s="1"/>
  <c r="P3105" i="1"/>
  <c r="Q3105" i="1" s="1"/>
  <c r="P3101" i="1"/>
  <c r="Q3101" i="1" s="1"/>
  <c r="P3097" i="1"/>
  <c r="Q3097" i="1" s="1"/>
  <c r="P3084" i="1"/>
  <c r="P3082" i="1"/>
  <c r="P3080" i="1"/>
  <c r="P3078" i="1"/>
  <c r="P3076" i="1"/>
  <c r="P3074" i="1"/>
  <c r="P3072" i="1"/>
  <c r="P3070" i="1"/>
  <c r="P3068" i="1"/>
  <c r="P3259" i="1"/>
  <c r="Q3259" i="1" s="1"/>
  <c r="P3243" i="1"/>
  <c r="Q3243" i="1" s="1"/>
  <c r="P3227" i="1"/>
  <c r="Q3227" i="1" s="1"/>
  <c r="P3211" i="1"/>
  <c r="Q3211" i="1" s="1"/>
  <c r="P3195" i="1"/>
  <c r="Q3195" i="1" s="1"/>
  <c r="P3179" i="1"/>
  <c r="Q3179" i="1" s="1"/>
  <c r="P3163" i="1"/>
  <c r="Q3163" i="1" s="1"/>
  <c r="P3147" i="1"/>
  <c r="Q3147" i="1" s="1"/>
  <c r="P3131" i="1"/>
  <c r="Q3131" i="1" s="1"/>
  <c r="P3115" i="1"/>
  <c r="Q3115" i="1" s="1"/>
  <c r="P3099" i="1"/>
  <c r="Q3099" i="1" s="1"/>
  <c r="P2780" i="1"/>
  <c r="P2778" i="1"/>
  <c r="P2776" i="1"/>
  <c r="P2774" i="1"/>
  <c r="P2772" i="1"/>
  <c r="P2770" i="1"/>
  <c r="P2768" i="1"/>
  <c r="P2766" i="1"/>
  <c r="P2764" i="1"/>
  <c r="P2762" i="1"/>
  <c r="P2760" i="1"/>
  <c r="P2758" i="1"/>
  <c r="P2756" i="1"/>
  <c r="P2754" i="1"/>
  <c r="P2752" i="1"/>
  <c r="P2750" i="1"/>
  <c r="P2748" i="1"/>
  <c r="P2746" i="1"/>
  <c r="P2744" i="1"/>
  <c r="P2742" i="1"/>
  <c r="P2740" i="1"/>
  <c r="P2738" i="1"/>
  <c r="P2736" i="1"/>
  <c r="P2734" i="1"/>
  <c r="P2732" i="1"/>
  <c r="P2730" i="1"/>
  <c r="P2728" i="1"/>
  <c r="P2726" i="1"/>
  <c r="P2724" i="1"/>
  <c r="P2722" i="1"/>
  <c r="P2720" i="1"/>
  <c r="P2718" i="1"/>
  <c r="P2716" i="1"/>
  <c r="P2714" i="1"/>
  <c r="P2712" i="1"/>
  <c r="P2710" i="1"/>
  <c r="P2708" i="1"/>
  <c r="P2706" i="1"/>
  <c r="P2704" i="1"/>
  <c r="P2702" i="1"/>
  <c r="P2700" i="1"/>
  <c r="P2698" i="1"/>
  <c r="P2696" i="1"/>
  <c r="P2694" i="1"/>
  <c r="P2692" i="1"/>
  <c r="P2690" i="1"/>
  <c r="P2688" i="1"/>
  <c r="P2686" i="1"/>
  <c r="P2684" i="1"/>
  <c r="P2682" i="1"/>
  <c r="P2680" i="1"/>
  <c r="P2678" i="1"/>
  <c r="P2676" i="1"/>
  <c r="P2674" i="1"/>
  <c r="P2672" i="1"/>
  <c r="P2670" i="1"/>
  <c r="P2668" i="1"/>
  <c r="P2666" i="1"/>
  <c r="P2664" i="1"/>
  <c r="P2662" i="1"/>
  <c r="P2660" i="1"/>
  <c r="P2658" i="1"/>
  <c r="P2656" i="1"/>
  <c r="P2654" i="1"/>
  <c r="P2652" i="1"/>
  <c r="P2650" i="1"/>
  <c r="P2648" i="1"/>
  <c r="P2646" i="1"/>
  <c r="P2644" i="1"/>
  <c r="P2642" i="1"/>
  <c r="P2640" i="1"/>
  <c r="P2638" i="1"/>
  <c r="P2636" i="1"/>
  <c r="P2634" i="1"/>
  <c r="P2632" i="1"/>
  <c r="P2630" i="1"/>
  <c r="P2628" i="1"/>
  <c r="P2626" i="1"/>
  <c r="P2624" i="1"/>
  <c r="P2622" i="1"/>
  <c r="P2620" i="1"/>
  <c r="P2618" i="1"/>
  <c r="P2616" i="1"/>
  <c r="P3255" i="1"/>
  <c r="Q3255" i="1" s="1"/>
  <c r="P3239" i="1"/>
  <c r="Q3239" i="1" s="1"/>
  <c r="P3223" i="1"/>
  <c r="Q3223" i="1" s="1"/>
  <c r="P3207" i="1"/>
  <c r="Q3207" i="1" s="1"/>
  <c r="P3191" i="1"/>
  <c r="Q3191" i="1" s="1"/>
  <c r="P3175" i="1"/>
  <c r="Q3175" i="1" s="1"/>
  <c r="P3159" i="1"/>
  <c r="Q3159" i="1" s="1"/>
  <c r="P3143" i="1"/>
  <c r="Q3143" i="1" s="1"/>
  <c r="P3127" i="1"/>
  <c r="Q3127" i="1" s="1"/>
  <c r="P3111" i="1"/>
  <c r="Q3111" i="1" s="1"/>
  <c r="P3083" i="1"/>
  <c r="Q3083" i="1" s="1"/>
  <c r="P3079" i="1"/>
  <c r="Q3079" i="1" s="1"/>
  <c r="P3075" i="1"/>
  <c r="Q3075" i="1" s="1"/>
  <c r="P3071" i="1"/>
  <c r="Q3071" i="1" s="1"/>
  <c r="P3067" i="1"/>
  <c r="Q3067" i="1" s="1"/>
  <c r="P3066" i="1"/>
  <c r="P3065" i="1"/>
  <c r="Q3065" i="1" s="1"/>
  <c r="P3064" i="1"/>
  <c r="P3063" i="1"/>
  <c r="Q3063" i="1" s="1"/>
  <c r="P3062" i="1"/>
  <c r="P3061" i="1"/>
  <c r="Q3061" i="1" s="1"/>
  <c r="P3060" i="1"/>
  <c r="P3059" i="1"/>
  <c r="Q3059" i="1" s="1"/>
  <c r="P3058" i="1"/>
  <c r="P3057" i="1"/>
  <c r="Q3057" i="1" s="1"/>
  <c r="P3056" i="1"/>
  <c r="P3055" i="1"/>
  <c r="Q3055" i="1" s="1"/>
  <c r="P3054" i="1"/>
  <c r="P3053" i="1"/>
  <c r="Q3053" i="1" s="1"/>
  <c r="P3052" i="1"/>
  <c r="P3051" i="1"/>
  <c r="Q3051" i="1" s="1"/>
  <c r="P3050" i="1"/>
  <c r="P3049" i="1"/>
  <c r="Q3049" i="1" s="1"/>
  <c r="P3048" i="1"/>
  <c r="P3047" i="1"/>
  <c r="Q3047" i="1" s="1"/>
  <c r="P3046" i="1"/>
  <c r="P3045" i="1"/>
  <c r="Q3045" i="1" s="1"/>
  <c r="P3044" i="1"/>
  <c r="P3043" i="1"/>
  <c r="Q3043" i="1" s="1"/>
  <c r="P3042" i="1"/>
  <c r="P3041" i="1"/>
  <c r="Q3041" i="1" s="1"/>
  <c r="P3040" i="1"/>
  <c r="P3039" i="1"/>
  <c r="Q3039" i="1" s="1"/>
  <c r="P3038" i="1"/>
  <c r="P3037" i="1"/>
  <c r="Q3037" i="1" s="1"/>
  <c r="P3036" i="1"/>
  <c r="P3035" i="1"/>
  <c r="Q3035" i="1" s="1"/>
  <c r="P3034" i="1"/>
  <c r="P3033" i="1"/>
  <c r="Q3033" i="1" s="1"/>
  <c r="P3032" i="1"/>
  <c r="P3031" i="1"/>
  <c r="Q3031" i="1" s="1"/>
  <c r="P3030" i="1"/>
  <c r="P3029" i="1"/>
  <c r="Q3029" i="1" s="1"/>
  <c r="P3028" i="1"/>
  <c r="P3027" i="1"/>
  <c r="Q3027" i="1" s="1"/>
  <c r="P3026" i="1"/>
  <c r="P3025" i="1"/>
  <c r="Q3025" i="1" s="1"/>
  <c r="P3024" i="1"/>
  <c r="P3023" i="1"/>
  <c r="Q3023" i="1" s="1"/>
  <c r="P3022" i="1"/>
  <c r="P3021" i="1"/>
  <c r="Q3021" i="1" s="1"/>
  <c r="P3020" i="1"/>
  <c r="P3019" i="1"/>
  <c r="Q3019" i="1" s="1"/>
  <c r="P3018" i="1"/>
  <c r="P3017" i="1"/>
  <c r="Q3017" i="1" s="1"/>
  <c r="P3016" i="1"/>
  <c r="P3015" i="1"/>
  <c r="Q3015" i="1" s="1"/>
  <c r="P3014" i="1"/>
  <c r="P3013" i="1"/>
  <c r="Q3013" i="1" s="1"/>
  <c r="P3012" i="1"/>
  <c r="P3011" i="1"/>
  <c r="Q3011" i="1" s="1"/>
  <c r="P3010" i="1"/>
  <c r="P3009" i="1"/>
  <c r="Q3009" i="1" s="1"/>
  <c r="P3008" i="1"/>
  <c r="P3007" i="1"/>
  <c r="Q3007" i="1" s="1"/>
  <c r="P3006" i="1"/>
  <c r="P3005" i="1"/>
  <c r="Q3005" i="1" s="1"/>
  <c r="P3004" i="1"/>
  <c r="P3003" i="1"/>
  <c r="Q3003" i="1" s="1"/>
  <c r="P3002" i="1"/>
  <c r="P3001" i="1"/>
  <c r="Q3001" i="1" s="1"/>
  <c r="P3000" i="1"/>
  <c r="P2999" i="1"/>
  <c r="Q2999" i="1" s="1"/>
  <c r="P2998" i="1"/>
  <c r="P2997" i="1"/>
  <c r="Q2997" i="1" s="1"/>
  <c r="P2996" i="1"/>
  <c r="P2995" i="1"/>
  <c r="Q2995" i="1" s="1"/>
  <c r="P2994" i="1"/>
  <c r="P2993" i="1"/>
  <c r="Q2993" i="1" s="1"/>
  <c r="P2992" i="1"/>
  <c r="P2991" i="1"/>
  <c r="Q2991" i="1" s="1"/>
  <c r="P2990" i="1"/>
  <c r="P2989" i="1"/>
  <c r="Q2989" i="1" s="1"/>
  <c r="P2988" i="1"/>
  <c r="P2987" i="1"/>
  <c r="Q2987" i="1" s="1"/>
  <c r="P2986" i="1"/>
  <c r="P2985" i="1"/>
  <c r="Q2985" i="1" s="1"/>
  <c r="P2984" i="1"/>
  <c r="P2983" i="1"/>
  <c r="Q2983" i="1" s="1"/>
  <c r="P2982" i="1"/>
  <c r="P2981" i="1"/>
  <c r="Q2981" i="1" s="1"/>
  <c r="P2980" i="1"/>
  <c r="P2979" i="1"/>
  <c r="Q2979" i="1" s="1"/>
  <c r="P2978" i="1"/>
  <c r="P2977" i="1"/>
  <c r="Q2977" i="1" s="1"/>
  <c r="P2976" i="1"/>
  <c r="P2975" i="1"/>
  <c r="Q2975" i="1" s="1"/>
  <c r="P2974" i="1"/>
  <c r="P2973" i="1"/>
  <c r="Q2973" i="1" s="1"/>
  <c r="P2972" i="1"/>
  <c r="P2971" i="1"/>
  <c r="Q2971" i="1" s="1"/>
  <c r="P2970" i="1"/>
  <c r="P2969" i="1"/>
  <c r="Q2969" i="1" s="1"/>
  <c r="P2968" i="1"/>
  <c r="P2967" i="1"/>
  <c r="Q2967" i="1" s="1"/>
  <c r="P2966" i="1"/>
  <c r="P2965" i="1"/>
  <c r="Q2965" i="1" s="1"/>
  <c r="P2964" i="1"/>
  <c r="P2963" i="1"/>
  <c r="Q2963" i="1" s="1"/>
  <c r="P2962" i="1"/>
  <c r="P2961" i="1"/>
  <c r="Q2961" i="1" s="1"/>
  <c r="P2960" i="1"/>
  <c r="P2959" i="1"/>
  <c r="Q2959" i="1" s="1"/>
  <c r="P2958" i="1"/>
  <c r="P2957" i="1"/>
  <c r="Q2957" i="1" s="1"/>
  <c r="P2956" i="1"/>
  <c r="P2955" i="1"/>
  <c r="Q2955" i="1" s="1"/>
  <c r="P2954" i="1"/>
  <c r="P2953" i="1"/>
  <c r="Q2953" i="1" s="1"/>
  <c r="P2952" i="1"/>
  <c r="P2951" i="1"/>
  <c r="Q2951" i="1" s="1"/>
  <c r="P2950" i="1"/>
  <c r="P2949" i="1"/>
  <c r="Q2949" i="1" s="1"/>
  <c r="P2948" i="1"/>
  <c r="P2947" i="1"/>
  <c r="Q2947" i="1" s="1"/>
  <c r="P2946" i="1"/>
  <c r="P2945" i="1"/>
  <c r="Q2945" i="1" s="1"/>
  <c r="P2944" i="1"/>
  <c r="P2943" i="1"/>
  <c r="Q2943" i="1" s="1"/>
  <c r="P2942" i="1"/>
  <c r="P2941" i="1"/>
  <c r="Q2941" i="1" s="1"/>
  <c r="P2940" i="1"/>
  <c r="P2939" i="1"/>
  <c r="Q2939" i="1" s="1"/>
  <c r="P2938" i="1"/>
  <c r="P2937" i="1"/>
  <c r="Q2937" i="1" s="1"/>
  <c r="P2936" i="1"/>
  <c r="P2935" i="1"/>
  <c r="Q2935" i="1" s="1"/>
  <c r="P2934" i="1"/>
  <c r="P2933" i="1"/>
  <c r="Q2933" i="1" s="1"/>
  <c r="P2932" i="1"/>
  <c r="P2931" i="1"/>
  <c r="Q2931" i="1" s="1"/>
  <c r="P2930" i="1"/>
  <c r="P2929" i="1"/>
  <c r="Q2929" i="1" s="1"/>
  <c r="P2928" i="1"/>
  <c r="P2927" i="1"/>
  <c r="Q2927" i="1" s="1"/>
  <c r="P2926" i="1"/>
  <c r="P2925" i="1"/>
  <c r="Q2925" i="1" s="1"/>
  <c r="P2924" i="1"/>
  <c r="P2923" i="1"/>
  <c r="Q2923" i="1" s="1"/>
  <c r="P2922" i="1"/>
  <c r="P2921" i="1"/>
  <c r="Q2921" i="1" s="1"/>
  <c r="P2920" i="1"/>
  <c r="P2919" i="1"/>
  <c r="Q2919" i="1" s="1"/>
  <c r="P2918" i="1"/>
  <c r="P2917" i="1"/>
  <c r="Q2917" i="1" s="1"/>
  <c r="P2916" i="1"/>
  <c r="P2915" i="1"/>
  <c r="Q2915" i="1" s="1"/>
  <c r="P2914" i="1"/>
  <c r="P2913" i="1"/>
  <c r="Q2913" i="1" s="1"/>
  <c r="P2912" i="1"/>
  <c r="P2911" i="1"/>
  <c r="Q2911" i="1" s="1"/>
  <c r="P2910" i="1"/>
  <c r="P2909" i="1"/>
  <c r="Q2909" i="1" s="1"/>
  <c r="P2908" i="1"/>
  <c r="P2907" i="1"/>
  <c r="Q2907" i="1" s="1"/>
  <c r="P2906" i="1"/>
  <c r="P2905" i="1"/>
  <c r="Q2905" i="1" s="1"/>
  <c r="P2904" i="1"/>
  <c r="P2903" i="1"/>
  <c r="Q2903" i="1" s="1"/>
  <c r="P2902" i="1"/>
  <c r="P2901" i="1"/>
  <c r="Q2901" i="1" s="1"/>
  <c r="P2900" i="1"/>
  <c r="P2899" i="1"/>
  <c r="Q2899" i="1" s="1"/>
  <c r="P2898" i="1"/>
  <c r="P2897" i="1"/>
  <c r="Q2897" i="1" s="1"/>
  <c r="P2896" i="1"/>
  <c r="P2895" i="1"/>
  <c r="Q2895" i="1" s="1"/>
  <c r="P2894" i="1"/>
  <c r="P2893" i="1"/>
  <c r="Q2893" i="1" s="1"/>
  <c r="P2892" i="1"/>
  <c r="P2891" i="1"/>
  <c r="Q2891" i="1" s="1"/>
  <c r="P2890" i="1"/>
  <c r="P2889" i="1"/>
  <c r="Q2889" i="1" s="1"/>
  <c r="P2888" i="1"/>
  <c r="P2887" i="1"/>
  <c r="Q2887" i="1" s="1"/>
  <c r="P2886" i="1"/>
  <c r="P2885" i="1"/>
  <c r="Q2885" i="1" s="1"/>
  <c r="P2884" i="1"/>
  <c r="P2883" i="1"/>
  <c r="Q2883" i="1" s="1"/>
  <c r="P2882" i="1"/>
  <c r="P2881" i="1"/>
  <c r="Q2881" i="1" s="1"/>
  <c r="P2880" i="1"/>
  <c r="P2879" i="1"/>
  <c r="Q2879" i="1" s="1"/>
  <c r="P2878" i="1"/>
  <c r="P2877" i="1"/>
  <c r="Q2877" i="1" s="1"/>
  <c r="P2876" i="1"/>
  <c r="P2875" i="1"/>
  <c r="Q2875" i="1" s="1"/>
  <c r="P2874" i="1"/>
  <c r="P2873" i="1"/>
  <c r="Q2873" i="1" s="1"/>
  <c r="P2872" i="1"/>
  <c r="P2871" i="1"/>
  <c r="Q2871" i="1" s="1"/>
  <c r="P2870" i="1"/>
  <c r="P2869" i="1"/>
  <c r="Q2869" i="1" s="1"/>
  <c r="P2868" i="1"/>
  <c r="P2867" i="1"/>
  <c r="Q2867" i="1" s="1"/>
  <c r="P2866" i="1"/>
  <c r="P2865" i="1"/>
  <c r="Q2865" i="1" s="1"/>
  <c r="P2864" i="1"/>
  <c r="P2863" i="1"/>
  <c r="Q2863" i="1" s="1"/>
  <c r="P2862" i="1"/>
  <c r="P2861" i="1"/>
  <c r="Q2861" i="1" s="1"/>
  <c r="P2860" i="1"/>
  <c r="P2859" i="1"/>
  <c r="Q2859" i="1" s="1"/>
  <c r="P2858" i="1"/>
  <c r="P2857" i="1"/>
  <c r="Q2857" i="1" s="1"/>
  <c r="P2856" i="1"/>
  <c r="P2855" i="1"/>
  <c r="Q2855" i="1" s="1"/>
  <c r="P2854" i="1"/>
  <c r="P2853" i="1"/>
  <c r="Q2853" i="1" s="1"/>
  <c r="P2852" i="1"/>
  <c r="P2851" i="1"/>
  <c r="Q2851" i="1" s="1"/>
  <c r="P2850" i="1"/>
  <c r="P2849" i="1"/>
  <c r="Q2849" i="1" s="1"/>
  <c r="P2848" i="1"/>
  <c r="P2847" i="1"/>
  <c r="Q2847" i="1" s="1"/>
  <c r="P2846" i="1"/>
  <c r="P2845" i="1"/>
  <c r="Q2845" i="1" s="1"/>
  <c r="P3267" i="1"/>
  <c r="Q3267" i="1" s="1"/>
  <c r="P3251" i="1"/>
  <c r="Q3251" i="1" s="1"/>
  <c r="P3235" i="1"/>
  <c r="Q3235" i="1" s="1"/>
  <c r="P3219" i="1"/>
  <c r="Q3219" i="1" s="1"/>
  <c r="P3203" i="1"/>
  <c r="Q3203" i="1" s="1"/>
  <c r="P3187" i="1"/>
  <c r="Q3187" i="1" s="1"/>
  <c r="P3171" i="1"/>
  <c r="Q3171" i="1" s="1"/>
  <c r="P3155" i="1"/>
  <c r="Q3155" i="1" s="1"/>
  <c r="P3139" i="1"/>
  <c r="Q3139" i="1" s="1"/>
  <c r="P3123" i="1"/>
  <c r="Q3123" i="1" s="1"/>
  <c r="P3107" i="1"/>
  <c r="Q3107" i="1" s="1"/>
  <c r="P2786" i="1"/>
  <c r="P2784" i="1"/>
  <c r="P2782" i="1"/>
  <c r="P2781" i="1"/>
  <c r="Q2781" i="1" s="1"/>
  <c r="P2779" i="1"/>
  <c r="Q2779" i="1" s="1"/>
  <c r="P2777" i="1"/>
  <c r="Q2777" i="1" s="1"/>
  <c r="P2775" i="1"/>
  <c r="Q2775" i="1" s="1"/>
  <c r="P2773" i="1"/>
  <c r="Q2773" i="1" s="1"/>
  <c r="P2771" i="1"/>
  <c r="Q2771" i="1" s="1"/>
  <c r="P2769" i="1"/>
  <c r="Q2769" i="1" s="1"/>
  <c r="P2767" i="1"/>
  <c r="Q2767" i="1" s="1"/>
  <c r="P2765" i="1"/>
  <c r="Q2765" i="1" s="1"/>
  <c r="P2763" i="1"/>
  <c r="Q2763" i="1" s="1"/>
  <c r="P2761" i="1"/>
  <c r="Q2761" i="1" s="1"/>
  <c r="P2759" i="1"/>
  <c r="Q2759" i="1" s="1"/>
  <c r="P2757" i="1"/>
  <c r="Q2757" i="1" s="1"/>
  <c r="P2755" i="1"/>
  <c r="Q2755" i="1" s="1"/>
  <c r="P2753" i="1"/>
  <c r="Q2753" i="1" s="1"/>
  <c r="P2751" i="1"/>
  <c r="Q2751" i="1" s="1"/>
  <c r="P2749" i="1"/>
  <c r="Q2749" i="1" s="1"/>
  <c r="P2747" i="1"/>
  <c r="Q2747" i="1" s="1"/>
  <c r="P2745" i="1"/>
  <c r="Q2745" i="1" s="1"/>
  <c r="P2743" i="1"/>
  <c r="Q2743" i="1" s="1"/>
  <c r="P2741" i="1"/>
  <c r="Q2741" i="1" s="1"/>
  <c r="P2739" i="1"/>
  <c r="Q2739" i="1" s="1"/>
  <c r="P2737" i="1"/>
  <c r="Q2737" i="1" s="1"/>
  <c r="P2735" i="1"/>
  <c r="Q2735" i="1" s="1"/>
  <c r="P2733" i="1"/>
  <c r="Q2733" i="1" s="1"/>
  <c r="P2731" i="1"/>
  <c r="Q2731" i="1" s="1"/>
  <c r="P2729" i="1"/>
  <c r="Q2729" i="1" s="1"/>
  <c r="P2727" i="1"/>
  <c r="Q2727" i="1" s="1"/>
  <c r="P2725" i="1"/>
  <c r="Q2725" i="1" s="1"/>
  <c r="P2723" i="1"/>
  <c r="Q2723" i="1" s="1"/>
  <c r="P2721" i="1"/>
  <c r="Q2721" i="1" s="1"/>
  <c r="P2719" i="1"/>
  <c r="Q2719" i="1" s="1"/>
  <c r="P2717" i="1"/>
  <c r="Q2717" i="1" s="1"/>
  <c r="P2715" i="1"/>
  <c r="Q2715" i="1" s="1"/>
  <c r="P2713" i="1"/>
  <c r="Q2713" i="1" s="1"/>
  <c r="P2711" i="1"/>
  <c r="Q2711" i="1" s="1"/>
  <c r="P2709" i="1"/>
  <c r="Q2709" i="1" s="1"/>
  <c r="P2707" i="1"/>
  <c r="Q2707" i="1" s="1"/>
  <c r="P2705" i="1"/>
  <c r="Q2705" i="1" s="1"/>
  <c r="P2703" i="1"/>
  <c r="Q2703" i="1" s="1"/>
  <c r="P2701" i="1"/>
  <c r="Q2701" i="1" s="1"/>
  <c r="P2699" i="1"/>
  <c r="Q2699" i="1" s="1"/>
  <c r="P2697" i="1"/>
  <c r="Q2697" i="1" s="1"/>
  <c r="P2695" i="1"/>
  <c r="Q2695" i="1" s="1"/>
  <c r="P2693" i="1"/>
  <c r="Q2693" i="1" s="1"/>
  <c r="P2691" i="1"/>
  <c r="Q2691" i="1" s="1"/>
  <c r="P2689" i="1"/>
  <c r="Q2689" i="1" s="1"/>
  <c r="P2687" i="1"/>
  <c r="Q2687" i="1" s="1"/>
  <c r="P2685" i="1"/>
  <c r="Q2685" i="1" s="1"/>
  <c r="P2683" i="1"/>
  <c r="Q2683" i="1" s="1"/>
  <c r="P2681" i="1"/>
  <c r="Q2681" i="1" s="1"/>
  <c r="P2679" i="1"/>
  <c r="Q2679" i="1" s="1"/>
  <c r="P2677" i="1"/>
  <c r="Q2677" i="1" s="1"/>
  <c r="P2675" i="1"/>
  <c r="Q2675" i="1" s="1"/>
  <c r="P2673" i="1"/>
  <c r="Q2673" i="1" s="1"/>
  <c r="P2671" i="1"/>
  <c r="Q2671" i="1" s="1"/>
  <c r="P2669" i="1"/>
  <c r="Q2669" i="1" s="1"/>
  <c r="P2667" i="1"/>
  <c r="Q2667" i="1" s="1"/>
  <c r="P2665" i="1"/>
  <c r="Q2665" i="1" s="1"/>
  <c r="P2663" i="1"/>
  <c r="Q2663" i="1" s="1"/>
  <c r="P2661" i="1"/>
  <c r="Q2661" i="1" s="1"/>
  <c r="P2659" i="1"/>
  <c r="Q2659" i="1" s="1"/>
  <c r="P2657" i="1"/>
  <c r="Q2657" i="1" s="1"/>
  <c r="P2655" i="1"/>
  <c r="Q2655" i="1" s="1"/>
  <c r="P2653" i="1"/>
  <c r="Q2653" i="1" s="1"/>
  <c r="P2651" i="1"/>
  <c r="Q2651" i="1" s="1"/>
  <c r="P2649" i="1"/>
  <c r="Q2649" i="1" s="1"/>
  <c r="P2647" i="1"/>
  <c r="Q2647" i="1" s="1"/>
  <c r="P2645" i="1"/>
  <c r="Q2645" i="1" s="1"/>
  <c r="P2643" i="1"/>
  <c r="Q2643" i="1" s="1"/>
  <c r="P2641" i="1"/>
  <c r="Q2641" i="1" s="1"/>
  <c r="P2639" i="1"/>
  <c r="Q2639" i="1" s="1"/>
  <c r="P2637" i="1"/>
  <c r="Q2637" i="1" s="1"/>
  <c r="P2635" i="1"/>
  <c r="Q2635" i="1" s="1"/>
  <c r="P2633" i="1"/>
  <c r="Q2633" i="1" s="1"/>
  <c r="P2631" i="1"/>
  <c r="Q2631" i="1" s="1"/>
  <c r="P2629" i="1"/>
  <c r="Q2629" i="1" s="1"/>
  <c r="P2627" i="1"/>
  <c r="Q2627" i="1" s="1"/>
  <c r="P2625" i="1"/>
  <c r="Q2625" i="1" s="1"/>
  <c r="P2623" i="1"/>
  <c r="Q2623" i="1" s="1"/>
  <c r="P2621" i="1"/>
  <c r="Q2621" i="1" s="1"/>
  <c r="P2619" i="1"/>
  <c r="Q2619" i="1" s="1"/>
  <c r="P2617" i="1"/>
  <c r="Q2617" i="1" s="1"/>
  <c r="P3263" i="1"/>
  <c r="Q3263" i="1" s="1"/>
  <c r="P3247" i="1"/>
  <c r="Q3247" i="1" s="1"/>
  <c r="P3231" i="1"/>
  <c r="Q3231" i="1" s="1"/>
  <c r="P3215" i="1"/>
  <c r="Q3215" i="1" s="1"/>
  <c r="P3199" i="1"/>
  <c r="Q3199" i="1" s="1"/>
  <c r="P3183" i="1"/>
  <c r="Q3183" i="1" s="1"/>
  <c r="P3167" i="1"/>
  <c r="Q3167" i="1" s="1"/>
  <c r="P3151" i="1"/>
  <c r="Q3151" i="1" s="1"/>
  <c r="P3135" i="1"/>
  <c r="Q3135" i="1" s="1"/>
  <c r="P3119" i="1"/>
  <c r="Q3119" i="1" s="1"/>
  <c r="P3103" i="1"/>
  <c r="Q3103" i="1" s="1"/>
  <c r="P3081" i="1"/>
  <c r="Q3081" i="1" s="1"/>
  <c r="P3077" i="1"/>
  <c r="Q3077" i="1" s="1"/>
  <c r="P3073" i="1"/>
  <c r="Q3073" i="1" s="1"/>
  <c r="P3069" i="1"/>
  <c r="Q3069" i="1" s="1"/>
  <c r="P2818" i="1"/>
  <c r="P2816" i="1"/>
  <c r="P2814" i="1"/>
  <c r="P2812" i="1"/>
  <c r="P2810" i="1"/>
  <c r="P2808" i="1"/>
  <c r="P2806" i="1"/>
  <c r="P2804" i="1"/>
  <c r="P2802" i="1"/>
  <c r="P2800" i="1"/>
  <c r="P2798" i="1"/>
  <c r="P2796" i="1"/>
  <c r="P2794" i="1"/>
  <c r="P2792" i="1"/>
  <c r="P2790" i="1"/>
  <c r="P2788" i="1"/>
  <c r="P2844" i="1"/>
  <c r="P2840" i="1"/>
  <c r="P2836" i="1"/>
  <c r="P2832" i="1"/>
  <c r="P2828" i="1"/>
  <c r="P2824" i="1"/>
  <c r="P2820" i="1"/>
  <c r="P2785" i="1"/>
  <c r="Q2785" i="1" s="1"/>
  <c r="P2841" i="1"/>
  <c r="Q2841" i="1" s="1"/>
  <c r="P2837" i="1"/>
  <c r="Q2837" i="1" s="1"/>
  <c r="P2833" i="1"/>
  <c r="Q2833" i="1" s="1"/>
  <c r="P2829" i="1"/>
  <c r="Q2829" i="1" s="1"/>
  <c r="P2825" i="1"/>
  <c r="Q2825" i="1" s="1"/>
  <c r="P2821" i="1"/>
  <c r="Q2821" i="1" s="1"/>
  <c r="P2817" i="1"/>
  <c r="Q2817" i="1" s="1"/>
  <c r="P2813" i="1"/>
  <c r="Q2813" i="1" s="1"/>
  <c r="P2809" i="1"/>
  <c r="Q2809" i="1" s="1"/>
  <c r="P2805" i="1"/>
  <c r="Q2805" i="1" s="1"/>
  <c r="P2801" i="1"/>
  <c r="Q2801" i="1" s="1"/>
  <c r="P2797" i="1"/>
  <c r="Q2797" i="1" s="1"/>
  <c r="P2793" i="1"/>
  <c r="Q2793" i="1" s="1"/>
  <c r="P2789" i="1"/>
  <c r="Q2789" i="1" s="1"/>
  <c r="P2614" i="1"/>
  <c r="P2612" i="1"/>
  <c r="P2610" i="1"/>
  <c r="P2608" i="1"/>
  <c r="P2606" i="1"/>
  <c r="P2604" i="1"/>
  <c r="P2602" i="1"/>
  <c r="P2600" i="1"/>
  <c r="P2598" i="1"/>
  <c r="P2596" i="1"/>
  <c r="P2594" i="1"/>
  <c r="P2592" i="1"/>
  <c r="P2590" i="1"/>
  <c r="P2588" i="1"/>
  <c r="P2586" i="1"/>
  <c r="P2584" i="1"/>
  <c r="P2582" i="1"/>
  <c r="P2580" i="1"/>
  <c r="P2578" i="1"/>
  <c r="P2576" i="1"/>
  <c r="P2574" i="1"/>
  <c r="P2572" i="1"/>
  <c r="P2570" i="1"/>
  <c r="P2568" i="1"/>
  <c r="P2566" i="1"/>
  <c r="P2564" i="1"/>
  <c r="P2562" i="1"/>
  <c r="P2560" i="1"/>
  <c r="P2558" i="1"/>
  <c r="P2556" i="1"/>
  <c r="P2554" i="1"/>
  <c r="P2552" i="1"/>
  <c r="P2550" i="1"/>
  <c r="P2548" i="1"/>
  <c r="P2546" i="1"/>
  <c r="P2544" i="1"/>
  <c r="P2542" i="1"/>
  <c r="P2540" i="1"/>
  <c r="P2538" i="1"/>
  <c r="P2536" i="1"/>
  <c r="P2534" i="1"/>
  <c r="P2532" i="1"/>
  <c r="P2530" i="1"/>
  <c r="P2528" i="1"/>
  <c r="P2526" i="1"/>
  <c r="P2524" i="1"/>
  <c r="P2522" i="1"/>
  <c r="P2520" i="1"/>
  <c r="P2518" i="1"/>
  <c r="P2516" i="1"/>
  <c r="P2514" i="1"/>
  <c r="P2512" i="1"/>
  <c r="P2510" i="1"/>
  <c r="P2508" i="1"/>
  <c r="P2506" i="1"/>
  <c r="P2504" i="1"/>
  <c r="P2502" i="1"/>
  <c r="P2500" i="1"/>
  <c r="P2498" i="1"/>
  <c r="P2496" i="1"/>
  <c r="P2494" i="1"/>
  <c r="P2492" i="1"/>
  <c r="P2490" i="1"/>
  <c r="P2488" i="1"/>
  <c r="P2486" i="1"/>
  <c r="P2484" i="1"/>
  <c r="P2482" i="1"/>
  <c r="P2480" i="1"/>
  <c r="P2478" i="1"/>
  <c r="P2476" i="1"/>
  <c r="P2474" i="1"/>
  <c r="P2472" i="1"/>
  <c r="P2470" i="1"/>
  <c r="P2468" i="1"/>
  <c r="P2466" i="1"/>
  <c r="P2464" i="1"/>
  <c r="P2462" i="1"/>
  <c r="P2460" i="1"/>
  <c r="P2458" i="1"/>
  <c r="P2842" i="1"/>
  <c r="P2838" i="1"/>
  <c r="P2834" i="1"/>
  <c r="P2830" i="1"/>
  <c r="P2826" i="1"/>
  <c r="P2822" i="1"/>
  <c r="P2783" i="1"/>
  <c r="Q2783" i="1" s="1"/>
  <c r="P2843" i="1"/>
  <c r="Q2843" i="1" s="1"/>
  <c r="P2839" i="1"/>
  <c r="Q2839" i="1" s="1"/>
  <c r="P2835" i="1"/>
  <c r="Q2835" i="1" s="1"/>
  <c r="P2831" i="1"/>
  <c r="Q2831" i="1" s="1"/>
  <c r="P2827" i="1"/>
  <c r="Q2827" i="1" s="1"/>
  <c r="P2823" i="1"/>
  <c r="Q2823" i="1" s="1"/>
  <c r="P2819" i="1"/>
  <c r="Q2819" i="1" s="1"/>
  <c r="P2815" i="1"/>
  <c r="Q2815" i="1" s="1"/>
  <c r="P2811" i="1"/>
  <c r="Q2811" i="1" s="1"/>
  <c r="P2807" i="1"/>
  <c r="Q2807" i="1" s="1"/>
  <c r="P2803" i="1"/>
  <c r="Q2803" i="1" s="1"/>
  <c r="P2799" i="1"/>
  <c r="Q2799" i="1" s="1"/>
  <c r="P2795" i="1"/>
  <c r="Q2795" i="1" s="1"/>
  <c r="P2791" i="1"/>
  <c r="Q2791" i="1" s="1"/>
  <c r="P2787" i="1"/>
  <c r="Q2787" i="1" s="1"/>
  <c r="P2615" i="1"/>
  <c r="Q2615" i="1" s="1"/>
  <c r="P2613" i="1"/>
  <c r="Q2613" i="1" s="1"/>
  <c r="P2611" i="1"/>
  <c r="Q2611" i="1" s="1"/>
  <c r="P2609" i="1"/>
  <c r="Q2609" i="1" s="1"/>
  <c r="P2607" i="1"/>
  <c r="Q2607" i="1" s="1"/>
  <c r="P2605" i="1"/>
  <c r="Q2605" i="1" s="1"/>
  <c r="P2603" i="1"/>
  <c r="Q2603" i="1" s="1"/>
  <c r="P2601" i="1"/>
  <c r="Q2601" i="1" s="1"/>
  <c r="P2599" i="1"/>
  <c r="Q2599" i="1" s="1"/>
  <c r="P2597" i="1"/>
  <c r="Q2597" i="1" s="1"/>
  <c r="P2595" i="1"/>
  <c r="Q2595" i="1" s="1"/>
  <c r="P2593" i="1"/>
  <c r="Q2593" i="1" s="1"/>
  <c r="P2591" i="1"/>
  <c r="Q2591" i="1" s="1"/>
  <c r="P2589" i="1"/>
  <c r="Q2589" i="1" s="1"/>
  <c r="P2587" i="1"/>
  <c r="Q2587" i="1" s="1"/>
  <c r="P2585" i="1"/>
  <c r="Q2585" i="1" s="1"/>
  <c r="P2583" i="1"/>
  <c r="Q2583" i="1" s="1"/>
  <c r="P2581" i="1"/>
  <c r="Q2581" i="1" s="1"/>
  <c r="P2579" i="1"/>
  <c r="Q2579" i="1" s="1"/>
  <c r="P2577" i="1"/>
  <c r="Q2577" i="1" s="1"/>
  <c r="P2575" i="1"/>
  <c r="Q2575" i="1" s="1"/>
  <c r="P2573" i="1"/>
  <c r="Q2573" i="1" s="1"/>
  <c r="P2571" i="1"/>
  <c r="Q2571" i="1" s="1"/>
  <c r="P2569" i="1"/>
  <c r="Q2569" i="1" s="1"/>
  <c r="P2567" i="1"/>
  <c r="Q2567" i="1" s="1"/>
  <c r="P2565" i="1"/>
  <c r="Q2565" i="1" s="1"/>
  <c r="P2563" i="1"/>
  <c r="Q2563" i="1" s="1"/>
  <c r="P2561" i="1"/>
  <c r="Q2561" i="1" s="1"/>
  <c r="P2559" i="1"/>
  <c r="Q2559" i="1" s="1"/>
  <c r="P2557" i="1"/>
  <c r="Q2557" i="1" s="1"/>
  <c r="P2555" i="1"/>
  <c r="Q2555" i="1" s="1"/>
  <c r="P2553" i="1"/>
  <c r="Q2553" i="1" s="1"/>
  <c r="P2551" i="1"/>
  <c r="Q2551" i="1" s="1"/>
  <c r="P2549" i="1"/>
  <c r="Q2549" i="1" s="1"/>
  <c r="P2547" i="1"/>
  <c r="Q2547" i="1" s="1"/>
  <c r="P2545" i="1"/>
  <c r="Q2545" i="1" s="1"/>
  <c r="P2543" i="1"/>
  <c r="Q2543" i="1" s="1"/>
  <c r="P2541" i="1"/>
  <c r="Q2541" i="1" s="1"/>
  <c r="P2539" i="1"/>
  <c r="Q2539" i="1" s="1"/>
  <c r="P2537" i="1"/>
  <c r="Q2537" i="1" s="1"/>
  <c r="P2535" i="1"/>
  <c r="Q2535" i="1" s="1"/>
  <c r="P2533" i="1"/>
  <c r="Q2533" i="1" s="1"/>
  <c r="P2531" i="1"/>
  <c r="Q2531" i="1" s="1"/>
  <c r="P2529" i="1"/>
  <c r="Q2529" i="1" s="1"/>
  <c r="P2527" i="1"/>
  <c r="Q2527" i="1" s="1"/>
  <c r="P2525" i="1"/>
  <c r="Q2525" i="1" s="1"/>
  <c r="P2523" i="1"/>
  <c r="Q2523" i="1" s="1"/>
  <c r="P2521" i="1"/>
  <c r="Q2521" i="1" s="1"/>
  <c r="P2519" i="1"/>
  <c r="Q2519" i="1" s="1"/>
  <c r="P2517" i="1"/>
  <c r="Q2517" i="1" s="1"/>
  <c r="P2515" i="1"/>
  <c r="Q2515" i="1" s="1"/>
  <c r="P2513" i="1"/>
  <c r="Q2513" i="1" s="1"/>
  <c r="P2511" i="1"/>
  <c r="Q2511" i="1" s="1"/>
  <c r="P2509" i="1"/>
  <c r="Q2509" i="1" s="1"/>
  <c r="P2507" i="1"/>
  <c r="Q2507" i="1" s="1"/>
  <c r="P2505" i="1"/>
  <c r="Q2505" i="1" s="1"/>
  <c r="P2503" i="1"/>
  <c r="Q2503" i="1" s="1"/>
  <c r="P2501" i="1"/>
  <c r="Q2501" i="1" s="1"/>
  <c r="P2499" i="1"/>
  <c r="Q2499" i="1" s="1"/>
  <c r="P2497" i="1"/>
  <c r="Q2497" i="1" s="1"/>
  <c r="P2495" i="1"/>
  <c r="Q2495" i="1" s="1"/>
  <c r="P2493" i="1"/>
  <c r="Q2493" i="1" s="1"/>
  <c r="P2491" i="1"/>
  <c r="Q2491" i="1" s="1"/>
  <c r="P2489" i="1"/>
  <c r="Q2489" i="1" s="1"/>
  <c r="P2487" i="1"/>
  <c r="Q2487" i="1" s="1"/>
  <c r="P2485" i="1"/>
  <c r="Q2485" i="1" s="1"/>
  <c r="P2483" i="1"/>
  <c r="Q2483" i="1" s="1"/>
  <c r="P2481" i="1"/>
  <c r="Q2481" i="1" s="1"/>
  <c r="P2479" i="1"/>
  <c r="Q2479" i="1" s="1"/>
  <c r="P2477" i="1"/>
  <c r="Q2477" i="1" s="1"/>
  <c r="P2475" i="1"/>
  <c r="Q2475" i="1" s="1"/>
  <c r="P2473" i="1"/>
  <c r="Q2473" i="1" s="1"/>
  <c r="P2471" i="1"/>
  <c r="Q2471" i="1" s="1"/>
  <c r="P2469" i="1"/>
  <c r="Q2469" i="1" s="1"/>
  <c r="P2467" i="1"/>
  <c r="Q2467" i="1" s="1"/>
  <c r="P2465" i="1"/>
  <c r="Q2465" i="1" s="1"/>
  <c r="P2463" i="1"/>
  <c r="Q2463" i="1" s="1"/>
  <c r="P2461" i="1"/>
  <c r="Q2461" i="1" s="1"/>
  <c r="P2459" i="1"/>
  <c r="Q2459" i="1" s="1"/>
  <c r="P2457" i="1"/>
  <c r="Q2457" i="1" s="1"/>
  <c r="P2455" i="1"/>
  <c r="Q2455" i="1" s="1"/>
  <c r="P2453" i="1"/>
  <c r="Q2453" i="1" s="1"/>
  <c r="P2451" i="1"/>
  <c r="Q2451" i="1" s="1"/>
  <c r="P2449" i="1"/>
  <c r="Q2449" i="1" s="1"/>
  <c r="P2447" i="1"/>
  <c r="Q2447" i="1" s="1"/>
  <c r="P2445" i="1"/>
  <c r="Q2445" i="1" s="1"/>
  <c r="P2443" i="1"/>
  <c r="Q2443" i="1" s="1"/>
  <c r="P2441" i="1"/>
  <c r="Q2441" i="1" s="1"/>
  <c r="P2439" i="1"/>
  <c r="Q2439" i="1" s="1"/>
  <c r="P2437" i="1"/>
  <c r="Q2437" i="1" s="1"/>
  <c r="P2435" i="1"/>
  <c r="Q2435" i="1" s="1"/>
  <c r="P2433" i="1"/>
  <c r="Q2433" i="1" s="1"/>
  <c r="P2431" i="1"/>
  <c r="Q2431" i="1" s="1"/>
  <c r="P2429" i="1"/>
  <c r="Q2429" i="1" s="1"/>
  <c r="P2427" i="1"/>
  <c r="Q2427" i="1" s="1"/>
  <c r="P2425" i="1"/>
  <c r="Q2425" i="1" s="1"/>
  <c r="P2423" i="1"/>
  <c r="Q2423" i="1" s="1"/>
  <c r="P2421" i="1"/>
  <c r="Q2421" i="1" s="1"/>
  <c r="P2419" i="1"/>
  <c r="Q2419" i="1" s="1"/>
  <c r="P2417" i="1"/>
  <c r="Q2417" i="1" s="1"/>
  <c r="P2415" i="1"/>
  <c r="Q2415" i="1" s="1"/>
  <c r="P2413" i="1"/>
  <c r="Q2413" i="1" s="1"/>
  <c r="P2411" i="1"/>
  <c r="Q2411" i="1" s="1"/>
  <c r="P2409" i="1"/>
  <c r="Q2409" i="1" s="1"/>
  <c r="P2407" i="1"/>
  <c r="Q2407" i="1" s="1"/>
  <c r="P2405" i="1"/>
  <c r="Q2405" i="1" s="1"/>
  <c r="P2403" i="1"/>
  <c r="Q2403" i="1" s="1"/>
  <c r="P2401" i="1"/>
  <c r="Q2401" i="1" s="1"/>
  <c r="P2399" i="1"/>
  <c r="Q2399" i="1" s="1"/>
  <c r="P2397" i="1"/>
  <c r="Q2397" i="1" s="1"/>
  <c r="P2395" i="1"/>
  <c r="Q2395" i="1" s="1"/>
  <c r="P2393" i="1"/>
  <c r="Q2393" i="1" s="1"/>
  <c r="P2391" i="1"/>
  <c r="Q2391" i="1" s="1"/>
  <c r="P2389" i="1"/>
  <c r="Q2389" i="1" s="1"/>
  <c r="P2387" i="1"/>
  <c r="Q2387" i="1" s="1"/>
  <c r="P2385" i="1"/>
  <c r="Q2385" i="1" s="1"/>
  <c r="P2383" i="1"/>
  <c r="Q2383" i="1" s="1"/>
  <c r="P2381" i="1"/>
  <c r="Q2381" i="1" s="1"/>
  <c r="P2379" i="1"/>
  <c r="Q2379" i="1" s="1"/>
  <c r="P2377" i="1"/>
  <c r="Q2377" i="1" s="1"/>
  <c r="P2375" i="1"/>
  <c r="Q2375" i="1" s="1"/>
  <c r="P2373" i="1"/>
  <c r="Q2373" i="1" s="1"/>
  <c r="P2371" i="1"/>
  <c r="Q2371" i="1" s="1"/>
  <c r="P2369" i="1"/>
  <c r="Q2369" i="1" s="1"/>
  <c r="P2367" i="1"/>
  <c r="Q2367" i="1" s="1"/>
  <c r="P2363" i="1"/>
  <c r="Q2363" i="1" s="1"/>
  <c r="P2361" i="1"/>
  <c r="Q2361" i="1" s="1"/>
  <c r="P2359" i="1"/>
  <c r="Q2359" i="1" s="1"/>
  <c r="P2357" i="1"/>
  <c r="Q2357" i="1" s="1"/>
  <c r="P2355" i="1"/>
  <c r="Q2355" i="1" s="1"/>
  <c r="P2353" i="1"/>
  <c r="Q2353" i="1" s="1"/>
  <c r="P2351" i="1"/>
  <c r="Q2351" i="1" s="1"/>
  <c r="P2349" i="1"/>
  <c r="Q2349" i="1" s="1"/>
  <c r="P2347" i="1"/>
  <c r="Q2347" i="1" s="1"/>
  <c r="P2345" i="1"/>
  <c r="Q2345" i="1" s="1"/>
  <c r="P2343" i="1"/>
  <c r="Q2343" i="1" s="1"/>
  <c r="P2341" i="1"/>
  <c r="Q2341" i="1" s="1"/>
  <c r="P2339" i="1"/>
  <c r="Q2339" i="1" s="1"/>
  <c r="P2337" i="1"/>
  <c r="Q2337" i="1" s="1"/>
  <c r="P2335" i="1"/>
  <c r="Q2335" i="1" s="1"/>
  <c r="P2333" i="1"/>
  <c r="Q2333" i="1" s="1"/>
  <c r="P2331" i="1"/>
  <c r="Q2331" i="1" s="1"/>
  <c r="P2329" i="1"/>
  <c r="Q2329" i="1" s="1"/>
  <c r="P2327" i="1"/>
  <c r="Q2327" i="1" s="1"/>
  <c r="P2325" i="1"/>
  <c r="Q2325" i="1" s="1"/>
  <c r="P2323" i="1"/>
  <c r="Q2323" i="1" s="1"/>
  <c r="P2321" i="1"/>
  <c r="Q2321" i="1" s="1"/>
  <c r="P2319" i="1"/>
  <c r="Q2319" i="1" s="1"/>
  <c r="P2317" i="1"/>
  <c r="Q2317" i="1" s="1"/>
  <c r="P2315" i="1"/>
  <c r="Q2315" i="1" s="1"/>
  <c r="P2313" i="1"/>
  <c r="Q2313" i="1" s="1"/>
  <c r="P2311" i="1"/>
  <c r="Q2311" i="1" s="1"/>
  <c r="P2309" i="1"/>
  <c r="Q2309" i="1" s="1"/>
  <c r="P2307" i="1"/>
  <c r="Q2307" i="1" s="1"/>
  <c r="P2305" i="1"/>
  <c r="Q2305" i="1" s="1"/>
  <c r="P2303" i="1"/>
  <c r="Q2303" i="1" s="1"/>
  <c r="P2301" i="1"/>
  <c r="Q2301" i="1" s="1"/>
  <c r="P2299" i="1"/>
  <c r="Q2299" i="1" s="1"/>
  <c r="P2297" i="1"/>
  <c r="Q2297" i="1" s="1"/>
  <c r="P2295" i="1"/>
  <c r="Q2295" i="1" s="1"/>
  <c r="P2293" i="1"/>
  <c r="Q2293" i="1" s="1"/>
  <c r="P2291" i="1"/>
  <c r="Q2291" i="1" s="1"/>
  <c r="P2289" i="1"/>
  <c r="Q2289" i="1" s="1"/>
  <c r="P2287" i="1"/>
  <c r="Q2287" i="1" s="1"/>
  <c r="P2285" i="1"/>
  <c r="Q2285" i="1" s="1"/>
  <c r="P2283" i="1"/>
  <c r="Q2283" i="1" s="1"/>
  <c r="P2281" i="1"/>
  <c r="Q2281" i="1" s="1"/>
  <c r="P2279" i="1"/>
  <c r="Q2279" i="1" s="1"/>
  <c r="P2277" i="1"/>
  <c r="Q2277" i="1" s="1"/>
  <c r="P2275" i="1"/>
  <c r="Q2275" i="1" s="1"/>
  <c r="P2273" i="1"/>
  <c r="Q2273" i="1" s="1"/>
  <c r="P2271" i="1"/>
  <c r="Q2271" i="1" s="1"/>
  <c r="P2269" i="1"/>
  <c r="Q2269" i="1" s="1"/>
  <c r="P2267" i="1"/>
  <c r="Q2267" i="1" s="1"/>
  <c r="P2265" i="1"/>
  <c r="Q2265" i="1" s="1"/>
  <c r="P2263" i="1"/>
  <c r="Q2263" i="1" s="1"/>
  <c r="P2261" i="1"/>
  <c r="Q2261" i="1" s="1"/>
  <c r="P2259" i="1"/>
  <c r="Q2259" i="1" s="1"/>
  <c r="P2257" i="1"/>
  <c r="Q2257" i="1" s="1"/>
  <c r="P2255" i="1"/>
  <c r="Q2255" i="1" s="1"/>
  <c r="P2253" i="1"/>
  <c r="Q2253" i="1" s="1"/>
  <c r="P2251" i="1"/>
  <c r="Q2251" i="1" s="1"/>
  <c r="P2249" i="1"/>
  <c r="Q2249" i="1" s="1"/>
  <c r="P2247" i="1"/>
  <c r="Q2247" i="1" s="1"/>
  <c r="P2245" i="1"/>
  <c r="Q2245" i="1" s="1"/>
  <c r="P2243" i="1"/>
  <c r="Q2243" i="1" s="1"/>
  <c r="P2241" i="1"/>
  <c r="Q2241" i="1" s="1"/>
  <c r="P2239" i="1"/>
  <c r="Q2239" i="1" s="1"/>
  <c r="P2237" i="1"/>
  <c r="Q2237" i="1" s="1"/>
  <c r="P2235" i="1"/>
  <c r="Q2235" i="1" s="1"/>
  <c r="P2233" i="1"/>
  <c r="Q2233" i="1" s="1"/>
  <c r="P2231" i="1"/>
  <c r="Q2231" i="1" s="1"/>
  <c r="P2229" i="1"/>
  <c r="Q2229" i="1" s="1"/>
  <c r="P2227" i="1"/>
  <c r="Q2227" i="1" s="1"/>
  <c r="P2225" i="1"/>
  <c r="Q2225" i="1" s="1"/>
  <c r="P2223" i="1"/>
  <c r="Q2223" i="1" s="1"/>
  <c r="P2221" i="1"/>
  <c r="Q2221" i="1" s="1"/>
  <c r="P2219" i="1"/>
  <c r="Q2219" i="1" s="1"/>
  <c r="P2217" i="1"/>
  <c r="Q2217" i="1" s="1"/>
  <c r="P2215" i="1"/>
  <c r="Q2215" i="1" s="1"/>
  <c r="P2213" i="1"/>
  <c r="Q2213" i="1" s="1"/>
  <c r="P2211" i="1"/>
  <c r="Q2211" i="1" s="1"/>
  <c r="P2209" i="1"/>
  <c r="Q2209" i="1" s="1"/>
  <c r="P2207" i="1"/>
  <c r="Q2207" i="1" s="1"/>
  <c r="P2205" i="1"/>
  <c r="Q2205" i="1" s="1"/>
  <c r="P2203" i="1"/>
  <c r="Q2203" i="1" s="1"/>
  <c r="P2201" i="1"/>
  <c r="Q2201" i="1" s="1"/>
  <c r="P2199" i="1"/>
  <c r="Q2199" i="1" s="1"/>
  <c r="P2197" i="1"/>
  <c r="Q2197" i="1" s="1"/>
  <c r="P2195" i="1"/>
  <c r="Q2195" i="1" s="1"/>
  <c r="P2193" i="1"/>
  <c r="Q2193" i="1" s="1"/>
  <c r="P2191" i="1"/>
  <c r="Q2191" i="1" s="1"/>
  <c r="P2189" i="1"/>
  <c r="Q2189" i="1" s="1"/>
  <c r="P2187" i="1"/>
  <c r="Q2187" i="1" s="1"/>
  <c r="P2185" i="1"/>
  <c r="Q2185" i="1" s="1"/>
  <c r="P2183" i="1"/>
  <c r="Q2183" i="1" s="1"/>
  <c r="P2181" i="1"/>
  <c r="Q2181" i="1" s="1"/>
  <c r="P2179" i="1"/>
  <c r="Q2179" i="1" s="1"/>
  <c r="P2177" i="1"/>
  <c r="Q2177" i="1" s="1"/>
  <c r="P2175" i="1"/>
  <c r="Q2175" i="1" s="1"/>
  <c r="P2173" i="1"/>
  <c r="Q2173" i="1" s="1"/>
  <c r="P2171" i="1"/>
  <c r="Q2171" i="1" s="1"/>
  <c r="P2169" i="1"/>
  <c r="Q2169" i="1" s="1"/>
  <c r="P2167" i="1"/>
  <c r="Q2167" i="1" s="1"/>
  <c r="P2165" i="1"/>
  <c r="Q2165" i="1" s="1"/>
  <c r="P2163" i="1"/>
  <c r="Q2163" i="1" s="1"/>
  <c r="P2161" i="1"/>
  <c r="Q2161" i="1" s="1"/>
  <c r="P2159" i="1"/>
  <c r="Q2159" i="1" s="1"/>
  <c r="P2157" i="1"/>
  <c r="Q2157" i="1" s="1"/>
  <c r="P2155" i="1"/>
  <c r="Q2155" i="1" s="1"/>
  <c r="P2153" i="1"/>
  <c r="Q2153" i="1" s="1"/>
  <c r="P2151" i="1"/>
  <c r="Q2151" i="1" s="1"/>
  <c r="P2149" i="1"/>
  <c r="Q2149" i="1" s="1"/>
  <c r="P2147" i="1"/>
  <c r="Q2147" i="1" s="1"/>
  <c r="P2145" i="1"/>
  <c r="Q2145" i="1" s="1"/>
  <c r="P2143" i="1"/>
  <c r="Q2143" i="1" s="1"/>
  <c r="P2141" i="1"/>
  <c r="Q2141" i="1" s="1"/>
  <c r="P2139" i="1"/>
  <c r="Q2139" i="1" s="1"/>
  <c r="P2137" i="1"/>
  <c r="Q2137" i="1" s="1"/>
  <c r="P2135" i="1"/>
  <c r="Q2135" i="1" s="1"/>
  <c r="P2133" i="1"/>
  <c r="Q2133" i="1" s="1"/>
  <c r="P2131" i="1"/>
  <c r="Q2131" i="1" s="1"/>
  <c r="P2129" i="1"/>
  <c r="Q2129" i="1" s="1"/>
  <c r="P2127" i="1"/>
  <c r="Q2127" i="1" s="1"/>
  <c r="P2125" i="1"/>
  <c r="Q2125" i="1" s="1"/>
  <c r="P2123" i="1"/>
  <c r="Q2123" i="1" s="1"/>
  <c r="P2121" i="1"/>
  <c r="Q2121" i="1" s="1"/>
  <c r="P2119" i="1"/>
  <c r="Q2119" i="1" s="1"/>
  <c r="P2117" i="1"/>
  <c r="Q2117" i="1" s="1"/>
  <c r="P2115" i="1"/>
  <c r="Q2115" i="1" s="1"/>
  <c r="P2113" i="1"/>
  <c r="Q2113" i="1" s="1"/>
  <c r="P2111" i="1"/>
  <c r="Q2111" i="1" s="1"/>
  <c r="P2109" i="1"/>
  <c r="Q2109" i="1" s="1"/>
  <c r="P2107" i="1"/>
  <c r="Q2107" i="1" s="1"/>
  <c r="P2105" i="1"/>
  <c r="Q2105" i="1" s="1"/>
  <c r="P2103" i="1"/>
  <c r="Q2103" i="1" s="1"/>
  <c r="P2101" i="1"/>
  <c r="Q2101" i="1" s="1"/>
  <c r="P2099" i="1"/>
  <c r="Q2099" i="1" s="1"/>
  <c r="P2097" i="1"/>
  <c r="Q2097" i="1" s="1"/>
  <c r="P2095" i="1"/>
  <c r="Q2095" i="1" s="1"/>
  <c r="P2093" i="1"/>
  <c r="Q2093" i="1" s="1"/>
  <c r="P2091" i="1"/>
  <c r="Q2091" i="1" s="1"/>
  <c r="P2089" i="1"/>
  <c r="Q2089" i="1" s="1"/>
  <c r="P2087" i="1"/>
  <c r="Q2087" i="1" s="1"/>
  <c r="P2085" i="1"/>
  <c r="Q2085" i="1" s="1"/>
  <c r="P2083" i="1"/>
  <c r="Q2083" i="1" s="1"/>
  <c r="P2081" i="1"/>
  <c r="Q2081" i="1" s="1"/>
  <c r="P2079" i="1"/>
  <c r="Q2079" i="1" s="1"/>
  <c r="P2077" i="1"/>
  <c r="Q2077" i="1" s="1"/>
  <c r="P2075" i="1"/>
  <c r="Q2075" i="1" s="1"/>
  <c r="P2073" i="1"/>
  <c r="Q2073" i="1" s="1"/>
  <c r="P2071" i="1"/>
  <c r="Q2071" i="1" s="1"/>
  <c r="P2069" i="1"/>
  <c r="Q2069" i="1" s="1"/>
  <c r="P2067" i="1"/>
  <c r="Q2067" i="1" s="1"/>
  <c r="P2065" i="1"/>
  <c r="Q2065" i="1" s="1"/>
  <c r="P2063" i="1"/>
  <c r="Q2063" i="1" s="1"/>
  <c r="P2061" i="1"/>
  <c r="Q2061" i="1" s="1"/>
  <c r="P2059" i="1"/>
  <c r="Q2059" i="1" s="1"/>
  <c r="P2057" i="1"/>
  <c r="Q2057" i="1" s="1"/>
  <c r="P2055" i="1"/>
  <c r="Q2055" i="1" s="1"/>
  <c r="P2053" i="1"/>
  <c r="Q2053" i="1" s="1"/>
  <c r="P2051" i="1"/>
  <c r="Q2051" i="1" s="1"/>
  <c r="P2049" i="1"/>
  <c r="Q2049" i="1" s="1"/>
  <c r="P2047" i="1"/>
  <c r="Q2047" i="1" s="1"/>
  <c r="P2045" i="1"/>
  <c r="Q2045" i="1" s="1"/>
  <c r="P2043" i="1"/>
  <c r="Q2043" i="1" s="1"/>
  <c r="P2041" i="1"/>
  <c r="Q2041" i="1" s="1"/>
  <c r="P2039" i="1"/>
  <c r="Q2039" i="1" s="1"/>
  <c r="P2037" i="1"/>
  <c r="Q2037" i="1" s="1"/>
  <c r="P2035" i="1"/>
  <c r="Q2035" i="1" s="1"/>
  <c r="P2033" i="1"/>
  <c r="Q2033" i="1" s="1"/>
  <c r="P2031" i="1"/>
  <c r="Q2031" i="1" s="1"/>
  <c r="P2029" i="1"/>
  <c r="Q2029" i="1" s="1"/>
  <c r="P2027" i="1"/>
  <c r="Q2027" i="1" s="1"/>
  <c r="P2025" i="1"/>
  <c r="Q2025" i="1" s="1"/>
  <c r="P2023" i="1"/>
  <c r="Q2023" i="1" s="1"/>
  <c r="P2365" i="1"/>
  <c r="Q2365" i="1" s="1"/>
  <c r="P2456" i="1"/>
  <c r="P2454" i="1"/>
  <c r="P2452" i="1"/>
  <c r="P2450" i="1"/>
  <c r="P2448" i="1"/>
  <c r="P2446" i="1"/>
  <c r="P2444" i="1"/>
  <c r="P2442" i="1"/>
  <c r="P2440" i="1"/>
  <c r="P2438" i="1"/>
  <c r="P2436" i="1"/>
  <c r="P2434" i="1"/>
  <c r="P2432" i="1"/>
  <c r="P2430" i="1"/>
  <c r="P2428" i="1"/>
  <c r="P2426" i="1"/>
  <c r="P2424" i="1"/>
  <c r="P2422" i="1"/>
  <c r="P2420" i="1"/>
  <c r="P2418" i="1"/>
  <c r="P2416" i="1"/>
  <c r="P2414" i="1"/>
  <c r="P2412" i="1"/>
  <c r="P2410" i="1"/>
  <c r="P2408" i="1"/>
  <c r="P2406" i="1"/>
  <c r="P2404" i="1"/>
  <c r="P2402" i="1"/>
  <c r="P2400" i="1"/>
  <c r="P2398" i="1"/>
  <c r="P2396" i="1"/>
  <c r="P2394" i="1"/>
  <c r="P2392" i="1"/>
  <c r="P2390" i="1"/>
  <c r="P2388" i="1"/>
  <c r="P2386" i="1"/>
  <c r="P2384" i="1"/>
  <c r="P2382" i="1"/>
  <c r="P2380" i="1"/>
  <c r="P2378" i="1"/>
  <c r="P2376" i="1"/>
  <c r="P2374" i="1"/>
  <c r="P2372" i="1"/>
  <c r="P2370" i="1"/>
  <c r="P2368" i="1"/>
  <c r="P2366" i="1"/>
  <c r="P2364" i="1"/>
  <c r="P2362" i="1"/>
  <c r="P2360" i="1"/>
  <c r="P2358" i="1"/>
  <c r="P2356" i="1"/>
  <c r="P2354" i="1"/>
  <c r="P2352" i="1"/>
  <c r="P2350" i="1"/>
  <c r="P2348" i="1"/>
  <c r="P2346" i="1"/>
  <c r="P2344" i="1"/>
  <c r="P2342" i="1"/>
  <c r="P2340" i="1"/>
  <c r="P2338" i="1"/>
  <c r="P2336" i="1"/>
  <c r="P2334" i="1"/>
  <c r="P2332" i="1"/>
  <c r="P2330" i="1"/>
  <c r="P2328" i="1"/>
  <c r="P2326" i="1"/>
  <c r="P2324" i="1"/>
  <c r="P2322" i="1"/>
  <c r="P2320" i="1"/>
  <c r="P2318" i="1"/>
  <c r="P2316" i="1"/>
  <c r="P2314" i="1"/>
  <c r="P2312" i="1"/>
  <c r="P2310" i="1"/>
  <c r="P2308" i="1"/>
  <c r="P2306" i="1"/>
  <c r="P2304" i="1"/>
  <c r="P2302" i="1"/>
  <c r="P2300" i="1"/>
  <c r="P2298" i="1"/>
  <c r="P2296" i="1"/>
  <c r="P2294" i="1"/>
  <c r="P2292" i="1"/>
  <c r="P2290" i="1"/>
  <c r="P2288" i="1"/>
  <c r="P2286" i="1"/>
  <c r="P2284" i="1"/>
  <c r="P2282" i="1"/>
  <c r="P2280" i="1"/>
  <c r="P2278" i="1"/>
  <c r="P2276" i="1"/>
  <c r="P2274" i="1"/>
  <c r="P2272" i="1"/>
  <c r="P2270" i="1"/>
  <c r="P2268" i="1"/>
  <c r="P2266" i="1"/>
  <c r="P2264" i="1"/>
  <c r="P2262" i="1"/>
  <c r="P2260" i="1"/>
  <c r="P2258" i="1"/>
  <c r="P2256" i="1"/>
  <c r="P2254" i="1"/>
  <c r="P2252" i="1"/>
  <c r="P2250" i="1"/>
  <c r="P2248" i="1"/>
  <c r="P2246" i="1"/>
  <c r="P2244" i="1"/>
  <c r="P2242" i="1"/>
  <c r="P2240" i="1"/>
  <c r="P2238" i="1"/>
  <c r="P2236" i="1"/>
  <c r="P2234" i="1"/>
  <c r="P2232" i="1"/>
  <c r="P2230" i="1"/>
  <c r="P2228" i="1"/>
  <c r="P2226" i="1"/>
  <c r="P2224" i="1"/>
  <c r="P2222" i="1"/>
  <c r="P2220" i="1"/>
  <c r="P2218" i="1"/>
  <c r="P2216" i="1"/>
  <c r="P2214" i="1"/>
  <c r="P2212" i="1"/>
  <c r="P2210" i="1"/>
  <c r="P2208" i="1"/>
  <c r="P2206" i="1"/>
  <c r="P2204" i="1"/>
  <c r="P2202" i="1"/>
  <c r="P2200" i="1"/>
  <c r="P2198" i="1"/>
  <c r="P2196" i="1"/>
  <c r="P2194" i="1"/>
  <c r="P2192" i="1"/>
  <c r="P2190" i="1"/>
  <c r="P2188" i="1"/>
  <c r="P2186" i="1"/>
  <c r="P2184" i="1"/>
  <c r="P2182" i="1"/>
  <c r="P2180" i="1"/>
  <c r="P2178" i="1"/>
  <c r="P2176" i="1"/>
  <c r="P2174" i="1"/>
  <c r="P2172" i="1"/>
  <c r="P2170" i="1"/>
  <c r="P2168" i="1"/>
  <c r="P2166" i="1"/>
  <c r="P2164" i="1"/>
  <c r="P2162" i="1"/>
  <c r="P2160" i="1"/>
  <c r="P2158" i="1"/>
  <c r="P2156" i="1"/>
  <c r="P2154" i="1"/>
  <c r="P2152" i="1"/>
  <c r="P2150" i="1"/>
  <c r="P2148" i="1"/>
  <c r="P2146" i="1"/>
  <c r="P2144" i="1"/>
  <c r="P2142" i="1"/>
  <c r="P2140" i="1"/>
  <c r="P2138" i="1"/>
  <c r="P2136" i="1"/>
  <c r="P2134" i="1"/>
  <c r="P2132" i="1"/>
  <c r="P2130" i="1"/>
  <c r="P2128" i="1"/>
  <c r="P2126" i="1"/>
  <c r="P2124" i="1"/>
  <c r="P2122" i="1"/>
  <c r="P2120" i="1"/>
  <c r="P2118" i="1"/>
  <c r="P2116" i="1"/>
  <c r="P2114" i="1"/>
  <c r="P2112" i="1"/>
  <c r="P2110" i="1"/>
  <c r="P2108" i="1"/>
  <c r="P2106" i="1"/>
  <c r="P2104" i="1"/>
  <c r="P2102" i="1"/>
  <c r="P2100" i="1"/>
  <c r="P2098" i="1"/>
  <c r="P2096" i="1"/>
  <c r="P2094" i="1"/>
  <c r="P2092" i="1"/>
  <c r="P2090" i="1"/>
  <c r="P2088" i="1"/>
  <c r="P2086" i="1"/>
  <c r="P2084" i="1"/>
  <c r="P2082" i="1"/>
  <c r="P2080" i="1"/>
  <c r="P2078" i="1"/>
  <c r="P2076" i="1"/>
  <c r="P2074" i="1"/>
  <c r="P2072" i="1"/>
  <c r="P2022" i="1"/>
  <c r="P2024" i="1"/>
  <c r="P2026" i="1"/>
  <c r="P2028" i="1"/>
  <c r="P2030" i="1"/>
  <c r="P2032" i="1"/>
  <c r="P2034" i="1"/>
  <c r="P2036" i="1"/>
  <c r="P2038" i="1"/>
  <c r="P2040" i="1"/>
  <c r="P2042" i="1"/>
  <c r="P2044" i="1"/>
  <c r="P2046" i="1"/>
  <c r="P2048" i="1"/>
  <c r="P2050" i="1"/>
  <c r="P2052" i="1"/>
  <c r="P2054" i="1"/>
  <c r="P2056" i="1"/>
  <c r="P2058" i="1"/>
  <c r="P2060" i="1"/>
  <c r="P2062" i="1"/>
  <c r="P2064" i="1"/>
  <c r="P2066" i="1"/>
  <c r="P2068" i="1"/>
  <c r="P2070" i="1"/>
  <c r="R109" i="1"/>
  <c r="R93" i="1"/>
  <c r="R77" i="1"/>
  <c r="R61" i="1"/>
  <c r="R45" i="1"/>
  <c r="R29" i="1"/>
  <c r="R13" i="1"/>
  <c r="R8" i="1"/>
  <c r="R138" i="1"/>
  <c r="R146" i="1"/>
  <c r="R154" i="1"/>
  <c r="R166" i="1"/>
  <c r="R174" i="1"/>
  <c r="R127" i="1"/>
  <c r="R119" i="1"/>
  <c r="R365" i="1"/>
  <c r="R147" i="1"/>
  <c r="R163" i="1"/>
  <c r="R367" i="1"/>
  <c r="R371" i="1"/>
  <c r="R375" i="1"/>
  <c r="R379" i="1"/>
  <c r="R383" i="1"/>
  <c r="R387" i="1"/>
  <c r="R858" i="1"/>
  <c r="R850" i="1"/>
  <c r="R838" i="1"/>
  <c r="R826" i="1"/>
  <c r="R822" i="1"/>
  <c r="R814" i="1"/>
  <c r="R806" i="1"/>
  <c r="R798" i="1"/>
  <c r="R790" i="1"/>
  <c r="R782" i="1"/>
  <c r="R774" i="1"/>
  <c r="R983" i="1"/>
  <c r="R971" i="1"/>
  <c r="R963" i="1"/>
  <c r="R955" i="1"/>
  <c r="R947" i="1"/>
  <c r="R939" i="1"/>
  <c r="R931" i="1"/>
  <c r="R923" i="1"/>
  <c r="R915" i="1"/>
  <c r="R907" i="1"/>
  <c r="R899" i="1"/>
  <c r="R891" i="1"/>
  <c r="R883" i="1"/>
  <c r="R875" i="1"/>
  <c r="R867" i="1"/>
  <c r="R765" i="1"/>
  <c r="R757" i="1"/>
  <c r="R749" i="1"/>
  <c r="R741" i="1"/>
  <c r="R733" i="1"/>
  <c r="R725" i="1"/>
  <c r="R717" i="1"/>
  <c r="R709" i="1"/>
  <c r="R701" i="1"/>
  <c r="R693" i="1"/>
  <c r="R685" i="1"/>
  <c r="R677" i="1"/>
  <c r="R669" i="1"/>
  <c r="R661" i="1"/>
  <c r="R653" i="1"/>
  <c r="R645" i="1"/>
  <c r="R637" i="1"/>
  <c r="R629" i="1"/>
  <c r="R621" i="1"/>
  <c r="R613" i="1"/>
  <c r="R605" i="1"/>
  <c r="R597" i="1"/>
  <c r="R589" i="1"/>
  <c r="R581" i="1"/>
  <c r="R573" i="1"/>
  <c r="R565" i="1"/>
  <c r="R178" i="1"/>
  <c r="R182" i="1"/>
  <c r="R186" i="1"/>
  <c r="R194" i="1"/>
  <c r="R202" i="1"/>
  <c r="R210" i="1"/>
  <c r="R218" i="1"/>
  <c r="R226" i="1"/>
  <c r="R234" i="1"/>
  <c r="R242" i="1"/>
  <c r="R250" i="1"/>
  <c r="R258" i="1"/>
  <c r="R266" i="1"/>
  <c r="R274" i="1"/>
  <c r="R282" i="1"/>
  <c r="R290" i="1"/>
  <c r="R298" i="1"/>
  <c r="R306" i="1"/>
  <c r="R314" i="1"/>
  <c r="R322" i="1"/>
  <c r="R330" i="1"/>
  <c r="R338" i="1"/>
  <c r="R346" i="1"/>
  <c r="R354" i="1"/>
  <c r="R362" i="1"/>
  <c r="R393" i="1"/>
  <c r="R401" i="1"/>
  <c r="R409" i="1"/>
  <c r="R417" i="1"/>
  <c r="R425" i="1"/>
  <c r="R433" i="1"/>
  <c r="R445" i="1"/>
  <c r="R449" i="1"/>
  <c r="R461" i="1"/>
  <c r="R469" i="1"/>
  <c r="R477" i="1"/>
  <c r="R485" i="1"/>
  <c r="R493" i="1"/>
  <c r="R501" i="1"/>
  <c r="R505" i="1"/>
  <c r="R517" i="1"/>
  <c r="R529" i="1"/>
  <c r="R537" i="1"/>
  <c r="R545" i="1"/>
  <c r="R553" i="1"/>
  <c r="R561" i="1"/>
  <c r="R2044" i="1"/>
  <c r="R2040" i="1"/>
  <c r="R2032" i="1"/>
  <c r="R2024" i="1"/>
  <c r="R1979" i="1"/>
  <c r="R1971" i="1"/>
  <c r="R1961" i="1"/>
  <c r="R1953" i="1"/>
  <c r="R1942" i="1"/>
  <c r="R1934" i="1"/>
  <c r="R1926" i="1"/>
  <c r="R1918" i="1"/>
  <c r="R1910" i="1"/>
  <c r="R1902" i="1"/>
  <c r="R1894" i="1"/>
  <c r="R1950" i="1"/>
  <c r="R1799" i="1"/>
  <c r="R1763" i="1"/>
  <c r="R1755" i="1"/>
  <c r="R1722" i="1"/>
  <c r="R1710" i="1"/>
  <c r="R1702" i="1"/>
  <c r="R1694" i="1"/>
  <c r="R1634" i="1"/>
  <c r="R1630" i="1"/>
  <c r="R1626" i="1"/>
  <c r="R1622" i="1"/>
  <c r="R1618" i="1"/>
  <c r="R1614" i="1"/>
  <c r="R1610" i="1"/>
  <c r="R1606" i="1"/>
  <c r="R1602" i="1"/>
  <c r="R1598" i="1"/>
  <c r="R1594" i="1"/>
  <c r="R1590" i="1"/>
  <c r="R1586" i="1"/>
  <c r="R1582" i="1"/>
  <c r="R1578" i="1"/>
  <c r="R1574" i="1"/>
  <c r="R1570" i="1"/>
  <c r="R1566" i="1"/>
  <c r="R1562" i="1"/>
  <c r="R1558" i="1"/>
  <c r="R1554" i="1"/>
  <c r="R1550" i="1"/>
  <c r="R1538" i="1"/>
  <c r="R1386" i="1"/>
  <c r="R1374" i="1"/>
  <c r="R1366" i="1"/>
  <c r="R1358" i="1"/>
  <c r="R1350" i="1"/>
  <c r="R1342" i="1"/>
  <c r="R1334" i="1"/>
  <c r="R1326" i="1"/>
  <c r="R1318" i="1"/>
  <c r="R1310" i="1"/>
  <c r="R1392" i="1"/>
  <c r="R1289" i="1"/>
  <c r="R1277" i="1"/>
  <c r="R1269" i="1"/>
  <c r="R1261" i="1"/>
  <c r="R1253" i="1"/>
  <c r="R1245" i="1"/>
  <c r="R1237" i="1"/>
  <c r="R1414" i="1"/>
  <c r="R1228" i="1"/>
  <c r="R1224" i="1"/>
  <c r="R1220" i="1"/>
  <c r="R1216" i="1"/>
  <c r="R1212" i="1"/>
  <c r="R1208" i="1"/>
  <c r="R1204" i="1"/>
  <c r="R1200" i="1"/>
  <c r="R1196" i="1"/>
  <c r="R1188" i="1"/>
  <c r="R1184" i="1"/>
  <c r="R1176" i="1"/>
  <c r="R1168" i="1"/>
  <c r="R1160" i="1"/>
  <c r="R1152" i="1"/>
  <c r="R1144" i="1"/>
  <c r="R1136" i="1"/>
  <c r="R1124" i="1"/>
  <c r="R1116" i="1"/>
  <c r="R1104" i="1"/>
  <c r="R1092" i="1"/>
  <c r="R1080" i="1"/>
  <c r="R1068" i="1"/>
  <c r="R1056" i="1"/>
  <c r="R1044" i="1"/>
  <c r="R1016" i="1"/>
  <c r="R1028" i="1"/>
  <c r="R1633" i="1"/>
  <c r="R1629" i="1"/>
  <c r="R1625" i="1"/>
  <c r="R1621" i="1"/>
  <c r="R1617" i="1"/>
  <c r="R1613" i="1"/>
  <c r="R1609" i="1"/>
  <c r="R1605" i="1"/>
  <c r="R1601" i="1"/>
  <c r="R1597" i="1"/>
  <c r="R1593" i="1"/>
  <c r="R1589" i="1"/>
  <c r="R1585" i="1"/>
  <c r="R1581" i="1"/>
  <c r="R1577" i="1"/>
  <c r="R1573" i="1"/>
  <c r="R1569" i="1"/>
  <c r="R1565" i="1"/>
  <c r="R1561" i="1"/>
  <c r="R1553" i="1"/>
  <c r="R1547" i="1"/>
  <c r="R1534" i="1"/>
  <c r="R1532" i="1"/>
  <c r="R1530" i="1"/>
  <c r="R1528" i="1"/>
  <c r="R1526" i="1"/>
  <c r="R1524" i="1"/>
  <c r="R1522" i="1"/>
  <c r="R1520" i="1"/>
  <c r="R1518" i="1"/>
  <c r="R1516" i="1"/>
  <c r="R1514" i="1"/>
  <c r="R1512" i="1"/>
  <c r="R1510" i="1"/>
  <c r="R1508" i="1"/>
  <c r="R1506" i="1"/>
  <c r="R1504" i="1"/>
  <c r="R1502" i="1"/>
  <c r="R1500" i="1"/>
  <c r="R1498" i="1"/>
  <c r="R1496" i="1"/>
  <c r="R1494" i="1"/>
  <c r="R1492" i="1"/>
  <c r="R1490" i="1"/>
  <c r="R1488" i="1"/>
  <c r="R1486" i="1"/>
  <c r="R1484" i="1"/>
  <c r="R1482" i="1"/>
  <c r="R1480" i="1"/>
  <c r="R1478" i="1"/>
  <c r="R1472" i="1"/>
  <c r="R1470" i="1"/>
  <c r="R1464" i="1"/>
  <c r="R1458" i="1"/>
  <c r="R1452" i="1"/>
  <c r="R1446" i="1"/>
  <c r="R1438" i="1"/>
  <c r="R1432" i="1"/>
  <c r="R1424" i="1"/>
  <c r="R1404" i="1"/>
  <c r="R1264" i="1"/>
  <c r="R1256" i="1"/>
  <c r="R1240" i="1"/>
  <c r="R1412" i="1"/>
  <c r="R1143" i="1"/>
  <c r="R1123" i="1"/>
  <c r="R1111" i="1"/>
  <c r="R1095" i="1"/>
  <c r="R1075" i="1"/>
  <c r="R1059" i="1"/>
  <c r="R1047" i="1"/>
  <c r="R1017" i="1"/>
  <c r="R110" i="1"/>
  <c r="R102" i="1"/>
  <c r="R94" i="1"/>
  <c r="R86" i="1"/>
  <c r="R78" i="1"/>
  <c r="R70" i="1"/>
  <c r="R62" i="1"/>
  <c r="R54" i="1"/>
  <c r="R46" i="1"/>
  <c r="R38" i="1"/>
  <c r="R30" i="1"/>
  <c r="R22" i="1"/>
  <c r="R14" i="1"/>
  <c r="R114" i="1"/>
  <c r="R107" i="1"/>
  <c r="R99" i="1"/>
  <c r="R91" i="1"/>
  <c r="R83" i="1"/>
  <c r="R75" i="1"/>
  <c r="R67" i="1"/>
  <c r="R59" i="1"/>
  <c r="R51" i="1"/>
  <c r="R43" i="1"/>
  <c r="R35" i="1"/>
  <c r="R27" i="1"/>
  <c r="R19" i="1"/>
  <c r="R11" i="1"/>
  <c r="R115" i="1"/>
  <c r="R6" i="1"/>
  <c r="R133" i="1"/>
  <c r="R125" i="1"/>
  <c r="R141" i="1"/>
  <c r="R149" i="1"/>
  <c r="R157" i="1"/>
  <c r="R165" i="1"/>
  <c r="R173" i="1"/>
  <c r="R368" i="1"/>
  <c r="R372" i="1"/>
  <c r="R376" i="1"/>
  <c r="R380" i="1"/>
  <c r="R384" i="1"/>
  <c r="R861" i="1"/>
  <c r="R857" i="1"/>
  <c r="R853" i="1"/>
  <c r="R849" i="1"/>
  <c r="R845" i="1"/>
  <c r="R841" i="1"/>
  <c r="R837" i="1"/>
  <c r="R833" i="1"/>
  <c r="R829" i="1"/>
  <c r="R825" i="1"/>
  <c r="R821" i="1"/>
  <c r="R817" i="1"/>
  <c r="R813" i="1"/>
  <c r="R809" i="1"/>
  <c r="R805" i="1"/>
  <c r="R801" i="1"/>
  <c r="R797" i="1"/>
  <c r="R793" i="1"/>
  <c r="R789" i="1"/>
  <c r="R785" i="1"/>
  <c r="R781" i="1"/>
  <c r="R777" i="1"/>
  <c r="R773" i="1"/>
  <c r="R1010" i="1"/>
  <c r="R1006" i="1"/>
  <c r="R1002" i="1"/>
  <c r="R998" i="1"/>
  <c r="R994" i="1"/>
  <c r="R990" i="1"/>
  <c r="R986" i="1"/>
  <c r="R982" i="1"/>
  <c r="R978" i="1"/>
  <c r="R974" i="1"/>
  <c r="R970" i="1"/>
  <c r="R966" i="1"/>
  <c r="R962" i="1"/>
  <c r="R958" i="1"/>
  <c r="R954" i="1"/>
  <c r="R950" i="1"/>
  <c r="R946" i="1"/>
  <c r="R942" i="1"/>
  <c r="R938" i="1"/>
  <c r="R934" i="1"/>
  <c r="R930" i="1"/>
  <c r="R926" i="1"/>
  <c r="R922" i="1"/>
  <c r="R918" i="1"/>
  <c r="R914" i="1"/>
  <c r="R910" i="1"/>
  <c r="R906" i="1"/>
  <c r="R902" i="1"/>
  <c r="R898" i="1"/>
  <c r="R894" i="1"/>
  <c r="R890" i="1"/>
  <c r="R886" i="1"/>
  <c r="R882" i="1"/>
  <c r="R878" i="1"/>
  <c r="R874" i="1"/>
  <c r="R870" i="1"/>
  <c r="R866" i="1"/>
  <c r="R768" i="1"/>
  <c r="R764" i="1"/>
  <c r="R760" i="1"/>
  <c r="R756" i="1"/>
  <c r="R752" i="1"/>
  <c r="R748" i="1"/>
  <c r="R744" i="1"/>
  <c r="R740" i="1"/>
  <c r="R736" i="1"/>
  <c r="R732" i="1"/>
  <c r="R728" i="1"/>
  <c r="R724" i="1"/>
  <c r="R720" i="1"/>
  <c r="R716" i="1"/>
  <c r="R712" i="1"/>
  <c r="R708" i="1"/>
  <c r="R704" i="1"/>
  <c r="R700" i="1"/>
  <c r="R696" i="1"/>
  <c r="R692" i="1"/>
  <c r="R688" i="1"/>
  <c r="R684" i="1"/>
  <c r="R680" i="1"/>
  <c r="R676" i="1"/>
  <c r="R672" i="1"/>
  <c r="R668" i="1"/>
  <c r="R664" i="1"/>
  <c r="R660" i="1"/>
  <c r="R656" i="1"/>
  <c r="R652" i="1"/>
  <c r="R648" i="1"/>
  <c r="R644" i="1"/>
  <c r="R640" i="1"/>
  <c r="R636" i="1"/>
  <c r="R632" i="1"/>
  <c r="R628" i="1"/>
  <c r="R624" i="1"/>
  <c r="R620" i="1"/>
  <c r="R616" i="1"/>
  <c r="R612" i="1"/>
  <c r="R608" i="1"/>
  <c r="R604" i="1"/>
  <c r="R600" i="1"/>
  <c r="R596" i="1"/>
  <c r="R592" i="1"/>
  <c r="R588" i="1"/>
  <c r="R584" i="1"/>
  <c r="R580" i="1"/>
  <c r="R576" i="1"/>
  <c r="R572" i="1"/>
  <c r="R568" i="1"/>
  <c r="R564" i="1"/>
  <c r="R179" i="1"/>
  <c r="R183" i="1"/>
  <c r="R187" i="1"/>
  <c r="R191" i="1"/>
  <c r="R195" i="1"/>
  <c r="R199" i="1"/>
  <c r="R203" i="1"/>
  <c r="R207" i="1"/>
  <c r="R211" i="1"/>
  <c r="R215" i="1"/>
  <c r="R219" i="1"/>
  <c r="R223" i="1"/>
  <c r="R227" i="1"/>
  <c r="R231" i="1"/>
  <c r="R235" i="1"/>
  <c r="R239" i="1"/>
  <c r="R243" i="1"/>
  <c r="R247" i="1"/>
  <c r="R251" i="1"/>
  <c r="R255" i="1"/>
  <c r="R259" i="1"/>
  <c r="R263" i="1"/>
  <c r="R267" i="1"/>
  <c r="R271" i="1"/>
  <c r="R275" i="1"/>
  <c r="R279" i="1"/>
  <c r="R283" i="1"/>
  <c r="R287" i="1"/>
  <c r="R291" i="1"/>
  <c r="R295" i="1"/>
  <c r="R299" i="1"/>
  <c r="R303" i="1"/>
  <c r="R307" i="1"/>
  <c r="R311" i="1"/>
  <c r="R315" i="1"/>
  <c r="R319" i="1"/>
  <c r="R323" i="1"/>
  <c r="R327" i="1"/>
  <c r="R331" i="1"/>
  <c r="R335" i="1"/>
  <c r="R339" i="1"/>
  <c r="R343" i="1"/>
  <c r="R347" i="1"/>
  <c r="R351" i="1"/>
  <c r="R355" i="1"/>
  <c r="R359" i="1"/>
  <c r="R363" i="1"/>
  <c r="R390" i="1"/>
  <c r="R394" i="1"/>
  <c r="R398" i="1"/>
  <c r="R402" i="1"/>
  <c r="R406" i="1"/>
  <c r="R410" i="1"/>
  <c r="R414" i="1"/>
  <c r="R418" i="1"/>
  <c r="R422" i="1"/>
  <c r="R426" i="1"/>
  <c r="R430" i="1"/>
  <c r="R434" i="1"/>
  <c r="R438" i="1"/>
  <c r="R442" i="1"/>
  <c r="R446" i="1"/>
  <c r="R450" i="1"/>
  <c r="R454" i="1"/>
  <c r="R458" i="1"/>
  <c r="R462" i="1"/>
  <c r="R466" i="1"/>
  <c r="R470" i="1"/>
  <c r="R474" i="1"/>
  <c r="R478" i="1"/>
  <c r="R482" i="1"/>
  <c r="R486" i="1"/>
  <c r="R490" i="1"/>
  <c r="R494" i="1"/>
  <c r="R498" i="1"/>
  <c r="R502" i="1"/>
  <c r="R506" i="1"/>
  <c r="R510" i="1"/>
  <c r="R514" i="1"/>
  <c r="R518" i="1"/>
  <c r="R522" i="1"/>
  <c r="R526" i="1"/>
  <c r="R530" i="1"/>
  <c r="R534" i="1"/>
  <c r="R538" i="1"/>
  <c r="R542" i="1"/>
  <c r="R546" i="1"/>
  <c r="R550" i="1"/>
  <c r="R554" i="1"/>
  <c r="R558" i="1"/>
  <c r="R562" i="1"/>
  <c r="R2047" i="1"/>
  <c r="R2043" i="1"/>
  <c r="R2039" i="1"/>
  <c r="R2035" i="1"/>
  <c r="R2031" i="1"/>
  <c r="R2027" i="1"/>
  <c r="R2023" i="1"/>
  <c r="R2019" i="1"/>
  <c r="R2015" i="1"/>
  <c r="R2011" i="1"/>
  <c r="R2007" i="1"/>
  <c r="R2003" i="1"/>
  <c r="R1999" i="1"/>
  <c r="R1995" i="1"/>
  <c r="R1991" i="1"/>
  <c r="R1987" i="1"/>
  <c r="R1982" i="1"/>
  <c r="R1978" i="1"/>
  <c r="R1974" i="1"/>
  <c r="R1970" i="1"/>
  <c r="R1964" i="1"/>
  <c r="R1960" i="1"/>
  <c r="R1956" i="1"/>
  <c r="R1952" i="1"/>
  <c r="R1945" i="1"/>
  <c r="R1941" i="1"/>
  <c r="R1937" i="1"/>
  <c r="R1933" i="1"/>
  <c r="R1929" i="1"/>
  <c r="R1925" i="1"/>
  <c r="R1921" i="1"/>
  <c r="R1917" i="1"/>
  <c r="R1913" i="1"/>
  <c r="R1909" i="1"/>
  <c r="R1905" i="1"/>
  <c r="R1901" i="1"/>
  <c r="R1897" i="1"/>
  <c r="R1893" i="1"/>
  <c r="R1889" i="1"/>
  <c r="R1948" i="1"/>
  <c r="R1854" i="1"/>
  <c r="R1850" i="1"/>
  <c r="R1846" i="1"/>
  <c r="R1842" i="1"/>
  <c r="R1838" i="1"/>
  <c r="R1834" i="1"/>
  <c r="R1830" i="1"/>
  <c r="R1826" i="1"/>
  <c r="R1822" i="1"/>
  <c r="R1818" i="1"/>
  <c r="R1814" i="1"/>
  <c r="R1810" i="1"/>
  <c r="R1806" i="1"/>
  <c r="R1802" i="1"/>
  <c r="R1798" i="1"/>
  <c r="R1794" i="1"/>
  <c r="R1880" i="1"/>
  <c r="R1872" i="1"/>
  <c r="R1864" i="1"/>
  <c r="R1881" i="1"/>
  <c r="R1873" i="1"/>
  <c r="R1865" i="1"/>
  <c r="R1857" i="1"/>
  <c r="R1793" i="1"/>
  <c r="R1789" i="1"/>
  <c r="R1785" i="1"/>
  <c r="R1781" i="1"/>
  <c r="R1777" i="1"/>
  <c r="R1773" i="1"/>
  <c r="R1769" i="1"/>
  <c r="R1766" i="1"/>
  <c r="R1762" i="1"/>
  <c r="R1758" i="1"/>
  <c r="R1754" i="1"/>
  <c r="R1750" i="1"/>
  <c r="R1746" i="1"/>
  <c r="R1742" i="1"/>
  <c r="R1738" i="1"/>
  <c r="R1692" i="1"/>
  <c r="R1688" i="1"/>
  <c r="R1684" i="1"/>
  <c r="R1680" i="1"/>
  <c r="R1676" i="1"/>
  <c r="R1672" i="1"/>
  <c r="R1668" i="1"/>
  <c r="R1664" i="1"/>
  <c r="R1660" i="1"/>
  <c r="R1656" i="1"/>
  <c r="R1652" i="1"/>
  <c r="R1648" i="1"/>
  <c r="R1644" i="1"/>
  <c r="R1640" i="1"/>
  <c r="R1636" i="1"/>
  <c r="R1733" i="1"/>
  <c r="R1729" i="1"/>
  <c r="R1725" i="1"/>
  <c r="R1721" i="1"/>
  <c r="R1717" i="1"/>
  <c r="R1713" i="1"/>
  <c r="R1709" i="1"/>
  <c r="R1705" i="1"/>
  <c r="R1701" i="1"/>
  <c r="R1697" i="1"/>
  <c r="R1557" i="1"/>
  <c r="R1549" i="1"/>
  <c r="R1545" i="1"/>
  <c r="R1440" i="1"/>
  <c r="R1430" i="1"/>
  <c r="R1308" i="1"/>
  <c r="R1304" i="1"/>
  <c r="R1300" i="1"/>
  <c r="R1296" i="1"/>
  <c r="R1292" i="1"/>
  <c r="R1288" i="1"/>
  <c r="R1284" i="1"/>
  <c r="R1280" i="1"/>
  <c r="R1276" i="1"/>
  <c r="R1260" i="1"/>
  <c r="R1244" i="1"/>
  <c r="R1420" i="1"/>
  <c r="R1139" i="1"/>
  <c r="R1119" i="1"/>
  <c r="R1107" i="1"/>
  <c r="R1091" i="1"/>
  <c r="R1079" i="1"/>
  <c r="R1063" i="1"/>
  <c r="R1043" i="1"/>
  <c r="R1021" i="1"/>
  <c r="R1033" i="1"/>
  <c r="R118" i="1"/>
  <c r="R108" i="1"/>
  <c r="R100" i="1"/>
  <c r="R92" i="1"/>
  <c r="R84" i="1"/>
  <c r="R76" i="1"/>
  <c r="R68" i="1"/>
  <c r="R60" i="1"/>
  <c r="R52" i="1"/>
  <c r="R44" i="1"/>
  <c r="R36" i="1"/>
  <c r="R28" i="1"/>
  <c r="R20" i="1"/>
  <c r="R4" i="1"/>
  <c r="R105" i="1"/>
  <c r="R97" i="1"/>
  <c r="R89" i="1"/>
  <c r="R81" i="1"/>
  <c r="R73" i="1"/>
  <c r="R65" i="1"/>
  <c r="R57" i="1"/>
  <c r="R49" i="1"/>
  <c r="R41" i="1"/>
  <c r="R33" i="1"/>
  <c r="R25" i="1"/>
  <c r="R17" i="1"/>
  <c r="R9" i="1"/>
  <c r="R112" i="1"/>
  <c r="R12" i="1"/>
  <c r="R3" i="1"/>
  <c r="R120" i="1"/>
  <c r="R124" i="1"/>
  <c r="R128" i="1"/>
  <c r="R132" i="1"/>
  <c r="R136" i="1"/>
  <c r="R140" i="1"/>
  <c r="R144" i="1"/>
  <c r="R148" i="1"/>
  <c r="R152" i="1"/>
  <c r="R156" i="1"/>
  <c r="R160" i="1"/>
  <c r="R164" i="1"/>
  <c r="R168" i="1"/>
  <c r="R172" i="1"/>
  <c r="R176" i="1"/>
  <c r="R131" i="1"/>
  <c r="R123" i="1"/>
  <c r="R135" i="1"/>
  <c r="R143" i="1"/>
  <c r="R151" i="1"/>
  <c r="R159" i="1"/>
  <c r="R167" i="1"/>
  <c r="R175" i="1"/>
  <c r="R369" i="1"/>
  <c r="R373" i="1"/>
  <c r="R377" i="1"/>
  <c r="R381" i="1"/>
  <c r="R385" i="1"/>
  <c r="R860" i="1"/>
  <c r="R856" i="1"/>
  <c r="R852" i="1"/>
  <c r="R848" i="1"/>
  <c r="R844" i="1"/>
  <c r="R840" i="1"/>
  <c r="R836" i="1"/>
  <c r="R832" i="1"/>
  <c r="R828" i="1"/>
  <c r="R824" i="1"/>
  <c r="R820" i="1"/>
  <c r="R816" i="1"/>
  <c r="R812" i="1"/>
  <c r="R808" i="1"/>
  <c r="R804" i="1"/>
  <c r="R800" i="1"/>
  <c r="R796" i="1"/>
  <c r="R792" i="1"/>
  <c r="R788" i="1"/>
  <c r="R784" i="1"/>
  <c r="R780" i="1"/>
  <c r="R776" i="1"/>
  <c r="R772" i="1"/>
  <c r="R1009" i="1"/>
  <c r="R1005" i="1"/>
  <c r="R1001" i="1"/>
  <c r="R997" i="1"/>
  <c r="R993" i="1"/>
  <c r="R989" i="1"/>
  <c r="R985" i="1"/>
  <c r="R981" i="1"/>
  <c r="R977" i="1"/>
  <c r="R973" i="1"/>
  <c r="R969" i="1"/>
  <c r="R965" i="1"/>
  <c r="R961" i="1"/>
  <c r="R957" i="1"/>
  <c r="R953" i="1"/>
  <c r="R949" i="1"/>
  <c r="R945" i="1"/>
  <c r="R941" i="1"/>
  <c r="R937" i="1"/>
  <c r="R933" i="1"/>
  <c r="R929" i="1"/>
  <c r="R925" i="1"/>
  <c r="R921" i="1"/>
  <c r="R917" i="1"/>
  <c r="R913" i="1"/>
  <c r="R909" i="1"/>
  <c r="R905" i="1"/>
  <c r="R901" i="1"/>
  <c r="R897" i="1"/>
  <c r="R893" i="1"/>
  <c r="R889" i="1"/>
  <c r="R885" i="1"/>
  <c r="R881" i="1"/>
  <c r="R877" i="1"/>
  <c r="R873" i="1"/>
  <c r="R869" i="1"/>
  <c r="R865" i="1"/>
  <c r="R767" i="1"/>
  <c r="R763" i="1"/>
  <c r="R759" i="1"/>
  <c r="R755" i="1"/>
  <c r="R751" i="1"/>
  <c r="R747" i="1"/>
  <c r="R743" i="1"/>
  <c r="R739" i="1"/>
  <c r="R735" i="1"/>
  <c r="R731" i="1"/>
  <c r="R727" i="1"/>
  <c r="R723" i="1"/>
  <c r="R719" i="1"/>
  <c r="R715" i="1"/>
  <c r="R711" i="1"/>
  <c r="R707" i="1"/>
  <c r="R703" i="1"/>
  <c r="R699" i="1"/>
  <c r="R695" i="1"/>
  <c r="R691" i="1"/>
  <c r="R687" i="1"/>
  <c r="R683" i="1"/>
  <c r="R679" i="1"/>
  <c r="R675" i="1"/>
  <c r="R671" i="1"/>
  <c r="R667" i="1"/>
  <c r="R663" i="1"/>
  <c r="R659" i="1"/>
  <c r="R655" i="1"/>
  <c r="R651" i="1"/>
  <c r="R647" i="1"/>
  <c r="R643" i="1"/>
  <c r="R639" i="1"/>
  <c r="R635" i="1"/>
  <c r="R631" i="1"/>
  <c r="R627" i="1"/>
  <c r="R623" i="1"/>
  <c r="R619" i="1"/>
  <c r="R615" i="1"/>
  <c r="R611" i="1"/>
  <c r="R607" i="1"/>
  <c r="R603" i="1"/>
  <c r="R599" i="1"/>
  <c r="R595" i="1"/>
  <c r="R591" i="1"/>
  <c r="R587" i="1"/>
  <c r="R583" i="1"/>
  <c r="R579" i="1"/>
  <c r="R575" i="1"/>
  <c r="R571" i="1"/>
  <c r="R567" i="1"/>
  <c r="R180" i="1"/>
  <c r="R184" i="1"/>
  <c r="R188" i="1"/>
  <c r="R192" i="1"/>
  <c r="R196" i="1"/>
  <c r="R200" i="1"/>
  <c r="R204" i="1"/>
  <c r="R208" i="1"/>
  <c r="R212" i="1"/>
  <c r="R216" i="1"/>
  <c r="R220" i="1"/>
  <c r="R224" i="1"/>
  <c r="R228" i="1"/>
  <c r="R232" i="1"/>
  <c r="R236" i="1"/>
  <c r="R240" i="1"/>
  <c r="R244" i="1"/>
  <c r="R248" i="1"/>
  <c r="R252" i="1"/>
  <c r="R256" i="1"/>
  <c r="R260" i="1"/>
  <c r="R264" i="1"/>
  <c r="R268" i="1"/>
  <c r="R272" i="1"/>
  <c r="R276" i="1"/>
  <c r="R280" i="1"/>
  <c r="R284" i="1"/>
  <c r="R288" i="1"/>
  <c r="R292" i="1"/>
  <c r="R296" i="1"/>
  <c r="R300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352" i="1"/>
  <c r="R356" i="1"/>
  <c r="R360" i="1"/>
  <c r="R364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43" i="1"/>
  <c r="R447" i="1"/>
  <c r="R451" i="1"/>
  <c r="R455" i="1"/>
  <c r="R459" i="1"/>
  <c r="R463" i="1"/>
  <c r="R467" i="1"/>
  <c r="R471" i="1"/>
  <c r="R475" i="1"/>
  <c r="R479" i="1"/>
  <c r="R483" i="1"/>
  <c r="R487" i="1"/>
  <c r="R491" i="1"/>
  <c r="R495" i="1"/>
  <c r="R499" i="1"/>
  <c r="R503" i="1"/>
  <c r="R507" i="1"/>
  <c r="R511" i="1"/>
  <c r="R515" i="1"/>
  <c r="R519" i="1"/>
  <c r="R523" i="1"/>
  <c r="R527" i="1"/>
  <c r="R531" i="1"/>
  <c r="R535" i="1"/>
  <c r="R539" i="1"/>
  <c r="R543" i="1"/>
  <c r="R547" i="1"/>
  <c r="R551" i="1"/>
  <c r="R555" i="1"/>
  <c r="R559" i="1"/>
  <c r="R563" i="1"/>
  <c r="R2046" i="1"/>
  <c r="R2042" i="1"/>
  <c r="R2038" i="1"/>
  <c r="R2034" i="1"/>
  <c r="R2030" i="1"/>
  <c r="R2026" i="1"/>
  <c r="R2022" i="1"/>
  <c r="R2018" i="1"/>
  <c r="R2014" i="1"/>
  <c r="R2010" i="1"/>
  <c r="R2006" i="1"/>
  <c r="R2002" i="1"/>
  <c r="R1998" i="1"/>
  <c r="R1994" i="1"/>
  <c r="R1990" i="1"/>
  <c r="R1986" i="1"/>
  <c r="R1981" i="1"/>
  <c r="R1977" i="1"/>
  <c r="R1973" i="1"/>
  <c r="R1969" i="1"/>
  <c r="R1967" i="1"/>
  <c r="R1963" i="1"/>
  <c r="R1959" i="1"/>
  <c r="R1955" i="1"/>
  <c r="R1951" i="1"/>
  <c r="R1944" i="1"/>
  <c r="R1940" i="1"/>
  <c r="R1936" i="1"/>
  <c r="R1932" i="1"/>
  <c r="R1928" i="1"/>
  <c r="R1924" i="1"/>
  <c r="R1920" i="1"/>
  <c r="R1916" i="1"/>
  <c r="R1912" i="1"/>
  <c r="R1908" i="1"/>
  <c r="R1904" i="1"/>
  <c r="R1900" i="1"/>
  <c r="R1896" i="1"/>
  <c r="R1892" i="1"/>
  <c r="R1888" i="1"/>
  <c r="R1853" i="1"/>
  <c r="R1849" i="1"/>
  <c r="R1845" i="1"/>
  <c r="R1841" i="1"/>
  <c r="R1837" i="1"/>
  <c r="R1833" i="1"/>
  <c r="R1829" i="1"/>
  <c r="R1825" i="1"/>
  <c r="R1821" i="1"/>
  <c r="R1817" i="1"/>
  <c r="R1813" i="1"/>
  <c r="R1809" i="1"/>
  <c r="R1805" i="1"/>
  <c r="R1801" i="1"/>
  <c r="R1797" i="1"/>
  <c r="R1949" i="1"/>
  <c r="R1886" i="1"/>
  <c r="R1878" i="1"/>
  <c r="R1870" i="1"/>
  <c r="R1862" i="1"/>
  <c r="R1879" i="1"/>
  <c r="R1871" i="1"/>
  <c r="R1863" i="1"/>
  <c r="R1792" i="1"/>
  <c r="R1788" i="1"/>
  <c r="R1784" i="1"/>
  <c r="R1780" i="1"/>
  <c r="R1776" i="1"/>
  <c r="R1772" i="1"/>
  <c r="R1768" i="1"/>
  <c r="R1765" i="1"/>
  <c r="R1761" i="1"/>
  <c r="R1757" i="1"/>
  <c r="R1753" i="1"/>
  <c r="R1749" i="1"/>
  <c r="R1745" i="1"/>
  <c r="R1741" i="1"/>
  <c r="R1737" i="1"/>
  <c r="R1691" i="1"/>
  <c r="R1687" i="1"/>
  <c r="R1683" i="1"/>
  <c r="R1679" i="1"/>
  <c r="R1675" i="1"/>
  <c r="R1671" i="1"/>
  <c r="R1667" i="1"/>
  <c r="R1663" i="1"/>
  <c r="R1659" i="1"/>
  <c r="R1655" i="1"/>
  <c r="R1651" i="1"/>
  <c r="R1647" i="1"/>
  <c r="R1643" i="1"/>
  <c r="R1639" i="1"/>
  <c r="R1736" i="1"/>
  <c r="R1732" i="1"/>
  <c r="R1728" i="1"/>
  <c r="R1724" i="1"/>
  <c r="R1720" i="1"/>
  <c r="R1716" i="1"/>
  <c r="R1712" i="1"/>
  <c r="R1708" i="1"/>
  <c r="R1704" i="1"/>
  <c r="R1700" i="1"/>
  <c r="R1696" i="1"/>
  <c r="R1632" i="1"/>
  <c r="R1628" i="1"/>
  <c r="R1624" i="1"/>
  <c r="R1620" i="1"/>
  <c r="R1616" i="1"/>
  <c r="R1612" i="1"/>
  <c r="R1608" i="1"/>
  <c r="R1604" i="1"/>
  <c r="R1600" i="1"/>
  <c r="R1596" i="1"/>
  <c r="R1592" i="1"/>
  <c r="R1588" i="1"/>
  <c r="R1584" i="1"/>
  <c r="R1580" i="1"/>
  <c r="R1576" i="1"/>
  <c r="R1572" i="1"/>
  <c r="R1568" i="1"/>
  <c r="R1564" i="1"/>
  <c r="R1560" i="1"/>
  <c r="R1556" i="1"/>
  <c r="R1552" i="1"/>
  <c r="R1540" i="1"/>
  <c r="R1536" i="1"/>
  <c r="R1388" i="1"/>
  <c r="R1384" i="1"/>
  <c r="R1380" i="1"/>
  <c r="R1376" i="1"/>
  <c r="R1372" i="1"/>
  <c r="R1368" i="1"/>
  <c r="R1364" i="1"/>
  <c r="R1360" i="1"/>
  <c r="R1356" i="1"/>
  <c r="R1352" i="1"/>
  <c r="R1348" i="1"/>
  <c r="R1344" i="1"/>
  <c r="R1340" i="1"/>
  <c r="R1336" i="1"/>
  <c r="R1332" i="1"/>
  <c r="R1328" i="1"/>
  <c r="R1324" i="1"/>
  <c r="R1320" i="1"/>
  <c r="R1316" i="1"/>
  <c r="R1312" i="1"/>
  <c r="R1394" i="1"/>
  <c r="R1407" i="1"/>
  <c r="R1403" i="1"/>
  <c r="R1399" i="1"/>
  <c r="R1395" i="1"/>
  <c r="R1417" i="1"/>
  <c r="R1307" i="1"/>
  <c r="R1303" i="1"/>
  <c r="R1299" i="1"/>
  <c r="R1295" i="1"/>
  <c r="R1291" i="1"/>
  <c r="R1287" i="1"/>
  <c r="R1283" i="1"/>
  <c r="R1279" i="1"/>
  <c r="R1275" i="1"/>
  <c r="R1271" i="1"/>
  <c r="R1267" i="1"/>
  <c r="R1263" i="1"/>
  <c r="R1259" i="1"/>
  <c r="R1255" i="1"/>
  <c r="R1251" i="1"/>
  <c r="R1247" i="1"/>
  <c r="R1243" i="1"/>
  <c r="R1239" i="1"/>
  <c r="R1235" i="1"/>
  <c r="R1231" i="1"/>
  <c r="R1418" i="1"/>
  <c r="R1226" i="1"/>
  <c r="R1222" i="1"/>
  <c r="R1218" i="1"/>
  <c r="R1214" i="1"/>
  <c r="R1210" i="1"/>
  <c r="R1206" i="1"/>
  <c r="R1202" i="1"/>
  <c r="R1198" i="1"/>
  <c r="R1194" i="1"/>
  <c r="R1190" i="1"/>
  <c r="R1186" i="1"/>
  <c r="R1182" i="1"/>
  <c r="R1178" i="1"/>
  <c r="R1174" i="1"/>
  <c r="R1170" i="1"/>
  <c r="R1166" i="1"/>
  <c r="R1162" i="1"/>
  <c r="R1158" i="1"/>
  <c r="R1154" i="1"/>
  <c r="R1150" i="1"/>
  <c r="R1146" i="1"/>
  <c r="R1142" i="1"/>
  <c r="R1138" i="1"/>
  <c r="R1134" i="1"/>
  <c r="R1130" i="1"/>
  <c r="R1126" i="1"/>
  <c r="R1122" i="1"/>
  <c r="R1118" i="1"/>
  <c r="R1114" i="1"/>
  <c r="R1110" i="1"/>
  <c r="R1106" i="1"/>
  <c r="R1102" i="1"/>
  <c r="R1098" i="1"/>
  <c r="R1094" i="1"/>
  <c r="R1090" i="1"/>
  <c r="R1086" i="1"/>
  <c r="R1082" i="1"/>
  <c r="R1078" i="1"/>
  <c r="R1074" i="1"/>
  <c r="R1070" i="1"/>
  <c r="R1066" i="1"/>
  <c r="R1062" i="1"/>
  <c r="R1058" i="1"/>
  <c r="R1054" i="1"/>
  <c r="R1050" i="1"/>
  <c r="R1046" i="1"/>
  <c r="R1042" i="1"/>
  <c r="R1038" i="1"/>
  <c r="R1014" i="1"/>
  <c r="R1018" i="1"/>
  <c r="R1022" i="1"/>
  <c r="R1026" i="1"/>
  <c r="R1030" i="1"/>
  <c r="R1034" i="1"/>
  <c r="R1693" i="1"/>
  <c r="R1689" i="1"/>
  <c r="R1685" i="1"/>
  <c r="R1681" i="1"/>
  <c r="R1677" i="1"/>
  <c r="R1673" i="1"/>
  <c r="R1669" i="1"/>
  <c r="R1665" i="1"/>
  <c r="R1661" i="1"/>
  <c r="R1657" i="1"/>
  <c r="R1653" i="1"/>
  <c r="R1649" i="1"/>
  <c r="R1645" i="1"/>
  <c r="R1641" i="1"/>
  <c r="R1637" i="1"/>
  <c r="R1734" i="1"/>
  <c r="R1730" i="1"/>
  <c r="R1726" i="1"/>
  <c r="R1718" i="1"/>
  <c r="R1714" i="1"/>
  <c r="R1706" i="1"/>
  <c r="R1698" i="1"/>
  <c r="R1409" i="1"/>
  <c r="R1401" i="1"/>
  <c r="R1397" i="1"/>
  <c r="R1413" i="1"/>
  <c r="R1128" i="1"/>
  <c r="R1108" i="1"/>
  <c r="R1096" i="1"/>
  <c r="R1084" i="1"/>
  <c r="R1072" i="1"/>
  <c r="R1060" i="1"/>
  <c r="R1048" i="1"/>
  <c r="R1012" i="1"/>
  <c r="R1024" i="1"/>
  <c r="R1036" i="1"/>
  <c r="R1541" i="1"/>
  <c r="R1537" i="1"/>
  <c r="R1385" i="1"/>
  <c r="R1373" i="1"/>
  <c r="R1365" i="1"/>
  <c r="R1357" i="1"/>
  <c r="R1349" i="1"/>
  <c r="R1341" i="1"/>
  <c r="R1333" i="1"/>
  <c r="R1325" i="1"/>
  <c r="R1317" i="1"/>
  <c r="R1309" i="1"/>
  <c r="R1476" i="1"/>
  <c r="R1466" i="1"/>
  <c r="R1460" i="1"/>
  <c r="R1456" i="1"/>
  <c r="R1450" i="1"/>
  <c r="R1444" i="1"/>
  <c r="R1436" i="1"/>
  <c r="R1428" i="1"/>
  <c r="R1396" i="1"/>
  <c r="R1411" i="1"/>
  <c r="R1272" i="1"/>
  <c r="R1252" i="1"/>
  <c r="R1236" i="1"/>
  <c r="R1127" i="1"/>
  <c r="R1103" i="1"/>
  <c r="R1087" i="1"/>
  <c r="R1071" i="1"/>
  <c r="R1051" i="1"/>
  <c r="R1013" i="1"/>
  <c r="R1029" i="1"/>
  <c r="R106" i="1"/>
  <c r="R98" i="1"/>
  <c r="R90" i="1"/>
  <c r="R82" i="1"/>
  <c r="R74" i="1"/>
  <c r="R66" i="1"/>
  <c r="R58" i="1"/>
  <c r="R50" i="1"/>
  <c r="R42" i="1"/>
  <c r="R34" i="1"/>
  <c r="R26" i="1"/>
  <c r="R18" i="1"/>
  <c r="R116" i="1"/>
  <c r="R5" i="1"/>
  <c r="R111" i="1"/>
  <c r="R103" i="1"/>
  <c r="R95" i="1"/>
  <c r="R87" i="1"/>
  <c r="R79" i="1"/>
  <c r="R71" i="1"/>
  <c r="R63" i="1"/>
  <c r="R55" i="1"/>
  <c r="R47" i="1"/>
  <c r="R39" i="1"/>
  <c r="R31" i="1"/>
  <c r="R23" i="1"/>
  <c r="R15" i="1"/>
  <c r="R7" i="1"/>
  <c r="R10" i="1"/>
  <c r="R129" i="1"/>
  <c r="R121" i="1"/>
  <c r="R137" i="1"/>
  <c r="R145" i="1"/>
  <c r="R153" i="1"/>
  <c r="R161" i="1"/>
  <c r="R169" i="1"/>
  <c r="R366" i="1"/>
  <c r="R370" i="1"/>
  <c r="R374" i="1"/>
  <c r="R378" i="1"/>
  <c r="R382" i="1"/>
  <c r="R386" i="1"/>
  <c r="R863" i="1"/>
  <c r="R859" i="1"/>
  <c r="R855" i="1"/>
  <c r="R851" i="1"/>
  <c r="R847" i="1"/>
  <c r="R843" i="1"/>
  <c r="R839" i="1"/>
  <c r="R835" i="1"/>
  <c r="R831" i="1"/>
  <c r="R827" i="1"/>
  <c r="R823" i="1"/>
  <c r="R819" i="1"/>
  <c r="R815" i="1"/>
  <c r="R811" i="1"/>
  <c r="R807" i="1"/>
  <c r="R803" i="1"/>
  <c r="R799" i="1"/>
  <c r="R795" i="1"/>
  <c r="R791" i="1"/>
  <c r="R787" i="1"/>
  <c r="R783" i="1"/>
  <c r="R779" i="1"/>
  <c r="R775" i="1"/>
  <c r="R771" i="1"/>
  <c r="R1008" i="1"/>
  <c r="R1004" i="1"/>
  <c r="R1000" i="1"/>
  <c r="R996" i="1"/>
  <c r="R992" i="1"/>
  <c r="R988" i="1"/>
  <c r="R984" i="1"/>
  <c r="R980" i="1"/>
  <c r="R976" i="1"/>
  <c r="R972" i="1"/>
  <c r="R968" i="1"/>
  <c r="R964" i="1"/>
  <c r="R960" i="1"/>
  <c r="R956" i="1"/>
  <c r="R952" i="1"/>
  <c r="R948" i="1"/>
  <c r="R944" i="1"/>
  <c r="R940" i="1"/>
  <c r="R936" i="1"/>
  <c r="R932" i="1"/>
  <c r="R928" i="1"/>
  <c r="R924" i="1"/>
  <c r="R920" i="1"/>
  <c r="R916" i="1"/>
  <c r="R912" i="1"/>
  <c r="R908" i="1"/>
  <c r="R904" i="1"/>
  <c r="R900" i="1"/>
  <c r="R896" i="1"/>
  <c r="R892" i="1"/>
  <c r="R888" i="1"/>
  <c r="R884" i="1"/>
  <c r="R880" i="1"/>
  <c r="R876" i="1"/>
  <c r="R872" i="1"/>
  <c r="R868" i="1"/>
  <c r="R864" i="1"/>
  <c r="R766" i="1"/>
  <c r="R762" i="1"/>
  <c r="R758" i="1"/>
  <c r="R754" i="1"/>
  <c r="R750" i="1"/>
  <c r="R746" i="1"/>
  <c r="R742" i="1"/>
  <c r="R738" i="1"/>
  <c r="R734" i="1"/>
  <c r="R730" i="1"/>
  <c r="R726" i="1"/>
  <c r="R722" i="1"/>
  <c r="R718" i="1"/>
  <c r="R714" i="1"/>
  <c r="R710" i="1"/>
  <c r="R706" i="1"/>
  <c r="R702" i="1"/>
  <c r="R698" i="1"/>
  <c r="R694" i="1"/>
  <c r="R690" i="1"/>
  <c r="R686" i="1"/>
  <c r="R682" i="1"/>
  <c r="R678" i="1"/>
  <c r="R674" i="1"/>
  <c r="R670" i="1"/>
  <c r="R666" i="1"/>
  <c r="R662" i="1"/>
  <c r="R658" i="1"/>
  <c r="R654" i="1"/>
  <c r="R650" i="1"/>
  <c r="R646" i="1"/>
  <c r="R642" i="1"/>
  <c r="R638" i="1"/>
  <c r="R634" i="1"/>
  <c r="R630" i="1"/>
  <c r="R626" i="1"/>
  <c r="R622" i="1"/>
  <c r="R618" i="1"/>
  <c r="R614" i="1"/>
  <c r="R610" i="1"/>
  <c r="R606" i="1"/>
  <c r="R602" i="1"/>
  <c r="R598" i="1"/>
  <c r="R594" i="1"/>
  <c r="R590" i="1"/>
  <c r="R586" i="1"/>
  <c r="R582" i="1"/>
  <c r="R578" i="1"/>
  <c r="R574" i="1"/>
  <c r="R570" i="1"/>
  <c r="R566" i="1"/>
  <c r="R177" i="1"/>
  <c r="R181" i="1"/>
  <c r="R185" i="1"/>
  <c r="R189" i="1"/>
  <c r="R193" i="1"/>
  <c r="R197" i="1"/>
  <c r="R201" i="1"/>
  <c r="R205" i="1"/>
  <c r="R209" i="1"/>
  <c r="R213" i="1"/>
  <c r="R217" i="1"/>
  <c r="R221" i="1"/>
  <c r="R225" i="1"/>
  <c r="R229" i="1"/>
  <c r="R233" i="1"/>
  <c r="R237" i="1"/>
  <c r="R241" i="1"/>
  <c r="R245" i="1"/>
  <c r="R249" i="1"/>
  <c r="R253" i="1"/>
  <c r="R257" i="1"/>
  <c r="R261" i="1"/>
  <c r="R265" i="1"/>
  <c r="R269" i="1"/>
  <c r="R273" i="1"/>
  <c r="R277" i="1"/>
  <c r="R281" i="1"/>
  <c r="R285" i="1"/>
  <c r="R289" i="1"/>
  <c r="R293" i="1"/>
  <c r="R297" i="1"/>
  <c r="R301" i="1"/>
  <c r="R305" i="1"/>
  <c r="R309" i="1"/>
  <c r="R313" i="1"/>
  <c r="R317" i="1"/>
  <c r="R321" i="1"/>
  <c r="R325" i="1"/>
  <c r="R329" i="1"/>
  <c r="R333" i="1"/>
  <c r="R337" i="1"/>
  <c r="R341" i="1"/>
  <c r="R345" i="1"/>
  <c r="R349" i="1"/>
  <c r="R353" i="1"/>
  <c r="R357" i="1"/>
  <c r="R361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444" i="1"/>
  <c r="R448" i="1"/>
  <c r="R452" i="1"/>
  <c r="R456" i="1"/>
  <c r="R460" i="1"/>
  <c r="R464" i="1"/>
  <c r="R468" i="1"/>
  <c r="R472" i="1"/>
  <c r="R476" i="1"/>
  <c r="R480" i="1"/>
  <c r="R484" i="1"/>
  <c r="R488" i="1"/>
  <c r="R492" i="1"/>
  <c r="R496" i="1"/>
  <c r="R500" i="1"/>
  <c r="R504" i="1"/>
  <c r="R508" i="1"/>
  <c r="R512" i="1"/>
  <c r="R516" i="1"/>
  <c r="R520" i="1"/>
  <c r="R524" i="1"/>
  <c r="R528" i="1"/>
  <c r="R532" i="1"/>
  <c r="R536" i="1"/>
  <c r="R540" i="1"/>
  <c r="R544" i="1"/>
  <c r="R548" i="1"/>
  <c r="R552" i="1"/>
  <c r="R556" i="1"/>
  <c r="R560" i="1"/>
  <c r="R2045" i="1"/>
  <c r="R2041" i="1"/>
  <c r="R2037" i="1"/>
  <c r="R2033" i="1"/>
  <c r="R2029" i="1"/>
  <c r="R2025" i="1"/>
  <c r="R2021" i="1"/>
  <c r="R2017" i="1"/>
  <c r="R2013" i="1"/>
  <c r="R2009" i="1"/>
  <c r="R2005" i="1"/>
  <c r="R2001" i="1"/>
  <c r="R1997" i="1"/>
  <c r="R1993" i="1"/>
  <c r="R1989" i="1"/>
  <c r="R1985" i="1"/>
  <c r="R1984" i="1"/>
  <c r="R1980" i="1"/>
  <c r="R1976" i="1"/>
  <c r="R1972" i="1"/>
  <c r="R1968" i="1"/>
  <c r="R1966" i="1"/>
  <c r="R1962" i="1"/>
  <c r="R1958" i="1"/>
  <c r="R1954" i="1"/>
  <c r="R1947" i="1"/>
  <c r="R1943" i="1"/>
  <c r="R1939" i="1"/>
  <c r="R1935" i="1"/>
  <c r="R1931" i="1"/>
  <c r="R1927" i="1"/>
  <c r="R1923" i="1"/>
  <c r="R1919" i="1"/>
  <c r="R1915" i="1"/>
  <c r="R1911" i="1"/>
  <c r="R1907" i="1"/>
  <c r="R1903" i="1"/>
  <c r="R1899" i="1"/>
  <c r="R1895" i="1"/>
  <c r="R1891" i="1"/>
  <c r="R1887" i="1"/>
  <c r="R1856" i="1"/>
  <c r="R1852" i="1"/>
  <c r="R1848" i="1"/>
  <c r="R1844" i="1"/>
  <c r="R1840" i="1"/>
  <c r="R1836" i="1"/>
  <c r="R1832" i="1"/>
  <c r="R1828" i="1"/>
  <c r="R1824" i="1"/>
  <c r="R1820" i="1"/>
  <c r="R1816" i="1"/>
  <c r="R1812" i="1"/>
  <c r="R1808" i="1"/>
  <c r="R1804" i="1"/>
  <c r="R1800" i="1"/>
  <c r="R1796" i="1"/>
  <c r="R1884" i="1"/>
  <c r="R1876" i="1"/>
  <c r="R1868" i="1"/>
  <c r="R1860" i="1"/>
  <c r="R1885" i="1"/>
  <c r="R1877" i="1"/>
  <c r="R1869" i="1"/>
  <c r="R1861" i="1"/>
  <c r="R1791" i="1"/>
  <c r="R1787" i="1"/>
  <c r="R1783" i="1"/>
  <c r="R1779" i="1"/>
  <c r="R1775" i="1"/>
  <c r="R1771" i="1"/>
  <c r="R1764" i="1"/>
  <c r="R1760" i="1"/>
  <c r="R1756" i="1"/>
  <c r="R1752" i="1"/>
  <c r="R1748" i="1"/>
  <c r="R1744" i="1"/>
  <c r="R1740" i="1"/>
  <c r="R1690" i="1"/>
  <c r="R1686" i="1"/>
  <c r="R1682" i="1"/>
  <c r="R1678" i="1"/>
  <c r="R1674" i="1"/>
  <c r="R1670" i="1"/>
  <c r="R1666" i="1"/>
  <c r="R1662" i="1"/>
  <c r="R1658" i="1"/>
  <c r="R1654" i="1"/>
  <c r="R1650" i="1"/>
  <c r="R1646" i="1"/>
  <c r="R1642" i="1"/>
  <c r="R1638" i="1"/>
  <c r="R1735" i="1"/>
  <c r="R1731" i="1"/>
  <c r="R1727" i="1"/>
  <c r="R1723" i="1"/>
  <c r="R1719" i="1"/>
  <c r="R1715" i="1"/>
  <c r="R1711" i="1"/>
  <c r="R1707" i="1"/>
  <c r="R1703" i="1"/>
  <c r="R1699" i="1"/>
  <c r="R1695" i="1"/>
  <c r="R1635" i="1"/>
  <c r="R1631" i="1"/>
  <c r="R1627" i="1"/>
  <c r="R1623" i="1"/>
  <c r="R1619" i="1"/>
  <c r="R1615" i="1"/>
  <c r="R1611" i="1"/>
  <c r="R1607" i="1"/>
  <c r="R1603" i="1"/>
  <c r="R1599" i="1"/>
  <c r="R1595" i="1"/>
  <c r="R1591" i="1"/>
  <c r="R1587" i="1"/>
  <c r="R1583" i="1"/>
  <c r="R1579" i="1"/>
  <c r="R1575" i="1"/>
  <c r="R1571" i="1"/>
  <c r="R1567" i="1"/>
  <c r="R1563" i="1"/>
  <c r="R1559" i="1"/>
  <c r="R1555" i="1"/>
  <c r="R1551" i="1"/>
  <c r="R1548" i="1"/>
  <c r="R1546" i="1"/>
  <c r="R1544" i="1"/>
  <c r="R1543" i="1"/>
  <c r="R1539" i="1"/>
  <c r="R1535" i="1"/>
  <c r="R1391" i="1"/>
  <c r="R1387" i="1"/>
  <c r="R1383" i="1"/>
  <c r="R1379" i="1"/>
  <c r="R1375" i="1"/>
  <c r="R1371" i="1"/>
  <c r="R1367" i="1"/>
  <c r="R1363" i="1"/>
  <c r="R1359" i="1"/>
  <c r="R1355" i="1"/>
  <c r="R1351" i="1"/>
  <c r="R1347" i="1"/>
  <c r="R1343" i="1"/>
  <c r="R1339" i="1"/>
  <c r="R1335" i="1"/>
  <c r="R1331" i="1"/>
  <c r="R1327" i="1"/>
  <c r="R1323" i="1"/>
  <c r="R1319" i="1"/>
  <c r="R1315" i="1"/>
  <c r="R1311" i="1"/>
  <c r="R1533" i="1"/>
  <c r="R1531" i="1"/>
  <c r="R1529" i="1"/>
  <c r="R1527" i="1"/>
  <c r="R1525" i="1"/>
  <c r="R1523" i="1"/>
  <c r="R1521" i="1"/>
  <c r="R1519" i="1"/>
  <c r="R1517" i="1"/>
  <c r="R1515" i="1"/>
  <c r="R1513" i="1"/>
  <c r="R1511" i="1"/>
  <c r="R1509" i="1"/>
  <c r="R1507" i="1"/>
  <c r="R1505" i="1"/>
  <c r="R1503" i="1"/>
  <c r="R1501" i="1"/>
  <c r="R1499" i="1"/>
  <c r="R1497" i="1"/>
  <c r="R1495" i="1"/>
  <c r="R1493" i="1"/>
  <c r="R1491" i="1"/>
  <c r="R1489" i="1"/>
  <c r="R1487" i="1"/>
  <c r="R1485" i="1"/>
  <c r="R1483" i="1"/>
  <c r="R1481" i="1"/>
  <c r="R1479" i="1"/>
  <c r="R1477" i="1"/>
  <c r="R1475" i="1"/>
  <c r="R1473" i="1"/>
  <c r="R1471" i="1"/>
  <c r="R1469" i="1"/>
  <c r="R1467" i="1"/>
  <c r="R1465" i="1"/>
  <c r="R1463" i="1"/>
  <c r="R1461" i="1"/>
  <c r="R1459" i="1"/>
  <c r="R1457" i="1"/>
  <c r="R1455" i="1"/>
  <c r="R1453" i="1"/>
  <c r="R1451" i="1"/>
  <c r="R1449" i="1"/>
  <c r="R1447" i="1"/>
  <c r="R1445" i="1"/>
  <c r="R1443" i="1"/>
  <c r="R1441" i="1"/>
  <c r="R1439" i="1"/>
  <c r="R1437" i="1"/>
  <c r="R1435" i="1"/>
  <c r="R1433" i="1"/>
  <c r="R1431" i="1"/>
  <c r="R1429" i="1"/>
  <c r="R1427" i="1"/>
  <c r="R1425" i="1"/>
  <c r="R1393" i="1"/>
  <c r="R1410" i="1"/>
  <c r="R1406" i="1"/>
  <c r="R1402" i="1"/>
  <c r="R1398" i="1"/>
  <c r="R1423" i="1"/>
  <c r="R1415" i="1"/>
  <c r="R1306" i="1"/>
  <c r="R1302" i="1"/>
  <c r="R1298" i="1"/>
  <c r="R1294" i="1"/>
  <c r="R1290" i="1"/>
  <c r="R1286" i="1"/>
  <c r="R1282" i="1"/>
  <c r="R1278" i="1"/>
  <c r="R1274" i="1"/>
  <c r="R1270" i="1"/>
  <c r="R1266" i="1"/>
  <c r="R1262" i="1"/>
  <c r="R1258" i="1"/>
  <c r="R1254" i="1"/>
  <c r="R1250" i="1"/>
  <c r="R1246" i="1"/>
  <c r="R1242" i="1"/>
  <c r="R1238" i="1"/>
  <c r="R1234" i="1"/>
  <c r="R1230" i="1"/>
  <c r="R1416" i="1"/>
  <c r="R1229" i="1"/>
  <c r="R1225" i="1"/>
  <c r="R1221" i="1"/>
  <c r="R1217" i="1"/>
  <c r="R1213" i="1"/>
  <c r="R1209" i="1"/>
  <c r="R1205" i="1"/>
  <c r="R1201" i="1"/>
  <c r="R1197" i="1"/>
  <c r="R1193" i="1"/>
  <c r="R1189" i="1"/>
  <c r="R1185" i="1"/>
  <c r="R1181" i="1"/>
  <c r="R1177" i="1"/>
  <c r="R1173" i="1"/>
  <c r="R1169" i="1"/>
  <c r="R1165" i="1"/>
  <c r="R1161" i="1"/>
  <c r="R1157" i="1"/>
  <c r="R1153" i="1"/>
  <c r="R1149" i="1"/>
  <c r="R1145" i="1"/>
  <c r="R1141" i="1"/>
  <c r="R1137" i="1"/>
  <c r="R1133" i="1"/>
  <c r="R1129" i="1"/>
  <c r="R1125" i="1"/>
  <c r="R1121" i="1"/>
  <c r="R1117" i="1"/>
  <c r="R1113" i="1"/>
  <c r="R1109" i="1"/>
  <c r="R1105" i="1"/>
  <c r="R1101" i="1"/>
  <c r="R1097" i="1"/>
  <c r="R1093" i="1"/>
  <c r="R1089" i="1"/>
  <c r="R1085" i="1"/>
  <c r="R1081" i="1"/>
  <c r="R1077" i="1"/>
  <c r="R1073" i="1"/>
  <c r="R1069" i="1"/>
  <c r="R1065" i="1"/>
  <c r="R1061" i="1"/>
  <c r="R1057" i="1"/>
  <c r="R1053" i="1"/>
  <c r="R1049" i="1"/>
  <c r="R1045" i="1"/>
  <c r="R1041" i="1"/>
  <c r="R1037" i="1"/>
  <c r="R1015" i="1"/>
  <c r="R1019" i="1"/>
  <c r="R1023" i="1"/>
  <c r="R1027" i="1"/>
  <c r="R1031" i="1"/>
  <c r="R1035" i="1"/>
  <c r="R113" i="1"/>
  <c r="R104" i="1"/>
  <c r="R96" i="1"/>
  <c r="R88" i="1"/>
  <c r="R80" i="1"/>
  <c r="R72" i="1"/>
  <c r="R64" i="1"/>
  <c r="R56" i="1"/>
  <c r="R48" i="1"/>
  <c r="R40" i="1"/>
  <c r="R32" i="1"/>
  <c r="R24" i="1"/>
  <c r="R16" i="1"/>
  <c r="R117" i="1"/>
  <c r="R101" i="1"/>
  <c r="R85" i="1"/>
  <c r="R69" i="1"/>
  <c r="R53" i="1"/>
  <c r="R37" i="1"/>
  <c r="R21" i="1"/>
  <c r="R122" i="1"/>
  <c r="R126" i="1"/>
  <c r="R130" i="1"/>
  <c r="R134" i="1"/>
  <c r="R142" i="1"/>
  <c r="R150" i="1"/>
  <c r="R158" i="1"/>
  <c r="R162" i="1"/>
  <c r="R170" i="1"/>
  <c r="R139" i="1"/>
  <c r="R155" i="1"/>
  <c r="R171" i="1"/>
  <c r="R862" i="1"/>
  <c r="R854" i="1"/>
  <c r="R846" i="1"/>
  <c r="R842" i="1"/>
  <c r="R834" i="1"/>
  <c r="R830" i="1"/>
  <c r="R818" i="1"/>
  <c r="R810" i="1"/>
  <c r="R802" i="1"/>
  <c r="R794" i="1"/>
  <c r="R786" i="1"/>
  <c r="R778" i="1"/>
  <c r="R770" i="1"/>
  <c r="R1011" i="1"/>
  <c r="R1007" i="1"/>
  <c r="R1003" i="1"/>
  <c r="R999" i="1"/>
  <c r="R995" i="1"/>
  <c r="R991" i="1"/>
  <c r="R987" i="1"/>
  <c r="R979" i="1"/>
  <c r="R975" i="1"/>
  <c r="R967" i="1"/>
  <c r="R959" i="1"/>
  <c r="R951" i="1"/>
  <c r="R943" i="1"/>
  <c r="R935" i="1"/>
  <c r="R927" i="1"/>
  <c r="R919" i="1"/>
  <c r="R911" i="1"/>
  <c r="R903" i="1"/>
  <c r="R895" i="1"/>
  <c r="R887" i="1"/>
  <c r="R879" i="1"/>
  <c r="R871" i="1"/>
  <c r="R769" i="1"/>
  <c r="R761" i="1"/>
  <c r="R753" i="1"/>
  <c r="R745" i="1"/>
  <c r="R737" i="1"/>
  <c r="R729" i="1"/>
  <c r="R721" i="1"/>
  <c r="R713" i="1"/>
  <c r="R705" i="1"/>
  <c r="R697" i="1"/>
  <c r="R689" i="1"/>
  <c r="R681" i="1"/>
  <c r="R673" i="1"/>
  <c r="R665" i="1"/>
  <c r="R657" i="1"/>
  <c r="R649" i="1"/>
  <c r="R641" i="1"/>
  <c r="R633" i="1"/>
  <c r="R625" i="1"/>
  <c r="R617" i="1"/>
  <c r="R609" i="1"/>
  <c r="R601" i="1"/>
  <c r="R593" i="1"/>
  <c r="R585" i="1"/>
  <c r="R577" i="1"/>
  <c r="R569" i="1"/>
  <c r="R190" i="1"/>
  <c r="R198" i="1"/>
  <c r="R206" i="1"/>
  <c r="R214" i="1"/>
  <c r="R222" i="1"/>
  <c r="R230" i="1"/>
  <c r="R238" i="1"/>
  <c r="R246" i="1"/>
  <c r="R254" i="1"/>
  <c r="R262" i="1"/>
  <c r="R270" i="1"/>
  <c r="R278" i="1"/>
  <c r="R286" i="1"/>
  <c r="R294" i="1"/>
  <c r="R302" i="1"/>
  <c r="R310" i="1"/>
  <c r="R318" i="1"/>
  <c r="R326" i="1"/>
  <c r="R334" i="1"/>
  <c r="R342" i="1"/>
  <c r="R350" i="1"/>
  <c r="R358" i="1"/>
  <c r="R389" i="1"/>
  <c r="R397" i="1"/>
  <c r="R405" i="1"/>
  <c r="R413" i="1"/>
  <c r="R421" i="1"/>
  <c r="R429" i="1"/>
  <c r="R437" i="1"/>
  <c r="R441" i="1"/>
  <c r="R453" i="1"/>
  <c r="R457" i="1"/>
  <c r="R465" i="1"/>
  <c r="R473" i="1"/>
  <c r="R481" i="1"/>
  <c r="R489" i="1"/>
  <c r="R497" i="1"/>
  <c r="R509" i="1"/>
  <c r="R513" i="1"/>
  <c r="R521" i="1"/>
  <c r="R525" i="1"/>
  <c r="R533" i="1"/>
  <c r="R541" i="1"/>
  <c r="R549" i="1"/>
  <c r="R557" i="1"/>
  <c r="R2048" i="1"/>
  <c r="R2036" i="1"/>
  <c r="R2028" i="1"/>
  <c r="R2020" i="1"/>
  <c r="R2016" i="1"/>
  <c r="R2012" i="1"/>
  <c r="R2008" i="1"/>
  <c r="R2004" i="1"/>
  <c r="R2000" i="1"/>
  <c r="R1996" i="1"/>
  <c r="R1992" i="1"/>
  <c r="R1988" i="1"/>
  <c r="R1983" i="1"/>
  <c r="R1975" i="1"/>
  <c r="R1965" i="1"/>
  <c r="R1957" i="1"/>
  <c r="R1946" i="1"/>
  <c r="R1938" i="1"/>
  <c r="R1930" i="1"/>
  <c r="R1922" i="1"/>
  <c r="R1914" i="1"/>
  <c r="R1906" i="1"/>
  <c r="R1898" i="1"/>
  <c r="R1890" i="1"/>
  <c r="R1855" i="1"/>
  <c r="R1851" i="1"/>
  <c r="R1847" i="1"/>
  <c r="R1843" i="1"/>
  <c r="R1839" i="1"/>
  <c r="R1835" i="1"/>
  <c r="R1831" i="1"/>
  <c r="R1827" i="1"/>
  <c r="R1823" i="1"/>
  <c r="R1819" i="1"/>
  <c r="R1815" i="1"/>
  <c r="R1811" i="1"/>
  <c r="R1807" i="1"/>
  <c r="R1803" i="1"/>
  <c r="R1795" i="1"/>
  <c r="R1882" i="1"/>
  <c r="R1874" i="1"/>
  <c r="R1866" i="1"/>
  <c r="R1858" i="1"/>
  <c r="R1883" i="1"/>
  <c r="R1875" i="1"/>
  <c r="R1867" i="1"/>
  <c r="R1859" i="1"/>
  <c r="R1790" i="1"/>
  <c r="R1786" i="1"/>
  <c r="R1782" i="1"/>
  <c r="R1778" i="1"/>
  <c r="R1774" i="1"/>
  <c r="R1770" i="1"/>
  <c r="R1767" i="1"/>
  <c r="R1759" i="1"/>
  <c r="R1751" i="1"/>
  <c r="R1747" i="1"/>
  <c r="R1743" i="1"/>
  <c r="R1739" i="1"/>
  <c r="R1542" i="1"/>
  <c r="R1390" i="1"/>
  <c r="R1382" i="1"/>
  <c r="R1378" i="1"/>
  <c r="R1370" i="1"/>
  <c r="R1362" i="1"/>
  <c r="R1354" i="1"/>
  <c r="R1346" i="1"/>
  <c r="R1338" i="1"/>
  <c r="R1330" i="1"/>
  <c r="R1322" i="1"/>
  <c r="R1314" i="1"/>
  <c r="R1405" i="1"/>
  <c r="R1421" i="1"/>
  <c r="R1305" i="1"/>
  <c r="R1301" i="1"/>
  <c r="R1297" i="1"/>
  <c r="R1293" i="1"/>
  <c r="R1285" i="1"/>
  <c r="R1281" i="1"/>
  <c r="R1273" i="1"/>
  <c r="R1265" i="1"/>
  <c r="R1257" i="1"/>
  <c r="R1249" i="1"/>
  <c r="R1241" i="1"/>
  <c r="R1233" i="1"/>
  <c r="R1422" i="1"/>
  <c r="R1192" i="1"/>
  <c r="R1180" i="1"/>
  <c r="R1172" i="1"/>
  <c r="R1164" i="1"/>
  <c r="R1156" i="1"/>
  <c r="R1148" i="1"/>
  <c r="R1140" i="1"/>
  <c r="R1132" i="1"/>
  <c r="R1120" i="1"/>
  <c r="R1112" i="1"/>
  <c r="R1100" i="1"/>
  <c r="R1088" i="1"/>
  <c r="R1076" i="1"/>
  <c r="R1064" i="1"/>
  <c r="R1052" i="1"/>
  <c r="R1040" i="1"/>
  <c r="R1020" i="1"/>
  <c r="R1032" i="1"/>
  <c r="R1389" i="1"/>
  <c r="R1381" i="1"/>
  <c r="R1377" i="1"/>
  <c r="R1369" i="1"/>
  <c r="R1361" i="1"/>
  <c r="R1353" i="1"/>
  <c r="R1345" i="1"/>
  <c r="R1337" i="1"/>
  <c r="R1329" i="1"/>
  <c r="R1321" i="1"/>
  <c r="R1313" i="1"/>
  <c r="R1474" i="1"/>
  <c r="R1468" i="1"/>
  <c r="R1462" i="1"/>
  <c r="R1454" i="1"/>
  <c r="R1448" i="1"/>
  <c r="R1442" i="1"/>
  <c r="R1434" i="1"/>
  <c r="R1426" i="1"/>
  <c r="R1408" i="1"/>
  <c r="R1400" i="1"/>
  <c r="R1419" i="1"/>
  <c r="R1268" i="1"/>
  <c r="R1248" i="1"/>
  <c r="R1232" i="1"/>
  <c r="R1227" i="1"/>
  <c r="R1223" i="1"/>
  <c r="R1219" i="1"/>
  <c r="R1215" i="1"/>
  <c r="R1211" i="1"/>
  <c r="R1207" i="1"/>
  <c r="R1203" i="1"/>
  <c r="R1199" i="1"/>
  <c r="R1195" i="1"/>
  <c r="R1191" i="1"/>
  <c r="R1187" i="1"/>
  <c r="R1183" i="1"/>
  <c r="R1179" i="1"/>
  <c r="R1175" i="1"/>
  <c r="R1171" i="1"/>
  <c r="R1167" i="1"/>
  <c r="R1163" i="1"/>
  <c r="R1159" i="1"/>
  <c r="R1155" i="1"/>
  <c r="R1151" i="1"/>
  <c r="R1147" i="1"/>
  <c r="R1135" i="1"/>
  <c r="R1131" i="1"/>
  <c r="R1115" i="1"/>
  <c r="R1099" i="1"/>
  <c r="R1083" i="1"/>
  <c r="R1067" i="1"/>
  <c r="R1055" i="1"/>
  <c r="R1039" i="1"/>
  <c r="R1025" i="1"/>
  <c r="Q4094" i="2" l="1"/>
  <c r="Q4090" i="2"/>
  <c r="Q4086" i="2"/>
  <c r="Q4095" i="2"/>
  <c r="Q4091" i="2"/>
  <c r="Q4087" i="2"/>
  <c r="Q4083" i="2"/>
  <c r="Q4096" i="2"/>
  <c r="Q4092" i="2"/>
  <c r="Q4088" i="2"/>
  <c r="Q4084" i="2"/>
  <c r="Q4080" i="2"/>
  <c r="Q4076" i="2"/>
  <c r="Q4072" i="2"/>
  <c r="Q4068" i="2"/>
  <c r="Q4064" i="2"/>
  <c r="Q4093" i="2"/>
  <c r="Q4085" i="2"/>
  <c r="Q4061" i="2"/>
  <c r="Q4057" i="2"/>
  <c r="Q4053" i="2"/>
  <c r="Q4049" i="2"/>
  <c r="Q4082" i="2"/>
  <c r="Q4081" i="2"/>
  <c r="Q4075" i="2"/>
  <c r="Q4074" i="2"/>
  <c r="Q4073" i="2"/>
  <c r="Q4067" i="2"/>
  <c r="Q4066" i="2"/>
  <c r="Q4065" i="2"/>
  <c r="Q4058" i="2"/>
  <c r="Q4054" i="2"/>
  <c r="Q4050" i="2"/>
  <c r="Q4089" i="2"/>
  <c r="Q4059" i="2"/>
  <c r="Q4055" i="2"/>
  <c r="Q4051" i="2"/>
  <c r="Q4048" i="2"/>
  <c r="Q4045" i="2"/>
  <c r="Q4041" i="2"/>
  <c r="Q4037" i="2"/>
  <c r="Q4033" i="2"/>
  <c r="Q4029" i="2"/>
  <c r="Q4025" i="2"/>
  <c r="Q4077" i="2"/>
  <c r="Q4069" i="2"/>
  <c r="Q4060" i="2"/>
  <c r="Q4052" i="2"/>
  <c r="Q4046" i="2"/>
  <c r="Q4042" i="2"/>
  <c r="Q4038" i="2"/>
  <c r="Q4034" i="2"/>
  <c r="Q4078" i="2"/>
  <c r="Q4070" i="2"/>
  <c r="Q4062" i="2"/>
  <c r="Q4047" i="2"/>
  <c r="Q4043" i="2"/>
  <c r="Q4039" i="2"/>
  <c r="Q4035" i="2"/>
  <c r="Q4031" i="2"/>
  <c r="Q4027" i="2"/>
  <c r="Q4023" i="2"/>
  <c r="Q4079" i="2"/>
  <c r="Q4071" i="2"/>
  <c r="Q4063" i="2"/>
  <c r="Q4021" i="2"/>
  <c r="Q4017" i="2"/>
  <c r="Q4013" i="2"/>
  <c r="Q4009" i="2"/>
  <c r="Q4005" i="2"/>
  <c r="Q4001" i="2"/>
  <c r="Q3997" i="2"/>
  <c r="Q3993" i="2"/>
  <c r="Q3989" i="2"/>
  <c r="Q3985" i="2"/>
  <c r="Q3981" i="2"/>
  <c r="Q3977" i="2"/>
  <c r="Q3973" i="2"/>
  <c r="Q3969" i="2"/>
  <c r="Q4044" i="2"/>
  <c r="Q4036" i="2"/>
  <c r="Q4022" i="2"/>
  <c r="Q4018" i="2"/>
  <c r="Q4014" i="2"/>
  <c r="Q4010" i="2"/>
  <c r="Q4006" i="2"/>
  <c r="Q4002" i="2"/>
  <c r="Q3998" i="2"/>
  <c r="Q3994" i="2"/>
  <c r="Q3990" i="2"/>
  <c r="Q3986" i="2"/>
  <c r="Q3982" i="2"/>
  <c r="Q3978" i="2"/>
  <c r="Q4019" i="2"/>
  <c r="Q4015" i="2"/>
  <c r="Q4011" i="2"/>
  <c r="Q4007" i="2"/>
  <c r="Q4003" i="2"/>
  <c r="Q3999" i="2"/>
  <c r="Q3995" i="2"/>
  <c r="Q3991" i="2"/>
  <c r="Q3987" i="2"/>
  <c r="Q3983" i="2"/>
  <c r="Q3979" i="2"/>
  <c r="Q3975" i="2"/>
  <c r="Q3971" i="2"/>
  <c r="Q4040" i="2"/>
  <c r="Q4032" i="2"/>
  <c r="Q4030" i="2"/>
  <c r="Q4028" i="2"/>
  <c r="Q4026" i="2"/>
  <c r="Q4024" i="2"/>
  <c r="Q4020" i="2"/>
  <c r="Q4012" i="2"/>
  <c r="Q4004" i="2"/>
  <c r="Q3996" i="2"/>
  <c r="Q3988" i="2"/>
  <c r="Q3980" i="2"/>
  <c r="Q3965" i="2"/>
  <c r="Q3961" i="2"/>
  <c r="Q3957" i="2"/>
  <c r="Q3953" i="2"/>
  <c r="Q3949" i="2"/>
  <c r="Q3945" i="2"/>
  <c r="Q3941" i="2"/>
  <c r="Q3937" i="2"/>
  <c r="Q3933" i="2"/>
  <c r="Q3929" i="2"/>
  <c r="Q3925" i="2"/>
  <c r="Q3921" i="2"/>
  <c r="Q3917" i="2"/>
  <c r="Q3966" i="2"/>
  <c r="Q3962" i="2"/>
  <c r="Q3958" i="2"/>
  <c r="Q3954" i="2"/>
  <c r="Q3950" i="2"/>
  <c r="Q3946" i="2"/>
  <c r="Q3942" i="2"/>
  <c r="Q3938" i="2"/>
  <c r="Q3934" i="2"/>
  <c r="Q3930" i="2"/>
  <c r="Q3926" i="2"/>
  <c r="Q3922" i="2"/>
  <c r="Q4056" i="2"/>
  <c r="Q4016" i="2"/>
  <c r="Q4008" i="2"/>
  <c r="Q4000" i="2"/>
  <c r="Q3992" i="2"/>
  <c r="Q3984" i="2"/>
  <c r="Q3976" i="2"/>
  <c r="Q3974" i="2"/>
  <c r="Q3972" i="2"/>
  <c r="Q3970" i="2"/>
  <c r="Q3963" i="2"/>
  <c r="Q3959" i="2"/>
  <c r="Q3955" i="2"/>
  <c r="Q3951" i="2"/>
  <c r="Q3947" i="2"/>
  <c r="Q3943" i="2"/>
  <c r="Q3939" i="2"/>
  <c r="Q3935" i="2"/>
  <c r="Q3931" i="2"/>
  <c r="Q3927" i="2"/>
  <c r="Q3923" i="2"/>
  <c r="Q3919" i="2"/>
  <c r="Q3964" i="2"/>
  <c r="Q3956" i="2"/>
  <c r="Q3948" i="2"/>
  <c r="Q3940" i="2"/>
  <c r="Q3932" i="2"/>
  <c r="Q3924" i="2"/>
  <c r="Q3913" i="2"/>
  <c r="Q3909" i="2"/>
  <c r="Q3905" i="2"/>
  <c r="Q3901" i="2"/>
  <c r="Q3897" i="2"/>
  <c r="Q3893" i="2"/>
  <c r="Q3889" i="2"/>
  <c r="Q3885" i="2"/>
  <c r="Q3881" i="2"/>
  <c r="Q3877" i="2"/>
  <c r="Q3873" i="2"/>
  <c r="Q3869" i="2"/>
  <c r="Q3865" i="2"/>
  <c r="Q3861" i="2"/>
  <c r="Q3967" i="2"/>
  <c r="Q3914" i="2"/>
  <c r="Q3910" i="2"/>
  <c r="Q3906" i="2"/>
  <c r="Q3902" i="2"/>
  <c r="Q3898" i="2"/>
  <c r="Q3894" i="2"/>
  <c r="Q3890" i="2"/>
  <c r="Q3886" i="2"/>
  <c r="Q3882" i="2"/>
  <c r="Q3878" i="2"/>
  <c r="Q3968" i="2"/>
  <c r="Q3960" i="2"/>
  <c r="Q3952" i="2"/>
  <c r="Q3944" i="2"/>
  <c r="Q3936" i="2"/>
  <c r="Q3928" i="2"/>
  <c r="Q3920" i="2"/>
  <c r="Q3918" i="2"/>
  <c r="Q3916" i="2"/>
  <c r="Q3915" i="2"/>
  <c r="Q3911" i="2"/>
  <c r="Q3907" i="2"/>
  <c r="Q3903" i="2"/>
  <c r="Q3899" i="2"/>
  <c r="Q3895" i="2"/>
  <c r="Q3891" i="2"/>
  <c r="Q3887" i="2"/>
  <c r="Q3883" i="2"/>
  <c r="Q3879" i="2"/>
  <c r="Q3875" i="2"/>
  <c r="Q3871" i="2"/>
  <c r="Q3867" i="2"/>
  <c r="Q3863" i="2"/>
  <c r="Q3859" i="2"/>
  <c r="Q3856" i="2"/>
  <c r="Q3852" i="2"/>
  <c r="Q3848" i="2"/>
  <c r="Q3844" i="2"/>
  <c r="Q3840" i="2"/>
  <c r="Q3836" i="2"/>
  <c r="Q3832" i="2"/>
  <c r="Q3828" i="2"/>
  <c r="Q3824" i="2"/>
  <c r="Q3820" i="2"/>
  <c r="Q3816" i="2"/>
  <c r="Q3812" i="2"/>
  <c r="Q3808" i="2"/>
  <c r="Q3804" i="2"/>
  <c r="Q3800" i="2"/>
  <c r="Q3796" i="2"/>
  <c r="Q3792" i="2"/>
  <c r="Q3788" i="2"/>
  <c r="Q3784" i="2"/>
  <c r="Q3780" i="2"/>
  <c r="Q3776" i="2"/>
  <c r="Q3772" i="2"/>
  <c r="Q3768" i="2"/>
  <c r="Q3764" i="2"/>
  <c r="Q3760" i="2"/>
  <c r="Q3756" i="2"/>
  <c r="Q3908" i="2"/>
  <c r="Q3900" i="2"/>
  <c r="Q3892" i="2"/>
  <c r="Q3884" i="2"/>
  <c r="Q3876" i="2"/>
  <c r="Q3857" i="2"/>
  <c r="Q3853" i="2"/>
  <c r="Q3849" i="2"/>
  <c r="Q3845" i="2"/>
  <c r="Q3841" i="2"/>
  <c r="Q3837" i="2"/>
  <c r="Q3833" i="2"/>
  <c r="Q3829" i="2"/>
  <c r="Q3825" i="2"/>
  <c r="Q3821" i="2"/>
  <c r="Q3817" i="2"/>
  <c r="Q3813" i="2"/>
  <c r="Q3809" i="2"/>
  <c r="Q3805" i="2"/>
  <c r="Q3801" i="2"/>
  <c r="Q3797" i="2"/>
  <c r="Q3793" i="2"/>
  <c r="Q3789" i="2"/>
  <c r="Q3785" i="2"/>
  <c r="Q3781" i="2"/>
  <c r="Q3777" i="2"/>
  <c r="Q3874" i="2"/>
  <c r="Q3872" i="2"/>
  <c r="Q3870" i="2"/>
  <c r="Q3868" i="2"/>
  <c r="Q3866" i="2"/>
  <c r="Q3864" i="2"/>
  <c r="Q3862" i="2"/>
  <c r="Q3860" i="2"/>
  <c r="Q3858" i="2"/>
  <c r="Q3854" i="2"/>
  <c r="Q3850" i="2"/>
  <c r="Q3846" i="2"/>
  <c r="Q3842" i="2"/>
  <c r="Q3838" i="2"/>
  <c r="Q3834" i="2"/>
  <c r="Q3830" i="2"/>
  <c r="Q3826" i="2"/>
  <c r="Q3822" i="2"/>
  <c r="Q3818" i="2"/>
  <c r="Q3814" i="2"/>
  <c r="Q3810" i="2"/>
  <c r="Q3806" i="2"/>
  <c r="Q3802" i="2"/>
  <c r="Q3798" i="2"/>
  <c r="Q3794" i="2"/>
  <c r="Q3790" i="2"/>
  <c r="Q3786" i="2"/>
  <c r="Q3782" i="2"/>
  <c r="Q3778" i="2"/>
  <c r="Q3774" i="2"/>
  <c r="Q3770" i="2"/>
  <c r="Q3766" i="2"/>
  <c r="Q3762" i="2"/>
  <c r="Q3758" i="2"/>
  <c r="Q3754" i="2"/>
  <c r="Q3912" i="2"/>
  <c r="Q3904" i="2"/>
  <c r="Q3896" i="2"/>
  <c r="Q3888" i="2"/>
  <c r="Q3880" i="2"/>
  <c r="Q3855" i="2"/>
  <c r="Q3847" i="2"/>
  <c r="Q3839" i="2"/>
  <c r="Q3831" i="2"/>
  <c r="Q3823" i="2"/>
  <c r="Q3815" i="2"/>
  <c r="Q3807" i="2"/>
  <c r="Q3799" i="2"/>
  <c r="Q3791" i="2"/>
  <c r="Q3783" i="2"/>
  <c r="Q3775" i="2"/>
  <c r="Q3773" i="2"/>
  <c r="Q3771" i="2"/>
  <c r="Q3769" i="2"/>
  <c r="Q3767" i="2"/>
  <c r="Q3765" i="2"/>
  <c r="Q3763" i="2"/>
  <c r="Q3761" i="2"/>
  <c r="Q3759" i="2"/>
  <c r="Q3757" i="2"/>
  <c r="Q3755" i="2"/>
  <c r="Q3752" i="2"/>
  <c r="Q3748" i="2"/>
  <c r="Q3744" i="2"/>
  <c r="Q3740" i="2"/>
  <c r="Q3736" i="2"/>
  <c r="Q3732" i="2"/>
  <c r="Q3728" i="2"/>
  <c r="Q3724" i="2"/>
  <c r="Q3720" i="2"/>
  <c r="Q3716" i="2"/>
  <c r="Q3712" i="2"/>
  <c r="Q3708" i="2"/>
  <c r="Q3704" i="2"/>
  <c r="Q3700" i="2"/>
  <c r="Q3696" i="2"/>
  <c r="Q3692" i="2"/>
  <c r="Q3688" i="2"/>
  <c r="Q3684" i="2"/>
  <c r="Q3680" i="2"/>
  <c r="Q3676" i="2"/>
  <c r="Q3672" i="2"/>
  <c r="Q3668" i="2"/>
  <c r="Q3664" i="2"/>
  <c r="Q3660" i="2"/>
  <c r="Q3656" i="2"/>
  <c r="Q3753" i="2"/>
  <c r="Q3749" i="2"/>
  <c r="Q3745" i="2"/>
  <c r="Q3741" i="2"/>
  <c r="Q3737" i="2"/>
  <c r="Q3733" i="2"/>
  <c r="Q3729" i="2"/>
  <c r="Q3725" i="2"/>
  <c r="Q3721" i="2"/>
  <c r="Q3717" i="2"/>
  <c r="Q3713" i="2"/>
  <c r="Q3709" i="2"/>
  <c r="Q3705" i="2"/>
  <c r="Q3701" i="2"/>
  <c r="Q3697" i="2"/>
  <c r="Q3693" i="2"/>
  <c r="Q3689" i="2"/>
  <c r="Q3685" i="2"/>
  <c r="Q3681" i="2"/>
  <c r="Q3677" i="2"/>
  <c r="Q3673" i="2"/>
  <c r="Q3669" i="2"/>
  <c r="Q3665" i="2"/>
  <c r="Q3661" i="2"/>
  <c r="Q3851" i="2"/>
  <c r="Q3843" i="2"/>
  <c r="Q3835" i="2"/>
  <c r="Q3827" i="2"/>
  <c r="Q3819" i="2"/>
  <c r="Q3811" i="2"/>
  <c r="Q3803" i="2"/>
  <c r="Q3795" i="2"/>
  <c r="Q3787" i="2"/>
  <c r="Q3779" i="2"/>
  <c r="Q3750" i="2"/>
  <c r="Q3746" i="2"/>
  <c r="Q3742" i="2"/>
  <c r="Q3738" i="2"/>
  <c r="Q3734" i="2"/>
  <c r="Q3730" i="2"/>
  <c r="Q3726" i="2"/>
  <c r="Q3722" i="2"/>
  <c r="Q3718" i="2"/>
  <c r="Q3714" i="2"/>
  <c r="Q3710" i="2"/>
  <c r="Q3706" i="2"/>
  <c r="Q3702" i="2"/>
  <c r="Q3698" i="2"/>
  <c r="Q3694" i="2"/>
  <c r="Q3690" i="2"/>
  <c r="Q3686" i="2"/>
  <c r="Q3682" i="2"/>
  <c r="Q3678" i="2"/>
  <c r="Q3674" i="2"/>
  <c r="Q3670" i="2"/>
  <c r="Q3666" i="2"/>
  <c r="Q3662" i="2"/>
  <c r="Q3658" i="2"/>
  <c r="Q3747" i="2"/>
  <c r="Q3739" i="2"/>
  <c r="Q3731" i="2"/>
  <c r="Q3723" i="2"/>
  <c r="Q3715" i="2"/>
  <c r="Q3707" i="2"/>
  <c r="Q3699" i="2"/>
  <c r="Q3691" i="2"/>
  <c r="Q3683" i="2"/>
  <c r="Q3675" i="2"/>
  <c r="Q3667" i="2"/>
  <c r="Q3653" i="2"/>
  <c r="Q3649" i="2"/>
  <c r="Q3645" i="2"/>
  <c r="Q3641" i="2"/>
  <c r="Q3637" i="2"/>
  <c r="Q3633" i="2"/>
  <c r="Q3629" i="2"/>
  <c r="Q3625" i="2"/>
  <c r="Q3621" i="2"/>
  <c r="Q3617" i="2"/>
  <c r="Q3613" i="2"/>
  <c r="Q3609" i="2"/>
  <c r="Q3605" i="2"/>
  <c r="Q3601" i="2"/>
  <c r="Q3597" i="2"/>
  <c r="Q3593" i="2"/>
  <c r="Q3589" i="2"/>
  <c r="Q3585" i="2"/>
  <c r="Q3581" i="2"/>
  <c r="Q3577" i="2"/>
  <c r="Q3573" i="2"/>
  <c r="Q3569" i="2"/>
  <c r="Q3565" i="2"/>
  <c r="Q3654" i="2"/>
  <c r="Q3650" i="2"/>
  <c r="Q3646" i="2"/>
  <c r="Q3642" i="2"/>
  <c r="Q3638" i="2"/>
  <c r="Q3634" i="2"/>
  <c r="Q3630" i="2"/>
  <c r="Q3626" i="2"/>
  <c r="Q3622" i="2"/>
  <c r="Q3618" i="2"/>
  <c r="Q3614" i="2"/>
  <c r="Q3610" i="2"/>
  <c r="Q3606" i="2"/>
  <c r="Q3602" i="2"/>
  <c r="Q3598" i="2"/>
  <c r="Q3594" i="2"/>
  <c r="Q3590" i="2"/>
  <c r="Q3586" i="2"/>
  <c r="Q3582" i="2"/>
  <c r="Q3578" i="2"/>
  <c r="Q3751" i="2"/>
  <c r="Q3743" i="2"/>
  <c r="Q3735" i="2"/>
  <c r="Q3727" i="2"/>
  <c r="Q3719" i="2"/>
  <c r="Q3711" i="2"/>
  <c r="Q3703" i="2"/>
  <c r="Q3695" i="2"/>
  <c r="Q3687" i="2"/>
  <c r="Q3679" i="2"/>
  <c r="Q3671" i="2"/>
  <c r="Q3663" i="2"/>
  <c r="Q3659" i="2"/>
  <c r="Q3657" i="2"/>
  <c r="Q3655" i="2"/>
  <c r="Q3651" i="2"/>
  <c r="Q3647" i="2"/>
  <c r="Q3643" i="2"/>
  <c r="Q3639" i="2"/>
  <c r="Q3635" i="2"/>
  <c r="Q3631" i="2"/>
  <c r="Q3627" i="2"/>
  <c r="Q3623" i="2"/>
  <c r="Q3619" i="2"/>
  <c r="Q3615" i="2"/>
  <c r="Q3611" i="2"/>
  <c r="Q3607" i="2"/>
  <c r="Q3603" i="2"/>
  <c r="Q3599" i="2"/>
  <c r="Q3595" i="2"/>
  <c r="Q3591" i="2"/>
  <c r="Q3587" i="2"/>
  <c r="Q3583" i="2"/>
  <c r="Q3579" i="2"/>
  <c r="Q3575" i="2"/>
  <c r="Q3571" i="2"/>
  <c r="Q3567" i="2"/>
  <c r="Q3563" i="2"/>
  <c r="Q3648" i="2"/>
  <c r="Q3640" i="2"/>
  <c r="Q3632" i="2"/>
  <c r="Q3624" i="2"/>
  <c r="Q3616" i="2"/>
  <c r="Q3608" i="2"/>
  <c r="Q3600" i="2"/>
  <c r="Q3592" i="2"/>
  <c r="Q3584" i="2"/>
  <c r="Q3576" i="2"/>
  <c r="Q3562" i="2"/>
  <c r="Q3561" i="2"/>
  <c r="Q3560" i="2"/>
  <c r="Q3557" i="2"/>
  <c r="Q3553" i="2"/>
  <c r="Q3549" i="2"/>
  <c r="Q3545" i="2"/>
  <c r="Q3541" i="2"/>
  <c r="Q3537" i="2"/>
  <c r="Q3533" i="2"/>
  <c r="Q3529" i="2"/>
  <c r="Q3525" i="2"/>
  <c r="Q3521" i="2"/>
  <c r="Q3517" i="2"/>
  <c r="Q3513" i="2"/>
  <c r="Q3509" i="2"/>
  <c r="Q3505" i="2"/>
  <c r="Q3501" i="2"/>
  <c r="Q3497" i="2"/>
  <c r="Q3493" i="2"/>
  <c r="Q3489" i="2"/>
  <c r="Q3485" i="2"/>
  <c r="Q3481" i="2"/>
  <c r="Q3477" i="2"/>
  <c r="Q3473" i="2"/>
  <c r="Q3469" i="2"/>
  <c r="Q3465" i="2"/>
  <c r="Q3461" i="2"/>
  <c r="Q3457" i="2"/>
  <c r="Q3453" i="2"/>
  <c r="Q3449" i="2"/>
  <c r="Q3445" i="2"/>
  <c r="Q3441" i="2"/>
  <c r="Q3437" i="2"/>
  <c r="Q3433" i="2"/>
  <c r="Q3429" i="2"/>
  <c r="Q3425" i="2"/>
  <c r="Q3421" i="2"/>
  <c r="Q3417" i="2"/>
  <c r="Q3413" i="2"/>
  <c r="Q3409" i="2"/>
  <c r="Q3405" i="2"/>
  <c r="Q3401" i="2"/>
  <c r="Q3397" i="2"/>
  <c r="Q3393" i="2"/>
  <c r="Q3389" i="2"/>
  <c r="Q3385" i="2"/>
  <c r="Q3381" i="2"/>
  <c r="Q3377" i="2"/>
  <c r="Q3373" i="2"/>
  <c r="Q3369" i="2"/>
  <c r="Q3365" i="2"/>
  <c r="Q3361" i="2"/>
  <c r="Q3357" i="2"/>
  <c r="Q3353" i="2"/>
  <c r="Q3349" i="2"/>
  <c r="Q3345" i="2"/>
  <c r="Q3341" i="2"/>
  <c r="Q3337" i="2"/>
  <c r="Q3333" i="2"/>
  <c r="Q3329" i="2"/>
  <c r="Q3558" i="2"/>
  <c r="Q3554" i="2"/>
  <c r="Q3550" i="2"/>
  <c r="Q3546" i="2"/>
  <c r="Q3542" i="2"/>
  <c r="Q3538" i="2"/>
  <c r="Q3534" i="2"/>
  <c r="Q3530" i="2"/>
  <c r="Q3526" i="2"/>
  <c r="Q3522" i="2"/>
  <c r="Q3518" i="2"/>
  <c r="Q3514" i="2"/>
  <c r="Q3510" i="2"/>
  <c r="Q3506" i="2"/>
  <c r="Q3502" i="2"/>
  <c r="Q3498" i="2"/>
  <c r="Q3494" i="2"/>
  <c r="Q3490" i="2"/>
  <c r="Q3486" i="2"/>
  <c r="Q3482" i="2"/>
  <c r="Q3478" i="2"/>
  <c r="Q3474" i="2"/>
  <c r="Q3470" i="2"/>
  <c r="Q3466" i="2"/>
  <c r="Q3462" i="2"/>
  <c r="Q3458" i="2"/>
  <c r="Q3454" i="2"/>
  <c r="Q3450" i="2"/>
  <c r="Q3446" i="2"/>
  <c r="Q3442" i="2"/>
  <c r="Q3438" i="2"/>
  <c r="Q3434" i="2"/>
  <c r="Q3430" i="2"/>
  <c r="Q3426" i="2"/>
  <c r="Q3422" i="2"/>
  <c r="Q3418" i="2"/>
  <c r="Q3414" i="2"/>
  <c r="Q3410" i="2"/>
  <c r="Q3406" i="2"/>
  <c r="Q3402" i="2"/>
  <c r="Q3398" i="2"/>
  <c r="Q3394" i="2"/>
  <c r="Q3390" i="2"/>
  <c r="Q3386" i="2"/>
  <c r="Q3382" i="2"/>
  <c r="Q3378" i="2"/>
  <c r="Q3374" i="2"/>
  <c r="Q3370" i="2"/>
  <c r="Q3366" i="2"/>
  <c r="Q3362" i="2"/>
  <c r="Q3358" i="2"/>
  <c r="Q3354" i="2"/>
  <c r="Q3350" i="2"/>
  <c r="Q3346" i="2"/>
  <c r="Q3342" i="2"/>
  <c r="Q3338" i="2"/>
  <c r="Q3652" i="2"/>
  <c r="Q3644" i="2"/>
  <c r="Q3636" i="2"/>
  <c r="Q3628" i="2"/>
  <c r="Q3620" i="2"/>
  <c r="Q3612" i="2"/>
  <c r="Q3604" i="2"/>
  <c r="Q3596" i="2"/>
  <c r="Q3588" i="2"/>
  <c r="Q3580" i="2"/>
  <c r="Q3559" i="2"/>
  <c r="Q3555" i="2"/>
  <c r="Q3551" i="2"/>
  <c r="Q3547" i="2"/>
  <c r="Q3543" i="2"/>
  <c r="Q3539" i="2"/>
  <c r="Q3535" i="2"/>
  <c r="Q3531" i="2"/>
  <c r="Q3527" i="2"/>
  <c r="Q3523" i="2"/>
  <c r="Q3519" i="2"/>
  <c r="Q3515" i="2"/>
  <c r="Q3511" i="2"/>
  <c r="Q3507" i="2"/>
  <c r="Q3503" i="2"/>
  <c r="Q3499" i="2"/>
  <c r="Q3495" i="2"/>
  <c r="Q3491" i="2"/>
  <c r="Q3487" i="2"/>
  <c r="Q3483" i="2"/>
  <c r="Q3479" i="2"/>
  <c r="Q3475" i="2"/>
  <c r="Q3471" i="2"/>
  <c r="Q3467" i="2"/>
  <c r="Q3463" i="2"/>
  <c r="Q3459" i="2"/>
  <c r="Q3455" i="2"/>
  <c r="Q3451" i="2"/>
  <c r="Q3447" i="2"/>
  <c r="Q3443" i="2"/>
  <c r="Q3439" i="2"/>
  <c r="Q3435" i="2"/>
  <c r="Q3431" i="2"/>
  <c r="Q3427" i="2"/>
  <c r="Q3423" i="2"/>
  <c r="Q3419" i="2"/>
  <c r="Q3415" i="2"/>
  <c r="Q3411" i="2"/>
  <c r="Q3407" i="2"/>
  <c r="Q3403" i="2"/>
  <c r="Q3399" i="2"/>
  <c r="Q3395" i="2"/>
  <c r="Q3391" i="2"/>
  <c r="Q3387" i="2"/>
  <c r="Q3383" i="2"/>
  <c r="Q3379" i="2"/>
  <c r="Q3375" i="2"/>
  <c r="Q3371" i="2"/>
  <c r="Q3367" i="2"/>
  <c r="Q3363" i="2"/>
  <c r="Q3359" i="2"/>
  <c r="Q3355" i="2"/>
  <c r="Q3351" i="2"/>
  <c r="Q3347" i="2"/>
  <c r="Q3343" i="2"/>
  <c r="Q3339" i="2"/>
  <c r="Q3335" i="2"/>
  <c r="Q3331" i="2"/>
  <c r="Q3325" i="2"/>
  <c r="Q3321" i="2"/>
  <c r="Q3317" i="2"/>
  <c r="Q3313" i="2"/>
  <c r="Q3309" i="2"/>
  <c r="Q3305" i="2"/>
  <c r="Q3301" i="2"/>
  <c r="Q3297" i="2"/>
  <c r="Q3293" i="2"/>
  <c r="Q3289" i="2"/>
  <c r="Q3285" i="2"/>
  <c r="Q3281" i="2"/>
  <c r="Q3277" i="2"/>
  <c r="Q3273" i="2"/>
  <c r="Q3269" i="2"/>
  <c r="Q3265" i="2"/>
  <c r="Q3261" i="2"/>
  <c r="Q3257" i="2"/>
  <c r="Q3253" i="2"/>
  <c r="Q3249" i="2"/>
  <c r="Q3245" i="2"/>
  <c r="Q3241" i="2"/>
  <c r="Q3237" i="2"/>
  <c r="Q3233" i="2"/>
  <c r="Q3229" i="2"/>
  <c r="Q3225" i="2"/>
  <c r="Q3221" i="2"/>
  <c r="Q3217" i="2"/>
  <c r="Q3213" i="2"/>
  <c r="Q3209" i="2"/>
  <c r="Q3205" i="2"/>
  <c r="Q3201" i="2"/>
  <c r="Q3197" i="2"/>
  <c r="Q3193" i="2"/>
  <c r="Q3189" i="2"/>
  <c r="Q3185" i="2"/>
  <c r="Q3181" i="2"/>
  <c r="Q3177" i="2"/>
  <c r="Q3173" i="2"/>
  <c r="Q3169" i="2"/>
  <c r="Q3165" i="2"/>
  <c r="Q3161" i="2"/>
  <c r="Q3157" i="2"/>
  <c r="Q3153" i="2"/>
  <c r="Q3149" i="2"/>
  <c r="Q3145" i="2"/>
  <c r="Q3141" i="2"/>
  <c r="Q3137" i="2"/>
  <c r="Q3574" i="2"/>
  <c r="Q3572" i="2"/>
  <c r="Q3570" i="2"/>
  <c r="Q3568" i="2"/>
  <c r="Q3566" i="2"/>
  <c r="Q3564" i="2"/>
  <c r="Q3552" i="2"/>
  <c r="Q3544" i="2"/>
  <c r="Q3536" i="2"/>
  <c r="Q3528" i="2"/>
  <c r="Q3520" i="2"/>
  <c r="Q3512" i="2"/>
  <c r="Q3504" i="2"/>
  <c r="Q3496" i="2"/>
  <c r="Q3488" i="2"/>
  <c r="Q3480" i="2"/>
  <c r="Q3472" i="2"/>
  <c r="Q3464" i="2"/>
  <c r="Q3456" i="2"/>
  <c r="Q3448" i="2"/>
  <c r="Q3440" i="2"/>
  <c r="Q3432" i="2"/>
  <c r="Q3424" i="2"/>
  <c r="Q3416" i="2"/>
  <c r="Q3408" i="2"/>
  <c r="Q3400" i="2"/>
  <c r="Q3392" i="2"/>
  <c r="Q3384" i="2"/>
  <c r="Q3376" i="2"/>
  <c r="Q3368" i="2"/>
  <c r="Q3360" i="2"/>
  <c r="Q3352" i="2"/>
  <c r="Q3344" i="2"/>
  <c r="Q3336" i="2"/>
  <c r="Q3334" i="2"/>
  <c r="Q3332" i="2"/>
  <c r="Q3330" i="2"/>
  <c r="Q3328" i="2"/>
  <c r="Q3326" i="2"/>
  <c r="Q3322" i="2"/>
  <c r="Q3318" i="2"/>
  <c r="Q3314" i="2"/>
  <c r="Q3310" i="2"/>
  <c r="Q3306" i="2"/>
  <c r="Q3302" i="2"/>
  <c r="Q3298" i="2"/>
  <c r="Q3294" i="2"/>
  <c r="Q3290" i="2"/>
  <c r="Q3286" i="2"/>
  <c r="Q3282" i="2"/>
  <c r="Q3278" i="2"/>
  <c r="Q3274" i="2"/>
  <c r="Q3270" i="2"/>
  <c r="Q3266" i="2"/>
  <c r="Q3262" i="2"/>
  <c r="Q3258" i="2"/>
  <c r="Q3254" i="2"/>
  <c r="Q3250" i="2"/>
  <c r="Q3246" i="2"/>
  <c r="Q3242" i="2"/>
  <c r="Q3238" i="2"/>
  <c r="Q3234" i="2"/>
  <c r="Q3230" i="2"/>
  <c r="Q3226" i="2"/>
  <c r="Q3222" i="2"/>
  <c r="Q3218" i="2"/>
  <c r="Q3214" i="2"/>
  <c r="Q3210" i="2"/>
  <c r="Q3206" i="2"/>
  <c r="Q3202" i="2"/>
  <c r="Q3198" i="2"/>
  <c r="Q3194" i="2"/>
  <c r="Q3190" i="2"/>
  <c r="Q3186" i="2"/>
  <c r="Q3182" i="2"/>
  <c r="Q3178" i="2"/>
  <c r="Q3327" i="2"/>
  <c r="Q3323" i="2"/>
  <c r="Q3319" i="2"/>
  <c r="Q3315" i="2"/>
  <c r="Q3311" i="2"/>
  <c r="Q3307" i="2"/>
  <c r="Q3303" i="2"/>
  <c r="Q3299" i="2"/>
  <c r="Q3295" i="2"/>
  <c r="Q3291" i="2"/>
  <c r="Q3287" i="2"/>
  <c r="Q3283" i="2"/>
  <c r="Q3279" i="2"/>
  <c r="Q3275" i="2"/>
  <c r="Q3271" i="2"/>
  <c r="Q3267" i="2"/>
  <c r="Q3263" i="2"/>
  <c r="Q3259" i="2"/>
  <c r="Q3255" i="2"/>
  <c r="Q3251" i="2"/>
  <c r="Q3247" i="2"/>
  <c r="Q3243" i="2"/>
  <c r="Q3239" i="2"/>
  <c r="Q3235" i="2"/>
  <c r="Q3231" i="2"/>
  <c r="Q3227" i="2"/>
  <c r="Q3223" i="2"/>
  <c r="Q3219" i="2"/>
  <c r="Q3215" i="2"/>
  <c r="Q3211" i="2"/>
  <c r="Q3207" i="2"/>
  <c r="Q3203" i="2"/>
  <c r="Q3199" i="2"/>
  <c r="Q3195" i="2"/>
  <c r="Q3191" i="2"/>
  <c r="Q3187" i="2"/>
  <c r="Q3183" i="2"/>
  <c r="Q3179" i="2"/>
  <c r="Q3175" i="2"/>
  <c r="Q3171" i="2"/>
  <c r="Q3167" i="2"/>
  <c r="Q3163" i="2"/>
  <c r="Q3159" i="2"/>
  <c r="Q3155" i="2"/>
  <c r="Q3151" i="2"/>
  <c r="Q3147" i="2"/>
  <c r="Q3143" i="2"/>
  <c r="Q3139" i="2"/>
  <c r="Q3135" i="2"/>
  <c r="Q3556" i="2"/>
  <c r="Q3548" i="2"/>
  <c r="Q3540" i="2"/>
  <c r="Q3532" i="2"/>
  <c r="Q3524" i="2"/>
  <c r="Q3516" i="2"/>
  <c r="Q3508" i="2"/>
  <c r="Q3500" i="2"/>
  <c r="Q3492" i="2"/>
  <c r="Q3484" i="2"/>
  <c r="Q3476" i="2"/>
  <c r="Q3468" i="2"/>
  <c r="Q3460" i="2"/>
  <c r="Q3452" i="2"/>
  <c r="Q3444" i="2"/>
  <c r="Q3436" i="2"/>
  <c r="Q3428" i="2"/>
  <c r="Q3420" i="2"/>
  <c r="Q3412" i="2"/>
  <c r="Q3404" i="2"/>
  <c r="Q3396" i="2"/>
  <c r="Q3388" i="2"/>
  <c r="Q3380" i="2"/>
  <c r="Q3372" i="2"/>
  <c r="Q3364" i="2"/>
  <c r="Q3356" i="2"/>
  <c r="Q3348" i="2"/>
  <c r="Q3340" i="2"/>
  <c r="Q3324" i="2"/>
  <c r="Q3316" i="2"/>
  <c r="Q3308" i="2"/>
  <c r="Q3300" i="2"/>
  <c r="Q3292" i="2"/>
  <c r="Q3284" i="2"/>
  <c r="Q3276" i="2"/>
  <c r="Q3268" i="2"/>
  <c r="Q3260" i="2"/>
  <c r="Q3252" i="2"/>
  <c r="Q3244" i="2"/>
  <c r="Q3236" i="2"/>
  <c r="Q3228" i="2"/>
  <c r="Q3220" i="2"/>
  <c r="Q3212" i="2"/>
  <c r="Q3204" i="2"/>
  <c r="Q3196" i="2"/>
  <c r="Q3188" i="2"/>
  <c r="Q3180" i="2"/>
  <c r="Q3132" i="2"/>
  <c r="Q3128" i="2"/>
  <c r="Q3124" i="2"/>
  <c r="Q3120" i="2"/>
  <c r="Q3116" i="2"/>
  <c r="Q3112" i="2"/>
  <c r="Q3108" i="2"/>
  <c r="Q3104" i="2"/>
  <c r="Q3100" i="2"/>
  <c r="Q3096" i="2"/>
  <c r="Q3092" i="2"/>
  <c r="Q3088" i="2"/>
  <c r="Q3084" i="2"/>
  <c r="Q3080" i="2"/>
  <c r="Q3076" i="2"/>
  <c r="Q3072" i="2"/>
  <c r="Q3068" i="2"/>
  <c r="Q3064" i="2"/>
  <c r="Q3060" i="2"/>
  <c r="Q3056" i="2"/>
  <c r="Q3052" i="2"/>
  <c r="Q3048" i="2"/>
  <c r="Q3044" i="2"/>
  <c r="Q3040" i="2"/>
  <c r="Q3036" i="2"/>
  <c r="Q3032" i="2"/>
  <c r="Q3028" i="2"/>
  <c r="Q3024" i="2"/>
  <c r="Q3020" i="2"/>
  <c r="Q3016" i="2"/>
  <c r="Q3012" i="2"/>
  <c r="Q3008" i="2"/>
  <c r="Q3004" i="2"/>
  <c r="Q3000" i="2"/>
  <c r="Q2996" i="2"/>
  <c r="Q2992" i="2"/>
  <c r="Q2988" i="2"/>
  <c r="Q2984" i="2"/>
  <c r="Q2980" i="2"/>
  <c r="Q2976" i="2"/>
  <c r="Q2972" i="2"/>
  <c r="Q2968" i="2"/>
  <c r="Q2964" i="2"/>
  <c r="Q2960" i="2"/>
  <c r="Q2956" i="2"/>
  <c r="Q2952" i="2"/>
  <c r="Q2948" i="2"/>
  <c r="Q2944" i="2"/>
  <c r="Q2940" i="2"/>
  <c r="Q2936" i="2"/>
  <c r="Q3133" i="2"/>
  <c r="Q3129" i="2"/>
  <c r="Q3125" i="2"/>
  <c r="Q3121" i="2"/>
  <c r="Q3117" i="2"/>
  <c r="Q3113" i="2"/>
  <c r="Q3109" i="2"/>
  <c r="Q3105" i="2"/>
  <c r="Q3101" i="2"/>
  <c r="Q3097" i="2"/>
  <c r="Q3093" i="2"/>
  <c r="Q3089" i="2"/>
  <c r="Q3085" i="2"/>
  <c r="Q3081" i="2"/>
  <c r="Q3077" i="2"/>
  <c r="Q3073" i="2"/>
  <c r="Q3069" i="2"/>
  <c r="Q3065" i="2"/>
  <c r="Q3061" i="2"/>
  <c r="Q3057" i="2"/>
  <c r="Q3053" i="2"/>
  <c r="Q3049" i="2"/>
  <c r="Q3045" i="2"/>
  <c r="Q3041" i="2"/>
  <c r="Q3037" i="2"/>
  <c r="Q3033" i="2"/>
  <c r="Q3029" i="2"/>
  <c r="Q3025" i="2"/>
  <c r="Q3021" i="2"/>
  <c r="Q3017" i="2"/>
  <c r="Q3013" i="2"/>
  <c r="Q3009" i="2"/>
  <c r="Q3005" i="2"/>
  <c r="Q3001" i="2"/>
  <c r="Q2997" i="2"/>
  <c r="Q2993" i="2"/>
  <c r="Q2989" i="2"/>
  <c r="Q2985" i="2"/>
  <c r="Q2981" i="2"/>
  <c r="Q2977" i="2"/>
  <c r="Q2973" i="2"/>
  <c r="Q2969" i="2"/>
  <c r="Q2965" i="2"/>
  <c r="Q2961" i="2"/>
  <c r="Q2957" i="2"/>
  <c r="Q2953" i="2"/>
  <c r="Q2949" i="2"/>
  <c r="Q2945" i="2"/>
  <c r="Q2941" i="2"/>
  <c r="Q2937" i="2"/>
  <c r="Q3320" i="2"/>
  <c r="Q3312" i="2"/>
  <c r="Q3304" i="2"/>
  <c r="Q3296" i="2"/>
  <c r="Q3288" i="2"/>
  <c r="Q3280" i="2"/>
  <c r="Q3272" i="2"/>
  <c r="Q3264" i="2"/>
  <c r="Q3256" i="2"/>
  <c r="Q3248" i="2"/>
  <c r="Q3240" i="2"/>
  <c r="Q3232" i="2"/>
  <c r="Q3224" i="2"/>
  <c r="Q3216" i="2"/>
  <c r="Q3208" i="2"/>
  <c r="Q3200" i="2"/>
  <c r="Q3192" i="2"/>
  <c r="Q3184" i="2"/>
  <c r="Q3176" i="2"/>
  <c r="Q3174" i="2"/>
  <c r="Q3172" i="2"/>
  <c r="Q3170" i="2"/>
  <c r="Q3168" i="2"/>
  <c r="Q3166" i="2"/>
  <c r="Q3164" i="2"/>
  <c r="Q3162" i="2"/>
  <c r="Q3160" i="2"/>
  <c r="Q3158" i="2"/>
  <c r="Q3156" i="2"/>
  <c r="Q3154" i="2"/>
  <c r="Q3152" i="2"/>
  <c r="Q3150" i="2"/>
  <c r="Q3148" i="2"/>
  <c r="Q3146" i="2"/>
  <c r="Q3144" i="2"/>
  <c r="Q3142" i="2"/>
  <c r="Q3140" i="2"/>
  <c r="Q3138" i="2"/>
  <c r="Q3136" i="2"/>
  <c r="Q3134" i="2"/>
  <c r="Q3130" i="2"/>
  <c r="Q3126" i="2"/>
  <c r="Q3122" i="2"/>
  <c r="Q3118" i="2"/>
  <c r="Q3114" i="2"/>
  <c r="Q3110" i="2"/>
  <c r="Q3106" i="2"/>
  <c r="Q3102" i="2"/>
  <c r="Q3098" i="2"/>
  <c r="Q3094" i="2"/>
  <c r="Q3090" i="2"/>
  <c r="Q3086" i="2"/>
  <c r="Q3082" i="2"/>
  <c r="Q3078" i="2"/>
  <c r="Q3074" i="2"/>
  <c r="Q3070" i="2"/>
  <c r="Q3066" i="2"/>
  <c r="Q3062" i="2"/>
  <c r="Q3058" i="2"/>
  <c r="Q3054" i="2"/>
  <c r="Q3050" i="2"/>
  <c r="Q3046" i="2"/>
  <c r="Q3042" i="2"/>
  <c r="Q3038" i="2"/>
  <c r="Q3034" i="2"/>
  <c r="Q3030" i="2"/>
  <c r="Q3026" i="2"/>
  <c r="Q3022" i="2"/>
  <c r="Q3018" i="2"/>
  <c r="Q3014" i="2"/>
  <c r="Q3010" i="2"/>
  <c r="Q3006" i="2"/>
  <c r="Q3002" i="2"/>
  <c r="Q2998" i="2"/>
  <c r="Q2994" i="2"/>
  <c r="Q2990" i="2"/>
  <c r="Q2986" i="2"/>
  <c r="Q2982" i="2"/>
  <c r="Q2978" i="2"/>
  <c r="Q2974" i="2"/>
  <c r="Q2970" i="2"/>
  <c r="Q2966" i="2"/>
  <c r="Q2962" i="2"/>
  <c r="Q2958" i="2"/>
  <c r="Q2954" i="2"/>
  <c r="Q2950" i="2"/>
  <c r="Q2946" i="2"/>
  <c r="Q2942" i="2"/>
  <c r="Q2938" i="2"/>
  <c r="Q2934" i="2"/>
  <c r="Q3131" i="2"/>
  <c r="Q3123" i="2"/>
  <c r="Q3115" i="2"/>
  <c r="Q3107" i="2"/>
  <c r="Q3099" i="2"/>
  <c r="Q3091" i="2"/>
  <c r="Q3083" i="2"/>
  <c r="Q3075" i="2"/>
  <c r="Q3067" i="2"/>
  <c r="Q3059" i="2"/>
  <c r="Q3051" i="2"/>
  <c r="Q3043" i="2"/>
  <c r="Q3035" i="2"/>
  <c r="Q3027" i="2"/>
  <c r="Q3019" i="2"/>
  <c r="Q3011" i="2"/>
  <c r="Q3003" i="2"/>
  <c r="Q2995" i="2"/>
  <c r="Q2987" i="2"/>
  <c r="Q2979" i="2"/>
  <c r="Q2971" i="2"/>
  <c r="Q2963" i="2"/>
  <c r="Q2955" i="2"/>
  <c r="Q2947" i="2"/>
  <c r="Q2939" i="2"/>
  <c r="Q2930" i="2"/>
  <c r="Q2926" i="2"/>
  <c r="Q2922" i="2"/>
  <c r="Q2918" i="2"/>
  <c r="Q2914" i="2"/>
  <c r="Q2910" i="2"/>
  <c r="Q2906" i="2"/>
  <c r="Q2902" i="2"/>
  <c r="Q2898" i="2"/>
  <c r="Q2894" i="2"/>
  <c r="Q2890" i="2"/>
  <c r="Q2886" i="2"/>
  <c r="Q2882" i="2"/>
  <c r="Q2878" i="2"/>
  <c r="Q2874" i="2"/>
  <c r="Q2870" i="2"/>
  <c r="Q2866" i="2"/>
  <c r="Q2862" i="2"/>
  <c r="Q2858" i="2"/>
  <c r="Q2854" i="2"/>
  <c r="Q2850" i="2"/>
  <c r="Q2846" i="2"/>
  <c r="Q2842" i="2"/>
  <c r="Q2838" i="2"/>
  <c r="Q2834" i="2"/>
  <c r="Q2830" i="2"/>
  <c r="Q2826" i="2"/>
  <c r="Q2822" i="2"/>
  <c r="Q2818" i="2"/>
  <c r="Q2814" i="2"/>
  <c r="Q2810" i="2"/>
  <c r="Q2806" i="2"/>
  <c r="Q2802" i="2"/>
  <c r="Q2798" i="2"/>
  <c r="Q2794" i="2"/>
  <c r="Q2790" i="2"/>
  <c r="Q2786" i="2"/>
  <c r="Q2782" i="2"/>
  <c r="Q2778" i="2"/>
  <c r="Q2774" i="2"/>
  <c r="Q2770" i="2"/>
  <c r="Q2766" i="2"/>
  <c r="Q2762" i="2"/>
  <c r="Q2758" i="2"/>
  <c r="Q2754" i="2"/>
  <c r="Q2750" i="2"/>
  <c r="Q2746" i="2"/>
  <c r="Q2742" i="2"/>
  <c r="Q2738" i="2"/>
  <c r="Q2734" i="2"/>
  <c r="Q2730" i="2"/>
  <c r="Q2726" i="2"/>
  <c r="Q2722" i="2"/>
  <c r="Q2718" i="2"/>
  <c r="Q2714" i="2"/>
  <c r="Q2710" i="2"/>
  <c r="Q2706" i="2"/>
  <c r="Q2702" i="2"/>
  <c r="Q2698" i="2"/>
  <c r="Q2694" i="2"/>
  <c r="Q2690" i="2"/>
  <c r="Q2686" i="2"/>
  <c r="Q2682" i="2"/>
  <c r="Q2678" i="2"/>
  <c r="Q2674" i="2"/>
  <c r="Q2670" i="2"/>
  <c r="Q2666" i="2"/>
  <c r="Q2662" i="2"/>
  <c r="Q2658" i="2"/>
  <c r="Q2654" i="2"/>
  <c r="Q2650" i="2"/>
  <c r="Q2646" i="2"/>
  <c r="Q2642" i="2"/>
  <c r="Q2638" i="2"/>
  <c r="Q2634" i="2"/>
  <c r="Q2630" i="2"/>
  <c r="Q2626" i="2"/>
  <c r="Q2622" i="2"/>
  <c r="Q2618" i="2"/>
  <c r="Q2614" i="2"/>
  <c r="Q2610" i="2"/>
  <c r="Q2606" i="2"/>
  <c r="Q2602" i="2"/>
  <c r="Q2598" i="2"/>
  <c r="Q2594" i="2"/>
  <c r="Q2590" i="2"/>
  <c r="Q2586" i="2"/>
  <c r="Q2582" i="2"/>
  <c r="Q2578" i="2"/>
  <c r="Q2574" i="2"/>
  <c r="Q2570" i="2"/>
  <c r="Q2566" i="2"/>
  <c r="Q2562" i="2"/>
  <c r="Q2558" i="2"/>
  <c r="Q2554" i="2"/>
  <c r="Q2550" i="2"/>
  <c r="Q2546" i="2"/>
  <c r="Q2542" i="2"/>
  <c r="Q2538" i="2"/>
  <c r="Q2534" i="2"/>
  <c r="Q2530" i="2"/>
  <c r="Q2526" i="2"/>
  <c r="Q2522" i="2"/>
  <c r="Q2518" i="2"/>
  <c r="Q2514" i="2"/>
  <c r="Q2510" i="2"/>
  <c r="Q2506" i="2"/>
  <c r="Q2502" i="2"/>
  <c r="Q2498" i="2"/>
  <c r="Q2494" i="2"/>
  <c r="Q2490" i="2"/>
  <c r="Q2486" i="2"/>
  <c r="Q2482" i="2"/>
  <c r="Q2478" i="2"/>
  <c r="Q2474" i="2"/>
  <c r="Q2470" i="2"/>
  <c r="Q2931" i="2"/>
  <c r="Q2927" i="2"/>
  <c r="Q2923" i="2"/>
  <c r="Q2919" i="2"/>
  <c r="Q2915" i="2"/>
  <c r="Q2911" i="2"/>
  <c r="Q2907" i="2"/>
  <c r="Q2903" i="2"/>
  <c r="Q2899" i="2"/>
  <c r="Q2895" i="2"/>
  <c r="Q2891" i="2"/>
  <c r="Q2887" i="2"/>
  <c r="Q2883" i="2"/>
  <c r="Q2879" i="2"/>
  <c r="Q2875" i="2"/>
  <c r="Q2871" i="2"/>
  <c r="Q2867" i="2"/>
  <c r="Q2863" i="2"/>
  <c r="Q2859" i="2"/>
  <c r="Q2855" i="2"/>
  <c r="Q2851" i="2"/>
  <c r="Q2847" i="2"/>
  <c r="Q2843" i="2"/>
  <c r="Q2839" i="2"/>
  <c r="Q2835" i="2"/>
  <c r="Q2831" i="2"/>
  <c r="Q2827" i="2"/>
  <c r="Q2823" i="2"/>
  <c r="Q2819" i="2"/>
  <c r="Q2815" i="2"/>
  <c r="Q2811" i="2"/>
  <c r="Q2807" i="2"/>
  <c r="Q2803" i="2"/>
  <c r="Q2799" i="2"/>
  <c r="Q2795" i="2"/>
  <c r="Q2791" i="2"/>
  <c r="Q2787" i="2"/>
  <c r="Q2783" i="2"/>
  <c r="Q2779" i="2"/>
  <c r="Q2775" i="2"/>
  <c r="Q2771" i="2"/>
  <c r="Q2767" i="2"/>
  <c r="Q2763" i="2"/>
  <c r="Q2759" i="2"/>
  <c r="Q2755" i="2"/>
  <c r="Q2751" i="2"/>
  <c r="Q2747" i="2"/>
  <c r="Q2743" i="2"/>
  <c r="Q2739" i="2"/>
  <c r="Q2735" i="2"/>
  <c r="Q2731" i="2"/>
  <c r="Q2727" i="2"/>
  <c r="Q2723" i="2"/>
  <c r="Q2719" i="2"/>
  <c r="Q2715" i="2"/>
  <c r="Q2711" i="2"/>
  <c r="Q2707" i="2"/>
  <c r="Q2703" i="2"/>
  <c r="Q2699" i="2"/>
  <c r="Q2695" i="2"/>
  <c r="Q2691" i="2"/>
  <c r="Q2687" i="2"/>
  <c r="Q2683" i="2"/>
  <c r="Q2679" i="2"/>
  <c r="Q2675" i="2"/>
  <c r="Q2671" i="2"/>
  <c r="Q2667" i="2"/>
  <c r="Q2663" i="2"/>
  <c r="Q2659" i="2"/>
  <c r="Q2655" i="2"/>
  <c r="Q2651" i="2"/>
  <c r="Q2647" i="2"/>
  <c r="Q2643" i="2"/>
  <c r="Q2639" i="2"/>
  <c r="Q2635" i="2"/>
  <c r="Q2631" i="2"/>
  <c r="Q2627" i="2"/>
  <c r="Q2623" i="2"/>
  <c r="Q2619" i="2"/>
  <c r="Q2615" i="2"/>
  <c r="Q2611" i="2"/>
  <c r="Q2607" i="2"/>
  <c r="Q2603" i="2"/>
  <c r="Q2599" i="2"/>
  <c r="Q2595" i="2"/>
  <c r="Q2591" i="2"/>
  <c r="Q2587" i="2"/>
  <c r="Q2583" i="2"/>
  <c r="Q2579" i="2"/>
  <c r="Q2575" i="2"/>
  <c r="Q2571" i="2"/>
  <c r="Q2567" i="2"/>
  <c r="Q2563" i="2"/>
  <c r="Q2559" i="2"/>
  <c r="Q2555" i="2"/>
  <c r="Q2551" i="2"/>
  <c r="Q2547" i="2"/>
  <c r="Q2543" i="2"/>
  <c r="Q2539" i="2"/>
  <c r="Q2535" i="2"/>
  <c r="Q2531" i="2"/>
  <c r="Q2527" i="2"/>
  <c r="Q2523" i="2"/>
  <c r="Q2519" i="2"/>
  <c r="Q2515" i="2"/>
  <c r="Q2511" i="2"/>
  <c r="Q2507" i="2"/>
  <c r="Q2503" i="2"/>
  <c r="Q2499" i="2"/>
  <c r="Q2495" i="2"/>
  <c r="Q2491" i="2"/>
  <c r="Q3127" i="2"/>
  <c r="Q3119" i="2"/>
  <c r="Q3111" i="2"/>
  <c r="Q3103" i="2"/>
  <c r="Q3095" i="2"/>
  <c r="Q3087" i="2"/>
  <c r="Q3079" i="2"/>
  <c r="Q3071" i="2"/>
  <c r="Q3063" i="2"/>
  <c r="Q3055" i="2"/>
  <c r="Q3047" i="2"/>
  <c r="Q3039" i="2"/>
  <c r="Q3031" i="2"/>
  <c r="Q3023" i="2"/>
  <c r="Q3015" i="2"/>
  <c r="Q3007" i="2"/>
  <c r="Q2999" i="2"/>
  <c r="Q2991" i="2"/>
  <c r="Q2983" i="2"/>
  <c r="Q2975" i="2"/>
  <c r="Q2967" i="2"/>
  <c r="Q2959" i="2"/>
  <c r="Q2951" i="2"/>
  <c r="Q2943" i="2"/>
  <c r="Q2935" i="2"/>
  <c r="Q2932" i="2"/>
  <c r="Q2928" i="2"/>
  <c r="Q2924" i="2"/>
  <c r="Q2920" i="2"/>
  <c r="Q2916" i="2"/>
  <c r="Q2912" i="2"/>
  <c r="Q2908" i="2"/>
  <c r="Q2904" i="2"/>
  <c r="Q2900" i="2"/>
  <c r="Q2896" i="2"/>
  <c r="Q2892" i="2"/>
  <c r="Q2888" i="2"/>
  <c r="Q2884" i="2"/>
  <c r="Q2880" i="2"/>
  <c r="Q2876" i="2"/>
  <c r="Q2872" i="2"/>
  <c r="Q2868" i="2"/>
  <c r="Q2864" i="2"/>
  <c r="Q2860" i="2"/>
  <c r="Q2856" i="2"/>
  <c r="Q2852" i="2"/>
  <c r="Q2848" i="2"/>
  <c r="Q2844" i="2"/>
  <c r="Q2840" i="2"/>
  <c r="Q2836" i="2"/>
  <c r="Q2832" i="2"/>
  <c r="Q2828" i="2"/>
  <c r="Q2824" i="2"/>
  <c r="Q2820" i="2"/>
  <c r="Q2816" i="2"/>
  <c r="Q2812" i="2"/>
  <c r="Q2808" i="2"/>
  <c r="Q2804" i="2"/>
  <c r="Q2800" i="2"/>
  <c r="Q2796" i="2"/>
  <c r="Q2792" i="2"/>
  <c r="Q2788" i="2"/>
  <c r="Q2784" i="2"/>
  <c r="Q2780" i="2"/>
  <c r="Q2776" i="2"/>
  <c r="Q2772" i="2"/>
  <c r="Q2768" i="2"/>
  <c r="Q2764" i="2"/>
  <c r="Q2760" i="2"/>
  <c r="Q2756" i="2"/>
  <c r="Q2752" i="2"/>
  <c r="Q2748" i="2"/>
  <c r="Q2744" i="2"/>
  <c r="Q2740" i="2"/>
  <c r="Q2736" i="2"/>
  <c r="Q2732" i="2"/>
  <c r="Q2728" i="2"/>
  <c r="Q2724" i="2"/>
  <c r="Q2720" i="2"/>
  <c r="Q2716" i="2"/>
  <c r="Q2712" i="2"/>
  <c r="Q2708" i="2"/>
  <c r="Q2704" i="2"/>
  <c r="Q2700" i="2"/>
  <c r="Q2696" i="2"/>
  <c r="Q2692" i="2"/>
  <c r="Q2688" i="2"/>
  <c r="Q2684" i="2"/>
  <c r="Q2680" i="2"/>
  <c r="Q2676" i="2"/>
  <c r="Q2672" i="2"/>
  <c r="Q2668" i="2"/>
  <c r="Q2664" i="2"/>
  <c r="Q2660" i="2"/>
  <c r="Q2656" i="2"/>
  <c r="Q2652" i="2"/>
  <c r="Q2648" i="2"/>
  <c r="Q2644" i="2"/>
  <c r="Q2640" i="2"/>
  <c r="Q2636" i="2"/>
  <c r="Q2632" i="2"/>
  <c r="Q2628" i="2"/>
  <c r="Q2624" i="2"/>
  <c r="Q2620" i="2"/>
  <c r="Q2616" i="2"/>
  <c r="Q2612" i="2"/>
  <c r="Q2608" i="2"/>
  <c r="Q2604" i="2"/>
  <c r="Q2600" i="2"/>
  <c r="Q2596" i="2"/>
  <c r="Q2592" i="2"/>
  <c r="Q2588" i="2"/>
  <c r="Q2584" i="2"/>
  <c r="Q2580" i="2"/>
  <c r="Q2576" i="2"/>
  <c r="Q2572" i="2"/>
  <c r="Q2568" i="2"/>
  <c r="Q2564" i="2"/>
  <c r="Q2560" i="2"/>
  <c r="Q2556" i="2"/>
  <c r="Q2552" i="2"/>
  <c r="Q2548" i="2"/>
  <c r="Q2544" i="2"/>
  <c r="Q2540" i="2"/>
  <c r="Q2536" i="2"/>
  <c r="Q2532" i="2"/>
  <c r="Q2528" i="2"/>
  <c r="Q2524" i="2"/>
  <c r="Q2520" i="2"/>
  <c r="Q2516" i="2"/>
  <c r="Q2512" i="2"/>
  <c r="Q2508" i="2"/>
  <c r="Q2504" i="2"/>
  <c r="Q2500" i="2"/>
  <c r="Q2496" i="2"/>
  <c r="Q2492" i="2"/>
  <c r="Q2488" i="2"/>
  <c r="Q2484" i="2"/>
  <c r="Q2480" i="2"/>
  <c r="Q2476" i="2"/>
  <c r="Q2472" i="2"/>
  <c r="Q2929" i="2"/>
  <c r="Q2921" i="2"/>
  <c r="Q2913" i="2"/>
  <c r="Q2905" i="2"/>
  <c r="Q2897" i="2"/>
  <c r="Q2889" i="2"/>
  <c r="Q2881" i="2"/>
  <c r="Q2873" i="2"/>
  <c r="Q2865" i="2"/>
  <c r="Q2857" i="2"/>
  <c r="Q2849" i="2"/>
  <c r="Q2841" i="2"/>
  <c r="Q2833" i="2"/>
  <c r="Q2825" i="2"/>
  <c r="Q2817" i="2"/>
  <c r="Q2809" i="2"/>
  <c r="Q2801" i="2"/>
  <c r="Q2793" i="2"/>
  <c r="Q2785" i="2"/>
  <c r="Q2777" i="2"/>
  <c r="Q2769" i="2"/>
  <c r="Q2761" i="2"/>
  <c r="Q2753" i="2"/>
  <c r="Q2745" i="2"/>
  <c r="Q2737" i="2"/>
  <c r="Q2729" i="2"/>
  <c r="Q2721" i="2"/>
  <c r="Q2713" i="2"/>
  <c r="Q2705" i="2"/>
  <c r="Q2697" i="2"/>
  <c r="Q2689" i="2"/>
  <c r="Q2681" i="2"/>
  <c r="Q2673" i="2"/>
  <c r="Q2665" i="2"/>
  <c r="Q2657" i="2"/>
  <c r="Q2649" i="2"/>
  <c r="Q2641" i="2"/>
  <c r="Q2633" i="2"/>
  <c r="Q2625" i="2"/>
  <c r="Q2617" i="2"/>
  <c r="Q2609" i="2"/>
  <c r="Q2601" i="2"/>
  <c r="Q2593" i="2"/>
  <c r="Q2585" i="2"/>
  <c r="Q2577" i="2"/>
  <c r="Q2569" i="2"/>
  <c r="Q2561" i="2"/>
  <c r="Q2553" i="2"/>
  <c r="Q2545" i="2"/>
  <c r="Q2537" i="2"/>
  <c r="Q2529" i="2"/>
  <c r="Q2521" i="2"/>
  <c r="Q2513" i="2"/>
  <c r="Q2505" i="2"/>
  <c r="Q2497" i="2"/>
  <c r="Q2489" i="2"/>
  <c r="Q2467" i="2"/>
  <c r="Q2463" i="2"/>
  <c r="Q2459" i="2"/>
  <c r="Q2455" i="2"/>
  <c r="Q2451" i="2"/>
  <c r="Q2447" i="2"/>
  <c r="Q2443" i="2"/>
  <c r="Q2439" i="2"/>
  <c r="Q2435" i="2"/>
  <c r="Q2431" i="2"/>
  <c r="Q2427" i="2"/>
  <c r="Q2423" i="2"/>
  <c r="Q2419" i="2"/>
  <c r="Q2415" i="2"/>
  <c r="Q2411" i="2"/>
  <c r="Q2407" i="2"/>
  <c r="Q2403" i="2"/>
  <c r="Q2399" i="2"/>
  <c r="Q2395" i="2"/>
  <c r="Q2391" i="2"/>
  <c r="Q2387" i="2"/>
  <c r="Q2383" i="2"/>
  <c r="Q2379" i="2"/>
  <c r="Q2375" i="2"/>
  <c r="Q2371" i="2"/>
  <c r="Q2367" i="2"/>
  <c r="Q2363" i="2"/>
  <c r="Q2359" i="2"/>
  <c r="Q2355" i="2"/>
  <c r="Q2351" i="2"/>
  <c r="Q2347" i="2"/>
  <c r="Q2343" i="2"/>
  <c r="Q2339" i="2"/>
  <c r="Q2335" i="2"/>
  <c r="Q2331" i="2"/>
  <c r="Q2327" i="2"/>
  <c r="Q2323" i="2"/>
  <c r="Q2319" i="2"/>
  <c r="Q2315" i="2"/>
  <c r="Q2311" i="2"/>
  <c r="Q2307" i="2"/>
  <c r="Q2303" i="2"/>
  <c r="Q2299" i="2"/>
  <c r="Q2295" i="2"/>
  <c r="Q2291" i="2"/>
  <c r="Q2287" i="2"/>
  <c r="Q2283" i="2"/>
  <c r="Q2279" i="2"/>
  <c r="Q2275" i="2"/>
  <c r="Q2271" i="2"/>
  <c r="Q2267" i="2"/>
  <c r="Q2263" i="2"/>
  <c r="Q2259" i="2"/>
  <c r="Q2255" i="2"/>
  <c r="Q2251" i="2"/>
  <c r="Q2247" i="2"/>
  <c r="Q2243" i="2"/>
  <c r="Q2239" i="2"/>
  <c r="Q2235" i="2"/>
  <c r="Q2231" i="2"/>
  <c r="Q2227" i="2"/>
  <c r="Q2223" i="2"/>
  <c r="Q2219" i="2"/>
  <c r="Q2215" i="2"/>
  <c r="Q2211" i="2"/>
  <c r="Q2207" i="2"/>
  <c r="Q2203" i="2"/>
  <c r="Q2199" i="2"/>
  <c r="Q2195" i="2"/>
  <c r="Q2191" i="2"/>
  <c r="Q2187" i="2"/>
  <c r="Q2183" i="2"/>
  <c r="Q2179" i="2"/>
  <c r="Q2175" i="2"/>
  <c r="Q2171" i="2"/>
  <c r="Q2167" i="2"/>
  <c r="Q2163" i="2"/>
  <c r="Q2159" i="2"/>
  <c r="Q2155" i="2"/>
  <c r="Q2151" i="2"/>
  <c r="Q2147" i="2"/>
  <c r="Q2143" i="2"/>
  <c r="Q2139" i="2"/>
  <c r="Q2135" i="2"/>
  <c r="Q2131" i="2"/>
  <c r="Q2127" i="2"/>
  <c r="Q2123" i="2"/>
  <c r="Q2119" i="2"/>
  <c r="Q2115" i="2"/>
  <c r="Q2111" i="2"/>
  <c r="Q2107" i="2"/>
  <c r="Q2103" i="2"/>
  <c r="Q2099" i="2"/>
  <c r="Q2095" i="2"/>
  <c r="Q2091" i="2"/>
  <c r="Q2087" i="2"/>
  <c r="Q2083" i="2"/>
  <c r="Q2079" i="2"/>
  <c r="Q2075" i="2"/>
  <c r="Q2071" i="2"/>
  <c r="Q2468" i="2"/>
  <c r="Q2464" i="2"/>
  <c r="Q2460" i="2"/>
  <c r="Q2456" i="2"/>
  <c r="Q2452" i="2"/>
  <c r="Q2448" i="2"/>
  <c r="Q2444" i="2"/>
  <c r="Q2440" i="2"/>
  <c r="Q2436" i="2"/>
  <c r="Q2432" i="2"/>
  <c r="Q2428" i="2"/>
  <c r="Q2424" i="2"/>
  <c r="Q2420" i="2"/>
  <c r="Q2416" i="2"/>
  <c r="Q2412" i="2"/>
  <c r="Q2408" i="2"/>
  <c r="Q2404" i="2"/>
  <c r="Q2400" i="2"/>
  <c r="Q2396" i="2"/>
  <c r="Q2392" i="2"/>
  <c r="Q2388" i="2"/>
  <c r="Q2384" i="2"/>
  <c r="Q2380" i="2"/>
  <c r="Q2376" i="2"/>
  <c r="Q2372" i="2"/>
  <c r="Q2368" i="2"/>
  <c r="Q2364" i="2"/>
  <c r="Q2360" i="2"/>
  <c r="Q2356" i="2"/>
  <c r="Q2352" i="2"/>
  <c r="Q2348" i="2"/>
  <c r="Q2344" i="2"/>
  <c r="Q2340" i="2"/>
  <c r="Q2336" i="2"/>
  <c r="Q2332" i="2"/>
  <c r="Q2328" i="2"/>
  <c r="Q2324" i="2"/>
  <c r="Q2320" i="2"/>
  <c r="Q2316" i="2"/>
  <c r="Q2312" i="2"/>
  <c r="Q2308" i="2"/>
  <c r="Q2304" i="2"/>
  <c r="Q2300" i="2"/>
  <c r="Q2296" i="2"/>
  <c r="Q2292" i="2"/>
  <c r="Q2288" i="2"/>
  <c r="Q2284" i="2"/>
  <c r="Q2280" i="2"/>
  <c r="Q2276" i="2"/>
  <c r="Q2272" i="2"/>
  <c r="Q2268" i="2"/>
  <c r="Q2264" i="2"/>
  <c r="Q2260" i="2"/>
  <c r="Q2256" i="2"/>
  <c r="Q2252" i="2"/>
  <c r="Q2248" i="2"/>
  <c r="Q2244" i="2"/>
  <c r="Q2240" i="2"/>
  <c r="Q2236" i="2"/>
  <c r="Q2232" i="2"/>
  <c r="Q2228" i="2"/>
  <c r="Q2224" i="2"/>
  <c r="Q2220" i="2"/>
  <c r="Q2216" i="2"/>
  <c r="Q2212" i="2"/>
  <c r="Q2208" i="2"/>
  <c r="Q2204" i="2"/>
  <c r="Q2200" i="2"/>
  <c r="Q2196" i="2"/>
  <c r="Q2192" i="2"/>
  <c r="Q2188" i="2"/>
  <c r="Q2184" i="2"/>
  <c r="Q2180" i="2"/>
  <c r="Q2176" i="2"/>
  <c r="Q2172" i="2"/>
  <c r="Q2168" i="2"/>
  <c r="Q2164" i="2"/>
  <c r="Q2160" i="2"/>
  <c r="Q2156" i="2"/>
  <c r="Q2152" i="2"/>
  <c r="Q2148" i="2"/>
  <c r="Q2144" i="2"/>
  <c r="Q2140" i="2"/>
  <c r="Q2136" i="2"/>
  <c r="Q2132" i="2"/>
  <c r="Q2128" i="2"/>
  <c r="Q2124" i="2"/>
  <c r="Q2120" i="2"/>
  <c r="Q2116" i="2"/>
  <c r="Q2112" i="2"/>
  <c r="Q2108" i="2"/>
  <c r="Q2104" i="2"/>
  <c r="Q2100" i="2"/>
  <c r="Q2096" i="2"/>
  <c r="Q2092" i="2"/>
  <c r="Q2933" i="2"/>
  <c r="Q2925" i="2"/>
  <c r="Q2917" i="2"/>
  <c r="Q2909" i="2"/>
  <c r="Q2901" i="2"/>
  <c r="Q2893" i="2"/>
  <c r="Q2885" i="2"/>
  <c r="Q2877" i="2"/>
  <c r="Q2869" i="2"/>
  <c r="Q2861" i="2"/>
  <c r="Q2853" i="2"/>
  <c r="Q2845" i="2"/>
  <c r="Q2837" i="2"/>
  <c r="Q2829" i="2"/>
  <c r="Q2821" i="2"/>
  <c r="Q2813" i="2"/>
  <c r="Q2805" i="2"/>
  <c r="Q2797" i="2"/>
  <c r="Q2789" i="2"/>
  <c r="Q2781" i="2"/>
  <c r="Q2773" i="2"/>
  <c r="Q2765" i="2"/>
  <c r="Q2757" i="2"/>
  <c r="Q2749" i="2"/>
  <c r="Q2741" i="2"/>
  <c r="Q2733" i="2"/>
  <c r="Q2725" i="2"/>
  <c r="Q2717" i="2"/>
  <c r="Q2709" i="2"/>
  <c r="Q2701" i="2"/>
  <c r="Q2693" i="2"/>
  <c r="Q2685" i="2"/>
  <c r="Q2677" i="2"/>
  <c r="Q2669" i="2"/>
  <c r="Q2661" i="2"/>
  <c r="Q2653" i="2"/>
  <c r="Q2645" i="2"/>
  <c r="Q2637" i="2"/>
  <c r="Q2629" i="2"/>
  <c r="Q2621" i="2"/>
  <c r="Q2613" i="2"/>
  <c r="Q2605" i="2"/>
  <c r="Q2597" i="2"/>
  <c r="Q2589" i="2"/>
  <c r="Q2581" i="2"/>
  <c r="Q2573" i="2"/>
  <c r="Q2565" i="2"/>
  <c r="Q2557" i="2"/>
  <c r="Q2549" i="2"/>
  <c r="Q2541" i="2"/>
  <c r="Q2533" i="2"/>
  <c r="Q2525" i="2"/>
  <c r="Q2517" i="2"/>
  <c r="Q2509" i="2"/>
  <c r="Q2501" i="2"/>
  <c r="Q2493" i="2"/>
  <c r="Q2465" i="2"/>
  <c r="Q2461" i="2"/>
  <c r="Q2457" i="2"/>
  <c r="Q2453" i="2"/>
  <c r="Q2449" i="2"/>
  <c r="Q2445" i="2"/>
  <c r="Q2441" i="2"/>
  <c r="Q2437" i="2"/>
  <c r="Q2433" i="2"/>
  <c r="Q2429" i="2"/>
  <c r="Q2425" i="2"/>
  <c r="Q2421" i="2"/>
  <c r="Q2417" i="2"/>
  <c r="Q2413" i="2"/>
  <c r="Q2409" i="2"/>
  <c r="Q2405" i="2"/>
  <c r="Q2401" i="2"/>
  <c r="Q2397" i="2"/>
  <c r="Q2393" i="2"/>
  <c r="Q2389" i="2"/>
  <c r="Q2385" i="2"/>
  <c r="Q2381" i="2"/>
  <c r="Q2377" i="2"/>
  <c r="Q2373" i="2"/>
  <c r="Q2369" i="2"/>
  <c r="Q2365" i="2"/>
  <c r="Q2361" i="2"/>
  <c r="Q2357" i="2"/>
  <c r="Q2353" i="2"/>
  <c r="Q2349" i="2"/>
  <c r="Q2345" i="2"/>
  <c r="Q2341" i="2"/>
  <c r="Q2337" i="2"/>
  <c r="Q2333" i="2"/>
  <c r="Q2329" i="2"/>
  <c r="Q2325" i="2"/>
  <c r="Q2321" i="2"/>
  <c r="Q2317" i="2"/>
  <c r="Q2313" i="2"/>
  <c r="Q2309" i="2"/>
  <c r="Q2305" i="2"/>
  <c r="Q2301" i="2"/>
  <c r="Q2297" i="2"/>
  <c r="Q2293" i="2"/>
  <c r="Q2289" i="2"/>
  <c r="Q2285" i="2"/>
  <c r="Q2281" i="2"/>
  <c r="Q2277" i="2"/>
  <c r="Q2273" i="2"/>
  <c r="Q2269" i="2"/>
  <c r="Q2265" i="2"/>
  <c r="Q2261" i="2"/>
  <c r="Q2257" i="2"/>
  <c r="Q2253" i="2"/>
  <c r="Q2249" i="2"/>
  <c r="Q2245" i="2"/>
  <c r="Q2241" i="2"/>
  <c r="Q2237" i="2"/>
  <c r="Q2233" i="2"/>
  <c r="Q2229" i="2"/>
  <c r="Q2225" i="2"/>
  <c r="Q2221" i="2"/>
  <c r="Q2217" i="2"/>
  <c r="Q2213" i="2"/>
  <c r="Q2209" i="2"/>
  <c r="Q2205" i="2"/>
  <c r="Q2201" i="2"/>
  <c r="Q2197" i="2"/>
  <c r="Q2193" i="2"/>
  <c r="Q2189" i="2"/>
  <c r="Q2185" i="2"/>
  <c r="Q2181" i="2"/>
  <c r="Q2177" i="2"/>
  <c r="Q2173" i="2"/>
  <c r="Q2169" i="2"/>
  <c r="Q2165" i="2"/>
  <c r="Q2161" i="2"/>
  <c r="Q2157" i="2"/>
  <c r="Q2153" i="2"/>
  <c r="Q2149" i="2"/>
  <c r="Q2145" i="2"/>
  <c r="Q2141" i="2"/>
  <c r="Q2137" i="2"/>
  <c r="Q2133" i="2"/>
  <c r="Q2129" i="2"/>
  <c r="Q2125" i="2"/>
  <c r="Q2121" i="2"/>
  <c r="Q2117" i="2"/>
  <c r="Q2113" i="2"/>
  <c r="Q2109" i="2"/>
  <c r="Q2105" i="2"/>
  <c r="Q2101" i="2"/>
  <c r="Q2097" i="2"/>
  <c r="Q2093" i="2"/>
  <c r="Q2089" i="2"/>
  <c r="Q2085" i="2"/>
  <c r="Q2081" i="2"/>
  <c r="Q2077" i="2"/>
  <c r="Q2073" i="2"/>
  <c r="Q2466" i="2"/>
  <c r="Q2458" i="2"/>
  <c r="Q2450" i="2"/>
  <c r="Q2442" i="2"/>
  <c r="Q2434" i="2"/>
  <c r="Q2426" i="2"/>
  <c r="Q2418" i="2"/>
  <c r="Q2410" i="2"/>
  <c r="Q2402" i="2"/>
  <c r="Q2394" i="2"/>
  <c r="Q2386" i="2"/>
  <c r="Q2378" i="2"/>
  <c r="Q2370" i="2"/>
  <c r="Q2362" i="2"/>
  <c r="Q2354" i="2"/>
  <c r="Q2346" i="2"/>
  <c r="Q2338" i="2"/>
  <c r="Q2330" i="2"/>
  <c r="Q2322" i="2"/>
  <c r="Q2314" i="2"/>
  <c r="Q2306" i="2"/>
  <c r="Q2298" i="2"/>
  <c r="Q2290" i="2"/>
  <c r="Q2282" i="2"/>
  <c r="Q2274" i="2"/>
  <c r="Q2266" i="2"/>
  <c r="Q2258" i="2"/>
  <c r="Q2250" i="2"/>
  <c r="Q2242" i="2"/>
  <c r="Q2234" i="2"/>
  <c r="Q2226" i="2"/>
  <c r="Q2218" i="2"/>
  <c r="Q2210" i="2"/>
  <c r="Q2202" i="2"/>
  <c r="Q2194" i="2"/>
  <c r="Q2186" i="2"/>
  <c r="Q2178" i="2"/>
  <c r="Q2170" i="2"/>
  <c r="Q2162" i="2"/>
  <c r="Q2154" i="2"/>
  <c r="Q2146" i="2"/>
  <c r="Q2138" i="2"/>
  <c r="Q2130" i="2"/>
  <c r="Q2122" i="2"/>
  <c r="Q2114" i="2"/>
  <c r="Q2106" i="2"/>
  <c r="Q2098" i="2"/>
  <c r="Q2090" i="2"/>
  <c r="Q2072" i="2"/>
  <c r="Q2069" i="2"/>
  <c r="Q2065" i="2"/>
  <c r="Q2061" i="2"/>
  <c r="Q2057" i="2"/>
  <c r="Q2053" i="2"/>
  <c r="Q2049" i="2"/>
  <c r="Q2045" i="2"/>
  <c r="Q2041" i="2"/>
  <c r="Q2037" i="2"/>
  <c r="Q2033" i="2"/>
  <c r="Q2029" i="2"/>
  <c r="Q2025" i="2"/>
  <c r="Q2021" i="2"/>
  <c r="Q2017" i="2"/>
  <c r="Q2013" i="2"/>
  <c r="Q2009" i="2"/>
  <c r="Q2005" i="2"/>
  <c r="Q2001" i="2"/>
  <c r="Q1997" i="2"/>
  <c r="Q1993" i="2"/>
  <c r="Q1989" i="2"/>
  <c r="Q1985" i="2"/>
  <c r="Q1981" i="2"/>
  <c r="Q1977" i="2"/>
  <c r="Q1973" i="2"/>
  <c r="Q1969" i="2"/>
  <c r="Q1965" i="2"/>
  <c r="Q1961" i="2"/>
  <c r="Q1957" i="2"/>
  <c r="Q1953" i="2"/>
  <c r="Q1949" i="2"/>
  <c r="Q1945" i="2"/>
  <c r="Q1941" i="2"/>
  <c r="Q1937" i="2"/>
  <c r="Q1933" i="2"/>
  <c r="Q1929" i="2"/>
  <c r="Q1925" i="2"/>
  <c r="Q1921" i="2"/>
  <c r="Q1917" i="2"/>
  <c r="Q1913" i="2"/>
  <c r="Q1909" i="2"/>
  <c r="Q1905" i="2"/>
  <c r="Q1901" i="2"/>
  <c r="Q1897" i="2"/>
  <c r="Q1893" i="2"/>
  <c r="Q1889" i="2"/>
  <c r="Q1885" i="2"/>
  <c r="Q1881" i="2"/>
  <c r="Q1877" i="2"/>
  <c r="Q1873" i="2"/>
  <c r="Q1869" i="2"/>
  <c r="Q1865" i="2"/>
  <c r="Q1861" i="2"/>
  <c r="Q1857" i="2"/>
  <c r="Q1853" i="2"/>
  <c r="Q1849" i="2"/>
  <c r="Q1845" i="2"/>
  <c r="Q1841" i="2"/>
  <c r="Q1837" i="2"/>
  <c r="Q1833" i="2"/>
  <c r="Q1829" i="2"/>
  <c r="Q1825" i="2"/>
  <c r="Q1821" i="2"/>
  <c r="Q1817" i="2"/>
  <c r="Q1813" i="2"/>
  <c r="Q1809" i="2"/>
  <c r="Q1805" i="2"/>
  <c r="Q1801" i="2"/>
  <c r="Q1797" i="2"/>
  <c r="Q1793" i="2"/>
  <c r="Q1789" i="2"/>
  <c r="Q1785" i="2"/>
  <c r="Q1781" i="2"/>
  <c r="Q1777" i="2"/>
  <c r="Q1773" i="2"/>
  <c r="Q1769" i="2"/>
  <c r="Q1765" i="2"/>
  <c r="Q1761" i="2"/>
  <c r="Q1757" i="2"/>
  <c r="Q1753" i="2"/>
  <c r="Q1749" i="2"/>
  <c r="Q2487" i="2"/>
  <c r="Q2485" i="2"/>
  <c r="Q2483" i="2"/>
  <c r="Q2481" i="2"/>
  <c r="Q2479" i="2"/>
  <c r="Q2477" i="2"/>
  <c r="Q2475" i="2"/>
  <c r="Q2473" i="2"/>
  <c r="Q2471" i="2"/>
  <c r="Q2469" i="2"/>
  <c r="Q2066" i="2"/>
  <c r="Q2062" i="2"/>
  <c r="Q2058" i="2"/>
  <c r="Q2054" i="2"/>
  <c r="Q2050" i="2"/>
  <c r="Q2046" i="2"/>
  <c r="Q2042" i="2"/>
  <c r="Q2038" i="2"/>
  <c r="Q2034" i="2"/>
  <c r="Q2030" i="2"/>
  <c r="Q2026" i="2"/>
  <c r="Q2022" i="2"/>
  <c r="Q2018" i="2"/>
  <c r="Q2014" i="2"/>
  <c r="Q2010" i="2"/>
  <c r="Q2006" i="2"/>
  <c r="Q2002" i="2"/>
  <c r="Q1998" i="2"/>
  <c r="Q1994" i="2"/>
  <c r="Q1990" i="2"/>
  <c r="Q1986" i="2"/>
  <c r="Q1982" i="2"/>
  <c r="Q1978" i="2"/>
  <c r="Q1974" i="2"/>
  <c r="Q1970" i="2"/>
  <c r="Q1966" i="2"/>
  <c r="Q1962" i="2"/>
  <c r="Q1958" i="2"/>
  <c r="Q1954" i="2"/>
  <c r="Q1950" i="2"/>
  <c r="Q1946" i="2"/>
  <c r="Q1942" i="2"/>
  <c r="Q1938" i="2"/>
  <c r="Q1934" i="2"/>
  <c r="Q1930" i="2"/>
  <c r="Q1926" i="2"/>
  <c r="Q1922" i="2"/>
  <c r="Q1918" i="2"/>
  <c r="Q1914" i="2"/>
  <c r="Q1910" i="2"/>
  <c r="Q1906" i="2"/>
  <c r="Q1902" i="2"/>
  <c r="Q1898" i="2"/>
  <c r="Q1894" i="2"/>
  <c r="Q1890" i="2"/>
  <c r="Q1886" i="2"/>
  <c r="Q1882" i="2"/>
  <c r="Q1878" i="2"/>
  <c r="Q1874" i="2"/>
  <c r="Q1870" i="2"/>
  <c r="Q1866" i="2"/>
  <c r="Q1862" i="2"/>
  <c r="Q1858" i="2"/>
  <c r="Q1854" i="2"/>
  <c r="Q1850" i="2"/>
  <c r="Q1846" i="2"/>
  <c r="Q1842" i="2"/>
  <c r="Q1838" i="2"/>
  <c r="Q1834" i="2"/>
  <c r="Q1830" i="2"/>
  <c r="Q1826" i="2"/>
  <c r="Q1822" i="2"/>
  <c r="Q1818" i="2"/>
  <c r="Q1814" i="2"/>
  <c r="Q1810" i="2"/>
  <c r="Q1806" i="2"/>
  <c r="Q1802" i="2"/>
  <c r="Q1798" i="2"/>
  <c r="Q1794" i="2"/>
  <c r="Q1790" i="2"/>
  <c r="Q1786" i="2"/>
  <c r="Q1782" i="2"/>
  <c r="Q1778" i="2"/>
  <c r="Q1774" i="2"/>
  <c r="Q1770" i="2"/>
  <c r="Q1766" i="2"/>
  <c r="Q1762" i="2"/>
  <c r="Q1758" i="2"/>
  <c r="Q1754" i="2"/>
  <c r="Q1750" i="2"/>
  <c r="Q1746" i="2"/>
  <c r="Q1742" i="2"/>
  <c r="Q1738" i="2"/>
  <c r="Q1734" i="2"/>
  <c r="Q1730" i="2"/>
  <c r="Q1726" i="2"/>
  <c r="Q1722" i="2"/>
  <c r="Q1718" i="2"/>
  <c r="Q1714" i="2"/>
  <c r="Q1710" i="2"/>
  <c r="Q1706" i="2"/>
  <c r="Q1702" i="2"/>
  <c r="Q1698" i="2"/>
  <c r="Q1694" i="2"/>
  <c r="Q1690" i="2"/>
  <c r="Q1686" i="2"/>
  <c r="Q1682" i="2"/>
  <c r="Q1678" i="2"/>
  <c r="Q1674" i="2"/>
  <c r="Q1670" i="2"/>
  <c r="Q1666" i="2"/>
  <c r="Q1662" i="2"/>
  <c r="Q1658" i="2"/>
  <c r="Q1654" i="2"/>
  <c r="Q1650" i="2"/>
  <c r="Q1646" i="2"/>
  <c r="Q1642" i="2"/>
  <c r="Q1638" i="2"/>
  <c r="Q1634" i="2"/>
  <c r="Q1630" i="2"/>
  <c r="Q1626" i="2"/>
  <c r="Q1622" i="2"/>
  <c r="Q1618" i="2"/>
  <c r="Q1614" i="2"/>
  <c r="Q1610" i="2"/>
  <c r="Q1606" i="2"/>
  <c r="Q1602" i="2"/>
  <c r="Q1598" i="2"/>
  <c r="Q1594" i="2"/>
  <c r="Q1590" i="2"/>
  <c r="Q1586" i="2"/>
  <c r="Q1582" i="2"/>
  <c r="Q1578" i="2"/>
  <c r="Q1574" i="2"/>
  <c r="Q1570" i="2"/>
  <c r="Q1566" i="2"/>
  <c r="Q1562" i="2"/>
  <c r="Q1558" i="2"/>
  <c r="Q1554" i="2"/>
  <c r="Q2462" i="2"/>
  <c r="Q2454" i="2"/>
  <c r="Q2446" i="2"/>
  <c r="Q2438" i="2"/>
  <c r="Q2430" i="2"/>
  <c r="Q2422" i="2"/>
  <c r="Q2414" i="2"/>
  <c r="Q2406" i="2"/>
  <c r="Q2398" i="2"/>
  <c r="Q2390" i="2"/>
  <c r="Q2382" i="2"/>
  <c r="Q2374" i="2"/>
  <c r="Q2366" i="2"/>
  <c r="Q2358" i="2"/>
  <c r="Q2350" i="2"/>
  <c r="Q2342" i="2"/>
  <c r="Q2334" i="2"/>
  <c r="Q2326" i="2"/>
  <c r="Q2318" i="2"/>
  <c r="Q2310" i="2"/>
  <c r="Q2302" i="2"/>
  <c r="Q2294" i="2"/>
  <c r="Q2286" i="2"/>
  <c r="Q2278" i="2"/>
  <c r="Q2270" i="2"/>
  <c r="Q2262" i="2"/>
  <c r="Q2254" i="2"/>
  <c r="Q2246" i="2"/>
  <c r="Q2238" i="2"/>
  <c r="Q2230" i="2"/>
  <c r="Q2222" i="2"/>
  <c r="Q2214" i="2"/>
  <c r="Q2206" i="2"/>
  <c r="Q2198" i="2"/>
  <c r="Q2190" i="2"/>
  <c r="Q2182" i="2"/>
  <c r="Q2174" i="2"/>
  <c r="Q2166" i="2"/>
  <c r="Q2158" i="2"/>
  <c r="Q2150" i="2"/>
  <c r="Q2142" i="2"/>
  <c r="Q2134" i="2"/>
  <c r="Q2126" i="2"/>
  <c r="Q2118" i="2"/>
  <c r="Q2110" i="2"/>
  <c r="Q2102" i="2"/>
  <c r="Q2094" i="2"/>
  <c r="Q2070" i="2"/>
  <c r="Q2067" i="2"/>
  <c r="Q2063" i="2"/>
  <c r="Q2059" i="2"/>
  <c r="Q2055" i="2"/>
  <c r="Q2051" i="2"/>
  <c r="Q2047" i="2"/>
  <c r="Q2043" i="2"/>
  <c r="Q2039" i="2"/>
  <c r="Q2035" i="2"/>
  <c r="Q2031" i="2"/>
  <c r="Q2027" i="2"/>
  <c r="Q2023" i="2"/>
  <c r="Q2019" i="2"/>
  <c r="Q2015" i="2"/>
  <c r="Q2011" i="2"/>
  <c r="Q2007" i="2"/>
  <c r="Q2003" i="2"/>
  <c r="Q1999" i="2"/>
  <c r="Q1995" i="2"/>
  <c r="Q1991" i="2"/>
  <c r="Q1987" i="2"/>
  <c r="Q1983" i="2"/>
  <c r="Q1979" i="2"/>
  <c r="Q1975" i="2"/>
  <c r="Q1971" i="2"/>
  <c r="Q1967" i="2"/>
  <c r="Q1963" i="2"/>
  <c r="Q1959" i="2"/>
  <c r="Q1955" i="2"/>
  <c r="Q1951" i="2"/>
  <c r="Q1947" i="2"/>
  <c r="Q1943" i="2"/>
  <c r="Q1939" i="2"/>
  <c r="Q1935" i="2"/>
  <c r="Q1931" i="2"/>
  <c r="Q1927" i="2"/>
  <c r="Q1923" i="2"/>
  <c r="Q1919" i="2"/>
  <c r="Q1915" i="2"/>
  <c r="Q1911" i="2"/>
  <c r="Q1907" i="2"/>
  <c r="Q1903" i="2"/>
  <c r="Q1899" i="2"/>
  <c r="Q1895" i="2"/>
  <c r="Q1891" i="2"/>
  <c r="Q1887" i="2"/>
  <c r="Q1883" i="2"/>
  <c r="Q1879" i="2"/>
  <c r="Q1875" i="2"/>
  <c r="Q1871" i="2"/>
  <c r="Q1867" i="2"/>
  <c r="Q1863" i="2"/>
  <c r="Q1859" i="2"/>
  <c r="Q1855" i="2"/>
  <c r="Q1851" i="2"/>
  <c r="Q1847" i="2"/>
  <c r="Q1843" i="2"/>
  <c r="Q1839" i="2"/>
  <c r="Q1835" i="2"/>
  <c r="Q1831" i="2"/>
  <c r="Q1827" i="2"/>
  <c r="Q1823" i="2"/>
  <c r="Q1819" i="2"/>
  <c r="Q1815" i="2"/>
  <c r="Q1811" i="2"/>
  <c r="Q1807" i="2"/>
  <c r="Q1803" i="2"/>
  <c r="Q1799" i="2"/>
  <c r="Q1795" i="2"/>
  <c r="Q1791" i="2"/>
  <c r="Q1787" i="2"/>
  <c r="Q1783" i="2"/>
  <c r="Q1779" i="2"/>
  <c r="Q1775" i="2"/>
  <c r="Q1771" i="2"/>
  <c r="Q1767" i="2"/>
  <c r="Q1763" i="2"/>
  <c r="Q1759" i="2"/>
  <c r="Q1755" i="2"/>
  <c r="Q1751" i="2"/>
  <c r="Q1747" i="2"/>
  <c r="Q1743" i="2"/>
  <c r="Q1739" i="2"/>
  <c r="Q1735" i="2"/>
  <c r="Q1731" i="2"/>
  <c r="Q1727" i="2"/>
  <c r="Q1723" i="2"/>
  <c r="Q1719" i="2"/>
  <c r="Q1715" i="2"/>
  <c r="Q1711" i="2"/>
  <c r="Q1707" i="2"/>
  <c r="Q1703" i="2"/>
  <c r="Q1699" i="2"/>
  <c r="Q1695" i="2"/>
  <c r="Q1691" i="2"/>
  <c r="Q1687" i="2"/>
  <c r="Q1683" i="2"/>
  <c r="Q1679" i="2"/>
  <c r="Q1675" i="2"/>
  <c r="Q1671" i="2"/>
  <c r="Q1667" i="2"/>
  <c r="Q1663" i="2"/>
  <c r="Q1659" i="2"/>
  <c r="Q1655" i="2"/>
  <c r="Q1651" i="2"/>
  <c r="Q1647" i="2"/>
  <c r="Q1643" i="2"/>
  <c r="Q1639" i="2"/>
  <c r="Q1635" i="2"/>
  <c r="Q1631" i="2"/>
  <c r="Q1627" i="2"/>
  <c r="Q1623" i="2"/>
  <c r="Q1619" i="2"/>
  <c r="Q1615" i="2"/>
  <c r="Q2064" i="2"/>
  <c r="Q2056" i="2"/>
  <c r="Q2048" i="2"/>
  <c r="Q2040" i="2"/>
  <c r="Q2032" i="2"/>
  <c r="Q2024" i="2"/>
  <c r="Q2016" i="2"/>
  <c r="Q2008" i="2"/>
  <c r="Q2000" i="2"/>
  <c r="Q1992" i="2"/>
  <c r="Q1984" i="2"/>
  <c r="Q1976" i="2"/>
  <c r="Q1968" i="2"/>
  <c r="Q1960" i="2"/>
  <c r="Q1952" i="2"/>
  <c r="Q1944" i="2"/>
  <c r="Q1936" i="2"/>
  <c r="Q1928" i="2"/>
  <c r="Q1920" i="2"/>
  <c r="Q1912" i="2"/>
  <c r="Q1904" i="2"/>
  <c r="Q1896" i="2"/>
  <c r="Q1888" i="2"/>
  <c r="Q1880" i="2"/>
  <c r="Q1872" i="2"/>
  <c r="Q1864" i="2"/>
  <c r="Q1856" i="2"/>
  <c r="Q1848" i="2"/>
  <c r="Q1840" i="2"/>
  <c r="Q1832" i="2"/>
  <c r="Q1824" i="2"/>
  <c r="Q1816" i="2"/>
  <c r="Q1808" i="2"/>
  <c r="Q1800" i="2"/>
  <c r="Q1792" i="2"/>
  <c r="Q1784" i="2"/>
  <c r="Q1776" i="2"/>
  <c r="Q1768" i="2"/>
  <c r="Q1760" i="2"/>
  <c r="Q1752" i="2"/>
  <c r="Q1613" i="2"/>
  <c r="Q1612" i="2"/>
  <c r="Q1611" i="2"/>
  <c r="Q1605" i="2"/>
  <c r="Q1604" i="2"/>
  <c r="Q1603" i="2"/>
  <c r="Q1597" i="2"/>
  <c r="Q1596" i="2"/>
  <c r="Q1595" i="2"/>
  <c r="Q1589" i="2"/>
  <c r="Q1588" i="2"/>
  <c r="Q1587" i="2"/>
  <c r="Q1581" i="2"/>
  <c r="Q1580" i="2"/>
  <c r="Q1579" i="2"/>
  <c r="Q1573" i="2"/>
  <c r="Q1572" i="2"/>
  <c r="Q1571" i="2"/>
  <c r="Q1565" i="2"/>
  <c r="Q1564" i="2"/>
  <c r="Q1563" i="2"/>
  <c r="Q1557" i="2"/>
  <c r="Q1556" i="2"/>
  <c r="Q1555" i="2"/>
  <c r="Q1550" i="2"/>
  <c r="Q1546" i="2"/>
  <c r="Q1542" i="2"/>
  <c r="Q1538" i="2"/>
  <c r="Q1534" i="2"/>
  <c r="Q1530" i="2"/>
  <c r="Q1526" i="2"/>
  <c r="Q1522" i="2"/>
  <c r="Q1518" i="2"/>
  <c r="Q1514" i="2"/>
  <c r="Q1510" i="2"/>
  <c r="Q1506" i="2"/>
  <c r="Q1502" i="2"/>
  <c r="Q1498" i="2"/>
  <c r="Q1494" i="2"/>
  <c r="Q1490" i="2"/>
  <c r="Q1486" i="2"/>
  <c r="Q1482" i="2"/>
  <c r="Q1478" i="2"/>
  <c r="Q1474" i="2"/>
  <c r="Q1470" i="2"/>
  <c r="Q1466" i="2"/>
  <c r="Q1462" i="2"/>
  <c r="Q1458" i="2"/>
  <c r="Q1454" i="2"/>
  <c r="Q1450" i="2"/>
  <c r="Q1446" i="2"/>
  <c r="Q1442" i="2"/>
  <c r="Q1438" i="2"/>
  <c r="Q1434" i="2"/>
  <c r="Q1430" i="2"/>
  <c r="Q1426" i="2"/>
  <c r="Q1422" i="2"/>
  <c r="Q1418" i="2"/>
  <c r="Q1414" i="2"/>
  <c r="Q1410" i="2"/>
  <c r="Q1406" i="2"/>
  <c r="Q1402" i="2"/>
  <c r="Q1398" i="2"/>
  <c r="Q1394" i="2"/>
  <c r="Q1390" i="2"/>
  <c r="Q1386" i="2"/>
  <c r="Q1382" i="2"/>
  <c r="Q1378" i="2"/>
  <c r="Q1374" i="2"/>
  <c r="Q1370" i="2"/>
  <c r="Q1366" i="2"/>
  <c r="Q1362" i="2"/>
  <c r="Q1358" i="2"/>
  <c r="Q1354" i="2"/>
  <c r="Q1350" i="2"/>
  <c r="Q1346" i="2"/>
  <c r="Q1342" i="2"/>
  <c r="Q1338" i="2"/>
  <c r="Q1334" i="2"/>
  <c r="Q1330" i="2"/>
  <c r="Q1326" i="2"/>
  <c r="Q1322" i="2"/>
  <c r="Q1318" i="2"/>
  <c r="Q1314" i="2"/>
  <c r="Q1310" i="2"/>
  <c r="Q1306" i="2"/>
  <c r="Q1302" i="2"/>
  <c r="Q1298" i="2"/>
  <c r="Q1294" i="2"/>
  <c r="Q1290" i="2"/>
  <c r="Q1286" i="2"/>
  <c r="Q1282" i="2"/>
  <c r="Q1278" i="2"/>
  <c r="Q1274" i="2"/>
  <c r="Q1270" i="2"/>
  <c r="Q1266" i="2"/>
  <c r="Q1262" i="2"/>
  <c r="Q1258" i="2"/>
  <c r="Q1254" i="2"/>
  <c r="Q1250" i="2"/>
  <c r="Q1246" i="2"/>
  <c r="Q1242" i="2"/>
  <c r="Q1238" i="2"/>
  <c r="Q1234" i="2"/>
  <c r="Q1230" i="2"/>
  <c r="Q1226" i="2"/>
  <c r="Q1222" i="2"/>
  <c r="Q1218" i="2"/>
  <c r="Q1214" i="2"/>
  <c r="Q1210" i="2"/>
  <c r="Q1206" i="2"/>
  <c r="Q1202" i="2"/>
  <c r="Q1198" i="2"/>
  <c r="Q1194" i="2"/>
  <c r="Q1190" i="2"/>
  <c r="Q1186" i="2"/>
  <c r="Q1182" i="2"/>
  <c r="Q1178" i="2"/>
  <c r="Q1174" i="2"/>
  <c r="Q1170" i="2"/>
  <c r="Q1166" i="2"/>
  <c r="Q1162" i="2"/>
  <c r="Q1158" i="2"/>
  <c r="Q1154" i="2"/>
  <c r="Q1150" i="2"/>
  <c r="Q1146" i="2"/>
  <c r="Q1142" i="2"/>
  <c r="Q1138" i="2"/>
  <c r="Q1134" i="2"/>
  <c r="Q1130" i="2"/>
  <c r="Q1126" i="2"/>
  <c r="Q1122" i="2"/>
  <c r="Q1118" i="2"/>
  <c r="Q1114" i="2"/>
  <c r="Q1110" i="2"/>
  <c r="Q1106" i="2"/>
  <c r="Q1102" i="2"/>
  <c r="Q1098" i="2"/>
  <c r="Q1094" i="2"/>
  <c r="Q1090" i="2"/>
  <c r="Q1086" i="2"/>
  <c r="Q1082" i="2"/>
  <c r="Q1078" i="2"/>
  <c r="Q1074" i="2"/>
  <c r="Q1070" i="2"/>
  <c r="Q1066" i="2"/>
  <c r="Q1062" i="2"/>
  <c r="Q1058" i="2"/>
  <c r="Q1054" i="2"/>
  <c r="Q1049" i="2"/>
  <c r="Q1045" i="2"/>
  <c r="Q1041" i="2"/>
  <c r="Q1037" i="2"/>
  <c r="Q1033" i="2"/>
  <c r="Q1029" i="2"/>
  <c r="Q1025" i="2"/>
  <c r="Q1021" i="2"/>
  <c r="Q1017" i="2"/>
  <c r="Q1013" i="2"/>
  <c r="Q1009" i="2"/>
  <c r="Q1005" i="2"/>
  <c r="Q1001" i="2"/>
  <c r="Q997" i="2"/>
  <c r="Q993" i="2"/>
  <c r="Q989" i="2"/>
  <c r="Q985" i="2"/>
  <c r="Q981" i="2"/>
  <c r="Q977" i="2"/>
  <c r="Q973" i="2"/>
  <c r="Q969" i="2"/>
  <c r="Q965" i="2"/>
  <c r="Q2088" i="2"/>
  <c r="Q2086" i="2"/>
  <c r="Q2084" i="2"/>
  <c r="Q2082" i="2"/>
  <c r="Q2080" i="2"/>
  <c r="Q2078" i="2"/>
  <c r="Q2076" i="2"/>
  <c r="Q2074" i="2"/>
  <c r="Q1551" i="2"/>
  <c r="Q1547" i="2"/>
  <c r="Q1543" i="2"/>
  <c r="Q1539" i="2"/>
  <c r="Q1535" i="2"/>
  <c r="Q1531" i="2"/>
  <c r="Q1527" i="2"/>
  <c r="Q1523" i="2"/>
  <c r="Q1519" i="2"/>
  <c r="Q1515" i="2"/>
  <c r="Q1511" i="2"/>
  <c r="Q1507" i="2"/>
  <c r="Q1503" i="2"/>
  <c r="Q1499" i="2"/>
  <c r="Q1495" i="2"/>
  <c r="Q1491" i="2"/>
  <c r="Q1487" i="2"/>
  <c r="Q1483" i="2"/>
  <c r="Q1479" i="2"/>
  <c r="Q1475" i="2"/>
  <c r="Q1471" i="2"/>
  <c r="Q1467" i="2"/>
  <c r="Q1463" i="2"/>
  <c r="Q1459" i="2"/>
  <c r="Q1455" i="2"/>
  <c r="Q1451" i="2"/>
  <c r="Q1447" i="2"/>
  <c r="Q1443" i="2"/>
  <c r="Q1439" i="2"/>
  <c r="Q1435" i="2"/>
  <c r="Q1431" i="2"/>
  <c r="Q1427" i="2"/>
  <c r="Q1423" i="2"/>
  <c r="Q1419" i="2"/>
  <c r="Q1415" i="2"/>
  <c r="Q1411" i="2"/>
  <c r="Q1407" i="2"/>
  <c r="Q1403" i="2"/>
  <c r="Q1399" i="2"/>
  <c r="Q1395" i="2"/>
  <c r="Q1391" i="2"/>
  <c r="Q1387" i="2"/>
  <c r="Q1383" i="2"/>
  <c r="Q1379" i="2"/>
  <c r="Q1375" i="2"/>
  <c r="Q1371" i="2"/>
  <c r="Q1367" i="2"/>
  <c r="Q1363" i="2"/>
  <c r="Q1359" i="2"/>
  <c r="Q1355" i="2"/>
  <c r="Q1351" i="2"/>
  <c r="Q1347" i="2"/>
  <c r="Q1343" i="2"/>
  <c r="Q1339" i="2"/>
  <c r="Q1335" i="2"/>
  <c r="Q1331" i="2"/>
  <c r="Q1327" i="2"/>
  <c r="Q1323" i="2"/>
  <c r="Q1319" i="2"/>
  <c r="Q1315" i="2"/>
  <c r="Q1311" i="2"/>
  <c r="Q1307" i="2"/>
  <c r="Q1303" i="2"/>
  <c r="Q1299" i="2"/>
  <c r="Q1295" i="2"/>
  <c r="Q1291" i="2"/>
  <c r="Q1287" i="2"/>
  <c r="Q1283" i="2"/>
  <c r="Q1279" i="2"/>
  <c r="Q1275" i="2"/>
  <c r="Q1271" i="2"/>
  <c r="Q1267" i="2"/>
  <c r="Q1263" i="2"/>
  <c r="Q1259" i="2"/>
  <c r="Q1255" i="2"/>
  <c r="Q1251" i="2"/>
  <c r="Q1247" i="2"/>
  <c r="Q1243" i="2"/>
  <c r="Q1239" i="2"/>
  <c r="Q1235" i="2"/>
  <c r="Q1231" i="2"/>
  <c r="Q1227" i="2"/>
  <c r="Q1223" i="2"/>
  <c r="Q1219" i="2"/>
  <c r="Q1215" i="2"/>
  <c r="Q1211" i="2"/>
  <c r="Q1207" i="2"/>
  <c r="Q1203" i="2"/>
  <c r="Q1199" i="2"/>
  <c r="Q1195" i="2"/>
  <c r="Q1191" i="2"/>
  <c r="Q1187" i="2"/>
  <c r="Q1183" i="2"/>
  <c r="Q1179" i="2"/>
  <c r="Q1175" i="2"/>
  <c r="Q1171" i="2"/>
  <c r="Q1167" i="2"/>
  <c r="Q1163" i="2"/>
  <c r="Q1159" i="2"/>
  <c r="Q1155" i="2"/>
  <c r="Q1151" i="2"/>
  <c r="Q1147" i="2"/>
  <c r="Q1143" i="2"/>
  <c r="Q1139" i="2"/>
  <c r="Q1135" i="2"/>
  <c r="Q1131" i="2"/>
  <c r="Q1127" i="2"/>
  <c r="Q1123" i="2"/>
  <c r="Q1119" i="2"/>
  <c r="Q1115" i="2"/>
  <c r="Q1111" i="2"/>
  <c r="Q1107" i="2"/>
  <c r="Q1103" i="2"/>
  <c r="Q1099" i="2"/>
  <c r="Q1095" i="2"/>
  <c r="Q1091" i="2"/>
  <c r="Q1087" i="2"/>
  <c r="Q1083" i="2"/>
  <c r="Q1079" i="2"/>
  <c r="Q1075" i="2"/>
  <c r="Q1071" i="2"/>
  <c r="Q1067" i="2"/>
  <c r="Q1063" i="2"/>
  <c r="Q1059" i="2"/>
  <c r="Q1055" i="2"/>
  <c r="Q2068" i="2"/>
  <c r="Q2060" i="2"/>
  <c r="Q2052" i="2"/>
  <c r="Q2044" i="2"/>
  <c r="Q2036" i="2"/>
  <c r="Q2028" i="2"/>
  <c r="Q2020" i="2"/>
  <c r="Q2012" i="2"/>
  <c r="Q2004" i="2"/>
  <c r="Q1996" i="2"/>
  <c r="Q1988" i="2"/>
  <c r="Q1980" i="2"/>
  <c r="Q1972" i="2"/>
  <c r="Q1964" i="2"/>
  <c r="Q1956" i="2"/>
  <c r="Q1948" i="2"/>
  <c r="Q1940" i="2"/>
  <c r="Q1932" i="2"/>
  <c r="Q1924" i="2"/>
  <c r="Q1916" i="2"/>
  <c r="Q1908" i="2"/>
  <c r="Q1900" i="2"/>
  <c r="Q1892" i="2"/>
  <c r="Q1884" i="2"/>
  <c r="Q1876" i="2"/>
  <c r="Q1868" i="2"/>
  <c r="Q1860" i="2"/>
  <c r="Q1852" i="2"/>
  <c r="Q1844" i="2"/>
  <c r="Q1836" i="2"/>
  <c r="Q1828" i="2"/>
  <c r="Q1820" i="2"/>
  <c r="Q1812" i="2"/>
  <c r="Q1804" i="2"/>
  <c r="Q1796" i="2"/>
  <c r="Q1788" i="2"/>
  <c r="Q1780" i="2"/>
  <c r="Q1772" i="2"/>
  <c r="Q1764" i="2"/>
  <c r="Q1756" i="2"/>
  <c r="Q1745" i="2"/>
  <c r="Q1741" i="2"/>
  <c r="Q1737" i="2"/>
  <c r="Q1733" i="2"/>
  <c r="Q1729" i="2"/>
  <c r="Q1725" i="2"/>
  <c r="Q1721" i="2"/>
  <c r="Q1717" i="2"/>
  <c r="Q1713" i="2"/>
  <c r="Q1709" i="2"/>
  <c r="Q1705" i="2"/>
  <c r="Q1701" i="2"/>
  <c r="Q1697" i="2"/>
  <c r="Q1693" i="2"/>
  <c r="Q1689" i="2"/>
  <c r="Q1685" i="2"/>
  <c r="Q1681" i="2"/>
  <c r="Q1677" i="2"/>
  <c r="Q1673" i="2"/>
  <c r="Q1669" i="2"/>
  <c r="Q1665" i="2"/>
  <c r="Q1661" i="2"/>
  <c r="Q1657" i="2"/>
  <c r="Q1653" i="2"/>
  <c r="Q1649" i="2"/>
  <c r="Q1645" i="2"/>
  <c r="Q1641" i="2"/>
  <c r="Q1637" i="2"/>
  <c r="Q1633" i="2"/>
  <c r="Q1629" i="2"/>
  <c r="Q1625" i="2"/>
  <c r="Q1621" i="2"/>
  <c r="Q1617" i="2"/>
  <c r="Q1609" i="2"/>
  <c r="Q1608" i="2"/>
  <c r="Q1607" i="2"/>
  <c r="Q1601" i="2"/>
  <c r="Q1600" i="2"/>
  <c r="Q1599" i="2"/>
  <c r="Q1593" i="2"/>
  <c r="Q1592" i="2"/>
  <c r="Q1591" i="2"/>
  <c r="Q1585" i="2"/>
  <c r="Q1584" i="2"/>
  <c r="Q1583" i="2"/>
  <c r="Q1577" i="2"/>
  <c r="Q1576" i="2"/>
  <c r="Q1575" i="2"/>
  <c r="Q1569" i="2"/>
  <c r="Q1568" i="2"/>
  <c r="Q1567" i="2"/>
  <c r="Q1561" i="2"/>
  <c r="Q1560" i="2"/>
  <c r="Q1559" i="2"/>
  <c r="Q1552" i="2"/>
  <c r="Q1548" i="2"/>
  <c r="Q1544" i="2"/>
  <c r="Q1540" i="2"/>
  <c r="Q1536" i="2"/>
  <c r="Q1532" i="2"/>
  <c r="Q1528" i="2"/>
  <c r="Q1524" i="2"/>
  <c r="Q1520" i="2"/>
  <c r="Q1516" i="2"/>
  <c r="Q1512" i="2"/>
  <c r="Q1508" i="2"/>
  <c r="Q1504" i="2"/>
  <c r="Q1500" i="2"/>
  <c r="Q1496" i="2"/>
  <c r="Q1492" i="2"/>
  <c r="Q1488" i="2"/>
  <c r="Q1484" i="2"/>
  <c r="Q1480" i="2"/>
  <c r="Q1476" i="2"/>
  <c r="Q1472" i="2"/>
  <c r="Q1468" i="2"/>
  <c r="Q1464" i="2"/>
  <c r="Q1460" i="2"/>
  <c r="Q1456" i="2"/>
  <c r="Q1452" i="2"/>
  <c r="Q1448" i="2"/>
  <c r="Q1444" i="2"/>
  <c r="Q1440" i="2"/>
  <c r="Q1436" i="2"/>
  <c r="Q1432" i="2"/>
  <c r="Q1428" i="2"/>
  <c r="Q1424" i="2"/>
  <c r="Q1420" i="2"/>
  <c r="Q1416" i="2"/>
  <c r="Q1412" i="2"/>
  <c r="Q1408" i="2"/>
  <c r="Q1404" i="2"/>
  <c r="Q1400" i="2"/>
  <c r="Q1396" i="2"/>
  <c r="Q1392" i="2"/>
  <c r="Q1388" i="2"/>
  <c r="Q1384" i="2"/>
  <c r="Q1380" i="2"/>
  <c r="Q1376" i="2"/>
  <c r="Q1372" i="2"/>
  <c r="Q1368" i="2"/>
  <c r="Q1364" i="2"/>
  <c r="Q1360" i="2"/>
  <c r="Q1356" i="2"/>
  <c r="Q1352" i="2"/>
  <c r="Q1348" i="2"/>
  <c r="Q1344" i="2"/>
  <c r="Q1340" i="2"/>
  <c r="Q1336" i="2"/>
  <c r="Q1332" i="2"/>
  <c r="Q1328" i="2"/>
  <c r="Q1324" i="2"/>
  <c r="Q1320" i="2"/>
  <c r="Q1316" i="2"/>
  <c r="Q1312" i="2"/>
  <c r="Q1308" i="2"/>
  <c r="Q1304" i="2"/>
  <c r="Q1300" i="2"/>
  <c r="Q1296" i="2"/>
  <c r="Q1292" i="2"/>
  <c r="Q1288" i="2"/>
  <c r="Q1284" i="2"/>
  <c r="Q1280" i="2"/>
  <c r="Q1276" i="2"/>
  <c r="Q1272" i="2"/>
  <c r="Q1268" i="2"/>
  <c r="Q1264" i="2"/>
  <c r="Q1260" i="2"/>
  <c r="Q1256" i="2"/>
  <c r="Q1252" i="2"/>
  <c r="Q1248" i="2"/>
  <c r="Q1244" i="2"/>
  <c r="Q1240" i="2"/>
  <c r="Q1236" i="2"/>
  <c r="Q1232" i="2"/>
  <c r="Q1228" i="2"/>
  <c r="Q1224" i="2"/>
  <c r="Q1220" i="2"/>
  <c r="Q1216" i="2"/>
  <c r="Q1212" i="2"/>
  <c r="Q1208" i="2"/>
  <c r="Q1204" i="2"/>
  <c r="Q1200" i="2"/>
  <c r="Q1196" i="2"/>
  <c r="Q1192" i="2"/>
  <c r="Q1188" i="2"/>
  <c r="Q1184" i="2"/>
  <c r="Q1180" i="2"/>
  <c r="Q1176" i="2"/>
  <c r="Q1172" i="2"/>
  <c r="Q1168" i="2"/>
  <c r="Q1164" i="2"/>
  <c r="Q1160" i="2"/>
  <c r="Q1156" i="2"/>
  <c r="Q1152" i="2"/>
  <c r="Q1148" i="2"/>
  <c r="Q1144" i="2"/>
  <c r="Q1140" i="2"/>
  <c r="Q1136" i="2"/>
  <c r="Q1132" i="2"/>
  <c r="Q1128" i="2"/>
  <c r="Q1124" i="2"/>
  <c r="Q1120" i="2"/>
  <c r="Q1116" i="2"/>
  <c r="Q1112" i="2"/>
  <c r="Q1108" i="2"/>
  <c r="Q1104" i="2"/>
  <c r="Q1100" i="2"/>
  <c r="Q1096" i="2"/>
  <c r="Q1092" i="2"/>
  <c r="Q1088" i="2"/>
  <c r="Q1084" i="2"/>
  <c r="Q1080" i="2"/>
  <c r="Q1076" i="2"/>
  <c r="Q1072" i="2"/>
  <c r="Q1068" i="2"/>
  <c r="Q1064" i="2"/>
  <c r="Q1060" i="2"/>
  <c r="Q1056" i="2"/>
  <c r="Q1052" i="2"/>
  <c r="Q1051" i="2"/>
  <c r="Q1047" i="2"/>
  <c r="Q1043" i="2"/>
  <c r="Q1039" i="2"/>
  <c r="Q1035" i="2"/>
  <c r="Q1031" i="2"/>
  <c r="Q1027" i="2"/>
  <c r="Q1023" i="2"/>
  <c r="Q1019" i="2"/>
  <c r="Q1015" i="2"/>
  <c r="Q1011" i="2"/>
  <c r="Q1007" i="2"/>
  <c r="Q1003" i="2"/>
  <c r="Q999" i="2"/>
  <c r="Q995" i="2"/>
  <c r="Q991" i="2"/>
  <c r="Q987" i="2"/>
  <c r="Q983" i="2"/>
  <c r="Q979" i="2"/>
  <c r="Q975" i="2"/>
  <c r="Q971" i="2"/>
  <c r="Q967" i="2"/>
  <c r="Q963" i="2"/>
  <c r="Q1736" i="2"/>
  <c r="Q1720" i="2"/>
  <c r="Q1704" i="2"/>
  <c r="Q1688" i="2"/>
  <c r="Q1672" i="2"/>
  <c r="Q1656" i="2"/>
  <c r="Q1640" i="2"/>
  <c r="Q1624" i="2"/>
  <c r="Q1046" i="2"/>
  <c r="Q1038" i="2"/>
  <c r="Q1030" i="2"/>
  <c r="Q1022" i="2"/>
  <c r="Q1014" i="2"/>
  <c r="Q1006" i="2"/>
  <c r="Q998" i="2"/>
  <c r="Q990" i="2"/>
  <c r="Q982" i="2"/>
  <c r="Q974" i="2"/>
  <c r="Q966" i="2"/>
  <c r="Q961" i="2"/>
  <c r="Q957" i="2"/>
  <c r="Q953" i="2"/>
  <c r="Q949" i="2"/>
  <c r="Q945" i="2"/>
  <c r="Q941" i="2"/>
  <c r="Q937" i="2"/>
  <c r="Q933" i="2"/>
  <c r="Q929" i="2"/>
  <c r="Q925" i="2"/>
  <c r="Q921" i="2"/>
  <c r="Q917" i="2"/>
  <c r="Q913" i="2"/>
  <c r="Q909" i="2"/>
  <c r="Q905" i="2"/>
  <c r="Q901" i="2"/>
  <c r="Q897" i="2"/>
  <c r="Q893" i="2"/>
  <c r="Q889" i="2"/>
  <c r="Q885" i="2"/>
  <c r="Q881" i="2"/>
  <c r="Q877" i="2"/>
  <c r="Q873" i="2"/>
  <c r="Q869" i="2"/>
  <c r="Q865" i="2"/>
  <c r="Q861" i="2"/>
  <c r="Q857" i="2"/>
  <c r="Q853" i="2"/>
  <c r="Q849" i="2"/>
  <c r="Q845" i="2"/>
  <c r="Q841" i="2"/>
  <c r="Q837" i="2"/>
  <c r="Q833" i="2"/>
  <c r="Q829" i="2"/>
  <c r="Q825" i="2"/>
  <c r="Q821" i="2"/>
  <c r="Q817" i="2"/>
  <c r="Q813" i="2"/>
  <c r="Q809" i="2"/>
  <c r="Q805" i="2"/>
  <c r="Q801" i="2"/>
  <c r="Q797" i="2"/>
  <c r="Q793" i="2"/>
  <c r="Q789" i="2"/>
  <c r="Q785" i="2"/>
  <c r="Q781" i="2"/>
  <c r="Q777" i="2"/>
  <c r="Q773" i="2"/>
  <c r="Q769" i="2"/>
  <c r="Q765" i="2"/>
  <c r="Q761" i="2"/>
  <c r="Q757" i="2"/>
  <c r="Q753" i="2"/>
  <c r="Q749" i="2"/>
  <c r="Q745" i="2"/>
  <c r="Q741" i="2"/>
  <c r="Q737" i="2"/>
  <c r="Q733" i="2"/>
  <c r="Q729" i="2"/>
  <c r="Q725" i="2"/>
  <c r="Q721" i="2"/>
  <c r="Q717" i="2"/>
  <c r="Q713" i="2"/>
  <c r="Q709" i="2"/>
  <c r="Q705" i="2"/>
  <c r="Q701" i="2"/>
  <c r="Q697" i="2"/>
  <c r="Q693" i="2"/>
  <c r="Q689" i="2"/>
  <c r="Q685" i="2"/>
  <c r="Q681" i="2"/>
  <c r="Q677" i="2"/>
  <c r="Q673" i="2"/>
  <c r="Q669" i="2"/>
  <c r="Q665" i="2"/>
  <c r="Q661" i="2"/>
  <c r="Q657" i="2"/>
  <c r="Q653" i="2"/>
  <c r="Q649" i="2"/>
  <c r="Q645" i="2"/>
  <c r="Q641" i="2"/>
  <c r="Q637" i="2"/>
  <c r="Q633" i="2"/>
  <c r="Q629" i="2"/>
  <c r="Q625" i="2"/>
  <c r="Q621" i="2"/>
  <c r="Q617" i="2"/>
  <c r="Q613" i="2"/>
  <c r="Q609" i="2"/>
  <c r="Q605" i="2"/>
  <c r="Q601" i="2"/>
  <c r="Q597" i="2"/>
  <c r="Q593" i="2"/>
  <c r="Q589" i="2"/>
  <c r="Q585" i="2"/>
  <c r="Q581" i="2"/>
  <c r="Q577" i="2"/>
  <c r="Q573" i="2"/>
  <c r="Q569" i="2"/>
  <c r="Q565" i="2"/>
  <c r="Q561" i="2"/>
  <c r="Q557" i="2"/>
  <c r="Q553" i="2"/>
  <c r="Q549" i="2"/>
  <c r="Q545" i="2"/>
  <c r="Q541" i="2"/>
  <c r="Q537" i="2"/>
  <c r="Q533" i="2"/>
  <c r="Q529" i="2"/>
  <c r="Q525" i="2"/>
  <c r="Q521" i="2"/>
  <c r="Q517" i="2"/>
  <c r="Q513" i="2"/>
  <c r="Q509" i="2"/>
  <c r="Q505" i="2"/>
  <c r="Q501" i="2"/>
  <c r="Q497" i="2"/>
  <c r="Q493" i="2"/>
  <c r="Q489" i="2"/>
  <c r="Q485" i="2"/>
  <c r="Q481" i="2"/>
  <c r="Q477" i="2"/>
  <c r="Q473" i="2"/>
  <c r="Q469" i="2"/>
  <c r="Q465" i="2"/>
  <c r="Q461" i="2"/>
  <c r="Q457" i="2"/>
  <c r="Q453" i="2"/>
  <c r="Q449" i="2"/>
  <c r="Q445" i="2"/>
  <c r="Q441" i="2"/>
  <c r="Q437" i="2"/>
  <c r="Q433" i="2"/>
  <c r="Q429" i="2"/>
  <c r="Q425" i="2"/>
  <c r="Q421" i="2"/>
  <c r="Q417" i="2"/>
  <c r="Q413" i="2"/>
  <c r="Q409" i="2"/>
  <c r="Q405" i="2"/>
  <c r="Q401" i="2"/>
  <c r="Q397" i="2"/>
  <c r="Q393" i="2"/>
  <c r="Q389" i="2"/>
  <c r="Q385" i="2"/>
  <c r="Q381" i="2"/>
  <c r="Q377" i="2"/>
  <c r="Q373" i="2"/>
  <c r="Q369" i="2"/>
  <c r="Q365" i="2"/>
  <c r="Q361" i="2"/>
  <c r="Q357" i="2"/>
  <c r="Q353" i="2"/>
  <c r="Q349" i="2"/>
  <c r="Q345" i="2"/>
  <c r="Q341" i="2"/>
  <c r="Q337" i="2"/>
  <c r="Q333" i="2"/>
  <c r="Q329" i="2"/>
  <c r="Q325" i="2"/>
  <c r="Q321" i="2"/>
  <c r="Q317" i="2"/>
  <c r="Q313" i="2"/>
  <c r="Q309" i="2"/>
  <c r="Q305" i="2"/>
  <c r="Q301" i="2"/>
  <c r="Q297" i="2"/>
  <c r="Q293" i="2"/>
  <c r="Q289" i="2"/>
  <c r="Q285" i="2"/>
  <c r="Q281" i="2"/>
  <c r="Q277" i="2"/>
  <c r="Q273" i="2"/>
  <c r="Q269" i="2"/>
  <c r="Q265" i="2"/>
  <c r="Q261" i="2"/>
  <c r="Q257" i="2"/>
  <c r="Q253" i="2"/>
  <c r="Q249" i="2"/>
  <c r="Q245" i="2"/>
  <c r="Q241" i="2"/>
  <c r="Q237" i="2"/>
  <c r="Q233" i="2"/>
  <c r="Q229" i="2"/>
  <c r="Q225" i="2"/>
  <c r="Q221" i="2"/>
  <c r="Q217" i="2"/>
  <c r="Q213" i="2"/>
  <c r="Q209" i="2"/>
  <c r="Q205" i="2"/>
  <c r="Q201" i="2"/>
  <c r="Q197" i="2"/>
  <c r="Q1748" i="2"/>
  <c r="Q1732" i="2"/>
  <c r="Q1716" i="2"/>
  <c r="Q1700" i="2"/>
  <c r="Q1684" i="2"/>
  <c r="Q1668" i="2"/>
  <c r="Q1652" i="2"/>
  <c r="Q1636" i="2"/>
  <c r="Q1620" i="2"/>
  <c r="Q1553" i="2"/>
  <c r="Q1545" i="2"/>
  <c r="Q1537" i="2"/>
  <c r="Q1529" i="2"/>
  <c r="Q1521" i="2"/>
  <c r="Q1513" i="2"/>
  <c r="Q1505" i="2"/>
  <c r="Q1497" i="2"/>
  <c r="Q1489" i="2"/>
  <c r="Q1481" i="2"/>
  <c r="Q1473" i="2"/>
  <c r="Q1465" i="2"/>
  <c r="Q1457" i="2"/>
  <c r="Q1449" i="2"/>
  <c r="Q1441" i="2"/>
  <c r="Q1433" i="2"/>
  <c r="Q1425" i="2"/>
  <c r="Q1417" i="2"/>
  <c r="Q1409" i="2"/>
  <c r="Q1401" i="2"/>
  <c r="Q1393" i="2"/>
  <c r="Q1385" i="2"/>
  <c r="Q1377" i="2"/>
  <c r="Q1369" i="2"/>
  <c r="Q1361" i="2"/>
  <c r="Q1353" i="2"/>
  <c r="Q1345" i="2"/>
  <c r="Q1337" i="2"/>
  <c r="Q1329" i="2"/>
  <c r="Q1321" i="2"/>
  <c r="Q1313" i="2"/>
  <c r="Q1305" i="2"/>
  <c r="Q1297" i="2"/>
  <c r="Q1289" i="2"/>
  <c r="Q1281" i="2"/>
  <c r="Q1273" i="2"/>
  <c r="Q1265" i="2"/>
  <c r="Q1257" i="2"/>
  <c r="Q1249" i="2"/>
  <c r="Q1241" i="2"/>
  <c r="Q1233" i="2"/>
  <c r="Q1225" i="2"/>
  <c r="Q1217" i="2"/>
  <c r="Q1209" i="2"/>
  <c r="Q1201" i="2"/>
  <c r="Q1193" i="2"/>
  <c r="Q1185" i="2"/>
  <c r="Q1177" i="2"/>
  <c r="Q1169" i="2"/>
  <c r="Q1161" i="2"/>
  <c r="Q1153" i="2"/>
  <c r="Q1145" i="2"/>
  <c r="Q1137" i="2"/>
  <c r="Q1129" i="2"/>
  <c r="Q1121" i="2"/>
  <c r="Q1113" i="2"/>
  <c r="Q1105" i="2"/>
  <c r="Q1097" i="2"/>
  <c r="Q1089" i="2"/>
  <c r="Q1081" i="2"/>
  <c r="Q1073" i="2"/>
  <c r="Q1065" i="2"/>
  <c r="Q1057" i="2"/>
  <c r="Q1048" i="2"/>
  <c r="Q1040" i="2"/>
  <c r="Q1032" i="2"/>
  <c r="Q1024" i="2"/>
  <c r="Q1016" i="2"/>
  <c r="Q1008" i="2"/>
  <c r="Q1000" i="2"/>
  <c r="Q992" i="2"/>
  <c r="Q984" i="2"/>
  <c r="Q976" i="2"/>
  <c r="Q968" i="2"/>
  <c r="Q960" i="2"/>
  <c r="Q956" i="2"/>
  <c r="Q952" i="2"/>
  <c r="Q948" i="2"/>
  <c r="Q944" i="2"/>
  <c r="Q940" i="2"/>
  <c r="Q936" i="2"/>
  <c r="Q932" i="2"/>
  <c r="Q928" i="2"/>
  <c r="Q924" i="2"/>
  <c r="Q920" i="2"/>
  <c r="Q916" i="2"/>
  <c r="Q912" i="2"/>
  <c r="Q908" i="2"/>
  <c r="Q904" i="2"/>
  <c r="Q900" i="2"/>
  <c r="Q896" i="2"/>
  <c r="Q892" i="2"/>
  <c r="Q888" i="2"/>
  <c r="Q884" i="2"/>
  <c r="Q880" i="2"/>
  <c r="Q876" i="2"/>
  <c r="Q872" i="2"/>
  <c r="Q868" i="2"/>
  <c r="Q864" i="2"/>
  <c r="Q860" i="2"/>
  <c r="Q856" i="2"/>
  <c r="Q852" i="2"/>
  <c r="Q848" i="2"/>
  <c r="Q844" i="2"/>
  <c r="Q840" i="2"/>
  <c r="Q836" i="2"/>
  <c r="Q832" i="2"/>
  <c r="Q828" i="2"/>
  <c r="Q824" i="2"/>
  <c r="Q820" i="2"/>
  <c r="Q816" i="2"/>
  <c r="Q812" i="2"/>
  <c r="Q808" i="2"/>
  <c r="Q804" i="2"/>
  <c r="Q800" i="2"/>
  <c r="Q796" i="2"/>
  <c r="Q792" i="2"/>
  <c r="Q788" i="2"/>
  <c r="Q784" i="2"/>
  <c r="Q780" i="2"/>
  <c r="Q776" i="2"/>
  <c r="Q772" i="2"/>
  <c r="Q768" i="2"/>
  <c r="Q764" i="2"/>
  <c r="Q760" i="2"/>
  <c r="Q756" i="2"/>
  <c r="Q752" i="2"/>
  <c r="Q748" i="2"/>
  <c r="Q744" i="2"/>
  <c r="Q740" i="2"/>
  <c r="Q736" i="2"/>
  <c r="Q732" i="2"/>
  <c r="Q728" i="2"/>
  <c r="Q724" i="2"/>
  <c r="Q720" i="2"/>
  <c r="Q716" i="2"/>
  <c r="Q712" i="2"/>
  <c r="Q708" i="2"/>
  <c r="Q704" i="2"/>
  <c r="Q700" i="2"/>
  <c r="Q696" i="2"/>
  <c r="Q692" i="2"/>
  <c r="Q688" i="2"/>
  <c r="Q684" i="2"/>
  <c r="Q680" i="2"/>
  <c r="Q676" i="2"/>
  <c r="Q672" i="2"/>
  <c r="Q668" i="2"/>
  <c r="Q664" i="2"/>
  <c r="Q660" i="2"/>
  <c r="Q656" i="2"/>
  <c r="Q652" i="2"/>
  <c r="Q648" i="2"/>
  <c r="Q644" i="2"/>
  <c r="Q640" i="2"/>
  <c r="Q636" i="2"/>
  <c r="Q632" i="2"/>
  <c r="Q628" i="2"/>
  <c r="Q624" i="2"/>
  <c r="Q620" i="2"/>
  <c r="Q616" i="2"/>
  <c r="Q612" i="2"/>
  <c r="Q608" i="2"/>
  <c r="Q604" i="2"/>
  <c r="Q600" i="2"/>
  <c r="Q596" i="2"/>
  <c r="Q592" i="2"/>
  <c r="Q588" i="2"/>
  <c r="Q584" i="2"/>
  <c r="Q580" i="2"/>
  <c r="Q576" i="2"/>
  <c r="Q572" i="2"/>
  <c r="Q568" i="2"/>
  <c r="Q564" i="2"/>
  <c r="Q560" i="2"/>
  <c r="Q556" i="2"/>
  <c r="Q552" i="2"/>
  <c r="Q548" i="2"/>
  <c r="Q544" i="2"/>
  <c r="Q540" i="2"/>
  <c r="Q536" i="2"/>
  <c r="Q532" i="2"/>
  <c r="Q528" i="2"/>
  <c r="Q524" i="2"/>
  <c r="Q520" i="2"/>
  <c r="Q516" i="2"/>
  <c r="Q512" i="2"/>
  <c r="Q508" i="2"/>
  <c r="Q504" i="2"/>
  <c r="Q500" i="2"/>
  <c r="Q496" i="2"/>
  <c r="Q492" i="2"/>
  <c r="Q488" i="2"/>
  <c r="Q484" i="2"/>
  <c r="Q480" i="2"/>
  <c r="Q476" i="2"/>
  <c r="Q472" i="2"/>
  <c r="Q468" i="2"/>
  <c r="Q464" i="2"/>
  <c r="Q460" i="2"/>
  <c r="Q456" i="2"/>
  <c r="Q452" i="2"/>
  <c r="Q448" i="2"/>
  <c r="Q444" i="2"/>
  <c r="Q440" i="2"/>
  <c r="Q436" i="2"/>
  <c r="Q432" i="2"/>
  <c r="Q428" i="2"/>
  <c r="Q424" i="2"/>
  <c r="Q420" i="2"/>
  <c r="Q416" i="2"/>
  <c r="Q412" i="2"/>
  <c r="Q408" i="2"/>
  <c r="Q404" i="2"/>
  <c r="Q400" i="2"/>
  <c r="Q396" i="2"/>
  <c r="Q392" i="2"/>
  <c r="Q388" i="2"/>
  <c r="Q384" i="2"/>
  <c r="Q380" i="2"/>
  <c r="Q376" i="2"/>
  <c r="Q372" i="2"/>
  <c r="Q368" i="2"/>
  <c r="Q364" i="2"/>
  <c r="Q360" i="2"/>
  <c r="Q356" i="2"/>
  <c r="Q352" i="2"/>
  <c r="Q348" i="2"/>
  <c r="Q344" i="2"/>
  <c r="Q340" i="2"/>
  <c r="Q336" i="2"/>
  <c r="Q332" i="2"/>
  <c r="Q328" i="2"/>
  <c r="Q324" i="2"/>
  <c r="Q320" i="2"/>
  <c r="Q316" i="2"/>
  <c r="Q312" i="2"/>
  <c r="Q308" i="2"/>
  <c r="Q304" i="2"/>
  <c r="Q300" i="2"/>
  <c r="Q296" i="2"/>
  <c r="Q292" i="2"/>
  <c r="Q1744" i="2"/>
  <c r="Q1728" i="2"/>
  <c r="Q1712" i="2"/>
  <c r="Q1696" i="2"/>
  <c r="Q1680" i="2"/>
  <c r="Q1664" i="2"/>
  <c r="Q1648" i="2"/>
  <c r="Q1632" i="2"/>
  <c r="Q1616" i="2"/>
  <c r="Q1042" i="2"/>
  <c r="Q1034" i="2"/>
  <c r="Q1026" i="2"/>
  <c r="Q1018" i="2"/>
  <c r="Q1010" i="2"/>
  <c r="Q1002" i="2"/>
  <c r="Q994" i="2"/>
  <c r="Q986" i="2"/>
  <c r="Q978" i="2"/>
  <c r="Q970" i="2"/>
  <c r="Q959" i="2"/>
  <c r="Q955" i="2"/>
  <c r="Q951" i="2"/>
  <c r="Q947" i="2"/>
  <c r="Q943" i="2"/>
  <c r="Q939" i="2"/>
  <c r="Q935" i="2"/>
  <c r="Q931" i="2"/>
  <c r="Q927" i="2"/>
  <c r="Q923" i="2"/>
  <c r="Q919" i="2"/>
  <c r="Q915" i="2"/>
  <c r="Q911" i="2"/>
  <c r="Q907" i="2"/>
  <c r="Q903" i="2"/>
  <c r="Q899" i="2"/>
  <c r="Q895" i="2"/>
  <c r="Q891" i="2"/>
  <c r="Q887" i="2"/>
  <c r="Q883" i="2"/>
  <c r="Q879" i="2"/>
  <c r="Q875" i="2"/>
  <c r="Q871" i="2"/>
  <c r="Q867" i="2"/>
  <c r="Q863" i="2"/>
  <c r="Q859" i="2"/>
  <c r="Q855" i="2"/>
  <c r="Q851" i="2"/>
  <c r="Q847" i="2"/>
  <c r="Q843" i="2"/>
  <c r="Q839" i="2"/>
  <c r="Q835" i="2"/>
  <c r="Q831" i="2"/>
  <c r="Q827" i="2"/>
  <c r="Q823" i="2"/>
  <c r="Q819" i="2"/>
  <c r="Q815" i="2"/>
  <c r="Q811" i="2"/>
  <c r="Q807" i="2"/>
  <c r="Q803" i="2"/>
  <c r="Q799" i="2"/>
  <c r="Q795" i="2"/>
  <c r="Q791" i="2"/>
  <c r="Q787" i="2"/>
  <c r="Q783" i="2"/>
  <c r="Q779" i="2"/>
  <c r="Q775" i="2"/>
  <c r="Q771" i="2"/>
  <c r="Q767" i="2"/>
  <c r="Q763" i="2"/>
  <c r="Q759" i="2"/>
  <c r="Q755" i="2"/>
  <c r="Q751" i="2"/>
  <c r="Q747" i="2"/>
  <c r="Q743" i="2"/>
  <c r="Q739" i="2"/>
  <c r="Q735" i="2"/>
  <c r="Q731" i="2"/>
  <c r="Q727" i="2"/>
  <c r="Q723" i="2"/>
  <c r="Q719" i="2"/>
  <c r="Q715" i="2"/>
  <c r="Q711" i="2"/>
  <c r="Q707" i="2"/>
  <c r="Q703" i="2"/>
  <c r="Q699" i="2"/>
  <c r="Q695" i="2"/>
  <c r="Q691" i="2"/>
  <c r="Q687" i="2"/>
  <c r="Q683" i="2"/>
  <c r="Q679" i="2"/>
  <c r="Q675" i="2"/>
  <c r="Q671" i="2"/>
  <c r="Q667" i="2"/>
  <c r="Q663" i="2"/>
  <c r="Q659" i="2"/>
  <c r="Q655" i="2"/>
  <c r="Q651" i="2"/>
  <c r="Q647" i="2"/>
  <c r="Q643" i="2"/>
  <c r="Q639" i="2"/>
  <c r="Q635" i="2"/>
  <c r="Q631" i="2"/>
  <c r="Q627" i="2"/>
  <c r="Q623" i="2"/>
  <c r="Q619" i="2"/>
  <c r="Q615" i="2"/>
  <c r="Q611" i="2"/>
  <c r="Q607" i="2"/>
  <c r="Q603" i="2"/>
  <c r="Q599" i="2"/>
  <c r="Q595" i="2"/>
  <c r="Q591" i="2"/>
  <c r="Q587" i="2"/>
  <c r="Q583" i="2"/>
  <c r="Q579" i="2"/>
  <c r="Q575" i="2"/>
  <c r="Q571" i="2"/>
  <c r="Q567" i="2"/>
  <c r="Q563" i="2"/>
  <c r="Q559" i="2"/>
  <c r="Q555" i="2"/>
  <c r="Q551" i="2"/>
  <c r="Q547" i="2"/>
  <c r="Q543" i="2"/>
  <c r="Q539" i="2"/>
  <c r="Q535" i="2"/>
  <c r="Q531" i="2"/>
  <c r="Q527" i="2"/>
  <c r="Q523" i="2"/>
  <c r="Q519" i="2"/>
  <c r="Q515" i="2"/>
  <c r="Q511" i="2"/>
  <c r="Q507" i="2"/>
  <c r="Q503" i="2"/>
  <c r="Q499" i="2"/>
  <c r="Q495" i="2"/>
  <c r="Q491" i="2"/>
  <c r="Q487" i="2"/>
  <c r="Q483" i="2"/>
  <c r="Q479" i="2"/>
  <c r="Q475" i="2"/>
  <c r="Q471" i="2"/>
  <c r="Q467" i="2"/>
  <c r="Q463" i="2"/>
  <c r="Q459" i="2"/>
  <c r="Q455" i="2"/>
  <c r="Q451" i="2"/>
  <c r="Q447" i="2"/>
  <c r="Q443" i="2"/>
  <c r="Q439" i="2"/>
  <c r="Q435" i="2"/>
  <c r="Q431" i="2"/>
  <c r="Q427" i="2"/>
  <c r="Q423" i="2"/>
  <c r="Q419" i="2"/>
  <c r="Q415" i="2"/>
  <c r="Q411" i="2"/>
  <c r="Q407" i="2"/>
  <c r="Q403" i="2"/>
  <c r="Q399" i="2"/>
  <c r="Q395" i="2"/>
  <c r="Q391" i="2"/>
  <c r="Q387" i="2"/>
  <c r="Q383" i="2"/>
  <c r="Q379" i="2"/>
  <c r="Q375" i="2"/>
  <c r="Q371" i="2"/>
  <c r="Q367" i="2"/>
  <c r="Q363" i="2"/>
  <c r="Q359" i="2"/>
  <c r="Q355" i="2"/>
  <c r="Q351" i="2"/>
  <c r="Q347" i="2"/>
  <c r="Q343" i="2"/>
  <c r="Q339" i="2"/>
  <c r="Q335" i="2"/>
  <c r="Q331" i="2"/>
  <c r="Q327" i="2"/>
  <c r="Q323" i="2"/>
  <c r="Q319" i="2"/>
  <c r="Q315" i="2"/>
  <c r="Q311" i="2"/>
  <c r="Q307" i="2"/>
  <c r="Q303" i="2"/>
  <c r="Q299" i="2"/>
  <c r="Q295" i="2"/>
  <c r="Q291" i="2"/>
  <c r="Q287" i="2"/>
  <c r="Q283" i="2"/>
  <c r="Q279" i="2"/>
  <c r="Q275" i="2"/>
  <c r="Q271" i="2"/>
  <c r="Q267" i="2"/>
  <c r="Q263" i="2"/>
  <c r="Q259" i="2"/>
  <c r="Q255" i="2"/>
  <c r="Q251" i="2"/>
  <c r="Q247" i="2"/>
  <c r="Q243" i="2"/>
  <c r="Q239" i="2"/>
  <c r="Q235" i="2"/>
  <c r="Q231" i="2"/>
  <c r="Q227" i="2"/>
  <c r="Q223" i="2"/>
  <c r="Q219" i="2"/>
  <c r="Q215" i="2"/>
  <c r="Q211" i="2"/>
  <c r="Q207" i="2"/>
  <c r="Q203" i="2"/>
  <c r="Q199" i="2"/>
  <c r="Q195" i="2"/>
  <c r="Q1708" i="2"/>
  <c r="Q1644" i="2"/>
  <c r="Q288" i="2"/>
  <c r="Q280" i="2"/>
  <c r="Q272" i="2"/>
  <c r="Q264" i="2"/>
  <c r="Q256" i="2"/>
  <c r="Q248" i="2"/>
  <c r="Q240" i="2"/>
  <c r="Q232" i="2"/>
  <c r="Q224" i="2"/>
  <c r="Q216" i="2"/>
  <c r="Q208" i="2"/>
  <c r="Q200" i="2"/>
  <c r="Q191" i="2"/>
  <c r="Q187" i="2"/>
  <c r="Q183" i="2"/>
  <c r="Q179" i="2"/>
  <c r="Q175" i="2"/>
  <c r="Q171" i="2"/>
  <c r="Q167" i="2"/>
  <c r="Q163" i="2"/>
  <c r="Q159" i="2"/>
  <c r="Q155" i="2"/>
  <c r="Q151" i="2"/>
  <c r="Q147" i="2"/>
  <c r="Q143" i="2"/>
  <c r="Q139" i="2"/>
  <c r="Q135" i="2"/>
  <c r="Q131" i="2"/>
  <c r="Q127" i="2"/>
  <c r="Q123" i="2"/>
  <c r="Q119" i="2"/>
  <c r="Q115" i="2"/>
  <c r="Q111" i="2"/>
  <c r="Q107" i="2"/>
  <c r="Q103" i="2"/>
  <c r="Q99" i="2"/>
  <c r="Q95" i="2"/>
  <c r="Q91" i="2"/>
  <c r="Q87" i="2"/>
  <c r="Q83" i="2"/>
  <c r="Q79" i="2"/>
  <c r="Q75" i="2"/>
  <c r="Q71" i="2"/>
  <c r="Q67" i="2"/>
  <c r="Q63" i="2"/>
  <c r="Q59" i="2"/>
  <c r="Q55" i="2"/>
  <c r="Q51" i="2"/>
  <c r="Q47" i="2"/>
  <c r="Q43" i="2"/>
  <c r="Q39" i="2"/>
  <c r="Q35" i="2"/>
  <c r="Q31" i="2"/>
  <c r="Q27" i="2"/>
  <c r="Q23" i="2"/>
  <c r="Q19" i="2"/>
  <c r="Q15" i="2"/>
  <c r="Q11" i="2"/>
  <c r="Q8" i="2"/>
  <c r="Q6" i="2"/>
  <c r="Q4" i="2"/>
  <c r="Q2" i="2"/>
  <c r="Q262" i="2"/>
  <c r="Q238" i="2"/>
  <c r="Q230" i="2"/>
  <c r="Q222" i="2"/>
  <c r="Q192" i="2"/>
  <c r="Q152" i="2"/>
  <c r="Q140" i="2"/>
  <c r="Q132" i="2"/>
  <c r="Q128" i="2"/>
  <c r="Q124" i="2"/>
  <c r="Q120" i="2"/>
  <c r="Q104" i="2"/>
  <c r="Q88" i="2"/>
  <c r="Q56" i="2"/>
  <c r="Q36" i="2"/>
  <c r="Q28" i="2"/>
  <c r="Q16" i="2"/>
  <c r="Q12" i="2"/>
  <c r="Q9" i="2"/>
  <c r="Q1692" i="2"/>
  <c r="Q1628" i="2"/>
  <c r="Q1050" i="2"/>
  <c r="Q1044" i="2"/>
  <c r="Q1036" i="2"/>
  <c r="Q1028" i="2"/>
  <c r="Q1020" i="2"/>
  <c r="Q1012" i="2"/>
  <c r="Q1004" i="2"/>
  <c r="Q996" i="2"/>
  <c r="Q988" i="2"/>
  <c r="Q980" i="2"/>
  <c r="Q972" i="2"/>
  <c r="Q964" i="2"/>
  <c r="Q282" i="2"/>
  <c r="Q274" i="2"/>
  <c r="Q266" i="2"/>
  <c r="Q258" i="2"/>
  <c r="Q250" i="2"/>
  <c r="Q242" i="2"/>
  <c r="Q234" i="2"/>
  <c r="Q226" i="2"/>
  <c r="Q218" i="2"/>
  <c r="Q210" i="2"/>
  <c r="Q202" i="2"/>
  <c r="Q194" i="2"/>
  <c r="Q190" i="2"/>
  <c r="Q186" i="2"/>
  <c r="Q182" i="2"/>
  <c r="Q178" i="2"/>
  <c r="Q174" i="2"/>
  <c r="Q170" i="2"/>
  <c r="Q166" i="2"/>
  <c r="Q162" i="2"/>
  <c r="Q158" i="2"/>
  <c r="Q154" i="2"/>
  <c r="Q150" i="2"/>
  <c r="Q146" i="2"/>
  <c r="Q142" i="2"/>
  <c r="Q138" i="2"/>
  <c r="Q134" i="2"/>
  <c r="Q130" i="2"/>
  <c r="Q126" i="2"/>
  <c r="Q122" i="2"/>
  <c r="Q118" i="2"/>
  <c r="Q114" i="2"/>
  <c r="Q110" i="2"/>
  <c r="Q106" i="2"/>
  <c r="Q102" i="2"/>
  <c r="Q98" i="2"/>
  <c r="Q94" i="2"/>
  <c r="Q90" i="2"/>
  <c r="Q86" i="2"/>
  <c r="Q82" i="2"/>
  <c r="Q78" i="2"/>
  <c r="Q74" i="2"/>
  <c r="Q70" i="2"/>
  <c r="Q66" i="2"/>
  <c r="Q62" i="2"/>
  <c r="Q58" i="2"/>
  <c r="Q54" i="2"/>
  <c r="Q50" i="2"/>
  <c r="Q46" i="2"/>
  <c r="Q42" i="2"/>
  <c r="Q38" i="2"/>
  <c r="Q34" i="2"/>
  <c r="Q30" i="2"/>
  <c r="Q26" i="2"/>
  <c r="Q22" i="2"/>
  <c r="Q18" i="2"/>
  <c r="Q14" i="2"/>
  <c r="Q10" i="2"/>
  <c r="Q1660" i="2"/>
  <c r="Q286" i="2"/>
  <c r="Q270" i="2"/>
  <c r="Q246" i="2"/>
  <c r="Q206" i="2"/>
  <c r="Q188" i="2"/>
  <c r="Q180" i="2"/>
  <c r="Q176" i="2"/>
  <c r="Q172" i="2"/>
  <c r="Q160" i="2"/>
  <c r="Q144" i="2"/>
  <c r="Q112" i="2"/>
  <c r="Q100" i="2"/>
  <c r="Q80" i="2"/>
  <c r="Q76" i="2"/>
  <c r="Q68" i="2"/>
  <c r="Q64" i="2"/>
  <c r="Q60" i="2"/>
  <c r="Q52" i="2"/>
  <c r="Q44" i="2"/>
  <c r="Q32" i="2"/>
  <c r="Q20" i="2"/>
  <c r="Q1740" i="2"/>
  <c r="Q1676" i="2"/>
  <c r="Q1549" i="2"/>
  <c r="Q1541" i="2"/>
  <c r="Q1533" i="2"/>
  <c r="Q1525" i="2"/>
  <c r="Q1517" i="2"/>
  <c r="Q1509" i="2"/>
  <c r="Q1501" i="2"/>
  <c r="Q1493" i="2"/>
  <c r="Q1485" i="2"/>
  <c r="Q1477" i="2"/>
  <c r="Q1469" i="2"/>
  <c r="Q1461" i="2"/>
  <c r="Q1453" i="2"/>
  <c r="Q1445" i="2"/>
  <c r="Q1437" i="2"/>
  <c r="Q1429" i="2"/>
  <c r="Q1421" i="2"/>
  <c r="Q1413" i="2"/>
  <c r="Q1405" i="2"/>
  <c r="Q1397" i="2"/>
  <c r="Q1389" i="2"/>
  <c r="Q1381" i="2"/>
  <c r="Q1373" i="2"/>
  <c r="Q1365" i="2"/>
  <c r="Q1357" i="2"/>
  <c r="Q1349" i="2"/>
  <c r="Q1341" i="2"/>
  <c r="Q1333" i="2"/>
  <c r="Q1325" i="2"/>
  <c r="Q1317" i="2"/>
  <c r="Q1309" i="2"/>
  <c r="Q1301" i="2"/>
  <c r="Q1293" i="2"/>
  <c r="Q1285" i="2"/>
  <c r="Q1277" i="2"/>
  <c r="Q1269" i="2"/>
  <c r="Q1261" i="2"/>
  <c r="Q1253" i="2"/>
  <c r="Q1245" i="2"/>
  <c r="Q1237" i="2"/>
  <c r="Q1229" i="2"/>
  <c r="Q1221" i="2"/>
  <c r="Q1213" i="2"/>
  <c r="Q1205" i="2"/>
  <c r="Q1197" i="2"/>
  <c r="Q1189" i="2"/>
  <c r="Q1181" i="2"/>
  <c r="Q1173" i="2"/>
  <c r="Q1165" i="2"/>
  <c r="Q1157" i="2"/>
  <c r="Q1149" i="2"/>
  <c r="Q1141" i="2"/>
  <c r="Q1133" i="2"/>
  <c r="Q1125" i="2"/>
  <c r="Q1117" i="2"/>
  <c r="Q1109" i="2"/>
  <c r="Q1101" i="2"/>
  <c r="Q1093" i="2"/>
  <c r="Q1085" i="2"/>
  <c r="Q1077" i="2"/>
  <c r="Q1069" i="2"/>
  <c r="Q1061" i="2"/>
  <c r="Q1053" i="2"/>
  <c r="Q962" i="2"/>
  <c r="Q958" i="2"/>
  <c r="Q954" i="2"/>
  <c r="Q950" i="2"/>
  <c r="Q946" i="2"/>
  <c r="Q942" i="2"/>
  <c r="Q938" i="2"/>
  <c r="Q934" i="2"/>
  <c r="Q930" i="2"/>
  <c r="Q926" i="2"/>
  <c r="Q922" i="2"/>
  <c r="Q918" i="2"/>
  <c r="Q914" i="2"/>
  <c r="Q910" i="2"/>
  <c r="Q906" i="2"/>
  <c r="Q902" i="2"/>
  <c r="Q898" i="2"/>
  <c r="Q894" i="2"/>
  <c r="Q890" i="2"/>
  <c r="Q886" i="2"/>
  <c r="Q882" i="2"/>
  <c r="Q878" i="2"/>
  <c r="Q874" i="2"/>
  <c r="Q870" i="2"/>
  <c r="Q866" i="2"/>
  <c r="Q862" i="2"/>
  <c r="Q858" i="2"/>
  <c r="Q854" i="2"/>
  <c r="Q850" i="2"/>
  <c r="Q846" i="2"/>
  <c r="Q842" i="2"/>
  <c r="Q838" i="2"/>
  <c r="Q834" i="2"/>
  <c r="Q830" i="2"/>
  <c r="Q826" i="2"/>
  <c r="Q822" i="2"/>
  <c r="Q818" i="2"/>
  <c r="Q814" i="2"/>
  <c r="Q810" i="2"/>
  <c r="Q806" i="2"/>
  <c r="Q802" i="2"/>
  <c r="Q798" i="2"/>
  <c r="Q794" i="2"/>
  <c r="Q790" i="2"/>
  <c r="Q786" i="2"/>
  <c r="Q782" i="2"/>
  <c r="Q778" i="2"/>
  <c r="Q774" i="2"/>
  <c r="Q770" i="2"/>
  <c r="Q766" i="2"/>
  <c r="Q762" i="2"/>
  <c r="Q758" i="2"/>
  <c r="Q754" i="2"/>
  <c r="Q750" i="2"/>
  <c r="Q746" i="2"/>
  <c r="Q742" i="2"/>
  <c r="Q738" i="2"/>
  <c r="Q734" i="2"/>
  <c r="Q730" i="2"/>
  <c r="Q726" i="2"/>
  <c r="Q722" i="2"/>
  <c r="Q718" i="2"/>
  <c r="Q714" i="2"/>
  <c r="Q710" i="2"/>
  <c r="Q706" i="2"/>
  <c r="Q702" i="2"/>
  <c r="Q698" i="2"/>
  <c r="Q694" i="2"/>
  <c r="Q690" i="2"/>
  <c r="Q686" i="2"/>
  <c r="Q682" i="2"/>
  <c r="Q678" i="2"/>
  <c r="Q674" i="2"/>
  <c r="Q670" i="2"/>
  <c r="Q666" i="2"/>
  <c r="Q662" i="2"/>
  <c r="Q658" i="2"/>
  <c r="Q654" i="2"/>
  <c r="Q650" i="2"/>
  <c r="Q646" i="2"/>
  <c r="Q642" i="2"/>
  <c r="Q638" i="2"/>
  <c r="Q634" i="2"/>
  <c r="Q630" i="2"/>
  <c r="Q626" i="2"/>
  <c r="Q622" i="2"/>
  <c r="Q618" i="2"/>
  <c r="Q614" i="2"/>
  <c r="Q610" i="2"/>
  <c r="Q606" i="2"/>
  <c r="Q602" i="2"/>
  <c r="Q598" i="2"/>
  <c r="Q594" i="2"/>
  <c r="Q590" i="2"/>
  <c r="Q586" i="2"/>
  <c r="Q582" i="2"/>
  <c r="Q578" i="2"/>
  <c r="Q574" i="2"/>
  <c r="Q570" i="2"/>
  <c r="Q566" i="2"/>
  <c r="Q562" i="2"/>
  <c r="Q558" i="2"/>
  <c r="Q554" i="2"/>
  <c r="Q550" i="2"/>
  <c r="Q546" i="2"/>
  <c r="Q542" i="2"/>
  <c r="Q538" i="2"/>
  <c r="Q534" i="2"/>
  <c r="Q530" i="2"/>
  <c r="Q526" i="2"/>
  <c r="Q522" i="2"/>
  <c r="Q518" i="2"/>
  <c r="Q514" i="2"/>
  <c r="Q510" i="2"/>
  <c r="Q506" i="2"/>
  <c r="Q502" i="2"/>
  <c r="Q498" i="2"/>
  <c r="Q494" i="2"/>
  <c r="Q490" i="2"/>
  <c r="Q486" i="2"/>
  <c r="Q482" i="2"/>
  <c r="Q478" i="2"/>
  <c r="Q474" i="2"/>
  <c r="Q470" i="2"/>
  <c r="Q466" i="2"/>
  <c r="Q462" i="2"/>
  <c r="Q458" i="2"/>
  <c r="Q454" i="2"/>
  <c r="Q450" i="2"/>
  <c r="Q446" i="2"/>
  <c r="Q442" i="2"/>
  <c r="Q438" i="2"/>
  <c r="Q434" i="2"/>
  <c r="Q430" i="2"/>
  <c r="Q426" i="2"/>
  <c r="Q422" i="2"/>
  <c r="Q418" i="2"/>
  <c r="Q414" i="2"/>
  <c r="Q410" i="2"/>
  <c r="Q406" i="2"/>
  <c r="Q402" i="2"/>
  <c r="Q398" i="2"/>
  <c r="Q394" i="2"/>
  <c r="Q390" i="2"/>
  <c r="Q386" i="2"/>
  <c r="Q382" i="2"/>
  <c r="Q378" i="2"/>
  <c r="Q374" i="2"/>
  <c r="Q370" i="2"/>
  <c r="Q366" i="2"/>
  <c r="Q362" i="2"/>
  <c r="Q358" i="2"/>
  <c r="Q354" i="2"/>
  <c r="Q350" i="2"/>
  <c r="Q346" i="2"/>
  <c r="Q342" i="2"/>
  <c r="Q338" i="2"/>
  <c r="Q334" i="2"/>
  <c r="Q330" i="2"/>
  <c r="Q326" i="2"/>
  <c r="Q322" i="2"/>
  <c r="Q318" i="2"/>
  <c r="Q314" i="2"/>
  <c r="Q310" i="2"/>
  <c r="Q306" i="2"/>
  <c r="Q302" i="2"/>
  <c r="Q298" i="2"/>
  <c r="Q294" i="2"/>
  <c r="Q290" i="2"/>
  <c r="Q284" i="2"/>
  <c r="Q276" i="2"/>
  <c r="Q268" i="2"/>
  <c r="Q260" i="2"/>
  <c r="Q252" i="2"/>
  <c r="Q244" i="2"/>
  <c r="Q236" i="2"/>
  <c r="Q228" i="2"/>
  <c r="Q220" i="2"/>
  <c r="Q212" i="2"/>
  <c r="Q204" i="2"/>
  <c r="Q196" i="2"/>
  <c r="Q193" i="2"/>
  <c r="Q189" i="2"/>
  <c r="Q185" i="2"/>
  <c r="Q181" i="2"/>
  <c r="Q177" i="2"/>
  <c r="Q173" i="2"/>
  <c r="Q169" i="2"/>
  <c r="Q165" i="2"/>
  <c r="Q161" i="2"/>
  <c r="Q157" i="2"/>
  <c r="Q153" i="2"/>
  <c r="Q149" i="2"/>
  <c r="Q145" i="2"/>
  <c r="Q141" i="2"/>
  <c r="Q137" i="2"/>
  <c r="Q133" i="2"/>
  <c r="Q129" i="2"/>
  <c r="Q125" i="2"/>
  <c r="Q121" i="2"/>
  <c r="Q117" i="2"/>
  <c r="Q113" i="2"/>
  <c r="Q109" i="2"/>
  <c r="Q105" i="2"/>
  <c r="Q101" i="2"/>
  <c r="Q97" i="2"/>
  <c r="Q93" i="2"/>
  <c r="Q89" i="2"/>
  <c r="Q85" i="2"/>
  <c r="Q81" i="2"/>
  <c r="Q77" i="2"/>
  <c r="Q73" i="2"/>
  <c r="Q69" i="2"/>
  <c r="Q65" i="2"/>
  <c r="Q61" i="2"/>
  <c r="Q57" i="2"/>
  <c r="Q53" i="2"/>
  <c r="Q49" i="2"/>
  <c r="Q45" i="2"/>
  <c r="Q41" i="2"/>
  <c r="Q37" i="2"/>
  <c r="Q33" i="2"/>
  <c r="Q29" i="2"/>
  <c r="Q25" i="2"/>
  <c r="Q21" i="2"/>
  <c r="Q17" i="2"/>
  <c r="Q13" i="2"/>
  <c r="Q7" i="2"/>
  <c r="Q5" i="2"/>
  <c r="Q3" i="2"/>
  <c r="Q1724" i="2"/>
  <c r="Q278" i="2"/>
  <c r="Q254" i="2"/>
  <c r="Q214" i="2"/>
  <c r="Q198" i="2"/>
  <c r="Q184" i="2"/>
  <c r="Q168" i="2"/>
  <c r="Q164" i="2"/>
  <c r="Q156" i="2"/>
  <c r="Q148" i="2"/>
  <c r="Q136" i="2"/>
  <c r="Q116" i="2"/>
  <c r="Q108" i="2"/>
  <c r="Q96" i="2"/>
  <c r="Q92" i="2"/>
  <c r="Q84" i="2"/>
  <c r="Q72" i="2"/>
  <c r="Q48" i="2"/>
  <c r="Q40" i="2"/>
  <c r="Q24" i="2"/>
  <c r="S1025" i="1"/>
  <c r="U1025" i="1"/>
  <c r="T1025" i="1"/>
  <c r="V1025" i="1"/>
  <c r="S1039" i="1"/>
  <c r="U1039" i="1"/>
  <c r="T1039" i="1"/>
  <c r="V1039" i="1"/>
  <c r="S1055" i="1"/>
  <c r="U1055" i="1"/>
  <c r="T1055" i="1"/>
  <c r="V1055" i="1"/>
  <c r="S1067" i="1"/>
  <c r="U1067" i="1"/>
  <c r="T1067" i="1"/>
  <c r="V1067" i="1"/>
  <c r="S1083" i="1"/>
  <c r="U1083" i="1"/>
  <c r="T1083" i="1"/>
  <c r="V1083" i="1"/>
  <c r="S1099" i="1"/>
  <c r="U1099" i="1"/>
  <c r="T1099" i="1"/>
  <c r="V1099" i="1"/>
  <c r="S1115" i="1"/>
  <c r="U1115" i="1"/>
  <c r="T1115" i="1"/>
  <c r="V1115" i="1"/>
  <c r="S1131" i="1"/>
  <c r="V1131" i="1"/>
  <c r="U1131" i="1"/>
  <c r="T1131" i="1"/>
  <c r="S1135" i="1"/>
  <c r="V1135" i="1"/>
  <c r="U1135" i="1"/>
  <c r="T1135" i="1"/>
  <c r="S1147" i="1"/>
  <c r="V1147" i="1"/>
  <c r="U1147" i="1"/>
  <c r="T1147" i="1"/>
  <c r="S1151" i="1"/>
  <c r="V1151" i="1"/>
  <c r="U1151" i="1"/>
  <c r="T1151" i="1"/>
  <c r="S1155" i="1"/>
  <c r="V1155" i="1"/>
  <c r="U1155" i="1"/>
  <c r="T1155" i="1"/>
  <c r="S1159" i="1"/>
  <c r="V1159" i="1"/>
  <c r="U1159" i="1"/>
  <c r="T1159" i="1"/>
  <c r="S1163" i="1"/>
  <c r="V1163" i="1"/>
  <c r="U1163" i="1"/>
  <c r="T1163" i="1"/>
  <c r="S1167" i="1"/>
  <c r="V1167" i="1"/>
  <c r="U1167" i="1"/>
  <c r="T1167" i="1"/>
  <c r="S1171" i="1"/>
  <c r="V1171" i="1"/>
  <c r="U1171" i="1"/>
  <c r="T1171" i="1"/>
  <c r="S1175" i="1"/>
  <c r="V1175" i="1"/>
  <c r="U1175" i="1"/>
  <c r="T1175" i="1"/>
  <c r="S1179" i="1"/>
  <c r="V1179" i="1"/>
  <c r="U1179" i="1"/>
  <c r="T1179" i="1"/>
  <c r="S1183" i="1"/>
  <c r="V1183" i="1"/>
  <c r="U1183" i="1"/>
  <c r="T1183" i="1"/>
  <c r="S1187" i="1"/>
  <c r="V1187" i="1"/>
  <c r="U1187" i="1"/>
  <c r="T1187" i="1"/>
  <c r="U1191" i="1"/>
  <c r="T1191" i="1"/>
  <c r="S1191" i="1"/>
  <c r="V1191" i="1"/>
  <c r="U1195" i="1"/>
  <c r="T1195" i="1"/>
  <c r="S1195" i="1"/>
  <c r="V1195" i="1"/>
  <c r="U1199" i="1"/>
  <c r="T1199" i="1"/>
  <c r="S1199" i="1"/>
  <c r="V1199" i="1"/>
  <c r="U1203" i="1"/>
  <c r="T1203" i="1"/>
  <c r="S1203" i="1"/>
  <c r="V1203" i="1"/>
  <c r="U1207" i="1"/>
  <c r="T1207" i="1"/>
  <c r="S1207" i="1"/>
  <c r="V1207" i="1"/>
  <c r="U1211" i="1"/>
  <c r="T1211" i="1"/>
  <c r="S1211" i="1"/>
  <c r="V1211" i="1"/>
  <c r="U1215" i="1"/>
  <c r="T1215" i="1"/>
  <c r="S1215" i="1"/>
  <c r="V1215" i="1"/>
  <c r="U1219" i="1"/>
  <c r="T1219" i="1"/>
  <c r="S1219" i="1"/>
  <c r="V1219" i="1"/>
  <c r="U1223" i="1"/>
  <c r="T1223" i="1"/>
  <c r="S1223" i="1"/>
  <c r="V1223" i="1"/>
  <c r="U1227" i="1"/>
  <c r="T1227" i="1"/>
  <c r="S1227" i="1"/>
  <c r="V1227" i="1"/>
  <c r="S1232" i="1"/>
  <c r="U1232" i="1"/>
  <c r="T1232" i="1"/>
  <c r="V1232" i="1"/>
  <c r="S1248" i="1"/>
  <c r="U1248" i="1"/>
  <c r="T1248" i="1"/>
  <c r="V1248" i="1"/>
  <c r="S1268" i="1"/>
  <c r="U1268" i="1"/>
  <c r="T1268" i="1"/>
  <c r="V1268" i="1"/>
  <c r="U1419" i="1"/>
  <c r="S1419" i="1"/>
  <c r="T1419" i="1"/>
  <c r="V1419" i="1"/>
  <c r="S1400" i="1"/>
  <c r="U1400" i="1"/>
  <c r="V1400" i="1"/>
  <c r="T1400" i="1"/>
  <c r="S1408" i="1"/>
  <c r="U1408" i="1"/>
  <c r="V1408" i="1"/>
  <c r="T1408" i="1"/>
  <c r="S1426" i="1"/>
  <c r="U1426" i="1"/>
  <c r="V1426" i="1"/>
  <c r="T1426" i="1"/>
  <c r="S1434" i="1"/>
  <c r="U1434" i="1"/>
  <c r="V1434" i="1"/>
  <c r="T1434" i="1"/>
  <c r="S1442" i="1"/>
  <c r="U1442" i="1"/>
  <c r="V1442" i="1"/>
  <c r="T1442" i="1"/>
  <c r="S1448" i="1"/>
  <c r="U1448" i="1"/>
  <c r="V1448" i="1"/>
  <c r="T1448" i="1"/>
  <c r="S1454" i="1"/>
  <c r="U1454" i="1"/>
  <c r="V1454" i="1"/>
  <c r="T1454" i="1"/>
  <c r="S1462" i="1"/>
  <c r="U1462" i="1"/>
  <c r="V1462" i="1"/>
  <c r="T1462" i="1"/>
  <c r="S1468" i="1"/>
  <c r="U1468" i="1"/>
  <c r="V1468" i="1"/>
  <c r="T1468" i="1"/>
  <c r="S1474" i="1"/>
  <c r="U1474" i="1"/>
  <c r="V1474" i="1"/>
  <c r="T1474" i="1"/>
  <c r="U1313" i="1"/>
  <c r="S1313" i="1"/>
  <c r="T1313" i="1"/>
  <c r="V1313" i="1"/>
  <c r="U1321" i="1"/>
  <c r="S1321" i="1"/>
  <c r="T1321" i="1"/>
  <c r="V1321" i="1"/>
  <c r="U1329" i="1"/>
  <c r="S1329" i="1"/>
  <c r="T1329" i="1"/>
  <c r="V1329" i="1"/>
  <c r="U1337" i="1"/>
  <c r="S1337" i="1"/>
  <c r="T1337" i="1"/>
  <c r="V1337" i="1"/>
  <c r="U1345" i="1"/>
  <c r="S1345" i="1"/>
  <c r="T1345" i="1"/>
  <c r="V1345" i="1"/>
  <c r="U1353" i="1"/>
  <c r="S1353" i="1"/>
  <c r="T1353" i="1"/>
  <c r="V1353" i="1"/>
  <c r="U1361" i="1"/>
  <c r="S1361" i="1"/>
  <c r="T1361" i="1"/>
  <c r="V1361" i="1"/>
  <c r="U1369" i="1"/>
  <c r="S1369" i="1"/>
  <c r="T1369" i="1"/>
  <c r="V1369" i="1"/>
  <c r="U1377" i="1"/>
  <c r="S1377" i="1"/>
  <c r="T1377" i="1"/>
  <c r="V1377" i="1"/>
  <c r="U1381" i="1"/>
  <c r="S1381" i="1"/>
  <c r="T1381" i="1"/>
  <c r="V1381" i="1"/>
  <c r="U1389" i="1"/>
  <c r="S1389" i="1"/>
  <c r="T1389" i="1"/>
  <c r="V1389" i="1"/>
  <c r="U1032" i="1"/>
  <c r="S1032" i="1"/>
  <c r="V1032" i="1"/>
  <c r="T1032" i="1"/>
  <c r="U1020" i="1"/>
  <c r="S1020" i="1"/>
  <c r="V1020" i="1"/>
  <c r="T1020" i="1"/>
  <c r="U1040" i="1"/>
  <c r="S1040" i="1"/>
  <c r="V1040" i="1"/>
  <c r="T1040" i="1"/>
  <c r="U1052" i="1"/>
  <c r="S1052" i="1"/>
  <c r="V1052" i="1"/>
  <c r="T1052" i="1"/>
  <c r="U1064" i="1"/>
  <c r="S1064" i="1"/>
  <c r="V1064" i="1"/>
  <c r="T1064" i="1"/>
  <c r="U1076" i="1"/>
  <c r="S1076" i="1"/>
  <c r="V1076" i="1"/>
  <c r="T1076" i="1"/>
  <c r="U1088" i="1"/>
  <c r="S1088" i="1"/>
  <c r="V1088" i="1"/>
  <c r="T1088" i="1"/>
  <c r="U1100" i="1"/>
  <c r="S1100" i="1"/>
  <c r="V1100" i="1"/>
  <c r="T1100" i="1"/>
  <c r="U1112" i="1"/>
  <c r="S1112" i="1"/>
  <c r="V1112" i="1"/>
  <c r="T1112" i="1"/>
  <c r="U1120" i="1"/>
  <c r="S1120" i="1"/>
  <c r="V1120" i="1"/>
  <c r="T1120" i="1"/>
  <c r="U1132" i="1"/>
  <c r="T1132" i="1"/>
  <c r="S1132" i="1"/>
  <c r="V1132" i="1"/>
  <c r="U1140" i="1"/>
  <c r="T1140" i="1"/>
  <c r="S1140" i="1"/>
  <c r="V1140" i="1"/>
  <c r="U1148" i="1"/>
  <c r="T1148" i="1"/>
  <c r="S1148" i="1"/>
  <c r="V1148" i="1"/>
  <c r="U1156" i="1"/>
  <c r="T1156" i="1"/>
  <c r="S1156" i="1"/>
  <c r="V1156" i="1"/>
  <c r="U1164" i="1"/>
  <c r="T1164" i="1"/>
  <c r="S1164" i="1"/>
  <c r="V1164" i="1"/>
  <c r="U1172" i="1"/>
  <c r="T1172" i="1"/>
  <c r="S1172" i="1"/>
  <c r="V1172" i="1"/>
  <c r="U1180" i="1"/>
  <c r="T1180" i="1"/>
  <c r="S1180" i="1"/>
  <c r="V1180" i="1"/>
  <c r="S1192" i="1"/>
  <c r="U1192" i="1"/>
  <c r="T1192" i="1"/>
  <c r="V1192" i="1"/>
  <c r="S1422" i="1"/>
  <c r="U1422" i="1"/>
  <c r="V1422" i="1"/>
  <c r="T1422" i="1"/>
  <c r="U1233" i="1"/>
  <c r="T1233" i="1"/>
  <c r="S1233" i="1"/>
  <c r="V1233" i="1"/>
  <c r="U1241" i="1"/>
  <c r="T1241" i="1"/>
  <c r="S1241" i="1"/>
  <c r="V1241" i="1"/>
  <c r="U1249" i="1"/>
  <c r="T1249" i="1"/>
  <c r="S1249" i="1"/>
  <c r="V1249" i="1"/>
  <c r="U1257" i="1"/>
  <c r="T1257" i="1"/>
  <c r="S1257" i="1"/>
  <c r="V1257" i="1"/>
  <c r="U1265" i="1"/>
  <c r="T1265" i="1"/>
  <c r="S1265" i="1"/>
  <c r="V1265" i="1"/>
  <c r="U1273" i="1"/>
  <c r="T1273" i="1"/>
  <c r="S1273" i="1"/>
  <c r="V1273" i="1"/>
  <c r="U1281" i="1"/>
  <c r="T1281" i="1"/>
  <c r="S1281" i="1"/>
  <c r="V1281" i="1"/>
  <c r="U1285" i="1"/>
  <c r="T1285" i="1"/>
  <c r="S1285" i="1"/>
  <c r="V1285" i="1"/>
  <c r="U1293" i="1"/>
  <c r="S1293" i="1"/>
  <c r="T1293" i="1"/>
  <c r="V1293" i="1"/>
  <c r="U1297" i="1"/>
  <c r="S1297" i="1"/>
  <c r="T1297" i="1"/>
  <c r="V1297" i="1"/>
  <c r="U1301" i="1"/>
  <c r="S1301" i="1"/>
  <c r="T1301" i="1"/>
  <c r="V1301" i="1"/>
  <c r="U1305" i="1"/>
  <c r="S1305" i="1"/>
  <c r="T1305" i="1"/>
  <c r="V1305" i="1"/>
  <c r="U1421" i="1"/>
  <c r="S1421" i="1"/>
  <c r="T1421" i="1"/>
  <c r="V1421" i="1"/>
  <c r="U1405" i="1"/>
  <c r="S1405" i="1"/>
  <c r="T1405" i="1"/>
  <c r="V1405" i="1"/>
  <c r="S1314" i="1"/>
  <c r="U1314" i="1"/>
  <c r="V1314" i="1"/>
  <c r="T1314" i="1"/>
  <c r="S1322" i="1"/>
  <c r="U1322" i="1"/>
  <c r="V1322" i="1"/>
  <c r="T1322" i="1"/>
  <c r="S1330" i="1"/>
  <c r="U1330" i="1"/>
  <c r="V1330" i="1"/>
  <c r="T1330" i="1"/>
  <c r="S1338" i="1"/>
  <c r="U1338" i="1"/>
  <c r="V1338" i="1"/>
  <c r="T1338" i="1"/>
  <c r="S1346" i="1"/>
  <c r="U1346" i="1"/>
  <c r="V1346" i="1"/>
  <c r="T1346" i="1"/>
  <c r="S1354" i="1"/>
  <c r="U1354" i="1"/>
  <c r="V1354" i="1"/>
  <c r="T1354" i="1"/>
  <c r="S1362" i="1"/>
  <c r="U1362" i="1"/>
  <c r="V1362" i="1"/>
  <c r="T1362" i="1"/>
  <c r="S1370" i="1"/>
  <c r="U1370" i="1"/>
  <c r="V1370" i="1"/>
  <c r="T1370" i="1"/>
  <c r="S1378" i="1"/>
  <c r="U1378" i="1"/>
  <c r="V1378" i="1"/>
  <c r="T1378" i="1"/>
  <c r="S1382" i="1"/>
  <c r="U1382" i="1"/>
  <c r="V1382" i="1"/>
  <c r="T1382" i="1"/>
  <c r="S1390" i="1"/>
  <c r="U1390" i="1"/>
  <c r="V1390" i="1"/>
  <c r="T1390" i="1"/>
  <c r="T1542" i="1"/>
  <c r="S1542" i="1"/>
  <c r="U1542" i="1"/>
  <c r="V1542" i="1"/>
  <c r="U1739" i="1"/>
  <c r="S1739" i="1"/>
  <c r="V1739" i="1"/>
  <c r="T1739" i="1"/>
  <c r="U1743" i="1"/>
  <c r="S1743" i="1"/>
  <c r="V1743" i="1"/>
  <c r="T1743" i="1"/>
  <c r="U1747" i="1"/>
  <c r="S1747" i="1"/>
  <c r="V1747" i="1"/>
  <c r="T1747" i="1"/>
  <c r="U1751" i="1"/>
  <c r="S1751" i="1"/>
  <c r="V1751" i="1"/>
  <c r="T1751" i="1"/>
  <c r="U1759" i="1"/>
  <c r="S1759" i="1"/>
  <c r="V1759" i="1"/>
  <c r="T1759" i="1"/>
  <c r="U1767" i="1"/>
  <c r="S1767" i="1"/>
  <c r="V1767" i="1"/>
  <c r="T1767" i="1"/>
  <c r="S1770" i="1"/>
  <c r="U1770" i="1"/>
  <c r="V1770" i="1"/>
  <c r="T1770" i="1"/>
  <c r="S1774" i="1"/>
  <c r="U1774" i="1"/>
  <c r="V1774" i="1"/>
  <c r="T1774" i="1"/>
  <c r="S1778" i="1"/>
  <c r="U1778" i="1"/>
  <c r="V1778" i="1"/>
  <c r="T1778" i="1"/>
  <c r="S1782" i="1"/>
  <c r="U1782" i="1"/>
  <c r="V1782" i="1"/>
  <c r="T1782" i="1"/>
  <c r="S1786" i="1"/>
  <c r="U1786" i="1"/>
  <c r="V1786" i="1"/>
  <c r="T1786" i="1"/>
  <c r="S1790" i="1"/>
  <c r="U1790" i="1"/>
  <c r="V1790" i="1"/>
  <c r="T1790" i="1"/>
  <c r="U1859" i="1"/>
  <c r="S1859" i="1"/>
  <c r="V1859" i="1"/>
  <c r="T1859" i="1"/>
  <c r="U1867" i="1"/>
  <c r="S1867" i="1"/>
  <c r="V1867" i="1"/>
  <c r="T1867" i="1"/>
  <c r="U1875" i="1"/>
  <c r="S1875" i="1"/>
  <c r="V1875" i="1"/>
  <c r="T1875" i="1"/>
  <c r="U1883" i="1"/>
  <c r="S1883" i="1"/>
  <c r="V1883" i="1"/>
  <c r="T1883" i="1"/>
  <c r="S1858" i="1"/>
  <c r="U1858" i="1"/>
  <c r="V1858" i="1"/>
  <c r="T1858" i="1"/>
  <c r="S1866" i="1"/>
  <c r="U1866" i="1"/>
  <c r="V1866" i="1"/>
  <c r="T1866" i="1"/>
  <c r="S1874" i="1"/>
  <c r="U1874" i="1"/>
  <c r="V1874" i="1"/>
  <c r="T1874" i="1"/>
  <c r="S1882" i="1"/>
  <c r="U1882" i="1"/>
  <c r="V1882" i="1"/>
  <c r="T1882" i="1"/>
  <c r="U1795" i="1"/>
  <c r="S1795" i="1"/>
  <c r="V1795" i="1"/>
  <c r="T1795" i="1"/>
  <c r="U1803" i="1"/>
  <c r="S1803" i="1"/>
  <c r="V1803" i="1"/>
  <c r="T1803" i="1"/>
  <c r="U1807" i="1"/>
  <c r="S1807" i="1"/>
  <c r="V1807" i="1"/>
  <c r="T1807" i="1"/>
  <c r="U1811" i="1"/>
  <c r="S1811" i="1"/>
  <c r="V1811" i="1"/>
  <c r="T1811" i="1"/>
  <c r="U1815" i="1"/>
  <c r="S1815" i="1"/>
  <c r="V1815" i="1"/>
  <c r="T1815" i="1"/>
  <c r="U1819" i="1"/>
  <c r="S1819" i="1"/>
  <c r="V1819" i="1"/>
  <c r="T1819" i="1"/>
  <c r="U1823" i="1"/>
  <c r="S1823" i="1"/>
  <c r="V1823" i="1"/>
  <c r="T1823" i="1"/>
  <c r="U1827" i="1"/>
  <c r="S1827" i="1"/>
  <c r="V1827" i="1"/>
  <c r="T1827" i="1"/>
  <c r="U1831" i="1"/>
  <c r="S1831" i="1"/>
  <c r="V1831" i="1"/>
  <c r="T1831" i="1"/>
  <c r="U1835" i="1"/>
  <c r="S1835" i="1"/>
  <c r="V1835" i="1"/>
  <c r="T1835" i="1"/>
  <c r="U1839" i="1"/>
  <c r="S1839" i="1"/>
  <c r="V1839" i="1"/>
  <c r="T1839" i="1"/>
  <c r="U1843" i="1"/>
  <c r="S1843" i="1"/>
  <c r="V1843" i="1"/>
  <c r="T1843" i="1"/>
  <c r="U1847" i="1"/>
  <c r="S1847" i="1"/>
  <c r="V1847" i="1"/>
  <c r="T1847" i="1"/>
  <c r="U1851" i="1"/>
  <c r="S1851" i="1"/>
  <c r="V1851" i="1"/>
  <c r="T1851" i="1"/>
  <c r="U1855" i="1"/>
  <c r="S1855" i="1"/>
  <c r="V1855" i="1"/>
  <c r="T1855" i="1"/>
  <c r="S1890" i="1"/>
  <c r="U1890" i="1"/>
  <c r="V1890" i="1"/>
  <c r="T1890" i="1"/>
  <c r="S1898" i="1"/>
  <c r="U1898" i="1"/>
  <c r="V1898" i="1"/>
  <c r="T1898" i="1"/>
  <c r="S1906" i="1"/>
  <c r="U1906" i="1"/>
  <c r="V1906" i="1"/>
  <c r="T1906" i="1"/>
  <c r="S1914" i="1"/>
  <c r="U1914" i="1"/>
  <c r="V1914" i="1"/>
  <c r="T1914" i="1"/>
  <c r="S1922" i="1"/>
  <c r="U1922" i="1"/>
  <c r="V1922" i="1"/>
  <c r="T1922" i="1"/>
  <c r="S1930" i="1"/>
  <c r="U1930" i="1"/>
  <c r="V1930" i="1"/>
  <c r="T1930" i="1"/>
  <c r="S1938" i="1"/>
  <c r="U1938" i="1"/>
  <c r="V1938" i="1"/>
  <c r="T1938" i="1"/>
  <c r="S1946" i="1"/>
  <c r="U1946" i="1"/>
  <c r="V1946" i="1"/>
  <c r="T1946" i="1"/>
  <c r="U1957" i="1"/>
  <c r="S1957" i="1"/>
  <c r="V1957" i="1"/>
  <c r="T1957" i="1"/>
  <c r="U1965" i="1"/>
  <c r="S1965" i="1"/>
  <c r="V1965" i="1"/>
  <c r="T1965" i="1"/>
  <c r="U1975" i="1"/>
  <c r="S1975" i="1"/>
  <c r="V1975" i="1"/>
  <c r="T1975" i="1"/>
  <c r="U1983" i="1"/>
  <c r="S1983" i="1"/>
  <c r="V1983" i="1"/>
  <c r="T1983" i="1"/>
  <c r="S1988" i="1"/>
  <c r="U1988" i="1"/>
  <c r="V1988" i="1"/>
  <c r="T1988" i="1"/>
  <c r="S1992" i="1"/>
  <c r="U1992" i="1"/>
  <c r="V1992" i="1"/>
  <c r="T1992" i="1"/>
  <c r="S1996" i="1"/>
  <c r="U1996" i="1"/>
  <c r="V1996" i="1"/>
  <c r="T1996" i="1"/>
  <c r="S2000" i="1"/>
  <c r="U2000" i="1"/>
  <c r="V2000" i="1"/>
  <c r="T2000" i="1"/>
  <c r="S2004" i="1"/>
  <c r="U2004" i="1"/>
  <c r="V2004" i="1"/>
  <c r="T2004" i="1"/>
  <c r="S2008" i="1"/>
  <c r="U2008" i="1"/>
  <c r="V2008" i="1"/>
  <c r="T2008" i="1"/>
  <c r="S2012" i="1"/>
  <c r="U2012" i="1"/>
  <c r="V2012" i="1"/>
  <c r="T2012" i="1"/>
  <c r="S2016" i="1"/>
  <c r="U2016" i="1"/>
  <c r="V2016" i="1"/>
  <c r="T2016" i="1"/>
  <c r="S2020" i="1"/>
  <c r="U2020" i="1"/>
  <c r="V2020" i="1"/>
  <c r="T2020" i="1"/>
  <c r="S2028" i="1"/>
  <c r="V2028" i="1"/>
  <c r="U2028" i="1"/>
  <c r="T2028" i="1"/>
  <c r="S2036" i="1"/>
  <c r="V2036" i="1"/>
  <c r="U2036" i="1"/>
  <c r="T2036" i="1"/>
  <c r="S2048" i="1"/>
  <c r="V2048" i="1"/>
  <c r="U2048" i="1"/>
  <c r="T2048" i="1"/>
  <c r="V557" i="1"/>
  <c r="U557" i="1"/>
  <c r="T557" i="1"/>
  <c r="S557" i="1"/>
  <c r="V549" i="1"/>
  <c r="U549" i="1"/>
  <c r="T549" i="1"/>
  <c r="S549" i="1"/>
  <c r="V541" i="1"/>
  <c r="U541" i="1"/>
  <c r="T541" i="1"/>
  <c r="S541" i="1"/>
  <c r="V533" i="1"/>
  <c r="U533" i="1"/>
  <c r="T533" i="1"/>
  <c r="S533" i="1"/>
  <c r="V525" i="1"/>
  <c r="U525" i="1"/>
  <c r="T525" i="1"/>
  <c r="S525" i="1"/>
  <c r="V521" i="1"/>
  <c r="U521" i="1"/>
  <c r="T521" i="1"/>
  <c r="S521" i="1"/>
  <c r="V513" i="1"/>
  <c r="U513" i="1"/>
  <c r="T513" i="1"/>
  <c r="S513" i="1"/>
  <c r="V509" i="1"/>
  <c r="U509" i="1"/>
  <c r="T509" i="1"/>
  <c r="S509" i="1"/>
  <c r="V497" i="1"/>
  <c r="U497" i="1"/>
  <c r="T497" i="1"/>
  <c r="S497" i="1"/>
  <c r="V489" i="1"/>
  <c r="U489" i="1"/>
  <c r="T489" i="1"/>
  <c r="S489" i="1"/>
  <c r="V481" i="1"/>
  <c r="U481" i="1"/>
  <c r="T481" i="1"/>
  <c r="S481" i="1"/>
  <c r="V473" i="1"/>
  <c r="T473" i="1"/>
  <c r="S473" i="1"/>
  <c r="U473" i="1"/>
  <c r="V465" i="1"/>
  <c r="T465" i="1"/>
  <c r="S465" i="1"/>
  <c r="U465" i="1"/>
  <c r="V457" i="1"/>
  <c r="T457" i="1"/>
  <c r="S457" i="1"/>
  <c r="U457" i="1"/>
  <c r="V453" i="1"/>
  <c r="T453" i="1"/>
  <c r="S453" i="1"/>
  <c r="U453" i="1"/>
  <c r="V441" i="1"/>
  <c r="T441" i="1"/>
  <c r="S441" i="1"/>
  <c r="U441" i="1"/>
  <c r="V437" i="1"/>
  <c r="T437" i="1"/>
  <c r="S437" i="1"/>
  <c r="U437" i="1"/>
  <c r="V429" i="1"/>
  <c r="T429" i="1"/>
  <c r="S429" i="1"/>
  <c r="U429" i="1"/>
  <c r="V421" i="1"/>
  <c r="T421" i="1"/>
  <c r="S421" i="1"/>
  <c r="U421" i="1"/>
  <c r="V413" i="1"/>
  <c r="T413" i="1"/>
  <c r="S413" i="1"/>
  <c r="U413" i="1"/>
  <c r="V405" i="1"/>
  <c r="S405" i="1"/>
  <c r="T405" i="1"/>
  <c r="U405" i="1"/>
  <c r="V397" i="1"/>
  <c r="S397" i="1"/>
  <c r="T397" i="1"/>
  <c r="U397" i="1"/>
  <c r="V389" i="1"/>
  <c r="S389" i="1"/>
  <c r="T389" i="1"/>
  <c r="U389" i="1"/>
  <c r="T358" i="1"/>
  <c r="U358" i="1"/>
  <c r="V358" i="1"/>
  <c r="S358" i="1"/>
  <c r="U350" i="1"/>
  <c r="V350" i="1"/>
  <c r="T350" i="1"/>
  <c r="S350" i="1"/>
  <c r="U342" i="1"/>
  <c r="V342" i="1"/>
  <c r="T342" i="1"/>
  <c r="S342" i="1"/>
  <c r="U334" i="1"/>
  <c r="V334" i="1"/>
  <c r="T334" i="1"/>
  <c r="S334" i="1"/>
  <c r="U326" i="1"/>
  <c r="V326" i="1"/>
  <c r="T326" i="1"/>
  <c r="S326" i="1"/>
  <c r="U318" i="1"/>
  <c r="V318" i="1"/>
  <c r="T318" i="1"/>
  <c r="S318" i="1"/>
  <c r="U310" i="1"/>
  <c r="V310" i="1"/>
  <c r="T310" i="1"/>
  <c r="S310" i="1"/>
  <c r="U302" i="1"/>
  <c r="V302" i="1"/>
  <c r="T302" i="1"/>
  <c r="S302" i="1"/>
  <c r="U294" i="1"/>
  <c r="V294" i="1"/>
  <c r="T294" i="1"/>
  <c r="S294" i="1"/>
  <c r="U286" i="1"/>
  <c r="V286" i="1"/>
  <c r="T286" i="1"/>
  <c r="S286" i="1"/>
  <c r="U278" i="1"/>
  <c r="V278" i="1"/>
  <c r="T278" i="1"/>
  <c r="S278" i="1"/>
  <c r="U270" i="1"/>
  <c r="V270" i="1"/>
  <c r="T270" i="1"/>
  <c r="S270" i="1"/>
  <c r="U262" i="1"/>
  <c r="V262" i="1"/>
  <c r="T262" i="1"/>
  <c r="S262" i="1"/>
  <c r="U254" i="1"/>
  <c r="V254" i="1"/>
  <c r="T254" i="1"/>
  <c r="S254" i="1"/>
  <c r="U246" i="1"/>
  <c r="V246" i="1"/>
  <c r="T246" i="1"/>
  <c r="S246" i="1"/>
  <c r="U238" i="1"/>
  <c r="V238" i="1"/>
  <c r="T238" i="1"/>
  <c r="S238" i="1"/>
  <c r="U230" i="1"/>
  <c r="V230" i="1"/>
  <c r="T230" i="1"/>
  <c r="S230" i="1"/>
  <c r="U222" i="1"/>
  <c r="T222" i="1"/>
  <c r="S222" i="1"/>
  <c r="V222" i="1"/>
  <c r="T214" i="1"/>
  <c r="S214" i="1"/>
  <c r="V214" i="1"/>
  <c r="U214" i="1"/>
  <c r="T206" i="1"/>
  <c r="S206" i="1"/>
  <c r="V206" i="1"/>
  <c r="U206" i="1"/>
  <c r="T198" i="1"/>
  <c r="S198" i="1"/>
  <c r="V198" i="1"/>
  <c r="U198" i="1"/>
  <c r="T190" i="1"/>
  <c r="S190" i="1"/>
  <c r="V190" i="1"/>
  <c r="U190" i="1"/>
  <c r="V569" i="1"/>
  <c r="U569" i="1"/>
  <c r="T569" i="1"/>
  <c r="S569" i="1"/>
  <c r="V577" i="1"/>
  <c r="U577" i="1"/>
  <c r="T577" i="1"/>
  <c r="S577" i="1"/>
  <c r="V585" i="1"/>
  <c r="U585" i="1"/>
  <c r="T585" i="1"/>
  <c r="S585" i="1"/>
  <c r="V593" i="1"/>
  <c r="U593" i="1"/>
  <c r="T593" i="1"/>
  <c r="S593" i="1"/>
  <c r="V601" i="1"/>
  <c r="U601" i="1"/>
  <c r="T601" i="1"/>
  <c r="S601" i="1"/>
  <c r="V609" i="1"/>
  <c r="U609" i="1"/>
  <c r="T609" i="1"/>
  <c r="S609" i="1"/>
  <c r="V617" i="1"/>
  <c r="U617" i="1"/>
  <c r="T617" i="1"/>
  <c r="S617" i="1"/>
  <c r="V625" i="1"/>
  <c r="U625" i="1"/>
  <c r="T625" i="1"/>
  <c r="S625" i="1"/>
  <c r="V633" i="1"/>
  <c r="U633" i="1"/>
  <c r="T633" i="1"/>
  <c r="S633" i="1"/>
  <c r="V641" i="1"/>
  <c r="U641" i="1"/>
  <c r="T641" i="1"/>
  <c r="S641" i="1"/>
  <c r="V649" i="1"/>
  <c r="U649" i="1"/>
  <c r="T649" i="1"/>
  <c r="S649" i="1"/>
  <c r="V657" i="1"/>
  <c r="U657" i="1"/>
  <c r="T657" i="1"/>
  <c r="S657" i="1"/>
  <c r="V665" i="1"/>
  <c r="U665" i="1"/>
  <c r="T665" i="1"/>
  <c r="S665" i="1"/>
  <c r="V673" i="1"/>
  <c r="U673" i="1"/>
  <c r="T673" i="1"/>
  <c r="S673" i="1"/>
  <c r="V681" i="1"/>
  <c r="U681" i="1"/>
  <c r="T681" i="1"/>
  <c r="S681" i="1"/>
  <c r="V689" i="1"/>
  <c r="U689" i="1"/>
  <c r="T689" i="1"/>
  <c r="S689" i="1"/>
  <c r="V697" i="1"/>
  <c r="U697" i="1"/>
  <c r="T697" i="1"/>
  <c r="S697" i="1"/>
  <c r="V705" i="1"/>
  <c r="U705" i="1"/>
  <c r="T705" i="1"/>
  <c r="S705" i="1"/>
  <c r="V713" i="1"/>
  <c r="U713" i="1"/>
  <c r="T713" i="1"/>
  <c r="S713" i="1"/>
  <c r="V721" i="1"/>
  <c r="U721" i="1"/>
  <c r="T721" i="1"/>
  <c r="S721" i="1"/>
  <c r="S729" i="1"/>
  <c r="T729" i="1"/>
  <c r="V729" i="1"/>
  <c r="U729" i="1"/>
  <c r="S737" i="1"/>
  <c r="T737" i="1"/>
  <c r="V737" i="1"/>
  <c r="U737" i="1"/>
  <c r="S745" i="1"/>
  <c r="T745" i="1"/>
  <c r="V745" i="1"/>
  <c r="U745" i="1"/>
  <c r="S753" i="1"/>
  <c r="T753" i="1"/>
  <c r="V753" i="1"/>
  <c r="U753" i="1"/>
  <c r="S761" i="1"/>
  <c r="T761" i="1"/>
  <c r="V761" i="1"/>
  <c r="U761" i="1"/>
  <c r="S769" i="1"/>
  <c r="T769" i="1"/>
  <c r="V769" i="1"/>
  <c r="U769" i="1"/>
  <c r="S871" i="1"/>
  <c r="U871" i="1"/>
  <c r="T871" i="1"/>
  <c r="V871" i="1"/>
  <c r="S879" i="1"/>
  <c r="U879" i="1"/>
  <c r="T879" i="1"/>
  <c r="V879" i="1"/>
  <c r="S887" i="1"/>
  <c r="U887" i="1"/>
  <c r="T887" i="1"/>
  <c r="V887" i="1"/>
  <c r="S895" i="1"/>
  <c r="U895" i="1"/>
  <c r="T895" i="1"/>
  <c r="V895" i="1"/>
  <c r="S903" i="1"/>
  <c r="U903" i="1"/>
  <c r="T903" i="1"/>
  <c r="V903" i="1"/>
  <c r="S911" i="1"/>
  <c r="U911" i="1"/>
  <c r="T911" i="1"/>
  <c r="V911" i="1"/>
  <c r="S919" i="1"/>
  <c r="U919" i="1"/>
  <c r="T919" i="1"/>
  <c r="V919" i="1"/>
  <c r="S927" i="1"/>
  <c r="U927" i="1"/>
  <c r="T927" i="1"/>
  <c r="V927" i="1"/>
  <c r="S935" i="1"/>
  <c r="U935" i="1"/>
  <c r="T935" i="1"/>
  <c r="V935" i="1"/>
  <c r="S943" i="1"/>
  <c r="U943" i="1"/>
  <c r="T943" i="1"/>
  <c r="V943" i="1"/>
  <c r="S951" i="1"/>
  <c r="U951" i="1"/>
  <c r="T951" i="1"/>
  <c r="V951" i="1"/>
  <c r="S959" i="1"/>
  <c r="U959" i="1"/>
  <c r="T959" i="1"/>
  <c r="V959" i="1"/>
  <c r="S967" i="1"/>
  <c r="U967" i="1"/>
  <c r="T967" i="1"/>
  <c r="V967" i="1"/>
  <c r="S975" i="1"/>
  <c r="U975" i="1"/>
  <c r="T975" i="1"/>
  <c r="V975" i="1"/>
  <c r="S979" i="1"/>
  <c r="U979" i="1"/>
  <c r="T979" i="1"/>
  <c r="V979" i="1"/>
  <c r="S987" i="1"/>
  <c r="U987" i="1"/>
  <c r="T987" i="1"/>
  <c r="V987" i="1"/>
  <c r="S991" i="1"/>
  <c r="U991" i="1"/>
  <c r="T991" i="1"/>
  <c r="V991" i="1"/>
  <c r="S995" i="1"/>
  <c r="U995" i="1"/>
  <c r="T995" i="1"/>
  <c r="V995" i="1"/>
  <c r="S999" i="1"/>
  <c r="U999" i="1"/>
  <c r="T999" i="1"/>
  <c r="V999" i="1"/>
  <c r="S1003" i="1"/>
  <c r="U1003" i="1"/>
  <c r="T1003" i="1"/>
  <c r="V1003" i="1"/>
  <c r="S1007" i="1"/>
  <c r="U1007" i="1"/>
  <c r="T1007" i="1"/>
  <c r="V1007" i="1"/>
  <c r="S1011" i="1"/>
  <c r="U1011" i="1"/>
  <c r="T1011" i="1"/>
  <c r="V1011" i="1"/>
  <c r="U770" i="1"/>
  <c r="S770" i="1"/>
  <c r="V770" i="1"/>
  <c r="T770" i="1"/>
  <c r="U778" i="1"/>
  <c r="S778" i="1"/>
  <c r="V778" i="1"/>
  <c r="T778" i="1"/>
  <c r="U786" i="1"/>
  <c r="S786" i="1"/>
  <c r="V786" i="1"/>
  <c r="T786" i="1"/>
  <c r="U794" i="1"/>
  <c r="S794" i="1"/>
  <c r="V794" i="1"/>
  <c r="T794" i="1"/>
  <c r="U802" i="1"/>
  <c r="S802" i="1"/>
  <c r="V802" i="1"/>
  <c r="T802" i="1"/>
  <c r="U810" i="1"/>
  <c r="S810" i="1"/>
  <c r="V810" i="1"/>
  <c r="T810" i="1"/>
  <c r="U818" i="1"/>
  <c r="S818" i="1"/>
  <c r="V818" i="1"/>
  <c r="T818" i="1"/>
  <c r="U830" i="1"/>
  <c r="S830" i="1"/>
  <c r="V830" i="1"/>
  <c r="T830" i="1"/>
  <c r="U834" i="1"/>
  <c r="S834" i="1"/>
  <c r="V834" i="1"/>
  <c r="T834" i="1"/>
  <c r="U842" i="1"/>
  <c r="S842" i="1"/>
  <c r="V842" i="1"/>
  <c r="T842" i="1"/>
  <c r="U846" i="1"/>
  <c r="S846" i="1"/>
  <c r="V846" i="1"/>
  <c r="T846" i="1"/>
  <c r="U854" i="1"/>
  <c r="S854" i="1"/>
  <c r="V854" i="1"/>
  <c r="T854" i="1"/>
  <c r="U862" i="1"/>
  <c r="S862" i="1"/>
  <c r="V862" i="1"/>
  <c r="T862" i="1"/>
  <c r="S171" i="1"/>
  <c r="V171" i="1"/>
  <c r="U171" i="1"/>
  <c r="T171" i="1"/>
  <c r="S155" i="1"/>
  <c r="V155" i="1"/>
  <c r="U155" i="1"/>
  <c r="T155" i="1"/>
  <c r="S139" i="1"/>
  <c r="V139" i="1"/>
  <c r="U139" i="1"/>
  <c r="T139" i="1"/>
  <c r="T170" i="1"/>
  <c r="S170" i="1"/>
  <c r="V170" i="1"/>
  <c r="U170" i="1"/>
  <c r="T162" i="1"/>
  <c r="S162" i="1"/>
  <c r="V162" i="1"/>
  <c r="U162" i="1"/>
  <c r="T158" i="1"/>
  <c r="S158" i="1"/>
  <c r="V158" i="1"/>
  <c r="U158" i="1"/>
  <c r="T150" i="1"/>
  <c r="S150" i="1"/>
  <c r="V150" i="1"/>
  <c r="U150" i="1"/>
  <c r="T142" i="1"/>
  <c r="S142" i="1"/>
  <c r="V142" i="1"/>
  <c r="U142" i="1"/>
  <c r="T134" i="1"/>
  <c r="S134" i="1"/>
  <c r="V134" i="1"/>
  <c r="U134" i="1"/>
  <c r="T130" i="1"/>
  <c r="S130" i="1"/>
  <c r="V130" i="1"/>
  <c r="U130" i="1"/>
  <c r="T126" i="1"/>
  <c r="S126" i="1"/>
  <c r="V126" i="1"/>
  <c r="U126" i="1"/>
  <c r="T122" i="1"/>
  <c r="S122" i="1"/>
  <c r="V122" i="1"/>
  <c r="U122" i="1"/>
  <c r="U21" i="1"/>
  <c r="T21" i="1"/>
  <c r="S21" i="1"/>
  <c r="V21" i="1"/>
  <c r="U37" i="1"/>
  <c r="T37" i="1"/>
  <c r="S37" i="1"/>
  <c r="V37" i="1"/>
  <c r="U53" i="1"/>
  <c r="T53" i="1"/>
  <c r="S53" i="1"/>
  <c r="V53" i="1"/>
  <c r="U69" i="1"/>
  <c r="T69" i="1"/>
  <c r="S69" i="1"/>
  <c r="V69" i="1"/>
  <c r="U85" i="1"/>
  <c r="T85" i="1"/>
  <c r="S85" i="1"/>
  <c r="V85" i="1"/>
  <c r="U101" i="1"/>
  <c r="T101" i="1"/>
  <c r="S101" i="1"/>
  <c r="V101" i="1"/>
  <c r="U117" i="1"/>
  <c r="T117" i="1"/>
  <c r="S117" i="1"/>
  <c r="V117" i="1"/>
  <c r="V16" i="1"/>
  <c r="U16" i="1"/>
  <c r="T16" i="1"/>
  <c r="S16" i="1"/>
  <c r="V24" i="1"/>
  <c r="U24" i="1"/>
  <c r="T24" i="1"/>
  <c r="S24" i="1"/>
  <c r="V32" i="1"/>
  <c r="U32" i="1"/>
  <c r="T32" i="1"/>
  <c r="S32" i="1"/>
  <c r="V40" i="1"/>
  <c r="U40" i="1"/>
  <c r="T40" i="1"/>
  <c r="S40" i="1"/>
  <c r="V48" i="1"/>
  <c r="U48" i="1"/>
  <c r="T48" i="1"/>
  <c r="S48" i="1"/>
  <c r="V56" i="1"/>
  <c r="U56" i="1"/>
  <c r="T56" i="1"/>
  <c r="S56" i="1"/>
  <c r="V64" i="1"/>
  <c r="U64" i="1"/>
  <c r="T64" i="1"/>
  <c r="S64" i="1"/>
  <c r="V72" i="1"/>
  <c r="U72" i="1"/>
  <c r="T72" i="1"/>
  <c r="S72" i="1"/>
  <c r="V80" i="1"/>
  <c r="U80" i="1"/>
  <c r="T80" i="1"/>
  <c r="S80" i="1"/>
  <c r="V88" i="1"/>
  <c r="U88" i="1"/>
  <c r="T88" i="1"/>
  <c r="S88" i="1"/>
  <c r="V96" i="1"/>
  <c r="U96" i="1"/>
  <c r="T96" i="1"/>
  <c r="S96" i="1"/>
  <c r="V104" i="1"/>
  <c r="U104" i="1"/>
  <c r="T104" i="1"/>
  <c r="S104" i="1"/>
  <c r="U113" i="1"/>
  <c r="T113" i="1"/>
  <c r="S113" i="1"/>
  <c r="V113" i="1"/>
  <c r="S1035" i="1"/>
  <c r="U1035" i="1"/>
  <c r="T1035" i="1"/>
  <c r="V1035" i="1"/>
  <c r="S1031" i="1"/>
  <c r="U1031" i="1"/>
  <c r="T1031" i="1"/>
  <c r="V1031" i="1"/>
  <c r="S1027" i="1"/>
  <c r="U1027" i="1"/>
  <c r="T1027" i="1"/>
  <c r="V1027" i="1"/>
  <c r="S1023" i="1"/>
  <c r="U1023" i="1"/>
  <c r="T1023" i="1"/>
  <c r="V1023" i="1"/>
  <c r="S1019" i="1"/>
  <c r="U1019" i="1"/>
  <c r="T1019" i="1"/>
  <c r="V1019" i="1"/>
  <c r="S1015" i="1"/>
  <c r="U1015" i="1"/>
  <c r="T1015" i="1"/>
  <c r="V1015" i="1"/>
  <c r="S1037" i="1"/>
  <c r="U1037" i="1"/>
  <c r="T1037" i="1"/>
  <c r="V1037" i="1"/>
  <c r="S1041" i="1"/>
  <c r="U1041" i="1"/>
  <c r="T1041" i="1"/>
  <c r="V1041" i="1"/>
  <c r="S1045" i="1"/>
  <c r="U1045" i="1"/>
  <c r="T1045" i="1"/>
  <c r="V1045" i="1"/>
  <c r="S1049" i="1"/>
  <c r="U1049" i="1"/>
  <c r="T1049" i="1"/>
  <c r="V1049" i="1"/>
  <c r="S1053" i="1"/>
  <c r="U1053" i="1"/>
  <c r="T1053" i="1"/>
  <c r="V1053" i="1"/>
  <c r="S1057" i="1"/>
  <c r="U1057" i="1"/>
  <c r="T1057" i="1"/>
  <c r="V1057" i="1"/>
  <c r="S1061" i="1"/>
  <c r="U1061" i="1"/>
  <c r="T1061" i="1"/>
  <c r="V1061" i="1"/>
  <c r="S1065" i="1"/>
  <c r="U1065" i="1"/>
  <c r="T1065" i="1"/>
  <c r="V1065" i="1"/>
  <c r="S1069" i="1"/>
  <c r="U1069" i="1"/>
  <c r="T1069" i="1"/>
  <c r="V1069" i="1"/>
  <c r="S1073" i="1"/>
  <c r="U1073" i="1"/>
  <c r="T1073" i="1"/>
  <c r="V1073" i="1"/>
  <c r="S1077" i="1"/>
  <c r="U1077" i="1"/>
  <c r="T1077" i="1"/>
  <c r="V1077" i="1"/>
  <c r="S1081" i="1"/>
  <c r="U1081" i="1"/>
  <c r="T1081" i="1"/>
  <c r="V1081" i="1"/>
  <c r="S1085" i="1"/>
  <c r="U1085" i="1"/>
  <c r="T1085" i="1"/>
  <c r="V1085" i="1"/>
  <c r="S1089" i="1"/>
  <c r="U1089" i="1"/>
  <c r="T1089" i="1"/>
  <c r="V1089" i="1"/>
  <c r="S1093" i="1"/>
  <c r="U1093" i="1"/>
  <c r="T1093" i="1"/>
  <c r="V1093" i="1"/>
  <c r="S1097" i="1"/>
  <c r="U1097" i="1"/>
  <c r="T1097" i="1"/>
  <c r="V1097" i="1"/>
  <c r="S1101" i="1"/>
  <c r="U1101" i="1"/>
  <c r="T1101" i="1"/>
  <c r="V1101" i="1"/>
  <c r="S1105" i="1"/>
  <c r="U1105" i="1"/>
  <c r="T1105" i="1"/>
  <c r="V1105" i="1"/>
  <c r="S1109" i="1"/>
  <c r="U1109" i="1"/>
  <c r="T1109" i="1"/>
  <c r="V1109" i="1"/>
  <c r="S1113" i="1"/>
  <c r="U1113" i="1"/>
  <c r="T1113" i="1"/>
  <c r="V1113" i="1"/>
  <c r="S1117" i="1"/>
  <c r="U1117" i="1"/>
  <c r="T1117" i="1"/>
  <c r="V1117" i="1"/>
  <c r="S1121" i="1"/>
  <c r="U1121" i="1"/>
  <c r="T1121" i="1"/>
  <c r="V1121" i="1"/>
  <c r="S1125" i="1"/>
  <c r="V1125" i="1"/>
  <c r="U1125" i="1"/>
  <c r="T1125" i="1"/>
  <c r="S1129" i="1"/>
  <c r="V1129" i="1"/>
  <c r="U1129" i="1"/>
  <c r="T1129" i="1"/>
  <c r="S1133" i="1"/>
  <c r="V1133" i="1"/>
  <c r="U1133" i="1"/>
  <c r="T1133" i="1"/>
  <c r="S1137" i="1"/>
  <c r="V1137" i="1"/>
  <c r="U1137" i="1"/>
  <c r="T1137" i="1"/>
  <c r="S1141" i="1"/>
  <c r="V1141" i="1"/>
  <c r="U1141" i="1"/>
  <c r="T1141" i="1"/>
  <c r="S1145" i="1"/>
  <c r="V1145" i="1"/>
  <c r="U1145" i="1"/>
  <c r="T1145" i="1"/>
  <c r="S1149" i="1"/>
  <c r="V1149" i="1"/>
  <c r="U1149" i="1"/>
  <c r="T1149" i="1"/>
  <c r="S1153" i="1"/>
  <c r="V1153" i="1"/>
  <c r="U1153" i="1"/>
  <c r="T1153" i="1"/>
  <c r="S1157" i="1"/>
  <c r="V1157" i="1"/>
  <c r="U1157" i="1"/>
  <c r="T1157" i="1"/>
  <c r="S1161" i="1"/>
  <c r="V1161" i="1"/>
  <c r="U1161" i="1"/>
  <c r="T1161" i="1"/>
  <c r="S1165" i="1"/>
  <c r="V1165" i="1"/>
  <c r="U1165" i="1"/>
  <c r="T1165" i="1"/>
  <c r="S1169" i="1"/>
  <c r="V1169" i="1"/>
  <c r="U1169" i="1"/>
  <c r="T1169" i="1"/>
  <c r="S1173" i="1"/>
  <c r="V1173" i="1"/>
  <c r="U1173" i="1"/>
  <c r="T1173" i="1"/>
  <c r="S1177" i="1"/>
  <c r="V1177" i="1"/>
  <c r="U1177" i="1"/>
  <c r="T1177" i="1"/>
  <c r="S1181" i="1"/>
  <c r="V1181" i="1"/>
  <c r="U1181" i="1"/>
  <c r="T1181" i="1"/>
  <c r="S1185" i="1"/>
  <c r="V1185" i="1"/>
  <c r="U1185" i="1"/>
  <c r="T1185" i="1"/>
  <c r="S1189" i="1"/>
  <c r="V1189" i="1"/>
  <c r="U1189" i="1"/>
  <c r="T1189" i="1"/>
  <c r="U1193" i="1"/>
  <c r="T1193" i="1"/>
  <c r="S1193" i="1"/>
  <c r="V1193" i="1"/>
  <c r="U1197" i="1"/>
  <c r="T1197" i="1"/>
  <c r="S1197" i="1"/>
  <c r="V1197" i="1"/>
  <c r="U1201" i="1"/>
  <c r="T1201" i="1"/>
  <c r="S1201" i="1"/>
  <c r="V1201" i="1"/>
  <c r="U1205" i="1"/>
  <c r="T1205" i="1"/>
  <c r="S1205" i="1"/>
  <c r="V1205" i="1"/>
  <c r="U1209" i="1"/>
  <c r="T1209" i="1"/>
  <c r="S1209" i="1"/>
  <c r="V1209" i="1"/>
  <c r="U1213" i="1"/>
  <c r="T1213" i="1"/>
  <c r="S1213" i="1"/>
  <c r="V1213" i="1"/>
  <c r="U1217" i="1"/>
  <c r="T1217" i="1"/>
  <c r="S1217" i="1"/>
  <c r="V1217" i="1"/>
  <c r="U1221" i="1"/>
  <c r="T1221" i="1"/>
  <c r="S1221" i="1"/>
  <c r="V1221" i="1"/>
  <c r="U1225" i="1"/>
  <c r="T1225" i="1"/>
  <c r="S1225" i="1"/>
  <c r="V1225" i="1"/>
  <c r="U1229" i="1"/>
  <c r="T1229" i="1"/>
  <c r="S1229" i="1"/>
  <c r="V1229" i="1"/>
  <c r="S1416" i="1"/>
  <c r="U1416" i="1"/>
  <c r="V1416" i="1"/>
  <c r="T1416" i="1"/>
  <c r="S1230" i="1"/>
  <c r="U1230" i="1"/>
  <c r="T1230" i="1"/>
  <c r="V1230" i="1"/>
  <c r="S1234" i="1"/>
  <c r="U1234" i="1"/>
  <c r="T1234" i="1"/>
  <c r="V1234" i="1"/>
  <c r="S1238" i="1"/>
  <c r="U1238" i="1"/>
  <c r="T1238" i="1"/>
  <c r="V1238" i="1"/>
  <c r="S1242" i="1"/>
  <c r="U1242" i="1"/>
  <c r="T1242" i="1"/>
  <c r="V1242" i="1"/>
  <c r="S1246" i="1"/>
  <c r="U1246" i="1"/>
  <c r="T1246" i="1"/>
  <c r="V1246" i="1"/>
  <c r="S1250" i="1"/>
  <c r="U1250" i="1"/>
  <c r="T1250" i="1"/>
  <c r="V1250" i="1"/>
  <c r="S1254" i="1"/>
  <c r="U1254" i="1"/>
  <c r="T1254" i="1"/>
  <c r="V1254" i="1"/>
  <c r="S1258" i="1"/>
  <c r="U1258" i="1"/>
  <c r="T1258" i="1"/>
  <c r="V1258" i="1"/>
  <c r="S1262" i="1"/>
  <c r="U1262" i="1"/>
  <c r="T1262" i="1"/>
  <c r="V1262" i="1"/>
  <c r="S1266" i="1"/>
  <c r="U1266" i="1"/>
  <c r="T1266" i="1"/>
  <c r="V1266" i="1"/>
  <c r="S1270" i="1"/>
  <c r="U1270" i="1"/>
  <c r="T1270" i="1"/>
  <c r="V1270" i="1"/>
  <c r="S1274" i="1"/>
  <c r="U1274" i="1"/>
  <c r="T1274" i="1"/>
  <c r="V1274" i="1"/>
  <c r="S1278" i="1"/>
  <c r="U1278" i="1"/>
  <c r="T1278" i="1"/>
  <c r="V1278" i="1"/>
  <c r="S1282" i="1"/>
  <c r="U1282" i="1"/>
  <c r="T1282" i="1"/>
  <c r="V1282" i="1"/>
  <c r="S1286" i="1"/>
  <c r="U1286" i="1"/>
  <c r="V1286" i="1"/>
  <c r="T1286" i="1"/>
  <c r="S1290" i="1"/>
  <c r="U1290" i="1"/>
  <c r="V1290" i="1"/>
  <c r="T1290" i="1"/>
  <c r="S1294" i="1"/>
  <c r="U1294" i="1"/>
  <c r="V1294" i="1"/>
  <c r="T1294" i="1"/>
  <c r="S1298" i="1"/>
  <c r="U1298" i="1"/>
  <c r="V1298" i="1"/>
  <c r="T1298" i="1"/>
  <c r="S1302" i="1"/>
  <c r="U1302" i="1"/>
  <c r="V1302" i="1"/>
  <c r="T1302" i="1"/>
  <c r="S1306" i="1"/>
  <c r="U1306" i="1"/>
  <c r="V1306" i="1"/>
  <c r="T1306" i="1"/>
  <c r="U1415" i="1"/>
  <c r="S1415" i="1"/>
  <c r="T1415" i="1"/>
  <c r="V1415" i="1"/>
  <c r="U1423" i="1"/>
  <c r="S1423" i="1"/>
  <c r="T1423" i="1"/>
  <c r="V1423" i="1"/>
  <c r="S1398" i="1"/>
  <c r="U1398" i="1"/>
  <c r="V1398" i="1"/>
  <c r="T1398" i="1"/>
  <c r="S1402" i="1"/>
  <c r="U1402" i="1"/>
  <c r="V1402" i="1"/>
  <c r="T1402" i="1"/>
  <c r="S1406" i="1"/>
  <c r="U1406" i="1"/>
  <c r="V1406" i="1"/>
  <c r="T1406" i="1"/>
  <c r="S1410" i="1"/>
  <c r="U1410" i="1"/>
  <c r="V1410" i="1"/>
  <c r="T1410" i="1"/>
  <c r="U1393" i="1"/>
  <c r="S1393" i="1"/>
  <c r="T1393" i="1"/>
  <c r="V1393" i="1"/>
  <c r="U1425" i="1"/>
  <c r="S1425" i="1"/>
  <c r="T1425" i="1"/>
  <c r="V1425" i="1"/>
  <c r="U1427" i="1"/>
  <c r="S1427" i="1"/>
  <c r="T1427" i="1"/>
  <c r="V1427" i="1"/>
  <c r="U1429" i="1"/>
  <c r="S1429" i="1"/>
  <c r="T1429" i="1"/>
  <c r="V1429" i="1"/>
  <c r="U1431" i="1"/>
  <c r="S1431" i="1"/>
  <c r="T1431" i="1"/>
  <c r="V1431" i="1"/>
  <c r="U1433" i="1"/>
  <c r="S1433" i="1"/>
  <c r="T1433" i="1"/>
  <c r="V1433" i="1"/>
  <c r="U1435" i="1"/>
  <c r="S1435" i="1"/>
  <c r="T1435" i="1"/>
  <c r="V1435" i="1"/>
  <c r="U1437" i="1"/>
  <c r="S1437" i="1"/>
  <c r="T1437" i="1"/>
  <c r="V1437" i="1"/>
  <c r="U1439" i="1"/>
  <c r="S1439" i="1"/>
  <c r="T1439" i="1"/>
  <c r="V1439" i="1"/>
  <c r="U1441" i="1"/>
  <c r="S1441" i="1"/>
  <c r="T1441" i="1"/>
  <c r="V1441" i="1"/>
  <c r="U1443" i="1"/>
  <c r="S1443" i="1"/>
  <c r="T1443" i="1"/>
  <c r="V1443" i="1"/>
  <c r="U1445" i="1"/>
  <c r="S1445" i="1"/>
  <c r="T1445" i="1"/>
  <c r="V1445" i="1"/>
  <c r="U1447" i="1"/>
  <c r="S1447" i="1"/>
  <c r="T1447" i="1"/>
  <c r="V1447" i="1"/>
  <c r="U1449" i="1"/>
  <c r="S1449" i="1"/>
  <c r="T1449" i="1"/>
  <c r="V1449" i="1"/>
  <c r="U1451" i="1"/>
  <c r="S1451" i="1"/>
  <c r="T1451" i="1"/>
  <c r="V1451" i="1"/>
  <c r="U1453" i="1"/>
  <c r="S1453" i="1"/>
  <c r="T1453" i="1"/>
  <c r="V1453" i="1"/>
  <c r="U1455" i="1"/>
  <c r="S1455" i="1"/>
  <c r="T1455" i="1"/>
  <c r="V1455" i="1"/>
  <c r="U1457" i="1"/>
  <c r="S1457" i="1"/>
  <c r="T1457" i="1"/>
  <c r="V1457" i="1"/>
  <c r="U1459" i="1"/>
  <c r="S1459" i="1"/>
  <c r="T1459" i="1"/>
  <c r="V1459" i="1"/>
  <c r="U1461" i="1"/>
  <c r="S1461" i="1"/>
  <c r="T1461" i="1"/>
  <c r="V1461" i="1"/>
  <c r="U1463" i="1"/>
  <c r="S1463" i="1"/>
  <c r="T1463" i="1"/>
  <c r="V1463" i="1"/>
  <c r="U1465" i="1"/>
  <c r="S1465" i="1"/>
  <c r="T1465" i="1"/>
  <c r="V1465" i="1"/>
  <c r="U1467" i="1"/>
  <c r="S1467" i="1"/>
  <c r="T1467" i="1"/>
  <c r="V1467" i="1"/>
  <c r="U1469" i="1"/>
  <c r="S1469" i="1"/>
  <c r="T1469" i="1"/>
  <c r="V1469" i="1"/>
  <c r="U1471" i="1"/>
  <c r="S1471" i="1"/>
  <c r="T1471" i="1"/>
  <c r="V1471" i="1"/>
  <c r="U1473" i="1"/>
  <c r="S1473" i="1"/>
  <c r="T1473" i="1"/>
  <c r="V1473" i="1"/>
  <c r="U1475" i="1"/>
  <c r="S1475" i="1"/>
  <c r="T1475" i="1"/>
  <c r="V1475" i="1"/>
  <c r="U1477" i="1"/>
  <c r="S1477" i="1"/>
  <c r="T1477" i="1"/>
  <c r="V1477" i="1"/>
  <c r="U1479" i="1"/>
  <c r="S1479" i="1"/>
  <c r="T1479" i="1"/>
  <c r="V1479" i="1"/>
  <c r="U1481" i="1"/>
  <c r="S1481" i="1"/>
  <c r="T1481" i="1"/>
  <c r="V1481" i="1"/>
  <c r="U1483" i="1"/>
  <c r="S1483" i="1"/>
  <c r="T1483" i="1"/>
  <c r="V1483" i="1"/>
  <c r="U1485" i="1"/>
  <c r="S1485" i="1"/>
  <c r="T1485" i="1"/>
  <c r="V1485" i="1"/>
  <c r="U1487" i="1"/>
  <c r="S1487" i="1"/>
  <c r="T1487" i="1"/>
  <c r="V1487" i="1"/>
  <c r="U1489" i="1"/>
  <c r="S1489" i="1"/>
  <c r="T1489" i="1"/>
  <c r="V1489" i="1"/>
  <c r="U1491" i="1"/>
  <c r="S1491" i="1"/>
  <c r="T1491" i="1"/>
  <c r="V1491" i="1"/>
  <c r="U1493" i="1"/>
  <c r="S1493" i="1"/>
  <c r="T1493" i="1"/>
  <c r="V1493" i="1"/>
  <c r="U1495" i="1"/>
  <c r="S1495" i="1"/>
  <c r="T1495" i="1"/>
  <c r="V1495" i="1"/>
  <c r="U1497" i="1"/>
  <c r="S1497" i="1"/>
  <c r="T1497" i="1"/>
  <c r="V1497" i="1"/>
  <c r="U1499" i="1"/>
  <c r="S1499" i="1"/>
  <c r="T1499" i="1"/>
  <c r="V1499" i="1"/>
  <c r="U1501" i="1"/>
  <c r="S1501" i="1"/>
  <c r="T1501" i="1"/>
  <c r="V1501" i="1"/>
  <c r="U1503" i="1"/>
  <c r="S1503" i="1"/>
  <c r="T1503" i="1"/>
  <c r="V1503" i="1"/>
  <c r="U1505" i="1"/>
  <c r="S1505" i="1"/>
  <c r="T1505" i="1"/>
  <c r="V1505" i="1"/>
  <c r="U1507" i="1"/>
  <c r="S1507" i="1"/>
  <c r="T1507" i="1"/>
  <c r="V1507" i="1"/>
  <c r="U1509" i="1"/>
  <c r="S1509" i="1"/>
  <c r="T1509" i="1"/>
  <c r="V1509" i="1"/>
  <c r="U1511" i="1"/>
  <c r="S1511" i="1"/>
  <c r="T1511" i="1"/>
  <c r="V1511" i="1"/>
  <c r="U1513" i="1"/>
  <c r="S1513" i="1"/>
  <c r="T1513" i="1"/>
  <c r="V1513" i="1"/>
  <c r="U1515" i="1"/>
  <c r="S1515" i="1"/>
  <c r="T1515" i="1"/>
  <c r="V1515" i="1"/>
  <c r="U1517" i="1"/>
  <c r="S1517" i="1"/>
  <c r="T1517" i="1"/>
  <c r="V1517" i="1"/>
  <c r="U1519" i="1"/>
  <c r="S1519" i="1"/>
  <c r="T1519" i="1"/>
  <c r="V1519" i="1"/>
  <c r="U1521" i="1"/>
  <c r="S1521" i="1"/>
  <c r="T1521" i="1"/>
  <c r="V1521" i="1"/>
  <c r="U1523" i="1"/>
  <c r="S1523" i="1"/>
  <c r="T1523" i="1"/>
  <c r="V1523" i="1"/>
  <c r="U1525" i="1"/>
  <c r="S1525" i="1"/>
  <c r="T1525" i="1"/>
  <c r="V1525" i="1"/>
  <c r="U1527" i="1"/>
  <c r="S1527" i="1"/>
  <c r="T1527" i="1"/>
  <c r="V1527" i="1"/>
  <c r="U1529" i="1"/>
  <c r="S1529" i="1"/>
  <c r="T1529" i="1"/>
  <c r="V1529" i="1"/>
  <c r="U1531" i="1"/>
  <c r="S1531" i="1"/>
  <c r="T1531" i="1"/>
  <c r="V1531" i="1"/>
  <c r="U1533" i="1"/>
  <c r="S1533" i="1"/>
  <c r="T1533" i="1"/>
  <c r="V1533" i="1"/>
  <c r="U1311" i="1"/>
  <c r="S1311" i="1"/>
  <c r="T1311" i="1"/>
  <c r="V1311" i="1"/>
  <c r="U1315" i="1"/>
  <c r="S1315" i="1"/>
  <c r="T1315" i="1"/>
  <c r="V1315" i="1"/>
  <c r="U1319" i="1"/>
  <c r="S1319" i="1"/>
  <c r="T1319" i="1"/>
  <c r="V1319" i="1"/>
  <c r="U1323" i="1"/>
  <c r="S1323" i="1"/>
  <c r="T1323" i="1"/>
  <c r="V1323" i="1"/>
  <c r="U1327" i="1"/>
  <c r="S1327" i="1"/>
  <c r="T1327" i="1"/>
  <c r="V1327" i="1"/>
  <c r="U1331" i="1"/>
  <c r="S1331" i="1"/>
  <c r="T1331" i="1"/>
  <c r="V1331" i="1"/>
  <c r="U1335" i="1"/>
  <c r="S1335" i="1"/>
  <c r="T1335" i="1"/>
  <c r="V1335" i="1"/>
  <c r="U1339" i="1"/>
  <c r="S1339" i="1"/>
  <c r="T1339" i="1"/>
  <c r="V1339" i="1"/>
  <c r="U1343" i="1"/>
  <c r="S1343" i="1"/>
  <c r="T1343" i="1"/>
  <c r="V1343" i="1"/>
  <c r="U1347" i="1"/>
  <c r="S1347" i="1"/>
  <c r="T1347" i="1"/>
  <c r="V1347" i="1"/>
  <c r="U1351" i="1"/>
  <c r="S1351" i="1"/>
  <c r="T1351" i="1"/>
  <c r="V1351" i="1"/>
  <c r="U1355" i="1"/>
  <c r="S1355" i="1"/>
  <c r="T1355" i="1"/>
  <c r="V1355" i="1"/>
  <c r="U1359" i="1"/>
  <c r="S1359" i="1"/>
  <c r="T1359" i="1"/>
  <c r="V1359" i="1"/>
  <c r="U1363" i="1"/>
  <c r="S1363" i="1"/>
  <c r="T1363" i="1"/>
  <c r="V1363" i="1"/>
  <c r="U1367" i="1"/>
  <c r="S1367" i="1"/>
  <c r="T1367" i="1"/>
  <c r="V1367" i="1"/>
  <c r="U1371" i="1"/>
  <c r="S1371" i="1"/>
  <c r="T1371" i="1"/>
  <c r="V1371" i="1"/>
  <c r="U1375" i="1"/>
  <c r="S1375" i="1"/>
  <c r="T1375" i="1"/>
  <c r="V1375" i="1"/>
  <c r="U1379" i="1"/>
  <c r="S1379" i="1"/>
  <c r="T1379" i="1"/>
  <c r="V1379" i="1"/>
  <c r="U1383" i="1"/>
  <c r="S1383" i="1"/>
  <c r="T1383" i="1"/>
  <c r="V1383" i="1"/>
  <c r="U1387" i="1"/>
  <c r="S1387" i="1"/>
  <c r="T1387" i="1"/>
  <c r="V1387" i="1"/>
  <c r="U1391" i="1"/>
  <c r="S1391" i="1"/>
  <c r="T1391" i="1"/>
  <c r="V1391" i="1"/>
  <c r="U1535" i="1"/>
  <c r="S1535" i="1"/>
  <c r="T1535" i="1"/>
  <c r="V1535" i="1"/>
  <c r="V1539" i="1"/>
  <c r="U1539" i="1"/>
  <c r="S1539" i="1"/>
  <c r="T1539" i="1"/>
  <c r="V1543" i="1"/>
  <c r="U1543" i="1"/>
  <c r="S1543" i="1"/>
  <c r="T1543" i="1"/>
  <c r="T1544" i="1"/>
  <c r="S1544" i="1"/>
  <c r="U1544" i="1"/>
  <c r="V1544" i="1"/>
  <c r="T1546" i="1"/>
  <c r="S1546" i="1"/>
  <c r="U1546" i="1"/>
  <c r="V1546" i="1"/>
  <c r="T1548" i="1"/>
  <c r="S1548" i="1"/>
  <c r="U1548" i="1"/>
  <c r="V1548" i="1"/>
  <c r="V1551" i="1"/>
  <c r="U1551" i="1"/>
  <c r="S1551" i="1"/>
  <c r="T1551" i="1"/>
  <c r="V1555" i="1"/>
  <c r="U1555" i="1"/>
  <c r="S1555" i="1"/>
  <c r="T1555" i="1"/>
  <c r="V1559" i="1"/>
  <c r="U1559" i="1"/>
  <c r="S1559" i="1"/>
  <c r="T1559" i="1"/>
  <c r="V1563" i="1"/>
  <c r="U1563" i="1"/>
  <c r="S1563" i="1"/>
  <c r="T1563" i="1"/>
  <c r="V1567" i="1"/>
  <c r="U1567" i="1"/>
  <c r="S1567" i="1"/>
  <c r="T1567" i="1"/>
  <c r="V1571" i="1"/>
  <c r="U1571" i="1"/>
  <c r="S1571" i="1"/>
  <c r="T1571" i="1"/>
  <c r="V1575" i="1"/>
  <c r="U1575" i="1"/>
  <c r="S1575" i="1"/>
  <c r="T1575" i="1"/>
  <c r="V1579" i="1"/>
  <c r="U1579" i="1"/>
  <c r="S1579" i="1"/>
  <c r="T1579" i="1"/>
  <c r="V1583" i="1"/>
  <c r="U1583" i="1"/>
  <c r="S1583" i="1"/>
  <c r="T1583" i="1"/>
  <c r="V1587" i="1"/>
  <c r="U1587" i="1"/>
  <c r="S1587" i="1"/>
  <c r="T1587" i="1"/>
  <c r="V1591" i="1"/>
  <c r="U1591" i="1"/>
  <c r="S1591" i="1"/>
  <c r="T1591" i="1"/>
  <c r="V1595" i="1"/>
  <c r="U1595" i="1"/>
  <c r="S1595" i="1"/>
  <c r="T1595" i="1"/>
  <c r="V1599" i="1"/>
  <c r="U1599" i="1"/>
  <c r="S1599" i="1"/>
  <c r="T1599" i="1"/>
  <c r="V1603" i="1"/>
  <c r="U1603" i="1"/>
  <c r="S1603" i="1"/>
  <c r="T1603" i="1"/>
  <c r="V1607" i="1"/>
  <c r="U1607" i="1"/>
  <c r="S1607" i="1"/>
  <c r="T1607" i="1"/>
  <c r="V1611" i="1"/>
  <c r="U1611" i="1"/>
  <c r="S1611" i="1"/>
  <c r="T1611" i="1"/>
  <c r="V1615" i="1"/>
  <c r="U1615" i="1"/>
  <c r="S1615" i="1"/>
  <c r="T1615" i="1"/>
  <c r="V1619" i="1"/>
  <c r="U1619" i="1"/>
  <c r="S1619" i="1"/>
  <c r="T1619" i="1"/>
  <c r="V1623" i="1"/>
  <c r="U1623" i="1"/>
  <c r="S1623" i="1"/>
  <c r="T1623" i="1"/>
  <c r="V1627" i="1"/>
  <c r="U1627" i="1"/>
  <c r="S1627" i="1"/>
  <c r="T1627" i="1"/>
  <c r="V1631" i="1"/>
  <c r="U1631" i="1"/>
  <c r="S1631" i="1"/>
  <c r="T1631" i="1"/>
  <c r="V1635" i="1"/>
  <c r="U1635" i="1"/>
  <c r="S1635" i="1"/>
  <c r="T1635" i="1"/>
  <c r="V1695" i="1"/>
  <c r="U1695" i="1"/>
  <c r="T1695" i="1"/>
  <c r="S1695" i="1"/>
  <c r="V1699" i="1"/>
  <c r="U1699" i="1"/>
  <c r="T1699" i="1"/>
  <c r="S1699" i="1"/>
  <c r="V1703" i="1"/>
  <c r="U1703" i="1"/>
  <c r="T1703" i="1"/>
  <c r="S1703" i="1"/>
  <c r="V1707" i="1"/>
  <c r="U1707" i="1"/>
  <c r="T1707" i="1"/>
  <c r="S1707" i="1"/>
  <c r="V1711" i="1"/>
  <c r="U1711" i="1"/>
  <c r="T1711" i="1"/>
  <c r="S1711" i="1"/>
  <c r="V1715" i="1"/>
  <c r="U1715" i="1"/>
  <c r="T1715" i="1"/>
  <c r="S1715" i="1"/>
  <c r="V1719" i="1"/>
  <c r="U1719" i="1"/>
  <c r="T1719" i="1"/>
  <c r="S1719" i="1"/>
  <c r="S1723" i="1"/>
  <c r="V1723" i="1"/>
  <c r="U1723" i="1"/>
  <c r="T1723" i="1"/>
  <c r="U1727" i="1"/>
  <c r="S1727" i="1"/>
  <c r="V1727" i="1"/>
  <c r="T1727" i="1"/>
  <c r="U1731" i="1"/>
  <c r="S1731" i="1"/>
  <c r="V1731" i="1"/>
  <c r="T1731" i="1"/>
  <c r="U1735" i="1"/>
  <c r="S1735" i="1"/>
  <c r="V1735" i="1"/>
  <c r="T1735" i="1"/>
  <c r="T1638" i="1"/>
  <c r="S1638" i="1"/>
  <c r="U1638" i="1"/>
  <c r="V1638" i="1"/>
  <c r="T1642" i="1"/>
  <c r="S1642" i="1"/>
  <c r="U1642" i="1"/>
  <c r="V1642" i="1"/>
  <c r="T1646" i="1"/>
  <c r="S1646" i="1"/>
  <c r="U1646" i="1"/>
  <c r="V1646" i="1"/>
  <c r="T1650" i="1"/>
  <c r="S1650" i="1"/>
  <c r="U1650" i="1"/>
  <c r="V1650" i="1"/>
  <c r="T1654" i="1"/>
  <c r="S1654" i="1"/>
  <c r="U1654" i="1"/>
  <c r="V1654" i="1"/>
  <c r="T1658" i="1"/>
  <c r="S1658" i="1"/>
  <c r="U1658" i="1"/>
  <c r="V1658" i="1"/>
  <c r="T1662" i="1"/>
  <c r="S1662" i="1"/>
  <c r="U1662" i="1"/>
  <c r="V1662" i="1"/>
  <c r="T1666" i="1"/>
  <c r="S1666" i="1"/>
  <c r="U1666" i="1"/>
  <c r="V1666" i="1"/>
  <c r="T1670" i="1"/>
  <c r="S1670" i="1"/>
  <c r="U1670" i="1"/>
  <c r="V1670" i="1"/>
  <c r="T1674" i="1"/>
  <c r="S1674" i="1"/>
  <c r="U1674" i="1"/>
  <c r="V1674" i="1"/>
  <c r="T1678" i="1"/>
  <c r="S1678" i="1"/>
  <c r="U1678" i="1"/>
  <c r="V1678" i="1"/>
  <c r="T1682" i="1"/>
  <c r="S1682" i="1"/>
  <c r="U1682" i="1"/>
  <c r="V1682" i="1"/>
  <c r="T1686" i="1"/>
  <c r="S1686" i="1"/>
  <c r="U1686" i="1"/>
  <c r="V1686" i="1"/>
  <c r="T1690" i="1"/>
  <c r="S1690" i="1"/>
  <c r="V1690" i="1"/>
  <c r="U1690" i="1"/>
  <c r="S1740" i="1"/>
  <c r="U1740" i="1"/>
  <c r="V1740" i="1"/>
  <c r="T1740" i="1"/>
  <c r="S1744" i="1"/>
  <c r="U1744" i="1"/>
  <c r="V1744" i="1"/>
  <c r="T1744" i="1"/>
  <c r="S1748" i="1"/>
  <c r="U1748" i="1"/>
  <c r="V1748" i="1"/>
  <c r="T1748" i="1"/>
  <c r="S1752" i="1"/>
  <c r="U1752" i="1"/>
  <c r="V1752" i="1"/>
  <c r="T1752" i="1"/>
  <c r="S1756" i="1"/>
  <c r="U1756" i="1"/>
  <c r="V1756" i="1"/>
  <c r="T1756" i="1"/>
  <c r="S1760" i="1"/>
  <c r="U1760" i="1"/>
  <c r="V1760" i="1"/>
  <c r="T1760" i="1"/>
  <c r="S1764" i="1"/>
  <c r="U1764" i="1"/>
  <c r="V1764" i="1"/>
  <c r="T1764" i="1"/>
  <c r="U1771" i="1"/>
  <c r="S1771" i="1"/>
  <c r="V1771" i="1"/>
  <c r="T1771" i="1"/>
  <c r="U1775" i="1"/>
  <c r="S1775" i="1"/>
  <c r="V1775" i="1"/>
  <c r="T1775" i="1"/>
  <c r="U1779" i="1"/>
  <c r="S1779" i="1"/>
  <c r="V1779" i="1"/>
  <c r="T1779" i="1"/>
  <c r="U1783" i="1"/>
  <c r="S1783" i="1"/>
  <c r="V1783" i="1"/>
  <c r="T1783" i="1"/>
  <c r="U1787" i="1"/>
  <c r="S1787" i="1"/>
  <c r="V1787" i="1"/>
  <c r="T1787" i="1"/>
  <c r="U1791" i="1"/>
  <c r="S1791" i="1"/>
  <c r="V1791" i="1"/>
  <c r="T1791" i="1"/>
  <c r="U1861" i="1"/>
  <c r="S1861" i="1"/>
  <c r="V1861" i="1"/>
  <c r="T1861" i="1"/>
  <c r="U1869" i="1"/>
  <c r="S1869" i="1"/>
  <c r="V1869" i="1"/>
  <c r="T1869" i="1"/>
  <c r="U1877" i="1"/>
  <c r="S1877" i="1"/>
  <c r="V1877" i="1"/>
  <c r="T1877" i="1"/>
  <c r="U1885" i="1"/>
  <c r="S1885" i="1"/>
  <c r="V1885" i="1"/>
  <c r="T1885" i="1"/>
  <c r="S1860" i="1"/>
  <c r="U1860" i="1"/>
  <c r="V1860" i="1"/>
  <c r="T1860" i="1"/>
  <c r="S1868" i="1"/>
  <c r="U1868" i="1"/>
  <c r="V1868" i="1"/>
  <c r="T1868" i="1"/>
  <c r="S1876" i="1"/>
  <c r="U1876" i="1"/>
  <c r="V1876" i="1"/>
  <c r="T1876" i="1"/>
  <c r="S1884" i="1"/>
  <c r="U1884" i="1"/>
  <c r="V1884" i="1"/>
  <c r="T1884" i="1"/>
  <c r="S1796" i="1"/>
  <c r="U1796" i="1"/>
  <c r="V1796" i="1"/>
  <c r="T1796" i="1"/>
  <c r="S1800" i="1"/>
  <c r="U1800" i="1"/>
  <c r="V1800" i="1"/>
  <c r="T1800" i="1"/>
  <c r="S1804" i="1"/>
  <c r="U1804" i="1"/>
  <c r="V1804" i="1"/>
  <c r="T1804" i="1"/>
  <c r="S1808" i="1"/>
  <c r="U1808" i="1"/>
  <c r="V1808" i="1"/>
  <c r="T1808" i="1"/>
  <c r="S1812" i="1"/>
  <c r="U1812" i="1"/>
  <c r="V1812" i="1"/>
  <c r="T1812" i="1"/>
  <c r="S1816" i="1"/>
  <c r="U1816" i="1"/>
  <c r="V1816" i="1"/>
  <c r="T1816" i="1"/>
  <c r="S1820" i="1"/>
  <c r="U1820" i="1"/>
  <c r="V1820" i="1"/>
  <c r="T1820" i="1"/>
  <c r="S1824" i="1"/>
  <c r="U1824" i="1"/>
  <c r="V1824" i="1"/>
  <c r="T1824" i="1"/>
  <c r="S1828" i="1"/>
  <c r="U1828" i="1"/>
  <c r="V1828" i="1"/>
  <c r="T1828" i="1"/>
  <c r="S1832" i="1"/>
  <c r="U1832" i="1"/>
  <c r="V1832" i="1"/>
  <c r="T1832" i="1"/>
  <c r="S1836" i="1"/>
  <c r="U1836" i="1"/>
  <c r="V1836" i="1"/>
  <c r="T1836" i="1"/>
  <c r="S1840" i="1"/>
  <c r="U1840" i="1"/>
  <c r="V1840" i="1"/>
  <c r="T1840" i="1"/>
  <c r="S1844" i="1"/>
  <c r="U1844" i="1"/>
  <c r="V1844" i="1"/>
  <c r="T1844" i="1"/>
  <c r="S1848" i="1"/>
  <c r="U1848" i="1"/>
  <c r="V1848" i="1"/>
  <c r="T1848" i="1"/>
  <c r="S1852" i="1"/>
  <c r="U1852" i="1"/>
  <c r="V1852" i="1"/>
  <c r="T1852" i="1"/>
  <c r="S1856" i="1"/>
  <c r="U1856" i="1"/>
  <c r="V1856" i="1"/>
  <c r="T1856" i="1"/>
  <c r="U1887" i="1"/>
  <c r="S1887" i="1"/>
  <c r="V1887" i="1"/>
  <c r="T1887" i="1"/>
  <c r="U1891" i="1"/>
  <c r="S1891" i="1"/>
  <c r="V1891" i="1"/>
  <c r="T1891" i="1"/>
  <c r="U1895" i="1"/>
  <c r="S1895" i="1"/>
  <c r="V1895" i="1"/>
  <c r="T1895" i="1"/>
  <c r="U1899" i="1"/>
  <c r="S1899" i="1"/>
  <c r="V1899" i="1"/>
  <c r="T1899" i="1"/>
  <c r="U1903" i="1"/>
  <c r="S1903" i="1"/>
  <c r="V1903" i="1"/>
  <c r="T1903" i="1"/>
  <c r="U1907" i="1"/>
  <c r="S1907" i="1"/>
  <c r="V1907" i="1"/>
  <c r="T1907" i="1"/>
  <c r="U1911" i="1"/>
  <c r="S1911" i="1"/>
  <c r="V1911" i="1"/>
  <c r="T1911" i="1"/>
  <c r="U1915" i="1"/>
  <c r="S1915" i="1"/>
  <c r="V1915" i="1"/>
  <c r="T1915" i="1"/>
  <c r="U1919" i="1"/>
  <c r="S1919" i="1"/>
  <c r="V1919" i="1"/>
  <c r="T1919" i="1"/>
  <c r="U1923" i="1"/>
  <c r="S1923" i="1"/>
  <c r="V1923" i="1"/>
  <c r="T1923" i="1"/>
  <c r="U1927" i="1"/>
  <c r="S1927" i="1"/>
  <c r="V1927" i="1"/>
  <c r="T1927" i="1"/>
  <c r="U1931" i="1"/>
  <c r="S1931" i="1"/>
  <c r="V1931" i="1"/>
  <c r="T1931" i="1"/>
  <c r="U1935" i="1"/>
  <c r="S1935" i="1"/>
  <c r="V1935" i="1"/>
  <c r="T1935" i="1"/>
  <c r="U1939" i="1"/>
  <c r="S1939" i="1"/>
  <c r="V1939" i="1"/>
  <c r="T1939" i="1"/>
  <c r="U1943" i="1"/>
  <c r="S1943" i="1"/>
  <c r="V1943" i="1"/>
  <c r="T1943" i="1"/>
  <c r="U1947" i="1"/>
  <c r="S1947" i="1"/>
  <c r="V1947" i="1"/>
  <c r="T1947" i="1"/>
  <c r="S1954" i="1"/>
  <c r="U1954" i="1"/>
  <c r="V1954" i="1"/>
  <c r="T1954" i="1"/>
  <c r="S1958" i="1"/>
  <c r="U1958" i="1"/>
  <c r="V1958" i="1"/>
  <c r="T1958" i="1"/>
  <c r="S1962" i="1"/>
  <c r="U1962" i="1"/>
  <c r="V1962" i="1"/>
  <c r="T1962" i="1"/>
  <c r="S1966" i="1"/>
  <c r="U1966" i="1"/>
  <c r="V1966" i="1"/>
  <c r="T1966" i="1"/>
  <c r="S1968" i="1"/>
  <c r="U1968" i="1"/>
  <c r="V1968" i="1"/>
  <c r="T1968" i="1"/>
  <c r="S1972" i="1"/>
  <c r="U1972" i="1"/>
  <c r="V1972" i="1"/>
  <c r="T1972" i="1"/>
  <c r="S1976" i="1"/>
  <c r="U1976" i="1"/>
  <c r="V1976" i="1"/>
  <c r="T1976" i="1"/>
  <c r="S1980" i="1"/>
  <c r="U1980" i="1"/>
  <c r="V1980" i="1"/>
  <c r="T1980" i="1"/>
  <c r="S1984" i="1"/>
  <c r="U1984" i="1"/>
  <c r="V1984" i="1"/>
  <c r="T1984" i="1"/>
  <c r="U1985" i="1"/>
  <c r="S1985" i="1"/>
  <c r="V1985" i="1"/>
  <c r="T1985" i="1"/>
  <c r="U1989" i="1"/>
  <c r="S1989" i="1"/>
  <c r="V1989" i="1"/>
  <c r="T1989" i="1"/>
  <c r="U1993" i="1"/>
  <c r="S1993" i="1"/>
  <c r="V1993" i="1"/>
  <c r="T1993" i="1"/>
  <c r="U1997" i="1"/>
  <c r="S1997" i="1"/>
  <c r="V1997" i="1"/>
  <c r="T1997" i="1"/>
  <c r="U2001" i="1"/>
  <c r="S2001" i="1"/>
  <c r="V2001" i="1"/>
  <c r="T2001" i="1"/>
  <c r="U2005" i="1"/>
  <c r="S2005" i="1"/>
  <c r="V2005" i="1"/>
  <c r="T2005" i="1"/>
  <c r="U2009" i="1"/>
  <c r="S2009" i="1"/>
  <c r="V2009" i="1"/>
  <c r="T2009" i="1"/>
  <c r="U2013" i="1"/>
  <c r="S2013" i="1"/>
  <c r="V2013" i="1"/>
  <c r="T2013" i="1"/>
  <c r="U2017" i="1"/>
  <c r="S2017" i="1"/>
  <c r="V2017" i="1"/>
  <c r="T2017" i="1"/>
  <c r="U2021" i="1"/>
  <c r="T2021" i="1"/>
  <c r="S2021" i="1"/>
  <c r="V2021" i="1"/>
  <c r="U2025" i="1"/>
  <c r="T2025" i="1"/>
  <c r="S2025" i="1"/>
  <c r="V2025" i="1"/>
  <c r="U2029" i="1"/>
  <c r="T2029" i="1"/>
  <c r="S2029" i="1"/>
  <c r="V2029" i="1"/>
  <c r="U2033" i="1"/>
  <c r="T2033" i="1"/>
  <c r="S2033" i="1"/>
  <c r="V2033" i="1"/>
  <c r="U2037" i="1"/>
  <c r="T2037" i="1"/>
  <c r="S2037" i="1"/>
  <c r="V2037" i="1"/>
  <c r="U2041" i="1"/>
  <c r="T2041" i="1"/>
  <c r="S2041" i="1"/>
  <c r="V2041" i="1"/>
  <c r="U2045" i="1"/>
  <c r="T2045" i="1"/>
  <c r="S2045" i="1"/>
  <c r="V2045" i="1"/>
  <c r="T560" i="1"/>
  <c r="S560" i="1"/>
  <c r="V560" i="1"/>
  <c r="U560" i="1"/>
  <c r="T556" i="1"/>
  <c r="S556" i="1"/>
  <c r="V556" i="1"/>
  <c r="U556" i="1"/>
  <c r="T552" i="1"/>
  <c r="S552" i="1"/>
  <c r="V552" i="1"/>
  <c r="U552" i="1"/>
  <c r="T548" i="1"/>
  <c r="S548" i="1"/>
  <c r="V548" i="1"/>
  <c r="U548" i="1"/>
  <c r="T544" i="1"/>
  <c r="S544" i="1"/>
  <c r="V544" i="1"/>
  <c r="U544" i="1"/>
  <c r="T540" i="1"/>
  <c r="S540" i="1"/>
  <c r="V540" i="1"/>
  <c r="U540" i="1"/>
  <c r="T536" i="1"/>
  <c r="S536" i="1"/>
  <c r="V536" i="1"/>
  <c r="U536" i="1"/>
  <c r="T532" i="1"/>
  <c r="S532" i="1"/>
  <c r="V532" i="1"/>
  <c r="U532" i="1"/>
  <c r="T528" i="1"/>
  <c r="S528" i="1"/>
  <c r="V528" i="1"/>
  <c r="U528" i="1"/>
  <c r="T524" i="1"/>
  <c r="S524" i="1"/>
  <c r="V524" i="1"/>
  <c r="U524" i="1"/>
  <c r="T520" i="1"/>
  <c r="S520" i="1"/>
  <c r="V520" i="1"/>
  <c r="U520" i="1"/>
  <c r="T516" i="1"/>
  <c r="S516" i="1"/>
  <c r="V516" i="1"/>
  <c r="U516" i="1"/>
  <c r="T512" i="1"/>
  <c r="S512" i="1"/>
  <c r="V512" i="1"/>
  <c r="U512" i="1"/>
  <c r="T508" i="1"/>
  <c r="S508" i="1"/>
  <c r="V508" i="1"/>
  <c r="U508" i="1"/>
  <c r="T504" i="1"/>
  <c r="S504" i="1"/>
  <c r="V504" i="1"/>
  <c r="U504" i="1"/>
  <c r="T500" i="1"/>
  <c r="S500" i="1"/>
  <c r="V500" i="1"/>
  <c r="U500" i="1"/>
  <c r="T496" i="1"/>
  <c r="S496" i="1"/>
  <c r="V496" i="1"/>
  <c r="U496" i="1"/>
  <c r="T492" i="1"/>
  <c r="S492" i="1"/>
  <c r="V492" i="1"/>
  <c r="U492" i="1"/>
  <c r="T488" i="1"/>
  <c r="S488" i="1"/>
  <c r="V488" i="1"/>
  <c r="U488" i="1"/>
  <c r="T484" i="1"/>
  <c r="S484" i="1"/>
  <c r="V484" i="1"/>
  <c r="U484" i="1"/>
  <c r="T480" i="1"/>
  <c r="S480" i="1"/>
  <c r="V480" i="1"/>
  <c r="U480" i="1"/>
  <c r="T476" i="1"/>
  <c r="V476" i="1"/>
  <c r="U476" i="1"/>
  <c r="S476" i="1"/>
  <c r="T472" i="1"/>
  <c r="V472" i="1"/>
  <c r="U472" i="1"/>
  <c r="S472" i="1"/>
  <c r="T468" i="1"/>
  <c r="V468" i="1"/>
  <c r="U468" i="1"/>
  <c r="S468" i="1"/>
  <c r="T464" i="1"/>
  <c r="V464" i="1"/>
  <c r="U464" i="1"/>
  <c r="S464" i="1"/>
  <c r="T460" i="1"/>
  <c r="V460" i="1"/>
  <c r="U460" i="1"/>
  <c r="S460" i="1"/>
  <c r="T456" i="1"/>
  <c r="V456" i="1"/>
  <c r="U456" i="1"/>
  <c r="S456" i="1"/>
  <c r="T452" i="1"/>
  <c r="V452" i="1"/>
  <c r="U452" i="1"/>
  <c r="S452" i="1"/>
  <c r="T448" i="1"/>
  <c r="V448" i="1"/>
  <c r="U448" i="1"/>
  <c r="S448" i="1"/>
  <c r="T444" i="1"/>
  <c r="V444" i="1"/>
  <c r="U444" i="1"/>
  <c r="S444" i="1"/>
  <c r="T440" i="1"/>
  <c r="V440" i="1"/>
  <c r="U440" i="1"/>
  <c r="S440" i="1"/>
  <c r="T436" i="1"/>
  <c r="V436" i="1"/>
  <c r="U436" i="1"/>
  <c r="S436" i="1"/>
  <c r="T432" i="1"/>
  <c r="V432" i="1"/>
  <c r="U432" i="1"/>
  <c r="S432" i="1"/>
  <c r="T428" i="1"/>
  <c r="V428" i="1"/>
  <c r="U428" i="1"/>
  <c r="S428" i="1"/>
  <c r="T424" i="1"/>
  <c r="V424" i="1"/>
  <c r="U424" i="1"/>
  <c r="S424" i="1"/>
  <c r="T420" i="1"/>
  <c r="V420" i="1"/>
  <c r="U420" i="1"/>
  <c r="S420" i="1"/>
  <c r="T416" i="1"/>
  <c r="V416" i="1"/>
  <c r="U416" i="1"/>
  <c r="S416" i="1"/>
  <c r="T412" i="1"/>
  <c r="V412" i="1"/>
  <c r="U412" i="1"/>
  <c r="S412" i="1"/>
  <c r="T408" i="1"/>
  <c r="U408" i="1"/>
  <c r="V408" i="1"/>
  <c r="S408" i="1"/>
  <c r="T404" i="1"/>
  <c r="U404" i="1"/>
  <c r="V404" i="1"/>
  <c r="S404" i="1"/>
  <c r="T400" i="1"/>
  <c r="U400" i="1"/>
  <c r="V400" i="1"/>
  <c r="S400" i="1"/>
  <c r="T396" i="1"/>
  <c r="U396" i="1"/>
  <c r="V396" i="1"/>
  <c r="S396" i="1"/>
  <c r="T392" i="1"/>
  <c r="U392" i="1"/>
  <c r="V392" i="1"/>
  <c r="S392" i="1"/>
  <c r="T388" i="1"/>
  <c r="U388" i="1"/>
  <c r="V388" i="1"/>
  <c r="S388" i="1"/>
  <c r="V361" i="1"/>
  <c r="S361" i="1"/>
  <c r="U361" i="1"/>
  <c r="T361" i="1"/>
  <c r="V357" i="1"/>
  <c r="S357" i="1"/>
  <c r="T357" i="1"/>
  <c r="U357" i="1"/>
  <c r="V353" i="1"/>
  <c r="S353" i="1"/>
  <c r="U353" i="1"/>
  <c r="T353" i="1"/>
  <c r="V349" i="1"/>
  <c r="S349" i="1"/>
  <c r="U349" i="1"/>
  <c r="T349" i="1"/>
  <c r="V345" i="1"/>
  <c r="S345" i="1"/>
  <c r="U345" i="1"/>
  <c r="T345" i="1"/>
  <c r="V341" i="1"/>
  <c r="S341" i="1"/>
  <c r="U341" i="1"/>
  <c r="T341" i="1"/>
  <c r="V337" i="1"/>
  <c r="S337" i="1"/>
  <c r="U337" i="1"/>
  <c r="T337" i="1"/>
  <c r="V333" i="1"/>
  <c r="S333" i="1"/>
  <c r="U333" i="1"/>
  <c r="T333" i="1"/>
  <c r="V329" i="1"/>
  <c r="S329" i="1"/>
  <c r="U329" i="1"/>
  <c r="T329" i="1"/>
  <c r="V325" i="1"/>
  <c r="S325" i="1"/>
  <c r="U325" i="1"/>
  <c r="T325" i="1"/>
  <c r="V321" i="1"/>
  <c r="S321" i="1"/>
  <c r="U321" i="1"/>
  <c r="T321" i="1"/>
  <c r="V317" i="1"/>
  <c r="S317" i="1"/>
  <c r="U317" i="1"/>
  <c r="T317" i="1"/>
  <c r="V313" i="1"/>
  <c r="S313" i="1"/>
  <c r="U313" i="1"/>
  <c r="T313" i="1"/>
  <c r="V309" i="1"/>
  <c r="S309" i="1"/>
  <c r="U309" i="1"/>
  <c r="T309" i="1"/>
  <c r="V305" i="1"/>
  <c r="S305" i="1"/>
  <c r="U305" i="1"/>
  <c r="T305" i="1"/>
  <c r="V301" i="1"/>
  <c r="S301" i="1"/>
  <c r="U301" i="1"/>
  <c r="T301" i="1"/>
  <c r="V297" i="1"/>
  <c r="S297" i="1"/>
  <c r="U297" i="1"/>
  <c r="T297" i="1"/>
  <c r="V293" i="1"/>
  <c r="S293" i="1"/>
  <c r="U293" i="1"/>
  <c r="T293" i="1"/>
  <c r="V289" i="1"/>
  <c r="S289" i="1"/>
  <c r="U289" i="1"/>
  <c r="T289" i="1"/>
  <c r="V285" i="1"/>
  <c r="S285" i="1"/>
  <c r="U285" i="1"/>
  <c r="T285" i="1"/>
  <c r="V281" i="1"/>
  <c r="S281" i="1"/>
  <c r="U281" i="1"/>
  <c r="T281" i="1"/>
  <c r="V277" i="1"/>
  <c r="S277" i="1"/>
  <c r="U277" i="1"/>
  <c r="T277" i="1"/>
  <c r="V273" i="1"/>
  <c r="S273" i="1"/>
  <c r="U273" i="1"/>
  <c r="T273" i="1"/>
  <c r="V269" i="1"/>
  <c r="S269" i="1"/>
  <c r="U269" i="1"/>
  <c r="T269" i="1"/>
  <c r="V265" i="1"/>
  <c r="S265" i="1"/>
  <c r="U265" i="1"/>
  <c r="T265" i="1"/>
  <c r="V261" i="1"/>
  <c r="S261" i="1"/>
  <c r="U261" i="1"/>
  <c r="T261" i="1"/>
  <c r="V257" i="1"/>
  <c r="S257" i="1"/>
  <c r="U257" i="1"/>
  <c r="T257" i="1"/>
  <c r="V253" i="1"/>
  <c r="S253" i="1"/>
  <c r="U253" i="1"/>
  <c r="T253" i="1"/>
  <c r="V249" i="1"/>
  <c r="S249" i="1"/>
  <c r="U249" i="1"/>
  <c r="T249" i="1"/>
  <c r="V245" i="1"/>
  <c r="S245" i="1"/>
  <c r="U245" i="1"/>
  <c r="T245" i="1"/>
  <c r="V241" i="1"/>
  <c r="S241" i="1"/>
  <c r="U241" i="1"/>
  <c r="T241" i="1"/>
  <c r="V237" i="1"/>
  <c r="S237" i="1"/>
  <c r="U237" i="1"/>
  <c r="T237" i="1"/>
  <c r="V233" i="1"/>
  <c r="T233" i="1"/>
  <c r="S233" i="1"/>
  <c r="U233" i="1"/>
  <c r="V229" i="1"/>
  <c r="U229" i="1"/>
  <c r="T229" i="1"/>
  <c r="S229" i="1"/>
  <c r="V225" i="1"/>
  <c r="U225" i="1"/>
  <c r="T225" i="1"/>
  <c r="S225" i="1"/>
  <c r="V221" i="1"/>
  <c r="S221" i="1"/>
  <c r="U221" i="1"/>
  <c r="T221" i="1"/>
  <c r="U217" i="1"/>
  <c r="T217" i="1"/>
  <c r="S217" i="1"/>
  <c r="V217" i="1"/>
  <c r="U213" i="1"/>
  <c r="T213" i="1"/>
  <c r="S213" i="1"/>
  <c r="V213" i="1"/>
  <c r="U209" i="1"/>
  <c r="T209" i="1"/>
  <c r="S209" i="1"/>
  <c r="V209" i="1"/>
  <c r="U205" i="1"/>
  <c r="T205" i="1"/>
  <c r="S205" i="1"/>
  <c r="V205" i="1"/>
  <c r="U201" i="1"/>
  <c r="T201" i="1"/>
  <c r="S201" i="1"/>
  <c r="V201" i="1"/>
  <c r="U197" i="1"/>
  <c r="T197" i="1"/>
  <c r="S197" i="1"/>
  <c r="V197" i="1"/>
  <c r="U193" i="1"/>
  <c r="T193" i="1"/>
  <c r="S193" i="1"/>
  <c r="V193" i="1"/>
  <c r="U189" i="1"/>
  <c r="T189" i="1"/>
  <c r="S189" i="1"/>
  <c r="V189" i="1"/>
  <c r="U185" i="1"/>
  <c r="T185" i="1"/>
  <c r="S185" i="1"/>
  <c r="V185" i="1"/>
  <c r="U181" i="1"/>
  <c r="T181" i="1"/>
  <c r="S181" i="1"/>
  <c r="V181" i="1"/>
  <c r="U177" i="1"/>
  <c r="T177" i="1"/>
  <c r="S177" i="1"/>
  <c r="V177" i="1"/>
  <c r="T566" i="1"/>
  <c r="S566" i="1"/>
  <c r="V566" i="1"/>
  <c r="U566" i="1"/>
  <c r="T570" i="1"/>
  <c r="S570" i="1"/>
  <c r="V570" i="1"/>
  <c r="U570" i="1"/>
  <c r="T574" i="1"/>
  <c r="S574" i="1"/>
  <c r="V574" i="1"/>
  <c r="U574" i="1"/>
  <c r="T578" i="1"/>
  <c r="S578" i="1"/>
  <c r="V578" i="1"/>
  <c r="U578" i="1"/>
  <c r="T582" i="1"/>
  <c r="S582" i="1"/>
  <c r="V582" i="1"/>
  <c r="U582" i="1"/>
  <c r="T586" i="1"/>
  <c r="S586" i="1"/>
  <c r="V586" i="1"/>
  <c r="U586" i="1"/>
  <c r="T590" i="1"/>
  <c r="S590" i="1"/>
  <c r="V590" i="1"/>
  <c r="U590" i="1"/>
  <c r="T594" i="1"/>
  <c r="S594" i="1"/>
  <c r="V594" i="1"/>
  <c r="U594" i="1"/>
  <c r="T598" i="1"/>
  <c r="S598" i="1"/>
  <c r="V598" i="1"/>
  <c r="U598" i="1"/>
  <c r="T602" i="1"/>
  <c r="S602" i="1"/>
  <c r="V602" i="1"/>
  <c r="U602" i="1"/>
  <c r="T606" i="1"/>
  <c r="S606" i="1"/>
  <c r="V606" i="1"/>
  <c r="U606" i="1"/>
  <c r="T610" i="1"/>
  <c r="S610" i="1"/>
  <c r="V610" i="1"/>
  <c r="U610" i="1"/>
  <c r="T614" i="1"/>
  <c r="S614" i="1"/>
  <c r="V614" i="1"/>
  <c r="U614" i="1"/>
  <c r="T618" i="1"/>
  <c r="S618" i="1"/>
  <c r="V618" i="1"/>
  <c r="U618" i="1"/>
  <c r="T622" i="1"/>
  <c r="S622" i="1"/>
  <c r="V622" i="1"/>
  <c r="U622" i="1"/>
  <c r="T626" i="1"/>
  <c r="S626" i="1"/>
  <c r="V626" i="1"/>
  <c r="U626" i="1"/>
  <c r="T630" i="1"/>
  <c r="S630" i="1"/>
  <c r="V630" i="1"/>
  <c r="U630" i="1"/>
  <c r="T634" i="1"/>
  <c r="S634" i="1"/>
  <c r="V634" i="1"/>
  <c r="U634" i="1"/>
  <c r="T638" i="1"/>
  <c r="S638" i="1"/>
  <c r="V638" i="1"/>
  <c r="U638" i="1"/>
  <c r="T642" i="1"/>
  <c r="S642" i="1"/>
  <c r="V642" i="1"/>
  <c r="U642" i="1"/>
  <c r="T646" i="1"/>
  <c r="S646" i="1"/>
  <c r="V646" i="1"/>
  <c r="U646" i="1"/>
  <c r="T650" i="1"/>
  <c r="S650" i="1"/>
  <c r="V650" i="1"/>
  <c r="U650" i="1"/>
  <c r="T654" i="1"/>
  <c r="S654" i="1"/>
  <c r="V654" i="1"/>
  <c r="U654" i="1"/>
  <c r="T658" i="1"/>
  <c r="S658" i="1"/>
  <c r="V658" i="1"/>
  <c r="U658" i="1"/>
  <c r="T662" i="1"/>
  <c r="S662" i="1"/>
  <c r="V662" i="1"/>
  <c r="U662" i="1"/>
  <c r="T666" i="1"/>
  <c r="S666" i="1"/>
  <c r="V666" i="1"/>
  <c r="U666" i="1"/>
  <c r="T670" i="1"/>
  <c r="S670" i="1"/>
  <c r="V670" i="1"/>
  <c r="U670" i="1"/>
  <c r="T674" i="1"/>
  <c r="S674" i="1"/>
  <c r="V674" i="1"/>
  <c r="U674" i="1"/>
  <c r="T678" i="1"/>
  <c r="S678" i="1"/>
  <c r="V678" i="1"/>
  <c r="U678" i="1"/>
  <c r="T682" i="1"/>
  <c r="S682" i="1"/>
  <c r="V682" i="1"/>
  <c r="U682" i="1"/>
  <c r="T686" i="1"/>
  <c r="S686" i="1"/>
  <c r="V686" i="1"/>
  <c r="U686" i="1"/>
  <c r="T690" i="1"/>
  <c r="S690" i="1"/>
  <c r="V690" i="1"/>
  <c r="U690" i="1"/>
  <c r="T694" i="1"/>
  <c r="S694" i="1"/>
  <c r="V694" i="1"/>
  <c r="U694" i="1"/>
  <c r="T698" i="1"/>
  <c r="S698" i="1"/>
  <c r="V698" i="1"/>
  <c r="U698" i="1"/>
  <c r="T702" i="1"/>
  <c r="S702" i="1"/>
  <c r="V702" i="1"/>
  <c r="U702" i="1"/>
  <c r="T706" i="1"/>
  <c r="S706" i="1"/>
  <c r="V706" i="1"/>
  <c r="U706" i="1"/>
  <c r="T710" i="1"/>
  <c r="S710" i="1"/>
  <c r="V710" i="1"/>
  <c r="U710" i="1"/>
  <c r="T714" i="1"/>
  <c r="S714" i="1"/>
  <c r="V714" i="1"/>
  <c r="U714" i="1"/>
  <c r="T718" i="1"/>
  <c r="S718" i="1"/>
  <c r="V718" i="1"/>
  <c r="U718" i="1"/>
  <c r="T722" i="1"/>
  <c r="S722" i="1"/>
  <c r="V722" i="1"/>
  <c r="U722" i="1"/>
  <c r="T726" i="1"/>
  <c r="S726" i="1"/>
  <c r="V726" i="1"/>
  <c r="U726" i="1"/>
  <c r="U730" i="1"/>
  <c r="S730" i="1"/>
  <c r="V730" i="1"/>
  <c r="T730" i="1"/>
  <c r="U734" i="1"/>
  <c r="S734" i="1"/>
  <c r="V734" i="1"/>
  <c r="T734" i="1"/>
  <c r="U738" i="1"/>
  <c r="S738" i="1"/>
  <c r="V738" i="1"/>
  <c r="T738" i="1"/>
  <c r="U742" i="1"/>
  <c r="S742" i="1"/>
  <c r="V742" i="1"/>
  <c r="T742" i="1"/>
  <c r="U746" i="1"/>
  <c r="S746" i="1"/>
  <c r="V746" i="1"/>
  <c r="T746" i="1"/>
  <c r="U750" i="1"/>
  <c r="S750" i="1"/>
  <c r="V750" i="1"/>
  <c r="T750" i="1"/>
  <c r="U754" i="1"/>
  <c r="S754" i="1"/>
  <c r="V754" i="1"/>
  <c r="T754" i="1"/>
  <c r="U758" i="1"/>
  <c r="S758" i="1"/>
  <c r="V758" i="1"/>
  <c r="T758" i="1"/>
  <c r="U762" i="1"/>
  <c r="S762" i="1"/>
  <c r="V762" i="1"/>
  <c r="T762" i="1"/>
  <c r="U766" i="1"/>
  <c r="S766" i="1"/>
  <c r="V766" i="1"/>
  <c r="T766" i="1"/>
  <c r="U864" i="1"/>
  <c r="S864" i="1"/>
  <c r="V864" i="1"/>
  <c r="T864" i="1"/>
  <c r="U868" i="1"/>
  <c r="S868" i="1"/>
  <c r="V868" i="1"/>
  <c r="T868" i="1"/>
  <c r="U872" i="1"/>
  <c r="S872" i="1"/>
  <c r="V872" i="1"/>
  <c r="T872" i="1"/>
  <c r="U876" i="1"/>
  <c r="S876" i="1"/>
  <c r="V876" i="1"/>
  <c r="T876" i="1"/>
  <c r="U880" i="1"/>
  <c r="S880" i="1"/>
  <c r="V880" i="1"/>
  <c r="T880" i="1"/>
  <c r="U884" i="1"/>
  <c r="S884" i="1"/>
  <c r="V884" i="1"/>
  <c r="T884" i="1"/>
  <c r="U888" i="1"/>
  <c r="S888" i="1"/>
  <c r="V888" i="1"/>
  <c r="T888" i="1"/>
  <c r="U892" i="1"/>
  <c r="S892" i="1"/>
  <c r="V892" i="1"/>
  <c r="T892" i="1"/>
  <c r="U896" i="1"/>
  <c r="S896" i="1"/>
  <c r="V896" i="1"/>
  <c r="T896" i="1"/>
  <c r="U900" i="1"/>
  <c r="S900" i="1"/>
  <c r="V900" i="1"/>
  <c r="T900" i="1"/>
  <c r="U904" i="1"/>
  <c r="S904" i="1"/>
  <c r="V904" i="1"/>
  <c r="T904" i="1"/>
  <c r="U908" i="1"/>
  <c r="S908" i="1"/>
  <c r="V908" i="1"/>
  <c r="T908" i="1"/>
  <c r="U912" i="1"/>
  <c r="S912" i="1"/>
  <c r="V912" i="1"/>
  <c r="T912" i="1"/>
  <c r="U916" i="1"/>
  <c r="S916" i="1"/>
  <c r="V916" i="1"/>
  <c r="T916" i="1"/>
  <c r="U920" i="1"/>
  <c r="S920" i="1"/>
  <c r="V920" i="1"/>
  <c r="T920" i="1"/>
  <c r="U924" i="1"/>
  <c r="S924" i="1"/>
  <c r="V924" i="1"/>
  <c r="T924" i="1"/>
  <c r="U928" i="1"/>
  <c r="S928" i="1"/>
  <c r="V928" i="1"/>
  <c r="T928" i="1"/>
  <c r="U932" i="1"/>
  <c r="S932" i="1"/>
  <c r="V932" i="1"/>
  <c r="T932" i="1"/>
  <c r="U936" i="1"/>
  <c r="S936" i="1"/>
  <c r="V936" i="1"/>
  <c r="T936" i="1"/>
  <c r="U940" i="1"/>
  <c r="S940" i="1"/>
  <c r="V940" i="1"/>
  <c r="T940" i="1"/>
  <c r="U944" i="1"/>
  <c r="S944" i="1"/>
  <c r="V944" i="1"/>
  <c r="T944" i="1"/>
  <c r="U948" i="1"/>
  <c r="S948" i="1"/>
  <c r="V948" i="1"/>
  <c r="T948" i="1"/>
  <c r="U952" i="1"/>
  <c r="S952" i="1"/>
  <c r="V952" i="1"/>
  <c r="T952" i="1"/>
  <c r="U956" i="1"/>
  <c r="S956" i="1"/>
  <c r="V956" i="1"/>
  <c r="T956" i="1"/>
  <c r="U960" i="1"/>
  <c r="S960" i="1"/>
  <c r="V960" i="1"/>
  <c r="T960" i="1"/>
  <c r="U964" i="1"/>
  <c r="S964" i="1"/>
  <c r="V964" i="1"/>
  <c r="T964" i="1"/>
  <c r="U968" i="1"/>
  <c r="S968" i="1"/>
  <c r="V968" i="1"/>
  <c r="T968" i="1"/>
  <c r="U972" i="1"/>
  <c r="S972" i="1"/>
  <c r="V972" i="1"/>
  <c r="T972" i="1"/>
  <c r="U976" i="1"/>
  <c r="S976" i="1"/>
  <c r="V976" i="1"/>
  <c r="T976" i="1"/>
  <c r="U980" i="1"/>
  <c r="S980" i="1"/>
  <c r="V980" i="1"/>
  <c r="T980" i="1"/>
  <c r="U984" i="1"/>
  <c r="S984" i="1"/>
  <c r="V984" i="1"/>
  <c r="T984" i="1"/>
  <c r="U988" i="1"/>
  <c r="S988" i="1"/>
  <c r="V988" i="1"/>
  <c r="T988" i="1"/>
  <c r="U992" i="1"/>
  <c r="S992" i="1"/>
  <c r="V992" i="1"/>
  <c r="T992" i="1"/>
  <c r="U996" i="1"/>
  <c r="S996" i="1"/>
  <c r="V996" i="1"/>
  <c r="T996" i="1"/>
  <c r="U1000" i="1"/>
  <c r="S1000" i="1"/>
  <c r="V1000" i="1"/>
  <c r="T1000" i="1"/>
  <c r="U1004" i="1"/>
  <c r="S1004" i="1"/>
  <c r="V1004" i="1"/>
  <c r="T1004" i="1"/>
  <c r="U1008" i="1"/>
  <c r="S1008" i="1"/>
  <c r="V1008" i="1"/>
  <c r="T1008" i="1"/>
  <c r="S771" i="1"/>
  <c r="T771" i="1"/>
  <c r="V771" i="1"/>
  <c r="U771" i="1"/>
  <c r="S775" i="1"/>
  <c r="U775" i="1"/>
  <c r="T775" i="1"/>
  <c r="V775" i="1"/>
  <c r="S779" i="1"/>
  <c r="U779" i="1"/>
  <c r="T779" i="1"/>
  <c r="V779" i="1"/>
  <c r="S783" i="1"/>
  <c r="U783" i="1"/>
  <c r="T783" i="1"/>
  <c r="V783" i="1"/>
  <c r="S787" i="1"/>
  <c r="U787" i="1"/>
  <c r="T787" i="1"/>
  <c r="V787" i="1"/>
  <c r="S791" i="1"/>
  <c r="U791" i="1"/>
  <c r="T791" i="1"/>
  <c r="V791" i="1"/>
  <c r="S795" i="1"/>
  <c r="U795" i="1"/>
  <c r="T795" i="1"/>
  <c r="V795" i="1"/>
  <c r="S799" i="1"/>
  <c r="U799" i="1"/>
  <c r="T799" i="1"/>
  <c r="V799" i="1"/>
  <c r="S803" i="1"/>
  <c r="U803" i="1"/>
  <c r="T803" i="1"/>
  <c r="V803" i="1"/>
  <c r="S807" i="1"/>
  <c r="U807" i="1"/>
  <c r="T807" i="1"/>
  <c r="V807" i="1"/>
  <c r="S811" i="1"/>
  <c r="U811" i="1"/>
  <c r="T811" i="1"/>
  <c r="V811" i="1"/>
  <c r="S815" i="1"/>
  <c r="U815" i="1"/>
  <c r="T815" i="1"/>
  <c r="V815" i="1"/>
  <c r="S819" i="1"/>
  <c r="U819" i="1"/>
  <c r="T819" i="1"/>
  <c r="V819" i="1"/>
  <c r="S823" i="1"/>
  <c r="U823" i="1"/>
  <c r="T823" i="1"/>
  <c r="V823" i="1"/>
  <c r="S827" i="1"/>
  <c r="U827" i="1"/>
  <c r="T827" i="1"/>
  <c r="V827" i="1"/>
  <c r="S831" i="1"/>
  <c r="U831" i="1"/>
  <c r="T831" i="1"/>
  <c r="V831" i="1"/>
  <c r="S835" i="1"/>
  <c r="U835" i="1"/>
  <c r="T835" i="1"/>
  <c r="V835" i="1"/>
  <c r="S839" i="1"/>
  <c r="U839" i="1"/>
  <c r="T839" i="1"/>
  <c r="V839" i="1"/>
  <c r="S843" i="1"/>
  <c r="U843" i="1"/>
  <c r="T843" i="1"/>
  <c r="V843" i="1"/>
  <c r="S847" i="1"/>
  <c r="U847" i="1"/>
  <c r="T847" i="1"/>
  <c r="V847" i="1"/>
  <c r="S851" i="1"/>
  <c r="U851" i="1"/>
  <c r="T851" i="1"/>
  <c r="V851" i="1"/>
  <c r="S855" i="1"/>
  <c r="U855" i="1"/>
  <c r="T855" i="1"/>
  <c r="V855" i="1"/>
  <c r="S859" i="1"/>
  <c r="U859" i="1"/>
  <c r="T859" i="1"/>
  <c r="V859" i="1"/>
  <c r="S863" i="1"/>
  <c r="U863" i="1"/>
  <c r="T863" i="1"/>
  <c r="V863" i="1"/>
  <c r="T386" i="1"/>
  <c r="U386" i="1"/>
  <c r="S386" i="1"/>
  <c r="V386" i="1"/>
  <c r="T382" i="1"/>
  <c r="U382" i="1"/>
  <c r="V382" i="1"/>
  <c r="S382" i="1"/>
  <c r="T378" i="1"/>
  <c r="U378" i="1"/>
  <c r="S378" i="1"/>
  <c r="V378" i="1"/>
  <c r="T374" i="1"/>
  <c r="U374" i="1"/>
  <c r="V374" i="1"/>
  <c r="S374" i="1"/>
  <c r="T370" i="1"/>
  <c r="U370" i="1"/>
  <c r="S370" i="1"/>
  <c r="V370" i="1"/>
  <c r="T366" i="1"/>
  <c r="U366" i="1"/>
  <c r="V366" i="1"/>
  <c r="S366" i="1"/>
  <c r="U169" i="1"/>
  <c r="T169" i="1"/>
  <c r="S169" i="1"/>
  <c r="V169" i="1"/>
  <c r="U161" i="1"/>
  <c r="T161" i="1"/>
  <c r="S161" i="1"/>
  <c r="V161" i="1"/>
  <c r="U153" i="1"/>
  <c r="T153" i="1"/>
  <c r="S153" i="1"/>
  <c r="V153" i="1"/>
  <c r="U145" i="1"/>
  <c r="T145" i="1"/>
  <c r="S145" i="1"/>
  <c r="V145" i="1"/>
  <c r="U137" i="1"/>
  <c r="T137" i="1"/>
  <c r="S137" i="1"/>
  <c r="V137" i="1"/>
  <c r="U121" i="1"/>
  <c r="T121" i="1"/>
  <c r="S121" i="1"/>
  <c r="V121" i="1"/>
  <c r="U129" i="1"/>
  <c r="T129" i="1"/>
  <c r="S129" i="1"/>
  <c r="V129" i="1"/>
  <c r="S10" i="1"/>
  <c r="V10" i="1"/>
  <c r="T10" i="1"/>
  <c r="U10" i="1"/>
  <c r="V7" i="1"/>
  <c r="U7" i="1"/>
  <c r="T7" i="1"/>
  <c r="S7" i="1"/>
  <c r="S15" i="1"/>
  <c r="V15" i="1"/>
  <c r="U15" i="1"/>
  <c r="T15" i="1"/>
  <c r="V23" i="1"/>
  <c r="U23" i="1"/>
  <c r="T23" i="1"/>
  <c r="S23" i="1"/>
  <c r="S31" i="1"/>
  <c r="V31" i="1"/>
  <c r="U31" i="1"/>
  <c r="T31" i="1"/>
  <c r="S39" i="1"/>
  <c r="V39" i="1"/>
  <c r="U39" i="1"/>
  <c r="T39" i="1"/>
  <c r="S47" i="1"/>
  <c r="V47" i="1"/>
  <c r="U47" i="1"/>
  <c r="T47" i="1"/>
  <c r="S55" i="1"/>
  <c r="V55" i="1"/>
  <c r="U55" i="1"/>
  <c r="T55" i="1"/>
  <c r="S63" i="1"/>
  <c r="V63" i="1"/>
  <c r="U63" i="1"/>
  <c r="T63" i="1"/>
  <c r="S71" i="1"/>
  <c r="V71" i="1"/>
  <c r="U71" i="1"/>
  <c r="T71" i="1"/>
  <c r="S79" i="1"/>
  <c r="V79" i="1"/>
  <c r="U79" i="1"/>
  <c r="T79" i="1"/>
  <c r="S87" i="1"/>
  <c r="V87" i="1"/>
  <c r="U87" i="1"/>
  <c r="T87" i="1"/>
  <c r="S95" i="1"/>
  <c r="V95" i="1"/>
  <c r="U95" i="1"/>
  <c r="T95" i="1"/>
  <c r="S103" i="1"/>
  <c r="V103" i="1"/>
  <c r="U103" i="1"/>
  <c r="T103" i="1"/>
  <c r="S111" i="1"/>
  <c r="V111" i="1"/>
  <c r="U111" i="1"/>
  <c r="T111" i="1"/>
  <c r="U5" i="1"/>
  <c r="T5" i="1"/>
  <c r="S5" i="1"/>
  <c r="V5" i="1"/>
  <c r="V116" i="1"/>
  <c r="U116" i="1"/>
  <c r="T116" i="1"/>
  <c r="S116" i="1"/>
  <c r="S18" i="1"/>
  <c r="V18" i="1"/>
  <c r="U18" i="1"/>
  <c r="T18" i="1"/>
  <c r="T26" i="1"/>
  <c r="S26" i="1"/>
  <c r="V26" i="1"/>
  <c r="U26" i="1"/>
  <c r="T34" i="1"/>
  <c r="S34" i="1"/>
  <c r="V34" i="1"/>
  <c r="U34" i="1"/>
  <c r="T42" i="1"/>
  <c r="S42" i="1"/>
  <c r="V42" i="1"/>
  <c r="U42" i="1"/>
  <c r="T50" i="1"/>
  <c r="S50" i="1"/>
  <c r="V50" i="1"/>
  <c r="U50" i="1"/>
  <c r="T58" i="1"/>
  <c r="S58" i="1"/>
  <c r="V58" i="1"/>
  <c r="U58" i="1"/>
  <c r="T66" i="1"/>
  <c r="S66" i="1"/>
  <c r="V66" i="1"/>
  <c r="U66" i="1"/>
  <c r="T74" i="1"/>
  <c r="S74" i="1"/>
  <c r="V74" i="1"/>
  <c r="U74" i="1"/>
  <c r="T82" i="1"/>
  <c r="S82" i="1"/>
  <c r="V82" i="1"/>
  <c r="U82" i="1"/>
  <c r="T90" i="1"/>
  <c r="S90" i="1"/>
  <c r="V90" i="1"/>
  <c r="U90" i="1"/>
  <c r="T98" i="1"/>
  <c r="S98" i="1"/>
  <c r="V98" i="1"/>
  <c r="U98" i="1"/>
  <c r="T106" i="1"/>
  <c r="S106" i="1"/>
  <c r="V106" i="1"/>
  <c r="U106" i="1"/>
  <c r="S1029" i="1"/>
  <c r="U1029" i="1"/>
  <c r="T1029" i="1"/>
  <c r="V1029" i="1"/>
  <c r="S1013" i="1"/>
  <c r="U1013" i="1"/>
  <c r="T1013" i="1"/>
  <c r="V1013" i="1"/>
  <c r="S1051" i="1"/>
  <c r="U1051" i="1"/>
  <c r="T1051" i="1"/>
  <c r="V1051" i="1"/>
  <c r="S1071" i="1"/>
  <c r="U1071" i="1"/>
  <c r="T1071" i="1"/>
  <c r="V1071" i="1"/>
  <c r="S1087" i="1"/>
  <c r="U1087" i="1"/>
  <c r="T1087" i="1"/>
  <c r="V1087" i="1"/>
  <c r="S1103" i="1"/>
  <c r="U1103" i="1"/>
  <c r="T1103" i="1"/>
  <c r="V1103" i="1"/>
  <c r="S1127" i="1"/>
  <c r="V1127" i="1"/>
  <c r="U1127" i="1"/>
  <c r="T1127" i="1"/>
  <c r="S1236" i="1"/>
  <c r="U1236" i="1"/>
  <c r="T1236" i="1"/>
  <c r="V1236" i="1"/>
  <c r="S1252" i="1"/>
  <c r="U1252" i="1"/>
  <c r="T1252" i="1"/>
  <c r="V1252" i="1"/>
  <c r="S1272" i="1"/>
  <c r="U1272" i="1"/>
  <c r="T1272" i="1"/>
  <c r="V1272" i="1"/>
  <c r="U1411" i="1"/>
  <c r="S1411" i="1"/>
  <c r="T1411" i="1"/>
  <c r="V1411" i="1"/>
  <c r="S1396" i="1"/>
  <c r="U1396" i="1"/>
  <c r="V1396" i="1"/>
  <c r="T1396" i="1"/>
  <c r="S1428" i="1"/>
  <c r="U1428" i="1"/>
  <c r="V1428" i="1"/>
  <c r="T1428" i="1"/>
  <c r="S1436" i="1"/>
  <c r="U1436" i="1"/>
  <c r="V1436" i="1"/>
  <c r="T1436" i="1"/>
  <c r="S1444" i="1"/>
  <c r="U1444" i="1"/>
  <c r="V1444" i="1"/>
  <c r="T1444" i="1"/>
  <c r="S1450" i="1"/>
  <c r="U1450" i="1"/>
  <c r="V1450" i="1"/>
  <c r="T1450" i="1"/>
  <c r="S1456" i="1"/>
  <c r="U1456" i="1"/>
  <c r="V1456" i="1"/>
  <c r="T1456" i="1"/>
  <c r="S1460" i="1"/>
  <c r="U1460" i="1"/>
  <c r="V1460" i="1"/>
  <c r="T1460" i="1"/>
  <c r="S1466" i="1"/>
  <c r="U1466" i="1"/>
  <c r="V1466" i="1"/>
  <c r="T1466" i="1"/>
  <c r="S1476" i="1"/>
  <c r="U1476" i="1"/>
  <c r="V1476" i="1"/>
  <c r="T1476" i="1"/>
  <c r="U1309" i="1"/>
  <c r="S1309" i="1"/>
  <c r="T1309" i="1"/>
  <c r="V1309" i="1"/>
  <c r="U1317" i="1"/>
  <c r="S1317" i="1"/>
  <c r="T1317" i="1"/>
  <c r="V1317" i="1"/>
  <c r="U1325" i="1"/>
  <c r="S1325" i="1"/>
  <c r="T1325" i="1"/>
  <c r="V1325" i="1"/>
  <c r="U1333" i="1"/>
  <c r="S1333" i="1"/>
  <c r="T1333" i="1"/>
  <c r="V1333" i="1"/>
  <c r="U1341" i="1"/>
  <c r="S1341" i="1"/>
  <c r="T1341" i="1"/>
  <c r="V1341" i="1"/>
  <c r="U1349" i="1"/>
  <c r="S1349" i="1"/>
  <c r="T1349" i="1"/>
  <c r="V1349" i="1"/>
  <c r="U1357" i="1"/>
  <c r="S1357" i="1"/>
  <c r="T1357" i="1"/>
  <c r="V1357" i="1"/>
  <c r="U1365" i="1"/>
  <c r="S1365" i="1"/>
  <c r="T1365" i="1"/>
  <c r="V1365" i="1"/>
  <c r="U1373" i="1"/>
  <c r="S1373" i="1"/>
  <c r="T1373" i="1"/>
  <c r="V1373" i="1"/>
  <c r="U1385" i="1"/>
  <c r="S1385" i="1"/>
  <c r="T1385" i="1"/>
  <c r="V1385" i="1"/>
  <c r="V1537" i="1"/>
  <c r="U1537" i="1"/>
  <c r="S1537" i="1"/>
  <c r="T1537" i="1"/>
  <c r="V1541" i="1"/>
  <c r="U1541" i="1"/>
  <c r="S1541" i="1"/>
  <c r="T1541" i="1"/>
  <c r="U1036" i="1"/>
  <c r="S1036" i="1"/>
  <c r="V1036" i="1"/>
  <c r="T1036" i="1"/>
  <c r="U1024" i="1"/>
  <c r="S1024" i="1"/>
  <c r="V1024" i="1"/>
  <c r="T1024" i="1"/>
  <c r="U1012" i="1"/>
  <c r="S1012" i="1"/>
  <c r="V1012" i="1"/>
  <c r="T1012" i="1"/>
  <c r="U1048" i="1"/>
  <c r="S1048" i="1"/>
  <c r="V1048" i="1"/>
  <c r="T1048" i="1"/>
  <c r="U1060" i="1"/>
  <c r="S1060" i="1"/>
  <c r="V1060" i="1"/>
  <c r="T1060" i="1"/>
  <c r="U1072" i="1"/>
  <c r="S1072" i="1"/>
  <c r="V1072" i="1"/>
  <c r="T1072" i="1"/>
  <c r="U1084" i="1"/>
  <c r="S1084" i="1"/>
  <c r="V1084" i="1"/>
  <c r="T1084" i="1"/>
  <c r="U1096" i="1"/>
  <c r="S1096" i="1"/>
  <c r="V1096" i="1"/>
  <c r="T1096" i="1"/>
  <c r="U1108" i="1"/>
  <c r="S1108" i="1"/>
  <c r="V1108" i="1"/>
  <c r="T1108" i="1"/>
  <c r="U1128" i="1"/>
  <c r="T1128" i="1"/>
  <c r="S1128" i="1"/>
  <c r="V1128" i="1"/>
  <c r="U1413" i="1"/>
  <c r="S1413" i="1"/>
  <c r="T1413" i="1"/>
  <c r="V1413" i="1"/>
  <c r="U1397" i="1"/>
  <c r="S1397" i="1"/>
  <c r="T1397" i="1"/>
  <c r="V1397" i="1"/>
  <c r="U1401" i="1"/>
  <c r="S1401" i="1"/>
  <c r="T1401" i="1"/>
  <c r="V1401" i="1"/>
  <c r="U1409" i="1"/>
  <c r="S1409" i="1"/>
  <c r="T1409" i="1"/>
  <c r="V1409" i="1"/>
  <c r="T1698" i="1"/>
  <c r="S1698" i="1"/>
  <c r="V1698" i="1"/>
  <c r="U1698" i="1"/>
  <c r="T1706" i="1"/>
  <c r="S1706" i="1"/>
  <c r="V1706" i="1"/>
  <c r="U1706" i="1"/>
  <c r="T1714" i="1"/>
  <c r="S1714" i="1"/>
  <c r="V1714" i="1"/>
  <c r="U1714" i="1"/>
  <c r="T1718" i="1"/>
  <c r="S1718" i="1"/>
  <c r="V1718" i="1"/>
  <c r="U1718" i="1"/>
  <c r="S1726" i="1"/>
  <c r="U1726" i="1"/>
  <c r="V1726" i="1"/>
  <c r="T1726" i="1"/>
  <c r="S1730" i="1"/>
  <c r="U1730" i="1"/>
  <c r="V1730" i="1"/>
  <c r="T1730" i="1"/>
  <c r="S1734" i="1"/>
  <c r="U1734" i="1"/>
  <c r="V1734" i="1"/>
  <c r="T1734" i="1"/>
  <c r="V1637" i="1"/>
  <c r="U1637" i="1"/>
  <c r="S1637" i="1"/>
  <c r="T1637" i="1"/>
  <c r="V1641" i="1"/>
  <c r="U1641" i="1"/>
  <c r="S1641" i="1"/>
  <c r="T1641" i="1"/>
  <c r="V1645" i="1"/>
  <c r="U1645" i="1"/>
  <c r="S1645" i="1"/>
  <c r="T1645" i="1"/>
  <c r="V1649" i="1"/>
  <c r="U1649" i="1"/>
  <c r="S1649" i="1"/>
  <c r="T1649" i="1"/>
  <c r="V1653" i="1"/>
  <c r="U1653" i="1"/>
  <c r="S1653" i="1"/>
  <c r="T1653" i="1"/>
  <c r="V1657" i="1"/>
  <c r="U1657" i="1"/>
  <c r="S1657" i="1"/>
  <c r="T1657" i="1"/>
  <c r="V1661" i="1"/>
  <c r="U1661" i="1"/>
  <c r="S1661" i="1"/>
  <c r="T1661" i="1"/>
  <c r="V1665" i="1"/>
  <c r="U1665" i="1"/>
  <c r="S1665" i="1"/>
  <c r="T1665" i="1"/>
  <c r="V1669" i="1"/>
  <c r="U1669" i="1"/>
  <c r="S1669" i="1"/>
  <c r="T1669" i="1"/>
  <c r="V1673" i="1"/>
  <c r="U1673" i="1"/>
  <c r="S1673" i="1"/>
  <c r="T1673" i="1"/>
  <c r="V1677" i="1"/>
  <c r="U1677" i="1"/>
  <c r="S1677" i="1"/>
  <c r="T1677" i="1"/>
  <c r="V1681" i="1"/>
  <c r="U1681" i="1"/>
  <c r="S1681" i="1"/>
  <c r="T1681" i="1"/>
  <c r="V1685" i="1"/>
  <c r="U1685" i="1"/>
  <c r="S1685" i="1"/>
  <c r="T1685" i="1"/>
  <c r="V1689" i="1"/>
  <c r="U1689" i="1"/>
  <c r="T1689" i="1"/>
  <c r="S1689" i="1"/>
  <c r="V1693" i="1"/>
  <c r="U1693" i="1"/>
  <c r="T1693" i="1"/>
  <c r="S1693" i="1"/>
  <c r="U1034" i="1"/>
  <c r="S1034" i="1"/>
  <c r="V1034" i="1"/>
  <c r="T1034" i="1"/>
  <c r="U1030" i="1"/>
  <c r="S1030" i="1"/>
  <c r="V1030" i="1"/>
  <c r="T1030" i="1"/>
  <c r="U1026" i="1"/>
  <c r="S1026" i="1"/>
  <c r="V1026" i="1"/>
  <c r="T1026" i="1"/>
  <c r="U1022" i="1"/>
  <c r="S1022" i="1"/>
  <c r="V1022" i="1"/>
  <c r="T1022" i="1"/>
  <c r="U1018" i="1"/>
  <c r="S1018" i="1"/>
  <c r="V1018" i="1"/>
  <c r="T1018" i="1"/>
  <c r="U1014" i="1"/>
  <c r="S1014" i="1"/>
  <c r="V1014" i="1"/>
  <c r="T1014" i="1"/>
  <c r="U1038" i="1"/>
  <c r="S1038" i="1"/>
  <c r="V1038" i="1"/>
  <c r="T1038" i="1"/>
  <c r="U1042" i="1"/>
  <c r="S1042" i="1"/>
  <c r="V1042" i="1"/>
  <c r="T1042" i="1"/>
  <c r="U1046" i="1"/>
  <c r="S1046" i="1"/>
  <c r="V1046" i="1"/>
  <c r="T1046" i="1"/>
  <c r="U1050" i="1"/>
  <c r="S1050" i="1"/>
  <c r="V1050" i="1"/>
  <c r="T1050" i="1"/>
  <c r="U1054" i="1"/>
  <c r="S1054" i="1"/>
  <c r="V1054" i="1"/>
  <c r="T1054" i="1"/>
  <c r="U1058" i="1"/>
  <c r="S1058" i="1"/>
  <c r="V1058" i="1"/>
  <c r="T1058" i="1"/>
  <c r="U1062" i="1"/>
  <c r="S1062" i="1"/>
  <c r="V1062" i="1"/>
  <c r="T1062" i="1"/>
  <c r="U1066" i="1"/>
  <c r="S1066" i="1"/>
  <c r="V1066" i="1"/>
  <c r="T1066" i="1"/>
  <c r="U1070" i="1"/>
  <c r="S1070" i="1"/>
  <c r="V1070" i="1"/>
  <c r="T1070" i="1"/>
  <c r="U1074" i="1"/>
  <c r="S1074" i="1"/>
  <c r="V1074" i="1"/>
  <c r="T1074" i="1"/>
  <c r="U1078" i="1"/>
  <c r="S1078" i="1"/>
  <c r="V1078" i="1"/>
  <c r="T1078" i="1"/>
  <c r="U1082" i="1"/>
  <c r="S1082" i="1"/>
  <c r="V1082" i="1"/>
  <c r="T1082" i="1"/>
  <c r="U1086" i="1"/>
  <c r="S1086" i="1"/>
  <c r="V1086" i="1"/>
  <c r="T1086" i="1"/>
  <c r="U1090" i="1"/>
  <c r="S1090" i="1"/>
  <c r="V1090" i="1"/>
  <c r="T1090" i="1"/>
  <c r="U1094" i="1"/>
  <c r="S1094" i="1"/>
  <c r="V1094" i="1"/>
  <c r="T1094" i="1"/>
  <c r="U1098" i="1"/>
  <c r="S1098" i="1"/>
  <c r="V1098" i="1"/>
  <c r="T1098" i="1"/>
  <c r="U1102" i="1"/>
  <c r="S1102" i="1"/>
  <c r="V1102" i="1"/>
  <c r="T1102" i="1"/>
  <c r="U1106" i="1"/>
  <c r="S1106" i="1"/>
  <c r="V1106" i="1"/>
  <c r="T1106" i="1"/>
  <c r="U1110" i="1"/>
  <c r="S1110" i="1"/>
  <c r="V1110" i="1"/>
  <c r="T1110" i="1"/>
  <c r="U1114" i="1"/>
  <c r="S1114" i="1"/>
  <c r="V1114" i="1"/>
  <c r="T1114" i="1"/>
  <c r="U1118" i="1"/>
  <c r="S1118" i="1"/>
  <c r="V1118" i="1"/>
  <c r="T1118" i="1"/>
  <c r="U1122" i="1"/>
  <c r="S1122" i="1"/>
  <c r="V1122" i="1"/>
  <c r="T1122" i="1"/>
  <c r="U1126" i="1"/>
  <c r="T1126" i="1"/>
  <c r="S1126" i="1"/>
  <c r="V1126" i="1"/>
  <c r="U1130" i="1"/>
  <c r="T1130" i="1"/>
  <c r="S1130" i="1"/>
  <c r="V1130" i="1"/>
  <c r="U1134" i="1"/>
  <c r="T1134" i="1"/>
  <c r="S1134" i="1"/>
  <c r="V1134" i="1"/>
  <c r="U1138" i="1"/>
  <c r="T1138" i="1"/>
  <c r="S1138" i="1"/>
  <c r="V1138" i="1"/>
  <c r="U1142" i="1"/>
  <c r="T1142" i="1"/>
  <c r="S1142" i="1"/>
  <c r="V1142" i="1"/>
  <c r="U1146" i="1"/>
  <c r="T1146" i="1"/>
  <c r="S1146" i="1"/>
  <c r="V1146" i="1"/>
  <c r="U1150" i="1"/>
  <c r="T1150" i="1"/>
  <c r="S1150" i="1"/>
  <c r="V1150" i="1"/>
  <c r="U1154" i="1"/>
  <c r="T1154" i="1"/>
  <c r="S1154" i="1"/>
  <c r="V1154" i="1"/>
  <c r="U1158" i="1"/>
  <c r="T1158" i="1"/>
  <c r="S1158" i="1"/>
  <c r="V1158" i="1"/>
  <c r="U1162" i="1"/>
  <c r="T1162" i="1"/>
  <c r="S1162" i="1"/>
  <c r="V1162" i="1"/>
  <c r="U1166" i="1"/>
  <c r="T1166" i="1"/>
  <c r="S1166" i="1"/>
  <c r="V1166" i="1"/>
  <c r="U1170" i="1"/>
  <c r="T1170" i="1"/>
  <c r="S1170" i="1"/>
  <c r="V1170" i="1"/>
  <c r="U1174" i="1"/>
  <c r="T1174" i="1"/>
  <c r="S1174" i="1"/>
  <c r="V1174" i="1"/>
  <c r="U1178" i="1"/>
  <c r="T1178" i="1"/>
  <c r="S1178" i="1"/>
  <c r="V1178" i="1"/>
  <c r="U1182" i="1"/>
  <c r="T1182" i="1"/>
  <c r="S1182" i="1"/>
  <c r="V1182" i="1"/>
  <c r="U1186" i="1"/>
  <c r="T1186" i="1"/>
  <c r="S1186" i="1"/>
  <c r="V1186" i="1"/>
  <c r="U1190" i="1"/>
  <c r="T1190" i="1"/>
  <c r="S1190" i="1"/>
  <c r="V1190" i="1"/>
  <c r="S1194" i="1"/>
  <c r="U1194" i="1"/>
  <c r="T1194" i="1"/>
  <c r="V1194" i="1"/>
  <c r="S1198" i="1"/>
  <c r="U1198" i="1"/>
  <c r="T1198" i="1"/>
  <c r="V1198" i="1"/>
  <c r="S1202" i="1"/>
  <c r="U1202" i="1"/>
  <c r="T1202" i="1"/>
  <c r="V1202" i="1"/>
  <c r="S1206" i="1"/>
  <c r="U1206" i="1"/>
  <c r="T1206" i="1"/>
  <c r="V1206" i="1"/>
  <c r="S1210" i="1"/>
  <c r="U1210" i="1"/>
  <c r="T1210" i="1"/>
  <c r="V1210" i="1"/>
  <c r="S1214" i="1"/>
  <c r="U1214" i="1"/>
  <c r="T1214" i="1"/>
  <c r="V1214" i="1"/>
  <c r="S1218" i="1"/>
  <c r="U1218" i="1"/>
  <c r="T1218" i="1"/>
  <c r="V1218" i="1"/>
  <c r="S1222" i="1"/>
  <c r="U1222" i="1"/>
  <c r="T1222" i="1"/>
  <c r="V1222" i="1"/>
  <c r="S1226" i="1"/>
  <c r="U1226" i="1"/>
  <c r="T1226" i="1"/>
  <c r="V1226" i="1"/>
  <c r="S1418" i="1"/>
  <c r="U1418" i="1"/>
  <c r="V1418" i="1"/>
  <c r="T1418" i="1"/>
  <c r="U1231" i="1"/>
  <c r="T1231" i="1"/>
  <c r="S1231" i="1"/>
  <c r="V1231" i="1"/>
  <c r="U1235" i="1"/>
  <c r="T1235" i="1"/>
  <c r="S1235" i="1"/>
  <c r="V1235" i="1"/>
  <c r="U1239" i="1"/>
  <c r="T1239" i="1"/>
  <c r="S1239" i="1"/>
  <c r="V1239" i="1"/>
  <c r="U1243" i="1"/>
  <c r="T1243" i="1"/>
  <c r="S1243" i="1"/>
  <c r="V1243" i="1"/>
  <c r="U1247" i="1"/>
  <c r="T1247" i="1"/>
  <c r="S1247" i="1"/>
  <c r="V1247" i="1"/>
  <c r="U1251" i="1"/>
  <c r="T1251" i="1"/>
  <c r="S1251" i="1"/>
  <c r="V1251" i="1"/>
  <c r="U1255" i="1"/>
  <c r="T1255" i="1"/>
  <c r="S1255" i="1"/>
  <c r="V1255" i="1"/>
  <c r="U1259" i="1"/>
  <c r="T1259" i="1"/>
  <c r="S1259" i="1"/>
  <c r="V1259" i="1"/>
  <c r="U1263" i="1"/>
  <c r="T1263" i="1"/>
  <c r="S1263" i="1"/>
  <c r="V1263" i="1"/>
  <c r="U1267" i="1"/>
  <c r="T1267" i="1"/>
  <c r="S1267" i="1"/>
  <c r="V1267" i="1"/>
  <c r="U1271" i="1"/>
  <c r="T1271" i="1"/>
  <c r="S1271" i="1"/>
  <c r="V1271" i="1"/>
  <c r="U1275" i="1"/>
  <c r="T1275" i="1"/>
  <c r="S1275" i="1"/>
  <c r="V1275" i="1"/>
  <c r="U1279" i="1"/>
  <c r="T1279" i="1"/>
  <c r="S1279" i="1"/>
  <c r="V1279" i="1"/>
  <c r="U1283" i="1"/>
  <c r="T1283" i="1"/>
  <c r="S1283" i="1"/>
  <c r="V1283" i="1"/>
  <c r="U1287" i="1"/>
  <c r="S1287" i="1"/>
  <c r="T1287" i="1"/>
  <c r="V1287" i="1"/>
  <c r="U1291" i="1"/>
  <c r="S1291" i="1"/>
  <c r="T1291" i="1"/>
  <c r="V1291" i="1"/>
  <c r="U1295" i="1"/>
  <c r="S1295" i="1"/>
  <c r="T1295" i="1"/>
  <c r="V1295" i="1"/>
  <c r="U1299" i="1"/>
  <c r="S1299" i="1"/>
  <c r="T1299" i="1"/>
  <c r="V1299" i="1"/>
  <c r="U1303" i="1"/>
  <c r="S1303" i="1"/>
  <c r="T1303" i="1"/>
  <c r="V1303" i="1"/>
  <c r="U1307" i="1"/>
  <c r="S1307" i="1"/>
  <c r="T1307" i="1"/>
  <c r="V1307" i="1"/>
  <c r="U1417" i="1"/>
  <c r="S1417" i="1"/>
  <c r="T1417" i="1"/>
  <c r="V1417" i="1"/>
  <c r="U1395" i="1"/>
  <c r="S1395" i="1"/>
  <c r="T1395" i="1"/>
  <c r="V1395" i="1"/>
  <c r="U1399" i="1"/>
  <c r="S1399" i="1"/>
  <c r="T1399" i="1"/>
  <c r="V1399" i="1"/>
  <c r="U1403" i="1"/>
  <c r="S1403" i="1"/>
  <c r="T1403" i="1"/>
  <c r="V1403" i="1"/>
  <c r="U1407" i="1"/>
  <c r="S1407" i="1"/>
  <c r="T1407" i="1"/>
  <c r="V1407" i="1"/>
  <c r="S1394" i="1"/>
  <c r="U1394" i="1"/>
  <c r="V1394" i="1"/>
  <c r="T1394" i="1"/>
  <c r="S1312" i="1"/>
  <c r="U1312" i="1"/>
  <c r="V1312" i="1"/>
  <c r="T1312" i="1"/>
  <c r="S1316" i="1"/>
  <c r="U1316" i="1"/>
  <c r="V1316" i="1"/>
  <c r="T1316" i="1"/>
  <c r="S1320" i="1"/>
  <c r="U1320" i="1"/>
  <c r="V1320" i="1"/>
  <c r="T1320" i="1"/>
  <c r="S1324" i="1"/>
  <c r="U1324" i="1"/>
  <c r="V1324" i="1"/>
  <c r="T1324" i="1"/>
  <c r="S1328" i="1"/>
  <c r="U1328" i="1"/>
  <c r="V1328" i="1"/>
  <c r="T1328" i="1"/>
  <c r="S1332" i="1"/>
  <c r="U1332" i="1"/>
  <c r="V1332" i="1"/>
  <c r="T1332" i="1"/>
  <c r="S1336" i="1"/>
  <c r="U1336" i="1"/>
  <c r="V1336" i="1"/>
  <c r="T1336" i="1"/>
  <c r="S1340" i="1"/>
  <c r="U1340" i="1"/>
  <c r="V1340" i="1"/>
  <c r="T1340" i="1"/>
  <c r="S1344" i="1"/>
  <c r="U1344" i="1"/>
  <c r="V1344" i="1"/>
  <c r="T1344" i="1"/>
  <c r="S1348" i="1"/>
  <c r="U1348" i="1"/>
  <c r="V1348" i="1"/>
  <c r="T1348" i="1"/>
  <c r="S1352" i="1"/>
  <c r="U1352" i="1"/>
  <c r="V1352" i="1"/>
  <c r="T1352" i="1"/>
  <c r="S1356" i="1"/>
  <c r="U1356" i="1"/>
  <c r="V1356" i="1"/>
  <c r="T1356" i="1"/>
  <c r="S1360" i="1"/>
  <c r="U1360" i="1"/>
  <c r="V1360" i="1"/>
  <c r="T1360" i="1"/>
  <c r="S1364" i="1"/>
  <c r="U1364" i="1"/>
  <c r="V1364" i="1"/>
  <c r="T1364" i="1"/>
  <c r="S1368" i="1"/>
  <c r="U1368" i="1"/>
  <c r="V1368" i="1"/>
  <c r="T1368" i="1"/>
  <c r="S1372" i="1"/>
  <c r="U1372" i="1"/>
  <c r="V1372" i="1"/>
  <c r="T1372" i="1"/>
  <c r="S1376" i="1"/>
  <c r="U1376" i="1"/>
  <c r="V1376" i="1"/>
  <c r="T1376" i="1"/>
  <c r="S1380" i="1"/>
  <c r="U1380" i="1"/>
  <c r="V1380" i="1"/>
  <c r="T1380" i="1"/>
  <c r="S1384" i="1"/>
  <c r="U1384" i="1"/>
  <c r="V1384" i="1"/>
  <c r="T1384" i="1"/>
  <c r="S1388" i="1"/>
  <c r="U1388" i="1"/>
  <c r="V1388" i="1"/>
  <c r="T1388" i="1"/>
  <c r="S1536" i="1"/>
  <c r="U1536" i="1"/>
  <c r="V1536" i="1"/>
  <c r="T1536" i="1"/>
  <c r="T1540" i="1"/>
  <c r="S1540" i="1"/>
  <c r="U1540" i="1"/>
  <c r="V1540" i="1"/>
  <c r="T1552" i="1"/>
  <c r="S1552" i="1"/>
  <c r="U1552" i="1"/>
  <c r="V1552" i="1"/>
  <c r="T1556" i="1"/>
  <c r="S1556" i="1"/>
  <c r="U1556" i="1"/>
  <c r="V1556" i="1"/>
  <c r="T1560" i="1"/>
  <c r="S1560" i="1"/>
  <c r="U1560" i="1"/>
  <c r="V1560" i="1"/>
  <c r="T1564" i="1"/>
  <c r="S1564" i="1"/>
  <c r="U1564" i="1"/>
  <c r="V1564" i="1"/>
  <c r="T1568" i="1"/>
  <c r="S1568" i="1"/>
  <c r="U1568" i="1"/>
  <c r="V1568" i="1"/>
  <c r="T1572" i="1"/>
  <c r="S1572" i="1"/>
  <c r="U1572" i="1"/>
  <c r="V1572" i="1"/>
  <c r="T1576" i="1"/>
  <c r="S1576" i="1"/>
  <c r="U1576" i="1"/>
  <c r="V1576" i="1"/>
  <c r="T1580" i="1"/>
  <c r="S1580" i="1"/>
  <c r="U1580" i="1"/>
  <c r="V1580" i="1"/>
  <c r="T1584" i="1"/>
  <c r="S1584" i="1"/>
  <c r="U1584" i="1"/>
  <c r="V1584" i="1"/>
  <c r="T1588" i="1"/>
  <c r="S1588" i="1"/>
  <c r="U1588" i="1"/>
  <c r="V1588" i="1"/>
  <c r="T1592" i="1"/>
  <c r="S1592" i="1"/>
  <c r="U1592" i="1"/>
  <c r="V1592" i="1"/>
  <c r="T1596" i="1"/>
  <c r="S1596" i="1"/>
  <c r="U1596" i="1"/>
  <c r="V1596" i="1"/>
  <c r="T1600" i="1"/>
  <c r="S1600" i="1"/>
  <c r="U1600" i="1"/>
  <c r="V1600" i="1"/>
  <c r="T1604" i="1"/>
  <c r="S1604" i="1"/>
  <c r="U1604" i="1"/>
  <c r="V1604" i="1"/>
  <c r="T1608" i="1"/>
  <c r="S1608" i="1"/>
  <c r="U1608" i="1"/>
  <c r="V1608" i="1"/>
  <c r="T1612" i="1"/>
  <c r="S1612" i="1"/>
  <c r="U1612" i="1"/>
  <c r="V1612" i="1"/>
  <c r="T1616" i="1"/>
  <c r="S1616" i="1"/>
  <c r="U1616" i="1"/>
  <c r="V1616" i="1"/>
  <c r="T1620" i="1"/>
  <c r="S1620" i="1"/>
  <c r="U1620" i="1"/>
  <c r="V1620" i="1"/>
  <c r="T1624" i="1"/>
  <c r="S1624" i="1"/>
  <c r="U1624" i="1"/>
  <c r="V1624" i="1"/>
  <c r="T1628" i="1"/>
  <c r="S1628" i="1"/>
  <c r="U1628" i="1"/>
  <c r="V1628" i="1"/>
  <c r="T1632" i="1"/>
  <c r="S1632" i="1"/>
  <c r="U1632" i="1"/>
  <c r="V1632" i="1"/>
  <c r="T1696" i="1"/>
  <c r="S1696" i="1"/>
  <c r="V1696" i="1"/>
  <c r="U1696" i="1"/>
  <c r="T1700" i="1"/>
  <c r="S1700" i="1"/>
  <c r="V1700" i="1"/>
  <c r="U1700" i="1"/>
  <c r="T1704" i="1"/>
  <c r="S1704" i="1"/>
  <c r="V1704" i="1"/>
  <c r="U1704" i="1"/>
  <c r="T1708" i="1"/>
  <c r="S1708" i="1"/>
  <c r="V1708" i="1"/>
  <c r="U1708" i="1"/>
  <c r="T1712" i="1"/>
  <c r="S1712" i="1"/>
  <c r="V1712" i="1"/>
  <c r="U1712" i="1"/>
  <c r="T1716" i="1"/>
  <c r="S1716" i="1"/>
  <c r="V1716" i="1"/>
  <c r="U1716" i="1"/>
  <c r="T1720" i="1"/>
  <c r="S1720" i="1"/>
  <c r="V1720" i="1"/>
  <c r="U1720" i="1"/>
  <c r="U1724" i="1"/>
  <c r="V1724" i="1"/>
  <c r="T1724" i="1"/>
  <c r="S1724" i="1"/>
  <c r="S1728" i="1"/>
  <c r="U1728" i="1"/>
  <c r="V1728" i="1"/>
  <c r="T1728" i="1"/>
  <c r="S1732" i="1"/>
  <c r="U1732" i="1"/>
  <c r="V1732" i="1"/>
  <c r="T1732" i="1"/>
  <c r="S1736" i="1"/>
  <c r="U1736" i="1"/>
  <c r="V1736" i="1"/>
  <c r="T1736" i="1"/>
  <c r="V1639" i="1"/>
  <c r="U1639" i="1"/>
  <c r="S1639" i="1"/>
  <c r="T1639" i="1"/>
  <c r="V1643" i="1"/>
  <c r="U1643" i="1"/>
  <c r="S1643" i="1"/>
  <c r="T1643" i="1"/>
  <c r="V1647" i="1"/>
  <c r="U1647" i="1"/>
  <c r="S1647" i="1"/>
  <c r="T1647" i="1"/>
  <c r="V1651" i="1"/>
  <c r="U1651" i="1"/>
  <c r="S1651" i="1"/>
  <c r="T1651" i="1"/>
  <c r="V1655" i="1"/>
  <c r="U1655" i="1"/>
  <c r="S1655" i="1"/>
  <c r="T1655" i="1"/>
  <c r="V1659" i="1"/>
  <c r="U1659" i="1"/>
  <c r="S1659" i="1"/>
  <c r="T1659" i="1"/>
  <c r="V1663" i="1"/>
  <c r="U1663" i="1"/>
  <c r="S1663" i="1"/>
  <c r="T1663" i="1"/>
  <c r="V1667" i="1"/>
  <c r="U1667" i="1"/>
  <c r="S1667" i="1"/>
  <c r="T1667" i="1"/>
  <c r="V1671" i="1"/>
  <c r="U1671" i="1"/>
  <c r="S1671" i="1"/>
  <c r="T1671" i="1"/>
  <c r="V1675" i="1"/>
  <c r="U1675" i="1"/>
  <c r="S1675" i="1"/>
  <c r="T1675" i="1"/>
  <c r="V1679" i="1"/>
  <c r="U1679" i="1"/>
  <c r="S1679" i="1"/>
  <c r="T1679" i="1"/>
  <c r="V1683" i="1"/>
  <c r="U1683" i="1"/>
  <c r="S1683" i="1"/>
  <c r="T1683" i="1"/>
  <c r="V1687" i="1"/>
  <c r="U1687" i="1"/>
  <c r="S1687" i="1"/>
  <c r="T1687" i="1"/>
  <c r="V1691" i="1"/>
  <c r="U1691" i="1"/>
  <c r="T1691" i="1"/>
  <c r="S1691" i="1"/>
  <c r="U1737" i="1"/>
  <c r="S1737" i="1"/>
  <c r="V1737" i="1"/>
  <c r="T1737" i="1"/>
  <c r="U1741" i="1"/>
  <c r="S1741" i="1"/>
  <c r="V1741" i="1"/>
  <c r="T1741" i="1"/>
  <c r="U1745" i="1"/>
  <c r="S1745" i="1"/>
  <c r="V1745" i="1"/>
  <c r="T1745" i="1"/>
  <c r="U1749" i="1"/>
  <c r="S1749" i="1"/>
  <c r="V1749" i="1"/>
  <c r="T1749" i="1"/>
  <c r="U1753" i="1"/>
  <c r="S1753" i="1"/>
  <c r="V1753" i="1"/>
  <c r="T1753" i="1"/>
  <c r="U1757" i="1"/>
  <c r="S1757" i="1"/>
  <c r="V1757" i="1"/>
  <c r="T1757" i="1"/>
  <c r="U1761" i="1"/>
  <c r="S1761" i="1"/>
  <c r="V1761" i="1"/>
  <c r="T1761" i="1"/>
  <c r="U1765" i="1"/>
  <c r="S1765" i="1"/>
  <c r="V1765" i="1"/>
  <c r="T1765" i="1"/>
  <c r="S1768" i="1"/>
  <c r="U1768" i="1"/>
  <c r="V1768" i="1"/>
  <c r="T1768" i="1"/>
  <c r="S1772" i="1"/>
  <c r="U1772" i="1"/>
  <c r="V1772" i="1"/>
  <c r="T1772" i="1"/>
  <c r="S1776" i="1"/>
  <c r="U1776" i="1"/>
  <c r="V1776" i="1"/>
  <c r="T1776" i="1"/>
  <c r="S1780" i="1"/>
  <c r="U1780" i="1"/>
  <c r="V1780" i="1"/>
  <c r="T1780" i="1"/>
  <c r="S1784" i="1"/>
  <c r="U1784" i="1"/>
  <c r="V1784" i="1"/>
  <c r="T1784" i="1"/>
  <c r="S1788" i="1"/>
  <c r="U1788" i="1"/>
  <c r="V1788" i="1"/>
  <c r="T1788" i="1"/>
  <c r="S1792" i="1"/>
  <c r="U1792" i="1"/>
  <c r="V1792" i="1"/>
  <c r="T1792" i="1"/>
  <c r="U1863" i="1"/>
  <c r="S1863" i="1"/>
  <c r="V1863" i="1"/>
  <c r="T1863" i="1"/>
  <c r="U1871" i="1"/>
  <c r="S1871" i="1"/>
  <c r="V1871" i="1"/>
  <c r="T1871" i="1"/>
  <c r="U1879" i="1"/>
  <c r="S1879" i="1"/>
  <c r="V1879" i="1"/>
  <c r="T1879" i="1"/>
  <c r="S1862" i="1"/>
  <c r="U1862" i="1"/>
  <c r="V1862" i="1"/>
  <c r="T1862" i="1"/>
  <c r="S1870" i="1"/>
  <c r="U1870" i="1"/>
  <c r="V1870" i="1"/>
  <c r="T1870" i="1"/>
  <c r="S1878" i="1"/>
  <c r="U1878" i="1"/>
  <c r="V1878" i="1"/>
  <c r="T1878" i="1"/>
  <c r="S1886" i="1"/>
  <c r="U1886" i="1"/>
  <c r="V1886" i="1"/>
  <c r="T1886" i="1"/>
  <c r="U1949" i="1"/>
  <c r="S1949" i="1"/>
  <c r="V1949" i="1"/>
  <c r="T1949" i="1"/>
  <c r="U1797" i="1"/>
  <c r="S1797" i="1"/>
  <c r="V1797" i="1"/>
  <c r="T1797" i="1"/>
  <c r="U1801" i="1"/>
  <c r="S1801" i="1"/>
  <c r="V1801" i="1"/>
  <c r="T1801" i="1"/>
  <c r="U1805" i="1"/>
  <c r="S1805" i="1"/>
  <c r="V1805" i="1"/>
  <c r="T1805" i="1"/>
  <c r="U1809" i="1"/>
  <c r="S1809" i="1"/>
  <c r="V1809" i="1"/>
  <c r="T1809" i="1"/>
  <c r="U1813" i="1"/>
  <c r="S1813" i="1"/>
  <c r="V1813" i="1"/>
  <c r="T1813" i="1"/>
  <c r="U1817" i="1"/>
  <c r="S1817" i="1"/>
  <c r="V1817" i="1"/>
  <c r="T1817" i="1"/>
  <c r="U1821" i="1"/>
  <c r="S1821" i="1"/>
  <c r="V1821" i="1"/>
  <c r="T1821" i="1"/>
  <c r="U1825" i="1"/>
  <c r="S1825" i="1"/>
  <c r="V1825" i="1"/>
  <c r="T1825" i="1"/>
  <c r="U1829" i="1"/>
  <c r="S1829" i="1"/>
  <c r="V1829" i="1"/>
  <c r="T1829" i="1"/>
  <c r="U1833" i="1"/>
  <c r="S1833" i="1"/>
  <c r="V1833" i="1"/>
  <c r="T1833" i="1"/>
  <c r="U1837" i="1"/>
  <c r="S1837" i="1"/>
  <c r="V1837" i="1"/>
  <c r="T1837" i="1"/>
  <c r="U1841" i="1"/>
  <c r="S1841" i="1"/>
  <c r="V1841" i="1"/>
  <c r="T1841" i="1"/>
  <c r="U1845" i="1"/>
  <c r="S1845" i="1"/>
  <c r="V1845" i="1"/>
  <c r="T1845" i="1"/>
  <c r="U1849" i="1"/>
  <c r="S1849" i="1"/>
  <c r="V1849" i="1"/>
  <c r="T1849" i="1"/>
  <c r="U1853" i="1"/>
  <c r="S1853" i="1"/>
  <c r="V1853" i="1"/>
  <c r="T1853" i="1"/>
  <c r="S1888" i="1"/>
  <c r="U1888" i="1"/>
  <c r="V1888" i="1"/>
  <c r="T1888" i="1"/>
  <c r="S1892" i="1"/>
  <c r="U1892" i="1"/>
  <c r="V1892" i="1"/>
  <c r="T1892" i="1"/>
  <c r="S1896" i="1"/>
  <c r="U1896" i="1"/>
  <c r="V1896" i="1"/>
  <c r="T1896" i="1"/>
  <c r="S1900" i="1"/>
  <c r="U1900" i="1"/>
  <c r="V1900" i="1"/>
  <c r="T1900" i="1"/>
  <c r="S1904" i="1"/>
  <c r="U1904" i="1"/>
  <c r="V1904" i="1"/>
  <c r="T1904" i="1"/>
  <c r="S1908" i="1"/>
  <c r="U1908" i="1"/>
  <c r="V1908" i="1"/>
  <c r="T1908" i="1"/>
  <c r="S1912" i="1"/>
  <c r="U1912" i="1"/>
  <c r="V1912" i="1"/>
  <c r="T1912" i="1"/>
  <c r="S1916" i="1"/>
  <c r="U1916" i="1"/>
  <c r="V1916" i="1"/>
  <c r="T1916" i="1"/>
  <c r="S1920" i="1"/>
  <c r="U1920" i="1"/>
  <c r="V1920" i="1"/>
  <c r="T1920" i="1"/>
  <c r="S1924" i="1"/>
  <c r="U1924" i="1"/>
  <c r="V1924" i="1"/>
  <c r="T1924" i="1"/>
  <c r="S1928" i="1"/>
  <c r="U1928" i="1"/>
  <c r="V1928" i="1"/>
  <c r="T1928" i="1"/>
  <c r="S1932" i="1"/>
  <c r="U1932" i="1"/>
  <c r="V1932" i="1"/>
  <c r="T1932" i="1"/>
  <c r="S1936" i="1"/>
  <c r="U1936" i="1"/>
  <c r="V1936" i="1"/>
  <c r="T1936" i="1"/>
  <c r="S1940" i="1"/>
  <c r="U1940" i="1"/>
  <c r="V1940" i="1"/>
  <c r="T1940" i="1"/>
  <c r="S1944" i="1"/>
  <c r="U1944" i="1"/>
  <c r="V1944" i="1"/>
  <c r="T1944" i="1"/>
  <c r="U1951" i="1"/>
  <c r="S1951" i="1"/>
  <c r="V1951" i="1"/>
  <c r="T1951" i="1"/>
  <c r="U1955" i="1"/>
  <c r="S1955" i="1"/>
  <c r="V1955" i="1"/>
  <c r="T1955" i="1"/>
  <c r="U1959" i="1"/>
  <c r="S1959" i="1"/>
  <c r="V1959" i="1"/>
  <c r="T1959" i="1"/>
  <c r="U1963" i="1"/>
  <c r="S1963" i="1"/>
  <c r="V1963" i="1"/>
  <c r="T1963" i="1"/>
  <c r="U1967" i="1"/>
  <c r="S1967" i="1"/>
  <c r="V1967" i="1"/>
  <c r="T1967" i="1"/>
  <c r="U1969" i="1"/>
  <c r="S1969" i="1"/>
  <c r="V1969" i="1"/>
  <c r="T1969" i="1"/>
  <c r="U1973" i="1"/>
  <c r="S1973" i="1"/>
  <c r="V1973" i="1"/>
  <c r="T1973" i="1"/>
  <c r="U1977" i="1"/>
  <c r="S1977" i="1"/>
  <c r="V1977" i="1"/>
  <c r="T1977" i="1"/>
  <c r="U1981" i="1"/>
  <c r="S1981" i="1"/>
  <c r="V1981" i="1"/>
  <c r="T1981" i="1"/>
  <c r="S1986" i="1"/>
  <c r="U1986" i="1"/>
  <c r="V1986" i="1"/>
  <c r="T1986" i="1"/>
  <c r="S1990" i="1"/>
  <c r="U1990" i="1"/>
  <c r="V1990" i="1"/>
  <c r="T1990" i="1"/>
  <c r="S1994" i="1"/>
  <c r="U1994" i="1"/>
  <c r="V1994" i="1"/>
  <c r="T1994" i="1"/>
  <c r="S1998" i="1"/>
  <c r="U1998" i="1"/>
  <c r="V1998" i="1"/>
  <c r="T1998" i="1"/>
  <c r="S2002" i="1"/>
  <c r="U2002" i="1"/>
  <c r="V2002" i="1"/>
  <c r="T2002" i="1"/>
  <c r="S2006" i="1"/>
  <c r="U2006" i="1"/>
  <c r="V2006" i="1"/>
  <c r="T2006" i="1"/>
  <c r="S2010" i="1"/>
  <c r="U2010" i="1"/>
  <c r="V2010" i="1"/>
  <c r="T2010" i="1"/>
  <c r="S2014" i="1"/>
  <c r="U2014" i="1"/>
  <c r="V2014" i="1"/>
  <c r="T2014" i="1"/>
  <c r="S2018" i="1"/>
  <c r="U2018" i="1"/>
  <c r="V2018" i="1"/>
  <c r="T2018" i="1"/>
  <c r="S2022" i="1"/>
  <c r="V2022" i="1"/>
  <c r="U2022" i="1"/>
  <c r="T2022" i="1"/>
  <c r="S2026" i="1"/>
  <c r="V2026" i="1"/>
  <c r="U2026" i="1"/>
  <c r="T2026" i="1"/>
  <c r="S2030" i="1"/>
  <c r="V2030" i="1"/>
  <c r="U2030" i="1"/>
  <c r="T2030" i="1"/>
  <c r="S2034" i="1"/>
  <c r="V2034" i="1"/>
  <c r="U2034" i="1"/>
  <c r="T2034" i="1"/>
  <c r="S2038" i="1"/>
  <c r="V2038" i="1"/>
  <c r="U2038" i="1"/>
  <c r="T2038" i="1"/>
  <c r="S2042" i="1"/>
  <c r="V2042" i="1"/>
  <c r="U2042" i="1"/>
  <c r="T2042" i="1"/>
  <c r="S2046" i="1"/>
  <c r="V2046" i="1"/>
  <c r="U2046" i="1"/>
  <c r="T2046" i="1"/>
  <c r="V563" i="1"/>
  <c r="U563" i="1"/>
  <c r="T563" i="1"/>
  <c r="S563" i="1"/>
  <c r="V559" i="1"/>
  <c r="U559" i="1"/>
  <c r="T559" i="1"/>
  <c r="S559" i="1"/>
  <c r="V555" i="1"/>
  <c r="U555" i="1"/>
  <c r="T555" i="1"/>
  <c r="S555" i="1"/>
  <c r="V551" i="1"/>
  <c r="U551" i="1"/>
  <c r="T551" i="1"/>
  <c r="S551" i="1"/>
  <c r="V547" i="1"/>
  <c r="U547" i="1"/>
  <c r="T547" i="1"/>
  <c r="S547" i="1"/>
  <c r="V543" i="1"/>
  <c r="U543" i="1"/>
  <c r="T543" i="1"/>
  <c r="S543" i="1"/>
  <c r="V539" i="1"/>
  <c r="U539" i="1"/>
  <c r="T539" i="1"/>
  <c r="S539" i="1"/>
  <c r="V535" i="1"/>
  <c r="U535" i="1"/>
  <c r="T535" i="1"/>
  <c r="S535" i="1"/>
  <c r="V531" i="1"/>
  <c r="U531" i="1"/>
  <c r="T531" i="1"/>
  <c r="S531" i="1"/>
  <c r="V527" i="1"/>
  <c r="U527" i="1"/>
  <c r="T527" i="1"/>
  <c r="S527" i="1"/>
  <c r="V523" i="1"/>
  <c r="U523" i="1"/>
  <c r="T523" i="1"/>
  <c r="S523" i="1"/>
  <c r="V519" i="1"/>
  <c r="U519" i="1"/>
  <c r="T519" i="1"/>
  <c r="S519" i="1"/>
  <c r="V515" i="1"/>
  <c r="U515" i="1"/>
  <c r="T515" i="1"/>
  <c r="S515" i="1"/>
  <c r="V511" i="1"/>
  <c r="U511" i="1"/>
  <c r="T511" i="1"/>
  <c r="S511" i="1"/>
  <c r="V507" i="1"/>
  <c r="U507" i="1"/>
  <c r="T507" i="1"/>
  <c r="S507" i="1"/>
  <c r="V503" i="1"/>
  <c r="U503" i="1"/>
  <c r="T503" i="1"/>
  <c r="S503" i="1"/>
  <c r="V499" i="1"/>
  <c r="U499" i="1"/>
  <c r="T499" i="1"/>
  <c r="S499" i="1"/>
  <c r="V495" i="1"/>
  <c r="U495" i="1"/>
  <c r="T495" i="1"/>
  <c r="S495" i="1"/>
  <c r="V491" i="1"/>
  <c r="U491" i="1"/>
  <c r="T491" i="1"/>
  <c r="S491" i="1"/>
  <c r="V487" i="1"/>
  <c r="U487" i="1"/>
  <c r="T487" i="1"/>
  <c r="S487" i="1"/>
  <c r="V483" i="1"/>
  <c r="U483" i="1"/>
  <c r="T483" i="1"/>
  <c r="S483" i="1"/>
  <c r="V479" i="1"/>
  <c r="T479" i="1"/>
  <c r="S479" i="1"/>
  <c r="U479" i="1"/>
  <c r="V475" i="1"/>
  <c r="T475" i="1"/>
  <c r="S475" i="1"/>
  <c r="U475" i="1"/>
  <c r="V471" i="1"/>
  <c r="T471" i="1"/>
  <c r="S471" i="1"/>
  <c r="U471" i="1"/>
  <c r="V467" i="1"/>
  <c r="T467" i="1"/>
  <c r="S467" i="1"/>
  <c r="U467" i="1"/>
  <c r="V463" i="1"/>
  <c r="T463" i="1"/>
  <c r="S463" i="1"/>
  <c r="U463" i="1"/>
  <c r="V459" i="1"/>
  <c r="T459" i="1"/>
  <c r="S459" i="1"/>
  <c r="U459" i="1"/>
  <c r="V455" i="1"/>
  <c r="T455" i="1"/>
  <c r="S455" i="1"/>
  <c r="U455" i="1"/>
  <c r="V451" i="1"/>
  <c r="T451" i="1"/>
  <c r="S451" i="1"/>
  <c r="U451" i="1"/>
  <c r="V447" i="1"/>
  <c r="T447" i="1"/>
  <c r="S447" i="1"/>
  <c r="U447" i="1"/>
  <c r="V443" i="1"/>
  <c r="T443" i="1"/>
  <c r="S443" i="1"/>
  <c r="U443" i="1"/>
  <c r="V439" i="1"/>
  <c r="T439" i="1"/>
  <c r="S439" i="1"/>
  <c r="U439" i="1"/>
  <c r="V435" i="1"/>
  <c r="T435" i="1"/>
  <c r="S435" i="1"/>
  <c r="U435" i="1"/>
  <c r="V431" i="1"/>
  <c r="T431" i="1"/>
  <c r="S431" i="1"/>
  <c r="U431" i="1"/>
  <c r="V427" i="1"/>
  <c r="T427" i="1"/>
  <c r="S427" i="1"/>
  <c r="U427" i="1"/>
  <c r="V423" i="1"/>
  <c r="T423" i="1"/>
  <c r="S423" i="1"/>
  <c r="U423" i="1"/>
  <c r="V419" i="1"/>
  <c r="T419" i="1"/>
  <c r="S419" i="1"/>
  <c r="U419" i="1"/>
  <c r="V415" i="1"/>
  <c r="T415" i="1"/>
  <c r="S415" i="1"/>
  <c r="U415" i="1"/>
  <c r="V411" i="1"/>
  <c r="T411" i="1"/>
  <c r="S411" i="1"/>
  <c r="U411" i="1"/>
  <c r="V407" i="1"/>
  <c r="S407" i="1"/>
  <c r="U407" i="1"/>
  <c r="T407" i="1"/>
  <c r="V403" i="1"/>
  <c r="S403" i="1"/>
  <c r="U403" i="1"/>
  <c r="T403" i="1"/>
  <c r="V399" i="1"/>
  <c r="S399" i="1"/>
  <c r="U399" i="1"/>
  <c r="T399" i="1"/>
  <c r="V395" i="1"/>
  <c r="S395" i="1"/>
  <c r="U395" i="1"/>
  <c r="T395" i="1"/>
  <c r="V391" i="1"/>
  <c r="S391" i="1"/>
  <c r="U391" i="1"/>
  <c r="T391" i="1"/>
  <c r="T364" i="1"/>
  <c r="U364" i="1"/>
  <c r="V364" i="1"/>
  <c r="S364" i="1"/>
  <c r="T360" i="1"/>
  <c r="U360" i="1"/>
  <c r="V360" i="1"/>
  <c r="S360" i="1"/>
  <c r="T356" i="1"/>
  <c r="U356" i="1"/>
  <c r="V356" i="1"/>
  <c r="S356" i="1"/>
  <c r="T352" i="1"/>
  <c r="U352" i="1"/>
  <c r="V352" i="1"/>
  <c r="S352" i="1"/>
  <c r="S348" i="1"/>
  <c r="T348" i="1"/>
  <c r="V348" i="1"/>
  <c r="U348" i="1"/>
  <c r="S344" i="1"/>
  <c r="T344" i="1"/>
  <c r="V344" i="1"/>
  <c r="U344" i="1"/>
  <c r="S340" i="1"/>
  <c r="T340" i="1"/>
  <c r="V340" i="1"/>
  <c r="U340" i="1"/>
  <c r="S336" i="1"/>
  <c r="T336" i="1"/>
  <c r="V336" i="1"/>
  <c r="U336" i="1"/>
  <c r="S332" i="1"/>
  <c r="T332" i="1"/>
  <c r="V332" i="1"/>
  <c r="U332" i="1"/>
  <c r="S328" i="1"/>
  <c r="T328" i="1"/>
  <c r="V328" i="1"/>
  <c r="U328" i="1"/>
  <c r="S324" i="1"/>
  <c r="T324" i="1"/>
  <c r="V324" i="1"/>
  <c r="U324" i="1"/>
  <c r="S320" i="1"/>
  <c r="T320" i="1"/>
  <c r="V320" i="1"/>
  <c r="U320" i="1"/>
  <c r="S316" i="1"/>
  <c r="T316" i="1"/>
  <c r="V316" i="1"/>
  <c r="U316" i="1"/>
  <c r="S312" i="1"/>
  <c r="T312" i="1"/>
  <c r="V312" i="1"/>
  <c r="U312" i="1"/>
  <c r="S308" i="1"/>
  <c r="T308" i="1"/>
  <c r="V308" i="1"/>
  <c r="U308" i="1"/>
  <c r="S304" i="1"/>
  <c r="T304" i="1"/>
  <c r="V304" i="1"/>
  <c r="U304" i="1"/>
  <c r="S300" i="1"/>
  <c r="T300" i="1"/>
  <c r="V300" i="1"/>
  <c r="U300" i="1"/>
  <c r="S296" i="1"/>
  <c r="T296" i="1"/>
  <c r="V296" i="1"/>
  <c r="U296" i="1"/>
  <c r="S292" i="1"/>
  <c r="T292" i="1"/>
  <c r="V292" i="1"/>
  <c r="U292" i="1"/>
  <c r="S288" i="1"/>
  <c r="T288" i="1"/>
  <c r="V288" i="1"/>
  <c r="U288" i="1"/>
  <c r="S284" i="1"/>
  <c r="T284" i="1"/>
  <c r="V284" i="1"/>
  <c r="U284" i="1"/>
  <c r="S280" i="1"/>
  <c r="T280" i="1"/>
  <c r="V280" i="1"/>
  <c r="U280" i="1"/>
  <c r="S276" i="1"/>
  <c r="T276" i="1"/>
  <c r="V276" i="1"/>
  <c r="U276" i="1"/>
  <c r="S272" i="1"/>
  <c r="T272" i="1"/>
  <c r="V272" i="1"/>
  <c r="U272" i="1"/>
  <c r="S268" i="1"/>
  <c r="T268" i="1"/>
  <c r="V268" i="1"/>
  <c r="U268" i="1"/>
  <c r="S264" i="1"/>
  <c r="T264" i="1"/>
  <c r="V264" i="1"/>
  <c r="U264" i="1"/>
  <c r="S260" i="1"/>
  <c r="T260" i="1"/>
  <c r="V260" i="1"/>
  <c r="U260" i="1"/>
  <c r="S256" i="1"/>
  <c r="T256" i="1"/>
  <c r="V256" i="1"/>
  <c r="U256" i="1"/>
  <c r="S252" i="1"/>
  <c r="T252" i="1"/>
  <c r="V252" i="1"/>
  <c r="U252" i="1"/>
  <c r="S248" i="1"/>
  <c r="T248" i="1"/>
  <c r="V248" i="1"/>
  <c r="U248" i="1"/>
  <c r="S244" i="1"/>
  <c r="T244" i="1"/>
  <c r="V244" i="1"/>
  <c r="U244" i="1"/>
  <c r="S240" i="1"/>
  <c r="T240" i="1"/>
  <c r="V240" i="1"/>
  <c r="U240" i="1"/>
  <c r="S236" i="1"/>
  <c r="T236" i="1"/>
  <c r="V236" i="1"/>
  <c r="U236" i="1"/>
  <c r="S232" i="1"/>
  <c r="V232" i="1"/>
  <c r="U232" i="1"/>
  <c r="T232" i="1"/>
  <c r="S228" i="1"/>
  <c r="T228" i="1"/>
  <c r="V228" i="1"/>
  <c r="U228" i="1"/>
  <c r="S224" i="1"/>
  <c r="U224" i="1"/>
  <c r="T224" i="1"/>
  <c r="V224" i="1"/>
  <c r="V220" i="1"/>
  <c r="U220" i="1"/>
  <c r="T220" i="1"/>
  <c r="S220" i="1"/>
  <c r="V216" i="1"/>
  <c r="U216" i="1"/>
  <c r="T216" i="1"/>
  <c r="S216" i="1"/>
  <c r="V212" i="1"/>
  <c r="U212" i="1"/>
  <c r="T212" i="1"/>
  <c r="S212" i="1"/>
  <c r="V208" i="1"/>
  <c r="U208" i="1"/>
  <c r="T208" i="1"/>
  <c r="S208" i="1"/>
  <c r="V204" i="1"/>
  <c r="U204" i="1"/>
  <c r="T204" i="1"/>
  <c r="S204" i="1"/>
  <c r="V200" i="1"/>
  <c r="U200" i="1"/>
  <c r="T200" i="1"/>
  <c r="S200" i="1"/>
  <c r="V196" i="1"/>
  <c r="U196" i="1"/>
  <c r="T196" i="1"/>
  <c r="S196" i="1"/>
  <c r="V192" i="1"/>
  <c r="U192" i="1"/>
  <c r="T192" i="1"/>
  <c r="S192" i="1"/>
  <c r="V188" i="1"/>
  <c r="U188" i="1"/>
  <c r="T188" i="1"/>
  <c r="S188" i="1"/>
  <c r="V184" i="1"/>
  <c r="U184" i="1"/>
  <c r="T184" i="1"/>
  <c r="S184" i="1"/>
  <c r="V180" i="1"/>
  <c r="U180" i="1"/>
  <c r="T180" i="1"/>
  <c r="S180" i="1"/>
  <c r="V567" i="1"/>
  <c r="U567" i="1"/>
  <c r="T567" i="1"/>
  <c r="S567" i="1"/>
  <c r="V571" i="1"/>
  <c r="U571" i="1"/>
  <c r="T571" i="1"/>
  <c r="S571" i="1"/>
  <c r="V575" i="1"/>
  <c r="U575" i="1"/>
  <c r="T575" i="1"/>
  <c r="S575" i="1"/>
  <c r="V579" i="1"/>
  <c r="U579" i="1"/>
  <c r="T579" i="1"/>
  <c r="S579" i="1"/>
  <c r="V583" i="1"/>
  <c r="U583" i="1"/>
  <c r="T583" i="1"/>
  <c r="S583" i="1"/>
  <c r="V587" i="1"/>
  <c r="U587" i="1"/>
  <c r="T587" i="1"/>
  <c r="S587" i="1"/>
  <c r="V591" i="1"/>
  <c r="U591" i="1"/>
  <c r="T591" i="1"/>
  <c r="S591" i="1"/>
  <c r="V595" i="1"/>
  <c r="U595" i="1"/>
  <c r="T595" i="1"/>
  <c r="S595" i="1"/>
  <c r="V599" i="1"/>
  <c r="U599" i="1"/>
  <c r="T599" i="1"/>
  <c r="S599" i="1"/>
  <c r="V603" i="1"/>
  <c r="U603" i="1"/>
  <c r="T603" i="1"/>
  <c r="S603" i="1"/>
  <c r="V607" i="1"/>
  <c r="U607" i="1"/>
  <c r="T607" i="1"/>
  <c r="S607" i="1"/>
  <c r="V611" i="1"/>
  <c r="U611" i="1"/>
  <c r="T611" i="1"/>
  <c r="S611" i="1"/>
  <c r="V615" i="1"/>
  <c r="U615" i="1"/>
  <c r="T615" i="1"/>
  <c r="S615" i="1"/>
  <c r="V619" i="1"/>
  <c r="U619" i="1"/>
  <c r="T619" i="1"/>
  <c r="S619" i="1"/>
  <c r="V623" i="1"/>
  <c r="U623" i="1"/>
  <c r="T623" i="1"/>
  <c r="S623" i="1"/>
  <c r="V627" i="1"/>
  <c r="U627" i="1"/>
  <c r="T627" i="1"/>
  <c r="S627" i="1"/>
  <c r="V631" i="1"/>
  <c r="U631" i="1"/>
  <c r="T631" i="1"/>
  <c r="S631" i="1"/>
  <c r="V635" i="1"/>
  <c r="U635" i="1"/>
  <c r="T635" i="1"/>
  <c r="S635" i="1"/>
  <c r="V639" i="1"/>
  <c r="U639" i="1"/>
  <c r="T639" i="1"/>
  <c r="S639" i="1"/>
  <c r="V643" i="1"/>
  <c r="U643" i="1"/>
  <c r="T643" i="1"/>
  <c r="S643" i="1"/>
  <c r="V647" i="1"/>
  <c r="U647" i="1"/>
  <c r="T647" i="1"/>
  <c r="S647" i="1"/>
  <c r="V651" i="1"/>
  <c r="U651" i="1"/>
  <c r="T651" i="1"/>
  <c r="S651" i="1"/>
  <c r="V655" i="1"/>
  <c r="U655" i="1"/>
  <c r="T655" i="1"/>
  <c r="S655" i="1"/>
  <c r="V659" i="1"/>
  <c r="U659" i="1"/>
  <c r="T659" i="1"/>
  <c r="S659" i="1"/>
  <c r="V663" i="1"/>
  <c r="U663" i="1"/>
  <c r="T663" i="1"/>
  <c r="S663" i="1"/>
  <c r="V667" i="1"/>
  <c r="U667" i="1"/>
  <c r="T667" i="1"/>
  <c r="S667" i="1"/>
  <c r="V671" i="1"/>
  <c r="U671" i="1"/>
  <c r="T671" i="1"/>
  <c r="S671" i="1"/>
  <c r="V675" i="1"/>
  <c r="U675" i="1"/>
  <c r="T675" i="1"/>
  <c r="S675" i="1"/>
  <c r="V679" i="1"/>
  <c r="U679" i="1"/>
  <c r="T679" i="1"/>
  <c r="S679" i="1"/>
  <c r="V683" i="1"/>
  <c r="U683" i="1"/>
  <c r="T683" i="1"/>
  <c r="S683" i="1"/>
  <c r="V687" i="1"/>
  <c r="U687" i="1"/>
  <c r="T687" i="1"/>
  <c r="S687" i="1"/>
  <c r="V691" i="1"/>
  <c r="U691" i="1"/>
  <c r="T691" i="1"/>
  <c r="S691" i="1"/>
  <c r="V695" i="1"/>
  <c r="U695" i="1"/>
  <c r="T695" i="1"/>
  <c r="S695" i="1"/>
  <c r="V699" i="1"/>
  <c r="U699" i="1"/>
  <c r="T699" i="1"/>
  <c r="S699" i="1"/>
  <c r="V703" i="1"/>
  <c r="U703" i="1"/>
  <c r="T703" i="1"/>
  <c r="S703" i="1"/>
  <c r="V707" i="1"/>
  <c r="U707" i="1"/>
  <c r="T707" i="1"/>
  <c r="S707" i="1"/>
  <c r="V711" i="1"/>
  <c r="U711" i="1"/>
  <c r="T711" i="1"/>
  <c r="S711" i="1"/>
  <c r="V715" i="1"/>
  <c r="U715" i="1"/>
  <c r="T715" i="1"/>
  <c r="S715" i="1"/>
  <c r="V719" i="1"/>
  <c r="U719" i="1"/>
  <c r="T719" i="1"/>
  <c r="S719" i="1"/>
  <c r="V723" i="1"/>
  <c r="U723" i="1"/>
  <c r="T723" i="1"/>
  <c r="S723" i="1"/>
  <c r="V727" i="1"/>
  <c r="U727" i="1"/>
  <c r="T727" i="1"/>
  <c r="S727" i="1"/>
  <c r="S731" i="1"/>
  <c r="T731" i="1"/>
  <c r="V731" i="1"/>
  <c r="U731" i="1"/>
  <c r="S735" i="1"/>
  <c r="T735" i="1"/>
  <c r="V735" i="1"/>
  <c r="U735" i="1"/>
  <c r="S739" i="1"/>
  <c r="T739" i="1"/>
  <c r="V739" i="1"/>
  <c r="U739" i="1"/>
  <c r="S743" i="1"/>
  <c r="T743" i="1"/>
  <c r="V743" i="1"/>
  <c r="U743" i="1"/>
  <c r="S747" i="1"/>
  <c r="T747" i="1"/>
  <c r="V747" i="1"/>
  <c r="U747" i="1"/>
  <c r="S751" i="1"/>
  <c r="T751" i="1"/>
  <c r="V751" i="1"/>
  <c r="U751" i="1"/>
  <c r="S755" i="1"/>
  <c r="T755" i="1"/>
  <c r="V755" i="1"/>
  <c r="U755" i="1"/>
  <c r="S759" i="1"/>
  <c r="T759" i="1"/>
  <c r="V759" i="1"/>
  <c r="U759" i="1"/>
  <c r="S763" i="1"/>
  <c r="T763" i="1"/>
  <c r="V763" i="1"/>
  <c r="U763" i="1"/>
  <c r="S767" i="1"/>
  <c r="T767" i="1"/>
  <c r="V767" i="1"/>
  <c r="U767" i="1"/>
  <c r="S865" i="1"/>
  <c r="U865" i="1"/>
  <c r="T865" i="1"/>
  <c r="V865" i="1"/>
  <c r="S869" i="1"/>
  <c r="U869" i="1"/>
  <c r="T869" i="1"/>
  <c r="V869" i="1"/>
  <c r="S873" i="1"/>
  <c r="U873" i="1"/>
  <c r="T873" i="1"/>
  <c r="V873" i="1"/>
  <c r="S877" i="1"/>
  <c r="U877" i="1"/>
  <c r="T877" i="1"/>
  <c r="V877" i="1"/>
  <c r="S881" i="1"/>
  <c r="U881" i="1"/>
  <c r="T881" i="1"/>
  <c r="V881" i="1"/>
  <c r="S885" i="1"/>
  <c r="U885" i="1"/>
  <c r="T885" i="1"/>
  <c r="V885" i="1"/>
  <c r="S889" i="1"/>
  <c r="U889" i="1"/>
  <c r="T889" i="1"/>
  <c r="V889" i="1"/>
  <c r="S893" i="1"/>
  <c r="U893" i="1"/>
  <c r="T893" i="1"/>
  <c r="V893" i="1"/>
  <c r="S897" i="1"/>
  <c r="U897" i="1"/>
  <c r="T897" i="1"/>
  <c r="V897" i="1"/>
  <c r="S901" i="1"/>
  <c r="U901" i="1"/>
  <c r="T901" i="1"/>
  <c r="V901" i="1"/>
  <c r="S905" i="1"/>
  <c r="U905" i="1"/>
  <c r="T905" i="1"/>
  <c r="V905" i="1"/>
  <c r="S909" i="1"/>
  <c r="U909" i="1"/>
  <c r="T909" i="1"/>
  <c r="V909" i="1"/>
  <c r="S913" i="1"/>
  <c r="U913" i="1"/>
  <c r="T913" i="1"/>
  <c r="V913" i="1"/>
  <c r="S917" i="1"/>
  <c r="U917" i="1"/>
  <c r="T917" i="1"/>
  <c r="V917" i="1"/>
  <c r="S921" i="1"/>
  <c r="U921" i="1"/>
  <c r="T921" i="1"/>
  <c r="V921" i="1"/>
  <c r="S925" i="1"/>
  <c r="U925" i="1"/>
  <c r="T925" i="1"/>
  <c r="V925" i="1"/>
  <c r="S929" i="1"/>
  <c r="U929" i="1"/>
  <c r="T929" i="1"/>
  <c r="V929" i="1"/>
  <c r="S933" i="1"/>
  <c r="U933" i="1"/>
  <c r="T933" i="1"/>
  <c r="V933" i="1"/>
  <c r="S937" i="1"/>
  <c r="U937" i="1"/>
  <c r="T937" i="1"/>
  <c r="V937" i="1"/>
  <c r="S941" i="1"/>
  <c r="U941" i="1"/>
  <c r="T941" i="1"/>
  <c r="V941" i="1"/>
  <c r="S945" i="1"/>
  <c r="U945" i="1"/>
  <c r="T945" i="1"/>
  <c r="V945" i="1"/>
  <c r="S949" i="1"/>
  <c r="U949" i="1"/>
  <c r="T949" i="1"/>
  <c r="V949" i="1"/>
  <c r="S953" i="1"/>
  <c r="U953" i="1"/>
  <c r="T953" i="1"/>
  <c r="V953" i="1"/>
  <c r="S957" i="1"/>
  <c r="U957" i="1"/>
  <c r="T957" i="1"/>
  <c r="V957" i="1"/>
  <c r="S961" i="1"/>
  <c r="U961" i="1"/>
  <c r="T961" i="1"/>
  <c r="V961" i="1"/>
  <c r="S965" i="1"/>
  <c r="U965" i="1"/>
  <c r="T965" i="1"/>
  <c r="V965" i="1"/>
  <c r="S969" i="1"/>
  <c r="U969" i="1"/>
  <c r="T969" i="1"/>
  <c r="V969" i="1"/>
  <c r="S973" i="1"/>
  <c r="U973" i="1"/>
  <c r="T973" i="1"/>
  <c r="V973" i="1"/>
  <c r="S977" i="1"/>
  <c r="U977" i="1"/>
  <c r="T977" i="1"/>
  <c r="V977" i="1"/>
  <c r="S981" i="1"/>
  <c r="U981" i="1"/>
  <c r="T981" i="1"/>
  <c r="V981" i="1"/>
  <c r="S985" i="1"/>
  <c r="U985" i="1"/>
  <c r="T985" i="1"/>
  <c r="V985" i="1"/>
  <c r="S989" i="1"/>
  <c r="U989" i="1"/>
  <c r="T989" i="1"/>
  <c r="V989" i="1"/>
  <c r="S993" i="1"/>
  <c r="U993" i="1"/>
  <c r="T993" i="1"/>
  <c r="V993" i="1"/>
  <c r="S997" i="1"/>
  <c r="U997" i="1"/>
  <c r="T997" i="1"/>
  <c r="V997" i="1"/>
  <c r="S1001" i="1"/>
  <c r="U1001" i="1"/>
  <c r="T1001" i="1"/>
  <c r="V1001" i="1"/>
  <c r="S1005" i="1"/>
  <c r="U1005" i="1"/>
  <c r="T1005" i="1"/>
  <c r="V1005" i="1"/>
  <c r="S1009" i="1"/>
  <c r="U1009" i="1"/>
  <c r="T1009" i="1"/>
  <c r="V1009" i="1"/>
  <c r="U772" i="1"/>
  <c r="S772" i="1"/>
  <c r="V772" i="1"/>
  <c r="T772" i="1"/>
  <c r="U776" i="1"/>
  <c r="S776" i="1"/>
  <c r="V776" i="1"/>
  <c r="T776" i="1"/>
  <c r="U780" i="1"/>
  <c r="S780" i="1"/>
  <c r="V780" i="1"/>
  <c r="T780" i="1"/>
  <c r="U784" i="1"/>
  <c r="S784" i="1"/>
  <c r="V784" i="1"/>
  <c r="T784" i="1"/>
  <c r="U788" i="1"/>
  <c r="S788" i="1"/>
  <c r="V788" i="1"/>
  <c r="T788" i="1"/>
  <c r="U792" i="1"/>
  <c r="S792" i="1"/>
  <c r="V792" i="1"/>
  <c r="T792" i="1"/>
  <c r="U796" i="1"/>
  <c r="S796" i="1"/>
  <c r="V796" i="1"/>
  <c r="T796" i="1"/>
  <c r="U800" i="1"/>
  <c r="S800" i="1"/>
  <c r="V800" i="1"/>
  <c r="T800" i="1"/>
  <c r="U804" i="1"/>
  <c r="S804" i="1"/>
  <c r="V804" i="1"/>
  <c r="T804" i="1"/>
  <c r="U808" i="1"/>
  <c r="S808" i="1"/>
  <c r="V808" i="1"/>
  <c r="T808" i="1"/>
  <c r="U812" i="1"/>
  <c r="S812" i="1"/>
  <c r="V812" i="1"/>
  <c r="T812" i="1"/>
  <c r="U816" i="1"/>
  <c r="S816" i="1"/>
  <c r="V816" i="1"/>
  <c r="T816" i="1"/>
  <c r="U820" i="1"/>
  <c r="S820" i="1"/>
  <c r="V820" i="1"/>
  <c r="T820" i="1"/>
  <c r="U824" i="1"/>
  <c r="S824" i="1"/>
  <c r="V824" i="1"/>
  <c r="T824" i="1"/>
  <c r="U828" i="1"/>
  <c r="S828" i="1"/>
  <c r="V828" i="1"/>
  <c r="T828" i="1"/>
  <c r="U832" i="1"/>
  <c r="S832" i="1"/>
  <c r="V832" i="1"/>
  <c r="T832" i="1"/>
  <c r="U836" i="1"/>
  <c r="S836" i="1"/>
  <c r="V836" i="1"/>
  <c r="T836" i="1"/>
  <c r="U840" i="1"/>
  <c r="S840" i="1"/>
  <c r="V840" i="1"/>
  <c r="T840" i="1"/>
  <c r="U844" i="1"/>
  <c r="S844" i="1"/>
  <c r="V844" i="1"/>
  <c r="T844" i="1"/>
  <c r="U848" i="1"/>
  <c r="S848" i="1"/>
  <c r="V848" i="1"/>
  <c r="T848" i="1"/>
  <c r="U852" i="1"/>
  <c r="S852" i="1"/>
  <c r="V852" i="1"/>
  <c r="T852" i="1"/>
  <c r="U856" i="1"/>
  <c r="S856" i="1"/>
  <c r="V856" i="1"/>
  <c r="T856" i="1"/>
  <c r="U860" i="1"/>
  <c r="S860" i="1"/>
  <c r="V860" i="1"/>
  <c r="T860" i="1"/>
  <c r="V385" i="1"/>
  <c r="S385" i="1"/>
  <c r="U385" i="1"/>
  <c r="T385" i="1"/>
  <c r="V381" i="1"/>
  <c r="S381" i="1"/>
  <c r="T381" i="1"/>
  <c r="U381" i="1"/>
  <c r="V377" i="1"/>
  <c r="S377" i="1"/>
  <c r="U377" i="1"/>
  <c r="T377" i="1"/>
  <c r="V373" i="1"/>
  <c r="S373" i="1"/>
  <c r="T373" i="1"/>
  <c r="U373" i="1"/>
  <c r="V369" i="1"/>
  <c r="S369" i="1"/>
  <c r="U369" i="1"/>
  <c r="T369" i="1"/>
  <c r="S175" i="1"/>
  <c r="V175" i="1"/>
  <c r="U175" i="1"/>
  <c r="T175" i="1"/>
  <c r="S167" i="1"/>
  <c r="V167" i="1"/>
  <c r="U167" i="1"/>
  <c r="T167" i="1"/>
  <c r="S159" i="1"/>
  <c r="V159" i="1"/>
  <c r="U159" i="1"/>
  <c r="T159" i="1"/>
  <c r="S151" i="1"/>
  <c r="V151" i="1"/>
  <c r="U151" i="1"/>
  <c r="T151" i="1"/>
  <c r="S143" i="1"/>
  <c r="V143" i="1"/>
  <c r="U143" i="1"/>
  <c r="T143" i="1"/>
  <c r="S135" i="1"/>
  <c r="V135" i="1"/>
  <c r="U135" i="1"/>
  <c r="T135" i="1"/>
  <c r="S123" i="1"/>
  <c r="V123" i="1"/>
  <c r="U123" i="1"/>
  <c r="T123" i="1"/>
  <c r="S131" i="1"/>
  <c r="V131" i="1"/>
  <c r="U131" i="1"/>
  <c r="T131" i="1"/>
  <c r="V176" i="1"/>
  <c r="U176" i="1"/>
  <c r="T176" i="1"/>
  <c r="S176" i="1"/>
  <c r="V172" i="1"/>
  <c r="U172" i="1"/>
  <c r="T172" i="1"/>
  <c r="S172" i="1"/>
  <c r="V168" i="1"/>
  <c r="U168" i="1"/>
  <c r="T168" i="1"/>
  <c r="S168" i="1"/>
  <c r="V164" i="1"/>
  <c r="U164" i="1"/>
  <c r="T164" i="1"/>
  <c r="S164" i="1"/>
  <c r="V160" i="1"/>
  <c r="U160" i="1"/>
  <c r="T160" i="1"/>
  <c r="S160" i="1"/>
  <c r="V156" i="1"/>
  <c r="U156" i="1"/>
  <c r="T156" i="1"/>
  <c r="S156" i="1"/>
  <c r="V152" i="1"/>
  <c r="U152" i="1"/>
  <c r="T152" i="1"/>
  <c r="S152" i="1"/>
  <c r="V148" i="1"/>
  <c r="U148" i="1"/>
  <c r="T148" i="1"/>
  <c r="S148" i="1"/>
  <c r="V144" i="1"/>
  <c r="U144" i="1"/>
  <c r="T144" i="1"/>
  <c r="S144" i="1"/>
  <c r="V140" i="1"/>
  <c r="U140" i="1"/>
  <c r="T140" i="1"/>
  <c r="S140" i="1"/>
  <c r="V136" i="1"/>
  <c r="U136" i="1"/>
  <c r="T136" i="1"/>
  <c r="S136" i="1"/>
  <c r="V132" i="1"/>
  <c r="U132" i="1"/>
  <c r="T132" i="1"/>
  <c r="S132" i="1"/>
  <c r="V128" i="1"/>
  <c r="U128" i="1"/>
  <c r="T128" i="1"/>
  <c r="S128" i="1"/>
  <c r="V124" i="1"/>
  <c r="U124" i="1"/>
  <c r="T124" i="1"/>
  <c r="S124" i="1"/>
  <c r="V120" i="1"/>
  <c r="U120" i="1"/>
  <c r="T120" i="1"/>
  <c r="S120" i="1"/>
  <c r="U3" i="1"/>
  <c r="V3" i="1"/>
  <c r="T3" i="1"/>
  <c r="S3" i="1" a="1"/>
  <c r="S3" i="1" s="1"/>
  <c r="U12" i="1"/>
  <c r="V12" i="1"/>
  <c r="T12" i="1"/>
  <c r="S12" i="1"/>
  <c r="V112" i="1"/>
  <c r="U112" i="1"/>
  <c r="T112" i="1"/>
  <c r="S112" i="1"/>
  <c r="U9" i="1"/>
  <c r="T9" i="1"/>
  <c r="S9" i="1"/>
  <c r="V9" i="1"/>
  <c r="U17" i="1"/>
  <c r="T17" i="1"/>
  <c r="S17" i="1"/>
  <c r="V17" i="1"/>
  <c r="U25" i="1"/>
  <c r="T25" i="1"/>
  <c r="S25" i="1"/>
  <c r="V25" i="1"/>
  <c r="U33" i="1"/>
  <c r="T33" i="1"/>
  <c r="S33" i="1"/>
  <c r="V33" i="1"/>
  <c r="U41" i="1"/>
  <c r="T41" i="1"/>
  <c r="S41" i="1"/>
  <c r="V41" i="1"/>
  <c r="U49" i="1"/>
  <c r="T49" i="1"/>
  <c r="S49" i="1"/>
  <c r="V49" i="1"/>
  <c r="U57" i="1"/>
  <c r="T57" i="1"/>
  <c r="S57" i="1"/>
  <c r="V57" i="1"/>
  <c r="U65" i="1"/>
  <c r="T65" i="1"/>
  <c r="S65" i="1"/>
  <c r="V65" i="1"/>
  <c r="U73" i="1"/>
  <c r="T73" i="1"/>
  <c r="S73" i="1"/>
  <c r="V73" i="1"/>
  <c r="U81" i="1"/>
  <c r="T81" i="1"/>
  <c r="S81" i="1"/>
  <c r="V81" i="1"/>
  <c r="U89" i="1"/>
  <c r="T89" i="1"/>
  <c r="S89" i="1"/>
  <c r="V89" i="1"/>
  <c r="U97" i="1"/>
  <c r="T97" i="1"/>
  <c r="S97" i="1"/>
  <c r="V97" i="1"/>
  <c r="U105" i="1"/>
  <c r="T105" i="1"/>
  <c r="S105" i="1"/>
  <c r="V105" i="1"/>
  <c r="T4" i="1"/>
  <c r="S4" i="1"/>
  <c r="V4" i="1"/>
  <c r="U4" i="1"/>
  <c r="U20" i="1"/>
  <c r="T20" i="1"/>
  <c r="S20" i="1"/>
  <c r="V20" i="1"/>
  <c r="V28" i="1"/>
  <c r="U28" i="1"/>
  <c r="T28" i="1"/>
  <c r="S28" i="1"/>
  <c r="V36" i="1"/>
  <c r="U36" i="1"/>
  <c r="T36" i="1"/>
  <c r="S36" i="1"/>
  <c r="V44" i="1"/>
  <c r="U44" i="1"/>
  <c r="T44" i="1"/>
  <c r="S44" i="1"/>
  <c r="V52" i="1"/>
  <c r="U52" i="1"/>
  <c r="T52" i="1"/>
  <c r="S52" i="1"/>
  <c r="V60" i="1"/>
  <c r="U60" i="1"/>
  <c r="T60" i="1"/>
  <c r="S60" i="1"/>
  <c r="V68" i="1"/>
  <c r="U68" i="1"/>
  <c r="T68" i="1"/>
  <c r="S68" i="1"/>
  <c r="V76" i="1"/>
  <c r="U76" i="1"/>
  <c r="T76" i="1"/>
  <c r="S76" i="1"/>
  <c r="V84" i="1"/>
  <c r="U84" i="1"/>
  <c r="T84" i="1"/>
  <c r="S84" i="1"/>
  <c r="V92" i="1"/>
  <c r="U92" i="1"/>
  <c r="T92" i="1"/>
  <c r="S92" i="1"/>
  <c r="V100" i="1"/>
  <c r="U100" i="1"/>
  <c r="T100" i="1"/>
  <c r="S100" i="1"/>
  <c r="V108" i="1"/>
  <c r="U108" i="1"/>
  <c r="T108" i="1"/>
  <c r="S108" i="1"/>
  <c r="T118" i="1"/>
  <c r="S118" i="1"/>
  <c r="V118" i="1"/>
  <c r="U118" i="1"/>
  <c r="S1033" i="1"/>
  <c r="U1033" i="1"/>
  <c r="T1033" i="1"/>
  <c r="V1033" i="1"/>
  <c r="S1021" i="1"/>
  <c r="U1021" i="1"/>
  <c r="T1021" i="1"/>
  <c r="V1021" i="1"/>
  <c r="S1043" i="1"/>
  <c r="U1043" i="1"/>
  <c r="T1043" i="1"/>
  <c r="V1043" i="1"/>
  <c r="S1063" i="1"/>
  <c r="U1063" i="1"/>
  <c r="T1063" i="1"/>
  <c r="V1063" i="1"/>
  <c r="S1079" i="1"/>
  <c r="U1079" i="1"/>
  <c r="T1079" i="1"/>
  <c r="V1079" i="1"/>
  <c r="S1091" i="1"/>
  <c r="U1091" i="1"/>
  <c r="T1091" i="1"/>
  <c r="V1091" i="1"/>
  <c r="S1107" i="1"/>
  <c r="U1107" i="1"/>
  <c r="T1107" i="1"/>
  <c r="V1107" i="1"/>
  <c r="S1119" i="1"/>
  <c r="U1119" i="1"/>
  <c r="T1119" i="1"/>
  <c r="V1119" i="1"/>
  <c r="S1139" i="1"/>
  <c r="V1139" i="1"/>
  <c r="U1139" i="1"/>
  <c r="T1139" i="1"/>
  <c r="S1420" i="1"/>
  <c r="U1420" i="1"/>
  <c r="V1420" i="1"/>
  <c r="T1420" i="1"/>
  <c r="S1244" i="1"/>
  <c r="U1244" i="1"/>
  <c r="T1244" i="1"/>
  <c r="V1244" i="1"/>
  <c r="S1260" i="1"/>
  <c r="U1260" i="1"/>
  <c r="T1260" i="1"/>
  <c r="V1260" i="1"/>
  <c r="S1276" i="1"/>
  <c r="U1276" i="1"/>
  <c r="T1276" i="1"/>
  <c r="V1276" i="1"/>
  <c r="S1280" i="1"/>
  <c r="U1280" i="1"/>
  <c r="T1280" i="1"/>
  <c r="V1280" i="1"/>
  <c r="S1284" i="1"/>
  <c r="U1284" i="1"/>
  <c r="T1284" i="1"/>
  <c r="V1284" i="1"/>
  <c r="S1288" i="1"/>
  <c r="U1288" i="1"/>
  <c r="V1288" i="1"/>
  <c r="T1288" i="1"/>
  <c r="S1292" i="1"/>
  <c r="U1292" i="1"/>
  <c r="V1292" i="1"/>
  <c r="T1292" i="1"/>
  <c r="S1296" i="1"/>
  <c r="U1296" i="1"/>
  <c r="V1296" i="1"/>
  <c r="T1296" i="1"/>
  <c r="S1300" i="1"/>
  <c r="U1300" i="1"/>
  <c r="V1300" i="1"/>
  <c r="T1300" i="1"/>
  <c r="S1304" i="1"/>
  <c r="U1304" i="1"/>
  <c r="V1304" i="1"/>
  <c r="T1304" i="1"/>
  <c r="S1308" i="1"/>
  <c r="U1308" i="1"/>
  <c r="V1308" i="1"/>
  <c r="T1308" i="1"/>
  <c r="S1430" i="1"/>
  <c r="U1430" i="1"/>
  <c r="V1430" i="1"/>
  <c r="T1430" i="1"/>
  <c r="S1440" i="1"/>
  <c r="U1440" i="1"/>
  <c r="V1440" i="1"/>
  <c r="T1440" i="1"/>
  <c r="V1545" i="1"/>
  <c r="U1545" i="1"/>
  <c r="S1545" i="1"/>
  <c r="T1545" i="1"/>
  <c r="V1549" i="1"/>
  <c r="U1549" i="1"/>
  <c r="S1549" i="1"/>
  <c r="T1549" i="1"/>
  <c r="V1557" i="1"/>
  <c r="U1557" i="1"/>
  <c r="S1557" i="1"/>
  <c r="T1557" i="1"/>
  <c r="V1697" i="1"/>
  <c r="U1697" i="1"/>
  <c r="T1697" i="1"/>
  <c r="S1697" i="1"/>
  <c r="V1701" i="1"/>
  <c r="U1701" i="1"/>
  <c r="T1701" i="1"/>
  <c r="S1701" i="1"/>
  <c r="V1705" i="1"/>
  <c r="U1705" i="1"/>
  <c r="T1705" i="1"/>
  <c r="S1705" i="1"/>
  <c r="V1709" i="1"/>
  <c r="U1709" i="1"/>
  <c r="T1709" i="1"/>
  <c r="S1709" i="1"/>
  <c r="V1713" i="1"/>
  <c r="U1713" i="1"/>
  <c r="T1713" i="1"/>
  <c r="S1713" i="1"/>
  <c r="V1717" i="1"/>
  <c r="U1717" i="1"/>
  <c r="T1717" i="1"/>
  <c r="S1717" i="1"/>
  <c r="V1721" i="1"/>
  <c r="U1721" i="1"/>
  <c r="T1721" i="1"/>
  <c r="S1721" i="1"/>
  <c r="U1725" i="1"/>
  <c r="S1725" i="1"/>
  <c r="V1725" i="1"/>
  <c r="T1725" i="1"/>
  <c r="U1729" i="1"/>
  <c r="S1729" i="1"/>
  <c r="V1729" i="1"/>
  <c r="T1729" i="1"/>
  <c r="U1733" i="1"/>
  <c r="S1733" i="1"/>
  <c r="V1733" i="1"/>
  <c r="T1733" i="1"/>
  <c r="T1636" i="1"/>
  <c r="S1636" i="1"/>
  <c r="U1636" i="1"/>
  <c r="V1636" i="1"/>
  <c r="T1640" i="1"/>
  <c r="S1640" i="1"/>
  <c r="U1640" i="1"/>
  <c r="V1640" i="1"/>
  <c r="T1644" i="1"/>
  <c r="S1644" i="1"/>
  <c r="U1644" i="1"/>
  <c r="V1644" i="1"/>
  <c r="T1648" i="1"/>
  <c r="S1648" i="1"/>
  <c r="U1648" i="1"/>
  <c r="V1648" i="1"/>
  <c r="T1652" i="1"/>
  <c r="S1652" i="1"/>
  <c r="U1652" i="1"/>
  <c r="V1652" i="1"/>
  <c r="T1656" i="1"/>
  <c r="S1656" i="1"/>
  <c r="U1656" i="1"/>
  <c r="V1656" i="1"/>
  <c r="T1660" i="1"/>
  <c r="S1660" i="1"/>
  <c r="U1660" i="1"/>
  <c r="V1660" i="1"/>
  <c r="T1664" i="1"/>
  <c r="S1664" i="1"/>
  <c r="U1664" i="1"/>
  <c r="V1664" i="1"/>
  <c r="T1668" i="1"/>
  <c r="S1668" i="1"/>
  <c r="U1668" i="1"/>
  <c r="V1668" i="1"/>
  <c r="T1672" i="1"/>
  <c r="S1672" i="1"/>
  <c r="U1672" i="1"/>
  <c r="V1672" i="1"/>
  <c r="T1676" i="1"/>
  <c r="S1676" i="1"/>
  <c r="U1676" i="1"/>
  <c r="V1676" i="1"/>
  <c r="T1680" i="1"/>
  <c r="S1680" i="1"/>
  <c r="U1680" i="1"/>
  <c r="V1680" i="1"/>
  <c r="T1684" i="1"/>
  <c r="S1684" i="1"/>
  <c r="U1684" i="1"/>
  <c r="V1684" i="1"/>
  <c r="T1688" i="1"/>
  <c r="S1688" i="1"/>
  <c r="V1688" i="1"/>
  <c r="U1688" i="1"/>
  <c r="T1692" i="1"/>
  <c r="S1692" i="1"/>
  <c r="V1692" i="1"/>
  <c r="U1692" i="1"/>
  <c r="S1738" i="1"/>
  <c r="U1738" i="1"/>
  <c r="V1738" i="1"/>
  <c r="T1738" i="1"/>
  <c r="S1742" i="1"/>
  <c r="U1742" i="1"/>
  <c r="V1742" i="1"/>
  <c r="T1742" i="1"/>
  <c r="S1746" i="1"/>
  <c r="U1746" i="1"/>
  <c r="V1746" i="1"/>
  <c r="T1746" i="1"/>
  <c r="S1750" i="1"/>
  <c r="U1750" i="1"/>
  <c r="V1750" i="1"/>
  <c r="T1750" i="1"/>
  <c r="S1754" i="1"/>
  <c r="U1754" i="1"/>
  <c r="V1754" i="1"/>
  <c r="T1754" i="1"/>
  <c r="S1758" i="1"/>
  <c r="U1758" i="1"/>
  <c r="V1758" i="1"/>
  <c r="T1758" i="1"/>
  <c r="S1762" i="1"/>
  <c r="U1762" i="1"/>
  <c r="V1762" i="1"/>
  <c r="T1762" i="1"/>
  <c r="S1766" i="1"/>
  <c r="U1766" i="1"/>
  <c r="V1766" i="1"/>
  <c r="T1766" i="1"/>
  <c r="U1769" i="1"/>
  <c r="S1769" i="1"/>
  <c r="V1769" i="1"/>
  <c r="T1769" i="1"/>
  <c r="U1773" i="1"/>
  <c r="S1773" i="1"/>
  <c r="V1773" i="1"/>
  <c r="T1773" i="1"/>
  <c r="U1777" i="1"/>
  <c r="S1777" i="1"/>
  <c r="V1777" i="1"/>
  <c r="T1777" i="1"/>
  <c r="U1781" i="1"/>
  <c r="S1781" i="1"/>
  <c r="V1781" i="1"/>
  <c r="T1781" i="1"/>
  <c r="U1785" i="1"/>
  <c r="S1785" i="1"/>
  <c r="V1785" i="1"/>
  <c r="T1785" i="1"/>
  <c r="U1789" i="1"/>
  <c r="S1789" i="1"/>
  <c r="V1789" i="1"/>
  <c r="T1789" i="1"/>
  <c r="U1793" i="1"/>
  <c r="S1793" i="1"/>
  <c r="V1793" i="1"/>
  <c r="T1793" i="1"/>
  <c r="U1857" i="1"/>
  <c r="S1857" i="1"/>
  <c r="V1857" i="1"/>
  <c r="T1857" i="1"/>
  <c r="U1865" i="1"/>
  <c r="S1865" i="1"/>
  <c r="V1865" i="1"/>
  <c r="T1865" i="1"/>
  <c r="U1873" i="1"/>
  <c r="S1873" i="1"/>
  <c r="V1873" i="1"/>
  <c r="T1873" i="1"/>
  <c r="U1881" i="1"/>
  <c r="S1881" i="1"/>
  <c r="V1881" i="1"/>
  <c r="T1881" i="1"/>
  <c r="S1864" i="1"/>
  <c r="U1864" i="1"/>
  <c r="V1864" i="1"/>
  <c r="T1864" i="1"/>
  <c r="S1872" i="1"/>
  <c r="U1872" i="1"/>
  <c r="V1872" i="1"/>
  <c r="T1872" i="1"/>
  <c r="S1880" i="1"/>
  <c r="U1880" i="1"/>
  <c r="V1880" i="1"/>
  <c r="T1880" i="1"/>
  <c r="S1794" i="1"/>
  <c r="U1794" i="1"/>
  <c r="V1794" i="1"/>
  <c r="T1794" i="1"/>
  <c r="S1798" i="1"/>
  <c r="U1798" i="1"/>
  <c r="V1798" i="1"/>
  <c r="T1798" i="1"/>
  <c r="S1802" i="1"/>
  <c r="U1802" i="1"/>
  <c r="V1802" i="1"/>
  <c r="T1802" i="1"/>
  <c r="S1806" i="1"/>
  <c r="U1806" i="1"/>
  <c r="V1806" i="1"/>
  <c r="T1806" i="1"/>
  <c r="S1810" i="1"/>
  <c r="U1810" i="1"/>
  <c r="V1810" i="1"/>
  <c r="T1810" i="1"/>
  <c r="S1814" i="1"/>
  <c r="U1814" i="1"/>
  <c r="V1814" i="1"/>
  <c r="T1814" i="1"/>
  <c r="S1818" i="1"/>
  <c r="U1818" i="1"/>
  <c r="V1818" i="1"/>
  <c r="T1818" i="1"/>
  <c r="S1822" i="1"/>
  <c r="U1822" i="1"/>
  <c r="V1822" i="1"/>
  <c r="T1822" i="1"/>
  <c r="S1826" i="1"/>
  <c r="U1826" i="1"/>
  <c r="V1826" i="1"/>
  <c r="T1826" i="1"/>
  <c r="S1830" i="1"/>
  <c r="U1830" i="1"/>
  <c r="V1830" i="1"/>
  <c r="T1830" i="1"/>
  <c r="S1834" i="1"/>
  <c r="U1834" i="1"/>
  <c r="V1834" i="1"/>
  <c r="T1834" i="1"/>
  <c r="S1838" i="1"/>
  <c r="U1838" i="1"/>
  <c r="V1838" i="1"/>
  <c r="T1838" i="1"/>
  <c r="S1842" i="1"/>
  <c r="U1842" i="1"/>
  <c r="V1842" i="1"/>
  <c r="T1842" i="1"/>
  <c r="S1846" i="1"/>
  <c r="U1846" i="1"/>
  <c r="V1846" i="1"/>
  <c r="T1846" i="1"/>
  <c r="S1850" i="1"/>
  <c r="U1850" i="1"/>
  <c r="V1850" i="1"/>
  <c r="T1850" i="1"/>
  <c r="S1854" i="1"/>
  <c r="U1854" i="1"/>
  <c r="V1854" i="1"/>
  <c r="T1854" i="1"/>
  <c r="S1948" i="1"/>
  <c r="U1948" i="1"/>
  <c r="V1948" i="1"/>
  <c r="T1948" i="1"/>
  <c r="U1889" i="1"/>
  <c r="S1889" i="1"/>
  <c r="V1889" i="1"/>
  <c r="T1889" i="1"/>
  <c r="U1893" i="1"/>
  <c r="S1893" i="1"/>
  <c r="V1893" i="1"/>
  <c r="T1893" i="1"/>
  <c r="U1897" i="1"/>
  <c r="S1897" i="1"/>
  <c r="V1897" i="1"/>
  <c r="T1897" i="1"/>
  <c r="U1901" i="1"/>
  <c r="S1901" i="1"/>
  <c r="V1901" i="1"/>
  <c r="T1901" i="1"/>
  <c r="U1905" i="1"/>
  <c r="S1905" i="1"/>
  <c r="V1905" i="1"/>
  <c r="T1905" i="1"/>
  <c r="U1909" i="1"/>
  <c r="S1909" i="1"/>
  <c r="V1909" i="1"/>
  <c r="T1909" i="1"/>
  <c r="U1913" i="1"/>
  <c r="S1913" i="1"/>
  <c r="V1913" i="1"/>
  <c r="T1913" i="1"/>
  <c r="U1917" i="1"/>
  <c r="S1917" i="1"/>
  <c r="V1917" i="1"/>
  <c r="T1917" i="1"/>
  <c r="U1921" i="1"/>
  <c r="S1921" i="1"/>
  <c r="V1921" i="1"/>
  <c r="T1921" i="1"/>
  <c r="U1925" i="1"/>
  <c r="S1925" i="1"/>
  <c r="V1925" i="1"/>
  <c r="T1925" i="1"/>
  <c r="U1929" i="1"/>
  <c r="S1929" i="1"/>
  <c r="V1929" i="1"/>
  <c r="T1929" i="1"/>
  <c r="U1933" i="1"/>
  <c r="S1933" i="1"/>
  <c r="V1933" i="1"/>
  <c r="T1933" i="1"/>
  <c r="U1937" i="1"/>
  <c r="S1937" i="1"/>
  <c r="V1937" i="1"/>
  <c r="T1937" i="1"/>
  <c r="U1941" i="1"/>
  <c r="S1941" i="1"/>
  <c r="V1941" i="1"/>
  <c r="T1941" i="1"/>
  <c r="U1945" i="1"/>
  <c r="S1945" i="1"/>
  <c r="V1945" i="1"/>
  <c r="T1945" i="1"/>
  <c r="S1952" i="1"/>
  <c r="U1952" i="1"/>
  <c r="V1952" i="1"/>
  <c r="T1952" i="1"/>
  <c r="S1956" i="1"/>
  <c r="U1956" i="1"/>
  <c r="V1956" i="1"/>
  <c r="T1956" i="1"/>
  <c r="S1960" i="1"/>
  <c r="U1960" i="1"/>
  <c r="V1960" i="1"/>
  <c r="T1960" i="1"/>
  <c r="S1964" i="1"/>
  <c r="U1964" i="1"/>
  <c r="V1964" i="1"/>
  <c r="T1964" i="1"/>
  <c r="S1970" i="1"/>
  <c r="U1970" i="1"/>
  <c r="V1970" i="1"/>
  <c r="T1970" i="1"/>
  <c r="S1974" i="1"/>
  <c r="U1974" i="1"/>
  <c r="V1974" i="1"/>
  <c r="T1974" i="1"/>
  <c r="S1978" i="1"/>
  <c r="U1978" i="1"/>
  <c r="V1978" i="1"/>
  <c r="T1978" i="1"/>
  <c r="S1982" i="1"/>
  <c r="U1982" i="1"/>
  <c r="V1982" i="1"/>
  <c r="T1982" i="1"/>
  <c r="U1987" i="1"/>
  <c r="S1987" i="1"/>
  <c r="V1987" i="1"/>
  <c r="T1987" i="1"/>
  <c r="U1991" i="1"/>
  <c r="S1991" i="1"/>
  <c r="V1991" i="1"/>
  <c r="T1991" i="1"/>
  <c r="U1995" i="1"/>
  <c r="S1995" i="1"/>
  <c r="V1995" i="1"/>
  <c r="T1995" i="1"/>
  <c r="U1999" i="1"/>
  <c r="S1999" i="1"/>
  <c r="V1999" i="1"/>
  <c r="T1999" i="1"/>
  <c r="U2003" i="1"/>
  <c r="S2003" i="1"/>
  <c r="V2003" i="1"/>
  <c r="T2003" i="1"/>
  <c r="U2007" i="1"/>
  <c r="S2007" i="1"/>
  <c r="V2007" i="1"/>
  <c r="T2007" i="1"/>
  <c r="U2011" i="1"/>
  <c r="S2011" i="1"/>
  <c r="V2011" i="1"/>
  <c r="T2011" i="1"/>
  <c r="U2015" i="1"/>
  <c r="S2015" i="1"/>
  <c r="V2015" i="1"/>
  <c r="T2015" i="1"/>
  <c r="U2019" i="1"/>
  <c r="S2019" i="1"/>
  <c r="V2019" i="1"/>
  <c r="T2019" i="1"/>
  <c r="U2023" i="1"/>
  <c r="T2023" i="1"/>
  <c r="S2023" i="1"/>
  <c r="V2023" i="1"/>
  <c r="U2027" i="1"/>
  <c r="T2027" i="1"/>
  <c r="S2027" i="1"/>
  <c r="V2027" i="1"/>
  <c r="U2031" i="1"/>
  <c r="T2031" i="1"/>
  <c r="S2031" i="1"/>
  <c r="V2031" i="1"/>
  <c r="U2035" i="1"/>
  <c r="T2035" i="1"/>
  <c r="S2035" i="1"/>
  <c r="V2035" i="1"/>
  <c r="U2039" i="1"/>
  <c r="T2039" i="1"/>
  <c r="S2039" i="1"/>
  <c r="V2039" i="1"/>
  <c r="U2043" i="1"/>
  <c r="T2043" i="1"/>
  <c r="S2043" i="1"/>
  <c r="V2043" i="1"/>
  <c r="U2047" i="1"/>
  <c r="T2047" i="1"/>
  <c r="S2047" i="1"/>
  <c r="V2047" i="1"/>
  <c r="T562" i="1"/>
  <c r="S562" i="1"/>
  <c r="V562" i="1"/>
  <c r="U562" i="1"/>
  <c r="T558" i="1"/>
  <c r="S558" i="1"/>
  <c r="V558" i="1"/>
  <c r="U558" i="1"/>
  <c r="T554" i="1"/>
  <c r="S554" i="1"/>
  <c r="V554" i="1"/>
  <c r="U554" i="1"/>
  <c r="T550" i="1"/>
  <c r="S550" i="1"/>
  <c r="V550" i="1"/>
  <c r="U550" i="1"/>
  <c r="T546" i="1"/>
  <c r="S546" i="1"/>
  <c r="V546" i="1"/>
  <c r="U546" i="1"/>
  <c r="T542" i="1"/>
  <c r="S542" i="1"/>
  <c r="V542" i="1"/>
  <c r="U542" i="1"/>
  <c r="T538" i="1"/>
  <c r="S538" i="1"/>
  <c r="V538" i="1"/>
  <c r="U538" i="1"/>
  <c r="T534" i="1"/>
  <c r="S534" i="1"/>
  <c r="V534" i="1"/>
  <c r="U534" i="1"/>
  <c r="T530" i="1"/>
  <c r="S530" i="1"/>
  <c r="V530" i="1"/>
  <c r="U530" i="1"/>
  <c r="T526" i="1"/>
  <c r="S526" i="1"/>
  <c r="V526" i="1"/>
  <c r="U526" i="1"/>
  <c r="T522" i="1"/>
  <c r="S522" i="1"/>
  <c r="V522" i="1"/>
  <c r="U522" i="1"/>
  <c r="T518" i="1"/>
  <c r="S518" i="1"/>
  <c r="V518" i="1"/>
  <c r="U518" i="1"/>
  <c r="T514" i="1"/>
  <c r="S514" i="1"/>
  <c r="V514" i="1"/>
  <c r="U514" i="1"/>
  <c r="T510" i="1"/>
  <c r="S510" i="1"/>
  <c r="V510" i="1"/>
  <c r="U510" i="1"/>
  <c r="T506" i="1"/>
  <c r="S506" i="1"/>
  <c r="V506" i="1"/>
  <c r="U506" i="1"/>
  <c r="T502" i="1"/>
  <c r="S502" i="1"/>
  <c r="V502" i="1"/>
  <c r="U502" i="1"/>
  <c r="T498" i="1"/>
  <c r="S498" i="1"/>
  <c r="V498" i="1"/>
  <c r="U498" i="1"/>
  <c r="T494" i="1"/>
  <c r="S494" i="1"/>
  <c r="V494" i="1"/>
  <c r="U494" i="1"/>
  <c r="T490" i="1"/>
  <c r="S490" i="1"/>
  <c r="V490" i="1"/>
  <c r="U490" i="1"/>
  <c r="T486" i="1"/>
  <c r="S486" i="1"/>
  <c r="V486" i="1"/>
  <c r="U486" i="1"/>
  <c r="T482" i="1"/>
  <c r="S482" i="1"/>
  <c r="V482" i="1"/>
  <c r="U482" i="1"/>
  <c r="T478" i="1"/>
  <c r="V478" i="1"/>
  <c r="U478" i="1"/>
  <c r="S478" i="1"/>
  <c r="T474" i="1"/>
  <c r="V474" i="1"/>
  <c r="U474" i="1"/>
  <c r="S474" i="1"/>
  <c r="T470" i="1"/>
  <c r="V470" i="1"/>
  <c r="U470" i="1"/>
  <c r="S470" i="1"/>
  <c r="T466" i="1"/>
  <c r="V466" i="1"/>
  <c r="U466" i="1"/>
  <c r="S466" i="1"/>
  <c r="T462" i="1"/>
  <c r="V462" i="1"/>
  <c r="U462" i="1"/>
  <c r="S462" i="1"/>
  <c r="T458" i="1"/>
  <c r="V458" i="1"/>
  <c r="U458" i="1"/>
  <c r="S458" i="1"/>
  <c r="T454" i="1"/>
  <c r="V454" i="1"/>
  <c r="U454" i="1"/>
  <c r="S454" i="1"/>
  <c r="T450" i="1"/>
  <c r="V450" i="1"/>
  <c r="U450" i="1"/>
  <c r="S450" i="1"/>
  <c r="T446" i="1"/>
  <c r="V446" i="1"/>
  <c r="U446" i="1"/>
  <c r="S446" i="1"/>
  <c r="T442" i="1"/>
  <c r="V442" i="1"/>
  <c r="U442" i="1"/>
  <c r="S442" i="1"/>
  <c r="T438" i="1"/>
  <c r="V438" i="1"/>
  <c r="U438" i="1"/>
  <c r="S438" i="1"/>
  <c r="T434" i="1"/>
  <c r="V434" i="1"/>
  <c r="U434" i="1"/>
  <c r="S434" i="1"/>
  <c r="T430" i="1"/>
  <c r="V430" i="1"/>
  <c r="U430" i="1"/>
  <c r="S430" i="1"/>
  <c r="T426" i="1"/>
  <c r="V426" i="1"/>
  <c r="U426" i="1"/>
  <c r="S426" i="1"/>
  <c r="T422" i="1"/>
  <c r="V422" i="1"/>
  <c r="U422" i="1"/>
  <c r="S422" i="1"/>
  <c r="T418" i="1"/>
  <c r="V418" i="1"/>
  <c r="U418" i="1"/>
  <c r="S418" i="1"/>
  <c r="T414" i="1"/>
  <c r="V414" i="1"/>
  <c r="U414" i="1"/>
  <c r="S414" i="1"/>
  <c r="T410" i="1"/>
  <c r="U410" i="1"/>
  <c r="S410" i="1"/>
  <c r="V410" i="1"/>
  <c r="T406" i="1"/>
  <c r="U406" i="1"/>
  <c r="V406" i="1"/>
  <c r="S406" i="1"/>
  <c r="T402" i="1"/>
  <c r="U402" i="1"/>
  <c r="S402" i="1"/>
  <c r="V402" i="1"/>
  <c r="T398" i="1"/>
  <c r="U398" i="1"/>
  <c r="V398" i="1"/>
  <c r="S398" i="1"/>
  <c r="T394" i="1"/>
  <c r="U394" i="1"/>
  <c r="S394" i="1"/>
  <c r="V394" i="1"/>
  <c r="T390" i="1"/>
  <c r="U390" i="1"/>
  <c r="V390" i="1"/>
  <c r="S390" i="1"/>
  <c r="V363" i="1"/>
  <c r="S363" i="1"/>
  <c r="U363" i="1"/>
  <c r="T363" i="1"/>
  <c r="V359" i="1"/>
  <c r="S359" i="1"/>
  <c r="U359" i="1"/>
  <c r="T359" i="1"/>
  <c r="V355" i="1"/>
  <c r="S355" i="1"/>
  <c r="U355" i="1"/>
  <c r="T355" i="1"/>
  <c r="T351" i="1"/>
  <c r="U351" i="1"/>
  <c r="V351" i="1"/>
  <c r="S351" i="1"/>
  <c r="T347" i="1"/>
  <c r="U347" i="1"/>
  <c r="V347" i="1"/>
  <c r="S347" i="1"/>
  <c r="T343" i="1"/>
  <c r="U343" i="1"/>
  <c r="V343" i="1"/>
  <c r="S343" i="1"/>
  <c r="T339" i="1"/>
  <c r="U339" i="1"/>
  <c r="V339" i="1"/>
  <c r="S339" i="1"/>
  <c r="T335" i="1"/>
  <c r="U335" i="1"/>
  <c r="V335" i="1"/>
  <c r="S335" i="1"/>
  <c r="T331" i="1"/>
  <c r="U331" i="1"/>
  <c r="V331" i="1"/>
  <c r="S331" i="1"/>
  <c r="T327" i="1"/>
  <c r="U327" i="1"/>
  <c r="V327" i="1"/>
  <c r="S327" i="1"/>
  <c r="T323" i="1"/>
  <c r="U323" i="1"/>
  <c r="V323" i="1"/>
  <c r="S323" i="1"/>
  <c r="T319" i="1"/>
  <c r="U319" i="1"/>
  <c r="V319" i="1"/>
  <c r="S319" i="1"/>
  <c r="T315" i="1"/>
  <c r="U315" i="1"/>
  <c r="V315" i="1"/>
  <c r="S315" i="1"/>
  <c r="T311" i="1"/>
  <c r="U311" i="1"/>
  <c r="V311" i="1"/>
  <c r="S311" i="1"/>
  <c r="T307" i="1"/>
  <c r="U307" i="1"/>
  <c r="V307" i="1"/>
  <c r="S307" i="1"/>
  <c r="T303" i="1"/>
  <c r="U303" i="1"/>
  <c r="V303" i="1"/>
  <c r="S303" i="1"/>
  <c r="T299" i="1"/>
  <c r="U299" i="1"/>
  <c r="V299" i="1"/>
  <c r="S299" i="1"/>
  <c r="T295" i="1"/>
  <c r="U295" i="1"/>
  <c r="V295" i="1"/>
  <c r="S295" i="1"/>
  <c r="T291" i="1"/>
  <c r="U291" i="1"/>
  <c r="V291" i="1"/>
  <c r="S291" i="1"/>
  <c r="T287" i="1"/>
  <c r="U287" i="1"/>
  <c r="V287" i="1"/>
  <c r="S287" i="1"/>
  <c r="T283" i="1"/>
  <c r="U283" i="1"/>
  <c r="V283" i="1"/>
  <c r="S283" i="1"/>
  <c r="T279" i="1"/>
  <c r="U279" i="1"/>
  <c r="V279" i="1"/>
  <c r="S279" i="1"/>
  <c r="T275" i="1"/>
  <c r="U275" i="1"/>
  <c r="V275" i="1"/>
  <c r="S275" i="1"/>
  <c r="T271" i="1"/>
  <c r="U271" i="1"/>
  <c r="V271" i="1"/>
  <c r="S271" i="1"/>
  <c r="T267" i="1"/>
  <c r="U267" i="1"/>
  <c r="V267" i="1"/>
  <c r="S267" i="1"/>
  <c r="T263" i="1"/>
  <c r="U263" i="1"/>
  <c r="V263" i="1"/>
  <c r="S263" i="1"/>
  <c r="T259" i="1"/>
  <c r="U259" i="1"/>
  <c r="V259" i="1"/>
  <c r="S259" i="1"/>
  <c r="T255" i="1"/>
  <c r="U255" i="1"/>
  <c r="V255" i="1"/>
  <c r="S255" i="1"/>
  <c r="T251" i="1"/>
  <c r="U251" i="1"/>
  <c r="V251" i="1"/>
  <c r="S251" i="1"/>
  <c r="T247" i="1"/>
  <c r="U247" i="1"/>
  <c r="V247" i="1"/>
  <c r="S247" i="1"/>
  <c r="T243" i="1"/>
  <c r="U243" i="1"/>
  <c r="V243" i="1"/>
  <c r="S243" i="1"/>
  <c r="T239" i="1"/>
  <c r="U239" i="1"/>
  <c r="V239" i="1"/>
  <c r="S239" i="1"/>
  <c r="T235" i="1"/>
  <c r="S235" i="1"/>
  <c r="V235" i="1"/>
  <c r="U235" i="1"/>
  <c r="T231" i="1"/>
  <c r="U231" i="1"/>
  <c r="S231" i="1"/>
  <c r="V231" i="1"/>
  <c r="T227" i="1"/>
  <c r="V227" i="1"/>
  <c r="U227" i="1"/>
  <c r="S227" i="1"/>
  <c r="T223" i="1"/>
  <c r="V223" i="1"/>
  <c r="U223" i="1"/>
  <c r="S223" i="1"/>
  <c r="S219" i="1"/>
  <c r="V219" i="1"/>
  <c r="U219" i="1"/>
  <c r="T219" i="1"/>
  <c r="S215" i="1"/>
  <c r="V215" i="1"/>
  <c r="U215" i="1"/>
  <c r="T215" i="1"/>
  <c r="S211" i="1"/>
  <c r="V211" i="1"/>
  <c r="U211" i="1"/>
  <c r="T211" i="1"/>
  <c r="S207" i="1"/>
  <c r="V207" i="1"/>
  <c r="U207" i="1"/>
  <c r="T207" i="1"/>
  <c r="S203" i="1"/>
  <c r="V203" i="1"/>
  <c r="U203" i="1"/>
  <c r="T203" i="1"/>
  <c r="S199" i="1"/>
  <c r="V199" i="1"/>
  <c r="U199" i="1"/>
  <c r="T199" i="1"/>
  <c r="S195" i="1"/>
  <c r="V195" i="1"/>
  <c r="U195" i="1"/>
  <c r="T195" i="1"/>
  <c r="S191" i="1"/>
  <c r="V191" i="1"/>
  <c r="U191" i="1"/>
  <c r="T191" i="1"/>
  <c r="S187" i="1"/>
  <c r="V187" i="1"/>
  <c r="U187" i="1"/>
  <c r="T187" i="1"/>
  <c r="S183" i="1"/>
  <c r="V183" i="1"/>
  <c r="U183" i="1"/>
  <c r="T183" i="1"/>
  <c r="S179" i="1"/>
  <c r="V179" i="1"/>
  <c r="U179" i="1"/>
  <c r="T179" i="1"/>
  <c r="T564" i="1"/>
  <c r="S564" i="1"/>
  <c r="V564" i="1"/>
  <c r="U564" i="1"/>
  <c r="T568" i="1"/>
  <c r="S568" i="1"/>
  <c r="V568" i="1"/>
  <c r="U568" i="1"/>
  <c r="T572" i="1"/>
  <c r="S572" i="1"/>
  <c r="V572" i="1"/>
  <c r="U572" i="1"/>
  <c r="T576" i="1"/>
  <c r="S576" i="1"/>
  <c r="V576" i="1"/>
  <c r="U576" i="1"/>
  <c r="T580" i="1"/>
  <c r="S580" i="1"/>
  <c r="V580" i="1"/>
  <c r="U580" i="1"/>
  <c r="T584" i="1"/>
  <c r="S584" i="1"/>
  <c r="V584" i="1"/>
  <c r="U584" i="1"/>
  <c r="T588" i="1"/>
  <c r="S588" i="1"/>
  <c r="V588" i="1"/>
  <c r="U588" i="1"/>
  <c r="T592" i="1"/>
  <c r="S592" i="1"/>
  <c r="V592" i="1"/>
  <c r="U592" i="1"/>
  <c r="T596" i="1"/>
  <c r="S596" i="1"/>
  <c r="V596" i="1"/>
  <c r="U596" i="1"/>
  <c r="T600" i="1"/>
  <c r="S600" i="1"/>
  <c r="V600" i="1"/>
  <c r="U600" i="1"/>
  <c r="T604" i="1"/>
  <c r="S604" i="1"/>
  <c r="V604" i="1"/>
  <c r="U604" i="1"/>
  <c r="T608" i="1"/>
  <c r="S608" i="1"/>
  <c r="V608" i="1"/>
  <c r="U608" i="1"/>
  <c r="T612" i="1"/>
  <c r="S612" i="1"/>
  <c r="V612" i="1"/>
  <c r="U612" i="1"/>
  <c r="T616" i="1"/>
  <c r="S616" i="1"/>
  <c r="V616" i="1"/>
  <c r="U616" i="1"/>
  <c r="T620" i="1"/>
  <c r="S620" i="1"/>
  <c r="V620" i="1"/>
  <c r="U620" i="1"/>
  <c r="T624" i="1"/>
  <c r="S624" i="1"/>
  <c r="V624" i="1"/>
  <c r="U624" i="1"/>
  <c r="T628" i="1"/>
  <c r="S628" i="1"/>
  <c r="V628" i="1"/>
  <c r="U628" i="1"/>
  <c r="T632" i="1"/>
  <c r="S632" i="1"/>
  <c r="V632" i="1"/>
  <c r="U632" i="1"/>
  <c r="T636" i="1"/>
  <c r="S636" i="1"/>
  <c r="V636" i="1"/>
  <c r="U636" i="1"/>
  <c r="T640" i="1"/>
  <c r="S640" i="1"/>
  <c r="V640" i="1"/>
  <c r="U640" i="1"/>
  <c r="T644" i="1"/>
  <c r="S644" i="1"/>
  <c r="V644" i="1"/>
  <c r="U644" i="1"/>
  <c r="T648" i="1"/>
  <c r="S648" i="1"/>
  <c r="V648" i="1"/>
  <c r="U648" i="1"/>
  <c r="T652" i="1"/>
  <c r="S652" i="1"/>
  <c r="V652" i="1"/>
  <c r="U652" i="1"/>
  <c r="T656" i="1"/>
  <c r="S656" i="1"/>
  <c r="V656" i="1"/>
  <c r="U656" i="1"/>
  <c r="T660" i="1"/>
  <c r="S660" i="1"/>
  <c r="V660" i="1"/>
  <c r="U660" i="1"/>
  <c r="T664" i="1"/>
  <c r="S664" i="1"/>
  <c r="V664" i="1"/>
  <c r="U664" i="1"/>
  <c r="T668" i="1"/>
  <c r="S668" i="1"/>
  <c r="V668" i="1"/>
  <c r="U668" i="1"/>
  <c r="T672" i="1"/>
  <c r="S672" i="1"/>
  <c r="V672" i="1"/>
  <c r="U672" i="1"/>
  <c r="T676" i="1"/>
  <c r="S676" i="1"/>
  <c r="V676" i="1"/>
  <c r="U676" i="1"/>
  <c r="T680" i="1"/>
  <c r="S680" i="1"/>
  <c r="V680" i="1"/>
  <c r="U680" i="1"/>
  <c r="T684" i="1"/>
  <c r="S684" i="1"/>
  <c r="V684" i="1"/>
  <c r="U684" i="1"/>
  <c r="T688" i="1"/>
  <c r="S688" i="1"/>
  <c r="V688" i="1"/>
  <c r="U688" i="1"/>
  <c r="T692" i="1"/>
  <c r="S692" i="1"/>
  <c r="V692" i="1"/>
  <c r="U692" i="1"/>
  <c r="T696" i="1"/>
  <c r="S696" i="1"/>
  <c r="V696" i="1"/>
  <c r="U696" i="1"/>
  <c r="T700" i="1"/>
  <c r="S700" i="1"/>
  <c r="V700" i="1"/>
  <c r="U700" i="1"/>
  <c r="T704" i="1"/>
  <c r="S704" i="1"/>
  <c r="V704" i="1"/>
  <c r="U704" i="1"/>
  <c r="T708" i="1"/>
  <c r="S708" i="1"/>
  <c r="V708" i="1"/>
  <c r="U708" i="1"/>
  <c r="T712" i="1"/>
  <c r="S712" i="1"/>
  <c r="V712" i="1"/>
  <c r="U712" i="1"/>
  <c r="T716" i="1"/>
  <c r="S716" i="1"/>
  <c r="V716" i="1"/>
  <c r="U716" i="1"/>
  <c r="T720" i="1"/>
  <c r="S720" i="1"/>
  <c r="V720" i="1"/>
  <c r="U720" i="1"/>
  <c r="T724" i="1"/>
  <c r="S724" i="1"/>
  <c r="V724" i="1"/>
  <c r="U724" i="1"/>
  <c r="T728" i="1"/>
  <c r="S728" i="1"/>
  <c r="V728" i="1"/>
  <c r="U728" i="1"/>
  <c r="U732" i="1"/>
  <c r="S732" i="1"/>
  <c r="V732" i="1"/>
  <c r="T732" i="1"/>
  <c r="U736" i="1"/>
  <c r="S736" i="1"/>
  <c r="V736" i="1"/>
  <c r="T736" i="1"/>
  <c r="U740" i="1"/>
  <c r="S740" i="1"/>
  <c r="V740" i="1"/>
  <c r="T740" i="1"/>
  <c r="U744" i="1"/>
  <c r="S744" i="1"/>
  <c r="V744" i="1"/>
  <c r="T744" i="1"/>
  <c r="U748" i="1"/>
  <c r="S748" i="1"/>
  <c r="V748" i="1"/>
  <c r="T748" i="1"/>
  <c r="U752" i="1"/>
  <c r="S752" i="1"/>
  <c r="V752" i="1"/>
  <c r="T752" i="1"/>
  <c r="U756" i="1"/>
  <c r="S756" i="1"/>
  <c r="V756" i="1"/>
  <c r="T756" i="1"/>
  <c r="U760" i="1"/>
  <c r="S760" i="1"/>
  <c r="V760" i="1"/>
  <c r="T760" i="1"/>
  <c r="U764" i="1"/>
  <c r="S764" i="1"/>
  <c r="V764" i="1"/>
  <c r="T764" i="1"/>
  <c r="U768" i="1"/>
  <c r="S768" i="1"/>
  <c r="V768" i="1"/>
  <c r="T768" i="1"/>
  <c r="U866" i="1"/>
  <c r="S866" i="1"/>
  <c r="V866" i="1"/>
  <c r="T866" i="1"/>
  <c r="U870" i="1"/>
  <c r="S870" i="1"/>
  <c r="V870" i="1"/>
  <c r="T870" i="1"/>
  <c r="U874" i="1"/>
  <c r="S874" i="1"/>
  <c r="V874" i="1"/>
  <c r="T874" i="1"/>
  <c r="U878" i="1"/>
  <c r="S878" i="1"/>
  <c r="V878" i="1"/>
  <c r="T878" i="1"/>
  <c r="U882" i="1"/>
  <c r="S882" i="1"/>
  <c r="V882" i="1"/>
  <c r="T882" i="1"/>
  <c r="U886" i="1"/>
  <c r="S886" i="1"/>
  <c r="V886" i="1"/>
  <c r="T886" i="1"/>
  <c r="U890" i="1"/>
  <c r="S890" i="1"/>
  <c r="V890" i="1"/>
  <c r="T890" i="1"/>
  <c r="U894" i="1"/>
  <c r="S894" i="1"/>
  <c r="V894" i="1"/>
  <c r="T894" i="1"/>
  <c r="U898" i="1"/>
  <c r="S898" i="1"/>
  <c r="V898" i="1"/>
  <c r="T898" i="1"/>
  <c r="U902" i="1"/>
  <c r="S902" i="1"/>
  <c r="V902" i="1"/>
  <c r="T902" i="1"/>
  <c r="U906" i="1"/>
  <c r="S906" i="1"/>
  <c r="V906" i="1"/>
  <c r="T906" i="1"/>
  <c r="U910" i="1"/>
  <c r="S910" i="1"/>
  <c r="V910" i="1"/>
  <c r="T910" i="1"/>
  <c r="U914" i="1"/>
  <c r="S914" i="1"/>
  <c r="V914" i="1"/>
  <c r="T914" i="1"/>
  <c r="U918" i="1"/>
  <c r="S918" i="1"/>
  <c r="V918" i="1"/>
  <c r="T918" i="1"/>
  <c r="U922" i="1"/>
  <c r="S922" i="1"/>
  <c r="V922" i="1"/>
  <c r="T922" i="1"/>
  <c r="U926" i="1"/>
  <c r="S926" i="1"/>
  <c r="V926" i="1"/>
  <c r="T926" i="1"/>
  <c r="U930" i="1"/>
  <c r="S930" i="1"/>
  <c r="V930" i="1"/>
  <c r="T930" i="1"/>
  <c r="U934" i="1"/>
  <c r="S934" i="1"/>
  <c r="V934" i="1"/>
  <c r="T934" i="1"/>
  <c r="U938" i="1"/>
  <c r="S938" i="1"/>
  <c r="V938" i="1"/>
  <c r="T938" i="1"/>
  <c r="U942" i="1"/>
  <c r="S942" i="1"/>
  <c r="V942" i="1"/>
  <c r="T942" i="1"/>
  <c r="U946" i="1"/>
  <c r="S946" i="1"/>
  <c r="V946" i="1"/>
  <c r="T946" i="1"/>
  <c r="U950" i="1"/>
  <c r="S950" i="1"/>
  <c r="V950" i="1"/>
  <c r="T950" i="1"/>
  <c r="U954" i="1"/>
  <c r="S954" i="1"/>
  <c r="V954" i="1"/>
  <c r="T954" i="1"/>
  <c r="U958" i="1"/>
  <c r="S958" i="1"/>
  <c r="V958" i="1"/>
  <c r="T958" i="1"/>
  <c r="U962" i="1"/>
  <c r="S962" i="1"/>
  <c r="V962" i="1"/>
  <c r="T962" i="1"/>
  <c r="U966" i="1"/>
  <c r="S966" i="1"/>
  <c r="V966" i="1"/>
  <c r="T966" i="1"/>
  <c r="U970" i="1"/>
  <c r="S970" i="1"/>
  <c r="V970" i="1"/>
  <c r="T970" i="1"/>
  <c r="U974" i="1"/>
  <c r="S974" i="1"/>
  <c r="V974" i="1"/>
  <c r="T974" i="1"/>
  <c r="U978" i="1"/>
  <c r="S978" i="1"/>
  <c r="V978" i="1"/>
  <c r="T978" i="1"/>
  <c r="U982" i="1"/>
  <c r="S982" i="1"/>
  <c r="V982" i="1"/>
  <c r="T982" i="1"/>
  <c r="U986" i="1"/>
  <c r="S986" i="1"/>
  <c r="V986" i="1"/>
  <c r="T986" i="1"/>
  <c r="U990" i="1"/>
  <c r="S990" i="1"/>
  <c r="V990" i="1"/>
  <c r="T990" i="1"/>
  <c r="U994" i="1"/>
  <c r="S994" i="1"/>
  <c r="V994" i="1"/>
  <c r="T994" i="1"/>
  <c r="U998" i="1"/>
  <c r="S998" i="1"/>
  <c r="V998" i="1"/>
  <c r="T998" i="1"/>
  <c r="U1002" i="1"/>
  <c r="S1002" i="1"/>
  <c r="V1002" i="1"/>
  <c r="T1002" i="1"/>
  <c r="U1006" i="1"/>
  <c r="S1006" i="1"/>
  <c r="V1006" i="1"/>
  <c r="T1006" i="1"/>
  <c r="U1010" i="1"/>
  <c r="S1010" i="1"/>
  <c r="V1010" i="1"/>
  <c r="T1010" i="1"/>
  <c r="S773" i="1"/>
  <c r="U773" i="1"/>
  <c r="T773" i="1"/>
  <c r="V773" i="1"/>
  <c r="S777" i="1"/>
  <c r="U777" i="1"/>
  <c r="T777" i="1"/>
  <c r="V777" i="1"/>
  <c r="S781" i="1"/>
  <c r="U781" i="1"/>
  <c r="T781" i="1"/>
  <c r="V781" i="1"/>
  <c r="S785" i="1"/>
  <c r="U785" i="1"/>
  <c r="T785" i="1"/>
  <c r="V785" i="1"/>
  <c r="S789" i="1"/>
  <c r="U789" i="1"/>
  <c r="T789" i="1"/>
  <c r="V789" i="1"/>
  <c r="S793" i="1"/>
  <c r="U793" i="1"/>
  <c r="T793" i="1"/>
  <c r="V793" i="1"/>
  <c r="S797" i="1"/>
  <c r="U797" i="1"/>
  <c r="T797" i="1"/>
  <c r="V797" i="1"/>
  <c r="S801" i="1"/>
  <c r="U801" i="1"/>
  <c r="T801" i="1"/>
  <c r="V801" i="1"/>
  <c r="S805" i="1"/>
  <c r="U805" i="1"/>
  <c r="T805" i="1"/>
  <c r="V805" i="1"/>
  <c r="S809" i="1"/>
  <c r="U809" i="1"/>
  <c r="T809" i="1"/>
  <c r="V809" i="1"/>
  <c r="S813" i="1"/>
  <c r="U813" i="1"/>
  <c r="T813" i="1"/>
  <c r="V813" i="1"/>
  <c r="S817" i="1"/>
  <c r="U817" i="1"/>
  <c r="T817" i="1"/>
  <c r="V817" i="1"/>
  <c r="S821" i="1"/>
  <c r="U821" i="1"/>
  <c r="T821" i="1"/>
  <c r="V821" i="1"/>
  <c r="S825" i="1"/>
  <c r="U825" i="1"/>
  <c r="T825" i="1"/>
  <c r="V825" i="1"/>
  <c r="S829" i="1"/>
  <c r="U829" i="1"/>
  <c r="T829" i="1"/>
  <c r="V829" i="1"/>
  <c r="S833" i="1"/>
  <c r="U833" i="1"/>
  <c r="T833" i="1"/>
  <c r="V833" i="1"/>
  <c r="S837" i="1"/>
  <c r="U837" i="1"/>
  <c r="T837" i="1"/>
  <c r="V837" i="1"/>
  <c r="S841" i="1"/>
  <c r="U841" i="1"/>
  <c r="T841" i="1"/>
  <c r="V841" i="1"/>
  <c r="S845" i="1"/>
  <c r="U845" i="1"/>
  <c r="T845" i="1"/>
  <c r="V845" i="1"/>
  <c r="S849" i="1"/>
  <c r="U849" i="1"/>
  <c r="T849" i="1"/>
  <c r="V849" i="1"/>
  <c r="S853" i="1"/>
  <c r="U853" i="1"/>
  <c r="T853" i="1"/>
  <c r="V853" i="1"/>
  <c r="S857" i="1"/>
  <c r="U857" i="1"/>
  <c r="T857" i="1"/>
  <c r="V857" i="1"/>
  <c r="S861" i="1"/>
  <c r="U861" i="1"/>
  <c r="T861" i="1"/>
  <c r="V861" i="1"/>
  <c r="T384" i="1"/>
  <c r="U384" i="1"/>
  <c r="V384" i="1"/>
  <c r="S384" i="1"/>
  <c r="T380" i="1"/>
  <c r="U380" i="1"/>
  <c r="V380" i="1"/>
  <c r="S380" i="1"/>
  <c r="T376" i="1"/>
  <c r="U376" i="1"/>
  <c r="V376" i="1"/>
  <c r="S376" i="1"/>
  <c r="T372" i="1"/>
  <c r="U372" i="1"/>
  <c r="V372" i="1"/>
  <c r="S372" i="1"/>
  <c r="T368" i="1"/>
  <c r="U368" i="1"/>
  <c r="V368" i="1"/>
  <c r="S368" i="1"/>
  <c r="U173" i="1"/>
  <c r="T173" i="1"/>
  <c r="S173" i="1"/>
  <c r="V173" i="1"/>
  <c r="U165" i="1"/>
  <c r="T165" i="1"/>
  <c r="S165" i="1"/>
  <c r="V165" i="1"/>
  <c r="U157" i="1"/>
  <c r="T157" i="1"/>
  <c r="S157" i="1"/>
  <c r="V157" i="1"/>
  <c r="U149" i="1"/>
  <c r="T149" i="1"/>
  <c r="S149" i="1"/>
  <c r="V149" i="1"/>
  <c r="U141" i="1"/>
  <c r="T141" i="1"/>
  <c r="S141" i="1"/>
  <c r="V141" i="1"/>
  <c r="U125" i="1"/>
  <c r="T125" i="1"/>
  <c r="S125" i="1"/>
  <c r="V125" i="1"/>
  <c r="U133" i="1"/>
  <c r="T133" i="1"/>
  <c r="S133" i="1"/>
  <c r="V133" i="1"/>
  <c r="S6" i="1"/>
  <c r="V6" i="1"/>
  <c r="U6" i="1"/>
  <c r="T6" i="1"/>
  <c r="S115" i="1"/>
  <c r="V115" i="1"/>
  <c r="U115" i="1"/>
  <c r="T115" i="1"/>
  <c r="V11" i="1"/>
  <c r="S11" i="1"/>
  <c r="U11" i="1"/>
  <c r="T11" i="1"/>
  <c r="S19" i="1"/>
  <c r="V19" i="1"/>
  <c r="U19" i="1"/>
  <c r="T19" i="1"/>
  <c r="S27" i="1"/>
  <c r="V27" i="1"/>
  <c r="U27" i="1"/>
  <c r="T27" i="1"/>
  <c r="S35" i="1"/>
  <c r="V35" i="1"/>
  <c r="U35" i="1"/>
  <c r="T35" i="1"/>
  <c r="S43" i="1"/>
  <c r="V43" i="1"/>
  <c r="U43" i="1"/>
  <c r="T43" i="1"/>
  <c r="S51" i="1"/>
  <c r="V51" i="1"/>
  <c r="U51" i="1"/>
  <c r="T51" i="1"/>
  <c r="S59" i="1"/>
  <c r="V59" i="1"/>
  <c r="U59" i="1"/>
  <c r="T59" i="1"/>
  <c r="S67" i="1"/>
  <c r="V67" i="1"/>
  <c r="U67" i="1"/>
  <c r="T67" i="1"/>
  <c r="S75" i="1"/>
  <c r="V75" i="1"/>
  <c r="U75" i="1"/>
  <c r="T75" i="1"/>
  <c r="S83" i="1"/>
  <c r="V83" i="1"/>
  <c r="U83" i="1"/>
  <c r="T83" i="1"/>
  <c r="S91" i="1"/>
  <c r="V91" i="1"/>
  <c r="U91" i="1"/>
  <c r="T91" i="1"/>
  <c r="S99" i="1"/>
  <c r="V99" i="1"/>
  <c r="U99" i="1"/>
  <c r="T99" i="1"/>
  <c r="S107" i="1"/>
  <c r="V107" i="1"/>
  <c r="U107" i="1"/>
  <c r="T107" i="1"/>
  <c r="T114" i="1"/>
  <c r="S114" i="1"/>
  <c r="V114" i="1"/>
  <c r="U114" i="1"/>
  <c r="S14" i="1"/>
  <c r="V14" i="1"/>
  <c r="U14" i="1"/>
  <c r="T14" i="1"/>
  <c r="T22" i="1"/>
  <c r="S22" i="1"/>
  <c r="V22" i="1"/>
  <c r="U22" i="1"/>
  <c r="T30" i="1"/>
  <c r="S30" i="1"/>
  <c r="V30" i="1"/>
  <c r="U30" i="1"/>
  <c r="T38" i="1"/>
  <c r="S38" i="1"/>
  <c r="V38" i="1"/>
  <c r="U38" i="1"/>
  <c r="T46" i="1"/>
  <c r="S46" i="1"/>
  <c r="V46" i="1"/>
  <c r="U46" i="1"/>
  <c r="T54" i="1"/>
  <c r="S54" i="1"/>
  <c r="V54" i="1"/>
  <c r="U54" i="1"/>
  <c r="T62" i="1"/>
  <c r="S62" i="1"/>
  <c r="V62" i="1"/>
  <c r="U62" i="1"/>
  <c r="T70" i="1"/>
  <c r="S70" i="1"/>
  <c r="V70" i="1"/>
  <c r="U70" i="1"/>
  <c r="T78" i="1"/>
  <c r="S78" i="1"/>
  <c r="V78" i="1"/>
  <c r="U78" i="1"/>
  <c r="T86" i="1"/>
  <c r="S86" i="1"/>
  <c r="V86" i="1"/>
  <c r="U86" i="1"/>
  <c r="T94" i="1"/>
  <c r="S94" i="1"/>
  <c r="V94" i="1"/>
  <c r="U94" i="1"/>
  <c r="T102" i="1"/>
  <c r="S102" i="1"/>
  <c r="V102" i="1"/>
  <c r="U102" i="1"/>
  <c r="T110" i="1"/>
  <c r="S110" i="1"/>
  <c r="V110" i="1"/>
  <c r="U110" i="1"/>
  <c r="S1017" i="1"/>
  <c r="U1017" i="1"/>
  <c r="T1017" i="1"/>
  <c r="V1017" i="1"/>
  <c r="S1047" i="1"/>
  <c r="U1047" i="1"/>
  <c r="T1047" i="1"/>
  <c r="V1047" i="1"/>
  <c r="S1059" i="1"/>
  <c r="U1059" i="1"/>
  <c r="T1059" i="1"/>
  <c r="V1059" i="1"/>
  <c r="S1075" i="1"/>
  <c r="U1075" i="1"/>
  <c r="T1075" i="1"/>
  <c r="V1075" i="1"/>
  <c r="S1095" i="1"/>
  <c r="U1095" i="1"/>
  <c r="T1095" i="1"/>
  <c r="V1095" i="1"/>
  <c r="S1111" i="1"/>
  <c r="U1111" i="1"/>
  <c r="T1111" i="1"/>
  <c r="V1111" i="1"/>
  <c r="S1123" i="1"/>
  <c r="U1123" i="1"/>
  <c r="T1123" i="1"/>
  <c r="V1123" i="1"/>
  <c r="S1143" i="1"/>
  <c r="V1143" i="1"/>
  <c r="U1143" i="1"/>
  <c r="T1143" i="1"/>
  <c r="S1412" i="1"/>
  <c r="U1412" i="1"/>
  <c r="V1412" i="1"/>
  <c r="T1412" i="1"/>
  <c r="S1240" i="1"/>
  <c r="U1240" i="1"/>
  <c r="T1240" i="1"/>
  <c r="V1240" i="1"/>
  <c r="S1256" i="1"/>
  <c r="U1256" i="1"/>
  <c r="T1256" i="1"/>
  <c r="V1256" i="1"/>
  <c r="S1264" i="1"/>
  <c r="U1264" i="1"/>
  <c r="T1264" i="1"/>
  <c r="V1264" i="1"/>
  <c r="S1404" i="1"/>
  <c r="U1404" i="1"/>
  <c r="V1404" i="1"/>
  <c r="T1404" i="1"/>
  <c r="S1424" i="1"/>
  <c r="U1424" i="1"/>
  <c r="V1424" i="1"/>
  <c r="T1424" i="1"/>
  <c r="S1432" i="1"/>
  <c r="U1432" i="1"/>
  <c r="V1432" i="1"/>
  <c r="T1432" i="1"/>
  <c r="S1438" i="1"/>
  <c r="U1438" i="1"/>
  <c r="V1438" i="1"/>
  <c r="T1438" i="1"/>
  <c r="S1446" i="1"/>
  <c r="U1446" i="1"/>
  <c r="V1446" i="1"/>
  <c r="T1446" i="1"/>
  <c r="S1452" i="1"/>
  <c r="U1452" i="1"/>
  <c r="V1452" i="1"/>
  <c r="T1452" i="1"/>
  <c r="S1458" i="1"/>
  <c r="U1458" i="1"/>
  <c r="V1458" i="1"/>
  <c r="T1458" i="1"/>
  <c r="S1464" i="1"/>
  <c r="U1464" i="1"/>
  <c r="V1464" i="1"/>
  <c r="T1464" i="1"/>
  <c r="S1470" i="1"/>
  <c r="U1470" i="1"/>
  <c r="V1470" i="1"/>
  <c r="T1470" i="1"/>
  <c r="S1472" i="1"/>
  <c r="U1472" i="1"/>
  <c r="V1472" i="1"/>
  <c r="T1472" i="1"/>
  <c r="S1478" i="1"/>
  <c r="U1478" i="1"/>
  <c r="V1478" i="1"/>
  <c r="T1478" i="1"/>
  <c r="S1480" i="1"/>
  <c r="U1480" i="1"/>
  <c r="V1480" i="1"/>
  <c r="T1480" i="1"/>
  <c r="S1482" i="1"/>
  <c r="U1482" i="1"/>
  <c r="V1482" i="1"/>
  <c r="T1482" i="1"/>
  <c r="S1484" i="1"/>
  <c r="U1484" i="1"/>
  <c r="V1484" i="1"/>
  <c r="T1484" i="1"/>
  <c r="S1486" i="1"/>
  <c r="U1486" i="1"/>
  <c r="V1486" i="1"/>
  <c r="T1486" i="1"/>
  <c r="S1488" i="1"/>
  <c r="U1488" i="1"/>
  <c r="V1488" i="1"/>
  <c r="T1488" i="1"/>
  <c r="S1490" i="1"/>
  <c r="U1490" i="1"/>
  <c r="V1490" i="1"/>
  <c r="T1490" i="1"/>
  <c r="S1492" i="1"/>
  <c r="U1492" i="1"/>
  <c r="V1492" i="1"/>
  <c r="T1492" i="1"/>
  <c r="S1494" i="1"/>
  <c r="U1494" i="1"/>
  <c r="V1494" i="1"/>
  <c r="T1494" i="1"/>
  <c r="S1496" i="1"/>
  <c r="U1496" i="1"/>
  <c r="V1496" i="1"/>
  <c r="T1496" i="1"/>
  <c r="S1498" i="1"/>
  <c r="U1498" i="1"/>
  <c r="V1498" i="1"/>
  <c r="T1498" i="1"/>
  <c r="S1500" i="1"/>
  <c r="U1500" i="1"/>
  <c r="V1500" i="1"/>
  <c r="T1500" i="1"/>
  <c r="S1502" i="1"/>
  <c r="U1502" i="1"/>
  <c r="V1502" i="1"/>
  <c r="T1502" i="1"/>
  <c r="S1504" i="1"/>
  <c r="U1504" i="1"/>
  <c r="V1504" i="1"/>
  <c r="T1504" i="1"/>
  <c r="S1506" i="1"/>
  <c r="U1506" i="1"/>
  <c r="V1506" i="1"/>
  <c r="T1506" i="1"/>
  <c r="S1508" i="1"/>
  <c r="U1508" i="1"/>
  <c r="V1508" i="1"/>
  <c r="T1508" i="1"/>
  <c r="S1510" i="1"/>
  <c r="U1510" i="1"/>
  <c r="V1510" i="1"/>
  <c r="T1510" i="1"/>
  <c r="S1512" i="1"/>
  <c r="U1512" i="1"/>
  <c r="V1512" i="1"/>
  <c r="T1512" i="1"/>
  <c r="S1514" i="1"/>
  <c r="U1514" i="1"/>
  <c r="V1514" i="1"/>
  <c r="T1514" i="1"/>
  <c r="S1516" i="1"/>
  <c r="U1516" i="1"/>
  <c r="V1516" i="1"/>
  <c r="T1516" i="1"/>
  <c r="S1518" i="1"/>
  <c r="U1518" i="1"/>
  <c r="V1518" i="1"/>
  <c r="T1518" i="1"/>
  <c r="S1520" i="1"/>
  <c r="U1520" i="1"/>
  <c r="V1520" i="1"/>
  <c r="T1520" i="1"/>
  <c r="S1522" i="1"/>
  <c r="U1522" i="1"/>
  <c r="V1522" i="1"/>
  <c r="T1522" i="1"/>
  <c r="S1524" i="1"/>
  <c r="U1524" i="1"/>
  <c r="V1524" i="1"/>
  <c r="T1524" i="1"/>
  <c r="S1526" i="1"/>
  <c r="U1526" i="1"/>
  <c r="V1526" i="1"/>
  <c r="T1526" i="1"/>
  <c r="S1528" i="1"/>
  <c r="U1528" i="1"/>
  <c r="V1528" i="1"/>
  <c r="T1528" i="1"/>
  <c r="S1530" i="1"/>
  <c r="U1530" i="1"/>
  <c r="V1530" i="1"/>
  <c r="T1530" i="1"/>
  <c r="S1532" i="1"/>
  <c r="U1532" i="1"/>
  <c r="V1532" i="1"/>
  <c r="T1532" i="1"/>
  <c r="S1534" i="1"/>
  <c r="U1534" i="1"/>
  <c r="V1534" i="1"/>
  <c r="T1534" i="1"/>
  <c r="V1547" i="1"/>
  <c r="U1547" i="1"/>
  <c r="S1547" i="1"/>
  <c r="T1547" i="1"/>
  <c r="V1553" i="1"/>
  <c r="U1553" i="1"/>
  <c r="S1553" i="1"/>
  <c r="T1553" i="1"/>
  <c r="V1561" i="1"/>
  <c r="U1561" i="1"/>
  <c r="S1561" i="1"/>
  <c r="T1561" i="1"/>
  <c r="V1565" i="1"/>
  <c r="U1565" i="1"/>
  <c r="S1565" i="1"/>
  <c r="T1565" i="1"/>
  <c r="V1569" i="1"/>
  <c r="U1569" i="1"/>
  <c r="S1569" i="1"/>
  <c r="T1569" i="1"/>
  <c r="V1573" i="1"/>
  <c r="U1573" i="1"/>
  <c r="S1573" i="1"/>
  <c r="T1573" i="1"/>
  <c r="V1577" i="1"/>
  <c r="U1577" i="1"/>
  <c r="S1577" i="1"/>
  <c r="T1577" i="1"/>
  <c r="V1581" i="1"/>
  <c r="U1581" i="1"/>
  <c r="S1581" i="1"/>
  <c r="T1581" i="1"/>
  <c r="V1585" i="1"/>
  <c r="U1585" i="1"/>
  <c r="S1585" i="1"/>
  <c r="T1585" i="1"/>
  <c r="V1589" i="1"/>
  <c r="U1589" i="1"/>
  <c r="S1589" i="1"/>
  <c r="T1589" i="1"/>
  <c r="V1593" i="1"/>
  <c r="U1593" i="1"/>
  <c r="S1593" i="1"/>
  <c r="T1593" i="1"/>
  <c r="V1597" i="1"/>
  <c r="U1597" i="1"/>
  <c r="S1597" i="1"/>
  <c r="T1597" i="1"/>
  <c r="V1601" i="1"/>
  <c r="U1601" i="1"/>
  <c r="S1601" i="1"/>
  <c r="T1601" i="1"/>
  <c r="V1605" i="1"/>
  <c r="U1605" i="1"/>
  <c r="S1605" i="1"/>
  <c r="T1605" i="1"/>
  <c r="V1609" i="1"/>
  <c r="U1609" i="1"/>
  <c r="S1609" i="1"/>
  <c r="T1609" i="1"/>
  <c r="V1613" i="1"/>
  <c r="U1613" i="1"/>
  <c r="S1613" i="1"/>
  <c r="T1613" i="1"/>
  <c r="V1617" i="1"/>
  <c r="U1617" i="1"/>
  <c r="S1617" i="1"/>
  <c r="T1617" i="1"/>
  <c r="V1621" i="1"/>
  <c r="U1621" i="1"/>
  <c r="S1621" i="1"/>
  <c r="T1621" i="1"/>
  <c r="V1625" i="1"/>
  <c r="U1625" i="1"/>
  <c r="S1625" i="1"/>
  <c r="T1625" i="1"/>
  <c r="V1629" i="1"/>
  <c r="U1629" i="1"/>
  <c r="S1629" i="1"/>
  <c r="T1629" i="1"/>
  <c r="V1633" i="1"/>
  <c r="U1633" i="1"/>
  <c r="S1633" i="1"/>
  <c r="T1633" i="1"/>
  <c r="U1028" i="1"/>
  <c r="S1028" i="1"/>
  <c r="V1028" i="1"/>
  <c r="T1028" i="1"/>
  <c r="U1016" i="1"/>
  <c r="S1016" i="1"/>
  <c r="V1016" i="1"/>
  <c r="T1016" i="1"/>
  <c r="U1044" i="1"/>
  <c r="S1044" i="1"/>
  <c r="V1044" i="1"/>
  <c r="T1044" i="1"/>
  <c r="U1056" i="1"/>
  <c r="S1056" i="1"/>
  <c r="V1056" i="1"/>
  <c r="T1056" i="1"/>
  <c r="U1068" i="1"/>
  <c r="S1068" i="1"/>
  <c r="V1068" i="1"/>
  <c r="T1068" i="1"/>
  <c r="U1080" i="1"/>
  <c r="S1080" i="1"/>
  <c r="V1080" i="1"/>
  <c r="T1080" i="1"/>
  <c r="U1092" i="1"/>
  <c r="S1092" i="1"/>
  <c r="V1092" i="1"/>
  <c r="T1092" i="1"/>
  <c r="U1104" i="1"/>
  <c r="S1104" i="1"/>
  <c r="V1104" i="1"/>
  <c r="T1104" i="1"/>
  <c r="U1116" i="1"/>
  <c r="S1116" i="1"/>
  <c r="V1116" i="1"/>
  <c r="T1116" i="1"/>
  <c r="U1124" i="1"/>
  <c r="S1124" i="1"/>
  <c r="V1124" i="1"/>
  <c r="T1124" i="1"/>
  <c r="U1136" i="1"/>
  <c r="T1136" i="1"/>
  <c r="S1136" i="1"/>
  <c r="V1136" i="1"/>
  <c r="U1144" i="1"/>
  <c r="T1144" i="1"/>
  <c r="S1144" i="1"/>
  <c r="V1144" i="1"/>
  <c r="U1152" i="1"/>
  <c r="T1152" i="1"/>
  <c r="S1152" i="1"/>
  <c r="V1152" i="1"/>
  <c r="U1160" i="1"/>
  <c r="T1160" i="1"/>
  <c r="S1160" i="1"/>
  <c r="V1160" i="1"/>
  <c r="U1168" i="1"/>
  <c r="T1168" i="1"/>
  <c r="S1168" i="1"/>
  <c r="V1168" i="1"/>
  <c r="U1176" i="1"/>
  <c r="T1176" i="1"/>
  <c r="S1176" i="1"/>
  <c r="V1176" i="1"/>
  <c r="U1184" i="1"/>
  <c r="T1184" i="1"/>
  <c r="S1184" i="1"/>
  <c r="V1184" i="1"/>
  <c r="U1188" i="1"/>
  <c r="T1188" i="1"/>
  <c r="S1188" i="1"/>
  <c r="V1188" i="1"/>
  <c r="S1196" i="1"/>
  <c r="U1196" i="1"/>
  <c r="T1196" i="1"/>
  <c r="V1196" i="1"/>
  <c r="S1200" i="1"/>
  <c r="U1200" i="1"/>
  <c r="T1200" i="1"/>
  <c r="V1200" i="1"/>
  <c r="S1204" i="1"/>
  <c r="U1204" i="1"/>
  <c r="T1204" i="1"/>
  <c r="V1204" i="1"/>
  <c r="S1208" i="1"/>
  <c r="U1208" i="1"/>
  <c r="T1208" i="1"/>
  <c r="V1208" i="1"/>
  <c r="S1212" i="1"/>
  <c r="U1212" i="1"/>
  <c r="T1212" i="1"/>
  <c r="V1212" i="1"/>
  <c r="S1216" i="1"/>
  <c r="U1216" i="1"/>
  <c r="T1216" i="1"/>
  <c r="V1216" i="1"/>
  <c r="S1220" i="1"/>
  <c r="U1220" i="1"/>
  <c r="T1220" i="1"/>
  <c r="V1220" i="1"/>
  <c r="S1224" i="1"/>
  <c r="U1224" i="1"/>
  <c r="T1224" i="1"/>
  <c r="V1224" i="1"/>
  <c r="S1228" i="1"/>
  <c r="U1228" i="1"/>
  <c r="T1228" i="1"/>
  <c r="V1228" i="1"/>
  <c r="S1414" i="1"/>
  <c r="U1414" i="1"/>
  <c r="V1414" i="1"/>
  <c r="T1414" i="1"/>
  <c r="U1237" i="1"/>
  <c r="T1237" i="1"/>
  <c r="S1237" i="1"/>
  <c r="V1237" i="1"/>
  <c r="U1245" i="1"/>
  <c r="T1245" i="1"/>
  <c r="S1245" i="1"/>
  <c r="V1245" i="1"/>
  <c r="U1253" i="1"/>
  <c r="T1253" i="1"/>
  <c r="S1253" i="1"/>
  <c r="V1253" i="1"/>
  <c r="U1261" i="1"/>
  <c r="T1261" i="1"/>
  <c r="S1261" i="1"/>
  <c r="V1261" i="1"/>
  <c r="U1269" i="1"/>
  <c r="T1269" i="1"/>
  <c r="S1269" i="1"/>
  <c r="V1269" i="1"/>
  <c r="U1277" i="1"/>
  <c r="T1277" i="1"/>
  <c r="S1277" i="1"/>
  <c r="V1277" i="1"/>
  <c r="U1289" i="1"/>
  <c r="S1289" i="1"/>
  <c r="T1289" i="1"/>
  <c r="V1289" i="1"/>
  <c r="S1392" i="1"/>
  <c r="U1392" i="1"/>
  <c r="V1392" i="1"/>
  <c r="T1392" i="1"/>
  <c r="S1310" i="1"/>
  <c r="U1310" i="1"/>
  <c r="V1310" i="1"/>
  <c r="T1310" i="1"/>
  <c r="S1318" i="1"/>
  <c r="U1318" i="1"/>
  <c r="V1318" i="1"/>
  <c r="T1318" i="1"/>
  <c r="S1326" i="1"/>
  <c r="U1326" i="1"/>
  <c r="V1326" i="1"/>
  <c r="T1326" i="1"/>
  <c r="S1334" i="1"/>
  <c r="U1334" i="1"/>
  <c r="V1334" i="1"/>
  <c r="T1334" i="1"/>
  <c r="S1342" i="1"/>
  <c r="U1342" i="1"/>
  <c r="V1342" i="1"/>
  <c r="T1342" i="1"/>
  <c r="S1350" i="1"/>
  <c r="U1350" i="1"/>
  <c r="V1350" i="1"/>
  <c r="T1350" i="1"/>
  <c r="S1358" i="1"/>
  <c r="U1358" i="1"/>
  <c r="V1358" i="1"/>
  <c r="T1358" i="1"/>
  <c r="S1366" i="1"/>
  <c r="U1366" i="1"/>
  <c r="V1366" i="1"/>
  <c r="T1366" i="1"/>
  <c r="S1374" i="1"/>
  <c r="U1374" i="1"/>
  <c r="V1374" i="1"/>
  <c r="T1374" i="1"/>
  <c r="S1386" i="1"/>
  <c r="U1386" i="1"/>
  <c r="V1386" i="1"/>
  <c r="T1386" i="1"/>
  <c r="T1538" i="1"/>
  <c r="S1538" i="1"/>
  <c r="U1538" i="1"/>
  <c r="V1538" i="1"/>
  <c r="T1550" i="1"/>
  <c r="S1550" i="1"/>
  <c r="U1550" i="1"/>
  <c r="V1550" i="1"/>
  <c r="T1554" i="1"/>
  <c r="S1554" i="1"/>
  <c r="U1554" i="1"/>
  <c r="V1554" i="1"/>
  <c r="T1558" i="1"/>
  <c r="S1558" i="1"/>
  <c r="U1558" i="1"/>
  <c r="V1558" i="1"/>
  <c r="T1562" i="1"/>
  <c r="S1562" i="1"/>
  <c r="U1562" i="1"/>
  <c r="V1562" i="1"/>
  <c r="T1566" i="1"/>
  <c r="S1566" i="1"/>
  <c r="U1566" i="1"/>
  <c r="V1566" i="1"/>
  <c r="T1570" i="1"/>
  <c r="S1570" i="1"/>
  <c r="U1570" i="1"/>
  <c r="V1570" i="1"/>
  <c r="T1574" i="1"/>
  <c r="S1574" i="1"/>
  <c r="U1574" i="1"/>
  <c r="V1574" i="1"/>
  <c r="T1578" i="1"/>
  <c r="S1578" i="1"/>
  <c r="U1578" i="1"/>
  <c r="V1578" i="1"/>
  <c r="T1582" i="1"/>
  <c r="S1582" i="1"/>
  <c r="U1582" i="1"/>
  <c r="V1582" i="1"/>
  <c r="T1586" i="1"/>
  <c r="S1586" i="1"/>
  <c r="U1586" i="1"/>
  <c r="V1586" i="1"/>
  <c r="T1590" i="1"/>
  <c r="S1590" i="1"/>
  <c r="U1590" i="1"/>
  <c r="V1590" i="1"/>
  <c r="T1594" i="1"/>
  <c r="S1594" i="1"/>
  <c r="U1594" i="1"/>
  <c r="V1594" i="1"/>
  <c r="T1598" i="1"/>
  <c r="S1598" i="1"/>
  <c r="U1598" i="1"/>
  <c r="V1598" i="1"/>
  <c r="T1602" i="1"/>
  <c r="S1602" i="1"/>
  <c r="U1602" i="1"/>
  <c r="V1602" i="1"/>
  <c r="T1606" i="1"/>
  <c r="S1606" i="1"/>
  <c r="U1606" i="1"/>
  <c r="V1606" i="1"/>
  <c r="T1610" i="1"/>
  <c r="S1610" i="1"/>
  <c r="U1610" i="1"/>
  <c r="V1610" i="1"/>
  <c r="T1614" i="1"/>
  <c r="S1614" i="1"/>
  <c r="U1614" i="1"/>
  <c r="V1614" i="1"/>
  <c r="T1618" i="1"/>
  <c r="S1618" i="1"/>
  <c r="U1618" i="1"/>
  <c r="V1618" i="1"/>
  <c r="T1622" i="1"/>
  <c r="S1622" i="1"/>
  <c r="U1622" i="1"/>
  <c r="V1622" i="1"/>
  <c r="T1626" i="1"/>
  <c r="S1626" i="1"/>
  <c r="U1626" i="1"/>
  <c r="V1626" i="1"/>
  <c r="T1630" i="1"/>
  <c r="S1630" i="1"/>
  <c r="U1630" i="1"/>
  <c r="V1630" i="1"/>
  <c r="T1634" i="1"/>
  <c r="S1634" i="1"/>
  <c r="U1634" i="1"/>
  <c r="V1634" i="1"/>
  <c r="T1694" i="1"/>
  <c r="S1694" i="1"/>
  <c r="V1694" i="1"/>
  <c r="U1694" i="1"/>
  <c r="T1702" i="1"/>
  <c r="S1702" i="1"/>
  <c r="V1702" i="1"/>
  <c r="U1702" i="1"/>
  <c r="T1710" i="1"/>
  <c r="S1710" i="1"/>
  <c r="V1710" i="1"/>
  <c r="U1710" i="1"/>
  <c r="U1722" i="1"/>
  <c r="V1722" i="1"/>
  <c r="T1722" i="1"/>
  <c r="S1722" i="1"/>
  <c r="U1755" i="1"/>
  <c r="S1755" i="1"/>
  <c r="V1755" i="1"/>
  <c r="T1755" i="1"/>
  <c r="U1763" i="1"/>
  <c r="S1763" i="1"/>
  <c r="V1763" i="1"/>
  <c r="T1763" i="1"/>
  <c r="U1799" i="1"/>
  <c r="S1799" i="1"/>
  <c r="V1799" i="1"/>
  <c r="T1799" i="1"/>
  <c r="S1950" i="1"/>
  <c r="U1950" i="1"/>
  <c r="V1950" i="1"/>
  <c r="T1950" i="1"/>
  <c r="S1894" i="1"/>
  <c r="U1894" i="1"/>
  <c r="V1894" i="1"/>
  <c r="T1894" i="1"/>
  <c r="S1902" i="1"/>
  <c r="U1902" i="1"/>
  <c r="V1902" i="1"/>
  <c r="T1902" i="1"/>
  <c r="S1910" i="1"/>
  <c r="U1910" i="1"/>
  <c r="V1910" i="1"/>
  <c r="T1910" i="1"/>
  <c r="S1918" i="1"/>
  <c r="U1918" i="1"/>
  <c r="V1918" i="1"/>
  <c r="T1918" i="1"/>
  <c r="S1926" i="1"/>
  <c r="U1926" i="1"/>
  <c r="V1926" i="1"/>
  <c r="T1926" i="1"/>
  <c r="S1934" i="1"/>
  <c r="U1934" i="1"/>
  <c r="V1934" i="1"/>
  <c r="T1934" i="1"/>
  <c r="S1942" i="1"/>
  <c r="U1942" i="1"/>
  <c r="V1942" i="1"/>
  <c r="T1942" i="1"/>
  <c r="U1953" i="1"/>
  <c r="S1953" i="1"/>
  <c r="V1953" i="1"/>
  <c r="T1953" i="1"/>
  <c r="U1961" i="1"/>
  <c r="S1961" i="1"/>
  <c r="V1961" i="1"/>
  <c r="T1961" i="1"/>
  <c r="U1971" i="1"/>
  <c r="S1971" i="1"/>
  <c r="V1971" i="1"/>
  <c r="T1971" i="1"/>
  <c r="U1979" i="1"/>
  <c r="S1979" i="1"/>
  <c r="V1979" i="1"/>
  <c r="T1979" i="1"/>
  <c r="S2024" i="1"/>
  <c r="V2024" i="1"/>
  <c r="U2024" i="1"/>
  <c r="T2024" i="1"/>
  <c r="S2032" i="1"/>
  <c r="V2032" i="1"/>
  <c r="U2032" i="1"/>
  <c r="T2032" i="1"/>
  <c r="S2040" i="1"/>
  <c r="V2040" i="1"/>
  <c r="U2040" i="1"/>
  <c r="T2040" i="1"/>
  <c r="S2044" i="1"/>
  <c r="V2044" i="1"/>
  <c r="U2044" i="1"/>
  <c r="T2044" i="1"/>
  <c r="V561" i="1"/>
  <c r="U561" i="1"/>
  <c r="T561" i="1"/>
  <c r="S561" i="1"/>
  <c r="V553" i="1"/>
  <c r="U553" i="1"/>
  <c r="T553" i="1"/>
  <c r="S553" i="1"/>
  <c r="V545" i="1"/>
  <c r="U545" i="1"/>
  <c r="T545" i="1"/>
  <c r="S545" i="1"/>
  <c r="V537" i="1"/>
  <c r="U537" i="1"/>
  <c r="T537" i="1"/>
  <c r="S537" i="1"/>
  <c r="V529" i="1"/>
  <c r="U529" i="1"/>
  <c r="T529" i="1"/>
  <c r="S529" i="1"/>
  <c r="V517" i="1"/>
  <c r="U517" i="1"/>
  <c r="T517" i="1"/>
  <c r="S517" i="1"/>
  <c r="V505" i="1"/>
  <c r="U505" i="1"/>
  <c r="T505" i="1"/>
  <c r="S505" i="1"/>
  <c r="V501" i="1"/>
  <c r="U501" i="1"/>
  <c r="T501" i="1"/>
  <c r="S501" i="1"/>
  <c r="V493" i="1"/>
  <c r="U493" i="1"/>
  <c r="T493" i="1"/>
  <c r="S493" i="1"/>
  <c r="V485" i="1"/>
  <c r="U485" i="1"/>
  <c r="T485" i="1"/>
  <c r="S485" i="1"/>
  <c r="V477" i="1"/>
  <c r="T477" i="1"/>
  <c r="S477" i="1"/>
  <c r="U477" i="1"/>
  <c r="V469" i="1"/>
  <c r="T469" i="1"/>
  <c r="S469" i="1"/>
  <c r="U469" i="1"/>
  <c r="V461" i="1"/>
  <c r="T461" i="1"/>
  <c r="S461" i="1"/>
  <c r="U461" i="1"/>
  <c r="V449" i="1"/>
  <c r="T449" i="1"/>
  <c r="S449" i="1"/>
  <c r="U449" i="1"/>
  <c r="V445" i="1"/>
  <c r="T445" i="1"/>
  <c r="S445" i="1"/>
  <c r="U445" i="1"/>
  <c r="V433" i="1"/>
  <c r="T433" i="1"/>
  <c r="S433" i="1"/>
  <c r="U433" i="1"/>
  <c r="V425" i="1"/>
  <c r="T425" i="1"/>
  <c r="S425" i="1"/>
  <c r="U425" i="1"/>
  <c r="V417" i="1"/>
  <c r="T417" i="1"/>
  <c r="S417" i="1"/>
  <c r="U417" i="1"/>
  <c r="V409" i="1"/>
  <c r="S409" i="1"/>
  <c r="U409" i="1"/>
  <c r="T409" i="1"/>
  <c r="V401" i="1"/>
  <c r="S401" i="1"/>
  <c r="U401" i="1"/>
  <c r="T401" i="1"/>
  <c r="V393" i="1"/>
  <c r="S393" i="1"/>
  <c r="U393" i="1"/>
  <c r="T393" i="1"/>
  <c r="T362" i="1"/>
  <c r="U362" i="1"/>
  <c r="S362" i="1"/>
  <c r="V362" i="1"/>
  <c r="T354" i="1"/>
  <c r="U354" i="1"/>
  <c r="S354" i="1"/>
  <c r="V354" i="1"/>
  <c r="U346" i="1"/>
  <c r="V346" i="1"/>
  <c r="T346" i="1"/>
  <c r="S346" i="1"/>
  <c r="U338" i="1"/>
  <c r="V338" i="1"/>
  <c r="T338" i="1"/>
  <c r="S338" i="1"/>
  <c r="U330" i="1"/>
  <c r="V330" i="1"/>
  <c r="T330" i="1"/>
  <c r="S330" i="1"/>
  <c r="U322" i="1"/>
  <c r="V322" i="1"/>
  <c r="T322" i="1"/>
  <c r="S322" i="1"/>
  <c r="U314" i="1"/>
  <c r="V314" i="1"/>
  <c r="T314" i="1"/>
  <c r="S314" i="1"/>
  <c r="U306" i="1"/>
  <c r="V306" i="1"/>
  <c r="T306" i="1"/>
  <c r="S306" i="1"/>
  <c r="U298" i="1"/>
  <c r="V298" i="1"/>
  <c r="T298" i="1"/>
  <c r="S298" i="1"/>
  <c r="U290" i="1"/>
  <c r="V290" i="1"/>
  <c r="T290" i="1"/>
  <c r="S290" i="1"/>
  <c r="U282" i="1"/>
  <c r="V282" i="1"/>
  <c r="T282" i="1"/>
  <c r="S282" i="1"/>
  <c r="U274" i="1"/>
  <c r="V274" i="1"/>
  <c r="T274" i="1"/>
  <c r="S274" i="1"/>
  <c r="U266" i="1"/>
  <c r="V266" i="1"/>
  <c r="T266" i="1"/>
  <c r="S266" i="1"/>
  <c r="U258" i="1"/>
  <c r="V258" i="1"/>
  <c r="T258" i="1"/>
  <c r="S258" i="1"/>
  <c r="U250" i="1"/>
  <c r="V250" i="1"/>
  <c r="T250" i="1"/>
  <c r="S250" i="1"/>
  <c r="U242" i="1"/>
  <c r="V242" i="1"/>
  <c r="T242" i="1"/>
  <c r="S242" i="1"/>
  <c r="U234" i="1"/>
  <c r="V234" i="1"/>
  <c r="T234" i="1"/>
  <c r="S234" i="1"/>
  <c r="U226" i="1"/>
  <c r="S226" i="1"/>
  <c r="V226" i="1"/>
  <c r="T226" i="1"/>
  <c r="T218" i="1"/>
  <c r="S218" i="1"/>
  <c r="V218" i="1"/>
  <c r="U218" i="1"/>
  <c r="T210" i="1"/>
  <c r="S210" i="1"/>
  <c r="V210" i="1"/>
  <c r="U210" i="1"/>
  <c r="T202" i="1"/>
  <c r="S202" i="1"/>
  <c r="V202" i="1"/>
  <c r="U202" i="1"/>
  <c r="T194" i="1"/>
  <c r="S194" i="1"/>
  <c r="V194" i="1"/>
  <c r="U194" i="1"/>
  <c r="T186" i="1"/>
  <c r="S186" i="1"/>
  <c r="V186" i="1"/>
  <c r="U186" i="1"/>
  <c r="T182" i="1"/>
  <c r="S182" i="1"/>
  <c r="V182" i="1"/>
  <c r="U182" i="1"/>
  <c r="T178" i="1"/>
  <c r="S178" i="1"/>
  <c r="V178" i="1"/>
  <c r="U178" i="1"/>
  <c r="V565" i="1"/>
  <c r="U565" i="1"/>
  <c r="T565" i="1"/>
  <c r="S565" i="1"/>
  <c r="V573" i="1"/>
  <c r="U573" i="1"/>
  <c r="T573" i="1"/>
  <c r="S573" i="1"/>
  <c r="V581" i="1"/>
  <c r="U581" i="1"/>
  <c r="T581" i="1"/>
  <c r="S581" i="1"/>
  <c r="V589" i="1"/>
  <c r="U589" i="1"/>
  <c r="T589" i="1"/>
  <c r="S589" i="1"/>
  <c r="V597" i="1"/>
  <c r="U597" i="1"/>
  <c r="T597" i="1"/>
  <c r="S597" i="1"/>
  <c r="V605" i="1"/>
  <c r="U605" i="1"/>
  <c r="T605" i="1"/>
  <c r="S605" i="1"/>
  <c r="V613" i="1"/>
  <c r="U613" i="1"/>
  <c r="T613" i="1"/>
  <c r="S613" i="1"/>
  <c r="V621" i="1"/>
  <c r="U621" i="1"/>
  <c r="T621" i="1"/>
  <c r="S621" i="1"/>
  <c r="V629" i="1"/>
  <c r="U629" i="1"/>
  <c r="T629" i="1"/>
  <c r="S629" i="1"/>
  <c r="V637" i="1"/>
  <c r="U637" i="1"/>
  <c r="T637" i="1"/>
  <c r="S637" i="1"/>
  <c r="V645" i="1"/>
  <c r="U645" i="1"/>
  <c r="T645" i="1"/>
  <c r="S645" i="1"/>
  <c r="V653" i="1"/>
  <c r="U653" i="1"/>
  <c r="T653" i="1"/>
  <c r="S653" i="1"/>
  <c r="V661" i="1"/>
  <c r="U661" i="1"/>
  <c r="T661" i="1"/>
  <c r="S661" i="1"/>
  <c r="V669" i="1"/>
  <c r="U669" i="1"/>
  <c r="T669" i="1"/>
  <c r="S669" i="1"/>
  <c r="V677" i="1"/>
  <c r="U677" i="1"/>
  <c r="T677" i="1"/>
  <c r="S677" i="1"/>
  <c r="V685" i="1"/>
  <c r="U685" i="1"/>
  <c r="T685" i="1"/>
  <c r="S685" i="1"/>
  <c r="V693" i="1"/>
  <c r="U693" i="1"/>
  <c r="T693" i="1"/>
  <c r="S693" i="1"/>
  <c r="V701" i="1"/>
  <c r="U701" i="1"/>
  <c r="T701" i="1"/>
  <c r="S701" i="1"/>
  <c r="V709" i="1"/>
  <c r="U709" i="1"/>
  <c r="T709" i="1"/>
  <c r="S709" i="1"/>
  <c r="V717" i="1"/>
  <c r="U717" i="1"/>
  <c r="T717" i="1"/>
  <c r="S717" i="1"/>
  <c r="V725" i="1"/>
  <c r="U725" i="1"/>
  <c r="T725" i="1"/>
  <c r="S725" i="1"/>
  <c r="S733" i="1"/>
  <c r="T733" i="1"/>
  <c r="V733" i="1"/>
  <c r="U733" i="1"/>
  <c r="S741" i="1"/>
  <c r="T741" i="1"/>
  <c r="V741" i="1"/>
  <c r="U741" i="1"/>
  <c r="S749" i="1"/>
  <c r="T749" i="1"/>
  <c r="V749" i="1"/>
  <c r="U749" i="1"/>
  <c r="S757" i="1"/>
  <c r="T757" i="1"/>
  <c r="V757" i="1"/>
  <c r="U757" i="1"/>
  <c r="S765" i="1"/>
  <c r="T765" i="1"/>
  <c r="V765" i="1"/>
  <c r="U765" i="1"/>
  <c r="S867" i="1"/>
  <c r="U867" i="1"/>
  <c r="T867" i="1"/>
  <c r="V867" i="1"/>
  <c r="S875" i="1"/>
  <c r="U875" i="1"/>
  <c r="T875" i="1"/>
  <c r="V875" i="1"/>
  <c r="S883" i="1"/>
  <c r="U883" i="1"/>
  <c r="T883" i="1"/>
  <c r="V883" i="1"/>
  <c r="S891" i="1"/>
  <c r="U891" i="1"/>
  <c r="T891" i="1"/>
  <c r="V891" i="1"/>
  <c r="S899" i="1"/>
  <c r="U899" i="1"/>
  <c r="T899" i="1"/>
  <c r="V899" i="1"/>
  <c r="S907" i="1"/>
  <c r="U907" i="1"/>
  <c r="T907" i="1"/>
  <c r="V907" i="1"/>
  <c r="S915" i="1"/>
  <c r="U915" i="1"/>
  <c r="T915" i="1"/>
  <c r="V915" i="1"/>
  <c r="S923" i="1"/>
  <c r="U923" i="1"/>
  <c r="T923" i="1"/>
  <c r="V923" i="1"/>
  <c r="S931" i="1"/>
  <c r="U931" i="1"/>
  <c r="T931" i="1"/>
  <c r="V931" i="1"/>
  <c r="S939" i="1"/>
  <c r="U939" i="1"/>
  <c r="T939" i="1"/>
  <c r="V939" i="1"/>
  <c r="S947" i="1"/>
  <c r="U947" i="1"/>
  <c r="T947" i="1"/>
  <c r="V947" i="1"/>
  <c r="S955" i="1"/>
  <c r="U955" i="1"/>
  <c r="T955" i="1"/>
  <c r="V955" i="1"/>
  <c r="S963" i="1"/>
  <c r="U963" i="1"/>
  <c r="T963" i="1"/>
  <c r="V963" i="1"/>
  <c r="S971" i="1"/>
  <c r="U971" i="1"/>
  <c r="T971" i="1"/>
  <c r="V971" i="1"/>
  <c r="S983" i="1"/>
  <c r="U983" i="1"/>
  <c r="T983" i="1"/>
  <c r="V983" i="1"/>
  <c r="U774" i="1"/>
  <c r="S774" i="1"/>
  <c r="V774" i="1"/>
  <c r="T774" i="1"/>
  <c r="U782" i="1"/>
  <c r="S782" i="1"/>
  <c r="V782" i="1"/>
  <c r="T782" i="1"/>
  <c r="U790" i="1"/>
  <c r="S790" i="1"/>
  <c r="V790" i="1"/>
  <c r="T790" i="1"/>
  <c r="U798" i="1"/>
  <c r="S798" i="1"/>
  <c r="V798" i="1"/>
  <c r="T798" i="1"/>
  <c r="U806" i="1"/>
  <c r="S806" i="1"/>
  <c r="V806" i="1"/>
  <c r="T806" i="1"/>
  <c r="U814" i="1"/>
  <c r="S814" i="1"/>
  <c r="V814" i="1"/>
  <c r="T814" i="1"/>
  <c r="U822" i="1"/>
  <c r="S822" i="1"/>
  <c r="V822" i="1"/>
  <c r="T822" i="1"/>
  <c r="U826" i="1"/>
  <c r="S826" i="1"/>
  <c r="V826" i="1"/>
  <c r="T826" i="1"/>
  <c r="U838" i="1"/>
  <c r="S838" i="1"/>
  <c r="V838" i="1"/>
  <c r="T838" i="1"/>
  <c r="U850" i="1"/>
  <c r="S850" i="1"/>
  <c r="V850" i="1"/>
  <c r="T850" i="1"/>
  <c r="U858" i="1"/>
  <c r="S858" i="1"/>
  <c r="V858" i="1"/>
  <c r="T858" i="1"/>
  <c r="V387" i="1"/>
  <c r="S387" i="1"/>
  <c r="U387" i="1"/>
  <c r="T387" i="1"/>
  <c r="V383" i="1"/>
  <c r="S383" i="1"/>
  <c r="U383" i="1"/>
  <c r="T383" i="1"/>
  <c r="V379" i="1"/>
  <c r="S379" i="1"/>
  <c r="U379" i="1"/>
  <c r="T379" i="1"/>
  <c r="V375" i="1"/>
  <c r="S375" i="1"/>
  <c r="U375" i="1"/>
  <c r="T375" i="1"/>
  <c r="V371" i="1"/>
  <c r="S371" i="1"/>
  <c r="U371" i="1"/>
  <c r="T371" i="1"/>
  <c r="V367" i="1"/>
  <c r="S367" i="1"/>
  <c r="U367" i="1"/>
  <c r="T367" i="1"/>
  <c r="S163" i="1"/>
  <c r="V163" i="1"/>
  <c r="U163" i="1"/>
  <c r="T163" i="1"/>
  <c r="S147" i="1"/>
  <c r="V147" i="1"/>
  <c r="U147" i="1"/>
  <c r="T147" i="1"/>
  <c r="V365" i="1"/>
  <c r="S365" i="1"/>
  <c r="T365" i="1"/>
  <c r="U365" i="1"/>
  <c r="S119" i="1"/>
  <c r="V119" i="1"/>
  <c r="U119" i="1"/>
  <c r="T119" i="1"/>
  <c r="S127" i="1"/>
  <c r="V127" i="1"/>
  <c r="U127" i="1"/>
  <c r="T127" i="1"/>
  <c r="T174" i="1"/>
  <c r="S174" i="1"/>
  <c r="V174" i="1"/>
  <c r="U174" i="1"/>
  <c r="T166" i="1"/>
  <c r="S166" i="1"/>
  <c r="V166" i="1"/>
  <c r="U166" i="1"/>
  <c r="T154" i="1"/>
  <c r="S154" i="1"/>
  <c r="V154" i="1"/>
  <c r="U154" i="1"/>
  <c r="T146" i="1"/>
  <c r="S146" i="1"/>
  <c r="V146" i="1"/>
  <c r="U146" i="1"/>
  <c r="T138" i="1"/>
  <c r="S138" i="1"/>
  <c r="V138" i="1"/>
  <c r="U138" i="1"/>
  <c r="U8" i="1"/>
  <c r="T8" i="1"/>
  <c r="V8" i="1"/>
  <c r="S8" i="1"/>
  <c r="T13" i="1"/>
  <c r="S13" i="1"/>
  <c r="U13" i="1"/>
  <c r="V13" i="1"/>
  <c r="U29" i="1"/>
  <c r="T29" i="1"/>
  <c r="S29" i="1"/>
  <c r="V29" i="1"/>
  <c r="U45" i="1"/>
  <c r="T45" i="1"/>
  <c r="S45" i="1"/>
  <c r="V45" i="1"/>
  <c r="U61" i="1"/>
  <c r="T61" i="1"/>
  <c r="S61" i="1"/>
  <c r="V61" i="1"/>
  <c r="U77" i="1"/>
  <c r="T77" i="1"/>
  <c r="S77" i="1"/>
  <c r="V77" i="1"/>
  <c r="U93" i="1"/>
  <c r="T93" i="1"/>
  <c r="S93" i="1"/>
  <c r="V93" i="1"/>
  <c r="U109" i="1"/>
  <c r="T109" i="1"/>
  <c r="S109" i="1"/>
  <c r="V109" i="1"/>
  <c r="Q2048" i="1"/>
  <c r="Q2076" i="1"/>
  <c r="Q2108" i="1"/>
  <c r="Q2132" i="1"/>
  <c r="Q2164" i="1"/>
  <c r="Q2196" i="1"/>
  <c r="Q2228" i="1"/>
  <c r="Q2260" i="1"/>
  <c r="Q2268" i="1"/>
  <c r="Q2292" i="1"/>
  <c r="Q2300" i="1"/>
  <c r="Q2308" i="1"/>
  <c r="Q2316" i="1"/>
  <c r="Q2324" i="1"/>
  <c r="Q2332" i="1"/>
  <c r="Q2340" i="1"/>
  <c r="Q2348" i="1"/>
  <c r="Q2356" i="1"/>
  <c r="Q2364" i="1"/>
  <c r="Q2372" i="1"/>
  <c r="Q2380" i="1"/>
  <c r="Q2388" i="1"/>
  <c r="Q2396" i="1"/>
  <c r="Q2404" i="1"/>
  <c r="Q2412" i="1"/>
  <c r="Q2420" i="1"/>
  <c r="Q2428" i="1"/>
  <c r="Q2436" i="1"/>
  <c r="Q2444" i="1"/>
  <c r="Q2452" i="1"/>
  <c r="Q2462" i="1"/>
  <c r="Q2494" i="1"/>
  <c r="Q2534" i="1"/>
  <c r="Q2836" i="1"/>
  <c r="Q2798" i="1"/>
  <c r="Q2814" i="1"/>
  <c r="Q2850" i="1"/>
  <c r="Q2866" i="1"/>
  <c r="Q2882" i="1"/>
  <c r="Q2894" i="1"/>
  <c r="Q2906" i="1"/>
  <c r="Q2922" i="1"/>
  <c r="Q2934" i="1"/>
  <c r="Q2946" i="1"/>
  <c r="Q2624" i="1"/>
  <c r="Q2640" i="1"/>
  <c r="Q2656" i="1"/>
  <c r="Q2672" i="1"/>
  <c r="Q2688" i="1"/>
  <c r="Q2704" i="1"/>
  <c r="Q2720" i="1"/>
  <c r="Q2736" i="1"/>
  <c r="Q2752" i="1"/>
  <c r="Q2760" i="1"/>
  <c r="Q2776" i="1"/>
  <c r="Q2062" i="1"/>
  <c r="Q2038" i="1"/>
  <c r="Q2078" i="1"/>
  <c r="Q2102" i="1"/>
  <c r="Q2126" i="1"/>
  <c r="Q2150" i="1"/>
  <c r="Q2174" i="1"/>
  <c r="Q2198" i="1"/>
  <c r="Q2222" i="1"/>
  <c r="Q2238" i="1"/>
  <c r="Q2262" i="1"/>
  <c r="Q2278" i="1"/>
  <c r="Q2294" i="1"/>
  <c r="Q2310" i="1"/>
  <c r="Q2326" i="1"/>
  <c r="Q2342" i="1"/>
  <c r="Q2358" i="1"/>
  <c r="Q2382" i="1"/>
  <c r="Q2842" i="1"/>
  <c r="Q2464" i="1"/>
  <c r="Q2480" i="1"/>
  <c r="Q2496" i="1"/>
  <c r="Q2512" i="1"/>
  <c r="Q2528" i="1"/>
  <c r="Q2544" i="1"/>
  <c r="Q2560" i="1"/>
  <c r="Q2568" i="1"/>
  <c r="Q2584" i="1"/>
  <c r="Q2592" i="1"/>
  <c r="Q2600" i="1"/>
  <c r="Q2608" i="1"/>
  <c r="Q2840" i="1"/>
  <c r="Q2808" i="1"/>
  <c r="Q2626" i="1"/>
  <c r="Q2642" i="1"/>
  <c r="Q2658" i="1"/>
  <c r="Q2674" i="1"/>
  <c r="Q2690" i="1"/>
  <c r="Q2706" i="1"/>
  <c r="Q2722" i="1"/>
  <c r="Q2738" i="1"/>
  <c r="Q2754" i="1"/>
  <c r="Q2762" i="1"/>
  <c r="Q2778" i="1"/>
  <c r="Q3082" i="1"/>
  <c r="Q3476" i="1"/>
  <c r="Q3484" i="1"/>
  <c r="Q3492" i="1"/>
  <c r="Q3500" i="1"/>
  <c r="Q3516" i="1"/>
  <c r="Q3532" i="1"/>
  <c r="Q3538" i="1"/>
  <c r="Q3546" i="1"/>
  <c r="Q3554" i="1"/>
  <c r="Q3562" i="1"/>
  <c r="Q3570" i="1"/>
  <c r="Q3578" i="1"/>
  <c r="Q3716" i="1"/>
  <c r="Q3732" i="1"/>
  <c r="Q3748" i="1"/>
  <c r="Q3764" i="1"/>
  <c r="Q3714" i="1"/>
  <c r="Q3730" i="1"/>
  <c r="Q3746" i="1"/>
  <c r="Q3762" i="1"/>
  <c r="Q3588" i="1"/>
  <c r="Q3604" i="1"/>
  <c r="Q3612" i="1"/>
  <c r="Q3620" i="1"/>
  <c r="Q3628" i="1"/>
  <c r="Q3636" i="1"/>
  <c r="Q3644" i="1"/>
  <c r="Q3652" i="1"/>
  <c r="Q3660" i="1"/>
  <c r="Q3668" i="1"/>
  <c r="Q3676" i="1"/>
  <c r="Q3684" i="1"/>
  <c r="Q3692" i="1"/>
  <c r="Q3700" i="1"/>
  <c r="Q3708" i="1"/>
  <c r="Q3778" i="1"/>
  <c r="Q3794" i="1"/>
  <c r="Q3810" i="1"/>
  <c r="Q3826" i="1"/>
  <c r="Q3842" i="1"/>
  <c r="Q3858" i="1"/>
  <c r="Q3874" i="1"/>
  <c r="Q3890" i="1"/>
  <c r="Q3912" i="1"/>
  <c r="Q3928" i="1"/>
  <c r="Q3948" i="1"/>
  <c r="Q3964" i="1"/>
  <c r="Q3974" i="1"/>
  <c r="Q3982" i="1"/>
  <c r="Q3990" i="1"/>
  <c r="Q3998" i="1"/>
  <c r="Q4006" i="1"/>
  <c r="Q4014" i="1"/>
  <c r="Q4022" i="1"/>
  <c r="Q4030" i="1"/>
  <c r="Q4038" i="1"/>
  <c r="Q4054" i="1"/>
  <c r="Q4070" i="1"/>
  <c r="Q4094" i="1"/>
  <c r="Q1112" i="1"/>
  <c r="Q1096" i="1"/>
  <c r="Q1080" i="1"/>
  <c r="Q1064" i="1"/>
  <c r="Q1048" i="1"/>
  <c r="Q1040" i="1"/>
  <c r="Q1024" i="1"/>
  <c r="Q1016" i="1"/>
  <c r="Q992" i="1"/>
  <c r="Q976" i="1"/>
  <c r="Q960" i="1"/>
  <c r="Q944" i="1"/>
  <c r="Q928" i="1"/>
  <c r="Q912" i="1"/>
  <c r="Q904" i="1"/>
  <c r="Q880" i="1"/>
  <c r="Q872" i="1"/>
  <c r="Q856" i="1"/>
  <c r="Q840" i="1"/>
  <c r="Q824" i="1"/>
  <c r="Q808" i="1"/>
  <c r="Q792" i="1"/>
  <c r="Q776" i="1"/>
  <c r="Q714" i="1"/>
  <c r="Q698" i="1"/>
  <c r="Q682" i="1"/>
  <c r="Q666" i="1"/>
  <c r="Q650" i="1"/>
  <c r="Q634" i="1"/>
  <c r="Q618" i="1"/>
  <c r="Q602" i="1"/>
  <c r="Q586" i="1"/>
  <c r="Q570" i="1"/>
  <c r="Q554" i="1"/>
  <c r="Q538" i="1"/>
  <c r="Q522" i="1"/>
  <c r="Q506" i="1"/>
  <c r="Q490" i="1"/>
  <c r="Q474" i="1"/>
  <c r="Q458" i="1"/>
  <c r="Q442" i="1"/>
  <c r="Q426" i="1"/>
  <c r="Q410" i="1"/>
  <c r="Q394" i="1"/>
  <c r="Q378" i="1"/>
  <c r="Q1136" i="1"/>
  <c r="Q1152" i="1"/>
  <c r="Q1168" i="1"/>
  <c r="Q1184" i="1"/>
  <c r="Q1200" i="1"/>
  <c r="Q1216" i="1"/>
  <c r="Q1232" i="1"/>
  <c r="Q1248" i="1"/>
  <c r="Q1264" i="1"/>
  <c r="Q1280" i="1"/>
  <c r="Q1296" i="1"/>
  <c r="Q1312" i="1"/>
  <c r="Q1328" i="1"/>
  <c r="Q1344" i="1"/>
  <c r="Q1360" i="1"/>
  <c r="Q1376" i="1"/>
  <c r="Q1392" i="1"/>
  <c r="Q1408" i="1"/>
  <c r="Q1424" i="1"/>
  <c r="Q1440" i="1"/>
  <c r="Q1456" i="1"/>
  <c r="Q1472" i="1"/>
  <c r="Q1488" i="1"/>
  <c r="Q1504" i="1"/>
  <c r="Q1520" i="1"/>
  <c r="Q1536" i="1"/>
  <c r="Q1740" i="1"/>
  <c r="Q1756" i="1"/>
  <c r="Q1772" i="1"/>
  <c r="Q1788" i="1"/>
  <c r="Q1804" i="1"/>
  <c r="Q1820" i="1"/>
  <c r="Q1836" i="1"/>
  <c r="Q1852" i="1"/>
  <c r="Q1868" i="1"/>
  <c r="Q1884" i="1"/>
  <c r="Q1900" i="1"/>
  <c r="Q1916" i="1"/>
  <c r="Q1932" i="1"/>
  <c r="Q1948" i="1"/>
  <c r="Q1956" i="1"/>
  <c r="Q1972" i="1"/>
  <c r="Q1980" i="1"/>
  <c r="Q1988" i="1"/>
  <c r="Q1996" i="1"/>
  <c r="Q2004" i="1"/>
  <c r="Q2012" i="1"/>
  <c r="Q2020" i="1"/>
  <c r="Q1538" i="1"/>
  <c r="Q1554" i="1"/>
  <c r="Q1570" i="1"/>
  <c r="Q1586" i="1"/>
  <c r="Q1602" i="1"/>
  <c r="Q1618" i="1"/>
  <c r="Q1634" i="1"/>
  <c r="Q1658" i="1"/>
  <c r="Q1666" i="1"/>
  <c r="Q1682" i="1"/>
  <c r="Q1690" i="1"/>
  <c r="Q1706" i="1"/>
  <c r="Q1722" i="1"/>
  <c r="Q340" i="1"/>
  <c r="Q308" i="1"/>
  <c r="Q276" i="1"/>
  <c r="Q338" i="1"/>
  <c r="Q322" i="1"/>
  <c r="Q314" i="1"/>
  <c r="Q298" i="1"/>
  <c r="Q282" i="1"/>
  <c r="Q266" i="1"/>
  <c r="Q258" i="1"/>
  <c r="Q250" i="1"/>
  <c r="Q242" i="1"/>
  <c r="Q40" i="1"/>
  <c r="Q72" i="1"/>
  <c r="Q104" i="1"/>
  <c r="Q136" i="1"/>
  <c r="Q168" i="1"/>
  <c r="Q200" i="1"/>
  <c r="Q232" i="1"/>
  <c r="Q30" i="1"/>
  <c r="Q46" i="1"/>
  <c r="Q62" i="1"/>
  <c r="Q78" i="1"/>
  <c r="Q94" i="1"/>
  <c r="Q110" i="1"/>
  <c r="Q126" i="1"/>
  <c r="Q142" i="1"/>
  <c r="Q158" i="1"/>
  <c r="Q174" i="1"/>
  <c r="Q190" i="1"/>
  <c r="Q206" i="1"/>
  <c r="Q224" i="1"/>
  <c r="Q2068" i="1"/>
  <c r="Q2060" i="1"/>
  <c r="Q2052" i="1"/>
  <c r="Q2044" i="1"/>
  <c r="Q2036" i="1"/>
  <c r="Q2028" i="1"/>
  <c r="Q2072" i="1"/>
  <c r="Q2080" i="1"/>
  <c r="Q2088" i="1"/>
  <c r="Q2096" i="1"/>
  <c r="Q2104" i="1"/>
  <c r="Q2112" i="1"/>
  <c r="Q2120" i="1"/>
  <c r="Q2128" i="1"/>
  <c r="Q2136" i="1"/>
  <c r="Q2144" i="1"/>
  <c r="Q2152" i="1"/>
  <c r="Q2160" i="1"/>
  <c r="Q2168" i="1"/>
  <c r="Q2176" i="1"/>
  <c r="Q2184" i="1"/>
  <c r="Q2192" i="1"/>
  <c r="Q2200" i="1"/>
  <c r="Q2208" i="1"/>
  <c r="Q2216" i="1"/>
  <c r="Q2224" i="1"/>
  <c r="Q2232" i="1"/>
  <c r="Q2240" i="1"/>
  <c r="Q2248" i="1"/>
  <c r="Q2256" i="1"/>
  <c r="Q2264" i="1"/>
  <c r="Q2272" i="1"/>
  <c r="Q2280" i="1"/>
  <c r="Q2288" i="1"/>
  <c r="Q2296" i="1"/>
  <c r="Q2304" i="1"/>
  <c r="Q2312" i="1"/>
  <c r="Q2320" i="1"/>
  <c r="Q2328" i="1"/>
  <c r="Q2336" i="1"/>
  <c r="Q2344" i="1"/>
  <c r="Q2352" i="1"/>
  <c r="Q2360" i="1"/>
  <c r="Q2368" i="1"/>
  <c r="Q2376" i="1"/>
  <c r="Q2384" i="1"/>
  <c r="Q2392" i="1"/>
  <c r="Q2400" i="1"/>
  <c r="Q2408" i="1"/>
  <c r="Q2416" i="1"/>
  <c r="Q2424" i="1"/>
  <c r="Q2432" i="1"/>
  <c r="Q2440" i="1"/>
  <c r="Q2448" i="1"/>
  <c r="Q2456" i="1"/>
  <c r="Q2830" i="1"/>
  <c r="Q2458" i="1"/>
  <c r="Q2466" i="1"/>
  <c r="Q2474" i="1"/>
  <c r="Q2482" i="1"/>
  <c r="Q2490" i="1"/>
  <c r="Q2498" i="1"/>
  <c r="Q2506" i="1"/>
  <c r="Q2514" i="1"/>
  <c r="Q2522" i="1"/>
  <c r="Q2530" i="1"/>
  <c r="Q2538" i="1"/>
  <c r="Q2546" i="1"/>
  <c r="Q2554" i="1"/>
  <c r="Q2562" i="1"/>
  <c r="Q2570" i="1"/>
  <c r="Q2578" i="1"/>
  <c r="Q2586" i="1"/>
  <c r="Q2594" i="1"/>
  <c r="Q2602" i="1"/>
  <c r="Q2610" i="1"/>
  <c r="Q2828" i="1"/>
  <c r="Q2844" i="1"/>
  <c r="Q2794" i="1"/>
  <c r="Q2802" i="1"/>
  <c r="Q2810" i="1"/>
  <c r="Q2818" i="1"/>
  <c r="Q278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Q2976" i="1"/>
  <c r="Q2980" i="1"/>
  <c r="Q2984" i="1"/>
  <c r="Q2988" i="1"/>
  <c r="Q2992" i="1"/>
  <c r="Q2996" i="1"/>
  <c r="Q3000" i="1"/>
  <c r="Q3004" i="1"/>
  <c r="Q3008" i="1"/>
  <c r="Q3012" i="1"/>
  <c r="Q3016" i="1"/>
  <c r="Q3020" i="1"/>
  <c r="Q3024" i="1"/>
  <c r="Q3028" i="1"/>
  <c r="Q3032" i="1"/>
  <c r="Q3036" i="1"/>
  <c r="Q3040" i="1"/>
  <c r="Q3044" i="1"/>
  <c r="Q3048" i="1"/>
  <c r="Q3052" i="1"/>
  <c r="Q3056" i="1"/>
  <c r="Q3060" i="1"/>
  <c r="Q3064" i="1"/>
  <c r="Q2620" i="1"/>
  <c r="Q2628" i="1"/>
  <c r="Q2636" i="1"/>
  <c r="Q2644" i="1"/>
  <c r="Q2652" i="1"/>
  <c r="Q2660" i="1"/>
  <c r="Q2668" i="1"/>
  <c r="Q2676" i="1"/>
  <c r="Q2684" i="1"/>
  <c r="Q2692" i="1"/>
  <c r="Q2700" i="1"/>
  <c r="Q2708" i="1"/>
  <c r="Q2716" i="1"/>
  <c r="Q2724" i="1"/>
  <c r="Q2732" i="1"/>
  <c r="Q2740" i="1"/>
  <c r="Q2748" i="1"/>
  <c r="Q2756" i="1"/>
  <c r="Q2764" i="1"/>
  <c r="Q2772" i="1"/>
  <c r="Q2780" i="1"/>
  <c r="Q3068" i="1"/>
  <c r="Q3076" i="1"/>
  <c r="Q3084" i="1"/>
  <c r="Q3086" i="1"/>
  <c r="Q3090" i="1"/>
  <c r="Q3094" i="1"/>
  <c r="Q3100" i="1"/>
  <c r="Q3108" i="1"/>
  <c r="Q3116" i="1"/>
  <c r="Q3124" i="1"/>
  <c r="Q3132" i="1"/>
  <c r="Q3140" i="1"/>
  <c r="Q3148" i="1"/>
  <c r="Q3156" i="1"/>
  <c r="Q3164" i="1"/>
  <c r="Q3172" i="1"/>
  <c r="Q3180" i="1"/>
  <c r="Q3188" i="1"/>
  <c r="Q3196" i="1"/>
  <c r="Q3204" i="1"/>
  <c r="Q3212" i="1"/>
  <c r="Q3220" i="1"/>
  <c r="Q3228" i="1"/>
  <c r="Q3236" i="1"/>
  <c r="Q3244" i="1"/>
  <c r="Q3252" i="1"/>
  <c r="Q3260" i="1"/>
  <c r="Q3268" i="1"/>
  <c r="Q3388" i="1"/>
  <c r="Q3396" i="1"/>
  <c r="Q3404" i="1"/>
  <c r="Q3412" i="1"/>
  <c r="Q3420" i="1"/>
  <c r="Q3428" i="1"/>
  <c r="Q3436" i="1"/>
  <c r="Q3444" i="1"/>
  <c r="Q3452" i="1"/>
  <c r="Q3460" i="1"/>
  <c r="Q3468" i="1"/>
  <c r="Q3274" i="1"/>
  <c r="Q3282" i="1"/>
  <c r="Q3290" i="1"/>
  <c r="Q3298" i="1"/>
  <c r="Q3306" i="1"/>
  <c r="Q3314" i="1"/>
  <c r="Q3322" i="1"/>
  <c r="Q3330" i="1"/>
  <c r="Q3338" i="1"/>
  <c r="Q3346" i="1"/>
  <c r="Q3354" i="1"/>
  <c r="Q3362" i="1"/>
  <c r="Q3370" i="1"/>
  <c r="Q3378" i="1"/>
  <c r="Q3478" i="1"/>
  <c r="Q3486" i="1"/>
  <c r="Q3494" i="1"/>
  <c r="Q3502" i="1"/>
  <c r="Q3510" i="1"/>
  <c r="Q3518" i="1"/>
  <c r="Q3526" i="1"/>
  <c r="Q3540" i="1"/>
  <c r="Q3548" i="1"/>
  <c r="Q3556" i="1"/>
  <c r="Q3564" i="1"/>
  <c r="Q3572" i="1"/>
  <c r="Q3580" i="1"/>
  <c r="Q3720" i="1"/>
  <c r="Q3736" i="1"/>
  <c r="Q3752" i="1"/>
  <c r="Q3768" i="1"/>
  <c r="Q3718" i="1"/>
  <c r="Q3734" i="1"/>
  <c r="Q3750" i="1"/>
  <c r="Q3766" i="1"/>
  <c r="Q3590" i="1"/>
  <c r="Q3598" i="1"/>
  <c r="Q3606" i="1"/>
  <c r="Q3614" i="1"/>
  <c r="Q3622" i="1"/>
  <c r="Q3630" i="1"/>
  <c r="Q3638" i="1"/>
  <c r="Q3646" i="1"/>
  <c r="Q3654" i="1"/>
  <c r="Q3662" i="1"/>
  <c r="Q3670" i="1"/>
  <c r="Q3678" i="1"/>
  <c r="Q3686" i="1"/>
  <c r="Q3694" i="1"/>
  <c r="Q3702" i="1"/>
  <c r="Q3710" i="1"/>
  <c r="Q3772" i="1"/>
  <c r="Q3780" i="1"/>
  <c r="Q3788" i="1"/>
  <c r="Q3796" i="1"/>
  <c r="Q3804" i="1"/>
  <c r="Q3812" i="1"/>
  <c r="Q3820" i="1"/>
  <c r="Q3828" i="1"/>
  <c r="Q3836" i="1"/>
  <c r="Q3844" i="1"/>
  <c r="Q3852" i="1"/>
  <c r="Q3860" i="1"/>
  <c r="Q3868" i="1"/>
  <c r="Q3876" i="1"/>
  <c r="Q3884" i="1"/>
  <c r="Q3892" i="1"/>
  <c r="Q3906" i="1"/>
  <c r="Q3914" i="1"/>
  <c r="Q3922" i="1"/>
  <c r="Q3930" i="1"/>
  <c r="Q3934" i="1"/>
  <c r="Q3942" i="1"/>
  <c r="Q3950" i="1"/>
  <c r="Q3958" i="1"/>
  <c r="Q3966" i="1"/>
  <c r="Q3968" i="1"/>
  <c r="Q3976" i="1"/>
  <c r="Q3984" i="1"/>
  <c r="Q3992" i="1"/>
  <c r="Q4000" i="1"/>
  <c r="Q4008" i="1"/>
  <c r="Q4016" i="1"/>
  <c r="Q4024" i="1"/>
  <c r="Q4032" i="1"/>
  <c r="Q4040" i="1"/>
  <c r="Q4048" i="1"/>
  <c r="Q4056" i="1"/>
  <c r="Q4064" i="1"/>
  <c r="Q4072" i="1"/>
  <c r="Q4080" i="1"/>
  <c r="Q4088" i="1"/>
  <c r="Q1118" i="1"/>
  <c r="Q1110" i="1"/>
  <c r="Q1102" i="1"/>
  <c r="Q1094" i="1"/>
  <c r="Q1086" i="1"/>
  <c r="Q1078" i="1"/>
  <c r="Q1070" i="1"/>
  <c r="Q1062" i="1"/>
  <c r="Q1054" i="1"/>
  <c r="Q1046" i="1"/>
  <c r="Q1038" i="1"/>
  <c r="Q1030" i="1"/>
  <c r="Q1022" i="1"/>
  <c r="Q1014" i="1"/>
  <c r="Q1006" i="1"/>
  <c r="Q998" i="1"/>
  <c r="Q990" i="1"/>
  <c r="Q982" i="1"/>
  <c r="Q974" i="1"/>
  <c r="Q966" i="1"/>
  <c r="Q958" i="1"/>
  <c r="Q950" i="1"/>
  <c r="Q942" i="1"/>
  <c r="Q934" i="1"/>
  <c r="Q926" i="1"/>
  <c r="Q918" i="1"/>
  <c r="Q910" i="1"/>
  <c r="Q902" i="1"/>
  <c r="Q894" i="1"/>
  <c r="Q886" i="1"/>
  <c r="Q878" i="1"/>
  <c r="Q870" i="1"/>
  <c r="Q862" i="1"/>
  <c r="Q854" i="1"/>
  <c r="Q846" i="1"/>
  <c r="Q838" i="1"/>
  <c r="Q830" i="1"/>
  <c r="Q822" i="1"/>
  <c r="Q814" i="1"/>
  <c r="Q806" i="1"/>
  <c r="Q798" i="1"/>
  <c r="Q790" i="1"/>
  <c r="Q782" i="1"/>
  <c r="Q774" i="1"/>
  <c r="Q720" i="1"/>
  <c r="Q712" i="1"/>
  <c r="Q704" i="1"/>
  <c r="Q696" i="1"/>
  <c r="Q688" i="1"/>
  <c r="Q680" i="1"/>
  <c r="Q672" i="1"/>
  <c r="Q664" i="1"/>
  <c r="Q656" i="1"/>
  <c r="Q648" i="1"/>
  <c r="Q640" i="1"/>
  <c r="Q632" i="1"/>
  <c r="Q624" i="1"/>
  <c r="Q616" i="1"/>
  <c r="Q608" i="1"/>
  <c r="Q600" i="1"/>
  <c r="Q592" i="1"/>
  <c r="Q584" i="1"/>
  <c r="Q576" i="1"/>
  <c r="Q568" i="1"/>
  <c r="Q560" i="1"/>
  <c r="Q552" i="1"/>
  <c r="Q544" i="1"/>
  <c r="Q536" i="1"/>
  <c r="Q528" i="1"/>
  <c r="Q520" i="1"/>
  <c r="Q512" i="1"/>
  <c r="Q504" i="1"/>
  <c r="Q496" i="1"/>
  <c r="Q488" i="1"/>
  <c r="Q480" i="1"/>
  <c r="Q472" i="1"/>
  <c r="Q464" i="1"/>
  <c r="Q456" i="1"/>
  <c r="Q448" i="1"/>
  <c r="Q440" i="1"/>
  <c r="Q432" i="1"/>
  <c r="Q424" i="1"/>
  <c r="Q416" i="1"/>
  <c r="Q408" i="1"/>
  <c r="Q400" i="1"/>
  <c r="Q392" i="1"/>
  <c r="Q384" i="1"/>
  <c r="Q376" i="1"/>
  <c r="Q368" i="1"/>
  <c r="Q360" i="1"/>
  <c r="Q352" i="1"/>
  <c r="Q1130" i="1"/>
  <c r="Q1138" i="1"/>
  <c r="Q1146" i="1"/>
  <c r="Q1154" i="1"/>
  <c r="Q1162" i="1"/>
  <c r="Q1170" i="1"/>
  <c r="Q1178" i="1"/>
  <c r="Q1186" i="1"/>
  <c r="Q1194" i="1"/>
  <c r="Q1202" i="1"/>
  <c r="Q1210" i="1"/>
  <c r="Q1218" i="1"/>
  <c r="Q1226" i="1"/>
  <c r="Q1234" i="1"/>
  <c r="Q1242" i="1"/>
  <c r="Q1250" i="1"/>
  <c r="Q1258" i="1"/>
  <c r="Q1266" i="1"/>
  <c r="Q1274" i="1"/>
  <c r="Q1282" i="1"/>
  <c r="Q1290" i="1"/>
  <c r="Q1298" i="1"/>
  <c r="Q1306" i="1"/>
  <c r="Q1314" i="1"/>
  <c r="Q1322" i="1"/>
  <c r="Q1330" i="1"/>
  <c r="Q1338" i="1"/>
  <c r="Q1346" i="1"/>
  <c r="Q1354" i="1"/>
  <c r="Q1362" i="1"/>
  <c r="Q1370" i="1"/>
  <c r="Q1378" i="1"/>
  <c r="Q1386" i="1"/>
  <c r="Q1394" i="1"/>
  <c r="Q1402" i="1"/>
  <c r="Q1410" i="1"/>
  <c r="Q1418" i="1"/>
  <c r="Q1426" i="1"/>
  <c r="Q1434" i="1"/>
  <c r="Q1442" i="1"/>
  <c r="Q1450" i="1"/>
  <c r="Q1458" i="1"/>
  <c r="Q1466" i="1"/>
  <c r="Q1474" i="1"/>
  <c r="Q1482" i="1"/>
  <c r="Q1490" i="1"/>
  <c r="Q1498" i="1"/>
  <c r="Q1506" i="1"/>
  <c r="Q1514" i="1"/>
  <c r="Q1522" i="1"/>
  <c r="Q1530" i="1"/>
  <c r="Q1726" i="1"/>
  <c r="Q1734" i="1"/>
  <c r="Q1742" i="1"/>
  <c r="Q1750" i="1"/>
  <c r="Q1758" i="1"/>
  <c r="Q1766" i="1"/>
  <c r="Q1774" i="1"/>
  <c r="Q1782" i="1"/>
  <c r="Q1790" i="1"/>
  <c r="Q1798" i="1"/>
  <c r="Q1806" i="1"/>
  <c r="Q1814" i="1"/>
  <c r="Q1822" i="1"/>
  <c r="Q1830" i="1"/>
  <c r="Q1838" i="1"/>
  <c r="Q1846" i="1"/>
  <c r="Q1854" i="1"/>
  <c r="Q1862" i="1"/>
  <c r="Q1870" i="1"/>
  <c r="Q1878" i="1"/>
  <c r="Q1886" i="1"/>
  <c r="Q1894" i="1"/>
  <c r="Q1902" i="1"/>
  <c r="Q1910" i="1"/>
  <c r="Q1918" i="1"/>
  <c r="Q1926" i="1"/>
  <c r="Q1934" i="1"/>
  <c r="Q1942" i="1"/>
  <c r="Q1950" i="1"/>
  <c r="Q1958" i="1"/>
  <c r="Q1966" i="1"/>
  <c r="Q1974" i="1"/>
  <c r="Q1982" i="1"/>
  <c r="Q1990" i="1"/>
  <c r="Q1998" i="1"/>
  <c r="Q2006" i="1"/>
  <c r="Q2014" i="1"/>
  <c r="Q1540" i="1"/>
  <c r="Q1548" i="1"/>
  <c r="Q1556" i="1"/>
  <c r="Q1564" i="1"/>
  <c r="Q1572" i="1"/>
  <c r="Q1580" i="1"/>
  <c r="Q1588" i="1"/>
  <c r="Q1596" i="1"/>
  <c r="Q1604" i="1"/>
  <c r="Q1612" i="1"/>
  <c r="Q1620" i="1"/>
  <c r="Q1628" i="1"/>
  <c r="Q1636" i="1"/>
  <c r="Q1644" i="1"/>
  <c r="Q1652" i="1"/>
  <c r="Q1660" i="1"/>
  <c r="Q1668" i="1"/>
  <c r="Q1676" i="1"/>
  <c r="Q1684" i="1"/>
  <c r="Q1692" i="1"/>
  <c r="Q1700" i="1"/>
  <c r="Q1708" i="1"/>
  <c r="Q1716" i="1"/>
  <c r="Q1724" i="1"/>
  <c r="Q770" i="1"/>
  <c r="Q762" i="1"/>
  <c r="Q754" i="1"/>
  <c r="Q746" i="1"/>
  <c r="Q738" i="1"/>
  <c r="Q730" i="1"/>
  <c r="Q336" i="1"/>
  <c r="Q320" i="1"/>
  <c r="Q304" i="1"/>
  <c r="Q288" i="1"/>
  <c r="Q272" i="1"/>
  <c r="Q240" i="1"/>
  <c r="Q256" i="1"/>
  <c r="Q18" i="1"/>
  <c r="Q12" i="1"/>
  <c r="Q28" i="1"/>
  <c r="Q44" i="1"/>
  <c r="Q60" i="1"/>
  <c r="Q76" i="1"/>
  <c r="Q92" i="1"/>
  <c r="Q108" i="1"/>
  <c r="Q124" i="1"/>
  <c r="Q140" i="1"/>
  <c r="Q156" i="1"/>
  <c r="Q172" i="1"/>
  <c r="Q188" i="1"/>
  <c r="Q204" i="1"/>
  <c r="Q220" i="1"/>
  <c r="Q8" i="1"/>
  <c r="Q230" i="1"/>
  <c r="Q34" i="1"/>
  <c r="Q50" i="1"/>
  <c r="Q66" i="1"/>
  <c r="Q82" i="1"/>
  <c r="Q98" i="1"/>
  <c r="Q114" i="1"/>
  <c r="Q130" i="1"/>
  <c r="Q146" i="1"/>
  <c r="Q162" i="1"/>
  <c r="Q178" i="1"/>
  <c r="Q194" i="1"/>
  <c r="Q210" i="1"/>
  <c r="Q2056" i="1"/>
  <c r="Q2024" i="1"/>
  <c r="Q2100" i="1"/>
  <c r="Q2140" i="1"/>
  <c r="Q2172" i="1"/>
  <c r="Q2204" i="1"/>
  <c r="Q2252" i="1"/>
  <c r="Q2470" i="1"/>
  <c r="Q2502" i="1"/>
  <c r="Q2542" i="1"/>
  <c r="Q2820" i="1"/>
  <c r="Q2790" i="1"/>
  <c r="Q2854" i="1"/>
  <c r="Q2870" i="1"/>
  <c r="Q2886" i="1"/>
  <c r="Q2898" i="1"/>
  <c r="Q2910" i="1"/>
  <c r="Q2918" i="1"/>
  <c r="Q2930" i="1"/>
  <c r="Q2950" i="1"/>
  <c r="Q2616" i="1"/>
  <c r="Q2632" i="1"/>
  <c r="Q2648" i="1"/>
  <c r="Q2664" i="1"/>
  <c r="Q2680" i="1"/>
  <c r="Q2696" i="1"/>
  <c r="Q2712" i="1"/>
  <c r="Q2728" i="1"/>
  <c r="Q2744" i="1"/>
  <c r="Q2768" i="1"/>
  <c r="Q3072" i="1"/>
  <c r="Q3080" i="1"/>
  <c r="Q2070" i="1"/>
  <c r="Q2046" i="1"/>
  <c r="Q2022" i="1"/>
  <c r="Q2094" i="1"/>
  <c r="Q2118" i="1"/>
  <c r="Q2142" i="1"/>
  <c r="Q2166" i="1"/>
  <c r="Q2190" i="1"/>
  <c r="Q2214" i="1"/>
  <c r="Q2254" i="1"/>
  <c r="Q2824" i="1"/>
  <c r="Q2792" i="1"/>
  <c r="Q2800" i="1"/>
  <c r="Q2816" i="1"/>
  <c r="Q3394" i="1"/>
  <c r="Q3410" i="1"/>
  <c r="Q3426" i="1"/>
  <c r="Q3434" i="1"/>
  <c r="Q3450" i="1"/>
  <c r="Q3458" i="1"/>
  <c r="Q3466" i="1"/>
  <c r="Q3272" i="1"/>
  <c r="Q3280" i="1"/>
  <c r="Q3288" i="1"/>
  <c r="Q3296" i="1"/>
  <c r="Q3304" i="1"/>
  <c r="Q3312" i="1"/>
  <c r="Q3320" i="1"/>
  <c r="Q3328" i="1"/>
  <c r="Q3336" i="1"/>
  <c r="Q3344" i="1"/>
  <c r="Q3352" i="1"/>
  <c r="Q3360" i="1"/>
  <c r="Q3368" i="1"/>
  <c r="Q3376" i="1"/>
  <c r="Q3384" i="1"/>
  <c r="Q2066" i="1"/>
  <c r="Q2058" i="1"/>
  <c r="Q2050" i="1"/>
  <c r="Q2042" i="1"/>
  <c r="Q2034" i="1"/>
  <c r="Q2026" i="1"/>
  <c r="Q2074" i="1"/>
  <c r="Q2082" i="1"/>
  <c r="Q2090" i="1"/>
  <c r="Q2098" i="1"/>
  <c r="Q2106" i="1"/>
  <c r="Q2114" i="1"/>
  <c r="Q2122" i="1"/>
  <c r="Q2130" i="1"/>
  <c r="Q2138" i="1"/>
  <c r="Q2146" i="1"/>
  <c r="Q2154" i="1"/>
  <c r="Q2162" i="1"/>
  <c r="Q2170" i="1"/>
  <c r="Q2178" i="1"/>
  <c r="Q2186" i="1"/>
  <c r="Q2194" i="1"/>
  <c r="Q2202" i="1"/>
  <c r="Q2210" i="1"/>
  <c r="Q2218" i="1"/>
  <c r="Q2226" i="1"/>
  <c r="Q2234" i="1"/>
  <c r="Q2242" i="1"/>
  <c r="Q2250" i="1"/>
  <c r="Q2258" i="1"/>
  <c r="Q2266" i="1"/>
  <c r="Q2274" i="1"/>
  <c r="Q2282" i="1"/>
  <c r="Q2290" i="1"/>
  <c r="Q2298" i="1"/>
  <c r="Q2306" i="1"/>
  <c r="Q2314" i="1"/>
  <c r="Q2322" i="1"/>
  <c r="Q2330" i="1"/>
  <c r="Q2338" i="1"/>
  <c r="Q2346" i="1"/>
  <c r="Q2354" i="1"/>
  <c r="Q2362" i="1"/>
  <c r="Q2370" i="1"/>
  <c r="Q2378" i="1"/>
  <c r="Q2386" i="1"/>
  <c r="Q2394" i="1"/>
  <c r="Q2402" i="1"/>
  <c r="Q2410" i="1"/>
  <c r="Q2418" i="1"/>
  <c r="Q2426" i="1"/>
  <c r="Q2434" i="1"/>
  <c r="Q2442" i="1"/>
  <c r="Q2450" i="1"/>
  <c r="Q2834" i="1"/>
  <c r="Q2460" i="1"/>
  <c r="Q2468" i="1"/>
  <c r="Q2476" i="1"/>
  <c r="Q2484" i="1"/>
  <c r="Q2492" i="1"/>
  <c r="Q2500" i="1"/>
  <c r="Q2508" i="1"/>
  <c r="Q2516" i="1"/>
  <c r="Q2524" i="1"/>
  <c r="Q2532" i="1"/>
  <c r="Q2540" i="1"/>
  <c r="Q2548" i="1"/>
  <c r="Q2556" i="1"/>
  <c r="Q2564" i="1"/>
  <c r="Q2572" i="1"/>
  <c r="Q2580" i="1"/>
  <c r="Q2588" i="1"/>
  <c r="Q2596" i="1"/>
  <c r="Q2604" i="1"/>
  <c r="Q2612" i="1"/>
  <c r="Q2832" i="1"/>
  <c r="Q2788" i="1"/>
  <c r="Q2796" i="1"/>
  <c r="Q2804" i="1"/>
  <c r="Q2812" i="1"/>
  <c r="Q2786" i="1"/>
  <c r="Q2622" i="1"/>
  <c r="Q2630" i="1"/>
  <c r="Q2638" i="1"/>
  <c r="Q2646" i="1"/>
  <c r="Q2654" i="1"/>
  <c r="Q2662" i="1"/>
  <c r="Q2670" i="1"/>
  <c r="Q2678" i="1"/>
  <c r="Q2686" i="1"/>
  <c r="Q2694" i="1"/>
  <c r="Q2702" i="1"/>
  <c r="Q2710" i="1"/>
  <c r="Q2718" i="1"/>
  <c r="Q2726" i="1"/>
  <c r="Q2734" i="1"/>
  <c r="Q2742" i="1"/>
  <c r="Q2750" i="1"/>
  <c r="Q2758" i="1"/>
  <c r="Q2766" i="1"/>
  <c r="Q2774" i="1"/>
  <c r="Q3070" i="1"/>
  <c r="Q3078" i="1"/>
  <c r="Q3102" i="1"/>
  <c r="Q3110" i="1"/>
  <c r="Q3118" i="1"/>
  <c r="Q3126" i="1"/>
  <c r="Q3134" i="1"/>
  <c r="Q3142" i="1"/>
  <c r="Q3150" i="1"/>
  <c r="Q3158" i="1"/>
  <c r="Q3166" i="1"/>
  <c r="Q3174" i="1"/>
  <c r="Q3182" i="1"/>
  <c r="Q3190" i="1"/>
  <c r="Q3198" i="1"/>
  <c r="Q3206" i="1"/>
  <c r="Q3214" i="1"/>
  <c r="Q3222" i="1"/>
  <c r="Q3230" i="1"/>
  <c r="Q3238" i="1"/>
  <c r="Q3246" i="1"/>
  <c r="Q3254" i="1"/>
  <c r="Q3262" i="1"/>
  <c r="Q3390" i="1"/>
  <c r="Q3398" i="1"/>
  <c r="Q3406" i="1"/>
  <c r="Q3414" i="1"/>
  <c r="Q3422" i="1"/>
  <c r="Q3430" i="1"/>
  <c r="Q3438" i="1"/>
  <c r="Q3446" i="1"/>
  <c r="Q3454" i="1"/>
  <c r="Q3462" i="1"/>
  <c r="Q3470" i="1"/>
  <c r="Q3276" i="1"/>
  <c r="Q3284" i="1"/>
  <c r="Q3292" i="1"/>
  <c r="Q3300" i="1"/>
  <c r="Q3308" i="1"/>
  <c r="Q3316" i="1"/>
  <c r="Q3324" i="1"/>
  <c r="Q3332" i="1"/>
  <c r="Q3340" i="1"/>
  <c r="Q3348" i="1"/>
  <c r="Q3356" i="1"/>
  <c r="Q3364" i="1"/>
  <c r="Q3372" i="1"/>
  <c r="Q3380" i="1"/>
  <c r="Q3472" i="1"/>
  <c r="Q3480" i="1"/>
  <c r="Q3488" i="1"/>
  <c r="Q3496" i="1"/>
  <c r="Q3504" i="1"/>
  <c r="Q3512" i="1"/>
  <c r="Q3520" i="1"/>
  <c r="Q3528" i="1"/>
  <c r="Q3534" i="1"/>
  <c r="Q3542" i="1"/>
  <c r="Q3550" i="1"/>
  <c r="Q3558" i="1"/>
  <c r="Q3566" i="1"/>
  <c r="Q3574" i="1"/>
  <c r="Q3582" i="1"/>
  <c r="Q3724" i="1"/>
  <c r="Q3740" i="1"/>
  <c r="Q3756" i="1"/>
  <c r="Q3722" i="1"/>
  <c r="Q3738" i="1"/>
  <c r="Q3754" i="1"/>
  <c r="Q3770" i="1"/>
  <c r="Q3896" i="1"/>
  <c r="Q3592" i="1"/>
  <c r="Q3600" i="1"/>
  <c r="Q3608" i="1"/>
  <c r="Q3616" i="1"/>
  <c r="Q3624" i="1"/>
  <c r="Q3632" i="1"/>
  <c r="Q3640" i="1"/>
  <c r="Q3648" i="1"/>
  <c r="Q3656" i="1"/>
  <c r="Q3664" i="1"/>
  <c r="Q3672" i="1"/>
  <c r="Q3680" i="1"/>
  <c r="Q3688" i="1"/>
  <c r="Q3696" i="1"/>
  <c r="Q3704" i="1"/>
  <c r="Q3774" i="1"/>
  <c r="Q3782" i="1"/>
  <c r="Q3790" i="1"/>
  <c r="Q3798" i="1"/>
  <c r="Q3806" i="1"/>
  <c r="Q3814" i="1"/>
  <c r="Q3822" i="1"/>
  <c r="Q3830" i="1"/>
  <c r="Q3838" i="1"/>
  <c r="Q3846" i="1"/>
  <c r="Q3854" i="1"/>
  <c r="Q3862" i="1"/>
  <c r="Q3870" i="1"/>
  <c r="Q3878" i="1"/>
  <c r="Q3886" i="1"/>
  <c r="Q3900" i="1"/>
  <c r="Q3908" i="1"/>
  <c r="Q3916" i="1"/>
  <c r="Q3924" i="1"/>
  <c r="Q3932" i="1"/>
  <c r="Q3936" i="1"/>
  <c r="Q3944" i="1"/>
  <c r="Q3952" i="1"/>
  <c r="Q3960" i="1"/>
  <c r="Q3970" i="1"/>
  <c r="Q3978" i="1"/>
  <c r="Q3986" i="1"/>
  <c r="Q3994" i="1"/>
  <c r="Q4002" i="1"/>
  <c r="Q4010" i="1"/>
  <c r="Q4018" i="1"/>
  <c r="Q4026" i="1"/>
  <c r="Q4034" i="1"/>
  <c r="Q4042" i="1"/>
  <c r="Q4050" i="1"/>
  <c r="Q4058" i="1"/>
  <c r="Q4066" i="1"/>
  <c r="Q4074" i="1"/>
  <c r="Q4082" i="1"/>
  <c r="Q4090" i="1"/>
  <c r="Q1124" i="1"/>
  <c r="Q1116" i="1"/>
  <c r="Q1108" i="1"/>
  <c r="Q1100" i="1"/>
  <c r="Q1092" i="1"/>
  <c r="Q1084" i="1"/>
  <c r="Q1076" i="1"/>
  <c r="Q1068" i="1"/>
  <c r="Q1060" i="1"/>
  <c r="Q1052" i="1"/>
  <c r="Q1044" i="1"/>
  <c r="Q1036" i="1"/>
  <c r="Q1028" i="1"/>
  <c r="Q1020" i="1"/>
  <c r="Q1012" i="1"/>
  <c r="Q1004" i="1"/>
  <c r="Q996" i="1"/>
  <c r="Q988" i="1"/>
  <c r="Q980" i="1"/>
  <c r="Q972" i="1"/>
  <c r="Q964" i="1"/>
  <c r="Q956" i="1"/>
  <c r="Q948" i="1"/>
  <c r="Q940" i="1"/>
  <c r="Q932" i="1"/>
  <c r="Q924" i="1"/>
  <c r="Q916" i="1"/>
  <c r="Q908" i="1"/>
  <c r="Q900" i="1"/>
  <c r="Q892" i="1"/>
  <c r="Q884" i="1"/>
  <c r="Q876" i="1"/>
  <c r="Q868" i="1"/>
  <c r="Q860" i="1"/>
  <c r="Q852" i="1"/>
  <c r="Q844" i="1"/>
  <c r="Q836" i="1"/>
  <c r="Q828" i="1"/>
  <c r="Q820" i="1"/>
  <c r="Q812" i="1"/>
  <c r="Q804" i="1"/>
  <c r="Q796" i="1"/>
  <c r="Q788" i="1"/>
  <c r="Q780" i="1"/>
  <c r="Q726" i="1"/>
  <c r="Q718" i="1"/>
  <c r="Q710" i="1"/>
  <c r="Q702" i="1"/>
  <c r="Q694" i="1"/>
  <c r="Q686" i="1"/>
  <c r="Q678" i="1"/>
  <c r="Q670" i="1"/>
  <c r="Q662" i="1"/>
  <c r="Q654" i="1"/>
  <c r="Q646" i="1"/>
  <c r="Q638" i="1"/>
  <c r="Q630" i="1"/>
  <c r="Q622" i="1"/>
  <c r="Q614" i="1"/>
  <c r="Q606" i="1"/>
  <c r="Q598" i="1"/>
  <c r="Q590" i="1"/>
  <c r="Q582" i="1"/>
  <c r="Q574" i="1"/>
  <c r="Q566" i="1"/>
  <c r="Q558" i="1"/>
  <c r="Q550" i="1"/>
  <c r="Q542" i="1"/>
  <c r="Q534" i="1"/>
  <c r="Q526" i="1"/>
  <c r="Q518" i="1"/>
  <c r="Q510" i="1"/>
  <c r="Q502" i="1"/>
  <c r="Q494" i="1"/>
  <c r="Q486" i="1"/>
  <c r="Q478" i="1"/>
  <c r="Q470" i="1"/>
  <c r="Q462" i="1"/>
  <c r="Q454" i="1"/>
  <c r="Q446" i="1"/>
  <c r="Q438" i="1"/>
  <c r="Q430" i="1"/>
  <c r="Q422" i="1"/>
  <c r="Q414" i="1"/>
  <c r="Q406" i="1"/>
  <c r="Q398" i="1"/>
  <c r="Q390" i="1"/>
  <c r="Q382" i="1"/>
  <c r="Q374" i="1"/>
  <c r="Q366" i="1"/>
  <c r="Q358" i="1"/>
  <c r="Q1132" i="1"/>
  <c r="Q1140" i="1"/>
  <c r="Q1148" i="1"/>
  <c r="Q1156" i="1"/>
  <c r="Q1164" i="1"/>
  <c r="Q1172" i="1"/>
  <c r="Q1180" i="1"/>
  <c r="Q1188" i="1"/>
  <c r="Q1196" i="1"/>
  <c r="Q1204" i="1"/>
  <c r="Q1212" i="1"/>
  <c r="Q1220" i="1"/>
  <c r="Q1228" i="1"/>
  <c r="Q1236" i="1"/>
  <c r="Q1244" i="1"/>
  <c r="Q1252" i="1"/>
  <c r="Q1260" i="1"/>
  <c r="Q1268" i="1"/>
  <c r="Q1276" i="1"/>
  <c r="Q1284" i="1"/>
  <c r="Q1292" i="1"/>
  <c r="Q1300" i="1"/>
  <c r="Q1308" i="1"/>
  <c r="Q1316" i="1"/>
  <c r="Q1324" i="1"/>
  <c r="Q1332" i="1"/>
  <c r="Q1340" i="1"/>
  <c r="Q1348" i="1"/>
  <c r="Q1356" i="1"/>
  <c r="Q1364" i="1"/>
  <c r="Q1372" i="1"/>
  <c r="Q1380" i="1"/>
  <c r="Q1388" i="1"/>
  <c r="Q1396" i="1"/>
  <c r="Q1404" i="1"/>
  <c r="Q1412" i="1"/>
  <c r="Q1420" i="1"/>
  <c r="Q1428" i="1"/>
  <c r="Q1436" i="1"/>
  <c r="Q1444" i="1"/>
  <c r="Q1452" i="1"/>
  <c r="Q1460" i="1"/>
  <c r="Q1468" i="1"/>
  <c r="Q1476" i="1"/>
  <c r="Q1484" i="1"/>
  <c r="Q1492" i="1"/>
  <c r="Q1500" i="1"/>
  <c r="Q1508" i="1"/>
  <c r="Q1516" i="1"/>
  <c r="Q1524" i="1"/>
  <c r="Q1532" i="1"/>
  <c r="Q1728" i="1"/>
  <c r="Q1736" i="1"/>
  <c r="Q1744" i="1"/>
  <c r="Q1752" i="1"/>
  <c r="Q1760" i="1"/>
  <c r="Q1768" i="1"/>
  <c r="Q1776" i="1"/>
  <c r="Q1784" i="1"/>
  <c r="Q1792" i="1"/>
  <c r="Q1800" i="1"/>
  <c r="Q1808" i="1"/>
  <c r="Q1816" i="1"/>
  <c r="Q1824" i="1"/>
  <c r="Q1832" i="1"/>
  <c r="Q1840" i="1"/>
  <c r="Q1848" i="1"/>
  <c r="Q1856" i="1"/>
  <c r="Q1864" i="1"/>
  <c r="Q1872" i="1"/>
  <c r="Q1880" i="1"/>
  <c r="Q1888" i="1"/>
  <c r="Q1896" i="1"/>
  <c r="Q1904" i="1"/>
  <c r="Q1912" i="1"/>
  <c r="Q1920" i="1"/>
  <c r="Q1928" i="1"/>
  <c r="Q1936" i="1"/>
  <c r="Q1944" i="1"/>
  <c r="Q1952" i="1"/>
  <c r="Q1960" i="1"/>
  <c r="Q1968" i="1"/>
  <c r="Q1976" i="1"/>
  <c r="Q1984" i="1"/>
  <c r="Q1992" i="1"/>
  <c r="Q2000" i="1"/>
  <c r="Q2008" i="1"/>
  <c r="Q2016" i="1"/>
  <c r="Q1542" i="1"/>
  <c r="Q1550" i="1"/>
  <c r="Q1558" i="1"/>
  <c r="Q1566" i="1"/>
  <c r="Q1574" i="1"/>
  <c r="Q1582" i="1"/>
  <c r="Q1590" i="1"/>
  <c r="Q1598" i="1"/>
  <c r="Q1606" i="1"/>
  <c r="Q1614" i="1"/>
  <c r="Q1622" i="1"/>
  <c r="Q1630" i="1"/>
  <c r="Q1638" i="1"/>
  <c r="Q1646" i="1"/>
  <c r="Q1654" i="1"/>
  <c r="Q1662" i="1"/>
  <c r="Q1670" i="1"/>
  <c r="Q1678" i="1"/>
  <c r="Q1686" i="1"/>
  <c r="Q1694" i="1"/>
  <c r="Q1702" i="1"/>
  <c r="Q1710" i="1"/>
  <c r="Q1718" i="1"/>
  <c r="Q768" i="1"/>
  <c r="Q760" i="1"/>
  <c r="Q752" i="1"/>
  <c r="Q744" i="1"/>
  <c r="Q736" i="1"/>
  <c r="Q348" i="1"/>
  <c r="Q332" i="1"/>
  <c r="Q316" i="1"/>
  <c r="Q300" i="1"/>
  <c r="Q284" i="1"/>
  <c r="Q268" i="1"/>
  <c r="Q244" i="1"/>
  <c r="Q260" i="1"/>
  <c r="Q350" i="1"/>
  <c r="Q342" i="1"/>
  <c r="Q334" i="1"/>
  <c r="Q326" i="1"/>
  <c r="Q318" i="1"/>
  <c r="Q310" i="1"/>
  <c r="Q302" i="1"/>
  <c r="Q294" i="1"/>
  <c r="Q286" i="1"/>
  <c r="Q278" i="1"/>
  <c r="Q270" i="1"/>
  <c r="Q262" i="1"/>
  <c r="Q254" i="1"/>
  <c r="Q246" i="1"/>
  <c r="Q238" i="1"/>
  <c r="Q4" i="1"/>
  <c r="Q22" i="1"/>
  <c r="Q222" i="1"/>
  <c r="Q16" i="1"/>
  <c r="Q32" i="1"/>
  <c r="Q48" i="1"/>
  <c r="Q64" i="1"/>
  <c r="Q80" i="1"/>
  <c r="Q96" i="1"/>
  <c r="Q112" i="1"/>
  <c r="Q128" i="1"/>
  <c r="Q144" i="1"/>
  <c r="Q160" i="1"/>
  <c r="Q176" i="1"/>
  <c r="Q192" i="1"/>
  <c r="Q208" i="1"/>
  <c r="R2" i="1"/>
  <c r="Q2" i="1"/>
  <c r="Q6" i="1"/>
  <c r="Q38" i="1"/>
  <c r="Q54" i="1"/>
  <c r="Q70" i="1"/>
  <c r="Q86" i="1"/>
  <c r="Q102" i="1"/>
  <c r="Q118" i="1"/>
  <c r="Q134" i="1"/>
  <c r="Q150" i="1"/>
  <c r="Q166" i="1"/>
  <c r="Q182" i="1"/>
  <c r="Q198" i="1"/>
  <c r="Q214" i="1"/>
  <c r="Q234" i="1"/>
  <c r="Q2064" i="1"/>
  <c r="Q2040" i="1"/>
  <c r="Q2084" i="1"/>
  <c r="Q2124" i="1"/>
  <c r="Q2156" i="1"/>
  <c r="Q2180" i="1"/>
  <c r="Q2212" i="1"/>
  <c r="Q2236" i="1"/>
  <c r="Q2276" i="1"/>
  <c r="Q2838" i="1"/>
  <c r="Q2486" i="1"/>
  <c r="Q2518" i="1"/>
  <c r="Q2550" i="1"/>
  <c r="Q2558" i="1"/>
  <c r="Q2566" i="1"/>
  <c r="Q2574" i="1"/>
  <c r="Q2582" i="1"/>
  <c r="Q2590" i="1"/>
  <c r="Q2598" i="1"/>
  <c r="Q2606" i="1"/>
  <c r="Q2614" i="1"/>
  <c r="Q2858" i="1"/>
  <c r="Q2878" i="1"/>
  <c r="Q3088" i="1"/>
  <c r="Q3096" i="1"/>
  <c r="Q3112" i="1"/>
  <c r="Q3392" i="1"/>
  <c r="Q3400" i="1"/>
  <c r="Q3408" i="1"/>
  <c r="Q3416" i="1"/>
  <c r="Q3424" i="1"/>
  <c r="Q3432" i="1"/>
  <c r="Q3440" i="1"/>
  <c r="Q3448" i="1"/>
  <c r="Q3456" i="1"/>
  <c r="Q3464" i="1"/>
  <c r="Q3270" i="1"/>
  <c r="Q3278" i="1"/>
  <c r="Q3286" i="1"/>
  <c r="Q3294" i="1"/>
  <c r="Q3302" i="1"/>
  <c r="Q3310" i="1"/>
  <c r="Q3318" i="1"/>
  <c r="Q3326" i="1"/>
  <c r="Q3334" i="1"/>
  <c r="Q3342" i="1"/>
  <c r="Q3350" i="1"/>
  <c r="Q3358" i="1"/>
  <c r="Q3366" i="1"/>
  <c r="Q3374" i="1"/>
  <c r="Q3382" i="1"/>
  <c r="Q3474" i="1"/>
  <c r="Q3482" i="1"/>
  <c r="Q3490" i="1"/>
  <c r="Q3498" i="1"/>
  <c r="Q3506" i="1"/>
  <c r="Q3514" i="1"/>
  <c r="Q3522" i="1"/>
  <c r="Q3530" i="1"/>
  <c r="Q3536" i="1"/>
  <c r="Q3544" i="1"/>
  <c r="Q3552" i="1"/>
  <c r="Q3560" i="1"/>
  <c r="Q3568" i="1"/>
  <c r="Q3576" i="1"/>
  <c r="Q3584" i="1"/>
  <c r="Q3712" i="1"/>
  <c r="Q3728" i="1"/>
  <c r="Q3744" i="1"/>
  <c r="Q3760" i="1"/>
  <c r="Q3726" i="1"/>
  <c r="Q3742" i="1"/>
  <c r="Q3758" i="1"/>
  <c r="Q3586" i="1"/>
  <c r="Q3594" i="1"/>
  <c r="Q3602" i="1"/>
  <c r="Q3610" i="1"/>
  <c r="Q3618" i="1"/>
  <c r="Q3626" i="1"/>
  <c r="Q3634" i="1"/>
  <c r="Q3642" i="1"/>
  <c r="Q3650" i="1"/>
  <c r="Q3658" i="1"/>
  <c r="Q3666" i="1"/>
  <c r="Q3674" i="1"/>
  <c r="Q3682" i="1"/>
  <c r="Q3690" i="1"/>
  <c r="Q3698" i="1"/>
  <c r="Q3706" i="1"/>
  <c r="Q3894" i="1"/>
  <c r="Q3776" i="1"/>
  <c r="Q3784" i="1"/>
  <c r="Q3792" i="1"/>
  <c r="Q3800" i="1"/>
  <c r="Q3808" i="1"/>
  <c r="Q3816" i="1"/>
  <c r="Q3824" i="1"/>
  <c r="Q3832" i="1"/>
  <c r="Q3840" i="1"/>
  <c r="Q3848" i="1"/>
  <c r="Q3856" i="1"/>
  <c r="Q3864" i="1"/>
  <c r="Q3872" i="1"/>
  <c r="Q3880" i="1"/>
  <c r="Q3888" i="1"/>
  <c r="Q3902" i="1"/>
  <c r="Q3910" i="1"/>
  <c r="Q3918" i="1"/>
  <c r="Q3926" i="1"/>
  <c r="Q3938" i="1"/>
  <c r="Q3946" i="1"/>
  <c r="Q3954" i="1"/>
  <c r="Q3962" i="1"/>
  <c r="Q3972" i="1"/>
  <c r="Q3980" i="1"/>
  <c r="Q3988" i="1"/>
  <c r="Q3996" i="1"/>
  <c r="Q4004" i="1"/>
  <c r="Q4012" i="1"/>
  <c r="Q4020" i="1"/>
  <c r="Q4028" i="1"/>
  <c r="Q4036" i="1"/>
  <c r="Q4044" i="1"/>
  <c r="Q4052" i="1"/>
  <c r="Q4060" i="1"/>
  <c r="Q4068" i="1"/>
  <c r="Q4076" i="1"/>
  <c r="Q4084" i="1"/>
  <c r="Q4092" i="1"/>
  <c r="Q1122" i="1"/>
  <c r="Q1114" i="1"/>
  <c r="Q1106" i="1"/>
  <c r="Q1098" i="1"/>
  <c r="Q1090" i="1"/>
  <c r="Q1082" i="1"/>
  <c r="Q1074" i="1"/>
  <c r="Q1066" i="1"/>
  <c r="Q1058" i="1"/>
  <c r="Q1050" i="1"/>
  <c r="Q1042" i="1"/>
  <c r="Q1034" i="1"/>
  <c r="Q1026" i="1"/>
  <c r="Q1018" i="1"/>
  <c r="Q1010" i="1"/>
  <c r="Q1002" i="1"/>
  <c r="Q994" i="1"/>
  <c r="Q986" i="1"/>
  <c r="Q978" i="1"/>
  <c r="Q970" i="1"/>
  <c r="Q962" i="1"/>
  <c r="Q954" i="1"/>
  <c r="Q946" i="1"/>
  <c r="Q938" i="1"/>
  <c r="Q930" i="1"/>
  <c r="Q922" i="1"/>
  <c r="Q914" i="1"/>
  <c r="Q906" i="1"/>
  <c r="Q898" i="1"/>
  <c r="Q890" i="1"/>
  <c r="Q882" i="1"/>
  <c r="Q874" i="1"/>
  <c r="Q866" i="1"/>
  <c r="Q858" i="1"/>
  <c r="Q850" i="1"/>
  <c r="Q842" i="1"/>
  <c r="Q834" i="1"/>
  <c r="Q826" i="1"/>
  <c r="Q818" i="1"/>
  <c r="Q810" i="1"/>
  <c r="Q802" i="1"/>
  <c r="Q794" i="1"/>
  <c r="Q786" i="1"/>
  <c r="Q778" i="1"/>
  <c r="Q724" i="1"/>
  <c r="Q716" i="1"/>
  <c r="Q708" i="1"/>
  <c r="Q700" i="1"/>
  <c r="Q692" i="1"/>
  <c r="Q684" i="1"/>
  <c r="Q676" i="1"/>
  <c r="Q668" i="1"/>
  <c r="Q660" i="1"/>
  <c r="Q652" i="1"/>
  <c r="Q644" i="1"/>
  <c r="Q636" i="1"/>
  <c r="Q628" i="1"/>
  <c r="Q620" i="1"/>
  <c r="Q612" i="1"/>
  <c r="Q604" i="1"/>
  <c r="Q596" i="1"/>
  <c r="Q588" i="1"/>
  <c r="Q580" i="1"/>
  <c r="Q572" i="1"/>
  <c r="Q564" i="1"/>
  <c r="Q556" i="1"/>
  <c r="Q548" i="1"/>
  <c r="Q540" i="1"/>
  <c r="Q532" i="1"/>
  <c r="Q524" i="1"/>
  <c r="Q516" i="1"/>
  <c r="Q508" i="1"/>
  <c r="Q500" i="1"/>
  <c r="Q492" i="1"/>
  <c r="Q484" i="1"/>
  <c r="Q476" i="1"/>
  <c r="Q468" i="1"/>
  <c r="Q460" i="1"/>
  <c r="Q452" i="1"/>
  <c r="Q444" i="1"/>
  <c r="Q436" i="1"/>
  <c r="Q428" i="1"/>
  <c r="Q420" i="1"/>
  <c r="Q412" i="1"/>
  <c r="Q404" i="1"/>
  <c r="Q396" i="1"/>
  <c r="Q388" i="1"/>
  <c r="Q380" i="1"/>
  <c r="Q372" i="1"/>
  <c r="Q364" i="1"/>
  <c r="Q356" i="1"/>
  <c r="Q1126" i="1"/>
  <c r="Q1134" i="1"/>
  <c r="Q1142" i="1"/>
  <c r="Q1150" i="1"/>
  <c r="Q1158" i="1"/>
  <c r="Q1166" i="1"/>
  <c r="Q1174" i="1"/>
  <c r="Q1182" i="1"/>
  <c r="Q1190" i="1"/>
  <c r="Q1198" i="1"/>
  <c r="Q1206" i="1"/>
  <c r="Q1214" i="1"/>
  <c r="Q1222" i="1"/>
  <c r="Q1230" i="1"/>
  <c r="Q1238" i="1"/>
  <c r="Q1246" i="1"/>
  <c r="Q1254" i="1"/>
  <c r="Q1262" i="1"/>
  <c r="Q1270" i="1"/>
  <c r="Q1278" i="1"/>
  <c r="Q1286" i="1"/>
  <c r="Q1294" i="1"/>
  <c r="Q1302" i="1"/>
  <c r="Q1310" i="1"/>
  <c r="Q1318" i="1"/>
  <c r="Q1326" i="1"/>
  <c r="Q1334" i="1"/>
  <c r="Q1342" i="1"/>
  <c r="Q1350" i="1"/>
  <c r="Q1358" i="1"/>
  <c r="Q1366" i="1"/>
  <c r="Q1374" i="1"/>
  <c r="Q1382" i="1"/>
  <c r="Q1390" i="1"/>
  <c r="Q1398" i="1"/>
  <c r="Q1406" i="1"/>
  <c r="Q1414" i="1"/>
  <c r="Q1422" i="1"/>
  <c r="Q1430" i="1"/>
  <c r="Q1438" i="1"/>
  <c r="Q1446" i="1"/>
  <c r="Q1454" i="1"/>
  <c r="Q1462" i="1"/>
  <c r="Q1470" i="1"/>
  <c r="Q1478" i="1"/>
  <c r="Q1486" i="1"/>
  <c r="Q1494" i="1"/>
  <c r="Q1502" i="1"/>
  <c r="Q1510" i="1"/>
  <c r="Q1518" i="1"/>
  <c r="Q1526" i="1"/>
  <c r="Q1534" i="1"/>
  <c r="Q1730" i="1"/>
  <c r="Q1738" i="1"/>
  <c r="Q1746" i="1"/>
  <c r="Q1754" i="1"/>
  <c r="Q1762" i="1"/>
  <c r="Q1770" i="1"/>
  <c r="Q1778" i="1"/>
  <c r="Q1786" i="1"/>
  <c r="Q1794" i="1"/>
  <c r="Q1802" i="1"/>
  <c r="Q1810" i="1"/>
  <c r="Q1818" i="1"/>
  <c r="Q1826" i="1"/>
  <c r="Q1834" i="1"/>
  <c r="Q1842" i="1"/>
  <c r="Q1850" i="1"/>
  <c r="Q1858" i="1"/>
  <c r="Q1866" i="1"/>
  <c r="Q1874" i="1"/>
  <c r="Q1882" i="1"/>
  <c r="Q1890" i="1"/>
  <c r="Q1898" i="1"/>
  <c r="Q1906" i="1"/>
  <c r="Q1914" i="1"/>
  <c r="Q1922" i="1"/>
  <c r="Q1930" i="1"/>
  <c r="Q1938" i="1"/>
  <c r="Q1946" i="1"/>
  <c r="Q1954" i="1"/>
  <c r="Q1962" i="1"/>
  <c r="Q1970" i="1"/>
  <c r="Q1978" i="1"/>
  <c r="Q1986" i="1"/>
  <c r="Q1994" i="1"/>
  <c r="Q2002" i="1"/>
  <c r="Q2010" i="1"/>
  <c r="Q2018" i="1"/>
  <c r="Q1544" i="1"/>
  <c r="Q1552" i="1"/>
  <c r="Q1560" i="1"/>
  <c r="Q1568" i="1"/>
  <c r="Q1576" i="1"/>
  <c r="Q1584" i="1"/>
  <c r="Q1592" i="1"/>
  <c r="Q1600" i="1"/>
  <c r="Q1608" i="1"/>
  <c r="Q1616" i="1"/>
  <c r="Q1624" i="1"/>
  <c r="Q1632" i="1"/>
  <c r="Q1640" i="1"/>
  <c r="Q1648" i="1"/>
  <c r="Q1656" i="1"/>
  <c r="Q1664" i="1"/>
  <c r="Q1672" i="1"/>
  <c r="Q1680" i="1"/>
  <c r="Q1688" i="1"/>
  <c r="Q1696" i="1"/>
  <c r="Q1704" i="1"/>
  <c r="Q1712" i="1"/>
  <c r="Q1720" i="1"/>
  <c r="Q766" i="1"/>
  <c r="Q758" i="1"/>
  <c r="Q750" i="1"/>
  <c r="Q742" i="1"/>
  <c r="Q734" i="1"/>
  <c r="Q344" i="1"/>
  <c r="Q328" i="1"/>
  <c r="Q312" i="1"/>
  <c r="Q296" i="1"/>
  <c r="Q280" i="1"/>
  <c r="Q248" i="1"/>
  <c r="Q264" i="1"/>
  <c r="Q10" i="1"/>
  <c r="Q228" i="1"/>
  <c r="Q20" i="1"/>
  <c r="Q36" i="1"/>
  <c r="Q52" i="1"/>
  <c r="Q68" i="1"/>
  <c r="Q84" i="1"/>
  <c r="Q100" i="1"/>
  <c r="Q116" i="1"/>
  <c r="Q132" i="1"/>
  <c r="Q148" i="1"/>
  <c r="Q164" i="1"/>
  <c r="Q180" i="1"/>
  <c r="Q196" i="1"/>
  <c r="Q212" i="1"/>
  <c r="Q226" i="1"/>
  <c r="Q26" i="1"/>
  <c r="Q42" i="1"/>
  <c r="Q58" i="1"/>
  <c r="Q74" i="1"/>
  <c r="Q90" i="1"/>
  <c r="Q106" i="1"/>
  <c r="Q122" i="1"/>
  <c r="Q138" i="1"/>
  <c r="Q154" i="1"/>
  <c r="Q170" i="1"/>
  <c r="Q186" i="1"/>
  <c r="Q202" i="1"/>
  <c r="Q218" i="1"/>
  <c r="Q2032" i="1"/>
  <c r="Q2092" i="1"/>
  <c r="Q2116" i="1"/>
  <c r="Q2148" i="1"/>
  <c r="Q2188" i="1"/>
  <c r="Q2220" i="1"/>
  <c r="Q2244" i="1"/>
  <c r="Q2284" i="1"/>
  <c r="Q2822" i="1"/>
  <c r="Q2478" i="1"/>
  <c r="Q2510" i="1"/>
  <c r="Q2526" i="1"/>
  <c r="Q2806" i="1"/>
  <c r="Q2846" i="1"/>
  <c r="Q2862" i="1"/>
  <c r="Q2874" i="1"/>
  <c r="Q2890" i="1"/>
  <c r="Q2902" i="1"/>
  <c r="Q2914" i="1"/>
  <c r="Q2926" i="1"/>
  <c r="Q2938" i="1"/>
  <c r="Q2942" i="1"/>
  <c r="Q2954" i="1"/>
  <c r="Q2958" i="1"/>
  <c r="Q2962" i="1"/>
  <c r="Q2966" i="1"/>
  <c r="Q2970" i="1"/>
  <c r="Q2974" i="1"/>
  <c r="Q2978" i="1"/>
  <c r="Q2982" i="1"/>
  <c r="Q2986" i="1"/>
  <c r="Q2990" i="1"/>
  <c r="Q2994" i="1"/>
  <c r="Q2998" i="1"/>
  <c r="Q3002" i="1"/>
  <c r="Q3006" i="1"/>
  <c r="Q3010" i="1"/>
  <c r="Q3014" i="1"/>
  <c r="Q3018" i="1"/>
  <c r="Q3022" i="1"/>
  <c r="Q3026" i="1"/>
  <c r="Q3030" i="1"/>
  <c r="Q3034" i="1"/>
  <c r="Q3038" i="1"/>
  <c r="Q3042" i="1"/>
  <c r="Q3046" i="1"/>
  <c r="Q3050" i="1"/>
  <c r="Q3054" i="1"/>
  <c r="Q3058" i="1"/>
  <c r="Q3062" i="1"/>
  <c r="Q3066" i="1"/>
  <c r="Q3092" i="1"/>
  <c r="Q3104" i="1"/>
  <c r="Q3120" i="1"/>
  <c r="Q3128" i="1"/>
  <c r="Q3136" i="1"/>
  <c r="Q3144" i="1"/>
  <c r="Q3152" i="1"/>
  <c r="Q3160" i="1"/>
  <c r="Q3168" i="1"/>
  <c r="Q3176" i="1"/>
  <c r="Q3184" i="1"/>
  <c r="Q3192" i="1"/>
  <c r="Q3200" i="1"/>
  <c r="Q3208" i="1"/>
  <c r="Q3216" i="1"/>
  <c r="Q3224" i="1"/>
  <c r="Q3232" i="1"/>
  <c r="Q3240" i="1"/>
  <c r="Q3248" i="1"/>
  <c r="Q3256" i="1"/>
  <c r="Q3264" i="1"/>
  <c r="Q2054" i="1"/>
  <c r="Q2030" i="1"/>
  <c r="Q2086" i="1"/>
  <c r="Q2110" i="1"/>
  <c r="Q2134" i="1"/>
  <c r="Q2158" i="1"/>
  <c r="Q2182" i="1"/>
  <c r="Q2206" i="1"/>
  <c r="Q2230" i="1"/>
  <c r="Q2246" i="1"/>
  <c r="Q2270" i="1"/>
  <c r="Q2286" i="1"/>
  <c r="Q2302" i="1"/>
  <c r="Q2318" i="1"/>
  <c r="Q2334" i="1"/>
  <c r="Q2350" i="1"/>
  <c r="Q2366" i="1"/>
  <c r="Q2374" i="1"/>
  <c r="Q2390" i="1"/>
  <c r="Q2398" i="1"/>
  <c r="Q2406" i="1"/>
  <c r="Q2414" i="1"/>
  <c r="Q2422" i="1"/>
  <c r="Q2430" i="1"/>
  <c r="Q2438" i="1"/>
  <c r="Q2446" i="1"/>
  <c r="Q2454" i="1"/>
  <c r="Q2826" i="1"/>
  <c r="Q2472" i="1"/>
  <c r="Q2488" i="1"/>
  <c r="Q2504" i="1"/>
  <c r="Q2520" i="1"/>
  <c r="Q2536" i="1"/>
  <c r="Q2552" i="1"/>
  <c r="Q2576" i="1"/>
  <c r="Q2782" i="1"/>
  <c r="Q2618" i="1"/>
  <c r="Q2634" i="1"/>
  <c r="Q2650" i="1"/>
  <c r="Q2666" i="1"/>
  <c r="Q2682" i="1"/>
  <c r="Q2698" i="1"/>
  <c r="Q2714" i="1"/>
  <c r="Q2730" i="1"/>
  <c r="Q2746" i="1"/>
  <c r="Q2770" i="1"/>
  <c r="Q3074" i="1"/>
  <c r="Q3098" i="1"/>
  <c r="Q3106" i="1"/>
  <c r="Q3114" i="1"/>
  <c r="Q3122" i="1"/>
  <c r="Q3130" i="1"/>
  <c r="Q3138" i="1"/>
  <c r="Q3146" i="1"/>
  <c r="Q3154" i="1"/>
  <c r="Q3162" i="1"/>
  <c r="Q3170" i="1"/>
  <c r="Q3178" i="1"/>
  <c r="Q3186" i="1"/>
  <c r="Q3194" i="1"/>
  <c r="Q3202" i="1"/>
  <c r="Q3210" i="1"/>
  <c r="Q3218" i="1"/>
  <c r="Q3226" i="1"/>
  <c r="Q3234" i="1"/>
  <c r="Q3242" i="1"/>
  <c r="Q3250" i="1"/>
  <c r="Q3258" i="1"/>
  <c r="Q3266" i="1"/>
  <c r="Q3386" i="1"/>
  <c r="Q3402" i="1"/>
  <c r="Q3418" i="1"/>
  <c r="Q3442" i="1"/>
  <c r="Q3508" i="1"/>
  <c r="Q3524" i="1"/>
  <c r="Q3596" i="1"/>
  <c r="Q3898" i="1"/>
  <c r="Q3786" i="1"/>
  <c r="Q3802" i="1"/>
  <c r="Q3818" i="1"/>
  <c r="Q3834" i="1"/>
  <c r="Q3850" i="1"/>
  <c r="Q3866" i="1"/>
  <c r="Q3882" i="1"/>
  <c r="Q3904" i="1"/>
  <c r="Q3920" i="1"/>
  <c r="Q3940" i="1"/>
  <c r="Q3956" i="1"/>
  <c r="Q4046" i="1"/>
  <c r="Q4062" i="1"/>
  <c r="Q4078" i="1"/>
  <c r="Q4086" i="1"/>
  <c r="Q1120" i="1"/>
  <c r="Q1104" i="1"/>
  <c r="Q1088" i="1"/>
  <c r="Q1072" i="1"/>
  <c r="Q1056" i="1"/>
  <c r="Q1032" i="1"/>
  <c r="Q1008" i="1"/>
  <c r="Q1000" i="1"/>
  <c r="Q984" i="1"/>
  <c r="Q968" i="1"/>
  <c r="Q952" i="1"/>
  <c r="Q936" i="1"/>
  <c r="Q920" i="1"/>
  <c r="Q896" i="1"/>
  <c r="Q888" i="1"/>
  <c r="Q864" i="1"/>
  <c r="Q848" i="1"/>
  <c r="Q832" i="1"/>
  <c r="Q816" i="1"/>
  <c r="Q800" i="1"/>
  <c r="Q784" i="1"/>
  <c r="Q722" i="1"/>
  <c r="Q706" i="1"/>
  <c r="Q690" i="1"/>
  <c r="Q674" i="1"/>
  <c r="Q658" i="1"/>
  <c r="Q642" i="1"/>
  <c r="Q626" i="1"/>
  <c r="Q610" i="1"/>
  <c r="Q594" i="1"/>
  <c r="Q578" i="1"/>
  <c r="Q562" i="1"/>
  <c r="Q546" i="1"/>
  <c r="Q530" i="1"/>
  <c r="Q514" i="1"/>
  <c r="Q498" i="1"/>
  <c r="Q482" i="1"/>
  <c r="Q466" i="1"/>
  <c r="Q450" i="1"/>
  <c r="Q434" i="1"/>
  <c r="Q418" i="1"/>
  <c r="Q402" i="1"/>
  <c r="Q386" i="1"/>
  <c r="Q370" i="1"/>
  <c r="Q362" i="1"/>
  <c r="Q354" i="1"/>
  <c r="Q1128" i="1"/>
  <c r="Q1144" i="1"/>
  <c r="Q1160" i="1"/>
  <c r="Q1176" i="1"/>
  <c r="Q1192" i="1"/>
  <c r="Q1208" i="1"/>
  <c r="Q1224" i="1"/>
  <c r="Q1240" i="1"/>
  <c r="Q1256" i="1"/>
  <c r="Q1272" i="1"/>
  <c r="Q1288" i="1"/>
  <c r="Q1304" i="1"/>
  <c r="Q1320" i="1"/>
  <c r="Q1336" i="1"/>
  <c r="Q1352" i="1"/>
  <c r="Q1368" i="1"/>
  <c r="Q1384" i="1"/>
  <c r="Q1400" i="1"/>
  <c r="Q1416" i="1"/>
  <c r="Q1432" i="1"/>
  <c r="Q1448" i="1"/>
  <c r="Q1464" i="1"/>
  <c r="Q1480" i="1"/>
  <c r="Q1496" i="1"/>
  <c r="Q1512" i="1"/>
  <c r="Q1528" i="1"/>
  <c r="Q1732" i="1"/>
  <c r="Q1748" i="1"/>
  <c r="Q1764" i="1"/>
  <c r="Q1780" i="1"/>
  <c r="Q1796" i="1"/>
  <c r="Q1812" i="1"/>
  <c r="Q1828" i="1"/>
  <c r="Q1844" i="1"/>
  <c r="Q1860" i="1"/>
  <c r="Q1876" i="1"/>
  <c r="Q1892" i="1"/>
  <c r="Q1908" i="1"/>
  <c r="Q1924" i="1"/>
  <c r="Q1940" i="1"/>
  <c r="Q1964" i="1"/>
  <c r="Q1546" i="1"/>
  <c r="Q1562" i="1"/>
  <c r="Q1578" i="1"/>
  <c r="Q1594" i="1"/>
  <c r="Q1610" i="1"/>
  <c r="Q1626" i="1"/>
  <c r="Q1642" i="1"/>
  <c r="Q1650" i="1"/>
  <c r="Q1674" i="1"/>
  <c r="Q1698" i="1"/>
  <c r="Q1714" i="1"/>
  <c r="Q772" i="1"/>
  <c r="Q764" i="1"/>
  <c r="Q756" i="1"/>
  <c r="Q748" i="1"/>
  <c r="Q740" i="1"/>
  <c r="Q732" i="1"/>
  <c r="Q324" i="1"/>
  <c r="Q292" i="1"/>
  <c r="Q728" i="1"/>
  <c r="Q236" i="1"/>
  <c r="Q252" i="1"/>
  <c r="Q346" i="1"/>
  <c r="Q330" i="1"/>
  <c r="Q306" i="1"/>
  <c r="Q290" i="1"/>
  <c r="Q274" i="1"/>
  <c r="Q14" i="1"/>
  <c r="Q24" i="1"/>
  <c r="Q56" i="1"/>
  <c r="Q88" i="1"/>
  <c r="Q120" i="1"/>
  <c r="Q152" i="1"/>
  <c r="Q184" i="1"/>
  <c r="Q216" i="1"/>
  <c r="S4094" i="2"/>
  <c r="S4091" i="2"/>
  <c r="S4092" i="2"/>
  <c r="S4076" i="2"/>
  <c r="S4093" i="2"/>
  <c r="S4053" i="2"/>
  <c r="S4075" i="2"/>
  <c r="S4066" i="2"/>
  <c r="S4050" i="2"/>
  <c r="S4051" i="2"/>
  <c r="S4037" i="2"/>
  <c r="S4077" i="2"/>
  <c r="S4046" i="2"/>
  <c r="S4078" i="2"/>
  <c r="S4043" i="2"/>
  <c r="S4027" i="2"/>
  <c r="S4063" i="2"/>
  <c r="S4009" i="2"/>
  <c r="S3993" i="2"/>
  <c r="S3977" i="2"/>
  <c r="S4036" i="2"/>
  <c r="S4010" i="2"/>
  <c r="S3994" i="2"/>
  <c r="S3978" i="2"/>
  <c r="S4007" i="2"/>
  <c r="S3991" i="2"/>
  <c r="S3975" i="2"/>
  <c r="S4030" i="2"/>
  <c r="S4020" i="2"/>
  <c r="S3988" i="2"/>
  <c r="S3957" i="2"/>
  <c r="S3941" i="2"/>
  <c r="S3925" i="2"/>
  <c r="S3962" i="2"/>
  <c r="S3946" i="2"/>
  <c r="S3930" i="2"/>
  <c r="S4016" i="2"/>
  <c r="S3984" i="2"/>
  <c r="S3970" i="2"/>
  <c r="S3951" i="2"/>
  <c r="S3935" i="2"/>
  <c r="S3919" i="2"/>
  <c r="S3940" i="2"/>
  <c r="S3909" i="2"/>
  <c r="S3893" i="2"/>
  <c r="S3877" i="2"/>
  <c r="S3861" i="2"/>
  <c r="S3906" i="2"/>
  <c r="S3890" i="2"/>
  <c r="S3968" i="2"/>
  <c r="S3936" i="2"/>
  <c r="S3916" i="2"/>
  <c r="S3903" i="2"/>
  <c r="S3887" i="2"/>
  <c r="S3871" i="2"/>
  <c r="S3856" i="2"/>
  <c r="S3840" i="2"/>
  <c r="S3824" i="2"/>
  <c r="S3808" i="2"/>
  <c r="S3792" i="2"/>
  <c r="S3776" i="2"/>
  <c r="S3760" i="2"/>
  <c r="S3892" i="2"/>
  <c r="S3853" i="2"/>
  <c r="S3837" i="2"/>
  <c r="S3821" i="2"/>
  <c r="S3805" i="2"/>
  <c r="S3789" i="2"/>
  <c r="S3874" i="2"/>
  <c r="S3866" i="2"/>
  <c r="S3858" i="2"/>
  <c r="S3842" i="2"/>
  <c r="S3826" i="2"/>
  <c r="S3810" i="2"/>
  <c r="S3794" i="2"/>
  <c r="S3778" i="2"/>
  <c r="S3762" i="2"/>
  <c r="S3904" i="2"/>
  <c r="S3855" i="2"/>
  <c r="S3823" i="2"/>
  <c r="S3791" i="2"/>
  <c r="S3771" i="2"/>
  <c r="S3763" i="2"/>
  <c r="S3755" i="2"/>
  <c r="S3740" i="2"/>
  <c r="S3724" i="2"/>
  <c r="S3708" i="2"/>
  <c r="S3692" i="2"/>
  <c r="S3676" i="2"/>
  <c r="S3660" i="2"/>
  <c r="S3745" i="2"/>
  <c r="S3729" i="2"/>
  <c r="S3713" i="2"/>
  <c r="S3697" i="2"/>
  <c r="S3681" i="2"/>
  <c r="S3665" i="2"/>
  <c r="S3835" i="2"/>
  <c r="S3803" i="2"/>
  <c r="S3750" i="2"/>
  <c r="S3734" i="2"/>
  <c r="S3718" i="2"/>
  <c r="S3702" i="2"/>
  <c r="S3686" i="2"/>
  <c r="S3670" i="2"/>
  <c r="S3747" i="2"/>
  <c r="S3715" i="2"/>
  <c r="S3683" i="2"/>
  <c r="S3649" i="2"/>
  <c r="S3633" i="2"/>
  <c r="S3617" i="2"/>
  <c r="S3601" i="2"/>
  <c r="S3585" i="2"/>
  <c r="S3569" i="2"/>
  <c r="S3646" i="2"/>
  <c r="S3630" i="2"/>
  <c r="S3614" i="2"/>
  <c r="S3598" i="2"/>
  <c r="S3582" i="2"/>
  <c r="S3735" i="2"/>
  <c r="S3703" i="2"/>
  <c r="S3671" i="2"/>
  <c r="S3655" i="2"/>
  <c r="S3639" i="2"/>
  <c r="S3623" i="2"/>
  <c r="S3607" i="2"/>
  <c r="S3591" i="2"/>
  <c r="S3575" i="2"/>
  <c r="S3648" i="2"/>
  <c r="S3616" i="2"/>
  <c r="S3584" i="2"/>
  <c r="S3560" i="2"/>
  <c r="S3545" i="2"/>
  <c r="S3529" i="2"/>
  <c r="S3513" i="2"/>
  <c r="S3497" i="2"/>
  <c r="S3481" i="2"/>
  <c r="S3465" i="2"/>
  <c r="S3449" i="2"/>
  <c r="S3433" i="2"/>
  <c r="S3417" i="2"/>
  <c r="S3401" i="2"/>
  <c r="S3385" i="2"/>
  <c r="S3369" i="2"/>
  <c r="S3353" i="2"/>
  <c r="S3337" i="2"/>
  <c r="S3554" i="2"/>
  <c r="S3538" i="2"/>
  <c r="S3522" i="2"/>
  <c r="S3506" i="2"/>
  <c r="S3490" i="2"/>
  <c r="S3474" i="2"/>
  <c r="S3458" i="2"/>
  <c r="S3442" i="2"/>
  <c r="S3426" i="2"/>
  <c r="S3410" i="2"/>
  <c r="S3394" i="2"/>
  <c r="S3378" i="2"/>
  <c r="S3362" i="2"/>
  <c r="S3346" i="2"/>
  <c r="S3644" i="2"/>
  <c r="S3612" i="2"/>
  <c r="S3580" i="2"/>
  <c r="S3547" i="2"/>
  <c r="S3531" i="2"/>
  <c r="S3515" i="2"/>
  <c r="S3499" i="2"/>
  <c r="S3483" i="2"/>
  <c r="S3467" i="2"/>
  <c r="S3451" i="2"/>
  <c r="S3435" i="2"/>
  <c r="S3419" i="2"/>
  <c r="S3403" i="2"/>
  <c r="S3387" i="2"/>
  <c r="S3371" i="2"/>
  <c r="S3355" i="2"/>
  <c r="S3339" i="2"/>
  <c r="S3321" i="2"/>
  <c r="S3305" i="2"/>
  <c r="S3289" i="2"/>
  <c r="S3273" i="2"/>
  <c r="S3257" i="2"/>
  <c r="S3241" i="2"/>
  <c r="S3225" i="2"/>
  <c r="S3209" i="2"/>
  <c r="S3193" i="2"/>
  <c r="S3177" i="2"/>
  <c r="S3161" i="2"/>
  <c r="S3145" i="2"/>
  <c r="S3572" i="2"/>
  <c r="S3564" i="2"/>
  <c r="S3528" i="2"/>
  <c r="S3496" i="2"/>
  <c r="S3464" i="2"/>
  <c r="S3432" i="2"/>
  <c r="S3400" i="2"/>
  <c r="S3368" i="2"/>
  <c r="S3336" i="2"/>
  <c r="S3328" i="2"/>
  <c r="S3314" i="2"/>
  <c r="S3298" i="2"/>
  <c r="S3282" i="2"/>
  <c r="S3266" i="2"/>
  <c r="S3250" i="2"/>
  <c r="S3234" i="2"/>
  <c r="S3218" i="2"/>
  <c r="S3202" i="2"/>
  <c r="S3186" i="2"/>
  <c r="S3323" i="2"/>
  <c r="S3307" i="2"/>
  <c r="S3291" i="2"/>
  <c r="S3275" i="2"/>
  <c r="S3259" i="2"/>
  <c r="S3243" i="2"/>
  <c r="S3227" i="2"/>
  <c r="S3211" i="2"/>
  <c r="S3195" i="2"/>
  <c r="S3179" i="2"/>
  <c r="S3163" i="2"/>
  <c r="S3147" i="2"/>
  <c r="S3556" i="2"/>
  <c r="S3524" i="2"/>
  <c r="S3492" i="2"/>
  <c r="S3460" i="2"/>
  <c r="S3428" i="2"/>
  <c r="S3396" i="2"/>
  <c r="S3364" i="2"/>
  <c r="S3324" i="2"/>
  <c r="S3292" i="2"/>
  <c r="S3260" i="2"/>
  <c r="S3228" i="2"/>
  <c r="S3196" i="2"/>
  <c r="S3128" i="2"/>
  <c r="S3112" i="2"/>
  <c r="S3096" i="2"/>
  <c r="S3080" i="2"/>
  <c r="S3064" i="2"/>
  <c r="S3048" i="2"/>
  <c r="S3032" i="2"/>
  <c r="S3016" i="2"/>
  <c r="S3000" i="2"/>
  <c r="S2984" i="2"/>
  <c r="S2968" i="2"/>
  <c r="S2952" i="2"/>
  <c r="S2936" i="2"/>
  <c r="S3121" i="2"/>
  <c r="S3105" i="2"/>
  <c r="S3089" i="2"/>
  <c r="S3073" i="2"/>
  <c r="S3057" i="2"/>
  <c r="S3041" i="2"/>
  <c r="S3025" i="2"/>
  <c r="S3009" i="2"/>
  <c r="S2993" i="2"/>
  <c r="S2977" i="2"/>
  <c r="S2961" i="2"/>
  <c r="S2945" i="2"/>
  <c r="S3312" i="2"/>
  <c r="S3280" i="2"/>
  <c r="S3248" i="2"/>
  <c r="S3216" i="2"/>
  <c r="S3184" i="2"/>
  <c r="S3170" i="2"/>
  <c r="S3162" i="2"/>
  <c r="S3154" i="2"/>
  <c r="S3146" i="2"/>
  <c r="S3138" i="2"/>
  <c r="S3126" i="2"/>
  <c r="S3110" i="2"/>
  <c r="S3094" i="2"/>
  <c r="S3078" i="2"/>
  <c r="S3062" i="2"/>
  <c r="S3046" i="2"/>
  <c r="S3030" i="2"/>
  <c r="S3014" i="2"/>
  <c r="S2998" i="2"/>
  <c r="S2982" i="2"/>
  <c r="S2966" i="2"/>
  <c r="S2950" i="2"/>
  <c r="S2934" i="2"/>
  <c r="S3107" i="2"/>
  <c r="S3075" i="2"/>
  <c r="S3043" i="2"/>
  <c r="S3011" i="2"/>
  <c r="S2979" i="2"/>
  <c r="S2947" i="2"/>
  <c r="S2922" i="2"/>
  <c r="S2906" i="2"/>
  <c r="S2890" i="2"/>
  <c r="S2874" i="2"/>
  <c r="S2858" i="2"/>
  <c r="S2842" i="2"/>
  <c r="S2826" i="2"/>
  <c r="S2810" i="2"/>
  <c r="S2794" i="2"/>
  <c r="S2778" i="2"/>
  <c r="S2762" i="2"/>
  <c r="S2746" i="2"/>
  <c r="S2730" i="2"/>
  <c r="S2714" i="2"/>
  <c r="S2698" i="2"/>
  <c r="S2682" i="2"/>
  <c r="S2666" i="2"/>
  <c r="S2650" i="2"/>
  <c r="S2634" i="2"/>
  <c r="S2618" i="2"/>
  <c r="S2602" i="2"/>
  <c r="S2586" i="2"/>
  <c r="S2570" i="2"/>
  <c r="S2554" i="2"/>
  <c r="S2538" i="2"/>
  <c r="S2522" i="2"/>
  <c r="S2506" i="2"/>
  <c r="S2490" i="2"/>
  <c r="S2474" i="2"/>
  <c r="S2923" i="2"/>
  <c r="S2907" i="2"/>
  <c r="S2891" i="2"/>
  <c r="S2875" i="2"/>
  <c r="S2859" i="2"/>
  <c r="S2843" i="2"/>
  <c r="S2827" i="2"/>
  <c r="S2811" i="2"/>
  <c r="S2795" i="2"/>
  <c r="S2779" i="2"/>
  <c r="S2763" i="2"/>
  <c r="S2747" i="2"/>
  <c r="S2731" i="2"/>
  <c r="S2715" i="2"/>
  <c r="S2699" i="2"/>
  <c r="S2683" i="2"/>
  <c r="S2667" i="2"/>
  <c r="S2651" i="2"/>
  <c r="S2635" i="2"/>
  <c r="S2619" i="2"/>
  <c r="S2603" i="2"/>
  <c r="S2587" i="2"/>
  <c r="S2571" i="2"/>
  <c r="S2555" i="2"/>
  <c r="S2539" i="2"/>
  <c r="S2523" i="2"/>
  <c r="S2507" i="2"/>
  <c r="S2491" i="2"/>
  <c r="S3103" i="2"/>
  <c r="S3071" i="2"/>
  <c r="S3039" i="2"/>
  <c r="S3007" i="2"/>
  <c r="S2975" i="2"/>
  <c r="S2943" i="2"/>
  <c r="S2924" i="2"/>
  <c r="S2908" i="2"/>
  <c r="S2892" i="2"/>
  <c r="S2876" i="2"/>
  <c r="S2860" i="2"/>
  <c r="S2844" i="2"/>
  <c r="S2828" i="2"/>
  <c r="S2812" i="2"/>
  <c r="S2796" i="2"/>
  <c r="S2780" i="2"/>
  <c r="S2764" i="2"/>
  <c r="S2748" i="2"/>
  <c r="S2732" i="2"/>
  <c r="S2716" i="2"/>
  <c r="S2700" i="2"/>
  <c r="S2684" i="2"/>
  <c r="S2668" i="2"/>
  <c r="S2652" i="2"/>
  <c r="S2636" i="2"/>
  <c r="S2620" i="2"/>
  <c r="S2604" i="2"/>
  <c r="S2588" i="2"/>
  <c r="S2572" i="2"/>
  <c r="S2556" i="2"/>
  <c r="S2540" i="2"/>
  <c r="S2524" i="2"/>
  <c r="S2508" i="2"/>
  <c r="S2492" i="2"/>
  <c r="S2476" i="2"/>
  <c r="S2913" i="2"/>
  <c r="S2881" i="2"/>
  <c r="S2849" i="2"/>
  <c r="S2817" i="2"/>
  <c r="S2785" i="2"/>
  <c r="S2753" i="2"/>
  <c r="S2721" i="2"/>
  <c r="S2689" i="2"/>
  <c r="S2657" i="2"/>
  <c r="S2625" i="2"/>
  <c r="S2593" i="2"/>
  <c r="S2561" i="2"/>
  <c r="S2529" i="2"/>
  <c r="S2497" i="2"/>
  <c r="S2459" i="2"/>
  <c r="S2443" i="2"/>
  <c r="S2427" i="2"/>
  <c r="S2411" i="2"/>
  <c r="S2395" i="2"/>
  <c r="S2379" i="2"/>
  <c r="S2363" i="2"/>
  <c r="S2347" i="2"/>
  <c r="S2331" i="2"/>
  <c r="S2315" i="2"/>
  <c r="S2299" i="2"/>
  <c r="S2283" i="2"/>
  <c r="S2267" i="2"/>
  <c r="S2251" i="2"/>
  <c r="S2235" i="2"/>
  <c r="S2219" i="2"/>
  <c r="S2203" i="2"/>
  <c r="S2187" i="2"/>
  <c r="S2171" i="2"/>
  <c r="S2155" i="2"/>
  <c r="S2139" i="2"/>
  <c r="S2123" i="2"/>
  <c r="S2107" i="2"/>
  <c r="S2091" i="2"/>
  <c r="S2075" i="2"/>
  <c r="S2460" i="2"/>
  <c r="S2444" i="2"/>
  <c r="S2428" i="2"/>
  <c r="S2412" i="2"/>
  <c r="S2396" i="2"/>
  <c r="S2380" i="2"/>
  <c r="S2364" i="2"/>
  <c r="S2348" i="2"/>
  <c r="S2332" i="2"/>
  <c r="S2316" i="2"/>
  <c r="S2300" i="2"/>
  <c r="S2284" i="2"/>
  <c r="S2268" i="2"/>
  <c r="S2252" i="2"/>
  <c r="S2236" i="2"/>
  <c r="S2220" i="2"/>
  <c r="S2204" i="2"/>
  <c r="S2188" i="2"/>
  <c r="S2172" i="2"/>
  <c r="S2156" i="2"/>
  <c r="S2140" i="2"/>
  <c r="S2124" i="2"/>
  <c r="S2108" i="2"/>
  <c r="S2092" i="2"/>
  <c r="S2909" i="2"/>
  <c r="S2877" i="2"/>
  <c r="S2845" i="2"/>
  <c r="S2813" i="2"/>
  <c r="S2781" i="2"/>
  <c r="S2749" i="2"/>
  <c r="S2717" i="2"/>
  <c r="S2685" i="2"/>
  <c r="S2653" i="2"/>
  <c r="S2621" i="2"/>
  <c r="S2589" i="2"/>
  <c r="S2557" i="2"/>
  <c r="S2525" i="2"/>
  <c r="S2493" i="2"/>
  <c r="S2453" i="2"/>
  <c r="S2437" i="2"/>
  <c r="S2421" i="2"/>
  <c r="S2405" i="2"/>
  <c r="S2389" i="2"/>
  <c r="S2373" i="2"/>
  <c r="S2357" i="2"/>
  <c r="S2341" i="2"/>
  <c r="S2325" i="2"/>
  <c r="S2309" i="2"/>
  <c r="S2293" i="2"/>
  <c r="S2277" i="2"/>
  <c r="S2261" i="2"/>
  <c r="S2245" i="2"/>
  <c r="S2229" i="2"/>
  <c r="S2213" i="2"/>
  <c r="S2197" i="2"/>
  <c r="S2181" i="2"/>
  <c r="S2165" i="2"/>
  <c r="S2149" i="2"/>
  <c r="S2133" i="2"/>
  <c r="S2117" i="2"/>
  <c r="S2101" i="2"/>
  <c r="S2085" i="2"/>
  <c r="S2466" i="2"/>
  <c r="S2434" i="2"/>
  <c r="S2402" i="2"/>
  <c r="S2370" i="2"/>
  <c r="S2338" i="2"/>
  <c r="S2306" i="2"/>
  <c r="S2274" i="2"/>
  <c r="S2242" i="2"/>
  <c r="S2210" i="2"/>
  <c r="S2178" i="2"/>
  <c r="S2146" i="2"/>
  <c r="S2114" i="2"/>
  <c r="S2072" i="2"/>
  <c r="S2057" i="2"/>
  <c r="S2041" i="2"/>
  <c r="S2025" i="2"/>
  <c r="S2009" i="2"/>
  <c r="S1993" i="2"/>
  <c r="S1977" i="2"/>
  <c r="S1961" i="2"/>
  <c r="S1945" i="2"/>
  <c r="S1929" i="2"/>
  <c r="S1913" i="2"/>
  <c r="S1897" i="2"/>
  <c r="S1881" i="2"/>
  <c r="S1865" i="2"/>
  <c r="S1849" i="2"/>
  <c r="S1833" i="2"/>
  <c r="S1817" i="2"/>
  <c r="S1801" i="2"/>
  <c r="S1785" i="2"/>
  <c r="S1769" i="2"/>
  <c r="S1753" i="2"/>
  <c r="S4090" i="2"/>
  <c r="S4087" i="2"/>
  <c r="S4088" i="2"/>
  <c r="S4072" i="2"/>
  <c r="S4085" i="2"/>
  <c r="S4049" i="2"/>
  <c r="S4074" i="2"/>
  <c r="S4065" i="2"/>
  <c r="S4089" i="2"/>
  <c r="S4048" i="2"/>
  <c r="S4033" i="2"/>
  <c r="S4069" i="2"/>
  <c r="S4042" i="2"/>
  <c r="S4070" i="2"/>
  <c r="S4039" i="2"/>
  <c r="S4023" i="2"/>
  <c r="S4021" i="2"/>
  <c r="S4005" i="2"/>
  <c r="S3989" i="2"/>
  <c r="S3973" i="2"/>
  <c r="S4022" i="2"/>
  <c r="S4006" i="2"/>
  <c r="S3990" i="2"/>
  <c r="S4019" i="2"/>
  <c r="S4003" i="2"/>
  <c r="S3987" i="2"/>
  <c r="S3971" i="2"/>
  <c r="S4028" i="2"/>
  <c r="S4012" i="2"/>
  <c r="S3980" i="2"/>
  <c r="S3953" i="2"/>
  <c r="S3937" i="2"/>
  <c r="S3921" i="2"/>
  <c r="S3958" i="2"/>
  <c r="S3942" i="2"/>
  <c r="S3926" i="2"/>
  <c r="S4008" i="2"/>
  <c r="S3976" i="2"/>
  <c r="S3963" i="2"/>
  <c r="S3947" i="2"/>
  <c r="S3931" i="2"/>
  <c r="S3964" i="2"/>
  <c r="S3932" i="2"/>
  <c r="S3905" i="2"/>
  <c r="S3889" i="2"/>
  <c r="S3873" i="2"/>
  <c r="S3967" i="2"/>
  <c r="S3902" i="2"/>
  <c r="S3886" i="2"/>
  <c r="S3960" i="2"/>
  <c r="S3928" i="2"/>
  <c r="S3915" i="2"/>
  <c r="S3899" i="2"/>
  <c r="S3883" i="2"/>
  <c r="S3867" i="2"/>
  <c r="S3852" i="2"/>
  <c r="S3836" i="2"/>
  <c r="S3820" i="2"/>
  <c r="S3804" i="2"/>
  <c r="S3788" i="2"/>
  <c r="S3772" i="2"/>
  <c r="S3756" i="2"/>
  <c r="S3884" i="2"/>
  <c r="S3849" i="2"/>
  <c r="S3833" i="2"/>
  <c r="S3817" i="2"/>
  <c r="S3801" i="2"/>
  <c r="S3785" i="2"/>
  <c r="S3872" i="2"/>
  <c r="S3864" i="2"/>
  <c r="S3854" i="2"/>
  <c r="S3838" i="2"/>
  <c r="S3822" i="2"/>
  <c r="S3806" i="2"/>
  <c r="S3790" i="2"/>
  <c r="S3774" i="2"/>
  <c r="S3758" i="2"/>
  <c r="S3896" i="2"/>
  <c r="S3847" i="2"/>
  <c r="S3815" i="2"/>
  <c r="S3783" i="2"/>
  <c r="S3769" i="2"/>
  <c r="S3761" i="2"/>
  <c r="S3752" i="2"/>
  <c r="S3736" i="2"/>
  <c r="S3720" i="2"/>
  <c r="S3704" i="2"/>
  <c r="S3688" i="2"/>
  <c r="S3672" i="2"/>
  <c r="S3656" i="2"/>
  <c r="S3741" i="2"/>
  <c r="S3725" i="2"/>
  <c r="S3709" i="2"/>
  <c r="S3693" i="2"/>
  <c r="S3677" i="2"/>
  <c r="S3661" i="2"/>
  <c r="S3827" i="2"/>
  <c r="S3795" i="2"/>
  <c r="S3746" i="2"/>
  <c r="S3730" i="2"/>
  <c r="S3714" i="2"/>
  <c r="S3698" i="2"/>
  <c r="S3682" i="2"/>
  <c r="S3666" i="2"/>
  <c r="S3739" i="2"/>
  <c r="S3707" i="2"/>
  <c r="S3675" i="2"/>
  <c r="S3645" i="2"/>
  <c r="S3629" i="2"/>
  <c r="S3613" i="2"/>
  <c r="S3597" i="2"/>
  <c r="S3581" i="2"/>
  <c r="S3565" i="2"/>
  <c r="S3642" i="2"/>
  <c r="S3626" i="2"/>
  <c r="S3610" i="2"/>
  <c r="S3594" i="2"/>
  <c r="S3578" i="2"/>
  <c r="S3727" i="2"/>
  <c r="S3695" i="2"/>
  <c r="S3663" i="2"/>
  <c r="S3651" i="2"/>
  <c r="S3635" i="2"/>
  <c r="S3619" i="2"/>
  <c r="S3603" i="2"/>
  <c r="S3587" i="2"/>
  <c r="S3571" i="2"/>
  <c r="S3640" i="2"/>
  <c r="S3608" i="2"/>
  <c r="S3576" i="2"/>
  <c r="S3557" i="2"/>
  <c r="S3541" i="2"/>
  <c r="S3525" i="2"/>
  <c r="S3509" i="2"/>
  <c r="S3493" i="2"/>
  <c r="S3477" i="2"/>
  <c r="S3461" i="2"/>
  <c r="S3445" i="2"/>
  <c r="S3429" i="2"/>
  <c r="S3413" i="2"/>
  <c r="S3397" i="2"/>
  <c r="S3381" i="2"/>
  <c r="S3365" i="2"/>
  <c r="S3349" i="2"/>
  <c r="S3333" i="2"/>
  <c r="S3550" i="2"/>
  <c r="S3534" i="2"/>
  <c r="S3518" i="2"/>
  <c r="S3502" i="2"/>
  <c r="S3486" i="2"/>
  <c r="S3470" i="2"/>
  <c r="S3454" i="2"/>
  <c r="S3438" i="2"/>
  <c r="S3422" i="2"/>
  <c r="S3406" i="2"/>
  <c r="S3390" i="2"/>
  <c r="S3374" i="2"/>
  <c r="S3358" i="2"/>
  <c r="S3342" i="2"/>
  <c r="S3636" i="2"/>
  <c r="S3604" i="2"/>
  <c r="S3559" i="2"/>
  <c r="S3543" i="2"/>
  <c r="S3527" i="2"/>
  <c r="S3511" i="2"/>
  <c r="S3495" i="2"/>
  <c r="S3479" i="2"/>
  <c r="S3463" i="2"/>
  <c r="S3447" i="2"/>
  <c r="S3431" i="2"/>
  <c r="S3415" i="2"/>
  <c r="S3399" i="2"/>
  <c r="S3383" i="2"/>
  <c r="S3367" i="2"/>
  <c r="S3351" i="2"/>
  <c r="S3335" i="2"/>
  <c r="S3317" i="2"/>
  <c r="S3301" i="2"/>
  <c r="S3285" i="2"/>
  <c r="S3269" i="2"/>
  <c r="S3253" i="2"/>
  <c r="S3237" i="2"/>
  <c r="S3221" i="2"/>
  <c r="S3205" i="2"/>
  <c r="S3189" i="2"/>
  <c r="S3173" i="2"/>
  <c r="S3157" i="2"/>
  <c r="S3141" i="2"/>
  <c r="S3570" i="2"/>
  <c r="S3552" i="2"/>
  <c r="S3520" i="2"/>
  <c r="S3488" i="2"/>
  <c r="S3456" i="2"/>
  <c r="S3424" i="2"/>
  <c r="S3392" i="2"/>
  <c r="S3360" i="2"/>
  <c r="S3334" i="2"/>
  <c r="S3326" i="2"/>
  <c r="S3310" i="2"/>
  <c r="S3294" i="2"/>
  <c r="S3278" i="2"/>
  <c r="S3262" i="2"/>
  <c r="S3246" i="2"/>
  <c r="S3230" i="2"/>
  <c r="S3214" i="2"/>
  <c r="S3198" i="2"/>
  <c r="S3182" i="2"/>
  <c r="S3319" i="2"/>
  <c r="S3303" i="2"/>
  <c r="S3287" i="2"/>
  <c r="S3271" i="2"/>
  <c r="S3255" i="2"/>
  <c r="S3239" i="2"/>
  <c r="S3223" i="2"/>
  <c r="S3207" i="2"/>
  <c r="S3191" i="2"/>
  <c r="S3175" i="2"/>
  <c r="S3159" i="2"/>
  <c r="S3143" i="2"/>
  <c r="S3548" i="2"/>
  <c r="S3516" i="2"/>
  <c r="S3484" i="2"/>
  <c r="S3452" i="2"/>
  <c r="S3420" i="2"/>
  <c r="S3388" i="2"/>
  <c r="S3356" i="2"/>
  <c r="S3316" i="2"/>
  <c r="S3284" i="2"/>
  <c r="S3252" i="2"/>
  <c r="S3220" i="2"/>
  <c r="S3188" i="2"/>
  <c r="S3124" i="2"/>
  <c r="S3108" i="2"/>
  <c r="S3092" i="2"/>
  <c r="S3076" i="2"/>
  <c r="S3060" i="2"/>
  <c r="S3044" i="2"/>
  <c r="S3028" i="2"/>
  <c r="S3012" i="2"/>
  <c r="S2996" i="2"/>
  <c r="S2980" i="2"/>
  <c r="S2964" i="2"/>
  <c r="S2948" i="2"/>
  <c r="S3133" i="2"/>
  <c r="S3117" i="2"/>
  <c r="S3101" i="2"/>
  <c r="S3085" i="2"/>
  <c r="S3069" i="2"/>
  <c r="S3053" i="2"/>
  <c r="S3037" i="2"/>
  <c r="S3021" i="2"/>
  <c r="S3005" i="2"/>
  <c r="S2989" i="2"/>
  <c r="S2973" i="2"/>
  <c r="S2957" i="2"/>
  <c r="S2941" i="2"/>
  <c r="S3304" i="2"/>
  <c r="S3272" i="2"/>
  <c r="S3240" i="2"/>
  <c r="S3208" i="2"/>
  <c r="S3176" i="2"/>
  <c r="S3168" i="2"/>
  <c r="S3160" i="2"/>
  <c r="S3152" i="2"/>
  <c r="S3144" i="2"/>
  <c r="S3136" i="2"/>
  <c r="S3122" i="2"/>
  <c r="S3106" i="2"/>
  <c r="S3090" i="2"/>
  <c r="S3074" i="2"/>
  <c r="S3058" i="2"/>
  <c r="S3042" i="2"/>
  <c r="S3026" i="2"/>
  <c r="S3010" i="2"/>
  <c r="S2994" i="2"/>
  <c r="S2978" i="2"/>
  <c r="S2962" i="2"/>
  <c r="S2946" i="2"/>
  <c r="S3131" i="2"/>
  <c r="S3099" i="2"/>
  <c r="S3067" i="2"/>
  <c r="S3035" i="2"/>
  <c r="S3003" i="2"/>
  <c r="S2971" i="2"/>
  <c r="S2939" i="2"/>
  <c r="S2918" i="2"/>
  <c r="S2902" i="2"/>
  <c r="S2886" i="2"/>
  <c r="S2870" i="2"/>
  <c r="S2854" i="2"/>
  <c r="S2838" i="2"/>
  <c r="S2822" i="2"/>
  <c r="S2806" i="2"/>
  <c r="S2790" i="2"/>
  <c r="S2774" i="2"/>
  <c r="S2758" i="2"/>
  <c r="S2742" i="2"/>
  <c r="S2726" i="2"/>
  <c r="S2710" i="2"/>
  <c r="S2694" i="2"/>
  <c r="S2678" i="2"/>
  <c r="S2662" i="2"/>
  <c r="S2646" i="2"/>
  <c r="S2630" i="2"/>
  <c r="S2614" i="2"/>
  <c r="S2598" i="2"/>
  <c r="S2582" i="2"/>
  <c r="S2566" i="2"/>
  <c r="S2550" i="2"/>
  <c r="S2534" i="2"/>
  <c r="S2518" i="2"/>
  <c r="S2502" i="2"/>
  <c r="S2486" i="2"/>
  <c r="S2470" i="2"/>
  <c r="S2919" i="2"/>
  <c r="S2903" i="2"/>
  <c r="S2887" i="2"/>
  <c r="S2871" i="2"/>
  <c r="S2855" i="2"/>
  <c r="S2839" i="2"/>
  <c r="S2823" i="2"/>
  <c r="S2807" i="2"/>
  <c r="S2791" i="2"/>
  <c r="S2775" i="2"/>
  <c r="S2759" i="2"/>
  <c r="S2743" i="2"/>
  <c r="S2727" i="2"/>
  <c r="S2711" i="2"/>
  <c r="S2695" i="2"/>
  <c r="S2679" i="2"/>
  <c r="S2663" i="2"/>
  <c r="S2647" i="2"/>
  <c r="S2631" i="2"/>
  <c r="S2615" i="2"/>
  <c r="S2599" i="2"/>
  <c r="S2583" i="2"/>
  <c r="S2567" i="2"/>
  <c r="S2551" i="2"/>
  <c r="S2535" i="2"/>
  <c r="S2519" i="2"/>
  <c r="S2503" i="2"/>
  <c r="S3127" i="2"/>
  <c r="S3095" i="2"/>
  <c r="S3063" i="2"/>
  <c r="S3031" i="2"/>
  <c r="S2999" i="2"/>
  <c r="S2967" i="2"/>
  <c r="S2935" i="2"/>
  <c r="S2920" i="2"/>
  <c r="S2904" i="2"/>
  <c r="S2888" i="2"/>
  <c r="S2872" i="2"/>
  <c r="S2856" i="2"/>
  <c r="S2840" i="2"/>
  <c r="S2824" i="2"/>
  <c r="S2808" i="2"/>
  <c r="S2792" i="2"/>
  <c r="S2776" i="2"/>
  <c r="S2760" i="2"/>
  <c r="S2744" i="2"/>
  <c r="S2728" i="2"/>
  <c r="S2712" i="2"/>
  <c r="S2696" i="2"/>
  <c r="S2680" i="2"/>
  <c r="S2664" i="2"/>
  <c r="S2648" i="2"/>
  <c r="S2632" i="2"/>
  <c r="S2616" i="2"/>
  <c r="S2600" i="2"/>
  <c r="S2584" i="2"/>
  <c r="S2568" i="2"/>
  <c r="S2552" i="2"/>
  <c r="S2536" i="2"/>
  <c r="S2520" i="2"/>
  <c r="S2504" i="2"/>
  <c r="S2488" i="2"/>
  <c r="S2472" i="2"/>
  <c r="S2905" i="2"/>
  <c r="S2873" i="2"/>
  <c r="S2841" i="2"/>
  <c r="S2809" i="2"/>
  <c r="S2777" i="2"/>
  <c r="S2745" i="2"/>
  <c r="S2713" i="2"/>
  <c r="S2681" i="2"/>
  <c r="S2649" i="2"/>
  <c r="S2617" i="2"/>
  <c r="S2585" i="2"/>
  <c r="S2553" i="2"/>
  <c r="S2521" i="2"/>
  <c r="S2489" i="2"/>
  <c r="S2455" i="2"/>
  <c r="S2439" i="2"/>
  <c r="S2423" i="2"/>
  <c r="S2407" i="2"/>
  <c r="S2391" i="2"/>
  <c r="S2375" i="2"/>
  <c r="S2359" i="2"/>
  <c r="S2343" i="2"/>
  <c r="S2327" i="2"/>
  <c r="S2311" i="2"/>
  <c r="S2295" i="2"/>
  <c r="S2279" i="2"/>
  <c r="S2263" i="2"/>
  <c r="S2247" i="2"/>
  <c r="S2231" i="2"/>
  <c r="S2215" i="2"/>
  <c r="S2199" i="2"/>
  <c r="S2183" i="2"/>
  <c r="S2167" i="2"/>
  <c r="S2151" i="2"/>
  <c r="S2135" i="2"/>
  <c r="S2119" i="2"/>
  <c r="S2103" i="2"/>
  <c r="S2087" i="2"/>
  <c r="S2071" i="2"/>
  <c r="S2456" i="2"/>
  <c r="S2440" i="2"/>
  <c r="S2424" i="2"/>
  <c r="S2408" i="2"/>
  <c r="S2392" i="2"/>
  <c r="S2376" i="2"/>
  <c r="S2360" i="2"/>
  <c r="S2344" i="2"/>
  <c r="S2328" i="2"/>
  <c r="S2312" i="2"/>
  <c r="S2296" i="2"/>
  <c r="S2280" i="2"/>
  <c r="S2264" i="2"/>
  <c r="S2248" i="2"/>
  <c r="S2232" i="2"/>
  <c r="S2216" i="2"/>
  <c r="S2200" i="2"/>
  <c r="S2184" i="2"/>
  <c r="S2168" i="2"/>
  <c r="S2152" i="2"/>
  <c r="S2136" i="2"/>
  <c r="S2120" i="2"/>
  <c r="S2104" i="2"/>
  <c r="S2933" i="2"/>
  <c r="S2901" i="2"/>
  <c r="S2869" i="2"/>
  <c r="S2837" i="2"/>
  <c r="S2805" i="2"/>
  <c r="S2773" i="2"/>
  <c r="S2741" i="2"/>
  <c r="S2709" i="2"/>
  <c r="S2677" i="2"/>
  <c r="S2645" i="2"/>
  <c r="S2613" i="2"/>
  <c r="S2581" i="2"/>
  <c r="S2549" i="2"/>
  <c r="S2517" i="2"/>
  <c r="S2465" i="2"/>
  <c r="S2449" i="2"/>
  <c r="S2433" i="2"/>
  <c r="S2417" i="2"/>
  <c r="S2401" i="2"/>
  <c r="S2385" i="2"/>
  <c r="S2369" i="2"/>
  <c r="S2353" i="2"/>
  <c r="S2337" i="2"/>
  <c r="S2321" i="2"/>
  <c r="S2305" i="2"/>
  <c r="S2289" i="2"/>
  <c r="S2273" i="2"/>
  <c r="S2257" i="2"/>
  <c r="S2241" i="2"/>
  <c r="S2225" i="2"/>
  <c r="S2209" i="2"/>
  <c r="S2193" i="2"/>
  <c r="S2177" i="2"/>
  <c r="S2161" i="2"/>
  <c r="S2145" i="2"/>
  <c r="S2129" i="2"/>
  <c r="S2113" i="2"/>
  <c r="S2097" i="2"/>
  <c r="S2081" i="2"/>
  <c r="S2458" i="2"/>
  <c r="S2426" i="2"/>
  <c r="S2394" i="2"/>
  <c r="S2362" i="2"/>
  <c r="S2330" i="2"/>
  <c r="S2298" i="2"/>
  <c r="S2266" i="2"/>
  <c r="S2234" i="2"/>
  <c r="S2202" i="2"/>
  <c r="S2170" i="2"/>
  <c r="S2138" i="2"/>
  <c r="S2106" i="2"/>
  <c r="S2069" i="2"/>
  <c r="S2053" i="2"/>
  <c r="S2037" i="2"/>
  <c r="S2021" i="2"/>
  <c r="S2005" i="2"/>
  <c r="S1989" i="2"/>
  <c r="S1973" i="2"/>
  <c r="S1957" i="2"/>
  <c r="S1941" i="2"/>
  <c r="S1925" i="2"/>
  <c r="S1909" i="2"/>
  <c r="S1893" i="2"/>
  <c r="S1877" i="2"/>
  <c r="S1861" i="2"/>
  <c r="S1845" i="2"/>
  <c r="S1829" i="2"/>
  <c r="S1813" i="2"/>
  <c r="S1797" i="2"/>
  <c r="S1781" i="2"/>
  <c r="S1765" i="2"/>
  <c r="S1749" i="2"/>
  <c r="S4086" i="2"/>
  <c r="S4083" i="2"/>
  <c r="S4084" i="2"/>
  <c r="S4068" i="2"/>
  <c r="S4061" i="2"/>
  <c r="S4082" i="2"/>
  <c r="S4073" i="2"/>
  <c r="S4058" i="2"/>
  <c r="S4059" i="2"/>
  <c r="S4045" i="2"/>
  <c r="S4029" i="2"/>
  <c r="S4060" i="2"/>
  <c r="S4038" i="2"/>
  <c r="S4062" i="2"/>
  <c r="S4035" i="2"/>
  <c r="S4079" i="2"/>
  <c r="S4017" i="2"/>
  <c r="S4001" i="2"/>
  <c r="S3985" i="2"/>
  <c r="S3969" i="2"/>
  <c r="S4018" i="2"/>
  <c r="S4002" i="2"/>
  <c r="S3986" i="2"/>
  <c r="S4015" i="2"/>
  <c r="S3999" i="2"/>
  <c r="S3983" i="2"/>
  <c r="S4040" i="2"/>
  <c r="S4026" i="2"/>
  <c r="S4004" i="2"/>
  <c r="S3965" i="2"/>
  <c r="S3949" i="2"/>
  <c r="S3933" i="2"/>
  <c r="S3917" i="2"/>
  <c r="S3954" i="2"/>
  <c r="S3938" i="2"/>
  <c r="S3922" i="2"/>
  <c r="S4000" i="2"/>
  <c r="S3974" i="2"/>
  <c r="S3959" i="2"/>
  <c r="S3943" i="2"/>
  <c r="S3927" i="2"/>
  <c r="S3956" i="2"/>
  <c r="S3924" i="2"/>
  <c r="S3901" i="2"/>
  <c r="S3885" i="2"/>
  <c r="S3869" i="2"/>
  <c r="S3914" i="2"/>
  <c r="S3898" i="2"/>
  <c r="S3882" i="2"/>
  <c r="S3952" i="2"/>
  <c r="S3920" i="2"/>
  <c r="S3911" i="2"/>
  <c r="S3895" i="2"/>
  <c r="S3879" i="2"/>
  <c r="S3863" i="2"/>
  <c r="S3848" i="2"/>
  <c r="S3832" i="2"/>
  <c r="S3816" i="2"/>
  <c r="S3800" i="2"/>
  <c r="S3784" i="2"/>
  <c r="S3768" i="2"/>
  <c r="S3908" i="2"/>
  <c r="S3876" i="2"/>
  <c r="S3845" i="2"/>
  <c r="S3829" i="2"/>
  <c r="S3813" i="2"/>
  <c r="S3797" i="2"/>
  <c r="S3781" i="2"/>
  <c r="S3870" i="2"/>
  <c r="S3862" i="2"/>
  <c r="S3850" i="2"/>
  <c r="S3834" i="2"/>
  <c r="S3818" i="2"/>
  <c r="S3802" i="2"/>
  <c r="S3786" i="2"/>
  <c r="S3770" i="2"/>
  <c r="S3754" i="2"/>
  <c r="S3888" i="2"/>
  <c r="S3839" i="2"/>
  <c r="S3807" i="2"/>
  <c r="S3775" i="2"/>
  <c r="S3767" i="2"/>
  <c r="S3759" i="2"/>
  <c r="S3748" i="2"/>
  <c r="S3732" i="2"/>
  <c r="S3716" i="2"/>
  <c r="S3700" i="2"/>
  <c r="S3684" i="2"/>
  <c r="S3668" i="2"/>
  <c r="S3753" i="2"/>
  <c r="S3737" i="2"/>
  <c r="S3721" i="2"/>
  <c r="S3705" i="2"/>
  <c r="S3689" i="2"/>
  <c r="S3673" i="2"/>
  <c r="S3851" i="2"/>
  <c r="S3819" i="2"/>
  <c r="S3787" i="2"/>
  <c r="S3742" i="2"/>
  <c r="S3726" i="2"/>
  <c r="S3710" i="2"/>
  <c r="S3694" i="2"/>
  <c r="S3678" i="2"/>
  <c r="S3662" i="2"/>
  <c r="S3731" i="2"/>
  <c r="S3699" i="2"/>
  <c r="S3667" i="2"/>
  <c r="S3641" i="2"/>
  <c r="S3625" i="2"/>
  <c r="S3609" i="2"/>
  <c r="S3593" i="2"/>
  <c r="S3577" i="2"/>
  <c r="S3654" i="2"/>
  <c r="S3638" i="2"/>
  <c r="S3622" i="2"/>
  <c r="S3606" i="2"/>
  <c r="S3590" i="2"/>
  <c r="S3751" i="2"/>
  <c r="S3719" i="2"/>
  <c r="S3687" i="2"/>
  <c r="S3659" i="2"/>
  <c r="S3647" i="2"/>
  <c r="S3631" i="2"/>
  <c r="S3615" i="2"/>
  <c r="S3599" i="2"/>
  <c r="S3583" i="2"/>
  <c r="S3567" i="2"/>
  <c r="S3632" i="2"/>
  <c r="S3600" i="2"/>
  <c r="S3562" i="2"/>
  <c r="S3553" i="2"/>
  <c r="S3537" i="2"/>
  <c r="S3521" i="2"/>
  <c r="S3505" i="2"/>
  <c r="S3489" i="2"/>
  <c r="S3473" i="2"/>
  <c r="S3457" i="2"/>
  <c r="S3441" i="2"/>
  <c r="S3425" i="2"/>
  <c r="S3409" i="2"/>
  <c r="S3393" i="2"/>
  <c r="S3377" i="2"/>
  <c r="S3361" i="2"/>
  <c r="S3345" i="2"/>
  <c r="S3329" i="2"/>
  <c r="S3546" i="2"/>
  <c r="S3530" i="2"/>
  <c r="S3514" i="2"/>
  <c r="S3498" i="2"/>
  <c r="S3482" i="2"/>
  <c r="S3466" i="2"/>
  <c r="S3450" i="2"/>
  <c r="S3434" i="2"/>
  <c r="S3418" i="2"/>
  <c r="S3402" i="2"/>
  <c r="S3386" i="2"/>
  <c r="S3370" i="2"/>
  <c r="S3354" i="2"/>
  <c r="S3338" i="2"/>
  <c r="S3628" i="2"/>
  <c r="S3596" i="2"/>
  <c r="S3555" i="2"/>
  <c r="S3539" i="2"/>
  <c r="S3523" i="2"/>
  <c r="S3507" i="2"/>
  <c r="S3491" i="2"/>
  <c r="S3475" i="2"/>
  <c r="S3459" i="2"/>
  <c r="S3443" i="2"/>
  <c r="S3427" i="2"/>
  <c r="S3411" i="2"/>
  <c r="S3395" i="2"/>
  <c r="S3379" i="2"/>
  <c r="S3363" i="2"/>
  <c r="S3347" i="2"/>
  <c r="S3331" i="2"/>
  <c r="S3313" i="2"/>
  <c r="S3297" i="2"/>
  <c r="S3281" i="2"/>
  <c r="S3265" i="2"/>
  <c r="S3249" i="2"/>
  <c r="S3233" i="2"/>
  <c r="S3217" i="2"/>
  <c r="S3201" i="2"/>
  <c r="S3185" i="2"/>
  <c r="S3169" i="2"/>
  <c r="S3153" i="2"/>
  <c r="S3137" i="2"/>
  <c r="S3568" i="2"/>
  <c r="S3544" i="2"/>
  <c r="S3512" i="2"/>
  <c r="S3480" i="2"/>
  <c r="S3448" i="2"/>
  <c r="S3416" i="2"/>
  <c r="S3384" i="2"/>
  <c r="S3352" i="2"/>
  <c r="S3332" i="2"/>
  <c r="S3322" i="2"/>
  <c r="S3306" i="2"/>
  <c r="S3290" i="2"/>
  <c r="S3274" i="2"/>
  <c r="S3258" i="2"/>
  <c r="S3242" i="2"/>
  <c r="S3226" i="2"/>
  <c r="S3210" i="2"/>
  <c r="S3194" i="2"/>
  <c r="S3178" i="2"/>
  <c r="S3315" i="2"/>
  <c r="S3299" i="2"/>
  <c r="S3283" i="2"/>
  <c r="S3267" i="2"/>
  <c r="S3251" i="2"/>
  <c r="S3235" i="2"/>
  <c r="S3219" i="2"/>
  <c r="S3203" i="2"/>
  <c r="S3187" i="2"/>
  <c r="S3171" i="2"/>
  <c r="S3155" i="2"/>
  <c r="S3139" i="2"/>
  <c r="S3540" i="2"/>
  <c r="S3508" i="2"/>
  <c r="S3476" i="2"/>
  <c r="S3444" i="2"/>
  <c r="S3412" i="2"/>
  <c r="S3380" i="2"/>
  <c r="S3348" i="2"/>
  <c r="S3308" i="2"/>
  <c r="S3276" i="2"/>
  <c r="S3244" i="2"/>
  <c r="S3212" i="2"/>
  <c r="S3180" i="2"/>
  <c r="S3120" i="2"/>
  <c r="S3104" i="2"/>
  <c r="S3088" i="2"/>
  <c r="S3072" i="2"/>
  <c r="S3056" i="2"/>
  <c r="S3040" i="2"/>
  <c r="S3024" i="2"/>
  <c r="S3008" i="2"/>
  <c r="S2992" i="2"/>
  <c r="S2976" i="2"/>
  <c r="S2960" i="2"/>
  <c r="S2944" i="2"/>
  <c r="S3129" i="2"/>
  <c r="S3113" i="2"/>
  <c r="S3097" i="2"/>
  <c r="S3081" i="2"/>
  <c r="S3065" i="2"/>
  <c r="S3049" i="2"/>
  <c r="S3033" i="2"/>
  <c r="S3017" i="2"/>
  <c r="S3001" i="2"/>
  <c r="S2985" i="2"/>
  <c r="S2969" i="2"/>
  <c r="S2953" i="2"/>
  <c r="S2937" i="2"/>
  <c r="S3296" i="2"/>
  <c r="S3264" i="2"/>
  <c r="S3232" i="2"/>
  <c r="S3200" i="2"/>
  <c r="S3174" i="2"/>
  <c r="S3166" i="2"/>
  <c r="S3158" i="2"/>
  <c r="S3150" i="2"/>
  <c r="S3142" i="2"/>
  <c r="S3134" i="2"/>
  <c r="S3118" i="2"/>
  <c r="S3102" i="2"/>
  <c r="S3086" i="2"/>
  <c r="S3070" i="2"/>
  <c r="S3054" i="2"/>
  <c r="S3038" i="2"/>
  <c r="S3022" i="2"/>
  <c r="S3006" i="2"/>
  <c r="S2990" i="2"/>
  <c r="S2974" i="2"/>
  <c r="S2958" i="2"/>
  <c r="S2942" i="2"/>
  <c r="S3123" i="2"/>
  <c r="S3091" i="2"/>
  <c r="S3059" i="2"/>
  <c r="S3027" i="2"/>
  <c r="S2995" i="2"/>
  <c r="S2963" i="2"/>
  <c r="S2930" i="2"/>
  <c r="S2914" i="2"/>
  <c r="S2898" i="2"/>
  <c r="S2882" i="2"/>
  <c r="S2866" i="2"/>
  <c r="S2850" i="2"/>
  <c r="S2834" i="2"/>
  <c r="S2818" i="2"/>
  <c r="S2802" i="2"/>
  <c r="S2786" i="2"/>
  <c r="S2770" i="2"/>
  <c r="S2754" i="2"/>
  <c r="S2738" i="2"/>
  <c r="S2722" i="2"/>
  <c r="S2706" i="2"/>
  <c r="S2690" i="2"/>
  <c r="S2674" i="2"/>
  <c r="S2658" i="2"/>
  <c r="S2642" i="2"/>
  <c r="S2626" i="2"/>
  <c r="S2610" i="2"/>
  <c r="S2594" i="2"/>
  <c r="S2578" i="2"/>
  <c r="S2562" i="2"/>
  <c r="S2546" i="2"/>
  <c r="S2530" i="2"/>
  <c r="S2514" i="2"/>
  <c r="S2498" i="2"/>
  <c r="S2482" i="2"/>
  <c r="S2931" i="2"/>
  <c r="S2915" i="2"/>
  <c r="S2899" i="2"/>
  <c r="S2883" i="2"/>
  <c r="S2867" i="2"/>
  <c r="S2851" i="2"/>
  <c r="S2835" i="2"/>
  <c r="S2819" i="2"/>
  <c r="S2803" i="2"/>
  <c r="S2787" i="2"/>
  <c r="S2771" i="2"/>
  <c r="S2755" i="2"/>
  <c r="S2739" i="2"/>
  <c r="S2723" i="2"/>
  <c r="S2707" i="2"/>
  <c r="S2691" i="2"/>
  <c r="S2675" i="2"/>
  <c r="S2659" i="2"/>
  <c r="S2643" i="2"/>
  <c r="S2627" i="2"/>
  <c r="S2611" i="2"/>
  <c r="S2595" i="2"/>
  <c r="S2579" i="2"/>
  <c r="S2563" i="2"/>
  <c r="S2547" i="2"/>
  <c r="S2531" i="2"/>
  <c r="S2515" i="2"/>
  <c r="S2499" i="2"/>
  <c r="S3119" i="2"/>
  <c r="S3087" i="2"/>
  <c r="S3055" i="2"/>
  <c r="S3023" i="2"/>
  <c r="S2991" i="2"/>
  <c r="S2959" i="2"/>
  <c r="S2932" i="2"/>
  <c r="S2916" i="2"/>
  <c r="S2900" i="2"/>
  <c r="S2884" i="2"/>
  <c r="S2868" i="2"/>
  <c r="S2852" i="2"/>
  <c r="S2836" i="2"/>
  <c r="S2820" i="2"/>
  <c r="S2804" i="2"/>
  <c r="S2788" i="2"/>
  <c r="S2772" i="2"/>
  <c r="S2756" i="2"/>
  <c r="S2740" i="2"/>
  <c r="S2724" i="2"/>
  <c r="S2708" i="2"/>
  <c r="S2692" i="2"/>
  <c r="S2676" i="2"/>
  <c r="S2660" i="2"/>
  <c r="S2644" i="2"/>
  <c r="S2628" i="2"/>
  <c r="S2612" i="2"/>
  <c r="S2596" i="2"/>
  <c r="S2580" i="2"/>
  <c r="S2564" i="2"/>
  <c r="S2548" i="2"/>
  <c r="S2532" i="2"/>
  <c r="S2516" i="2"/>
  <c r="S2500" i="2"/>
  <c r="S2484" i="2"/>
  <c r="S2929" i="2"/>
  <c r="S2897" i="2"/>
  <c r="S2865" i="2"/>
  <c r="S2833" i="2"/>
  <c r="S2801" i="2"/>
  <c r="S2769" i="2"/>
  <c r="S2737" i="2"/>
  <c r="S2705" i="2"/>
  <c r="S2673" i="2"/>
  <c r="S2641" i="2"/>
  <c r="S2609" i="2"/>
  <c r="S2577" i="2"/>
  <c r="S2545" i="2"/>
  <c r="S2513" i="2"/>
  <c r="S2467" i="2"/>
  <c r="S2451" i="2"/>
  <c r="S2435" i="2"/>
  <c r="S2419" i="2"/>
  <c r="S2403" i="2"/>
  <c r="S2387" i="2"/>
  <c r="S2371" i="2"/>
  <c r="S2355" i="2"/>
  <c r="S2339" i="2"/>
  <c r="S2323" i="2"/>
  <c r="S2307" i="2"/>
  <c r="S2291" i="2"/>
  <c r="S2275" i="2"/>
  <c r="S2259" i="2"/>
  <c r="S2243" i="2"/>
  <c r="S2227" i="2"/>
  <c r="S2211" i="2"/>
  <c r="S2195" i="2"/>
  <c r="S2179" i="2"/>
  <c r="S2163" i="2"/>
  <c r="S2147" i="2"/>
  <c r="S2131" i="2"/>
  <c r="S2115" i="2"/>
  <c r="S2099" i="2"/>
  <c r="S2083" i="2"/>
  <c r="S2468" i="2"/>
  <c r="S2452" i="2"/>
  <c r="S2436" i="2"/>
  <c r="S2420" i="2"/>
  <c r="S2404" i="2"/>
  <c r="S2388" i="2"/>
  <c r="S2372" i="2"/>
  <c r="S2356" i="2"/>
  <c r="S2340" i="2"/>
  <c r="S2324" i="2"/>
  <c r="S2308" i="2"/>
  <c r="S2292" i="2"/>
  <c r="S2276" i="2"/>
  <c r="S2260" i="2"/>
  <c r="S2244" i="2"/>
  <c r="S2228" i="2"/>
  <c r="S2212" i="2"/>
  <c r="S2196" i="2"/>
  <c r="S2180" i="2"/>
  <c r="S2164" i="2"/>
  <c r="S2148" i="2"/>
  <c r="S2132" i="2"/>
  <c r="S2116" i="2"/>
  <c r="S2100" i="2"/>
  <c r="S2925" i="2"/>
  <c r="S2893" i="2"/>
  <c r="S2861" i="2"/>
  <c r="S2829" i="2"/>
  <c r="S2797" i="2"/>
  <c r="S2765" i="2"/>
  <c r="S2733" i="2"/>
  <c r="S2701" i="2"/>
  <c r="S2669" i="2"/>
  <c r="S2637" i="2"/>
  <c r="S2605" i="2"/>
  <c r="S2573" i="2"/>
  <c r="S2541" i="2"/>
  <c r="S2509" i="2"/>
  <c r="S2461" i="2"/>
  <c r="S2445" i="2"/>
  <c r="S2429" i="2"/>
  <c r="S2413" i="2"/>
  <c r="S2397" i="2"/>
  <c r="S2381" i="2"/>
  <c r="S2365" i="2"/>
  <c r="S2349" i="2"/>
  <c r="S2333" i="2"/>
  <c r="S2317" i="2"/>
  <c r="S2301" i="2"/>
  <c r="S2285" i="2"/>
  <c r="S2269" i="2"/>
  <c r="S2253" i="2"/>
  <c r="S2237" i="2"/>
  <c r="S2221" i="2"/>
  <c r="S2205" i="2"/>
  <c r="S2189" i="2"/>
  <c r="S2173" i="2"/>
  <c r="S2157" i="2"/>
  <c r="S2141" i="2"/>
  <c r="S2125" i="2"/>
  <c r="S2109" i="2"/>
  <c r="S2093" i="2"/>
  <c r="S2077" i="2"/>
  <c r="S2450" i="2"/>
  <c r="S2418" i="2"/>
  <c r="S2386" i="2"/>
  <c r="S2354" i="2"/>
  <c r="S2322" i="2"/>
  <c r="S2290" i="2"/>
  <c r="S2258" i="2"/>
  <c r="S2226" i="2"/>
  <c r="S2194" i="2"/>
  <c r="S2162" i="2"/>
  <c r="S2130" i="2"/>
  <c r="S2098" i="2"/>
  <c r="S2065" i="2"/>
  <c r="S2049" i="2"/>
  <c r="S2033" i="2"/>
  <c r="S2017" i="2"/>
  <c r="S2001" i="2"/>
  <c r="S1985" i="2"/>
  <c r="S1969" i="2"/>
  <c r="S1953" i="2"/>
  <c r="S1937" i="2"/>
  <c r="S1921" i="2"/>
  <c r="S1905" i="2"/>
  <c r="S1889" i="2"/>
  <c r="S1873" i="2"/>
  <c r="S1857" i="2"/>
  <c r="S1841" i="2"/>
  <c r="S1825" i="2"/>
  <c r="S1809" i="2"/>
  <c r="S1793" i="2"/>
  <c r="S1777" i="2"/>
  <c r="S1761" i="2"/>
  <c r="S2487" i="2"/>
  <c r="S4095" i="2"/>
  <c r="S4096" i="2"/>
  <c r="S4080" i="2"/>
  <c r="S4064" i="2"/>
  <c r="S4057" i="2"/>
  <c r="S4081" i="2"/>
  <c r="S4067" i="2"/>
  <c r="S4054" i="2"/>
  <c r="S4055" i="2"/>
  <c r="S4041" i="2"/>
  <c r="S4025" i="2"/>
  <c r="S4052" i="2"/>
  <c r="S4034" i="2"/>
  <c r="S4047" i="2"/>
  <c r="S4031" i="2"/>
  <c r="S4071" i="2"/>
  <c r="S4013" i="2"/>
  <c r="S3997" i="2"/>
  <c r="S3981" i="2"/>
  <c r="S4044" i="2"/>
  <c r="S4014" i="2"/>
  <c r="S3998" i="2"/>
  <c r="S3982" i="2"/>
  <c r="S4011" i="2"/>
  <c r="S3995" i="2"/>
  <c r="S3979" i="2"/>
  <c r="S4032" i="2"/>
  <c r="S4024" i="2"/>
  <c r="S3996" i="2"/>
  <c r="S3961" i="2"/>
  <c r="S3945" i="2"/>
  <c r="S3929" i="2"/>
  <c r="S3966" i="2"/>
  <c r="S3950" i="2"/>
  <c r="S3934" i="2"/>
  <c r="S4056" i="2"/>
  <c r="S3992" i="2"/>
  <c r="S3972" i="2"/>
  <c r="S3955" i="2"/>
  <c r="S3939" i="2"/>
  <c r="S3923" i="2"/>
  <c r="S3948" i="2"/>
  <c r="S3913" i="2"/>
  <c r="S3897" i="2"/>
  <c r="S3881" i="2"/>
  <c r="S3865" i="2"/>
  <c r="S3910" i="2"/>
  <c r="S3894" i="2"/>
  <c r="S3878" i="2"/>
  <c r="S3944" i="2"/>
  <c r="S3918" i="2"/>
  <c r="S3907" i="2"/>
  <c r="S3891" i="2"/>
  <c r="S3875" i="2"/>
  <c r="S3859" i="2"/>
  <c r="S3844" i="2"/>
  <c r="S3828" i="2"/>
  <c r="S3812" i="2"/>
  <c r="S3796" i="2"/>
  <c r="S3780" i="2"/>
  <c r="S3764" i="2"/>
  <c r="S3900" i="2"/>
  <c r="S3857" i="2"/>
  <c r="S3841" i="2"/>
  <c r="S3825" i="2"/>
  <c r="S3809" i="2"/>
  <c r="S3793" i="2"/>
  <c r="S3777" i="2"/>
  <c r="S3868" i="2"/>
  <c r="S3860" i="2"/>
  <c r="S3846" i="2"/>
  <c r="S3830" i="2"/>
  <c r="S3814" i="2"/>
  <c r="S3798" i="2"/>
  <c r="S3782" i="2"/>
  <c r="S3766" i="2"/>
  <c r="S3912" i="2"/>
  <c r="S3880" i="2"/>
  <c r="S3831" i="2"/>
  <c r="S3799" i="2"/>
  <c r="S3773" i="2"/>
  <c r="S3765" i="2"/>
  <c r="S3757" i="2"/>
  <c r="S3744" i="2"/>
  <c r="S3728" i="2"/>
  <c r="S3712" i="2"/>
  <c r="S3696" i="2"/>
  <c r="S3680" i="2"/>
  <c r="S3664" i="2"/>
  <c r="S3749" i="2"/>
  <c r="S3733" i="2"/>
  <c r="S3717" i="2"/>
  <c r="S3701" i="2"/>
  <c r="S3685" i="2"/>
  <c r="S3669" i="2"/>
  <c r="S3843" i="2"/>
  <c r="S3811" i="2"/>
  <c r="S3779" i="2"/>
  <c r="S3738" i="2"/>
  <c r="S3722" i="2"/>
  <c r="S3706" i="2"/>
  <c r="S3690" i="2"/>
  <c r="S3674" i="2"/>
  <c r="S3658" i="2"/>
  <c r="S3723" i="2"/>
  <c r="S3691" i="2"/>
  <c r="S3653" i="2"/>
  <c r="S3637" i="2"/>
  <c r="S3621" i="2"/>
  <c r="S3605" i="2"/>
  <c r="S3589" i="2"/>
  <c r="S3573" i="2"/>
  <c r="S3650" i="2"/>
  <c r="S3634" i="2"/>
  <c r="S3618" i="2"/>
  <c r="S3602" i="2"/>
  <c r="S3586" i="2"/>
  <c r="S3743" i="2"/>
  <c r="S3711" i="2"/>
  <c r="S3679" i="2"/>
  <c r="S3657" i="2"/>
  <c r="S3643" i="2"/>
  <c r="S3627" i="2"/>
  <c r="S3611" i="2"/>
  <c r="S3595" i="2"/>
  <c r="S3579" i="2"/>
  <c r="S3563" i="2"/>
  <c r="S3624" i="2"/>
  <c r="S3592" i="2"/>
  <c r="S3561" i="2"/>
  <c r="S3549" i="2"/>
  <c r="S3533" i="2"/>
  <c r="S3517" i="2"/>
  <c r="S3501" i="2"/>
  <c r="S3485" i="2"/>
  <c r="S3469" i="2"/>
  <c r="S3453" i="2"/>
  <c r="S3437" i="2"/>
  <c r="S3421" i="2"/>
  <c r="S3405" i="2"/>
  <c r="S3389" i="2"/>
  <c r="S3373" i="2"/>
  <c r="S3357" i="2"/>
  <c r="S3341" i="2"/>
  <c r="S3558" i="2"/>
  <c r="S3542" i="2"/>
  <c r="S3526" i="2"/>
  <c r="S3510" i="2"/>
  <c r="S3494" i="2"/>
  <c r="S3478" i="2"/>
  <c r="S3462" i="2"/>
  <c r="S3446" i="2"/>
  <c r="S3430" i="2"/>
  <c r="S3414" i="2"/>
  <c r="S3398" i="2"/>
  <c r="S3382" i="2"/>
  <c r="S3366" i="2"/>
  <c r="S3350" i="2"/>
  <c r="S3652" i="2"/>
  <c r="S3620" i="2"/>
  <c r="S3588" i="2"/>
  <c r="S3551" i="2"/>
  <c r="S3535" i="2"/>
  <c r="S3519" i="2"/>
  <c r="S3503" i="2"/>
  <c r="S3487" i="2"/>
  <c r="S3471" i="2"/>
  <c r="S3455" i="2"/>
  <c r="S3439" i="2"/>
  <c r="S3423" i="2"/>
  <c r="S3407" i="2"/>
  <c r="S3391" i="2"/>
  <c r="S3375" i="2"/>
  <c r="S3359" i="2"/>
  <c r="S3343" i="2"/>
  <c r="S3325" i="2"/>
  <c r="S3309" i="2"/>
  <c r="S3293" i="2"/>
  <c r="S3277" i="2"/>
  <c r="S3261" i="2"/>
  <c r="S3245" i="2"/>
  <c r="S3229" i="2"/>
  <c r="S3213" i="2"/>
  <c r="S3197" i="2"/>
  <c r="S3181" i="2"/>
  <c r="S3165" i="2"/>
  <c r="S3149" i="2"/>
  <c r="S3574" i="2"/>
  <c r="S3566" i="2"/>
  <c r="S3536" i="2"/>
  <c r="S3504" i="2"/>
  <c r="S3472" i="2"/>
  <c r="S3440" i="2"/>
  <c r="S3408" i="2"/>
  <c r="S3376" i="2"/>
  <c r="S3344" i="2"/>
  <c r="S3330" i="2"/>
  <c r="S3318" i="2"/>
  <c r="S3302" i="2"/>
  <c r="S3286" i="2"/>
  <c r="S3270" i="2"/>
  <c r="S3254" i="2"/>
  <c r="S3238" i="2"/>
  <c r="S3222" i="2"/>
  <c r="S3206" i="2"/>
  <c r="S3190" i="2"/>
  <c r="S3327" i="2"/>
  <c r="S3311" i="2"/>
  <c r="S3295" i="2"/>
  <c r="S3279" i="2"/>
  <c r="S3263" i="2"/>
  <c r="S3247" i="2"/>
  <c r="S3231" i="2"/>
  <c r="S3215" i="2"/>
  <c r="S3199" i="2"/>
  <c r="S3183" i="2"/>
  <c r="S3167" i="2"/>
  <c r="S3151" i="2"/>
  <c r="S3135" i="2"/>
  <c r="S3532" i="2"/>
  <c r="S3500" i="2"/>
  <c r="S3468" i="2"/>
  <c r="S3436" i="2"/>
  <c r="S3404" i="2"/>
  <c r="S3372" i="2"/>
  <c r="S3340" i="2"/>
  <c r="S3300" i="2"/>
  <c r="S3268" i="2"/>
  <c r="S3236" i="2"/>
  <c r="S3204" i="2"/>
  <c r="S3132" i="2"/>
  <c r="S3116" i="2"/>
  <c r="S3100" i="2"/>
  <c r="S3084" i="2"/>
  <c r="S3068" i="2"/>
  <c r="S3052" i="2"/>
  <c r="S3036" i="2"/>
  <c r="S3020" i="2"/>
  <c r="S3004" i="2"/>
  <c r="S2988" i="2"/>
  <c r="S2972" i="2"/>
  <c r="S2956" i="2"/>
  <c r="S2940" i="2"/>
  <c r="S3125" i="2"/>
  <c r="S3109" i="2"/>
  <c r="S3093" i="2"/>
  <c r="S3077" i="2"/>
  <c r="S3061" i="2"/>
  <c r="S3045" i="2"/>
  <c r="S3029" i="2"/>
  <c r="S3013" i="2"/>
  <c r="S2997" i="2"/>
  <c r="S2981" i="2"/>
  <c r="S2965" i="2"/>
  <c r="S2949" i="2"/>
  <c r="S3320" i="2"/>
  <c r="S3288" i="2"/>
  <c r="S3256" i="2"/>
  <c r="S3224" i="2"/>
  <c r="S3192" i="2"/>
  <c r="S3172" i="2"/>
  <c r="S3164" i="2"/>
  <c r="S3156" i="2"/>
  <c r="S3148" i="2"/>
  <c r="S3140" i="2"/>
  <c r="S3130" i="2"/>
  <c r="S3114" i="2"/>
  <c r="S3098" i="2"/>
  <c r="S3082" i="2"/>
  <c r="S3066" i="2"/>
  <c r="S3050" i="2"/>
  <c r="S3034" i="2"/>
  <c r="S3018" i="2"/>
  <c r="S3002" i="2"/>
  <c r="S2986" i="2"/>
  <c r="S2970" i="2"/>
  <c r="S2954" i="2"/>
  <c r="S2938" i="2"/>
  <c r="S3115" i="2"/>
  <c r="S3083" i="2"/>
  <c r="S3051" i="2"/>
  <c r="S3019" i="2"/>
  <c r="S2987" i="2"/>
  <c r="S2955" i="2"/>
  <c r="S2926" i="2"/>
  <c r="S2910" i="2"/>
  <c r="S2894" i="2"/>
  <c r="S2878" i="2"/>
  <c r="S2862" i="2"/>
  <c r="S2846" i="2"/>
  <c r="S2830" i="2"/>
  <c r="S2814" i="2"/>
  <c r="S2798" i="2"/>
  <c r="S2782" i="2"/>
  <c r="S2766" i="2"/>
  <c r="S2750" i="2"/>
  <c r="S2734" i="2"/>
  <c r="S2718" i="2"/>
  <c r="S2702" i="2"/>
  <c r="S2686" i="2"/>
  <c r="S2670" i="2"/>
  <c r="S2654" i="2"/>
  <c r="S2638" i="2"/>
  <c r="S2622" i="2"/>
  <c r="S2606" i="2"/>
  <c r="S2590" i="2"/>
  <c r="S2574" i="2"/>
  <c r="S2558" i="2"/>
  <c r="S2542" i="2"/>
  <c r="S2526" i="2"/>
  <c r="S2510" i="2"/>
  <c r="S2494" i="2"/>
  <c r="S2478" i="2"/>
  <c r="S2927" i="2"/>
  <c r="S2911" i="2"/>
  <c r="S2895" i="2"/>
  <c r="S2879" i="2"/>
  <c r="S2863" i="2"/>
  <c r="S2847" i="2"/>
  <c r="S2831" i="2"/>
  <c r="S2815" i="2"/>
  <c r="S2799" i="2"/>
  <c r="S2783" i="2"/>
  <c r="S2767" i="2"/>
  <c r="S2751" i="2"/>
  <c r="S2735" i="2"/>
  <c r="S2719" i="2"/>
  <c r="S2703" i="2"/>
  <c r="S2687" i="2"/>
  <c r="S2671" i="2"/>
  <c r="S2655" i="2"/>
  <c r="S2639" i="2"/>
  <c r="S2623" i="2"/>
  <c r="S2607" i="2"/>
  <c r="S2591" i="2"/>
  <c r="S2575" i="2"/>
  <c r="S2559" i="2"/>
  <c r="S2543" i="2"/>
  <c r="S2527" i="2"/>
  <c r="S2511" i="2"/>
  <c r="S2495" i="2"/>
  <c r="S3111" i="2"/>
  <c r="S3079" i="2"/>
  <c r="S3047" i="2"/>
  <c r="S3015" i="2"/>
  <c r="S2983" i="2"/>
  <c r="S2951" i="2"/>
  <c r="S2928" i="2"/>
  <c r="S2912" i="2"/>
  <c r="S2896" i="2"/>
  <c r="S2880" i="2"/>
  <c r="S2864" i="2"/>
  <c r="S2848" i="2"/>
  <c r="S2832" i="2"/>
  <c r="S2816" i="2"/>
  <c r="S2800" i="2"/>
  <c r="S2784" i="2"/>
  <c r="S2768" i="2"/>
  <c r="S2752" i="2"/>
  <c r="S2736" i="2"/>
  <c r="S2720" i="2"/>
  <c r="S2704" i="2"/>
  <c r="S2688" i="2"/>
  <c r="S2672" i="2"/>
  <c r="S2656" i="2"/>
  <c r="S2640" i="2"/>
  <c r="S2624" i="2"/>
  <c r="S2608" i="2"/>
  <c r="S2592" i="2"/>
  <c r="S2576" i="2"/>
  <c r="S2560" i="2"/>
  <c r="S2544" i="2"/>
  <c r="S2528" i="2"/>
  <c r="S2512" i="2"/>
  <c r="S2496" i="2"/>
  <c r="S2480" i="2"/>
  <c r="S2921" i="2"/>
  <c r="S2889" i="2"/>
  <c r="S2857" i="2"/>
  <c r="S2825" i="2"/>
  <c r="S2793" i="2"/>
  <c r="S2761" i="2"/>
  <c r="S2729" i="2"/>
  <c r="S2697" i="2"/>
  <c r="S2665" i="2"/>
  <c r="S2633" i="2"/>
  <c r="S2601" i="2"/>
  <c r="S2569" i="2"/>
  <c r="S2537" i="2"/>
  <c r="S2505" i="2"/>
  <c r="S2463" i="2"/>
  <c r="S2447" i="2"/>
  <c r="S2431" i="2"/>
  <c r="S2415" i="2"/>
  <c r="S2399" i="2"/>
  <c r="S2383" i="2"/>
  <c r="S2367" i="2"/>
  <c r="S2351" i="2"/>
  <c r="S2335" i="2"/>
  <c r="S2319" i="2"/>
  <c r="S2303" i="2"/>
  <c r="S2287" i="2"/>
  <c r="S2271" i="2"/>
  <c r="S2255" i="2"/>
  <c r="S2239" i="2"/>
  <c r="S2223" i="2"/>
  <c r="S2207" i="2"/>
  <c r="S2191" i="2"/>
  <c r="S2175" i="2"/>
  <c r="S2159" i="2"/>
  <c r="S2143" i="2"/>
  <c r="S2127" i="2"/>
  <c r="S2111" i="2"/>
  <c r="S2095" i="2"/>
  <c r="S2079" i="2"/>
  <c r="S2464" i="2"/>
  <c r="S2448" i="2"/>
  <c r="S2432" i="2"/>
  <c r="S2416" i="2"/>
  <c r="S2400" i="2"/>
  <c r="S2384" i="2"/>
  <c r="S2368" i="2"/>
  <c r="S2352" i="2"/>
  <c r="S2336" i="2"/>
  <c r="S2320" i="2"/>
  <c r="S2304" i="2"/>
  <c r="S2288" i="2"/>
  <c r="S2272" i="2"/>
  <c r="S2256" i="2"/>
  <c r="S2240" i="2"/>
  <c r="S2224" i="2"/>
  <c r="S2208" i="2"/>
  <c r="S2192" i="2"/>
  <c r="S2176" i="2"/>
  <c r="S2160" i="2"/>
  <c r="S2144" i="2"/>
  <c r="S2128" i="2"/>
  <c r="S2112" i="2"/>
  <c r="S2096" i="2"/>
  <c r="S2917" i="2"/>
  <c r="S2885" i="2"/>
  <c r="S2853" i="2"/>
  <c r="S2821" i="2"/>
  <c r="S2789" i="2"/>
  <c r="S2757" i="2"/>
  <c r="S2725" i="2"/>
  <c r="S2693" i="2"/>
  <c r="S2661" i="2"/>
  <c r="S2629" i="2"/>
  <c r="S2597" i="2"/>
  <c r="S2565" i="2"/>
  <c r="S2533" i="2"/>
  <c r="S2501" i="2"/>
  <c r="S2457" i="2"/>
  <c r="S2441" i="2"/>
  <c r="S2425" i="2"/>
  <c r="S2409" i="2"/>
  <c r="S2393" i="2"/>
  <c r="S2377" i="2"/>
  <c r="S2361" i="2"/>
  <c r="S2345" i="2"/>
  <c r="S2329" i="2"/>
  <c r="S2313" i="2"/>
  <c r="S2297" i="2"/>
  <c r="S2281" i="2"/>
  <c r="S2265" i="2"/>
  <c r="S2249" i="2"/>
  <c r="S2233" i="2"/>
  <c r="S2217" i="2"/>
  <c r="S2201" i="2"/>
  <c r="S2185" i="2"/>
  <c r="S2169" i="2"/>
  <c r="S2153" i="2"/>
  <c r="S2137" i="2"/>
  <c r="S2121" i="2"/>
  <c r="S2105" i="2"/>
  <c r="S2089" i="2"/>
  <c r="S2073" i="2"/>
  <c r="S2442" i="2"/>
  <c r="S2410" i="2"/>
  <c r="S2378" i="2"/>
  <c r="S2346" i="2"/>
  <c r="S2314" i="2"/>
  <c r="S2282" i="2"/>
  <c r="S2250" i="2"/>
  <c r="S2218" i="2"/>
  <c r="S2186" i="2"/>
  <c r="S2154" i="2"/>
  <c r="S2122" i="2"/>
  <c r="S2090" i="2"/>
  <c r="S2061" i="2"/>
  <c r="S2045" i="2"/>
  <c r="S2029" i="2"/>
  <c r="S2013" i="2"/>
  <c r="S1997" i="2"/>
  <c r="S1981" i="2"/>
  <c r="S1965" i="2"/>
  <c r="S1949" i="2"/>
  <c r="S1933" i="2"/>
  <c r="S1917" i="2"/>
  <c r="S1901" i="2"/>
  <c r="S1885" i="2"/>
  <c r="S1869" i="2"/>
  <c r="S1853" i="2"/>
  <c r="S1837" i="2"/>
  <c r="S1821" i="2"/>
  <c r="S1805" i="2"/>
  <c r="S1789" i="2"/>
  <c r="S1773" i="2"/>
  <c r="S1757" i="2"/>
  <c r="S2483" i="2"/>
  <c r="S2475" i="2"/>
  <c r="S2066" i="2"/>
  <c r="S2050" i="2"/>
  <c r="S2034" i="2"/>
  <c r="S2018" i="2"/>
  <c r="S2002" i="2"/>
  <c r="S1986" i="2"/>
  <c r="S1970" i="2"/>
  <c r="S1954" i="2"/>
  <c r="S1938" i="2"/>
  <c r="S1922" i="2"/>
  <c r="S1906" i="2"/>
  <c r="S1890" i="2"/>
  <c r="S1874" i="2"/>
  <c r="S1858" i="2"/>
  <c r="S1842" i="2"/>
  <c r="S1826" i="2"/>
  <c r="S1810" i="2"/>
  <c r="S1794" i="2"/>
  <c r="S1778" i="2"/>
  <c r="S1762" i="2"/>
  <c r="S1746" i="2"/>
  <c r="S1730" i="2"/>
  <c r="S1714" i="2"/>
  <c r="S1698" i="2"/>
  <c r="S1682" i="2"/>
  <c r="S1666" i="2"/>
  <c r="S1650" i="2"/>
  <c r="S1634" i="2"/>
  <c r="S1618" i="2"/>
  <c r="S1602" i="2"/>
  <c r="S1586" i="2"/>
  <c r="S1570" i="2"/>
  <c r="S1554" i="2"/>
  <c r="S2438" i="2"/>
  <c r="S2406" i="2"/>
  <c r="S2374" i="2"/>
  <c r="S2342" i="2"/>
  <c r="S2310" i="2"/>
  <c r="S2278" i="2"/>
  <c r="S2246" i="2"/>
  <c r="S2214" i="2"/>
  <c r="S2182" i="2"/>
  <c r="S2150" i="2"/>
  <c r="S2118" i="2"/>
  <c r="S2070" i="2"/>
  <c r="S2055" i="2"/>
  <c r="S2039" i="2"/>
  <c r="S2023" i="2"/>
  <c r="S2007" i="2"/>
  <c r="S1991" i="2"/>
  <c r="S1975" i="2"/>
  <c r="S1959" i="2"/>
  <c r="S1943" i="2"/>
  <c r="S1927" i="2"/>
  <c r="S1911" i="2"/>
  <c r="S1895" i="2"/>
  <c r="S1879" i="2"/>
  <c r="S1863" i="2"/>
  <c r="S1847" i="2"/>
  <c r="S1831" i="2"/>
  <c r="S1815" i="2"/>
  <c r="S1799" i="2"/>
  <c r="S1783" i="2"/>
  <c r="S1767" i="2"/>
  <c r="S1751" i="2"/>
  <c r="S1735" i="2"/>
  <c r="S1719" i="2"/>
  <c r="S1703" i="2"/>
  <c r="S1687" i="2"/>
  <c r="S1671" i="2"/>
  <c r="S1655" i="2"/>
  <c r="S1639" i="2"/>
  <c r="S1623" i="2"/>
  <c r="S2056" i="2"/>
  <c r="S2024" i="2"/>
  <c r="S1992" i="2"/>
  <c r="S1960" i="2"/>
  <c r="S1928" i="2"/>
  <c r="S1896" i="2"/>
  <c r="S1864" i="2"/>
  <c r="S1832" i="2"/>
  <c r="S1800" i="2"/>
  <c r="S1768" i="2"/>
  <c r="S1612" i="2"/>
  <c r="S1603" i="2"/>
  <c r="S1589" i="2"/>
  <c r="S1580" i="2"/>
  <c r="S1571" i="2"/>
  <c r="S1557" i="2"/>
  <c r="S1546" i="2"/>
  <c r="S1530" i="2"/>
  <c r="S1514" i="2"/>
  <c r="S1498" i="2"/>
  <c r="S1482" i="2"/>
  <c r="S1466" i="2"/>
  <c r="S1450" i="2"/>
  <c r="S1434" i="2"/>
  <c r="S1418" i="2"/>
  <c r="S1402" i="2"/>
  <c r="S1386" i="2"/>
  <c r="S1370" i="2"/>
  <c r="S1354" i="2"/>
  <c r="S1338" i="2"/>
  <c r="S1322" i="2"/>
  <c r="S1306" i="2"/>
  <c r="S1290" i="2"/>
  <c r="S1274" i="2"/>
  <c r="S1258" i="2"/>
  <c r="S1242" i="2"/>
  <c r="S1226" i="2"/>
  <c r="S1210" i="2"/>
  <c r="S1194" i="2"/>
  <c r="S1178" i="2"/>
  <c r="S1162" i="2"/>
  <c r="S1146" i="2"/>
  <c r="S1130" i="2"/>
  <c r="S1114" i="2"/>
  <c r="S1098" i="2"/>
  <c r="S1082" i="2"/>
  <c r="S1066" i="2"/>
  <c r="S1049" i="2"/>
  <c r="S1033" i="2"/>
  <c r="S1017" i="2"/>
  <c r="S1001" i="2"/>
  <c r="S985" i="2"/>
  <c r="S969" i="2"/>
  <c r="S2084" i="2"/>
  <c r="S2076" i="2"/>
  <c r="S1543" i="2"/>
  <c r="S1527" i="2"/>
  <c r="S1511" i="2"/>
  <c r="S1495" i="2"/>
  <c r="S1479" i="2"/>
  <c r="S1463" i="2"/>
  <c r="S1447" i="2"/>
  <c r="S1431" i="2"/>
  <c r="S1415" i="2"/>
  <c r="S1399" i="2"/>
  <c r="S1383" i="2"/>
  <c r="S1367" i="2"/>
  <c r="S1351" i="2"/>
  <c r="S1335" i="2"/>
  <c r="S1319" i="2"/>
  <c r="S1303" i="2"/>
  <c r="S1287" i="2"/>
  <c r="S1271" i="2"/>
  <c r="S1255" i="2"/>
  <c r="S1239" i="2"/>
  <c r="S1223" i="2"/>
  <c r="S1207" i="2"/>
  <c r="S1191" i="2"/>
  <c r="S1175" i="2"/>
  <c r="S1159" i="2"/>
  <c r="S1143" i="2"/>
  <c r="S1127" i="2"/>
  <c r="S1111" i="2"/>
  <c r="S1095" i="2"/>
  <c r="S1079" i="2"/>
  <c r="S1063" i="2"/>
  <c r="S2060" i="2"/>
  <c r="S2028" i="2"/>
  <c r="S1996" i="2"/>
  <c r="S1964" i="2"/>
  <c r="S1932" i="2"/>
  <c r="S1900" i="2"/>
  <c r="S1868" i="2"/>
  <c r="S1836" i="2"/>
  <c r="S1804" i="2"/>
  <c r="S1772" i="2"/>
  <c r="S1741" i="2"/>
  <c r="S1725" i="2"/>
  <c r="S1709" i="2"/>
  <c r="S1693" i="2"/>
  <c r="S1677" i="2"/>
  <c r="S1661" i="2"/>
  <c r="S1645" i="2"/>
  <c r="S1629" i="2"/>
  <c r="S1609" i="2"/>
  <c r="S1600" i="2"/>
  <c r="S1591" i="2"/>
  <c r="S1577" i="2"/>
  <c r="S1568" i="2"/>
  <c r="S1559" i="2"/>
  <c r="S1540" i="2"/>
  <c r="S1524" i="2"/>
  <c r="S1508" i="2"/>
  <c r="S1492" i="2"/>
  <c r="S1476" i="2"/>
  <c r="S1460" i="2"/>
  <c r="S1444" i="2"/>
  <c r="S1428" i="2"/>
  <c r="S1412" i="2"/>
  <c r="S1396" i="2"/>
  <c r="S1380" i="2"/>
  <c r="S1364" i="2"/>
  <c r="S1348" i="2"/>
  <c r="S1332" i="2"/>
  <c r="S1316" i="2"/>
  <c r="S1300" i="2"/>
  <c r="S1284" i="2"/>
  <c r="S1268" i="2"/>
  <c r="S1252" i="2"/>
  <c r="S1236" i="2"/>
  <c r="S1220" i="2"/>
  <c r="S1204" i="2"/>
  <c r="S1188" i="2"/>
  <c r="S1172" i="2"/>
  <c r="S1156" i="2"/>
  <c r="S1140" i="2"/>
  <c r="S1124" i="2"/>
  <c r="S1108" i="2"/>
  <c r="S1092" i="2"/>
  <c r="S1076" i="2"/>
  <c r="S1060" i="2"/>
  <c r="S1047" i="2"/>
  <c r="S1031" i="2"/>
  <c r="S1015" i="2"/>
  <c r="S999" i="2"/>
  <c r="S983" i="2"/>
  <c r="S967" i="2"/>
  <c r="S1704" i="2"/>
  <c r="S1640" i="2"/>
  <c r="S1030" i="2"/>
  <c r="S998" i="2"/>
  <c r="S966" i="2"/>
  <c r="S949" i="2"/>
  <c r="S933" i="2"/>
  <c r="S917" i="2"/>
  <c r="S901" i="2"/>
  <c r="S885" i="2"/>
  <c r="S869" i="2"/>
  <c r="S853" i="2"/>
  <c r="S837" i="2"/>
  <c r="S821" i="2"/>
  <c r="S805" i="2"/>
  <c r="S789" i="2"/>
  <c r="S773" i="2"/>
  <c r="S757" i="2"/>
  <c r="S741" i="2"/>
  <c r="S725" i="2"/>
  <c r="S709" i="2"/>
  <c r="S693" i="2"/>
  <c r="S677" i="2"/>
  <c r="S661" i="2"/>
  <c r="S645" i="2"/>
  <c r="S629" i="2"/>
  <c r="S613" i="2"/>
  <c r="S597" i="2"/>
  <c r="S581" i="2"/>
  <c r="S565" i="2"/>
  <c r="S549" i="2"/>
  <c r="S533" i="2"/>
  <c r="S517" i="2"/>
  <c r="S501" i="2"/>
  <c r="S485" i="2"/>
  <c r="S469" i="2"/>
  <c r="S453" i="2"/>
  <c r="S437" i="2"/>
  <c r="S421" i="2"/>
  <c r="S405" i="2"/>
  <c r="S389" i="2"/>
  <c r="S373" i="2"/>
  <c r="S357" i="2"/>
  <c r="S341" i="2"/>
  <c r="S325" i="2"/>
  <c r="S309" i="2"/>
  <c r="S293" i="2"/>
  <c r="S277" i="2"/>
  <c r="S261" i="2"/>
  <c r="S245" i="2"/>
  <c r="S229" i="2"/>
  <c r="S213" i="2"/>
  <c r="S197" i="2"/>
  <c r="S1700" i="2"/>
  <c r="S1636" i="2"/>
  <c r="S1537" i="2"/>
  <c r="S1505" i="2"/>
  <c r="S1473" i="2"/>
  <c r="S1441" i="2"/>
  <c r="S1409" i="2"/>
  <c r="S1377" i="2"/>
  <c r="S1345" i="2"/>
  <c r="S1313" i="2"/>
  <c r="S1281" i="2"/>
  <c r="S1249" i="2"/>
  <c r="S1217" i="2"/>
  <c r="S1185" i="2"/>
  <c r="S1153" i="2"/>
  <c r="S1121" i="2"/>
  <c r="S1089" i="2"/>
  <c r="S1057" i="2"/>
  <c r="S1024" i="2"/>
  <c r="S992" i="2"/>
  <c r="S960" i="2"/>
  <c r="S944" i="2"/>
  <c r="S928" i="2"/>
  <c r="S912" i="2"/>
  <c r="S896" i="2"/>
  <c r="S880" i="2"/>
  <c r="S864" i="2"/>
  <c r="S848" i="2"/>
  <c r="S832" i="2"/>
  <c r="S816" i="2"/>
  <c r="S800" i="2"/>
  <c r="S784" i="2"/>
  <c r="S768" i="2"/>
  <c r="S752" i="2"/>
  <c r="S736" i="2"/>
  <c r="S720" i="2"/>
  <c r="S704" i="2"/>
  <c r="S688" i="2"/>
  <c r="S672" i="2"/>
  <c r="S656" i="2"/>
  <c r="S640" i="2"/>
  <c r="S624" i="2"/>
  <c r="S608" i="2"/>
  <c r="S592" i="2"/>
  <c r="S576" i="2"/>
  <c r="S560" i="2"/>
  <c r="S544" i="2"/>
  <c r="S528" i="2"/>
  <c r="S512" i="2"/>
  <c r="S496" i="2"/>
  <c r="S480" i="2"/>
  <c r="S464" i="2"/>
  <c r="S448" i="2"/>
  <c r="S432" i="2"/>
  <c r="S416" i="2"/>
  <c r="S400" i="2"/>
  <c r="S384" i="2"/>
  <c r="S368" i="2"/>
  <c r="S352" i="2"/>
  <c r="S336" i="2"/>
  <c r="S320" i="2"/>
  <c r="S304" i="2"/>
  <c r="S1744" i="2"/>
  <c r="S1680" i="2"/>
  <c r="S1616" i="2"/>
  <c r="S1018" i="2"/>
  <c r="S986" i="2"/>
  <c r="S955" i="2"/>
  <c r="S939" i="2"/>
  <c r="S923" i="2"/>
  <c r="S907" i="2"/>
  <c r="S891" i="2"/>
  <c r="S875" i="2"/>
  <c r="S859" i="2"/>
  <c r="S843" i="2"/>
  <c r="S827" i="2"/>
  <c r="S811" i="2"/>
  <c r="S795" i="2"/>
  <c r="S779" i="2"/>
  <c r="S763" i="2"/>
  <c r="S747" i="2"/>
  <c r="S731" i="2"/>
  <c r="S715" i="2"/>
  <c r="S699" i="2"/>
  <c r="S683" i="2"/>
  <c r="S667" i="2"/>
  <c r="S651" i="2"/>
  <c r="S635" i="2"/>
  <c r="S619" i="2"/>
  <c r="S603" i="2"/>
  <c r="S587" i="2"/>
  <c r="S571" i="2"/>
  <c r="S555" i="2"/>
  <c r="S539" i="2"/>
  <c r="S523" i="2"/>
  <c r="S507" i="2"/>
  <c r="S491" i="2"/>
  <c r="S475" i="2"/>
  <c r="S459" i="2"/>
  <c r="S443" i="2"/>
  <c r="S427" i="2"/>
  <c r="S411" i="2"/>
  <c r="S395" i="2"/>
  <c r="S379" i="2"/>
  <c r="S363" i="2"/>
  <c r="S347" i="2"/>
  <c r="S331" i="2"/>
  <c r="S315" i="2"/>
  <c r="S299" i="2"/>
  <c r="S283" i="2"/>
  <c r="S267" i="2"/>
  <c r="S251" i="2"/>
  <c r="S235" i="2"/>
  <c r="S219" i="2"/>
  <c r="S203" i="2"/>
  <c r="S1644" i="2"/>
  <c r="S264" i="2"/>
  <c r="S232" i="2"/>
  <c r="S200" i="2"/>
  <c r="S179" i="2"/>
  <c r="S163" i="2"/>
  <c r="S147" i="2"/>
  <c r="S131" i="2"/>
  <c r="S115" i="2"/>
  <c r="S99" i="2"/>
  <c r="S83" i="2"/>
  <c r="S67" i="2"/>
  <c r="S51" i="2"/>
  <c r="S35" i="2"/>
  <c r="S19" i="2"/>
  <c r="S6" i="2"/>
  <c r="S238" i="2"/>
  <c r="S152" i="2"/>
  <c r="S124" i="2"/>
  <c r="S56" i="2"/>
  <c r="S12" i="2"/>
  <c r="S1050" i="2"/>
  <c r="S1020" i="2"/>
  <c r="S988" i="2"/>
  <c r="S282" i="2"/>
  <c r="S250" i="2"/>
  <c r="S218" i="2"/>
  <c r="S190" i="2"/>
  <c r="S174" i="2"/>
  <c r="S158" i="2"/>
  <c r="S142" i="2"/>
  <c r="S126" i="2"/>
  <c r="S110" i="2"/>
  <c r="S94" i="2"/>
  <c r="S78" i="2"/>
  <c r="S62" i="2"/>
  <c r="S46" i="2"/>
  <c r="S30" i="2"/>
  <c r="S14" i="2"/>
  <c r="S270" i="2"/>
  <c r="S180" i="2"/>
  <c r="S144" i="2"/>
  <c r="S76" i="2"/>
  <c r="S52" i="2"/>
  <c r="S1740" i="2"/>
  <c r="S1533" i="2"/>
  <c r="S1501" i="2"/>
  <c r="S1469" i="2"/>
  <c r="S1437" i="2"/>
  <c r="S1405" i="2"/>
  <c r="S1373" i="2"/>
  <c r="S1341" i="2"/>
  <c r="S1309" i="2"/>
  <c r="S1277" i="2"/>
  <c r="S1245" i="2"/>
  <c r="S1213" i="2"/>
  <c r="S1181" i="2"/>
  <c r="S1149" i="2"/>
  <c r="S1117" i="2"/>
  <c r="S1085" i="2"/>
  <c r="S1053" i="2"/>
  <c r="S950" i="2"/>
  <c r="S934" i="2"/>
  <c r="S918" i="2"/>
  <c r="S902" i="2"/>
  <c r="S886" i="2"/>
  <c r="S870" i="2"/>
  <c r="S854" i="2"/>
  <c r="S838" i="2"/>
  <c r="S822" i="2"/>
  <c r="S806" i="2"/>
  <c r="S790" i="2"/>
  <c r="S774" i="2"/>
  <c r="S758" i="2"/>
  <c r="S742" i="2"/>
  <c r="S726" i="2"/>
  <c r="S710" i="2"/>
  <c r="S694" i="2"/>
  <c r="S678" i="2"/>
  <c r="S662" i="2"/>
  <c r="S646" i="2"/>
  <c r="S630" i="2"/>
  <c r="S614" i="2"/>
  <c r="S598" i="2"/>
  <c r="S582" i="2"/>
  <c r="S566" i="2"/>
  <c r="S550" i="2"/>
  <c r="S534" i="2"/>
  <c r="S518" i="2"/>
  <c r="S502" i="2"/>
  <c r="S486" i="2"/>
  <c r="S470" i="2"/>
  <c r="S454" i="2"/>
  <c r="S438" i="2"/>
  <c r="S422" i="2"/>
  <c r="S406" i="2"/>
  <c r="S390" i="2"/>
  <c r="S374" i="2"/>
  <c r="S358" i="2"/>
  <c r="S342" i="2"/>
  <c r="S326" i="2"/>
  <c r="S310" i="2"/>
  <c r="S294" i="2"/>
  <c r="S268" i="2"/>
  <c r="S236" i="2"/>
  <c r="S204" i="2"/>
  <c r="S185" i="2"/>
  <c r="S169" i="2"/>
  <c r="S153" i="2"/>
  <c r="S137" i="2"/>
  <c r="S121" i="2"/>
  <c r="S105" i="2"/>
  <c r="S89" i="2"/>
  <c r="S73" i="2"/>
  <c r="S57" i="2"/>
  <c r="S41" i="2"/>
  <c r="S25" i="2"/>
  <c r="S7" i="2"/>
  <c r="S278" i="2"/>
  <c r="S184" i="2"/>
  <c r="S148" i="2"/>
  <c r="S96" i="2"/>
  <c r="S48" i="2"/>
  <c r="S2481" i="2"/>
  <c r="S2473" i="2"/>
  <c r="S2062" i="2"/>
  <c r="S2046" i="2"/>
  <c r="S2030" i="2"/>
  <c r="S2014" i="2"/>
  <c r="S1998" i="2"/>
  <c r="S1982" i="2"/>
  <c r="S1966" i="2"/>
  <c r="S1950" i="2"/>
  <c r="S1934" i="2"/>
  <c r="S1918" i="2"/>
  <c r="S1902" i="2"/>
  <c r="S1886" i="2"/>
  <c r="S1870" i="2"/>
  <c r="S1854" i="2"/>
  <c r="S1838" i="2"/>
  <c r="S1822" i="2"/>
  <c r="S1806" i="2"/>
  <c r="S1790" i="2"/>
  <c r="S1774" i="2"/>
  <c r="S1758" i="2"/>
  <c r="S1742" i="2"/>
  <c r="S1726" i="2"/>
  <c r="S1710" i="2"/>
  <c r="S1694" i="2"/>
  <c r="S1678" i="2"/>
  <c r="S1662" i="2"/>
  <c r="S1646" i="2"/>
  <c r="S1630" i="2"/>
  <c r="S1614" i="2"/>
  <c r="S1598" i="2"/>
  <c r="S1582" i="2"/>
  <c r="S1566" i="2"/>
  <c r="S2462" i="2"/>
  <c r="S2430" i="2"/>
  <c r="S2398" i="2"/>
  <c r="S2366" i="2"/>
  <c r="S2334" i="2"/>
  <c r="S2302" i="2"/>
  <c r="S2270" i="2"/>
  <c r="S2238" i="2"/>
  <c r="S2206" i="2"/>
  <c r="S2174" i="2"/>
  <c r="S2142" i="2"/>
  <c r="S2110" i="2"/>
  <c r="S2067" i="2"/>
  <c r="S2051" i="2"/>
  <c r="S2035" i="2"/>
  <c r="S2019" i="2"/>
  <c r="S2003" i="2"/>
  <c r="S1987" i="2"/>
  <c r="S1971" i="2"/>
  <c r="S1955" i="2"/>
  <c r="S1939" i="2"/>
  <c r="S1923" i="2"/>
  <c r="S1907" i="2"/>
  <c r="S1891" i="2"/>
  <c r="S1875" i="2"/>
  <c r="S1859" i="2"/>
  <c r="S1843" i="2"/>
  <c r="S1827" i="2"/>
  <c r="S1811" i="2"/>
  <c r="S1795" i="2"/>
  <c r="S1779" i="2"/>
  <c r="S1763" i="2"/>
  <c r="S1747" i="2"/>
  <c r="S1731" i="2"/>
  <c r="S1715" i="2"/>
  <c r="S1699" i="2"/>
  <c r="S1683" i="2"/>
  <c r="S1667" i="2"/>
  <c r="S1651" i="2"/>
  <c r="S1635" i="2"/>
  <c r="S1619" i="2"/>
  <c r="S2048" i="2"/>
  <c r="S2016" i="2"/>
  <c r="S1984" i="2"/>
  <c r="S1952" i="2"/>
  <c r="S1920" i="2"/>
  <c r="S1888" i="2"/>
  <c r="S1856" i="2"/>
  <c r="S1824" i="2"/>
  <c r="S1792" i="2"/>
  <c r="S1760" i="2"/>
  <c r="S1611" i="2"/>
  <c r="S1597" i="2"/>
  <c r="S1588" i="2"/>
  <c r="S1579" i="2"/>
  <c r="S1565" i="2"/>
  <c r="S1556" i="2"/>
  <c r="S1542" i="2"/>
  <c r="S1526" i="2"/>
  <c r="S1510" i="2"/>
  <c r="S1494" i="2"/>
  <c r="S1478" i="2"/>
  <c r="S1462" i="2"/>
  <c r="S1446" i="2"/>
  <c r="S1430" i="2"/>
  <c r="S1414" i="2"/>
  <c r="S1398" i="2"/>
  <c r="S1382" i="2"/>
  <c r="S1366" i="2"/>
  <c r="S1350" i="2"/>
  <c r="S1334" i="2"/>
  <c r="S1318" i="2"/>
  <c r="S1302" i="2"/>
  <c r="S1286" i="2"/>
  <c r="S1270" i="2"/>
  <c r="S1254" i="2"/>
  <c r="S1238" i="2"/>
  <c r="S1222" i="2"/>
  <c r="S1206" i="2"/>
  <c r="S1190" i="2"/>
  <c r="S1174" i="2"/>
  <c r="S1158" i="2"/>
  <c r="S1142" i="2"/>
  <c r="S1126" i="2"/>
  <c r="S1110" i="2"/>
  <c r="S1094" i="2"/>
  <c r="S1078" i="2"/>
  <c r="S1062" i="2"/>
  <c r="S1045" i="2"/>
  <c r="S1029" i="2"/>
  <c r="S1013" i="2"/>
  <c r="S997" i="2"/>
  <c r="S981" i="2"/>
  <c r="S965" i="2"/>
  <c r="S2082" i="2"/>
  <c r="S2074" i="2"/>
  <c r="S1539" i="2"/>
  <c r="S1523" i="2"/>
  <c r="S1507" i="2"/>
  <c r="S1491" i="2"/>
  <c r="S1475" i="2"/>
  <c r="S1459" i="2"/>
  <c r="S1443" i="2"/>
  <c r="S1427" i="2"/>
  <c r="S1411" i="2"/>
  <c r="S1395" i="2"/>
  <c r="S1379" i="2"/>
  <c r="S1363" i="2"/>
  <c r="S1347" i="2"/>
  <c r="S1331" i="2"/>
  <c r="S1315" i="2"/>
  <c r="S1299" i="2"/>
  <c r="S1283" i="2"/>
  <c r="S1267" i="2"/>
  <c r="S1251" i="2"/>
  <c r="S1235" i="2"/>
  <c r="S1219" i="2"/>
  <c r="S1203" i="2"/>
  <c r="S1187" i="2"/>
  <c r="S1171" i="2"/>
  <c r="S1155" i="2"/>
  <c r="S1139" i="2"/>
  <c r="S1123" i="2"/>
  <c r="S1107" i="2"/>
  <c r="S1091" i="2"/>
  <c r="S1075" i="2"/>
  <c r="S1059" i="2"/>
  <c r="S2052" i="2"/>
  <c r="S2020" i="2"/>
  <c r="S1988" i="2"/>
  <c r="S1956" i="2"/>
  <c r="S1924" i="2"/>
  <c r="S1892" i="2"/>
  <c r="S1860" i="2"/>
  <c r="S1828" i="2"/>
  <c r="S1796" i="2"/>
  <c r="S1764" i="2"/>
  <c r="S1737" i="2"/>
  <c r="S1721" i="2"/>
  <c r="S1705" i="2"/>
  <c r="S1689" i="2"/>
  <c r="S1673" i="2"/>
  <c r="S1657" i="2"/>
  <c r="S1641" i="2"/>
  <c r="S1625" i="2"/>
  <c r="S1608" i="2"/>
  <c r="S1599" i="2"/>
  <c r="S1585" i="2"/>
  <c r="S1576" i="2"/>
  <c r="S1567" i="2"/>
  <c r="S1552" i="2"/>
  <c r="S1536" i="2"/>
  <c r="S1520" i="2"/>
  <c r="S1504" i="2"/>
  <c r="S1488" i="2"/>
  <c r="S1472" i="2"/>
  <c r="S1456" i="2"/>
  <c r="S1440" i="2"/>
  <c r="S1424" i="2"/>
  <c r="S1408" i="2"/>
  <c r="S1392" i="2"/>
  <c r="S1376" i="2"/>
  <c r="S1360" i="2"/>
  <c r="S1344" i="2"/>
  <c r="S1328" i="2"/>
  <c r="S1312" i="2"/>
  <c r="S1296" i="2"/>
  <c r="S1280" i="2"/>
  <c r="S1264" i="2"/>
  <c r="S1248" i="2"/>
  <c r="S1232" i="2"/>
  <c r="S1216" i="2"/>
  <c r="S1200" i="2"/>
  <c r="S1184" i="2"/>
  <c r="S1168" i="2"/>
  <c r="S1152" i="2"/>
  <c r="S1136" i="2"/>
  <c r="S1120" i="2"/>
  <c r="S1104" i="2"/>
  <c r="S1088" i="2"/>
  <c r="S1072" i="2"/>
  <c r="S1056" i="2"/>
  <c r="S1043" i="2"/>
  <c r="S1027" i="2"/>
  <c r="S1011" i="2"/>
  <c r="S995" i="2"/>
  <c r="S979" i="2"/>
  <c r="S963" i="2"/>
  <c r="S1688" i="2"/>
  <c r="S1624" i="2"/>
  <c r="S1022" i="2"/>
  <c r="S990" i="2"/>
  <c r="S961" i="2"/>
  <c r="S945" i="2"/>
  <c r="S929" i="2"/>
  <c r="S913" i="2"/>
  <c r="S897" i="2"/>
  <c r="S881" i="2"/>
  <c r="S865" i="2"/>
  <c r="S849" i="2"/>
  <c r="S833" i="2"/>
  <c r="S817" i="2"/>
  <c r="S801" i="2"/>
  <c r="S785" i="2"/>
  <c r="S769" i="2"/>
  <c r="S753" i="2"/>
  <c r="S737" i="2"/>
  <c r="S721" i="2"/>
  <c r="S705" i="2"/>
  <c r="S689" i="2"/>
  <c r="S673" i="2"/>
  <c r="S657" i="2"/>
  <c r="S641" i="2"/>
  <c r="S625" i="2"/>
  <c r="S609" i="2"/>
  <c r="S593" i="2"/>
  <c r="S577" i="2"/>
  <c r="S561" i="2"/>
  <c r="S545" i="2"/>
  <c r="S529" i="2"/>
  <c r="S513" i="2"/>
  <c r="S497" i="2"/>
  <c r="S481" i="2"/>
  <c r="S465" i="2"/>
  <c r="S449" i="2"/>
  <c r="S433" i="2"/>
  <c r="S417" i="2"/>
  <c r="S401" i="2"/>
  <c r="S385" i="2"/>
  <c r="S369" i="2"/>
  <c r="S353" i="2"/>
  <c r="S337" i="2"/>
  <c r="S321" i="2"/>
  <c r="S305" i="2"/>
  <c r="S289" i="2"/>
  <c r="S273" i="2"/>
  <c r="S257" i="2"/>
  <c r="S241" i="2"/>
  <c r="S225" i="2"/>
  <c r="S209" i="2"/>
  <c r="S1748" i="2"/>
  <c r="S1684" i="2"/>
  <c r="S1620" i="2"/>
  <c r="S1529" i="2"/>
  <c r="S1497" i="2"/>
  <c r="S1465" i="2"/>
  <c r="S1433" i="2"/>
  <c r="S1401" i="2"/>
  <c r="S1369" i="2"/>
  <c r="S1337" i="2"/>
  <c r="S1305" i="2"/>
  <c r="S1273" i="2"/>
  <c r="S1241" i="2"/>
  <c r="S1209" i="2"/>
  <c r="S1177" i="2"/>
  <c r="S1145" i="2"/>
  <c r="S1113" i="2"/>
  <c r="S1081" i="2"/>
  <c r="S1048" i="2"/>
  <c r="S1016" i="2"/>
  <c r="S984" i="2"/>
  <c r="S956" i="2"/>
  <c r="S940" i="2"/>
  <c r="S924" i="2"/>
  <c r="S908" i="2"/>
  <c r="S892" i="2"/>
  <c r="S876" i="2"/>
  <c r="S860" i="2"/>
  <c r="S844" i="2"/>
  <c r="S828" i="2"/>
  <c r="S812" i="2"/>
  <c r="S796" i="2"/>
  <c r="S780" i="2"/>
  <c r="S764" i="2"/>
  <c r="S748" i="2"/>
  <c r="S732" i="2"/>
  <c r="S716" i="2"/>
  <c r="S700" i="2"/>
  <c r="S684" i="2"/>
  <c r="S668" i="2"/>
  <c r="S652" i="2"/>
  <c r="S636" i="2"/>
  <c r="S620" i="2"/>
  <c r="S604" i="2"/>
  <c r="S588" i="2"/>
  <c r="S572" i="2"/>
  <c r="S556" i="2"/>
  <c r="S540" i="2"/>
  <c r="S524" i="2"/>
  <c r="S508" i="2"/>
  <c r="S492" i="2"/>
  <c r="S476" i="2"/>
  <c r="S460" i="2"/>
  <c r="S444" i="2"/>
  <c r="S428" i="2"/>
  <c r="S412" i="2"/>
  <c r="S396" i="2"/>
  <c r="S380" i="2"/>
  <c r="S364" i="2"/>
  <c r="S348" i="2"/>
  <c r="S332" i="2"/>
  <c r="S316" i="2"/>
  <c r="S300" i="2"/>
  <c r="S1728" i="2"/>
  <c r="S1664" i="2"/>
  <c r="S1042" i="2"/>
  <c r="S1010" i="2"/>
  <c r="S978" i="2"/>
  <c r="S951" i="2"/>
  <c r="S935" i="2"/>
  <c r="S919" i="2"/>
  <c r="S903" i="2"/>
  <c r="S887" i="2"/>
  <c r="S871" i="2"/>
  <c r="S855" i="2"/>
  <c r="S839" i="2"/>
  <c r="S823" i="2"/>
  <c r="S807" i="2"/>
  <c r="S791" i="2"/>
  <c r="S775" i="2"/>
  <c r="S759" i="2"/>
  <c r="S743" i="2"/>
  <c r="S727" i="2"/>
  <c r="S711" i="2"/>
  <c r="S695" i="2"/>
  <c r="S679" i="2"/>
  <c r="S663" i="2"/>
  <c r="S647" i="2"/>
  <c r="S631" i="2"/>
  <c r="S615" i="2"/>
  <c r="S599" i="2"/>
  <c r="S583" i="2"/>
  <c r="S567" i="2"/>
  <c r="S551" i="2"/>
  <c r="S535" i="2"/>
  <c r="S519" i="2"/>
  <c r="S503" i="2"/>
  <c r="S487" i="2"/>
  <c r="S471" i="2"/>
  <c r="S455" i="2"/>
  <c r="S439" i="2"/>
  <c r="S423" i="2"/>
  <c r="S407" i="2"/>
  <c r="S391" i="2"/>
  <c r="S375" i="2"/>
  <c r="S359" i="2"/>
  <c r="S343" i="2"/>
  <c r="S327" i="2"/>
  <c r="S311" i="2"/>
  <c r="S295" i="2"/>
  <c r="S279" i="2"/>
  <c r="S263" i="2"/>
  <c r="S247" i="2"/>
  <c r="S231" i="2"/>
  <c r="S215" i="2"/>
  <c r="S199" i="2"/>
  <c r="S288" i="2"/>
  <c r="S256" i="2"/>
  <c r="S224" i="2"/>
  <c r="S191" i="2"/>
  <c r="S175" i="2"/>
  <c r="S159" i="2"/>
  <c r="S143" i="2"/>
  <c r="S127" i="2"/>
  <c r="S111" i="2"/>
  <c r="S95" i="2"/>
  <c r="S79" i="2"/>
  <c r="S63" i="2"/>
  <c r="S47" i="2"/>
  <c r="S31" i="2"/>
  <c r="S15" i="2"/>
  <c r="S4" i="2"/>
  <c r="S230" i="2"/>
  <c r="S140" i="2"/>
  <c r="S120" i="2"/>
  <c r="S36" i="2"/>
  <c r="S9" i="2"/>
  <c r="S1044" i="2"/>
  <c r="S1012" i="2"/>
  <c r="S980" i="2"/>
  <c r="S274" i="2"/>
  <c r="S242" i="2"/>
  <c r="S210" i="2"/>
  <c r="S186" i="2"/>
  <c r="S170" i="2"/>
  <c r="S154" i="2"/>
  <c r="S138" i="2"/>
  <c r="S122" i="2"/>
  <c r="S106" i="2"/>
  <c r="S90" i="2"/>
  <c r="S74" i="2"/>
  <c r="S58" i="2"/>
  <c r="S42" i="2"/>
  <c r="S26" i="2"/>
  <c r="S10" i="2"/>
  <c r="S246" i="2"/>
  <c r="S176" i="2"/>
  <c r="S112" i="2"/>
  <c r="S68" i="2"/>
  <c r="S44" i="2"/>
  <c r="S1676" i="2"/>
  <c r="S1525" i="2"/>
  <c r="S1493" i="2"/>
  <c r="S1461" i="2"/>
  <c r="S1429" i="2"/>
  <c r="S1397" i="2"/>
  <c r="S1365" i="2"/>
  <c r="S1333" i="2"/>
  <c r="S1301" i="2"/>
  <c r="S1269" i="2"/>
  <c r="S1237" i="2"/>
  <c r="S1205" i="2"/>
  <c r="S1173" i="2"/>
  <c r="S1141" i="2"/>
  <c r="S1109" i="2"/>
  <c r="S1077" i="2"/>
  <c r="S962" i="2"/>
  <c r="S946" i="2"/>
  <c r="S930" i="2"/>
  <c r="S914" i="2"/>
  <c r="S898" i="2"/>
  <c r="S882" i="2"/>
  <c r="S866" i="2"/>
  <c r="S850" i="2"/>
  <c r="S834" i="2"/>
  <c r="S818" i="2"/>
  <c r="S802" i="2"/>
  <c r="S786" i="2"/>
  <c r="S770" i="2"/>
  <c r="S754" i="2"/>
  <c r="S738" i="2"/>
  <c r="S722" i="2"/>
  <c r="S706" i="2"/>
  <c r="S690" i="2"/>
  <c r="S674" i="2"/>
  <c r="S658" i="2"/>
  <c r="S642" i="2"/>
  <c r="S626" i="2"/>
  <c r="S610" i="2"/>
  <c r="S594" i="2"/>
  <c r="S578" i="2"/>
  <c r="S562" i="2"/>
  <c r="S546" i="2"/>
  <c r="S530" i="2"/>
  <c r="S514" i="2"/>
  <c r="S498" i="2"/>
  <c r="S482" i="2"/>
  <c r="S466" i="2"/>
  <c r="S450" i="2"/>
  <c r="S434" i="2"/>
  <c r="S418" i="2"/>
  <c r="S402" i="2"/>
  <c r="S386" i="2"/>
  <c r="S370" i="2"/>
  <c r="S354" i="2"/>
  <c r="S338" i="2"/>
  <c r="S322" i="2"/>
  <c r="S306" i="2"/>
  <c r="S290" i="2"/>
  <c r="S260" i="2"/>
  <c r="S228" i="2"/>
  <c r="S196" i="2"/>
  <c r="S181" i="2"/>
  <c r="S165" i="2"/>
  <c r="S149" i="2"/>
  <c r="S133" i="2"/>
  <c r="S117" i="2"/>
  <c r="S101" i="2"/>
  <c r="S85" i="2"/>
  <c r="S69" i="2"/>
  <c r="S53" i="2"/>
  <c r="S37" i="2"/>
  <c r="S21" i="2"/>
  <c r="S5" i="2"/>
  <c r="S254" i="2"/>
  <c r="S168" i="2"/>
  <c r="S136" i="2"/>
  <c r="S92" i="2"/>
  <c r="S40" i="2"/>
  <c r="S2479" i="2"/>
  <c r="S2471" i="2"/>
  <c r="S2058" i="2"/>
  <c r="S2042" i="2"/>
  <c r="S2026" i="2"/>
  <c r="S2010" i="2"/>
  <c r="S1994" i="2"/>
  <c r="S1978" i="2"/>
  <c r="S1962" i="2"/>
  <c r="S1946" i="2"/>
  <c r="S1930" i="2"/>
  <c r="S1914" i="2"/>
  <c r="S1898" i="2"/>
  <c r="S1882" i="2"/>
  <c r="S1866" i="2"/>
  <c r="S1850" i="2"/>
  <c r="S1834" i="2"/>
  <c r="S1818" i="2"/>
  <c r="S1802" i="2"/>
  <c r="S1786" i="2"/>
  <c r="S1770" i="2"/>
  <c r="S1754" i="2"/>
  <c r="S1738" i="2"/>
  <c r="S1722" i="2"/>
  <c r="S1706" i="2"/>
  <c r="S1690" i="2"/>
  <c r="S1674" i="2"/>
  <c r="S1658" i="2"/>
  <c r="S1642" i="2"/>
  <c r="S1626" i="2"/>
  <c r="S1610" i="2"/>
  <c r="S1594" i="2"/>
  <c r="S1578" i="2"/>
  <c r="S1562" i="2"/>
  <c r="S2454" i="2"/>
  <c r="S2422" i="2"/>
  <c r="S2390" i="2"/>
  <c r="S2358" i="2"/>
  <c r="S2326" i="2"/>
  <c r="S2294" i="2"/>
  <c r="S2262" i="2"/>
  <c r="S2230" i="2"/>
  <c r="S2198" i="2"/>
  <c r="S2166" i="2"/>
  <c r="S2134" i="2"/>
  <c r="S2102" i="2"/>
  <c r="S2063" i="2"/>
  <c r="S2047" i="2"/>
  <c r="S2031" i="2"/>
  <c r="S2015" i="2"/>
  <c r="S1999" i="2"/>
  <c r="S1983" i="2"/>
  <c r="S1967" i="2"/>
  <c r="S1951" i="2"/>
  <c r="S1935" i="2"/>
  <c r="S1919" i="2"/>
  <c r="S1903" i="2"/>
  <c r="S1887" i="2"/>
  <c r="S1871" i="2"/>
  <c r="S1855" i="2"/>
  <c r="S1839" i="2"/>
  <c r="S1823" i="2"/>
  <c r="S1807" i="2"/>
  <c r="S1791" i="2"/>
  <c r="S1775" i="2"/>
  <c r="S1759" i="2"/>
  <c r="S1743" i="2"/>
  <c r="S1727" i="2"/>
  <c r="S1711" i="2"/>
  <c r="S1695" i="2"/>
  <c r="S1679" i="2"/>
  <c r="S1663" i="2"/>
  <c r="S1647" i="2"/>
  <c r="S1631" i="2"/>
  <c r="S1615" i="2"/>
  <c r="S2040" i="2"/>
  <c r="S2008" i="2"/>
  <c r="S1976" i="2"/>
  <c r="S1944" i="2"/>
  <c r="S1912" i="2"/>
  <c r="S1880" i="2"/>
  <c r="S1848" i="2"/>
  <c r="S1816" i="2"/>
  <c r="S1784" i="2"/>
  <c r="S1752" i="2"/>
  <c r="S1605" i="2"/>
  <c r="S1596" i="2"/>
  <c r="S1587" i="2"/>
  <c r="S1573" i="2"/>
  <c r="S1564" i="2"/>
  <c r="S1555" i="2"/>
  <c r="S1538" i="2"/>
  <c r="S1522" i="2"/>
  <c r="S1506" i="2"/>
  <c r="S1490" i="2"/>
  <c r="S1474" i="2"/>
  <c r="S1458" i="2"/>
  <c r="S1442" i="2"/>
  <c r="S1426" i="2"/>
  <c r="S1410" i="2"/>
  <c r="S1394" i="2"/>
  <c r="S1378" i="2"/>
  <c r="S1362" i="2"/>
  <c r="S1346" i="2"/>
  <c r="S1330" i="2"/>
  <c r="S1314" i="2"/>
  <c r="S1298" i="2"/>
  <c r="S1282" i="2"/>
  <c r="S1266" i="2"/>
  <c r="S1250" i="2"/>
  <c r="S1234" i="2"/>
  <c r="S1218" i="2"/>
  <c r="S1202" i="2"/>
  <c r="S1186" i="2"/>
  <c r="S1170" i="2"/>
  <c r="S1154" i="2"/>
  <c r="S1138" i="2"/>
  <c r="S1122" i="2"/>
  <c r="S1106" i="2"/>
  <c r="S1090" i="2"/>
  <c r="S1074" i="2"/>
  <c r="S1058" i="2"/>
  <c r="S1041" i="2"/>
  <c r="S1025" i="2"/>
  <c r="S1009" i="2"/>
  <c r="S993" i="2"/>
  <c r="S977" i="2"/>
  <c r="S2088" i="2"/>
  <c r="S2080" i="2"/>
  <c r="S1551" i="2"/>
  <c r="S1535" i="2"/>
  <c r="S1519" i="2"/>
  <c r="S1503" i="2"/>
  <c r="S1487" i="2"/>
  <c r="S1471" i="2"/>
  <c r="S1455" i="2"/>
  <c r="S1439" i="2"/>
  <c r="S1423" i="2"/>
  <c r="S1407" i="2"/>
  <c r="S1391" i="2"/>
  <c r="S1375" i="2"/>
  <c r="S1359" i="2"/>
  <c r="S1343" i="2"/>
  <c r="S1327" i="2"/>
  <c r="S1311" i="2"/>
  <c r="S1295" i="2"/>
  <c r="S1279" i="2"/>
  <c r="S1263" i="2"/>
  <c r="S1247" i="2"/>
  <c r="S1231" i="2"/>
  <c r="S1215" i="2"/>
  <c r="S1199" i="2"/>
  <c r="S1183" i="2"/>
  <c r="S1167" i="2"/>
  <c r="S1151" i="2"/>
  <c r="S1135" i="2"/>
  <c r="S1119" i="2"/>
  <c r="S1103" i="2"/>
  <c r="S1087" i="2"/>
  <c r="S1071" i="2"/>
  <c r="S1055" i="2"/>
  <c r="S2044" i="2"/>
  <c r="S2012" i="2"/>
  <c r="S1980" i="2"/>
  <c r="S1948" i="2"/>
  <c r="S1916" i="2"/>
  <c r="S1884" i="2"/>
  <c r="S1852" i="2"/>
  <c r="S1820" i="2"/>
  <c r="S1788" i="2"/>
  <c r="S1756" i="2"/>
  <c r="S1733" i="2"/>
  <c r="S1717" i="2"/>
  <c r="S1701" i="2"/>
  <c r="S1685" i="2"/>
  <c r="S1669" i="2"/>
  <c r="S1653" i="2"/>
  <c r="S1637" i="2"/>
  <c r="S1621" i="2"/>
  <c r="S1607" i="2"/>
  <c r="S1593" i="2"/>
  <c r="S1584" i="2"/>
  <c r="S1575" i="2"/>
  <c r="S1561" i="2"/>
  <c r="S1548" i="2"/>
  <c r="S1532" i="2"/>
  <c r="S1516" i="2"/>
  <c r="S1500" i="2"/>
  <c r="S1484" i="2"/>
  <c r="S1468" i="2"/>
  <c r="S1452" i="2"/>
  <c r="S1436" i="2"/>
  <c r="S1420" i="2"/>
  <c r="S1404" i="2"/>
  <c r="S1388" i="2"/>
  <c r="S1372" i="2"/>
  <c r="S1356" i="2"/>
  <c r="S1340" i="2"/>
  <c r="S1324" i="2"/>
  <c r="S1308" i="2"/>
  <c r="S1292" i="2"/>
  <c r="S1276" i="2"/>
  <c r="S1260" i="2"/>
  <c r="S1244" i="2"/>
  <c r="S1228" i="2"/>
  <c r="S1212" i="2"/>
  <c r="S1196" i="2"/>
  <c r="S1180" i="2"/>
  <c r="S1164" i="2"/>
  <c r="S1148" i="2"/>
  <c r="S1132" i="2"/>
  <c r="S1116" i="2"/>
  <c r="S1100" i="2"/>
  <c r="S1084" i="2"/>
  <c r="S1068" i="2"/>
  <c r="S1052" i="2"/>
  <c r="S1039" i="2"/>
  <c r="S1023" i="2"/>
  <c r="S1007" i="2"/>
  <c r="S991" i="2"/>
  <c r="S975" i="2"/>
  <c r="S1736" i="2"/>
  <c r="S1672" i="2"/>
  <c r="S1046" i="2"/>
  <c r="S1014" i="2"/>
  <c r="S982" i="2"/>
  <c r="S957" i="2"/>
  <c r="S941" i="2"/>
  <c r="S925" i="2"/>
  <c r="S909" i="2"/>
  <c r="S893" i="2"/>
  <c r="S877" i="2"/>
  <c r="S861" i="2"/>
  <c r="S845" i="2"/>
  <c r="S829" i="2"/>
  <c r="S813" i="2"/>
  <c r="S797" i="2"/>
  <c r="S781" i="2"/>
  <c r="S765" i="2"/>
  <c r="S749" i="2"/>
  <c r="S733" i="2"/>
  <c r="S717" i="2"/>
  <c r="S701" i="2"/>
  <c r="S685" i="2"/>
  <c r="S669" i="2"/>
  <c r="S653" i="2"/>
  <c r="S637" i="2"/>
  <c r="S621" i="2"/>
  <c r="S605" i="2"/>
  <c r="S589" i="2"/>
  <c r="S573" i="2"/>
  <c r="S557" i="2"/>
  <c r="S541" i="2"/>
  <c r="S525" i="2"/>
  <c r="S509" i="2"/>
  <c r="S493" i="2"/>
  <c r="S477" i="2"/>
  <c r="S461" i="2"/>
  <c r="S445" i="2"/>
  <c r="S429" i="2"/>
  <c r="S413" i="2"/>
  <c r="S397" i="2"/>
  <c r="S381" i="2"/>
  <c r="S365" i="2"/>
  <c r="S349" i="2"/>
  <c r="S333" i="2"/>
  <c r="S317" i="2"/>
  <c r="S301" i="2"/>
  <c r="S285" i="2"/>
  <c r="S269" i="2"/>
  <c r="S253" i="2"/>
  <c r="S237" i="2"/>
  <c r="S221" i="2"/>
  <c r="S205" i="2"/>
  <c r="S1732" i="2"/>
  <c r="S1668" i="2"/>
  <c r="S1553" i="2"/>
  <c r="S1521" i="2"/>
  <c r="S1489" i="2"/>
  <c r="S1457" i="2"/>
  <c r="S1425" i="2"/>
  <c r="S1393" i="2"/>
  <c r="S1361" i="2"/>
  <c r="S1329" i="2"/>
  <c r="S1297" i="2"/>
  <c r="S1265" i="2"/>
  <c r="S1233" i="2"/>
  <c r="S1201" i="2"/>
  <c r="S1169" i="2"/>
  <c r="S1137" i="2"/>
  <c r="S1105" i="2"/>
  <c r="S1073" i="2"/>
  <c r="S1040" i="2"/>
  <c r="S1008" i="2"/>
  <c r="S976" i="2"/>
  <c r="S952" i="2"/>
  <c r="S936" i="2"/>
  <c r="S920" i="2"/>
  <c r="S904" i="2"/>
  <c r="S888" i="2"/>
  <c r="S872" i="2"/>
  <c r="S856" i="2"/>
  <c r="S840" i="2"/>
  <c r="S824" i="2"/>
  <c r="S808" i="2"/>
  <c r="S792" i="2"/>
  <c r="S776" i="2"/>
  <c r="S760" i="2"/>
  <c r="S744" i="2"/>
  <c r="S728" i="2"/>
  <c r="S712" i="2"/>
  <c r="S696" i="2"/>
  <c r="S680" i="2"/>
  <c r="S664" i="2"/>
  <c r="S648" i="2"/>
  <c r="S632" i="2"/>
  <c r="S616" i="2"/>
  <c r="S600" i="2"/>
  <c r="S584" i="2"/>
  <c r="S568" i="2"/>
  <c r="S552" i="2"/>
  <c r="S536" i="2"/>
  <c r="S520" i="2"/>
  <c r="S504" i="2"/>
  <c r="S488" i="2"/>
  <c r="S472" i="2"/>
  <c r="S456" i="2"/>
  <c r="S440" i="2"/>
  <c r="S424" i="2"/>
  <c r="S408" i="2"/>
  <c r="S392" i="2"/>
  <c r="S376" i="2"/>
  <c r="S360" i="2"/>
  <c r="S344" i="2"/>
  <c r="S328" i="2"/>
  <c r="S312" i="2"/>
  <c r="S296" i="2"/>
  <c r="S1712" i="2"/>
  <c r="S1648" i="2"/>
  <c r="S1034" i="2"/>
  <c r="S1002" i="2"/>
  <c r="S970" i="2"/>
  <c r="S947" i="2"/>
  <c r="S931" i="2"/>
  <c r="S915" i="2"/>
  <c r="S899" i="2"/>
  <c r="S883" i="2"/>
  <c r="S867" i="2"/>
  <c r="S851" i="2"/>
  <c r="S835" i="2"/>
  <c r="S819" i="2"/>
  <c r="S803" i="2"/>
  <c r="S787" i="2"/>
  <c r="S771" i="2"/>
  <c r="S755" i="2"/>
  <c r="S739" i="2"/>
  <c r="S723" i="2"/>
  <c r="S707" i="2"/>
  <c r="S691" i="2"/>
  <c r="S675" i="2"/>
  <c r="S659" i="2"/>
  <c r="S643" i="2"/>
  <c r="S627" i="2"/>
  <c r="S611" i="2"/>
  <c r="S595" i="2"/>
  <c r="S579" i="2"/>
  <c r="S563" i="2"/>
  <c r="S547" i="2"/>
  <c r="S531" i="2"/>
  <c r="S515" i="2"/>
  <c r="S499" i="2"/>
  <c r="S483" i="2"/>
  <c r="S467" i="2"/>
  <c r="S451" i="2"/>
  <c r="S435" i="2"/>
  <c r="S419" i="2"/>
  <c r="S403" i="2"/>
  <c r="S387" i="2"/>
  <c r="S371" i="2"/>
  <c r="S355" i="2"/>
  <c r="S339" i="2"/>
  <c r="S323" i="2"/>
  <c r="S307" i="2"/>
  <c r="S291" i="2"/>
  <c r="S275" i="2"/>
  <c r="S259" i="2"/>
  <c r="S243" i="2"/>
  <c r="S227" i="2"/>
  <c r="S211" i="2"/>
  <c r="S195" i="2"/>
  <c r="S280" i="2"/>
  <c r="S248" i="2"/>
  <c r="S216" i="2"/>
  <c r="S187" i="2"/>
  <c r="S171" i="2"/>
  <c r="S155" i="2"/>
  <c r="S139" i="2"/>
  <c r="S123" i="2"/>
  <c r="S107" i="2"/>
  <c r="S91" i="2"/>
  <c r="S75" i="2"/>
  <c r="S59" i="2"/>
  <c r="S43" i="2"/>
  <c r="S27" i="2"/>
  <c r="S11" i="2"/>
  <c r="S222" i="2"/>
  <c r="S132" i="2"/>
  <c r="S104" i="2"/>
  <c r="S28" i="2"/>
  <c r="S1692" i="2"/>
  <c r="S1036" i="2"/>
  <c r="S1004" i="2"/>
  <c r="S972" i="2"/>
  <c r="S266" i="2"/>
  <c r="S234" i="2"/>
  <c r="S202" i="2"/>
  <c r="S182" i="2"/>
  <c r="S166" i="2"/>
  <c r="S150" i="2"/>
  <c r="S134" i="2"/>
  <c r="S118" i="2"/>
  <c r="S102" i="2"/>
  <c r="S86" i="2"/>
  <c r="S70" i="2"/>
  <c r="S54" i="2"/>
  <c r="S38" i="2"/>
  <c r="S22" i="2"/>
  <c r="S1660" i="2"/>
  <c r="S206" i="2"/>
  <c r="S172" i="2"/>
  <c r="S100" i="2"/>
  <c r="S64" i="2"/>
  <c r="S32" i="2"/>
  <c r="S1549" i="2"/>
  <c r="S1517" i="2"/>
  <c r="S1485" i="2"/>
  <c r="S1453" i="2"/>
  <c r="S1421" i="2"/>
  <c r="S1389" i="2"/>
  <c r="S1357" i="2"/>
  <c r="S1325" i="2"/>
  <c r="S1293" i="2"/>
  <c r="S1261" i="2"/>
  <c r="S1229" i="2"/>
  <c r="S1197" i="2"/>
  <c r="S1165" i="2"/>
  <c r="S1133" i="2"/>
  <c r="S1101" i="2"/>
  <c r="S1069" i="2"/>
  <c r="S958" i="2"/>
  <c r="S942" i="2"/>
  <c r="S926" i="2"/>
  <c r="S910" i="2"/>
  <c r="S894" i="2"/>
  <c r="S878" i="2"/>
  <c r="S862" i="2"/>
  <c r="S846" i="2"/>
  <c r="S830" i="2"/>
  <c r="S814" i="2"/>
  <c r="S798" i="2"/>
  <c r="S782" i="2"/>
  <c r="S766" i="2"/>
  <c r="S750" i="2"/>
  <c r="S734" i="2"/>
  <c r="S718" i="2"/>
  <c r="S702" i="2"/>
  <c r="S686" i="2"/>
  <c r="S670" i="2"/>
  <c r="S654" i="2"/>
  <c r="S638" i="2"/>
  <c r="S622" i="2"/>
  <c r="S606" i="2"/>
  <c r="S590" i="2"/>
  <c r="S574" i="2"/>
  <c r="S558" i="2"/>
  <c r="S542" i="2"/>
  <c r="S526" i="2"/>
  <c r="S510" i="2"/>
  <c r="S494" i="2"/>
  <c r="S478" i="2"/>
  <c r="S462" i="2"/>
  <c r="S446" i="2"/>
  <c r="S430" i="2"/>
  <c r="S414" i="2"/>
  <c r="S398" i="2"/>
  <c r="S382" i="2"/>
  <c r="S366" i="2"/>
  <c r="S350" i="2"/>
  <c r="S334" i="2"/>
  <c r="S318" i="2"/>
  <c r="S302" i="2"/>
  <c r="S284" i="2"/>
  <c r="S252" i="2"/>
  <c r="S220" i="2"/>
  <c r="S193" i="2"/>
  <c r="S177" i="2"/>
  <c r="S161" i="2"/>
  <c r="S145" i="2"/>
  <c r="S129" i="2"/>
  <c r="S113" i="2"/>
  <c r="S97" i="2"/>
  <c r="S81" i="2"/>
  <c r="S65" i="2"/>
  <c r="S49" i="2"/>
  <c r="S33" i="2"/>
  <c r="S17" i="2"/>
  <c r="S3" i="2"/>
  <c r="S214" i="2"/>
  <c r="S164" i="2"/>
  <c r="S116" i="2"/>
  <c r="S84" i="2"/>
  <c r="S24" i="2"/>
  <c r="S2485" i="2"/>
  <c r="S2477" i="2"/>
  <c r="S2469" i="2"/>
  <c r="S2054" i="2"/>
  <c r="S2038" i="2"/>
  <c r="S2022" i="2"/>
  <c r="S2006" i="2"/>
  <c r="S1990" i="2"/>
  <c r="S1974" i="2"/>
  <c r="S1958" i="2"/>
  <c r="S1942" i="2"/>
  <c r="S1926" i="2"/>
  <c r="S1910" i="2"/>
  <c r="S1894" i="2"/>
  <c r="S1878" i="2"/>
  <c r="S1862" i="2"/>
  <c r="S1846" i="2"/>
  <c r="S1830" i="2"/>
  <c r="S1814" i="2"/>
  <c r="S1798" i="2"/>
  <c r="S1782" i="2"/>
  <c r="S1766" i="2"/>
  <c r="S1750" i="2"/>
  <c r="S1734" i="2"/>
  <c r="S1718" i="2"/>
  <c r="S1702" i="2"/>
  <c r="S1686" i="2"/>
  <c r="S1670" i="2"/>
  <c r="S1654" i="2"/>
  <c r="S1638" i="2"/>
  <c r="S1622" i="2"/>
  <c r="S1606" i="2"/>
  <c r="S1590" i="2"/>
  <c r="S1574" i="2"/>
  <c r="S1558" i="2"/>
  <c r="S2446" i="2"/>
  <c r="S2414" i="2"/>
  <c r="S2382" i="2"/>
  <c r="S2350" i="2"/>
  <c r="S2318" i="2"/>
  <c r="S2286" i="2"/>
  <c r="S2254" i="2"/>
  <c r="S2222" i="2"/>
  <c r="S2190" i="2"/>
  <c r="S2158" i="2"/>
  <c r="S2126" i="2"/>
  <c r="S2094" i="2"/>
  <c r="S2059" i="2"/>
  <c r="S2043" i="2"/>
  <c r="S2027" i="2"/>
  <c r="S2011" i="2"/>
  <c r="S1995" i="2"/>
  <c r="S1979" i="2"/>
  <c r="S1963" i="2"/>
  <c r="S1947" i="2"/>
  <c r="S1931" i="2"/>
  <c r="S1915" i="2"/>
  <c r="S1899" i="2"/>
  <c r="S1883" i="2"/>
  <c r="S1867" i="2"/>
  <c r="S1851" i="2"/>
  <c r="S1835" i="2"/>
  <c r="S1819" i="2"/>
  <c r="S1803" i="2"/>
  <c r="S1787" i="2"/>
  <c r="S1771" i="2"/>
  <c r="S1755" i="2"/>
  <c r="S1739" i="2"/>
  <c r="S1723" i="2"/>
  <c r="S1707" i="2"/>
  <c r="S1691" i="2"/>
  <c r="S1675" i="2"/>
  <c r="S1659" i="2"/>
  <c r="S1643" i="2"/>
  <c r="S1627" i="2"/>
  <c r="S2064" i="2"/>
  <c r="S2032" i="2"/>
  <c r="S2000" i="2"/>
  <c r="S1968" i="2"/>
  <c r="S1936" i="2"/>
  <c r="S1904" i="2"/>
  <c r="S1872" i="2"/>
  <c r="S1840" i="2"/>
  <c r="S1808" i="2"/>
  <c r="S1776" i="2"/>
  <c r="S1613" i="2"/>
  <c r="S1604" i="2"/>
  <c r="S1595" i="2"/>
  <c r="S1581" i="2"/>
  <c r="S1572" i="2"/>
  <c r="S1563" i="2"/>
  <c r="S1550" i="2"/>
  <c r="S1534" i="2"/>
  <c r="S1518" i="2"/>
  <c r="S1502" i="2"/>
  <c r="S1486" i="2"/>
  <c r="S1470" i="2"/>
  <c r="S1454" i="2"/>
  <c r="S1438" i="2"/>
  <c r="S1422" i="2"/>
  <c r="S1406" i="2"/>
  <c r="S1390" i="2"/>
  <c r="S1374" i="2"/>
  <c r="S1358" i="2"/>
  <c r="S1342" i="2"/>
  <c r="S1326" i="2"/>
  <c r="S1310" i="2"/>
  <c r="S1294" i="2"/>
  <c r="S1278" i="2"/>
  <c r="S1262" i="2"/>
  <c r="S1246" i="2"/>
  <c r="S1230" i="2"/>
  <c r="S1214" i="2"/>
  <c r="S1198" i="2"/>
  <c r="S1182" i="2"/>
  <c r="S1166" i="2"/>
  <c r="S1150" i="2"/>
  <c r="S1134" i="2"/>
  <c r="S1118" i="2"/>
  <c r="S1102" i="2"/>
  <c r="S1086" i="2"/>
  <c r="S1070" i="2"/>
  <c r="S1054" i="2"/>
  <c r="S1037" i="2"/>
  <c r="S1021" i="2"/>
  <c r="S1005" i="2"/>
  <c r="S989" i="2"/>
  <c r="S973" i="2"/>
  <c r="S2086" i="2"/>
  <c r="S2078" i="2"/>
  <c r="S1547" i="2"/>
  <c r="S1531" i="2"/>
  <c r="S1515" i="2"/>
  <c r="S1499" i="2"/>
  <c r="S1483" i="2"/>
  <c r="S1467" i="2"/>
  <c r="S1451" i="2"/>
  <c r="S1435" i="2"/>
  <c r="S1419" i="2"/>
  <c r="S1403" i="2"/>
  <c r="S1387" i="2"/>
  <c r="S1371" i="2"/>
  <c r="S1355" i="2"/>
  <c r="S1339" i="2"/>
  <c r="S1323" i="2"/>
  <c r="S1307" i="2"/>
  <c r="S1291" i="2"/>
  <c r="S1275" i="2"/>
  <c r="S1259" i="2"/>
  <c r="S1243" i="2"/>
  <c r="S1227" i="2"/>
  <c r="S1211" i="2"/>
  <c r="S1195" i="2"/>
  <c r="S1179" i="2"/>
  <c r="S1163" i="2"/>
  <c r="S1147" i="2"/>
  <c r="S1131" i="2"/>
  <c r="S1115" i="2"/>
  <c r="S1099" i="2"/>
  <c r="S1083" i="2"/>
  <c r="S1067" i="2"/>
  <c r="S2068" i="2"/>
  <c r="S2036" i="2"/>
  <c r="S2004" i="2"/>
  <c r="S1972" i="2"/>
  <c r="S1940" i="2"/>
  <c r="S1908" i="2"/>
  <c r="S1876" i="2"/>
  <c r="S1844" i="2"/>
  <c r="S1812" i="2"/>
  <c r="S1780" i="2"/>
  <c r="S1745" i="2"/>
  <c r="S1729" i="2"/>
  <c r="S1713" i="2"/>
  <c r="S1697" i="2"/>
  <c r="S1681" i="2"/>
  <c r="S1665" i="2"/>
  <c r="S1649" i="2"/>
  <c r="S1633" i="2"/>
  <c r="S1617" i="2"/>
  <c r="S1601" i="2"/>
  <c r="S1592" i="2"/>
  <c r="S1583" i="2"/>
  <c r="S1569" i="2"/>
  <c r="S1560" i="2"/>
  <c r="S1544" i="2"/>
  <c r="S1528" i="2"/>
  <c r="S1512" i="2"/>
  <c r="S1496" i="2"/>
  <c r="S1480" i="2"/>
  <c r="S1464" i="2"/>
  <c r="S1448" i="2"/>
  <c r="S1432" i="2"/>
  <c r="S1416" i="2"/>
  <c r="S1400" i="2"/>
  <c r="S1384" i="2"/>
  <c r="S1368" i="2"/>
  <c r="S1352" i="2"/>
  <c r="S1336" i="2"/>
  <c r="S1320" i="2"/>
  <c r="S1304" i="2"/>
  <c r="S1288" i="2"/>
  <c r="S1272" i="2"/>
  <c r="S1256" i="2"/>
  <c r="S1240" i="2"/>
  <c r="S1224" i="2"/>
  <c r="S1208" i="2"/>
  <c r="S1192" i="2"/>
  <c r="S1176" i="2"/>
  <c r="S1160" i="2"/>
  <c r="S1144" i="2"/>
  <c r="S1128" i="2"/>
  <c r="S1112" i="2"/>
  <c r="S1096" i="2"/>
  <c r="S1080" i="2"/>
  <c r="S1064" i="2"/>
  <c r="S1051" i="2"/>
  <c r="S1035" i="2"/>
  <c r="S1019" i="2"/>
  <c r="S1003" i="2"/>
  <c r="S987" i="2"/>
  <c r="S971" i="2"/>
  <c r="S1720" i="2"/>
  <c r="S1656" i="2"/>
  <c r="S1038" i="2"/>
  <c r="S1006" i="2"/>
  <c r="S974" i="2"/>
  <c r="S953" i="2"/>
  <c r="S937" i="2"/>
  <c r="S921" i="2"/>
  <c r="S905" i="2"/>
  <c r="S889" i="2"/>
  <c r="S873" i="2"/>
  <c r="S857" i="2"/>
  <c r="S841" i="2"/>
  <c r="S825" i="2"/>
  <c r="S809" i="2"/>
  <c r="S793" i="2"/>
  <c r="S777" i="2"/>
  <c r="S761" i="2"/>
  <c r="S745" i="2"/>
  <c r="S729" i="2"/>
  <c r="S713" i="2"/>
  <c r="S697" i="2"/>
  <c r="S681" i="2"/>
  <c r="S665" i="2"/>
  <c r="S649" i="2"/>
  <c r="S633" i="2"/>
  <c r="S617" i="2"/>
  <c r="S601" i="2"/>
  <c r="S585" i="2"/>
  <c r="S569" i="2"/>
  <c r="S553" i="2"/>
  <c r="S537" i="2"/>
  <c r="S521" i="2"/>
  <c r="S505" i="2"/>
  <c r="S489" i="2"/>
  <c r="S473" i="2"/>
  <c r="S457" i="2"/>
  <c r="S441" i="2"/>
  <c r="S425" i="2"/>
  <c r="S409" i="2"/>
  <c r="S393" i="2"/>
  <c r="S377" i="2"/>
  <c r="S361" i="2"/>
  <c r="S345" i="2"/>
  <c r="S329" i="2"/>
  <c r="S313" i="2"/>
  <c r="S297" i="2"/>
  <c r="S281" i="2"/>
  <c r="S265" i="2"/>
  <c r="S249" i="2"/>
  <c r="S233" i="2"/>
  <c r="S217" i="2"/>
  <c r="S201" i="2"/>
  <c r="S1716" i="2"/>
  <c r="S1652" i="2"/>
  <c r="S1545" i="2"/>
  <c r="S1513" i="2"/>
  <c r="S1481" i="2"/>
  <c r="S1449" i="2"/>
  <c r="S1417" i="2"/>
  <c r="S1385" i="2"/>
  <c r="S1353" i="2"/>
  <c r="S1321" i="2"/>
  <c r="S1289" i="2"/>
  <c r="S1257" i="2"/>
  <c r="S1225" i="2"/>
  <c r="S1193" i="2"/>
  <c r="S1161" i="2"/>
  <c r="S1129" i="2"/>
  <c r="S1097" i="2"/>
  <c r="S1065" i="2"/>
  <c r="S1032" i="2"/>
  <c r="S1000" i="2"/>
  <c r="S968" i="2"/>
  <c r="S948" i="2"/>
  <c r="S932" i="2"/>
  <c r="S916" i="2"/>
  <c r="S900" i="2"/>
  <c r="S884" i="2"/>
  <c r="S868" i="2"/>
  <c r="S852" i="2"/>
  <c r="S836" i="2"/>
  <c r="S820" i="2"/>
  <c r="S804" i="2"/>
  <c r="S788" i="2"/>
  <c r="S772" i="2"/>
  <c r="S756" i="2"/>
  <c r="S740" i="2"/>
  <c r="S724" i="2"/>
  <c r="S708" i="2"/>
  <c r="S692" i="2"/>
  <c r="S676" i="2"/>
  <c r="S660" i="2"/>
  <c r="S644" i="2"/>
  <c r="S628" i="2"/>
  <c r="S612" i="2"/>
  <c r="S596" i="2"/>
  <c r="S580" i="2"/>
  <c r="S564" i="2"/>
  <c r="S548" i="2"/>
  <c r="S532" i="2"/>
  <c r="S516" i="2"/>
  <c r="S500" i="2"/>
  <c r="S484" i="2"/>
  <c r="S468" i="2"/>
  <c r="S452" i="2"/>
  <c r="S436" i="2"/>
  <c r="S420" i="2"/>
  <c r="S404" i="2"/>
  <c r="S388" i="2"/>
  <c r="S372" i="2"/>
  <c r="S356" i="2"/>
  <c r="S340" i="2"/>
  <c r="S324" i="2"/>
  <c r="S308" i="2"/>
  <c r="S292" i="2"/>
  <c r="S1696" i="2"/>
  <c r="S1632" i="2"/>
  <c r="S1026" i="2"/>
  <c r="S994" i="2"/>
  <c r="S959" i="2"/>
  <c r="S943" i="2"/>
  <c r="S927" i="2"/>
  <c r="S911" i="2"/>
  <c r="S895" i="2"/>
  <c r="S879" i="2"/>
  <c r="S863" i="2"/>
  <c r="S847" i="2"/>
  <c r="S831" i="2"/>
  <c r="S815" i="2"/>
  <c r="S799" i="2"/>
  <c r="S783" i="2"/>
  <c r="S767" i="2"/>
  <c r="S751" i="2"/>
  <c r="S735" i="2"/>
  <c r="S719" i="2"/>
  <c r="S703" i="2"/>
  <c r="S687" i="2"/>
  <c r="S671" i="2"/>
  <c r="S655" i="2"/>
  <c r="S639" i="2"/>
  <c r="S623" i="2"/>
  <c r="S607" i="2"/>
  <c r="S591" i="2"/>
  <c r="S575" i="2"/>
  <c r="S559" i="2"/>
  <c r="S543" i="2"/>
  <c r="S527" i="2"/>
  <c r="S511" i="2"/>
  <c r="S495" i="2"/>
  <c r="S479" i="2"/>
  <c r="S463" i="2"/>
  <c r="S447" i="2"/>
  <c r="S431" i="2"/>
  <c r="S415" i="2"/>
  <c r="S399" i="2"/>
  <c r="S383" i="2"/>
  <c r="S367" i="2"/>
  <c r="S351" i="2"/>
  <c r="S335" i="2"/>
  <c r="S319" i="2"/>
  <c r="S303" i="2"/>
  <c r="S287" i="2"/>
  <c r="S271" i="2"/>
  <c r="S255" i="2"/>
  <c r="S239" i="2"/>
  <c r="S223" i="2"/>
  <c r="S207" i="2"/>
  <c r="S1708" i="2"/>
  <c r="S272" i="2"/>
  <c r="S240" i="2"/>
  <c r="S208" i="2"/>
  <c r="S183" i="2"/>
  <c r="S167" i="2"/>
  <c r="S151" i="2"/>
  <c r="S135" i="2"/>
  <c r="S119" i="2"/>
  <c r="S103" i="2"/>
  <c r="S87" i="2"/>
  <c r="S71" i="2"/>
  <c r="S55" i="2"/>
  <c r="S39" i="2"/>
  <c r="S23" i="2"/>
  <c r="S8" i="2"/>
  <c r="S262" i="2"/>
  <c r="S192" i="2"/>
  <c r="S128" i="2"/>
  <c r="S88" i="2"/>
  <c r="S16" i="2"/>
  <c r="S1628" i="2"/>
  <c r="S1028" i="2"/>
  <c r="S996" i="2"/>
  <c r="S964" i="2"/>
  <c r="S258" i="2"/>
  <c r="S226" i="2"/>
  <c r="S194" i="2"/>
  <c r="S178" i="2"/>
  <c r="S162" i="2"/>
  <c r="S146" i="2"/>
  <c r="S130" i="2"/>
  <c r="S114" i="2"/>
  <c r="S98" i="2"/>
  <c r="S82" i="2"/>
  <c r="S66" i="2"/>
  <c r="S50" i="2"/>
  <c r="S34" i="2"/>
  <c r="S18" i="2"/>
  <c r="S286" i="2"/>
  <c r="S188" i="2"/>
  <c r="S160" i="2"/>
  <c r="S80" i="2"/>
  <c r="S60" i="2"/>
  <c r="S20" i="2"/>
  <c r="S1541" i="2"/>
  <c r="S1509" i="2"/>
  <c r="S1477" i="2"/>
  <c r="S1445" i="2"/>
  <c r="S1413" i="2"/>
  <c r="S1381" i="2"/>
  <c r="S1349" i="2"/>
  <c r="S1317" i="2"/>
  <c r="S1285" i="2"/>
  <c r="S1253" i="2"/>
  <c r="S1221" i="2"/>
  <c r="S1189" i="2"/>
  <c r="S1157" i="2"/>
  <c r="S1125" i="2"/>
  <c r="S1093" i="2"/>
  <c r="S1061" i="2"/>
  <c r="S954" i="2"/>
  <c r="S938" i="2"/>
  <c r="S922" i="2"/>
  <c r="S906" i="2"/>
  <c r="S890" i="2"/>
  <c r="S874" i="2"/>
  <c r="S858" i="2"/>
  <c r="S842" i="2"/>
  <c r="S826" i="2"/>
  <c r="S810" i="2"/>
  <c r="S794" i="2"/>
  <c r="S778" i="2"/>
  <c r="S762" i="2"/>
  <c r="S746" i="2"/>
  <c r="S730" i="2"/>
  <c r="S714" i="2"/>
  <c r="S698" i="2"/>
  <c r="S682" i="2"/>
  <c r="S666" i="2"/>
  <c r="S650" i="2"/>
  <c r="S634" i="2"/>
  <c r="S618" i="2"/>
  <c r="S602" i="2"/>
  <c r="S586" i="2"/>
  <c r="S570" i="2"/>
  <c r="S554" i="2"/>
  <c r="S538" i="2"/>
  <c r="S522" i="2"/>
  <c r="S506" i="2"/>
  <c r="S490" i="2"/>
  <c r="S474" i="2"/>
  <c r="S458" i="2"/>
  <c r="S442" i="2"/>
  <c r="S426" i="2"/>
  <c r="S410" i="2"/>
  <c r="S394" i="2"/>
  <c r="S378" i="2"/>
  <c r="S362" i="2"/>
  <c r="S346" i="2"/>
  <c r="S330" i="2"/>
  <c r="S314" i="2"/>
  <c r="S298" i="2"/>
  <c r="S276" i="2"/>
  <c r="S244" i="2"/>
  <c r="S212" i="2"/>
  <c r="S189" i="2"/>
  <c r="S173" i="2"/>
  <c r="S157" i="2"/>
  <c r="S141" i="2"/>
  <c r="S125" i="2"/>
  <c r="S109" i="2"/>
  <c r="S93" i="2"/>
  <c r="S77" i="2"/>
  <c r="S61" i="2"/>
  <c r="S45" i="2"/>
  <c r="S29" i="2"/>
  <c r="S13" i="2"/>
  <c r="S1724" i="2"/>
  <c r="S198" i="2"/>
  <c r="S156" i="2"/>
  <c r="S108" i="2"/>
  <c r="S72" i="2"/>
  <c r="T72" i="2" l="1"/>
  <c r="W72" i="2"/>
  <c r="V72" i="2"/>
  <c r="U72" i="2"/>
  <c r="T108" i="2"/>
  <c r="U108" i="2"/>
  <c r="W108" i="2"/>
  <c r="V108" i="2"/>
  <c r="T156" i="2"/>
  <c r="W156" i="2"/>
  <c r="U156" i="2"/>
  <c r="V156" i="2"/>
  <c r="T198" i="2"/>
  <c r="V198" i="2"/>
  <c r="W198" i="2"/>
  <c r="U198" i="2"/>
  <c r="W1724" i="2"/>
  <c r="V1724" i="2"/>
  <c r="U1724" i="2"/>
  <c r="T1724" i="2"/>
  <c r="W13" i="2"/>
  <c r="T13" i="2"/>
  <c r="V13" i="2"/>
  <c r="U13" i="2"/>
  <c r="W29" i="2"/>
  <c r="T29" i="2"/>
  <c r="V29" i="2"/>
  <c r="U29" i="2"/>
  <c r="W45" i="2"/>
  <c r="V45" i="2"/>
  <c r="T45" i="2"/>
  <c r="U45" i="2"/>
  <c r="W61" i="2"/>
  <c r="T61" i="2"/>
  <c r="V61" i="2"/>
  <c r="U61" i="2"/>
  <c r="W77" i="2"/>
  <c r="T77" i="2"/>
  <c r="V77" i="2"/>
  <c r="U77" i="2"/>
  <c r="W93" i="2"/>
  <c r="T93" i="2"/>
  <c r="V93" i="2"/>
  <c r="U93" i="2"/>
  <c r="W109" i="2"/>
  <c r="V109" i="2"/>
  <c r="U109" i="2"/>
  <c r="T109" i="2"/>
  <c r="W125" i="2"/>
  <c r="V125" i="2"/>
  <c r="T125" i="2"/>
  <c r="U125" i="2"/>
  <c r="W141" i="2"/>
  <c r="T141" i="2"/>
  <c r="V141" i="2"/>
  <c r="U141" i="2"/>
  <c r="W157" i="2"/>
  <c r="V157" i="2"/>
  <c r="T157" i="2"/>
  <c r="U157" i="2"/>
  <c r="W173" i="2"/>
  <c r="T173" i="2"/>
  <c r="V173" i="2"/>
  <c r="U173" i="2"/>
  <c r="W189" i="2"/>
  <c r="V189" i="2"/>
  <c r="U189" i="2"/>
  <c r="T189" i="2"/>
  <c r="V212" i="2"/>
  <c r="T212" i="2"/>
  <c r="U212" i="2"/>
  <c r="W212" i="2"/>
  <c r="V244" i="2"/>
  <c r="T244" i="2"/>
  <c r="U244" i="2"/>
  <c r="W244" i="2"/>
  <c r="V276" i="2"/>
  <c r="T276" i="2"/>
  <c r="U276" i="2"/>
  <c r="W276" i="2"/>
  <c r="T298" i="2"/>
  <c r="W298" i="2"/>
  <c r="V298" i="2"/>
  <c r="U298" i="2"/>
  <c r="T314" i="2"/>
  <c r="W314" i="2"/>
  <c r="V314" i="2"/>
  <c r="U314" i="2"/>
  <c r="T330" i="2"/>
  <c r="W330" i="2"/>
  <c r="V330" i="2"/>
  <c r="U330" i="2"/>
  <c r="T346" i="2"/>
  <c r="W346" i="2"/>
  <c r="V346" i="2"/>
  <c r="U346" i="2"/>
  <c r="T362" i="2"/>
  <c r="W362" i="2"/>
  <c r="V362" i="2"/>
  <c r="U362" i="2"/>
  <c r="T378" i="2"/>
  <c r="W378" i="2"/>
  <c r="V378" i="2"/>
  <c r="U378" i="2"/>
  <c r="T394" i="2"/>
  <c r="W394" i="2"/>
  <c r="V394" i="2"/>
  <c r="U394" i="2"/>
  <c r="T410" i="2"/>
  <c r="W410" i="2"/>
  <c r="V410" i="2"/>
  <c r="U410" i="2"/>
  <c r="T426" i="2"/>
  <c r="W426" i="2"/>
  <c r="V426" i="2"/>
  <c r="U426" i="2"/>
  <c r="T442" i="2"/>
  <c r="W442" i="2"/>
  <c r="V442" i="2"/>
  <c r="U442" i="2"/>
  <c r="T458" i="2"/>
  <c r="W458" i="2"/>
  <c r="V458" i="2"/>
  <c r="U458" i="2"/>
  <c r="T474" i="2"/>
  <c r="W474" i="2"/>
  <c r="V474" i="2"/>
  <c r="U474" i="2"/>
  <c r="T490" i="2"/>
  <c r="W490" i="2"/>
  <c r="V490" i="2"/>
  <c r="U490" i="2"/>
  <c r="T506" i="2"/>
  <c r="W506" i="2"/>
  <c r="V506" i="2"/>
  <c r="U506" i="2"/>
  <c r="T522" i="2"/>
  <c r="W522" i="2"/>
  <c r="V522" i="2"/>
  <c r="U522" i="2"/>
  <c r="T538" i="2"/>
  <c r="W538" i="2"/>
  <c r="V538" i="2"/>
  <c r="U538" i="2"/>
  <c r="T554" i="2"/>
  <c r="W554" i="2"/>
  <c r="V554" i="2"/>
  <c r="U554" i="2"/>
  <c r="T570" i="2"/>
  <c r="W570" i="2"/>
  <c r="V570" i="2"/>
  <c r="U570" i="2"/>
  <c r="T586" i="2"/>
  <c r="W586" i="2"/>
  <c r="V586" i="2"/>
  <c r="U586" i="2"/>
  <c r="T602" i="2"/>
  <c r="W602" i="2"/>
  <c r="V602" i="2"/>
  <c r="U602" i="2"/>
  <c r="T618" i="2"/>
  <c r="W618" i="2"/>
  <c r="V618" i="2"/>
  <c r="U618" i="2"/>
  <c r="T634" i="2"/>
  <c r="W634" i="2"/>
  <c r="V634" i="2"/>
  <c r="U634" i="2"/>
  <c r="T650" i="2"/>
  <c r="W650" i="2"/>
  <c r="V650" i="2"/>
  <c r="U650" i="2"/>
  <c r="T666" i="2"/>
  <c r="W666" i="2"/>
  <c r="V666" i="2"/>
  <c r="U666" i="2"/>
  <c r="T682" i="2"/>
  <c r="W682" i="2"/>
  <c r="V682" i="2"/>
  <c r="U682" i="2"/>
  <c r="T698" i="2"/>
  <c r="W698" i="2"/>
  <c r="V698" i="2"/>
  <c r="U698" i="2"/>
  <c r="T714" i="2"/>
  <c r="W714" i="2"/>
  <c r="V714" i="2"/>
  <c r="U714" i="2"/>
  <c r="T730" i="2"/>
  <c r="W730" i="2"/>
  <c r="V730" i="2"/>
  <c r="U730" i="2"/>
  <c r="T746" i="2"/>
  <c r="W746" i="2"/>
  <c r="V746" i="2"/>
  <c r="U746" i="2"/>
  <c r="T762" i="2"/>
  <c r="W762" i="2"/>
  <c r="V762" i="2"/>
  <c r="U762" i="2"/>
  <c r="T778" i="2"/>
  <c r="W778" i="2"/>
  <c r="V778" i="2"/>
  <c r="U778" i="2"/>
  <c r="T794" i="2"/>
  <c r="W794" i="2"/>
  <c r="V794" i="2"/>
  <c r="U794" i="2"/>
  <c r="T810" i="2"/>
  <c r="W810" i="2"/>
  <c r="V810" i="2"/>
  <c r="U810" i="2"/>
  <c r="T826" i="2"/>
  <c r="W826" i="2"/>
  <c r="V826" i="2"/>
  <c r="U826" i="2"/>
  <c r="T842" i="2"/>
  <c r="W842" i="2"/>
  <c r="V842" i="2"/>
  <c r="U842" i="2"/>
  <c r="T858" i="2"/>
  <c r="W858" i="2"/>
  <c r="V858" i="2"/>
  <c r="U858" i="2"/>
  <c r="T874" i="2"/>
  <c r="W874" i="2"/>
  <c r="V874" i="2"/>
  <c r="U874" i="2"/>
  <c r="T890" i="2"/>
  <c r="W890" i="2"/>
  <c r="V890" i="2"/>
  <c r="U890" i="2"/>
  <c r="T906" i="2"/>
  <c r="W906" i="2"/>
  <c r="V906" i="2"/>
  <c r="U906" i="2"/>
  <c r="T922" i="2"/>
  <c r="W922" i="2"/>
  <c r="V922" i="2"/>
  <c r="U922" i="2"/>
  <c r="T938" i="2"/>
  <c r="W938" i="2"/>
  <c r="V938" i="2"/>
  <c r="U938" i="2"/>
  <c r="T954" i="2"/>
  <c r="W954" i="2"/>
  <c r="V954" i="2"/>
  <c r="U954" i="2"/>
  <c r="T1061" i="2"/>
  <c r="W1061" i="2"/>
  <c r="V1061" i="2"/>
  <c r="U1061" i="2"/>
  <c r="T1093" i="2"/>
  <c r="W1093" i="2"/>
  <c r="V1093" i="2"/>
  <c r="U1093" i="2"/>
  <c r="T1125" i="2"/>
  <c r="W1125" i="2"/>
  <c r="V1125" i="2"/>
  <c r="U1125" i="2"/>
  <c r="T1157" i="2"/>
  <c r="W1157" i="2"/>
  <c r="V1157" i="2"/>
  <c r="U1157" i="2"/>
  <c r="T1189" i="2"/>
  <c r="W1189" i="2"/>
  <c r="V1189" i="2"/>
  <c r="U1189" i="2"/>
  <c r="T1221" i="2"/>
  <c r="W1221" i="2"/>
  <c r="V1221" i="2"/>
  <c r="U1221" i="2"/>
  <c r="T1253" i="2"/>
  <c r="W1253" i="2"/>
  <c r="V1253" i="2"/>
  <c r="U1253" i="2"/>
  <c r="T1285" i="2"/>
  <c r="W1285" i="2"/>
  <c r="V1285" i="2"/>
  <c r="U1285" i="2"/>
  <c r="T1317" i="2"/>
  <c r="W1317" i="2"/>
  <c r="V1317" i="2"/>
  <c r="U1317" i="2"/>
  <c r="T1349" i="2"/>
  <c r="W1349" i="2"/>
  <c r="V1349" i="2"/>
  <c r="U1349" i="2"/>
  <c r="T1381" i="2"/>
  <c r="W1381" i="2"/>
  <c r="V1381" i="2"/>
  <c r="U1381" i="2"/>
  <c r="T1413" i="2"/>
  <c r="W1413" i="2"/>
  <c r="V1413" i="2"/>
  <c r="U1413" i="2"/>
  <c r="T1445" i="2"/>
  <c r="W1445" i="2"/>
  <c r="V1445" i="2"/>
  <c r="U1445" i="2"/>
  <c r="T1477" i="2"/>
  <c r="W1477" i="2"/>
  <c r="V1477" i="2"/>
  <c r="U1477" i="2"/>
  <c r="T1509" i="2"/>
  <c r="W1509" i="2"/>
  <c r="V1509" i="2"/>
  <c r="U1509" i="2"/>
  <c r="T1541" i="2"/>
  <c r="W1541" i="2"/>
  <c r="V1541" i="2"/>
  <c r="U1541" i="2"/>
  <c r="T20" i="2"/>
  <c r="U20" i="2"/>
  <c r="W20" i="2"/>
  <c r="V20" i="2"/>
  <c r="T60" i="2"/>
  <c r="U60" i="2"/>
  <c r="W60" i="2"/>
  <c r="V60" i="2"/>
  <c r="T80" i="2"/>
  <c r="W80" i="2"/>
  <c r="V80" i="2"/>
  <c r="U80" i="2"/>
  <c r="T160" i="2"/>
  <c r="U160" i="2"/>
  <c r="W160" i="2"/>
  <c r="V160" i="2"/>
  <c r="T188" i="2"/>
  <c r="W188" i="2"/>
  <c r="V188" i="2"/>
  <c r="U188" i="2"/>
  <c r="T286" i="2"/>
  <c r="V286" i="2"/>
  <c r="W286" i="2"/>
  <c r="U286" i="2"/>
  <c r="V18" i="2"/>
  <c r="U18" i="2"/>
  <c r="T18" i="2"/>
  <c r="W18" i="2"/>
  <c r="V34" i="2"/>
  <c r="U34" i="2"/>
  <c r="W34" i="2"/>
  <c r="T34" i="2"/>
  <c r="V50" i="2"/>
  <c r="U50" i="2"/>
  <c r="T50" i="2"/>
  <c r="W50" i="2"/>
  <c r="V66" i="2"/>
  <c r="U66" i="2"/>
  <c r="T66" i="2"/>
  <c r="W66" i="2"/>
  <c r="V82" i="2"/>
  <c r="W82" i="2"/>
  <c r="U82" i="2"/>
  <c r="T82" i="2"/>
  <c r="V98" i="2"/>
  <c r="U98" i="2"/>
  <c r="T98" i="2"/>
  <c r="W98" i="2"/>
  <c r="V114" i="2"/>
  <c r="U114" i="2"/>
  <c r="T114" i="2"/>
  <c r="W114" i="2"/>
  <c r="V130" i="2"/>
  <c r="W130" i="2"/>
  <c r="U130" i="2"/>
  <c r="T130" i="2"/>
  <c r="V146" i="2"/>
  <c r="U146" i="2"/>
  <c r="T146" i="2"/>
  <c r="W146" i="2"/>
  <c r="V162" i="2"/>
  <c r="U162" i="2"/>
  <c r="T162" i="2"/>
  <c r="W162" i="2"/>
  <c r="V178" i="2"/>
  <c r="U178" i="2"/>
  <c r="W178" i="2"/>
  <c r="T178" i="2"/>
  <c r="T194" i="2"/>
  <c r="V194" i="2"/>
  <c r="W194" i="2"/>
  <c r="U194" i="2"/>
  <c r="T226" i="2"/>
  <c r="V226" i="2"/>
  <c r="U226" i="2"/>
  <c r="W226" i="2"/>
  <c r="T258" i="2"/>
  <c r="V258" i="2"/>
  <c r="W258" i="2"/>
  <c r="U258" i="2"/>
  <c r="V964" i="2"/>
  <c r="T964" i="2"/>
  <c r="W964" i="2"/>
  <c r="U964" i="2"/>
  <c r="V996" i="2"/>
  <c r="T996" i="2"/>
  <c r="W996" i="2"/>
  <c r="U996" i="2"/>
  <c r="V1028" i="2"/>
  <c r="T1028" i="2"/>
  <c r="W1028" i="2"/>
  <c r="U1028" i="2"/>
  <c r="W1628" i="2"/>
  <c r="V1628" i="2"/>
  <c r="U1628" i="2"/>
  <c r="T1628" i="2"/>
  <c r="T16" i="2"/>
  <c r="W16" i="2"/>
  <c r="U16" i="2"/>
  <c r="V16" i="2"/>
  <c r="T88" i="2"/>
  <c r="W88" i="2"/>
  <c r="U88" i="2"/>
  <c r="V88" i="2"/>
  <c r="T128" i="2"/>
  <c r="W128" i="2"/>
  <c r="V128" i="2"/>
  <c r="U128" i="2"/>
  <c r="T192" i="2"/>
  <c r="W192" i="2"/>
  <c r="V192" i="2"/>
  <c r="U192" i="2"/>
  <c r="T262" i="2"/>
  <c r="V262" i="2"/>
  <c r="W262" i="2"/>
  <c r="U262" i="2"/>
  <c r="U8" i="2"/>
  <c r="T8" i="2"/>
  <c r="V8" i="2"/>
  <c r="W8" i="2"/>
  <c r="U23" i="2"/>
  <c r="T23" i="2"/>
  <c r="V23" i="2"/>
  <c r="W23" i="2"/>
  <c r="U39" i="2"/>
  <c r="T39" i="2"/>
  <c r="V39" i="2"/>
  <c r="W39" i="2"/>
  <c r="U55" i="2"/>
  <c r="T55" i="2"/>
  <c r="V55" i="2"/>
  <c r="W55" i="2"/>
  <c r="U71" i="2"/>
  <c r="T71" i="2"/>
  <c r="V71" i="2"/>
  <c r="W71" i="2"/>
  <c r="U87" i="2"/>
  <c r="T87" i="2"/>
  <c r="V87" i="2"/>
  <c r="W87" i="2"/>
  <c r="U103" i="2"/>
  <c r="T103" i="2"/>
  <c r="V103" i="2"/>
  <c r="W103" i="2"/>
  <c r="U119" i="2"/>
  <c r="T119" i="2"/>
  <c r="V119" i="2"/>
  <c r="W119" i="2"/>
  <c r="U135" i="2"/>
  <c r="V135" i="2"/>
  <c r="T135" i="2"/>
  <c r="W135" i="2"/>
  <c r="U151" i="2"/>
  <c r="T151" i="2"/>
  <c r="W151" i="2"/>
  <c r="V151" i="2"/>
  <c r="U167" i="2"/>
  <c r="V167" i="2"/>
  <c r="T167" i="2"/>
  <c r="W167" i="2"/>
  <c r="U183" i="2"/>
  <c r="T183" i="2"/>
  <c r="V183" i="2"/>
  <c r="W183" i="2"/>
  <c r="V208" i="2"/>
  <c r="T208" i="2"/>
  <c r="W208" i="2"/>
  <c r="U208" i="2"/>
  <c r="V240" i="2"/>
  <c r="T240" i="2"/>
  <c r="W240" i="2"/>
  <c r="U240" i="2"/>
  <c r="V272" i="2"/>
  <c r="T272" i="2"/>
  <c r="W272" i="2"/>
  <c r="U272" i="2"/>
  <c r="W1708" i="2"/>
  <c r="V1708" i="2"/>
  <c r="U1708" i="2"/>
  <c r="T1708" i="2"/>
  <c r="W207" i="2"/>
  <c r="U207" i="2"/>
  <c r="V207" i="2"/>
  <c r="T207" i="2"/>
  <c r="W223" i="2"/>
  <c r="U223" i="2"/>
  <c r="V223" i="2"/>
  <c r="T223" i="2"/>
  <c r="W239" i="2"/>
  <c r="U239" i="2"/>
  <c r="V239" i="2"/>
  <c r="T239" i="2"/>
  <c r="W255" i="2"/>
  <c r="U255" i="2"/>
  <c r="V255" i="2"/>
  <c r="T255" i="2"/>
  <c r="W271" i="2"/>
  <c r="U271" i="2"/>
  <c r="V271" i="2"/>
  <c r="T271" i="2"/>
  <c r="W287" i="2"/>
  <c r="U287" i="2"/>
  <c r="V287" i="2"/>
  <c r="T287" i="2"/>
  <c r="W303" i="2"/>
  <c r="V303" i="2"/>
  <c r="U303" i="2"/>
  <c r="T303" i="2"/>
  <c r="W319" i="2"/>
  <c r="V319" i="2"/>
  <c r="U319" i="2"/>
  <c r="T319" i="2"/>
  <c r="W335" i="2"/>
  <c r="V335" i="2"/>
  <c r="U335" i="2"/>
  <c r="T335" i="2"/>
  <c r="W351" i="2"/>
  <c r="V351" i="2"/>
  <c r="U351" i="2"/>
  <c r="T351" i="2"/>
  <c r="W367" i="2"/>
  <c r="V367" i="2"/>
  <c r="U367" i="2"/>
  <c r="T367" i="2"/>
  <c r="W383" i="2"/>
  <c r="V383" i="2"/>
  <c r="U383" i="2"/>
  <c r="T383" i="2"/>
  <c r="W399" i="2"/>
  <c r="V399" i="2"/>
  <c r="U399" i="2"/>
  <c r="T399" i="2"/>
  <c r="W415" i="2"/>
  <c r="V415" i="2"/>
  <c r="U415" i="2"/>
  <c r="T415" i="2"/>
  <c r="W431" i="2"/>
  <c r="V431" i="2"/>
  <c r="U431" i="2"/>
  <c r="T431" i="2"/>
  <c r="W447" i="2"/>
  <c r="V447" i="2"/>
  <c r="U447" i="2"/>
  <c r="T447" i="2"/>
  <c r="W463" i="2"/>
  <c r="V463" i="2"/>
  <c r="U463" i="2"/>
  <c r="T463" i="2"/>
  <c r="W479" i="2"/>
  <c r="V479" i="2"/>
  <c r="U479" i="2"/>
  <c r="T479" i="2"/>
  <c r="W495" i="2"/>
  <c r="V495" i="2"/>
  <c r="U495" i="2"/>
  <c r="T495" i="2"/>
  <c r="W511" i="2"/>
  <c r="V511" i="2"/>
  <c r="U511" i="2"/>
  <c r="T511" i="2"/>
  <c r="W527" i="2"/>
  <c r="V527" i="2"/>
  <c r="U527" i="2"/>
  <c r="T527" i="2"/>
  <c r="W543" i="2"/>
  <c r="V543" i="2"/>
  <c r="U543" i="2"/>
  <c r="T543" i="2"/>
  <c r="W559" i="2"/>
  <c r="V559" i="2"/>
  <c r="U559" i="2"/>
  <c r="T559" i="2"/>
  <c r="W575" i="2"/>
  <c r="V575" i="2"/>
  <c r="U575" i="2"/>
  <c r="T575" i="2"/>
  <c r="W591" i="2"/>
  <c r="V591" i="2"/>
  <c r="U591" i="2"/>
  <c r="T591" i="2"/>
  <c r="W607" i="2"/>
  <c r="V607" i="2"/>
  <c r="U607" i="2"/>
  <c r="T607" i="2"/>
  <c r="W623" i="2"/>
  <c r="V623" i="2"/>
  <c r="U623" i="2"/>
  <c r="T623" i="2"/>
  <c r="W639" i="2"/>
  <c r="V639" i="2"/>
  <c r="U639" i="2"/>
  <c r="T639" i="2"/>
  <c r="W655" i="2"/>
  <c r="V655" i="2"/>
  <c r="U655" i="2"/>
  <c r="T655" i="2"/>
  <c r="W671" i="2"/>
  <c r="V671" i="2"/>
  <c r="U671" i="2"/>
  <c r="T671" i="2"/>
  <c r="W687" i="2"/>
  <c r="V687" i="2"/>
  <c r="U687" i="2"/>
  <c r="T687" i="2"/>
  <c r="W703" i="2"/>
  <c r="V703" i="2"/>
  <c r="U703" i="2"/>
  <c r="T703" i="2"/>
  <c r="W719" i="2"/>
  <c r="V719" i="2"/>
  <c r="U719" i="2"/>
  <c r="T719" i="2"/>
  <c r="W735" i="2"/>
  <c r="V735" i="2"/>
  <c r="U735" i="2"/>
  <c r="T735" i="2"/>
  <c r="W751" i="2"/>
  <c r="V751" i="2"/>
  <c r="U751" i="2"/>
  <c r="T751" i="2"/>
  <c r="W767" i="2"/>
  <c r="V767" i="2"/>
  <c r="U767" i="2"/>
  <c r="T767" i="2"/>
  <c r="W783" i="2"/>
  <c r="V783" i="2"/>
  <c r="U783" i="2"/>
  <c r="T783" i="2"/>
  <c r="W799" i="2"/>
  <c r="V799" i="2"/>
  <c r="U799" i="2"/>
  <c r="T799" i="2"/>
  <c r="W815" i="2"/>
  <c r="V815" i="2"/>
  <c r="U815" i="2"/>
  <c r="T815" i="2"/>
  <c r="W831" i="2"/>
  <c r="V831" i="2"/>
  <c r="U831" i="2"/>
  <c r="T831" i="2"/>
  <c r="W847" i="2"/>
  <c r="V847" i="2"/>
  <c r="U847" i="2"/>
  <c r="T847" i="2"/>
  <c r="W863" i="2"/>
  <c r="V863" i="2"/>
  <c r="U863" i="2"/>
  <c r="T863" i="2"/>
  <c r="W879" i="2"/>
  <c r="V879" i="2"/>
  <c r="U879" i="2"/>
  <c r="T879" i="2"/>
  <c r="W895" i="2"/>
  <c r="V895" i="2"/>
  <c r="U895" i="2"/>
  <c r="T895" i="2"/>
  <c r="W911" i="2"/>
  <c r="V911" i="2"/>
  <c r="U911" i="2"/>
  <c r="T911" i="2"/>
  <c r="W927" i="2"/>
  <c r="V927" i="2"/>
  <c r="U927" i="2"/>
  <c r="T927" i="2"/>
  <c r="W943" i="2"/>
  <c r="V943" i="2"/>
  <c r="U943" i="2"/>
  <c r="T943" i="2"/>
  <c r="W959" i="2"/>
  <c r="V959" i="2"/>
  <c r="U959" i="2"/>
  <c r="T959" i="2"/>
  <c r="T994" i="2"/>
  <c r="V994" i="2"/>
  <c r="U994" i="2"/>
  <c r="W994" i="2"/>
  <c r="T1026" i="2"/>
  <c r="V1026" i="2"/>
  <c r="U1026" i="2"/>
  <c r="W1026" i="2"/>
  <c r="W1632" i="2"/>
  <c r="V1632" i="2"/>
  <c r="U1632" i="2"/>
  <c r="T1632" i="2"/>
  <c r="W1696" i="2"/>
  <c r="V1696" i="2"/>
  <c r="U1696" i="2"/>
  <c r="T1696" i="2"/>
  <c r="V292" i="2"/>
  <c r="U292" i="2"/>
  <c r="T292" i="2"/>
  <c r="W292" i="2"/>
  <c r="V308" i="2"/>
  <c r="U308" i="2"/>
  <c r="T308" i="2"/>
  <c r="W308" i="2"/>
  <c r="V324" i="2"/>
  <c r="U324" i="2"/>
  <c r="T324" i="2"/>
  <c r="W324" i="2"/>
  <c r="V340" i="2"/>
  <c r="U340" i="2"/>
  <c r="T340" i="2"/>
  <c r="W340" i="2"/>
  <c r="V356" i="2"/>
  <c r="U356" i="2"/>
  <c r="T356" i="2"/>
  <c r="W356" i="2"/>
  <c r="V372" i="2"/>
  <c r="U372" i="2"/>
  <c r="T372" i="2"/>
  <c r="W372" i="2"/>
  <c r="V388" i="2"/>
  <c r="U388" i="2"/>
  <c r="T388" i="2"/>
  <c r="W388" i="2"/>
  <c r="V404" i="2"/>
  <c r="U404" i="2"/>
  <c r="T404" i="2"/>
  <c r="W404" i="2"/>
  <c r="V420" i="2"/>
  <c r="U420" i="2"/>
  <c r="T420" i="2"/>
  <c r="W420" i="2"/>
  <c r="V436" i="2"/>
  <c r="U436" i="2"/>
  <c r="T436" i="2"/>
  <c r="W436" i="2"/>
  <c r="V452" i="2"/>
  <c r="U452" i="2"/>
  <c r="T452" i="2"/>
  <c r="W452" i="2"/>
  <c r="V468" i="2"/>
  <c r="U468" i="2"/>
  <c r="T468" i="2"/>
  <c r="W468" i="2"/>
  <c r="V484" i="2"/>
  <c r="U484" i="2"/>
  <c r="T484" i="2"/>
  <c r="W484" i="2"/>
  <c r="V500" i="2"/>
  <c r="U500" i="2"/>
  <c r="T500" i="2"/>
  <c r="W500" i="2"/>
  <c r="V516" i="2"/>
  <c r="U516" i="2"/>
  <c r="T516" i="2"/>
  <c r="W516" i="2"/>
  <c r="V532" i="2"/>
  <c r="U532" i="2"/>
  <c r="T532" i="2"/>
  <c r="W532" i="2"/>
  <c r="V548" i="2"/>
  <c r="U548" i="2"/>
  <c r="T548" i="2"/>
  <c r="W548" i="2"/>
  <c r="V564" i="2"/>
  <c r="U564" i="2"/>
  <c r="T564" i="2"/>
  <c r="W564" i="2"/>
  <c r="V580" i="2"/>
  <c r="U580" i="2"/>
  <c r="T580" i="2"/>
  <c r="W580" i="2"/>
  <c r="V596" i="2"/>
  <c r="U596" i="2"/>
  <c r="T596" i="2"/>
  <c r="W596" i="2"/>
  <c r="V612" i="2"/>
  <c r="U612" i="2"/>
  <c r="T612" i="2"/>
  <c r="W612" i="2"/>
  <c r="V628" i="2"/>
  <c r="U628" i="2"/>
  <c r="T628" i="2"/>
  <c r="W628" i="2"/>
  <c r="V644" i="2"/>
  <c r="U644" i="2"/>
  <c r="T644" i="2"/>
  <c r="W644" i="2"/>
  <c r="V660" i="2"/>
  <c r="U660" i="2"/>
  <c r="T660" i="2"/>
  <c r="W660" i="2"/>
  <c r="V676" i="2"/>
  <c r="U676" i="2"/>
  <c r="T676" i="2"/>
  <c r="W676" i="2"/>
  <c r="V692" i="2"/>
  <c r="U692" i="2"/>
  <c r="T692" i="2"/>
  <c r="W692" i="2"/>
  <c r="V708" i="2"/>
  <c r="U708" i="2"/>
  <c r="T708" i="2"/>
  <c r="W708" i="2"/>
  <c r="V724" i="2"/>
  <c r="U724" i="2"/>
  <c r="T724" i="2"/>
  <c r="W724" i="2"/>
  <c r="V740" i="2"/>
  <c r="U740" i="2"/>
  <c r="T740" i="2"/>
  <c r="W740" i="2"/>
  <c r="V756" i="2"/>
  <c r="U756" i="2"/>
  <c r="T756" i="2"/>
  <c r="W756" i="2"/>
  <c r="V772" i="2"/>
  <c r="U772" i="2"/>
  <c r="T772" i="2"/>
  <c r="W772" i="2"/>
  <c r="V788" i="2"/>
  <c r="U788" i="2"/>
  <c r="T788" i="2"/>
  <c r="W788" i="2"/>
  <c r="V804" i="2"/>
  <c r="U804" i="2"/>
  <c r="T804" i="2"/>
  <c r="W804" i="2"/>
  <c r="V820" i="2"/>
  <c r="U820" i="2"/>
  <c r="T820" i="2"/>
  <c r="W820" i="2"/>
  <c r="V836" i="2"/>
  <c r="U836" i="2"/>
  <c r="T836" i="2"/>
  <c r="W836" i="2"/>
  <c r="V852" i="2"/>
  <c r="U852" i="2"/>
  <c r="T852" i="2"/>
  <c r="W852" i="2"/>
  <c r="V868" i="2"/>
  <c r="U868" i="2"/>
  <c r="T868" i="2"/>
  <c r="W868" i="2"/>
  <c r="V884" i="2"/>
  <c r="U884" i="2"/>
  <c r="T884" i="2"/>
  <c r="W884" i="2"/>
  <c r="V900" i="2"/>
  <c r="U900" i="2"/>
  <c r="T900" i="2"/>
  <c r="W900" i="2"/>
  <c r="V916" i="2"/>
  <c r="U916" i="2"/>
  <c r="T916" i="2"/>
  <c r="W916" i="2"/>
  <c r="V932" i="2"/>
  <c r="U932" i="2"/>
  <c r="T932" i="2"/>
  <c r="W932" i="2"/>
  <c r="V948" i="2"/>
  <c r="U948" i="2"/>
  <c r="T948" i="2"/>
  <c r="W948" i="2"/>
  <c r="V968" i="2"/>
  <c r="T968" i="2"/>
  <c r="W968" i="2"/>
  <c r="U968" i="2"/>
  <c r="V1000" i="2"/>
  <c r="T1000" i="2"/>
  <c r="W1000" i="2"/>
  <c r="U1000" i="2"/>
  <c r="V1032" i="2"/>
  <c r="T1032" i="2"/>
  <c r="W1032" i="2"/>
  <c r="U1032" i="2"/>
  <c r="T1065" i="2"/>
  <c r="W1065" i="2"/>
  <c r="V1065" i="2"/>
  <c r="U1065" i="2"/>
  <c r="T1097" i="2"/>
  <c r="W1097" i="2"/>
  <c r="V1097" i="2"/>
  <c r="U1097" i="2"/>
  <c r="T1129" i="2"/>
  <c r="W1129" i="2"/>
  <c r="V1129" i="2"/>
  <c r="U1129" i="2"/>
  <c r="T1161" i="2"/>
  <c r="W1161" i="2"/>
  <c r="V1161" i="2"/>
  <c r="U1161" i="2"/>
  <c r="T1193" i="2"/>
  <c r="W1193" i="2"/>
  <c r="V1193" i="2"/>
  <c r="U1193" i="2"/>
  <c r="T1225" i="2"/>
  <c r="W1225" i="2"/>
  <c r="V1225" i="2"/>
  <c r="U1225" i="2"/>
  <c r="T1257" i="2"/>
  <c r="W1257" i="2"/>
  <c r="V1257" i="2"/>
  <c r="U1257" i="2"/>
  <c r="T1289" i="2"/>
  <c r="W1289" i="2"/>
  <c r="V1289" i="2"/>
  <c r="U1289" i="2"/>
  <c r="T1321" i="2"/>
  <c r="W1321" i="2"/>
  <c r="V1321" i="2"/>
  <c r="U1321" i="2"/>
  <c r="T1353" i="2"/>
  <c r="W1353" i="2"/>
  <c r="V1353" i="2"/>
  <c r="U1353" i="2"/>
  <c r="T1385" i="2"/>
  <c r="W1385" i="2"/>
  <c r="V1385" i="2"/>
  <c r="U1385" i="2"/>
  <c r="T1417" i="2"/>
  <c r="W1417" i="2"/>
  <c r="V1417" i="2"/>
  <c r="U1417" i="2"/>
  <c r="T1449" i="2"/>
  <c r="W1449" i="2"/>
  <c r="V1449" i="2"/>
  <c r="U1449" i="2"/>
  <c r="T1481" i="2"/>
  <c r="W1481" i="2"/>
  <c r="V1481" i="2"/>
  <c r="U1481" i="2"/>
  <c r="T1513" i="2"/>
  <c r="W1513" i="2"/>
  <c r="V1513" i="2"/>
  <c r="U1513" i="2"/>
  <c r="T1545" i="2"/>
  <c r="W1545" i="2"/>
  <c r="V1545" i="2"/>
  <c r="U1545" i="2"/>
  <c r="W1652" i="2"/>
  <c r="V1652" i="2"/>
  <c r="U1652" i="2"/>
  <c r="T1652" i="2"/>
  <c r="W1716" i="2"/>
  <c r="V1716" i="2"/>
  <c r="U1716" i="2"/>
  <c r="T1716" i="2"/>
  <c r="U201" i="2"/>
  <c r="W201" i="2"/>
  <c r="V201" i="2"/>
  <c r="T201" i="2"/>
  <c r="U217" i="2"/>
  <c r="W217" i="2"/>
  <c r="V217" i="2"/>
  <c r="T217" i="2"/>
  <c r="U233" i="2"/>
  <c r="W233" i="2"/>
  <c r="V233" i="2"/>
  <c r="T233" i="2"/>
  <c r="U249" i="2"/>
  <c r="W249" i="2"/>
  <c r="V249" i="2"/>
  <c r="T249" i="2"/>
  <c r="U265" i="2"/>
  <c r="W265" i="2"/>
  <c r="V265" i="2"/>
  <c r="T265" i="2"/>
  <c r="U281" i="2"/>
  <c r="W281" i="2"/>
  <c r="V281" i="2"/>
  <c r="T281" i="2"/>
  <c r="U297" i="2"/>
  <c r="T297" i="2"/>
  <c r="W297" i="2"/>
  <c r="V297" i="2"/>
  <c r="U313" i="2"/>
  <c r="T313" i="2"/>
  <c r="W313" i="2"/>
  <c r="V313" i="2"/>
  <c r="U329" i="2"/>
  <c r="T329" i="2"/>
  <c r="W329" i="2"/>
  <c r="V329" i="2"/>
  <c r="U345" i="2"/>
  <c r="T345" i="2"/>
  <c r="W345" i="2"/>
  <c r="V345" i="2"/>
  <c r="U361" i="2"/>
  <c r="T361" i="2"/>
  <c r="W361" i="2"/>
  <c r="V361" i="2"/>
  <c r="U377" i="2"/>
  <c r="T377" i="2"/>
  <c r="W377" i="2"/>
  <c r="V377" i="2"/>
  <c r="U393" i="2"/>
  <c r="T393" i="2"/>
  <c r="W393" i="2"/>
  <c r="V393" i="2"/>
  <c r="U409" i="2"/>
  <c r="T409" i="2"/>
  <c r="W409" i="2"/>
  <c r="V409" i="2"/>
  <c r="U425" i="2"/>
  <c r="T425" i="2"/>
  <c r="W425" i="2"/>
  <c r="V425" i="2"/>
  <c r="U441" i="2"/>
  <c r="T441" i="2"/>
  <c r="W441" i="2"/>
  <c r="V441" i="2"/>
  <c r="U457" i="2"/>
  <c r="T457" i="2"/>
  <c r="W457" i="2"/>
  <c r="V457" i="2"/>
  <c r="U473" i="2"/>
  <c r="T473" i="2"/>
  <c r="W473" i="2"/>
  <c r="V473" i="2"/>
  <c r="U489" i="2"/>
  <c r="T489" i="2"/>
  <c r="W489" i="2"/>
  <c r="V489" i="2"/>
  <c r="U505" i="2"/>
  <c r="T505" i="2"/>
  <c r="W505" i="2"/>
  <c r="V505" i="2"/>
  <c r="U521" i="2"/>
  <c r="T521" i="2"/>
  <c r="W521" i="2"/>
  <c r="V521" i="2"/>
  <c r="U537" i="2"/>
  <c r="T537" i="2"/>
  <c r="W537" i="2"/>
  <c r="V537" i="2"/>
  <c r="U553" i="2"/>
  <c r="T553" i="2"/>
  <c r="W553" i="2"/>
  <c r="V553" i="2"/>
  <c r="U569" i="2"/>
  <c r="T569" i="2"/>
  <c r="W569" i="2"/>
  <c r="V569" i="2"/>
  <c r="U585" i="2"/>
  <c r="T585" i="2"/>
  <c r="W585" i="2"/>
  <c r="V585" i="2"/>
  <c r="U601" i="2"/>
  <c r="T601" i="2"/>
  <c r="W601" i="2"/>
  <c r="V601" i="2"/>
  <c r="U617" i="2"/>
  <c r="T617" i="2"/>
  <c r="W617" i="2"/>
  <c r="V617" i="2"/>
  <c r="U633" i="2"/>
  <c r="T633" i="2"/>
  <c r="W633" i="2"/>
  <c r="V633" i="2"/>
  <c r="U649" i="2"/>
  <c r="T649" i="2"/>
  <c r="W649" i="2"/>
  <c r="V649" i="2"/>
  <c r="U665" i="2"/>
  <c r="T665" i="2"/>
  <c r="W665" i="2"/>
  <c r="V665" i="2"/>
  <c r="U681" i="2"/>
  <c r="T681" i="2"/>
  <c r="W681" i="2"/>
  <c r="V681" i="2"/>
  <c r="U697" i="2"/>
  <c r="T697" i="2"/>
  <c r="W697" i="2"/>
  <c r="V697" i="2"/>
  <c r="U713" i="2"/>
  <c r="T713" i="2"/>
  <c r="W713" i="2"/>
  <c r="V713" i="2"/>
  <c r="U729" i="2"/>
  <c r="T729" i="2"/>
  <c r="W729" i="2"/>
  <c r="V729" i="2"/>
  <c r="U745" i="2"/>
  <c r="T745" i="2"/>
  <c r="W745" i="2"/>
  <c r="V745" i="2"/>
  <c r="U761" i="2"/>
  <c r="T761" i="2"/>
  <c r="W761" i="2"/>
  <c r="V761" i="2"/>
  <c r="U777" i="2"/>
  <c r="T777" i="2"/>
  <c r="W777" i="2"/>
  <c r="V777" i="2"/>
  <c r="U793" i="2"/>
  <c r="T793" i="2"/>
  <c r="W793" i="2"/>
  <c r="V793" i="2"/>
  <c r="U809" i="2"/>
  <c r="T809" i="2"/>
  <c r="W809" i="2"/>
  <c r="V809" i="2"/>
  <c r="U825" i="2"/>
  <c r="T825" i="2"/>
  <c r="W825" i="2"/>
  <c r="V825" i="2"/>
  <c r="U841" i="2"/>
  <c r="T841" i="2"/>
  <c r="W841" i="2"/>
  <c r="V841" i="2"/>
  <c r="U857" i="2"/>
  <c r="T857" i="2"/>
  <c r="W857" i="2"/>
  <c r="V857" i="2"/>
  <c r="U873" i="2"/>
  <c r="T873" i="2"/>
  <c r="W873" i="2"/>
  <c r="V873" i="2"/>
  <c r="U889" i="2"/>
  <c r="T889" i="2"/>
  <c r="W889" i="2"/>
  <c r="V889" i="2"/>
  <c r="U905" i="2"/>
  <c r="T905" i="2"/>
  <c r="W905" i="2"/>
  <c r="V905" i="2"/>
  <c r="U921" i="2"/>
  <c r="T921" i="2"/>
  <c r="W921" i="2"/>
  <c r="V921" i="2"/>
  <c r="U937" i="2"/>
  <c r="T937" i="2"/>
  <c r="W937" i="2"/>
  <c r="V937" i="2"/>
  <c r="U953" i="2"/>
  <c r="T953" i="2"/>
  <c r="W953" i="2"/>
  <c r="V953" i="2"/>
  <c r="T974" i="2"/>
  <c r="V974" i="2"/>
  <c r="W974" i="2"/>
  <c r="U974" i="2"/>
  <c r="T1006" i="2"/>
  <c r="V1006" i="2"/>
  <c r="W1006" i="2"/>
  <c r="U1006" i="2"/>
  <c r="T1038" i="2"/>
  <c r="V1038" i="2"/>
  <c r="W1038" i="2"/>
  <c r="U1038" i="2"/>
  <c r="W1656" i="2"/>
  <c r="V1656" i="2"/>
  <c r="U1656" i="2"/>
  <c r="T1656" i="2"/>
  <c r="W1720" i="2"/>
  <c r="V1720" i="2"/>
  <c r="U1720" i="2"/>
  <c r="T1720" i="2"/>
  <c r="W971" i="2"/>
  <c r="U971" i="2"/>
  <c r="T971" i="2"/>
  <c r="V971" i="2"/>
  <c r="W987" i="2"/>
  <c r="U987" i="2"/>
  <c r="T987" i="2"/>
  <c r="V987" i="2"/>
  <c r="W1003" i="2"/>
  <c r="U1003" i="2"/>
  <c r="T1003" i="2"/>
  <c r="V1003" i="2"/>
  <c r="W1019" i="2"/>
  <c r="U1019" i="2"/>
  <c r="T1019" i="2"/>
  <c r="V1019" i="2"/>
  <c r="W1035" i="2"/>
  <c r="U1035" i="2"/>
  <c r="T1035" i="2"/>
  <c r="V1035" i="2"/>
  <c r="W1051" i="2"/>
  <c r="V1051" i="2"/>
  <c r="U1051" i="2"/>
  <c r="T1051" i="2"/>
  <c r="W1064" i="2"/>
  <c r="V1064" i="2"/>
  <c r="U1064" i="2"/>
  <c r="T1064" i="2"/>
  <c r="W1080" i="2"/>
  <c r="V1080" i="2"/>
  <c r="U1080" i="2"/>
  <c r="T1080" i="2"/>
  <c r="W1096" i="2"/>
  <c r="V1096" i="2"/>
  <c r="U1096" i="2"/>
  <c r="T1096" i="2"/>
  <c r="W1112" i="2"/>
  <c r="V1112" i="2"/>
  <c r="U1112" i="2"/>
  <c r="T1112" i="2"/>
  <c r="W1128" i="2"/>
  <c r="V1128" i="2"/>
  <c r="U1128" i="2"/>
  <c r="T1128" i="2"/>
  <c r="W1144" i="2"/>
  <c r="V1144" i="2"/>
  <c r="U1144" i="2"/>
  <c r="T1144" i="2"/>
  <c r="W1160" i="2"/>
  <c r="V1160" i="2"/>
  <c r="U1160" i="2"/>
  <c r="T1160" i="2"/>
  <c r="W1176" i="2"/>
  <c r="V1176" i="2"/>
  <c r="U1176" i="2"/>
  <c r="T1176" i="2"/>
  <c r="W1192" i="2"/>
  <c r="V1192" i="2"/>
  <c r="U1192" i="2"/>
  <c r="T1192" i="2"/>
  <c r="W1208" i="2"/>
  <c r="V1208" i="2"/>
  <c r="U1208" i="2"/>
  <c r="T1208" i="2"/>
  <c r="W1224" i="2"/>
  <c r="V1224" i="2"/>
  <c r="U1224" i="2"/>
  <c r="T1224" i="2"/>
  <c r="W1240" i="2"/>
  <c r="V1240" i="2"/>
  <c r="U1240" i="2"/>
  <c r="T1240" i="2"/>
  <c r="W1256" i="2"/>
  <c r="V1256" i="2"/>
  <c r="U1256" i="2"/>
  <c r="T1256" i="2"/>
  <c r="W1272" i="2"/>
  <c r="V1272" i="2"/>
  <c r="U1272" i="2"/>
  <c r="T1272" i="2"/>
  <c r="W1288" i="2"/>
  <c r="V1288" i="2"/>
  <c r="U1288" i="2"/>
  <c r="T1288" i="2"/>
  <c r="W1304" i="2"/>
  <c r="V1304" i="2"/>
  <c r="U1304" i="2"/>
  <c r="T1304" i="2"/>
  <c r="W1320" i="2"/>
  <c r="V1320" i="2"/>
  <c r="U1320" i="2"/>
  <c r="T1320" i="2"/>
  <c r="W1336" i="2"/>
  <c r="V1336" i="2"/>
  <c r="U1336" i="2"/>
  <c r="T1336" i="2"/>
  <c r="W1352" i="2"/>
  <c r="V1352" i="2"/>
  <c r="U1352" i="2"/>
  <c r="T1352" i="2"/>
  <c r="W1368" i="2"/>
  <c r="V1368" i="2"/>
  <c r="U1368" i="2"/>
  <c r="T1368" i="2"/>
  <c r="W1384" i="2"/>
  <c r="V1384" i="2"/>
  <c r="U1384" i="2"/>
  <c r="T1384" i="2"/>
  <c r="W1400" i="2"/>
  <c r="V1400" i="2"/>
  <c r="U1400" i="2"/>
  <c r="T1400" i="2"/>
  <c r="W1416" i="2"/>
  <c r="V1416" i="2"/>
  <c r="U1416" i="2"/>
  <c r="T1416" i="2"/>
  <c r="W1432" i="2"/>
  <c r="V1432" i="2"/>
  <c r="U1432" i="2"/>
  <c r="T1432" i="2"/>
  <c r="W1448" i="2"/>
  <c r="V1448" i="2"/>
  <c r="U1448" i="2"/>
  <c r="T1448" i="2"/>
  <c r="W1464" i="2"/>
  <c r="V1464" i="2"/>
  <c r="U1464" i="2"/>
  <c r="T1464" i="2"/>
  <c r="W1480" i="2"/>
  <c r="V1480" i="2"/>
  <c r="U1480" i="2"/>
  <c r="T1480" i="2"/>
  <c r="W1496" i="2"/>
  <c r="V1496" i="2"/>
  <c r="U1496" i="2"/>
  <c r="T1496" i="2"/>
  <c r="W1512" i="2"/>
  <c r="V1512" i="2"/>
  <c r="U1512" i="2"/>
  <c r="T1512" i="2"/>
  <c r="W1528" i="2"/>
  <c r="V1528" i="2"/>
  <c r="U1528" i="2"/>
  <c r="T1528" i="2"/>
  <c r="W1544" i="2"/>
  <c r="V1544" i="2"/>
  <c r="U1544" i="2"/>
  <c r="T1544" i="2"/>
  <c r="W1560" i="2"/>
  <c r="T1560" i="2"/>
  <c r="V1560" i="2"/>
  <c r="U1560" i="2"/>
  <c r="T1569" i="2"/>
  <c r="W1569" i="2"/>
  <c r="V1569" i="2"/>
  <c r="U1569" i="2"/>
  <c r="V1583" i="2"/>
  <c r="T1583" i="2"/>
  <c r="W1583" i="2"/>
  <c r="U1583" i="2"/>
  <c r="W1592" i="2"/>
  <c r="T1592" i="2"/>
  <c r="V1592" i="2"/>
  <c r="U1592" i="2"/>
  <c r="T1601" i="2"/>
  <c r="W1601" i="2"/>
  <c r="V1601" i="2"/>
  <c r="U1601" i="2"/>
  <c r="T1617" i="2"/>
  <c r="W1617" i="2"/>
  <c r="U1617" i="2"/>
  <c r="V1617" i="2"/>
  <c r="T1633" i="2"/>
  <c r="W1633" i="2"/>
  <c r="U1633" i="2"/>
  <c r="V1633" i="2"/>
  <c r="T1649" i="2"/>
  <c r="W1649" i="2"/>
  <c r="U1649" i="2"/>
  <c r="V1649" i="2"/>
  <c r="T1665" i="2"/>
  <c r="W1665" i="2"/>
  <c r="U1665" i="2"/>
  <c r="V1665" i="2"/>
  <c r="T1681" i="2"/>
  <c r="W1681" i="2"/>
  <c r="U1681" i="2"/>
  <c r="V1681" i="2"/>
  <c r="T1697" i="2"/>
  <c r="W1697" i="2"/>
  <c r="U1697" i="2"/>
  <c r="V1697" i="2"/>
  <c r="T1713" i="2"/>
  <c r="W1713" i="2"/>
  <c r="U1713" i="2"/>
  <c r="V1713" i="2"/>
  <c r="T1729" i="2"/>
  <c r="W1729" i="2"/>
  <c r="U1729" i="2"/>
  <c r="V1729" i="2"/>
  <c r="T1745" i="2"/>
  <c r="W1745" i="2"/>
  <c r="U1745" i="2"/>
  <c r="V1745" i="2"/>
  <c r="T1780" i="2"/>
  <c r="W1780" i="2"/>
  <c r="V1780" i="2"/>
  <c r="U1780" i="2"/>
  <c r="T1812" i="2"/>
  <c r="W1812" i="2"/>
  <c r="V1812" i="2"/>
  <c r="U1812" i="2"/>
  <c r="T1844" i="2"/>
  <c r="W1844" i="2"/>
  <c r="V1844" i="2"/>
  <c r="U1844" i="2"/>
  <c r="T1876" i="2"/>
  <c r="W1876" i="2"/>
  <c r="V1876" i="2"/>
  <c r="U1876" i="2"/>
  <c r="T1908" i="2"/>
  <c r="W1908" i="2"/>
  <c r="V1908" i="2"/>
  <c r="U1908" i="2"/>
  <c r="T1940" i="2"/>
  <c r="W1940" i="2"/>
  <c r="V1940" i="2"/>
  <c r="U1940" i="2"/>
  <c r="T1972" i="2"/>
  <c r="W1972" i="2"/>
  <c r="V1972" i="2"/>
  <c r="U1972" i="2"/>
  <c r="T2004" i="2"/>
  <c r="W2004" i="2"/>
  <c r="V2004" i="2"/>
  <c r="U2004" i="2"/>
  <c r="T2036" i="2"/>
  <c r="W2036" i="2"/>
  <c r="V2036" i="2"/>
  <c r="U2036" i="2"/>
  <c r="T2068" i="2"/>
  <c r="W2068" i="2"/>
  <c r="V2068" i="2"/>
  <c r="U2068" i="2"/>
  <c r="V1067" i="2"/>
  <c r="U1067" i="2"/>
  <c r="T1067" i="2"/>
  <c r="W1067" i="2"/>
  <c r="V1083" i="2"/>
  <c r="U1083" i="2"/>
  <c r="T1083" i="2"/>
  <c r="W1083" i="2"/>
  <c r="V1099" i="2"/>
  <c r="U1099" i="2"/>
  <c r="T1099" i="2"/>
  <c r="W1099" i="2"/>
  <c r="V1115" i="2"/>
  <c r="U1115" i="2"/>
  <c r="T1115" i="2"/>
  <c r="W1115" i="2"/>
  <c r="V1131" i="2"/>
  <c r="U1131" i="2"/>
  <c r="T1131" i="2"/>
  <c r="W1131" i="2"/>
  <c r="V1147" i="2"/>
  <c r="U1147" i="2"/>
  <c r="T1147" i="2"/>
  <c r="W1147" i="2"/>
  <c r="V1163" i="2"/>
  <c r="U1163" i="2"/>
  <c r="T1163" i="2"/>
  <c r="W1163" i="2"/>
  <c r="V1179" i="2"/>
  <c r="U1179" i="2"/>
  <c r="T1179" i="2"/>
  <c r="W1179" i="2"/>
  <c r="V1195" i="2"/>
  <c r="U1195" i="2"/>
  <c r="T1195" i="2"/>
  <c r="W1195" i="2"/>
  <c r="V1211" i="2"/>
  <c r="U1211" i="2"/>
  <c r="T1211" i="2"/>
  <c r="W1211" i="2"/>
  <c r="V1227" i="2"/>
  <c r="U1227" i="2"/>
  <c r="T1227" i="2"/>
  <c r="W1227" i="2"/>
  <c r="V1243" i="2"/>
  <c r="U1243" i="2"/>
  <c r="T1243" i="2"/>
  <c r="W1243" i="2"/>
  <c r="V1259" i="2"/>
  <c r="U1259" i="2"/>
  <c r="T1259" i="2"/>
  <c r="W1259" i="2"/>
  <c r="V1275" i="2"/>
  <c r="U1275" i="2"/>
  <c r="T1275" i="2"/>
  <c r="W1275" i="2"/>
  <c r="V1291" i="2"/>
  <c r="U1291" i="2"/>
  <c r="T1291" i="2"/>
  <c r="W1291" i="2"/>
  <c r="V1307" i="2"/>
  <c r="U1307" i="2"/>
  <c r="T1307" i="2"/>
  <c r="W1307" i="2"/>
  <c r="V1323" i="2"/>
  <c r="U1323" i="2"/>
  <c r="T1323" i="2"/>
  <c r="W1323" i="2"/>
  <c r="V1339" i="2"/>
  <c r="U1339" i="2"/>
  <c r="T1339" i="2"/>
  <c r="W1339" i="2"/>
  <c r="V1355" i="2"/>
  <c r="U1355" i="2"/>
  <c r="T1355" i="2"/>
  <c r="W1355" i="2"/>
  <c r="V1371" i="2"/>
  <c r="U1371" i="2"/>
  <c r="T1371" i="2"/>
  <c r="W1371" i="2"/>
  <c r="V1387" i="2"/>
  <c r="U1387" i="2"/>
  <c r="T1387" i="2"/>
  <c r="W1387" i="2"/>
  <c r="V1403" i="2"/>
  <c r="U1403" i="2"/>
  <c r="T1403" i="2"/>
  <c r="W1403" i="2"/>
  <c r="V1419" i="2"/>
  <c r="U1419" i="2"/>
  <c r="T1419" i="2"/>
  <c r="W1419" i="2"/>
  <c r="V1435" i="2"/>
  <c r="U1435" i="2"/>
  <c r="T1435" i="2"/>
  <c r="W1435" i="2"/>
  <c r="V1451" i="2"/>
  <c r="U1451" i="2"/>
  <c r="T1451" i="2"/>
  <c r="W1451" i="2"/>
  <c r="V1467" i="2"/>
  <c r="U1467" i="2"/>
  <c r="T1467" i="2"/>
  <c r="W1467" i="2"/>
  <c r="V1483" i="2"/>
  <c r="U1483" i="2"/>
  <c r="T1483" i="2"/>
  <c r="W1483" i="2"/>
  <c r="V1499" i="2"/>
  <c r="U1499" i="2"/>
  <c r="T1499" i="2"/>
  <c r="W1499" i="2"/>
  <c r="V1515" i="2"/>
  <c r="U1515" i="2"/>
  <c r="T1515" i="2"/>
  <c r="W1515" i="2"/>
  <c r="V1531" i="2"/>
  <c r="U1531" i="2"/>
  <c r="T1531" i="2"/>
  <c r="W1531" i="2"/>
  <c r="V1547" i="2"/>
  <c r="U1547" i="2"/>
  <c r="T1547" i="2"/>
  <c r="W1547" i="2"/>
  <c r="T2078" i="2"/>
  <c r="V2078" i="2"/>
  <c r="W2078" i="2"/>
  <c r="U2078" i="2"/>
  <c r="T2086" i="2"/>
  <c r="V2086" i="2"/>
  <c r="W2086" i="2"/>
  <c r="U2086" i="2"/>
  <c r="U973" i="2"/>
  <c r="W973" i="2"/>
  <c r="V973" i="2"/>
  <c r="T973" i="2"/>
  <c r="U989" i="2"/>
  <c r="W989" i="2"/>
  <c r="V989" i="2"/>
  <c r="T989" i="2"/>
  <c r="U1005" i="2"/>
  <c r="W1005" i="2"/>
  <c r="V1005" i="2"/>
  <c r="T1005" i="2"/>
  <c r="U1021" i="2"/>
  <c r="W1021" i="2"/>
  <c r="V1021" i="2"/>
  <c r="T1021" i="2"/>
  <c r="U1037" i="2"/>
  <c r="W1037" i="2"/>
  <c r="V1037" i="2"/>
  <c r="T1037" i="2"/>
  <c r="U1054" i="2"/>
  <c r="T1054" i="2"/>
  <c r="W1054" i="2"/>
  <c r="V1054" i="2"/>
  <c r="U1070" i="2"/>
  <c r="T1070" i="2"/>
  <c r="W1070" i="2"/>
  <c r="V1070" i="2"/>
  <c r="U1086" i="2"/>
  <c r="T1086" i="2"/>
  <c r="W1086" i="2"/>
  <c r="V1086" i="2"/>
  <c r="U1102" i="2"/>
  <c r="T1102" i="2"/>
  <c r="W1102" i="2"/>
  <c r="V1102" i="2"/>
  <c r="U1118" i="2"/>
  <c r="T1118" i="2"/>
  <c r="W1118" i="2"/>
  <c r="V1118" i="2"/>
  <c r="U1134" i="2"/>
  <c r="T1134" i="2"/>
  <c r="W1134" i="2"/>
  <c r="V1134" i="2"/>
  <c r="U1150" i="2"/>
  <c r="T1150" i="2"/>
  <c r="W1150" i="2"/>
  <c r="V1150" i="2"/>
  <c r="U1166" i="2"/>
  <c r="T1166" i="2"/>
  <c r="W1166" i="2"/>
  <c r="V1166" i="2"/>
  <c r="U1182" i="2"/>
  <c r="T1182" i="2"/>
  <c r="W1182" i="2"/>
  <c r="V1182" i="2"/>
  <c r="U1198" i="2"/>
  <c r="T1198" i="2"/>
  <c r="W1198" i="2"/>
  <c r="V1198" i="2"/>
  <c r="U1214" i="2"/>
  <c r="T1214" i="2"/>
  <c r="W1214" i="2"/>
  <c r="V1214" i="2"/>
  <c r="U1230" i="2"/>
  <c r="T1230" i="2"/>
  <c r="W1230" i="2"/>
  <c r="V1230" i="2"/>
  <c r="U1246" i="2"/>
  <c r="T1246" i="2"/>
  <c r="W1246" i="2"/>
  <c r="V1246" i="2"/>
  <c r="U1262" i="2"/>
  <c r="T1262" i="2"/>
  <c r="W1262" i="2"/>
  <c r="V1262" i="2"/>
  <c r="U1278" i="2"/>
  <c r="T1278" i="2"/>
  <c r="W1278" i="2"/>
  <c r="V1278" i="2"/>
  <c r="U1294" i="2"/>
  <c r="T1294" i="2"/>
  <c r="W1294" i="2"/>
  <c r="V1294" i="2"/>
  <c r="U1310" i="2"/>
  <c r="T1310" i="2"/>
  <c r="W1310" i="2"/>
  <c r="V1310" i="2"/>
  <c r="U1326" i="2"/>
  <c r="T1326" i="2"/>
  <c r="W1326" i="2"/>
  <c r="V1326" i="2"/>
  <c r="U1342" i="2"/>
  <c r="T1342" i="2"/>
  <c r="W1342" i="2"/>
  <c r="V1342" i="2"/>
  <c r="U1358" i="2"/>
  <c r="T1358" i="2"/>
  <c r="W1358" i="2"/>
  <c r="V1358" i="2"/>
  <c r="U1374" i="2"/>
  <c r="T1374" i="2"/>
  <c r="W1374" i="2"/>
  <c r="V1374" i="2"/>
  <c r="U1390" i="2"/>
  <c r="T1390" i="2"/>
  <c r="W1390" i="2"/>
  <c r="V1390" i="2"/>
  <c r="U1406" i="2"/>
  <c r="T1406" i="2"/>
  <c r="W1406" i="2"/>
  <c r="V1406" i="2"/>
  <c r="U1422" i="2"/>
  <c r="T1422" i="2"/>
  <c r="W1422" i="2"/>
  <c r="V1422" i="2"/>
  <c r="U1438" i="2"/>
  <c r="T1438" i="2"/>
  <c r="W1438" i="2"/>
  <c r="V1438" i="2"/>
  <c r="U1454" i="2"/>
  <c r="T1454" i="2"/>
  <c r="W1454" i="2"/>
  <c r="V1454" i="2"/>
  <c r="U1470" i="2"/>
  <c r="T1470" i="2"/>
  <c r="W1470" i="2"/>
  <c r="V1470" i="2"/>
  <c r="U1486" i="2"/>
  <c r="T1486" i="2"/>
  <c r="W1486" i="2"/>
  <c r="V1486" i="2"/>
  <c r="U1502" i="2"/>
  <c r="T1502" i="2"/>
  <c r="W1502" i="2"/>
  <c r="V1502" i="2"/>
  <c r="U1518" i="2"/>
  <c r="T1518" i="2"/>
  <c r="W1518" i="2"/>
  <c r="V1518" i="2"/>
  <c r="U1534" i="2"/>
  <c r="T1534" i="2"/>
  <c r="W1534" i="2"/>
  <c r="V1534" i="2"/>
  <c r="U1550" i="2"/>
  <c r="T1550" i="2"/>
  <c r="W1550" i="2"/>
  <c r="V1550" i="2"/>
  <c r="V1563" i="2"/>
  <c r="W1563" i="2"/>
  <c r="U1563" i="2"/>
  <c r="T1563" i="2"/>
  <c r="W1572" i="2"/>
  <c r="V1572" i="2"/>
  <c r="U1572" i="2"/>
  <c r="T1572" i="2"/>
  <c r="T1581" i="2"/>
  <c r="V1581" i="2"/>
  <c r="U1581" i="2"/>
  <c r="W1581" i="2"/>
  <c r="V1595" i="2"/>
  <c r="W1595" i="2"/>
  <c r="U1595" i="2"/>
  <c r="T1595" i="2"/>
  <c r="W1604" i="2"/>
  <c r="V1604" i="2"/>
  <c r="U1604" i="2"/>
  <c r="T1604" i="2"/>
  <c r="T1613" i="2"/>
  <c r="V1613" i="2"/>
  <c r="U1613" i="2"/>
  <c r="W1613" i="2"/>
  <c r="T1776" i="2"/>
  <c r="W1776" i="2"/>
  <c r="V1776" i="2"/>
  <c r="U1776" i="2"/>
  <c r="T1808" i="2"/>
  <c r="W1808" i="2"/>
  <c r="V1808" i="2"/>
  <c r="U1808" i="2"/>
  <c r="T1840" i="2"/>
  <c r="W1840" i="2"/>
  <c r="V1840" i="2"/>
  <c r="U1840" i="2"/>
  <c r="T1872" i="2"/>
  <c r="W1872" i="2"/>
  <c r="V1872" i="2"/>
  <c r="U1872" i="2"/>
  <c r="T1904" i="2"/>
  <c r="W1904" i="2"/>
  <c r="V1904" i="2"/>
  <c r="U1904" i="2"/>
  <c r="T1936" i="2"/>
  <c r="W1936" i="2"/>
  <c r="V1936" i="2"/>
  <c r="U1936" i="2"/>
  <c r="T1968" i="2"/>
  <c r="W1968" i="2"/>
  <c r="V1968" i="2"/>
  <c r="U1968" i="2"/>
  <c r="T2000" i="2"/>
  <c r="W2000" i="2"/>
  <c r="V2000" i="2"/>
  <c r="U2000" i="2"/>
  <c r="T2032" i="2"/>
  <c r="W2032" i="2"/>
  <c r="V2032" i="2"/>
  <c r="U2032" i="2"/>
  <c r="T2064" i="2"/>
  <c r="W2064" i="2"/>
  <c r="V2064" i="2"/>
  <c r="U2064" i="2"/>
  <c r="V1627" i="2"/>
  <c r="U1627" i="2"/>
  <c r="W1627" i="2"/>
  <c r="T1627" i="2"/>
  <c r="V1643" i="2"/>
  <c r="U1643" i="2"/>
  <c r="W1643" i="2"/>
  <c r="T1643" i="2"/>
  <c r="V1659" i="2"/>
  <c r="U1659" i="2"/>
  <c r="W1659" i="2"/>
  <c r="T1659" i="2"/>
  <c r="V1675" i="2"/>
  <c r="U1675" i="2"/>
  <c r="W1675" i="2"/>
  <c r="T1675" i="2"/>
  <c r="V1691" i="2"/>
  <c r="U1691" i="2"/>
  <c r="W1691" i="2"/>
  <c r="T1691" i="2"/>
  <c r="V1707" i="2"/>
  <c r="U1707" i="2"/>
  <c r="W1707" i="2"/>
  <c r="T1707" i="2"/>
  <c r="V1723" i="2"/>
  <c r="U1723" i="2"/>
  <c r="W1723" i="2"/>
  <c r="T1723" i="2"/>
  <c r="V1739" i="2"/>
  <c r="U1739" i="2"/>
  <c r="W1739" i="2"/>
  <c r="T1739" i="2"/>
  <c r="W1755" i="2"/>
  <c r="V1755" i="2"/>
  <c r="U1755" i="2"/>
  <c r="T1755" i="2"/>
  <c r="W1771" i="2"/>
  <c r="V1771" i="2"/>
  <c r="U1771" i="2"/>
  <c r="T1771" i="2"/>
  <c r="W1787" i="2"/>
  <c r="V1787" i="2"/>
  <c r="U1787" i="2"/>
  <c r="T1787" i="2"/>
  <c r="W1803" i="2"/>
  <c r="V1803" i="2"/>
  <c r="U1803" i="2"/>
  <c r="T1803" i="2"/>
  <c r="W1819" i="2"/>
  <c r="V1819" i="2"/>
  <c r="U1819" i="2"/>
  <c r="T1819" i="2"/>
  <c r="W1835" i="2"/>
  <c r="V1835" i="2"/>
  <c r="U1835" i="2"/>
  <c r="T1835" i="2"/>
  <c r="W1851" i="2"/>
  <c r="V1851" i="2"/>
  <c r="U1851" i="2"/>
  <c r="T1851" i="2"/>
  <c r="W1867" i="2"/>
  <c r="V1867" i="2"/>
  <c r="U1867" i="2"/>
  <c r="T1867" i="2"/>
  <c r="W1883" i="2"/>
  <c r="V1883" i="2"/>
  <c r="U1883" i="2"/>
  <c r="T1883" i="2"/>
  <c r="W1899" i="2"/>
  <c r="V1899" i="2"/>
  <c r="U1899" i="2"/>
  <c r="T1899" i="2"/>
  <c r="W1915" i="2"/>
  <c r="V1915" i="2"/>
  <c r="U1915" i="2"/>
  <c r="T1915" i="2"/>
  <c r="W1931" i="2"/>
  <c r="V1931" i="2"/>
  <c r="U1931" i="2"/>
  <c r="T1931" i="2"/>
  <c r="W1947" i="2"/>
  <c r="V1947" i="2"/>
  <c r="U1947" i="2"/>
  <c r="T1947" i="2"/>
  <c r="W1963" i="2"/>
  <c r="V1963" i="2"/>
  <c r="U1963" i="2"/>
  <c r="T1963" i="2"/>
  <c r="W1979" i="2"/>
  <c r="V1979" i="2"/>
  <c r="U1979" i="2"/>
  <c r="T1979" i="2"/>
  <c r="W1995" i="2"/>
  <c r="V1995" i="2"/>
  <c r="U1995" i="2"/>
  <c r="T1995" i="2"/>
  <c r="W2011" i="2"/>
  <c r="V2011" i="2"/>
  <c r="U2011" i="2"/>
  <c r="T2011" i="2"/>
  <c r="W2027" i="2"/>
  <c r="V2027" i="2"/>
  <c r="U2027" i="2"/>
  <c r="T2027" i="2"/>
  <c r="W2043" i="2"/>
  <c r="V2043" i="2"/>
  <c r="U2043" i="2"/>
  <c r="T2043" i="2"/>
  <c r="W2059" i="2"/>
  <c r="V2059" i="2"/>
  <c r="U2059" i="2"/>
  <c r="T2059" i="2"/>
  <c r="T2094" i="2"/>
  <c r="W2094" i="2"/>
  <c r="V2094" i="2"/>
  <c r="U2094" i="2"/>
  <c r="T2126" i="2"/>
  <c r="W2126" i="2"/>
  <c r="V2126" i="2"/>
  <c r="U2126" i="2"/>
  <c r="T2158" i="2"/>
  <c r="W2158" i="2"/>
  <c r="V2158" i="2"/>
  <c r="U2158" i="2"/>
  <c r="T2190" i="2"/>
  <c r="W2190" i="2"/>
  <c r="V2190" i="2"/>
  <c r="U2190" i="2"/>
  <c r="T2222" i="2"/>
  <c r="W2222" i="2"/>
  <c r="V2222" i="2"/>
  <c r="U2222" i="2"/>
  <c r="T2254" i="2"/>
  <c r="W2254" i="2"/>
  <c r="V2254" i="2"/>
  <c r="U2254" i="2"/>
  <c r="T2286" i="2"/>
  <c r="W2286" i="2"/>
  <c r="V2286" i="2"/>
  <c r="U2286" i="2"/>
  <c r="T2318" i="2"/>
  <c r="W2318" i="2"/>
  <c r="V2318" i="2"/>
  <c r="U2318" i="2"/>
  <c r="T2350" i="2"/>
  <c r="W2350" i="2"/>
  <c r="V2350" i="2"/>
  <c r="U2350" i="2"/>
  <c r="T2382" i="2"/>
  <c r="W2382" i="2"/>
  <c r="V2382" i="2"/>
  <c r="U2382" i="2"/>
  <c r="T2414" i="2"/>
  <c r="W2414" i="2"/>
  <c r="V2414" i="2"/>
  <c r="U2414" i="2"/>
  <c r="T2446" i="2"/>
  <c r="W2446" i="2"/>
  <c r="V2446" i="2"/>
  <c r="U2446" i="2"/>
  <c r="U1558" i="2"/>
  <c r="T1558" i="2"/>
  <c r="W1558" i="2"/>
  <c r="V1558" i="2"/>
  <c r="U1574" i="2"/>
  <c r="T1574" i="2"/>
  <c r="W1574" i="2"/>
  <c r="V1574" i="2"/>
  <c r="U1590" i="2"/>
  <c r="T1590" i="2"/>
  <c r="W1590" i="2"/>
  <c r="V1590" i="2"/>
  <c r="U1606" i="2"/>
  <c r="T1606" i="2"/>
  <c r="W1606" i="2"/>
  <c r="V1606" i="2"/>
  <c r="U1622" i="2"/>
  <c r="T1622" i="2"/>
  <c r="W1622" i="2"/>
  <c r="V1622" i="2"/>
  <c r="U1638" i="2"/>
  <c r="T1638" i="2"/>
  <c r="W1638" i="2"/>
  <c r="V1638" i="2"/>
  <c r="U1654" i="2"/>
  <c r="T1654" i="2"/>
  <c r="W1654" i="2"/>
  <c r="V1654" i="2"/>
  <c r="U1670" i="2"/>
  <c r="T1670" i="2"/>
  <c r="W1670" i="2"/>
  <c r="V1670" i="2"/>
  <c r="U1686" i="2"/>
  <c r="T1686" i="2"/>
  <c r="W1686" i="2"/>
  <c r="V1686" i="2"/>
  <c r="U1702" i="2"/>
  <c r="T1702" i="2"/>
  <c r="W1702" i="2"/>
  <c r="V1702" i="2"/>
  <c r="U1718" i="2"/>
  <c r="T1718" i="2"/>
  <c r="W1718" i="2"/>
  <c r="V1718" i="2"/>
  <c r="U1734" i="2"/>
  <c r="T1734" i="2"/>
  <c r="W1734" i="2"/>
  <c r="V1734" i="2"/>
  <c r="V1750" i="2"/>
  <c r="U1750" i="2"/>
  <c r="T1750" i="2"/>
  <c r="W1750" i="2"/>
  <c r="V1766" i="2"/>
  <c r="U1766" i="2"/>
  <c r="T1766" i="2"/>
  <c r="W1766" i="2"/>
  <c r="V1782" i="2"/>
  <c r="U1782" i="2"/>
  <c r="T1782" i="2"/>
  <c r="W1782" i="2"/>
  <c r="V1798" i="2"/>
  <c r="U1798" i="2"/>
  <c r="T1798" i="2"/>
  <c r="W1798" i="2"/>
  <c r="V1814" i="2"/>
  <c r="U1814" i="2"/>
  <c r="T1814" i="2"/>
  <c r="W1814" i="2"/>
  <c r="V1830" i="2"/>
  <c r="U1830" i="2"/>
  <c r="T1830" i="2"/>
  <c r="W1830" i="2"/>
  <c r="V1846" i="2"/>
  <c r="U1846" i="2"/>
  <c r="T1846" i="2"/>
  <c r="W1846" i="2"/>
  <c r="V1862" i="2"/>
  <c r="U1862" i="2"/>
  <c r="T1862" i="2"/>
  <c r="W1862" i="2"/>
  <c r="V1878" i="2"/>
  <c r="U1878" i="2"/>
  <c r="T1878" i="2"/>
  <c r="W1878" i="2"/>
  <c r="V1894" i="2"/>
  <c r="U1894" i="2"/>
  <c r="T1894" i="2"/>
  <c r="W1894" i="2"/>
  <c r="V1910" i="2"/>
  <c r="U1910" i="2"/>
  <c r="T1910" i="2"/>
  <c r="W1910" i="2"/>
  <c r="V1926" i="2"/>
  <c r="U1926" i="2"/>
  <c r="T1926" i="2"/>
  <c r="W1926" i="2"/>
  <c r="V1942" i="2"/>
  <c r="U1942" i="2"/>
  <c r="T1942" i="2"/>
  <c r="W1942" i="2"/>
  <c r="V1958" i="2"/>
  <c r="U1958" i="2"/>
  <c r="T1958" i="2"/>
  <c r="W1958" i="2"/>
  <c r="V1974" i="2"/>
  <c r="U1974" i="2"/>
  <c r="T1974" i="2"/>
  <c r="W1974" i="2"/>
  <c r="V1990" i="2"/>
  <c r="U1990" i="2"/>
  <c r="T1990" i="2"/>
  <c r="W1990" i="2"/>
  <c r="V2006" i="2"/>
  <c r="U2006" i="2"/>
  <c r="T2006" i="2"/>
  <c r="W2006" i="2"/>
  <c r="V2022" i="2"/>
  <c r="U2022" i="2"/>
  <c r="T2022" i="2"/>
  <c r="W2022" i="2"/>
  <c r="V2038" i="2"/>
  <c r="U2038" i="2"/>
  <c r="T2038" i="2"/>
  <c r="W2038" i="2"/>
  <c r="V2054" i="2"/>
  <c r="U2054" i="2"/>
  <c r="T2054" i="2"/>
  <c r="W2054" i="2"/>
  <c r="T2469" i="2"/>
  <c r="V2469" i="2"/>
  <c r="W2469" i="2"/>
  <c r="U2469" i="2"/>
  <c r="T2477" i="2"/>
  <c r="V2477" i="2"/>
  <c r="W2477" i="2"/>
  <c r="U2477" i="2"/>
  <c r="T2485" i="2"/>
  <c r="V2485" i="2"/>
  <c r="W2485" i="2"/>
  <c r="U2485" i="2"/>
  <c r="T24" i="2"/>
  <c r="W24" i="2"/>
  <c r="V24" i="2"/>
  <c r="U24" i="2"/>
  <c r="T84" i="2"/>
  <c r="U84" i="2"/>
  <c r="W84" i="2"/>
  <c r="V84" i="2"/>
  <c r="T116" i="2"/>
  <c r="W116" i="2"/>
  <c r="U116" i="2"/>
  <c r="V116" i="2"/>
  <c r="T164" i="2"/>
  <c r="W164" i="2"/>
  <c r="U164" i="2"/>
  <c r="V164" i="2"/>
  <c r="T214" i="2"/>
  <c r="V214" i="2"/>
  <c r="W214" i="2"/>
  <c r="U214" i="2"/>
  <c r="W3" i="2"/>
  <c r="V3" i="2"/>
  <c r="T3" i="2"/>
  <c r="U3" i="2"/>
  <c r="W17" i="2"/>
  <c r="T17" i="2"/>
  <c r="V17" i="2"/>
  <c r="U17" i="2"/>
  <c r="W33" i="2"/>
  <c r="V33" i="2"/>
  <c r="T33" i="2"/>
  <c r="U33" i="2"/>
  <c r="W49" i="2"/>
  <c r="T49" i="2"/>
  <c r="V49" i="2"/>
  <c r="U49" i="2"/>
  <c r="W65" i="2"/>
  <c r="V65" i="2"/>
  <c r="U65" i="2"/>
  <c r="T65" i="2"/>
  <c r="W81" i="2"/>
  <c r="V81" i="2"/>
  <c r="U81" i="2"/>
  <c r="T81" i="2"/>
  <c r="W97" i="2"/>
  <c r="T97" i="2"/>
  <c r="V97" i="2"/>
  <c r="U97" i="2"/>
  <c r="W113" i="2"/>
  <c r="V113" i="2"/>
  <c r="U113" i="2"/>
  <c r="T113" i="2"/>
  <c r="W129" i="2"/>
  <c r="V129" i="2"/>
  <c r="U129" i="2"/>
  <c r="T129" i="2"/>
  <c r="W145" i="2"/>
  <c r="T145" i="2"/>
  <c r="V145" i="2"/>
  <c r="U145" i="2"/>
  <c r="W161" i="2"/>
  <c r="T161" i="2"/>
  <c r="V161" i="2"/>
  <c r="U161" i="2"/>
  <c r="W177" i="2"/>
  <c r="V177" i="2"/>
  <c r="T177" i="2"/>
  <c r="U177" i="2"/>
  <c r="W193" i="2"/>
  <c r="V193" i="2"/>
  <c r="U193" i="2"/>
  <c r="T193" i="2"/>
  <c r="V220" i="2"/>
  <c r="T220" i="2"/>
  <c r="U220" i="2"/>
  <c r="W220" i="2"/>
  <c r="V252" i="2"/>
  <c r="T252" i="2"/>
  <c r="U252" i="2"/>
  <c r="W252" i="2"/>
  <c r="V284" i="2"/>
  <c r="T284" i="2"/>
  <c r="U284" i="2"/>
  <c r="W284" i="2"/>
  <c r="T302" i="2"/>
  <c r="W302" i="2"/>
  <c r="V302" i="2"/>
  <c r="U302" i="2"/>
  <c r="T318" i="2"/>
  <c r="W318" i="2"/>
  <c r="V318" i="2"/>
  <c r="U318" i="2"/>
  <c r="T334" i="2"/>
  <c r="W334" i="2"/>
  <c r="V334" i="2"/>
  <c r="U334" i="2"/>
  <c r="T350" i="2"/>
  <c r="W350" i="2"/>
  <c r="V350" i="2"/>
  <c r="U350" i="2"/>
  <c r="T366" i="2"/>
  <c r="W366" i="2"/>
  <c r="V366" i="2"/>
  <c r="U366" i="2"/>
  <c r="T382" i="2"/>
  <c r="W382" i="2"/>
  <c r="V382" i="2"/>
  <c r="U382" i="2"/>
  <c r="T398" i="2"/>
  <c r="W398" i="2"/>
  <c r="V398" i="2"/>
  <c r="U398" i="2"/>
  <c r="T414" i="2"/>
  <c r="W414" i="2"/>
  <c r="V414" i="2"/>
  <c r="U414" i="2"/>
  <c r="T430" i="2"/>
  <c r="W430" i="2"/>
  <c r="V430" i="2"/>
  <c r="U430" i="2"/>
  <c r="T446" i="2"/>
  <c r="W446" i="2"/>
  <c r="V446" i="2"/>
  <c r="U446" i="2"/>
  <c r="T462" i="2"/>
  <c r="W462" i="2"/>
  <c r="V462" i="2"/>
  <c r="U462" i="2"/>
  <c r="T478" i="2"/>
  <c r="W478" i="2"/>
  <c r="V478" i="2"/>
  <c r="U478" i="2"/>
  <c r="T494" i="2"/>
  <c r="W494" i="2"/>
  <c r="V494" i="2"/>
  <c r="U494" i="2"/>
  <c r="T510" i="2"/>
  <c r="W510" i="2"/>
  <c r="V510" i="2"/>
  <c r="U510" i="2"/>
  <c r="T526" i="2"/>
  <c r="W526" i="2"/>
  <c r="V526" i="2"/>
  <c r="U526" i="2"/>
  <c r="T542" i="2"/>
  <c r="W542" i="2"/>
  <c r="V542" i="2"/>
  <c r="U542" i="2"/>
  <c r="T558" i="2"/>
  <c r="W558" i="2"/>
  <c r="V558" i="2"/>
  <c r="U558" i="2"/>
  <c r="T574" i="2"/>
  <c r="W574" i="2"/>
  <c r="V574" i="2"/>
  <c r="U574" i="2"/>
  <c r="T590" i="2"/>
  <c r="W590" i="2"/>
  <c r="V590" i="2"/>
  <c r="U590" i="2"/>
  <c r="T606" i="2"/>
  <c r="W606" i="2"/>
  <c r="V606" i="2"/>
  <c r="U606" i="2"/>
  <c r="T622" i="2"/>
  <c r="W622" i="2"/>
  <c r="V622" i="2"/>
  <c r="U622" i="2"/>
  <c r="T638" i="2"/>
  <c r="W638" i="2"/>
  <c r="V638" i="2"/>
  <c r="U638" i="2"/>
  <c r="T654" i="2"/>
  <c r="W654" i="2"/>
  <c r="V654" i="2"/>
  <c r="U654" i="2"/>
  <c r="T670" i="2"/>
  <c r="W670" i="2"/>
  <c r="V670" i="2"/>
  <c r="U670" i="2"/>
  <c r="T686" i="2"/>
  <c r="W686" i="2"/>
  <c r="V686" i="2"/>
  <c r="U686" i="2"/>
  <c r="T702" i="2"/>
  <c r="W702" i="2"/>
  <c r="V702" i="2"/>
  <c r="U702" i="2"/>
  <c r="T718" i="2"/>
  <c r="W718" i="2"/>
  <c r="V718" i="2"/>
  <c r="U718" i="2"/>
  <c r="T734" i="2"/>
  <c r="W734" i="2"/>
  <c r="V734" i="2"/>
  <c r="U734" i="2"/>
  <c r="T750" i="2"/>
  <c r="W750" i="2"/>
  <c r="V750" i="2"/>
  <c r="U750" i="2"/>
  <c r="T766" i="2"/>
  <c r="W766" i="2"/>
  <c r="V766" i="2"/>
  <c r="U766" i="2"/>
  <c r="T782" i="2"/>
  <c r="W782" i="2"/>
  <c r="V782" i="2"/>
  <c r="U782" i="2"/>
  <c r="T798" i="2"/>
  <c r="W798" i="2"/>
  <c r="V798" i="2"/>
  <c r="U798" i="2"/>
  <c r="T814" i="2"/>
  <c r="W814" i="2"/>
  <c r="V814" i="2"/>
  <c r="U814" i="2"/>
  <c r="T830" i="2"/>
  <c r="W830" i="2"/>
  <c r="V830" i="2"/>
  <c r="U830" i="2"/>
  <c r="T846" i="2"/>
  <c r="W846" i="2"/>
  <c r="V846" i="2"/>
  <c r="U846" i="2"/>
  <c r="T862" i="2"/>
  <c r="W862" i="2"/>
  <c r="V862" i="2"/>
  <c r="U862" i="2"/>
  <c r="T878" i="2"/>
  <c r="W878" i="2"/>
  <c r="V878" i="2"/>
  <c r="U878" i="2"/>
  <c r="T894" i="2"/>
  <c r="W894" i="2"/>
  <c r="V894" i="2"/>
  <c r="U894" i="2"/>
  <c r="T910" i="2"/>
  <c r="W910" i="2"/>
  <c r="V910" i="2"/>
  <c r="U910" i="2"/>
  <c r="T926" i="2"/>
  <c r="W926" i="2"/>
  <c r="V926" i="2"/>
  <c r="U926" i="2"/>
  <c r="T942" i="2"/>
  <c r="W942" i="2"/>
  <c r="V942" i="2"/>
  <c r="U942" i="2"/>
  <c r="T958" i="2"/>
  <c r="W958" i="2"/>
  <c r="V958" i="2"/>
  <c r="U958" i="2"/>
  <c r="T1069" i="2"/>
  <c r="W1069" i="2"/>
  <c r="V1069" i="2"/>
  <c r="U1069" i="2"/>
  <c r="T1101" i="2"/>
  <c r="W1101" i="2"/>
  <c r="V1101" i="2"/>
  <c r="U1101" i="2"/>
  <c r="T1133" i="2"/>
  <c r="W1133" i="2"/>
  <c r="V1133" i="2"/>
  <c r="U1133" i="2"/>
  <c r="T1165" i="2"/>
  <c r="W1165" i="2"/>
  <c r="V1165" i="2"/>
  <c r="U1165" i="2"/>
  <c r="T1197" i="2"/>
  <c r="W1197" i="2"/>
  <c r="V1197" i="2"/>
  <c r="U1197" i="2"/>
  <c r="T1229" i="2"/>
  <c r="W1229" i="2"/>
  <c r="V1229" i="2"/>
  <c r="U1229" i="2"/>
  <c r="T1261" i="2"/>
  <c r="W1261" i="2"/>
  <c r="V1261" i="2"/>
  <c r="U1261" i="2"/>
  <c r="T1293" i="2"/>
  <c r="W1293" i="2"/>
  <c r="V1293" i="2"/>
  <c r="U1293" i="2"/>
  <c r="T1325" i="2"/>
  <c r="W1325" i="2"/>
  <c r="V1325" i="2"/>
  <c r="U1325" i="2"/>
  <c r="T1357" i="2"/>
  <c r="W1357" i="2"/>
  <c r="V1357" i="2"/>
  <c r="U1357" i="2"/>
  <c r="T1389" i="2"/>
  <c r="W1389" i="2"/>
  <c r="V1389" i="2"/>
  <c r="U1389" i="2"/>
  <c r="T1421" i="2"/>
  <c r="W1421" i="2"/>
  <c r="V1421" i="2"/>
  <c r="U1421" i="2"/>
  <c r="T1453" i="2"/>
  <c r="W1453" i="2"/>
  <c r="V1453" i="2"/>
  <c r="U1453" i="2"/>
  <c r="T1485" i="2"/>
  <c r="W1485" i="2"/>
  <c r="V1485" i="2"/>
  <c r="U1485" i="2"/>
  <c r="T1517" i="2"/>
  <c r="W1517" i="2"/>
  <c r="V1517" i="2"/>
  <c r="U1517" i="2"/>
  <c r="T1549" i="2"/>
  <c r="W1549" i="2"/>
  <c r="V1549" i="2"/>
  <c r="U1549" i="2"/>
  <c r="T32" i="2"/>
  <c r="U32" i="2"/>
  <c r="W32" i="2"/>
  <c r="V32" i="2"/>
  <c r="T64" i="2"/>
  <c r="W64" i="2"/>
  <c r="V64" i="2"/>
  <c r="U64" i="2"/>
  <c r="T100" i="2"/>
  <c r="W100" i="2"/>
  <c r="V100" i="2"/>
  <c r="U100" i="2"/>
  <c r="T172" i="2"/>
  <c r="W172" i="2"/>
  <c r="V172" i="2"/>
  <c r="U172" i="2"/>
  <c r="T206" i="2"/>
  <c r="V206" i="2"/>
  <c r="W206" i="2"/>
  <c r="U206" i="2"/>
  <c r="W1660" i="2"/>
  <c r="V1660" i="2"/>
  <c r="U1660" i="2"/>
  <c r="T1660" i="2"/>
  <c r="V22" i="2"/>
  <c r="W22" i="2"/>
  <c r="U22" i="2"/>
  <c r="T22" i="2"/>
  <c r="V38" i="2"/>
  <c r="U38" i="2"/>
  <c r="T38" i="2"/>
  <c r="W38" i="2"/>
  <c r="V54" i="2"/>
  <c r="U54" i="2"/>
  <c r="T54" i="2"/>
  <c r="W54" i="2"/>
  <c r="V70" i="2"/>
  <c r="W70" i="2"/>
  <c r="U70" i="2"/>
  <c r="T70" i="2"/>
  <c r="V86" i="2"/>
  <c r="U86" i="2"/>
  <c r="T86" i="2"/>
  <c r="W86" i="2"/>
  <c r="V102" i="2"/>
  <c r="U102" i="2"/>
  <c r="W102" i="2"/>
  <c r="T102" i="2"/>
  <c r="V118" i="2"/>
  <c r="W118" i="2"/>
  <c r="U118" i="2"/>
  <c r="T118" i="2"/>
  <c r="V134" i="2"/>
  <c r="U134" i="2"/>
  <c r="T134" i="2"/>
  <c r="W134" i="2"/>
  <c r="V150" i="2"/>
  <c r="W150" i="2"/>
  <c r="U150" i="2"/>
  <c r="T150" i="2"/>
  <c r="V166" i="2"/>
  <c r="W166" i="2"/>
  <c r="U166" i="2"/>
  <c r="T166" i="2"/>
  <c r="V182" i="2"/>
  <c r="U182" i="2"/>
  <c r="W182" i="2"/>
  <c r="T182" i="2"/>
  <c r="T202" i="2"/>
  <c r="V202" i="2"/>
  <c r="U202" i="2"/>
  <c r="W202" i="2"/>
  <c r="T234" i="2"/>
  <c r="V234" i="2"/>
  <c r="W234" i="2"/>
  <c r="U234" i="2"/>
  <c r="T266" i="2"/>
  <c r="V266" i="2"/>
  <c r="U266" i="2"/>
  <c r="W266" i="2"/>
  <c r="V972" i="2"/>
  <c r="T972" i="2"/>
  <c r="W972" i="2"/>
  <c r="U972" i="2"/>
  <c r="V1004" i="2"/>
  <c r="T1004" i="2"/>
  <c r="W1004" i="2"/>
  <c r="U1004" i="2"/>
  <c r="V1036" i="2"/>
  <c r="T1036" i="2"/>
  <c r="W1036" i="2"/>
  <c r="U1036" i="2"/>
  <c r="W1692" i="2"/>
  <c r="V1692" i="2"/>
  <c r="U1692" i="2"/>
  <c r="T1692" i="2"/>
  <c r="T28" i="2"/>
  <c r="U28" i="2"/>
  <c r="W28" i="2"/>
  <c r="V28" i="2"/>
  <c r="T104" i="2"/>
  <c r="W104" i="2"/>
  <c r="U104" i="2"/>
  <c r="V104" i="2"/>
  <c r="T132" i="2"/>
  <c r="W132" i="2"/>
  <c r="U132" i="2"/>
  <c r="V132" i="2"/>
  <c r="T222" i="2"/>
  <c r="V222" i="2"/>
  <c r="W222" i="2"/>
  <c r="U222" i="2"/>
  <c r="U11" i="2"/>
  <c r="T11" i="2"/>
  <c r="V11" i="2"/>
  <c r="W11" i="2"/>
  <c r="U27" i="2"/>
  <c r="T27" i="2"/>
  <c r="V27" i="2"/>
  <c r="W27" i="2"/>
  <c r="U43" i="2"/>
  <c r="V43" i="2"/>
  <c r="T43" i="2"/>
  <c r="W43" i="2"/>
  <c r="U59" i="2"/>
  <c r="T59" i="2"/>
  <c r="W59" i="2"/>
  <c r="V59" i="2"/>
  <c r="U75" i="2"/>
  <c r="T75" i="2"/>
  <c r="W75" i="2"/>
  <c r="V75" i="2"/>
  <c r="U91" i="2"/>
  <c r="T91" i="2"/>
  <c r="V91" i="2"/>
  <c r="W91" i="2"/>
  <c r="U107" i="2"/>
  <c r="T107" i="2"/>
  <c r="V107" i="2"/>
  <c r="W107" i="2"/>
  <c r="U123" i="2"/>
  <c r="T123" i="2"/>
  <c r="V123" i="2"/>
  <c r="W123" i="2"/>
  <c r="U139" i="2"/>
  <c r="T139" i="2"/>
  <c r="W139" i="2"/>
  <c r="V139" i="2"/>
  <c r="U155" i="2"/>
  <c r="T155" i="2"/>
  <c r="V155" i="2"/>
  <c r="W155" i="2"/>
  <c r="U171" i="2"/>
  <c r="V171" i="2"/>
  <c r="T171" i="2"/>
  <c r="W171" i="2"/>
  <c r="U187" i="2"/>
  <c r="V187" i="2"/>
  <c r="T187" i="2"/>
  <c r="W187" i="2"/>
  <c r="V216" i="2"/>
  <c r="T216" i="2"/>
  <c r="W216" i="2"/>
  <c r="U216" i="2"/>
  <c r="V248" i="2"/>
  <c r="T248" i="2"/>
  <c r="W248" i="2"/>
  <c r="U248" i="2"/>
  <c r="V280" i="2"/>
  <c r="T280" i="2"/>
  <c r="W280" i="2"/>
  <c r="U280" i="2"/>
  <c r="W195" i="2"/>
  <c r="U195" i="2"/>
  <c r="T195" i="2"/>
  <c r="V195" i="2"/>
  <c r="W211" i="2"/>
  <c r="U211" i="2"/>
  <c r="T211" i="2"/>
  <c r="V211" i="2"/>
  <c r="W227" i="2"/>
  <c r="U227" i="2"/>
  <c r="T227" i="2"/>
  <c r="V227" i="2"/>
  <c r="W243" i="2"/>
  <c r="U243" i="2"/>
  <c r="T243" i="2"/>
  <c r="V243" i="2"/>
  <c r="W259" i="2"/>
  <c r="U259" i="2"/>
  <c r="T259" i="2"/>
  <c r="V259" i="2"/>
  <c r="W275" i="2"/>
  <c r="U275" i="2"/>
  <c r="T275" i="2"/>
  <c r="V275" i="2"/>
  <c r="W291" i="2"/>
  <c r="V291" i="2"/>
  <c r="U291" i="2"/>
  <c r="T291" i="2"/>
  <c r="W307" i="2"/>
  <c r="V307" i="2"/>
  <c r="U307" i="2"/>
  <c r="T307" i="2"/>
  <c r="W323" i="2"/>
  <c r="V323" i="2"/>
  <c r="U323" i="2"/>
  <c r="T323" i="2"/>
  <c r="W339" i="2"/>
  <c r="V339" i="2"/>
  <c r="U339" i="2"/>
  <c r="T339" i="2"/>
  <c r="W355" i="2"/>
  <c r="V355" i="2"/>
  <c r="U355" i="2"/>
  <c r="T355" i="2"/>
  <c r="W371" i="2"/>
  <c r="V371" i="2"/>
  <c r="U371" i="2"/>
  <c r="T371" i="2"/>
  <c r="W387" i="2"/>
  <c r="V387" i="2"/>
  <c r="U387" i="2"/>
  <c r="T387" i="2"/>
  <c r="W403" i="2"/>
  <c r="V403" i="2"/>
  <c r="U403" i="2"/>
  <c r="T403" i="2"/>
  <c r="W419" i="2"/>
  <c r="V419" i="2"/>
  <c r="U419" i="2"/>
  <c r="T419" i="2"/>
  <c r="W435" i="2"/>
  <c r="V435" i="2"/>
  <c r="U435" i="2"/>
  <c r="T435" i="2"/>
  <c r="W451" i="2"/>
  <c r="V451" i="2"/>
  <c r="U451" i="2"/>
  <c r="T451" i="2"/>
  <c r="W467" i="2"/>
  <c r="V467" i="2"/>
  <c r="U467" i="2"/>
  <c r="T467" i="2"/>
  <c r="W483" i="2"/>
  <c r="V483" i="2"/>
  <c r="U483" i="2"/>
  <c r="T483" i="2"/>
  <c r="W499" i="2"/>
  <c r="V499" i="2"/>
  <c r="U499" i="2"/>
  <c r="T499" i="2"/>
  <c r="W515" i="2"/>
  <c r="V515" i="2"/>
  <c r="U515" i="2"/>
  <c r="T515" i="2"/>
  <c r="W531" i="2"/>
  <c r="V531" i="2"/>
  <c r="U531" i="2"/>
  <c r="T531" i="2"/>
  <c r="W547" i="2"/>
  <c r="V547" i="2"/>
  <c r="U547" i="2"/>
  <c r="T547" i="2"/>
  <c r="W563" i="2"/>
  <c r="V563" i="2"/>
  <c r="U563" i="2"/>
  <c r="T563" i="2"/>
  <c r="W579" i="2"/>
  <c r="V579" i="2"/>
  <c r="U579" i="2"/>
  <c r="T579" i="2"/>
  <c r="W595" i="2"/>
  <c r="V595" i="2"/>
  <c r="U595" i="2"/>
  <c r="T595" i="2"/>
  <c r="W611" i="2"/>
  <c r="V611" i="2"/>
  <c r="U611" i="2"/>
  <c r="T611" i="2"/>
  <c r="W627" i="2"/>
  <c r="V627" i="2"/>
  <c r="U627" i="2"/>
  <c r="T627" i="2"/>
  <c r="W643" i="2"/>
  <c r="V643" i="2"/>
  <c r="U643" i="2"/>
  <c r="T643" i="2"/>
  <c r="W659" i="2"/>
  <c r="V659" i="2"/>
  <c r="U659" i="2"/>
  <c r="T659" i="2"/>
  <c r="W675" i="2"/>
  <c r="V675" i="2"/>
  <c r="U675" i="2"/>
  <c r="T675" i="2"/>
  <c r="W691" i="2"/>
  <c r="V691" i="2"/>
  <c r="U691" i="2"/>
  <c r="T691" i="2"/>
  <c r="W707" i="2"/>
  <c r="V707" i="2"/>
  <c r="U707" i="2"/>
  <c r="T707" i="2"/>
  <c r="W723" i="2"/>
  <c r="V723" i="2"/>
  <c r="U723" i="2"/>
  <c r="T723" i="2"/>
  <c r="W739" i="2"/>
  <c r="V739" i="2"/>
  <c r="U739" i="2"/>
  <c r="T739" i="2"/>
  <c r="W755" i="2"/>
  <c r="V755" i="2"/>
  <c r="U755" i="2"/>
  <c r="T755" i="2"/>
  <c r="W771" i="2"/>
  <c r="V771" i="2"/>
  <c r="U771" i="2"/>
  <c r="T771" i="2"/>
  <c r="W787" i="2"/>
  <c r="V787" i="2"/>
  <c r="U787" i="2"/>
  <c r="T787" i="2"/>
  <c r="W803" i="2"/>
  <c r="V803" i="2"/>
  <c r="U803" i="2"/>
  <c r="T803" i="2"/>
  <c r="W819" i="2"/>
  <c r="V819" i="2"/>
  <c r="U819" i="2"/>
  <c r="T819" i="2"/>
  <c r="W835" i="2"/>
  <c r="V835" i="2"/>
  <c r="U835" i="2"/>
  <c r="T835" i="2"/>
  <c r="W851" i="2"/>
  <c r="V851" i="2"/>
  <c r="U851" i="2"/>
  <c r="T851" i="2"/>
  <c r="W867" i="2"/>
  <c r="V867" i="2"/>
  <c r="U867" i="2"/>
  <c r="T867" i="2"/>
  <c r="W883" i="2"/>
  <c r="V883" i="2"/>
  <c r="U883" i="2"/>
  <c r="T883" i="2"/>
  <c r="W899" i="2"/>
  <c r="V899" i="2"/>
  <c r="U899" i="2"/>
  <c r="T899" i="2"/>
  <c r="W915" i="2"/>
  <c r="V915" i="2"/>
  <c r="U915" i="2"/>
  <c r="T915" i="2"/>
  <c r="W931" i="2"/>
  <c r="V931" i="2"/>
  <c r="U931" i="2"/>
  <c r="T931" i="2"/>
  <c r="W947" i="2"/>
  <c r="V947" i="2"/>
  <c r="U947" i="2"/>
  <c r="T947" i="2"/>
  <c r="T970" i="2"/>
  <c r="V970" i="2"/>
  <c r="U970" i="2"/>
  <c r="W970" i="2"/>
  <c r="T1002" i="2"/>
  <c r="V1002" i="2"/>
  <c r="U1002" i="2"/>
  <c r="W1002" i="2"/>
  <c r="T1034" i="2"/>
  <c r="V1034" i="2"/>
  <c r="U1034" i="2"/>
  <c r="W1034" i="2"/>
  <c r="W1648" i="2"/>
  <c r="V1648" i="2"/>
  <c r="U1648" i="2"/>
  <c r="T1648" i="2"/>
  <c r="W1712" i="2"/>
  <c r="V1712" i="2"/>
  <c r="U1712" i="2"/>
  <c r="T1712" i="2"/>
  <c r="V296" i="2"/>
  <c r="U296" i="2"/>
  <c r="T296" i="2"/>
  <c r="W296" i="2"/>
  <c r="V312" i="2"/>
  <c r="U312" i="2"/>
  <c r="T312" i="2"/>
  <c r="W312" i="2"/>
  <c r="V328" i="2"/>
  <c r="U328" i="2"/>
  <c r="T328" i="2"/>
  <c r="W328" i="2"/>
  <c r="V344" i="2"/>
  <c r="U344" i="2"/>
  <c r="T344" i="2"/>
  <c r="W344" i="2"/>
  <c r="V360" i="2"/>
  <c r="U360" i="2"/>
  <c r="T360" i="2"/>
  <c r="W360" i="2"/>
  <c r="V376" i="2"/>
  <c r="U376" i="2"/>
  <c r="T376" i="2"/>
  <c r="W376" i="2"/>
  <c r="V392" i="2"/>
  <c r="U392" i="2"/>
  <c r="T392" i="2"/>
  <c r="W392" i="2"/>
  <c r="V408" i="2"/>
  <c r="U408" i="2"/>
  <c r="T408" i="2"/>
  <c r="W408" i="2"/>
  <c r="V424" i="2"/>
  <c r="U424" i="2"/>
  <c r="T424" i="2"/>
  <c r="W424" i="2"/>
  <c r="V440" i="2"/>
  <c r="U440" i="2"/>
  <c r="T440" i="2"/>
  <c r="W440" i="2"/>
  <c r="V456" i="2"/>
  <c r="U456" i="2"/>
  <c r="T456" i="2"/>
  <c r="W456" i="2"/>
  <c r="V472" i="2"/>
  <c r="U472" i="2"/>
  <c r="T472" i="2"/>
  <c r="W472" i="2"/>
  <c r="V488" i="2"/>
  <c r="U488" i="2"/>
  <c r="T488" i="2"/>
  <c r="W488" i="2"/>
  <c r="V504" i="2"/>
  <c r="U504" i="2"/>
  <c r="T504" i="2"/>
  <c r="W504" i="2"/>
  <c r="V520" i="2"/>
  <c r="U520" i="2"/>
  <c r="T520" i="2"/>
  <c r="W520" i="2"/>
  <c r="V536" i="2"/>
  <c r="U536" i="2"/>
  <c r="T536" i="2"/>
  <c r="W536" i="2"/>
  <c r="V552" i="2"/>
  <c r="U552" i="2"/>
  <c r="T552" i="2"/>
  <c r="W552" i="2"/>
  <c r="V568" i="2"/>
  <c r="U568" i="2"/>
  <c r="T568" i="2"/>
  <c r="W568" i="2"/>
  <c r="V584" i="2"/>
  <c r="U584" i="2"/>
  <c r="T584" i="2"/>
  <c r="W584" i="2"/>
  <c r="V600" i="2"/>
  <c r="U600" i="2"/>
  <c r="T600" i="2"/>
  <c r="W600" i="2"/>
  <c r="V616" i="2"/>
  <c r="U616" i="2"/>
  <c r="T616" i="2"/>
  <c r="W616" i="2"/>
  <c r="V632" i="2"/>
  <c r="U632" i="2"/>
  <c r="T632" i="2"/>
  <c r="W632" i="2"/>
  <c r="V648" i="2"/>
  <c r="U648" i="2"/>
  <c r="T648" i="2"/>
  <c r="W648" i="2"/>
  <c r="V664" i="2"/>
  <c r="U664" i="2"/>
  <c r="T664" i="2"/>
  <c r="W664" i="2"/>
  <c r="V680" i="2"/>
  <c r="U680" i="2"/>
  <c r="T680" i="2"/>
  <c r="W680" i="2"/>
  <c r="V696" i="2"/>
  <c r="U696" i="2"/>
  <c r="T696" i="2"/>
  <c r="W696" i="2"/>
  <c r="V712" i="2"/>
  <c r="U712" i="2"/>
  <c r="T712" i="2"/>
  <c r="W712" i="2"/>
  <c r="V728" i="2"/>
  <c r="U728" i="2"/>
  <c r="T728" i="2"/>
  <c r="W728" i="2"/>
  <c r="V744" i="2"/>
  <c r="U744" i="2"/>
  <c r="T744" i="2"/>
  <c r="W744" i="2"/>
  <c r="V760" i="2"/>
  <c r="U760" i="2"/>
  <c r="T760" i="2"/>
  <c r="W760" i="2"/>
  <c r="V776" i="2"/>
  <c r="U776" i="2"/>
  <c r="T776" i="2"/>
  <c r="W776" i="2"/>
  <c r="V792" i="2"/>
  <c r="U792" i="2"/>
  <c r="T792" i="2"/>
  <c r="W792" i="2"/>
  <c r="V808" i="2"/>
  <c r="U808" i="2"/>
  <c r="T808" i="2"/>
  <c r="W808" i="2"/>
  <c r="V824" i="2"/>
  <c r="U824" i="2"/>
  <c r="T824" i="2"/>
  <c r="W824" i="2"/>
  <c r="V840" i="2"/>
  <c r="U840" i="2"/>
  <c r="T840" i="2"/>
  <c r="W840" i="2"/>
  <c r="V856" i="2"/>
  <c r="U856" i="2"/>
  <c r="T856" i="2"/>
  <c r="W856" i="2"/>
  <c r="V872" i="2"/>
  <c r="U872" i="2"/>
  <c r="T872" i="2"/>
  <c r="W872" i="2"/>
  <c r="V888" i="2"/>
  <c r="U888" i="2"/>
  <c r="T888" i="2"/>
  <c r="W888" i="2"/>
  <c r="V904" i="2"/>
  <c r="U904" i="2"/>
  <c r="T904" i="2"/>
  <c r="W904" i="2"/>
  <c r="V920" i="2"/>
  <c r="U920" i="2"/>
  <c r="T920" i="2"/>
  <c r="W920" i="2"/>
  <c r="V936" i="2"/>
  <c r="U936" i="2"/>
  <c r="T936" i="2"/>
  <c r="W936" i="2"/>
  <c r="V952" i="2"/>
  <c r="U952" i="2"/>
  <c r="T952" i="2"/>
  <c r="W952" i="2"/>
  <c r="V976" i="2"/>
  <c r="T976" i="2"/>
  <c r="W976" i="2"/>
  <c r="U976" i="2"/>
  <c r="V1008" i="2"/>
  <c r="T1008" i="2"/>
  <c r="W1008" i="2"/>
  <c r="U1008" i="2"/>
  <c r="V1040" i="2"/>
  <c r="T1040" i="2"/>
  <c r="W1040" i="2"/>
  <c r="U1040" i="2"/>
  <c r="T1073" i="2"/>
  <c r="W1073" i="2"/>
  <c r="V1073" i="2"/>
  <c r="U1073" i="2"/>
  <c r="T1105" i="2"/>
  <c r="W1105" i="2"/>
  <c r="V1105" i="2"/>
  <c r="U1105" i="2"/>
  <c r="T1137" i="2"/>
  <c r="W1137" i="2"/>
  <c r="V1137" i="2"/>
  <c r="U1137" i="2"/>
  <c r="T1169" i="2"/>
  <c r="W1169" i="2"/>
  <c r="V1169" i="2"/>
  <c r="U1169" i="2"/>
  <c r="T1201" i="2"/>
  <c r="W1201" i="2"/>
  <c r="V1201" i="2"/>
  <c r="U1201" i="2"/>
  <c r="T1233" i="2"/>
  <c r="W1233" i="2"/>
  <c r="V1233" i="2"/>
  <c r="U1233" i="2"/>
  <c r="T1265" i="2"/>
  <c r="W1265" i="2"/>
  <c r="V1265" i="2"/>
  <c r="U1265" i="2"/>
  <c r="T1297" i="2"/>
  <c r="W1297" i="2"/>
  <c r="V1297" i="2"/>
  <c r="U1297" i="2"/>
  <c r="T1329" i="2"/>
  <c r="W1329" i="2"/>
  <c r="V1329" i="2"/>
  <c r="U1329" i="2"/>
  <c r="T1361" i="2"/>
  <c r="W1361" i="2"/>
  <c r="V1361" i="2"/>
  <c r="U1361" i="2"/>
  <c r="T1393" i="2"/>
  <c r="W1393" i="2"/>
  <c r="V1393" i="2"/>
  <c r="U1393" i="2"/>
  <c r="T1425" i="2"/>
  <c r="W1425" i="2"/>
  <c r="V1425" i="2"/>
  <c r="U1425" i="2"/>
  <c r="T1457" i="2"/>
  <c r="W1457" i="2"/>
  <c r="V1457" i="2"/>
  <c r="U1457" i="2"/>
  <c r="T1489" i="2"/>
  <c r="W1489" i="2"/>
  <c r="V1489" i="2"/>
  <c r="U1489" i="2"/>
  <c r="T1521" i="2"/>
  <c r="W1521" i="2"/>
  <c r="V1521" i="2"/>
  <c r="U1521" i="2"/>
  <c r="T1553" i="2"/>
  <c r="W1553" i="2"/>
  <c r="V1553" i="2"/>
  <c r="U1553" i="2"/>
  <c r="W1668" i="2"/>
  <c r="V1668" i="2"/>
  <c r="U1668" i="2"/>
  <c r="T1668" i="2"/>
  <c r="W1732" i="2"/>
  <c r="V1732" i="2"/>
  <c r="U1732" i="2"/>
  <c r="T1732" i="2"/>
  <c r="U205" i="2"/>
  <c r="W205" i="2"/>
  <c r="T205" i="2"/>
  <c r="V205" i="2"/>
  <c r="U221" i="2"/>
  <c r="W221" i="2"/>
  <c r="T221" i="2"/>
  <c r="V221" i="2"/>
  <c r="U237" i="2"/>
  <c r="W237" i="2"/>
  <c r="T237" i="2"/>
  <c r="V237" i="2"/>
  <c r="U253" i="2"/>
  <c r="W253" i="2"/>
  <c r="T253" i="2"/>
  <c r="V253" i="2"/>
  <c r="U269" i="2"/>
  <c r="W269" i="2"/>
  <c r="T269" i="2"/>
  <c r="V269" i="2"/>
  <c r="U285" i="2"/>
  <c r="W285" i="2"/>
  <c r="T285" i="2"/>
  <c r="V285" i="2"/>
  <c r="U301" i="2"/>
  <c r="T301" i="2"/>
  <c r="W301" i="2"/>
  <c r="V301" i="2"/>
  <c r="U317" i="2"/>
  <c r="T317" i="2"/>
  <c r="W317" i="2"/>
  <c r="V317" i="2"/>
  <c r="U333" i="2"/>
  <c r="T333" i="2"/>
  <c r="W333" i="2"/>
  <c r="V333" i="2"/>
  <c r="U349" i="2"/>
  <c r="T349" i="2"/>
  <c r="W349" i="2"/>
  <c r="V349" i="2"/>
  <c r="U365" i="2"/>
  <c r="T365" i="2"/>
  <c r="W365" i="2"/>
  <c r="V365" i="2"/>
  <c r="U381" i="2"/>
  <c r="T381" i="2"/>
  <c r="W381" i="2"/>
  <c r="V381" i="2"/>
  <c r="U397" i="2"/>
  <c r="T397" i="2"/>
  <c r="W397" i="2"/>
  <c r="V397" i="2"/>
  <c r="U413" i="2"/>
  <c r="T413" i="2"/>
  <c r="W413" i="2"/>
  <c r="V413" i="2"/>
  <c r="U429" i="2"/>
  <c r="T429" i="2"/>
  <c r="W429" i="2"/>
  <c r="V429" i="2"/>
  <c r="U445" i="2"/>
  <c r="T445" i="2"/>
  <c r="W445" i="2"/>
  <c r="V445" i="2"/>
  <c r="U461" i="2"/>
  <c r="T461" i="2"/>
  <c r="W461" i="2"/>
  <c r="V461" i="2"/>
  <c r="U477" i="2"/>
  <c r="T477" i="2"/>
  <c r="W477" i="2"/>
  <c r="V477" i="2"/>
  <c r="U493" i="2"/>
  <c r="T493" i="2"/>
  <c r="W493" i="2"/>
  <c r="V493" i="2"/>
  <c r="U509" i="2"/>
  <c r="T509" i="2"/>
  <c r="W509" i="2"/>
  <c r="V509" i="2"/>
  <c r="U525" i="2"/>
  <c r="T525" i="2"/>
  <c r="W525" i="2"/>
  <c r="V525" i="2"/>
  <c r="U541" i="2"/>
  <c r="T541" i="2"/>
  <c r="W541" i="2"/>
  <c r="V541" i="2"/>
  <c r="U557" i="2"/>
  <c r="T557" i="2"/>
  <c r="W557" i="2"/>
  <c r="V557" i="2"/>
  <c r="U573" i="2"/>
  <c r="T573" i="2"/>
  <c r="W573" i="2"/>
  <c r="V573" i="2"/>
  <c r="U589" i="2"/>
  <c r="T589" i="2"/>
  <c r="W589" i="2"/>
  <c r="V589" i="2"/>
  <c r="U605" i="2"/>
  <c r="T605" i="2"/>
  <c r="W605" i="2"/>
  <c r="V605" i="2"/>
  <c r="U621" i="2"/>
  <c r="T621" i="2"/>
  <c r="W621" i="2"/>
  <c r="V621" i="2"/>
  <c r="U637" i="2"/>
  <c r="T637" i="2"/>
  <c r="W637" i="2"/>
  <c r="V637" i="2"/>
  <c r="U653" i="2"/>
  <c r="T653" i="2"/>
  <c r="W653" i="2"/>
  <c r="V653" i="2"/>
  <c r="U669" i="2"/>
  <c r="T669" i="2"/>
  <c r="W669" i="2"/>
  <c r="V669" i="2"/>
  <c r="U685" i="2"/>
  <c r="T685" i="2"/>
  <c r="W685" i="2"/>
  <c r="V685" i="2"/>
  <c r="U701" i="2"/>
  <c r="T701" i="2"/>
  <c r="W701" i="2"/>
  <c r="V701" i="2"/>
  <c r="U717" i="2"/>
  <c r="T717" i="2"/>
  <c r="W717" i="2"/>
  <c r="V717" i="2"/>
  <c r="U733" i="2"/>
  <c r="T733" i="2"/>
  <c r="W733" i="2"/>
  <c r="V733" i="2"/>
  <c r="U749" i="2"/>
  <c r="T749" i="2"/>
  <c r="W749" i="2"/>
  <c r="V749" i="2"/>
  <c r="U765" i="2"/>
  <c r="T765" i="2"/>
  <c r="W765" i="2"/>
  <c r="V765" i="2"/>
  <c r="U781" i="2"/>
  <c r="T781" i="2"/>
  <c r="W781" i="2"/>
  <c r="V781" i="2"/>
  <c r="U797" i="2"/>
  <c r="T797" i="2"/>
  <c r="W797" i="2"/>
  <c r="V797" i="2"/>
  <c r="U813" i="2"/>
  <c r="T813" i="2"/>
  <c r="W813" i="2"/>
  <c r="V813" i="2"/>
  <c r="U829" i="2"/>
  <c r="T829" i="2"/>
  <c r="W829" i="2"/>
  <c r="V829" i="2"/>
  <c r="U845" i="2"/>
  <c r="T845" i="2"/>
  <c r="W845" i="2"/>
  <c r="V845" i="2"/>
  <c r="U861" i="2"/>
  <c r="T861" i="2"/>
  <c r="W861" i="2"/>
  <c r="V861" i="2"/>
  <c r="U877" i="2"/>
  <c r="T877" i="2"/>
  <c r="W877" i="2"/>
  <c r="V877" i="2"/>
  <c r="U893" i="2"/>
  <c r="T893" i="2"/>
  <c r="W893" i="2"/>
  <c r="V893" i="2"/>
  <c r="U909" i="2"/>
  <c r="T909" i="2"/>
  <c r="W909" i="2"/>
  <c r="V909" i="2"/>
  <c r="U925" i="2"/>
  <c r="T925" i="2"/>
  <c r="W925" i="2"/>
  <c r="V925" i="2"/>
  <c r="U941" i="2"/>
  <c r="T941" i="2"/>
  <c r="W941" i="2"/>
  <c r="V941" i="2"/>
  <c r="U957" i="2"/>
  <c r="T957" i="2"/>
  <c r="W957" i="2"/>
  <c r="V957" i="2"/>
  <c r="T982" i="2"/>
  <c r="V982" i="2"/>
  <c r="W982" i="2"/>
  <c r="U982" i="2"/>
  <c r="T1014" i="2"/>
  <c r="V1014" i="2"/>
  <c r="W1014" i="2"/>
  <c r="U1014" i="2"/>
  <c r="T1046" i="2"/>
  <c r="V1046" i="2"/>
  <c r="W1046" i="2"/>
  <c r="U1046" i="2"/>
  <c r="W1672" i="2"/>
  <c r="V1672" i="2"/>
  <c r="U1672" i="2"/>
  <c r="T1672" i="2"/>
  <c r="W1736" i="2"/>
  <c r="V1736" i="2"/>
  <c r="U1736" i="2"/>
  <c r="T1736" i="2"/>
  <c r="W975" i="2"/>
  <c r="U975" i="2"/>
  <c r="V975" i="2"/>
  <c r="T975" i="2"/>
  <c r="W991" i="2"/>
  <c r="U991" i="2"/>
  <c r="V991" i="2"/>
  <c r="T991" i="2"/>
  <c r="W1007" i="2"/>
  <c r="U1007" i="2"/>
  <c r="V1007" i="2"/>
  <c r="T1007" i="2"/>
  <c r="W1023" i="2"/>
  <c r="U1023" i="2"/>
  <c r="V1023" i="2"/>
  <c r="T1023" i="2"/>
  <c r="W1039" i="2"/>
  <c r="U1039" i="2"/>
  <c r="V1039" i="2"/>
  <c r="T1039" i="2"/>
  <c r="W1052" i="2"/>
  <c r="V1052" i="2"/>
  <c r="U1052" i="2"/>
  <c r="T1052" i="2"/>
  <c r="W1068" i="2"/>
  <c r="V1068" i="2"/>
  <c r="U1068" i="2"/>
  <c r="T1068" i="2"/>
  <c r="W1084" i="2"/>
  <c r="V1084" i="2"/>
  <c r="U1084" i="2"/>
  <c r="T1084" i="2"/>
  <c r="W1100" i="2"/>
  <c r="V1100" i="2"/>
  <c r="U1100" i="2"/>
  <c r="T1100" i="2"/>
  <c r="W1116" i="2"/>
  <c r="V1116" i="2"/>
  <c r="U1116" i="2"/>
  <c r="T1116" i="2"/>
  <c r="W1132" i="2"/>
  <c r="V1132" i="2"/>
  <c r="U1132" i="2"/>
  <c r="T1132" i="2"/>
  <c r="W1148" i="2"/>
  <c r="V1148" i="2"/>
  <c r="U1148" i="2"/>
  <c r="T1148" i="2"/>
  <c r="W1164" i="2"/>
  <c r="V1164" i="2"/>
  <c r="U1164" i="2"/>
  <c r="T1164" i="2"/>
  <c r="W1180" i="2"/>
  <c r="V1180" i="2"/>
  <c r="U1180" i="2"/>
  <c r="T1180" i="2"/>
  <c r="W1196" i="2"/>
  <c r="V1196" i="2"/>
  <c r="U1196" i="2"/>
  <c r="T1196" i="2"/>
  <c r="W1212" i="2"/>
  <c r="V1212" i="2"/>
  <c r="U1212" i="2"/>
  <c r="T1212" i="2"/>
  <c r="W1228" i="2"/>
  <c r="V1228" i="2"/>
  <c r="U1228" i="2"/>
  <c r="T1228" i="2"/>
  <c r="W1244" i="2"/>
  <c r="V1244" i="2"/>
  <c r="U1244" i="2"/>
  <c r="T1244" i="2"/>
  <c r="W1260" i="2"/>
  <c r="V1260" i="2"/>
  <c r="U1260" i="2"/>
  <c r="T1260" i="2"/>
  <c r="W1276" i="2"/>
  <c r="V1276" i="2"/>
  <c r="U1276" i="2"/>
  <c r="T1276" i="2"/>
  <c r="W1292" i="2"/>
  <c r="V1292" i="2"/>
  <c r="U1292" i="2"/>
  <c r="T1292" i="2"/>
  <c r="W1308" i="2"/>
  <c r="V1308" i="2"/>
  <c r="U1308" i="2"/>
  <c r="T1308" i="2"/>
  <c r="W1324" i="2"/>
  <c r="V1324" i="2"/>
  <c r="U1324" i="2"/>
  <c r="T1324" i="2"/>
  <c r="W1340" i="2"/>
  <c r="V1340" i="2"/>
  <c r="U1340" i="2"/>
  <c r="T1340" i="2"/>
  <c r="W1356" i="2"/>
  <c r="V1356" i="2"/>
  <c r="U1356" i="2"/>
  <c r="T1356" i="2"/>
  <c r="W1372" i="2"/>
  <c r="V1372" i="2"/>
  <c r="U1372" i="2"/>
  <c r="T1372" i="2"/>
  <c r="W1388" i="2"/>
  <c r="V1388" i="2"/>
  <c r="U1388" i="2"/>
  <c r="T1388" i="2"/>
  <c r="W1404" i="2"/>
  <c r="V1404" i="2"/>
  <c r="U1404" i="2"/>
  <c r="T1404" i="2"/>
  <c r="W1420" i="2"/>
  <c r="V1420" i="2"/>
  <c r="U1420" i="2"/>
  <c r="T1420" i="2"/>
  <c r="W1436" i="2"/>
  <c r="V1436" i="2"/>
  <c r="U1436" i="2"/>
  <c r="T1436" i="2"/>
  <c r="W1452" i="2"/>
  <c r="V1452" i="2"/>
  <c r="U1452" i="2"/>
  <c r="T1452" i="2"/>
  <c r="W1468" i="2"/>
  <c r="V1468" i="2"/>
  <c r="U1468" i="2"/>
  <c r="T1468" i="2"/>
  <c r="W1484" i="2"/>
  <c r="V1484" i="2"/>
  <c r="U1484" i="2"/>
  <c r="T1484" i="2"/>
  <c r="W1500" i="2"/>
  <c r="V1500" i="2"/>
  <c r="U1500" i="2"/>
  <c r="T1500" i="2"/>
  <c r="W1516" i="2"/>
  <c r="V1516" i="2"/>
  <c r="U1516" i="2"/>
  <c r="T1516" i="2"/>
  <c r="W1532" i="2"/>
  <c r="V1532" i="2"/>
  <c r="U1532" i="2"/>
  <c r="T1532" i="2"/>
  <c r="W1548" i="2"/>
  <c r="V1548" i="2"/>
  <c r="U1548" i="2"/>
  <c r="T1548" i="2"/>
  <c r="T1561" i="2"/>
  <c r="W1561" i="2"/>
  <c r="V1561" i="2"/>
  <c r="U1561" i="2"/>
  <c r="V1575" i="2"/>
  <c r="T1575" i="2"/>
  <c r="W1575" i="2"/>
  <c r="U1575" i="2"/>
  <c r="W1584" i="2"/>
  <c r="T1584" i="2"/>
  <c r="V1584" i="2"/>
  <c r="U1584" i="2"/>
  <c r="T1593" i="2"/>
  <c r="W1593" i="2"/>
  <c r="V1593" i="2"/>
  <c r="U1593" i="2"/>
  <c r="V1607" i="2"/>
  <c r="T1607" i="2"/>
  <c r="W1607" i="2"/>
  <c r="U1607" i="2"/>
  <c r="T1621" i="2"/>
  <c r="W1621" i="2"/>
  <c r="U1621" i="2"/>
  <c r="V1621" i="2"/>
  <c r="T1637" i="2"/>
  <c r="W1637" i="2"/>
  <c r="U1637" i="2"/>
  <c r="V1637" i="2"/>
  <c r="T1653" i="2"/>
  <c r="W1653" i="2"/>
  <c r="U1653" i="2"/>
  <c r="V1653" i="2"/>
  <c r="T1669" i="2"/>
  <c r="W1669" i="2"/>
  <c r="U1669" i="2"/>
  <c r="V1669" i="2"/>
  <c r="T1685" i="2"/>
  <c r="W1685" i="2"/>
  <c r="U1685" i="2"/>
  <c r="V1685" i="2"/>
  <c r="T1701" i="2"/>
  <c r="W1701" i="2"/>
  <c r="U1701" i="2"/>
  <c r="V1701" i="2"/>
  <c r="T1717" i="2"/>
  <c r="W1717" i="2"/>
  <c r="U1717" i="2"/>
  <c r="V1717" i="2"/>
  <c r="T1733" i="2"/>
  <c r="W1733" i="2"/>
  <c r="U1733" i="2"/>
  <c r="V1733" i="2"/>
  <c r="T1756" i="2"/>
  <c r="W1756" i="2"/>
  <c r="V1756" i="2"/>
  <c r="U1756" i="2"/>
  <c r="T1788" i="2"/>
  <c r="W1788" i="2"/>
  <c r="V1788" i="2"/>
  <c r="U1788" i="2"/>
  <c r="T1820" i="2"/>
  <c r="W1820" i="2"/>
  <c r="V1820" i="2"/>
  <c r="U1820" i="2"/>
  <c r="T1852" i="2"/>
  <c r="W1852" i="2"/>
  <c r="V1852" i="2"/>
  <c r="U1852" i="2"/>
  <c r="T1884" i="2"/>
  <c r="W1884" i="2"/>
  <c r="V1884" i="2"/>
  <c r="U1884" i="2"/>
  <c r="T1916" i="2"/>
  <c r="W1916" i="2"/>
  <c r="V1916" i="2"/>
  <c r="U1916" i="2"/>
  <c r="T1948" i="2"/>
  <c r="W1948" i="2"/>
  <c r="V1948" i="2"/>
  <c r="U1948" i="2"/>
  <c r="T1980" i="2"/>
  <c r="W1980" i="2"/>
  <c r="V1980" i="2"/>
  <c r="U1980" i="2"/>
  <c r="T2012" i="2"/>
  <c r="W2012" i="2"/>
  <c r="V2012" i="2"/>
  <c r="U2012" i="2"/>
  <c r="T2044" i="2"/>
  <c r="W2044" i="2"/>
  <c r="V2044" i="2"/>
  <c r="U2044" i="2"/>
  <c r="V1055" i="2"/>
  <c r="U1055" i="2"/>
  <c r="T1055" i="2"/>
  <c r="W1055" i="2"/>
  <c r="V1071" i="2"/>
  <c r="U1071" i="2"/>
  <c r="T1071" i="2"/>
  <c r="W1071" i="2"/>
  <c r="V1087" i="2"/>
  <c r="U1087" i="2"/>
  <c r="T1087" i="2"/>
  <c r="W1087" i="2"/>
  <c r="V1103" i="2"/>
  <c r="U1103" i="2"/>
  <c r="T1103" i="2"/>
  <c r="W1103" i="2"/>
  <c r="V1119" i="2"/>
  <c r="U1119" i="2"/>
  <c r="T1119" i="2"/>
  <c r="W1119" i="2"/>
  <c r="V1135" i="2"/>
  <c r="U1135" i="2"/>
  <c r="T1135" i="2"/>
  <c r="W1135" i="2"/>
  <c r="V1151" i="2"/>
  <c r="U1151" i="2"/>
  <c r="T1151" i="2"/>
  <c r="W1151" i="2"/>
  <c r="V1167" i="2"/>
  <c r="U1167" i="2"/>
  <c r="T1167" i="2"/>
  <c r="W1167" i="2"/>
  <c r="V1183" i="2"/>
  <c r="U1183" i="2"/>
  <c r="T1183" i="2"/>
  <c r="W1183" i="2"/>
  <c r="V1199" i="2"/>
  <c r="U1199" i="2"/>
  <c r="T1199" i="2"/>
  <c r="W1199" i="2"/>
  <c r="V1215" i="2"/>
  <c r="U1215" i="2"/>
  <c r="T1215" i="2"/>
  <c r="W1215" i="2"/>
  <c r="V1231" i="2"/>
  <c r="U1231" i="2"/>
  <c r="T1231" i="2"/>
  <c r="W1231" i="2"/>
  <c r="V1247" i="2"/>
  <c r="U1247" i="2"/>
  <c r="T1247" i="2"/>
  <c r="W1247" i="2"/>
  <c r="V1263" i="2"/>
  <c r="U1263" i="2"/>
  <c r="T1263" i="2"/>
  <c r="W1263" i="2"/>
  <c r="V1279" i="2"/>
  <c r="U1279" i="2"/>
  <c r="T1279" i="2"/>
  <c r="W1279" i="2"/>
  <c r="V1295" i="2"/>
  <c r="U1295" i="2"/>
  <c r="T1295" i="2"/>
  <c r="W1295" i="2"/>
  <c r="V1311" i="2"/>
  <c r="U1311" i="2"/>
  <c r="T1311" i="2"/>
  <c r="W1311" i="2"/>
  <c r="V1327" i="2"/>
  <c r="U1327" i="2"/>
  <c r="T1327" i="2"/>
  <c r="W1327" i="2"/>
  <c r="V1343" i="2"/>
  <c r="U1343" i="2"/>
  <c r="T1343" i="2"/>
  <c r="W1343" i="2"/>
  <c r="V1359" i="2"/>
  <c r="U1359" i="2"/>
  <c r="T1359" i="2"/>
  <c r="W1359" i="2"/>
  <c r="V1375" i="2"/>
  <c r="U1375" i="2"/>
  <c r="T1375" i="2"/>
  <c r="W1375" i="2"/>
  <c r="V1391" i="2"/>
  <c r="U1391" i="2"/>
  <c r="T1391" i="2"/>
  <c r="W1391" i="2"/>
  <c r="V1407" i="2"/>
  <c r="U1407" i="2"/>
  <c r="T1407" i="2"/>
  <c r="W1407" i="2"/>
  <c r="V1423" i="2"/>
  <c r="U1423" i="2"/>
  <c r="T1423" i="2"/>
  <c r="W1423" i="2"/>
  <c r="V1439" i="2"/>
  <c r="U1439" i="2"/>
  <c r="T1439" i="2"/>
  <c r="W1439" i="2"/>
  <c r="V1455" i="2"/>
  <c r="U1455" i="2"/>
  <c r="T1455" i="2"/>
  <c r="W1455" i="2"/>
  <c r="V1471" i="2"/>
  <c r="U1471" i="2"/>
  <c r="T1471" i="2"/>
  <c r="W1471" i="2"/>
  <c r="V1487" i="2"/>
  <c r="U1487" i="2"/>
  <c r="T1487" i="2"/>
  <c r="W1487" i="2"/>
  <c r="V1503" i="2"/>
  <c r="U1503" i="2"/>
  <c r="T1503" i="2"/>
  <c r="W1503" i="2"/>
  <c r="V1519" i="2"/>
  <c r="U1519" i="2"/>
  <c r="T1519" i="2"/>
  <c r="W1519" i="2"/>
  <c r="V1535" i="2"/>
  <c r="U1535" i="2"/>
  <c r="T1535" i="2"/>
  <c r="W1535" i="2"/>
  <c r="V1551" i="2"/>
  <c r="U1551" i="2"/>
  <c r="T1551" i="2"/>
  <c r="W1551" i="2"/>
  <c r="V2080" i="2"/>
  <c r="T2080" i="2"/>
  <c r="W2080" i="2"/>
  <c r="U2080" i="2"/>
  <c r="V2088" i="2"/>
  <c r="T2088" i="2"/>
  <c r="W2088" i="2"/>
  <c r="U2088" i="2"/>
  <c r="U977" i="2"/>
  <c r="W977" i="2"/>
  <c r="V977" i="2"/>
  <c r="T977" i="2"/>
  <c r="U993" i="2"/>
  <c r="W993" i="2"/>
  <c r="V993" i="2"/>
  <c r="T993" i="2"/>
  <c r="U1009" i="2"/>
  <c r="W1009" i="2"/>
  <c r="V1009" i="2"/>
  <c r="T1009" i="2"/>
  <c r="U1025" i="2"/>
  <c r="W1025" i="2"/>
  <c r="V1025" i="2"/>
  <c r="T1025" i="2"/>
  <c r="U1041" i="2"/>
  <c r="W1041" i="2"/>
  <c r="V1041" i="2"/>
  <c r="T1041" i="2"/>
  <c r="U1058" i="2"/>
  <c r="T1058" i="2"/>
  <c r="W1058" i="2"/>
  <c r="V1058" i="2"/>
  <c r="U1074" i="2"/>
  <c r="T1074" i="2"/>
  <c r="W1074" i="2"/>
  <c r="V1074" i="2"/>
  <c r="U1090" i="2"/>
  <c r="T1090" i="2"/>
  <c r="W1090" i="2"/>
  <c r="V1090" i="2"/>
  <c r="U1106" i="2"/>
  <c r="T1106" i="2"/>
  <c r="W1106" i="2"/>
  <c r="V1106" i="2"/>
  <c r="U1122" i="2"/>
  <c r="T1122" i="2"/>
  <c r="W1122" i="2"/>
  <c r="V1122" i="2"/>
  <c r="U1138" i="2"/>
  <c r="T1138" i="2"/>
  <c r="W1138" i="2"/>
  <c r="V1138" i="2"/>
  <c r="U1154" i="2"/>
  <c r="T1154" i="2"/>
  <c r="W1154" i="2"/>
  <c r="V1154" i="2"/>
  <c r="U1170" i="2"/>
  <c r="T1170" i="2"/>
  <c r="W1170" i="2"/>
  <c r="V1170" i="2"/>
  <c r="U1186" i="2"/>
  <c r="T1186" i="2"/>
  <c r="W1186" i="2"/>
  <c r="V1186" i="2"/>
  <c r="U1202" i="2"/>
  <c r="T1202" i="2"/>
  <c r="W1202" i="2"/>
  <c r="V1202" i="2"/>
  <c r="U1218" i="2"/>
  <c r="T1218" i="2"/>
  <c r="W1218" i="2"/>
  <c r="V1218" i="2"/>
  <c r="U1234" i="2"/>
  <c r="T1234" i="2"/>
  <c r="W1234" i="2"/>
  <c r="V1234" i="2"/>
  <c r="U1250" i="2"/>
  <c r="T1250" i="2"/>
  <c r="W1250" i="2"/>
  <c r="V1250" i="2"/>
  <c r="U1266" i="2"/>
  <c r="T1266" i="2"/>
  <c r="W1266" i="2"/>
  <c r="V1266" i="2"/>
  <c r="U1282" i="2"/>
  <c r="T1282" i="2"/>
  <c r="W1282" i="2"/>
  <c r="V1282" i="2"/>
  <c r="U1298" i="2"/>
  <c r="T1298" i="2"/>
  <c r="W1298" i="2"/>
  <c r="V1298" i="2"/>
  <c r="U1314" i="2"/>
  <c r="T1314" i="2"/>
  <c r="W1314" i="2"/>
  <c r="V1314" i="2"/>
  <c r="U1330" i="2"/>
  <c r="T1330" i="2"/>
  <c r="W1330" i="2"/>
  <c r="V1330" i="2"/>
  <c r="U1346" i="2"/>
  <c r="T1346" i="2"/>
  <c r="W1346" i="2"/>
  <c r="V1346" i="2"/>
  <c r="U1362" i="2"/>
  <c r="T1362" i="2"/>
  <c r="W1362" i="2"/>
  <c r="V1362" i="2"/>
  <c r="U1378" i="2"/>
  <c r="T1378" i="2"/>
  <c r="W1378" i="2"/>
  <c r="V1378" i="2"/>
  <c r="U1394" i="2"/>
  <c r="T1394" i="2"/>
  <c r="W1394" i="2"/>
  <c r="V1394" i="2"/>
  <c r="U1410" i="2"/>
  <c r="T1410" i="2"/>
  <c r="W1410" i="2"/>
  <c r="V1410" i="2"/>
  <c r="U1426" i="2"/>
  <c r="T1426" i="2"/>
  <c r="W1426" i="2"/>
  <c r="V1426" i="2"/>
  <c r="U1442" i="2"/>
  <c r="T1442" i="2"/>
  <c r="W1442" i="2"/>
  <c r="V1442" i="2"/>
  <c r="U1458" i="2"/>
  <c r="T1458" i="2"/>
  <c r="W1458" i="2"/>
  <c r="V1458" i="2"/>
  <c r="U1474" i="2"/>
  <c r="T1474" i="2"/>
  <c r="W1474" i="2"/>
  <c r="V1474" i="2"/>
  <c r="U1490" i="2"/>
  <c r="T1490" i="2"/>
  <c r="W1490" i="2"/>
  <c r="V1490" i="2"/>
  <c r="U1506" i="2"/>
  <c r="T1506" i="2"/>
  <c r="W1506" i="2"/>
  <c r="V1506" i="2"/>
  <c r="U1522" i="2"/>
  <c r="T1522" i="2"/>
  <c r="W1522" i="2"/>
  <c r="V1522" i="2"/>
  <c r="U1538" i="2"/>
  <c r="T1538" i="2"/>
  <c r="W1538" i="2"/>
  <c r="V1538" i="2"/>
  <c r="V1555" i="2"/>
  <c r="W1555" i="2"/>
  <c r="U1555" i="2"/>
  <c r="T1555" i="2"/>
  <c r="W1564" i="2"/>
  <c r="V1564" i="2"/>
  <c r="U1564" i="2"/>
  <c r="T1564" i="2"/>
  <c r="T1573" i="2"/>
  <c r="V1573" i="2"/>
  <c r="U1573" i="2"/>
  <c r="W1573" i="2"/>
  <c r="V1587" i="2"/>
  <c r="W1587" i="2"/>
  <c r="U1587" i="2"/>
  <c r="T1587" i="2"/>
  <c r="W1596" i="2"/>
  <c r="V1596" i="2"/>
  <c r="U1596" i="2"/>
  <c r="T1596" i="2"/>
  <c r="T1605" i="2"/>
  <c r="V1605" i="2"/>
  <c r="U1605" i="2"/>
  <c r="W1605" i="2"/>
  <c r="T1752" i="2"/>
  <c r="W1752" i="2"/>
  <c r="V1752" i="2"/>
  <c r="U1752" i="2"/>
  <c r="T1784" i="2"/>
  <c r="W1784" i="2"/>
  <c r="V1784" i="2"/>
  <c r="U1784" i="2"/>
  <c r="T1816" i="2"/>
  <c r="W1816" i="2"/>
  <c r="V1816" i="2"/>
  <c r="U1816" i="2"/>
  <c r="T1848" i="2"/>
  <c r="W1848" i="2"/>
  <c r="V1848" i="2"/>
  <c r="U1848" i="2"/>
  <c r="T1880" i="2"/>
  <c r="W1880" i="2"/>
  <c r="V1880" i="2"/>
  <c r="U1880" i="2"/>
  <c r="T1912" i="2"/>
  <c r="W1912" i="2"/>
  <c r="V1912" i="2"/>
  <c r="U1912" i="2"/>
  <c r="T1944" i="2"/>
  <c r="W1944" i="2"/>
  <c r="V1944" i="2"/>
  <c r="U1944" i="2"/>
  <c r="T1976" i="2"/>
  <c r="W1976" i="2"/>
  <c r="V1976" i="2"/>
  <c r="U1976" i="2"/>
  <c r="T2008" i="2"/>
  <c r="W2008" i="2"/>
  <c r="V2008" i="2"/>
  <c r="U2008" i="2"/>
  <c r="T2040" i="2"/>
  <c r="W2040" i="2"/>
  <c r="V2040" i="2"/>
  <c r="U2040" i="2"/>
  <c r="V1615" i="2"/>
  <c r="U1615" i="2"/>
  <c r="W1615" i="2"/>
  <c r="T1615" i="2"/>
  <c r="V1631" i="2"/>
  <c r="U1631" i="2"/>
  <c r="W1631" i="2"/>
  <c r="T1631" i="2"/>
  <c r="V1647" i="2"/>
  <c r="U1647" i="2"/>
  <c r="W1647" i="2"/>
  <c r="T1647" i="2"/>
  <c r="V1663" i="2"/>
  <c r="U1663" i="2"/>
  <c r="W1663" i="2"/>
  <c r="T1663" i="2"/>
  <c r="V1679" i="2"/>
  <c r="U1679" i="2"/>
  <c r="W1679" i="2"/>
  <c r="T1679" i="2"/>
  <c r="V1695" i="2"/>
  <c r="U1695" i="2"/>
  <c r="W1695" i="2"/>
  <c r="T1695" i="2"/>
  <c r="V1711" i="2"/>
  <c r="U1711" i="2"/>
  <c r="W1711" i="2"/>
  <c r="T1711" i="2"/>
  <c r="V1727" i="2"/>
  <c r="U1727" i="2"/>
  <c r="W1727" i="2"/>
  <c r="T1727" i="2"/>
  <c r="V1743" i="2"/>
  <c r="U1743" i="2"/>
  <c r="W1743" i="2"/>
  <c r="T1743" i="2"/>
  <c r="W1759" i="2"/>
  <c r="V1759" i="2"/>
  <c r="U1759" i="2"/>
  <c r="T1759" i="2"/>
  <c r="W1775" i="2"/>
  <c r="V1775" i="2"/>
  <c r="U1775" i="2"/>
  <c r="T1775" i="2"/>
  <c r="W1791" i="2"/>
  <c r="V1791" i="2"/>
  <c r="U1791" i="2"/>
  <c r="T1791" i="2"/>
  <c r="W1807" i="2"/>
  <c r="V1807" i="2"/>
  <c r="U1807" i="2"/>
  <c r="T1807" i="2"/>
  <c r="W1823" i="2"/>
  <c r="V1823" i="2"/>
  <c r="U1823" i="2"/>
  <c r="T1823" i="2"/>
  <c r="W1839" i="2"/>
  <c r="V1839" i="2"/>
  <c r="U1839" i="2"/>
  <c r="T1839" i="2"/>
  <c r="W1855" i="2"/>
  <c r="V1855" i="2"/>
  <c r="U1855" i="2"/>
  <c r="T1855" i="2"/>
  <c r="W1871" i="2"/>
  <c r="V1871" i="2"/>
  <c r="U1871" i="2"/>
  <c r="T1871" i="2"/>
  <c r="W1887" i="2"/>
  <c r="V1887" i="2"/>
  <c r="U1887" i="2"/>
  <c r="T1887" i="2"/>
  <c r="W1903" i="2"/>
  <c r="V1903" i="2"/>
  <c r="U1903" i="2"/>
  <c r="T1903" i="2"/>
  <c r="W1919" i="2"/>
  <c r="V1919" i="2"/>
  <c r="U1919" i="2"/>
  <c r="T1919" i="2"/>
  <c r="W1935" i="2"/>
  <c r="V1935" i="2"/>
  <c r="U1935" i="2"/>
  <c r="T1935" i="2"/>
  <c r="W1951" i="2"/>
  <c r="V1951" i="2"/>
  <c r="U1951" i="2"/>
  <c r="T1951" i="2"/>
  <c r="W1967" i="2"/>
  <c r="V1967" i="2"/>
  <c r="U1967" i="2"/>
  <c r="T1967" i="2"/>
  <c r="W1983" i="2"/>
  <c r="V1983" i="2"/>
  <c r="U1983" i="2"/>
  <c r="T1983" i="2"/>
  <c r="W1999" i="2"/>
  <c r="V1999" i="2"/>
  <c r="U1999" i="2"/>
  <c r="T1999" i="2"/>
  <c r="W2015" i="2"/>
  <c r="V2015" i="2"/>
  <c r="U2015" i="2"/>
  <c r="T2015" i="2"/>
  <c r="W2031" i="2"/>
  <c r="V2031" i="2"/>
  <c r="U2031" i="2"/>
  <c r="T2031" i="2"/>
  <c r="W2047" i="2"/>
  <c r="V2047" i="2"/>
  <c r="U2047" i="2"/>
  <c r="T2047" i="2"/>
  <c r="W2063" i="2"/>
  <c r="V2063" i="2"/>
  <c r="U2063" i="2"/>
  <c r="T2063" i="2"/>
  <c r="T2102" i="2"/>
  <c r="W2102" i="2"/>
  <c r="V2102" i="2"/>
  <c r="U2102" i="2"/>
  <c r="T2134" i="2"/>
  <c r="W2134" i="2"/>
  <c r="V2134" i="2"/>
  <c r="U2134" i="2"/>
  <c r="T2166" i="2"/>
  <c r="W2166" i="2"/>
  <c r="V2166" i="2"/>
  <c r="U2166" i="2"/>
  <c r="T2198" i="2"/>
  <c r="W2198" i="2"/>
  <c r="V2198" i="2"/>
  <c r="U2198" i="2"/>
  <c r="T2230" i="2"/>
  <c r="W2230" i="2"/>
  <c r="V2230" i="2"/>
  <c r="U2230" i="2"/>
  <c r="T2262" i="2"/>
  <c r="W2262" i="2"/>
  <c r="V2262" i="2"/>
  <c r="U2262" i="2"/>
  <c r="T2294" i="2"/>
  <c r="W2294" i="2"/>
  <c r="V2294" i="2"/>
  <c r="U2294" i="2"/>
  <c r="T2326" i="2"/>
  <c r="W2326" i="2"/>
  <c r="V2326" i="2"/>
  <c r="U2326" i="2"/>
  <c r="T2358" i="2"/>
  <c r="W2358" i="2"/>
  <c r="V2358" i="2"/>
  <c r="U2358" i="2"/>
  <c r="T2390" i="2"/>
  <c r="W2390" i="2"/>
  <c r="V2390" i="2"/>
  <c r="U2390" i="2"/>
  <c r="T2422" i="2"/>
  <c r="W2422" i="2"/>
  <c r="V2422" i="2"/>
  <c r="U2422" i="2"/>
  <c r="T2454" i="2"/>
  <c r="W2454" i="2"/>
  <c r="V2454" i="2"/>
  <c r="U2454" i="2"/>
  <c r="U1562" i="2"/>
  <c r="W1562" i="2"/>
  <c r="V1562" i="2"/>
  <c r="T1562" i="2"/>
  <c r="U1578" i="2"/>
  <c r="W1578" i="2"/>
  <c r="V1578" i="2"/>
  <c r="T1578" i="2"/>
  <c r="U1594" i="2"/>
  <c r="W1594" i="2"/>
  <c r="V1594" i="2"/>
  <c r="T1594" i="2"/>
  <c r="U1610" i="2"/>
  <c r="W1610" i="2"/>
  <c r="V1610" i="2"/>
  <c r="T1610" i="2"/>
  <c r="U1626" i="2"/>
  <c r="T1626" i="2"/>
  <c r="W1626" i="2"/>
  <c r="V1626" i="2"/>
  <c r="U1642" i="2"/>
  <c r="T1642" i="2"/>
  <c r="W1642" i="2"/>
  <c r="V1642" i="2"/>
  <c r="U1658" i="2"/>
  <c r="T1658" i="2"/>
  <c r="W1658" i="2"/>
  <c r="V1658" i="2"/>
  <c r="U1674" i="2"/>
  <c r="T1674" i="2"/>
  <c r="W1674" i="2"/>
  <c r="V1674" i="2"/>
  <c r="U1690" i="2"/>
  <c r="T1690" i="2"/>
  <c r="W1690" i="2"/>
  <c r="V1690" i="2"/>
  <c r="U1706" i="2"/>
  <c r="T1706" i="2"/>
  <c r="W1706" i="2"/>
  <c r="V1706" i="2"/>
  <c r="U1722" i="2"/>
  <c r="T1722" i="2"/>
  <c r="W1722" i="2"/>
  <c r="V1722" i="2"/>
  <c r="U1738" i="2"/>
  <c r="T1738" i="2"/>
  <c r="W1738" i="2"/>
  <c r="V1738" i="2"/>
  <c r="V1754" i="2"/>
  <c r="U1754" i="2"/>
  <c r="T1754" i="2"/>
  <c r="W1754" i="2"/>
  <c r="V1770" i="2"/>
  <c r="U1770" i="2"/>
  <c r="T1770" i="2"/>
  <c r="W1770" i="2"/>
  <c r="V1786" i="2"/>
  <c r="U1786" i="2"/>
  <c r="T1786" i="2"/>
  <c r="W1786" i="2"/>
  <c r="V1802" i="2"/>
  <c r="U1802" i="2"/>
  <c r="T1802" i="2"/>
  <c r="W1802" i="2"/>
  <c r="V1818" i="2"/>
  <c r="U1818" i="2"/>
  <c r="T1818" i="2"/>
  <c r="W1818" i="2"/>
  <c r="V1834" i="2"/>
  <c r="U1834" i="2"/>
  <c r="T1834" i="2"/>
  <c r="W1834" i="2"/>
  <c r="V1850" i="2"/>
  <c r="U1850" i="2"/>
  <c r="T1850" i="2"/>
  <c r="W1850" i="2"/>
  <c r="V1866" i="2"/>
  <c r="U1866" i="2"/>
  <c r="T1866" i="2"/>
  <c r="W1866" i="2"/>
  <c r="V1882" i="2"/>
  <c r="U1882" i="2"/>
  <c r="T1882" i="2"/>
  <c r="W1882" i="2"/>
  <c r="V1898" i="2"/>
  <c r="U1898" i="2"/>
  <c r="T1898" i="2"/>
  <c r="W1898" i="2"/>
  <c r="V1914" i="2"/>
  <c r="U1914" i="2"/>
  <c r="T1914" i="2"/>
  <c r="W1914" i="2"/>
  <c r="V1930" i="2"/>
  <c r="U1930" i="2"/>
  <c r="T1930" i="2"/>
  <c r="W1930" i="2"/>
  <c r="V1946" i="2"/>
  <c r="U1946" i="2"/>
  <c r="T1946" i="2"/>
  <c r="W1946" i="2"/>
  <c r="V1962" i="2"/>
  <c r="U1962" i="2"/>
  <c r="T1962" i="2"/>
  <c r="W1962" i="2"/>
  <c r="V1978" i="2"/>
  <c r="U1978" i="2"/>
  <c r="T1978" i="2"/>
  <c r="W1978" i="2"/>
  <c r="V1994" i="2"/>
  <c r="U1994" i="2"/>
  <c r="T1994" i="2"/>
  <c r="W1994" i="2"/>
  <c r="V2010" i="2"/>
  <c r="U2010" i="2"/>
  <c r="T2010" i="2"/>
  <c r="W2010" i="2"/>
  <c r="V2026" i="2"/>
  <c r="U2026" i="2"/>
  <c r="T2026" i="2"/>
  <c r="W2026" i="2"/>
  <c r="V2042" i="2"/>
  <c r="U2042" i="2"/>
  <c r="T2042" i="2"/>
  <c r="W2042" i="2"/>
  <c r="V2058" i="2"/>
  <c r="U2058" i="2"/>
  <c r="T2058" i="2"/>
  <c r="W2058" i="2"/>
  <c r="V2471" i="2"/>
  <c r="T2471" i="2"/>
  <c r="W2471" i="2"/>
  <c r="U2471" i="2"/>
  <c r="V2479" i="2"/>
  <c r="T2479" i="2"/>
  <c r="W2479" i="2"/>
  <c r="U2479" i="2"/>
  <c r="T40" i="2"/>
  <c r="W40" i="2"/>
  <c r="V40" i="2"/>
  <c r="U40" i="2"/>
  <c r="T92" i="2"/>
  <c r="W92" i="2"/>
  <c r="U92" i="2"/>
  <c r="V92" i="2"/>
  <c r="T136" i="2"/>
  <c r="W136" i="2"/>
  <c r="V136" i="2"/>
  <c r="U136" i="2"/>
  <c r="T168" i="2"/>
  <c r="W168" i="2"/>
  <c r="V168" i="2"/>
  <c r="U168" i="2"/>
  <c r="T254" i="2"/>
  <c r="V254" i="2"/>
  <c r="W254" i="2"/>
  <c r="U254" i="2"/>
  <c r="W5" i="2"/>
  <c r="V5" i="2"/>
  <c r="U5" i="2"/>
  <c r="T5" i="2"/>
  <c r="W21" i="2"/>
  <c r="V21" i="2"/>
  <c r="U21" i="2"/>
  <c r="T21" i="2"/>
  <c r="W37" i="2"/>
  <c r="V37" i="2"/>
  <c r="U37" i="2"/>
  <c r="T37" i="2"/>
  <c r="W53" i="2"/>
  <c r="T53" i="2"/>
  <c r="V53" i="2"/>
  <c r="U53" i="2"/>
  <c r="W69" i="2"/>
  <c r="T69" i="2"/>
  <c r="V69" i="2"/>
  <c r="U69" i="2"/>
  <c r="W85" i="2"/>
  <c r="V85" i="2"/>
  <c r="U85" i="2"/>
  <c r="T85" i="2"/>
  <c r="W101" i="2"/>
  <c r="V101" i="2"/>
  <c r="U101" i="2"/>
  <c r="T101" i="2"/>
  <c r="W117" i="2"/>
  <c r="V117" i="2"/>
  <c r="U117" i="2"/>
  <c r="T117" i="2"/>
  <c r="W133" i="2"/>
  <c r="T133" i="2"/>
  <c r="V133" i="2"/>
  <c r="U133" i="2"/>
  <c r="W149" i="2"/>
  <c r="T149" i="2"/>
  <c r="V149" i="2"/>
  <c r="U149" i="2"/>
  <c r="W165" i="2"/>
  <c r="V165" i="2"/>
  <c r="T165" i="2"/>
  <c r="U165" i="2"/>
  <c r="W181" i="2"/>
  <c r="V181" i="2"/>
  <c r="T181" i="2"/>
  <c r="U181" i="2"/>
  <c r="V196" i="2"/>
  <c r="T196" i="2"/>
  <c r="U196" i="2"/>
  <c r="W196" i="2"/>
  <c r="V228" i="2"/>
  <c r="T228" i="2"/>
  <c r="U228" i="2"/>
  <c r="W228" i="2"/>
  <c r="V260" i="2"/>
  <c r="T260" i="2"/>
  <c r="U260" i="2"/>
  <c r="W260" i="2"/>
  <c r="T290" i="2"/>
  <c r="W290" i="2"/>
  <c r="V290" i="2"/>
  <c r="U290" i="2"/>
  <c r="T306" i="2"/>
  <c r="W306" i="2"/>
  <c r="V306" i="2"/>
  <c r="U306" i="2"/>
  <c r="T322" i="2"/>
  <c r="W322" i="2"/>
  <c r="V322" i="2"/>
  <c r="U322" i="2"/>
  <c r="T338" i="2"/>
  <c r="W338" i="2"/>
  <c r="V338" i="2"/>
  <c r="U338" i="2"/>
  <c r="T354" i="2"/>
  <c r="W354" i="2"/>
  <c r="V354" i="2"/>
  <c r="U354" i="2"/>
  <c r="T370" i="2"/>
  <c r="W370" i="2"/>
  <c r="V370" i="2"/>
  <c r="U370" i="2"/>
  <c r="T386" i="2"/>
  <c r="W386" i="2"/>
  <c r="V386" i="2"/>
  <c r="U386" i="2"/>
  <c r="T402" i="2"/>
  <c r="W402" i="2"/>
  <c r="V402" i="2"/>
  <c r="U402" i="2"/>
  <c r="T418" i="2"/>
  <c r="W418" i="2"/>
  <c r="V418" i="2"/>
  <c r="U418" i="2"/>
  <c r="T434" i="2"/>
  <c r="W434" i="2"/>
  <c r="V434" i="2"/>
  <c r="U434" i="2"/>
  <c r="T450" i="2"/>
  <c r="W450" i="2"/>
  <c r="V450" i="2"/>
  <c r="U450" i="2"/>
  <c r="T466" i="2"/>
  <c r="W466" i="2"/>
  <c r="V466" i="2"/>
  <c r="U466" i="2"/>
  <c r="T482" i="2"/>
  <c r="W482" i="2"/>
  <c r="V482" i="2"/>
  <c r="U482" i="2"/>
  <c r="T498" i="2"/>
  <c r="W498" i="2"/>
  <c r="V498" i="2"/>
  <c r="U498" i="2"/>
  <c r="T514" i="2"/>
  <c r="W514" i="2"/>
  <c r="V514" i="2"/>
  <c r="U514" i="2"/>
  <c r="T530" i="2"/>
  <c r="W530" i="2"/>
  <c r="V530" i="2"/>
  <c r="U530" i="2"/>
  <c r="T546" i="2"/>
  <c r="W546" i="2"/>
  <c r="V546" i="2"/>
  <c r="U546" i="2"/>
  <c r="T562" i="2"/>
  <c r="W562" i="2"/>
  <c r="V562" i="2"/>
  <c r="U562" i="2"/>
  <c r="T578" i="2"/>
  <c r="W578" i="2"/>
  <c r="V578" i="2"/>
  <c r="U578" i="2"/>
  <c r="T594" i="2"/>
  <c r="W594" i="2"/>
  <c r="V594" i="2"/>
  <c r="U594" i="2"/>
  <c r="T610" i="2"/>
  <c r="W610" i="2"/>
  <c r="V610" i="2"/>
  <c r="U610" i="2"/>
  <c r="T626" i="2"/>
  <c r="W626" i="2"/>
  <c r="V626" i="2"/>
  <c r="U626" i="2"/>
  <c r="T642" i="2"/>
  <c r="W642" i="2"/>
  <c r="V642" i="2"/>
  <c r="U642" i="2"/>
  <c r="T658" i="2"/>
  <c r="W658" i="2"/>
  <c r="V658" i="2"/>
  <c r="U658" i="2"/>
  <c r="T674" i="2"/>
  <c r="W674" i="2"/>
  <c r="V674" i="2"/>
  <c r="U674" i="2"/>
  <c r="T690" i="2"/>
  <c r="W690" i="2"/>
  <c r="V690" i="2"/>
  <c r="U690" i="2"/>
  <c r="T706" i="2"/>
  <c r="W706" i="2"/>
  <c r="V706" i="2"/>
  <c r="U706" i="2"/>
  <c r="T722" i="2"/>
  <c r="W722" i="2"/>
  <c r="V722" i="2"/>
  <c r="U722" i="2"/>
  <c r="T738" i="2"/>
  <c r="W738" i="2"/>
  <c r="V738" i="2"/>
  <c r="U738" i="2"/>
  <c r="T754" i="2"/>
  <c r="W754" i="2"/>
  <c r="V754" i="2"/>
  <c r="U754" i="2"/>
  <c r="T770" i="2"/>
  <c r="W770" i="2"/>
  <c r="V770" i="2"/>
  <c r="U770" i="2"/>
  <c r="T786" i="2"/>
  <c r="W786" i="2"/>
  <c r="V786" i="2"/>
  <c r="U786" i="2"/>
  <c r="T802" i="2"/>
  <c r="W802" i="2"/>
  <c r="V802" i="2"/>
  <c r="U802" i="2"/>
  <c r="T818" i="2"/>
  <c r="W818" i="2"/>
  <c r="V818" i="2"/>
  <c r="U818" i="2"/>
  <c r="T834" i="2"/>
  <c r="W834" i="2"/>
  <c r="V834" i="2"/>
  <c r="U834" i="2"/>
  <c r="T850" i="2"/>
  <c r="W850" i="2"/>
  <c r="V850" i="2"/>
  <c r="U850" i="2"/>
  <c r="T866" i="2"/>
  <c r="W866" i="2"/>
  <c r="V866" i="2"/>
  <c r="U866" i="2"/>
  <c r="T882" i="2"/>
  <c r="W882" i="2"/>
  <c r="V882" i="2"/>
  <c r="U882" i="2"/>
  <c r="T898" i="2"/>
  <c r="W898" i="2"/>
  <c r="V898" i="2"/>
  <c r="U898" i="2"/>
  <c r="T914" i="2"/>
  <c r="W914" i="2"/>
  <c r="V914" i="2"/>
  <c r="U914" i="2"/>
  <c r="T930" i="2"/>
  <c r="W930" i="2"/>
  <c r="V930" i="2"/>
  <c r="U930" i="2"/>
  <c r="T946" i="2"/>
  <c r="W946" i="2"/>
  <c r="V946" i="2"/>
  <c r="U946" i="2"/>
  <c r="T962" i="2"/>
  <c r="V962" i="2"/>
  <c r="U962" i="2"/>
  <c r="W962" i="2"/>
  <c r="T1077" i="2"/>
  <c r="W1077" i="2"/>
  <c r="V1077" i="2"/>
  <c r="U1077" i="2"/>
  <c r="T1109" i="2"/>
  <c r="W1109" i="2"/>
  <c r="V1109" i="2"/>
  <c r="U1109" i="2"/>
  <c r="T1141" i="2"/>
  <c r="W1141" i="2"/>
  <c r="V1141" i="2"/>
  <c r="U1141" i="2"/>
  <c r="T1173" i="2"/>
  <c r="W1173" i="2"/>
  <c r="V1173" i="2"/>
  <c r="U1173" i="2"/>
  <c r="T1205" i="2"/>
  <c r="W1205" i="2"/>
  <c r="V1205" i="2"/>
  <c r="U1205" i="2"/>
  <c r="T1237" i="2"/>
  <c r="W1237" i="2"/>
  <c r="V1237" i="2"/>
  <c r="U1237" i="2"/>
  <c r="T1269" i="2"/>
  <c r="W1269" i="2"/>
  <c r="V1269" i="2"/>
  <c r="U1269" i="2"/>
  <c r="T1301" i="2"/>
  <c r="W1301" i="2"/>
  <c r="V1301" i="2"/>
  <c r="U1301" i="2"/>
  <c r="T1333" i="2"/>
  <c r="W1333" i="2"/>
  <c r="V1333" i="2"/>
  <c r="U1333" i="2"/>
  <c r="T1365" i="2"/>
  <c r="W1365" i="2"/>
  <c r="V1365" i="2"/>
  <c r="U1365" i="2"/>
  <c r="T1397" i="2"/>
  <c r="W1397" i="2"/>
  <c r="V1397" i="2"/>
  <c r="U1397" i="2"/>
  <c r="T1429" i="2"/>
  <c r="W1429" i="2"/>
  <c r="V1429" i="2"/>
  <c r="U1429" i="2"/>
  <c r="T1461" i="2"/>
  <c r="W1461" i="2"/>
  <c r="V1461" i="2"/>
  <c r="U1461" i="2"/>
  <c r="T1493" i="2"/>
  <c r="W1493" i="2"/>
  <c r="V1493" i="2"/>
  <c r="U1493" i="2"/>
  <c r="T1525" i="2"/>
  <c r="W1525" i="2"/>
  <c r="V1525" i="2"/>
  <c r="U1525" i="2"/>
  <c r="W1676" i="2"/>
  <c r="V1676" i="2"/>
  <c r="U1676" i="2"/>
  <c r="T1676" i="2"/>
  <c r="T44" i="2"/>
  <c r="W44" i="2"/>
  <c r="V44" i="2"/>
  <c r="U44" i="2"/>
  <c r="T68" i="2"/>
  <c r="U68" i="2"/>
  <c r="W68" i="2"/>
  <c r="V68" i="2"/>
  <c r="T112" i="2"/>
  <c r="W112" i="2"/>
  <c r="V112" i="2"/>
  <c r="U112" i="2"/>
  <c r="T176" i="2"/>
  <c r="U176" i="2"/>
  <c r="W176" i="2"/>
  <c r="V176" i="2"/>
  <c r="T246" i="2"/>
  <c r="V246" i="2"/>
  <c r="W246" i="2"/>
  <c r="U246" i="2"/>
  <c r="V10" i="2"/>
  <c r="W10" i="2"/>
  <c r="U10" i="2"/>
  <c r="T10" i="2"/>
  <c r="V26" i="2"/>
  <c r="U26" i="2"/>
  <c r="T26" i="2"/>
  <c r="W26" i="2"/>
  <c r="V42" i="2"/>
  <c r="W42" i="2"/>
  <c r="U42" i="2"/>
  <c r="T42" i="2"/>
  <c r="V58" i="2"/>
  <c r="U58" i="2"/>
  <c r="T58" i="2"/>
  <c r="W58" i="2"/>
  <c r="V74" i="2"/>
  <c r="W74" i="2"/>
  <c r="U74" i="2"/>
  <c r="T74" i="2"/>
  <c r="V90" i="2"/>
  <c r="U90" i="2"/>
  <c r="W90" i="2"/>
  <c r="T90" i="2"/>
  <c r="V106" i="2"/>
  <c r="U106" i="2"/>
  <c r="W106" i="2"/>
  <c r="T106" i="2"/>
  <c r="V122" i="2"/>
  <c r="U122" i="2"/>
  <c r="W122" i="2"/>
  <c r="T122" i="2"/>
  <c r="V138" i="2"/>
  <c r="W138" i="2"/>
  <c r="U138" i="2"/>
  <c r="T138" i="2"/>
  <c r="V154" i="2"/>
  <c r="U154" i="2"/>
  <c r="T154" i="2"/>
  <c r="W154" i="2"/>
  <c r="V170" i="2"/>
  <c r="U170" i="2"/>
  <c r="T170" i="2"/>
  <c r="W170" i="2"/>
  <c r="V186" i="2"/>
  <c r="U186" i="2"/>
  <c r="T186" i="2"/>
  <c r="W186" i="2"/>
  <c r="T210" i="2"/>
  <c r="V210" i="2"/>
  <c r="W210" i="2"/>
  <c r="U210" i="2"/>
  <c r="T242" i="2"/>
  <c r="V242" i="2"/>
  <c r="W242" i="2"/>
  <c r="U242" i="2"/>
  <c r="T274" i="2"/>
  <c r="V274" i="2"/>
  <c r="W274" i="2"/>
  <c r="U274" i="2"/>
  <c r="V980" i="2"/>
  <c r="T980" i="2"/>
  <c r="W980" i="2"/>
  <c r="U980" i="2"/>
  <c r="V1012" i="2"/>
  <c r="T1012" i="2"/>
  <c r="W1012" i="2"/>
  <c r="U1012" i="2"/>
  <c r="V1044" i="2"/>
  <c r="T1044" i="2"/>
  <c r="W1044" i="2"/>
  <c r="U1044" i="2"/>
  <c r="T9" i="2"/>
  <c r="U9" i="2"/>
  <c r="W9" i="2"/>
  <c r="V9" i="2"/>
  <c r="T36" i="2"/>
  <c r="W36" i="2"/>
  <c r="U36" i="2"/>
  <c r="V36" i="2"/>
  <c r="T120" i="2"/>
  <c r="W120" i="2"/>
  <c r="V120" i="2"/>
  <c r="U120" i="2"/>
  <c r="T140" i="2"/>
  <c r="W140" i="2"/>
  <c r="V140" i="2"/>
  <c r="U140" i="2"/>
  <c r="T230" i="2"/>
  <c r="V230" i="2"/>
  <c r="W230" i="2"/>
  <c r="U230" i="2"/>
  <c r="U4" i="2"/>
  <c r="T4" i="2"/>
  <c r="W4" i="2"/>
  <c r="V4" i="2"/>
  <c r="U15" i="2"/>
  <c r="T15" i="2"/>
  <c r="V15" i="2"/>
  <c r="W15" i="2"/>
  <c r="U31" i="2"/>
  <c r="V31" i="2"/>
  <c r="T31" i="2"/>
  <c r="W31" i="2"/>
  <c r="U47" i="2"/>
  <c r="T47" i="2"/>
  <c r="V47" i="2"/>
  <c r="W47" i="2"/>
  <c r="U63" i="2"/>
  <c r="T63" i="2"/>
  <c r="W63" i="2"/>
  <c r="V63" i="2"/>
  <c r="U79" i="2"/>
  <c r="V79" i="2"/>
  <c r="T79" i="2"/>
  <c r="W79" i="2"/>
  <c r="U95" i="2"/>
  <c r="T95" i="2"/>
  <c r="V95" i="2"/>
  <c r="W95" i="2"/>
  <c r="U111" i="2"/>
  <c r="T111" i="2"/>
  <c r="W111" i="2"/>
  <c r="V111" i="2"/>
  <c r="U127" i="2"/>
  <c r="V127" i="2"/>
  <c r="T127" i="2"/>
  <c r="W127" i="2"/>
  <c r="U143" i="2"/>
  <c r="V143" i="2"/>
  <c r="T143" i="2"/>
  <c r="W143" i="2"/>
  <c r="U159" i="2"/>
  <c r="V159" i="2"/>
  <c r="T159" i="2"/>
  <c r="W159" i="2"/>
  <c r="U175" i="2"/>
  <c r="T175" i="2"/>
  <c r="V175" i="2"/>
  <c r="W175" i="2"/>
  <c r="U191" i="2"/>
  <c r="T191" i="2"/>
  <c r="V191" i="2"/>
  <c r="W191" i="2"/>
  <c r="V224" i="2"/>
  <c r="T224" i="2"/>
  <c r="W224" i="2"/>
  <c r="U224" i="2"/>
  <c r="V256" i="2"/>
  <c r="T256" i="2"/>
  <c r="W256" i="2"/>
  <c r="U256" i="2"/>
  <c r="V288" i="2"/>
  <c r="T288" i="2"/>
  <c r="W288" i="2"/>
  <c r="U288" i="2"/>
  <c r="W199" i="2"/>
  <c r="U199" i="2"/>
  <c r="V199" i="2"/>
  <c r="T199" i="2"/>
  <c r="W215" i="2"/>
  <c r="U215" i="2"/>
  <c r="V215" i="2"/>
  <c r="T215" i="2"/>
  <c r="W231" i="2"/>
  <c r="U231" i="2"/>
  <c r="V231" i="2"/>
  <c r="T231" i="2"/>
  <c r="W247" i="2"/>
  <c r="U247" i="2"/>
  <c r="V247" i="2"/>
  <c r="T247" i="2"/>
  <c r="W263" i="2"/>
  <c r="U263" i="2"/>
  <c r="V263" i="2"/>
  <c r="T263" i="2"/>
  <c r="W279" i="2"/>
  <c r="U279" i="2"/>
  <c r="V279" i="2"/>
  <c r="T279" i="2"/>
  <c r="W295" i="2"/>
  <c r="V295" i="2"/>
  <c r="U295" i="2"/>
  <c r="T295" i="2"/>
  <c r="W311" i="2"/>
  <c r="V311" i="2"/>
  <c r="U311" i="2"/>
  <c r="T311" i="2"/>
  <c r="W327" i="2"/>
  <c r="V327" i="2"/>
  <c r="U327" i="2"/>
  <c r="T327" i="2"/>
  <c r="W343" i="2"/>
  <c r="V343" i="2"/>
  <c r="U343" i="2"/>
  <c r="T343" i="2"/>
  <c r="W359" i="2"/>
  <c r="V359" i="2"/>
  <c r="U359" i="2"/>
  <c r="T359" i="2"/>
  <c r="W375" i="2"/>
  <c r="V375" i="2"/>
  <c r="U375" i="2"/>
  <c r="T375" i="2"/>
  <c r="W391" i="2"/>
  <c r="V391" i="2"/>
  <c r="U391" i="2"/>
  <c r="T391" i="2"/>
  <c r="W407" i="2"/>
  <c r="V407" i="2"/>
  <c r="U407" i="2"/>
  <c r="T407" i="2"/>
  <c r="W423" i="2"/>
  <c r="V423" i="2"/>
  <c r="U423" i="2"/>
  <c r="T423" i="2"/>
  <c r="W439" i="2"/>
  <c r="V439" i="2"/>
  <c r="U439" i="2"/>
  <c r="T439" i="2"/>
  <c r="W455" i="2"/>
  <c r="V455" i="2"/>
  <c r="U455" i="2"/>
  <c r="T455" i="2"/>
  <c r="W471" i="2"/>
  <c r="V471" i="2"/>
  <c r="U471" i="2"/>
  <c r="T471" i="2"/>
  <c r="W487" i="2"/>
  <c r="V487" i="2"/>
  <c r="U487" i="2"/>
  <c r="T487" i="2"/>
  <c r="W503" i="2"/>
  <c r="V503" i="2"/>
  <c r="U503" i="2"/>
  <c r="T503" i="2"/>
  <c r="W519" i="2"/>
  <c r="V519" i="2"/>
  <c r="U519" i="2"/>
  <c r="T519" i="2"/>
  <c r="W535" i="2"/>
  <c r="V535" i="2"/>
  <c r="U535" i="2"/>
  <c r="T535" i="2"/>
  <c r="W551" i="2"/>
  <c r="V551" i="2"/>
  <c r="U551" i="2"/>
  <c r="T551" i="2"/>
  <c r="W567" i="2"/>
  <c r="V567" i="2"/>
  <c r="U567" i="2"/>
  <c r="T567" i="2"/>
  <c r="W583" i="2"/>
  <c r="V583" i="2"/>
  <c r="U583" i="2"/>
  <c r="T583" i="2"/>
  <c r="W599" i="2"/>
  <c r="V599" i="2"/>
  <c r="U599" i="2"/>
  <c r="T599" i="2"/>
  <c r="W615" i="2"/>
  <c r="V615" i="2"/>
  <c r="U615" i="2"/>
  <c r="T615" i="2"/>
  <c r="W631" i="2"/>
  <c r="V631" i="2"/>
  <c r="U631" i="2"/>
  <c r="T631" i="2"/>
  <c r="W647" i="2"/>
  <c r="V647" i="2"/>
  <c r="U647" i="2"/>
  <c r="T647" i="2"/>
  <c r="W663" i="2"/>
  <c r="V663" i="2"/>
  <c r="U663" i="2"/>
  <c r="T663" i="2"/>
  <c r="W679" i="2"/>
  <c r="V679" i="2"/>
  <c r="U679" i="2"/>
  <c r="T679" i="2"/>
  <c r="W695" i="2"/>
  <c r="V695" i="2"/>
  <c r="U695" i="2"/>
  <c r="T695" i="2"/>
  <c r="W711" i="2"/>
  <c r="V711" i="2"/>
  <c r="U711" i="2"/>
  <c r="T711" i="2"/>
  <c r="W727" i="2"/>
  <c r="V727" i="2"/>
  <c r="U727" i="2"/>
  <c r="T727" i="2"/>
  <c r="W743" i="2"/>
  <c r="V743" i="2"/>
  <c r="U743" i="2"/>
  <c r="T743" i="2"/>
  <c r="W759" i="2"/>
  <c r="V759" i="2"/>
  <c r="U759" i="2"/>
  <c r="T759" i="2"/>
  <c r="W775" i="2"/>
  <c r="V775" i="2"/>
  <c r="U775" i="2"/>
  <c r="T775" i="2"/>
  <c r="W791" i="2"/>
  <c r="V791" i="2"/>
  <c r="U791" i="2"/>
  <c r="T791" i="2"/>
  <c r="W807" i="2"/>
  <c r="V807" i="2"/>
  <c r="U807" i="2"/>
  <c r="T807" i="2"/>
  <c r="W823" i="2"/>
  <c r="V823" i="2"/>
  <c r="U823" i="2"/>
  <c r="T823" i="2"/>
  <c r="W839" i="2"/>
  <c r="V839" i="2"/>
  <c r="U839" i="2"/>
  <c r="T839" i="2"/>
  <c r="W855" i="2"/>
  <c r="V855" i="2"/>
  <c r="U855" i="2"/>
  <c r="T855" i="2"/>
  <c r="W871" i="2"/>
  <c r="V871" i="2"/>
  <c r="U871" i="2"/>
  <c r="T871" i="2"/>
  <c r="W887" i="2"/>
  <c r="V887" i="2"/>
  <c r="U887" i="2"/>
  <c r="T887" i="2"/>
  <c r="W903" i="2"/>
  <c r="V903" i="2"/>
  <c r="U903" i="2"/>
  <c r="T903" i="2"/>
  <c r="W919" i="2"/>
  <c r="V919" i="2"/>
  <c r="U919" i="2"/>
  <c r="T919" i="2"/>
  <c r="W935" i="2"/>
  <c r="V935" i="2"/>
  <c r="U935" i="2"/>
  <c r="T935" i="2"/>
  <c r="W951" i="2"/>
  <c r="V951" i="2"/>
  <c r="U951" i="2"/>
  <c r="T951" i="2"/>
  <c r="T978" i="2"/>
  <c r="V978" i="2"/>
  <c r="U978" i="2"/>
  <c r="W978" i="2"/>
  <c r="T1010" i="2"/>
  <c r="V1010" i="2"/>
  <c r="U1010" i="2"/>
  <c r="W1010" i="2"/>
  <c r="T1042" i="2"/>
  <c r="V1042" i="2"/>
  <c r="U1042" i="2"/>
  <c r="W1042" i="2"/>
  <c r="W1664" i="2"/>
  <c r="V1664" i="2"/>
  <c r="U1664" i="2"/>
  <c r="T1664" i="2"/>
  <c r="W1728" i="2"/>
  <c r="V1728" i="2"/>
  <c r="U1728" i="2"/>
  <c r="T1728" i="2"/>
  <c r="V300" i="2"/>
  <c r="U300" i="2"/>
  <c r="T300" i="2"/>
  <c r="W300" i="2"/>
  <c r="V316" i="2"/>
  <c r="U316" i="2"/>
  <c r="T316" i="2"/>
  <c r="W316" i="2"/>
  <c r="V332" i="2"/>
  <c r="U332" i="2"/>
  <c r="T332" i="2"/>
  <c r="W332" i="2"/>
  <c r="V348" i="2"/>
  <c r="U348" i="2"/>
  <c r="T348" i="2"/>
  <c r="W348" i="2"/>
  <c r="V364" i="2"/>
  <c r="U364" i="2"/>
  <c r="T364" i="2"/>
  <c r="W364" i="2"/>
  <c r="V380" i="2"/>
  <c r="U380" i="2"/>
  <c r="T380" i="2"/>
  <c r="W380" i="2"/>
  <c r="V396" i="2"/>
  <c r="U396" i="2"/>
  <c r="T396" i="2"/>
  <c r="W396" i="2"/>
  <c r="V412" i="2"/>
  <c r="U412" i="2"/>
  <c r="T412" i="2"/>
  <c r="W412" i="2"/>
  <c r="V428" i="2"/>
  <c r="U428" i="2"/>
  <c r="T428" i="2"/>
  <c r="W428" i="2"/>
  <c r="V444" i="2"/>
  <c r="U444" i="2"/>
  <c r="T444" i="2"/>
  <c r="W444" i="2"/>
  <c r="V460" i="2"/>
  <c r="U460" i="2"/>
  <c r="T460" i="2"/>
  <c r="W460" i="2"/>
  <c r="V476" i="2"/>
  <c r="U476" i="2"/>
  <c r="T476" i="2"/>
  <c r="W476" i="2"/>
  <c r="V492" i="2"/>
  <c r="U492" i="2"/>
  <c r="T492" i="2"/>
  <c r="W492" i="2"/>
  <c r="V508" i="2"/>
  <c r="U508" i="2"/>
  <c r="T508" i="2"/>
  <c r="W508" i="2"/>
  <c r="V524" i="2"/>
  <c r="U524" i="2"/>
  <c r="T524" i="2"/>
  <c r="W524" i="2"/>
  <c r="V540" i="2"/>
  <c r="U540" i="2"/>
  <c r="T540" i="2"/>
  <c r="W540" i="2"/>
  <c r="V556" i="2"/>
  <c r="U556" i="2"/>
  <c r="T556" i="2"/>
  <c r="W556" i="2"/>
  <c r="V572" i="2"/>
  <c r="U572" i="2"/>
  <c r="T572" i="2"/>
  <c r="W572" i="2"/>
  <c r="V588" i="2"/>
  <c r="U588" i="2"/>
  <c r="T588" i="2"/>
  <c r="W588" i="2"/>
  <c r="V604" i="2"/>
  <c r="U604" i="2"/>
  <c r="T604" i="2"/>
  <c r="W604" i="2"/>
  <c r="V620" i="2"/>
  <c r="U620" i="2"/>
  <c r="T620" i="2"/>
  <c r="W620" i="2"/>
  <c r="V636" i="2"/>
  <c r="U636" i="2"/>
  <c r="T636" i="2"/>
  <c r="W636" i="2"/>
  <c r="V652" i="2"/>
  <c r="U652" i="2"/>
  <c r="T652" i="2"/>
  <c r="W652" i="2"/>
  <c r="V668" i="2"/>
  <c r="U668" i="2"/>
  <c r="T668" i="2"/>
  <c r="W668" i="2"/>
  <c r="V684" i="2"/>
  <c r="U684" i="2"/>
  <c r="T684" i="2"/>
  <c r="W684" i="2"/>
  <c r="V700" i="2"/>
  <c r="U700" i="2"/>
  <c r="T700" i="2"/>
  <c r="W700" i="2"/>
  <c r="V716" i="2"/>
  <c r="U716" i="2"/>
  <c r="T716" i="2"/>
  <c r="W716" i="2"/>
  <c r="V732" i="2"/>
  <c r="U732" i="2"/>
  <c r="T732" i="2"/>
  <c r="W732" i="2"/>
  <c r="V748" i="2"/>
  <c r="U748" i="2"/>
  <c r="T748" i="2"/>
  <c r="W748" i="2"/>
  <c r="V764" i="2"/>
  <c r="U764" i="2"/>
  <c r="T764" i="2"/>
  <c r="W764" i="2"/>
  <c r="V780" i="2"/>
  <c r="U780" i="2"/>
  <c r="T780" i="2"/>
  <c r="W780" i="2"/>
  <c r="V796" i="2"/>
  <c r="U796" i="2"/>
  <c r="T796" i="2"/>
  <c r="W796" i="2"/>
  <c r="V812" i="2"/>
  <c r="U812" i="2"/>
  <c r="T812" i="2"/>
  <c r="W812" i="2"/>
  <c r="V828" i="2"/>
  <c r="U828" i="2"/>
  <c r="T828" i="2"/>
  <c r="W828" i="2"/>
  <c r="V844" i="2"/>
  <c r="U844" i="2"/>
  <c r="T844" i="2"/>
  <c r="W844" i="2"/>
  <c r="V860" i="2"/>
  <c r="U860" i="2"/>
  <c r="T860" i="2"/>
  <c r="W860" i="2"/>
  <c r="V876" i="2"/>
  <c r="U876" i="2"/>
  <c r="T876" i="2"/>
  <c r="W876" i="2"/>
  <c r="V892" i="2"/>
  <c r="U892" i="2"/>
  <c r="T892" i="2"/>
  <c r="W892" i="2"/>
  <c r="V908" i="2"/>
  <c r="U908" i="2"/>
  <c r="T908" i="2"/>
  <c r="W908" i="2"/>
  <c r="V924" i="2"/>
  <c r="U924" i="2"/>
  <c r="T924" i="2"/>
  <c r="W924" i="2"/>
  <c r="V940" i="2"/>
  <c r="U940" i="2"/>
  <c r="T940" i="2"/>
  <c r="W940" i="2"/>
  <c r="V956" i="2"/>
  <c r="U956" i="2"/>
  <c r="T956" i="2"/>
  <c r="W956" i="2"/>
  <c r="V984" i="2"/>
  <c r="T984" i="2"/>
  <c r="W984" i="2"/>
  <c r="U984" i="2"/>
  <c r="V1016" i="2"/>
  <c r="T1016" i="2"/>
  <c r="W1016" i="2"/>
  <c r="U1016" i="2"/>
  <c r="V1048" i="2"/>
  <c r="T1048" i="2"/>
  <c r="W1048" i="2"/>
  <c r="U1048" i="2"/>
  <c r="T1081" i="2"/>
  <c r="W1081" i="2"/>
  <c r="V1081" i="2"/>
  <c r="U1081" i="2"/>
  <c r="T1113" i="2"/>
  <c r="W1113" i="2"/>
  <c r="V1113" i="2"/>
  <c r="U1113" i="2"/>
  <c r="T1145" i="2"/>
  <c r="W1145" i="2"/>
  <c r="V1145" i="2"/>
  <c r="U1145" i="2"/>
  <c r="T1177" i="2"/>
  <c r="W1177" i="2"/>
  <c r="V1177" i="2"/>
  <c r="U1177" i="2"/>
  <c r="T1209" i="2"/>
  <c r="W1209" i="2"/>
  <c r="V1209" i="2"/>
  <c r="U1209" i="2"/>
  <c r="T1241" i="2"/>
  <c r="W1241" i="2"/>
  <c r="V1241" i="2"/>
  <c r="U1241" i="2"/>
  <c r="T1273" i="2"/>
  <c r="W1273" i="2"/>
  <c r="V1273" i="2"/>
  <c r="U1273" i="2"/>
  <c r="T1305" i="2"/>
  <c r="W1305" i="2"/>
  <c r="V1305" i="2"/>
  <c r="U1305" i="2"/>
  <c r="T1337" i="2"/>
  <c r="W1337" i="2"/>
  <c r="V1337" i="2"/>
  <c r="U1337" i="2"/>
  <c r="T1369" i="2"/>
  <c r="W1369" i="2"/>
  <c r="V1369" i="2"/>
  <c r="U1369" i="2"/>
  <c r="T1401" i="2"/>
  <c r="W1401" i="2"/>
  <c r="V1401" i="2"/>
  <c r="U1401" i="2"/>
  <c r="T1433" i="2"/>
  <c r="W1433" i="2"/>
  <c r="V1433" i="2"/>
  <c r="U1433" i="2"/>
  <c r="T1465" i="2"/>
  <c r="W1465" i="2"/>
  <c r="V1465" i="2"/>
  <c r="U1465" i="2"/>
  <c r="T1497" i="2"/>
  <c r="W1497" i="2"/>
  <c r="V1497" i="2"/>
  <c r="U1497" i="2"/>
  <c r="T1529" i="2"/>
  <c r="W1529" i="2"/>
  <c r="V1529" i="2"/>
  <c r="U1529" i="2"/>
  <c r="W1620" i="2"/>
  <c r="V1620" i="2"/>
  <c r="U1620" i="2"/>
  <c r="T1620" i="2"/>
  <c r="W1684" i="2"/>
  <c r="V1684" i="2"/>
  <c r="U1684" i="2"/>
  <c r="T1684" i="2"/>
  <c r="W1748" i="2"/>
  <c r="V1748" i="2"/>
  <c r="U1748" i="2"/>
  <c r="T1748" i="2"/>
  <c r="U209" i="2"/>
  <c r="W209" i="2"/>
  <c r="V209" i="2"/>
  <c r="T209" i="2"/>
  <c r="U225" i="2"/>
  <c r="W225" i="2"/>
  <c r="V225" i="2"/>
  <c r="T225" i="2"/>
  <c r="U241" i="2"/>
  <c r="W241" i="2"/>
  <c r="V241" i="2"/>
  <c r="T241" i="2"/>
  <c r="U257" i="2"/>
  <c r="W257" i="2"/>
  <c r="V257" i="2"/>
  <c r="T257" i="2"/>
  <c r="U273" i="2"/>
  <c r="W273" i="2"/>
  <c r="V273" i="2"/>
  <c r="T273" i="2"/>
  <c r="U289" i="2"/>
  <c r="W289" i="2"/>
  <c r="V289" i="2"/>
  <c r="T289" i="2"/>
  <c r="U305" i="2"/>
  <c r="T305" i="2"/>
  <c r="W305" i="2"/>
  <c r="V305" i="2"/>
  <c r="U321" i="2"/>
  <c r="T321" i="2"/>
  <c r="W321" i="2"/>
  <c r="V321" i="2"/>
  <c r="U337" i="2"/>
  <c r="T337" i="2"/>
  <c r="W337" i="2"/>
  <c r="V337" i="2"/>
  <c r="U353" i="2"/>
  <c r="T353" i="2"/>
  <c r="W353" i="2"/>
  <c r="V353" i="2"/>
  <c r="U369" i="2"/>
  <c r="T369" i="2"/>
  <c r="W369" i="2"/>
  <c r="V369" i="2"/>
  <c r="U385" i="2"/>
  <c r="T385" i="2"/>
  <c r="W385" i="2"/>
  <c r="V385" i="2"/>
  <c r="U401" i="2"/>
  <c r="T401" i="2"/>
  <c r="W401" i="2"/>
  <c r="V401" i="2"/>
  <c r="U417" i="2"/>
  <c r="T417" i="2"/>
  <c r="W417" i="2"/>
  <c r="V417" i="2"/>
  <c r="U433" i="2"/>
  <c r="T433" i="2"/>
  <c r="W433" i="2"/>
  <c r="V433" i="2"/>
  <c r="U449" i="2"/>
  <c r="T449" i="2"/>
  <c r="W449" i="2"/>
  <c r="V449" i="2"/>
  <c r="U465" i="2"/>
  <c r="T465" i="2"/>
  <c r="W465" i="2"/>
  <c r="V465" i="2"/>
  <c r="U481" i="2"/>
  <c r="T481" i="2"/>
  <c r="W481" i="2"/>
  <c r="V481" i="2"/>
  <c r="U497" i="2"/>
  <c r="T497" i="2"/>
  <c r="W497" i="2"/>
  <c r="V497" i="2"/>
  <c r="U513" i="2"/>
  <c r="T513" i="2"/>
  <c r="W513" i="2"/>
  <c r="V513" i="2"/>
  <c r="U529" i="2"/>
  <c r="T529" i="2"/>
  <c r="W529" i="2"/>
  <c r="V529" i="2"/>
  <c r="U545" i="2"/>
  <c r="T545" i="2"/>
  <c r="W545" i="2"/>
  <c r="V545" i="2"/>
  <c r="U561" i="2"/>
  <c r="T561" i="2"/>
  <c r="W561" i="2"/>
  <c r="V561" i="2"/>
  <c r="U577" i="2"/>
  <c r="T577" i="2"/>
  <c r="W577" i="2"/>
  <c r="V577" i="2"/>
  <c r="U593" i="2"/>
  <c r="T593" i="2"/>
  <c r="W593" i="2"/>
  <c r="V593" i="2"/>
  <c r="U609" i="2"/>
  <c r="T609" i="2"/>
  <c r="W609" i="2"/>
  <c r="V609" i="2"/>
  <c r="U625" i="2"/>
  <c r="T625" i="2"/>
  <c r="W625" i="2"/>
  <c r="V625" i="2"/>
  <c r="U641" i="2"/>
  <c r="T641" i="2"/>
  <c r="W641" i="2"/>
  <c r="V641" i="2"/>
  <c r="U657" i="2"/>
  <c r="T657" i="2"/>
  <c r="W657" i="2"/>
  <c r="V657" i="2"/>
  <c r="U673" i="2"/>
  <c r="T673" i="2"/>
  <c r="W673" i="2"/>
  <c r="V673" i="2"/>
  <c r="U689" i="2"/>
  <c r="T689" i="2"/>
  <c r="W689" i="2"/>
  <c r="V689" i="2"/>
  <c r="U705" i="2"/>
  <c r="T705" i="2"/>
  <c r="W705" i="2"/>
  <c r="V705" i="2"/>
  <c r="U721" i="2"/>
  <c r="T721" i="2"/>
  <c r="W721" i="2"/>
  <c r="V721" i="2"/>
  <c r="U737" i="2"/>
  <c r="T737" i="2"/>
  <c r="W737" i="2"/>
  <c r="V737" i="2"/>
  <c r="U753" i="2"/>
  <c r="T753" i="2"/>
  <c r="W753" i="2"/>
  <c r="V753" i="2"/>
  <c r="U769" i="2"/>
  <c r="T769" i="2"/>
  <c r="W769" i="2"/>
  <c r="V769" i="2"/>
  <c r="U785" i="2"/>
  <c r="T785" i="2"/>
  <c r="W785" i="2"/>
  <c r="V785" i="2"/>
  <c r="U801" i="2"/>
  <c r="T801" i="2"/>
  <c r="W801" i="2"/>
  <c r="V801" i="2"/>
  <c r="U817" i="2"/>
  <c r="T817" i="2"/>
  <c r="W817" i="2"/>
  <c r="V817" i="2"/>
  <c r="U833" i="2"/>
  <c r="T833" i="2"/>
  <c r="W833" i="2"/>
  <c r="V833" i="2"/>
  <c r="U849" i="2"/>
  <c r="T849" i="2"/>
  <c r="W849" i="2"/>
  <c r="V849" i="2"/>
  <c r="U865" i="2"/>
  <c r="T865" i="2"/>
  <c r="W865" i="2"/>
  <c r="V865" i="2"/>
  <c r="U881" i="2"/>
  <c r="T881" i="2"/>
  <c r="W881" i="2"/>
  <c r="V881" i="2"/>
  <c r="U897" i="2"/>
  <c r="T897" i="2"/>
  <c r="W897" i="2"/>
  <c r="V897" i="2"/>
  <c r="U913" i="2"/>
  <c r="T913" i="2"/>
  <c r="W913" i="2"/>
  <c r="V913" i="2"/>
  <c r="U929" i="2"/>
  <c r="T929" i="2"/>
  <c r="W929" i="2"/>
  <c r="V929" i="2"/>
  <c r="U945" i="2"/>
  <c r="T945" i="2"/>
  <c r="W945" i="2"/>
  <c r="V945" i="2"/>
  <c r="U961" i="2"/>
  <c r="T961" i="2"/>
  <c r="W961" i="2"/>
  <c r="V961" i="2"/>
  <c r="T990" i="2"/>
  <c r="V990" i="2"/>
  <c r="W990" i="2"/>
  <c r="U990" i="2"/>
  <c r="T1022" i="2"/>
  <c r="V1022" i="2"/>
  <c r="W1022" i="2"/>
  <c r="U1022" i="2"/>
  <c r="W1624" i="2"/>
  <c r="V1624" i="2"/>
  <c r="U1624" i="2"/>
  <c r="T1624" i="2"/>
  <c r="W1688" i="2"/>
  <c r="V1688" i="2"/>
  <c r="U1688" i="2"/>
  <c r="T1688" i="2"/>
  <c r="W963" i="2"/>
  <c r="U963" i="2"/>
  <c r="T963" i="2"/>
  <c r="V963" i="2"/>
  <c r="W979" i="2"/>
  <c r="U979" i="2"/>
  <c r="T979" i="2"/>
  <c r="V979" i="2"/>
  <c r="W995" i="2"/>
  <c r="U995" i="2"/>
  <c r="T995" i="2"/>
  <c r="V995" i="2"/>
  <c r="W1011" i="2"/>
  <c r="U1011" i="2"/>
  <c r="T1011" i="2"/>
  <c r="V1011" i="2"/>
  <c r="W1027" i="2"/>
  <c r="U1027" i="2"/>
  <c r="T1027" i="2"/>
  <c r="V1027" i="2"/>
  <c r="W1043" i="2"/>
  <c r="U1043" i="2"/>
  <c r="T1043" i="2"/>
  <c r="V1043" i="2"/>
  <c r="W1056" i="2"/>
  <c r="V1056" i="2"/>
  <c r="U1056" i="2"/>
  <c r="T1056" i="2"/>
  <c r="W1072" i="2"/>
  <c r="V1072" i="2"/>
  <c r="U1072" i="2"/>
  <c r="T1072" i="2"/>
  <c r="W1088" i="2"/>
  <c r="V1088" i="2"/>
  <c r="U1088" i="2"/>
  <c r="T1088" i="2"/>
  <c r="W1104" i="2"/>
  <c r="V1104" i="2"/>
  <c r="U1104" i="2"/>
  <c r="T1104" i="2"/>
  <c r="W1120" i="2"/>
  <c r="V1120" i="2"/>
  <c r="U1120" i="2"/>
  <c r="T1120" i="2"/>
  <c r="W1136" i="2"/>
  <c r="V1136" i="2"/>
  <c r="U1136" i="2"/>
  <c r="T1136" i="2"/>
  <c r="W1152" i="2"/>
  <c r="V1152" i="2"/>
  <c r="U1152" i="2"/>
  <c r="T1152" i="2"/>
  <c r="W1168" i="2"/>
  <c r="V1168" i="2"/>
  <c r="U1168" i="2"/>
  <c r="T1168" i="2"/>
  <c r="W1184" i="2"/>
  <c r="V1184" i="2"/>
  <c r="U1184" i="2"/>
  <c r="T1184" i="2"/>
  <c r="W1200" i="2"/>
  <c r="V1200" i="2"/>
  <c r="U1200" i="2"/>
  <c r="T1200" i="2"/>
  <c r="W1216" i="2"/>
  <c r="V1216" i="2"/>
  <c r="U1216" i="2"/>
  <c r="T1216" i="2"/>
  <c r="W1232" i="2"/>
  <c r="V1232" i="2"/>
  <c r="U1232" i="2"/>
  <c r="T1232" i="2"/>
  <c r="W1248" i="2"/>
  <c r="V1248" i="2"/>
  <c r="U1248" i="2"/>
  <c r="T1248" i="2"/>
  <c r="W1264" i="2"/>
  <c r="V1264" i="2"/>
  <c r="U1264" i="2"/>
  <c r="T1264" i="2"/>
  <c r="W1280" i="2"/>
  <c r="V1280" i="2"/>
  <c r="U1280" i="2"/>
  <c r="T1280" i="2"/>
  <c r="W1296" i="2"/>
  <c r="V1296" i="2"/>
  <c r="U1296" i="2"/>
  <c r="T1296" i="2"/>
  <c r="W1312" i="2"/>
  <c r="V1312" i="2"/>
  <c r="U1312" i="2"/>
  <c r="T1312" i="2"/>
  <c r="W1328" i="2"/>
  <c r="V1328" i="2"/>
  <c r="U1328" i="2"/>
  <c r="T1328" i="2"/>
  <c r="W1344" i="2"/>
  <c r="V1344" i="2"/>
  <c r="U1344" i="2"/>
  <c r="T1344" i="2"/>
  <c r="W1360" i="2"/>
  <c r="V1360" i="2"/>
  <c r="U1360" i="2"/>
  <c r="T1360" i="2"/>
  <c r="W1376" i="2"/>
  <c r="V1376" i="2"/>
  <c r="U1376" i="2"/>
  <c r="T1376" i="2"/>
  <c r="W1392" i="2"/>
  <c r="V1392" i="2"/>
  <c r="U1392" i="2"/>
  <c r="T1392" i="2"/>
  <c r="W1408" i="2"/>
  <c r="V1408" i="2"/>
  <c r="U1408" i="2"/>
  <c r="T1408" i="2"/>
  <c r="W1424" i="2"/>
  <c r="V1424" i="2"/>
  <c r="U1424" i="2"/>
  <c r="T1424" i="2"/>
  <c r="W1440" i="2"/>
  <c r="V1440" i="2"/>
  <c r="U1440" i="2"/>
  <c r="T1440" i="2"/>
  <c r="W1456" i="2"/>
  <c r="V1456" i="2"/>
  <c r="U1456" i="2"/>
  <c r="T1456" i="2"/>
  <c r="W1472" i="2"/>
  <c r="V1472" i="2"/>
  <c r="U1472" i="2"/>
  <c r="T1472" i="2"/>
  <c r="W1488" i="2"/>
  <c r="V1488" i="2"/>
  <c r="U1488" i="2"/>
  <c r="T1488" i="2"/>
  <c r="W1504" i="2"/>
  <c r="V1504" i="2"/>
  <c r="U1504" i="2"/>
  <c r="T1504" i="2"/>
  <c r="W1520" i="2"/>
  <c r="V1520" i="2"/>
  <c r="U1520" i="2"/>
  <c r="T1520" i="2"/>
  <c r="W1536" i="2"/>
  <c r="V1536" i="2"/>
  <c r="U1536" i="2"/>
  <c r="T1536" i="2"/>
  <c r="W1552" i="2"/>
  <c r="V1552" i="2"/>
  <c r="U1552" i="2"/>
  <c r="T1552" i="2"/>
  <c r="V1567" i="2"/>
  <c r="T1567" i="2"/>
  <c r="W1567" i="2"/>
  <c r="U1567" i="2"/>
  <c r="W1576" i="2"/>
  <c r="T1576" i="2"/>
  <c r="V1576" i="2"/>
  <c r="U1576" i="2"/>
  <c r="T1585" i="2"/>
  <c r="W1585" i="2"/>
  <c r="V1585" i="2"/>
  <c r="U1585" i="2"/>
  <c r="V1599" i="2"/>
  <c r="T1599" i="2"/>
  <c r="W1599" i="2"/>
  <c r="U1599" i="2"/>
  <c r="W1608" i="2"/>
  <c r="T1608" i="2"/>
  <c r="V1608" i="2"/>
  <c r="U1608" i="2"/>
  <c r="T1625" i="2"/>
  <c r="W1625" i="2"/>
  <c r="U1625" i="2"/>
  <c r="V1625" i="2"/>
  <c r="T1641" i="2"/>
  <c r="W1641" i="2"/>
  <c r="U1641" i="2"/>
  <c r="V1641" i="2"/>
  <c r="T1657" i="2"/>
  <c r="W1657" i="2"/>
  <c r="U1657" i="2"/>
  <c r="V1657" i="2"/>
  <c r="T1673" i="2"/>
  <c r="W1673" i="2"/>
  <c r="U1673" i="2"/>
  <c r="V1673" i="2"/>
  <c r="T1689" i="2"/>
  <c r="W1689" i="2"/>
  <c r="U1689" i="2"/>
  <c r="V1689" i="2"/>
  <c r="T1705" i="2"/>
  <c r="W1705" i="2"/>
  <c r="U1705" i="2"/>
  <c r="V1705" i="2"/>
  <c r="T1721" i="2"/>
  <c r="W1721" i="2"/>
  <c r="U1721" i="2"/>
  <c r="V1721" i="2"/>
  <c r="T1737" i="2"/>
  <c r="W1737" i="2"/>
  <c r="U1737" i="2"/>
  <c r="V1737" i="2"/>
  <c r="T1764" i="2"/>
  <c r="W1764" i="2"/>
  <c r="V1764" i="2"/>
  <c r="U1764" i="2"/>
  <c r="T1796" i="2"/>
  <c r="W1796" i="2"/>
  <c r="V1796" i="2"/>
  <c r="U1796" i="2"/>
  <c r="T1828" i="2"/>
  <c r="W1828" i="2"/>
  <c r="V1828" i="2"/>
  <c r="U1828" i="2"/>
  <c r="T1860" i="2"/>
  <c r="W1860" i="2"/>
  <c r="V1860" i="2"/>
  <c r="U1860" i="2"/>
  <c r="T1892" i="2"/>
  <c r="W1892" i="2"/>
  <c r="V1892" i="2"/>
  <c r="U1892" i="2"/>
  <c r="T1924" i="2"/>
  <c r="W1924" i="2"/>
  <c r="V1924" i="2"/>
  <c r="U1924" i="2"/>
  <c r="T1956" i="2"/>
  <c r="W1956" i="2"/>
  <c r="V1956" i="2"/>
  <c r="U1956" i="2"/>
  <c r="T1988" i="2"/>
  <c r="W1988" i="2"/>
  <c r="V1988" i="2"/>
  <c r="U1988" i="2"/>
  <c r="T2020" i="2"/>
  <c r="W2020" i="2"/>
  <c r="V2020" i="2"/>
  <c r="U2020" i="2"/>
  <c r="T2052" i="2"/>
  <c r="W2052" i="2"/>
  <c r="V2052" i="2"/>
  <c r="U2052" i="2"/>
  <c r="V1059" i="2"/>
  <c r="U1059" i="2"/>
  <c r="T1059" i="2"/>
  <c r="W1059" i="2"/>
  <c r="V1075" i="2"/>
  <c r="U1075" i="2"/>
  <c r="T1075" i="2"/>
  <c r="W1075" i="2"/>
  <c r="V1091" i="2"/>
  <c r="U1091" i="2"/>
  <c r="T1091" i="2"/>
  <c r="W1091" i="2"/>
  <c r="V1107" i="2"/>
  <c r="U1107" i="2"/>
  <c r="T1107" i="2"/>
  <c r="W1107" i="2"/>
  <c r="V1123" i="2"/>
  <c r="U1123" i="2"/>
  <c r="T1123" i="2"/>
  <c r="W1123" i="2"/>
  <c r="V1139" i="2"/>
  <c r="U1139" i="2"/>
  <c r="T1139" i="2"/>
  <c r="W1139" i="2"/>
  <c r="V1155" i="2"/>
  <c r="U1155" i="2"/>
  <c r="T1155" i="2"/>
  <c r="W1155" i="2"/>
  <c r="V1171" i="2"/>
  <c r="U1171" i="2"/>
  <c r="T1171" i="2"/>
  <c r="W1171" i="2"/>
  <c r="V1187" i="2"/>
  <c r="U1187" i="2"/>
  <c r="T1187" i="2"/>
  <c r="W1187" i="2"/>
  <c r="V1203" i="2"/>
  <c r="U1203" i="2"/>
  <c r="T1203" i="2"/>
  <c r="W1203" i="2"/>
  <c r="V1219" i="2"/>
  <c r="U1219" i="2"/>
  <c r="T1219" i="2"/>
  <c r="W1219" i="2"/>
  <c r="V1235" i="2"/>
  <c r="U1235" i="2"/>
  <c r="T1235" i="2"/>
  <c r="W1235" i="2"/>
  <c r="V1251" i="2"/>
  <c r="U1251" i="2"/>
  <c r="T1251" i="2"/>
  <c r="W1251" i="2"/>
  <c r="V1267" i="2"/>
  <c r="U1267" i="2"/>
  <c r="T1267" i="2"/>
  <c r="W1267" i="2"/>
  <c r="V1283" i="2"/>
  <c r="U1283" i="2"/>
  <c r="T1283" i="2"/>
  <c r="W1283" i="2"/>
  <c r="V1299" i="2"/>
  <c r="U1299" i="2"/>
  <c r="T1299" i="2"/>
  <c r="W1299" i="2"/>
  <c r="V1315" i="2"/>
  <c r="U1315" i="2"/>
  <c r="T1315" i="2"/>
  <c r="W1315" i="2"/>
  <c r="V1331" i="2"/>
  <c r="U1331" i="2"/>
  <c r="T1331" i="2"/>
  <c r="W1331" i="2"/>
  <c r="V1347" i="2"/>
  <c r="U1347" i="2"/>
  <c r="T1347" i="2"/>
  <c r="W1347" i="2"/>
  <c r="V1363" i="2"/>
  <c r="U1363" i="2"/>
  <c r="T1363" i="2"/>
  <c r="W1363" i="2"/>
  <c r="V1379" i="2"/>
  <c r="U1379" i="2"/>
  <c r="T1379" i="2"/>
  <c r="W1379" i="2"/>
  <c r="V1395" i="2"/>
  <c r="U1395" i="2"/>
  <c r="T1395" i="2"/>
  <c r="W1395" i="2"/>
  <c r="V1411" i="2"/>
  <c r="U1411" i="2"/>
  <c r="T1411" i="2"/>
  <c r="W1411" i="2"/>
  <c r="V1427" i="2"/>
  <c r="U1427" i="2"/>
  <c r="T1427" i="2"/>
  <c r="W1427" i="2"/>
  <c r="V1443" i="2"/>
  <c r="U1443" i="2"/>
  <c r="T1443" i="2"/>
  <c r="W1443" i="2"/>
  <c r="V1459" i="2"/>
  <c r="U1459" i="2"/>
  <c r="T1459" i="2"/>
  <c r="W1459" i="2"/>
  <c r="V1475" i="2"/>
  <c r="U1475" i="2"/>
  <c r="T1475" i="2"/>
  <c r="W1475" i="2"/>
  <c r="V1491" i="2"/>
  <c r="U1491" i="2"/>
  <c r="T1491" i="2"/>
  <c r="W1491" i="2"/>
  <c r="V1507" i="2"/>
  <c r="U1507" i="2"/>
  <c r="T1507" i="2"/>
  <c r="W1507" i="2"/>
  <c r="V1523" i="2"/>
  <c r="U1523" i="2"/>
  <c r="T1523" i="2"/>
  <c r="W1523" i="2"/>
  <c r="V1539" i="2"/>
  <c r="U1539" i="2"/>
  <c r="T1539" i="2"/>
  <c r="W1539" i="2"/>
  <c r="T2074" i="2"/>
  <c r="V2074" i="2"/>
  <c r="W2074" i="2"/>
  <c r="U2074" i="2"/>
  <c r="T2082" i="2"/>
  <c r="V2082" i="2"/>
  <c r="W2082" i="2"/>
  <c r="U2082" i="2"/>
  <c r="U965" i="2"/>
  <c r="W965" i="2"/>
  <c r="V965" i="2"/>
  <c r="T965" i="2"/>
  <c r="U981" i="2"/>
  <c r="W981" i="2"/>
  <c r="V981" i="2"/>
  <c r="T981" i="2"/>
  <c r="U997" i="2"/>
  <c r="W997" i="2"/>
  <c r="V997" i="2"/>
  <c r="T997" i="2"/>
  <c r="U1013" i="2"/>
  <c r="W1013" i="2"/>
  <c r="V1013" i="2"/>
  <c r="T1013" i="2"/>
  <c r="U1029" i="2"/>
  <c r="W1029" i="2"/>
  <c r="V1029" i="2"/>
  <c r="T1029" i="2"/>
  <c r="U1045" i="2"/>
  <c r="W1045" i="2"/>
  <c r="V1045" i="2"/>
  <c r="T1045" i="2"/>
  <c r="U1062" i="2"/>
  <c r="T1062" i="2"/>
  <c r="W1062" i="2"/>
  <c r="V1062" i="2"/>
  <c r="U1078" i="2"/>
  <c r="T1078" i="2"/>
  <c r="W1078" i="2"/>
  <c r="V1078" i="2"/>
  <c r="U1094" i="2"/>
  <c r="T1094" i="2"/>
  <c r="W1094" i="2"/>
  <c r="V1094" i="2"/>
  <c r="U1110" i="2"/>
  <c r="T1110" i="2"/>
  <c r="W1110" i="2"/>
  <c r="V1110" i="2"/>
  <c r="U1126" i="2"/>
  <c r="T1126" i="2"/>
  <c r="W1126" i="2"/>
  <c r="V1126" i="2"/>
  <c r="U1142" i="2"/>
  <c r="T1142" i="2"/>
  <c r="W1142" i="2"/>
  <c r="V1142" i="2"/>
  <c r="U1158" i="2"/>
  <c r="T1158" i="2"/>
  <c r="W1158" i="2"/>
  <c r="V1158" i="2"/>
  <c r="U1174" i="2"/>
  <c r="T1174" i="2"/>
  <c r="W1174" i="2"/>
  <c r="V1174" i="2"/>
  <c r="U1190" i="2"/>
  <c r="T1190" i="2"/>
  <c r="W1190" i="2"/>
  <c r="V1190" i="2"/>
  <c r="U1206" i="2"/>
  <c r="T1206" i="2"/>
  <c r="W1206" i="2"/>
  <c r="V1206" i="2"/>
  <c r="U1222" i="2"/>
  <c r="T1222" i="2"/>
  <c r="W1222" i="2"/>
  <c r="V1222" i="2"/>
  <c r="U1238" i="2"/>
  <c r="T1238" i="2"/>
  <c r="W1238" i="2"/>
  <c r="V1238" i="2"/>
  <c r="U1254" i="2"/>
  <c r="T1254" i="2"/>
  <c r="W1254" i="2"/>
  <c r="V1254" i="2"/>
  <c r="U1270" i="2"/>
  <c r="T1270" i="2"/>
  <c r="W1270" i="2"/>
  <c r="V1270" i="2"/>
  <c r="U1286" i="2"/>
  <c r="T1286" i="2"/>
  <c r="W1286" i="2"/>
  <c r="V1286" i="2"/>
  <c r="U1302" i="2"/>
  <c r="T1302" i="2"/>
  <c r="W1302" i="2"/>
  <c r="V1302" i="2"/>
  <c r="U1318" i="2"/>
  <c r="T1318" i="2"/>
  <c r="W1318" i="2"/>
  <c r="V1318" i="2"/>
  <c r="U1334" i="2"/>
  <c r="T1334" i="2"/>
  <c r="W1334" i="2"/>
  <c r="V1334" i="2"/>
  <c r="U1350" i="2"/>
  <c r="T1350" i="2"/>
  <c r="W1350" i="2"/>
  <c r="V1350" i="2"/>
  <c r="U1366" i="2"/>
  <c r="T1366" i="2"/>
  <c r="W1366" i="2"/>
  <c r="V1366" i="2"/>
  <c r="U1382" i="2"/>
  <c r="T1382" i="2"/>
  <c r="W1382" i="2"/>
  <c r="V1382" i="2"/>
  <c r="U1398" i="2"/>
  <c r="T1398" i="2"/>
  <c r="W1398" i="2"/>
  <c r="V1398" i="2"/>
  <c r="U1414" i="2"/>
  <c r="T1414" i="2"/>
  <c r="W1414" i="2"/>
  <c r="V1414" i="2"/>
  <c r="U1430" i="2"/>
  <c r="T1430" i="2"/>
  <c r="W1430" i="2"/>
  <c r="V1430" i="2"/>
  <c r="U1446" i="2"/>
  <c r="T1446" i="2"/>
  <c r="W1446" i="2"/>
  <c r="V1446" i="2"/>
  <c r="U1462" i="2"/>
  <c r="T1462" i="2"/>
  <c r="W1462" i="2"/>
  <c r="V1462" i="2"/>
  <c r="U1478" i="2"/>
  <c r="T1478" i="2"/>
  <c r="W1478" i="2"/>
  <c r="V1478" i="2"/>
  <c r="U1494" i="2"/>
  <c r="T1494" i="2"/>
  <c r="W1494" i="2"/>
  <c r="V1494" i="2"/>
  <c r="U1510" i="2"/>
  <c r="T1510" i="2"/>
  <c r="W1510" i="2"/>
  <c r="V1510" i="2"/>
  <c r="U1526" i="2"/>
  <c r="T1526" i="2"/>
  <c r="W1526" i="2"/>
  <c r="V1526" i="2"/>
  <c r="U1542" i="2"/>
  <c r="T1542" i="2"/>
  <c r="W1542" i="2"/>
  <c r="V1542" i="2"/>
  <c r="W1556" i="2"/>
  <c r="V1556" i="2"/>
  <c r="U1556" i="2"/>
  <c r="T1556" i="2"/>
  <c r="T1565" i="2"/>
  <c r="V1565" i="2"/>
  <c r="U1565" i="2"/>
  <c r="W1565" i="2"/>
  <c r="V1579" i="2"/>
  <c r="W1579" i="2"/>
  <c r="U1579" i="2"/>
  <c r="T1579" i="2"/>
  <c r="W1588" i="2"/>
  <c r="V1588" i="2"/>
  <c r="U1588" i="2"/>
  <c r="T1588" i="2"/>
  <c r="T1597" i="2"/>
  <c r="V1597" i="2"/>
  <c r="U1597" i="2"/>
  <c r="W1597" i="2"/>
  <c r="V1611" i="2"/>
  <c r="W1611" i="2"/>
  <c r="U1611" i="2"/>
  <c r="T1611" i="2"/>
  <c r="T1760" i="2"/>
  <c r="W1760" i="2"/>
  <c r="V1760" i="2"/>
  <c r="U1760" i="2"/>
  <c r="T1792" i="2"/>
  <c r="W1792" i="2"/>
  <c r="V1792" i="2"/>
  <c r="U1792" i="2"/>
  <c r="T1824" i="2"/>
  <c r="W1824" i="2"/>
  <c r="V1824" i="2"/>
  <c r="U1824" i="2"/>
  <c r="T1856" i="2"/>
  <c r="W1856" i="2"/>
  <c r="V1856" i="2"/>
  <c r="U1856" i="2"/>
  <c r="T1888" i="2"/>
  <c r="W1888" i="2"/>
  <c r="V1888" i="2"/>
  <c r="U1888" i="2"/>
  <c r="T1920" i="2"/>
  <c r="W1920" i="2"/>
  <c r="V1920" i="2"/>
  <c r="U1920" i="2"/>
  <c r="T1952" i="2"/>
  <c r="W1952" i="2"/>
  <c r="V1952" i="2"/>
  <c r="U1952" i="2"/>
  <c r="T1984" i="2"/>
  <c r="W1984" i="2"/>
  <c r="V1984" i="2"/>
  <c r="U1984" i="2"/>
  <c r="T2016" i="2"/>
  <c r="W2016" i="2"/>
  <c r="V2016" i="2"/>
  <c r="U2016" i="2"/>
  <c r="T2048" i="2"/>
  <c r="W2048" i="2"/>
  <c r="V2048" i="2"/>
  <c r="U2048" i="2"/>
  <c r="V1619" i="2"/>
  <c r="U1619" i="2"/>
  <c r="W1619" i="2"/>
  <c r="T1619" i="2"/>
  <c r="V1635" i="2"/>
  <c r="U1635" i="2"/>
  <c r="W1635" i="2"/>
  <c r="T1635" i="2"/>
  <c r="V1651" i="2"/>
  <c r="U1651" i="2"/>
  <c r="W1651" i="2"/>
  <c r="T1651" i="2"/>
  <c r="V1667" i="2"/>
  <c r="U1667" i="2"/>
  <c r="W1667" i="2"/>
  <c r="T1667" i="2"/>
  <c r="V1683" i="2"/>
  <c r="U1683" i="2"/>
  <c r="W1683" i="2"/>
  <c r="T1683" i="2"/>
  <c r="V1699" i="2"/>
  <c r="U1699" i="2"/>
  <c r="W1699" i="2"/>
  <c r="T1699" i="2"/>
  <c r="V1715" i="2"/>
  <c r="U1715" i="2"/>
  <c r="W1715" i="2"/>
  <c r="T1715" i="2"/>
  <c r="V1731" i="2"/>
  <c r="U1731" i="2"/>
  <c r="W1731" i="2"/>
  <c r="T1731" i="2"/>
  <c r="V1747" i="2"/>
  <c r="U1747" i="2"/>
  <c r="W1747" i="2"/>
  <c r="T1747" i="2"/>
  <c r="W1763" i="2"/>
  <c r="V1763" i="2"/>
  <c r="U1763" i="2"/>
  <c r="T1763" i="2"/>
  <c r="W1779" i="2"/>
  <c r="V1779" i="2"/>
  <c r="U1779" i="2"/>
  <c r="T1779" i="2"/>
  <c r="W1795" i="2"/>
  <c r="V1795" i="2"/>
  <c r="U1795" i="2"/>
  <c r="T1795" i="2"/>
  <c r="W1811" i="2"/>
  <c r="V1811" i="2"/>
  <c r="U1811" i="2"/>
  <c r="T1811" i="2"/>
  <c r="W1827" i="2"/>
  <c r="V1827" i="2"/>
  <c r="U1827" i="2"/>
  <c r="T1827" i="2"/>
  <c r="W1843" i="2"/>
  <c r="V1843" i="2"/>
  <c r="U1843" i="2"/>
  <c r="T1843" i="2"/>
  <c r="W1859" i="2"/>
  <c r="V1859" i="2"/>
  <c r="U1859" i="2"/>
  <c r="T1859" i="2"/>
  <c r="W1875" i="2"/>
  <c r="V1875" i="2"/>
  <c r="U1875" i="2"/>
  <c r="T1875" i="2"/>
  <c r="W1891" i="2"/>
  <c r="V1891" i="2"/>
  <c r="U1891" i="2"/>
  <c r="T1891" i="2"/>
  <c r="W1907" i="2"/>
  <c r="V1907" i="2"/>
  <c r="U1907" i="2"/>
  <c r="T1907" i="2"/>
  <c r="W1923" i="2"/>
  <c r="V1923" i="2"/>
  <c r="U1923" i="2"/>
  <c r="T1923" i="2"/>
  <c r="W1939" i="2"/>
  <c r="V1939" i="2"/>
  <c r="U1939" i="2"/>
  <c r="T1939" i="2"/>
  <c r="W1955" i="2"/>
  <c r="V1955" i="2"/>
  <c r="U1955" i="2"/>
  <c r="T1955" i="2"/>
  <c r="W1971" i="2"/>
  <c r="V1971" i="2"/>
  <c r="U1971" i="2"/>
  <c r="T1971" i="2"/>
  <c r="W1987" i="2"/>
  <c r="V1987" i="2"/>
  <c r="U1987" i="2"/>
  <c r="T1987" i="2"/>
  <c r="W2003" i="2"/>
  <c r="V2003" i="2"/>
  <c r="U2003" i="2"/>
  <c r="T2003" i="2"/>
  <c r="W2019" i="2"/>
  <c r="V2019" i="2"/>
  <c r="U2019" i="2"/>
  <c r="T2019" i="2"/>
  <c r="W2035" i="2"/>
  <c r="V2035" i="2"/>
  <c r="U2035" i="2"/>
  <c r="T2035" i="2"/>
  <c r="W2051" i="2"/>
  <c r="V2051" i="2"/>
  <c r="U2051" i="2"/>
  <c r="T2051" i="2"/>
  <c r="W2067" i="2"/>
  <c r="V2067" i="2"/>
  <c r="U2067" i="2"/>
  <c r="T2067" i="2"/>
  <c r="T2110" i="2"/>
  <c r="W2110" i="2"/>
  <c r="V2110" i="2"/>
  <c r="U2110" i="2"/>
  <c r="T2142" i="2"/>
  <c r="W2142" i="2"/>
  <c r="V2142" i="2"/>
  <c r="U2142" i="2"/>
  <c r="T2174" i="2"/>
  <c r="W2174" i="2"/>
  <c r="V2174" i="2"/>
  <c r="U2174" i="2"/>
  <c r="T2206" i="2"/>
  <c r="W2206" i="2"/>
  <c r="V2206" i="2"/>
  <c r="U2206" i="2"/>
  <c r="T2238" i="2"/>
  <c r="W2238" i="2"/>
  <c r="V2238" i="2"/>
  <c r="U2238" i="2"/>
  <c r="T2270" i="2"/>
  <c r="W2270" i="2"/>
  <c r="V2270" i="2"/>
  <c r="U2270" i="2"/>
  <c r="T2302" i="2"/>
  <c r="W2302" i="2"/>
  <c r="V2302" i="2"/>
  <c r="U2302" i="2"/>
  <c r="T2334" i="2"/>
  <c r="W2334" i="2"/>
  <c r="V2334" i="2"/>
  <c r="U2334" i="2"/>
  <c r="T2366" i="2"/>
  <c r="W2366" i="2"/>
  <c r="V2366" i="2"/>
  <c r="U2366" i="2"/>
  <c r="T2398" i="2"/>
  <c r="W2398" i="2"/>
  <c r="V2398" i="2"/>
  <c r="U2398" i="2"/>
  <c r="T2430" i="2"/>
  <c r="W2430" i="2"/>
  <c r="V2430" i="2"/>
  <c r="U2430" i="2"/>
  <c r="T2462" i="2"/>
  <c r="W2462" i="2"/>
  <c r="V2462" i="2"/>
  <c r="U2462" i="2"/>
  <c r="U1566" i="2"/>
  <c r="T1566" i="2"/>
  <c r="W1566" i="2"/>
  <c r="V1566" i="2"/>
  <c r="U1582" i="2"/>
  <c r="T1582" i="2"/>
  <c r="W1582" i="2"/>
  <c r="V1582" i="2"/>
  <c r="U1598" i="2"/>
  <c r="T1598" i="2"/>
  <c r="W1598" i="2"/>
  <c r="V1598" i="2"/>
  <c r="U1614" i="2"/>
  <c r="T1614" i="2"/>
  <c r="W1614" i="2"/>
  <c r="V1614" i="2"/>
  <c r="U1630" i="2"/>
  <c r="T1630" i="2"/>
  <c r="W1630" i="2"/>
  <c r="V1630" i="2"/>
  <c r="U1646" i="2"/>
  <c r="T1646" i="2"/>
  <c r="W1646" i="2"/>
  <c r="V1646" i="2"/>
  <c r="U1662" i="2"/>
  <c r="T1662" i="2"/>
  <c r="W1662" i="2"/>
  <c r="V1662" i="2"/>
  <c r="U1678" i="2"/>
  <c r="T1678" i="2"/>
  <c r="W1678" i="2"/>
  <c r="V1678" i="2"/>
  <c r="U1694" i="2"/>
  <c r="T1694" i="2"/>
  <c r="W1694" i="2"/>
  <c r="V1694" i="2"/>
  <c r="U1710" i="2"/>
  <c r="T1710" i="2"/>
  <c r="W1710" i="2"/>
  <c r="V1710" i="2"/>
  <c r="U1726" i="2"/>
  <c r="T1726" i="2"/>
  <c r="W1726" i="2"/>
  <c r="V1726" i="2"/>
  <c r="U1742" i="2"/>
  <c r="T1742" i="2"/>
  <c r="W1742" i="2"/>
  <c r="V1742" i="2"/>
  <c r="V1758" i="2"/>
  <c r="U1758" i="2"/>
  <c r="T1758" i="2"/>
  <c r="W1758" i="2"/>
  <c r="V1774" i="2"/>
  <c r="U1774" i="2"/>
  <c r="T1774" i="2"/>
  <c r="W1774" i="2"/>
  <c r="V1790" i="2"/>
  <c r="U1790" i="2"/>
  <c r="T1790" i="2"/>
  <c r="W1790" i="2"/>
  <c r="V1806" i="2"/>
  <c r="U1806" i="2"/>
  <c r="T1806" i="2"/>
  <c r="W1806" i="2"/>
  <c r="V1822" i="2"/>
  <c r="U1822" i="2"/>
  <c r="T1822" i="2"/>
  <c r="W1822" i="2"/>
  <c r="V1838" i="2"/>
  <c r="U1838" i="2"/>
  <c r="T1838" i="2"/>
  <c r="W1838" i="2"/>
  <c r="V1854" i="2"/>
  <c r="U1854" i="2"/>
  <c r="T1854" i="2"/>
  <c r="W1854" i="2"/>
  <c r="V1870" i="2"/>
  <c r="U1870" i="2"/>
  <c r="T1870" i="2"/>
  <c r="W1870" i="2"/>
  <c r="V1886" i="2"/>
  <c r="U1886" i="2"/>
  <c r="T1886" i="2"/>
  <c r="W1886" i="2"/>
  <c r="V1902" i="2"/>
  <c r="U1902" i="2"/>
  <c r="T1902" i="2"/>
  <c r="W1902" i="2"/>
  <c r="V1918" i="2"/>
  <c r="U1918" i="2"/>
  <c r="T1918" i="2"/>
  <c r="W1918" i="2"/>
  <c r="V1934" i="2"/>
  <c r="U1934" i="2"/>
  <c r="T1934" i="2"/>
  <c r="W1934" i="2"/>
  <c r="V1950" i="2"/>
  <c r="U1950" i="2"/>
  <c r="T1950" i="2"/>
  <c r="W1950" i="2"/>
  <c r="V1966" i="2"/>
  <c r="U1966" i="2"/>
  <c r="T1966" i="2"/>
  <c r="W1966" i="2"/>
  <c r="V1982" i="2"/>
  <c r="U1982" i="2"/>
  <c r="T1982" i="2"/>
  <c r="W1982" i="2"/>
  <c r="V1998" i="2"/>
  <c r="U1998" i="2"/>
  <c r="T1998" i="2"/>
  <c r="W1998" i="2"/>
  <c r="V2014" i="2"/>
  <c r="U2014" i="2"/>
  <c r="T2014" i="2"/>
  <c r="W2014" i="2"/>
  <c r="V2030" i="2"/>
  <c r="U2030" i="2"/>
  <c r="T2030" i="2"/>
  <c r="W2030" i="2"/>
  <c r="V2046" i="2"/>
  <c r="U2046" i="2"/>
  <c r="T2046" i="2"/>
  <c r="W2046" i="2"/>
  <c r="V2062" i="2"/>
  <c r="U2062" i="2"/>
  <c r="T2062" i="2"/>
  <c r="W2062" i="2"/>
  <c r="T2473" i="2"/>
  <c r="V2473" i="2"/>
  <c r="W2473" i="2"/>
  <c r="U2473" i="2"/>
  <c r="T2481" i="2"/>
  <c r="V2481" i="2"/>
  <c r="W2481" i="2"/>
  <c r="U2481" i="2"/>
  <c r="T48" i="2"/>
  <c r="U48" i="2"/>
  <c r="W48" i="2"/>
  <c r="V48" i="2"/>
  <c r="T96" i="2"/>
  <c r="W96" i="2"/>
  <c r="U96" i="2"/>
  <c r="V96" i="2"/>
  <c r="T148" i="2"/>
  <c r="W148" i="2"/>
  <c r="U148" i="2"/>
  <c r="V148" i="2"/>
  <c r="T184" i="2"/>
  <c r="W184" i="2"/>
  <c r="V184" i="2"/>
  <c r="U184" i="2"/>
  <c r="T278" i="2"/>
  <c r="V278" i="2"/>
  <c r="W278" i="2"/>
  <c r="U278" i="2"/>
  <c r="W7" i="2"/>
  <c r="V7" i="2"/>
  <c r="T7" i="2"/>
  <c r="U7" i="2"/>
  <c r="W25" i="2"/>
  <c r="V25" i="2"/>
  <c r="U25" i="2"/>
  <c r="T25" i="2"/>
  <c r="W41" i="2"/>
  <c r="V41" i="2"/>
  <c r="U41" i="2"/>
  <c r="T41" i="2"/>
  <c r="W57" i="2"/>
  <c r="V57" i="2"/>
  <c r="T57" i="2"/>
  <c r="U57" i="2"/>
  <c r="W73" i="2"/>
  <c r="V73" i="2"/>
  <c r="U73" i="2"/>
  <c r="T73" i="2"/>
  <c r="W89" i="2"/>
  <c r="T89" i="2"/>
  <c r="V89" i="2"/>
  <c r="U89" i="2"/>
  <c r="W105" i="2"/>
  <c r="T105" i="2"/>
  <c r="V105" i="2"/>
  <c r="U105" i="2"/>
  <c r="W121" i="2"/>
  <c r="T121" i="2"/>
  <c r="V121" i="2"/>
  <c r="U121" i="2"/>
  <c r="W137" i="2"/>
  <c r="V137" i="2"/>
  <c r="U137" i="2"/>
  <c r="T137" i="2"/>
  <c r="W153" i="2"/>
  <c r="T153" i="2"/>
  <c r="V153" i="2"/>
  <c r="U153" i="2"/>
  <c r="W169" i="2"/>
  <c r="V169" i="2"/>
  <c r="U169" i="2"/>
  <c r="T169" i="2"/>
  <c r="W185" i="2"/>
  <c r="V185" i="2"/>
  <c r="U185" i="2"/>
  <c r="T185" i="2"/>
  <c r="V204" i="2"/>
  <c r="T204" i="2"/>
  <c r="U204" i="2"/>
  <c r="W204" i="2"/>
  <c r="V236" i="2"/>
  <c r="T236" i="2"/>
  <c r="U236" i="2"/>
  <c r="W236" i="2"/>
  <c r="V268" i="2"/>
  <c r="T268" i="2"/>
  <c r="U268" i="2"/>
  <c r="W268" i="2"/>
  <c r="T294" i="2"/>
  <c r="W294" i="2"/>
  <c r="V294" i="2"/>
  <c r="U294" i="2"/>
  <c r="T310" i="2"/>
  <c r="W310" i="2"/>
  <c r="V310" i="2"/>
  <c r="U310" i="2"/>
  <c r="T326" i="2"/>
  <c r="W326" i="2"/>
  <c r="V326" i="2"/>
  <c r="U326" i="2"/>
  <c r="T342" i="2"/>
  <c r="W342" i="2"/>
  <c r="V342" i="2"/>
  <c r="U342" i="2"/>
  <c r="T358" i="2"/>
  <c r="W358" i="2"/>
  <c r="V358" i="2"/>
  <c r="U358" i="2"/>
  <c r="T374" i="2"/>
  <c r="W374" i="2"/>
  <c r="V374" i="2"/>
  <c r="U374" i="2"/>
  <c r="T390" i="2"/>
  <c r="W390" i="2"/>
  <c r="V390" i="2"/>
  <c r="U390" i="2"/>
  <c r="T406" i="2"/>
  <c r="W406" i="2"/>
  <c r="V406" i="2"/>
  <c r="U406" i="2"/>
  <c r="T422" i="2"/>
  <c r="W422" i="2"/>
  <c r="V422" i="2"/>
  <c r="U422" i="2"/>
  <c r="T438" i="2"/>
  <c r="W438" i="2"/>
  <c r="V438" i="2"/>
  <c r="U438" i="2"/>
  <c r="T454" i="2"/>
  <c r="W454" i="2"/>
  <c r="V454" i="2"/>
  <c r="U454" i="2"/>
  <c r="T470" i="2"/>
  <c r="W470" i="2"/>
  <c r="V470" i="2"/>
  <c r="U470" i="2"/>
  <c r="T486" i="2"/>
  <c r="W486" i="2"/>
  <c r="V486" i="2"/>
  <c r="U486" i="2"/>
  <c r="T502" i="2"/>
  <c r="W502" i="2"/>
  <c r="V502" i="2"/>
  <c r="U502" i="2"/>
  <c r="T518" i="2"/>
  <c r="W518" i="2"/>
  <c r="V518" i="2"/>
  <c r="U518" i="2"/>
  <c r="T534" i="2"/>
  <c r="W534" i="2"/>
  <c r="V534" i="2"/>
  <c r="U534" i="2"/>
  <c r="T550" i="2"/>
  <c r="W550" i="2"/>
  <c r="V550" i="2"/>
  <c r="U550" i="2"/>
  <c r="T566" i="2"/>
  <c r="W566" i="2"/>
  <c r="V566" i="2"/>
  <c r="U566" i="2"/>
  <c r="T582" i="2"/>
  <c r="W582" i="2"/>
  <c r="V582" i="2"/>
  <c r="U582" i="2"/>
  <c r="T598" i="2"/>
  <c r="W598" i="2"/>
  <c r="V598" i="2"/>
  <c r="U598" i="2"/>
  <c r="T614" i="2"/>
  <c r="W614" i="2"/>
  <c r="V614" i="2"/>
  <c r="U614" i="2"/>
  <c r="T630" i="2"/>
  <c r="W630" i="2"/>
  <c r="V630" i="2"/>
  <c r="U630" i="2"/>
  <c r="T646" i="2"/>
  <c r="W646" i="2"/>
  <c r="V646" i="2"/>
  <c r="U646" i="2"/>
  <c r="T662" i="2"/>
  <c r="W662" i="2"/>
  <c r="V662" i="2"/>
  <c r="U662" i="2"/>
  <c r="T678" i="2"/>
  <c r="W678" i="2"/>
  <c r="V678" i="2"/>
  <c r="U678" i="2"/>
  <c r="T694" i="2"/>
  <c r="W694" i="2"/>
  <c r="V694" i="2"/>
  <c r="U694" i="2"/>
  <c r="T710" i="2"/>
  <c r="W710" i="2"/>
  <c r="V710" i="2"/>
  <c r="U710" i="2"/>
  <c r="T726" i="2"/>
  <c r="W726" i="2"/>
  <c r="V726" i="2"/>
  <c r="U726" i="2"/>
  <c r="T742" i="2"/>
  <c r="W742" i="2"/>
  <c r="V742" i="2"/>
  <c r="U742" i="2"/>
  <c r="T758" i="2"/>
  <c r="W758" i="2"/>
  <c r="V758" i="2"/>
  <c r="U758" i="2"/>
  <c r="T774" i="2"/>
  <c r="W774" i="2"/>
  <c r="V774" i="2"/>
  <c r="U774" i="2"/>
  <c r="T790" i="2"/>
  <c r="W790" i="2"/>
  <c r="V790" i="2"/>
  <c r="U790" i="2"/>
  <c r="T806" i="2"/>
  <c r="W806" i="2"/>
  <c r="V806" i="2"/>
  <c r="U806" i="2"/>
  <c r="T822" i="2"/>
  <c r="W822" i="2"/>
  <c r="V822" i="2"/>
  <c r="U822" i="2"/>
  <c r="T838" i="2"/>
  <c r="W838" i="2"/>
  <c r="V838" i="2"/>
  <c r="U838" i="2"/>
  <c r="T854" i="2"/>
  <c r="W854" i="2"/>
  <c r="V854" i="2"/>
  <c r="U854" i="2"/>
  <c r="T870" i="2"/>
  <c r="W870" i="2"/>
  <c r="V870" i="2"/>
  <c r="U870" i="2"/>
  <c r="T886" i="2"/>
  <c r="W886" i="2"/>
  <c r="V886" i="2"/>
  <c r="U886" i="2"/>
  <c r="T902" i="2"/>
  <c r="W902" i="2"/>
  <c r="V902" i="2"/>
  <c r="U902" i="2"/>
  <c r="T918" i="2"/>
  <c r="W918" i="2"/>
  <c r="V918" i="2"/>
  <c r="U918" i="2"/>
  <c r="T934" i="2"/>
  <c r="W934" i="2"/>
  <c r="V934" i="2"/>
  <c r="U934" i="2"/>
  <c r="T950" i="2"/>
  <c r="W950" i="2"/>
  <c r="V950" i="2"/>
  <c r="U950" i="2"/>
  <c r="T1053" i="2"/>
  <c r="W1053" i="2"/>
  <c r="V1053" i="2"/>
  <c r="U1053" i="2"/>
  <c r="T1085" i="2"/>
  <c r="W1085" i="2"/>
  <c r="V1085" i="2"/>
  <c r="U1085" i="2"/>
  <c r="T1117" i="2"/>
  <c r="W1117" i="2"/>
  <c r="V1117" i="2"/>
  <c r="U1117" i="2"/>
  <c r="T1149" i="2"/>
  <c r="W1149" i="2"/>
  <c r="V1149" i="2"/>
  <c r="U1149" i="2"/>
  <c r="T1181" i="2"/>
  <c r="W1181" i="2"/>
  <c r="V1181" i="2"/>
  <c r="U1181" i="2"/>
  <c r="T1213" i="2"/>
  <c r="W1213" i="2"/>
  <c r="V1213" i="2"/>
  <c r="U1213" i="2"/>
  <c r="T1245" i="2"/>
  <c r="W1245" i="2"/>
  <c r="V1245" i="2"/>
  <c r="U1245" i="2"/>
  <c r="T1277" i="2"/>
  <c r="W1277" i="2"/>
  <c r="V1277" i="2"/>
  <c r="U1277" i="2"/>
  <c r="T1309" i="2"/>
  <c r="W1309" i="2"/>
  <c r="V1309" i="2"/>
  <c r="U1309" i="2"/>
  <c r="T1341" i="2"/>
  <c r="W1341" i="2"/>
  <c r="V1341" i="2"/>
  <c r="U1341" i="2"/>
  <c r="T1373" i="2"/>
  <c r="W1373" i="2"/>
  <c r="V1373" i="2"/>
  <c r="U1373" i="2"/>
  <c r="T1405" i="2"/>
  <c r="W1405" i="2"/>
  <c r="V1405" i="2"/>
  <c r="U1405" i="2"/>
  <c r="T1437" i="2"/>
  <c r="W1437" i="2"/>
  <c r="V1437" i="2"/>
  <c r="U1437" i="2"/>
  <c r="T1469" i="2"/>
  <c r="W1469" i="2"/>
  <c r="V1469" i="2"/>
  <c r="U1469" i="2"/>
  <c r="T1501" i="2"/>
  <c r="W1501" i="2"/>
  <c r="V1501" i="2"/>
  <c r="U1501" i="2"/>
  <c r="T1533" i="2"/>
  <c r="W1533" i="2"/>
  <c r="V1533" i="2"/>
  <c r="U1533" i="2"/>
  <c r="W1740" i="2"/>
  <c r="V1740" i="2"/>
  <c r="U1740" i="2"/>
  <c r="T1740" i="2"/>
  <c r="T52" i="2"/>
  <c r="U52" i="2"/>
  <c r="W52" i="2"/>
  <c r="V52" i="2"/>
  <c r="T76" i="2"/>
  <c r="U76" i="2"/>
  <c r="W76" i="2"/>
  <c r="V76" i="2"/>
  <c r="T144" i="2"/>
  <c r="U144" i="2"/>
  <c r="W144" i="2"/>
  <c r="V144" i="2"/>
  <c r="T180" i="2"/>
  <c r="W180" i="2"/>
  <c r="U180" i="2"/>
  <c r="V180" i="2"/>
  <c r="T270" i="2"/>
  <c r="V270" i="2"/>
  <c r="W270" i="2"/>
  <c r="U270" i="2"/>
  <c r="V14" i="2"/>
  <c r="U14" i="2"/>
  <c r="W14" i="2"/>
  <c r="T14" i="2"/>
  <c r="V30" i="2"/>
  <c r="U30" i="2"/>
  <c r="T30" i="2"/>
  <c r="W30" i="2"/>
  <c r="V46" i="2"/>
  <c r="U46" i="2"/>
  <c r="T46" i="2"/>
  <c r="W46" i="2"/>
  <c r="V62" i="2"/>
  <c r="W62" i="2"/>
  <c r="U62" i="2"/>
  <c r="T62" i="2"/>
  <c r="V78" i="2"/>
  <c r="W78" i="2"/>
  <c r="U78" i="2"/>
  <c r="T78" i="2"/>
  <c r="V94" i="2"/>
  <c r="U94" i="2"/>
  <c r="T94" i="2"/>
  <c r="W94" i="2"/>
  <c r="V110" i="2"/>
  <c r="U110" i="2"/>
  <c r="T110" i="2"/>
  <c r="W110" i="2"/>
  <c r="V126" i="2"/>
  <c r="W126" i="2"/>
  <c r="U126" i="2"/>
  <c r="T126" i="2"/>
  <c r="V142" i="2"/>
  <c r="W142" i="2"/>
  <c r="U142" i="2"/>
  <c r="T142" i="2"/>
  <c r="V158" i="2"/>
  <c r="U158" i="2"/>
  <c r="T158" i="2"/>
  <c r="W158" i="2"/>
  <c r="V174" i="2"/>
  <c r="U174" i="2"/>
  <c r="T174" i="2"/>
  <c r="W174" i="2"/>
  <c r="V190" i="2"/>
  <c r="U190" i="2"/>
  <c r="T190" i="2"/>
  <c r="W190" i="2"/>
  <c r="T218" i="2"/>
  <c r="V218" i="2"/>
  <c r="U218" i="2"/>
  <c r="W218" i="2"/>
  <c r="T250" i="2"/>
  <c r="V250" i="2"/>
  <c r="W250" i="2"/>
  <c r="U250" i="2"/>
  <c r="T282" i="2"/>
  <c r="V282" i="2"/>
  <c r="W282" i="2"/>
  <c r="U282" i="2"/>
  <c r="V988" i="2"/>
  <c r="T988" i="2"/>
  <c r="W988" i="2"/>
  <c r="U988" i="2"/>
  <c r="V1020" i="2"/>
  <c r="T1020" i="2"/>
  <c r="W1020" i="2"/>
  <c r="U1020" i="2"/>
  <c r="T1050" i="2"/>
  <c r="W1050" i="2"/>
  <c r="V1050" i="2"/>
  <c r="U1050" i="2"/>
  <c r="T12" i="2"/>
  <c r="W12" i="2"/>
  <c r="U12" i="2"/>
  <c r="V12" i="2"/>
  <c r="T56" i="2"/>
  <c r="W56" i="2"/>
  <c r="U56" i="2"/>
  <c r="V56" i="2"/>
  <c r="T124" i="2"/>
  <c r="W124" i="2"/>
  <c r="U124" i="2"/>
  <c r="V124" i="2"/>
  <c r="T152" i="2"/>
  <c r="U152" i="2"/>
  <c r="W152" i="2"/>
  <c r="V152" i="2"/>
  <c r="T238" i="2"/>
  <c r="V238" i="2"/>
  <c r="W238" i="2"/>
  <c r="U238" i="2"/>
  <c r="U6" i="2"/>
  <c r="T6" i="2"/>
  <c r="V6" i="2"/>
  <c r="W6" i="2"/>
  <c r="U19" i="2"/>
  <c r="V19" i="2"/>
  <c r="T19" i="2"/>
  <c r="W19" i="2"/>
  <c r="U35" i="2"/>
  <c r="T35" i="2"/>
  <c r="V35" i="2"/>
  <c r="W35" i="2"/>
  <c r="U51" i="2"/>
  <c r="T51" i="2"/>
  <c r="W51" i="2"/>
  <c r="V51" i="2"/>
  <c r="U67" i="2"/>
  <c r="T67" i="2"/>
  <c r="W67" i="2"/>
  <c r="V67" i="2"/>
  <c r="U83" i="2"/>
  <c r="V83" i="2"/>
  <c r="T83" i="2"/>
  <c r="W83" i="2"/>
  <c r="U99" i="2"/>
  <c r="T99" i="2"/>
  <c r="W99" i="2"/>
  <c r="V99" i="2"/>
  <c r="U115" i="2"/>
  <c r="T115" i="2"/>
  <c r="V115" i="2"/>
  <c r="W115" i="2"/>
  <c r="U131" i="2"/>
  <c r="T131" i="2"/>
  <c r="V131" i="2"/>
  <c r="W131" i="2"/>
  <c r="U147" i="2"/>
  <c r="T147" i="2"/>
  <c r="V147" i="2"/>
  <c r="W147" i="2"/>
  <c r="U163" i="2"/>
  <c r="T163" i="2"/>
  <c r="V163" i="2"/>
  <c r="W163" i="2"/>
  <c r="U179" i="2"/>
  <c r="T179" i="2"/>
  <c r="V179" i="2"/>
  <c r="W179" i="2"/>
  <c r="V200" i="2"/>
  <c r="T200" i="2"/>
  <c r="W200" i="2"/>
  <c r="U200" i="2"/>
  <c r="V232" i="2"/>
  <c r="T232" i="2"/>
  <c r="W232" i="2"/>
  <c r="U232" i="2"/>
  <c r="V264" i="2"/>
  <c r="T264" i="2"/>
  <c r="W264" i="2"/>
  <c r="U264" i="2"/>
  <c r="W1644" i="2"/>
  <c r="V1644" i="2"/>
  <c r="U1644" i="2"/>
  <c r="T1644" i="2"/>
  <c r="W203" i="2"/>
  <c r="U203" i="2"/>
  <c r="V203" i="2"/>
  <c r="T203" i="2"/>
  <c r="W219" i="2"/>
  <c r="U219" i="2"/>
  <c r="V219" i="2"/>
  <c r="T219" i="2"/>
  <c r="W235" i="2"/>
  <c r="U235" i="2"/>
  <c r="T235" i="2"/>
  <c r="V235" i="2"/>
  <c r="W251" i="2"/>
  <c r="U251" i="2"/>
  <c r="T251" i="2"/>
  <c r="V251" i="2"/>
  <c r="W267" i="2"/>
  <c r="U267" i="2"/>
  <c r="T267" i="2"/>
  <c r="V267" i="2"/>
  <c r="W283" i="2"/>
  <c r="U283" i="2"/>
  <c r="T283" i="2"/>
  <c r="V283" i="2"/>
  <c r="W299" i="2"/>
  <c r="V299" i="2"/>
  <c r="U299" i="2"/>
  <c r="T299" i="2"/>
  <c r="W315" i="2"/>
  <c r="V315" i="2"/>
  <c r="U315" i="2"/>
  <c r="T315" i="2"/>
  <c r="W331" i="2"/>
  <c r="V331" i="2"/>
  <c r="U331" i="2"/>
  <c r="T331" i="2"/>
  <c r="W347" i="2"/>
  <c r="V347" i="2"/>
  <c r="U347" i="2"/>
  <c r="T347" i="2"/>
  <c r="W363" i="2"/>
  <c r="V363" i="2"/>
  <c r="U363" i="2"/>
  <c r="T363" i="2"/>
  <c r="W379" i="2"/>
  <c r="V379" i="2"/>
  <c r="U379" i="2"/>
  <c r="T379" i="2"/>
  <c r="W395" i="2"/>
  <c r="V395" i="2"/>
  <c r="U395" i="2"/>
  <c r="T395" i="2"/>
  <c r="W411" i="2"/>
  <c r="V411" i="2"/>
  <c r="U411" i="2"/>
  <c r="T411" i="2"/>
  <c r="W427" i="2"/>
  <c r="V427" i="2"/>
  <c r="U427" i="2"/>
  <c r="T427" i="2"/>
  <c r="W443" i="2"/>
  <c r="V443" i="2"/>
  <c r="U443" i="2"/>
  <c r="T443" i="2"/>
  <c r="W459" i="2"/>
  <c r="V459" i="2"/>
  <c r="U459" i="2"/>
  <c r="T459" i="2"/>
  <c r="W475" i="2"/>
  <c r="V475" i="2"/>
  <c r="U475" i="2"/>
  <c r="T475" i="2"/>
  <c r="W491" i="2"/>
  <c r="V491" i="2"/>
  <c r="U491" i="2"/>
  <c r="T491" i="2"/>
  <c r="W507" i="2"/>
  <c r="V507" i="2"/>
  <c r="U507" i="2"/>
  <c r="T507" i="2"/>
  <c r="W523" i="2"/>
  <c r="V523" i="2"/>
  <c r="U523" i="2"/>
  <c r="T523" i="2"/>
  <c r="W539" i="2"/>
  <c r="V539" i="2"/>
  <c r="U539" i="2"/>
  <c r="T539" i="2"/>
  <c r="W555" i="2"/>
  <c r="V555" i="2"/>
  <c r="U555" i="2"/>
  <c r="T555" i="2"/>
  <c r="W571" i="2"/>
  <c r="V571" i="2"/>
  <c r="U571" i="2"/>
  <c r="T571" i="2"/>
  <c r="W587" i="2"/>
  <c r="V587" i="2"/>
  <c r="U587" i="2"/>
  <c r="T587" i="2"/>
  <c r="W603" i="2"/>
  <c r="V603" i="2"/>
  <c r="U603" i="2"/>
  <c r="T603" i="2"/>
  <c r="W619" i="2"/>
  <c r="V619" i="2"/>
  <c r="U619" i="2"/>
  <c r="T619" i="2"/>
  <c r="W635" i="2"/>
  <c r="V635" i="2"/>
  <c r="U635" i="2"/>
  <c r="T635" i="2"/>
  <c r="W651" i="2"/>
  <c r="V651" i="2"/>
  <c r="U651" i="2"/>
  <c r="T651" i="2"/>
  <c r="W667" i="2"/>
  <c r="V667" i="2"/>
  <c r="U667" i="2"/>
  <c r="T667" i="2"/>
  <c r="W683" i="2"/>
  <c r="V683" i="2"/>
  <c r="U683" i="2"/>
  <c r="T683" i="2"/>
  <c r="W699" i="2"/>
  <c r="V699" i="2"/>
  <c r="U699" i="2"/>
  <c r="T699" i="2"/>
  <c r="W715" i="2"/>
  <c r="V715" i="2"/>
  <c r="U715" i="2"/>
  <c r="T715" i="2"/>
  <c r="W731" i="2"/>
  <c r="V731" i="2"/>
  <c r="U731" i="2"/>
  <c r="T731" i="2"/>
  <c r="W747" i="2"/>
  <c r="V747" i="2"/>
  <c r="U747" i="2"/>
  <c r="T747" i="2"/>
  <c r="W763" i="2"/>
  <c r="V763" i="2"/>
  <c r="U763" i="2"/>
  <c r="T763" i="2"/>
  <c r="W779" i="2"/>
  <c r="V779" i="2"/>
  <c r="U779" i="2"/>
  <c r="T779" i="2"/>
  <c r="W795" i="2"/>
  <c r="V795" i="2"/>
  <c r="U795" i="2"/>
  <c r="T795" i="2"/>
  <c r="W811" i="2"/>
  <c r="V811" i="2"/>
  <c r="U811" i="2"/>
  <c r="T811" i="2"/>
  <c r="W827" i="2"/>
  <c r="V827" i="2"/>
  <c r="U827" i="2"/>
  <c r="T827" i="2"/>
  <c r="W843" i="2"/>
  <c r="V843" i="2"/>
  <c r="U843" i="2"/>
  <c r="T843" i="2"/>
  <c r="W859" i="2"/>
  <c r="V859" i="2"/>
  <c r="U859" i="2"/>
  <c r="T859" i="2"/>
  <c r="W875" i="2"/>
  <c r="V875" i="2"/>
  <c r="U875" i="2"/>
  <c r="T875" i="2"/>
  <c r="W891" i="2"/>
  <c r="V891" i="2"/>
  <c r="U891" i="2"/>
  <c r="T891" i="2"/>
  <c r="W907" i="2"/>
  <c r="V907" i="2"/>
  <c r="U907" i="2"/>
  <c r="T907" i="2"/>
  <c r="W923" i="2"/>
  <c r="V923" i="2"/>
  <c r="U923" i="2"/>
  <c r="T923" i="2"/>
  <c r="W939" i="2"/>
  <c r="V939" i="2"/>
  <c r="U939" i="2"/>
  <c r="T939" i="2"/>
  <c r="W955" i="2"/>
  <c r="V955" i="2"/>
  <c r="U955" i="2"/>
  <c r="T955" i="2"/>
  <c r="T986" i="2"/>
  <c r="V986" i="2"/>
  <c r="U986" i="2"/>
  <c r="W986" i="2"/>
  <c r="T1018" i="2"/>
  <c r="V1018" i="2"/>
  <c r="U1018" i="2"/>
  <c r="W1018" i="2"/>
  <c r="W1616" i="2"/>
  <c r="V1616" i="2"/>
  <c r="U1616" i="2"/>
  <c r="T1616" i="2"/>
  <c r="W1680" i="2"/>
  <c r="V1680" i="2"/>
  <c r="U1680" i="2"/>
  <c r="T1680" i="2"/>
  <c r="W1744" i="2"/>
  <c r="V1744" i="2"/>
  <c r="U1744" i="2"/>
  <c r="T1744" i="2"/>
  <c r="V304" i="2"/>
  <c r="U304" i="2"/>
  <c r="T304" i="2"/>
  <c r="W304" i="2"/>
  <c r="V320" i="2"/>
  <c r="U320" i="2"/>
  <c r="T320" i="2"/>
  <c r="W320" i="2"/>
  <c r="V336" i="2"/>
  <c r="U336" i="2"/>
  <c r="T336" i="2"/>
  <c r="W336" i="2"/>
  <c r="V352" i="2"/>
  <c r="U352" i="2"/>
  <c r="T352" i="2"/>
  <c r="W352" i="2"/>
  <c r="V368" i="2"/>
  <c r="U368" i="2"/>
  <c r="T368" i="2"/>
  <c r="W368" i="2"/>
  <c r="V384" i="2"/>
  <c r="U384" i="2"/>
  <c r="T384" i="2"/>
  <c r="W384" i="2"/>
  <c r="V400" i="2"/>
  <c r="U400" i="2"/>
  <c r="T400" i="2"/>
  <c r="W400" i="2"/>
  <c r="V416" i="2"/>
  <c r="U416" i="2"/>
  <c r="T416" i="2"/>
  <c r="W416" i="2"/>
  <c r="V432" i="2"/>
  <c r="U432" i="2"/>
  <c r="T432" i="2"/>
  <c r="W432" i="2"/>
  <c r="V448" i="2"/>
  <c r="U448" i="2"/>
  <c r="T448" i="2"/>
  <c r="W448" i="2"/>
  <c r="V464" i="2"/>
  <c r="U464" i="2"/>
  <c r="T464" i="2"/>
  <c r="W464" i="2"/>
  <c r="V480" i="2"/>
  <c r="U480" i="2"/>
  <c r="T480" i="2"/>
  <c r="W480" i="2"/>
  <c r="V496" i="2"/>
  <c r="U496" i="2"/>
  <c r="T496" i="2"/>
  <c r="W496" i="2"/>
  <c r="V512" i="2"/>
  <c r="U512" i="2"/>
  <c r="T512" i="2"/>
  <c r="W512" i="2"/>
  <c r="V528" i="2"/>
  <c r="U528" i="2"/>
  <c r="T528" i="2"/>
  <c r="W528" i="2"/>
  <c r="V544" i="2"/>
  <c r="U544" i="2"/>
  <c r="T544" i="2"/>
  <c r="W544" i="2"/>
  <c r="V560" i="2"/>
  <c r="U560" i="2"/>
  <c r="T560" i="2"/>
  <c r="W560" i="2"/>
  <c r="V576" i="2"/>
  <c r="U576" i="2"/>
  <c r="T576" i="2"/>
  <c r="W576" i="2"/>
  <c r="V592" i="2"/>
  <c r="U592" i="2"/>
  <c r="T592" i="2"/>
  <c r="W592" i="2"/>
  <c r="V608" i="2"/>
  <c r="U608" i="2"/>
  <c r="T608" i="2"/>
  <c r="W608" i="2"/>
  <c r="V624" i="2"/>
  <c r="U624" i="2"/>
  <c r="T624" i="2"/>
  <c r="W624" i="2"/>
  <c r="V640" i="2"/>
  <c r="U640" i="2"/>
  <c r="T640" i="2"/>
  <c r="W640" i="2"/>
  <c r="V656" i="2"/>
  <c r="U656" i="2"/>
  <c r="T656" i="2"/>
  <c r="W656" i="2"/>
  <c r="V672" i="2"/>
  <c r="U672" i="2"/>
  <c r="T672" i="2"/>
  <c r="W672" i="2"/>
  <c r="V688" i="2"/>
  <c r="U688" i="2"/>
  <c r="T688" i="2"/>
  <c r="W688" i="2"/>
  <c r="V704" i="2"/>
  <c r="U704" i="2"/>
  <c r="T704" i="2"/>
  <c r="W704" i="2"/>
  <c r="V720" i="2"/>
  <c r="U720" i="2"/>
  <c r="T720" i="2"/>
  <c r="W720" i="2"/>
  <c r="V736" i="2"/>
  <c r="U736" i="2"/>
  <c r="T736" i="2"/>
  <c r="W736" i="2"/>
  <c r="V752" i="2"/>
  <c r="U752" i="2"/>
  <c r="T752" i="2"/>
  <c r="W752" i="2"/>
  <c r="V768" i="2"/>
  <c r="U768" i="2"/>
  <c r="T768" i="2"/>
  <c r="W768" i="2"/>
  <c r="V784" i="2"/>
  <c r="U784" i="2"/>
  <c r="T784" i="2"/>
  <c r="W784" i="2"/>
  <c r="V800" i="2"/>
  <c r="U800" i="2"/>
  <c r="T800" i="2"/>
  <c r="W800" i="2"/>
  <c r="V816" i="2"/>
  <c r="U816" i="2"/>
  <c r="T816" i="2"/>
  <c r="W816" i="2"/>
  <c r="V832" i="2"/>
  <c r="U832" i="2"/>
  <c r="T832" i="2"/>
  <c r="W832" i="2"/>
  <c r="V848" i="2"/>
  <c r="U848" i="2"/>
  <c r="T848" i="2"/>
  <c r="W848" i="2"/>
  <c r="V864" i="2"/>
  <c r="U864" i="2"/>
  <c r="T864" i="2"/>
  <c r="W864" i="2"/>
  <c r="V880" i="2"/>
  <c r="U880" i="2"/>
  <c r="T880" i="2"/>
  <c r="W880" i="2"/>
  <c r="V896" i="2"/>
  <c r="U896" i="2"/>
  <c r="T896" i="2"/>
  <c r="W896" i="2"/>
  <c r="V912" i="2"/>
  <c r="U912" i="2"/>
  <c r="T912" i="2"/>
  <c r="W912" i="2"/>
  <c r="V928" i="2"/>
  <c r="U928" i="2"/>
  <c r="T928" i="2"/>
  <c r="W928" i="2"/>
  <c r="V944" i="2"/>
  <c r="U944" i="2"/>
  <c r="T944" i="2"/>
  <c r="W944" i="2"/>
  <c r="V960" i="2"/>
  <c r="U960" i="2"/>
  <c r="T960" i="2"/>
  <c r="W960" i="2"/>
  <c r="V992" i="2"/>
  <c r="T992" i="2"/>
  <c r="W992" i="2"/>
  <c r="U992" i="2"/>
  <c r="V1024" i="2"/>
  <c r="T1024" i="2"/>
  <c r="W1024" i="2"/>
  <c r="U1024" i="2"/>
  <c r="T1057" i="2"/>
  <c r="W1057" i="2"/>
  <c r="V1057" i="2"/>
  <c r="U1057" i="2"/>
  <c r="T1089" i="2"/>
  <c r="W1089" i="2"/>
  <c r="V1089" i="2"/>
  <c r="U1089" i="2"/>
  <c r="T1121" i="2"/>
  <c r="W1121" i="2"/>
  <c r="V1121" i="2"/>
  <c r="U1121" i="2"/>
  <c r="T1153" i="2"/>
  <c r="W1153" i="2"/>
  <c r="V1153" i="2"/>
  <c r="U1153" i="2"/>
  <c r="T1185" i="2"/>
  <c r="W1185" i="2"/>
  <c r="V1185" i="2"/>
  <c r="U1185" i="2"/>
  <c r="T1217" i="2"/>
  <c r="W1217" i="2"/>
  <c r="V1217" i="2"/>
  <c r="U1217" i="2"/>
  <c r="T1249" i="2"/>
  <c r="W1249" i="2"/>
  <c r="V1249" i="2"/>
  <c r="U1249" i="2"/>
  <c r="T1281" i="2"/>
  <c r="W1281" i="2"/>
  <c r="V1281" i="2"/>
  <c r="U1281" i="2"/>
  <c r="T1313" i="2"/>
  <c r="W1313" i="2"/>
  <c r="V1313" i="2"/>
  <c r="U1313" i="2"/>
  <c r="T1345" i="2"/>
  <c r="W1345" i="2"/>
  <c r="V1345" i="2"/>
  <c r="U1345" i="2"/>
  <c r="T1377" i="2"/>
  <c r="W1377" i="2"/>
  <c r="V1377" i="2"/>
  <c r="U1377" i="2"/>
  <c r="T1409" i="2"/>
  <c r="W1409" i="2"/>
  <c r="V1409" i="2"/>
  <c r="U1409" i="2"/>
  <c r="T1441" i="2"/>
  <c r="W1441" i="2"/>
  <c r="V1441" i="2"/>
  <c r="U1441" i="2"/>
  <c r="T1473" i="2"/>
  <c r="W1473" i="2"/>
  <c r="V1473" i="2"/>
  <c r="U1473" i="2"/>
  <c r="T1505" i="2"/>
  <c r="W1505" i="2"/>
  <c r="V1505" i="2"/>
  <c r="U1505" i="2"/>
  <c r="T1537" i="2"/>
  <c r="W1537" i="2"/>
  <c r="V1537" i="2"/>
  <c r="U1537" i="2"/>
  <c r="W1636" i="2"/>
  <c r="V1636" i="2"/>
  <c r="U1636" i="2"/>
  <c r="T1636" i="2"/>
  <c r="W1700" i="2"/>
  <c r="V1700" i="2"/>
  <c r="U1700" i="2"/>
  <c r="T1700" i="2"/>
  <c r="U197" i="2"/>
  <c r="W197" i="2"/>
  <c r="T197" i="2"/>
  <c r="V197" i="2"/>
  <c r="U213" i="2"/>
  <c r="W213" i="2"/>
  <c r="T213" i="2"/>
  <c r="V213" i="2"/>
  <c r="U229" i="2"/>
  <c r="W229" i="2"/>
  <c r="T229" i="2"/>
  <c r="V229" i="2"/>
  <c r="U245" i="2"/>
  <c r="W245" i="2"/>
  <c r="T245" i="2"/>
  <c r="V245" i="2"/>
  <c r="U261" i="2"/>
  <c r="W261" i="2"/>
  <c r="T261" i="2"/>
  <c r="V261" i="2"/>
  <c r="U277" i="2"/>
  <c r="W277" i="2"/>
  <c r="T277" i="2"/>
  <c r="V277" i="2"/>
  <c r="U293" i="2"/>
  <c r="T293" i="2"/>
  <c r="W293" i="2"/>
  <c r="V293" i="2"/>
  <c r="U309" i="2"/>
  <c r="T309" i="2"/>
  <c r="W309" i="2"/>
  <c r="V309" i="2"/>
  <c r="U325" i="2"/>
  <c r="T325" i="2"/>
  <c r="W325" i="2"/>
  <c r="V325" i="2"/>
  <c r="U341" i="2"/>
  <c r="T341" i="2"/>
  <c r="W341" i="2"/>
  <c r="V341" i="2"/>
  <c r="U357" i="2"/>
  <c r="T357" i="2"/>
  <c r="W357" i="2"/>
  <c r="V357" i="2"/>
  <c r="U373" i="2"/>
  <c r="T373" i="2"/>
  <c r="W373" i="2"/>
  <c r="V373" i="2"/>
  <c r="U389" i="2"/>
  <c r="T389" i="2"/>
  <c r="W389" i="2"/>
  <c r="V389" i="2"/>
  <c r="U405" i="2"/>
  <c r="T405" i="2"/>
  <c r="W405" i="2"/>
  <c r="V405" i="2"/>
  <c r="U421" i="2"/>
  <c r="T421" i="2"/>
  <c r="W421" i="2"/>
  <c r="V421" i="2"/>
  <c r="U437" i="2"/>
  <c r="T437" i="2"/>
  <c r="W437" i="2"/>
  <c r="V437" i="2"/>
  <c r="U453" i="2"/>
  <c r="T453" i="2"/>
  <c r="W453" i="2"/>
  <c r="V453" i="2"/>
  <c r="U469" i="2"/>
  <c r="T469" i="2"/>
  <c r="W469" i="2"/>
  <c r="V469" i="2"/>
  <c r="U485" i="2"/>
  <c r="T485" i="2"/>
  <c r="W485" i="2"/>
  <c r="V485" i="2"/>
  <c r="U501" i="2"/>
  <c r="T501" i="2"/>
  <c r="W501" i="2"/>
  <c r="V501" i="2"/>
  <c r="U517" i="2"/>
  <c r="T517" i="2"/>
  <c r="W517" i="2"/>
  <c r="V517" i="2"/>
  <c r="U533" i="2"/>
  <c r="T533" i="2"/>
  <c r="W533" i="2"/>
  <c r="V533" i="2"/>
  <c r="U549" i="2"/>
  <c r="T549" i="2"/>
  <c r="W549" i="2"/>
  <c r="V549" i="2"/>
  <c r="U565" i="2"/>
  <c r="T565" i="2"/>
  <c r="W565" i="2"/>
  <c r="V565" i="2"/>
  <c r="U581" i="2"/>
  <c r="T581" i="2"/>
  <c r="W581" i="2"/>
  <c r="V581" i="2"/>
  <c r="U597" i="2"/>
  <c r="T597" i="2"/>
  <c r="W597" i="2"/>
  <c r="V597" i="2"/>
  <c r="U613" i="2"/>
  <c r="T613" i="2"/>
  <c r="W613" i="2"/>
  <c r="V613" i="2"/>
  <c r="U629" i="2"/>
  <c r="T629" i="2"/>
  <c r="W629" i="2"/>
  <c r="V629" i="2"/>
  <c r="U645" i="2"/>
  <c r="T645" i="2"/>
  <c r="W645" i="2"/>
  <c r="V645" i="2"/>
  <c r="U661" i="2"/>
  <c r="T661" i="2"/>
  <c r="W661" i="2"/>
  <c r="V661" i="2"/>
  <c r="U677" i="2"/>
  <c r="T677" i="2"/>
  <c r="W677" i="2"/>
  <c r="V677" i="2"/>
  <c r="U693" i="2"/>
  <c r="T693" i="2"/>
  <c r="W693" i="2"/>
  <c r="V693" i="2"/>
  <c r="U709" i="2"/>
  <c r="T709" i="2"/>
  <c r="W709" i="2"/>
  <c r="V709" i="2"/>
  <c r="U725" i="2"/>
  <c r="T725" i="2"/>
  <c r="W725" i="2"/>
  <c r="V725" i="2"/>
  <c r="U741" i="2"/>
  <c r="T741" i="2"/>
  <c r="W741" i="2"/>
  <c r="V741" i="2"/>
  <c r="U757" i="2"/>
  <c r="T757" i="2"/>
  <c r="W757" i="2"/>
  <c r="V757" i="2"/>
  <c r="U773" i="2"/>
  <c r="T773" i="2"/>
  <c r="W773" i="2"/>
  <c r="V773" i="2"/>
  <c r="U789" i="2"/>
  <c r="T789" i="2"/>
  <c r="W789" i="2"/>
  <c r="V789" i="2"/>
  <c r="U805" i="2"/>
  <c r="T805" i="2"/>
  <c r="W805" i="2"/>
  <c r="V805" i="2"/>
  <c r="U821" i="2"/>
  <c r="T821" i="2"/>
  <c r="W821" i="2"/>
  <c r="V821" i="2"/>
  <c r="U837" i="2"/>
  <c r="T837" i="2"/>
  <c r="W837" i="2"/>
  <c r="V837" i="2"/>
  <c r="U853" i="2"/>
  <c r="T853" i="2"/>
  <c r="W853" i="2"/>
  <c r="V853" i="2"/>
  <c r="U869" i="2"/>
  <c r="T869" i="2"/>
  <c r="W869" i="2"/>
  <c r="V869" i="2"/>
  <c r="U885" i="2"/>
  <c r="T885" i="2"/>
  <c r="W885" i="2"/>
  <c r="V885" i="2"/>
  <c r="U901" i="2"/>
  <c r="T901" i="2"/>
  <c r="W901" i="2"/>
  <c r="V901" i="2"/>
  <c r="U917" i="2"/>
  <c r="T917" i="2"/>
  <c r="W917" i="2"/>
  <c r="V917" i="2"/>
  <c r="U933" i="2"/>
  <c r="T933" i="2"/>
  <c r="W933" i="2"/>
  <c r="V933" i="2"/>
  <c r="U949" i="2"/>
  <c r="T949" i="2"/>
  <c r="W949" i="2"/>
  <c r="V949" i="2"/>
  <c r="T966" i="2"/>
  <c r="V966" i="2"/>
  <c r="W966" i="2"/>
  <c r="U966" i="2"/>
  <c r="T998" i="2"/>
  <c r="V998" i="2"/>
  <c r="W998" i="2"/>
  <c r="U998" i="2"/>
  <c r="T1030" i="2"/>
  <c r="V1030" i="2"/>
  <c r="W1030" i="2"/>
  <c r="U1030" i="2"/>
  <c r="W1640" i="2"/>
  <c r="V1640" i="2"/>
  <c r="U1640" i="2"/>
  <c r="T1640" i="2"/>
  <c r="W1704" i="2"/>
  <c r="V1704" i="2"/>
  <c r="U1704" i="2"/>
  <c r="T1704" i="2"/>
  <c r="W967" i="2"/>
  <c r="U967" i="2"/>
  <c r="V967" i="2"/>
  <c r="T967" i="2"/>
  <c r="W983" i="2"/>
  <c r="U983" i="2"/>
  <c r="V983" i="2"/>
  <c r="T983" i="2"/>
  <c r="W999" i="2"/>
  <c r="U999" i="2"/>
  <c r="V999" i="2"/>
  <c r="T999" i="2"/>
  <c r="W1015" i="2"/>
  <c r="U1015" i="2"/>
  <c r="V1015" i="2"/>
  <c r="T1015" i="2"/>
  <c r="W1031" i="2"/>
  <c r="U1031" i="2"/>
  <c r="V1031" i="2"/>
  <c r="T1031" i="2"/>
  <c r="W1047" i="2"/>
  <c r="U1047" i="2"/>
  <c r="V1047" i="2"/>
  <c r="T1047" i="2"/>
  <c r="W1060" i="2"/>
  <c r="V1060" i="2"/>
  <c r="U1060" i="2"/>
  <c r="T1060" i="2"/>
  <c r="W1076" i="2"/>
  <c r="V1076" i="2"/>
  <c r="U1076" i="2"/>
  <c r="T1076" i="2"/>
  <c r="W1092" i="2"/>
  <c r="V1092" i="2"/>
  <c r="U1092" i="2"/>
  <c r="T1092" i="2"/>
  <c r="W1108" i="2"/>
  <c r="V1108" i="2"/>
  <c r="U1108" i="2"/>
  <c r="T1108" i="2"/>
  <c r="W1124" i="2"/>
  <c r="V1124" i="2"/>
  <c r="U1124" i="2"/>
  <c r="T1124" i="2"/>
  <c r="W1140" i="2"/>
  <c r="V1140" i="2"/>
  <c r="U1140" i="2"/>
  <c r="T1140" i="2"/>
  <c r="W1156" i="2"/>
  <c r="V1156" i="2"/>
  <c r="U1156" i="2"/>
  <c r="T1156" i="2"/>
  <c r="W1172" i="2"/>
  <c r="V1172" i="2"/>
  <c r="U1172" i="2"/>
  <c r="T1172" i="2"/>
  <c r="W1188" i="2"/>
  <c r="V1188" i="2"/>
  <c r="U1188" i="2"/>
  <c r="T1188" i="2"/>
  <c r="W1204" i="2"/>
  <c r="V1204" i="2"/>
  <c r="U1204" i="2"/>
  <c r="T1204" i="2"/>
  <c r="W1220" i="2"/>
  <c r="V1220" i="2"/>
  <c r="U1220" i="2"/>
  <c r="T1220" i="2"/>
  <c r="W1236" i="2"/>
  <c r="V1236" i="2"/>
  <c r="U1236" i="2"/>
  <c r="T1236" i="2"/>
  <c r="W1252" i="2"/>
  <c r="V1252" i="2"/>
  <c r="U1252" i="2"/>
  <c r="T1252" i="2"/>
  <c r="W1268" i="2"/>
  <c r="V1268" i="2"/>
  <c r="U1268" i="2"/>
  <c r="T1268" i="2"/>
  <c r="W1284" i="2"/>
  <c r="V1284" i="2"/>
  <c r="U1284" i="2"/>
  <c r="T1284" i="2"/>
  <c r="W1300" i="2"/>
  <c r="V1300" i="2"/>
  <c r="U1300" i="2"/>
  <c r="T1300" i="2"/>
  <c r="W1316" i="2"/>
  <c r="V1316" i="2"/>
  <c r="U1316" i="2"/>
  <c r="T1316" i="2"/>
  <c r="W1332" i="2"/>
  <c r="V1332" i="2"/>
  <c r="U1332" i="2"/>
  <c r="T1332" i="2"/>
  <c r="W1348" i="2"/>
  <c r="V1348" i="2"/>
  <c r="U1348" i="2"/>
  <c r="T1348" i="2"/>
  <c r="W1364" i="2"/>
  <c r="V1364" i="2"/>
  <c r="U1364" i="2"/>
  <c r="T1364" i="2"/>
  <c r="W1380" i="2"/>
  <c r="V1380" i="2"/>
  <c r="U1380" i="2"/>
  <c r="T1380" i="2"/>
  <c r="W1396" i="2"/>
  <c r="V1396" i="2"/>
  <c r="U1396" i="2"/>
  <c r="T1396" i="2"/>
  <c r="W1412" i="2"/>
  <c r="V1412" i="2"/>
  <c r="U1412" i="2"/>
  <c r="T1412" i="2"/>
  <c r="W1428" i="2"/>
  <c r="V1428" i="2"/>
  <c r="U1428" i="2"/>
  <c r="T1428" i="2"/>
  <c r="W1444" i="2"/>
  <c r="V1444" i="2"/>
  <c r="U1444" i="2"/>
  <c r="T1444" i="2"/>
  <c r="W1460" i="2"/>
  <c r="V1460" i="2"/>
  <c r="U1460" i="2"/>
  <c r="T1460" i="2"/>
  <c r="W1476" i="2"/>
  <c r="V1476" i="2"/>
  <c r="U1476" i="2"/>
  <c r="T1476" i="2"/>
  <c r="W1492" i="2"/>
  <c r="V1492" i="2"/>
  <c r="U1492" i="2"/>
  <c r="T1492" i="2"/>
  <c r="W1508" i="2"/>
  <c r="V1508" i="2"/>
  <c r="U1508" i="2"/>
  <c r="T1508" i="2"/>
  <c r="W1524" i="2"/>
  <c r="V1524" i="2"/>
  <c r="U1524" i="2"/>
  <c r="T1524" i="2"/>
  <c r="W1540" i="2"/>
  <c r="V1540" i="2"/>
  <c r="U1540" i="2"/>
  <c r="T1540" i="2"/>
  <c r="V1559" i="2"/>
  <c r="T1559" i="2"/>
  <c r="W1559" i="2"/>
  <c r="U1559" i="2"/>
  <c r="W1568" i="2"/>
  <c r="T1568" i="2"/>
  <c r="V1568" i="2"/>
  <c r="U1568" i="2"/>
  <c r="T1577" i="2"/>
  <c r="W1577" i="2"/>
  <c r="V1577" i="2"/>
  <c r="U1577" i="2"/>
  <c r="V1591" i="2"/>
  <c r="T1591" i="2"/>
  <c r="W1591" i="2"/>
  <c r="U1591" i="2"/>
  <c r="W1600" i="2"/>
  <c r="T1600" i="2"/>
  <c r="V1600" i="2"/>
  <c r="U1600" i="2"/>
  <c r="T1609" i="2"/>
  <c r="W1609" i="2"/>
  <c r="V1609" i="2"/>
  <c r="U1609" i="2"/>
  <c r="T1629" i="2"/>
  <c r="W1629" i="2"/>
  <c r="U1629" i="2"/>
  <c r="V1629" i="2"/>
  <c r="T1645" i="2"/>
  <c r="W1645" i="2"/>
  <c r="U1645" i="2"/>
  <c r="V1645" i="2"/>
  <c r="T1661" i="2"/>
  <c r="W1661" i="2"/>
  <c r="U1661" i="2"/>
  <c r="V1661" i="2"/>
  <c r="T1677" i="2"/>
  <c r="W1677" i="2"/>
  <c r="U1677" i="2"/>
  <c r="V1677" i="2"/>
  <c r="T1693" i="2"/>
  <c r="W1693" i="2"/>
  <c r="U1693" i="2"/>
  <c r="V1693" i="2"/>
  <c r="T1709" i="2"/>
  <c r="W1709" i="2"/>
  <c r="U1709" i="2"/>
  <c r="V1709" i="2"/>
  <c r="T1725" i="2"/>
  <c r="W1725" i="2"/>
  <c r="U1725" i="2"/>
  <c r="V1725" i="2"/>
  <c r="T1741" i="2"/>
  <c r="W1741" i="2"/>
  <c r="U1741" i="2"/>
  <c r="V1741" i="2"/>
  <c r="T1772" i="2"/>
  <c r="W1772" i="2"/>
  <c r="V1772" i="2"/>
  <c r="U1772" i="2"/>
  <c r="T1804" i="2"/>
  <c r="W1804" i="2"/>
  <c r="V1804" i="2"/>
  <c r="U1804" i="2"/>
  <c r="T1836" i="2"/>
  <c r="W1836" i="2"/>
  <c r="V1836" i="2"/>
  <c r="U1836" i="2"/>
  <c r="T1868" i="2"/>
  <c r="W1868" i="2"/>
  <c r="V1868" i="2"/>
  <c r="U1868" i="2"/>
  <c r="T1900" i="2"/>
  <c r="W1900" i="2"/>
  <c r="V1900" i="2"/>
  <c r="U1900" i="2"/>
  <c r="T1932" i="2"/>
  <c r="W1932" i="2"/>
  <c r="V1932" i="2"/>
  <c r="U1932" i="2"/>
  <c r="T1964" i="2"/>
  <c r="W1964" i="2"/>
  <c r="V1964" i="2"/>
  <c r="U1964" i="2"/>
  <c r="T1996" i="2"/>
  <c r="W1996" i="2"/>
  <c r="V1996" i="2"/>
  <c r="U1996" i="2"/>
  <c r="T2028" i="2"/>
  <c r="W2028" i="2"/>
  <c r="V2028" i="2"/>
  <c r="U2028" i="2"/>
  <c r="T2060" i="2"/>
  <c r="W2060" i="2"/>
  <c r="V2060" i="2"/>
  <c r="U2060" i="2"/>
  <c r="V1063" i="2"/>
  <c r="U1063" i="2"/>
  <c r="T1063" i="2"/>
  <c r="W1063" i="2"/>
  <c r="V1079" i="2"/>
  <c r="U1079" i="2"/>
  <c r="T1079" i="2"/>
  <c r="W1079" i="2"/>
  <c r="V1095" i="2"/>
  <c r="U1095" i="2"/>
  <c r="T1095" i="2"/>
  <c r="W1095" i="2"/>
  <c r="V1111" i="2"/>
  <c r="U1111" i="2"/>
  <c r="T1111" i="2"/>
  <c r="W1111" i="2"/>
  <c r="V1127" i="2"/>
  <c r="U1127" i="2"/>
  <c r="T1127" i="2"/>
  <c r="W1127" i="2"/>
  <c r="V1143" i="2"/>
  <c r="U1143" i="2"/>
  <c r="T1143" i="2"/>
  <c r="W1143" i="2"/>
  <c r="V1159" i="2"/>
  <c r="U1159" i="2"/>
  <c r="T1159" i="2"/>
  <c r="W1159" i="2"/>
  <c r="V1175" i="2"/>
  <c r="U1175" i="2"/>
  <c r="T1175" i="2"/>
  <c r="W1175" i="2"/>
  <c r="V1191" i="2"/>
  <c r="U1191" i="2"/>
  <c r="T1191" i="2"/>
  <c r="W1191" i="2"/>
  <c r="V1207" i="2"/>
  <c r="U1207" i="2"/>
  <c r="T1207" i="2"/>
  <c r="W1207" i="2"/>
  <c r="V1223" i="2"/>
  <c r="U1223" i="2"/>
  <c r="T1223" i="2"/>
  <c r="W1223" i="2"/>
  <c r="V1239" i="2"/>
  <c r="U1239" i="2"/>
  <c r="T1239" i="2"/>
  <c r="W1239" i="2"/>
  <c r="V1255" i="2"/>
  <c r="U1255" i="2"/>
  <c r="T1255" i="2"/>
  <c r="W1255" i="2"/>
  <c r="V1271" i="2"/>
  <c r="U1271" i="2"/>
  <c r="T1271" i="2"/>
  <c r="W1271" i="2"/>
  <c r="V1287" i="2"/>
  <c r="U1287" i="2"/>
  <c r="T1287" i="2"/>
  <c r="W1287" i="2"/>
  <c r="V1303" i="2"/>
  <c r="U1303" i="2"/>
  <c r="T1303" i="2"/>
  <c r="W1303" i="2"/>
  <c r="V1319" i="2"/>
  <c r="U1319" i="2"/>
  <c r="T1319" i="2"/>
  <c r="W1319" i="2"/>
  <c r="V1335" i="2"/>
  <c r="U1335" i="2"/>
  <c r="T1335" i="2"/>
  <c r="W1335" i="2"/>
  <c r="V1351" i="2"/>
  <c r="U1351" i="2"/>
  <c r="T1351" i="2"/>
  <c r="W1351" i="2"/>
  <c r="V1367" i="2"/>
  <c r="U1367" i="2"/>
  <c r="T1367" i="2"/>
  <c r="W1367" i="2"/>
  <c r="V1383" i="2"/>
  <c r="U1383" i="2"/>
  <c r="T1383" i="2"/>
  <c r="W1383" i="2"/>
  <c r="V1399" i="2"/>
  <c r="U1399" i="2"/>
  <c r="T1399" i="2"/>
  <c r="W1399" i="2"/>
  <c r="V1415" i="2"/>
  <c r="U1415" i="2"/>
  <c r="T1415" i="2"/>
  <c r="W1415" i="2"/>
  <c r="V1431" i="2"/>
  <c r="U1431" i="2"/>
  <c r="T1431" i="2"/>
  <c r="W1431" i="2"/>
  <c r="V1447" i="2"/>
  <c r="U1447" i="2"/>
  <c r="T1447" i="2"/>
  <c r="W1447" i="2"/>
  <c r="V1463" i="2"/>
  <c r="U1463" i="2"/>
  <c r="T1463" i="2"/>
  <c r="W1463" i="2"/>
  <c r="V1479" i="2"/>
  <c r="U1479" i="2"/>
  <c r="T1479" i="2"/>
  <c r="W1479" i="2"/>
  <c r="V1495" i="2"/>
  <c r="U1495" i="2"/>
  <c r="T1495" i="2"/>
  <c r="W1495" i="2"/>
  <c r="V1511" i="2"/>
  <c r="U1511" i="2"/>
  <c r="T1511" i="2"/>
  <c r="W1511" i="2"/>
  <c r="V1527" i="2"/>
  <c r="U1527" i="2"/>
  <c r="T1527" i="2"/>
  <c r="W1527" i="2"/>
  <c r="V1543" i="2"/>
  <c r="U1543" i="2"/>
  <c r="T1543" i="2"/>
  <c r="W1543" i="2"/>
  <c r="V2076" i="2"/>
  <c r="T2076" i="2"/>
  <c r="W2076" i="2"/>
  <c r="U2076" i="2"/>
  <c r="V2084" i="2"/>
  <c r="T2084" i="2"/>
  <c r="W2084" i="2"/>
  <c r="U2084" i="2"/>
  <c r="U969" i="2"/>
  <c r="W969" i="2"/>
  <c r="V969" i="2"/>
  <c r="T969" i="2"/>
  <c r="U985" i="2"/>
  <c r="W985" i="2"/>
  <c r="V985" i="2"/>
  <c r="T985" i="2"/>
  <c r="U1001" i="2"/>
  <c r="W1001" i="2"/>
  <c r="V1001" i="2"/>
  <c r="T1001" i="2"/>
  <c r="U1017" i="2"/>
  <c r="W1017" i="2"/>
  <c r="V1017" i="2"/>
  <c r="T1017" i="2"/>
  <c r="U1033" i="2"/>
  <c r="W1033" i="2"/>
  <c r="V1033" i="2"/>
  <c r="T1033" i="2"/>
  <c r="U1049" i="2"/>
  <c r="W1049" i="2"/>
  <c r="V1049" i="2"/>
  <c r="T1049" i="2"/>
  <c r="U1066" i="2"/>
  <c r="T1066" i="2"/>
  <c r="W1066" i="2"/>
  <c r="V1066" i="2"/>
  <c r="U1082" i="2"/>
  <c r="T1082" i="2"/>
  <c r="W1082" i="2"/>
  <c r="V1082" i="2"/>
  <c r="U1098" i="2"/>
  <c r="T1098" i="2"/>
  <c r="W1098" i="2"/>
  <c r="V1098" i="2"/>
  <c r="U1114" i="2"/>
  <c r="T1114" i="2"/>
  <c r="W1114" i="2"/>
  <c r="V1114" i="2"/>
  <c r="U1130" i="2"/>
  <c r="T1130" i="2"/>
  <c r="W1130" i="2"/>
  <c r="V1130" i="2"/>
  <c r="U1146" i="2"/>
  <c r="T1146" i="2"/>
  <c r="W1146" i="2"/>
  <c r="V1146" i="2"/>
  <c r="U1162" i="2"/>
  <c r="T1162" i="2"/>
  <c r="W1162" i="2"/>
  <c r="V1162" i="2"/>
  <c r="U1178" i="2"/>
  <c r="T1178" i="2"/>
  <c r="W1178" i="2"/>
  <c r="V1178" i="2"/>
  <c r="U1194" i="2"/>
  <c r="T1194" i="2"/>
  <c r="W1194" i="2"/>
  <c r="V1194" i="2"/>
  <c r="U1210" i="2"/>
  <c r="T1210" i="2"/>
  <c r="W1210" i="2"/>
  <c r="V1210" i="2"/>
  <c r="U1226" i="2"/>
  <c r="T1226" i="2"/>
  <c r="W1226" i="2"/>
  <c r="V1226" i="2"/>
  <c r="U1242" i="2"/>
  <c r="T1242" i="2"/>
  <c r="W1242" i="2"/>
  <c r="V1242" i="2"/>
  <c r="U1258" i="2"/>
  <c r="T1258" i="2"/>
  <c r="W1258" i="2"/>
  <c r="V1258" i="2"/>
  <c r="U1274" i="2"/>
  <c r="T1274" i="2"/>
  <c r="W1274" i="2"/>
  <c r="V1274" i="2"/>
  <c r="U1290" i="2"/>
  <c r="T1290" i="2"/>
  <c r="W1290" i="2"/>
  <c r="V1290" i="2"/>
  <c r="U1306" i="2"/>
  <c r="T1306" i="2"/>
  <c r="W1306" i="2"/>
  <c r="V1306" i="2"/>
  <c r="U1322" i="2"/>
  <c r="T1322" i="2"/>
  <c r="W1322" i="2"/>
  <c r="V1322" i="2"/>
  <c r="U1338" i="2"/>
  <c r="T1338" i="2"/>
  <c r="W1338" i="2"/>
  <c r="V1338" i="2"/>
  <c r="U1354" i="2"/>
  <c r="T1354" i="2"/>
  <c r="W1354" i="2"/>
  <c r="V1354" i="2"/>
  <c r="U1370" i="2"/>
  <c r="T1370" i="2"/>
  <c r="W1370" i="2"/>
  <c r="V1370" i="2"/>
  <c r="U1386" i="2"/>
  <c r="T1386" i="2"/>
  <c r="W1386" i="2"/>
  <c r="V1386" i="2"/>
  <c r="U1402" i="2"/>
  <c r="T1402" i="2"/>
  <c r="W1402" i="2"/>
  <c r="V1402" i="2"/>
  <c r="U1418" i="2"/>
  <c r="T1418" i="2"/>
  <c r="W1418" i="2"/>
  <c r="V1418" i="2"/>
  <c r="U1434" i="2"/>
  <c r="T1434" i="2"/>
  <c r="W1434" i="2"/>
  <c r="V1434" i="2"/>
  <c r="U1450" i="2"/>
  <c r="T1450" i="2"/>
  <c r="W1450" i="2"/>
  <c r="V1450" i="2"/>
  <c r="U1466" i="2"/>
  <c r="T1466" i="2"/>
  <c r="W1466" i="2"/>
  <c r="V1466" i="2"/>
  <c r="U1482" i="2"/>
  <c r="T1482" i="2"/>
  <c r="W1482" i="2"/>
  <c r="V1482" i="2"/>
  <c r="U1498" i="2"/>
  <c r="T1498" i="2"/>
  <c r="W1498" i="2"/>
  <c r="V1498" i="2"/>
  <c r="U1514" i="2"/>
  <c r="T1514" i="2"/>
  <c r="W1514" i="2"/>
  <c r="V1514" i="2"/>
  <c r="U1530" i="2"/>
  <c r="T1530" i="2"/>
  <c r="W1530" i="2"/>
  <c r="V1530" i="2"/>
  <c r="U1546" i="2"/>
  <c r="T1546" i="2"/>
  <c r="W1546" i="2"/>
  <c r="V1546" i="2"/>
  <c r="T1557" i="2"/>
  <c r="V1557" i="2"/>
  <c r="U1557" i="2"/>
  <c r="W1557" i="2"/>
  <c r="V1571" i="2"/>
  <c r="W1571" i="2"/>
  <c r="U1571" i="2"/>
  <c r="T1571" i="2"/>
  <c r="W1580" i="2"/>
  <c r="V1580" i="2"/>
  <c r="U1580" i="2"/>
  <c r="T1580" i="2"/>
  <c r="T1589" i="2"/>
  <c r="V1589" i="2"/>
  <c r="U1589" i="2"/>
  <c r="W1589" i="2"/>
  <c r="V1603" i="2"/>
  <c r="W1603" i="2"/>
  <c r="U1603" i="2"/>
  <c r="T1603" i="2"/>
  <c r="W1612" i="2"/>
  <c r="V1612" i="2"/>
  <c r="U1612" i="2"/>
  <c r="T1612" i="2"/>
  <c r="T1768" i="2"/>
  <c r="W1768" i="2"/>
  <c r="V1768" i="2"/>
  <c r="U1768" i="2"/>
  <c r="T1800" i="2"/>
  <c r="W1800" i="2"/>
  <c r="V1800" i="2"/>
  <c r="U1800" i="2"/>
  <c r="T1832" i="2"/>
  <c r="W1832" i="2"/>
  <c r="V1832" i="2"/>
  <c r="U1832" i="2"/>
  <c r="T1864" i="2"/>
  <c r="W1864" i="2"/>
  <c r="V1864" i="2"/>
  <c r="U1864" i="2"/>
  <c r="T1896" i="2"/>
  <c r="W1896" i="2"/>
  <c r="V1896" i="2"/>
  <c r="U1896" i="2"/>
  <c r="T1928" i="2"/>
  <c r="W1928" i="2"/>
  <c r="V1928" i="2"/>
  <c r="U1928" i="2"/>
  <c r="T1960" i="2"/>
  <c r="W1960" i="2"/>
  <c r="V1960" i="2"/>
  <c r="U1960" i="2"/>
  <c r="T1992" i="2"/>
  <c r="W1992" i="2"/>
  <c r="V1992" i="2"/>
  <c r="U1992" i="2"/>
  <c r="T2024" i="2"/>
  <c r="W2024" i="2"/>
  <c r="V2024" i="2"/>
  <c r="U2024" i="2"/>
  <c r="T2056" i="2"/>
  <c r="W2056" i="2"/>
  <c r="V2056" i="2"/>
  <c r="U2056" i="2"/>
  <c r="V1623" i="2"/>
  <c r="U1623" i="2"/>
  <c r="W1623" i="2"/>
  <c r="T1623" i="2"/>
  <c r="V1639" i="2"/>
  <c r="U1639" i="2"/>
  <c r="W1639" i="2"/>
  <c r="T1639" i="2"/>
  <c r="V1655" i="2"/>
  <c r="U1655" i="2"/>
  <c r="W1655" i="2"/>
  <c r="T1655" i="2"/>
  <c r="V1671" i="2"/>
  <c r="U1671" i="2"/>
  <c r="W1671" i="2"/>
  <c r="T1671" i="2"/>
  <c r="V1687" i="2"/>
  <c r="U1687" i="2"/>
  <c r="W1687" i="2"/>
  <c r="T1687" i="2"/>
  <c r="V1703" i="2"/>
  <c r="U1703" i="2"/>
  <c r="W1703" i="2"/>
  <c r="T1703" i="2"/>
  <c r="V1719" i="2"/>
  <c r="U1719" i="2"/>
  <c r="W1719" i="2"/>
  <c r="T1719" i="2"/>
  <c r="V1735" i="2"/>
  <c r="U1735" i="2"/>
  <c r="W1735" i="2"/>
  <c r="T1735" i="2"/>
  <c r="W1751" i="2"/>
  <c r="V1751" i="2"/>
  <c r="U1751" i="2"/>
  <c r="T1751" i="2"/>
  <c r="W1767" i="2"/>
  <c r="V1767" i="2"/>
  <c r="U1767" i="2"/>
  <c r="T1767" i="2"/>
  <c r="W1783" i="2"/>
  <c r="V1783" i="2"/>
  <c r="U1783" i="2"/>
  <c r="T1783" i="2"/>
  <c r="W1799" i="2"/>
  <c r="V1799" i="2"/>
  <c r="U1799" i="2"/>
  <c r="T1799" i="2"/>
  <c r="W1815" i="2"/>
  <c r="V1815" i="2"/>
  <c r="U1815" i="2"/>
  <c r="T1815" i="2"/>
  <c r="W1831" i="2"/>
  <c r="V1831" i="2"/>
  <c r="U1831" i="2"/>
  <c r="T1831" i="2"/>
  <c r="W1847" i="2"/>
  <c r="V1847" i="2"/>
  <c r="U1847" i="2"/>
  <c r="T1847" i="2"/>
  <c r="W1863" i="2"/>
  <c r="V1863" i="2"/>
  <c r="U1863" i="2"/>
  <c r="T1863" i="2"/>
  <c r="W1879" i="2"/>
  <c r="V1879" i="2"/>
  <c r="U1879" i="2"/>
  <c r="T1879" i="2"/>
  <c r="W1895" i="2"/>
  <c r="V1895" i="2"/>
  <c r="U1895" i="2"/>
  <c r="T1895" i="2"/>
  <c r="W1911" i="2"/>
  <c r="V1911" i="2"/>
  <c r="U1911" i="2"/>
  <c r="T1911" i="2"/>
  <c r="W1927" i="2"/>
  <c r="V1927" i="2"/>
  <c r="U1927" i="2"/>
  <c r="T1927" i="2"/>
  <c r="W1943" i="2"/>
  <c r="V1943" i="2"/>
  <c r="U1943" i="2"/>
  <c r="T1943" i="2"/>
  <c r="W1959" i="2"/>
  <c r="V1959" i="2"/>
  <c r="U1959" i="2"/>
  <c r="T1959" i="2"/>
  <c r="W1975" i="2"/>
  <c r="V1975" i="2"/>
  <c r="U1975" i="2"/>
  <c r="T1975" i="2"/>
  <c r="W1991" i="2"/>
  <c r="V1991" i="2"/>
  <c r="U1991" i="2"/>
  <c r="T1991" i="2"/>
  <c r="W2007" i="2"/>
  <c r="V2007" i="2"/>
  <c r="U2007" i="2"/>
  <c r="T2007" i="2"/>
  <c r="W2023" i="2"/>
  <c r="V2023" i="2"/>
  <c r="U2023" i="2"/>
  <c r="T2023" i="2"/>
  <c r="W2039" i="2"/>
  <c r="V2039" i="2"/>
  <c r="U2039" i="2"/>
  <c r="T2039" i="2"/>
  <c r="W2055" i="2"/>
  <c r="V2055" i="2"/>
  <c r="U2055" i="2"/>
  <c r="T2055" i="2"/>
  <c r="T2070" i="2"/>
  <c r="W2070" i="2"/>
  <c r="V2070" i="2"/>
  <c r="U2070" i="2"/>
  <c r="T2118" i="2"/>
  <c r="W2118" i="2"/>
  <c r="V2118" i="2"/>
  <c r="U2118" i="2"/>
  <c r="T2150" i="2"/>
  <c r="W2150" i="2"/>
  <c r="V2150" i="2"/>
  <c r="U2150" i="2"/>
  <c r="T2182" i="2"/>
  <c r="W2182" i="2"/>
  <c r="V2182" i="2"/>
  <c r="U2182" i="2"/>
  <c r="T2214" i="2"/>
  <c r="W2214" i="2"/>
  <c r="V2214" i="2"/>
  <c r="U2214" i="2"/>
  <c r="T2246" i="2"/>
  <c r="W2246" i="2"/>
  <c r="V2246" i="2"/>
  <c r="U2246" i="2"/>
  <c r="T2278" i="2"/>
  <c r="W2278" i="2"/>
  <c r="V2278" i="2"/>
  <c r="U2278" i="2"/>
  <c r="T2310" i="2"/>
  <c r="W2310" i="2"/>
  <c r="V2310" i="2"/>
  <c r="U2310" i="2"/>
  <c r="T2342" i="2"/>
  <c r="W2342" i="2"/>
  <c r="V2342" i="2"/>
  <c r="U2342" i="2"/>
  <c r="T2374" i="2"/>
  <c r="W2374" i="2"/>
  <c r="V2374" i="2"/>
  <c r="U2374" i="2"/>
  <c r="T2406" i="2"/>
  <c r="W2406" i="2"/>
  <c r="V2406" i="2"/>
  <c r="U2406" i="2"/>
  <c r="T2438" i="2"/>
  <c r="W2438" i="2"/>
  <c r="V2438" i="2"/>
  <c r="U2438" i="2"/>
  <c r="U1554" i="2"/>
  <c r="W1554" i="2"/>
  <c r="V1554" i="2"/>
  <c r="T1554" i="2"/>
  <c r="U1570" i="2"/>
  <c r="W1570" i="2"/>
  <c r="V1570" i="2"/>
  <c r="T1570" i="2"/>
  <c r="U1586" i="2"/>
  <c r="W1586" i="2"/>
  <c r="V1586" i="2"/>
  <c r="T1586" i="2"/>
  <c r="U1602" i="2"/>
  <c r="W1602" i="2"/>
  <c r="V1602" i="2"/>
  <c r="T1602" i="2"/>
  <c r="U1618" i="2"/>
  <c r="T1618" i="2"/>
  <c r="W1618" i="2"/>
  <c r="V1618" i="2"/>
  <c r="U1634" i="2"/>
  <c r="T1634" i="2"/>
  <c r="W1634" i="2"/>
  <c r="V1634" i="2"/>
  <c r="U1650" i="2"/>
  <c r="T1650" i="2"/>
  <c r="W1650" i="2"/>
  <c r="V1650" i="2"/>
  <c r="U1666" i="2"/>
  <c r="T1666" i="2"/>
  <c r="W1666" i="2"/>
  <c r="V1666" i="2"/>
  <c r="U1682" i="2"/>
  <c r="T1682" i="2"/>
  <c r="W1682" i="2"/>
  <c r="V1682" i="2"/>
  <c r="U1698" i="2"/>
  <c r="T1698" i="2"/>
  <c r="W1698" i="2"/>
  <c r="V1698" i="2"/>
  <c r="U1714" i="2"/>
  <c r="T1714" i="2"/>
  <c r="W1714" i="2"/>
  <c r="V1714" i="2"/>
  <c r="U1730" i="2"/>
  <c r="T1730" i="2"/>
  <c r="W1730" i="2"/>
  <c r="V1730" i="2"/>
  <c r="U1746" i="2"/>
  <c r="T1746" i="2"/>
  <c r="W1746" i="2"/>
  <c r="V1746" i="2"/>
  <c r="V1762" i="2"/>
  <c r="U1762" i="2"/>
  <c r="T1762" i="2"/>
  <c r="W1762" i="2"/>
  <c r="V1778" i="2"/>
  <c r="U1778" i="2"/>
  <c r="T1778" i="2"/>
  <c r="W1778" i="2"/>
  <c r="V1794" i="2"/>
  <c r="U1794" i="2"/>
  <c r="T1794" i="2"/>
  <c r="W1794" i="2"/>
  <c r="V1810" i="2"/>
  <c r="U1810" i="2"/>
  <c r="T1810" i="2"/>
  <c r="W1810" i="2"/>
  <c r="V1826" i="2"/>
  <c r="U1826" i="2"/>
  <c r="T1826" i="2"/>
  <c r="W1826" i="2"/>
  <c r="V1842" i="2"/>
  <c r="U1842" i="2"/>
  <c r="T1842" i="2"/>
  <c r="W1842" i="2"/>
  <c r="V1858" i="2"/>
  <c r="U1858" i="2"/>
  <c r="T1858" i="2"/>
  <c r="W1858" i="2"/>
  <c r="V1874" i="2"/>
  <c r="U1874" i="2"/>
  <c r="T1874" i="2"/>
  <c r="W1874" i="2"/>
  <c r="V1890" i="2"/>
  <c r="U1890" i="2"/>
  <c r="T1890" i="2"/>
  <c r="W1890" i="2"/>
  <c r="V1906" i="2"/>
  <c r="U1906" i="2"/>
  <c r="T1906" i="2"/>
  <c r="W1906" i="2"/>
  <c r="V1922" i="2"/>
  <c r="U1922" i="2"/>
  <c r="T1922" i="2"/>
  <c r="W1922" i="2"/>
  <c r="V1938" i="2"/>
  <c r="U1938" i="2"/>
  <c r="T1938" i="2"/>
  <c r="W1938" i="2"/>
  <c r="V1954" i="2"/>
  <c r="U1954" i="2"/>
  <c r="T1954" i="2"/>
  <c r="W1954" i="2"/>
  <c r="V1970" i="2"/>
  <c r="U1970" i="2"/>
  <c r="T1970" i="2"/>
  <c r="W1970" i="2"/>
  <c r="V1986" i="2"/>
  <c r="U1986" i="2"/>
  <c r="T1986" i="2"/>
  <c r="W1986" i="2"/>
  <c r="V2002" i="2"/>
  <c r="U2002" i="2"/>
  <c r="T2002" i="2"/>
  <c r="W2002" i="2"/>
  <c r="V2018" i="2"/>
  <c r="U2018" i="2"/>
  <c r="T2018" i="2"/>
  <c r="W2018" i="2"/>
  <c r="V2034" i="2"/>
  <c r="U2034" i="2"/>
  <c r="T2034" i="2"/>
  <c r="W2034" i="2"/>
  <c r="V2050" i="2"/>
  <c r="U2050" i="2"/>
  <c r="T2050" i="2"/>
  <c r="W2050" i="2"/>
  <c r="V2066" i="2"/>
  <c r="U2066" i="2"/>
  <c r="T2066" i="2"/>
  <c r="W2066" i="2"/>
  <c r="V2475" i="2"/>
  <c r="T2475" i="2"/>
  <c r="W2475" i="2"/>
  <c r="U2475" i="2"/>
  <c r="V2483" i="2"/>
  <c r="T2483" i="2"/>
  <c r="W2483" i="2"/>
  <c r="U2483" i="2"/>
  <c r="U1757" i="2"/>
  <c r="T1757" i="2"/>
  <c r="W1757" i="2"/>
  <c r="V1757" i="2"/>
  <c r="U1773" i="2"/>
  <c r="T1773" i="2"/>
  <c r="W1773" i="2"/>
  <c r="V1773" i="2"/>
  <c r="U1789" i="2"/>
  <c r="T1789" i="2"/>
  <c r="W1789" i="2"/>
  <c r="V1789" i="2"/>
  <c r="U1805" i="2"/>
  <c r="T1805" i="2"/>
  <c r="W1805" i="2"/>
  <c r="V1805" i="2"/>
  <c r="U1821" i="2"/>
  <c r="T1821" i="2"/>
  <c r="W1821" i="2"/>
  <c r="V1821" i="2"/>
  <c r="U1837" i="2"/>
  <c r="T1837" i="2"/>
  <c r="W1837" i="2"/>
  <c r="V1837" i="2"/>
  <c r="U1853" i="2"/>
  <c r="T1853" i="2"/>
  <c r="W1853" i="2"/>
  <c r="V1853" i="2"/>
  <c r="U1869" i="2"/>
  <c r="T1869" i="2"/>
  <c r="W1869" i="2"/>
  <c r="V1869" i="2"/>
  <c r="U1885" i="2"/>
  <c r="T1885" i="2"/>
  <c r="W1885" i="2"/>
  <c r="V1885" i="2"/>
  <c r="U1901" i="2"/>
  <c r="T1901" i="2"/>
  <c r="W1901" i="2"/>
  <c r="V1901" i="2"/>
  <c r="U1917" i="2"/>
  <c r="T1917" i="2"/>
  <c r="W1917" i="2"/>
  <c r="V1917" i="2"/>
  <c r="U1933" i="2"/>
  <c r="T1933" i="2"/>
  <c r="W1933" i="2"/>
  <c r="V1933" i="2"/>
  <c r="U1949" i="2"/>
  <c r="T1949" i="2"/>
  <c r="W1949" i="2"/>
  <c r="V1949" i="2"/>
  <c r="U1965" i="2"/>
  <c r="T1965" i="2"/>
  <c r="W1965" i="2"/>
  <c r="V1965" i="2"/>
  <c r="U1981" i="2"/>
  <c r="T1981" i="2"/>
  <c r="W1981" i="2"/>
  <c r="V1981" i="2"/>
  <c r="U1997" i="2"/>
  <c r="T1997" i="2"/>
  <c r="W1997" i="2"/>
  <c r="V1997" i="2"/>
  <c r="U2013" i="2"/>
  <c r="T2013" i="2"/>
  <c r="W2013" i="2"/>
  <c r="V2013" i="2"/>
  <c r="U2029" i="2"/>
  <c r="T2029" i="2"/>
  <c r="W2029" i="2"/>
  <c r="V2029" i="2"/>
  <c r="U2045" i="2"/>
  <c r="T2045" i="2"/>
  <c r="W2045" i="2"/>
  <c r="V2045" i="2"/>
  <c r="U2061" i="2"/>
  <c r="T2061" i="2"/>
  <c r="W2061" i="2"/>
  <c r="V2061" i="2"/>
  <c r="T2090" i="2"/>
  <c r="W2090" i="2"/>
  <c r="V2090" i="2"/>
  <c r="U2090" i="2"/>
  <c r="T2122" i="2"/>
  <c r="W2122" i="2"/>
  <c r="V2122" i="2"/>
  <c r="U2122" i="2"/>
  <c r="T2154" i="2"/>
  <c r="W2154" i="2"/>
  <c r="V2154" i="2"/>
  <c r="U2154" i="2"/>
  <c r="T2186" i="2"/>
  <c r="W2186" i="2"/>
  <c r="V2186" i="2"/>
  <c r="U2186" i="2"/>
  <c r="T2218" i="2"/>
  <c r="W2218" i="2"/>
  <c r="V2218" i="2"/>
  <c r="U2218" i="2"/>
  <c r="T2250" i="2"/>
  <c r="W2250" i="2"/>
  <c r="V2250" i="2"/>
  <c r="U2250" i="2"/>
  <c r="T2282" i="2"/>
  <c r="W2282" i="2"/>
  <c r="V2282" i="2"/>
  <c r="U2282" i="2"/>
  <c r="T2314" i="2"/>
  <c r="W2314" i="2"/>
  <c r="V2314" i="2"/>
  <c r="U2314" i="2"/>
  <c r="T2346" i="2"/>
  <c r="W2346" i="2"/>
  <c r="V2346" i="2"/>
  <c r="U2346" i="2"/>
  <c r="T2378" i="2"/>
  <c r="W2378" i="2"/>
  <c r="V2378" i="2"/>
  <c r="U2378" i="2"/>
  <c r="T2410" i="2"/>
  <c r="W2410" i="2"/>
  <c r="V2410" i="2"/>
  <c r="U2410" i="2"/>
  <c r="T2442" i="2"/>
  <c r="W2442" i="2"/>
  <c r="V2442" i="2"/>
  <c r="U2442" i="2"/>
  <c r="W2073" i="2"/>
  <c r="U2073" i="2"/>
  <c r="V2073" i="2"/>
  <c r="T2073" i="2"/>
  <c r="W2089" i="2"/>
  <c r="U2089" i="2"/>
  <c r="V2089" i="2"/>
  <c r="T2089" i="2"/>
  <c r="W2105" i="2"/>
  <c r="V2105" i="2"/>
  <c r="U2105" i="2"/>
  <c r="T2105" i="2"/>
  <c r="W2121" i="2"/>
  <c r="V2121" i="2"/>
  <c r="U2121" i="2"/>
  <c r="T2121" i="2"/>
  <c r="W2137" i="2"/>
  <c r="V2137" i="2"/>
  <c r="U2137" i="2"/>
  <c r="T2137" i="2"/>
  <c r="W2153" i="2"/>
  <c r="V2153" i="2"/>
  <c r="U2153" i="2"/>
  <c r="T2153" i="2"/>
  <c r="W2169" i="2"/>
  <c r="V2169" i="2"/>
  <c r="U2169" i="2"/>
  <c r="T2169" i="2"/>
  <c r="W2185" i="2"/>
  <c r="V2185" i="2"/>
  <c r="U2185" i="2"/>
  <c r="T2185" i="2"/>
  <c r="W2201" i="2"/>
  <c r="V2201" i="2"/>
  <c r="U2201" i="2"/>
  <c r="T2201" i="2"/>
  <c r="W2217" i="2"/>
  <c r="V2217" i="2"/>
  <c r="U2217" i="2"/>
  <c r="T2217" i="2"/>
  <c r="W2233" i="2"/>
  <c r="V2233" i="2"/>
  <c r="U2233" i="2"/>
  <c r="T2233" i="2"/>
  <c r="W2249" i="2"/>
  <c r="V2249" i="2"/>
  <c r="U2249" i="2"/>
  <c r="T2249" i="2"/>
  <c r="W2265" i="2"/>
  <c r="V2265" i="2"/>
  <c r="U2265" i="2"/>
  <c r="T2265" i="2"/>
  <c r="W2281" i="2"/>
  <c r="V2281" i="2"/>
  <c r="U2281" i="2"/>
  <c r="T2281" i="2"/>
  <c r="W2297" i="2"/>
  <c r="V2297" i="2"/>
  <c r="U2297" i="2"/>
  <c r="T2297" i="2"/>
  <c r="W2313" i="2"/>
  <c r="V2313" i="2"/>
  <c r="U2313" i="2"/>
  <c r="T2313" i="2"/>
  <c r="W2329" i="2"/>
  <c r="V2329" i="2"/>
  <c r="U2329" i="2"/>
  <c r="T2329" i="2"/>
  <c r="W2345" i="2"/>
  <c r="V2345" i="2"/>
  <c r="U2345" i="2"/>
  <c r="T2345" i="2"/>
  <c r="W2361" i="2"/>
  <c r="V2361" i="2"/>
  <c r="U2361" i="2"/>
  <c r="T2361" i="2"/>
  <c r="W2377" i="2"/>
  <c r="V2377" i="2"/>
  <c r="U2377" i="2"/>
  <c r="T2377" i="2"/>
  <c r="W2393" i="2"/>
  <c r="V2393" i="2"/>
  <c r="U2393" i="2"/>
  <c r="T2393" i="2"/>
  <c r="W2409" i="2"/>
  <c r="V2409" i="2"/>
  <c r="U2409" i="2"/>
  <c r="T2409" i="2"/>
  <c r="W2425" i="2"/>
  <c r="V2425" i="2"/>
  <c r="U2425" i="2"/>
  <c r="T2425" i="2"/>
  <c r="W2441" i="2"/>
  <c r="V2441" i="2"/>
  <c r="U2441" i="2"/>
  <c r="T2441" i="2"/>
  <c r="W2457" i="2"/>
  <c r="V2457" i="2"/>
  <c r="U2457" i="2"/>
  <c r="T2457" i="2"/>
  <c r="T2501" i="2"/>
  <c r="W2501" i="2"/>
  <c r="V2501" i="2"/>
  <c r="U2501" i="2"/>
  <c r="T2533" i="2"/>
  <c r="W2533" i="2"/>
  <c r="V2533" i="2"/>
  <c r="U2533" i="2"/>
  <c r="T2565" i="2"/>
  <c r="W2565" i="2"/>
  <c r="V2565" i="2"/>
  <c r="U2565" i="2"/>
  <c r="T2597" i="2"/>
  <c r="W2597" i="2"/>
  <c r="V2597" i="2"/>
  <c r="U2597" i="2"/>
  <c r="T2629" i="2"/>
  <c r="W2629" i="2"/>
  <c r="V2629" i="2"/>
  <c r="U2629" i="2"/>
  <c r="T2661" i="2"/>
  <c r="W2661" i="2"/>
  <c r="V2661" i="2"/>
  <c r="U2661" i="2"/>
  <c r="T2693" i="2"/>
  <c r="W2693" i="2"/>
  <c r="V2693" i="2"/>
  <c r="U2693" i="2"/>
  <c r="T2725" i="2"/>
  <c r="W2725" i="2"/>
  <c r="V2725" i="2"/>
  <c r="U2725" i="2"/>
  <c r="T2757" i="2"/>
  <c r="W2757" i="2"/>
  <c r="V2757" i="2"/>
  <c r="U2757" i="2"/>
  <c r="T2789" i="2"/>
  <c r="W2789" i="2"/>
  <c r="V2789" i="2"/>
  <c r="U2789" i="2"/>
  <c r="T2821" i="2"/>
  <c r="W2821" i="2"/>
  <c r="V2821" i="2"/>
  <c r="U2821" i="2"/>
  <c r="T2853" i="2"/>
  <c r="W2853" i="2"/>
  <c r="V2853" i="2"/>
  <c r="U2853" i="2"/>
  <c r="T2885" i="2"/>
  <c r="W2885" i="2"/>
  <c r="V2885" i="2"/>
  <c r="U2885" i="2"/>
  <c r="T2917" i="2"/>
  <c r="W2917" i="2"/>
  <c r="V2917" i="2"/>
  <c r="U2917" i="2"/>
  <c r="V2096" i="2"/>
  <c r="U2096" i="2"/>
  <c r="T2096" i="2"/>
  <c r="W2096" i="2"/>
  <c r="V2112" i="2"/>
  <c r="U2112" i="2"/>
  <c r="T2112" i="2"/>
  <c r="W2112" i="2"/>
  <c r="V2128" i="2"/>
  <c r="U2128" i="2"/>
  <c r="T2128" i="2"/>
  <c r="W2128" i="2"/>
  <c r="V2144" i="2"/>
  <c r="U2144" i="2"/>
  <c r="T2144" i="2"/>
  <c r="W2144" i="2"/>
  <c r="V2160" i="2"/>
  <c r="U2160" i="2"/>
  <c r="T2160" i="2"/>
  <c r="W2160" i="2"/>
  <c r="V2176" i="2"/>
  <c r="U2176" i="2"/>
  <c r="T2176" i="2"/>
  <c r="W2176" i="2"/>
  <c r="V2192" i="2"/>
  <c r="U2192" i="2"/>
  <c r="T2192" i="2"/>
  <c r="W2192" i="2"/>
  <c r="V2208" i="2"/>
  <c r="U2208" i="2"/>
  <c r="T2208" i="2"/>
  <c r="W2208" i="2"/>
  <c r="V2224" i="2"/>
  <c r="U2224" i="2"/>
  <c r="T2224" i="2"/>
  <c r="W2224" i="2"/>
  <c r="V2240" i="2"/>
  <c r="U2240" i="2"/>
  <c r="T2240" i="2"/>
  <c r="W2240" i="2"/>
  <c r="V2256" i="2"/>
  <c r="U2256" i="2"/>
  <c r="T2256" i="2"/>
  <c r="W2256" i="2"/>
  <c r="V2272" i="2"/>
  <c r="U2272" i="2"/>
  <c r="T2272" i="2"/>
  <c r="W2272" i="2"/>
  <c r="V2288" i="2"/>
  <c r="U2288" i="2"/>
  <c r="T2288" i="2"/>
  <c r="W2288" i="2"/>
  <c r="V2304" i="2"/>
  <c r="U2304" i="2"/>
  <c r="T2304" i="2"/>
  <c r="W2304" i="2"/>
  <c r="V2320" i="2"/>
  <c r="U2320" i="2"/>
  <c r="T2320" i="2"/>
  <c r="W2320" i="2"/>
  <c r="V2336" i="2"/>
  <c r="U2336" i="2"/>
  <c r="T2336" i="2"/>
  <c r="W2336" i="2"/>
  <c r="V2352" i="2"/>
  <c r="U2352" i="2"/>
  <c r="T2352" i="2"/>
  <c r="W2352" i="2"/>
  <c r="V2368" i="2"/>
  <c r="U2368" i="2"/>
  <c r="T2368" i="2"/>
  <c r="W2368" i="2"/>
  <c r="V2384" i="2"/>
  <c r="U2384" i="2"/>
  <c r="T2384" i="2"/>
  <c r="W2384" i="2"/>
  <c r="V2400" i="2"/>
  <c r="U2400" i="2"/>
  <c r="T2400" i="2"/>
  <c r="W2400" i="2"/>
  <c r="V2416" i="2"/>
  <c r="U2416" i="2"/>
  <c r="T2416" i="2"/>
  <c r="W2416" i="2"/>
  <c r="V2432" i="2"/>
  <c r="U2432" i="2"/>
  <c r="T2432" i="2"/>
  <c r="W2432" i="2"/>
  <c r="V2448" i="2"/>
  <c r="U2448" i="2"/>
  <c r="T2448" i="2"/>
  <c r="W2448" i="2"/>
  <c r="V2464" i="2"/>
  <c r="U2464" i="2"/>
  <c r="T2464" i="2"/>
  <c r="W2464" i="2"/>
  <c r="U2079" i="2"/>
  <c r="W2079" i="2"/>
  <c r="V2079" i="2"/>
  <c r="T2079" i="2"/>
  <c r="U2095" i="2"/>
  <c r="T2095" i="2"/>
  <c r="W2095" i="2"/>
  <c r="V2095" i="2"/>
  <c r="U2111" i="2"/>
  <c r="T2111" i="2"/>
  <c r="W2111" i="2"/>
  <c r="V2111" i="2"/>
  <c r="U2127" i="2"/>
  <c r="T2127" i="2"/>
  <c r="W2127" i="2"/>
  <c r="V2127" i="2"/>
  <c r="U2143" i="2"/>
  <c r="T2143" i="2"/>
  <c r="W2143" i="2"/>
  <c r="V2143" i="2"/>
  <c r="U2159" i="2"/>
  <c r="T2159" i="2"/>
  <c r="W2159" i="2"/>
  <c r="V2159" i="2"/>
  <c r="U2175" i="2"/>
  <c r="T2175" i="2"/>
  <c r="W2175" i="2"/>
  <c r="V2175" i="2"/>
  <c r="U2191" i="2"/>
  <c r="T2191" i="2"/>
  <c r="W2191" i="2"/>
  <c r="V2191" i="2"/>
  <c r="U2207" i="2"/>
  <c r="T2207" i="2"/>
  <c r="W2207" i="2"/>
  <c r="V2207" i="2"/>
  <c r="U2223" i="2"/>
  <c r="T2223" i="2"/>
  <c r="W2223" i="2"/>
  <c r="V2223" i="2"/>
  <c r="U2239" i="2"/>
  <c r="T2239" i="2"/>
  <c r="W2239" i="2"/>
  <c r="V2239" i="2"/>
  <c r="U2255" i="2"/>
  <c r="T2255" i="2"/>
  <c r="W2255" i="2"/>
  <c r="V2255" i="2"/>
  <c r="U2271" i="2"/>
  <c r="T2271" i="2"/>
  <c r="W2271" i="2"/>
  <c r="V2271" i="2"/>
  <c r="U2287" i="2"/>
  <c r="T2287" i="2"/>
  <c r="W2287" i="2"/>
  <c r="V2287" i="2"/>
  <c r="U2303" i="2"/>
  <c r="T2303" i="2"/>
  <c r="W2303" i="2"/>
  <c r="V2303" i="2"/>
  <c r="U2319" i="2"/>
  <c r="T2319" i="2"/>
  <c r="W2319" i="2"/>
  <c r="V2319" i="2"/>
  <c r="U2335" i="2"/>
  <c r="T2335" i="2"/>
  <c r="W2335" i="2"/>
  <c r="V2335" i="2"/>
  <c r="U2351" i="2"/>
  <c r="T2351" i="2"/>
  <c r="W2351" i="2"/>
  <c r="V2351" i="2"/>
  <c r="U2367" i="2"/>
  <c r="T2367" i="2"/>
  <c r="W2367" i="2"/>
  <c r="V2367" i="2"/>
  <c r="U2383" i="2"/>
  <c r="T2383" i="2"/>
  <c r="W2383" i="2"/>
  <c r="V2383" i="2"/>
  <c r="U2399" i="2"/>
  <c r="T2399" i="2"/>
  <c r="W2399" i="2"/>
  <c r="V2399" i="2"/>
  <c r="U2415" i="2"/>
  <c r="T2415" i="2"/>
  <c r="W2415" i="2"/>
  <c r="V2415" i="2"/>
  <c r="U2431" i="2"/>
  <c r="T2431" i="2"/>
  <c r="W2431" i="2"/>
  <c r="V2431" i="2"/>
  <c r="U2447" i="2"/>
  <c r="T2447" i="2"/>
  <c r="W2447" i="2"/>
  <c r="V2447" i="2"/>
  <c r="U2463" i="2"/>
  <c r="T2463" i="2"/>
  <c r="W2463" i="2"/>
  <c r="V2463" i="2"/>
  <c r="T2505" i="2"/>
  <c r="W2505" i="2"/>
  <c r="V2505" i="2"/>
  <c r="U2505" i="2"/>
  <c r="T2537" i="2"/>
  <c r="W2537" i="2"/>
  <c r="V2537" i="2"/>
  <c r="U2537" i="2"/>
  <c r="T2569" i="2"/>
  <c r="W2569" i="2"/>
  <c r="V2569" i="2"/>
  <c r="U2569" i="2"/>
  <c r="T2601" i="2"/>
  <c r="W2601" i="2"/>
  <c r="V2601" i="2"/>
  <c r="U2601" i="2"/>
  <c r="T2633" i="2"/>
  <c r="W2633" i="2"/>
  <c r="V2633" i="2"/>
  <c r="U2633" i="2"/>
  <c r="T2665" i="2"/>
  <c r="W2665" i="2"/>
  <c r="V2665" i="2"/>
  <c r="U2665" i="2"/>
  <c r="T2697" i="2"/>
  <c r="W2697" i="2"/>
  <c r="V2697" i="2"/>
  <c r="U2697" i="2"/>
  <c r="T2729" i="2"/>
  <c r="W2729" i="2"/>
  <c r="V2729" i="2"/>
  <c r="U2729" i="2"/>
  <c r="T2761" i="2"/>
  <c r="W2761" i="2"/>
  <c r="V2761" i="2"/>
  <c r="U2761" i="2"/>
  <c r="T2793" i="2"/>
  <c r="W2793" i="2"/>
  <c r="V2793" i="2"/>
  <c r="U2793" i="2"/>
  <c r="T2825" i="2"/>
  <c r="W2825" i="2"/>
  <c r="V2825" i="2"/>
  <c r="U2825" i="2"/>
  <c r="T2857" i="2"/>
  <c r="W2857" i="2"/>
  <c r="V2857" i="2"/>
  <c r="U2857" i="2"/>
  <c r="T2889" i="2"/>
  <c r="W2889" i="2"/>
  <c r="V2889" i="2"/>
  <c r="U2889" i="2"/>
  <c r="T2921" i="2"/>
  <c r="W2921" i="2"/>
  <c r="V2921" i="2"/>
  <c r="U2921" i="2"/>
  <c r="W2480" i="2"/>
  <c r="U2480" i="2"/>
  <c r="V2480" i="2"/>
  <c r="T2480" i="2"/>
  <c r="W2496" i="2"/>
  <c r="V2496" i="2"/>
  <c r="U2496" i="2"/>
  <c r="T2496" i="2"/>
  <c r="W2512" i="2"/>
  <c r="V2512" i="2"/>
  <c r="U2512" i="2"/>
  <c r="T2512" i="2"/>
  <c r="W2528" i="2"/>
  <c r="V2528" i="2"/>
  <c r="U2528" i="2"/>
  <c r="T2528" i="2"/>
  <c r="W2544" i="2"/>
  <c r="V2544" i="2"/>
  <c r="U2544" i="2"/>
  <c r="T2544" i="2"/>
  <c r="W2560" i="2"/>
  <c r="V2560" i="2"/>
  <c r="U2560" i="2"/>
  <c r="T2560" i="2"/>
  <c r="W2576" i="2"/>
  <c r="V2576" i="2"/>
  <c r="U2576" i="2"/>
  <c r="T2576" i="2"/>
  <c r="W2592" i="2"/>
  <c r="V2592" i="2"/>
  <c r="U2592" i="2"/>
  <c r="T2592" i="2"/>
  <c r="W2608" i="2"/>
  <c r="V2608" i="2"/>
  <c r="U2608" i="2"/>
  <c r="T2608" i="2"/>
  <c r="W2624" i="2"/>
  <c r="V2624" i="2"/>
  <c r="U2624" i="2"/>
  <c r="T2624" i="2"/>
  <c r="W2640" i="2"/>
  <c r="V2640" i="2"/>
  <c r="U2640" i="2"/>
  <c r="T2640" i="2"/>
  <c r="W2656" i="2"/>
  <c r="V2656" i="2"/>
  <c r="U2656" i="2"/>
  <c r="T2656" i="2"/>
  <c r="W2672" i="2"/>
  <c r="V2672" i="2"/>
  <c r="U2672" i="2"/>
  <c r="T2672" i="2"/>
  <c r="W2688" i="2"/>
  <c r="V2688" i="2"/>
  <c r="U2688" i="2"/>
  <c r="T2688" i="2"/>
  <c r="W2704" i="2"/>
  <c r="V2704" i="2"/>
  <c r="U2704" i="2"/>
  <c r="T2704" i="2"/>
  <c r="W2720" i="2"/>
  <c r="V2720" i="2"/>
  <c r="U2720" i="2"/>
  <c r="T2720" i="2"/>
  <c r="W2736" i="2"/>
  <c r="V2736" i="2"/>
  <c r="U2736" i="2"/>
  <c r="T2736" i="2"/>
  <c r="W2752" i="2"/>
  <c r="V2752" i="2"/>
  <c r="U2752" i="2"/>
  <c r="T2752" i="2"/>
  <c r="W2768" i="2"/>
  <c r="V2768" i="2"/>
  <c r="U2768" i="2"/>
  <c r="T2768" i="2"/>
  <c r="W2784" i="2"/>
  <c r="V2784" i="2"/>
  <c r="U2784" i="2"/>
  <c r="T2784" i="2"/>
  <c r="W2800" i="2"/>
  <c r="V2800" i="2"/>
  <c r="U2800" i="2"/>
  <c r="T2800" i="2"/>
  <c r="W2816" i="2"/>
  <c r="V2816" i="2"/>
  <c r="U2816" i="2"/>
  <c r="T2816" i="2"/>
  <c r="W2832" i="2"/>
  <c r="V2832" i="2"/>
  <c r="U2832" i="2"/>
  <c r="T2832" i="2"/>
  <c r="W2848" i="2"/>
  <c r="V2848" i="2"/>
  <c r="U2848" i="2"/>
  <c r="T2848" i="2"/>
  <c r="W2864" i="2"/>
  <c r="V2864" i="2"/>
  <c r="U2864" i="2"/>
  <c r="T2864" i="2"/>
  <c r="W2880" i="2"/>
  <c r="V2880" i="2"/>
  <c r="U2880" i="2"/>
  <c r="T2880" i="2"/>
  <c r="W2896" i="2"/>
  <c r="V2896" i="2"/>
  <c r="U2896" i="2"/>
  <c r="T2896" i="2"/>
  <c r="W2912" i="2"/>
  <c r="V2912" i="2"/>
  <c r="U2912" i="2"/>
  <c r="T2912" i="2"/>
  <c r="W2928" i="2"/>
  <c r="V2928" i="2"/>
  <c r="U2928" i="2"/>
  <c r="T2928" i="2"/>
  <c r="T2951" i="2"/>
  <c r="W2951" i="2"/>
  <c r="V2951" i="2"/>
  <c r="U2951" i="2"/>
  <c r="T2983" i="2"/>
  <c r="W2983" i="2"/>
  <c r="V2983" i="2"/>
  <c r="U2983" i="2"/>
  <c r="T3015" i="2"/>
  <c r="W3015" i="2"/>
  <c r="V3015" i="2"/>
  <c r="U3015" i="2"/>
  <c r="T3047" i="2"/>
  <c r="W3047" i="2"/>
  <c r="V3047" i="2"/>
  <c r="U3047" i="2"/>
  <c r="T3079" i="2"/>
  <c r="W3079" i="2"/>
  <c r="V3079" i="2"/>
  <c r="U3079" i="2"/>
  <c r="T3111" i="2"/>
  <c r="W3111" i="2"/>
  <c r="V3111" i="2"/>
  <c r="U3111" i="2"/>
  <c r="V2495" i="2"/>
  <c r="U2495" i="2"/>
  <c r="T2495" i="2"/>
  <c r="W2495" i="2"/>
  <c r="V2511" i="2"/>
  <c r="U2511" i="2"/>
  <c r="T2511" i="2"/>
  <c r="W2511" i="2"/>
  <c r="V2527" i="2"/>
  <c r="U2527" i="2"/>
  <c r="T2527" i="2"/>
  <c r="W2527" i="2"/>
  <c r="V2543" i="2"/>
  <c r="U2543" i="2"/>
  <c r="T2543" i="2"/>
  <c r="W2543" i="2"/>
  <c r="V2559" i="2"/>
  <c r="U2559" i="2"/>
  <c r="T2559" i="2"/>
  <c r="W2559" i="2"/>
  <c r="V2575" i="2"/>
  <c r="U2575" i="2"/>
  <c r="T2575" i="2"/>
  <c r="W2575" i="2"/>
  <c r="V2591" i="2"/>
  <c r="U2591" i="2"/>
  <c r="T2591" i="2"/>
  <c r="W2591" i="2"/>
  <c r="V2607" i="2"/>
  <c r="U2607" i="2"/>
  <c r="T2607" i="2"/>
  <c r="W2607" i="2"/>
  <c r="V2623" i="2"/>
  <c r="U2623" i="2"/>
  <c r="T2623" i="2"/>
  <c r="W2623" i="2"/>
  <c r="V2639" i="2"/>
  <c r="U2639" i="2"/>
  <c r="T2639" i="2"/>
  <c r="W2639" i="2"/>
  <c r="V2655" i="2"/>
  <c r="U2655" i="2"/>
  <c r="T2655" i="2"/>
  <c r="W2655" i="2"/>
  <c r="V2671" i="2"/>
  <c r="U2671" i="2"/>
  <c r="T2671" i="2"/>
  <c r="W2671" i="2"/>
  <c r="V2687" i="2"/>
  <c r="U2687" i="2"/>
  <c r="T2687" i="2"/>
  <c r="W2687" i="2"/>
  <c r="V2703" i="2"/>
  <c r="U2703" i="2"/>
  <c r="T2703" i="2"/>
  <c r="W2703" i="2"/>
  <c r="V2719" i="2"/>
  <c r="U2719" i="2"/>
  <c r="T2719" i="2"/>
  <c r="W2719" i="2"/>
  <c r="V2735" i="2"/>
  <c r="U2735" i="2"/>
  <c r="T2735" i="2"/>
  <c r="W2735" i="2"/>
  <c r="V2751" i="2"/>
  <c r="U2751" i="2"/>
  <c r="T2751" i="2"/>
  <c r="W2751" i="2"/>
  <c r="V2767" i="2"/>
  <c r="U2767" i="2"/>
  <c r="T2767" i="2"/>
  <c r="W2767" i="2"/>
  <c r="V2783" i="2"/>
  <c r="U2783" i="2"/>
  <c r="T2783" i="2"/>
  <c r="W2783" i="2"/>
  <c r="V2799" i="2"/>
  <c r="U2799" i="2"/>
  <c r="T2799" i="2"/>
  <c r="W2799" i="2"/>
  <c r="V2815" i="2"/>
  <c r="U2815" i="2"/>
  <c r="T2815" i="2"/>
  <c r="W2815" i="2"/>
  <c r="V2831" i="2"/>
  <c r="U2831" i="2"/>
  <c r="T2831" i="2"/>
  <c r="W2831" i="2"/>
  <c r="V2847" i="2"/>
  <c r="U2847" i="2"/>
  <c r="T2847" i="2"/>
  <c r="W2847" i="2"/>
  <c r="V2863" i="2"/>
  <c r="U2863" i="2"/>
  <c r="T2863" i="2"/>
  <c r="W2863" i="2"/>
  <c r="V2879" i="2"/>
  <c r="U2879" i="2"/>
  <c r="T2879" i="2"/>
  <c r="W2879" i="2"/>
  <c r="V2895" i="2"/>
  <c r="U2895" i="2"/>
  <c r="T2895" i="2"/>
  <c r="W2895" i="2"/>
  <c r="V2911" i="2"/>
  <c r="U2911" i="2"/>
  <c r="T2911" i="2"/>
  <c r="W2911" i="2"/>
  <c r="V2927" i="2"/>
  <c r="U2927" i="2"/>
  <c r="T2927" i="2"/>
  <c r="W2927" i="2"/>
  <c r="U2478" i="2"/>
  <c r="W2478" i="2"/>
  <c r="V2478" i="2"/>
  <c r="T2478" i="2"/>
  <c r="U2494" i="2"/>
  <c r="T2494" i="2"/>
  <c r="W2494" i="2"/>
  <c r="V2494" i="2"/>
  <c r="U2510" i="2"/>
  <c r="T2510" i="2"/>
  <c r="W2510" i="2"/>
  <c r="V2510" i="2"/>
  <c r="U2526" i="2"/>
  <c r="T2526" i="2"/>
  <c r="W2526" i="2"/>
  <c r="V2526" i="2"/>
  <c r="U2542" i="2"/>
  <c r="T2542" i="2"/>
  <c r="W2542" i="2"/>
  <c r="V2542" i="2"/>
  <c r="U2558" i="2"/>
  <c r="T2558" i="2"/>
  <c r="W2558" i="2"/>
  <c r="V2558" i="2"/>
  <c r="U2574" i="2"/>
  <c r="T2574" i="2"/>
  <c r="W2574" i="2"/>
  <c r="V2574" i="2"/>
  <c r="U2590" i="2"/>
  <c r="T2590" i="2"/>
  <c r="W2590" i="2"/>
  <c r="V2590" i="2"/>
  <c r="U2606" i="2"/>
  <c r="T2606" i="2"/>
  <c r="W2606" i="2"/>
  <c r="V2606" i="2"/>
  <c r="U2622" i="2"/>
  <c r="T2622" i="2"/>
  <c r="W2622" i="2"/>
  <c r="V2622" i="2"/>
  <c r="U2638" i="2"/>
  <c r="T2638" i="2"/>
  <c r="W2638" i="2"/>
  <c r="V2638" i="2"/>
  <c r="U2654" i="2"/>
  <c r="T2654" i="2"/>
  <c r="W2654" i="2"/>
  <c r="V2654" i="2"/>
  <c r="U2670" i="2"/>
  <c r="T2670" i="2"/>
  <c r="W2670" i="2"/>
  <c r="V2670" i="2"/>
  <c r="U2686" i="2"/>
  <c r="T2686" i="2"/>
  <c r="W2686" i="2"/>
  <c r="V2686" i="2"/>
  <c r="U2702" i="2"/>
  <c r="T2702" i="2"/>
  <c r="W2702" i="2"/>
  <c r="V2702" i="2"/>
  <c r="U2718" i="2"/>
  <c r="T2718" i="2"/>
  <c r="W2718" i="2"/>
  <c r="V2718" i="2"/>
  <c r="U2734" i="2"/>
  <c r="T2734" i="2"/>
  <c r="W2734" i="2"/>
  <c r="V2734" i="2"/>
  <c r="U2750" i="2"/>
  <c r="T2750" i="2"/>
  <c r="W2750" i="2"/>
  <c r="V2750" i="2"/>
  <c r="U2766" i="2"/>
  <c r="T2766" i="2"/>
  <c r="W2766" i="2"/>
  <c r="V2766" i="2"/>
  <c r="U2782" i="2"/>
  <c r="T2782" i="2"/>
  <c r="W2782" i="2"/>
  <c r="V2782" i="2"/>
  <c r="U2798" i="2"/>
  <c r="T2798" i="2"/>
  <c r="W2798" i="2"/>
  <c r="V2798" i="2"/>
  <c r="U2814" i="2"/>
  <c r="T2814" i="2"/>
  <c r="W2814" i="2"/>
  <c r="V2814" i="2"/>
  <c r="U2830" i="2"/>
  <c r="T2830" i="2"/>
  <c r="W2830" i="2"/>
  <c r="V2830" i="2"/>
  <c r="U2846" i="2"/>
  <c r="T2846" i="2"/>
  <c r="W2846" i="2"/>
  <c r="V2846" i="2"/>
  <c r="U2862" i="2"/>
  <c r="T2862" i="2"/>
  <c r="W2862" i="2"/>
  <c r="V2862" i="2"/>
  <c r="U2878" i="2"/>
  <c r="T2878" i="2"/>
  <c r="W2878" i="2"/>
  <c r="V2878" i="2"/>
  <c r="U2894" i="2"/>
  <c r="T2894" i="2"/>
  <c r="W2894" i="2"/>
  <c r="V2894" i="2"/>
  <c r="U2910" i="2"/>
  <c r="T2910" i="2"/>
  <c r="W2910" i="2"/>
  <c r="V2910" i="2"/>
  <c r="U2926" i="2"/>
  <c r="T2926" i="2"/>
  <c r="W2926" i="2"/>
  <c r="V2926" i="2"/>
  <c r="T2955" i="2"/>
  <c r="W2955" i="2"/>
  <c r="V2955" i="2"/>
  <c r="U2955" i="2"/>
  <c r="T2987" i="2"/>
  <c r="W2987" i="2"/>
  <c r="V2987" i="2"/>
  <c r="U2987" i="2"/>
  <c r="T3019" i="2"/>
  <c r="W3019" i="2"/>
  <c r="V3019" i="2"/>
  <c r="U3019" i="2"/>
  <c r="T3051" i="2"/>
  <c r="W3051" i="2"/>
  <c r="V3051" i="2"/>
  <c r="U3051" i="2"/>
  <c r="T3083" i="2"/>
  <c r="W3083" i="2"/>
  <c r="V3083" i="2"/>
  <c r="U3083" i="2"/>
  <c r="T3115" i="2"/>
  <c r="W3115" i="2"/>
  <c r="V3115" i="2"/>
  <c r="U3115" i="2"/>
  <c r="W2938" i="2"/>
  <c r="V2938" i="2"/>
  <c r="U2938" i="2"/>
  <c r="T2938" i="2"/>
  <c r="W2954" i="2"/>
  <c r="V2954" i="2"/>
  <c r="U2954" i="2"/>
  <c r="T2954" i="2"/>
  <c r="W2970" i="2"/>
  <c r="V2970" i="2"/>
  <c r="U2970" i="2"/>
  <c r="T2970" i="2"/>
  <c r="W2986" i="2"/>
  <c r="V2986" i="2"/>
  <c r="U2986" i="2"/>
  <c r="T2986" i="2"/>
  <c r="W3002" i="2"/>
  <c r="V3002" i="2"/>
  <c r="U3002" i="2"/>
  <c r="T3002" i="2"/>
  <c r="W3018" i="2"/>
  <c r="V3018" i="2"/>
  <c r="U3018" i="2"/>
  <c r="T3018" i="2"/>
  <c r="W3034" i="2"/>
  <c r="V3034" i="2"/>
  <c r="U3034" i="2"/>
  <c r="T3034" i="2"/>
  <c r="W3050" i="2"/>
  <c r="V3050" i="2"/>
  <c r="U3050" i="2"/>
  <c r="T3050" i="2"/>
  <c r="W3066" i="2"/>
  <c r="V3066" i="2"/>
  <c r="U3066" i="2"/>
  <c r="T3066" i="2"/>
  <c r="W3082" i="2"/>
  <c r="V3082" i="2"/>
  <c r="U3082" i="2"/>
  <c r="T3082" i="2"/>
  <c r="W3098" i="2"/>
  <c r="V3098" i="2"/>
  <c r="U3098" i="2"/>
  <c r="T3098" i="2"/>
  <c r="W3114" i="2"/>
  <c r="V3114" i="2"/>
  <c r="U3114" i="2"/>
  <c r="T3114" i="2"/>
  <c r="W3130" i="2"/>
  <c r="V3130" i="2"/>
  <c r="U3130" i="2"/>
  <c r="T3130" i="2"/>
  <c r="T3140" i="2"/>
  <c r="V3140" i="2"/>
  <c r="U3140" i="2"/>
  <c r="W3140" i="2"/>
  <c r="T3148" i="2"/>
  <c r="V3148" i="2"/>
  <c r="U3148" i="2"/>
  <c r="W3148" i="2"/>
  <c r="T3156" i="2"/>
  <c r="V3156" i="2"/>
  <c r="U3156" i="2"/>
  <c r="W3156" i="2"/>
  <c r="T3164" i="2"/>
  <c r="V3164" i="2"/>
  <c r="U3164" i="2"/>
  <c r="W3164" i="2"/>
  <c r="T3172" i="2"/>
  <c r="V3172" i="2"/>
  <c r="U3172" i="2"/>
  <c r="W3172" i="2"/>
  <c r="T3192" i="2"/>
  <c r="W3192" i="2"/>
  <c r="V3192" i="2"/>
  <c r="U3192" i="2"/>
  <c r="T3224" i="2"/>
  <c r="W3224" i="2"/>
  <c r="V3224" i="2"/>
  <c r="U3224" i="2"/>
  <c r="T3256" i="2"/>
  <c r="W3256" i="2"/>
  <c r="V3256" i="2"/>
  <c r="U3256" i="2"/>
  <c r="T3288" i="2"/>
  <c r="W3288" i="2"/>
  <c r="V3288" i="2"/>
  <c r="U3288" i="2"/>
  <c r="T3320" i="2"/>
  <c r="W3320" i="2"/>
  <c r="V3320" i="2"/>
  <c r="U3320" i="2"/>
  <c r="V2949" i="2"/>
  <c r="U2949" i="2"/>
  <c r="T2949" i="2"/>
  <c r="W2949" i="2"/>
  <c r="V2965" i="2"/>
  <c r="U2965" i="2"/>
  <c r="T2965" i="2"/>
  <c r="W2965" i="2"/>
  <c r="V2981" i="2"/>
  <c r="U2981" i="2"/>
  <c r="T2981" i="2"/>
  <c r="W2981" i="2"/>
  <c r="V2997" i="2"/>
  <c r="U2997" i="2"/>
  <c r="T2997" i="2"/>
  <c r="W2997" i="2"/>
  <c r="V3013" i="2"/>
  <c r="U3013" i="2"/>
  <c r="T3013" i="2"/>
  <c r="W3013" i="2"/>
  <c r="V3029" i="2"/>
  <c r="U3029" i="2"/>
  <c r="T3029" i="2"/>
  <c r="W3029" i="2"/>
  <c r="V3045" i="2"/>
  <c r="U3045" i="2"/>
  <c r="T3045" i="2"/>
  <c r="W3045" i="2"/>
  <c r="V3061" i="2"/>
  <c r="U3061" i="2"/>
  <c r="T3061" i="2"/>
  <c r="W3061" i="2"/>
  <c r="V3077" i="2"/>
  <c r="U3077" i="2"/>
  <c r="T3077" i="2"/>
  <c r="W3077" i="2"/>
  <c r="V3093" i="2"/>
  <c r="U3093" i="2"/>
  <c r="T3093" i="2"/>
  <c r="W3093" i="2"/>
  <c r="V3109" i="2"/>
  <c r="U3109" i="2"/>
  <c r="T3109" i="2"/>
  <c r="W3109" i="2"/>
  <c r="V3125" i="2"/>
  <c r="U3125" i="2"/>
  <c r="T3125" i="2"/>
  <c r="W3125" i="2"/>
  <c r="U2940" i="2"/>
  <c r="T2940" i="2"/>
  <c r="W2940" i="2"/>
  <c r="V2940" i="2"/>
  <c r="U2956" i="2"/>
  <c r="T2956" i="2"/>
  <c r="W2956" i="2"/>
  <c r="V2956" i="2"/>
  <c r="U2972" i="2"/>
  <c r="T2972" i="2"/>
  <c r="W2972" i="2"/>
  <c r="V2972" i="2"/>
  <c r="U2988" i="2"/>
  <c r="T2988" i="2"/>
  <c r="W2988" i="2"/>
  <c r="V2988" i="2"/>
  <c r="U3004" i="2"/>
  <c r="T3004" i="2"/>
  <c r="W3004" i="2"/>
  <c r="V3004" i="2"/>
  <c r="U3020" i="2"/>
  <c r="T3020" i="2"/>
  <c r="W3020" i="2"/>
  <c r="V3020" i="2"/>
  <c r="U3036" i="2"/>
  <c r="T3036" i="2"/>
  <c r="W3036" i="2"/>
  <c r="V3036" i="2"/>
  <c r="U3052" i="2"/>
  <c r="T3052" i="2"/>
  <c r="W3052" i="2"/>
  <c r="V3052" i="2"/>
  <c r="U3068" i="2"/>
  <c r="T3068" i="2"/>
  <c r="W3068" i="2"/>
  <c r="V3068" i="2"/>
  <c r="U3084" i="2"/>
  <c r="T3084" i="2"/>
  <c r="W3084" i="2"/>
  <c r="V3084" i="2"/>
  <c r="U3100" i="2"/>
  <c r="T3100" i="2"/>
  <c r="W3100" i="2"/>
  <c r="V3100" i="2"/>
  <c r="U3116" i="2"/>
  <c r="T3116" i="2"/>
  <c r="W3116" i="2"/>
  <c r="V3116" i="2"/>
  <c r="U3132" i="2"/>
  <c r="T3132" i="2"/>
  <c r="W3132" i="2"/>
  <c r="V3132" i="2"/>
  <c r="T3204" i="2"/>
  <c r="W3204" i="2"/>
  <c r="V3204" i="2"/>
  <c r="U3204" i="2"/>
  <c r="T3236" i="2"/>
  <c r="W3236" i="2"/>
  <c r="V3236" i="2"/>
  <c r="U3236" i="2"/>
  <c r="T3268" i="2"/>
  <c r="W3268" i="2"/>
  <c r="V3268" i="2"/>
  <c r="U3268" i="2"/>
  <c r="T3300" i="2"/>
  <c r="W3300" i="2"/>
  <c r="V3300" i="2"/>
  <c r="U3300" i="2"/>
  <c r="T3340" i="2"/>
  <c r="W3340" i="2"/>
  <c r="V3340" i="2"/>
  <c r="U3340" i="2"/>
  <c r="T3372" i="2"/>
  <c r="W3372" i="2"/>
  <c r="V3372" i="2"/>
  <c r="U3372" i="2"/>
  <c r="T3404" i="2"/>
  <c r="W3404" i="2"/>
  <c r="V3404" i="2"/>
  <c r="U3404" i="2"/>
  <c r="T3436" i="2"/>
  <c r="W3436" i="2"/>
  <c r="V3436" i="2"/>
  <c r="U3436" i="2"/>
  <c r="T3468" i="2"/>
  <c r="W3468" i="2"/>
  <c r="V3468" i="2"/>
  <c r="U3468" i="2"/>
  <c r="T3500" i="2"/>
  <c r="W3500" i="2"/>
  <c r="V3500" i="2"/>
  <c r="U3500" i="2"/>
  <c r="T3532" i="2"/>
  <c r="W3532" i="2"/>
  <c r="V3532" i="2"/>
  <c r="U3532" i="2"/>
  <c r="W3135" i="2"/>
  <c r="U3135" i="2"/>
  <c r="V3135" i="2"/>
  <c r="T3135" i="2"/>
  <c r="W3151" i="2"/>
  <c r="U3151" i="2"/>
  <c r="V3151" i="2"/>
  <c r="T3151" i="2"/>
  <c r="W3167" i="2"/>
  <c r="U3167" i="2"/>
  <c r="V3167" i="2"/>
  <c r="T3167" i="2"/>
  <c r="W3183" i="2"/>
  <c r="V3183" i="2"/>
  <c r="U3183" i="2"/>
  <c r="T3183" i="2"/>
  <c r="W3199" i="2"/>
  <c r="V3199" i="2"/>
  <c r="U3199" i="2"/>
  <c r="T3199" i="2"/>
  <c r="W3215" i="2"/>
  <c r="V3215" i="2"/>
  <c r="U3215" i="2"/>
  <c r="T3215" i="2"/>
  <c r="W3231" i="2"/>
  <c r="V3231" i="2"/>
  <c r="U3231" i="2"/>
  <c r="T3231" i="2"/>
  <c r="W3247" i="2"/>
  <c r="V3247" i="2"/>
  <c r="U3247" i="2"/>
  <c r="T3247" i="2"/>
  <c r="W3263" i="2"/>
  <c r="V3263" i="2"/>
  <c r="U3263" i="2"/>
  <c r="T3263" i="2"/>
  <c r="W3279" i="2"/>
  <c r="V3279" i="2"/>
  <c r="U3279" i="2"/>
  <c r="T3279" i="2"/>
  <c r="W3295" i="2"/>
  <c r="V3295" i="2"/>
  <c r="U3295" i="2"/>
  <c r="T3295" i="2"/>
  <c r="W3311" i="2"/>
  <c r="V3311" i="2"/>
  <c r="U3311" i="2"/>
  <c r="T3311" i="2"/>
  <c r="W3327" i="2"/>
  <c r="V3327" i="2"/>
  <c r="U3327" i="2"/>
  <c r="T3327" i="2"/>
  <c r="V3190" i="2"/>
  <c r="U3190" i="2"/>
  <c r="T3190" i="2"/>
  <c r="W3190" i="2"/>
  <c r="V3206" i="2"/>
  <c r="U3206" i="2"/>
  <c r="T3206" i="2"/>
  <c r="W3206" i="2"/>
  <c r="V3222" i="2"/>
  <c r="U3222" i="2"/>
  <c r="T3222" i="2"/>
  <c r="W3222" i="2"/>
  <c r="V3238" i="2"/>
  <c r="U3238" i="2"/>
  <c r="T3238" i="2"/>
  <c r="W3238" i="2"/>
  <c r="V3254" i="2"/>
  <c r="U3254" i="2"/>
  <c r="T3254" i="2"/>
  <c r="W3254" i="2"/>
  <c r="V3270" i="2"/>
  <c r="U3270" i="2"/>
  <c r="T3270" i="2"/>
  <c r="W3270" i="2"/>
  <c r="V3286" i="2"/>
  <c r="U3286" i="2"/>
  <c r="T3286" i="2"/>
  <c r="W3286" i="2"/>
  <c r="V3302" i="2"/>
  <c r="U3302" i="2"/>
  <c r="T3302" i="2"/>
  <c r="W3302" i="2"/>
  <c r="V3318" i="2"/>
  <c r="U3318" i="2"/>
  <c r="T3318" i="2"/>
  <c r="W3318" i="2"/>
  <c r="V3330" i="2"/>
  <c r="T3330" i="2"/>
  <c r="W3330" i="2"/>
  <c r="U3330" i="2"/>
  <c r="T3344" i="2"/>
  <c r="W3344" i="2"/>
  <c r="V3344" i="2"/>
  <c r="U3344" i="2"/>
  <c r="T3376" i="2"/>
  <c r="W3376" i="2"/>
  <c r="V3376" i="2"/>
  <c r="U3376" i="2"/>
  <c r="T3408" i="2"/>
  <c r="W3408" i="2"/>
  <c r="V3408" i="2"/>
  <c r="U3408" i="2"/>
  <c r="T3440" i="2"/>
  <c r="W3440" i="2"/>
  <c r="V3440" i="2"/>
  <c r="U3440" i="2"/>
  <c r="T3472" i="2"/>
  <c r="W3472" i="2"/>
  <c r="V3472" i="2"/>
  <c r="U3472" i="2"/>
  <c r="T3504" i="2"/>
  <c r="W3504" i="2"/>
  <c r="V3504" i="2"/>
  <c r="U3504" i="2"/>
  <c r="T3536" i="2"/>
  <c r="W3536" i="2"/>
  <c r="V3536" i="2"/>
  <c r="U3536" i="2"/>
  <c r="V3566" i="2"/>
  <c r="T3566" i="2"/>
  <c r="W3566" i="2"/>
  <c r="U3566" i="2"/>
  <c r="V3574" i="2"/>
  <c r="T3574" i="2"/>
  <c r="W3574" i="2"/>
  <c r="U3574" i="2"/>
  <c r="U3149" i="2"/>
  <c r="W3149" i="2"/>
  <c r="V3149" i="2"/>
  <c r="T3149" i="2"/>
  <c r="U3165" i="2"/>
  <c r="W3165" i="2"/>
  <c r="V3165" i="2"/>
  <c r="T3165" i="2"/>
  <c r="U3181" i="2"/>
  <c r="T3181" i="2"/>
  <c r="W3181" i="2"/>
  <c r="V3181" i="2"/>
  <c r="U3197" i="2"/>
  <c r="T3197" i="2"/>
  <c r="W3197" i="2"/>
  <c r="V3197" i="2"/>
  <c r="U3213" i="2"/>
  <c r="T3213" i="2"/>
  <c r="W3213" i="2"/>
  <c r="V3213" i="2"/>
  <c r="U3229" i="2"/>
  <c r="T3229" i="2"/>
  <c r="W3229" i="2"/>
  <c r="V3229" i="2"/>
  <c r="U3245" i="2"/>
  <c r="T3245" i="2"/>
  <c r="W3245" i="2"/>
  <c r="V3245" i="2"/>
  <c r="U3261" i="2"/>
  <c r="T3261" i="2"/>
  <c r="W3261" i="2"/>
  <c r="V3261" i="2"/>
  <c r="U3277" i="2"/>
  <c r="T3277" i="2"/>
  <c r="W3277" i="2"/>
  <c r="V3277" i="2"/>
  <c r="U3293" i="2"/>
  <c r="T3293" i="2"/>
  <c r="W3293" i="2"/>
  <c r="V3293" i="2"/>
  <c r="U3309" i="2"/>
  <c r="T3309" i="2"/>
  <c r="W3309" i="2"/>
  <c r="V3309" i="2"/>
  <c r="U3325" i="2"/>
  <c r="T3325" i="2"/>
  <c r="W3325" i="2"/>
  <c r="V3325" i="2"/>
  <c r="W3343" i="2"/>
  <c r="V3343" i="2"/>
  <c r="U3343" i="2"/>
  <c r="T3343" i="2"/>
  <c r="W3359" i="2"/>
  <c r="V3359" i="2"/>
  <c r="U3359" i="2"/>
  <c r="T3359" i="2"/>
  <c r="W3375" i="2"/>
  <c r="V3375" i="2"/>
  <c r="U3375" i="2"/>
  <c r="T3375" i="2"/>
  <c r="W3391" i="2"/>
  <c r="V3391" i="2"/>
  <c r="U3391" i="2"/>
  <c r="T3391" i="2"/>
  <c r="W3407" i="2"/>
  <c r="V3407" i="2"/>
  <c r="U3407" i="2"/>
  <c r="T3407" i="2"/>
  <c r="W3423" i="2"/>
  <c r="V3423" i="2"/>
  <c r="U3423" i="2"/>
  <c r="T3423" i="2"/>
  <c r="W3439" i="2"/>
  <c r="V3439" i="2"/>
  <c r="U3439" i="2"/>
  <c r="T3439" i="2"/>
  <c r="W3455" i="2"/>
  <c r="V3455" i="2"/>
  <c r="U3455" i="2"/>
  <c r="T3455" i="2"/>
  <c r="W3471" i="2"/>
  <c r="V3471" i="2"/>
  <c r="U3471" i="2"/>
  <c r="T3471" i="2"/>
  <c r="W3487" i="2"/>
  <c r="V3487" i="2"/>
  <c r="U3487" i="2"/>
  <c r="T3487" i="2"/>
  <c r="W3503" i="2"/>
  <c r="V3503" i="2"/>
  <c r="U3503" i="2"/>
  <c r="T3503" i="2"/>
  <c r="W3519" i="2"/>
  <c r="V3519" i="2"/>
  <c r="U3519" i="2"/>
  <c r="T3519" i="2"/>
  <c r="W3535" i="2"/>
  <c r="V3535" i="2"/>
  <c r="U3535" i="2"/>
  <c r="T3535" i="2"/>
  <c r="W3551" i="2"/>
  <c r="V3551" i="2"/>
  <c r="U3551" i="2"/>
  <c r="T3551" i="2"/>
  <c r="T3588" i="2"/>
  <c r="W3588" i="2"/>
  <c r="V3588" i="2"/>
  <c r="U3588" i="2"/>
  <c r="T3620" i="2"/>
  <c r="W3620" i="2"/>
  <c r="V3620" i="2"/>
  <c r="U3620" i="2"/>
  <c r="T3652" i="2"/>
  <c r="W3652" i="2"/>
  <c r="V3652" i="2"/>
  <c r="U3652" i="2"/>
  <c r="V3350" i="2"/>
  <c r="U3350" i="2"/>
  <c r="T3350" i="2"/>
  <c r="W3350" i="2"/>
  <c r="V3366" i="2"/>
  <c r="U3366" i="2"/>
  <c r="T3366" i="2"/>
  <c r="W3366" i="2"/>
  <c r="V3382" i="2"/>
  <c r="U3382" i="2"/>
  <c r="T3382" i="2"/>
  <c r="W3382" i="2"/>
  <c r="V3398" i="2"/>
  <c r="U3398" i="2"/>
  <c r="T3398" i="2"/>
  <c r="W3398" i="2"/>
  <c r="V3414" i="2"/>
  <c r="U3414" i="2"/>
  <c r="T3414" i="2"/>
  <c r="W3414" i="2"/>
  <c r="V3430" i="2"/>
  <c r="U3430" i="2"/>
  <c r="T3430" i="2"/>
  <c r="W3430" i="2"/>
  <c r="V3446" i="2"/>
  <c r="U3446" i="2"/>
  <c r="T3446" i="2"/>
  <c r="W3446" i="2"/>
  <c r="V3462" i="2"/>
  <c r="U3462" i="2"/>
  <c r="T3462" i="2"/>
  <c r="W3462" i="2"/>
  <c r="V3478" i="2"/>
  <c r="U3478" i="2"/>
  <c r="T3478" i="2"/>
  <c r="W3478" i="2"/>
  <c r="V3494" i="2"/>
  <c r="U3494" i="2"/>
  <c r="T3494" i="2"/>
  <c r="W3494" i="2"/>
  <c r="V3510" i="2"/>
  <c r="U3510" i="2"/>
  <c r="T3510" i="2"/>
  <c r="W3510" i="2"/>
  <c r="V3526" i="2"/>
  <c r="U3526" i="2"/>
  <c r="T3526" i="2"/>
  <c r="W3526" i="2"/>
  <c r="V3542" i="2"/>
  <c r="U3542" i="2"/>
  <c r="T3542" i="2"/>
  <c r="W3542" i="2"/>
  <c r="V3558" i="2"/>
  <c r="U3558" i="2"/>
  <c r="T3558" i="2"/>
  <c r="W3558" i="2"/>
  <c r="U3341" i="2"/>
  <c r="T3341" i="2"/>
  <c r="W3341" i="2"/>
  <c r="V3341" i="2"/>
  <c r="U3357" i="2"/>
  <c r="T3357" i="2"/>
  <c r="W3357" i="2"/>
  <c r="V3357" i="2"/>
  <c r="U3373" i="2"/>
  <c r="T3373" i="2"/>
  <c r="W3373" i="2"/>
  <c r="V3373" i="2"/>
  <c r="U3389" i="2"/>
  <c r="T3389" i="2"/>
  <c r="W3389" i="2"/>
  <c r="V3389" i="2"/>
  <c r="U3405" i="2"/>
  <c r="T3405" i="2"/>
  <c r="W3405" i="2"/>
  <c r="V3405" i="2"/>
  <c r="U3421" i="2"/>
  <c r="T3421" i="2"/>
  <c r="W3421" i="2"/>
  <c r="V3421" i="2"/>
  <c r="U3437" i="2"/>
  <c r="T3437" i="2"/>
  <c r="W3437" i="2"/>
  <c r="V3437" i="2"/>
  <c r="U3453" i="2"/>
  <c r="T3453" i="2"/>
  <c r="W3453" i="2"/>
  <c r="V3453" i="2"/>
  <c r="U3469" i="2"/>
  <c r="T3469" i="2"/>
  <c r="W3469" i="2"/>
  <c r="V3469" i="2"/>
  <c r="U3485" i="2"/>
  <c r="T3485" i="2"/>
  <c r="W3485" i="2"/>
  <c r="V3485" i="2"/>
  <c r="U3501" i="2"/>
  <c r="T3501" i="2"/>
  <c r="W3501" i="2"/>
  <c r="V3501" i="2"/>
  <c r="U3517" i="2"/>
  <c r="T3517" i="2"/>
  <c r="W3517" i="2"/>
  <c r="V3517" i="2"/>
  <c r="U3533" i="2"/>
  <c r="T3533" i="2"/>
  <c r="W3533" i="2"/>
  <c r="V3533" i="2"/>
  <c r="U3549" i="2"/>
  <c r="T3549" i="2"/>
  <c r="W3549" i="2"/>
  <c r="V3549" i="2"/>
  <c r="W3561" i="2"/>
  <c r="V3561" i="2"/>
  <c r="U3561" i="2"/>
  <c r="T3561" i="2"/>
  <c r="T3592" i="2"/>
  <c r="W3592" i="2"/>
  <c r="V3592" i="2"/>
  <c r="U3592" i="2"/>
  <c r="T3624" i="2"/>
  <c r="W3624" i="2"/>
  <c r="V3624" i="2"/>
  <c r="U3624" i="2"/>
  <c r="W3563" i="2"/>
  <c r="U3563" i="2"/>
  <c r="V3563" i="2"/>
  <c r="T3563" i="2"/>
  <c r="W3579" i="2"/>
  <c r="V3579" i="2"/>
  <c r="U3579" i="2"/>
  <c r="T3579" i="2"/>
  <c r="W3595" i="2"/>
  <c r="V3595" i="2"/>
  <c r="U3595" i="2"/>
  <c r="T3595" i="2"/>
  <c r="W3611" i="2"/>
  <c r="V3611" i="2"/>
  <c r="U3611" i="2"/>
  <c r="T3611" i="2"/>
  <c r="W3627" i="2"/>
  <c r="V3627" i="2"/>
  <c r="U3627" i="2"/>
  <c r="T3627" i="2"/>
  <c r="W3643" i="2"/>
  <c r="V3643" i="2"/>
  <c r="U3643" i="2"/>
  <c r="T3643" i="2"/>
  <c r="V3657" i="2"/>
  <c r="T3657" i="2"/>
  <c r="U3657" i="2"/>
  <c r="W3657" i="2"/>
  <c r="T3679" i="2"/>
  <c r="W3679" i="2"/>
  <c r="V3679" i="2"/>
  <c r="U3679" i="2"/>
  <c r="T3711" i="2"/>
  <c r="W3711" i="2"/>
  <c r="V3711" i="2"/>
  <c r="U3711" i="2"/>
  <c r="T3743" i="2"/>
  <c r="W3743" i="2"/>
  <c r="V3743" i="2"/>
  <c r="U3743" i="2"/>
  <c r="V3586" i="2"/>
  <c r="U3586" i="2"/>
  <c r="T3586" i="2"/>
  <c r="W3586" i="2"/>
  <c r="V3602" i="2"/>
  <c r="U3602" i="2"/>
  <c r="T3602" i="2"/>
  <c r="W3602" i="2"/>
  <c r="V3618" i="2"/>
  <c r="U3618" i="2"/>
  <c r="T3618" i="2"/>
  <c r="W3618" i="2"/>
  <c r="V3634" i="2"/>
  <c r="U3634" i="2"/>
  <c r="T3634" i="2"/>
  <c r="W3634" i="2"/>
  <c r="V3650" i="2"/>
  <c r="U3650" i="2"/>
  <c r="T3650" i="2"/>
  <c r="W3650" i="2"/>
  <c r="U3573" i="2"/>
  <c r="W3573" i="2"/>
  <c r="V3573" i="2"/>
  <c r="T3573" i="2"/>
  <c r="U3589" i="2"/>
  <c r="T3589" i="2"/>
  <c r="W3589" i="2"/>
  <c r="V3589" i="2"/>
  <c r="U3605" i="2"/>
  <c r="T3605" i="2"/>
  <c r="W3605" i="2"/>
  <c r="V3605" i="2"/>
  <c r="U3621" i="2"/>
  <c r="T3621" i="2"/>
  <c r="W3621" i="2"/>
  <c r="V3621" i="2"/>
  <c r="U3637" i="2"/>
  <c r="T3637" i="2"/>
  <c r="W3637" i="2"/>
  <c r="V3637" i="2"/>
  <c r="U3653" i="2"/>
  <c r="T3653" i="2"/>
  <c r="W3653" i="2"/>
  <c r="V3653" i="2"/>
  <c r="T3691" i="2"/>
  <c r="W3691" i="2"/>
  <c r="V3691" i="2"/>
  <c r="U3691" i="2"/>
  <c r="T3723" i="2"/>
  <c r="W3723" i="2"/>
  <c r="V3723" i="2"/>
  <c r="U3723" i="2"/>
  <c r="W3658" i="2"/>
  <c r="U3658" i="2"/>
  <c r="V3658" i="2"/>
  <c r="T3658" i="2"/>
  <c r="W3674" i="2"/>
  <c r="V3674" i="2"/>
  <c r="U3674" i="2"/>
  <c r="T3674" i="2"/>
  <c r="W3690" i="2"/>
  <c r="V3690" i="2"/>
  <c r="U3690" i="2"/>
  <c r="T3690" i="2"/>
  <c r="W3706" i="2"/>
  <c r="V3706" i="2"/>
  <c r="U3706" i="2"/>
  <c r="T3706" i="2"/>
  <c r="W3722" i="2"/>
  <c r="V3722" i="2"/>
  <c r="U3722" i="2"/>
  <c r="T3722" i="2"/>
  <c r="W3738" i="2"/>
  <c r="V3738" i="2"/>
  <c r="U3738" i="2"/>
  <c r="T3738" i="2"/>
  <c r="T3779" i="2"/>
  <c r="W3779" i="2"/>
  <c r="V3779" i="2"/>
  <c r="U3779" i="2"/>
  <c r="T3811" i="2"/>
  <c r="W3811" i="2"/>
  <c r="V3811" i="2"/>
  <c r="U3811" i="2"/>
  <c r="T3843" i="2"/>
  <c r="W3843" i="2"/>
  <c r="V3843" i="2"/>
  <c r="U3843" i="2"/>
  <c r="V3669" i="2"/>
  <c r="U3669" i="2"/>
  <c r="T3669" i="2"/>
  <c r="W3669" i="2"/>
  <c r="V3685" i="2"/>
  <c r="U3685" i="2"/>
  <c r="T3685" i="2"/>
  <c r="W3685" i="2"/>
  <c r="V3701" i="2"/>
  <c r="U3701" i="2"/>
  <c r="T3701" i="2"/>
  <c r="W3701" i="2"/>
  <c r="V3717" i="2"/>
  <c r="U3717" i="2"/>
  <c r="T3717" i="2"/>
  <c r="W3717" i="2"/>
  <c r="V3733" i="2"/>
  <c r="U3733" i="2"/>
  <c r="T3733" i="2"/>
  <c r="W3733" i="2"/>
  <c r="V3749" i="2"/>
  <c r="U3749" i="2"/>
  <c r="T3749" i="2"/>
  <c r="W3749" i="2"/>
  <c r="U3664" i="2"/>
  <c r="T3664" i="2"/>
  <c r="W3664" i="2"/>
  <c r="V3664" i="2"/>
  <c r="U3680" i="2"/>
  <c r="T3680" i="2"/>
  <c r="W3680" i="2"/>
  <c r="V3680" i="2"/>
  <c r="U3696" i="2"/>
  <c r="T3696" i="2"/>
  <c r="W3696" i="2"/>
  <c r="V3696" i="2"/>
  <c r="U3712" i="2"/>
  <c r="T3712" i="2"/>
  <c r="W3712" i="2"/>
  <c r="V3712" i="2"/>
  <c r="U3728" i="2"/>
  <c r="T3728" i="2"/>
  <c r="W3728" i="2"/>
  <c r="V3728" i="2"/>
  <c r="U3744" i="2"/>
  <c r="T3744" i="2"/>
  <c r="W3744" i="2"/>
  <c r="V3744" i="2"/>
  <c r="V3757" i="2"/>
  <c r="T3757" i="2"/>
  <c r="W3757" i="2"/>
  <c r="U3757" i="2"/>
  <c r="V3765" i="2"/>
  <c r="T3765" i="2"/>
  <c r="W3765" i="2"/>
  <c r="U3765" i="2"/>
  <c r="V3773" i="2"/>
  <c r="T3773" i="2"/>
  <c r="W3773" i="2"/>
  <c r="U3773" i="2"/>
  <c r="T3799" i="2"/>
  <c r="W3799" i="2"/>
  <c r="V3799" i="2"/>
  <c r="U3799" i="2"/>
  <c r="T3831" i="2"/>
  <c r="W3831" i="2"/>
  <c r="V3831" i="2"/>
  <c r="U3831" i="2"/>
  <c r="T3880" i="2"/>
  <c r="W3880" i="2"/>
  <c r="V3880" i="2"/>
  <c r="U3880" i="2"/>
  <c r="T3912" i="2"/>
  <c r="W3912" i="2"/>
  <c r="V3912" i="2"/>
  <c r="U3912" i="2"/>
  <c r="W3766" i="2"/>
  <c r="U3766" i="2"/>
  <c r="T3766" i="2"/>
  <c r="V3766" i="2"/>
  <c r="W3782" i="2"/>
  <c r="V3782" i="2"/>
  <c r="U3782" i="2"/>
  <c r="T3782" i="2"/>
  <c r="W3798" i="2"/>
  <c r="V3798" i="2"/>
  <c r="U3798" i="2"/>
  <c r="T3798" i="2"/>
  <c r="W3814" i="2"/>
  <c r="V3814" i="2"/>
  <c r="U3814" i="2"/>
  <c r="T3814" i="2"/>
  <c r="W3830" i="2"/>
  <c r="V3830" i="2"/>
  <c r="U3830" i="2"/>
  <c r="T3830" i="2"/>
  <c r="W3846" i="2"/>
  <c r="V3846" i="2"/>
  <c r="U3846" i="2"/>
  <c r="T3846" i="2"/>
  <c r="T3860" i="2"/>
  <c r="V3860" i="2"/>
  <c r="U3860" i="2"/>
  <c r="W3860" i="2"/>
  <c r="T3868" i="2"/>
  <c r="V3868" i="2"/>
  <c r="U3868" i="2"/>
  <c r="W3868" i="2"/>
  <c r="V3777" i="2"/>
  <c r="U3777" i="2"/>
  <c r="T3777" i="2"/>
  <c r="W3777" i="2"/>
  <c r="V3793" i="2"/>
  <c r="U3793" i="2"/>
  <c r="T3793" i="2"/>
  <c r="W3793" i="2"/>
  <c r="V3809" i="2"/>
  <c r="U3809" i="2"/>
  <c r="T3809" i="2"/>
  <c r="W3809" i="2"/>
  <c r="V3825" i="2"/>
  <c r="U3825" i="2"/>
  <c r="T3825" i="2"/>
  <c r="W3825" i="2"/>
  <c r="V3841" i="2"/>
  <c r="U3841" i="2"/>
  <c r="T3841" i="2"/>
  <c r="W3841" i="2"/>
  <c r="V3857" i="2"/>
  <c r="U3857" i="2"/>
  <c r="T3857" i="2"/>
  <c r="W3857" i="2"/>
  <c r="T3900" i="2"/>
  <c r="W3900" i="2"/>
  <c r="V3900" i="2"/>
  <c r="U3900" i="2"/>
  <c r="U3764" i="2"/>
  <c r="W3764" i="2"/>
  <c r="T3764" i="2"/>
  <c r="V3764" i="2"/>
  <c r="U3780" i="2"/>
  <c r="T3780" i="2"/>
  <c r="W3780" i="2"/>
  <c r="V3780" i="2"/>
  <c r="U3796" i="2"/>
  <c r="T3796" i="2"/>
  <c r="W3796" i="2"/>
  <c r="V3796" i="2"/>
  <c r="U3812" i="2"/>
  <c r="T3812" i="2"/>
  <c r="W3812" i="2"/>
  <c r="V3812" i="2"/>
  <c r="U3828" i="2"/>
  <c r="T3828" i="2"/>
  <c r="W3828" i="2"/>
  <c r="V3828" i="2"/>
  <c r="U3844" i="2"/>
  <c r="T3844" i="2"/>
  <c r="W3844" i="2"/>
  <c r="V3844" i="2"/>
  <c r="W3859" i="2"/>
  <c r="U3859" i="2"/>
  <c r="V3859" i="2"/>
  <c r="T3859" i="2"/>
  <c r="W3875" i="2"/>
  <c r="V3875" i="2"/>
  <c r="U3875" i="2"/>
  <c r="T3875" i="2"/>
  <c r="W3891" i="2"/>
  <c r="V3891" i="2"/>
  <c r="U3891" i="2"/>
  <c r="T3891" i="2"/>
  <c r="W3907" i="2"/>
  <c r="V3907" i="2"/>
  <c r="U3907" i="2"/>
  <c r="T3907" i="2"/>
  <c r="V3918" i="2"/>
  <c r="T3918" i="2"/>
  <c r="U3918" i="2"/>
  <c r="W3918" i="2"/>
  <c r="T3944" i="2"/>
  <c r="W3944" i="2"/>
  <c r="V3944" i="2"/>
  <c r="U3944" i="2"/>
  <c r="V3878" i="2"/>
  <c r="U3878" i="2"/>
  <c r="T3878" i="2"/>
  <c r="W3878" i="2"/>
  <c r="V3894" i="2"/>
  <c r="U3894" i="2"/>
  <c r="T3894" i="2"/>
  <c r="W3894" i="2"/>
  <c r="V3910" i="2"/>
  <c r="U3910" i="2"/>
  <c r="T3910" i="2"/>
  <c r="W3910" i="2"/>
  <c r="U3865" i="2"/>
  <c r="W3865" i="2"/>
  <c r="V3865" i="2"/>
  <c r="T3865" i="2"/>
  <c r="U3881" i="2"/>
  <c r="T3881" i="2"/>
  <c r="W3881" i="2"/>
  <c r="V3881" i="2"/>
  <c r="U3897" i="2"/>
  <c r="T3897" i="2"/>
  <c r="W3897" i="2"/>
  <c r="V3897" i="2"/>
  <c r="U3913" i="2"/>
  <c r="T3913" i="2"/>
  <c r="W3913" i="2"/>
  <c r="V3913" i="2"/>
  <c r="T3948" i="2"/>
  <c r="W3948" i="2"/>
  <c r="V3948" i="2"/>
  <c r="U3948" i="2"/>
  <c r="W3923" i="2"/>
  <c r="V3923" i="2"/>
  <c r="U3923" i="2"/>
  <c r="T3923" i="2"/>
  <c r="W3939" i="2"/>
  <c r="V3939" i="2"/>
  <c r="U3939" i="2"/>
  <c r="T3939" i="2"/>
  <c r="W3955" i="2"/>
  <c r="V3955" i="2"/>
  <c r="U3955" i="2"/>
  <c r="T3955" i="2"/>
  <c r="T3972" i="2"/>
  <c r="V3972" i="2"/>
  <c r="U3972" i="2"/>
  <c r="W3972" i="2"/>
  <c r="T3992" i="2"/>
  <c r="W3992" i="2"/>
  <c r="V3992" i="2"/>
  <c r="U3992" i="2"/>
  <c r="T4056" i="2"/>
  <c r="W4056" i="2"/>
  <c r="V4056" i="2"/>
  <c r="U4056" i="2"/>
  <c r="V3934" i="2"/>
  <c r="U3934" i="2"/>
  <c r="T3934" i="2"/>
  <c r="W3934" i="2"/>
  <c r="V3950" i="2"/>
  <c r="U3950" i="2"/>
  <c r="T3950" i="2"/>
  <c r="W3950" i="2"/>
  <c r="V3966" i="2"/>
  <c r="U3966" i="2"/>
  <c r="T3966" i="2"/>
  <c r="W3966" i="2"/>
  <c r="U3929" i="2"/>
  <c r="T3929" i="2"/>
  <c r="W3929" i="2"/>
  <c r="V3929" i="2"/>
  <c r="U3945" i="2"/>
  <c r="T3945" i="2"/>
  <c r="W3945" i="2"/>
  <c r="V3945" i="2"/>
  <c r="U3961" i="2"/>
  <c r="T3961" i="2"/>
  <c r="W3961" i="2"/>
  <c r="V3961" i="2"/>
  <c r="T3996" i="2"/>
  <c r="W3996" i="2"/>
  <c r="V3996" i="2"/>
  <c r="U3996" i="2"/>
  <c r="T4024" i="2"/>
  <c r="V4024" i="2"/>
  <c r="W4024" i="2"/>
  <c r="U4024" i="2"/>
  <c r="T4032" i="2"/>
  <c r="W4032" i="2"/>
  <c r="V4032" i="2"/>
  <c r="U4032" i="2"/>
  <c r="W3979" i="2"/>
  <c r="V3979" i="2"/>
  <c r="U3979" i="2"/>
  <c r="T3979" i="2"/>
  <c r="W3995" i="2"/>
  <c r="V3995" i="2"/>
  <c r="U3995" i="2"/>
  <c r="T3995" i="2"/>
  <c r="W4011" i="2"/>
  <c r="V4011" i="2"/>
  <c r="U4011" i="2"/>
  <c r="T4011" i="2"/>
  <c r="V3982" i="2"/>
  <c r="U3982" i="2"/>
  <c r="T3982" i="2"/>
  <c r="W3982" i="2"/>
  <c r="V3998" i="2"/>
  <c r="U3998" i="2"/>
  <c r="T3998" i="2"/>
  <c r="W3998" i="2"/>
  <c r="V4014" i="2"/>
  <c r="U4014" i="2"/>
  <c r="T4014" i="2"/>
  <c r="W4014" i="2"/>
  <c r="T4044" i="2"/>
  <c r="W4044" i="2"/>
  <c r="V4044" i="2"/>
  <c r="U4044" i="2"/>
  <c r="U3981" i="2"/>
  <c r="T3981" i="2"/>
  <c r="W3981" i="2"/>
  <c r="V3981" i="2"/>
  <c r="U3997" i="2"/>
  <c r="T3997" i="2"/>
  <c r="W3997" i="2"/>
  <c r="V3997" i="2"/>
  <c r="U4013" i="2"/>
  <c r="T4013" i="2"/>
  <c r="W4013" i="2"/>
  <c r="V4013" i="2"/>
  <c r="T4071" i="2"/>
  <c r="U4071" i="2"/>
  <c r="W4071" i="2"/>
  <c r="V4071" i="2"/>
  <c r="W4031" i="2"/>
  <c r="U4031" i="2"/>
  <c r="V4031" i="2"/>
  <c r="T4031" i="2"/>
  <c r="W4047" i="2"/>
  <c r="V4047" i="2"/>
  <c r="U4047" i="2"/>
  <c r="T4047" i="2"/>
  <c r="V4034" i="2"/>
  <c r="U4034" i="2"/>
  <c r="T4034" i="2"/>
  <c r="W4034" i="2"/>
  <c r="T4052" i="2"/>
  <c r="W4052" i="2"/>
  <c r="V4052" i="2"/>
  <c r="U4052" i="2"/>
  <c r="U4025" i="2"/>
  <c r="W4025" i="2"/>
  <c r="V4025" i="2"/>
  <c r="T4025" i="2"/>
  <c r="U4041" i="2"/>
  <c r="T4041" i="2"/>
  <c r="W4041" i="2"/>
  <c r="V4041" i="2"/>
  <c r="W4055" i="2"/>
  <c r="V4055" i="2"/>
  <c r="U4055" i="2"/>
  <c r="T4055" i="2"/>
  <c r="V4054" i="2"/>
  <c r="U4054" i="2"/>
  <c r="T4054" i="2"/>
  <c r="W4054" i="2"/>
  <c r="T4067" i="2"/>
  <c r="W4067" i="2"/>
  <c r="V4067" i="2"/>
  <c r="U4067" i="2"/>
  <c r="V4081" i="2"/>
  <c r="W4081" i="2"/>
  <c r="U4081" i="2"/>
  <c r="T4081" i="2"/>
  <c r="U4057" i="2"/>
  <c r="T4057" i="2"/>
  <c r="W4057" i="2"/>
  <c r="V4057" i="2"/>
  <c r="U4064" i="2"/>
  <c r="W4064" i="2"/>
  <c r="V4064" i="2"/>
  <c r="T4064" i="2"/>
  <c r="U4080" i="2"/>
  <c r="W4080" i="2"/>
  <c r="V4080" i="2"/>
  <c r="T4080" i="2"/>
  <c r="W4096" i="2"/>
  <c r="V4096" i="2"/>
  <c r="U4096" i="2"/>
  <c r="T4096" i="2"/>
  <c r="V4095" i="2"/>
  <c r="U4095" i="2"/>
  <c r="T4095" i="2"/>
  <c r="W4095" i="2"/>
  <c r="V2487" i="2"/>
  <c r="T2487" i="2"/>
  <c r="W2487" i="2"/>
  <c r="U2487" i="2"/>
  <c r="U1761" i="2"/>
  <c r="T1761" i="2"/>
  <c r="W1761" i="2"/>
  <c r="V1761" i="2"/>
  <c r="U1777" i="2"/>
  <c r="T1777" i="2"/>
  <c r="W1777" i="2"/>
  <c r="V1777" i="2"/>
  <c r="U1793" i="2"/>
  <c r="T1793" i="2"/>
  <c r="W1793" i="2"/>
  <c r="V1793" i="2"/>
  <c r="U1809" i="2"/>
  <c r="T1809" i="2"/>
  <c r="W1809" i="2"/>
  <c r="V1809" i="2"/>
  <c r="U1825" i="2"/>
  <c r="T1825" i="2"/>
  <c r="W1825" i="2"/>
  <c r="V1825" i="2"/>
  <c r="U1841" i="2"/>
  <c r="T1841" i="2"/>
  <c r="W1841" i="2"/>
  <c r="V1841" i="2"/>
  <c r="U1857" i="2"/>
  <c r="T1857" i="2"/>
  <c r="W1857" i="2"/>
  <c r="V1857" i="2"/>
  <c r="U1873" i="2"/>
  <c r="T1873" i="2"/>
  <c r="W1873" i="2"/>
  <c r="V1873" i="2"/>
  <c r="U1889" i="2"/>
  <c r="T1889" i="2"/>
  <c r="W1889" i="2"/>
  <c r="V1889" i="2"/>
  <c r="U1905" i="2"/>
  <c r="T1905" i="2"/>
  <c r="W1905" i="2"/>
  <c r="V1905" i="2"/>
  <c r="U1921" i="2"/>
  <c r="T1921" i="2"/>
  <c r="W1921" i="2"/>
  <c r="V1921" i="2"/>
  <c r="U1937" i="2"/>
  <c r="T1937" i="2"/>
  <c r="W1937" i="2"/>
  <c r="V1937" i="2"/>
  <c r="U1953" i="2"/>
  <c r="T1953" i="2"/>
  <c r="W1953" i="2"/>
  <c r="V1953" i="2"/>
  <c r="U1969" i="2"/>
  <c r="T1969" i="2"/>
  <c r="W1969" i="2"/>
  <c r="V1969" i="2"/>
  <c r="U1985" i="2"/>
  <c r="T1985" i="2"/>
  <c r="W1985" i="2"/>
  <c r="V1985" i="2"/>
  <c r="U2001" i="2"/>
  <c r="T2001" i="2"/>
  <c r="W2001" i="2"/>
  <c r="V2001" i="2"/>
  <c r="U2017" i="2"/>
  <c r="T2017" i="2"/>
  <c r="W2017" i="2"/>
  <c r="V2017" i="2"/>
  <c r="U2033" i="2"/>
  <c r="T2033" i="2"/>
  <c r="W2033" i="2"/>
  <c r="V2033" i="2"/>
  <c r="U2049" i="2"/>
  <c r="T2049" i="2"/>
  <c r="W2049" i="2"/>
  <c r="V2049" i="2"/>
  <c r="U2065" i="2"/>
  <c r="T2065" i="2"/>
  <c r="W2065" i="2"/>
  <c r="V2065" i="2"/>
  <c r="T2098" i="2"/>
  <c r="W2098" i="2"/>
  <c r="V2098" i="2"/>
  <c r="U2098" i="2"/>
  <c r="T2130" i="2"/>
  <c r="W2130" i="2"/>
  <c r="V2130" i="2"/>
  <c r="U2130" i="2"/>
  <c r="T2162" i="2"/>
  <c r="W2162" i="2"/>
  <c r="V2162" i="2"/>
  <c r="U2162" i="2"/>
  <c r="T2194" i="2"/>
  <c r="W2194" i="2"/>
  <c r="V2194" i="2"/>
  <c r="U2194" i="2"/>
  <c r="T2226" i="2"/>
  <c r="W2226" i="2"/>
  <c r="V2226" i="2"/>
  <c r="U2226" i="2"/>
  <c r="T2258" i="2"/>
  <c r="W2258" i="2"/>
  <c r="V2258" i="2"/>
  <c r="U2258" i="2"/>
  <c r="T2290" i="2"/>
  <c r="W2290" i="2"/>
  <c r="V2290" i="2"/>
  <c r="U2290" i="2"/>
  <c r="T2322" i="2"/>
  <c r="W2322" i="2"/>
  <c r="V2322" i="2"/>
  <c r="U2322" i="2"/>
  <c r="T2354" i="2"/>
  <c r="W2354" i="2"/>
  <c r="V2354" i="2"/>
  <c r="U2354" i="2"/>
  <c r="T2386" i="2"/>
  <c r="W2386" i="2"/>
  <c r="V2386" i="2"/>
  <c r="U2386" i="2"/>
  <c r="T2418" i="2"/>
  <c r="W2418" i="2"/>
  <c r="V2418" i="2"/>
  <c r="U2418" i="2"/>
  <c r="T2450" i="2"/>
  <c r="W2450" i="2"/>
  <c r="V2450" i="2"/>
  <c r="U2450" i="2"/>
  <c r="W2077" i="2"/>
  <c r="U2077" i="2"/>
  <c r="V2077" i="2"/>
  <c r="T2077" i="2"/>
  <c r="W2093" i="2"/>
  <c r="V2093" i="2"/>
  <c r="U2093" i="2"/>
  <c r="T2093" i="2"/>
  <c r="W2109" i="2"/>
  <c r="V2109" i="2"/>
  <c r="U2109" i="2"/>
  <c r="T2109" i="2"/>
  <c r="W2125" i="2"/>
  <c r="V2125" i="2"/>
  <c r="U2125" i="2"/>
  <c r="T2125" i="2"/>
  <c r="W2141" i="2"/>
  <c r="V2141" i="2"/>
  <c r="U2141" i="2"/>
  <c r="T2141" i="2"/>
  <c r="W2157" i="2"/>
  <c r="V2157" i="2"/>
  <c r="U2157" i="2"/>
  <c r="T2157" i="2"/>
  <c r="W2173" i="2"/>
  <c r="V2173" i="2"/>
  <c r="U2173" i="2"/>
  <c r="T2173" i="2"/>
  <c r="W2189" i="2"/>
  <c r="V2189" i="2"/>
  <c r="U2189" i="2"/>
  <c r="T2189" i="2"/>
  <c r="W2205" i="2"/>
  <c r="V2205" i="2"/>
  <c r="U2205" i="2"/>
  <c r="T2205" i="2"/>
  <c r="W2221" i="2"/>
  <c r="V2221" i="2"/>
  <c r="U2221" i="2"/>
  <c r="T2221" i="2"/>
  <c r="W2237" i="2"/>
  <c r="V2237" i="2"/>
  <c r="U2237" i="2"/>
  <c r="T2237" i="2"/>
  <c r="W2253" i="2"/>
  <c r="V2253" i="2"/>
  <c r="U2253" i="2"/>
  <c r="T2253" i="2"/>
  <c r="W2269" i="2"/>
  <c r="V2269" i="2"/>
  <c r="U2269" i="2"/>
  <c r="T2269" i="2"/>
  <c r="W2285" i="2"/>
  <c r="V2285" i="2"/>
  <c r="U2285" i="2"/>
  <c r="T2285" i="2"/>
  <c r="W2301" i="2"/>
  <c r="V2301" i="2"/>
  <c r="U2301" i="2"/>
  <c r="T2301" i="2"/>
  <c r="W2317" i="2"/>
  <c r="V2317" i="2"/>
  <c r="U2317" i="2"/>
  <c r="T2317" i="2"/>
  <c r="W2333" i="2"/>
  <c r="V2333" i="2"/>
  <c r="U2333" i="2"/>
  <c r="T2333" i="2"/>
  <c r="W2349" i="2"/>
  <c r="V2349" i="2"/>
  <c r="U2349" i="2"/>
  <c r="T2349" i="2"/>
  <c r="W2365" i="2"/>
  <c r="V2365" i="2"/>
  <c r="U2365" i="2"/>
  <c r="T2365" i="2"/>
  <c r="W2381" i="2"/>
  <c r="V2381" i="2"/>
  <c r="U2381" i="2"/>
  <c r="T2381" i="2"/>
  <c r="W2397" i="2"/>
  <c r="V2397" i="2"/>
  <c r="U2397" i="2"/>
  <c r="T2397" i="2"/>
  <c r="W2413" i="2"/>
  <c r="V2413" i="2"/>
  <c r="U2413" i="2"/>
  <c r="T2413" i="2"/>
  <c r="W2429" i="2"/>
  <c r="V2429" i="2"/>
  <c r="U2429" i="2"/>
  <c r="T2429" i="2"/>
  <c r="W2445" i="2"/>
  <c r="V2445" i="2"/>
  <c r="U2445" i="2"/>
  <c r="T2445" i="2"/>
  <c r="W2461" i="2"/>
  <c r="V2461" i="2"/>
  <c r="U2461" i="2"/>
  <c r="T2461" i="2"/>
  <c r="T2509" i="2"/>
  <c r="W2509" i="2"/>
  <c r="V2509" i="2"/>
  <c r="U2509" i="2"/>
  <c r="T2541" i="2"/>
  <c r="W2541" i="2"/>
  <c r="V2541" i="2"/>
  <c r="U2541" i="2"/>
  <c r="T2573" i="2"/>
  <c r="W2573" i="2"/>
  <c r="V2573" i="2"/>
  <c r="U2573" i="2"/>
  <c r="T2605" i="2"/>
  <c r="W2605" i="2"/>
  <c r="V2605" i="2"/>
  <c r="U2605" i="2"/>
  <c r="T2637" i="2"/>
  <c r="W2637" i="2"/>
  <c r="V2637" i="2"/>
  <c r="U2637" i="2"/>
  <c r="T2669" i="2"/>
  <c r="W2669" i="2"/>
  <c r="V2669" i="2"/>
  <c r="U2669" i="2"/>
  <c r="T2701" i="2"/>
  <c r="W2701" i="2"/>
  <c r="V2701" i="2"/>
  <c r="U2701" i="2"/>
  <c r="T2733" i="2"/>
  <c r="W2733" i="2"/>
  <c r="V2733" i="2"/>
  <c r="U2733" i="2"/>
  <c r="T2765" i="2"/>
  <c r="W2765" i="2"/>
  <c r="V2765" i="2"/>
  <c r="U2765" i="2"/>
  <c r="T2797" i="2"/>
  <c r="W2797" i="2"/>
  <c r="V2797" i="2"/>
  <c r="U2797" i="2"/>
  <c r="T2829" i="2"/>
  <c r="W2829" i="2"/>
  <c r="V2829" i="2"/>
  <c r="U2829" i="2"/>
  <c r="T2861" i="2"/>
  <c r="W2861" i="2"/>
  <c r="V2861" i="2"/>
  <c r="U2861" i="2"/>
  <c r="T2893" i="2"/>
  <c r="W2893" i="2"/>
  <c r="V2893" i="2"/>
  <c r="U2893" i="2"/>
  <c r="T2925" i="2"/>
  <c r="W2925" i="2"/>
  <c r="V2925" i="2"/>
  <c r="U2925" i="2"/>
  <c r="V2100" i="2"/>
  <c r="U2100" i="2"/>
  <c r="T2100" i="2"/>
  <c r="W2100" i="2"/>
  <c r="V2116" i="2"/>
  <c r="U2116" i="2"/>
  <c r="T2116" i="2"/>
  <c r="W2116" i="2"/>
  <c r="V2132" i="2"/>
  <c r="U2132" i="2"/>
  <c r="T2132" i="2"/>
  <c r="W2132" i="2"/>
  <c r="V2148" i="2"/>
  <c r="U2148" i="2"/>
  <c r="T2148" i="2"/>
  <c r="W2148" i="2"/>
  <c r="V2164" i="2"/>
  <c r="U2164" i="2"/>
  <c r="T2164" i="2"/>
  <c r="W2164" i="2"/>
  <c r="V2180" i="2"/>
  <c r="U2180" i="2"/>
  <c r="T2180" i="2"/>
  <c r="W2180" i="2"/>
  <c r="V2196" i="2"/>
  <c r="U2196" i="2"/>
  <c r="T2196" i="2"/>
  <c r="W2196" i="2"/>
  <c r="V2212" i="2"/>
  <c r="U2212" i="2"/>
  <c r="T2212" i="2"/>
  <c r="W2212" i="2"/>
  <c r="V2228" i="2"/>
  <c r="U2228" i="2"/>
  <c r="T2228" i="2"/>
  <c r="W2228" i="2"/>
  <c r="V2244" i="2"/>
  <c r="U2244" i="2"/>
  <c r="T2244" i="2"/>
  <c r="W2244" i="2"/>
  <c r="V2260" i="2"/>
  <c r="U2260" i="2"/>
  <c r="T2260" i="2"/>
  <c r="W2260" i="2"/>
  <c r="V2276" i="2"/>
  <c r="U2276" i="2"/>
  <c r="T2276" i="2"/>
  <c r="W2276" i="2"/>
  <c r="V2292" i="2"/>
  <c r="U2292" i="2"/>
  <c r="T2292" i="2"/>
  <c r="W2292" i="2"/>
  <c r="V2308" i="2"/>
  <c r="U2308" i="2"/>
  <c r="T2308" i="2"/>
  <c r="W2308" i="2"/>
  <c r="V2324" i="2"/>
  <c r="U2324" i="2"/>
  <c r="T2324" i="2"/>
  <c r="W2324" i="2"/>
  <c r="V2340" i="2"/>
  <c r="U2340" i="2"/>
  <c r="T2340" i="2"/>
  <c r="W2340" i="2"/>
  <c r="V2356" i="2"/>
  <c r="U2356" i="2"/>
  <c r="T2356" i="2"/>
  <c r="W2356" i="2"/>
  <c r="V2372" i="2"/>
  <c r="U2372" i="2"/>
  <c r="T2372" i="2"/>
  <c r="W2372" i="2"/>
  <c r="V2388" i="2"/>
  <c r="U2388" i="2"/>
  <c r="T2388" i="2"/>
  <c r="W2388" i="2"/>
  <c r="V2404" i="2"/>
  <c r="U2404" i="2"/>
  <c r="T2404" i="2"/>
  <c r="W2404" i="2"/>
  <c r="V2420" i="2"/>
  <c r="U2420" i="2"/>
  <c r="T2420" i="2"/>
  <c r="W2420" i="2"/>
  <c r="V2436" i="2"/>
  <c r="U2436" i="2"/>
  <c r="T2436" i="2"/>
  <c r="W2436" i="2"/>
  <c r="V2452" i="2"/>
  <c r="U2452" i="2"/>
  <c r="T2452" i="2"/>
  <c r="W2452" i="2"/>
  <c r="V2468" i="2"/>
  <c r="U2468" i="2"/>
  <c r="T2468" i="2"/>
  <c r="W2468" i="2"/>
  <c r="U2083" i="2"/>
  <c r="W2083" i="2"/>
  <c r="V2083" i="2"/>
  <c r="T2083" i="2"/>
  <c r="U2099" i="2"/>
  <c r="T2099" i="2"/>
  <c r="W2099" i="2"/>
  <c r="V2099" i="2"/>
  <c r="U2115" i="2"/>
  <c r="T2115" i="2"/>
  <c r="W2115" i="2"/>
  <c r="V2115" i="2"/>
  <c r="U2131" i="2"/>
  <c r="T2131" i="2"/>
  <c r="W2131" i="2"/>
  <c r="V2131" i="2"/>
  <c r="U2147" i="2"/>
  <c r="T2147" i="2"/>
  <c r="W2147" i="2"/>
  <c r="V2147" i="2"/>
  <c r="U2163" i="2"/>
  <c r="T2163" i="2"/>
  <c r="W2163" i="2"/>
  <c r="V2163" i="2"/>
  <c r="U2179" i="2"/>
  <c r="T2179" i="2"/>
  <c r="W2179" i="2"/>
  <c r="V2179" i="2"/>
  <c r="U2195" i="2"/>
  <c r="T2195" i="2"/>
  <c r="W2195" i="2"/>
  <c r="V2195" i="2"/>
  <c r="U2211" i="2"/>
  <c r="T2211" i="2"/>
  <c r="W2211" i="2"/>
  <c r="V2211" i="2"/>
  <c r="U2227" i="2"/>
  <c r="T2227" i="2"/>
  <c r="W2227" i="2"/>
  <c r="V2227" i="2"/>
  <c r="U2243" i="2"/>
  <c r="T2243" i="2"/>
  <c r="W2243" i="2"/>
  <c r="V2243" i="2"/>
  <c r="U2259" i="2"/>
  <c r="T2259" i="2"/>
  <c r="W2259" i="2"/>
  <c r="V2259" i="2"/>
  <c r="U2275" i="2"/>
  <c r="T2275" i="2"/>
  <c r="W2275" i="2"/>
  <c r="V2275" i="2"/>
  <c r="U2291" i="2"/>
  <c r="T2291" i="2"/>
  <c r="W2291" i="2"/>
  <c r="V2291" i="2"/>
  <c r="U2307" i="2"/>
  <c r="T2307" i="2"/>
  <c r="W2307" i="2"/>
  <c r="V2307" i="2"/>
  <c r="U2323" i="2"/>
  <c r="T2323" i="2"/>
  <c r="W2323" i="2"/>
  <c r="V2323" i="2"/>
  <c r="U2339" i="2"/>
  <c r="T2339" i="2"/>
  <c r="W2339" i="2"/>
  <c r="V2339" i="2"/>
  <c r="U2355" i="2"/>
  <c r="T2355" i="2"/>
  <c r="W2355" i="2"/>
  <c r="V2355" i="2"/>
  <c r="U2371" i="2"/>
  <c r="T2371" i="2"/>
  <c r="W2371" i="2"/>
  <c r="V2371" i="2"/>
  <c r="U2387" i="2"/>
  <c r="T2387" i="2"/>
  <c r="W2387" i="2"/>
  <c r="V2387" i="2"/>
  <c r="U2403" i="2"/>
  <c r="T2403" i="2"/>
  <c r="W2403" i="2"/>
  <c r="V2403" i="2"/>
  <c r="U2419" i="2"/>
  <c r="T2419" i="2"/>
  <c r="W2419" i="2"/>
  <c r="V2419" i="2"/>
  <c r="U2435" i="2"/>
  <c r="T2435" i="2"/>
  <c r="W2435" i="2"/>
  <c r="V2435" i="2"/>
  <c r="U2451" i="2"/>
  <c r="T2451" i="2"/>
  <c r="W2451" i="2"/>
  <c r="V2451" i="2"/>
  <c r="U2467" i="2"/>
  <c r="T2467" i="2"/>
  <c r="W2467" i="2"/>
  <c r="V2467" i="2"/>
  <c r="T2513" i="2"/>
  <c r="W2513" i="2"/>
  <c r="V2513" i="2"/>
  <c r="U2513" i="2"/>
  <c r="T2545" i="2"/>
  <c r="W2545" i="2"/>
  <c r="V2545" i="2"/>
  <c r="U2545" i="2"/>
  <c r="T2577" i="2"/>
  <c r="W2577" i="2"/>
  <c r="V2577" i="2"/>
  <c r="U2577" i="2"/>
  <c r="T2609" i="2"/>
  <c r="W2609" i="2"/>
  <c r="V2609" i="2"/>
  <c r="U2609" i="2"/>
  <c r="T2641" i="2"/>
  <c r="W2641" i="2"/>
  <c r="V2641" i="2"/>
  <c r="U2641" i="2"/>
  <c r="T2673" i="2"/>
  <c r="W2673" i="2"/>
  <c r="V2673" i="2"/>
  <c r="U2673" i="2"/>
  <c r="T2705" i="2"/>
  <c r="W2705" i="2"/>
  <c r="V2705" i="2"/>
  <c r="U2705" i="2"/>
  <c r="T2737" i="2"/>
  <c r="W2737" i="2"/>
  <c r="V2737" i="2"/>
  <c r="U2737" i="2"/>
  <c r="T2769" i="2"/>
  <c r="W2769" i="2"/>
  <c r="V2769" i="2"/>
  <c r="U2769" i="2"/>
  <c r="T2801" i="2"/>
  <c r="W2801" i="2"/>
  <c r="V2801" i="2"/>
  <c r="U2801" i="2"/>
  <c r="T2833" i="2"/>
  <c r="W2833" i="2"/>
  <c r="V2833" i="2"/>
  <c r="U2833" i="2"/>
  <c r="T2865" i="2"/>
  <c r="W2865" i="2"/>
  <c r="V2865" i="2"/>
  <c r="U2865" i="2"/>
  <c r="T2897" i="2"/>
  <c r="W2897" i="2"/>
  <c r="V2897" i="2"/>
  <c r="U2897" i="2"/>
  <c r="T2929" i="2"/>
  <c r="W2929" i="2"/>
  <c r="V2929" i="2"/>
  <c r="U2929" i="2"/>
  <c r="W2484" i="2"/>
  <c r="U2484" i="2"/>
  <c r="V2484" i="2"/>
  <c r="T2484" i="2"/>
  <c r="W2500" i="2"/>
  <c r="V2500" i="2"/>
  <c r="U2500" i="2"/>
  <c r="T2500" i="2"/>
  <c r="W2516" i="2"/>
  <c r="V2516" i="2"/>
  <c r="U2516" i="2"/>
  <c r="T2516" i="2"/>
  <c r="W2532" i="2"/>
  <c r="V2532" i="2"/>
  <c r="U2532" i="2"/>
  <c r="T2532" i="2"/>
  <c r="W2548" i="2"/>
  <c r="V2548" i="2"/>
  <c r="U2548" i="2"/>
  <c r="T2548" i="2"/>
  <c r="W2564" i="2"/>
  <c r="V2564" i="2"/>
  <c r="U2564" i="2"/>
  <c r="T2564" i="2"/>
  <c r="W2580" i="2"/>
  <c r="V2580" i="2"/>
  <c r="U2580" i="2"/>
  <c r="T2580" i="2"/>
  <c r="W2596" i="2"/>
  <c r="V2596" i="2"/>
  <c r="U2596" i="2"/>
  <c r="T2596" i="2"/>
  <c r="W2612" i="2"/>
  <c r="V2612" i="2"/>
  <c r="U2612" i="2"/>
  <c r="T2612" i="2"/>
  <c r="W2628" i="2"/>
  <c r="V2628" i="2"/>
  <c r="U2628" i="2"/>
  <c r="T2628" i="2"/>
  <c r="W2644" i="2"/>
  <c r="V2644" i="2"/>
  <c r="U2644" i="2"/>
  <c r="T2644" i="2"/>
  <c r="W2660" i="2"/>
  <c r="V2660" i="2"/>
  <c r="U2660" i="2"/>
  <c r="T2660" i="2"/>
  <c r="W2676" i="2"/>
  <c r="V2676" i="2"/>
  <c r="U2676" i="2"/>
  <c r="T2676" i="2"/>
  <c r="W2692" i="2"/>
  <c r="V2692" i="2"/>
  <c r="U2692" i="2"/>
  <c r="T2692" i="2"/>
  <c r="W2708" i="2"/>
  <c r="V2708" i="2"/>
  <c r="U2708" i="2"/>
  <c r="T2708" i="2"/>
  <c r="W2724" i="2"/>
  <c r="V2724" i="2"/>
  <c r="U2724" i="2"/>
  <c r="T2724" i="2"/>
  <c r="W2740" i="2"/>
  <c r="V2740" i="2"/>
  <c r="U2740" i="2"/>
  <c r="T2740" i="2"/>
  <c r="W2756" i="2"/>
  <c r="V2756" i="2"/>
  <c r="U2756" i="2"/>
  <c r="T2756" i="2"/>
  <c r="W2772" i="2"/>
  <c r="V2772" i="2"/>
  <c r="U2772" i="2"/>
  <c r="T2772" i="2"/>
  <c r="W2788" i="2"/>
  <c r="V2788" i="2"/>
  <c r="U2788" i="2"/>
  <c r="T2788" i="2"/>
  <c r="W2804" i="2"/>
  <c r="V2804" i="2"/>
  <c r="U2804" i="2"/>
  <c r="T2804" i="2"/>
  <c r="W2820" i="2"/>
  <c r="V2820" i="2"/>
  <c r="U2820" i="2"/>
  <c r="T2820" i="2"/>
  <c r="W2836" i="2"/>
  <c r="V2836" i="2"/>
  <c r="U2836" i="2"/>
  <c r="T2836" i="2"/>
  <c r="W2852" i="2"/>
  <c r="V2852" i="2"/>
  <c r="U2852" i="2"/>
  <c r="T2852" i="2"/>
  <c r="W2868" i="2"/>
  <c r="V2868" i="2"/>
  <c r="U2868" i="2"/>
  <c r="T2868" i="2"/>
  <c r="W2884" i="2"/>
  <c r="V2884" i="2"/>
  <c r="U2884" i="2"/>
  <c r="T2884" i="2"/>
  <c r="W2900" i="2"/>
  <c r="V2900" i="2"/>
  <c r="U2900" i="2"/>
  <c r="T2900" i="2"/>
  <c r="W2916" i="2"/>
  <c r="V2916" i="2"/>
  <c r="U2916" i="2"/>
  <c r="T2916" i="2"/>
  <c r="W2932" i="2"/>
  <c r="V2932" i="2"/>
  <c r="U2932" i="2"/>
  <c r="T2932" i="2"/>
  <c r="T2959" i="2"/>
  <c r="W2959" i="2"/>
  <c r="V2959" i="2"/>
  <c r="U2959" i="2"/>
  <c r="T2991" i="2"/>
  <c r="W2991" i="2"/>
  <c r="V2991" i="2"/>
  <c r="U2991" i="2"/>
  <c r="T3023" i="2"/>
  <c r="W3023" i="2"/>
  <c r="V3023" i="2"/>
  <c r="U3023" i="2"/>
  <c r="T3055" i="2"/>
  <c r="W3055" i="2"/>
  <c r="V3055" i="2"/>
  <c r="U3055" i="2"/>
  <c r="T3087" i="2"/>
  <c r="W3087" i="2"/>
  <c r="V3087" i="2"/>
  <c r="U3087" i="2"/>
  <c r="T3119" i="2"/>
  <c r="W3119" i="2"/>
  <c r="V3119" i="2"/>
  <c r="U3119" i="2"/>
  <c r="V2499" i="2"/>
  <c r="U2499" i="2"/>
  <c r="T2499" i="2"/>
  <c r="W2499" i="2"/>
  <c r="V2515" i="2"/>
  <c r="U2515" i="2"/>
  <c r="T2515" i="2"/>
  <c r="W2515" i="2"/>
  <c r="V2531" i="2"/>
  <c r="U2531" i="2"/>
  <c r="T2531" i="2"/>
  <c r="W2531" i="2"/>
  <c r="V2547" i="2"/>
  <c r="U2547" i="2"/>
  <c r="T2547" i="2"/>
  <c r="W2547" i="2"/>
  <c r="V2563" i="2"/>
  <c r="U2563" i="2"/>
  <c r="T2563" i="2"/>
  <c r="W2563" i="2"/>
  <c r="V2579" i="2"/>
  <c r="U2579" i="2"/>
  <c r="T2579" i="2"/>
  <c r="W2579" i="2"/>
  <c r="V2595" i="2"/>
  <c r="U2595" i="2"/>
  <c r="T2595" i="2"/>
  <c r="W2595" i="2"/>
  <c r="V2611" i="2"/>
  <c r="U2611" i="2"/>
  <c r="T2611" i="2"/>
  <c r="W2611" i="2"/>
  <c r="V2627" i="2"/>
  <c r="U2627" i="2"/>
  <c r="T2627" i="2"/>
  <c r="W2627" i="2"/>
  <c r="V2643" i="2"/>
  <c r="U2643" i="2"/>
  <c r="T2643" i="2"/>
  <c r="W2643" i="2"/>
  <c r="V2659" i="2"/>
  <c r="U2659" i="2"/>
  <c r="T2659" i="2"/>
  <c r="W2659" i="2"/>
  <c r="V2675" i="2"/>
  <c r="U2675" i="2"/>
  <c r="T2675" i="2"/>
  <c r="W2675" i="2"/>
  <c r="V2691" i="2"/>
  <c r="U2691" i="2"/>
  <c r="T2691" i="2"/>
  <c r="W2691" i="2"/>
  <c r="V2707" i="2"/>
  <c r="U2707" i="2"/>
  <c r="T2707" i="2"/>
  <c r="W2707" i="2"/>
  <c r="V2723" i="2"/>
  <c r="U2723" i="2"/>
  <c r="T2723" i="2"/>
  <c r="W2723" i="2"/>
  <c r="V2739" i="2"/>
  <c r="U2739" i="2"/>
  <c r="T2739" i="2"/>
  <c r="W2739" i="2"/>
  <c r="V2755" i="2"/>
  <c r="U2755" i="2"/>
  <c r="T2755" i="2"/>
  <c r="W2755" i="2"/>
  <c r="V2771" i="2"/>
  <c r="U2771" i="2"/>
  <c r="T2771" i="2"/>
  <c r="W2771" i="2"/>
  <c r="V2787" i="2"/>
  <c r="U2787" i="2"/>
  <c r="T2787" i="2"/>
  <c r="W2787" i="2"/>
  <c r="V2803" i="2"/>
  <c r="U2803" i="2"/>
  <c r="T2803" i="2"/>
  <c r="W2803" i="2"/>
  <c r="V2819" i="2"/>
  <c r="U2819" i="2"/>
  <c r="T2819" i="2"/>
  <c r="W2819" i="2"/>
  <c r="V2835" i="2"/>
  <c r="U2835" i="2"/>
  <c r="T2835" i="2"/>
  <c r="W2835" i="2"/>
  <c r="V2851" i="2"/>
  <c r="U2851" i="2"/>
  <c r="T2851" i="2"/>
  <c r="W2851" i="2"/>
  <c r="V2867" i="2"/>
  <c r="U2867" i="2"/>
  <c r="T2867" i="2"/>
  <c r="W2867" i="2"/>
  <c r="V2883" i="2"/>
  <c r="U2883" i="2"/>
  <c r="T2883" i="2"/>
  <c r="W2883" i="2"/>
  <c r="V2899" i="2"/>
  <c r="U2899" i="2"/>
  <c r="T2899" i="2"/>
  <c r="W2899" i="2"/>
  <c r="V2915" i="2"/>
  <c r="U2915" i="2"/>
  <c r="T2915" i="2"/>
  <c r="W2915" i="2"/>
  <c r="V2931" i="2"/>
  <c r="U2931" i="2"/>
  <c r="T2931" i="2"/>
  <c r="W2931" i="2"/>
  <c r="U2482" i="2"/>
  <c r="W2482" i="2"/>
  <c r="V2482" i="2"/>
  <c r="T2482" i="2"/>
  <c r="U2498" i="2"/>
  <c r="T2498" i="2"/>
  <c r="W2498" i="2"/>
  <c r="V2498" i="2"/>
  <c r="U2514" i="2"/>
  <c r="T2514" i="2"/>
  <c r="W2514" i="2"/>
  <c r="V2514" i="2"/>
  <c r="U2530" i="2"/>
  <c r="T2530" i="2"/>
  <c r="W2530" i="2"/>
  <c r="V2530" i="2"/>
  <c r="U2546" i="2"/>
  <c r="T2546" i="2"/>
  <c r="W2546" i="2"/>
  <c r="V2546" i="2"/>
  <c r="U2562" i="2"/>
  <c r="T2562" i="2"/>
  <c r="W2562" i="2"/>
  <c r="V2562" i="2"/>
  <c r="U2578" i="2"/>
  <c r="T2578" i="2"/>
  <c r="W2578" i="2"/>
  <c r="V2578" i="2"/>
  <c r="U2594" i="2"/>
  <c r="T2594" i="2"/>
  <c r="W2594" i="2"/>
  <c r="V2594" i="2"/>
  <c r="U2610" i="2"/>
  <c r="T2610" i="2"/>
  <c r="W2610" i="2"/>
  <c r="V2610" i="2"/>
  <c r="U2626" i="2"/>
  <c r="T2626" i="2"/>
  <c r="W2626" i="2"/>
  <c r="V2626" i="2"/>
  <c r="U2642" i="2"/>
  <c r="T2642" i="2"/>
  <c r="W2642" i="2"/>
  <c r="V2642" i="2"/>
  <c r="U2658" i="2"/>
  <c r="T2658" i="2"/>
  <c r="W2658" i="2"/>
  <c r="V2658" i="2"/>
  <c r="U2674" i="2"/>
  <c r="T2674" i="2"/>
  <c r="W2674" i="2"/>
  <c r="V2674" i="2"/>
  <c r="U2690" i="2"/>
  <c r="T2690" i="2"/>
  <c r="W2690" i="2"/>
  <c r="V2690" i="2"/>
  <c r="U2706" i="2"/>
  <c r="T2706" i="2"/>
  <c r="W2706" i="2"/>
  <c r="V2706" i="2"/>
  <c r="U2722" i="2"/>
  <c r="T2722" i="2"/>
  <c r="W2722" i="2"/>
  <c r="V2722" i="2"/>
  <c r="U2738" i="2"/>
  <c r="T2738" i="2"/>
  <c r="W2738" i="2"/>
  <c r="V2738" i="2"/>
  <c r="U2754" i="2"/>
  <c r="T2754" i="2"/>
  <c r="W2754" i="2"/>
  <c r="V2754" i="2"/>
  <c r="U2770" i="2"/>
  <c r="T2770" i="2"/>
  <c r="W2770" i="2"/>
  <c r="V2770" i="2"/>
  <c r="U2786" i="2"/>
  <c r="T2786" i="2"/>
  <c r="W2786" i="2"/>
  <c r="V2786" i="2"/>
  <c r="U2802" i="2"/>
  <c r="T2802" i="2"/>
  <c r="W2802" i="2"/>
  <c r="V2802" i="2"/>
  <c r="U2818" i="2"/>
  <c r="T2818" i="2"/>
  <c r="W2818" i="2"/>
  <c r="V2818" i="2"/>
  <c r="U2834" i="2"/>
  <c r="T2834" i="2"/>
  <c r="W2834" i="2"/>
  <c r="V2834" i="2"/>
  <c r="U2850" i="2"/>
  <c r="T2850" i="2"/>
  <c r="W2850" i="2"/>
  <c r="V2850" i="2"/>
  <c r="U2866" i="2"/>
  <c r="T2866" i="2"/>
  <c r="W2866" i="2"/>
  <c r="V2866" i="2"/>
  <c r="U2882" i="2"/>
  <c r="T2882" i="2"/>
  <c r="W2882" i="2"/>
  <c r="V2882" i="2"/>
  <c r="U2898" i="2"/>
  <c r="T2898" i="2"/>
  <c r="W2898" i="2"/>
  <c r="V2898" i="2"/>
  <c r="U2914" i="2"/>
  <c r="T2914" i="2"/>
  <c r="W2914" i="2"/>
  <c r="V2914" i="2"/>
  <c r="U2930" i="2"/>
  <c r="T2930" i="2"/>
  <c r="W2930" i="2"/>
  <c r="V2930" i="2"/>
  <c r="T2963" i="2"/>
  <c r="W2963" i="2"/>
  <c r="V2963" i="2"/>
  <c r="U2963" i="2"/>
  <c r="T2995" i="2"/>
  <c r="W2995" i="2"/>
  <c r="V2995" i="2"/>
  <c r="U2995" i="2"/>
  <c r="T3027" i="2"/>
  <c r="W3027" i="2"/>
  <c r="V3027" i="2"/>
  <c r="U3027" i="2"/>
  <c r="T3059" i="2"/>
  <c r="W3059" i="2"/>
  <c r="V3059" i="2"/>
  <c r="U3059" i="2"/>
  <c r="T3091" i="2"/>
  <c r="W3091" i="2"/>
  <c r="V3091" i="2"/>
  <c r="U3091" i="2"/>
  <c r="T3123" i="2"/>
  <c r="W3123" i="2"/>
  <c r="V3123" i="2"/>
  <c r="U3123" i="2"/>
  <c r="W2942" i="2"/>
  <c r="V2942" i="2"/>
  <c r="U2942" i="2"/>
  <c r="T2942" i="2"/>
  <c r="W2958" i="2"/>
  <c r="V2958" i="2"/>
  <c r="U2958" i="2"/>
  <c r="T2958" i="2"/>
  <c r="W2974" i="2"/>
  <c r="V2974" i="2"/>
  <c r="U2974" i="2"/>
  <c r="T2974" i="2"/>
  <c r="W2990" i="2"/>
  <c r="V2990" i="2"/>
  <c r="U2990" i="2"/>
  <c r="T2990" i="2"/>
  <c r="W3006" i="2"/>
  <c r="V3006" i="2"/>
  <c r="U3006" i="2"/>
  <c r="T3006" i="2"/>
  <c r="W3022" i="2"/>
  <c r="V3022" i="2"/>
  <c r="U3022" i="2"/>
  <c r="T3022" i="2"/>
  <c r="W3038" i="2"/>
  <c r="V3038" i="2"/>
  <c r="U3038" i="2"/>
  <c r="T3038" i="2"/>
  <c r="W3054" i="2"/>
  <c r="V3054" i="2"/>
  <c r="U3054" i="2"/>
  <c r="T3054" i="2"/>
  <c r="W3070" i="2"/>
  <c r="V3070" i="2"/>
  <c r="U3070" i="2"/>
  <c r="T3070" i="2"/>
  <c r="W3086" i="2"/>
  <c r="V3086" i="2"/>
  <c r="U3086" i="2"/>
  <c r="T3086" i="2"/>
  <c r="W3102" i="2"/>
  <c r="V3102" i="2"/>
  <c r="U3102" i="2"/>
  <c r="T3102" i="2"/>
  <c r="W3118" i="2"/>
  <c r="V3118" i="2"/>
  <c r="U3118" i="2"/>
  <c r="T3118" i="2"/>
  <c r="V3134" i="2"/>
  <c r="T3134" i="2"/>
  <c r="U3134" i="2"/>
  <c r="W3134" i="2"/>
  <c r="V3142" i="2"/>
  <c r="T3142" i="2"/>
  <c r="U3142" i="2"/>
  <c r="W3142" i="2"/>
  <c r="V3150" i="2"/>
  <c r="T3150" i="2"/>
  <c r="U3150" i="2"/>
  <c r="W3150" i="2"/>
  <c r="V3158" i="2"/>
  <c r="T3158" i="2"/>
  <c r="U3158" i="2"/>
  <c r="W3158" i="2"/>
  <c r="V3166" i="2"/>
  <c r="T3166" i="2"/>
  <c r="U3166" i="2"/>
  <c r="W3166" i="2"/>
  <c r="V3174" i="2"/>
  <c r="T3174" i="2"/>
  <c r="U3174" i="2"/>
  <c r="W3174" i="2"/>
  <c r="T3200" i="2"/>
  <c r="W3200" i="2"/>
  <c r="V3200" i="2"/>
  <c r="U3200" i="2"/>
  <c r="T3232" i="2"/>
  <c r="W3232" i="2"/>
  <c r="V3232" i="2"/>
  <c r="U3232" i="2"/>
  <c r="T3264" i="2"/>
  <c r="W3264" i="2"/>
  <c r="V3264" i="2"/>
  <c r="U3264" i="2"/>
  <c r="T3296" i="2"/>
  <c r="W3296" i="2"/>
  <c r="V3296" i="2"/>
  <c r="U3296" i="2"/>
  <c r="V2937" i="2"/>
  <c r="U2937" i="2"/>
  <c r="T2937" i="2"/>
  <c r="W2937" i="2"/>
  <c r="V2953" i="2"/>
  <c r="U2953" i="2"/>
  <c r="T2953" i="2"/>
  <c r="W2953" i="2"/>
  <c r="V2969" i="2"/>
  <c r="U2969" i="2"/>
  <c r="T2969" i="2"/>
  <c r="W2969" i="2"/>
  <c r="V2985" i="2"/>
  <c r="U2985" i="2"/>
  <c r="T2985" i="2"/>
  <c r="W2985" i="2"/>
  <c r="V3001" i="2"/>
  <c r="U3001" i="2"/>
  <c r="T3001" i="2"/>
  <c r="W3001" i="2"/>
  <c r="V3017" i="2"/>
  <c r="U3017" i="2"/>
  <c r="T3017" i="2"/>
  <c r="W3017" i="2"/>
  <c r="V3033" i="2"/>
  <c r="U3033" i="2"/>
  <c r="T3033" i="2"/>
  <c r="W3033" i="2"/>
  <c r="V3049" i="2"/>
  <c r="U3049" i="2"/>
  <c r="T3049" i="2"/>
  <c r="W3049" i="2"/>
  <c r="V3065" i="2"/>
  <c r="U3065" i="2"/>
  <c r="T3065" i="2"/>
  <c r="W3065" i="2"/>
  <c r="V3081" i="2"/>
  <c r="U3081" i="2"/>
  <c r="T3081" i="2"/>
  <c r="W3081" i="2"/>
  <c r="V3097" i="2"/>
  <c r="U3097" i="2"/>
  <c r="T3097" i="2"/>
  <c r="W3097" i="2"/>
  <c r="V3113" i="2"/>
  <c r="U3113" i="2"/>
  <c r="T3113" i="2"/>
  <c r="W3113" i="2"/>
  <c r="V3129" i="2"/>
  <c r="U3129" i="2"/>
  <c r="T3129" i="2"/>
  <c r="W3129" i="2"/>
  <c r="U2944" i="2"/>
  <c r="T2944" i="2"/>
  <c r="W2944" i="2"/>
  <c r="V2944" i="2"/>
  <c r="U2960" i="2"/>
  <c r="T2960" i="2"/>
  <c r="W2960" i="2"/>
  <c r="V2960" i="2"/>
  <c r="U2976" i="2"/>
  <c r="T2976" i="2"/>
  <c r="W2976" i="2"/>
  <c r="V2976" i="2"/>
  <c r="U2992" i="2"/>
  <c r="T2992" i="2"/>
  <c r="W2992" i="2"/>
  <c r="V2992" i="2"/>
  <c r="U3008" i="2"/>
  <c r="T3008" i="2"/>
  <c r="W3008" i="2"/>
  <c r="V3008" i="2"/>
  <c r="U3024" i="2"/>
  <c r="T3024" i="2"/>
  <c r="W3024" i="2"/>
  <c r="V3024" i="2"/>
  <c r="U3040" i="2"/>
  <c r="T3040" i="2"/>
  <c r="W3040" i="2"/>
  <c r="V3040" i="2"/>
  <c r="U3056" i="2"/>
  <c r="T3056" i="2"/>
  <c r="W3056" i="2"/>
  <c r="V3056" i="2"/>
  <c r="U3072" i="2"/>
  <c r="T3072" i="2"/>
  <c r="W3072" i="2"/>
  <c r="V3072" i="2"/>
  <c r="U3088" i="2"/>
  <c r="T3088" i="2"/>
  <c r="W3088" i="2"/>
  <c r="V3088" i="2"/>
  <c r="U3104" i="2"/>
  <c r="T3104" i="2"/>
  <c r="W3104" i="2"/>
  <c r="V3104" i="2"/>
  <c r="U3120" i="2"/>
  <c r="T3120" i="2"/>
  <c r="W3120" i="2"/>
  <c r="V3120" i="2"/>
  <c r="T3180" i="2"/>
  <c r="W3180" i="2"/>
  <c r="V3180" i="2"/>
  <c r="U3180" i="2"/>
  <c r="T3212" i="2"/>
  <c r="W3212" i="2"/>
  <c r="V3212" i="2"/>
  <c r="U3212" i="2"/>
  <c r="T3244" i="2"/>
  <c r="W3244" i="2"/>
  <c r="V3244" i="2"/>
  <c r="U3244" i="2"/>
  <c r="T3276" i="2"/>
  <c r="W3276" i="2"/>
  <c r="V3276" i="2"/>
  <c r="U3276" i="2"/>
  <c r="T3308" i="2"/>
  <c r="W3308" i="2"/>
  <c r="V3308" i="2"/>
  <c r="U3308" i="2"/>
  <c r="T3348" i="2"/>
  <c r="W3348" i="2"/>
  <c r="V3348" i="2"/>
  <c r="U3348" i="2"/>
  <c r="T3380" i="2"/>
  <c r="W3380" i="2"/>
  <c r="V3380" i="2"/>
  <c r="U3380" i="2"/>
  <c r="T3412" i="2"/>
  <c r="W3412" i="2"/>
  <c r="V3412" i="2"/>
  <c r="U3412" i="2"/>
  <c r="T3444" i="2"/>
  <c r="W3444" i="2"/>
  <c r="V3444" i="2"/>
  <c r="U3444" i="2"/>
  <c r="T3476" i="2"/>
  <c r="W3476" i="2"/>
  <c r="V3476" i="2"/>
  <c r="U3476" i="2"/>
  <c r="T3508" i="2"/>
  <c r="W3508" i="2"/>
  <c r="V3508" i="2"/>
  <c r="U3508" i="2"/>
  <c r="T3540" i="2"/>
  <c r="W3540" i="2"/>
  <c r="V3540" i="2"/>
  <c r="U3540" i="2"/>
  <c r="W3139" i="2"/>
  <c r="U3139" i="2"/>
  <c r="V3139" i="2"/>
  <c r="T3139" i="2"/>
  <c r="W3155" i="2"/>
  <c r="U3155" i="2"/>
  <c r="V3155" i="2"/>
  <c r="T3155" i="2"/>
  <c r="W3171" i="2"/>
  <c r="U3171" i="2"/>
  <c r="V3171" i="2"/>
  <c r="T3171" i="2"/>
  <c r="W3187" i="2"/>
  <c r="V3187" i="2"/>
  <c r="U3187" i="2"/>
  <c r="T3187" i="2"/>
  <c r="W3203" i="2"/>
  <c r="V3203" i="2"/>
  <c r="U3203" i="2"/>
  <c r="T3203" i="2"/>
  <c r="W3219" i="2"/>
  <c r="V3219" i="2"/>
  <c r="U3219" i="2"/>
  <c r="T3219" i="2"/>
  <c r="W3235" i="2"/>
  <c r="V3235" i="2"/>
  <c r="U3235" i="2"/>
  <c r="T3235" i="2"/>
  <c r="W3251" i="2"/>
  <c r="V3251" i="2"/>
  <c r="U3251" i="2"/>
  <c r="T3251" i="2"/>
  <c r="W3267" i="2"/>
  <c r="V3267" i="2"/>
  <c r="U3267" i="2"/>
  <c r="T3267" i="2"/>
  <c r="W3283" i="2"/>
  <c r="V3283" i="2"/>
  <c r="U3283" i="2"/>
  <c r="T3283" i="2"/>
  <c r="W3299" i="2"/>
  <c r="V3299" i="2"/>
  <c r="U3299" i="2"/>
  <c r="T3299" i="2"/>
  <c r="W3315" i="2"/>
  <c r="V3315" i="2"/>
  <c r="U3315" i="2"/>
  <c r="T3315" i="2"/>
  <c r="V3178" i="2"/>
  <c r="U3178" i="2"/>
  <c r="T3178" i="2"/>
  <c r="W3178" i="2"/>
  <c r="V3194" i="2"/>
  <c r="U3194" i="2"/>
  <c r="T3194" i="2"/>
  <c r="W3194" i="2"/>
  <c r="V3210" i="2"/>
  <c r="U3210" i="2"/>
  <c r="T3210" i="2"/>
  <c r="W3210" i="2"/>
  <c r="V3226" i="2"/>
  <c r="U3226" i="2"/>
  <c r="T3226" i="2"/>
  <c r="W3226" i="2"/>
  <c r="V3242" i="2"/>
  <c r="U3242" i="2"/>
  <c r="T3242" i="2"/>
  <c r="W3242" i="2"/>
  <c r="V3258" i="2"/>
  <c r="U3258" i="2"/>
  <c r="T3258" i="2"/>
  <c r="W3258" i="2"/>
  <c r="V3274" i="2"/>
  <c r="U3274" i="2"/>
  <c r="T3274" i="2"/>
  <c r="W3274" i="2"/>
  <c r="V3290" i="2"/>
  <c r="U3290" i="2"/>
  <c r="T3290" i="2"/>
  <c r="W3290" i="2"/>
  <c r="V3306" i="2"/>
  <c r="U3306" i="2"/>
  <c r="T3306" i="2"/>
  <c r="W3306" i="2"/>
  <c r="V3322" i="2"/>
  <c r="U3322" i="2"/>
  <c r="T3322" i="2"/>
  <c r="W3322" i="2"/>
  <c r="T3332" i="2"/>
  <c r="V3332" i="2"/>
  <c r="W3332" i="2"/>
  <c r="U3332" i="2"/>
  <c r="T3352" i="2"/>
  <c r="W3352" i="2"/>
  <c r="V3352" i="2"/>
  <c r="U3352" i="2"/>
  <c r="T3384" i="2"/>
  <c r="W3384" i="2"/>
  <c r="V3384" i="2"/>
  <c r="U3384" i="2"/>
  <c r="T3416" i="2"/>
  <c r="W3416" i="2"/>
  <c r="V3416" i="2"/>
  <c r="U3416" i="2"/>
  <c r="T3448" i="2"/>
  <c r="W3448" i="2"/>
  <c r="V3448" i="2"/>
  <c r="U3448" i="2"/>
  <c r="T3480" i="2"/>
  <c r="W3480" i="2"/>
  <c r="V3480" i="2"/>
  <c r="U3480" i="2"/>
  <c r="T3512" i="2"/>
  <c r="W3512" i="2"/>
  <c r="V3512" i="2"/>
  <c r="U3512" i="2"/>
  <c r="T3544" i="2"/>
  <c r="W3544" i="2"/>
  <c r="V3544" i="2"/>
  <c r="U3544" i="2"/>
  <c r="T3568" i="2"/>
  <c r="V3568" i="2"/>
  <c r="W3568" i="2"/>
  <c r="U3568" i="2"/>
  <c r="U3137" i="2"/>
  <c r="W3137" i="2"/>
  <c r="V3137" i="2"/>
  <c r="T3137" i="2"/>
  <c r="U3153" i="2"/>
  <c r="W3153" i="2"/>
  <c r="V3153" i="2"/>
  <c r="T3153" i="2"/>
  <c r="U3169" i="2"/>
  <c r="W3169" i="2"/>
  <c r="V3169" i="2"/>
  <c r="T3169" i="2"/>
  <c r="U3185" i="2"/>
  <c r="T3185" i="2"/>
  <c r="W3185" i="2"/>
  <c r="V3185" i="2"/>
  <c r="U3201" i="2"/>
  <c r="T3201" i="2"/>
  <c r="W3201" i="2"/>
  <c r="V3201" i="2"/>
  <c r="U3217" i="2"/>
  <c r="T3217" i="2"/>
  <c r="W3217" i="2"/>
  <c r="V3217" i="2"/>
  <c r="U3233" i="2"/>
  <c r="T3233" i="2"/>
  <c r="W3233" i="2"/>
  <c r="V3233" i="2"/>
  <c r="U3249" i="2"/>
  <c r="T3249" i="2"/>
  <c r="W3249" i="2"/>
  <c r="V3249" i="2"/>
  <c r="U3265" i="2"/>
  <c r="T3265" i="2"/>
  <c r="W3265" i="2"/>
  <c r="V3265" i="2"/>
  <c r="U3281" i="2"/>
  <c r="T3281" i="2"/>
  <c r="W3281" i="2"/>
  <c r="V3281" i="2"/>
  <c r="U3297" i="2"/>
  <c r="T3297" i="2"/>
  <c r="W3297" i="2"/>
  <c r="V3297" i="2"/>
  <c r="U3313" i="2"/>
  <c r="T3313" i="2"/>
  <c r="W3313" i="2"/>
  <c r="V3313" i="2"/>
  <c r="W3331" i="2"/>
  <c r="U3331" i="2"/>
  <c r="V3331" i="2"/>
  <c r="T3331" i="2"/>
  <c r="W3347" i="2"/>
  <c r="V3347" i="2"/>
  <c r="U3347" i="2"/>
  <c r="T3347" i="2"/>
  <c r="W3363" i="2"/>
  <c r="V3363" i="2"/>
  <c r="U3363" i="2"/>
  <c r="T3363" i="2"/>
  <c r="W3379" i="2"/>
  <c r="V3379" i="2"/>
  <c r="U3379" i="2"/>
  <c r="T3379" i="2"/>
  <c r="W3395" i="2"/>
  <c r="V3395" i="2"/>
  <c r="U3395" i="2"/>
  <c r="T3395" i="2"/>
  <c r="W3411" i="2"/>
  <c r="V3411" i="2"/>
  <c r="U3411" i="2"/>
  <c r="T3411" i="2"/>
  <c r="W3427" i="2"/>
  <c r="V3427" i="2"/>
  <c r="U3427" i="2"/>
  <c r="T3427" i="2"/>
  <c r="W3443" i="2"/>
  <c r="V3443" i="2"/>
  <c r="U3443" i="2"/>
  <c r="T3443" i="2"/>
  <c r="W3459" i="2"/>
  <c r="V3459" i="2"/>
  <c r="U3459" i="2"/>
  <c r="T3459" i="2"/>
  <c r="W3475" i="2"/>
  <c r="V3475" i="2"/>
  <c r="U3475" i="2"/>
  <c r="T3475" i="2"/>
  <c r="W3491" i="2"/>
  <c r="V3491" i="2"/>
  <c r="U3491" i="2"/>
  <c r="T3491" i="2"/>
  <c r="W3507" i="2"/>
  <c r="V3507" i="2"/>
  <c r="U3507" i="2"/>
  <c r="T3507" i="2"/>
  <c r="W3523" i="2"/>
  <c r="V3523" i="2"/>
  <c r="U3523" i="2"/>
  <c r="T3523" i="2"/>
  <c r="W3539" i="2"/>
  <c r="V3539" i="2"/>
  <c r="U3539" i="2"/>
  <c r="T3539" i="2"/>
  <c r="W3555" i="2"/>
  <c r="V3555" i="2"/>
  <c r="U3555" i="2"/>
  <c r="T3555" i="2"/>
  <c r="T3596" i="2"/>
  <c r="W3596" i="2"/>
  <c r="V3596" i="2"/>
  <c r="U3596" i="2"/>
  <c r="T3628" i="2"/>
  <c r="W3628" i="2"/>
  <c r="V3628" i="2"/>
  <c r="U3628" i="2"/>
  <c r="V3338" i="2"/>
  <c r="U3338" i="2"/>
  <c r="T3338" i="2"/>
  <c r="W3338" i="2"/>
  <c r="V3354" i="2"/>
  <c r="U3354" i="2"/>
  <c r="T3354" i="2"/>
  <c r="W3354" i="2"/>
  <c r="V3370" i="2"/>
  <c r="U3370" i="2"/>
  <c r="T3370" i="2"/>
  <c r="W3370" i="2"/>
  <c r="V3386" i="2"/>
  <c r="U3386" i="2"/>
  <c r="T3386" i="2"/>
  <c r="W3386" i="2"/>
  <c r="V3402" i="2"/>
  <c r="U3402" i="2"/>
  <c r="T3402" i="2"/>
  <c r="W3402" i="2"/>
  <c r="V3418" i="2"/>
  <c r="U3418" i="2"/>
  <c r="T3418" i="2"/>
  <c r="W3418" i="2"/>
  <c r="V3434" i="2"/>
  <c r="U3434" i="2"/>
  <c r="T3434" i="2"/>
  <c r="W3434" i="2"/>
  <c r="V3450" i="2"/>
  <c r="U3450" i="2"/>
  <c r="T3450" i="2"/>
  <c r="W3450" i="2"/>
  <c r="V3466" i="2"/>
  <c r="U3466" i="2"/>
  <c r="T3466" i="2"/>
  <c r="W3466" i="2"/>
  <c r="V3482" i="2"/>
  <c r="U3482" i="2"/>
  <c r="T3482" i="2"/>
  <c r="W3482" i="2"/>
  <c r="V3498" i="2"/>
  <c r="U3498" i="2"/>
  <c r="T3498" i="2"/>
  <c r="W3498" i="2"/>
  <c r="V3514" i="2"/>
  <c r="U3514" i="2"/>
  <c r="T3514" i="2"/>
  <c r="W3514" i="2"/>
  <c r="V3530" i="2"/>
  <c r="U3530" i="2"/>
  <c r="T3530" i="2"/>
  <c r="W3530" i="2"/>
  <c r="V3546" i="2"/>
  <c r="U3546" i="2"/>
  <c r="T3546" i="2"/>
  <c r="W3546" i="2"/>
  <c r="U3329" i="2"/>
  <c r="W3329" i="2"/>
  <c r="V3329" i="2"/>
  <c r="T3329" i="2"/>
  <c r="U3345" i="2"/>
  <c r="T3345" i="2"/>
  <c r="W3345" i="2"/>
  <c r="V3345" i="2"/>
  <c r="U3361" i="2"/>
  <c r="T3361" i="2"/>
  <c r="W3361" i="2"/>
  <c r="V3361" i="2"/>
  <c r="U3377" i="2"/>
  <c r="T3377" i="2"/>
  <c r="W3377" i="2"/>
  <c r="V3377" i="2"/>
  <c r="U3393" i="2"/>
  <c r="T3393" i="2"/>
  <c r="W3393" i="2"/>
  <c r="V3393" i="2"/>
  <c r="U3409" i="2"/>
  <c r="T3409" i="2"/>
  <c r="W3409" i="2"/>
  <c r="V3409" i="2"/>
  <c r="U3425" i="2"/>
  <c r="T3425" i="2"/>
  <c r="W3425" i="2"/>
  <c r="V3425" i="2"/>
  <c r="U3441" i="2"/>
  <c r="T3441" i="2"/>
  <c r="W3441" i="2"/>
  <c r="V3441" i="2"/>
  <c r="U3457" i="2"/>
  <c r="T3457" i="2"/>
  <c r="W3457" i="2"/>
  <c r="V3457" i="2"/>
  <c r="U3473" i="2"/>
  <c r="T3473" i="2"/>
  <c r="W3473" i="2"/>
  <c r="V3473" i="2"/>
  <c r="U3489" i="2"/>
  <c r="T3489" i="2"/>
  <c r="W3489" i="2"/>
  <c r="V3489" i="2"/>
  <c r="U3505" i="2"/>
  <c r="T3505" i="2"/>
  <c r="W3505" i="2"/>
  <c r="V3505" i="2"/>
  <c r="U3521" i="2"/>
  <c r="T3521" i="2"/>
  <c r="W3521" i="2"/>
  <c r="V3521" i="2"/>
  <c r="U3537" i="2"/>
  <c r="T3537" i="2"/>
  <c r="W3537" i="2"/>
  <c r="V3537" i="2"/>
  <c r="U3553" i="2"/>
  <c r="T3553" i="2"/>
  <c r="W3553" i="2"/>
  <c r="V3553" i="2"/>
  <c r="V3562" i="2"/>
  <c r="T3562" i="2"/>
  <c r="W3562" i="2"/>
  <c r="U3562" i="2"/>
  <c r="T3600" i="2"/>
  <c r="W3600" i="2"/>
  <c r="V3600" i="2"/>
  <c r="U3600" i="2"/>
  <c r="T3632" i="2"/>
  <c r="W3632" i="2"/>
  <c r="V3632" i="2"/>
  <c r="U3632" i="2"/>
  <c r="W3567" i="2"/>
  <c r="U3567" i="2"/>
  <c r="V3567" i="2"/>
  <c r="T3567" i="2"/>
  <c r="W3583" i="2"/>
  <c r="V3583" i="2"/>
  <c r="U3583" i="2"/>
  <c r="T3583" i="2"/>
  <c r="W3599" i="2"/>
  <c r="V3599" i="2"/>
  <c r="U3599" i="2"/>
  <c r="T3599" i="2"/>
  <c r="W3615" i="2"/>
  <c r="V3615" i="2"/>
  <c r="U3615" i="2"/>
  <c r="T3615" i="2"/>
  <c r="W3631" i="2"/>
  <c r="V3631" i="2"/>
  <c r="U3631" i="2"/>
  <c r="T3631" i="2"/>
  <c r="W3647" i="2"/>
  <c r="V3647" i="2"/>
  <c r="U3647" i="2"/>
  <c r="T3647" i="2"/>
  <c r="T3659" i="2"/>
  <c r="V3659" i="2"/>
  <c r="U3659" i="2"/>
  <c r="W3659" i="2"/>
  <c r="T3687" i="2"/>
  <c r="W3687" i="2"/>
  <c r="V3687" i="2"/>
  <c r="U3687" i="2"/>
  <c r="T3719" i="2"/>
  <c r="W3719" i="2"/>
  <c r="V3719" i="2"/>
  <c r="U3719" i="2"/>
  <c r="T3751" i="2"/>
  <c r="W3751" i="2"/>
  <c r="V3751" i="2"/>
  <c r="U3751" i="2"/>
  <c r="V3590" i="2"/>
  <c r="U3590" i="2"/>
  <c r="T3590" i="2"/>
  <c r="W3590" i="2"/>
  <c r="V3606" i="2"/>
  <c r="U3606" i="2"/>
  <c r="T3606" i="2"/>
  <c r="W3606" i="2"/>
  <c r="V3622" i="2"/>
  <c r="U3622" i="2"/>
  <c r="T3622" i="2"/>
  <c r="W3622" i="2"/>
  <c r="V3638" i="2"/>
  <c r="U3638" i="2"/>
  <c r="T3638" i="2"/>
  <c r="W3638" i="2"/>
  <c r="V3654" i="2"/>
  <c r="U3654" i="2"/>
  <c r="T3654" i="2"/>
  <c r="W3654" i="2"/>
  <c r="U3577" i="2"/>
  <c r="T3577" i="2"/>
  <c r="W3577" i="2"/>
  <c r="V3577" i="2"/>
  <c r="U3593" i="2"/>
  <c r="T3593" i="2"/>
  <c r="W3593" i="2"/>
  <c r="V3593" i="2"/>
  <c r="U3609" i="2"/>
  <c r="T3609" i="2"/>
  <c r="W3609" i="2"/>
  <c r="V3609" i="2"/>
  <c r="U3625" i="2"/>
  <c r="T3625" i="2"/>
  <c r="W3625" i="2"/>
  <c r="V3625" i="2"/>
  <c r="U3641" i="2"/>
  <c r="T3641" i="2"/>
  <c r="W3641" i="2"/>
  <c r="V3641" i="2"/>
  <c r="T3667" i="2"/>
  <c r="W3667" i="2"/>
  <c r="V3667" i="2"/>
  <c r="U3667" i="2"/>
  <c r="T3699" i="2"/>
  <c r="W3699" i="2"/>
  <c r="V3699" i="2"/>
  <c r="U3699" i="2"/>
  <c r="T3731" i="2"/>
  <c r="W3731" i="2"/>
  <c r="V3731" i="2"/>
  <c r="U3731" i="2"/>
  <c r="W3662" i="2"/>
  <c r="V3662" i="2"/>
  <c r="U3662" i="2"/>
  <c r="T3662" i="2"/>
  <c r="W3678" i="2"/>
  <c r="V3678" i="2"/>
  <c r="U3678" i="2"/>
  <c r="T3678" i="2"/>
  <c r="W3694" i="2"/>
  <c r="V3694" i="2"/>
  <c r="U3694" i="2"/>
  <c r="T3694" i="2"/>
  <c r="W3710" i="2"/>
  <c r="V3710" i="2"/>
  <c r="U3710" i="2"/>
  <c r="T3710" i="2"/>
  <c r="W3726" i="2"/>
  <c r="V3726" i="2"/>
  <c r="U3726" i="2"/>
  <c r="T3726" i="2"/>
  <c r="W3742" i="2"/>
  <c r="V3742" i="2"/>
  <c r="U3742" i="2"/>
  <c r="T3742" i="2"/>
  <c r="T3787" i="2"/>
  <c r="W3787" i="2"/>
  <c r="V3787" i="2"/>
  <c r="U3787" i="2"/>
  <c r="T3819" i="2"/>
  <c r="W3819" i="2"/>
  <c r="V3819" i="2"/>
  <c r="U3819" i="2"/>
  <c r="T3851" i="2"/>
  <c r="W3851" i="2"/>
  <c r="V3851" i="2"/>
  <c r="U3851" i="2"/>
  <c r="V3673" i="2"/>
  <c r="U3673" i="2"/>
  <c r="T3673" i="2"/>
  <c r="W3673" i="2"/>
  <c r="V3689" i="2"/>
  <c r="U3689" i="2"/>
  <c r="T3689" i="2"/>
  <c r="W3689" i="2"/>
  <c r="V3705" i="2"/>
  <c r="U3705" i="2"/>
  <c r="T3705" i="2"/>
  <c r="W3705" i="2"/>
  <c r="V3721" i="2"/>
  <c r="U3721" i="2"/>
  <c r="T3721" i="2"/>
  <c r="W3721" i="2"/>
  <c r="V3737" i="2"/>
  <c r="U3737" i="2"/>
  <c r="T3737" i="2"/>
  <c r="W3737" i="2"/>
  <c r="V3753" i="2"/>
  <c r="U3753" i="2"/>
  <c r="T3753" i="2"/>
  <c r="W3753" i="2"/>
  <c r="U3668" i="2"/>
  <c r="T3668" i="2"/>
  <c r="W3668" i="2"/>
  <c r="V3668" i="2"/>
  <c r="U3684" i="2"/>
  <c r="T3684" i="2"/>
  <c r="W3684" i="2"/>
  <c r="V3684" i="2"/>
  <c r="U3700" i="2"/>
  <c r="T3700" i="2"/>
  <c r="W3700" i="2"/>
  <c r="V3700" i="2"/>
  <c r="U3716" i="2"/>
  <c r="T3716" i="2"/>
  <c r="W3716" i="2"/>
  <c r="V3716" i="2"/>
  <c r="U3732" i="2"/>
  <c r="T3732" i="2"/>
  <c r="W3732" i="2"/>
  <c r="V3732" i="2"/>
  <c r="U3748" i="2"/>
  <c r="T3748" i="2"/>
  <c r="W3748" i="2"/>
  <c r="V3748" i="2"/>
  <c r="T3759" i="2"/>
  <c r="V3759" i="2"/>
  <c r="W3759" i="2"/>
  <c r="U3759" i="2"/>
  <c r="T3767" i="2"/>
  <c r="V3767" i="2"/>
  <c r="W3767" i="2"/>
  <c r="U3767" i="2"/>
  <c r="T3775" i="2"/>
  <c r="W3775" i="2"/>
  <c r="V3775" i="2"/>
  <c r="U3775" i="2"/>
  <c r="T3807" i="2"/>
  <c r="W3807" i="2"/>
  <c r="V3807" i="2"/>
  <c r="U3807" i="2"/>
  <c r="T3839" i="2"/>
  <c r="W3839" i="2"/>
  <c r="V3839" i="2"/>
  <c r="U3839" i="2"/>
  <c r="T3888" i="2"/>
  <c r="W3888" i="2"/>
  <c r="V3888" i="2"/>
  <c r="U3888" i="2"/>
  <c r="W3754" i="2"/>
  <c r="U3754" i="2"/>
  <c r="T3754" i="2"/>
  <c r="V3754" i="2"/>
  <c r="W3770" i="2"/>
  <c r="U3770" i="2"/>
  <c r="T3770" i="2"/>
  <c r="V3770" i="2"/>
  <c r="W3786" i="2"/>
  <c r="V3786" i="2"/>
  <c r="U3786" i="2"/>
  <c r="T3786" i="2"/>
  <c r="W3802" i="2"/>
  <c r="V3802" i="2"/>
  <c r="U3802" i="2"/>
  <c r="T3802" i="2"/>
  <c r="W3818" i="2"/>
  <c r="V3818" i="2"/>
  <c r="U3818" i="2"/>
  <c r="T3818" i="2"/>
  <c r="W3834" i="2"/>
  <c r="V3834" i="2"/>
  <c r="U3834" i="2"/>
  <c r="T3834" i="2"/>
  <c r="W3850" i="2"/>
  <c r="V3850" i="2"/>
  <c r="U3850" i="2"/>
  <c r="T3850" i="2"/>
  <c r="V3862" i="2"/>
  <c r="T3862" i="2"/>
  <c r="U3862" i="2"/>
  <c r="W3862" i="2"/>
  <c r="V3870" i="2"/>
  <c r="T3870" i="2"/>
  <c r="U3870" i="2"/>
  <c r="W3870" i="2"/>
  <c r="V3781" i="2"/>
  <c r="U3781" i="2"/>
  <c r="T3781" i="2"/>
  <c r="W3781" i="2"/>
  <c r="V3797" i="2"/>
  <c r="U3797" i="2"/>
  <c r="T3797" i="2"/>
  <c r="W3797" i="2"/>
  <c r="V3813" i="2"/>
  <c r="U3813" i="2"/>
  <c r="T3813" i="2"/>
  <c r="W3813" i="2"/>
  <c r="V3829" i="2"/>
  <c r="U3829" i="2"/>
  <c r="T3829" i="2"/>
  <c r="W3829" i="2"/>
  <c r="V3845" i="2"/>
  <c r="U3845" i="2"/>
  <c r="T3845" i="2"/>
  <c r="W3845" i="2"/>
  <c r="T3876" i="2"/>
  <c r="W3876" i="2"/>
  <c r="V3876" i="2"/>
  <c r="U3876" i="2"/>
  <c r="T3908" i="2"/>
  <c r="W3908" i="2"/>
  <c r="V3908" i="2"/>
  <c r="U3908" i="2"/>
  <c r="U3768" i="2"/>
  <c r="W3768" i="2"/>
  <c r="T3768" i="2"/>
  <c r="V3768" i="2"/>
  <c r="U3784" i="2"/>
  <c r="T3784" i="2"/>
  <c r="W3784" i="2"/>
  <c r="V3784" i="2"/>
  <c r="U3800" i="2"/>
  <c r="T3800" i="2"/>
  <c r="W3800" i="2"/>
  <c r="V3800" i="2"/>
  <c r="U3816" i="2"/>
  <c r="T3816" i="2"/>
  <c r="W3816" i="2"/>
  <c r="V3816" i="2"/>
  <c r="U3832" i="2"/>
  <c r="T3832" i="2"/>
  <c r="W3832" i="2"/>
  <c r="V3832" i="2"/>
  <c r="U3848" i="2"/>
  <c r="T3848" i="2"/>
  <c r="W3848" i="2"/>
  <c r="V3848" i="2"/>
  <c r="W3863" i="2"/>
  <c r="U3863" i="2"/>
  <c r="V3863" i="2"/>
  <c r="T3863" i="2"/>
  <c r="W3879" i="2"/>
  <c r="V3879" i="2"/>
  <c r="U3879" i="2"/>
  <c r="T3879" i="2"/>
  <c r="W3895" i="2"/>
  <c r="V3895" i="2"/>
  <c r="U3895" i="2"/>
  <c r="T3895" i="2"/>
  <c r="W3911" i="2"/>
  <c r="V3911" i="2"/>
  <c r="U3911" i="2"/>
  <c r="T3911" i="2"/>
  <c r="T3920" i="2"/>
  <c r="V3920" i="2"/>
  <c r="U3920" i="2"/>
  <c r="W3920" i="2"/>
  <c r="T3952" i="2"/>
  <c r="W3952" i="2"/>
  <c r="V3952" i="2"/>
  <c r="U3952" i="2"/>
  <c r="V3882" i="2"/>
  <c r="U3882" i="2"/>
  <c r="T3882" i="2"/>
  <c r="W3882" i="2"/>
  <c r="V3898" i="2"/>
  <c r="U3898" i="2"/>
  <c r="T3898" i="2"/>
  <c r="W3898" i="2"/>
  <c r="V3914" i="2"/>
  <c r="U3914" i="2"/>
  <c r="T3914" i="2"/>
  <c r="W3914" i="2"/>
  <c r="U3869" i="2"/>
  <c r="W3869" i="2"/>
  <c r="V3869" i="2"/>
  <c r="T3869" i="2"/>
  <c r="U3885" i="2"/>
  <c r="T3885" i="2"/>
  <c r="W3885" i="2"/>
  <c r="V3885" i="2"/>
  <c r="U3901" i="2"/>
  <c r="T3901" i="2"/>
  <c r="W3901" i="2"/>
  <c r="V3901" i="2"/>
  <c r="T3924" i="2"/>
  <c r="W3924" i="2"/>
  <c r="V3924" i="2"/>
  <c r="U3924" i="2"/>
  <c r="T3956" i="2"/>
  <c r="W3956" i="2"/>
  <c r="V3956" i="2"/>
  <c r="U3956" i="2"/>
  <c r="W3927" i="2"/>
  <c r="V3927" i="2"/>
  <c r="U3927" i="2"/>
  <c r="T3927" i="2"/>
  <c r="W3943" i="2"/>
  <c r="V3943" i="2"/>
  <c r="U3943" i="2"/>
  <c r="T3943" i="2"/>
  <c r="W3959" i="2"/>
  <c r="V3959" i="2"/>
  <c r="U3959" i="2"/>
  <c r="T3959" i="2"/>
  <c r="V3974" i="2"/>
  <c r="T3974" i="2"/>
  <c r="U3974" i="2"/>
  <c r="W3974" i="2"/>
  <c r="T4000" i="2"/>
  <c r="W4000" i="2"/>
  <c r="V4000" i="2"/>
  <c r="U4000" i="2"/>
  <c r="V3922" i="2"/>
  <c r="U3922" i="2"/>
  <c r="T3922" i="2"/>
  <c r="W3922" i="2"/>
  <c r="V3938" i="2"/>
  <c r="U3938" i="2"/>
  <c r="T3938" i="2"/>
  <c r="W3938" i="2"/>
  <c r="V3954" i="2"/>
  <c r="U3954" i="2"/>
  <c r="T3954" i="2"/>
  <c r="W3954" i="2"/>
  <c r="U3917" i="2"/>
  <c r="W3917" i="2"/>
  <c r="V3917" i="2"/>
  <c r="T3917" i="2"/>
  <c r="U3933" i="2"/>
  <c r="T3933" i="2"/>
  <c r="W3933" i="2"/>
  <c r="V3933" i="2"/>
  <c r="U3949" i="2"/>
  <c r="T3949" i="2"/>
  <c r="W3949" i="2"/>
  <c r="V3949" i="2"/>
  <c r="U3965" i="2"/>
  <c r="T3965" i="2"/>
  <c r="W3965" i="2"/>
  <c r="V3965" i="2"/>
  <c r="T4004" i="2"/>
  <c r="W4004" i="2"/>
  <c r="V4004" i="2"/>
  <c r="U4004" i="2"/>
  <c r="V4026" i="2"/>
  <c r="T4026" i="2"/>
  <c r="W4026" i="2"/>
  <c r="U4026" i="2"/>
  <c r="T4040" i="2"/>
  <c r="W4040" i="2"/>
  <c r="V4040" i="2"/>
  <c r="U4040" i="2"/>
  <c r="W3983" i="2"/>
  <c r="V3983" i="2"/>
  <c r="U3983" i="2"/>
  <c r="T3983" i="2"/>
  <c r="W3999" i="2"/>
  <c r="V3999" i="2"/>
  <c r="U3999" i="2"/>
  <c r="T3999" i="2"/>
  <c r="W4015" i="2"/>
  <c r="V4015" i="2"/>
  <c r="U4015" i="2"/>
  <c r="T4015" i="2"/>
  <c r="V3986" i="2"/>
  <c r="U3986" i="2"/>
  <c r="T3986" i="2"/>
  <c r="W3986" i="2"/>
  <c r="V4002" i="2"/>
  <c r="U4002" i="2"/>
  <c r="T4002" i="2"/>
  <c r="W4002" i="2"/>
  <c r="V4018" i="2"/>
  <c r="U4018" i="2"/>
  <c r="T4018" i="2"/>
  <c r="W4018" i="2"/>
  <c r="U3969" i="2"/>
  <c r="W3969" i="2"/>
  <c r="V3969" i="2"/>
  <c r="T3969" i="2"/>
  <c r="U3985" i="2"/>
  <c r="T3985" i="2"/>
  <c r="W3985" i="2"/>
  <c r="V3985" i="2"/>
  <c r="U4001" i="2"/>
  <c r="T4001" i="2"/>
  <c r="W4001" i="2"/>
  <c r="V4001" i="2"/>
  <c r="U4017" i="2"/>
  <c r="T4017" i="2"/>
  <c r="W4017" i="2"/>
  <c r="V4017" i="2"/>
  <c r="T4079" i="2"/>
  <c r="U4079" i="2"/>
  <c r="W4079" i="2"/>
  <c r="V4079" i="2"/>
  <c r="W4035" i="2"/>
  <c r="V4035" i="2"/>
  <c r="U4035" i="2"/>
  <c r="T4035" i="2"/>
  <c r="W4062" i="2"/>
  <c r="U4062" i="2"/>
  <c r="T4062" i="2"/>
  <c r="V4062" i="2"/>
  <c r="V4038" i="2"/>
  <c r="U4038" i="2"/>
  <c r="T4038" i="2"/>
  <c r="W4038" i="2"/>
  <c r="T4060" i="2"/>
  <c r="W4060" i="2"/>
  <c r="V4060" i="2"/>
  <c r="U4060" i="2"/>
  <c r="U4029" i="2"/>
  <c r="W4029" i="2"/>
  <c r="V4029" i="2"/>
  <c r="T4029" i="2"/>
  <c r="U4045" i="2"/>
  <c r="T4045" i="2"/>
  <c r="W4045" i="2"/>
  <c r="V4045" i="2"/>
  <c r="W4059" i="2"/>
  <c r="V4059" i="2"/>
  <c r="U4059" i="2"/>
  <c r="T4059" i="2"/>
  <c r="V4058" i="2"/>
  <c r="U4058" i="2"/>
  <c r="T4058" i="2"/>
  <c r="W4058" i="2"/>
  <c r="V4073" i="2"/>
  <c r="W4073" i="2"/>
  <c r="U4073" i="2"/>
  <c r="T4073" i="2"/>
  <c r="W4082" i="2"/>
  <c r="V4082" i="2"/>
  <c r="U4082" i="2"/>
  <c r="T4082" i="2"/>
  <c r="V4061" i="2"/>
  <c r="U4061" i="2"/>
  <c r="T4061" i="2"/>
  <c r="W4061" i="2"/>
  <c r="U4068" i="2"/>
  <c r="V4068" i="2"/>
  <c r="T4068" i="2"/>
  <c r="W4068" i="2"/>
  <c r="W4084" i="2"/>
  <c r="V4084" i="2"/>
  <c r="U4084" i="2"/>
  <c r="T4084" i="2"/>
  <c r="V4083" i="2"/>
  <c r="U4083" i="2"/>
  <c r="T4083" i="2"/>
  <c r="W4083" i="2"/>
  <c r="U4086" i="2"/>
  <c r="T4086" i="2"/>
  <c r="W4086" i="2"/>
  <c r="V4086" i="2"/>
  <c r="U1749" i="2"/>
  <c r="T1749" i="2"/>
  <c r="W1749" i="2"/>
  <c r="V1749" i="2"/>
  <c r="U1765" i="2"/>
  <c r="T1765" i="2"/>
  <c r="W1765" i="2"/>
  <c r="V1765" i="2"/>
  <c r="U1781" i="2"/>
  <c r="T1781" i="2"/>
  <c r="W1781" i="2"/>
  <c r="V1781" i="2"/>
  <c r="U1797" i="2"/>
  <c r="T1797" i="2"/>
  <c r="W1797" i="2"/>
  <c r="V1797" i="2"/>
  <c r="U1813" i="2"/>
  <c r="T1813" i="2"/>
  <c r="W1813" i="2"/>
  <c r="V1813" i="2"/>
  <c r="U1829" i="2"/>
  <c r="T1829" i="2"/>
  <c r="W1829" i="2"/>
  <c r="V1829" i="2"/>
  <c r="U1845" i="2"/>
  <c r="T1845" i="2"/>
  <c r="W1845" i="2"/>
  <c r="V1845" i="2"/>
  <c r="U1861" i="2"/>
  <c r="T1861" i="2"/>
  <c r="W1861" i="2"/>
  <c r="V1861" i="2"/>
  <c r="U1877" i="2"/>
  <c r="T1877" i="2"/>
  <c r="W1877" i="2"/>
  <c r="V1877" i="2"/>
  <c r="U1893" i="2"/>
  <c r="T1893" i="2"/>
  <c r="W1893" i="2"/>
  <c r="V1893" i="2"/>
  <c r="U1909" i="2"/>
  <c r="T1909" i="2"/>
  <c r="W1909" i="2"/>
  <c r="V1909" i="2"/>
  <c r="U1925" i="2"/>
  <c r="T1925" i="2"/>
  <c r="W1925" i="2"/>
  <c r="V1925" i="2"/>
  <c r="U1941" i="2"/>
  <c r="T1941" i="2"/>
  <c r="W1941" i="2"/>
  <c r="V1941" i="2"/>
  <c r="U1957" i="2"/>
  <c r="T1957" i="2"/>
  <c r="W1957" i="2"/>
  <c r="V1957" i="2"/>
  <c r="U1973" i="2"/>
  <c r="T1973" i="2"/>
  <c r="W1973" i="2"/>
  <c r="V1973" i="2"/>
  <c r="U1989" i="2"/>
  <c r="T1989" i="2"/>
  <c r="W1989" i="2"/>
  <c r="V1989" i="2"/>
  <c r="U2005" i="2"/>
  <c r="T2005" i="2"/>
  <c r="W2005" i="2"/>
  <c r="V2005" i="2"/>
  <c r="U2021" i="2"/>
  <c r="T2021" i="2"/>
  <c r="W2021" i="2"/>
  <c r="V2021" i="2"/>
  <c r="U2037" i="2"/>
  <c r="T2037" i="2"/>
  <c r="W2037" i="2"/>
  <c r="V2037" i="2"/>
  <c r="U2053" i="2"/>
  <c r="T2053" i="2"/>
  <c r="W2053" i="2"/>
  <c r="V2053" i="2"/>
  <c r="U2069" i="2"/>
  <c r="T2069" i="2"/>
  <c r="W2069" i="2"/>
  <c r="V2069" i="2"/>
  <c r="T2106" i="2"/>
  <c r="W2106" i="2"/>
  <c r="V2106" i="2"/>
  <c r="U2106" i="2"/>
  <c r="T2138" i="2"/>
  <c r="W2138" i="2"/>
  <c r="V2138" i="2"/>
  <c r="U2138" i="2"/>
  <c r="T2170" i="2"/>
  <c r="W2170" i="2"/>
  <c r="V2170" i="2"/>
  <c r="U2170" i="2"/>
  <c r="T2202" i="2"/>
  <c r="W2202" i="2"/>
  <c r="V2202" i="2"/>
  <c r="U2202" i="2"/>
  <c r="T2234" i="2"/>
  <c r="W2234" i="2"/>
  <c r="V2234" i="2"/>
  <c r="U2234" i="2"/>
  <c r="T2266" i="2"/>
  <c r="W2266" i="2"/>
  <c r="V2266" i="2"/>
  <c r="U2266" i="2"/>
  <c r="T2298" i="2"/>
  <c r="W2298" i="2"/>
  <c r="V2298" i="2"/>
  <c r="U2298" i="2"/>
  <c r="T2330" i="2"/>
  <c r="W2330" i="2"/>
  <c r="V2330" i="2"/>
  <c r="U2330" i="2"/>
  <c r="T2362" i="2"/>
  <c r="W2362" i="2"/>
  <c r="V2362" i="2"/>
  <c r="U2362" i="2"/>
  <c r="T2394" i="2"/>
  <c r="W2394" i="2"/>
  <c r="V2394" i="2"/>
  <c r="U2394" i="2"/>
  <c r="T2426" i="2"/>
  <c r="W2426" i="2"/>
  <c r="V2426" i="2"/>
  <c r="U2426" i="2"/>
  <c r="T2458" i="2"/>
  <c r="W2458" i="2"/>
  <c r="V2458" i="2"/>
  <c r="U2458" i="2"/>
  <c r="W2081" i="2"/>
  <c r="U2081" i="2"/>
  <c r="V2081" i="2"/>
  <c r="T2081" i="2"/>
  <c r="W2097" i="2"/>
  <c r="V2097" i="2"/>
  <c r="U2097" i="2"/>
  <c r="T2097" i="2"/>
  <c r="W2113" i="2"/>
  <c r="V2113" i="2"/>
  <c r="U2113" i="2"/>
  <c r="T2113" i="2"/>
  <c r="W2129" i="2"/>
  <c r="V2129" i="2"/>
  <c r="U2129" i="2"/>
  <c r="T2129" i="2"/>
  <c r="W2145" i="2"/>
  <c r="V2145" i="2"/>
  <c r="U2145" i="2"/>
  <c r="T2145" i="2"/>
  <c r="W2161" i="2"/>
  <c r="V2161" i="2"/>
  <c r="U2161" i="2"/>
  <c r="T2161" i="2"/>
  <c r="W2177" i="2"/>
  <c r="V2177" i="2"/>
  <c r="U2177" i="2"/>
  <c r="T2177" i="2"/>
  <c r="W2193" i="2"/>
  <c r="V2193" i="2"/>
  <c r="U2193" i="2"/>
  <c r="T2193" i="2"/>
  <c r="W2209" i="2"/>
  <c r="V2209" i="2"/>
  <c r="U2209" i="2"/>
  <c r="T2209" i="2"/>
  <c r="W2225" i="2"/>
  <c r="V2225" i="2"/>
  <c r="U2225" i="2"/>
  <c r="T2225" i="2"/>
  <c r="W2241" i="2"/>
  <c r="V2241" i="2"/>
  <c r="U2241" i="2"/>
  <c r="T2241" i="2"/>
  <c r="W2257" i="2"/>
  <c r="V2257" i="2"/>
  <c r="U2257" i="2"/>
  <c r="T2257" i="2"/>
  <c r="W2273" i="2"/>
  <c r="V2273" i="2"/>
  <c r="U2273" i="2"/>
  <c r="T2273" i="2"/>
  <c r="W2289" i="2"/>
  <c r="V2289" i="2"/>
  <c r="U2289" i="2"/>
  <c r="T2289" i="2"/>
  <c r="W2305" i="2"/>
  <c r="V2305" i="2"/>
  <c r="U2305" i="2"/>
  <c r="T2305" i="2"/>
  <c r="W2321" i="2"/>
  <c r="V2321" i="2"/>
  <c r="U2321" i="2"/>
  <c r="T2321" i="2"/>
  <c r="W2337" i="2"/>
  <c r="V2337" i="2"/>
  <c r="U2337" i="2"/>
  <c r="T2337" i="2"/>
  <c r="W2353" i="2"/>
  <c r="V2353" i="2"/>
  <c r="U2353" i="2"/>
  <c r="T2353" i="2"/>
  <c r="W2369" i="2"/>
  <c r="V2369" i="2"/>
  <c r="U2369" i="2"/>
  <c r="T2369" i="2"/>
  <c r="W2385" i="2"/>
  <c r="V2385" i="2"/>
  <c r="U2385" i="2"/>
  <c r="T2385" i="2"/>
  <c r="W2401" i="2"/>
  <c r="V2401" i="2"/>
  <c r="U2401" i="2"/>
  <c r="T2401" i="2"/>
  <c r="W2417" i="2"/>
  <c r="V2417" i="2"/>
  <c r="U2417" i="2"/>
  <c r="T2417" i="2"/>
  <c r="W2433" i="2"/>
  <c r="V2433" i="2"/>
  <c r="U2433" i="2"/>
  <c r="T2433" i="2"/>
  <c r="W2449" i="2"/>
  <c r="V2449" i="2"/>
  <c r="U2449" i="2"/>
  <c r="T2449" i="2"/>
  <c r="W2465" i="2"/>
  <c r="V2465" i="2"/>
  <c r="U2465" i="2"/>
  <c r="T2465" i="2"/>
  <c r="T2517" i="2"/>
  <c r="W2517" i="2"/>
  <c r="V2517" i="2"/>
  <c r="U2517" i="2"/>
  <c r="T2549" i="2"/>
  <c r="W2549" i="2"/>
  <c r="V2549" i="2"/>
  <c r="U2549" i="2"/>
  <c r="T2581" i="2"/>
  <c r="W2581" i="2"/>
  <c r="V2581" i="2"/>
  <c r="U2581" i="2"/>
  <c r="T2613" i="2"/>
  <c r="W2613" i="2"/>
  <c r="V2613" i="2"/>
  <c r="U2613" i="2"/>
  <c r="T2645" i="2"/>
  <c r="W2645" i="2"/>
  <c r="V2645" i="2"/>
  <c r="U2645" i="2"/>
  <c r="T2677" i="2"/>
  <c r="W2677" i="2"/>
  <c r="V2677" i="2"/>
  <c r="U2677" i="2"/>
  <c r="T2709" i="2"/>
  <c r="W2709" i="2"/>
  <c r="V2709" i="2"/>
  <c r="U2709" i="2"/>
  <c r="T2741" i="2"/>
  <c r="W2741" i="2"/>
  <c r="V2741" i="2"/>
  <c r="U2741" i="2"/>
  <c r="T2773" i="2"/>
  <c r="W2773" i="2"/>
  <c r="V2773" i="2"/>
  <c r="U2773" i="2"/>
  <c r="T2805" i="2"/>
  <c r="W2805" i="2"/>
  <c r="V2805" i="2"/>
  <c r="U2805" i="2"/>
  <c r="T2837" i="2"/>
  <c r="W2837" i="2"/>
  <c r="V2837" i="2"/>
  <c r="U2837" i="2"/>
  <c r="T2869" i="2"/>
  <c r="W2869" i="2"/>
  <c r="V2869" i="2"/>
  <c r="U2869" i="2"/>
  <c r="T2901" i="2"/>
  <c r="W2901" i="2"/>
  <c r="V2901" i="2"/>
  <c r="U2901" i="2"/>
  <c r="T2933" i="2"/>
  <c r="W2933" i="2"/>
  <c r="V2933" i="2"/>
  <c r="U2933" i="2"/>
  <c r="V2104" i="2"/>
  <c r="U2104" i="2"/>
  <c r="T2104" i="2"/>
  <c r="W2104" i="2"/>
  <c r="V2120" i="2"/>
  <c r="U2120" i="2"/>
  <c r="T2120" i="2"/>
  <c r="W2120" i="2"/>
  <c r="V2136" i="2"/>
  <c r="U2136" i="2"/>
  <c r="T2136" i="2"/>
  <c r="W2136" i="2"/>
  <c r="V2152" i="2"/>
  <c r="U2152" i="2"/>
  <c r="T2152" i="2"/>
  <c r="W2152" i="2"/>
  <c r="V2168" i="2"/>
  <c r="U2168" i="2"/>
  <c r="T2168" i="2"/>
  <c r="W2168" i="2"/>
  <c r="V2184" i="2"/>
  <c r="U2184" i="2"/>
  <c r="T2184" i="2"/>
  <c r="W2184" i="2"/>
  <c r="V2200" i="2"/>
  <c r="U2200" i="2"/>
  <c r="T2200" i="2"/>
  <c r="W2200" i="2"/>
  <c r="V2216" i="2"/>
  <c r="U2216" i="2"/>
  <c r="T2216" i="2"/>
  <c r="W2216" i="2"/>
  <c r="V2232" i="2"/>
  <c r="U2232" i="2"/>
  <c r="T2232" i="2"/>
  <c r="W2232" i="2"/>
  <c r="V2248" i="2"/>
  <c r="U2248" i="2"/>
  <c r="T2248" i="2"/>
  <c r="W2248" i="2"/>
  <c r="V2264" i="2"/>
  <c r="U2264" i="2"/>
  <c r="T2264" i="2"/>
  <c r="W2264" i="2"/>
  <c r="V2280" i="2"/>
  <c r="U2280" i="2"/>
  <c r="T2280" i="2"/>
  <c r="W2280" i="2"/>
  <c r="V2296" i="2"/>
  <c r="U2296" i="2"/>
  <c r="T2296" i="2"/>
  <c r="W2296" i="2"/>
  <c r="V2312" i="2"/>
  <c r="U2312" i="2"/>
  <c r="T2312" i="2"/>
  <c r="W2312" i="2"/>
  <c r="V2328" i="2"/>
  <c r="U2328" i="2"/>
  <c r="T2328" i="2"/>
  <c r="W2328" i="2"/>
  <c r="V2344" i="2"/>
  <c r="U2344" i="2"/>
  <c r="T2344" i="2"/>
  <c r="W2344" i="2"/>
  <c r="V2360" i="2"/>
  <c r="U2360" i="2"/>
  <c r="T2360" i="2"/>
  <c r="W2360" i="2"/>
  <c r="V2376" i="2"/>
  <c r="U2376" i="2"/>
  <c r="T2376" i="2"/>
  <c r="W2376" i="2"/>
  <c r="V2392" i="2"/>
  <c r="U2392" i="2"/>
  <c r="T2392" i="2"/>
  <c r="W2392" i="2"/>
  <c r="V2408" i="2"/>
  <c r="U2408" i="2"/>
  <c r="T2408" i="2"/>
  <c r="W2408" i="2"/>
  <c r="V2424" i="2"/>
  <c r="U2424" i="2"/>
  <c r="T2424" i="2"/>
  <c r="W2424" i="2"/>
  <c r="V2440" i="2"/>
  <c r="U2440" i="2"/>
  <c r="T2440" i="2"/>
  <c r="W2440" i="2"/>
  <c r="V2456" i="2"/>
  <c r="U2456" i="2"/>
  <c r="T2456" i="2"/>
  <c r="W2456" i="2"/>
  <c r="U2071" i="2"/>
  <c r="W2071" i="2"/>
  <c r="V2071" i="2"/>
  <c r="T2071" i="2"/>
  <c r="U2087" i="2"/>
  <c r="W2087" i="2"/>
  <c r="V2087" i="2"/>
  <c r="T2087" i="2"/>
  <c r="U2103" i="2"/>
  <c r="T2103" i="2"/>
  <c r="W2103" i="2"/>
  <c r="V2103" i="2"/>
  <c r="U2119" i="2"/>
  <c r="T2119" i="2"/>
  <c r="W2119" i="2"/>
  <c r="V2119" i="2"/>
  <c r="U2135" i="2"/>
  <c r="T2135" i="2"/>
  <c r="W2135" i="2"/>
  <c r="V2135" i="2"/>
  <c r="U2151" i="2"/>
  <c r="T2151" i="2"/>
  <c r="W2151" i="2"/>
  <c r="V2151" i="2"/>
  <c r="U2167" i="2"/>
  <c r="T2167" i="2"/>
  <c r="W2167" i="2"/>
  <c r="V2167" i="2"/>
  <c r="U2183" i="2"/>
  <c r="T2183" i="2"/>
  <c r="W2183" i="2"/>
  <c r="V2183" i="2"/>
  <c r="U2199" i="2"/>
  <c r="T2199" i="2"/>
  <c r="W2199" i="2"/>
  <c r="V2199" i="2"/>
  <c r="U2215" i="2"/>
  <c r="T2215" i="2"/>
  <c r="W2215" i="2"/>
  <c r="V2215" i="2"/>
  <c r="U2231" i="2"/>
  <c r="T2231" i="2"/>
  <c r="W2231" i="2"/>
  <c r="V2231" i="2"/>
  <c r="U2247" i="2"/>
  <c r="T2247" i="2"/>
  <c r="W2247" i="2"/>
  <c r="V2247" i="2"/>
  <c r="U2263" i="2"/>
  <c r="T2263" i="2"/>
  <c r="W2263" i="2"/>
  <c r="V2263" i="2"/>
  <c r="U2279" i="2"/>
  <c r="T2279" i="2"/>
  <c r="W2279" i="2"/>
  <c r="V2279" i="2"/>
  <c r="U2295" i="2"/>
  <c r="T2295" i="2"/>
  <c r="W2295" i="2"/>
  <c r="V2295" i="2"/>
  <c r="U2311" i="2"/>
  <c r="T2311" i="2"/>
  <c r="W2311" i="2"/>
  <c r="V2311" i="2"/>
  <c r="U2327" i="2"/>
  <c r="T2327" i="2"/>
  <c r="W2327" i="2"/>
  <c r="V2327" i="2"/>
  <c r="U2343" i="2"/>
  <c r="T2343" i="2"/>
  <c r="W2343" i="2"/>
  <c r="V2343" i="2"/>
  <c r="U2359" i="2"/>
  <c r="T2359" i="2"/>
  <c r="W2359" i="2"/>
  <c r="V2359" i="2"/>
  <c r="U2375" i="2"/>
  <c r="T2375" i="2"/>
  <c r="W2375" i="2"/>
  <c r="V2375" i="2"/>
  <c r="U2391" i="2"/>
  <c r="T2391" i="2"/>
  <c r="W2391" i="2"/>
  <c r="V2391" i="2"/>
  <c r="U2407" i="2"/>
  <c r="T2407" i="2"/>
  <c r="W2407" i="2"/>
  <c r="V2407" i="2"/>
  <c r="U2423" i="2"/>
  <c r="T2423" i="2"/>
  <c r="W2423" i="2"/>
  <c r="V2423" i="2"/>
  <c r="U2439" i="2"/>
  <c r="T2439" i="2"/>
  <c r="W2439" i="2"/>
  <c r="V2439" i="2"/>
  <c r="U2455" i="2"/>
  <c r="T2455" i="2"/>
  <c r="W2455" i="2"/>
  <c r="V2455" i="2"/>
  <c r="T2489" i="2"/>
  <c r="W2489" i="2"/>
  <c r="V2489" i="2"/>
  <c r="U2489" i="2"/>
  <c r="T2521" i="2"/>
  <c r="W2521" i="2"/>
  <c r="V2521" i="2"/>
  <c r="U2521" i="2"/>
  <c r="T2553" i="2"/>
  <c r="W2553" i="2"/>
  <c r="V2553" i="2"/>
  <c r="U2553" i="2"/>
  <c r="T2585" i="2"/>
  <c r="W2585" i="2"/>
  <c r="V2585" i="2"/>
  <c r="U2585" i="2"/>
  <c r="T2617" i="2"/>
  <c r="W2617" i="2"/>
  <c r="V2617" i="2"/>
  <c r="U2617" i="2"/>
  <c r="T2649" i="2"/>
  <c r="W2649" i="2"/>
  <c r="V2649" i="2"/>
  <c r="U2649" i="2"/>
  <c r="T2681" i="2"/>
  <c r="W2681" i="2"/>
  <c r="V2681" i="2"/>
  <c r="U2681" i="2"/>
  <c r="T2713" i="2"/>
  <c r="W2713" i="2"/>
  <c r="V2713" i="2"/>
  <c r="U2713" i="2"/>
  <c r="T2745" i="2"/>
  <c r="W2745" i="2"/>
  <c r="V2745" i="2"/>
  <c r="U2745" i="2"/>
  <c r="T2777" i="2"/>
  <c r="W2777" i="2"/>
  <c r="V2777" i="2"/>
  <c r="U2777" i="2"/>
  <c r="T2809" i="2"/>
  <c r="W2809" i="2"/>
  <c r="V2809" i="2"/>
  <c r="U2809" i="2"/>
  <c r="T2841" i="2"/>
  <c r="W2841" i="2"/>
  <c r="V2841" i="2"/>
  <c r="U2841" i="2"/>
  <c r="T2873" i="2"/>
  <c r="W2873" i="2"/>
  <c r="V2873" i="2"/>
  <c r="U2873" i="2"/>
  <c r="T2905" i="2"/>
  <c r="W2905" i="2"/>
  <c r="V2905" i="2"/>
  <c r="U2905" i="2"/>
  <c r="W2472" i="2"/>
  <c r="U2472" i="2"/>
  <c r="V2472" i="2"/>
  <c r="T2472" i="2"/>
  <c r="W2488" i="2"/>
  <c r="U2488" i="2"/>
  <c r="V2488" i="2"/>
  <c r="T2488" i="2"/>
  <c r="W2504" i="2"/>
  <c r="V2504" i="2"/>
  <c r="U2504" i="2"/>
  <c r="T2504" i="2"/>
  <c r="W2520" i="2"/>
  <c r="V2520" i="2"/>
  <c r="U2520" i="2"/>
  <c r="T2520" i="2"/>
  <c r="W2536" i="2"/>
  <c r="V2536" i="2"/>
  <c r="U2536" i="2"/>
  <c r="T2536" i="2"/>
  <c r="W2552" i="2"/>
  <c r="V2552" i="2"/>
  <c r="U2552" i="2"/>
  <c r="T2552" i="2"/>
  <c r="W2568" i="2"/>
  <c r="V2568" i="2"/>
  <c r="U2568" i="2"/>
  <c r="T2568" i="2"/>
  <c r="W2584" i="2"/>
  <c r="V2584" i="2"/>
  <c r="U2584" i="2"/>
  <c r="T2584" i="2"/>
  <c r="W2600" i="2"/>
  <c r="V2600" i="2"/>
  <c r="U2600" i="2"/>
  <c r="T2600" i="2"/>
  <c r="W2616" i="2"/>
  <c r="V2616" i="2"/>
  <c r="U2616" i="2"/>
  <c r="T2616" i="2"/>
  <c r="W2632" i="2"/>
  <c r="V2632" i="2"/>
  <c r="U2632" i="2"/>
  <c r="T2632" i="2"/>
  <c r="W2648" i="2"/>
  <c r="V2648" i="2"/>
  <c r="U2648" i="2"/>
  <c r="T2648" i="2"/>
  <c r="W2664" i="2"/>
  <c r="V2664" i="2"/>
  <c r="U2664" i="2"/>
  <c r="T2664" i="2"/>
  <c r="W2680" i="2"/>
  <c r="V2680" i="2"/>
  <c r="U2680" i="2"/>
  <c r="T2680" i="2"/>
  <c r="W2696" i="2"/>
  <c r="V2696" i="2"/>
  <c r="U2696" i="2"/>
  <c r="T2696" i="2"/>
  <c r="W2712" i="2"/>
  <c r="V2712" i="2"/>
  <c r="U2712" i="2"/>
  <c r="T2712" i="2"/>
  <c r="W2728" i="2"/>
  <c r="V2728" i="2"/>
  <c r="U2728" i="2"/>
  <c r="T2728" i="2"/>
  <c r="W2744" i="2"/>
  <c r="V2744" i="2"/>
  <c r="U2744" i="2"/>
  <c r="T2744" i="2"/>
  <c r="W2760" i="2"/>
  <c r="V2760" i="2"/>
  <c r="U2760" i="2"/>
  <c r="T2760" i="2"/>
  <c r="W2776" i="2"/>
  <c r="V2776" i="2"/>
  <c r="U2776" i="2"/>
  <c r="T2776" i="2"/>
  <c r="W2792" i="2"/>
  <c r="V2792" i="2"/>
  <c r="U2792" i="2"/>
  <c r="T2792" i="2"/>
  <c r="W2808" i="2"/>
  <c r="V2808" i="2"/>
  <c r="U2808" i="2"/>
  <c r="T2808" i="2"/>
  <c r="W2824" i="2"/>
  <c r="V2824" i="2"/>
  <c r="U2824" i="2"/>
  <c r="T2824" i="2"/>
  <c r="W2840" i="2"/>
  <c r="V2840" i="2"/>
  <c r="U2840" i="2"/>
  <c r="T2840" i="2"/>
  <c r="W2856" i="2"/>
  <c r="V2856" i="2"/>
  <c r="U2856" i="2"/>
  <c r="T2856" i="2"/>
  <c r="W2872" i="2"/>
  <c r="V2872" i="2"/>
  <c r="U2872" i="2"/>
  <c r="T2872" i="2"/>
  <c r="W2888" i="2"/>
  <c r="V2888" i="2"/>
  <c r="U2888" i="2"/>
  <c r="T2888" i="2"/>
  <c r="W2904" i="2"/>
  <c r="V2904" i="2"/>
  <c r="U2904" i="2"/>
  <c r="T2904" i="2"/>
  <c r="W2920" i="2"/>
  <c r="V2920" i="2"/>
  <c r="U2920" i="2"/>
  <c r="T2920" i="2"/>
  <c r="T2935" i="2"/>
  <c r="W2935" i="2"/>
  <c r="V2935" i="2"/>
  <c r="U2935" i="2"/>
  <c r="T2967" i="2"/>
  <c r="W2967" i="2"/>
  <c r="V2967" i="2"/>
  <c r="U2967" i="2"/>
  <c r="T2999" i="2"/>
  <c r="W2999" i="2"/>
  <c r="V2999" i="2"/>
  <c r="U2999" i="2"/>
  <c r="T3031" i="2"/>
  <c r="W3031" i="2"/>
  <c r="V3031" i="2"/>
  <c r="U3031" i="2"/>
  <c r="T3063" i="2"/>
  <c r="W3063" i="2"/>
  <c r="V3063" i="2"/>
  <c r="U3063" i="2"/>
  <c r="T3095" i="2"/>
  <c r="W3095" i="2"/>
  <c r="V3095" i="2"/>
  <c r="U3095" i="2"/>
  <c r="T3127" i="2"/>
  <c r="W3127" i="2"/>
  <c r="V3127" i="2"/>
  <c r="U3127" i="2"/>
  <c r="V2503" i="2"/>
  <c r="U2503" i="2"/>
  <c r="T2503" i="2"/>
  <c r="W2503" i="2"/>
  <c r="V2519" i="2"/>
  <c r="U2519" i="2"/>
  <c r="T2519" i="2"/>
  <c r="W2519" i="2"/>
  <c r="V2535" i="2"/>
  <c r="U2535" i="2"/>
  <c r="T2535" i="2"/>
  <c r="W2535" i="2"/>
  <c r="V2551" i="2"/>
  <c r="U2551" i="2"/>
  <c r="T2551" i="2"/>
  <c r="W2551" i="2"/>
  <c r="V2567" i="2"/>
  <c r="U2567" i="2"/>
  <c r="T2567" i="2"/>
  <c r="W2567" i="2"/>
  <c r="V2583" i="2"/>
  <c r="U2583" i="2"/>
  <c r="T2583" i="2"/>
  <c r="W2583" i="2"/>
  <c r="V2599" i="2"/>
  <c r="U2599" i="2"/>
  <c r="T2599" i="2"/>
  <c r="W2599" i="2"/>
  <c r="V2615" i="2"/>
  <c r="U2615" i="2"/>
  <c r="T2615" i="2"/>
  <c r="W2615" i="2"/>
  <c r="V2631" i="2"/>
  <c r="U2631" i="2"/>
  <c r="T2631" i="2"/>
  <c r="W2631" i="2"/>
  <c r="V2647" i="2"/>
  <c r="U2647" i="2"/>
  <c r="T2647" i="2"/>
  <c r="W2647" i="2"/>
  <c r="V2663" i="2"/>
  <c r="U2663" i="2"/>
  <c r="T2663" i="2"/>
  <c r="W2663" i="2"/>
  <c r="V2679" i="2"/>
  <c r="U2679" i="2"/>
  <c r="T2679" i="2"/>
  <c r="W2679" i="2"/>
  <c r="V2695" i="2"/>
  <c r="U2695" i="2"/>
  <c r="T2695" i="2"/>
  <c r="W2695" i="2"/>
  <c r="V2711" i="2"/>
  <c r="U2711" i="2"/>
  <c r="T2711" i="2"/>
  <c r="W2711" i="2"/>
  <c r="V2727" i="2"/>
  <c r="U2727" i="2"/>
  <c r="T2727" i="2"/>
  <c r="W2727" i="2"/>
  <c r="V2743" i="2"/>
  <c r="U2743" i="2"/>
  <c r="T2743" i="2"/>
  <c r="W2743" i="2"/>
  <c r="V2759" i="2"/>
  <c r="U2759" i="2"/>
  <c r="T2759" i="2"/>
  <c r="W2759" i="2"/>
  <c r="V2775" i="2"/>
  <c r="U2775" i="2"/>
  <c r="T2775" i="2"/>
  <c r="W2775" i="2"/>
  <c r="V2791" i="2"/>
  <c r="U2791" i="2"/>
  <c r="T2791" i="2"/>
  <c r="W2791" i="2"/>
  <c r="V2807" i="2"/>
  <c r="U2807" i="2"/>
  <c r="T2807" i="2"/>
  <c r="W2807" i="2"/>
  <c r="V2823" i="2"/>
  <c r="U2823" i="2"/>
  <c r="T2823" i="2"/>
  <c r="W2823" i="2"/>
  <c r="V2839" i="2"/>
  <c r="U2839" i="2"/>
  <c r="T2839" i="2"/>
  <c r="W2839" i="2"/>
  <c r="V2855" i="2"/>
  <c r="U2855" i="2"/>
  <c r="T2855" i="2"/>
  <c r="W2855" i="2"/>
  <c r="V2871" i="2"/>
  <c r="U2871" i="2"/>
  <c r="T2871" i="2"/>
  <c r="W2871" i="2"/>
  <c r="V2887" i="2"/>
  <c r="U2887" i="2"/>
  <c r="T2887" i="2"/>
  <c r="W2887" i="2"/>
  <c r="V2903" i="2"/>
  <c r="U2903" i="2"/>
  <c r="T2903" i="2"/>
  <c r="W2903" i="2"/>
  <c r="V2919" i="2"/>
  <c r="U2919" i="2"/>
  <c r="T2919" i="2"/>
  <c r="W2919" i="2"/>
  <c r="U2470" i="2"/>
  <c r="W2470" i="2"/>
  <c r="V2470" i="2"/>
  <c r="T2470" i="2"/>
  <c r="U2486" i="2"/>
  <c r="W2486" i="2"/>
  <c r="V2486" i="2"/>
  <c r="T2486" i="2"/>
  <c r="U2502" i="2"/>
  <c r="T2502" i="2"/>
  <c r="W2502" i="2"/>
  <c r="V2502" i="2"/>
  <c r="U2518" i="2"/>
  <c r="T2518" i="2"/>
  <c r="W2518" i="2"/>
  <c r="V2518" i="2"/>
  <c r="U2534" i="2"/>
  <c r="T2534" i="2"/>
  <c r="W2534" i="2"/>
  <c r="V2534" i="2"/>
  <c r="U2550" i="2"/>
  <c r="T2550" i="2"/>
  <c r="W2550" i="2"/>
  <c r="V2550" i="2"/>
  <c r="U2566" i="2"/>
  <c r="T2566" i="2"/>
  <c r="W2566" i="2"/>
  <c r="V2566" i="2"/>
  <c r="U2582" i="2"/>
  <c r="T2582" i="2"/>
  <c r="W2582" i="2"/>
  <c r="V2582" i="2"/>
  <c r="U2598" i="2"/>
  <c r="T2598" i="2"/>
  <c r="W2598" i="2"/>
  <c r="V2598" i="2"/>
  <c r="U2614" i="2"/>
  <c r="T2614" i="2"/>
  <c r="W2614" i="2"/>
  <c r="V2614" i="2"/>
  <c r="U2630" i="2"/>
  <c r="T2630" i="2"/>
  <c r="W2630" i="2"/>
  <c r="V2630" i="2"/>
  <c r="U2646" i="2"/>
  <c r="T2646" i="2"/>
  <c r="W2646" i="2"/>
  <c r="V2646" i="2"/>
  <c r="U2662" i="2"/>
  <c r="T2662" i="2"/>
  <c r="W2662" i="2"/>
  <c r="V2662" i="2"/>
  <c r="U2678" i="2"/>
  <c r="T2678" i="2"/>
  <c r="W2678" i="2"/>
  <c r="V2678" i="2"/>
  <c r="U2694" i="2"/>
  <c r="T2694" i="2"/>
  <c r="W2694" i="2"/>
  <c r="V2694" i="2"/>
  <c r="U2710" i="2"/>
  <c r="T2710" i="2"/>
  <c r="W2710" i="2"/>
  <c r="V2710" i="2"/>
  <c r="U2726" i="2"/>
  <c r="T2726" i="2"/>
  <c r="W2726" i="2"/>
  <c r="V2726" i="2"/>
  <c r="U2742" i="2"/>
  <c r="T2742" i="2"/>
  <c r="W2742" i="2"/>
  <c r="V2742" i="2"/>
  <c r="U2758" i="2"/>
  <c r="T2758" i="2"/>
  <c r="W2758" i="2"/>
  <c r="V2758" i="2"/>
  <c r="U2774" i="2"/>
  <c r="T2774" i="2"/>
  <c r="W2774" i="2"/>
  <c r="V2774" i="2"/>
  <c r="U2790" i="2"/>
  <c r="T2790" i="2"/>
  <c r="W2790" i="2"/>
  <c r="V2790" i="2"/>
  <c r="U2806" i="2"/>
  <c r="T2806" i="2"/>
  <c r="W2806" i="2"/>
  <c r="V2806" i="2"/>
  <c r="U2822" i="2"/>
  <c r="T2822" i="2"/>
  <c r="W2822" i="2"/>
  <c r="V2822" i="2"/>
  <c r="U2838" i="2"/>
  <c r="T2838" i="2"/>
  <c r="W2838" i="2"/>
  <c r="V2838" i="2"/>
  <c r="U2854" i="2"/>
  <c r="T2854" i="2"/>
  <c r="W2854" i="2"/>
  <c r="V2854" i="2"/>
  <c r="U2870" i="2"/>
  <c r="T2870" i="2"/>
  <c r="W2870" i="2"/>
  <c r="V2870" i="2"/>
  <c r="U2886" i="2"/>
  <c r="T2886" i="2"/>
  <c r="W2886" i="2"/>
  <c r="V2886" i="2"/>
  <c r="U2902" i="2"/>
  <c r="T2902" i="2"/>
  <c r="W2902" i="2"/>
  <c r="V2902" i="2"/>
  <c r="U2918" i="2"/>
  <c r="T2918" i="2"/>
  <c r="W2918" i="2"/>
  <c r="V2918" i="2"/>
  <c r="T2939" i="2"/>
  <c r="W2939" i="2"/>
  <c r="V2939" i="2"/>
  <c r="U2939" i="2"/>
  <c r="T2971" i="2"/>
  <c r="W2971" i="2"/>
  <c r="V2971" i="2"/>
  <c r="U2971" i="2"/>
  <c r="T3003" i="2"/>
  <c r="W3003" i="2"/>
  <c r="V3003" i="2"/>
  <c r="U3003" i="2"/>
  <c r="T3035" i="2"/>
  <c r="W3035" i="2"/>
  <c r="V3035" i="2"/>
  <c r="U3035" i="2"/>
  <c r="T3067" i="2"/>
  <c r="W3067" i="2"/>
  <c r="V3067" i="2"/>
  <c r="U3067" i="2"/>
  <c r="T3099" i="2"/>
  <c r="W3099" i="2"/>
  <c r="V3099" i="2"/>
  <c r="U3099" i="2"/>
  <c r="T3131" i="2"/>
  <c r="W3131" i="2"/>
  <c r="V3131" i="2"/>
  <c r="U3131" i="2"/>
  <c r="W2946" i="2"/>
  <c r="V2946" i="2"/>
  <c r="U2946" i="2"/>
  <c r="T2946" i="2"/>
  <c r="W2962" i="2"/>
  <c r="V2962" i="2"/>
  <c r="U2962" i="2"/>
  <c r="T2962" i="2"/>
  <c r="W2978" i="2"/>
  <c r="V2978" i="2"/>
  <c r="U2978" i="2"/>
  <c r="T2978" i="2"/>
  <c r="W2994" i="2"/>
  <c r="V2994" i="2"/>
  <c r="U2994" i="2"/>
  <c r="T2994" i="2"/>
  <c r="W3010" i="2"/>
  <c r="V3010" i="2"/>
  <c r="U3010" i="2"/>
  <c r="T3010" i="2"/>
  <c r="W3026" i="2"/>
  <c r="V3026" i="2"/>
  <c r="U3026" i="2"/>
  <c r="T3026" i="2"/>
  <c r="W3042" i="2"/>
  <c r="V3042" i="2"/>
  <c r="U3042" i="2"/>
  <c r="T3042" i="2"/>
  <c r="W3058" i="2"/>
  <c r="V3058" i="2"/>
  <c r="U3058" i="2"/>
  <c r="T3058" i="2"/>
  <c r="W3074" i="2"/>
  <c r="V3074" i="2"/>
  <c r="U3074" i="2"/>
  <c r="T3074" i="2"/>
  <c r="W3090" i="2"/>
  <c r="V3090" i="2"/>
  <c r="U3090" i="2"/>
  <c r="T3090" i="2"/>
  <c r="W3106" i="2"/>
  <c r="V3106" i="2"/>
  <c r="U3106" i="2"/>
  <c r="T3106" i="2"/>
  <c r="W3122" i="2"/>
  <c r="V3122" i="2"/>
  <c r="U3122" i="2"/>
  <c r="T3122" i="2"/>
  <c r="T3136" i="2"/>
  <c r="V3136" i="2"/>
  <c r="U3136" i="2"/>
  <c r="W3136" i="2"/>
  <c r="T3144" i="2"/>
  <c r="V3144" i="2"/>
  <c r="U3144" i="2"/>
  <c r="W3144" i="2"/>
  <c r="T3152" i="2"/>
  <c r="V3152" i="2"/>
  <c r="U3152" i="2"/>
  <c r="W3152" i="2"/>
  <c r="T3160" i="2"/>
  <c r="V3160" i="2"/>
  <c r="U3160" i="2"/>
  <c r="W3160" i="2"/>
  <c r="T3168" i="2"/>
  <c r="V3168" i="2"/>
  <c r="U3168" i="2"/>
  <c r="W3168" i="2"/>
  <c r="T3176" i="2"/>
  <c r="W3176" i="2"/>
  <c r="V3176" i="2"/>
  <c r="U3176" i="2"/>
  <c r="T3208" i="2"/>
  <c r="W3208" i="2"/>
  <c r="V3208" i="2"/>
  <c r="U3208" i="2"/>
  <c r="T3240" i="2"/>
  <c r="W3240" i="2"/>
  <c r="V3240" i="2"/>
  <c r="U3240" i="2"/>
  <c r="T3272" i="2"/>
  <c r="W3272" i="2"/>
  <c r="V3272" i="2"/>
  <c r="U3272" i="2"/>
  <c r="T3304" i="2"/>
  <c r="W3304" i="2"/>
  <c r="V3304" i="2"/>
  <c r="U3304" i="2"/>
  <c r="V2941" i="2"/>
  <c r="U2941" i="2"/>
  <c r="T2941" i="2"/>
  <c r="W2941" i="2"/>
  <c r="V2957" i="2"/>
  <c r="U2957" i="2"/>
  <c r="T2957" i="2"/>
  <c r="W2957" i="2"/>
  <c r="V2973" i="2"/>
  <c r="U2973" i="2"/>
  <c r="T2973" i="2"/>
  <c r="W2973" i="2"/>
  <c r="V2989" i="2"/>
  <c r="U2989" i="2"/>
  <c r="T2989" i="2"/>
  <c r="W2989" i="2"/>
  <c r="V3005" i="2"/>
  <c r="U3005" i="2"/>
  <c r="T3005" i="2"/>
  <c r="W3005" i="2"/>
  <c r="V3021" i="2"/>
  <c r="U3021" i="2"/>
  <c r="T3021" i="2"/>
  <c r="W3021" i="2"/>
  <c r="V3037" i="2"/>
  <c r="U3037" i="2"/>
  <c r="T3037" i="2"/>
  <c r="W3037" i="2"/>
  <c r="V3053" i="2"/>
  <c r="U3053" i="2"/>
  <c r="T3053" i="2"/>
  <c r="W3053" i="2"/>
  <c r="V3069" i="2"/>
  <c r="U3069" i="2"/>
  <c r="T3069" i="2"/>
  <c r="W3069" i="2"/>
  <c r="V3085" i="2"/>
  <c r="U3085" i="2"/>
  <c r="T3085" i="2"/>
  <c r="W3085" i="2"/>
  <c r="V3101" i="2"/>
  <c r="U3101" i="2"/>
  <c r="T3101" i="2"/>
  <c r="W3101" i="2"/>
  <c r="V3117" i="2"/>
  <c r="U3117" i="2"/>
  <c r="T3117" i="2"/>
  <c r="W3117" i="2"/>
  <c r="U3133" i="2"/>
  <c r="W3133" i="2"/>
  <c r="V3133" i="2"/>
  <c r="T3133" i="2"/>
  <c r="U2948" i="2"/>
  <c r="T2948" i="2"/>
  <c r="W2948" i="2"/>
  <c r="V2948" i="2"/>
  <c r="U2964" i="2"/>
  <c r="T2964" i="2"/>
  <c r="W2964" i="2"/>
  <c r="V2964" i="2"/>
  <c r="U2980" i="2"/>
  <c r="T2980" i="2"/>
  <c r="W2980" i="2"/>
  <c r="V2980" i="2"/>
  <c r="U2996" i="2"/>
  <c r="T2996" i="2"/>
  <c r="W2996" i="2"/>
  <c r="V2996" i="2"/>
  <c r="U3012" i="2"/>
  <c r="T3012" i="2"/>
  <c r="W3012" i="2"/>
  <c r="V3012" i="2"/>
  <c r="U3028" i="2"/>
  <c r="T3028" i="2"/>
  <c r="W3028" i="2"/>
  <c r="V3028" i="2"/>
  <c r="U3044" i="2"/>
  <c r="T3044" i="2"/>
  <c r="W3044" i="2"/>
  <c r="V3044" i="2"/>
  <c r="U3060" i="2"/>
  <c r="T3060" i="2"/>
  <c r="W3060" i="2"/>
  <c r="V3060" i="2"/>
  <c r="U3076" i="2"/>
  <c r="T3076" i="2"/>
  <c r="W3076" i="2"/>
  <c r="V3076" i="2"/>
  <c r="U3092" i="2"/>
  <c r="T3092" i="2"/>
  <c r="W3092" i="2"/>
  <c r="V3092" i="2"/>
  <c r="U3108" i="2"/>
  <c r="T3108" i="2"/>
  <c r="W3108" i="2"/>
  <c r="V3108" i="2"/>
  <c r="U3124" i="2"/>
  <c r="T3124" i="2"/>
  <c r="W3124" i="2"/>
  <c r="V3124" i="2"/>
  <c r="T3188" i="2"/>
  <c r="W3188" i="2"/>
  <c r="V3188" i="2"/>
  <c r="U3188" i="2"/>
  <c r="T3220" i="2"/>
  <c r="W3220" i="2"/>
  <c r="V3220" i="2"/>
  <c r="U3220" i="2"/>
  <c r="T3252" i="2"/>
  <c r="W3252" i="2"/>
  <c r="V3252" i="2"/>
  <c r="U3252" i="2"/>
  <c r="T3284" i="2"/>
  <c r="W3284" i="2"/>
  <c r="V3284" i="2"/>
  <c r="U3284" i="2"/>
  <c r="T3316" i="2"/>
  <c r="W3316" i="2"/>
  <c r="V3316" i="2"/>
  <c r="U3316" i="2"/>
  <c r="T3356" i="2"/>
  <c r="W3356" i="2"/>
  <c r="V3356" i="2"/>
  <c r="U3356" i="2"/>
  <c r="T3388" i="2"/>
  <c r="W3388" i="2"/>
  <c r="V3388" i="2"/>
  <c r="U3388" i="2"/>
  <c r="T3420" i="2"/>
  <c r="W3420" i="2"/>
  <c r="V3420" i="2"/>
  <c r="U3420" i="2"/>
  <c r="T3452" i="2"/>
  <c r="W3452" i="2"/>
  <c r="V3452" i="2"/>
  <c r="U3452" i="2"/>
  <c r="T3484" i="2"/>
  <c r="W3484" i="2"/>
  <c r="V3484" i="2"/>
  <c r="U3484" i="2"/>
  <c r="T3516" i="2"/>
  <c r="W3516" i="2"/>
  <c r="V3516" i="2"/>
  <c r="U3516" i="2"/>
  <c r="T3548" i="2"/>
  <c r="W3548" i="2"/>
  <c r="V3548" i="2"/>
  <c r="U3548" i="2"/>
  <c r="W3143" i="2"/>
  <c r="U3143" i="2"/>
  <c r="V3143" i="2"/>
  <c r="T3143" i="2"/>
  <c r="W3159" i="2"/>
  <c r="U3159" i="2"/>
  <c r="V3159" i="2"/>
  <c r="T3159" i="2"/>
  <c r="W3175" i="2"/>
  <c r="U3175" i="2"/>
  <c r="V3175" i="2"/>
  <c r="T3175" i="2"/>
  <c r="W3191" i="2"/>
  <c r="V3191" i="2"/>
  <c r="U3191" i="2"/>
  <c r="T3191" i="2"/>
  <c r="W3207" i="2"/>
  <c r="V3207" i="2"/>
  <c r="U3207" i="2"/>
  <c r="T3207" i="2"/>
  <c r="W3223" i="2"/>
  <c r="V3223" i="2"/>
  <c r="U3223" i="2"/>
  <c r="T3223" i="2"/>
  <c r="W3239" i="2"/>
  <c r="V3239" i="2"/>
  <c r="U3239" i="2"/>
  <c r="T3239" i="2"/>
  <c r="W3255" i="2"/>
  <c r="V3255" i="2"/>
  <c r="U3255" i="2"/>
  <c r="T3255" i="2"/>
  <c r="W3271" i="2"/>
  <c r="V3271" i="2"/>
  <c r="U3271" i="2"/>
  <c r="T3271" i="2"/>
  <c r="W3287" i="2"/>
  <c r="V3287" i="2"/>
  <c r="U3287" i="2"/>
  <c r="T3287" i="2"/>
  <c r="W3303" i="2"/>
  <c r="V3303" i="2"/>
  <c r="U3303" i="2"/>
  <c r="T3303" i="2"/>
  <c r="W3319" i="2"/>
  <c r="V3319" i="2"/>
  <c r="U3319" i="2"/>
  <c r="T3319" i="2"/>
  <c r="V3182" i="2"/>
  <c r="U3182" i="2"/>
  <c r="T3182" i="2"/>
  <c r="W3182" i="2"/>
  <c r="V3198" i="2"/>
  <c r="U3198" i="2"/>
  <c r="T3198" i="2"/>
  <c r="W3198" i="2"/>
  <c r="V3214" i="2"/>
  <c r="U3214" i="2"/>
  <c r="T3214" i="2"/>
  <c r="W3214" i="2"/>
  <c r="V3230" i="2"/>
  <c r="U3230" i="2"/>
  <c r="T3230" i="2"/>
  <c r="W3230" i="2"/>
  <c r="V3246" i="2"/>
  <c r="U3246" i="2"/>
  <c r="T3246" i="2"/>
  <c r="W3246" i="2"/>
  <c r="V3262" i="2"/>
  <c r="U3262" i="2"/>
  <c r="T3262" i="2"/>
  <c r="W3262" i="2"/>
  <c r="V3278" i="2"/>
  <c r="U3278" i="2"/>
  <c r="T3278" i="2"/>
  <c r="W3278" i="2"/>
  <c r="V3294" i="2"/>
  <c r="U3294" i="2"/>
  <c r="T3294" i="2"/>
  <c r="W3294" i="2"/>
  <c r="V3310" i="2"/>
  <c r="U3310" i="2"/>
  <c r="T3310" i="2"/>
  <c r="W3310" i="2"/>
  <c r="V3326" i="2"/>
  <c r="U3326" i="2"/>
  <c r="T3326" i="2"/>
  <c r="W3326" i="2"/>
  <c r="V3334" i="2"/>
  <c r="T3334" i="2"/>
  <c r="W3334" i="2"/>
  <c r="U3334" i="2"/>
  <c r="T3360" i="2"/>
  <c r="W3360" i="2"/>
  <c r="V3360" i="2"/>
  <c r="U3360" i="2"/>
  <c r="T3392" i="2"/>
  <c r="W3392" i="2"/>
  <c r="V3392" i="2"/>
  <c r="U3392" i="2"/>
  <c r="T3424" i="2"/>
  <c r="W3424" i="2"/>
  <c r="V3424" i="2"/>
  <c r="U3424" i="2"/>
  <c r="T3456" i="2"/>
  <c r="W3456" i="2"/>
  <c r="V3456" i="2"/>
  <c r="U3456" i="2"/>
  <c r="T3488" i="2"/>
  <c r="W3488" i="2"/>
  <c r="V3488" i="2"/>
  <c r="U3488" i="2"/>
  <c r="T3520" i="2"/>
  <c r="W3520" i="2"/>
  <c r="V3520" i="2"/>
  <c r="U3520" i="2"/>
  <c r="T3552" i="2"/>
  <c r="W3552" i="2"/>
  <c r="V3552" i="2"/>
  <c r="U3552" i="2"/>
  <c r="V3570" i="2"/>
  <c r="T3570" i="2"/>
  <c r="W3570" i="2"/>
  <c r="U3570" i="2"/>
  <c r="U3141" i="2"/>
  <c r="W3141" i="2"/>
  <c r="V3141" i="2"/>
  <c r="T3141" i="2"/>
  <c r="U3157" i="2"/>
  <c r="W3157" i="2"/>
  <c r="V3157" i="2"/>
  <c r="T3157" i="2"/>
  <c r="U3173" i="2"/>
  <c r="W3173" i="2"/>
  <c r="V3173" i="2"/>
  <c r="T3173" i="2"/>
  <c r="U3189" i="2"/>
  <c r="T3189" i="2"/>
  <c r="W3189" i="2"/>
  <c r="V3189" i="2"/>
  <c r="U3205" i="2"/>
  <c r="T3205" i="2"/>
  <c r="W3205" i="2"/>
  <c r="V3205" i="2"/>
  <c r="U3221" i="2"/>
  <c r="T3221" i="2"/>
  <c r="W3221" i="2"/>
  <c r="V3221" i="2"/>
  <c r="U3237" i="2"/>
  <c r="T3237" i="2"/>
  <c r="W3237" i="2"/>
  <c r="V3237" i="2"/>
  <c r="U3253" i="2"/>
  <c r="T3253" i="2"/>
  <c r="W3253" i="2"/>
  <c r="V3253" i="2"/>
  <c r="U3269" i="2"/>
  <c r="T3269" i="2"/>
  <c r="W3269" i="2"/>
  <c r="V3269" i="2"/>
  <c r="U3285" i="2"/>
  <c r="T3285" i="2"/>
  <c r="W3285" i="2"/>
  <c r="V3285" i="2"/>
  <c r="U3301" i="2"/>
  <c r="T3301" i="2"/>
  <c r="W3301" i="2"/>
  <c r="V3301" i="2"/>
  <c r="U3317" i="2"/>
  <c r="T3317" i="2"/>
  <c r="W3317" i="2"/>
  <c r="V3317" i="2"/>
  <c r="W3335" i="2"/>
  <c r="U3335" i="2"/>
  <c r="V3335" i="2"/>
  <c r="T3335" i="2"/>
  <c r="W3351" i="2"/>
  <c r="V3351" i="2"/>
  <c r="U3351" i="2"/>
  <c r="T3351" i="2"/>
  <c r="W3367" i="2"/>
  <c r="V3367" i="2"/>
  <c r="U3367" i="2"/>
  <c r="T3367" i="2"/>
  <c r="W3383" i="2"/>
  <c r="V3383" i="2"/>
  <c r="U3383" i="2"/>
  <c r="T3383" i="2"/>
  <c r="W3399" i="2"/>
  <c r="V3399" i="2"/>
  <c r="U3399" i="2"/>
  <c r="T3399" i="2"/>
  <c r="W3415" i="2"/>
  <c r="V3415" i="2"/>
  <c r="U3415" i="2"/>
  <c r="T3415" i="2"/>
  <c r="W3431" i="2"/>
  <c r="V3431" i="2"/>
  <c r="U3431" i="2"/>
  <c r="T3431" i="2"/>
  <c r="W3447" i="2"/>
  <c r="V3447" i="2"/>
  <c r="U3447" i="2"/>
  <c r="T3447" i="2"/>
  <c r="W3463" i="2"/>
  <c r="V3463" i="2"/>
  <c r="U3463" i="2"/>
  <c r="T3463" i="2"/>
  <c r="W3479" i="2"/>
  <c r="V3479" i="2"/>
  <c r="U3479" i="2"/>
  <c r="T3479" i="2"/>
  <c r="W3495" i="2"/>
  <c r="V3495" i="2"/>
  <c r="U3495" i="2"/>
  <c r="T3495" i="2"/>
  <c r="W3511" i="2"/>
  <c r="V3511" i="2"/>
  <c r="U3511" i="2"/>
  <c r="T3511" i="2"/>
  <c r="W3527" i="2"/>
  <c r="V3527" i="2"/>
  <c r="U3527" i="2"/>
  <c r="T3527" i="2"/>
  <c r="W3543" i="2"/>
  <c r="V3543" i="2"/>
  <c r="U3543" i="2"/>
  <c r="T3543" i="2"/>
  <c r="W3559" i="2"/>
  <c r="V3559" i="2"/>
  <c r="U3559" i="2"/>
  <c r="T3559" i="2"/>
  <c r="T3604" i="2"/>
  <c r="W3604" i="2"/>
  <c r="V3604" i="2"/>
  <c r="U3604" i="2"/>
  <c r="T3636" i="2"/>
  <c r="W3636" i="2"/>
  <c r="V3636" i="2"/>
  <c r="U3636" i="2"/>
  <c r="V3342" i="2"/>
  <c r="U3342" i="2"/>
  <c r="T3342" i="2"/>
  <c r="W3342" i="2"/>
  <c r="V3358" i="2"/>
  <c r="U3358" i="2"/>
  <c r="T3358" i="2"/>
  <c r="W3358" i="2"/>
  <c r="V3374" i="2"/>
  <c r="U3374" i="2"/>
  <c r="T3374" i="2"/>
  <c r="W3374" i="2"/>
  <c r="V3390" i="2"/>
  <c r="U3390" i="2"/>
  <c r="T3390" i="2"/>
  <c r="W3390" i="2"/>
  <c r="V3406" i="2"/>
  <c r="U3406" i="2"/>
  <c r="T3406" i="2"/>
  <c r="W3406" i="2"/>
  <c r="V3422" i="2"/>
  <c r="U3422" i="2"/>
  <c r="T3422" i="2"/>
  <c r="W3422" i="2"/>
  <c r="V3438" i="2"/>
  <c r="U3438" i="2"/>
  <c r="T3438" i="2"/>
  <c r="W3438" i="2"/>
  <c r="V3454" i="2"/>
  <c r="U3454" i="2"/>
  <c r="T3454" i="2"/>
  <c r="W3454" i="2"/>
  <c r="V3470" i="2"/>
  <c r="U3470" i="2"/>
  <c r="T3470" i="2"/>
  <c r="W3470" i="2"/>
  <c r="V3486" i="2"/>
  <c r="U3486" i="2"/>
  <c r="T3486" i="2"/>
  <c r="W3486" i="2"/>
  <c r="V3502" i="2"/>
  <c r="U3502" i="2"/>
  <c r="T3502" i="2"/>
  <c r="W3502" i="2"/>
  <c r="V3518" i="2"/>
  <c r="U3518" i="2"/>
  <c r="T3518" i="2"/>
  <c r="W3518" i="2"/>
  <c r="V3534" i="2"/>
  <c r="U3534" i="2"/>
  <c r="T3534" i="2"/>
  <c r="W3534" i="2"/>
  <c r="V3550" i="2"/>
  <c r="U3550" i="2"/>
  <c r="T3550" i="2"/>
  <c r="W3550" i="2"/>
  <c r="U3333" i="2"/>
  <c r="W3333" i="2"/>
  <c r="V3333" i="2"/>
  <c r="T3333" i="2"/>
  <c r="U3349" i="2"/>
  <c r="T3349" i="2"/>
  <c r="W3349" i="2"/>
  <c r="V3349" i="2"/>
  <c r="U3365" i="2"/>
  <c r="T3365" i="2"/>
  <c r="W3365" i="2"/>
  <c r="V3365" i="2"/>
  <c r="U3381" i="2"/>
  <c r="T3381" i="2"/>
  <c r="W3381" i="2"/>
  <c r="V3381" i="2"/>
  <c r="U3397" i="2"/>
  <c r="T3397" i="2"/>
  <c r="W3397" i="2"/>
  <c r="V3397" i="2"/>
  <c r="U3413" i="2"/>
  <c r="T3413" i="2"/>
  <c r="W3413" i="2"/>
  <c r="V3413" i="2"/>
  <c r="U3429" i="2"/>
  <c r="T3429" i="2"/>
  <c r="W3429" i="2"/>
  <c r="V3429" i="2"/>
  <c r="U3445" i="2"/>
  <c r="T3445" i="2"/>
  <c r="W3445" i="2"/>
  <c r="V3445" i="2"/>
  <c r="U3461" i="2"/>
  <c r="T3461" i="2"/>
  <c r="W3461" i="2"/>
  <c r="V3461" i="2"/>
  <c r="U3477" i="2"/>
  <c r="T3477" i="2"/>
  <c r="W3477" i="2"/>
  <c r="V3477" i="2"/>
  <c r="U3493" i="2"/>
  <c r="T3493" i="2"/>
  <c r="W3493" i="2"/>
  <c r="V3493" i="2"/>
  <c r="U3509" i="2"/>
  <c r="T3509" i="2"/>
  <c r="W3509" i="2"/>
  <c r="V3509" i="2"/>
  <c r="U3525" i="2"/>
  <c r="T3525" i="2"/>
  <c r="W3525" i="2"/>
  <c r="V3525" i="2"/>
  <c r="U3541" i="2"/>
  <c r="T3541" i="2"/>
  <c r="W3541" i="2"/>
  <c r="V3541" i="2"/>
  <c r="U3557" i="2"/>
  <c r="T3557" i="2"/>
  <c r="W3557" i="2"/>
  <c r="V3557" i="2"/>
  <c r="T3576" i="2"/>
  <c r="W3576" i="2"/>
  <c r="V3576" i="2"/>
  <c r="U3576" i="2"/>
  <c r="T3608" i="2"/>
  <c r="W3608" i="2"/>
  <c r="V3608" i="2"/>
  <c r="U3608" i="2"/>
  <c r="T3640" i="2"/>
  <c r="W3640" i="2"/>
  <c r="V3640" i="2"/>
  <c r="U3640" i="2"/>
  <c r="W3571" i="2"/>
  <c r="U3571" i="2"/>
  <c r="V3571" i="2"/>
  <c r="T3571" i="2"/>
  <c r="W3587" i="2"/>
  <c r="V3587" i="2"/>
  <c r="U3587" i="2"/>
  <c r="T3587" i="2"/>
  <c r="W3603" i="2"/>
  <c r="V3603" i="2"/>
  <c r="U3603" i="2"/>
  <c r="T3603" i="2"/>
  <c r="W3619" i="2"/>
  <c r="V3619" i="2"/>
  <c r="U3619" i="2"/>
  <c r="T3619" i="2"/>
  <c r="W3635" i="2"/>
  <c r="V3635" i="2"/>
  <c r="U3635" i="2"/>
  <c r="T3635" i="2"/>
  <c r="W3651" i="2"/>
  <c r="V3651" i="2"/>
  <c r="U3651" i="2"/>
  <c r="T3651" i="2"/>
  <c r="T3663" i="2"/>
  <c r="W3663" i="2"/>
  <c r="V3663" i="2"/>
  <c r="U3663" i="2"/>
  <c r="T3695" i="2"/>
  <c r="W3695" i="2"/>
  <c r="V3695" i="2"/>
  <c r="U3695" i="2"/>
  <c r="T3727" i="2"/>
  <c r="W3727" i="2"/>
  <c r="V3727" i="2"/>
  <c r="U3727" i="2"/>
  <c r="V3578" i="2"/>
  <c r="U3578" i="2"/>
  <c r="T3578" i="2"/>
  <c r="W3578" i="2"/>
  <c r="V3594" i="2"/>
  <c r="U3594" i="2"/>
  <c r="T3594" i="2"/>
  <c r="W3594" i="2"/>
  <c r="V3610" i="2"/>
  <c r="U3610" i="2"/>
  <c r="T3610" i="2"/>
  <c r="W3610" i="2"/>
  <c r="V3626" i="2"/>
  <c r="U3626" i="2"/>
  <c r="T3626" i="2"/>
  <c r="W3626" i="2"/>
  <c r="V3642" i="2"/>
  <c r="U3642" i="2"/>
  <c r="T3642" i="2"/>
  <c r="W3642" i="2"/>
  <c r="U3565" i="2"/>
  <c r="W3565" i="2"/>
  <c r="V3565" i="2"/>
  <c r="T3565" i="2"/>
  <c r="U3581" i="2"/>
  <c r="T3581" i="2"/>
  <c r="W3581" i="2"/>
  <c r="V3581" i="2"/>
  <c r="U3597" i="2"/>
  <c r="T3597" i="2"/>
  <c r="W3597" i="2"/>
  <c r="V3597" i="2"/>
  <c r="U3613" i="2"/>
  <c r="T3613" i="2"/>
  <c r="W3613" i="2"/>
  <c r="V3613" i="2"/>
  <c r="U3629" i="2"/>
  <c r="T3629" i="2"/>
  <c r="W3629" i="2"/>
  <c r="V3629" i="2"/>
  <c r="U3645" i="2"/>
  <c r="T3645" i="2"/>
  <c r="W3645" i="2"/>
  <c r="V3645" i="2"/>
  <c r="T3675" i="2"/>
  <c r="W3675" i="2"/>
  <c r="V3675" i="2"/>
  <c r="U3675" i="2"/>
  <c r="T3707" i="2"/>
  <c r="W3707" i="2"/>
  <c r="V3707" i="2"/>
  <c r="U3707" i="2"/>
  <c r="T3739" i="2"/>
  <c r="W3739" i="2"/>
  <c r="V3739" i="2"/>
  <c r="U3739" i="2"/>
  <c r="W3666" i="2"/>
  <c r="V3666" i="2"/>
  <c r="U3666" i="2"/>
  <c r="T3666" i="2"/>
  <c r="W3682" i="2"/>
  <c r="V3682" i="2"/>
  <c r="U3682" i="2"/>
  <c r="T3682" i="2"/>
  <c r="W3698" i="2"/>
  <c r="V3698" i="2"/>
  <c r="U3698" i="2"/>
  <c r="T3698" i="2"/>
  <c r="W3714" i="2"/>
  <c r="V3714" i="2"/>
  <c r="U3714" i="2"/>
  <c r="T3714" i="2"/>
  <c r="W3730" i="2"/>
  <c r="V3730" i="2"/>
  <c r="U3730" i="2"/>
  <c r="T3730" i="2"/>
  <c r="W3746" i="2"/>
  <c r="V3746" i="2"/>
  <c r="U3746" i="2"/>
  <c r="T3746" i="2"/>
  <c r="T3795" i="2"/>
  <c r="W3795" i="2"/>
  <c r="V3795" i="2"/>
  <c r="U3795" i="2"/>
  <c r="T3827" i="2"/>
  <c r="W3827" i="2"/>
  <c r="V3827" i="2"/>
  <c r="U3827" i="2"/>
  <c r="V3661" i="2"/>
  <c r="U3661" i="2"/>
  <c r="T3661" i="2"/>
  <c r="W3661" i="2"/>
  <c r="V3677" i="2"/>
  <c r="U3677" i="2"/>
  <c r="T3677" i="2"/>
  <c r="W3677" i="2"/>
  <c r="V3693" i="2"/>
  <c r="U3693" i="2"/>
  <c r="T3693" i="2"/>
  <c r="W3693" i="2"/>
  <c r="V3709" i="2"/>
  <c r="U3709" i="2"/>
  <c r="T3709" i="2"/>
  <c r="W3709" i="2"/>
  <c r="V3725" i="2"/>
  <c r="U3725" i="2"/>
  <c r="T3725" i="2"/>
  <c r="W3725" i="2"/>
  <c r="V3741" i="2"/>
  <c r="U3741" i="2"/>
  <c r="T3741" i="2"/>
  <c r="W3741" i="2"/>
  <c r="U3656" i="2"/>
  <c r="W3656" i="2"/>
  <c r="V3656" i="2"/>
  <c r="T3656" i="2"/>
  <c r="U3672" i="2"/>
  <c r="T3672" i="2"/>
  <c r="W3672" i="2"/>
  <c r="V3672" i="2"/>
  <c r="U3688" i="2"/>
  <c r="T3688" i="2"/>
  <c r="W3688" i="2"/>
  <c r="V3688" i="2"/>
  <c r="U3704" i="2"/>
  <c r="T3704" i="2"/>
  <c r="W3704" i="2"/>
  <c r="V3704" i="2"/>
  <c r="U3720" i="2"/>
  <c r="T3720" i="2"/>
  <c r="W3720" i="2"/>
  <c r="V3720" i="2"/>
  <c r="U3736" i="2"/>
  <c r="T3736" i="2"/>
  <c r="W3736" i="2"/>
  <c r="V3736" i="2"/>
  <c r="U3752" i="2"/>
  <c r="T3752" i="2"/>
  <c r="W3752" i="2"/>
  <c r="V3752" i="2"/>
  <c r="V3761" i="2"/>
  <c r="T3761" i="2"/>
  <c r="W3761" i="2"/>
  <c r="U3761" i="2"/>
  <c r="V3769" i="2"/>
  <c r="T3769" i="2"/>
  <c r="W3769" i="2"/>
  <c r="U3769" i="2"/>
  <c r="T3783" i="2"/>
  <c r="W3783" i="2"/>
  <c r="V3783" i="2"/>
  <c r="U3783" i="2"/>
  <c r="T3815" i="2"/>
  <c r="W3815" i="2"/>
  <c r="V3815" i="2"/>
  <c r="U3815" i="2"/>
  <c r="T3847" i="2"/>
  <c r="W3847" i="2"/>
  <c r="V3847" i="2"/>
  <c r="U3847" i="2"/>
  <c r="T3896" i="2"/>
  <c r="W3896" i="2"/>
  <c r="V3896" i="2"/>
  <c r="U3896" i="2"/>
  <c r="W3758" i="2"/>
  <c r="U3758" i="2"/>
  <c r="T3758" i="2"/>
  <c r="V3758" i="2"/>
  <c r="W3774" i="2"/>
  <c r="U3774" i="2"/>
  <c r="T3774" i="2"/>
  <c r="V3774" i="2"/>
  <c r="W3790" i="2"/>
  <c r="V3790" i="2"/>
  <c r="U3790" i="2"/>
  <c r="T3790" i="2"/>
  <c r="W3806" i="2"/>
  <c r="V3806" i="2"/>
  <c r="U3806" i="2"/>
  <c r="T3806" i="2"/>
  <c r="W3822" i="2"/>
  <c r="V3822" i="2"/>
  <c r="U3822" i="2"/>
  <c r="T3822" i="2"/>
  <c r="W3838" i="2"/>
  <c r="V3838" i="2"/>
  <c r="U3838" i="2"/>
  <c r="T3838" i="2"/>
  <c r="W3854" i="2"/>
  <c r="V3854" i="2"/>
  <c r="U3854" i="2"/>
  <c r="T3854" i="2"/>
  <c r="T3864" i="2"/>
  <c r="V3864" i="2"/>
  <c r="U3864" i="2"/>
  <c r="W3864" i="2"/>
  <c r="T3872" i="2"/>
  <c r="V3872" i="2"/>
  <c r="U3872" i="2"/>
  <c r="W3872" i="2"/>
  <c r="V3785" i="2"/>
  <c r="U3785" i="2"/>
  <c r="T3785" i="2"/>
  <c r="W3785" i="2"/>
  <c r="V3801" i="2"/>
  <c r="U3801" i="2"/>
  <c r="T3801" i="2"/>
  <c r="W3801" i="2"/>
  <c r="V3817" i="2"/>
  <c r="U3817" i="2"/>
  <c r="T3817" i="2"/>
  <c r="W3817" i="2"/>
  <c r="V3833" i="2"/>
  <c r="U3833" i="2"/>
  <c r="T3833" i="2"/>
  <c r="W3833" i="2"/>
  <c r="V3849" i="2"/>
  <c r="U3849" i="2"/>
  <c r="T3849" i="2"/>
  <c r="W3849" i="2"/>
  <c r="T3884" i="2"/>
  <c r="W3884" i="2"/>
  <c r="V3884" i="2"/>
  <c r="U3884" i="2"/>
  <c r="U3756" i="2"/>
  <c r="W3756" i="2"/>
  <c r="T3756" i="2"/>
  <c r="V3756" i="2"/>
  <c r="U3772" i="2"/>
  <c r="W3772" i="2"/>
  <c r="T3772" i="2"/>
  <c r="V3772" i="2"/>
  <c r="U3788" i="2"/>
  <c r="T3788" i="2"/>
  <c r="W3788" i="2"/>
  <c r="V3788" i="2"/>
  <c r="U3804" i="2"/>
  <c r="T3804" i="2"/>
  <c r="W3804" i="2"/>
  <c r="V3804" i="2"/>
  <c r="U3820" i="2"/>
  <c r="T3820" i="2"/>
  <c r="W3820" i="2"/>
  <c r="V3820" i="2"/>
  <c r="U3836" i="2"/>
  <c r="T3836" i="2"/>
  <c r="W3836" i="2"/>
  <c r="V3836" i="2"/>
  <c r="U3852" i="2"/>
  <c r="T3852" i="2"/>
  <c r="W3852" i="2"/>
  <c r="V3852" i="2"/>
  <c r="W3867" i="2"/>
  <c r="U3867" i="2"/>
  <c r="V3867" i="2"/>
  <c r="T3867" i="2"/>
  <c r="W3883" i="2"/>
  <c r="V3883" i="2"/>
  <c r="U3883" i="2"/>
  <c r="T3883" i="2"/>
  <c r="W3899" i="2"/>
  <c r="V3899" i="2"/>
  <c r="U3899" i="2"/>
  <c r="T3899" i="2"/>
  <c r="W3915" i="2"/>
  <c r="V3915" i="2"/>
  <c r="U3915" i="2"/>
  <c r="T3915" i="2"/>
  <c r="T3928" i="2"/>
  <c r="W3928" i="2"/>
  <c r="V3928" i="2"/>
  <c r="U3928" i="2"/>
  <c r="T3960" i="2"/>
  <c r="W3960" i="2"/>
  <c r="V3960" i="2"/>
  <c r="U3960" i="2"/>
  <c r="V3886" i="2"/>
  <c r="U3886" i="2"/>
  <c r="T3886" i="2"/>
  <c r="W3886" i="2"/>
  <c r="V3902" i="2"/>
  <c r="U3902" i="2"/>
  <c r="T3902" i="2"/>
  <c r="W3902" i="2"/>
  <c r="W3967" i="2"/>
  <c r="U3967" i="2"/>
  <c r="T3967" i="2"/>
  <c r="V3967" i="2"/>
  <c r="U3873" i="2"/>
  <c r="W3873" i="2"/>
  <c r="V3873" i="2"/>
  <c r="T3873" i="2"/>
  <c r="U3889" i="2"/>
  <c r="T3889" i="2"/>
  <c r="W3889" i="2"/>
  <c r="V3889" i="2"/>
  <c r="U3905" i="2"/>
  <c r="T3905" i="2"/>
  <c r="W3905" i="2"/>
  <c r="V3905" i="2"/>
  <c r="T3932" i="2"/>
  <c r="W3932" i="2"/>
  <c r="V3932" i="2"/>
  <c r="U3932" i="2"/>
  <c r="T3964" i="2"/>
  <c r="W3964" i="2"/>
  <c r="V3964" i="2"/>
  <c r="U3964" i="2"/>
  <c r="W3931" i="2"/>
  <c r="V3931" i="2"/>
  <c r="U3931" i="2"/>
  <c r="T3931" i="2"/>
  <c r="W3947" i="2"/>
  <c r="V3947" i="2"/>
  <c r="U3947" i="2"/>
  <c r="T3947" i="2"/>
  <c r="W3963" i="2"/>
  <c r="V3963" i="2"/>
  <c r="U3963" i="2"/>
  <c r="T3963" i="2"/>
  <c r="T3976" i="2"/>
  <c r="V3976" i="2"/>
  <c r="U3976" i="2"/>
  <c r="W3976" i="2"/>
  <c r="T4008" i="2"/>
  <c r="W4008" i="2"/>
  <c r="V4008" i="2"/>
  <c r="U4008" i="2"/>
  <c r="V3926" i="2"/>
  <c r="U3926" i="2"/>
  <c r="T3926" i="2"/>
  <c r="W3926" i="2"/>
  <c r="V3942" i="2"/>
  <c r="U3942" i="2"/>
  <c r="T3942" i="2"/>
  <c r="W3942" i="2"/>
  <c r="V3958" i="2"/>
  <c r="U3958" i="2"/>
  <c r="T3958" i="2"/>
  <c r="W3958" i="2"/>
  <c r="U3921" i="2"/>
  <c r="W3921" i="2"/>
  <c r="V3921" i="2"/>
  <c r="T3921" i="2"/>
  <c r="U3937" i="2"/>
  <c r="T3937" i="2"/>
  <c r="W3937" i="2"/>
  <c r="V3937" i="2"/>
  <c r="U3953" i="2"/>
  <c r="T3953" i="2"/>
  <c r="W3953" i="2"/>
  <c r="V3953" i="2"/>
  <c r="T3980" i="2"/>
  <c r="W3980" i="2"/>
  <c r="V3980" i="2"/>
  <c r="U3980" i="2"/>
  <c r="T4012" i="2"/>
  <c r="W4012" i="2"/>
  <c r="V4012" i="2"/>
  <c r="U4012" i="2"/>
  <c r="T4028" i="2"/>
  <c r="V4028" i="2"/>
  <c r="W4028" i="2"/>
  <c r="U4028" i="2"/>
  <c r="W3971" i="2"/>
  <c r="U3971" i="2"/>
  <c r="V3971" i="2"/>
  <c r="T3971" i="2"/>
  <c r="W3987" i="2"/>
  <c r="V3987" i="2"/>
  <c r="U3987" i="2"/>
  <c r="T3987" i="2"/>
  <c r="W4003" i="2"/>
  <c r="V4003" i="2"/>
  <c r="U4003" i="2"/>
  <c r="T4003" i="2"/>
  <c r="W4019" i="2"/>
  <c r="V4019" i="2"/>
  <c r="U4019" i="2"/>
  <c r="T4019" i="2"/>
  <c r="V3990" i="2"/>
  <c r="U3990" i="2"/>
  <c r="T3990" i="2"/>
  <c r="W3990" i="2"/>
  <c r="V4006" i="2"/>
  <c r="U4006" i="2"/>
  <c r="T4006" i="2"/>
  <c r="W4006" i="2"/>
  <c r="V4022" i="2"/>
  <c r="W4022" i="2"/>
  <c r="U4022" i="2"/>
  <c r="T4022" i="2"/>
  <c r="U3973" i="2"/>
  <c r="W3973" i="2"/>
  <c r="V3973" i="2"/>
  <c r="T3973" i="2"/>
  <c r="U3989" i="2"/>
  <c r="T3989" i="2"/>
  <c r="W3989" i="2"/>
  <c r="V3989" i="2"/>
  <c r="U4005" i="2"/>
  <c r="T4005" i="2"/>
  <c r="W4005" i="2"/>
  <c r="V4005" i="2"/>
  <c r="U4021" i="2"/>
  <c r="T4021" i="2"/>
  <c r="W4021" i="2"/>
  <c r="V4021" i="2"/>
  <c r="W4023" i="2"/>
  <c r="U4023" i="2"/>
  <c r="V4023" i="2"/>
  <c r="T4023" i="2"/>
  <c r="W4039" i="2"/>
  <c r="V4039" i="2"/>
  <c r="U4039" i="2"/>
  <c r="T4039" i="2"/>
  <c r="W4070" i="2"/>
  <c r="U4070" i="2"/>
  <c r="T4070" i="2"/>
  <c r="V4070" i="2"/>
  <c r="V4042" i="2"/>
  <c r="U4042" i="2"/>
  <c r="T4042" i="2"/>
  <c r="W4042" i="2"/>
  <c r="V4069" i="2"/>
  <c r="U4069" i="2"/>
  <c r="T4069" i="2"/>
  <c r="W4069" i="2"/>
  <c r="U4033" i="2"/>
  <c r="T4033" i="2"/>
  <c r="W4033" i="2"/>
  <c r="V4033" i="2"/>
  <c r="T4048" i="2"/>
  <c r="W4048" i="2"/>
  <c r="V4048" i="2"/>
  <c r="U4048" i="2"/>
  <c r="T4089" i="2"/>
  <c r="W4089" i="2"/>
  <c r="V4089" i="2"/>
  <c r="U4089" i="2"/>
  <c r="V4065" i="2"/>
  <c r="W4065" i="2"/>
  <c r="U4065" i="2"/>
  <c r="T4065" i="2"/>
  <c r="W4074" i="2"/>
  <c r="V4074" i="2"/>
  <c r="U4074" i="2"/>
  <c r="T4074" i="2"/>
  <c r="U4049" i="2"/>
  <c r="T4049" i="2"/>
  <c r="W4049" i="2"/>
  <c r="V4049" i="2"/>
  <c r="T4085" i="2"/>
  <c r="W4085" i="2"/>
  <c r="V4085" i="2"/>
  <c r="U4085" i="2"/>
  <c r="U4072" i="2"/>
  <c r="W4072" i="2"/>
  <c r="V4072" i="2"/>
  <c r="T4072" i="2"/>
  <c r="W4088" i="2"/>
  <c r="V4088" i="2"/>
  <c r="U4088" i="2"/>
  <c r="T4088" i="2"/>
  <c r="V4087" i="2"/>
  <c r="U4087" i="2"/>
  <c r="T4087" i="2"/>
  <c r="W4087" i="2"/>
  <c r="U4090" i="2"/>
  <c r="T4090" i="2"/>
  <c r="W4090" i="2"/>
  <c r="V4090" i="2"/>
  <c r="U1753" i="2"/>
  <c r="T1753" i="2"/>
  <c r="W1753" i="2"/>
  <c r="V1753" i="2"/>
  <c r="U1769" i="2"/>
  <c r="T1769" i="2"/>
  <c r="W1769" i="2"/>
  <c r="V1769" i="2"/>
  <c r="U1785" i="2"/>
  <c r="T1785" i="2"/>
  <c r="W1785" i="2"/>
  <c r="V1785" i="2"/>
  <c r="U1801" i="2"/>
  <c r="T1801" i="2"/>
  <c r="W1801" i="2"/>
  <c r="V1801" i="2"/>
  <c r="U1817" i="2"/>
  <c r="T1817" i="2"/>
  <c r="W1817" i="2"/>
  <c r="V1817" i="2"/>
  <c r="U1833" i="2"/>
  <c r="T1833" i="2"/>
  <c r="W1833" i="2"/>
  <c r="V1833" i="2"/>
  <c r="U1849" i="2"/>
  <c r="T1849" i="2"/>
  <c r="W1849" i="2"/>
  <c r="V1849" i="2"/>
  <c r="U1865" i="2"/>
  <c r="T1865" i="2"/>
  <c r="W1865" i="2"/>
  <c r="V1865" i="2"/>
  <c r="U1881" i="2"/>
  <c r="T1881" i="2"/>
  <c r="W1881" i="2"/>
  <c r="V1881" i="2"/>
  <c r="U1897" i="2"/>
  <c r="T1897" i="2"/>
  <c r="W1897" i="2"/>
  <c r="V1897" i="2"/>
  <c r="U1913" i="2"/>
  <c r="T1913" i="2"/>
  <c r="W1913" i="2"/>
  <c r="V1913" i="2"/>
  <c r="U1929" i="2"/>
  <c r="T1929" i="2"/>
  <c r="W1929" i="2"/>
  <c r="V1929" i="2"/>
  <c r="U1945" i="2"/>
  <c r="T1945" i="2"/>
  <c r="W1945" i="2"/>
  <c r="V1945" i="2"/>
  <c r="U1961" i="2"/>
  <c r="T1961" i="2"/>
  <c r="W1961" i="2"/>
  <c r="V1961" i="2"/>
  <c r="U1977" i="2"/>
  <c r="T1977" i="2"/>
  <c r="W1977" i="2"/>
  <c r="V1977" i="2"/>
  <c r="U1993" i="2"/>
  <c r="T1993" i="2"/>
  <c r="W1993" i="2"/>
  <c r="V1993" i="2"/>
  <c r="U2009" i="2"/>
  <c r="T2009" i="2"/>
  <c r="W2009" i="2"/>
  <c r="V2009" i="2"/>
  <c r="U2025" i="2"/>
  <c r="T2025" i="2"/>
  <c r="W2025" i="2"/>
  <c r="V2025" i="2"/>
  <c r="U2041" i="2"/>
  <c r="T2041" i="2"/>
  <c r="W2041" i="2"/>
  <c r="V2041" i="2"/>
  <c r="U2057" i="2"/>
  <c r="T2057" i="2"/>
  <c r="W2057" i="2"/>
  <c r="V2057" i="2"/>
  <c r="V2072" i="2"/>
  <c r="W2072" i="2"/>
  <c r="U2072" i="2"/>
  <c r="T2072" i="2"/>
  <c r="T2114" i="2"/>
  <c r="W2114" i="2"/>
  <c r="V2114" i="2"/>
  <c r="U2114" i="2"/>
  <c r="T2146" i="2"/>
  <c r="W2146" i="2"/>
  <c r="V2146" i="2"/>
  <c r="U2146" i="2"/>
  <c r="T2178" i="2"/>
  <c r="W2178" i="2"/>
  <c r="V2178" i="2"/>
  <c r="U2178" i="2"/>
  <c r="T2210" i="2"/>
  <c r="W2210" i="2"/>
  <c r="V2210" i="2"/>
  <c r="U2210" i="2"/>
  <c r="T2242" i="2"/>
  <c r="W2242" i="2"/>
  <c r="V2242" i="2"/>
  <c r="U2242" i="2"/>
  <c r="T2274" i="2"/>
  <c r="W2274" i="2"/>
  <c r="V2274" i="2"/>
  <c r="U2274" i="2"/>
  <c r="T2306" i="2"/>
  <c r="W2306" i="2"/>
  <c r="V2306" i="2"/>
  <c r="U2306" i="2"/>
  <c r="T2338" i="2"/>
  <c r="W2338" i="2"/>
  <c r="V2338" i="2"/>
  <c r="U2338" i="2"/>
  <c r="T2370" i="2"/>
  <c r="W2370" i="2"/>
  <c r="V2370" i="2"/>
  <c r="U2370" i="2"/>
  <c r="T2402" i="2"/>
  <c r="W2402" i="2"/>
  <c r="V2402" i="2"/>
  <c r="U2402" i="2"/>
  <c r="T2434" i="2"/>
  <c r="W2434" i="2"/>
  <c r="V2434" i="2"/>
  <c r="U2434" i="2"/>
  <c r="T2466" i="2"/>
  <c r="W2466" i="2"/>
  <c r="V2466" i="2"/>
  <c r="U2466" i="2"/>
  <c r="W2085" i="2"/>
  <c r="U2085" i="2"/>
  <c r="V2085" i="2"/>
  <c r="T2085" i="2"/>
  <c r="W2101" i="2"/>
  <c r="V2101" i="2"/>
  <c r="U2101" i="2"/>
  <c r="T2101" i="2"/>
  <c r="W2117" i="2"/>
  <c r="V2117" i="2"/>
  <c r="U2117" i="2"/>
  <c r="T2117" i="2"/>
  <c r="W2133" i="2"/>
  <c r="V2133" i="2"/>
  <c r="U2133" i="2"/>
  <c r="T2133" i="2"/>
  <c r="W2149" i="2"/>
  <c r="V2149" i="2"/>
  <c r="U2149" i="2"/>
  <c r="T2149" i="2"/>
  <c r="W2165" i="2"/>
  <c r="V2165" i="2"/>
  <c r="U2165" i="2"/>
  <c r="T2165" i="2"/>
  <c r="W2181" i="2"/>
  <c r="V2181" i="2"/>
  <c r="U2181" i="2"/>
  <c r="T2181" i="2"/>
  <c r="W2197" i="2"/>
  <c r="V2197" i="2"/>
  <c r="U2197" i="2"/>
  <c r="T2197" i="2"/>
  <c r="W2213" i="2"/>
  <c r="V2213" i="2"/>
  <c r="U2213" i="2"/>
  <c r="T2213" i="2"/>
  <c r="W2229" i="2"/>
  <c r="V2229" i="2"/>
  <c r="U2229" i="2"/>
  <c r="T2229" i="2"/>
  <c r="W2245" i="2"/>
  <c r="V2245" i="2"/>
  <c r="U2245" i="2"/>
  <c r="T2245" i="2"/>
  <c r="W2261" i="2"/>
  <c r="V2261" i="2"/>
  <c r="U2261" i="2"/>
  <c r="T2261" i="2"/>
  <c r="W2277" i="2"/>
  <c r="V2277" i="2"/>
  <c r="U2277" i="2"/>
  <c r="T2277" i="2"/>
  <c r="W2293" i="2"/>
  <c r="V2293" i="2"/>
  <c r="U2293" i="2"/>
  <c r="T2293" i="2"/>
  <c r="W2309" i="2"/>
  <c r="V2309" i="2"/>
  <c r="U2309" i="2"/>
  <c r="T2309" i="2"/>
  <c r="W2325" i="2"/>
  <c r="V2325" i="2"/>
  <c r="U2325" i="2"/>
  <c r="T2325" i="2"/>
  <c r="W2341" i="2"/>
  <c r="V2341" i="2"/>
  <c r="U2341" i="2"/>
  <c r="T2341" i="2"/>
  <c r="W2357" i="2"/>
  <c r="V2357" i="2"/>
  <c r="U2357" i="2"/>
  <c r="T2357" i="2"/>
  <c r="W2373" i="2"/>
  <c r="V2373" i="2"/>
  <c r="U2373" i="2"/>
  <c r="T2373" i="2"/>
  <c r="W2389" i="2"/>
  <c r="V2389" i="2"/>
  <c r="U2389" i="2"/>
  <c r="T2389" i="2"/>
  <c r="W2405" i="2"/>
  <c r="V2405" i="2"/>
  <c r="U2405" i="2"/>
  <c r="T2405" i="2"/>
  <c r="W2421" i="2"/>
  <c r="V2421" i="2"/>
  <c r="U2421" i="2"/>
  <c r="T2421" i="2"/>
  <c r="W2437" i="2"/>
  <c r="V2437" i="2"/>
  <c r="U2437" i="2"/>
  <c r="T2437" i="2"/>
  <c r="W2453" i="2"/>
  <c r="V2453" i="2"/>
  <c r="U2453" i="2"/>
  <c r="T2453" i="2"/>
  <c r="T2493" i="2"/>
  <c r="W2493" i="2"/>
  <c r="V2493" i="2"/>
  <c r="U2493" i="2"/>
  <c r="T2525" i="2"/>
  <c r="W2525" i="2"/>
  <c r="V2525" i="2"/>
  <c r="U2525" i="2"/>
  <c r="T2557" i="2"/>
  <c r="W2557" i="2"/>
  <c r="V2557" i="2"/>
  <c r="U2557" i="2"/>
  <c r="T2589" i="2"/>
  <c r="W2589" i="2"/>
  <c r="V2589" i="2"/>
  <c r="U2589" i="2"/>
  <c r="T2621" i="2"/>
  <c r="W2621" i="2"/>
  <c r="V2621" i="2"/>
  <c r="U2621" i="2"/>
  <c r="T2653" i="2"/>
  <c r="W2653" i="2"/>
  <c r="V2653" i="2"/>
  <c r="U2653" i="2"/>
  <c r="T2685" i="2"/>
  <c r="W2685" i="2"/>
  <c r="V2685" i="2"/>
  <c r="U2685" i="2"/>
  <c r="T2717" i="2"/>
  <c r="W2717" i="2"/>
  <c r="V2717" i="2"/>
  <c r="U2717" i="2"/>
  <c r="T2749" i="2"/>
  <c r="W2749" i="2"/>
  <c r="V2749" i="2"/>
  <c r="U2749" i="2"/>
  <c r="T2781" i="2"/>
  <c r="W2781" i="2"/>
  <c r="V2781" i="2"/>
  <c r="U2781" i="2"/>
  <c r="T2813" i="2"/>
  <c r="W2813" i="2"/>
  <c r="V2813" i="2"/>
  <c r="U2813" i="2"/>
  <c r="T2845" i="2"/>
  <c r="W2845" i="2"/>
  <c r="V2845" i="2"/>
  <c r="U2845" i="2"/>
  <c r="T2877" i="2"/>
  <c r="W2877" i="2"/>
  <c r="V2877" i="2"/>
  <c r="U2877" i="2"/>
  <c r="T2909" i="2"/>
  <c r="W2909" i="2"/>
  <c r="V2909" i="2"/>
  <c r="U2909" i="2"/>
  <c r="V2092" i="2"/>
  <c r="U2092" i="2"/>
  <c r="T2092" i="2"/>
  <c r="W2092" i="2"/>
  <c r="V2108" i="2"/>
  <c r="U2108" i="2"/>
  <c r="T2108" i="2"/>
  <c r="W2108" i="2"/>
  <c r="V2124" i="2"/>
  <c r="U2124" i="2"/>
  <c r="T2124" i="2"/>
  <c r="W2124" i="2"/>
  <c r="V2140" i="2"/>
  <c r="U2140" i="2"/>
  <c r="T2140" i="2"/>
  <c r="W2140" i="2"/>
  <c r="V2156" i="2"/>
  <c r="U2156" i="2"/>
  <c r="T2156" i="2"/>
  <c r="W2156" i="2"/>
  <c r="V2172" i="2"/>
  <c r="U2172" i="2"/>
  <c r="T2172" i="2"/>
  <c r="W2172" i="2"/>
  <c r="V2188" i="2"/>
  <c r="U2188" i="2"/>
  <c r="T2188" i="2"/>
  <c r="W2188" i="2"/>
  <c r="V2204" i="2"/>
  <c r="U2204" i="2"/>
  <c r="T2204" i="2"/>
  <c r="W2204" i="2"/>
  <c r="V2220" i="2"/>
  <c r="U2220" i="2"/>
  <c r="T2220" i="2"/>
  <c r="W2220" i="2"/>
  <c r="V2236" i="2"/>
  <c r="U2236" i="2"/>
  <c r="T2236" i="2"/>
  <c r="W2236" i="2"/>
  <c r="V2252" i="2"/>
  <c r="U2252" i="2"/>
  <c r="T2252" i="2"/>
  <c r="W2252" i="2"/>
  <c r="V2268" i="2"/>
  <c r="U2268" i="2"/>
  <c r="T2268" i="2"/>
  <c r="W2268" i="2"/>
  <c r="V2284" i="2"/>
  <c r="U2284" i="2"/>
  <c r="T2284" i="2"/>
  <c r="W2284" i="2"/>
  <c r="V2300" i="2"/>
  <c r="U2300" i="2"/>
  <c r="T2300" i="2"/>
  <c r="W2300" i="2"/>
  <c r="V2316" i="2"/>
  <c r="U2316" i="2"/>
  <c r="T2316" i="2"/>
  <c r="W2316" i="2"/>
  <c r="V2332" i="2"/>
  <c r="U2332" i="2"/>
  <c r="T2332" i="2"/>
  <c r="W2332" i="2"/>
  <c r="V2348" i="2"/>
  <c r="U2348" i="2"/>
  <c r="T2348" i="2"/>
  <c r="W2348" i="2"/>
  <c r="V2364" i="2"/>
  <c r="U2364" i="2"/>
  <c r="T2364" i="2"/>
  <c r="W2364" i="2"/>
  <c r="V2380" i="2"/>
  <c r="U2380" i="2"/>
  <c r="T2380" i="2"/>
  <c r="W2380" i="2"/>
  <c r="V2396" i="2"/>
  <c r="U2396" i="2"/>
  <c r="T2396" i="2"/>
  <c r="W2396" i="2"/>
  <c r="V2412" i="2"/>
  <c r="U2412" i="2"/>
  <c r="T2412" i="2"/>
  <c r="W2412" i="2"/>
  <c r="V2428" i="2"/>
  <c r="U2428" i="2"/>
  <c r="T2428" i="2"/>
  <c r="W2428" i="2"/>
  <c r="V2444" i="2"/>
  <c r="U2444" i="2"/>
  <c r="T2444" i="2"/>
  <c r="W2444" i="2"/>
  <c r="V2460" i="2"/>
  <c r="U2460" i="2"/>
  <c r="T2460" i="2"/>
  <c r="W2460" i="2"/>
  <c r="U2075" i="2"/>
  <c r="W2075" i="2"/>
  <c r="V2075" i="2"/>
  <c r="T2075" i="2"/>
  <c r="U2091" i="2"/>
  <c r="T2091" i="2"/>
  <c r="W2091" i="2"/>
  <c r="V2091" i="2"/>
  <c r="U2107" i="2"/>
  <c r="T2107" i="2"/>
  <c r="W2107" i="2"/>
  <c r="V2107" i="2"/>
  <c r="U2123" i="2"/>
  <c r="T2123" i="2"/>
  <c r="W2123" i="2"/>
  <c r="V2123" i="2"/>
  <c r="U2139" i="2"/>
  <c r="T2139" i="2"/>
  <c r="W2139" i="2"/>
  <c r="V2139" i="2"/>
  <c r="U2155" i="2"/>
  <c r="T2155" i="2"/>
  <c r="W2155" i="2"/>
  <c r="V2155" i="2"/>
  <c r="U2171" i="2"/>
  <c r="T2171" i="2"/>
  <c r="W2171" i="2"/>
  <c r="V2171" i="2"/>
  <c r="U2187" i="2"/>
  <c r="T2187" i="2"/>
  <c r="W2187" i="2"/>
  <c r="V2187" i="2"/>
  <c r="U2203" i="2"/>
  <c r="T2203" i="2"/>
  <c r="W2203" i="2"/>
  <c r="V2203" i="2"/>
  <c r="U2219" i="2"/>
  <c r="T2219" i="2"/>
  <c r="W2219" i="2"/>
  <c r="V2219" i="2"/>
  <c r="U2235" i="2"/>
  <c r="T2235" i="2"/>
  <c r="W2235" i="2"/>
  <c r="V2235" i="2"/>
  <c r="U2251" i="2"/>
  <c r="T2251" i="2"/>
  <c r="W2251" i="2"/>
  <c r="V2251" i="2"/>
  <c r="U2267" i="2"/>
  <c r="T2267" i="2"/>
  <c r="W2267" i="2"/>
  <c r="V2267" i="2"/>
  <c r="U2283" i="2"/>
  <c r="T2283" i="2"/>
  <c r="W2283" i="2"/>
  <c r="V2283" i="2"/>
  <c r="U2299" i="2"/>
  <c r="T2299" i="2"/>
  <c r="W2299" i="2"/>
  <c r="V2299" i="2"/>
  <c r="U2315" i="2"/>
  <c r="T2315" i="2"/>
  <c r="W2315" i="2"/>
  <c r="V2315" i="2"/>
  <c r="U2331" i="2"/>
  <c r="T2331" i="2"/>
  <c r="W2331" i="2"/>
  <c r="V2331" i="2"/>
  <c r="U2347" i="2"/>
  <c r="T2347" i="2"/>
  <c r="W2347" i="2"/>
  <c r="V2347" i="2"/>
  <c r="U2363" i="2"/>
  <c r="T2363" i="2"/>
  <c r="W2363" i="2"/>
  <c r="V2363" i="2"/>
  <c r="U2379" i="2"/>
  <c r="T2379" i="2"/>
  <c r="W2379" i="2"/>
  <c r="V2379" i="2"/>
  <c r="U2395" i="2"/>
  <c r="T2395" i="2"/>
  <c r="W2395" i="2"/>
  <c r="V2395" i="2"/>
  <c r="U2411" i="2"/>
  <c r="T2411" i="2"/>
  <c r="W2411" i="2"/>
  <c r="V2411" i="2"/>
  <c r="U2427" i="2"/>
  <c r="T2427" i="2"/>
  <c r="W2427" i="2"/>
  <c r="V2427" i="2"/>
  <c r="U2443" i="2"/>
  <c r="T2443" i="2"/>
  <c r="W2443" i="2"/>
  <c r="V2443" i="2"/>
  <c r="U2459" i="2"/>
  <c r="T2459" i="2"/>
  <c r="W2459" i="2"/>
  <c r="V2459" i="2"/>
  <c r="T2497" i="2"/>
  <c r="W2497" i="2"/>
  <c r="V2497" i="2"/>
  <c r="U2497" i="2"/>
  <c r="T2529" i="2"/>
  <c r="W2529" i="2"/>
  <c r="V2529" i="2"/>
  <c r="U2529" i="2"/>
  <c r="T2561" i="2"/>
  <c r="W2561" i="2"/>
  <c r="V2561" i="2"/>
  <c r="U2561" i="2"/>
  <c r="T2593" i="2"/>
  <c r="W2593" i="2"/>
  <c r="V2593" i="2"/>
  <c r="U2593" i="2"/>
  <c r="T2625" i="2"/>
  <c r="W2625" i="2"/>
  <c r="V2625" i="2"/>
  <c r="U2625" i="2"/>
  <c r="T2657" i="2"/>
  <c r="W2657" i="2"/>
  <c r="V2657" i="2"/>
  <c r="U2657" i="2"/>
  <c r="T2689" i="2"/>
  <c r="W2689" i="2"/>
  <c r="V2689" i="2"/>
  <c r="U2689" i="2"/>
  <c r="T2721" i="2"/>
  <c r="W2721" i="2"/>
  <c r="V2721" i="2"/>
  <c r="U2721" i="2"/>
  <c r="T2753" i="2"/>
  <c r="W2753" i="2"/>
  <c r="V2753" i="2"/>
  <c r="U2753" i="2"/>
  <c r="T2785" i="2"/>
  <c r="W2785" i="2"/>
  <c r="V2785" i="2"/>
  <c r="U2785" i="2"/>
  <c r="T2817" i="2"/>
  <c r="W2817" i="2"/>
  <c r="V2817" i="2"/>
  <c r="U2817" i="2"/>
  <c r="T2849" i="2"/>
  <c r="W2849" i="2"/>
  <c r="V2849" i="2"/>
  <c r="U2849" i="2"/>
  <c r="T2881" i="2"/>
  <c r="W2881" i="2"/>
  <c r="V2881" i="2"/>
  <c r="U2881" i="2"/>
  <c r="T2913" i="2"/>
  <c r="W2913" i="2"/>
  <c r="V2913" i="2"/>
  <c r="U2913" i="2"/>
  <c r="W2476" i="2"/>
  <c r="U2476" i="2"/>
  <c r="V2476" i="2"/>
  <c r="T2476" i="2"/>
  <c r="W2492" i="2"/>
  <c r="V2492" i="2"/>
  <c r="U2492" i="2"/>
  <c r="T2492" i="2"/>
  <c r="W2508" i="2"/>
  <c r="V2508" i="2"/>
  <c r="U2508" i="2"/>
  <c r="T2508" i="2"/>
  <c r="W2524" i="2"/>
  <c r="V2524" i="2"/>
  <c r="U2524" i="2"/>
  <c r="T2524" i="2"/>
  <c r="W2540" i="2"/>
  <c r="V2540" i="2"/>
  <c r="U2540" i="2"/>
  <c r="T2540" i="2"/>
  <c r="W2556" i="2"/>
  <c r="V2556" i="2"/>
  <c r="U2556" i="2"/>
  <c r="T2556" i="2"/>
  <c r="W2572" i="2"/>
  <c r="V2572" i="2"/>
  <c r="U2572" i="2"/>
  <c r="T2572" i="2"/>
  <c r="W2588" i="2"/>
  <c r="V2588" i="2"/>
  <c r="U2588" i="2"/>
  <c r="T2588" i="2"/>
  <c r="W2604" i="2"/>
  <c r="V2604" i="2"/>
  <c r="U2604" i="2"/>
  <c r="T2604" i="2"/>
  <c r="W2620" i="2"/>
  <c r="V2620" i="2"/>
  <c r="U2620" i="2"/>
  <c r="T2620" i="2"/>
  <c r="W2636" i="2"/>
  <c r="V2636" i="2"/>
  <c r="U2636" i="2"/>
  <c r="T2636" i="2"/>
  <c r="W2652" i="2"/>
  <c r="V2652" i="2"/>
  <c r="U2652" i="2"/>
  <c r="T2652" i="2"/>
  <c r="W2668" i="2"/>
  <c r="V2668" i="2"/>
  <c r="U2668" i="2"/>
  <c r="T2668" i="2"/>
  <c r="W2684" i="2"/>
  <c r="V2684" i="2"/>
  <c r="U2684" i="2"/>
  <c r="T2684" i="2"/>
  <c r="W2700" i="2"/>
  <c r="V2700" i="2"/>
  <c r="U2700" i="2"/>
  <c r="T2700" i="2"/>
  <c r="W2716" i="2"/>
  <c r="V2716" i="2"/>
  <c r="U2716" i="2"/>
  <c r="T2716" i="2"/>
  <c r="W2732" i="2"/>
  <c r="V2732" i="2"/>
  <c r="U2732" i="2"/>
  <c r="T2732" i="2"/>
  <c r="W2748" i="2"/>
  <c r="V2748" i="2"/>
  <c r="U2748" i="2"/>
  <c r="T2748" i="2"/>
  <c r="W2764" i="2"/>
  <c r="V2764" i="2"/>
  <c r="U2764" i="2"/>
  <c r="T2764" i="2"/>
  <c r="W2780" i="2"/>
  <c r="V2780" i="2"/>
  <c r="U2780" i="2"/>
  <c r="T2780" i="2"/>
  <c r="W2796" i="2"/>
  <c r="V2796" i="2"/>
  <c r="U2796" i="2"/>
  <c r="T2796" i="2"/>
  <c r="W2812" i="2"/>
  <c r="V2812" i="2"/>
  <c r="U2812" i="2"/>
  <c r="T2812" i="2"/>
  <c r="W2828" i="2"/>
  <c r="V2828" i="2"/>
  <c r="U2828" i="2"/>
  <c r="T2828" i="2"/>
  <c r="W2844" i="2"/>
  <c r="V2844" i="2"/>
  <c r="U2844" i="2"/>
  <c r="T2844" i="2"/>
  <c r="W2860" i="2"/>
  <c r="V2860" i="2"/>
  <c r="U2860" i="2"/>
  <c r="T2860" i="2"/>
  <c r="W2876" i="2"/>
  <c r="V2876" i="2"/>
  <c r="U2876" i="2"/>
  <c r="T2876" i="2"/>
  <c r="W2892" i="2"/>
  <c r="V2892" i="2"/>
  <c r="U2892" i="2"/>
  <c r="T2892" i="2"/>
  <c r="W2908" i="2"/>
  <c r="V2908" i="2"/>
  <c r="U2908" i="2"/>
  <c r="T2908" i="2"/>
  <c r="W2924" i="2"/>
  <c r="V2924" i="2"/>
  <c r="U2924" i="2"/>
  <c r="T2924" i="2"/>
  <c r="T2943" i="2"/>
  <c r="W2943" i="2"/>
  <c r="V2943" i="2"/>
  <c r="U2943" i="2"/>
  <c r="T2975" i="2"/>
  <c r="W2975" i="2"/>
  <c r="V2975" i="2"/>
  <c r="U2975" i="2"/>
  <c r="T3007" i="2"/>
  <c r="W3007" i="2"/>
  <c r="V3007" i="2"/>
  <c r="U3007" i="2"/>
  <c r="T3039" i="2"/>
  <c r="W3039" i="2"/>
  <c r="V3039" i="2"/>
  <c r="U3039" i="2"/>
  <c r="T3071" i="2"/>
  <c r="W3071" i="2"/>
  <c r="V3071" i="2"/>
  <c r="U3071" i="2"/>
  <c r="T3103" i="2"/>
  <c r="W3103" i="2"/>
  <c r="V3103" i="2"/>
  <c r="U3103" i="2"/>
  <c r="V2491" i="2"/>
  <c r="U2491" i="2"/>
  <c r="T2491" i="2"/>
  <c r="W2491" i="2"/>
  <c r="V2507" i="2"/>
  <c r="U2507" i="2"/>
  <c r="T2507" i="2"/>
  <c r="W2507" i="2"/>
  <c r="V2523" i="2"/>
  <c r="U2523" i="2"/>
  <c r="T2523" i="2"/>
  <c r="W2523" i="2"/>
  <c r="V2539" i="2"/>
  <c r="U2539" i="2"/>
  <c r="T2539" i="2"/>
  <c r="W2539" i="2"/>
  <c r="V2555" i="2"/>
  <c r="U2555" i="2"/>
  <c r="T2555" i="2"/>
  <c r="W2555" i="2"/>
  <c r="V2571" i="2"/>
  <c r="U2571" i="2"/>
  <c r="T2571" i="2"/>
  <c r="W2571" i="2"/>
  <c r="V2587" i="2"/>
  <c r="U2587" i="2"/>
  <c r="T2587" i="2"/>
  <c r="W2587" i="2"/>
  <c r="V2603" i="2"/>
  <c r="U2603" i="2"/>
  <c r="T2603" i="2"/>
  <c r="W2603" i="2"/>
  <c r="V2619" i="2"/>
  <c r="U2619" i="2"/>
  <c r="T2619" i="2"/>
  <c r="W2619" i="2"/>
  <c r="V2635" i="2"/>
  <c r="U2635" i="2"/>
  <c r="T2635" i="2"/>
  <c r="W2635" i="2"/>
  <c r="V2651" i="2"/>
  <c r="U2651" i="2"/>
  <c r="T2651" i="2"/>
  <c r="W2651" i="2"/>
  <c r="V2667" i="2"/>
  <c r="U2667" i="2"/>
  <c r="T2667" i="2"/>
  <c r="W2667" i="2"/>
  <c r="V2683" i="2"/>
  <c r="U2683" i="2"/>
  <c r="T2683" i="2"/>
  <c r="W2683" i="2"/>
  <c r="V2699" i="2"/>
  <c r="U2699" i="2"/>
  <c r="T2699" i="2"/>
  <c r="W2699" i="2"/>
  <c r="V2715" i="2"/>
  <c r="U2715" i="2"/>
  <c r="T2715" i="2"/>
  <c r="W2715" i="2"/>
  <c r="V2731" i="2"/>
  <c r="U2731" i="2"/>
  <c r="T2731" i="2"/>
  <c r="W2731" i="2"/>
  <c r="V2747" i="2"/>
  <c r="U2747" i="2"/>
  <c r="T2747" i="2"/>
  <c r="W2747" i="2"/>
  <c r="V2763" i="2"/>
  <c r="U2763" i="2"/>
  <c r="T2763" i="2"/>
  <c r="W2763" i="2"/>
  <c r="V2779" i="2"/>
  <c r="U2779" i="2"/>
  <c r="T2779" i="2"/>
  <c r="W2779" i="2"/>
  <c r="V2795" i="2"/>
  <c r="U2795" i="2"/>
  <c r="T2795" i="2"/>
  <c r="W2795" i="2"/>
  <c r="V2811" i="2"/>
  <c r="U2811" i="2"/>
  <c r="T2811" i="2"/>
  <c r="W2811" i="2"/>
  <c r="V2827" i="2"/>
  <c r="U2827" i="2"/>
  <c r="T2827" i="2"/>
  <c r="W2827" i="2"/>
  <c r="V2843" i="2"/>
  <c r="U2843" i="2"/>
  <c r="T2843" i="2"/>
  <c r="W2843" i="2"/>
  <c r="V2859" i="2"/>
  <c r="U2859" i="2"/>
  <c r="T2859" i="2"/>
  <c r="W2859" i="2"/>
  <c r="V2875" i="2"/>
  <c r="U2875" i="2"/>
  <c r="T2875" i="2"/>
  <c r="W2875" i="2"/>
  <c r="V2891" i="2"/>
  <c r="U2891" i="2"/>
  <c r="T2891" i="2"/>
  <c r="W2891" i="2"/>
  <c r="V2907" i="2"/>
  <c r="U2907" i="2"/>
  <c r="T2907" i="2"/>
  <c r="W2907" i="2"/>
  <c r="V2923" i="2"/>
  <c r="U2923" i="2"/>
  <c r="T2923" i="2"/>
  <c r="W2923" i="2"/>
  <c r="U2474" i="2"/>
  <c r="W2474" i="2"/>
  <c r="V2474" i="2"/>
  <c r="T2474" i="2"/>
  <c r="U2490" i="2"/>
  <c r="T2490" i="2"/>
  <c r="W2490" i="2"/>
  <c r="V2490" i="2"/>
  <c r="U2506" i="2"/>
  <c r="T2506" i="2"/>
  <c r="W2506" i="2"/>
  <c r="V2506" i="2"/>
  <c r="U2522" i="2"/>
  <c r="T2522" i="2"/>
  <c r="W2522" i="2"/>
  <c r="V2522" i="2"/>
  <c r="U2538" i="2"/>
  <c r="T2538" i="2"/>
  <c r="W2538" i="2"/>
  <c r="V2538" i="2"/>
  <c r="U2554" i="2"/>
  <c r="T2554" i="2"/>
  <c r="W2554" i="2"/>
  <c r="V2554" i="2"/>
  <c r="U2570" i="2"/>
  <c r="T2570" i="2"/>
  <c r="W2570" i="2"/>
  <c r="V2570" i="2"/>
  <c r="U2586" i="2"/>
  <c r="T2586" i="2"/>
  <c r="W2586" i="2"/>
  <c r="V2586" i="2"/>
  <c r="U2602" i="2"/>
  <c r="T2602" i="2"/>
  <c r="W2602" i="2"/>
  <c r="V2602" i="2"/>
  <c r="U2618" i="2"/>
  <c r="T2618" i="2"/>
  <c r="W2618" i="2"/>
  <c r="V2618" i="2"/>
  <c r="U2634" i="2"/>
  <c r="T2634" i="2"/>
  <c r="W2634" i="2"/>
  <c r="V2634" i="2"/>
  <c r="U2650" i="2"/>
  <c r="T2650" i="2"/>
  <c r="W2650" i="2"/>
  <c r="V2650" i="2"/>
  <c r="U2666" i="2"/>
  <c r="T2666" i="2"/>
  <c r="W2666" i="2"/>
  <c r="V2666" i="2"/>
  <c r="U2682" i="2"/>
  <c r="T2682" i="2"/>
  <c r="W2682" i="2"/>
  <c r="V2682" i="2"/>
  <c r="U2698" i="2"/>
  <c r="T2698" i="2"/>
  <c r="W2698" i="2"/>
  <c r="V2698" i="2"/>
  <c r="U2714" i="2"/>
  <c r="T2714" i="2"/>
  <c r="W2714" i="2"/>
  <c r="V2714" i="2"/>
  <c r="U2730" i="2"/>
  <c r="T2730" i="2"/>
  <c r="W2730" i="2"/>
  <c r="V2730" i="2"/>
  <c r="U2746" i="2"/>
  <c r="T2746" i="2"/>
  <c r="W2746" i="2"/>
  <c r="V2746" i="2"/>
  <c r="U2762" i="2"/>
  <c r="T2762" i="2"/>
  <c r="W2762" i="2"/>
  <c r="V2762" i="2"/>
  <c r="U2778" i="2"/>
  <c r="T2778" i="2"/>
  <c r="W2778" i="2"/>
  <c r="V2778" i="2"/>
  <c r="U2794" i="2"/>
  <c r="T2794" i="2"/>
  <c r="W2794" i="2"/>
  <c r="V2794" i="2"/>
  <c r="U2810" i="2"/>
  <c r="T2810" i="2"/>
  <c r="W2810" i="2"/>
  <c r="V2810" i="2"/>
  <c r="U2826" i="2"/>
  <c r="T2826" i="2"/>
  <c r="W2826" i="2"/>
  <c r="V2826" i="2"/>
  <c r="U2842" i="2"/>
  <c r="T2842" i="2"/>
  <c r="W2842" i="2"/>
  <c r="V2842" i="2"/>
  <c r="U2858" i="2"/>
  <c r="T2858" i="2"/>
  <c r="W2858" i="2"/>
  <c r="V2858" i="2"/>
  <c r="U2874" i="2"/>
  <c r="T2874" i="2"/>
  <c r="W2874" i="2"/>
  <c r="V2874" i="2"/>
  <c r="U2890" i="2"/>
  <c r="T2890" i="2"/>
  <c r="W2890" i="2"/>
  <c r="V2890" i="2"/>
  <c r="U2906" i="2"/>
  <c r="T2906" i="2"/>
  <c r="W2906" i="2"/>
  <c r="V2906" i="2"/>
  <c r="U2922" i="2"/>
  <c r="T2922" i="2"/>
  <c r="W2922" i="2"/>
  <c r="V2922" i="2"/>
  <c r="T2947" i="2"/>
  <c r="W2947" i="2"/>
  <c r="V2947" i="2"/>
  <c r="U2947" i="2"/>
  <c r="T2979" i="2"/>
  <c r="W2979" i="2"/>
  <c r="V2979" i="2"/>
  <c r="U2979" i="2"/>
  <c r="T3011" i="2"/>
  <c r="W3011" i="2"/>
  <c r="V3011" i="2"/>
  <c r="U3011" i="2"/>
  <c r="T3043" i="2"/>
  <c r="W3043" i="2"/>
  <c r="V3043" i="2"/>
  <c r="U3043" i="2"/>
  <c r="T3075" i="2"/>
  <c r="W3075" i="2"/>
  <c r="V3075" i="2"/>
  <c r="U3075" i="2"/>
  <c r="T3107" i="2"/>
  <c r="W3107" i="2"/>
  <c r="V3107" i="2"/>
  <c r="U3107" i="2"/>
  <c r="W2934" i="2"/>
  <c r="V2934" i="2"/>
  <c r="U2934" i="2"/>
  <c r="T2934" i="2"/>
  <c r="W2950" i="2"/>
  <c r="V2950" i="2"/>
  <c r="U2950" i="2"/>
  <c r="T2950" i="2"/>
  <c r="W2966" i="2"/>
  <c r="V2966" i="2"/>
  <c r="U2966" i="2"/>
  <c r="T2966" i="2"/>
  <c r="W2982" i="2"/>
  <c r="V2982" i="2"/>
  <c r="U2982" i="2"/>
  <c r="T2982" i="2"/>
  <c r="W2998" i="2"/>
  <c r="V2998" i="2"/>
  <c r="U2998" i="2"/>
  <c r="T2998" i="2"/>
  <c r="W3014" i="2"/>
  <c r="V3014" i="2"/>
  <c r="U3014" i="2"/>
  <c r="T3014" i="2"/>
  <c r="W3030" i="2"/>
  <c r="V3030" i="2"/>
  <c r="U3030" i="2"/>
  <c r="T3030" i="2"/>
  <c r="W3046" i="2"/>
  <c r="V3046" i="2"/>
  <c r="U3046" i="2"/>
  <c r="T3046" i="2"/>
  <c r="W3062" i="2"/>
  <c r="V3062" i="2"/>
  <c r="U3062" i="2"/>
  <c r="T3062" i="2"/>
  <c r="W3078" i="2"/>
  <c r="V3078" i="2"/>
  <c r="U3078" i="2"/>
  <c r="T3078" i="2"/>
  <c r="W3094" i="2"/>
  <c r="V3094" i="2"/>
  <c r="U3094" i="2"/>
  <c r="T3094" i="2"/>
  <c r="W3110" i="2"/>
  <c r="V3110" i="2"/>
  <c r="U3110" i="2"/>
  <c r="T3110" i="2"/>
  <c r="W3126" i="2"/>
  <c r="V3126" i="2"/>
  <c r="U3126" i="2"/>
  <c r="T3126" i="2"/>
  <c r="V3138" i="2"/>
  <c r="T3138" i="2"/>
  <c r="U3138" i="2"/>
  <c r="W3138" i="2"/>
  <c r="V3146" i="2"/>
  <c r="T3146" i="2"/>
  <c r="U3146" i="2"/>
  <c r="W3146" i="2"/>
  <c r="V3154" i="2"/>
  <c r="T3154" i="2"/>
  <c r="U3154" i="2"/>
  <c r="W3154" i="2"/>
  <c r="V3162" i="2"/>
  <c r="T3162" i="2"/>
  <c r="U3162" i="2"/>
  <c r="W3162" i="2"/>
  <c r="V3170" i="2"/>
  <c r="T3170" i="2"/>
  <c r="U3170" i="2"/>
  <c r="W3170" i="2"/>
  <c r="T3184" i="2"/>
  <c r="W3184" i="2"/>
  <c r="V3184" i="2"/>
  <c r="U3184" i="2"/>
  <c r="T3216" i="2"/>
  <c r="W3216" i="2"/>
  <c r="V3216" i="2"/>
  <c r="U3216" i="2"/>
  <c r="T3248" i="2"/>
  <c r="W3248" i="2"/>
  <c r="V3248" i="2"/>
  <c r="U3248" i="2"/>
  <c r="T3280" i="2"/>
  <c r="W3280" i="2"/>
  <c r="V3280" i="2"/>
  <c r="U3280" i="2"/>
  <c r="T3312" i="2"/>
  <c r="W3312" i="2"/>
  <c r="V3312" i="2"/>
  <c r="U3312" i="2"/>
  <c r="V2945" i="2"/>
  <c r="U2945" i="2"/>
  <c r="T2945" i="2"/>
  <c r="W2945" i="2"/>
  <c r="V2961" i="2"/>
  <c r="U2961" i="2"/>
  <c r="T2961" i="2"/>
  <c r="W2961" i="2"/>
  <c r="V2977" i="2"/>
  <c r="U2977" i="2"/>
  <c r="T2977" i="2"/>
  <c r="W2977" i="2"/>
  <c r="V2993" i="2"/>
  <c r="U2993" i="2"/>
  <c r="T2993" i="2"/>
  <c r="W2993" i="2"/>
  <c r="V3009" i="2"/>
  <c r="U3009" i="2"/>
  <c r="T3009" i="2"/>
  <c r="W3009" i="2"/>
  <c r="V3025" i="2"/>
  <c r="U3025" i="2"/>
  <c r="T3025" i="2"/>
  <c r="W3025" i="2"/>
  <c r="V3041" i="2"/>
  <c r="U3041" i="2"/>
  <c r="T3041" i="2"/>
  <c r="W3041" i="2"/>
  <c r="V3057" i="2"/>
  <c r="U3057" i="2"/>
  <c r="T3057" i="2"/>
  <c r="W3057" i="2"/>
  <c r="V3073" i="2"/>
  <c r="U3073" i="2"/>
  <c r="T3073" i="2"/>
  <c r="W3073" i="2"/>
  <c r="V3089" i="2"/>
  <c r="U3089" i="2"/>
  <c r="T3089" i="2"/>
  <c r="W3089" i="2"/>
  <c r="V3105" i="2"/>
  <c r="U3105" i="2"/>
  <c r="T3105" i="2"/>
  <c r="W3105" i="2"/>
  <c r="V3121" i="2"/>
  <c r="U3121" i="2"/>
  <c r="T3121" i="2"/>
  <c r="W3121" i="2"/>
  <c r="U2936" i="2"/>
  <c r="T2936" i="2"/>
  <c r="W2936" i="2"/>
  <c r="V2936" i="2"/>
  <c r="U2952" i="2"/>
  <c r="T2952" i="2"/>
  <c r="W2952" i="2"/>
  <c r="V2952" i="2"/>
  <c r="U2968" i="2"/>
  <c r="T2968" i="2"/>
  <c r="W2968" i="2"/>
  <c r="V2968" i="2"/>
  <c r="U2984" i="2"/>
  <c r="T2984" i="2"/>
  <c r="W2984" i="2"/>
  <c r="V2984" i="2"/>
  <c r="U3000" i="2"/>
  <c r="T3000" i="2"/>
  <c r="W3000" i="2"/>
  <c r="V3000" i="2"/>
  <c r="U3016" i="2"/>
  <c r="T3016" i="2"/>
  <c r="W3016" i="2"/>
  <c r="V3016" i="2"/>
  <c r="U3032" i="2"/>
  <c r="T3032" i="2"/>
  <c r="W3032" i="2"/>
  <c r="V3032" i="2"/>
  <c r="U3048" i="2"/>
  <c r="T3048" i="2"/>
  <c r="W3048" i="2"/>
  <c r="V3048" i="2"/>
  <c r="U3064" i="2"/>
  <c r="T3064" i="2"/>
  <c r="W3064" i="2"/>
  <c r="V3064" i="2"/>
  <c r="U3080" i="2"/>
  <c r="T3080" i="2"/>
  <c r="W3080" i="2"/>
  <c r="V3080" i="2"/>
  <c r="U3096" i="2"/>
  <c r="T3096" i="2"/>
  <c r="W3096" i="2"/>
  <c r="V3096" i="2"/>
  <c r="U3112" i="2"/>
  <c r="T3112" i="2"/>
  <c r="W3112" i="2"/>
  <c r="V3112" i="2"/>
  <c r="U3128" i="2"/>
  <c r="T3128" i="2"/>
  <c r="W3128" i="2"/>
  <c r="V3128" i="2"/>
  <c r="T3196" i="2"/>
  <c r="W3196" i="2"/>
  <c r="V3196" i="2"/>
  <c r="U3196" i="2"/>
  <c r="T3228" i="2"/>
  <c r="W3228" i="2"/>
  <c r="V3228" i="2"/>
  <c r="U3228" i="2"/>
  <c r="T3260" i="2"/>
  <c r="W3260" i="2"/>
  <c r="V3260" i="2"/>
  <c r="U3260" i="2"/>
  <c r="T3292" i="2"/>
  <c r="W3292" i="2"/>
  <c r="V3292" i="2"/>
  <c r="U3292" i="2"/>
  <c r="T3324" i="2"/>
  <c r="W3324" i="2"/>
  <c r="V3324" i="2"/>
  <c r="U3324" i="2"/>
  <c r="T3364" i="2"/>
  <c r="W3364" i="2"/>
  <c r="V3364" i="2"/>
  <c r="U3364" i="2"/>
  <c r="T3396" i="2"/>
  <c r="W3396" i="2"/>
  <c r="V3396" i="2"/>
  <c r="U3396" i="2"/>
  <c r="T3428" i="2"/>
  <c r="W3428" i="2"/>
  <c r="V3428" i="2"/>
  <c r="U3428" i="2"/>
  <c r="T3460" i="2"/>
  <c r="W3460" i="2"/>
  <c r="V3460" i="2"/>
  <c r="U3460" i="2"/>
  <c r="T3492" i="2"/>
  <c r="W3492" i="2"/>
  <c r="V3492" i="2"/>
  <c r="U3492" i="2"/>
  <c r="T3524" i="2"/>
  <c r="W3524" i="2"/>
  <c r="V3524" i="2"/>
  <c r="U3524" i="2"/>
  <c r="T3556" i="2"/>
  <c r="W3556" i="2"/>
  <c r="V3556" i="2"/>
  <c r="U3556" i="2"/>
  <c r="W3147" i="2"/>
  <c r="U3147" i="2"/>
  <c r="V3147" i="2"/>
  <c r="T3147" i="2"/>
  <c r="W3163" i="2"/>
  <c r="U3163" i="2"/>
  <c r="V3163" i="2"/>
  <c r="T3163" i="2"/>
  <c r="W3179" i="2"/>
  <c r="V3179" i="2"/>
  <c r="U3179" i="2"/>
  <c r="T3179" i="2"/>
  <c r="W3195" i="2"/>
  <c r="V3195" i="2"/>
  <c r="U3195" i="2"/>
  <c r="T3195" i="2"/>
  <c r="W3211" i="2"/>
  <c r="V3211" i="2"/>
  <c r="U3211" i="2"/>
  <c r="T3211" i="2"/>
  <c r="W3227" i="2"/>
  <c r="V3227" i="2"/>
  <c r="U3227" i="2"/>
  <c r="T3227" i="2"/>
  <c r="W3243" i="2"/>
  <c r="V3243" i="2"/>
  <c r="U3243" i="2"/>
  <c r="T3243" i="2"/>
  <c r="W3259" i="2"/>
  <c r="V3259" i="2"/>
  <c r="U3259" i="2"/>
  <c r="T3259" i="2"/>
  <c r="W3275" i="2"/>
  <c r="V3275" i="2"/>
  <c r="U3275" i="2"/>
  <c r="T3275" i="2"/>
  <c r="W3291" i="2"/>
  <c r="V3291" i="2"/>
  <c r="U3291" i="2"/>
  <c r="T3291" i="2"/>
  <c r="W3307" i="2"/>
  <c r="V3307" i="2"/>
  <c r="U3307" i="2"/>
  <c r="T3307" i="2"/>
  <c r="W3323" i="2"/>
  <c r="V3323" i="2"/>
  <c r="U3323" i="2"/>
  <c r="T3323" i="2"/>
  <c r="V3186" i="2"/>
  <c r="U3186" i="2"/>
  <c r="T3186" i="2"/>
  <c r="W3186" i="2"/>
  <c r="V3202" i="2"/>
  <c r="U3202" i="2"/>
  <c r="T3202" i="2"/>
  <c r="W3202" i="2"/>
  <c r="V3218" i="2"/>
  <c r="U3218" i="2"/>
  <c r="T3218" i="2"/>
  <c r="W3218" i="2"/>
  <c r="V3234" i="2"/>
  <c r="U3234" i="2"/>
  <c r="T3234" i="2"/>
  <c r="W3234" i="2"/>
  <c r="V3250" i="2"/>
  <c r="U3250" i="2"/>
  <c r="T3250" i="2"/>
  <c r="W3250" i="2"/>
  <c r="V3266" i="2"/>
  <c r="U3266" i="2"/>
  <c r="T3266" i="2"/>
  <c r="W3266" i="2"/>
  <c r="V3282" i="2"/>
  <c r="U3282" i="2"/>
  <c r="T3282" i="2"/>
  <c r="W3282" i="2"/>
  <c r="V3298" i="2"/>
  <c r="U3298" i="2"/>
  <c r="T3298" i="2"/>
  <c r="W3298" i="2"/>
  <c r="V3314" i="2"/>
  <c r="U3314" i="2"/>
  <c r="T3314" i="2"/>
  <c r="W3314" i="2"/>
  <c r="T3328" i="2"/>
  <c r="V3328" i="2"/>
  <c r="W3328" i="2"/>
  <c r="U3328" i="2"/>
  <c r="T3336" i="2"/>
  <c r="V3336" i="2"/>
  <c r="W3336" i="2"/>
  <c r="U3336" i="2"/>
  <c r="T3368" i="2"/>
  <c r="W3368" i="2"/>
  <c r="V3368" i="2"/>
  <c r="U3368" i="2"/>
  <c r="T3400" i="2"/>
  <c r="W3400" i="2"/>
  <c r="V3400" i="2"/>
  <c r="U3400" i="2"/>
  <c r="T3432" i="2"/>
  <c r="W3432" i="2"/>
  <c r="V3432" i="2"/>
  <c r="U3432" i="2"/>
  <c r="T3464" i="2"/>
  <c r="W3464" i="2"/>
  <c r="V3464" i="2"/>
  <c r="U3464" i="2"/>
  <c r="T3496" i="2"/>
  <c r="W3496" i="2"/>
  <c r="V3496" i="2"/>
  <c r="U3496" i="2"/>
  <c r="T3528" i="2"/>
  <c r="W3528" i="2"/>
  <c r="V3528" i="2"/>
  <c r="U3528" i="2"/>
  <c r="T3564" i="2"/>
  <c r="V3564" i="2"/>
  <c r="W3564" i="2"/>
  <c r="U3564" i="2"/>
  <c r="T3572" i="2"/>
  <c r="V3572" i="2"/>
  <c r="W3572" i="2"/>
  <c r="U3572" i="2"/>
  <c r="U3145" i="2"/>
  <c r="W3145" i="2"/>
  <c r="V3145" i="2"/>
  <c r="T3145" i="2"/>
  <c r="U3161" i="2"/>
  <c r="W3161" i="2"/>
  <c r="V3161" i="2"/>
  <c r="T3161" i="2"/>
  <c r="U3177" i="2"/>
  <c r="T3177" i="2"/>
  <c r="W3177" i="2"/>
  <c r="V3177" i="2"/>
  <c r="U3193" i="2"/>
  <c r="T3193" i="2"/>
  <c r="W3193" i="2"/>
  <c r="V3193" i="2"/>
  <c r="U3209" i="2"/>
  <c r="T3209" i="2"/>
  <c r="W3209" i="2"/>
  <c r="V3209" i="2"/>
  <c r="U3225" i="2"/>
  <c r="T3225" i="2"/>
  <c r="W3225" i="2"/>
  <c r="V3225" i="2"/>
  <c r="U3241" i="2"/>
  <c r="T3241" i="2"/>
  <c r="W3241" i="2"/>
  <c r="V3241" i="2"/>
  <c r="U3257" i="2"/>
  <c r="T3257" i="2"/>
  <c r="W3257" i="2"/>
  <c r="V3257" i="2"/>
  <c r="U3273" i="2"/>
  <c r="T3273" i="2"/>
  <c r="W3273" i="2"/>
  <c r="V3273" i="2"/>
  <c r="U3289" i="2"/>
  <c r="T3289" i="2"/>
  <c r="W3289" i="2"/>
  <c r="V3289" i="2"/>
  <c r="U3305" i="2"/>
  <c r="T3305" i="2"/>
  <c r="W3305" i="2"/>
  <c r="V3305" i="2"/>
  <c r="U3321" i="2"/>
  <c r="T3321" i="2"/>
  <c r="W3321" i="2"/>
  <c r="V3321" i="2"/>
  <c r="W3339" i="2"/>
  <c r="V3339" i="2"/>
  <c r="U3339" i="2"/>
  <c r="T3339" i="2"/>
  <c r="W3355" i="2"/>
  <c r="V3355" i="2"/>
  <c r="U3355" i="2"/>
  <c r="T3355" i="2"/>
  <c r="W3371" i="2"/>
  <c r="V3371" i="2"/>
  <c r="U3371" i="2"/>
  <c r="T3371" i="2"/>
  <c r="W3387" i="2"/>
  <c r="V3387" i="2"/>
  <c r="U3387" i="2"/>
  <c r="T3387" i="2"/>
  <c r="W3403" i="2"/>
  <c r="V3403" i="2"/>
  <c r="U3403" i="2"/>
  <c r="T3403" i="2"/>
  <c r="W3419" i="2"/>
  <c r="V3419" i="2"/>
  <c r="U3419" i="2"/>
  <c r="T3419" i="2"/>
  <c r="W3435" i="2"/>
  <c r="V3435" i="2"/>
  <c r="U3435" i="2"/>
  <c r="T3435" i="2"/>
  <c r="W3451" i="2"/>
  <c r="V3451" i="2"/>
  <c r="U3451" i="2"/>
  <c r="T3451" i="2"/>
  <c r="W3467" i="2"/>
  <c r="V3467" i="2"/>
  <c r="U3467" i="2"/>
  <c r="T3467" i="2"/>
  <c r="W3483" i="2"/>
  <c r="V3483" i="2"/>
  <c r="U3483" i="2"/>
  <c r="T3483" i="2"/>
  <c r="W3499" i="2"/>
  <c r="V3499" i="2"/>
  <c r="U3499" i="2"/>
  <c r="T3499" i="2"/>
  <c r="W3515" i="2"/>
  <c r="V3515" i="2"/>
  <c r="U3515" i="2"/>
  <c r="T3515" i="2"/>
  <c r="W3531" i="2"/>
  <c r="V3531" i="2"/>
  <c r="U3531" i="2"/>
  <c r="T3531" i="2"/>
  <c r="W3547" i="2"/>
  <c r="V3547" i="2"/>
  <c r="U3547" i="2"/>
  <c r="T3547" i="2"/>
  <c r="T3580" i="2"/>
  <c r="W3580" i="2"/>
  <c r="V3580" i="2"/>
  <c r="U3580" i="2"/>
  <c r="T3612" i="2"/>
  <c r="W3612" i="2"/>
  <c r="V3612" i="2"/>
  <c r="U3612" i="2"/>
  <c r="T3644" i="2"/>
  <c r="W3644" i="2"/>
  <c r="V3644" i="2"/>
  <c r="U3644" i="2"/>
  <c r="V3346" i="2"/>
  <c r="U3346" i="2"/>
  <c r="T3346" i="2"/>
  <c r="W3346" i="2"/>
  <c r="V3362" i="2"/>
  <c r="U3362" i="2"/>
  <c r="T3362" i="2"/>
  <c r="W3362" i="2"/>
  <c r="V3378" i="2"/>
  <c r="U3378" i="2"/>
  <c r="T3378" i="2"/>
  <c r="W3378" i="2"/>
  <c r="V3394" i="2"/>
  <c r="U3394" i="2"/>
  <c r="T3394" i="2"/>
  <c r="W3394" i="2"/>
  <c r="V3410" i="2"/>
  <c r="U3410" i="2"/>
  <c r="T3410" i="2"/>
  <c r="W3410" i="2"/>
  <c r="V3426" i="2"/>
  <c r="U3426" i="2"/>
  <c r="T3426" i="2"/>
  <c r="W3426" i="2"/>
  <c r="V3442" i="2"/>
  <c r="U3442" i="2"/>
  <c r="T3442" i="2"/>
  <c r="W3442" i="2"/>
  <c r="V3458" i="2"/>
  <c r="U3458" i="2"/>
  <c r="T3458" i="2"/>
  <c r="W3458" i="2"/>
  <c r="V3474" i="2"/>
  <c r="U3474" i="2"/>
  <c r="T3474" i="2"/>
  <c r="W3474" i="2"/>
  <c r="V3490" i="2"/>
  <c r="U3490" i="2"/>
  <c r="T3490" i="2"/>
  <c r="W3490" i="2"/>
  <c r="V3506" i="2"/>
  <c r="U3506" i="2"/>
  <c r="T3506" i="2"/>
  <c r="W3506" i="2"/>
  <c r="V3522" i="2"/>
  <c r="U3522" i="2"/>
  <c r="T3522" i="2"/>
  <c r="W3522" i="2"/>
  <c r="V3538" i="2"/>
  <c r="U3538" i="2"/>
  <c r="T3538" i="2"/>
  <c r="W3538" i="2"/>
  <c r="V3554" i="2"/>
  <c r="U3554" i="2"/>
  <c r="T3554" i="2"/>
  <c r="W3554" i="2"/>
  <c r="U3337" i="2"/>
  <c r="W3337" i="2"/>
  <c r="V3337" i="2"/>
  <c r="T3337" i="2"/>
  <c r="U3353" i="2"/>
  <c r="T3353" i="2"/>
  <c r="W3353" i="2"/>
  <c r="V3353" i="2"/>
  <c r="U3369" i="2"/>
  <c r="T3369" i="2"/>
  <c r="W3369" i="2"/>
  <c r="V3369" i="2"/>
  <c r="U3385" i="2"/>
  <c r="T3385" i="2"/>
  <c r="W3385" i="2"/>
  <c r="V3385" i="2"/>
  <c r="U3401" i="2"/>
  <c r="T3401" i="2"/>
  <c r="W3401" i="2"/>
  <c r="V3401" i="2"/>
  <c r="U3417" i="2"/>
  <c r="T3417" i="2"/>
  <c r="W3417" i="2"/>
  <c r="V3417" i="2"/>
  <c r="U3433" i="2"/>
  <c r="T3433" i="2"/>
  <c r="W3433" i="2"/>
  <c r="V3433" i="2"/>
  <c r="U3449" i="2"/>
  <c r="T3449" i="2"/>
  <c r="W3449" i="2"/>
  <c r="V3449" i="2"/>
  <c r="U3465" i="2"/>
  <c r="T3465" i="2"/>
  <c r="W3465" i="2"/>
  <c r="V3465" i="2"/>
  <c r="U3481" i="2"/>
  <c r="T3481" i="2"/>
  <c r="W3481" i="2"/>
  <c r="V3481" i="2"/>
  <c r="U3497" i="2"/>
  <c r="T3497" i="2"/>
  <c r="W3497" i="2"/>
  <c r="V3497" i="2"/>
  <c r="U3513" i="2"/>
  <c r="T3513" i="2"/>
  <c r="W3513" i="2"/>
  <c r="V3513" i="2"/>
  <c r="U3529" i="2"/>
  <c r="T3529" i="2"/>
  <c r="W3529" i="2"/>
  <c r="V3529" i="2"/>
  <c r="U3545" i="2"/>
  <c r="T3545" i="2"/>
  <c r="W3545" i="2"/>
  <c r="V3545" i="2"/>
  <c r="V3560" i="2"/>
  <c r="W3560" i="2"/>
  <c r="U3560" i="2"/>
  <c r="T3560" i="2"/>
  <c r="T3584" i="2"/>
  <c r="W3584" i="2"/>
  <c r="V3584" i="2"/>
  <c r="U3584" i="2"/>
  <c r="T3616" i="2"/>
  <c r="W3616" i="2"/>
  <c r="V3616" i="2"/>
  <c r="U3616" i="2"/>
  <c r="T3648" i="2"/>
  <c r="W3648" i="2"/>
  <c r="V3648" i="2"/>
  <c r="U3648" i="2"/>
  <c r="W3575" i="2"/>
  <c r="U3575" i="2"/>
  <c r="V3575" i="2"/>
  <c r="T3575" i="2"/>
  <c r="W3591" i="2"/>
  <c r="V3591" i="2"/>
  <c r="U3591" i="2"/>
  <c r="T3591" i="2"/>
  <c r="W3607" i="2"/>
  <c r="V3607" i="2"/>
  <c r="U3607" i="2"/>
  <c r="T3607" i="2"/>
  <c r="W3623" i="2"/>
  <c r="V3623" i="2"/>
  <c r="U3623" i="2"/>
  <c r="T3623" i="2"/>
  <c r="W3639" i="2"/>
  <c r="V3639" i="2"/>
  <c r="U3639" i="2"/>
  <c r="T3639" i="2"/>
  <c r="W3655" i="2"/>
  <c r="V3655" i="2"/>
  <c r="U3655" i="2"/>
  <c r="T3655" i="2"/>
  <c r="T3671" i="2"/>
  <c r="W3671" i="2"/>
  <c r="V3671" i="2"/>
  <c r="U3671" i="2"/>
  <c r="T3703" i="2"/>
  <c r="W3703" i="2"/>
  <c r="V3703" i="2"/>
  <c r="U3703" i="2"/>
  <c r="T3735" i="2"/>
  <c r="W3735" i="2"/>
  <c r="V3735" i="2"/>
  <c r="U3735" i="2"/>
  <c r="V3582" i="2"/>
  <c r="U3582" i="2"/>
  <c r="T3582" i="2"/>
  <c r="W3582" i="2"/>
  <c r="V3598" i="2"/>
  <c r="U3598" i="2"/>
  <c r="T3598" i="2"/>
  <c r="W3598" i="2"/>
  <c r="V3614" i="2"/>
  <c r="U3614" i="2"/>
  <c r="T3614" i="2"/>
  <c r="W3614" i="2"/>
  <c r="V3630" i="2"/>
  <c r="U3630" i="2"/>
  <c r="T3630" i="2"/>
  <c r="W3630" i="2"/>
  <c r="V3646" i="2"/>
  <c r="U3646" i="2"/>
  <c r="T3646" i="2"/>
  <c r="W3646" i="2"/>
  <c r="U3569" i="2"/>
  <c r="W3569" i="2"/>
  <c r="V3569" i="2"/>
  <c r="T3569" i="2"/>
  <c r="U3585" i="2"/>
  <c r="T3585" i="2"/>
  <c r="W3585" i="2"/>
  <c r="V3585" i="2"/>
  <c r="U3601" i="2"/>
  <c r="T3601" i="2"/>
  <c r="W3601" i="2"/>
  <c r="V3601" i="2"/>
  <c r="U3617" i="2"/>
  <c r="T3617" i="2"/>
  <c r="W3617" i="2"/>
  <c r="V3617" i="2"/>
  <c r="U3633" i="2"/>
  <c r="T3633" i="2"/>
  <c r="W3633" i="2"/>
  <c r="V3633" i="2"/>
  <c r="U3649" i="2"/>
  <c r="T3649" i="2"/>
  <c r="W3649" i="2"/>
  <c r="V3649" i="2"/>
  <c r="T3683" i="2"/>
  <c r="W3683" i="2"/>
  <c r="V3683" i="2"/>
  <c r="U3683" i="2"/>
  <c r="T3715" i="2"/>
  <c r="W3715" i="2"/>
  <c r="V3715" i="2"/>
  <c r="U3715" i="2"/>
  <c r="T3747" i="2"/>
  <c r="W3747" i="2"/>
  <c r="V3747" i="2"/>
  <c r="U3747" i="2"/>
  <c r="W3670" i="2"/>
  <c r="V3670" i="2"/>
  <c r="U3670" i="2"/>
  <c r="T3670" i="2"/>
  <c r="W3686" i="2"/>
  <c r="V3686" i="2"/>
  <c r="U3686" i="2"/>
  <c r="T3686" i="2"/>
  <c r="W3702" i="2"/>
  <c r="V3702" i="2"/>
  <c r="U3702" i="2"/>
  <c r="T3702" i="2"/>
  <c r="W3718" i="2"/>
  <c r="V3718" i="2"/>
  <c r="U3718" i="2"/>
  <c r="T3718" i="2"/>
  <c r="W3734" i="2"/>
  <c r="V3734" i="2"/>
  <c r="U3734" i="2"/>
  <c r="T3734" i="2"/>
  <c r="W3750" i="2"/>
  <c r="V3750" i="2"/>
  <c r="U3750" i="2"/>
  <c r="T3750" i="2"/>
  <c r="T3803" i="2"/>
  <c r="W3803" i="2"/>
  <c r="V3803" i="2"/>
  <c r="U3803" i="2"/>
  <c r="T3835" i="2"/>
  <c r="W3835" i="2"/>
  <c r="V3835" i="2"/>
  <c r="U3835" i="2"/>
  <c r="V3665" i="2"/>
  <c r="U3665" i="2"/>
  <c r="T3665" i="2"/>
  <c r="W3665" i="2"/>
  <c r="V3681" i="2"/>
  <c r="U3681" i="2"/>
  <c r="T3681" i="2"/>
  <c r="W3681" i="2"/>
  <c r="V3697" i="2"/>
  <c r="U3697" i="2"/>
  <c r="T3697" i="2"/>
  <c r="W3697" i="2"/>
  <c r="V3713" i="2"/>
  <c r="U3713" i="2"/>
  <c r="T3713" i="2"/>
  <c r="W3713" i="2"/>
  <c r="V3729" i="2"/>
  <c r="U3729" i="2"/>
  <c r="T3729" i="2"/>
  <c r="W3729" i="2"/>
  <c r="V3745" i="2"/>
  <c r="U3745" i="2"/>
  <c r="T3745" i="2"/>
  <c r="W3745" i="2"/>
  <c r="U3660" i="2"/>
  <c r="T3660" i="2"/>
  <c r="W3660" i="2"/>
  <c r="V3660" i="2"/>
  <c r="U3676" i="2"/>
  <c r="T3676" i="2"/>
  <c r="W3676" i="2"/>
  <c r="V3676" i="2"/>
  <c r="U3692" i="2"/>
  <c r="T3692" i="2"/>
  <c r="W3692" i="2"/>
  <c r="V3692" i="2"/>
  <c r="U3708" i="2"/>
  <c r="T3708" i="2"/>
  <c r="W3708" i="2"/>
  <c r="V3708" i="2"/>
  <c r="U3724" i="2"/>
  <c r="T3724" i="2"/>
  <c r="W3724" i="2"/>
  <c r="V3724" i="2"/>
  <c r="U3740" i="2"/>
  <c r="T3740" i="2"/>
  <c r="W3740" i="2"/>
  <c r="V3740" i="2"/>
  <c r="T3755" i="2"/>
  <c r="V3755" i="2"/>
  <c r="W3755" i="2"/>
  <c r="U3755" i="2"/>
  <c r="T3763" i="2"/>
  <c r="V3763" i="2"/>
  <c r="W3763" i="2"/>
  <c r="U3763" i="2"/>
  <c r="T3771" i="2"/>
  <c r="V3771" i="2"/>
  <c r="W3771" i="2"/>
  <c r="U3771" i="2"/>
  <c r="T3791" i="2"/>
  <c r="W3791" i="2"/>
  <c r="V3791" i="2"/>
  <c r="U3791" i="2"/>
  <c r="T3823" i="2"/>
  <c r="W3823" i="2"/>
  <c r="V3823" i="2"/>
  <c r="U3823" i="2"/>
  <c r="T3855" i="2"/>
  <c r="W3855" i="2"/>
  <c r="V3855" i="2"/>
  <c r="U3855" i="2"/>
  <c r="T3904" i="2"/>
  <c r="W3904" i="2"/>
  <c r="V3904" i="2"/>
  <c r="U3904" i="2"/>
  <c r="W3762" i="2"/>
  <c r="U3762" i="2"/>
  <c r="T3762" i="2"/>
  <c r="V3762" i="2"/>
  <c r="W3778" i="2"/>
  <c r="V3778" i="2"/>
  <c r="U3778" i="2"/>
  <c r="T3778" i="2"/>
  <c r="W3794" i="2"/>
  <c r="V3794" i="2"/>
  <c r="U3794" i="2"/>
  <c r="T3794" i="2"/>
  <c r="W3810" i="2"/>
  <c r="V3810" i="2"/>
  <c r="U3810" i="2"/>
  <c r="T3810" i="2"/>
  <c r="W3826" i="2"/>
  <c r="V3826" i="2"/>
  <c r="U3826" i="2"/>
  <c r="T3826" i="2"/>
  <c r="W3842" i="2"/>
  <c r="V3842" i="2"/>
  <c r="U3842" i="2"/>
  <c r="T3842" i="2"/>
  <c r="W3858" i="2"/>
  <c r="V3858" i="2"/>
  <c r="U3858" i="2"/>
  <c r="T3858" i="2"/>
  <c r="V3866" i="2"/>
  <c r="T3866" i="2"/>
  <c r="U3866" i="2"/>
  <c r="W3866" i="2"/>
  <c r="V3874" i="2"/>
  <c r="T3874" i="2"/>
  <c r="U3874" i="2"/>
  <c r="W3874" i="2"/>
  <c r="V3789" i="2"/>
  <c r="U3789" i="2"/>
  <c r="T3789" i="2"/>
  <c r="W3789" i="2"/>
  <c r="V3805" i="2"/>
  <c r="U3805" i="2"/>
  <c r="T3805" i="2"/>
  <c r="W3805" i="2"/>
  <c r="V3821" i="2"/>
  <c r="U3821" i="2"/>
  <c r="T3821" i="2"/>
  <c r="W3821" i="2"/>
  <c r="V3837" i="2"/>
  <c r="U3837" i="2"/>
  <c r="T3837" i="2"/>
  <c r="W3837" i="2"/>
  <c r="V3853" i="2"/>
  <c r="U3853" i="2"/>
  <c r="T3853" i="2"/>
  <c r="W3853" i="2"/>
  <c r="T3892" i="2"/>
  <c r="W3892" i="2"/>
  <c r="V3892" i="2"/>
  <c r="U3892" i="2"/>
  <c r="U3760" i="2"/>
  <c r="W3760" i="2"/>
  <c r="T3760" i="2"/>
  <c r="V3760" i="2"/>
  <c r="U3776" i="2"/>
  <c r="T3776" i="2"/>
  <c r="W3776" i="2"/>
  <c r="V3776" i="2"/>
  <c r="U3792" i="2"/>
  <c r="T3792" i="2"/>
  <c r="W3792" i="2"/>
  <c r="V3792" i="2"/>
  <c r="U3808" i="2"/>
  <c r="T3808" i="2"/>
  <c r="W3808" i="2"/>
  <c r="V3808" i="2"/>
  <c r="U3824" i="2"/>
  <c r="T3824" i="2"/>
  <c r="W3824" i="2"/>
  <c r="V3824" i="2"/>
  <c r="U3840" i="2"/>
  <c r="T3840" i="2"/>
  <c r="W3840" i="2"/>
  <c r="V3840" i="2"/>
  <c r="U3856" i="2"/>
  <c r="T3856" i="2"/>
  <c r="W3856" i="2"/>
  <c r="V3856" i="2"/>
  <c r="W3871" i="2"/>
  <c r="U3871" i="2"/>
  <c r="V3871" i="2"/>
  <c r="T3871" i="2"/>
  <c r="W3887" i="2"/>
  <c r="V3887" i="2"/>
  <c r="U3887" i="2"/>
  <c r="T3887" i="2"/>
  <c r="W3903" i="2"/>
  <c r="V3903" i="2"/>
  <c r="U3903" i="2"/>
  <c r="T3903" i="2"/>
  <c r="T3916" i="2"/>
  <c r="V3916" i="2"/>
  <c r="U3916" i="2"/>
  <c r="W3916" i="2"/>
  <c r="T3936" i="2"/>
  <c r="W3936" i="2"/>
  <c r="V3936" i="2"/>
  <c r="U3936" i="2"/>
  <c r="T3968" i="2"/>
  <c r="V3968" i="2"/>
  <c r="U3968" i="2"/>
  <c r="W3968" i="2"/>
  <c r="V3890" i="2"/>
  <c r="U3890" i="2"/>
  <c r="T3890" i="2"/>
  <c r="W3890" i="2"/>
  <c r="V3906" i="2"/>
  <c r="U3906" i="2"/>
  <c r="T3906" i="2"/>
  <c r="W3906" i="2"/>
  <c r="U3861" i="2"/>
  <c r="W3861" i="2"/>
  <c r="V3861" i="2"/>
  <c r="T3861" i="2"/>
  <c r="U3877" i="2"/>
  <c r="T3877" i="2"/>
  <c r="W3877" i="2"/>
  <c r="V3877" i="2"/>
  <c r="U3893" i="2"/>
  <c r="T3893" i="2"/>
  <c r="W3893" i="2"/>
  <c r="V3893" i="2"/>
  <c r="U3909" i="2"/>
  <c r="T3909" i="2"/>
  <c r="W3909" i="2"/>
  <c r="V3909" i="2"/>
  <c r="T3940" i="2"/>
  <c r="W3940" i="2"/>
  <c r="V3940" i="2"/>
  <c r="U3940" i="2"/>
  <c r="W3919" i="2"/>
  <c r="U3919" i="2"/>
  <c r="V3919" i="2"/>
  <c r="T3919" i="2"/>
  <c r="W3935" i="2"/>
  <c r="V3935" i="2"/>
  <c r="U3935" i="2"/>
  <c r="T3935" i="2"/>
  <c r="W3951" i="2"/>
  <c r="V3951" i="2"/>
  <c r="U3951" i="2"/>
  <c r="T3951" i="2"/>
  <c r="V3970" i="2"/>
  <c r="T3970" i="2"/>
  <c r="U3970" i="2"/>
  <c r="W3970" i="2"/>
  <c r="T3984" i="2"/>
  <c r="W3984" i="2"/>
  <c r="V3984" i="2"/>
  <c r="U3984" i="2"/>
  <c r="T4016" i="2"/>
  <c r="W4016" i="2"/>
  <c r="V4016" i="2"/>
  <c r="U4016" i="2"/>
  <c r="V3930" i="2"/>
  <c r="U3930" i="2"/>
  <c r="T3930" i="2"/>
  <c r="W3930" i="2"/>
  <c r="V3946" i="2"/>
  <c r="U3946" i="2"/>
  <c r="T3946" i="2"/>
  <c r="W3946" i="2"/>
  <c r="V3962" i="2"/>
  <c r="U3962" i="2"/>
  <c r="T3962" i="2"/>
  <c r="W3962" i="2"/>
  <c r="U3925" i="2"/>
  <c r="T3925" i="2"/>
  <c r="W3925" i="2"/>
  <c r="V3925" i="2"/>
  <c r="U3941" i="2"/>
  <c r="T3941" i="2"/>
  <c r="W3941" i="2"/>
  <c r="V3941" i="2"/>
  <c r="U3957" i="2"/>
  <c r="T3957" i="2"/>
  <c r="W3957" i="2"/>
  <c r="V3957" i="2"/>
  <c r="T3988" i="2"/>
  <c r="W3988" i="2"/>
  <c r="V3988" i="2"/>
  <c r="U3988" i="2"/>
  <c r="T4020" i="2"/>
  <c r="W4020" i="2"/>
  <c r="V4020" i="2"/>
  <c r="U4020" i="2"/>
  <c r="V4030" i="2"/>
  <c r="T4030" i="2"/>
  <c r="W4030" i="2"/>
  <c r="U4030" i="2"/>
  <c r="W3975" i="2"/>
  <c r="U3975" i="2"/>
  <c r="V3975" i="2"/>
  <c r="T3975" i="2"/>
  <c r="W3991" i="2"/>
  <c r="V3991" i="2"/>
  <c r="U3991" i="2"/>
  <c r="T3991" i="2"/>
  <c r="W4007" i="2"/>
  <c r="V4007" i="2"/>
  <c r="U4007" i="2"/>
  <c r="T4007" i="2"/>
  <c r="V3978" i="2"/>
  <c r="U3978" i="2"/>
  <c r="T3978" i="2"/>
  <c r="W3978" i="2"/>
  <c r="V3994" i="2"/>
  <c r="U3994" i="2"/>
  <c r="T3994" i="2"/>
  <c r="W3994" i="2"/>
  <c r="V4010" i="2"/>
  <c r="U4010" i="2"/>
  <c r="T4010" i="2"/>
  <c r="W4010" i="2"/>
  <c r="T4036" i="2"/>
  <c r="W4036" i="2"/>
  <c r="V4036" i="2"/>
  <c r="U4036" i="2"/>
  <c r="U3977" i="2"/>
  <c r="W3977" i="2"/>
  <c r="V3977" i="2"/>
  <c r="T3977" i="2"/>
  <c r="U3993" i="2"/>
  <c r="T3993" i="2"/>
  <c r="W3993" i="2"/>
  <c r="V3993" i="2"/>
  <c r="U4009" i="2"/>
  <c r="T4009" i="2"/>
  <c r="W4009" i="2"/>
  <c r="V4009" i="2"/>
  <c r="T4063" i="2"/>
  <c r="U4063" i="2"/>
  <c r="W4063" i="2"/>
  <c r="V4063" i="2"/>
  <c r="W4027" i="2"/>
  <c r="U4027" i="2"/>
  <c r="V4027" i="2"/>
  <c r="T4027" i="2"/>
  <c r="W4043" i="2"/>
  <c r="V4043" i="2"/>
  <c r="U4043" i="2"/>
  <c r="T4043" i="2"/>
  <c r="W4078" i="2"/>
  <c r="U4078" i="2"/>
  <c r="T4078" i="2"/>
  <c r="V4078" i="2"/>
  <c r="V4046" i="2"/>
  <c r="U4046" i="2"/>
  <c r="T4046" i="2"/>
  <c r="W4046" i="2"/>
  <c r="V4077" i="2"/>
  <c r="U4077" i="2"/>
  <c r="T4077" i="2"/>
  <c r="W4077" i="2"/>
  <c r="U4037" i="2"/>
  <c r="T4037" i="2"/>
  <c r="W4037" i="2"/>
  <c r="V4037" i="2"/>
  <c r="W4051" i="2"/>
  <c r="V4051" i="2"/>
  <c r="U4051" i="2"/>
  <c r="T4051" i="2"/>
  <c r="V4050" i="2"/>
  <c r="U4050" i="2"/>
  <c r="T4050" i="2"/>
  <c r="W4050" i="2"/>
  <c r="W4066" i="2"/>
  <c r="V4066" i="2"/>
  <c r="U4066" i="2"/>
  <c r="T4066" i="2"/>
  <c r="T4075" i="2"/>
  <c r="W4075" i="2"/>
  <c r="V4075" i="2"/>
  <c r="U4075" i="2"/>
  <c r="U4053" i="2"/>
  <c r="T4053" i="2"/>
  <c r="W4053" i="2"/>
  <c r="V4053" i="2"/>
  <c r="T4093" i="2"/>
  <c r="W4093" i="2"/>
  <c r="V4093" i="2"/>
  <c r="U4093" i="2"/>
  <c r="U4076" i="2"/>
  <c r="V4076" i="2"/>
  <c r="T4076" i="2"/>
  <c r="W4076" i="2"/>
  <c r="W4092" i="2"/>
  <c r="V4092" i="2"/>
  <c r="U4092" i="2"/>
  <c r="T4092" i="2"/>
  <c r="V4091" i="2"/>
  <c r="U4091" i="2"/>
  <c r="T4091" i="2"/>
  <c r="W4091" i="2"/>
  <c r="U4094" i="2"/>
  <c r="T4094" i="2"/>
  <c r="W4094" i="2"/>
  <c r="V4094" i="2"/>
  <c r="R72" i="2"/>
  <c r="R108" i="2"/>
  <c r="R156" i="2"/>
  <c r="R198" i="2"/>
  <c r="R1724" i="2"/>
  <c r="R13" i="2"/>
  <c r="R29" i="2"/>
  <c r="R45" i="2"/>
  <c r="R61" i="2"/>
  <c r="R77" i="2"/>
  <c r="R93" i="2"/>
  <c r="R109" i="2"/>
  <c r="R125" i="2"/>
  <c r="R141" i="2"/>
  <c r="R157" i="2"/>
  <c r="R173" i="2"/>
  <c r="R189" i="2"/>
  <c r="R212" i="2"/>
  <c r="R244" i="2"/>
  <c r="R276" i="2"/>
  <c r="R298" i="2"/>
  <c r="R314" i="2"/>
  <c r="R330" i="2"/>
  <c r="R346" i="2"/>
  <c r="R362" i="2"/>
  <c r="R378" i="2"/>
  <c r="R394" i="2"/>
  <c r="R410" i="2"/>
  <c r="R426" i="2"/>
  <c r="R442" i="2"/>
  <c r="R458" i="2"/>
  <c r="R474" i="2"/>
  <c r="R490" i="2"/>
  <c r="R506" i="2"/>
  <c r="R522" i="2"/>
  <c r="R538" i="2"/>
  <c r="R554" i="2"/>
  <c r="R570" i="2"/>
  <c r="R586" i="2"/>
  <c r="R602" i="2"/>
  <c r="R618" i="2"/>
  <c r="R634" i="2"/>
  <c r="R650" i="2"/>
  <c r="R666" i="2"/>
  <c r="R682" i="2"/>
  <c r="R698" i="2"/>
  <c r="R714" i="2"/>
  <c r="R730" i="2"/>
  <c r="R746" i="2"/>
  <c r="R762" i="2"/>
  <c r="R778" i="2"/>
  <c r="R794" i="2"/>
  <c r="R810" i="2"/>
  <c r="R826" i="2"/>
  <c r="R842" i="2"/>
  <c r="R858" i="2"/>
  <c r="R874" i="2"/>
  <c r="R890" i="2"/>
  <c r="R906" i="2"/>
  <c r="R922" i="2"/>
  <c r="R938" i="2"/>
  <c r="R954" i="2"/>
  <c r="R1061" i="2"/>
  <c r="R1093" i="2"/>
  <c r="R1125" i="2"/>
  <c r="R1157" i="2"/>
  <c r="R1189" i="2"/>
  <c r="R1221" i="2"/>
  <c r="R1253" i="2"/>
  <c r="R1285" i="2"/>
  <c r="R1317" i="2"/>
  <c r="R1349" i="2"/>
  <c r="R1381" i="2"/>
  <c r="R1413" i="2"/>
  <c r="R1445" i="2"/>
  <c r="R1477" i="2"/>
  <c r="R1509" i="2"/>
  <c r="R1541" i="2"/>
  <c r="R20" i="2"/>
  <c r="R60" i="2"/>
  <c r="R80" i="2"/>
  <c r="R160" i="2"/>
  <c r="R188" i="2"/>
  <c r="R286" i="2"/>
  <c r="R18" i="2"/>
  <c r="R34" i="2"/>
  <c r="R50" i="2"/>
  <c r="R66" i="2"/>
  <c r="R82" i="2"/>
  <c r="R98" i="2"/>
  <c r="R114" i="2"/>
  <c r="R130" i="2"/>
  <c r="R146" i="2"/>
  <c r="R162" i="2"/>
  <c r="R178" i="2"/>
  <c r="R194" i="2"/>
  <c r="R226" i="2"/>
  <c r="R258" i="2"/>
  <c r="R964" i="2"/>
  <c r="R996" i="2"/>
  <c r="R1028" i="2"/>
  <c r="R1628" i="2"/>
  <c r="R16" i="2"/>
  <c r="R88" i="2"/>
  <c r="R128" i="2"/>
  <c r="R192" i="2"/>
  <c r="R262" i="2"/>
  <c r="R8" i="2"/>
  <c r="R23" i="2"/>
  <c r="R39" i="2"/>
  <c r="R55" i="2"/>
  <c r="R71" i="2"/>
  <c r="R87" i="2"/>
  <c r="R103" i="2"/>
  <c r="R119" i="2"/>
  <c r="R135" i="2"/>
  <c r="R151" i="2"/>
  <c r="R167" i="2"/>
  <c r="R183" i="2"/>
  <c r="R208" i="2"/>
  <c r="R240" i="2"/>
  <c r="R272" i="2"/>
  <c r="R1708" i="2"/>
  <c r="R207" i="2"/>
  <c r="R223" i="2"/>
  <c r="R239" i="2"/>
  <c r="R255" i="2"/>
  <c r="R271" i="2"/>
  <c r="R287" i="2"/>
  <c r="R303" i="2"/>
  <c r="R319" i="2"/>
  <c r="R335" i="2"/>
  <c r="R351" i="2"/>
  <c r="R367" i="2"/>
  <c r="R383" i="2"/>
  <c r="R399" i="2"/>
  <c r="R415" i="2"/>
  <c r="R431" i="2"/>
  <c r="R447" i="2"/>
  <c r="R463" i="2"/>
  <c r="R479" i="2"/>
  <c r="R495" i="2"/>
  <c r="R511" i="2"/>
  <c r="R527" i="2"/>
  <c r="R543" i="2"/>
  <c r="R559" i="2"/>
  <c r="R575" i="2"/>
  <c r="R591" i="2"/>
  <c r="R607" i="2"/>
  <c r="R623" i="2"/>
  <c r="R639" i="2"/>
  <c r="R655" i="2"/>
  <c r="R671" i="2"/>
  <c r="R687" i="2"/>
  <c r="R703" i="2"/>
  <c r="R719" i="2"/>
  <c r="R735" i="2"/>
  <c r="R751" i="2"/>
  <c r="R767" i="2"/>
  <c r="R783" i="2"/>
  <c r="R799" i="2"/>
  <c r="R815" i="2"/>
  <c r="R831" i="2"/>
  <c r="R847" i="2"/>
  <c r="R863" i="2"/>
  <c r="R879" i="2"/>
  <c r="R895" i="2"/>
  <c r="R911" i="2"/>
  <c r="R927" i="2"/>
  <c r="R943" i="2"/>
  <c r="R959" i="2"/>
  <c r="R994" i="2"/>
  <c r="R1026" i="2"/>
  <c r="R1632" i="2"/>
  <c r="R1696" i="2"/>
  <c r="R292" i="2"/>
  <c r="R308" i="2"/>
  <c r="R324" i="2"/>
  <c r="R340" i="2"/>
  <c r="R356" i="2"/>
  <c r="R372" i="2"/>
  <c r="R388" i="2"/>
  <c r="R404" i="2"/>
  <c r="R420" i="2"/>
  <c r="R436" i="2"/>
  <c r="R452" i="2"/>
  <c r="R468" i="2"/>
  <c r="R484" i="2"/>
  <c r="R500" i="2"/>
  <c r="R516" i="2"/>
  <c r="R532" i="2"/>
  <c r="R548" i="2"/>
  <c r="R564" i="2"/>
  <c r="R580" i="2"/>
  <c r="R596" i="2"/>
  <c r="R612" i="2"/>
  <c r="R628" i="2"/>
  <c r="R644" i="2"/>
  <c r="R660" i="2"/>
  <c r="R676" i="2"/>
  <c r="R692" i="2"/>
  <c r="R708" i="2"/>
  <c r="R724" i="2"/>
  <c r="R740" i="2"/>
  <c r="R756" i="2"/>
  <c r="R772" i="2"/>
  <c r="R788" i="2"/>
  <c r="R804" i="2"/>
  <c r="R820" i="2"/>
  <c r="R836" i="2"/>
  <c r="R852" i="2"/>
  <c r="R868" i="2"/>
  <c r="R884" i="2"/>
  <c r="R900" i="2"/>
  <c r="R916" i="2"/>
  <c r="R932" i="2"/>
  <c r="R948" i="2"/>
  <c r="R968" i="2"/>
  <c r="R1000" i="2"/>
  <c r="R1032" i="2"/>
  <c r="R1065" i="2"/>
  <c r="R1097" i="2"/>
  <c r="R1129" i="2"/>
  <c r="R1161" i="2"/>
  <c r="R1193" i="2"/>
  <c r="R1225" i="2"/>
  <c r="R1257" i="2"/>
  <c r="R1289" i="2"/>
  <c r="R1321" i="2"/>
  <c r="R1353" i="2"/>
  <c r="R1385" i="2"/>
  <c r="R1417" i="2"/>
  <c r="R1449" i="2"/>
  <c r="R1481" i="2"/>
  <c r="R1513" i="2"/>
  <c r="R1545" i="2"/>
  <c r="R1652" i="2"/>
  <c r="R1716" i="2"/>
  <c r="R201" i="2"/>
  <c r="R217" i="2"/>
  <c r="R233" i="2"/>
  <c r="R249" i="2"/>
  <c r="R265" i="2"/>
  <c r="R281" i="2"/>
  <c r="R297" i="2"/>
  <c r="R313" i="2"/>
  <c r="R329" i="2"/>
  <c r="R345" i="2"/>
  <c r="R361" i="2"/>
  <c r="R377" i="2"/>
  <c r="R393" i="2"/>
  <c r="R409" i="2"/>
  <c r="R425" i="2"/>
  <c r="R441" i="2"/>
  <c r="R457" i="2"/>
  <c r="R473" i="2"/>
  <c r="R489" i="2"/>
  <c r="R505" i="2"/>
  <c r="R521" i="2"/>
  <c r="R537" i="2"/>
  <c r="R553" i="2"/>
  <c r="R569" i="2"/>
  <c r="R585" i="2"/>
  <c r="R601" i="2"/>
  <c r="R617" i="2"/>
  <c r="R633" i="2"/>
  <c r="R649" i="2"/>
  <c r="R665" i="2"/>
  <c r="R681" i="2"/>
  <c r="R697" i="2"/>
  <c r="R713" i="2"/>
  <c r="R729" i="2"/>
  <c r="R745" i="2"/>
  <c r="R761" i="2"/>
  <c r="R777" i="2"/>
  <c r="R793" i="2"/>
  <c r="R809" i="2"/>
  <c r="R825" i="2"/>
  <c r="R841" i="2"/>
  <c r="R857" i="2"/>
  <c r="R873" i="2"/>
  <c r="R889" i="2"/>
  <c r="R905" i="2"/>
  <c r="R921" i="2"/>
  <c r="R937" i="2"/>
  <c r="R953" i="2"/>
  <c r="R974" i="2"/>
  <c r="R1006" i="2"/>
  <c r="R1038" i="2"/>
  <c r="R1656" i="2"/>
  <c r="R1720" i="2"/>
  <c r="R971" i="2"/>
  <c r="R987" i="2"/>
  <c r="R1003" i="2"/>
  <c r="R1019" i="2"/>
  <c r="R1035" i="2"/>
  <c r="R1051" i="2"/>
  <c r="R1064" i="2"/>
  <c r="R1080" i="2"/>
  <c r="R1096" i="2"/>
  <c r="R1112" i="2"/>
  <c r="R1128" i="2"/>
  <c r="R1144" i="2"/>
  <c r="R1160" i="2"/>
  <c r="R1176" i="2"/>
  <c r="R1192" i="2"/>
  <c r="R1208" i="2"/>
  <c r="R1224" i="2"/>
  <c r="R1240" i="2"/>
  <c r="R1256" i="2"/>
  <c r="R1272" i="2"/>
  <c r="R1288" i="2"/>
  <c r="R1304" i="2"/>
  <c r="R1320" i="2"/>
  <c r="R1336" i="2"/>
  <c r="R1352" i="2"/>
  <c r="R1368" i="2"/>
  <c r="R1384" i="2"/>
  <c r="R1400" i="2"/>
  <c r="R1416" i="2"/>
  <c r="R1432" i="2"/>
  <c r="R1448" i="2"/>
  <c r="R1464" i="2"/>
  <c r="R1480" i="2"/>
  <c r="R1496" i="2"/>
  <c r="R1512" i="2"/>
  <c r="R1528" i="2"/>
  <c r="R1544" i="2"/>
  <c r="R1560" i="2"/>
  <c r="R1569" i="2"/>
  <c r="R1583" i="2"/>
  <c r="R1592" i="2"/>
  <c r="R1601" i="2"/>
  <c r="R1617" i="2"/>
  <c r="R1633" i="2"/>
  <c r="R1649" i="2"/>
  <c r="R1665" i="2"/>
  <c r="R1681" i="2"/>
  <c r="R1697" i="2"/>
  <c r="R1713" i="2"/>
  <c r="R1729" i="2"/>
  <c r="R1745" i="2"/>
  <c r="R1780" i="2"/>
  <c r="R1812" i="2"/>
  <c r="R1844" i="2"/>
  <c r="R1876" i="2"/>
  <c r="R1908" i="2"/>
  <c r="R1940" i="2"/>
  <c r="R1972" i="2"/>
  <c r="R2004" i="2"/>
  <c r="R2036" i="2"/>
  <c r="R2068" i="2"/>
  <c r="R1067" i="2"/>
  <c r="R1083" i="2"/>
  <c r="R1099" i="2"/>
  <c r="R1115" i="2"/>
  <c r="R1131" i="2"/>
  <c r="R1147" i="2"/>
  <c r="R1163" i="2"/>
  <c r="R1179" i="2"/>
  <c r="R1195" i="2"/>
  <c r="R1211" i="2"/>
  <c r="R1227" i="2"/>
  <c r="R1243" i="2"/>
  <c r="R1259" i="2"/>
  <c r="R1275" i="2"/>
  <c r="R1291" i="2"/>
  <c r="R1307" i="2"/>
  <c r="R1323" i="2"/>
  <c r="R1339" i="2"/>
  <c r="R1355" i="2"/>
  <c r="R1371" i="2"/>
  <c r="R1387" i="2"/>
  <c r="R1403" i="2"/>
  <c r="R1419" i="2"/>
  <c r="R1435" i="2"/>
  <c r="R1451" i="2"/>
  <c r="R1467" i="2"/>
  <c r="R1483" i="2"/>
  <c r="R1499" i="2"/>
  <c r="R1515" i="2"/>
  <c r="R1531" i="2"/>
  <c r="R1547" i="2"/>
  <c r="R2078" i="2"/>
  <c r="R2086" i="2"/>
  <c r="R973" i="2"/>
  <c r="R989" i="2"/>
  <c r="R1005" i="2"/>
  <c r="R1021" i="2"/>
  <c r="R1037" i="2"/>
  <c r="R1054" i="2"/>
  <c r="R1070" i="2"/>
  <c r="R1086" i="2"/>
  <c r="R1102" i="2"/>
  <c r="R1118" i="2"/>
  <c r="R1134" i="2"/>
  <c r="R1150" i="2"/>
  <c r="R1166" i="2"/>
  <c r="R1182" i="2"/>
  <c r="R1198" i="2"/>
  <c r="R1214" i="2"/>
  <c r="R1230" i="2"/>
  <c r="R1246" i="2"/>
  <c r="R1262" i="2"/>
  <c r="R1278" i="2"/>
  <c r="R1294" i="2"/>
  <c r="R1310" i="2"/>
  <c r="R1326" i="2"/>
  <c r="R1342" i="2"/>
  <c r="R1358" i="2"/>
  <c r="R1374" i="2"/>
  <c r="R1390" i="2"/>
  <c r="R1406" i="2"/>
  <c r="R1422" i="2"/>
  <c r="R1438" i="2"/>
  <c r="R1454" i="2"/>
  <c r="R1470" i="2"/>
  <c r="R1486" i="2"/>
  <c r="R1502" i="2"/>
  <c r="R1518" i="2"/>
  <c r="R1534" i="2"/>
  <c r="R1550" i="2"/>
  <c r="R1563" i="2"/>
  <c r="R1572" i="2"/>
  <c r="R1581" i="2"/>
  <c r="R1595" i="2"/>
  <c r="R1604" i="2"/>
  <c r="R1613" i="2"/>
  <c r="R1776" i="2"/>
  <c r="R1808" i="2"/>
  <c r="R1840" i="2"/>
  <c r="R1872" i="2"/>
  <c r="R1904" i="2"/>
  <c r="R1936" i="2"/>
  <c r="R1968" i="2"/>
  <c r="R2000" i="2"/>
  <c r="R2032" i="2"/>
  <c r="R2064" i="2"/>
  <c r="R1627" i="2"/>
  <c r="R1643" i="2"/>
  <c r="R1659" i="2"/>
  <c r="R1675" i="2"/>
  <c r="R1691" i="2"/>
  <c r="R1707" i="2"/>
  <c r="R1723" i="2"/>
  <c r="R1739" i="2"/>
  <c r="R1755" i="2"/>
  <c r="R1771" i="2"/>
  <c r="R1787" i="2"/>
  <c r="R1803" i="2"/>
  <c r="R1819" i="2"/>
  <c r="R1835" i="2"/>
  <c r="R1851" i="2"/>
  <c r="R1867" i="2"/>
  <c r="R1883" i="2"/>
  <c r="R1899" i="2"/>
  <c r="R1915" i="2"/>
  <c r="R1931" i="2"/>
  <c r="R1947" i="2"/>
  <c r="R1963" i="2"/>
  <c r="R1979" i="2"/>
  <c r="R1995" i="2"/>
  <c r="R2011" i="2"/>
  <c r="R2027" i="2"/>
  <c r="R2043" i="2"/>
  <c r="R2059" i="2"/>
  <c r="R2094" i="2"/>
  <c r="R2126" i="2"/>
  <c r="R2158" i="2"/>
  <c r="R2190" i="2"/>
  <c r="R2222" i="2"/>
  <c r="R2254" i="2"/>
  <c r="R2286" i="2"/>
  <c r="R2318" i="2"/>
  <c r="R2350" i="2"/>
  <c r="R2382" i="2"/>
  <c r="R2414" i="2"/>
  <c r="R2446" i="2"/>
  <c r="R1558" i="2"/>
  <c r="R1574" i="2"/>
  <c r="R1590" i="2"/>
  <c r="R1606" i="2"/>
  <c r="R1622" i="2"/>
  <c r="R1638" i="2"/>
  <c r="R1654" i="2"/>
  <c r="R1670" i="2"/>
  <c r="R1686" i="2"/>
  <c r="R1702" i="2"/>
  <c r="R1718" i="2"/>
  <c r="R1734" i="2"/>
  <c r="R1750" i="2"/>
  <c r="R1766" i="2"/>
  <c r="R1782" i="2"/>
  <c r="R1798" i="2"/>
  <c r="R1814" i="2"/>
  <c r="R1830" i="2"/>
  <c r="R1846" i="2"/>
  <c r="R1862" i="2"/>
  <c r="R1878" i="2"/>
  <c r="R1894" i="2"/>
  <c r="R1910" i="2"/>
  <c r="R1926" i="2"/>
  <c r="R1942" i="2"/>
  <c r="R1958" i="2"/>
  <c r="R1974" i="2"/>
  <c r="R1990" i="2"/>
  <c r="R2006" i="2"/>
  <c r="R2022" i="2"/>
  <c r="R2038" i="2"/>
  <c r="R2054" i="2"/>
  <c r="R2469" i="2"/>
  <c r="R2477" i="2"/>
  <c r="R2485" i="2"/>
  <c r="R24" i="2"/>
  <c r="R84" i="2"/>
  <c r="R116" i="2"/>
  <c r="R164" i="2"/>
  <c r="R214" i="2"/>
  <c r="R3" i="2"/>
  <c r="R17" i="2"/>
  <c r="R33" i="2"/>
  <c r="R49" i="2"/>
  <c r="R65" i="2"/>
  <c r="R81" i="2"/>
  <c r="R97" i="2"/>
  <c r="R113" i="2"/>
  <c r="R129" i="2"/>
  <c r="R145" i="2"/>
  <c r="R161" i="2"/>
  <c r="R177" i="2"/>
  <c r="R193" i="2"/>
  <c r="R220" i="2"/>
  <c r="R252" i="2"/>
  <c r="R284" i="2"/>
  <c r="R302" i="2"/>
  <c r="R318" i="2"/>
  <c r="R334" i="2"/>
  <c r="R350" i="2"/>
  <c r="R366" i="2"/>
  <c r="R382" i="2"/>
  <c r="R398" i="2"/>
  <c r="R414" i="2"/>
  <c r="R430" i="2"/>
  <c r="R446" i="2"/>
  <c r="R462" i="2"/>
  <c r="R478" i="2"/>
  <c r="R494" i="2"/>
  <c r="R510" i="2"/>
  <c r="R526" i="2"/>
  <c r="R542" i="2"/>
  <c r="R558" i="2"/>
  <c r="R574" i="2"/>
  <c r="R590" i="2"/>
  <c r="R606" i="2"/>
  <c r="R622" i="2"/>
  <c r="R638" i="2"/>
  <c r="R654" i="2"/>
  <c r="R670" i="2"/>
  <c r="R686" i="2"/>
  <c r="R702" i="2"/>
  <c r="R718" i="2"/>
  <c r="R734" i="2"/>
  <c r="R750" i="2"/>
  <c r="R766" i="2"/>
  <c r="R782" i="2"/>
  <c r="R798" i="2"/>
  <c r="R814" i="2"/>
  <c r="R830" i="2"/>
  <c r="R846" i="2"/>
  <c r="R862" i="2"/>
  <c r="R878" i="2"/>
  <c r="R894" i="2"/>
  <c r="R910" i="2"/>
  <c r="R926" i="2"/>
  <c r="R942" i="2"/>
  <c r="R958" i="2"/>
  <c r="R1069" i="2"/>
  <c r="R1101" i="2"/>
  <c r="R1133" i="2"/>
  <c r="R1165" i="2"/>
  <c r="R1197" i="2"/>
  <c r="R1229" i="2"/>
  <c r="R1261" i="2"/>
  <c r="R1293" i="2"/>
  <c r="R1325" i="2"/>
  <c r="R1357" i="2"/>
  <c r="R1389" i="2"/>
  <c r="R1421" i="2"/>
  <c r="R1453" i="2"/>
  <c r="R1485" i="2"/>
  <c r="R1517" i="2"/>
  <c r="R1549" i="2"/>
  <c r="R32" i="2"/>
  <c r="R64" i="2"/>
  <c r="R100" i="2"/>
  <c r="R172" i="2"/>
  <c r="R206" i="2"/>
  <c r="R1660" i="2"/>
  <c r="R22" i="2"/>
  <c r="R38" i="2"/>
  <c r="R54" i="2"/>
  <c r="R70" i="2"/>
  <c r="R86" i="2"/>
  <c r="R102" i="2"/>
  <c r="R118" i="2"/>
  <c r="R134" i="2"/>
  <c r="R150" i="2"/>
  <c r="R166" i="2"/>
  <c r="R182" i="2"/>
  <c r="R202" i="2"/>
  <c r="R234" i="2"/>
  <c r="R266" i="2"/>
  <c r="R972" i="2"/>
  <c r="R1004" i="2"/>
  <c r="R1036" i="2"/>
  <c r="R1692" i="2"/>
  <c r="R28" i="2"/>
  <c r="R104" i="2"/>
  <c r="R132" i="2"/>
  <c r="R222" i="2"/>
  <c r="R2" i="2"/>
  <c r="S2" i="2"/>
  <c r="R11" i="2"/>
  <c r="R27" i="2"/>
  <c r="R43" i="2"/>
  <c r="R59" i="2"/>
  <c r="R75" i="2"/>
  <c r="R91" i="2"/>
  <c r="R107" i="2"/>
  <c r="R123" i="2"/>
  <c r="R139" i="2"/>
  <c r="R155" i="2"/>
  <c r="R171" i="2"/>
  <c r="R187" i="2"/>
  <c r="R216" i="2"/>
  <c r="R248" i="2"/>
  <c r="R280" i="2"/>
  <c r="R195" i="2"/>
  <c r="R211" i="2"/>
  <c r="R227" i="2"/>
  <c r="R243" i="2"/>
  <c r="R259" i="2"/>
  <c r="R275" i="2"/>
  <c r="R291" i="2"/>
  <c r="R307" i="2"/>
  <c r="R323" i="2"/>
  <c r="R339" i="2"/>
  <c r="R355" i="2"/>
  <c r="R371" i="2"/>
  <c r="R387" i="2"/>
  <c r="R403" i="2"/>
  <c r="R419" i="2"/>
  <c r="R435" i="2"/>
  <c r="R451" i="2"/>
  <c r="R467" i="2"/>
  <c r="R483" i="2"/>
  <c r="R499" i="2"/>
  <c r="R515" i="2"/>
  <c r="R531" i="2"/>
  <c r="R547" i="2"/>
  <c r="R563" i="2"/>
  <c r="R579" i="2"/>
  <c r="R595" i="2"/>
  <c r="R611" i="2"/>
  <c r="R627" i="2"/>
  <c r="R643" i="2"/>
  <c r="R659" i="2"/>
  <c r="R675" i="2"/>
  <c r="R691" i="2"/>
  <c r="R707" i="2"/>
  <c r="R723" i="2"/>
  <c r="R739" i="2"/>
  <c r="R755" i="2"/>
  <c r="R771" i="2"/>
  <c r="R787" i="2"/>
  <c r="R803" i="2"/>
  <c r="R819" i="2"/>
  <c r="R835" i="2"/>
  <c r="R851" i="2"/>
  <c r="R867" i="2"/>
  <c r="R883" i="2"/>
  <c r="R899" i="2"/>
  <c r="R915" i="2"/>
  <c r="R931" i="2"/>
  <c r="R947" i="2"/>
  <c r="R970" i="2"/>
  <c r="R1002" i="2"/>
  <c r="R1034" i="2"/>
  <c r="R1648" i="2"/>
  <c r="R1712" i="2"/>
  <c r="R296" i="2"/>
  <c r="R312" i="2"/>
  <c r="R328" i="2"/>
  <c r="R344" i="2"/>
  <c r="R360" i="2"/>
  <c r="R376" i="2"/>
  <c r="R392" i="2"/>
  <c r="R408" i="2"/>
  <c r="R424" i="2"/>
  <c r="R440" i="2"/>
  <c r="R456" i="2"/>
  <c r="R472" i="2"/>
  <c r="R488" i="2"/>
  <c r="R504" i="2"/>
  <c r="R520" i="2"/>
  <c r="R536" i="2"/>
  <c r="R552" i="2"/>
  <c r="R568" i="2"/>
  <c r="R584" i="2"/>
  <c r="R600" i="2"/>
  <c r="R616" i="2"/>
  <c r="R632" i="2"/>
  <c r="R648" i="2"/>
  <c r="R664" i="2"/>
  <c r="R680" i="2"/>
  <c r="R696" i="2"/>
  <c r="R712" i="2"/>
  <c r="R728" i="2"/>
  <c r="R744" i="2"/>
  <c r="R760" i="2"/>
  <c r="R776" i="2"/>
  <c r="R792" i="2"/>
  <c r="R808" i="2"/>
  <c r="R824" i="2"/>
  <c r="R840" i="2"/>
  <c r="R856" i="2"/>
  <c r="R872" i="2"/>
  <c r="R888" i="2"/>
  <c r="R904" i="2"/>
  <c r="R920" i="2"/>
  <c r="R936" i="2"/>
  <c r="R952" i="2"/>
  <c r="R976" i="2"/>
  <c r="R1008" i="2"/>
  <c r="R1040" i="2"/>
  <c r="R1073" i="2"/>
  <c r="R1105" i="2"/>
  <c r="R1137" i="2"/>
  <c r="R1169" i="2"/>
  <c r="R1201" i="2"/>
  <c r="R1233" i="2"/>
  <c r="R1265" i="2"/>
  <c r="R1297" i="2"/>
  <c r="R1329" i="2"/>
  <c r="R1361" i="2"/>
  <c r="R1393" i="2"/>
  <c r="R1425" i="2"/>
  <c r="R1457" i="2"/>
  <c r="R1489" i="2"/>
  <c r="R1521" i="2"/>
  <c r="R1553" i="2"/>
  <c r="R1668" i="2"/>
  <c r="R1732" i="2"/>
  <c r="R205" i="2"/>
  <c r="R221" i="2"/>
  <c r="R237" i="2"/>
  <c r="R253" i="2"/>
  <c r="R269" i="2"/>
  <c r="R285" i="2"/>
  <c r="R301" i="2"/>
  <c r="R317" i="2"/>
  <c r="R333" i="2"/>
  <c r="R349" i="2"/>
  <c r="R365" i="2"/>
  <c r="R381" i="2"/>
  <c r="R397" i="2"/>
  <c r="R413" i="2"/>
  <c r="R429" i="2"/>
  <c r="R445" i="2"/>
  <c r="R461" i="2"/>
  <c r="R477" i="2"/>
  <c r="R493" i="2"/>
  <c r="R509" i="2"/>
  <c r="R525" i="2"/>
  <c r="R541" i="2"/>
  <c r="R557" i="2"/>
  <c r="R573" i="2"/>
  <c r="R589" i="2"/>
  <c r="R605" i="2"/>
  <c r="R621" i="2"/>
  <c r="R637" i="2"/>
  <c r="R653" i="2"/>
  <c r="R669" i="2"/>
  <c r="R685" i="2"/>
  <c r="R701" i="2"/>
  <c r="R717" i="2"/>
  <c r="R733" i="2"/>
  <c r="R749" i="2"/>
  <c r="R765" i="2"/>
  <c r="R781" i="2"/>
  <c r="R797" i="2"/>
  <c r="R813" i="2"/>
  <c r="R829" i="2"/>
  <c r="R845" i="2"/>
  <c r="R861" i="2"/>
  <c r="R877" i="2"/>
  <c r="R893" i="2"/>
  <c r="R909" i="2"/>
  <c r="R925" i="2"/>
  <c r="R941" i="2"/>
  <c r="R957" i="2"/>
  <c r="R982" i="2"/>
  <c r="R1014" i="2"/>
  <c r="R1046" i="2"/>
  <c r="R1672" i="2"/>
  <c r="R1736" i="2"/>
  <c r="R975" i="2"/>
  <c r="R991" i="2"/>
  <c r="R1007" i="2"/>
  <c r="R1023" i="2"/>
  <c r="R1039" i="2"/>
  <c r="R1052" i="2"/>
  <c r="R1068" i="2"/>
  <c r="R1084" i="2"/>
  <c r="R1100" i="2"/>
  <c r="R1116" i="2"/>
  <c r="R1132" i="2"/>
  <c r="R1148" i="2"/>
  <c r="R1164" i="2"/>
  <c r="R1180" i="2"/>
  <c r="R1196" i="2"/>
  <c r="R1212" i="2"/>
  <c r="R1228" i="2"/>
  <c r="R1244" i="2"/>
  <c r="R1260" i="2"/>
  <c r="R1276" i="2"/>
  <c r="R1292" i="2"/>
  <c r="R1308" i="2"/>
  <c r="R1324" i="2"/>
  <c r="R1340" i="2"/>
  <c r="R1356" i="2"/>
  <c r="R1372" i="2"/>
  <c r="R1388" i="2"/>
  <c r="R1404" i="2"/>
  <c r="R1420" i="2"/>
  <c r="R1436" i="2"/>
  <c r="R1452" i="2"/>
  <c r="R1468" i="2"/>
  <c r="R1484" i="2"/>
  <c r="R1500" i="2"/>
  <c r="R1516" i="2"/>
  <c r="R1532" i="2"/>
  <c r="R1548" i="2"/>
  <c r="R1561" i="2"/>
  <c r="R1575" i="2"/>
  <c r="R1584" i="2"/>
  <c r="R1593" i="2"/>
  <c r="R1607" i="2"/>
  <c r="R1621" i="2"/>
  <c r="R1637" i="2"/>
  <c r="R1653" i="2"/>
  <c r="R1669" i="2"/>
  <c r="R1685" i="2"/>
  <c r="R1701" i="2"/>
  <c r="R1717" i="2"/>
  <c r="R1733" i="2"/>
  <c r="R1756" i="2"/>
  <c r="R1788" i="2"/>
  <c r="R1820" i="2"/>
  <c r="R1852" i="2"/>
  <c r="R1884" i="2"/>
  <c r="R1916" i="2"/>
  <c r="R1948" i="2"/>
  <c r="R1980" i="2"/>
  <c r="R2012" i="2"/>
  <c r="R2044" i="2"/>
  <c r="R1055" i="2"/>
  <c r="R1071" i="2"/>
  <c r="R1087" i="2"/>
  <c r="R1103" i="2"/>
  <c r="R1119" i="2"/>
  <c r="R1135" i="2"/>
  <c r="R1151" i="2"/>
  <c r="R1167" i="2"/>
  <c r="R1183" i="2"/>
  <c r="R1199" i="2"/>
  <c r="R1215" i="2"/>
  <c r="R1231" i="2"/>
  <c r="R1247" i="2"/>
  <c r="R1263" i="2"/>
  <c r="R1279" i="2"/>
  <c r="R1295" i="2"/>
  <c r="R1311" i="2"/>
  <c r="R1327" i="2"/>
  <c r="R1343" i="2"/>
  <c r="R1359" i="2"/>
  <c r="R1375" i="2"/>
  <c r="R1391" i="2"/>
  <c r="R1407" i="2"/>
  <c r="R1423" i="2"/>
  <c r="R1439" i="2"/>
  <c r="R1455" i="2"/>
  <c r="R1471" i="2"/>
  <c r="R1487" i="2"/>
  <c r="R1503" i="2"/>
  <c r="R1519" i="2"/>
  <c r="R1535" i="2"/>
  <c r="R1551" i="2"/>
  <c r="R2080" i="2"/>
  <c r="R2088" i="2"/>
  <c r="R977" i="2"/>
  <c r="R993" i="2"/>
  <c r="R1009" i="2"/>
  <c r="R1025" i="2"/>
  <c r="R1041" i="2"/>
  <c r="R1058" i="2"/>
  <c r="R1074" i="2"/>
  <c r="R1090" i="2"/>
  <c r="R1106" i="2"/>
  <c r="R1122" i="2"/>
  <c r="R1138" i="2"/>
  <c r="R1154" i="2"/>
  <c r="R1170" i="2"/>
  <c r="R1186" i="2"/>
  <c r="R1202" i="2"/>
  <c r="R1218" i="2"/>
  <c r="R1234" i="2"/>
  <c r="R1250" i="2"/>
  <c r="R1266" i="2"/>
  <c r="R1282" i="2"/>
  <c r="R1298" i="2"/>
  <c r="R1314" i="2"/>
  <c r="R1330" i="2"/>
  <c r="R1346" i="2"/>
  <c r="R1362" i="2"/>
  <c r="R1378" i="2"/>
  <c r="R1394" i="2"/>
  <c r="R1410" i="2"/>
  <c r="R1426" i="2"/>
  <c r="R1442" i="2"/>
  <c r="R1458" i="2"/>
  <c r="R1474" i="2"/>
  <c r="R1490" i="2"/>
  <c r="R1506" i="2"/>
  <c r="R1522" i="2"/>
  <c r="R1538" i="2"/>
  <c r="R1555" i="2"/>
  <c r="R1564" i="2"/>
  <c r="R1573" i="2"/>
  <c r="R1587" i="2"/>
  <c r="R1596" i="2"/>
  <c r="R1605" i="2"/>
  <c r="R1752" i="2"/>
  <c r="R1784" i="2"/>
  <c r="R1816" i="2"/>
  <c r="R1848" i="2"/>
  <c r="R1880" i="2"/>
  <c r="R1912" i="2"/>
  <c r="R1944" i="2"/>
  <c r="R1976" i="2"/>
  <c r="R2008" i="2"/>
  <c r="R2040" i="2"/>
  <c r="R1615" i="2"/>
  <c r="R1631" i="2"/>
  <c r="R1647" i="2"/>
  <c r="R1663" i="2"/>
  <c r="R1679" i="2"/>
  <c r="R1695" i="2"/>
  <c r="R1711" i="2"/>
  <c r="R1727" i="2"/>
  <c r="R1743" i="2"/>
  <c r="R1759" i="2"/>
  <c r="R1775" i="2"/>
  <c r="R1791" i="2"/>
  <c r="R1807" i="2"/>
  <c r="R1823" i="2"/>
  <c r="R1839" i="2"/>
  <c r="R1855" i="2"/>
  <c r="R1871" i="2"/>
  <c r="R1887" i="2"/>
  <c r="R1903" i="2"/>
  <c r="R1919" i="2"/>
  <c r="R1935" i="2"/>
  <c r="R1951" i="2"/>
  <c r="R1967" i="2"/>
  <c r="R1983" i="2"/>
  <c r="R1999" i="2"/>
  <c r="R2015" i="2"/>
  <c r="R2031" i="2"/>
  <c r="R2047" i="2"/>
  <c r="R2063" i="2"/>
  <c r="R2102" i="2"/>
  <c r="R2134" i="2"/>
  <c r="R2166" i="2"/>
  <c r="R2198" i="2"/>
  <c r="R2230" i="2"/>
  <c r="R2262" i="2"/>
  <c r="R2294" i="2"/>
  <c r="R2326" i="2"/>
  <c r="R2358" i="2"/>
  <c r="R2390" i="2"/>
  <c r="R2422" i="2"/>
  <c r="R2454" i="2"/>
  <c r="R1562" i="2"/>
  <c r="R1578" i="2"/>
  <c r="R1594" i="2"/>
  <c r="R1610" i="2"/>
  <c r="R1626" i="2"/>
  <c r="R1642" i="2"/>
  <c r="R1658" i="2"/>
  <c r="R1674" i="2"/>
  <c r="R1690" i="2"/>
  <c r="R1706" i="2"/>
  <c r="R1722" i="2"/>
  <c r="R1738" i="2"/>
  <c r="R1754" i="2"/>
  <c r="R1770" i="2"/>
  <c r="R1786" i="2"/>
  <c r="R1802" i="2"/>
  <c r="R1818" i="2"/>
  <c r="R1834" i="2"/>
  <c r="R1850" i="2"/>
  <c r="R1866" i="2"/>
  <c r="R1882" i="2"/>
  <c r="R1898" i="2"/>
  <c r="R1914" i="2"/>
  <c r="R1930" i="2"/>
  <c r="R1946" i="2"/>
  <c r="R1962" i="2"/>
  <c r="R1978" i="2"/>
  <c r="R1994" i="2"/>
  <c r="R2010" i="2"/>
  <c r="R2026" i="2"/>
  <c r="R2042" i="2"/>
  <c r="R2058" i="2"/>
  <c r="R2471" i="2"/>
  <c r="R2479" i="2"/>
  <c r="R40" i="2"/>
  <c r="R92" i="2"/>
  <c r="R136" i="2"/>
  <c r="R168" i="2"/>
  <c r="R254" i="2"/>
  <c r="R5" i="2"/>
  <c r="R21" i="2"/>
  <c r="R37" i="2"/>
  <c r="R53" i="2"/>
  <c r="R69" i="2"/>
  <c r="R85" i="2"/>
  <c r="R101" i="2"/>
  <c r="R117" i="2"/>
  <c r="R133" i="2"/>
  <c r="R149" i="2"/>
  <c r="R165" i="2"/>
  <c r="R181" i="2"/>
  <c r="R196" i="2"/>
  <c r="R228" i="2"/>
  <c r="R260" i="2"/>
  <c r="R290" i="2"/>
  <c r="R306" i="2"/>
  <c r="R322" i="2"/>
  <c r="R338" i="2"/>
  <c r="R354" i="2"/>
  <c r="R370" i="2"/>
  <c r="R386" i="2"/>
  <c r="R402" i="2"/>
  <c r="R418" i="2"/>
  <c r="R434" i="2"/>
  <c r="R450" i="2"/>
  <c r="R466" i="2"/>
  <c r="R482" i="2"/>
  <c r="R498" i="2"/>
  <c r="R514" i="2"/>
  <c r="R530" i="2"/>
  <c r="R546" i="2"/>
  <c r="R562" i="2"/>
  <c r="R578" i="2"/>
  <c r="R594" i="2"/>
  <c r="R610" i="2"/>
  <c r="R626" i="2"/>
  <c r="R642" i="2"/>
  <c r="R658" i="2"/>
  <c r="R674" i="2"/>
  <c r="R690" i="2"/>
  <c r="R706" i="2"/>
  <c r="R722" i="2"/>
  <c r="R738" i="2"/>
  <c r="R754" i="2"/>
  <c r="R770" i="2"/>
  <c r="R786" i="2"/>
  <c r="R802" i="2"/>
  <c r="R818" i="2"/>
  <c r="R834" i="2"/>
  <c r="R850" i="2"/>
  <c r="R866" i="2"/>
  <c r="R882" i="2"/>
  <c r="R898" i="2"/>
  <c r="R914" i="2"/>
  <c r="R930" i="2"/>
  <c r="R946" i="2"/>
  <c r="R962" i="2"/>
  <c r="R1077" i="2"/>
  <c r="R1109" i="2"/>
  <c r="R1141" i="2"/>
  <c r="R1173" i="2"/>
  <c r="R1205" i="2"/>
  <c r="R1237" i="2"/>
  <c r="R1269" i="2"/>
  <c r="R1301" i="2"/>
  <c r="R1333" i="2"/>
  <c r="R1365" i="2"/>
  <c r="R1397" i="2"/>
  <c r="R1429" i="2"/>
  <c r="R1461" i="2"/>
  <c r="R1493" i="2"/>
  <c r="R1525" i="2"/>
  <c r="R1676" i="2"/>
  <c r="R44" i="2"/>
  <c r="R68" i="2"/>
  <c r="R112" i="2"/>
  <c r="R176" i="2"/>
  <c r="R246" i="2"/>
  <c r="R10" i="2"/>
  <c r="R26" i="2"/>
  <c r="R42" i="2"/>
  <c r="R58" i="2"/>
  <c r="R74" i="2"/>
  <c r="R90" i="2"/>
  <c r="R106" i="2"/>
  <c r="R122" i="2"/>
  <c r="R138" i="2"/>
  <c r="R154" i="2"/>
  <c r="R170" i="2"/>
  <c r="R186" i="2"/>
  <c r="R210" i="2"/>
  <c r="R242" i="2"/>
  <c r="R274" i="2"/>
  <c r="R980" i="2"/>
  <c r="R1012" i="2"/>
  <c r="R1044" i="2"/>
  <c r="R9" i="2"/>
  <c r="R36" i="2"/>
  <c r="R120" i="2"/>
  <c r="R140" i="2"/>
  <c r="R230" i="2"/>
  <c r="R4" i="2"/>
  <c r="R15" i="2"/>
  <c r="R31" i="2"/>
  <c r="R47" i="2"/>
  <c r="R63" i="2"/>
  <c r="R79" i="2"/>
  <c r="R95" i="2"/>
  <c r="R111" i="2"/>
  <c r="R127" i="2"/>
  <c r="R143" i="2"/>
  <c r="R159" i="2"/>
  <c r="R175" i="2"/>
  <c r="R191" i="2"/>
  <c r="R224" i="2"/>
  <c r="R256" i="2"/>
  <c r="R288" i="2"/>
  <c r="R199" i="2"/>
  <c r="R215" i="2"/>
  <c r="R231" i="2"/>
  <c r="R247" i="2"/>
  <c r="R263" i="2"/>
  <c r="R279" i="2"/>
  <c r="R295" i="2"/>
  <c r="R311" i="2"/>
  <c r="R327" i="2"/>
  <c r="R343" i="2"/>
  <c r="R359" i="2"/>
  <c r="R375" i="2"/>
  <c r="R391" i="2"/>
  <c r="R407" i="2"/>
  <c r="R423" i="2"/>
  <c r="R439" i="2"/>
  <c r="R455" i="2"/>
  <c r="R471" i="2"/>
  <c r="R487" i="2"/>
  <c r="R503" i="2"/>
  <c r="R519" i="2"/>
  <c r="R535" i="2"/>
  <c r="R551" i="2"/>
  <c r="R567" i="2"/>
  <c r="R583" i="2"/>
  <c r="R599" i="2"/>
  <c r="R615" i="2"/>
  <c r="R631" i="2"/>
  <c r="R647" i="2"/>
  <c r="R663" i="2"/>
  <c r="R679" i="2"/>
  <c r="R695" i="2"/>
  <c r="R711" i="2"/>
  <c r="R727" i="2"/>
  <c r="R743" i="2"/>
  <c r="R759" i="2"/>
  <c r="R775" i="2"/>
  <c r="R791" i="2"/>
  <c r="R807" i="2"/>
  <c r="R823" i="2"/>
  <c r="R839" i="2"/>
  <c r="R855" i="2"/>
  <c r="R871" i="2"/>
  <c r="R887" i="2"/>
  <c r="R903" i="2"/>
  <c r="R919" i="2"/>
  <c r="R935" i="2"/>
  <c r="R951" i="2"/>
  <c r="R978" i="2"/>
  <c r="R1010" i="2"/>
  <c r="R1042" i="2"/>
  <c r="R1664" i="2"/>
  <c r="R1728" i="2"/>
  <c r="R300" i="2"/>
  <c r="R316" i="2"/>
  <c r="R332" i="2"/>
  <c r="R348" i="2"/>
  <c r="R364" i="2"/>
  <c r="R380" i="2"/>
  <c r="R396" i="2"/>
  <c r="R412" i="2"/>
  <c r="R428" i="2"/>
  <c r="R444" i="2"/>
  <c r="R460" i="2"/>
  <c r="R476" i="2"/>
  <c r="R492" i="2"/>
  <c r="R508" i="2"/>
  <c r="R524" i="2"/>
  <c r="R540" i="2"/>
  <c r="R556" i="2"/>
  <c r="R572" i="2"/>
  <c r="R588" i="2"/>
  <c r="R604" i="2"/>
  <c r="R620" i="2"/>
  <c r="R636" i="2"/>
  <c r="R652" i="2"/>
  <c r="R668" i="2"/>
  <c r="R684" i="2"/>
  <c r="R700" i="2"/>
  <c r="R716" i="2"/>
  <c r="R732" i="2"/>
  <c r="R748" i="2"/>
  <c r="R764" i="2"/>
  <c r="R780" i="2"/>
  <c r="R796" i="2"/>
  <c r="R812" i="2"/>
  <c r="R828" i="2"/>
  <c r="R844" i="2"/>
  <c r="R860" i="2"/>
  <c r="R876" i="2"/>
  <c r="R892" i="2"/>
  <c r="R908" i="2"/>
  <c r="R924" i="2"/>
  <c r="R940" i="2"/>
  <c r="R956" i="2"/>
  <c r="R984" i="2"/>
  <c r="R1016" i="2"/>
  <c r="R1048" i="2"/>
  <c r="R1081" i="2"/>
  <c r="R1113" i="2"/>
  <c r="R1145" i="2"/>
  <c r="R1177" i="2"/>
  <c r="R1209" i="2"/>
  <c r="R1241" i="2"/>
  <c r="R1273" i="2"/>
  <c r="R1305" i="2"/>
  <c r="R1337" i="2"/>
  <c r="R1369" i="2"/>
  <c r="R1401" i="2"/>
  <c r="R1433" i="2"/>
  <c r="R1465" i="2"/>
  <c r="R1497" i="2"/>
  <c r="R1529" i="2"/>
  <c r="R1620" i="2"/>
  <c r="R1684" i="2"/>
  <c r="R1748" i="2"/>
  <c r="R209" i="2"/>
  <c r="R225" i="2"/>
  <c r="R241" i="2"/>
  <c r="R257" i="2"/>
  <c r="R273" i="2"/>
  <c r="R289" i="2"/>
  <c r="R305" i="2"/>
  <c r="R321" i="2"/>
  <c r="R337" i="2"/>
  <c r="R353" i="2"/>
  <c r="R369" i="2"/>
  <c r="R385" i="2"/>
  <c r="R401" i="2"/>
  <c r="R417" i="2"/>
  <c r="R433" i="2"/>
  <c r="R449" i="2"/>
  <c r="R465" i="2"/>
  <c r="R481" i="2"/>
  <c r="R497" i="2"/>
  <c r="R513" i="2"/>
  <c r="R529" i="2"/>
  <c r="R545" i="2"/>
  <c r="R561" i="2"/>
  <c r="R577" i="2"/>
  <c r="R593" i="2"/>
  <c r="R609" i="2"/>
  <c r="R625" i="2"/>
  <c r="R641" i="2"/>
  <c r="R657" i="2"/>
  <c r="R673" i="2"/>
  <c r="R689" i="2"/>
  <c r="R705" i="2"/>
  <c r="R721" i="2"/>
  <c r="R737" i="2"/>
  <c r="R753" i="2"/>
  <c r="R769" i="2"/>
  <c r="R785" i="2"/>
  <c r="R801" i="2"/>
  <c r="R817" i="2"/>
  <c r="R833" i="2"/>
  <c r="R849" i="2"/>
  <c r="R865" i="2"/>
  <c r="R881" i="2"/>
  <c r="R897" i="2"/>
  <c r="R913" i="2"/>
  <c r="R929" i="2"/>
  <c r="R945" i="2"/>
  <c r="R961" i="2"/>
  <c r="R990" i="2"/>
  <c r="R1022" i="2"/>
  <c r="R1624" i="2"/>
  <c r="R1688" i="2"/>
  <c r="R963" i="2"/>
  <c r="R979" i="2"/>
  <c r="R995" i="2"/>
  <c r="R1011" i="2"/>
  <c r="R1027" i="2"/>
  <c r="R1043" i="2"/>
  <c r="R1056" i="2"/>
  <c r="R1072" i="2"/>
  <c r="R1088" i="2"/>
  <c r="R1104" i="2"/>
  <c r="R1120" i="2"/>
  <c r="R1136" i="2"/>
  <c r="R1152" i="2"/>
  <c r="R1168" i="2"/>
  <c r="R1184" i="2"/>
  <c r="R1200" i="2"/>
  <c r="R1216" i="2"/>
  <c r="R1232" i="2"/>
  <c r="R1248" i="2"/>
  <c r="R1264" i="2"/>
  <c r="R1280" i="2"/>
  <c r="R1296" i="2"/>
  <c r="R1312" i="2"/>
  <c r="R1328" i="2"/>
  <c r="R1344" i="2"/>
  <c r="R1360" i="2"/>
  <c r="R1376" i="2"/>
  <c r="R1392" i="2"/>
  <c r="R1408" i="2"/>
  <c r="R1424" i="2"/>
  <c r="R1440" i="2"/>
  <c r="R1456" i="2"/>
  <c r="R1472" i="2"/>
  <c r="R1488" i="2"/>
  <c r="R1504" i="2"/>
  <c r="R1520" i="2"/>
  <c r="R1536" i="2"/>
  <c r="R1552" i="2"/>
  <c r="R1567" i="2"/>
  <c r="R1576" i="2"/>
  <c r="R1585" i="2"/>
  <c r="R1599" i="2"/>
  <c r="R1608" i="2"/>
  <c r="R1625" i="2"/>
  <c r="R1641" i="2"/>
  <c r="R1657" i="2"/>
  <c r="R1673" i="2"/>
  <c r="R1689" i="2"/>
  <c r="R1705" i="2"/>
  <c r="R1721" i="2"/>
  <c r="R1737" i="2"/>
  <c r="R1764" i="2"/>
  <c r="R1796" i="2"/>
  <c r="R1828" i="2"/>
  <c r="R1860" i="2"/>
  <c r="R1892" i="2"/>
  <c r="R1924" i="2"/>
  <c r="R1956" i="2"/>
  <c r="R1988" i="2"/>
  <c r="R2020" i="2"/>
  <c r="R2052" i="2"/>
  <c r="R1059" i="2"/>
  <c r="R1075" i="2"/>
  <c r="R1091" i="2"/>
  <c r="R1107" i="2"/>
  <c r="R1123" i="2"/>
  <c r="R1139" i="2"/>
  <c r="R1155" i="2"/>
  <c r="R1171" i="2"/>
  <c r="R1187" i="2"/>
  <c r="R1203" i="2"/>
  <c r="R1219" i="2"/>
  <c r="R1235" i="2"/>
  <c r="R1251" i="2"/>
  <c r="R1267" i="2"/>
  <c r="R1283" i="2"/>
  <c r="R1299" i="2"/>
  <c r="R1315" i="2"/>
  <c r="R1331" i="2"/>
  <c r="R1347" i="2"/>
  <c r="R1363" i="2"/>
  <c r="R1379" i="2"/>
  <c r="R1395" i="2"/>
  <c r="R1411" i="2"/>
  <c r="R1427" i="2"/>
  <c r="R1443" i="2"/>
  <c r="R1459" i="2"/>
  <c r="R1475" i="2"/>
  <c r="R1491" i="2"/>
  <c r="R1507" i="2"/>
  <c r="R1523" i="2"/>
  <c r="R1539" i="2"/>
  <c r="R2074" i="2"/>
  <c r="R2082" i="2"/>
  <c r="R965" i="2"/>
  <c r="R981" i="2"/>
  <c r="R997" i="2"/>
  <c r="R1013" i="2"/>
  <c r="R1029" i="2"/>
  <c r="R1045" i="2"/>
  <c r="R1062" i="2"/>
  <c r="R1078" i="2"/>
  <c r="R1094" i="2"/>
  <c r="R1110" i="2"/>
  <c r="R1126" i="2"/>
  <c r="R1142" i="2"/>
  <c r="R1158" i="2"/>
  <c r="R1174" i="2"/>
  <c r="R1190" i="2"/>
  <c r="R1206" i="2"/>
  <c r="R1222" i="2"/>
  <c r="R1238" i="2"/>
  <c r="R1254" i="2"/>
  <c r="R1270" i="2"/>
  <c r="R1286" i="2"/>
  <c r="R1302" i="2"/>
  <c r="R1318" i="2"/>
  <c r="R1334" i="2"/>
  <c r="R1350" i="2"/>
  <c r="R1366" i="2"/>
  <c r="R1382" i="2"/>
  <c r="R1398" i="2"/>
  <c r="R1414" i="2"/>
  <c r="R1430" i="2"/>
  <c r="R1446" i="2"/>
  <c r="R1462" i="2"/>
  <c r="R1478" i="2"/>
  <c r="R1494" i="2"/>
  <c r="R1510" i="2"/>
  <c r="R1526" i="2"/>
  <c r="R1542" i="2"/>
  <c r="R1556" i="2"/>
  <c r="R1565" i="2"/>
  <c r="R1579" i="2"/>
  <c r="R1588" i="2"/>
  <c r="R1597" i="2"/>
  <c r="R1611" i="2"/>
  <c r="R1760" i="2"/>
  <c r="R1792" i="2"/>
  <c r="R1824" i="2"/>
  <c r="R1856" i="2"/>
  <c r="R1888" i="2"/>
  <c r="R1920" i="2"/>
  <c r="R1952" i="2"/>
  <c r="R1984" i="2"/>
  <c r="R2016" i="2"/>
  <c r="R2048" i="2"/>
  <c r="R1619" i="2"/>
  <c r="R1635" i="2"/>
  <c r="R1651" i="2"/>
  <c r="R1667" i="2"/>
  <c r="R1683" i="2"/>
  <c r="R1699" i="2"/>
  <c r="R1715" i="2"/>
  <c r="R1731" i="2"/>
  <c r="R1747" i="2"/>
  <c r="R1763" i="2"/>
  <c r="R1779" i="2"/>
  <c r="R1795" i="2"/>
  <c r="R1811" i="2"/>
  <c r="R1827" i="2"/>
  <c r="R1843" i="2"/>
  <c r="R1859" i="2"/>
  <c r="R1875" i="2"/>
  <c r="R1891" i="2"/>
  <c r="R1907" i="2"/>
  <c r="R1923" i="2"/>
  <c r="R1939" i="2"/>
  <c r="R1955" i="2"/>
  <c r="R1971" i="2"/>
  <c r="R1987" i="2"/>
  <c r="R2003" i="2"/>
  <c r="R2019" i="2"/>
  <c r="R2035" i="2"/>
  <c r="R2051" i="2"/>
  <c r="R2067" i="2"/>
  <c r="R2110" i="2"/>
  <c r="R2142" i="2"/>
  <c r="R2174" i="2"/>
  <c r="R2206" i="2"/>
  <c r="R2238" i="2"/>
  <c r="R2270" i="2"/>
  <c r="R2302" i="2"/>
  <c r="R2334" i="2"/>
  <c r="R2366" i="2"/>
  <c r="R2398" i="2"/>
  <c r="R2430" i="2"/>
  <c r="R2462" i="2"/>
  <c r="R1566" i="2"/>
  <c r="R1582" i="2"/>
  <c r="R1598" i="2"/>
  <c r="R1614" i="2"/>
  <c r="R1630" i="2"/>
  <c r="R1646" i="2"/>
  <c r="R1662" i="2"/>
  <c r="R1678" i="2"/>
  <c r="R1694" i="2"/>
  <c r="R1710" i="2"/>
  <c r="R1726" i="2"/>
  <c r="R1742" i="2"/>
  <c r="R1758" i="2"/>
  <c r="R1774" i="2"/>
  <c r="R1790" i="2"/>
  <c r="R1806" i="2"/>
  <c r="R1822" i="2"/>
  <c r="R1838" i="2"/>
  <c r="R1854" i="2"/>
  <c r="R1870" i="2"/>
  <c r="R1886" i="2"/>
  <c r="R1902" i="2"/>
  <c r="R1918" i="2"/>
  <c r="R1934" i="2"/>
  <c r="R1950" i="2"/>
  <c r="R1966" i="2"/>
  <c r="R1982" i="2"/>
  <c r="R1998" i="2"/>
  <c r="R2014" i="2"/>
  <c r="R2030" i="2"/>
  <c r="R2046" i="2"/>
  <c r="R2062" i="2"/>
  <c r="R2473" i="2"/>
  <c r="R2481" i="2"/>
  <c r="R48" i="2"/>
  <c r="R96" i="2"/>
  <c r="R148" i="2"/>
  <c r="R184" i="2"/>
  <c r="R278" i="2"/>
  <c r="R7" i="2"/>
  <c r="R25" i="2"/>
  <c r="R41" i="2"/>
  <c r="R57" i="2"/>
  <c r="R73" i="2"/>
  <c r="R89" i="2"/>
  <c r="R105" i="2"/>
  <c r="R121" i="2"/>
  <c r="R137" i="2"/>
  <c r="R153" i="2"/>
  <c r="R169" i="2"/>
  <c r="R185" i="2"/>
  <c r="R204" i="2"/>
  <c r="R236" i="2"/>
  <c r="R268" i="2"/>
  <c r="R294" i="2"/>
  <c r="R310" i="2"/>
  <c r="R326" i="2"/>
  <c r="R342" i="2"/>
  <c r="R358" i="2"/>
  <c r="R374" i="2"/>
  <c r="R390" i="2"/>
  <c r="R406" i="2"/>
  <c r="R422" i="2"/>
  <c r="R438" i="2"/>
  <c r="R454" i="2"/>
  <c r="R470" i="2"/>
  <c r="R486" i="2"/>
  <c r="R502" i="2"/>
  <c r="R518" i="2"/>
  <c r="R534" i="2"/>
  <c r="R550" i="2"/>
  <c r="R566" i="2"/>
  <c r="R582" i="2"/>
  <c r="R598" i="2"/>
  <c r="R614" i="2"/>
  <c r="R630" i="2"/>
  <c r="R646" i="2"/>
  <c r="R662" i="2"/>
  <c r="R678" i="2"/>
  <c r="R694" i="2"/>
  <c r="R710" i="2"/>
  <c r="R726" i="2"/>
  <c r="R742" i="2"/>
  <c r="R758" i="2"/>
  <c r="R774" i="2"/>
  <c r="R790" i="2"/>
  <c r="R806" i="2"/>
  <c r="R822" i="2"/>
  <c r="R838" i="2"/>
  <c r="R854" i="2"/>
  <c r="R870" i="2"/>
  <c r="R886" i="2"/>
  <c r="R902" i="2"/>
  <c r="R918" i="2"/>
  <c r="R934" i="2"/>
  <c r="R950" i="2"/>
  <c r="R1053" i="2"/>
  <c r="R1085" i="2"/>
  <c r="R1117" i="2"/>
  <c r="R1149" i="2"/>
  <c r="R1181" i="2"/>
  <c r="R1213" i="2"/>
  <c r="R1245" i="2"/>
  <c r="R1277" i="2"/>
  <c r="R1309" i="2"/>
  <c r="R1341" i="2"/>
  <c r="R1373" i="2"/>
  <c r="R1405" i="2"/>
  <c r="R1437" i="2"/>
  <c r="R1469" i="2"/>
  <c r="R1501" i="2"/>
  <c r="R1533" i="2"/>
  <c r="R1740" i="2"/>
  <c r="R52" i="2"/>
  <c r="R76" i="2"/>
  <c r="R144" i="2"/>
  <c r="R180" i="2"/>
  <c r="R270" i="2"/>
  <c r="R14" i="2"/>
  <c r="R30" i="2"/>
  <c r="R46" i="2"/>
  <c r="R62" i="2"/>
  <c r="R78" i="2"/>
  <c r="R94" i="2"/>
  <c r="R110" i="2"/>
  <c r="R126" i="2"/>
  <c r="R142" i="2"/>
  <c r="R158" i="2"/>
  <c r="R174" i="2"/>
  <c r="R190" i="2"/>
  <c r="R218" i="2"/>
  <c r="R250" i="2"/>
  <c r="R282" i="2"/>
  <c r="R988" i="2"/>
  <c r="R1020" i="2"/>
  <c r="R1050" i="2"/>
  <c r="R12" i="2"/>
  <c r="R56" i="2"/>
  <c r="R124" i="2"/>
  <c r="R152" i="2"/>
  <c r="R238" i="2"/>
  <c r="R6" i="2"/>
  <c r="R19" i="2"/>
  <c r="R35" i="2"/>
  <c r="R51" i="2"/>
  <c r="R67" i="2"/>
  <c r="R83" i="2"/>
  <c r="R99" i="2"/>
  <c r="R115" i="2"/>
  <c r="R131" i="2"/>
  <c r="R147" i="2"/>
  <c r="R163" i="2"/>
  <c r="R179" i="2"/>
  <c r="R200" i="2"/>
  <c r="R232" i="2"/>
  <c r="R264" i="2"/>
  <c r="R1644" i="2"/>
  <c r="R203" i="2"/>
  <c r="R219" i="2"/>
  <c r="R235" i="2"/>
  <c r="R251" i="2"/>
  <c r="R267" i="2"/>
  <c r="R283" i="2"/>
  <c r="R299" i="2"/>
  <c r="R315" i="2"/>
  <c r="R331" i="2"/>
  <c r="R347" i="2"/>
  <c r="R363" i="2"/>
  <c r="R379" i="2"/>
  <c r="R395" i="2"/>
  <c r="R411" i="2"/>
  <c r="R427" i="2"/>
  <c r="R443" i="2"/>
  <c r="R459" i="2"/>
  <c r="R475" i="2"/>
  <c r="R491" i="2"/>
  <c r="R507" i="2"/>
  <c r="R523" i="2"/>
  <c r="R539" i="2"/>
  <c r="R555" i="2"/>
  <c r="R571" i="2"/>
  <c r="R587" i="2"/>
  <c r="R603" i="2"/>
  <c r="R619" i="2"/>
  <c r="R635" i="2"/>
  <c r="R651" i="2"/>
  <c r="R667" i="2"/>
  <c r="R683" i="2"/>
  <c r="R699" i="2"/>
  <c r="R715" i="2"/>
  <c r="R731" i="2"/>
  <c r="R747" i="2"/>
  <c r="R763" i="2"/>
  <c r="R779" i="2"/>
  <c r="R795" i="2"/>
  <c r="R811" i="2"/>
  <c r="R827" i="2"/>
  <c r="R843" i="2"/>
  <c r="R859" i="2"/>
  <c r="R875" i="2"/>
  <c r="R891" i="2"/>
  <c r="R907" i="2"/>
  <c r="R923" i="2"/>
  <c r="R939" i="2"/>
  <c r="R955" i="2"/>
  <c r="R986" i="2"/>
  <c r="R1018" i="2"/>
  <c r="R1616" i="2"/>
  <c r="R1680" i="2"/>
  <c r="R1744" i="2"/>
  <c r="R304" i="2"/>
  <c r="R320" i="2"/>
  <c r="R336" i="2"/>
  <c r="R352" i="2"/>
  <c r="R368" i="2"/>
  <c r="R384" i="2"/>
  <c r="R400" i="2"/>
  <c r="R416" i="2"/>
  <c r="R432" i="2"/>
  <c r="R448" i="2"/>
  <c r="R464" i="2"/>
  <c r="R480" i="2"/>
  <c r="R496" i="2"/>
  <c r="R512" i="2"/>
  <c r="R528" i="2"/>
  <c r="R544" i="2"/>
  <c r="R560" i="2"/>
  <c r="R576" i="2"/>
  <c r="R592" i="2"/>
  <c r="R608" i="2"/>
  <c r="R624" i="2"/>
  <c r="R640" i="2"/>
  <c r="R656" i="2"/>
  <c r="R672" i="2"/>
  <c r="R688" i="2"/>
  <c r="R704" i="2"/>
  <c r="R720" i="2"/>
  <c r="R736" i="2"/>
  <c r="R752" i="2"/>
  <c r="R768" i="2"/>
  <c r="R784" i="2"/>
  <c r="R800" i="2"/>
  <c r="R816" i="2"/>
  <c r="R832" i="2"/>
  <c r="R848" i="2"/>
  <c r="R864" i="2"/>
  <c r="R880" i="2"/>
  <c r="R896" i="2"/>
  <c r="R912" i="2"/>
  <c r="R928" i="2"/>
  <c r="R944" i="2"/>
  <c r="R960" i="2"/>
  <c r="R992" i="2"/>
  <c r="R1024" i="2"/>
  <c r="R1057" i="2"/>
  <c r="R1089" i="2"/>
  <c r="R1121" i="2"/>
  <c r="R1153" i="2"/>
  <c r="R1185" i="2"/>
  <c r="R1217" i="2"/>
  <c r="R1249" i="2"/>
  <c r="R1281" i="2"/>
  <c r="R1313" i="2"/>
  <c r="R1345" i="2"/>
  <c r="R1377" i="2"/>
  <c r="R1409" i="2"/>
  <c r="R1441" i="2"/>
  <c r="R1473" i="2"/>
  <c r="R1505" i="2"/>
  <c r="R1537" i="2"/>
  <c r="R1636" i="2"/>
  <c r="R1700" i="2"/>
  <c r="R197" i="2"/>
  <c r="R213" i="2"/>
  <c r="R229" i="2"/>
  <c r="R245" i="2"/>
  <c r="R261" i="2"/>
  <c r="R277" i="2"/>
  <c r="R293" i="2"/>
  <c r="R309" i="2"/>
  <c r="R325" i="2"/>
  <c r="R341" i="2"/>
  <c r="R357" i="2"/>
  <c r="R373" i="2"/>
  <c r="R389" i="2"/>
  <c r="R405" i="2"/>
  <c r="R421" i="2"/>
  <c r="R437" i="2"/>
  <c r="R453" i="2"/>
  <c r="R469" i="2"/>
  <c r="R485" i="2"/>
  <c r="R501" i="2"/>
  <c r="R517" i="2"/>
  <c r="R533" i="2"/>
  <c r="R549" i="2"/>
  <c r="R565" i="2"/>
  <c r="R581" i="2"/>
  <c r="R597" i="2"/>
  <c r="R613" i="2"/>
  <c r="R629" i="2"/>
  <c r="R645" i="2"/>
  <c r="R661" i="2"/>
  <c r="R677" i="2"/>
  <c r="R693" i="2"/>
  <c r="R709" i="2"/>
  <c r="R725" i="2"/>
  <c r="R741" i="2"/>
  <c r="R757" i="2"/>
  <c r="R773" i="2"/>
  <c r="R789" i="2"/>
  <c r="R805" i="2"/>
  <c r="R821" i="2"/>
  <c r="R837" i="2"/>
  <c r="R853" i="2"/>
  <c r="R869" i="2"/>
  <c r="R885" i="2"/>
  <c r="R901" i="2"/>
  <c r="R917" i="2"/>
  <c r="R933" i="2"/>
  <c r="R949" i="2"/>
  <c r="R966" i="2"/>
  <c r="R998" i="2"/>
  <c r="R1030" i="2"/>
  <c r="R1640" i="2"/>
  <c r="R1704" i="2"/>
  <c r="R967" i="2"/>
  <c r="R983" i="2"/>
  <c r="R999" i="2"/>
  <c r="R1015" i="2"/>
  <c r="R1031" i="2"/>
  <c r="R1047" i="2"/>
  <c r="R1060" i="2"/>
  <c r="R1076" i="2"/>
  <c r="R1092" i="2"/>
  <c r="R1108" i="2"/>
  <c r="R1124" i="2"/>
  <c r="R1140" i="2"/>
  <c r="R1156" i="2"/>
  <c r="R1172" i="2"/>
  <c r="R1188" i="2"/>
  <c r="R1204" i="2"/>
  <c r="R1220" i="2"/>
  <c r="R1236" i="2"/>
  <c r="R1252" i="2"/>
  <c r="R1268" i="2"/>
  <c r="R1284" i="2"/>
  <c r="R1300" i="2"/>
  <c r="R1316" i="2"/>
  <c r="R1332" i="2"/>
  <c r="R1348" i="2"/>
  <c r="R1364" i="2"/>
  <c r="R1380" i="2"/>
  <c r="R1396" i="2"/>
  <c r="R1412" i="2"/>
  <c r="R1428" i="2"/>
  <c r="R1444" i="2"/>
  <c r="R1460" i="2"/>
  <c r="R1476" i="2"/>
  <c r="R1492" i="2"/>
  <c r="R1508" i="2"/>
  <c r="R1524" i="2"/>
  <c r="R1540" i="2"/>
  <c r="R1559" i="2"/>
  <c r="R1568" i="2"/>
  <c r="R1577" i="2"/>
  <c r="R1591" i="2"/>
  <c r="R1600" i="2"/>
  <c r="R1609" i="2"/>
  <c r="R1629" i="2"/>
  <c r="R1645" i="2"/>
  <c r="R1661" i="2"/>
  <c r="R1677" i="2"/>
  <c r="R1693" i="2"/>
  <c r="R1709" i="2"/>
  <c r="R1725" i="2"/>
  <c r="R1741" i="2"/>
  <c r="R1772" i="2"/>
  <c r="R1804" i="2"/>
  <c r="R1836" i="2"/>
  <c r="R1868" i="2"/>
  <c r="R1900" i="2"/>
  <c r="R1932" i="2"/>
  <c r="R1964" i="2"/>
  <c r="R1996" i="2"/>
  <c r="R2028" i="2"/>
  <c r="R2060" i="2"/>
  <c r="R1063" i="2"/>
  <c r="R1079" i="2"/>
  <c r="R1095" i="2"/>
  <c r="R1111" i="2"/>
  <c r="R1127" i="2"/>
  <c r="R1143" i="2"/>
  <c r="R1159" i="2"/>
  <c r="R1175" i="2"/>
  <c r="R1191" i="2"/>
  <c r="R1207" i="2"/>
  <c r="R1223" i="2"/>
  <c r="R1239" i="2"/>
  <c r="R1255" i="2"/>
  <c r="R1271" i="2"/>
  <c r="R1287" i="2"/>
  <c r="R1303" i="2"/>
  <c r="R1319" i="2"/>
  <c r="R1335" i="2"/>
  <c r="R1351" i="2"/>
  <c r="R1367" i="2"/>
  <c r="R1383" i="2"/>
  <c r="R1399" i="2"/>
  <c r="R1415" i="2"/>
  <c r="R1431" i="2"/>
  <c r="R1447" i="2"/>
  <c r="R1463" i="2"/>
  <c r="R1479" i="2"/>
  <c r="R1495" i="2"/>
  <c r="R1511" i="2"/>
  <c r="R1527" i="2"/>
  <c r="R1543" i="2"/>
  <c r="R2076" i="2"/>
  <c r="R2084" i="2"/>
  <c r="R969" i="2"/>
  <c r="R985" i="2"/>
  <c r="R1001" i="2"/>
  <c r="R1017" i="2"/>
  <c r="R1033" i="2"/>
  <c r="R1049" i="2"/>
  <c r="R1066" i="2"/>
  <c r="R1082" i="2"/>
  <c r="R1098" i="2"/>
  <c r="R1114" i="2"/>
  <c r="R1130" i="2"/>
  <c r="R1146" i="2"/>
  <c r="R1162" i="2"/>
  <c r="R1178" i="2"/>
  <c r="R1194" i="2"/>
  <c r="R1210" i="2"/>
  <c r="R1226" i="2"/>
  <c r="R1242" i="2"/>
  <c r="R1258" i="2"/>
  <c r="R1274" i="2"/>
  <c r="R1290" i="2"/>
  <c r="R1306" i="2"/>
  <c r="R1322" i="2"/>
  <c r="R1338" i="2"/>
  <c r="R1354" i="2"/>
  <c r="R1370" i="2"/>
  <c r="R1386" i="2"/>
  <c r="R1402" i="2"/>
  <c r="R1418" i="2"/>
  <c r="R1434" i="2"/>
  <c r="R1450" i="2"/>
  <c r="R1466" i="2"/>
  <c r="R1482" i="2"/>
  <c r="R1498" i="2"/>
  <c r="R1514" i="2"/>
  <c r="R1530" i="2"/>
  <c r="R1546" i="2"/>
  <c r="R1557" i="2"/>
  <c r="R1571" i="2"/>
  <c r="R1580" i="2"/>
  <c r="R1589" i="2"/>
  <c r="R1603" i="2"/>
  <c r="R1612" i="2"/>
  <c r="R1768" i="2"/>
  <c r="R1800" i="2"/>
  <c r="R1832" i="2"/>
  <c r="R1864" i="2"/>
  <c r="R1896" i="2"/>
  <c r="R1928" i="2"/>
  <c r="R1960" i="2"/>
  <c r="R1992" i="2"/>
  <c r="R2024" i="2"/>
  <c r="R2056" i="2"/>
  <c r="R1623" i="2"/>
  <c r="R1639" i="2"/>
  <c r="R1655" i="2"/>
  <c r="R1671" i="2"/>
  <c r="R1687" i="2"/>
  <c r="R1703" i="2"/>
  <c r="R1719" i="2"/>
  <c r="R1735" i="2"/>
  <c r="R1751" i="2"/>
  <c r="R1767" i="2"/>
  <c r="R1783" i="2"/>
  <c r="R1799" i="2"/>
  <c r="R1815" i="2"/>
  <c r="R1831" i="2"/>
  <c r="R1847" i="2"/>
  <c r="R1863" i="2"/>
  <c r="R1879" i="2"/>
  <c r="R1895" i="2"/>
  <c r="R1911" i="2"/>
  <c r="R1927" i="2"/>
  <c r="R1943" i="2"/>
  <c r="R1959" i="2"/>
  <c r="R1975" i="2"/>
  <c r="R1991" i="2"/>
  <c r="R2007" i="2"/>
  <c r="R2023" i="2"/>
  <c r="R2039" i="2"/>
  <c r="R2055" i="2"/>
  <c r="R2070" i="2"/>
  <c r="R2118" i="2"/>
  <c r="R2150" i="2"/>
  <c r="R2182" i="2"/>
  <c r="R2214" i="2"/>
  <c r="R2246" i="2"/>
  <c r="R2278" i="2"/>
  <c r="R2310" i="2"/>
  <c r="R2342" i="2"/>
  <c r="R2374" i="2"/>
  <c r="R2406" i="2"/>
  <c r="R2438" i="2"/>
  <c r="R1554" i="2"/>
  <c r="R1570" i="2"/>
  <c r="R1586" i="2"/>
  <c r="R1602" i="2"/>
  <c r="R1618" i="2"/>
  <c r="R1634" i="2"/>
  <c r="R1650" i="2"/>
  <c r="R1666" i="2"/>
  <c r="R1682" i="2"/>
  <c r="R1698" i="2"/>
  <c r="R1714" i="2"/>
  <c r="R1730" i="2"/>
  <c r="R1746" i="2"/>
  <c r="R1762" i="2"/>
  <c r="R1778" i="2"/>
  <c r="R1794" i="2"/>
  <c r="R1810" i="2"/>
  <c r="R1826" i="2"/>
  <c r="R1842" i="2"/>
  <c r="R1858" i="2"/>
  <c r="R1874" i="2"/>
  <c r="R1890" i="2"/>
  <c r="R1906" i="2"/>
  <c r="R1922" i="2"/>
  <c r="R1938" i="2"/>
  <c r="R1954" i="2"/>
  <c r="R1970" i="2"/>
  <c r="R1986" i="2"/>
  <c r="R2002" i="2"/>
  <c r="R2018" i="2"/>
  <c r="R2034" i="2"/>
  <c r="R2050" i="2"/>
  <c r="R2066" i="2"/>
  <c r="R2475" i="2"/>
  <c r="R2483" i="2"/>
  <c r="R1757" i="2"/>
  <c r="R1773" i="2"/>
  <c r="R1789" i="2"/>
  <c r="R1805" i="2"/>
  <c r="R1821" i="2"/>
  <c r="R1837" i="2"/>
  <c r="R1853" i="2"/>
  <c r="R1869" i="2"/>
  <c r="R1885" i="2"/>
  <c r="R1901" i="2"/>
  <c r="R1917" i="2"/>
  <c r="R1933" i="2"/>
  <c r="R1949" i="2"/>
  <c r="R1965" i="2"/>
  <c r="R1981" i="2"/>
  <c r="R1997" i="2"/>
  <c r="R2013" i="2"/>
  <c r="R2029" i="2"/>
  <c r="R2045" i="2"/>
  <c r="R2061" i="2"/>
  <c r="R2090" i="2"/>
  <c r="R2122" i="2"/>
  <c r="R2154" i="2"/>
  <c r="R2186" i="2"/>
  <c r="R2218" i="2"/>
  <c r="R2250" i="2"/>
  <c r="R2282" i="2"/>
  <c r="R2314" i="2"/>
  <c r="R2346" i="2"/>
  <c r="R2378" i="2"/>
  <c r="R2410" i="2"/>
  <c r="R2442" i="2"/>
  <c r="R2073" i="2"/>
  <c r="R2089" i="2"/>
  <c r="R2105" i="2"/>
  <c r="R2121" i="2"/>
  <c r="R2137" i="2"/>
  <c r="R2153" i="2"/>
  <c r="R2169" i="2"/>
  <c r="R2185" i="2"/>
  <c r="R2201" i="2"/>
  <c r="R2217" i="2"/>
  <c r="R2233" i="2"/>
  <c r="R2249" i="2"/>
  <c r="R2265" i="2"/>
  <c r="R2281" i="2"/>
  <c r="R2297" i="2"/>
  <c r="R2313" i="2"/>
  <c r="R2329" i="2"/>
  <c r="R2345" i="2"/>
  <c r="R2361" i="2"/>
  <c r="R2377" i="2"/>
  <c r="R2393" i="2"/>
  <c r="R2409" i="2"/>
  <c r="R2425" i="2"/>
  <c r="R2441" i="2"/>
  <c r="R2457" i="2"/>
  <c r="R2501" i="2"/>
  <c r="R2533" i="2"/>
  <c r="R2565" i="2"/>
  <c r="R2597" i="2"/>
  <c r="R2629" i="2"/>
  <c r="R2661" i="2"/>
  <c r="R2693" i="2"/>
  <c r="R2725" i="2"/>
  <c r="R2757" i="2"/>
  <c r="R2789" i="2"/>
  <c r="R2821" i="2"/>
  <c r="R2853" i="2"/>
  <c r="R2885" i="2"/>
  <c r="R2917" i="2"/>
  <c r="R2096" i="2"/>
  <c r="R2112" i="2"/>
  <c r="R2128" i="2"/>
  <c r="R2144" i="2"/>
  <c r="R2160" i="2"/>
  <c r="R2176" i="2"/>
  <c r="R2192" i="2"/>
  <c r="R2208" i="2"/>
  <c r="R2224" i="2"/>
  <c r="R2240" i="2"/>
  <c r="R2256" i="2"/>
  <c r="R2272" i="2"/>
  <c r="R2288" i="2"/>
  <c r="R2304" i="2"/>
  <c r="R2320" i="2"/>
  <c r="R2336" i="2"/>
  <c r="R2352" i="2"/>
  <c r="R2368" i="2"/>
  <c r="R2384" i="2"/>
  <c r="R2400" i="2"/>
  <c r="R2416" i="2"/>
  <c r="R2432" i="2"/>
  <c r="R2448" i="2"/>
  <c r="R2464" i="2"/>
  <c r="R2079" i="2"/>
  <c r="R2095" i="2"/>
  <c r="R2111" i="2"/>
  <c r="R2127" i="2"/>
  <c r="R2143" i="2"/>
  <c r="R2159" i="2"/>
  <c r="R2175" i="2"/>
  <c r="R2191" i="2"/>
  <c r="R2207" i="2"/>
  <c r="R2223" i="2"/>
  <c r="R2239" i="2"/>
  <c r="R2255" i="2"/>
  <c r="R2271" i="2"/>
  <c r="R2287" i="2"/>
  <c r="R2303" i="2"/>
  <c r="R2319" i="2"/>
  <c r="R2335" i="2"/>
  <c r="R2351" i="2"/>
  <c r="R2367" i="2"/>
  <c r="R2383" i="2"/>
  <c r="R2399" i="2"/>
  <c r="R2415" i="2"/>
  <c r="R2431" i="2"/>
  <c r="R2447" i="2"/>
  <c r="R2463" i="2"/>
  <c r="R2505" i="2"/>
  <c r="R2537" i="2"/>
  <c r="R2569" i="2"/>
  <c r="R2601" i="2"/>
  <c r="R2633" i="2"/>
  <c r="R2665" i="2"/>
  <c r="R2697" i="2"/>
  <c r="R2729" i="2"/>
  <c r="R2761" i="2"/>
  <c r="R2793" i="2"/>
  <c r="R2825" i="2"/>
  <c r="R2857" i="2"/>
  <c r="R2889" i="2"/>
  <c r="R2921" i="2"/>
  <c r="R2480" i="2"/>
  <c r="R2496" i="2"/>
  <c r="R2512" i="2"/>
  <c r="R2528" i="2"/>
  <c r="R2544" i="2"/>
  <c r="R2560" i="2"/>
  <c r="R2576" i="2"/>
  <c r="R2592" i="2"/>
  <c r="R2608" i="2"/>
  <c r="R2624" i="2"/>
  <c r="R2640" i="2"/>
  <c r="R2656" i="2"/>
  <c r="R2672" i="2"/>
  <c r="R2688" i="2"/>
  <c r="R2704" i="2"/>
  <c r="R2720" i="2"/>
  <c r="R2736" i="2"/>
  <c r="R2752" i="2"/>
  <c r="R2768" i="2"/>
  <c r="R2784" i="2"/>
  <c r="R2800" i="2"/>
  <c r="R2816" i="2"/>
  <c r="R2832" i="2"/>
  <c r="R2848" i="2"/>
  <c r="R2864" i="2"/>
  <c r="R2880" i="2"/>
  <c r="R2896" i="2"/>
  <c r="R2912" i="2"/>
  <c r="R2928" i="2"/>
  <c r="R2951" i="2"/>
  <c r="R2983" i="2"/>
  <c r="R3015" i="2"/>
  <c r="R3047" i="2"/>
  <c r="R3079" i="2"/>
  <c r="R3111" i="2"/>
  <c r="R2495" i="2"/>
  <c r="R2511" i="2"/>
  <c r="R2527" i="2"/>
  <c r="R2543" i="2"/>
  <c r="R2559" i="2"/>
  <c r="R2575" i="2"/>
  <c r="R2591" i="2"/>
  <c r="R2607" i="2"/>
  <c r="R2623" i="2"/>
  <c r="R2639" i="2"/>
  <c r="R2655" i="2"/>
  <c r="R2671" i="2"/>
  <c r="R2687" i="2"/>
  <c r="R2703" i="2"/>
  <c r="R2719" i="2"/>
  <c r="R2735" i="2"/>
  <c r="R2751" i="2"/>
  <c r="R2767" i="2"/>
  <c r="R2783" i="2"/>
  <c r="R2799" i="2"/>
  <c r="R2815" i="2"/>
  <c r="R2831" i="2"/>
  <c r="R2847" i="2"/>
  <c r="R2863" i="2"/>
  <c r="R2879" i="2"/>
  <c r="R2895" i="2"/>
  <c r="R2911" i="2"/>
  <c r="R2927" i="2"/>
  <c r="R2478" i="2"/>
  <c r="R2494" i="2"/>
  <c r="R2510" i="2"/>
  <c r="R2526" i="2"/>
  <c r="R2542" i="2"/>
  <c r="R2558" i="2"/>
  <c r="R2574" i="2"/>
  <c r="R2590" i="2"/>
  <c r="R2606" i="2"/>
  <c r="R2622" i="2"/>
  <c r="R2638" i="2"/>
  <c r="R2654" i="2"/>
  <c r="R2670" i="2"/>
  <c r="R2686" i="2"/>
  <c r="R2702" i="2"/>
  <c r="R2718" i="2"/>
  <c r="R2734" i="2"/>
  <c r="R2750" i="2"/>
  <c r="R2766" i="2"/>
  <c r="R2782" i="2"/>
  <c r="R2798" i="2"/>
  <c r="R2814" i="2"/>
  <c r="R2830" i="2"/>
  <c r="R2846" i="2"/>
  <c r="R2862" i="2"/>
  <c r="R2878" i="2"/>
  <c r="R2894" i="2"/>
  <c r="R2910" i="2"/>
  <c r="R2926" i="2"/>
  <c r="R2955" i="2"/>
  <c r="R2987" i="2"/>
  <c r="R3019" i="2"/>
  <c r="R3051" i="2"/>
  <c r="R3083" i="2"/>
  <c r="R3115" i="2"/>
  <c r="R2938" i="2"/>
  <c r="R2954" i="2"/>
  <c r="R2970" i="2"/>
  <c r="R2986" i="2"/>
  <c r="R3002" i="2"/>
  <c r="R3018" i="2"/>
  <c r="R3034" i="2"/>
  <c r="R3050" i="2"/>
  <c r="R3066" i="2"/>
  <c r="R3082" i="2"/>
  <c r="R3098" i="2"/>
  <c r="R3114" i="2"/>
  <c r="R3130" i="2"/>
  <c r="R3140" i="2"/>
  <c r="R3148" i="2"/>
  <c r="R3156" i="2"/>
  <c r="R3164" i="2"/>
  <c r="R3172" i="2"/>
  <c r="R3192" i="2"/>
  <c r="R3224" i="2"/>
  <c r="R3256" i="2"/>
  <c r="R3288" i="2"/>
  <c r="R3320" i="2"/>
  <c r="R2949" i="2"/>
  <c r="R2965" i="2"/>
  <c r="R2981" i="2"/>
  <c r="R2997" i="2"/>
  <c r="R3013" i="2"/>
  <c r="R3029" i="2"/>
  <c r="R3045" i="2"/>
  <c r="R3061" i="2"/>
  <c r="R3077" i="2"/>
  <c r="R3093" i="2"/>
  <c r="R3109" i="2"/>
  <c r="R3125" i="2"/>
  <c r="R2940" i="2"/>
  <c r="R2956" i="2"/>
  <c r="R2972" i="2"/>
  <c r="R2988" i="2"/>
  <c r="R3004" i="2"/>
  <c r="R3020" i="2"/>
  <c r="R3036" i="2"/>
  <c r="R3052" i="2"/>
  <c r="R3068" i="2"/>
  <c r="R3084" i="2"/>
  <c r="R3100" i="2"/>
  <c r="R3116" i="2"/>
  <c r="R3132" i="2"/>
  <c r="R3204" i="2"/>
  <c r="R3236" i="2"/>
  <c r="R3268" i="2"/>
  <c r="R3300" i="2"/>
  <c r="R3340" i="2"/>
  <c r="R3372" i="2"/>
  <c r="R3404" i="2"/>
  <c r="R3436" i="2"/>
  <c r="R3468" i="2"/>
  <c r="R3500" i="2"/>
  <c r="R3532" i="2"/>
  <c r="R3135" i="2"/>
  <c r="R3151" i="2"/>
  <c r="R3167" i="2"/>
  <c r="R3183" i="2"/>
  <c r="R3199" i="2"/>
  <c r="R3215" i="2"/>
  <c r="R3231" i="2"/>
  <c r="R3247" i="2"/>
  <c r="R3263" i="2"/>
  <c r="R3279" i="2"/>
  <c r="R3295" i="2"/>
  <c r="R3311" i="2"/>
  <c r="R3327" i="2"/>
  <c r="R3190" i="2"/>
  <c r="R3206" i="2"/>
  <c r="R3222" i="2"/>
  <c r="R3238" i="2"/>
  <c r="R3254" i="2"/>
  <c r="R3270" i="2"/>
  <c r="R3286" i="2"/>
  <c r="R3302" i="2"/>
  <c r="R3318" i="2"/>
  <c r="R3330" i="2"/>
  <c r="R3344" i="2"/>
  <c r="R3376" i="2"/>
  <c r="R3408" i="2"/>
  <c r="R3440" i="2"/>
  <c r="R3472" i="2"/>
  <c r="R3504" i="2"/>
  <c r="R3536" i="2"/>
  <c r="R3566" i="2"/>
  <c r="R3574" i="2"/>
  <c r="R3149" i="2"/>
  <c r="R3165" i="2"/>
  <c r="R3181" i="2"/>
  <c r="R3197" i="2"/>
  <c r="R3213" i="2"/>
  <c r="R3229" i="2"/>
  <c r="R3245" i="2"/>
  <c r="R3261" i="2"/>
  <c r="R3277" i="2"/>
  <c r="R3293" i="2"/>
  <c r="R3309" i="2"/>
  <c r="R3325" i="2"/>
  <c r="R3343" i="2"/>
  <c r="R3359" i="2"/>
  <c r="R3375" i="2"/>
  <c r="R3391" i="2"/>
  <c r="R3407" i="2"/>
  <c r="R3423" i="2"/>
  <c r="R3439" i="2"/>
  <c r="R3455" i="2"/>
  <c r="R3471" i="2"/>
  <c r="R3487" i="2"/>
  <c r="R3503" i="2"/>
  <c r="R3519" i="2"/>
  <c r="R3535" i="2"/>
  <c r="R3551" i="2"/>
  <c r="R3588" i="2"/>
  <c r="R3620" i="2"/>
  <c r="R3652" i="2"/>
  <c r="R3350" i="2"/>
  <c r="R3366" i="2"/>
  <c r="R3382" i="2"/>
  <c r="R3398" i="2"/>
  <c r="R3414" i="2"/>
  <c r="R3430" i="2"/>
  <c r="R3446" i="2"/>
  <c r="R3462" i="2"/>
  <c r="R3478" i="2"/>
  <c r="R3494" i="2"/>
  <c r="R3510" i="2"/>
  <c r="R3526" i="2"/>
  <c r="R3542" i="2"/>
  <c r="R3558" i="2"/>
  <c r="R3341" i="2"/>
  <c r="R3357" i="2"/>
  <c r="R3373" i="2"/>
  <c r="R3389" i="2"/>
  <c r="R3405" i="2"/>
  <c r="R3421" i="2"/>
  <c r="R3437" i="2"/>
  <c r="R3453" i="2"/>
  <c r="R3469" i="2"/>
  <c r="R3485" i="2"/>
  <c r="R3501" i="2"/>
  <c r="R3517" i="2"/>
  <c r="R3533" i="2"/>
  <c r="R3549" i="2"/>
  <c r="R3561" i="2"/>
  <c r="R3592" i="2"/>
  <c r="R3624" i="2"/>
  <c r="R3563" i="2"/>
  <c r="R3579" i="2"/>
  <c r="R3595" i="2"/>
  <c r="R3611" i="2"/>
  <c r="R3627" i="2"/>
  <c r="R3643" i="2"/>
  <c r="R3657" i="2"/>
  <c r="R3679" i="2"/>
  <c r="R3711" i="2"/>
  <c r="R3743" i="2"/>
  <c r="R3586" i="2"/>
  <c r="R3602" i="2"/>
  <c r="R3618" i="2"/>
  <c r="R3634" i="2"/>
  <c r="R3650" i="2"/>
  <c r="R3573" i="2"/>
  <c r="R3589" i="2"/>
  <c r="R3605" i="2"/>
  <c r="R3621" i="2"/>
  <c r="R3637" i="2"/>
  <c r="R3653" i="2"/>
  <c r="R3691" i="2"/>
  <c r="R3723" i="2"/>
  <c r="R3658" i="2"/>
  <c r="R3674" i="2"/>
  <c r="R3690" i="2"/>
  <c r="R3706" i="2"/>
  <c r="R3722" i="2"/>
  <c r="R3738" i="2"/>
  <c r="R3779" i="2"/>
  <c r="R3811" i="2"/>
  <c r="R3843" i="2"/>
  <c r="R3669" i="2"/>
  <c r="R3685" i="2"/>
  <c r="R3701" i="2"/>
  <c r="R3717" i="2"/>
  <c r="R3733" i="2"/>
  <c r="R3749" i="2"/>
  <c r="R3664" i="2"/>
  <c r="R3680" i="2"/>
  <c r="R3696" i="2"/>
  <c r="R3712" i="2"/>
  <c r="R3728" i="2"/>
  <c r="R3744" i="2"/>
  <c r="R3757" i="2"/>
  <c r="R3765" i="2"/>
  <c r="R3773" i="2"/>
  <c r="R3799" i="2"/>
  <c r="R3831" i="2"/>
  <c r="R3880" i="2"/>
  <c r="R3912" i="2"/>
  <c r="R3766" i="2"/>
  <c r="R3782" i="2"/>
  <c r="R3798" i="2"/>
  <c r="R3814" i="2"/>
  <c r="R3830" i="2"/>
  <c r="R3846" i="2"/>
  <c r="R3860" i="2"/>
  <c r="R3868" i="2"/>
  <c r="R3777" i="2"/>
  <c r="R3793" i="2"/>
  <c r="R3809" i="2"/>
  <c r="R3825" i="2"/>
  <c r="R3841" i="2"/>
  <c r="R3857" i="2"/>
  <c r="R3900" i="2"/>
  <c r="R3764" i="2"/>
  <c r="R3780" i="2"/>
  <c r="R3796" i="2"/>
  <c r="R3812" i="2"/>
  <c r="R3828" i="2"/>
  <c r="R3844" i="2"/>
  <c r="R3859" i="2"/>
  <c r="R3875" i="2"/>
  <c r="R3891" i="2"/>
  <c r="R3907" i="2"/>
  <c r="R3918" i="2"/>
  <c r="R3944" i="2"/>
  <c r="R3878" i="2"/>
  <c r="R3894" i="2"/>
  <c r="R3910" i="2"/>
  <c r="R3865" i="2"/>
  <c r="R3881" i="2"/>
  <c r="R3897" i="2"/>
  <c r="R3913" i="2"/>
  <c r="R3948" i="2"/>
  <c r="R3923" i="2"/>
  <c r="R3939" i="2"/>
  <c r="R3955" i="2"/>
  <c r="R3972" i="2"/>
  <c r="R3992" i="2"/>
  <c r="R4056" i="2"/>
  <c r="R3934" i="2"/>
  <c r="R3950" i="2"/>
  <c r="R3966" i="2"/>
  <c r="R3929" i="2"/>
  <c r="R3945" i="2"/>
  <c r="R3961" i="2"/>
  <c r="R3996" i="2"/>
  <c r="R4024" i="2"/>
  <c r="R4032" i="2"/>
  <c r="R3979" i="2"/>
  <c r="R3995" i="2"/>
  <c r="R4011" i="2"/>
  <c r="R3982" i="2"/>
  <c r="R3998" i="2"/>
  <c r="R4014" i="2"/>
  <c r="R4044" i="2"/>
  <c r="R3981" i="2"/>
  <c r="R3997" i="2"/>
  <c r="R4013" i="2"/>
  <c r="R4071" i="2"/>
  <c r="R4031" i="2"/>
  <c r="R4047" i="2"/>
  <c r="R4034" i="2"/>
  <c r="R4052" i="2"/>
  <c r="R4025" i="2"/>
  <c r="R4041" i="2"/>
  <c r="R4055" i="2"/>
  <c r="R4054" i="2"/>
  <c r="R4067" i="2"/>
  <c r="R4081" i="2"/>
  <c r="R4057" i="2"/>
  <c r="R4064" i="2"/>
  <c r="R4080" i="2"/>
  <c r="R4096" i="2"/>
  <c r="R4095" i="2"/>
  <c r="R2487" i="2"/>
  <c r="R1761" i="2"/>
  <c r="R1777" i="2"/>
  <c r="R1793" i="2"/>
  <c r="R1809" i="2"/>
  <c r="R1825" i="2"/>
  <c r="R1841" i="2"/>
  <c r="R1857" i="2"/>
  <c r="R1873" i="2"/>
  <c r="R1889" i="2"/>
  <c r="R1905" i="2"/>
  <c r="R1921" i="2"/>
  <c r="R1937" i="2"/>
  <c r="R1953" i="2"/>
  <c r="R1969" i="2"/>
  <c r="R1985" i="2"/>
  <c r="R2001" i="2"/>
  <c r="R2017" i="2"/>
  <c r="R2033" i="2"/>
  <c r="R2049" i="2"/>
  <c r="R2065" i="2"/>
  <c r="R2098" i="2"/>
  <c r="R2130" i="2"/>
  <c r="R2162" i="2"/>
  <c r="R2194" i="2"/>
  <c r="R2226" i="2"/>
  <c r="R2258" i="2"/>
  <c r="R2290" i="2"/>
  <c r="R2322" i="2"/>
  <c r="R2354" i="2"/>
  <c r="R2386" i="2"/>
  <c r="R2418" i="2"/>
  <c r="R2450" i="2"/>
  <c r="R2077" i="2"/>
  <c r="R2093" i="2"/>
  <c r="R2109" i="2"/>
  <c r="R2125" i="2"/>
  <c r="R2141" i="2"/>
  <c r="R2157" i="2"/>
  <c r="R2173" i="2"/>
  <c r="R2189" i="2"/>
  <c r="R2205" i="2"/>
  <c r="R2221" i="2"/>
  <c r="R2237" i="2"/>
  <c r="R2253" i="2"/>
  <c r="R2269" i="2"/>
  <c r="R2285" i="2"/>
  <c r="R2301" i="2"/>
  <c r="R2317" i="2"/>
  <c r="R2333" i="2"/>
  <c r="R2349" i="2"/>
  <c r="R2365" i="2"/>
  <c r="R2381" i="2"/>
  <c r="R2397" i="2"/>
  <c r="R2413" i="2"/>
  <c r="R2429" i="2"/>
  <c r="R2445" i="2"/>
  <c r="R2461" i="2"/>
  <c r="R2509" i="2"/>
  <c r="R2541" i="2"/>
  <c r="R2573" i="2"/>
  <c r="R2605" i="2"/>
  <c r="R2637" i="2"/>
  <c r="R2669" i="2"/>
  <c r="R2701" i="2"/>
  <c r="R2733" i="2"/>
  <c r="R2765" i="2"/>
  <c r="R2797" i="2"/>
  <c r="R2829" i="2"/>
  <c r="R2861" i="2"/>
  <c r="R2893" i="2"/>
  <c r="R2925" i="2"/>
  <c r="R2100" i="2"/>
  <c r="R2116" i="2"/>
  <c r="R2132" i="2"/>
  <c r="R2148" i="2"/>
  <c r="R2164" i="2"/>
  <c r="R2180" i="2"/>
  <c r="R2196" i="2"/>
  <c r="R2212" i="2"/>
  <c r="R2228" i="2"/>
  <c r="R2244" i="2"/>
  <c r="R2260" i="2"/>
  <c r="R2276" i="2"/>
  <c r="R2292" i="2"/>
  <c r="R2308" i="2"/>
  <c r="R2324" i="2"/>
  <c r="R2340" i="2"/>
  <c r="R2356" i="2"/>
  <c r="R2372" i="2"/>
  <c r="R2388" i="2"/>
  <c r="R2404" i="2"/>
  <c r="R2420" i="2"/>
  <c r="R2436" i="2"/>
  <c r="R2452" i="2"/>
  <c r="R2468" i="2"/>
  <c r="R2083" i="2"/>
  <c r="R2099" i="2"/>
  <c r="R2115" i="2"/>
  <c r="R2131" i="2"/>
  <c r="R2147" i="2"/>
  <c r="R2163" i="2"/>
  <c r="R2179" i="2"/>
  <c r="R2195" i="2"/>
  <c r="R2211" i="2"/>
  <c r="R2227" i="2"/>
  <c r="R2243" i="2"/>
  <c r="R2259" i="2"/>
  <c r="R2275" i="2"/>
  <c r="R2291" i="2"/>
  <c r="R2307" i="2"/>
  <c r="R2323" i="2"/>
  <c r="R2339" i="2"/>
  <c r="R2355" i="2"/>
  <c r="R2371" i="2"/>
  <c r="R2387" i="2"/>
  <c r="R2403" i="2"/>
  <c r="R2419" i="2"/>
  <c r="R2435" i="2"/>
  <c r="R2451" i="2"/>
  <c r="R2467" i="2"/>
  <c r="R2513" i="2"/>
  <c r="R2545" i="2"/>
  <c r="R2577" i="2"/>
  <c r="R2609" i="2"/>
  <c r="R2641" i="2"/>
  <c r="R2673" i="2"/>
  <c r="R2705" i="2"/>
  <c r="R2737" i="2"/>
  <c r="R2769" i="2"/>
  <c r="R2801" i="2"/>
  <c r="R2833" i="2"/>
  <c r="R2865" i="2"/>
  <c r="R2897" i="2"/>
  <c r="R2929" i="2"/>
  <c r="R2484" i="2"/>
  <c r="R2500" i="2"/>
  <c r="R2516" i="2"/>
  <c r="R2532" i="2"/>
  <c r="R2548" i="2"/>
  <c r="R2564" i="2"/>
  <c r="R2580" i="2"/>
  <c r="R2596" i="2"/>
  <c r="R2612" i="2"/>
  <c r="R2628" i="2"/>
  <c r="R2644" i="2"/>
  <c r="R2660" i="2"/>
  <c r="R2676" i="2"/>
  <c r="R2692" i="2"/>
  <c r="R2708" i="2"/>
  <c r="R2724" i="2"/>
  <c r="R2740" i="2"/>
  <c r="R2756" i="2"/>
  <c r="R2772" i="2"/>
  <c r="R2788" i="2"/>
  <c r="R2804" i="2"/>
  <c r="R2820" i="2"/>
  <c r="R2836" i="2"/>
  <c r="R2852" i="2"/>
  <c r="R2868" i="2"/>
  <c r="R2884" i="2"/>
  <c r="R2900" i="2"/>
  <c r="R2916" i="2"/>
  <c r="R2932" i="2"/>
  <c r="R2959" i="2"/>
  <c r="R2991" i="2"/>
  <c r="R3023" i="2"/>
  <c r="R3055" i="2"/>
  <c r="R3087" i="2"/>
  <c r="R3119" i="2"/>
  <c r="R2499" i="2"/>
  <c r="R2515" i="2"/>
  <c r="R2531" i="2"/>
  <c r="R2547" i="2"/>
  <c r="R2563" i="2"/>
  <c r="R2579" i="2"/>
  <c r="R2595" i="2"/>
  <c r="R2611" i="2"/>
  <c r="R2627" i="2"/>
  <c r="R2643" i="2"/>
  <c r="R2659" i="2"/>
  <c r="R2675" i="2"/>
  <c r="R2691" i="2"/>
  <c r="R2707" i="2"/>
  <c r="R2723" i="2"/>
  <c r="R2739" i="2"/>
  <c r="R2755" i="2"/>
  <c r="R2771" i="2"/>
  <c r="R2787" i="2"/>
  <c r="R2803" i="2"/>
  <c r="R2819" i="2"/>
  <c r="R2835" i="2"/>
  <c r="R2851" i="2"/>
  <c r="R2867" i="2"/>
  <c r="R2883" i="2"/>
  <c r="R2899" i="2"/>
  <c r="R2915" i="2"/>
  <c r="R2931" i="2"/>
  <c r="R2482" i="2"/>
  <c r="R2498" i="2"/>
  <c r="R2514" i="2"/>
  <c r="R2530" i="2"/>
  <c r="R2546" i="2"/>
  <c r="R2562" i="2"/>
  <c r="R2578" i="2"/>
  <c r="R2594" i="2"/>
  <c r="R2610" i="2"/>
  <c r="R2626" i="2"/>
  <c r="R2642" i="2"/>
  <c r="R2658" i="2"/>
  <c r="R2674" i="2"/>
  <c r="R2690" i="2"/>
  <c r="R2706" i="2"/>
  <c r="R2722" i="2"/>
  <c r="R2738" i="2"/>
  <c r="R2754" i="2"/>
  <c r="R2770" i="2"/>
  <c r="R2786" i="2"/>
  <c r="R2802" i="2"/>
  <c r="R2818" i="2"/>
  <c r="R2834" i="2"/>
  <c r="R2850" i="2"/>
  <c r="R2866" i="2"/>
  <c r="R2882" i="2"/>
  <c r="R2898" i="2"/>
  <c r="R2914" i="2"/>
  <c r="R2930" i="2"/>
  <c r="R2963" i="2"/>
  <c r="R2995" i="2"/>
  <c r="R3027" i="2"/>
  <c r="R3059" i="2"/>
  <c r="R3091" i="2"/>
  <c r="R3123" i="2"/>
  <c r="R2942" i="2"/>
  <c r="R2958" i="2"/>
  <c r="R2974" i="2"/>
  <c r="R2990" i="2"/>
  <c r="R3006" i="2"/>
  <c r="R3022" i="2"/>
  <c r="R3038" i="2"/>
  <c r="R3054" i="2"/>
  <c r="R3070" i="2"/>
  <c r="R3086" i="2"/>
  <c r="R3102" i="2"/>
  <c r="R3118" i="2"/>
  <c r="R3134" i="2"/>
  <c r="R3142" i="2"/>
  <c r="R3150" i="2"/>
  <c r="R3158" i="2"/>
  <c r="R3166" i="2"/>
  <c r="R3174" i="2"/>
  <c r="R3200" i="2"/>
  <c r="R3232" i="2"/>
  <c r="R3264" i="2"/>
  <c r="R3296" i="2"/>
  <c r="R2937" i="2"/>
  <c r="R2953" i="2"/>
  <c r="R2969" i="2"/>
  <c r="R2985" i="2"/>
  <c r="R3001" i="2"/>
  <c r="R3017" i="2"/>
  <c r="R3033" i="2"/>
  <c r="R3049" i="2"/>
  <c r="R3065" i="2"/>
  <c r="R3081" i="2"/>
  <c r="R3097" i="2"/>
  <c r="R3113" i="2"/>
  <c r="R3129" i="2"/>
  <c r="R2944" i="2"/>
  <c r="R2960" i="2"/>
  <c r="R2976" i="2"/>
  <c r="R2992" i="2"/>
  <c r="R3008" i="2"/>
  <c r="R3024" i="2"/>
  <c r="R3040" i="2"/>
  <c r="R3056" i="2"/>
  <c r="R3072" i="2"/>
  <c r="R3088" i="2"/>
  <c r="R3104" i="2"/>
  <c r="R3120" i="2"/>
  <c r="R3180" i="2"/>
  <c r="R3212" i="2"/>
  <c r="R3244" i="2"/>
  <c r="R3276" i="2"/>
  <c r="R3308" i="2"/>
  <c r="R3348" i="2"/>
  <c r="R3380" i="2"/>
  <c r="R3412" i="2"/>
  <c r="R3444" i="2"/>
  <c r="R3476" i="2"/>
  <c r="R3508" i="2"/>
  <c r="R3540" i="2"/>
  <c r="R3139" i="2"/>
  <c r="R3155" i="2"/>
  <c r="R3171" i="2"/>
  <c r="R3187" i="2"/>
  <c r="R3203" i="2"/>
  <c r="R3219" i="2"/>
  <c r="R3235" i="2"/>
  <c r="R3251" i="2"/>
  <c r="R3267" i="2"/>
  <c r="R3283" i="2"/>
  <c r="R3299" i="2"/>
  <c r="R3315" i="2"/>
  <c r="R3178" i="2"/>
  <c r="R3194" i="2"/>
  <c r="R3210" i="2"/>
  <c r="R3226" i="2"/>
  <c r="R3242" i="2"/>
  <c r="R3258" i="2"/>
  <c r="R3274" i="2"/>
  <c r="R3290" i="2"/>
  <c r="R3306" i="2"/>
  <c r="R3322" i="2"/>
  <c r="R3332" i="2"/>
  <c r="R3352" i="2"/>
  <c r="R3384" i="2"/>
  <c r="R3416" i="2"/>
  <c r="R3448" i="2"/>
  <c r="R3480" i="2"/>
  <c r="R3512" i="2"/>
  <c r="R3544" i="2"/>
  <c r="R3568" i="2"/>
  <c r="R3137" i="2"/>
  <c r="R3153" i="2"/>
  <c r="R3169" i="2"/>
  <c r="R3185" i="2"/>
  <c r="R3201" i="2"/>
  <c r="R3217" i="2"/>
  <c r="R3233" i="2"/>
  <c r="R3249" i="2"/>
  <c r="R3265" i="2"/>
  <c r="R3281" i="2"/>
  <c r="R3297" i="2"/>
  <c r="R3313" i="2"/>
  <c r="R3331" i="2"/>
  <c r="R3347" i="2"/>
  <c r="R3363" i="2"/>
  <c r="R3379" i="2"/>
  <c r="R3395" i="2"/>
  <c r="R3411" i="2"/>
  <c r="R3427" i="2"/>
  <c r="R3443" i="2"/>
  <c r="R3459" i="2"/>
  <c r="R3475" i="2"/>
  <c r="R3491" i="2"/>
  <c r="R3507" i="2"/>
  <c r="R3523" i="2"/>
  <c r="R3539" i="2"/>
  <c r="R3555" i="2"/>
  <c r="R3596" i="2"/>
  <c r="R3628" i="2"/>
  <c r="R3338" i="2"/>
  <c r="R3354" i="2"/>
  <c r="R3370" i="2"/>
  <c r="R3386" i="2"/>
  <c r="R3402" i="2"/>
  <c r="R3418" i="2"/>
  <c r="R3434" i="2"/>
  <c r="R3450" i="2"/>
  <c r="R3466" i="2"/>
  <c r="R3482" i="2"/>
  <c r="R3498" i="2"/>
  <c r="R3514" i="2"/>
  <c r="R3530" i="2"/>
  <c r="R3546" i="2"/>
  <c r="R3329" i="2"/>
  <c r="R3345" i="2"/>
  <c r="R3361" i="2"/>
  <c r="R3377" i="2"/>
  <c r="R3393" i="2"/>
  <c r="R3409" i="2"/>
  <c r="R3425" i="2"/>
  <c r="R3441" i="2"/>
  <c r="R3457" i="2"/>
  <c r="R3473" i="2"/>
  <c r="R3489" i="2"/>
  <c r="R3505" i="2"/>
  <c r="R3521" i="2"/>
  <c r="R3537" i="2"/>
  <c r="R3553" i="2"/>
  <c r="R3562" i="2"/>
  <c r="R3600" i="2"/>
  <c r="R3632" i="2"/>
  <c r="R3567" i="2"/>
  <c r="R3583" i="2"/>
  <c r="R3599" i="2"/>
  <c r="R3615" i="2"/>
  <c r="R3631" i="2"/>
  <c r="R3647" i="2"/>
  <c r="R3659" i="2"/>
  <c r="R3687" i="2"/>
  <c r="R3719" i="2"/>
  <c r="R3751" i="2"/>
  <c r="R3590" i="2"/>
  <c r="R3606" i="2"/>
  <c r="R3622" i="2"/>
  <c r="R3638" i="2"/>
  <c r="R3654" i="2"/>
  <c r="R3577" i="2"/>
  <c r="R3593" i="2"/>
  <c r="R3609" i="2"/>
  <c r="R3625" i="2"/>
  <c r="R3641" i="2"/>
  <c r="R3667" i="2"/>
  <c r="R3699" i="2"/>
  <c r="R3731" i="2"/>
  <c r="R3662" i="2"/>
  <c r="R3678" i="2"/>
  <c r="R3694" i="2"/>
  <c r="R3710" i="2"/>
  <c r="R3726" i="2"/>
  <c r="R3742" i="2"/>
  <c r="R3787" i="2"/>
  <c r="R3819" i="2"/>
  <c r="R3851" i="2"/>
  <c r="R3673" i="2"/>
  <c r="R3689" i="2"/>
  <c r="R3705" i="2"/>
  <c r="R3721" i="2"/>
  <c r="R3737" i="2"/>
  <c r="R3753" i="2"/>
  <c r="R3668" i="2"/>
  <c r="R3684" i="2"/>
  <c r="R3700" i="2"/>
  <c r="R3716" i="2"/>
  <c r="R3732" i="2"/>
  <c r="R3748" i="2"/>
  <c r="R3759" i="2"/>
  <c r="R3767" i="2"/>
  <c r="R3775" i="2"/>
  <c r="R3807" i="2"/>
  <c r="R3839" i="2"/>
  <c r="R3888" i="2"/>
  <c r="R3754" i="2"/>
  <c r="R3770" i="2"/>
  <c r="R3786" i="2"/>
  <c r="R3802" i="2"/>
  <c r="R3818" i="2"/>
  <c r="R3834" i="2"/>
  <c r="R3850" i="2"/>
  <c r="R3862" i="2"/>
  <c r="R3870" i="2"/>
  <c r="R3781" i="2"/>
  <c r="R3797" i="2"/>
  <c r="R3813" i="2"/>
  <c r="R3829" i="2"/>
  <c r="R3845" i="2"/>
  <c r="R3876" i="2"/>
  <c r="R3908" i="2"/>
  <c r="R3768" i="2"/>
  <c r="R3784" i="2"/>
  <c r="R3800" i="2"/>
  <c r="R3816" i="2"/>
  <c r="R3832" i="2"/>
  <c r="R3848" i="2"/>
  <c r="R3863" i="2"/>
  <c r="R3879" i="2"/>
  <c r="R3895" i="2"/>
  <c r="R3911" i="2"/>
  <c r="R3920" i="2"/>
  <c r="R3952" i="2"/>
  <c r="R3882" i="2"/>
  <c r="R3898" i="2"/>
  <c r="R3914" i="2"/>
  <c r="R3869" i="2"/>
  <c r="R3885" i="2"/>
  <c r="R3901" i="2"/>
  <c r="R3924" i="2"/>
  <c r="R3956" i="2"/>
  <c r="R3927" i="2"/>
  <c r="R3943" i="2"/>
  <c r="R3959" i="2"/>
  <c r="R3974" i="2"/>
  <c r="R4000" i="2"/>
  <c r="R3922" i="2"/>
  <c r="R3938" i="2"/>
  <c r="R3954" i="2"/>
  <c r="R3917" i="2"/>
  <c r="R3933" i="2"/>
  <c r="R3949" i="2"/>
  <c r="R3965" i="2"/>
  <c r="R4004" i="2"/>
  <c r="R4026" i="2"/>
  <c r="R4040" i="2"/>
  <c r="R3983" i="2"/>
  <c r="R3999" i="2"/>
  <c r="R4015" i="2"/>
  <c r="R3986" i="2"/>
  <c r="R4002" i="2"/>
  <c r="R4018" i="2"/>
  <c r="R3969" i="2"/>
  <c r="R3985" i="2"/>
  <c r="R4001" i="2"/>
  <c r="R4017" i="2"/>
  <c r="R4079" i="2"/>
  <c r="R4035" i="2"/>
  <c r="R4062" i="2"/>
  <c r="R4038" i="2"/>
  <c r="R4060" i="2"/>
  <c r="R4029" i="2"/>
  <c r="R4045" i="2"/>
  <c r="R4059" i="2"/>
  <c r="R4058" i="2"/>
  <c r="R4073" i="2"/>
  <c r="R4082" i="2"/>
  <c r="R4061" i="2"/>
  <c r="R4068" i="2"/>
  <c r="R4084" i="2"/>
  <c r="R4083" i="2"/>
  <c r="R4086" i="2"/>
  <c r="R1749" i="2"/>
  <c r="R1765" i="2"/>
  <c r="R1781" i="2"/>
  <c r="R1797" i="2"/>
  <c r="R1813" i="2"/>
  <c r="R1829" i="2"/>
  <c r="R1845" i="2"/>
  <c r="R1861" i="2"/>
  <c r="R1877" i="2"/>
  <c r="R1893" i="2"/>
  <c r="R1909" i="2"/>
  <c r="R1925" i="2"/>
  <c r="R1941" i="2"/>
  <c r="R1957" i="2"/>
  <c r="R1973" i="2"/>
  <c r="R1989" i="2"/>
  <c r="R2005" i="2"/>
  <c r="R2021" i="2"/>
  <c r="R2037" i="2"/>
  <c r="R2053" i="2"/>
  <c r="R2069" i="2"/>
  <c r="R2106" i="2"/>
  <c r="R2138" i="2"/>
  <c r="R2170" i="2"/>
  <c r="R2202" i="2"/>
  <c r="R2234" i="2"/>
  <c r="R2266" i="2"/>
  <c r="R2298" i="2"/>
  <c r="R2330" i="2"/>
  <c r="R2362" i="2"/>
  <c r="R2394" i="2"/>
  <c r="R2426" i="2"/>
  <c r="R2458" i="2"/>
  <c r="R2081" i="2"/>
  <c r="R2097" i="2"/>
  <c r="R2113" i="2"/>
  <c r="R2129" i="2"/>
  <c r="R2145" i="2"/>
  <c r="R2161" i="2"/>
  <c r="R2177" i="2"/>
  <c r="R2193" i="2"/>
  <c r="R2209" i="2"/>
  <c r="R2225" i="2"/>
  <c r="R2241" i="2"/>
  <c r="R2257" i="2"/>
  <c r="R2273" i="2"/>
  <c r="R2289" i="2"/>
  <c r="R2305" i="2"/>
  <c r="R2321" i="2"/>
  <c r="R2337" i="2"/>
  <c r="R2353" i="2"/>
  <c r="R2369" i="2"/>
  <c r="R2385" i="2"/>
  <c r="R2401" i="2"/>
  <c r="R2417" i="2"/>
  <c r="R2433" i="2"/>
  <c r="R2449" i="2"/>
  <c r="R2465" i="2"/>
  <c r="R2517" i="2"/>
  <c r="R2549" i="2"/>
  <c r="R2581" i="2"/>
  <c r="R2613" i="2"/>
  <c r="R2645" i="2"/>
  <c r="R2677" i="2"/>
  <c r="R2709" i="2"/>
  <c r="R2741" i="2"/>
  <c r="R2773" i="2"/>
  <c r="R2805" i="2"/>
  <c r="R2837" i="2"/>
  <c r="R2869" i="2"/>
  <c r="R2901" i="2"/>
  <c r="R2933" i="2"/>
  <c r="R2104" i="2"/>
  <c r="R2120" i="2"/>
  <c r="R2136" i="2"/>
  <c r="R2152" i="2"/>
  <c r="R2168" i="2"/>
  <c r="R2184" i="2"/>
  <c r="R2200" i="2"/>
  <c r="R2216" i="2"/>
  <c r="R2232" i="2"/>
  <c r="R2248" i="2"/>
  <c r="R2264" i="2"/>
  <c r="R2280" i="2"/>
  <c r="R2296" i="2"/>
  <c r="R2312" i="2"/>
  <c r="R2328" i="2"/>
  <c r="R2344" i="2"/>
  <c r="R2360" i="2"/>
  <c r="R2376" i="2"/>
  <c r="R2392" i="2"/>
  <c r="R2408" i="2"/>
  <c r="R2424" i="2"/>
  <c r="R2440" i="2"/>
  <c r="R2456" i="2"/>
  <c r="R2071" i="2"/>
  <c r="R2087" i="2"/>
  <c r="R2103" i="2"/>
  <c r="R2119" i="2"/>
  <c r="R2135" i="2"/>
  <c r="R2151" i="2"/>
  <c r="R2167" i="2"/>
  <c r="R2183" i="2"/>
  <c r="R2199" i="2"/>
  <c r="R2215" i="2"/>
  <c r="R2231" i="2"/>
  <c r="R2247" i="2"/>
  <c r="R2263" i="2"/>
  <c r="R2279" i="2"/>
  <c r="R2295" i="2"/>
  <c r="R2311" i="2"/>
  <c r="R2327" i="2"/>
  <c r="R2343" i="2"/>
  <c r="R2359" i="2"/>
  <c r="R2375" i="2"/>
  <c r="R2391" i="2"/>
  <c r="R2407" i="2"/>
  <c r="R2423" i="2"/>
  <c r="R2439" i="2"/>
  <c r="R2455" i="2"/>
  <c r="R2489" i="2"/>
  <c r="R2521" i="2"/>
  <c r="R2553" i="2"/>
  <c r="R2585" i="2"/>
  <c r="R2617" i="2"/>
  <c r="R2649" i="2"/>
  <c r="R2681" i="2"/>
  <c r="R2713" i="2"/>
  <c r="R2745" i="2"/>
  <c r="R2777" i="2"/>
  <c r="R2809" i="2"/>
  <c r="R2841" i="2"/>
  <c r="R2873" i="2"/>
  <c r="R2905" i="2"/>
  <c r="R2472" i="2"/>
  <c r="R2488" i="2"/>
  <c r="R2504" i="2"/>
  <c r="R2520" i="2"/>
  <c r="R2536" i="2"/>
  <c r="R2552" i="2"/>
  <c r="R2568" i="2"/>
  <c r="R2584" i="2"/>
  <c r="R2600" i="2"/>
  <c r="R2616" i="2"/>
  <c r="R2632" i="2"/>
  <c r="R2648" i="2"/>
  <c r="R2664" i="2"/>
  <c r="R2680" i="2"/>
  <c r="R2696" i="2"/>
  <c r="R2712" i="2"/>
  <c r="R2728" i="2"/>
  <c r="R2744" i="2"/>
  <c r="R2760" i="2"/>
  <c r="R2776" i="2"/>
  <c r="R2792" i="2"/>
  <c r="R2808" i="2"/>
  <c r="R2824" i="2"/>
  <c r="R2840" i="2"/>
  <c r="R2856" i="2"/>
  <c r="R2872" i="2"/>
  <c r="R2888" i="2"/>
  <c r="R2904" i="2"/>
  <c r="R2920" i="2"/>
  <c r="R2935" i="2"/>
  <c r="R2967" i="2"/>
  <c r="R2999" i="2"/>
  <c r="R3031" i="2"/>
  <c r="R3063" i="2"/>
  <c r="R3095" i="2"/>
  <c r="R3127" i="2"/>
  <c r="R2503" i="2"/>
  <c r="R2519" i="2"/>
  <c r="R2535" i="2"/>
  <c r="R2551" i="2"/>
  <c r="R2567" i="2"/>
  <c r="R2583" i="2"/>
  <c r="R2599" i="2"/>
  <c r="R2615" i="2"/>
  <c r="R2631" i="2"/>
  <c r="R2647" i="2"/>
  <c r="R2663" i="2"/>
  <c r="R2679" i="2"/>
  <c r="R2695" i="2"/>
  <c r="R2711" i="2"/>
  <c r="R2727" i="2"/>
  <c r="R2743" i="2"/>
  <c r="R2759" i="2"/>
  <c r="R2775" i="2"/>
  <c r="R2791" i="2"/>
  <c r="R2807" i="2"/>
  <c r="R2823" i="2"/>
  <c r="R2839" i="2"/>
  <c r="R2855" i="2"/>
  <c r="R2871" i="2"/>
  <c r="R2887" i="2"/>
  <c r="R2903" i="2"/>
  <c r="R2919" i="2"/>
  <c r="R2470" i="2"/>
  <c r="R2486" i="2"/>
  <c r="R2502" i="2"/>
  <c r="R2518" i="2"/>
  <c r="R2534" i="2"/>
  <c r="R2550" i="2"/>
  <c r="R2566" i="2"/>
  <c r="R2582" i="2"/>
  <c r="R2598" i="2"/>
  <c r="R2614" i="2"/>
  <c r="R2630" i="2"/>
  <c r="R2646" i="2"/>
  <c r="R2662" i="2"/>
  <c r="R2678" i="2"/>
  <c r="R2694" i="2"/>
  <c r="R2710" i="2"/>
  <c r="R2726" i="2"/>
  <c r="R2742" i="2"/>
  <c r="R2758" i="2"/>
  <c r="R2774" i="2"/>
  <c r="R2790" i="2"/>
  <c r="R2806" i="2"/>
  <c r="R2822" i="2"/>
  <c r="R2838" i="2"/>
  <c r="R2854" i="2"/>
  <c r="R2870" i="2"/>
  <c r="R2886" i="2"/>
  <c r="R2902" i="2"/>
  <c r="R2918" i="2"/>
  <c r="R2939" i="2"/>
  <c r="R2971" i="2"/>
  <c r="R3003" i="2"/>
  <c r="R3035" i="2"/>
  <c r="R3067" i="2"/>
  <c r="R3099" i="2"/>
  <c r="R3131" i="2"/>
  <c r="R2946" i="2"/>
  <c r="R2962" i="2"/>
  <c r="R2978" i="2"/>
  <c r="R2994" i="2"/>
  <c r="R3010" i="2"/>
  <c r="R3026" i="2"/>
  <c r="R3042" i="2"/>
  <c r="R3058" i="2"/>
  <c r="R3074" i="2"/>
  <c r="R3090" i="2"/>
  <c r="R3106" i="2"/>
  <c r="R3122" i="2"/>
  <c r="R3136" i="2"/>
  <c r="R3144" i="2"/>
  <c r="R3152" i="2"/>
  <c r="R3160" i="2"/>
  <c r="R3168" i="2"/>
  <c r="R3176" i="2"/>
  <c r="R3208" i="2"/>
  <c r="R3240" i="2"/>
  <c r="R3272" i="2"/>
  <c r="R3304" i="2"/>
  <c r="R2941" i="2"/>
  <c r="R2957" i="2"/>
  <c r="R2973" i="2"/>
  <c r="R2989" i="2"/>
  <c r="R3005" i="2"/>
  <c r="R3021" i="2"/>
  <c r="R3037" i="2"/>
  <c r="R3053" i="2"/>
  <c r="R3069" i="2"/>
  <c r="R3085" i="2"/>
  <c r="R3101" i="2"/>
  <c r="R3117" i="2"/>
  <c r="R3133" i="2"/>
  <c r="R2948" i="2"/>
  <c r="R2964" i="2"/>
  <c r="R2980" i="2"/>
  <c r="R2996" i="2"/>
  <c r="R3012" i="2"/>
  <c r="R3028" i="2"/>
  <c r="R3044" i="2"/>
  <c r="R3060" i="2"/>
  <c r="R3076" i="2"/>
  <c r="R3092" i="2"/>
  <c r="R3108" i="2"/>
  <c r="R3124" i="2"/>
  <c r="R3188" i="2"/>
  <c r="R3220" i="2"/>
  <c r="R3252" i="2"/>
  <c r="R3284" i="2"/>
  <c r="R3316" i="2"/>
  <c r="R3356" i="2"/>
  <c r="R3388" i="2"/>
  <c r="R3420" i="2"/>
  <c r="R3452" i="2"/>
  <c r="R3484" i="2"/>
  <c r="R3516" i="2"/>
  <c r="R3548" i="2"/>
  <c r="R3143" i="2"/>
  <c r="R3159" i="2"/>
  <c r="R3175" i="2"/>
  <c r="R3191" i="2"/>
  <c r="R3207" i="2"/>
  <c r="R3223" i="2"/>
  <c r="R3239" i="2"/>
  <c r="R3255" i="2"/>
  <c r="R3271" i="2"/>
  <c r="R3287" i="2"/>
  <c r="R3303" i="2"/>
  <c r="R3319" i="2"/>
  <c r="R3182" i="2"/>
  <c r="R3198" i="2"/>
  <c r="R3214" i="2"/>
  <c r="R3230" i="2"/>
  <c r="R3246" i="2"/>
  <c r="R3262" i="2"/>
  <c r="R3278" i="2"/>
  <c r="R3294" i="2"/>
  <c r="R3310" i="2"/>
  <c r="R3326" i="2"/>
  <c r="R3334" i="2"/>
  <c r="R3360" i="2"/>
  <c r="R3392" i="2"/>
  <c r="R3424" i="2"/>
  <c r="R3456" i="2"/>
  <c r="R3488" i="2"/>
  <c r="R3520" i="2"/>
  <c r="R3552" i="2"/>
  <c r="R3570" i="2"/>
  <c r="R3141" i="2"/>
  <c r="R3157" i="2"/>
  <c r="R3173" i="2"/>
  <c r="R3189" i="2"/>
  <c r="R3205" i="2"/>
  <c r="R3221" i="2"/>
  <c r="R3237" i="2"/>
  <c r="R3253" i="2"/>
  <c r="R3269" i="2"/>
  <c r="R3285" i="2"/>
  <c r="R3301" i="2"/>
  <c r="R3317" i="2"/>
  <c r="R3335" i="2"/>
  <c r="R3351" i="2"/>
  <c r="R3367" i="2"/>
  <c r="R3383" i="2"/>
  <c r="R3399" i="2"/>
  <c r="R3415" i="2"/>
  <c r="R3431" i="2"/>
  <c r="R3447" i="2"/>
  <c r="R3463" i="2"/>
  <c r="R3479" i="2"/>
  <c r="R3495" i="2"/>
  <c r="R3511" i="2"/>
  <c r="R3527" i="2"/>
  <c r="R3543" i="2"/>
  <c r="R3559" i="2"/>
  <c r="R3604" i="2"/>
  <c r="R3636" i="2"/>
  <c r="R3342" i="2"/>
  <c r="R3358" i="2"/>
  <c r="R3374" i="2"/>
  <c r="R3390" i="2"/>
  <c r="R3406" i="2"/>
  <c r="R3422" i="2"/>
  <c r="R3438" i="2"/>
  <c r="R3454" i="2"/>
  <c r="R3470" i="2"/>
  <c r="R3486" i="2"/>
  <c r="R3502" i="2"/>
  <c r="R3518" i="2"/>
  <c r="R3534" i="2"/>
  <c r="R3550" i="2"/>
  <c r="R3333" i="2"/>
  <c r="R3349" i="2"/>
  <c r="R3365" i="2"/>
  <c r="R3381" i="2"/>
  <c r="R3397" i="2"/>
  <c r="R3413" i="2"/>
  <c r="R3429" i="2"/>
  <c r="R3445" i="2"/>
  <c r="R3461" i="2"/>
  <c r="R3477" i="2"/>
  <c r="R3493" i="2"/>
  <c r="R3509" i="2"/>
  <c r="R3525" i="2"/>
  <c r="R3541" i="2"/>
  <c r="R3557" i="2"/>
  <c r="R3576" i="2"/>
  <c r="R3608" i="2"/>
  <c r="R3640" i="2"/>
  <c r="R3571" i="2"/>
  <c r="R3587" i="2"/>
  <c r="R3603" i="2"/>
  <c r="R3619" i="2"/>
  <c r="R3635" i="2"/>
  <c r="R3651" i="2"/>
  <c r="R3663" i="2"/>
  <c r="R3695" i="2"/>
  <c r="R3727" i="2"/>
  <c r="R3578" i="2"/>
  <c r="R3594" i="2"/>
  <c r="R3610" i="2"/>
  <c r="R3626" i="2"/>
  <c r="R3642" i="2"/>
  <c r="R3565" i="2"/>
  <c r="R3581" i="2"/>
  <c r="R3597" i="2"/>
  <c r="R3613" i="2"/>
  <c r="R3629" i="2"/>
  <c r="R3645" i="2"/>
  <c r="R3675" i="2"/>
  <c r="R3707" i="2"/>
  <c r="R3739" i="2"/>
  <c r="R3666" i="2"/>
  <c r="R3682" i="2"/>
  <c r="R3698" i="2"/>
  <c r="R3714" i="2"/>
  <c r="R3730" i="2"/>
  <c r="R3746" i="2"/>
  <c r="R3795" i="2"/>
  <c r="R3827" i="2"/>
  <c r="R3661" i="2"/>
  <c r="R3677" i="2"/>
  <c r="R3693" i="2"/>
  <c r="R3709" i="2"/>
  <c r="R3725" i="2"/>
  <c r="R3741" i="2"/>
  <c r="R3656" i="2"/>
  <c r="R3672" i="2"/>
  <c r="R3688" i="2"/>
  <c r="R3704" i="2"/>
  <c r="R3720" i="2"/>
  <c r="R3736" i="2"/>
  <c r="R3752" i="2"/>
  <c r="R3761" i="2"/>
  <c r="R3769" i="2"/>
  <c r="R3783" i="2"/>
  <c r="R3815" i="2"/>
  <c r="R3847" i="2"/>
  <c r="R3896" i="2"/>
  <c r="R3758" i="2"/>
  <c r="R3774" i="2"/>
  <c r="R3790" i="2"/>
  <c r="R3806" i="2"/>
  <c r="R3822" i="2"/>
  <c r="R3838" i="2"/>
  <c r="R3854" i="2"/>
  <c r="R3864" i="2"/>
  <c r="R3872" i="2"/>
  <c r="R3785" i="2"/>
  <c r="R3801" i="2"/>
  <c r="R3817" i="2"/>
  <c r="R3833" i="2"/>
  <c r="R3849" i="2"/>
  <c r="R3884" i="2"/>
  <c r="R3756" i="2"/>
  <c r="R3772" i="2"/>
  <c r="R3788" i="2"/>
  <c r="R3804" i="2"/>
  <c r="R3820" i="2"/>
  <c r="R3836" i="2"/>
  <c r="R3852" i="2"/>
  <c r="R3867" i="2"/>
  <c r="R3883" i="2"/>
  <c r="R3899" i="2"/>
  <c r="R3915" i="2"/>
  <c r="R3928" i="2"/>
  <c r="R3960" i="2"/>
  <c r="R3886" i="2"/>
  <c r="R3902" i="2"/>
  <c r="R3967" i="2"/>
  <c r="R3873" i="2"/>
  <c r="R3889" i="2"/>
  <c r="R3905" i="2"/>
  <c r="R3932" i="2"/>
  <c r="R3964" i="2"/>
  <c r="R3931" i="2"/>
  <c r="R3947" i="2"/>
  <c r="R3963" i="2"/>
  <c r="R3976" i="2"/>
  <c r="R4008" i="2"/>
  <c r="R3926" i="2"/>
  <c r="R3942" i="2"/>
  <c r="R3958" i="2"/>
  <c r="R3921" i="2"/>
  <c r="R3937" i="2"/>
  <c r="R3953" i="2"/>
  <c r="R3980" i="2"/>
  <c r="R4012" i="2"/>
  <c r="R4028" i="2"/>
  <c r="R3971" i="2"/>
  <c r="R3987" i="2"/>
  <c r="R4003" i="2"/>
  <c r="R4019" i="2"/>
  <c r="R3990" i="2"/>
  <c r="R4006" i="2"/>
  <c r="R4022" i="2"/>
  <c r="R3973" i="2"/>
  <c r="R3989" i="2"/>
  <c r="R4005" i="2"/>
  <c r="R4021" i="2"/>
  <c r="R4023" i="2"/>
  <c r="R4039" i="2"/>
  <c r="R4070" i="2"/>
  <c r="R4042" i="2"/>
  <c r="R4069" i="2"/>
  <c r="R4033" i="2"/>
  <c r="R4048" i="2"/>
  <c r="R4089" i="2"/>
  <c r="R4065" i="2"/>
  <c r="R4074" i="2"/>
  <c r="R4049" i="2"/>
  <c r="R4085" i="2"/>
  <c r="R4072" i="2"/>
  <c r="R4088" i="2"/>
  <c r="R4087" i="2"/>
  <c r="R4090" i="2"/>
  <c r="R1753" i="2"/>
  <c r="R1769" i="2"/>
  <c r="R1785" i="2"/>
  <c r="R1801" i="2"/>
  <c r="R1817" i="2"/>
  <c r="R1833" i="2"/>
  <c r="R1849" i="2"/>
  <c r="R1865" i="2"/>
  <c r="R1881" i="2"/>
  <c r="R1897" i="2"/>
  <c r="R1913" i="2"/>
  <c r="R1929" i="2"/>
  <c r="R1945" i="2"/>
  <c r="R1961" i="2"/>
  <c r="R1977" i="2"/>
  <c r="R1993" i="2"/>
  <c r="R2009" i="2"/>
  <c r="R2025" i="2"/>
  <c r="R2041" i="2"/>
  <c r="R2057" i="2"/>
  <c r="R2072" i="2"/>
  <c r="R2114" i="2"/>
  <c r="R2146" i="2"/>
  <c r="R2178" i="2"/>
  <c r="R2210" i="2"/>
  <c r="R2242" i="2"/>
  <c r="R2274" i="2"/>
  <c r="R2306" i="2"/>
  <c r="R2338" i="2"/>
  <c r="R2370" i="2"/>
  <c r="R2402" i="2"/>
  <c r="R2434" i="2"/>
  <c r="R2466" i="2"/>
  <c r="R2085" i="2"/>
  <c r="R2101" i="2"/>
  <c r="R2117" i="2"/>
  <c r="R2133" i="2"/>
  <c r="R2149" i="2"/>
  <c r="R2165" i="2"/>
  <c r="R2181" i="2"/>
  <c r="R2197" i="2"/>
  <c r="R2213" i="2"/>
  <c r="R2229" i="2"/>
  <c r="R2245" i="2"/>
  <c r="R2261" i="2"/>
  <c r="R2277" i="2"/>
  <c r="R2293" i="2"/>
  <c r="R2309" i="2"/>
  <c r="R2325" i="2"/>
  <c r="R2341" i="2"/>
  <c r="R2357" i="2"/>
  <c r="R2373" i="2"/>
  <c r="R2389" i="2"/>
  <c r="R2405" i="2"/>
  <c r="R2421" i="2"/>
  <c r="R2437" i="2"/>
  <c r="R2453" i="2"/>
  <c r="R2493" i="2"/>
  <c r="R2525" i="2"/>
  <c r="R2557" i="2"/>
  <c r="R2589" i="2"/>
  <c r="R2621" i="2"/>
  <c r="R2653" i="2"/>
  <c r="R2685" i="2"/>
  <c r="R2717" i="2"/>
  <c r="R2749" i="2"/>
  <c r="R2781" i="2"/>
  <c r="R2813" i="2"/>
  <c r="R2845" i="2"/>
  <c r="R2877" i="2"/>
  <c r="R2909" i="2"/>
  <c r="R2092" i="2"/>
  <c r="R2108" i="2"/>
  <c r="R2124" i="2"/>
  <c r="R2140" i="2"/>
  <c r="R2156" i="2"/>
  <c r="R2172" i="2"/>
  <c r="R2188" i="2"/>
  <c r="R2204" i="2"/>
  <c r="R2220" i="2"/>
  <c r="R2236" i="2"/>
  <c r="R2252" i="2"/>
  <c r="R2268" i="2"/>
  <c r="R2284" i="2"/>
  <c r="R2300" i="2"/>
  <c r="R2316" i="2"/>
  <c r="R2332" i="2"/>
  <c r="R2348" i="2"/>
  <c r="R2364" i="2"/>
  <c r="R2380" i="2"/>
  <c r="R2396" i="2"/>
  <c r="R2412" i="2"/>
  <c r="R2428" i="2"/>
  <c r="R2444" i="2"/>
  <c r="R2460" i="2"/>
  <c r="R2075" i="2"/>
  <c r="R2091" i="2"/>
  <c r="R2107" i="2"/>
  <c r="R2123" i="2"/>
  <c r="R2139" i="2"/>
  <c r="R2155" i="2"/>
  <c r="R2171" i="2"/>
  <c r="R2187" i="2"/>
  <c r="R2203" i="2"/>
  <c r="R2219" i="2"/>
  <c r="R2235" i="2"/>
  <c r="R2251" i="2"/>
  <c r="R2267" i="2"/>
  <c r="R2283" i="2"/>
  <c r="R2299" i="2"/>
  <c r="R2315" i="2"/>
  <c r="R2331" i="2"/>
  <c r="R2347" i="2"/>
  <c r="R2363" i="2"/>
  <c r="R2379" i="2"/>
  <c r="R2395" i="2"/>
  <c r="R2411" i="2"/>
  <c r="R2427" i="2"/>
  <c r="R2443" i="2"/>
  <c r="R2459" i="2"/>
  <c r="R2497" i="2"/>
  <c r="R2529" i="2"/>
  <c r="R2561" i="2"/>
  <c r="R2593" i="2"/>
  <c r="R2625" i="2"/>
  <c r="R2657" i="2"/>
  <c r="R2689" i="2"/>
  <c r="R2721" i="2"/>
  <c r="R2753" i="2"/>
  <c r="R2785" i="2"/>
  <c r="R2817" i="2"/>
  <c r="R2849" i="2"/>
  <c r="R2881" i="2"/>
  <c r="R2913" i="2"/>
  <c r="R2476" i="2"/>
  <c r="R2492" i="2"/>
  <c r="R2508" i="2"/>
  <c r="R2524" i="2"/>
  <c r="R2540" i="2"/>
  <c r="R2556" i="2"/>
  <c r="R2572" i="2"/>
  <c r="R2588" i="2"/>
  <c r="R2604" i="2"/>
  <c r="R2620" i="2"/>
  <c r="R2636" i="2"/>
  <c r="R2652" i="2"/>
  <c r="R2668" i="2"/>
  <c r="R2684" i="2"/>
  <c r="R2700" i="2"/>
  <c r="R2716" i="2"/>
  <c r="R2732" i="2"/>
  <c r="R2748" i="2"/>
  <c r="R2764" i="2"/>
  <c r="R2780" i="2"/>
  <c r="R2796" i="2"/>
  <c r="R2812" i="2"/>
  <c r="R2828" i="2"/>
  <c r="R2844" i="2"/>
  <c r="R2860" i="2"/>
  <c r="R2876" i="2"/>
  <c r="R2892" i="2"/>
  <c r="R2908" i="2"/>
  <c r="R2924" i="2"/>
  <c r="R2943" i="2"/>
  <c r="R2975" i="2"/>
  <c r="R3007" i="2"/>
  <c r="R3039" i="2"/>
  <c r="R3071" i="2"/>
  <c r="R3103" i="2"/>
  <c r="R2491" i="2"/>
  <c r="R2507" i="2"/>
  <c r="R2523" i="2"/>
  <c r="R2539" i="2"/>
  <c r="R2555" i="2"/>
  <c r="R2571" i="2"/>
  <c r="R2587" i="2"/>
  <c r="R2603" i="2"/>
  <c r="R2619" i="2"/>
  <c r="R2635" i="2"/>
  <c r="R2651" i="2"/>
  <c r="R2667" i="2"/>
  <c r="R2683" i="2"/>
  <c r="R2699" i="2"/>
  <c r="R2715" i="2"/>
  <c r="R2731" i="2"/>
  <c r="R2747" i="2"/>
  <c r="R2763" i="2"/>
  <c r="R2779" i="2"/>
  <c r="R2795" i="2"/>
  <c r="R2811" i="2"/>
  <c r="R2827" i="2"/>
  <c r="R2843" i="2"/>
  <c r="R2859" i="2"/>
  <c r="R2875" i="2"/>
  <c r="R2891" i="2"/>
  <c r="R2907" i="2"/>
  <c r="R2923" i="2"/>
  <c r="R2474" i="2"/>
  <c r="R2490" i="2"/>
  <c r="R2506" i="2"/>
  <c r="R2522" i="2"/>
  <c r="R2538" i="2"/>
  <c r="R2554" i="2"/>
  <c r="R2570" i="2"/>
  <c r="R2586" i="2"/>
  <c r="R2602" i="2"/>
  <c r="R2618" i="2"/>
  <c r="R2634" i="2"/>
  <c r="R2650" i="2"/>
  <c r="R2666" i="2"/>
  <c r="R2682" i="2"/>
  <c r="R2698" i="2"/>
  <c r="R2714" i="2"/>
  <c r="R2730" i="2"/>
  <c r="R2746" i="2"/>
  <c r="R2762" i="2"/>
  <c r="R2778" i="2"/>
  <c r="R2794" i="2"/>
  <c r="R2810" i="2"/>
  <c r="R2826" i="2"/>
  <c r="R2842" i="2"/>
  <c r="R2858" i="2"/>
  <c r="R2874" i="2"/>
  <c r="R2890" i="2"/>
  <c r="R2906" i="2"/>
  <c r="R2922" i="2"/>
  <c r="R2947" i="2"/>
  <c r="R2979" i="2"/>
  <c r="R3011" i="2"/>
  <c r="R3043" i="2"/>
  <c r="R3075" i="2"/>
  <c r="R3107" i="2"/>
  <c r="R2934" i="2"/>
  <c r="R2950" i="2"/>
  <c r="R2966" i="2"/>
  <c r="R2982" i="2"/>
  <c r="R2998" i="2"/>
  <c r="R3014" i="2"/>
  <c r="R3030" i="2"/>
  <c r="R3046" i="2"/>
  <c r="R3062" i="2"/>
  <c r="R3078" i="2"/>
  <c r="R3094" i="2"/>
  <c r="R3110" i="2"/>
  <c r="R3126" i="2"/>
  <c r="R3138" i="2"/>
  <c r="R3146" i="2"/>
  <c r="R3154" i="2"/>
  <c r="R3162" i="2"/>
  <c r="R3170" i="2"/>
  <c r="R3184" i="2"/>
  <c r="R3216" i="2"/>
  <c r="R3248" i="2"/>
  <c r="R3280" i="2"/>
  <c r="R3312" i="2"/>
  <c r="R2945" i="2"/>
  <c r="R2961" i="2"/>
  <c r="R2977" i="2"/>
  <c r="R2993" i="2"/>
  <c r="R3009" i="2"/>
  <c r="R3025" i="2"/>
  <c r="R3041" i="2"/>
  <c r="R3057" i="2"/>
  <c r="R3073" i="2"/>
  <c r="R3089" i="2"/>
  <c r="R3105" i="2"/>
  <c r="R3121" i="2"/>
  <c r="R2936" i="2"/>
  <c r="R2952" i="2"/>
  <c r="R2968" i="2"/>
  <c r="R2984" i="2"/>
  <c r="R3000" i="2"/>
  <c r="R3016" i="2"/>
  <c r="R3032" i="2"/>
  <c r="R3048" i="2"/>
  <c r="R3064" i="2"/>
  <c r="R3080" i="2"/>
  <c r="R3096" i="2"/>
  <c r="R3112" i="2"/>
  <c r="R3128" i="2"/>
  <c r="R3196" i="2"/>
  <c r="R3228" i="2"/>
  <c r="R3260" i="2"/>
  <c r="R3292" i="2"/>
  <c r="R3324" i="2"/>
  <c r="R3364" i="2"/>
  <c r="R3396" i="2"/>
  <c r="R3428" i="2"/>
  <c r="R3460" i="2"/>
  <c r="R3492" i="2"/>
  <c r="R3524" i="2"/>
  <c r="R3556" i="2"/>
  <c r="R3147" i="2"/>
  <c r="R3163" i="2"/>
  <c r="R3179" i="2"/>
  <c r="R3195" i="2"/>
  <c r="R3211" i="2"/>
  <c r="R3227" i="2"/>
  <c r="R3243" i="2"/>
  <c r="R3259" i="2"/>
  <c r="R3275" i="2"/>
  <c r="R3291" i="2"/>
  <c r="R3307" i="2"/>
  <c r="R3323" i="2"/>
  <c r="R3186" i="2"/>
  <c r="R3202" i="2"/>
  <c r="R3218" i="2"/>
  <c r="R3234" i="2"/>
  <c r="R3250" i="2"/>
  <c r="R3266" i="2"/>
  <c r="R3282" i="2"/>
  <c r="R3298" i="2"/>
  <c r="R3314" i="2"/>
  <c r="R3328" i="2"/>
  <c r="R3336" i="2"/>
  <c r="R3368" i="2"/>
  <c r="R3400" i="2"/>
  <c r="R3432" i="2"/>
  <c r="R3464" i="2"/>
  <c r="R3496" i="2"/>
  <c r="R3528" i="2"/>
  <c r="R3564" i="2"/>
  <c r="R3572" i="2"/>
  <c r="R3145" i="2"/>
  <c r="R3161" i="2"/>
  <c r="R3177" i="2"/>
  <c r="R3193" i="2"/>
  <c r="R3209" i="2"/>
  <c r="R3225" i="2"/>
  <c r="R3241" i="2"/>
  <c r="R3257" i="2"/>
  <c r="R3273" i="2"/>
  <c r="R3289" i="2"/>
  <c r="R3305" i="2"/>
  <c r="R3321" i="2"/>
  <c r="R3339" i="2"/>
  <c r="R3355" i="2"/>
  <c r="R3371" i="2"/>
  <c r="R3387" i="2"/>
  <c r="R3403" i="2"/>
  <c r="R3419" i="2"/>
  <c r="R3435" i="2"/>
  <c r="R3451" i="2"/>
  <c r="R3467" i="2"/>
  <c r="R3483" i="2"/>
  <c r="R3499" i="2"/>
  <c r="R3515" i="2"/>
  <c r="R3531" i="2"/>
  <c r="R3547" i="2"/>
  <c r="R3580" i="2"/>
  <c r="R3612" i="2"/>
  <c r="R3644" i="2"/>
  <c r="R3346" i="2"/>
  <c r="R3362" i="2"/>
  <c r="R3378" i="2"/>
  <c r="R3394" i="2"/>
  <c r="R3410" i="2"/>
  <c r="R3426" i="2"/>
  <c r="R3442" i="2"/>
  <c r="R3458" i="2"/>
  <c r="R3474" i="2"/>
  <c r="R3490" i="2"/>
  <c r="R3506" i="2"/>
  <c r="R3522" i="2"/>
  <c r="R3538" i="2"/>
  <c r="R3554" i="2"/>
  <c r="R3337" i="2"/>
  <c r="R3353" i="2"/>
  <c r="R3369" i="2"/>
  <c r="R3385" i="2"/>
  <c r="R3401" i="2"/>
  <c r="R3417" i="2"/>
  <c r="R3433" i="2"/>
  <c r="R3449" i="2"/>
  <c r="R3465" i="2"/>
  <c r="R3481" i="2"/>
  <c r="R3497" i="2"/>
  <c r="R3513" i="2"/>
  <c r="R3529" i="2"/>
  <c r="R3545" i="2"/>
  <c r="R3560" i="2"/>
  <c r="R3584" i="2"/>
  <c r="R3616" i="2"/>
  <c r="R3648" i="2"/>
  <c r="R3575" i="2"/>
  <c r="R3591" i="2"/>
  <c r="R3607" i="2"/>
  <c r="R3623" i="2"/>
  <c r="R3639" i="2"/>
  <c r="R3655" i="2"/>
  <c r="R3671" i="2"/>
  <c r="R3703" i="2"/>
  <c r="R3735" i="2"/>
  <c r="R3582" i="2"/>
  <c r="R3598" i="2"/>
  <c r="R3614" i="2"/>
  <c r="R3630" i="2"/>
  <c r="R3646" i="2"/>
  <c r="R3569" i="2"/>
  <c r="R3585" i="2"/>
  <c r="R3601" i="2"/>
  <c r="R3617" i="2"/>
  <c r="R3633" i="2"/>
  <c r="R3649" i="2"/>
  <c r="R3683" i="2"/>
  <c r="R3715" i="2"/>
  <c r="R3747" i="2"/>
  <c r="R3670" i="2"/>
  <c r="R3686" i="2"/>
  <c r="R3702" i="2"/>
  <c r="R3718" i="2"/>
  <c r="R3734" i="2"/>
  <c r="R3750" i="2"/>
  <c r="R3803" i="2"/>
  <c r="R3835" i="2"/>
  <c r="R3665" i="2"/>
  <c r="R3681" i="2"/>
  <c r="R3697" i="2"/>
  <c r="R3713" i="2"/>
  <c r="R3729" i="2"/>
  <c r="R3745" i="2"/>
  <c r="R3660" i="2"/>
  <c r="R3676" i="2"/>
  <c r="R3692" i="2"/>
  <c r="R3708" i="2"/>
  <c r="R3724" i="2"/>
  <c r="R3740" i="2"/>
  <c r="R3755" i="2"/>
  <c r="R3763" i="2"/>
  <c r="R3771" i="2"/>
  <c r="R3791" i="2"/>
  <c r="R3823" i="2"/>
  <c r="R3855" i="2"/>
  <c r="R3904" i="2"/>
  <c r="R3762" i="2"/>
  <c r="R3778" i="2"/>
  <c r="R3794" i="2"/>
  <c r="R3810" i="2"/>
  <c r="R3826" i="2"/>
  <c r="R3842" i="2"/>
  <c r="R3858" i="2"/>
  <c r="R3866" i="2"/>
  <c r="R3874" i="2"/>
  <c r="R3789" i="2"/>
  <c r="R3805" i="2"/>
  <c r="R3821" i="2"/>
  <c r="R3837" i="2"/>
  <c r="R3853" i="2"/>
  <c r="R3892" i="2"/>
  <c r="R3760" i="2"/>
  <c r="R3776" i="2"/>
  <c r="R3792" i="2"/>
  <c r="R3808" i="2"/>
  <c r="R3824" i="2"/>
  <c r="R3840" i="2"/>
  <c r="R3856" i="2"/>
  <c r="R3871" i="2"/>
  <c r="R3887" i="2"/>
  <c r="R3903" i="2"/>
  <c r="R3916" i="2"/>
  <c r="R3936" i="2"/>
  <c r="R3968" i="2"/>
  <c r="R3890" i="2"/>
  <c r="R3906" i="2"/>
  <c r="R3861" i="2"/>
  <c r="R3877" i="2"/>
  <c r="R3893" i="2"/>
  <c r="R3909" i="2"/>
  <c r="R3940" i="2"/>
  <c r="R3919" i="2"/>
  <c r="R3935" i="2"/>
  <c r="R3951" i="2"/>
  <c r="R3970" i="2"/>
  <c r="R3984" i="2"/>
  <c r="R4016" i="2"/>
  <c r="R3930" i="2"/>
  <c r="R3946" i="2"/>
  <c r="R3962" i="2"/>
  <c r="R3925" i="2"/>
  <c r="R3941" i="2"/>
  <c r="R3957" i="2"/>
  <c r="R3988" i="2"/>
  <c r="R4020" i="2"/>
  <c r="R4030" i="2"/>
  <c r="R3975" i="2"/>
  <c r="R3991" i="2"/>
  <c r="R4007" i="2"/>
  <c r="R3978" i="2"/>
  <c r="R3994" i="2"/>
  <c r="R4010" i="2"/>
  <c r="R4036" i="2"/>
  <c r="R3977" i="2"/>
  <c r="R3993" i="2"/>
  <c r="R4009" i="2"/>
  <c r="R4063" i="2"/>
  <c r="R4027" i="2"/>
  <c r="R4043" i="2"/>
  <c r="R4078" i="2"/>
  <c r="R4046" i="2"/>
  <c r="R4077" i="2"/>
  <c r="R4037" i="2"/>
  <c r="R4051" i="2"/>
  <c r="R4050" i="2"/>
  <c r="R4066" i="2"/>
  <c r="R4075" i="2"/>
  <c r="R4053" i="2"/>
  <c r="R4093" i="2"/>
  <c r="R4076" i="2"/>
  <c r="R4092" i="2"/>
  <c r="R4091" i="2"/>
  <c r="R4094" i="2"/>
  <c r="U2" i="1"/>
  <c r="D5" i="1"/>
  <c r="T2" i="1"/>
  <c r="S2" i="1"/>
  <c r="D4" i="1" s="1"/>
  <c r="V2" i="1"/>
  <c r="D2" i="1"/>
  <c r="D2" i="2" l="1"/>
  <c r="U2" i="2"/>
  <c r="D5" i="2"/>
  <c r="T2" i="2"/>
  <c r="D3" i="2" s="1"/>
  <c r="V2" i="2"/>
  <c r="W2" i="2"/>
  <c r="D3" i="1"/>
  <c r="D6" i="1"/>
  <c r="D6" i="2" l="1"/>
  <c r="D4" i="2"/>
</calcChain>
</file>

<file path=xl/sharedStrings.xml><?xml version="1.0" encoding="utf-8"?>
<sst xmlns="http://schemas.openxmlformats.org/spreadsheetml/2006/main" count="80" uniqueCount="49">
  <si>
    <t>Input Parameters</t>
  </si>
  <si>
    <t>Value</t>
  </si>
  <si>
    <t>Output Parameters</t>
  </si>
  <si>
    <t>Temperature (C°)</t>
  </si>
  <si>
    <t>RTD Resistance (ꭥ)</t>
  </si>
  <si>
    <t>Voltage On RTD (V)</t>
  </si>
  <si>
    <t>Reading Resolution (V) x100</t>
  </si>
  <si>
    <t>ADC Read</t>
  </si>
  <si>
    <t>Voltage Output</t>
  </si>
  <si>
    <t>NTC Resistance (ꭥ)</t>
  </si>
  <si>
    <t>Interested In Temp</t>
  </si>
  <si>
    <t>Corresponding ADC Reading</t>
  </si>
  <si>
    <t>Temp Reduced Table</t>
  </si>
  <si>
    <t>Table int</t>
  </si>
  <si>
    <t>Table Float</t>
  </si>
  <si>
    <t>Table Fraction</t>
  </si>
  <si>
    <t>Beta Value β (R25/50)</t>
  </si>
  <si>
    <t>Output Table Final Size (After Division)</t>
  </si>
  <si>
    <r>
      <t>R</t>
    </r>
    <r>
      <rPr>
        <sz val="9"/>
        <color theme="7" tint="0.39997558519241921"/>
        <rFont val="Anonymous Pro"/>
        <family val="3"/>
      </rPr>
      <t>25</t>
    </r>
  </si>
  <si>
    <t>ADC Reading at Maximum Temperature</t>
  </si>
  <si>
    <t>R Series</t>
  </si>
  <si>
    <t>ADC Reading at Minimum Temperature</t>
  </si>
  <si>
    <t>Ref VCC Voltage (V)</t>
  </si>
  <si>
    <t>Minimum Acutal Measurable Temperature (C°)</t>
  </si>
  <si>
    <t>ADC Resolution</t>
  </si>
  <si>
    <t>Maximum Acutal Measurable Temperature (C°)</t>
  </si>
  <si>
    <t>NTC Position</t>
  </si>
  <si>
    <t>Upper Leg</t>
  </si>
  <si>
    <t>Minimum Interested In Temp (C°)</t>
  </si>
  <si>
    <t>Important Note: Be Sure about Beta value if is it a: 25/50 or 25/85 or 25/100</t>
  </si>
  <si>
    <t>Maximum Interested In Temp (C°)</t>
  </si>
  <si>
    <t>Output Table Divider Step</t>
  </si>
  <si>
    <t>Fraction Table Multiplier</t>
  </si>
  <si>
    <t>Lower Leg</t>
  </si>
  <si>
    <t>Voltage On RTD (mV)</t>
  </si>
  <si>
    <t>Reading Resolution Before Amplification (mV)</t>
  </si>
  <si>
    <t>V_OUT</t>
  </si>
  <si>
    <t>Voltage Drop on PTC</t>
  </si>
  <si>
    <t>PTC Resistance (ꭥ)</t>
  </si>
  <si>
    <t>Current Source (A)</t>
  </si>
  <si>
    <t>Amplification Value (Gain)</t>
  </si>
  <si>
    <t>OpAmp output at min Temp (V)</t>
  </si>
  <si>
    <t>RTD Resistance at Min Intrested in Temp (ꭥ)</t>
  </si>
  <si>
    <t>RTD Resistance at Max Intrested in Temp (ꭥ)</t>
  </si>
  <si>
    <t>OpAmp output shifting down Value (V)</t>
  </si>
  <si>
    <t>The final 3 columns is the really matters outputs</t>
  </si>
  <si>
    <t>This is the Temperature sensing sensitivity chart (Reading Res V x100), higher is better, you can adjust the intrested-in temp range by adjusting the (R Series)</t>
  </si>
  <si>
    <t>Here is the circuit schematic, two configuration is available, NTC On Lower Leg or Upper Leg, you must choose the right configuration in the input parameters table.</t>
  </si>
  <si>
    <t>All calculation is based on (R25/50)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</si>
</sst>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2"/>
      <color theme="0" tint="-0.14999847407452621"/>
      <name val="Anonymous Pro"/>
      <family val="3"/>
    </font>
    <font>
      <sz val="11"/>
      <color theme="1"/>
      <name val="Anonymous Pro"/>
      <family val="3"/>
    </font>
    <font>
      <sz val="11"/>
      <color theme="7" tint="0.39997558519241921"/>
      <name val="Anonymous Pro"/>
      <family val="3"/>
    </font>
    <font>
      <b/>
      <sz val="12"/>
      <color theme="7" tint="0.39997558519241921"/>
      <name val="Anonymous Pro"/>
      <family val="3"/>
    </font>
    <font>
      <b/>
      <sz val="12"/>
      <color theme="5"/>
      <name val="Anonymous Pro"/>
      <family val="3"/>
    </font>
    <font>
      <b/>
      <sz val="12"/>
      <color theme="4" tint="0.39997558519241921"/>
      <name val="Anonymous Pro"/>
      <family val="3"/>
    </font>
    <font>
      <b/>
      <sz val="12"/>
      <color theme="9" tint="0.39997558519241921"/>
      <name val="Anonymous Pro"/>
      <family val="3"/>
    </font>
    <font>
      <b/>
      <sz val="12"/>
      <color theme="5" tint="0.39997558519241921"/>
      <name val="Anonymous Pro"/>
      <family val="3"/>
    </font>
    <font>
      <b/>
      <sz val="12"/>
      <color theme="5" tint="-0.249977111117893"/>
      <name val="Anonymous Pro"/>
      <family val="3"/>
    </font>
    <font>
      <b/>
      <sz val="12"/>
      <color rgb="FFFFFF00"/>
      <name val="Anonymous Pro"/>
      <family val="3"/>
    </font>
    <font>
      <sz val="11"/>
      <color rgb="FF3F3F76"/>
      <name val="Anonymous Pro"/>
      <family val="3"/>
    </font>
    <font>
      <b/>
      <sz val="11"/>
      <color rgb="FF3F3F3F"/>
      <name val="Anonymous Pro"/>
      <family val="3"/>
    </font>
    <font>
      <sz val="11"/>
      <color rgb="FFFF9797"/>
      <name val="Anonymous Pro"/>
      <family val="3"/>
    </font>
    <font>
      <sz val="11"/>
      <color rgb="FFFFFF00"/>
      <name val="Anonymous Pro"/>
      <family val="3"/>
    </font>
    <font>
      <sz val="9"/>
      <color theme="7" tint="0.39997558519241921"/>
      <name val="Anonymous Pro"/>
      <family val="3"/>
    </font>
    <font>
      <b/>
      <sz val="11"/>
      <color theme="9" tint="0.39997558519241921"/>
      <name val="Anonymous Pro"/>
      <family val="3"/>
    </font>
    <font>
      <b/>
      <sz val="12"/>
      <color rgb="FFFF0000"/>
      <name val="Anonymous Pro"/>
      <family val="3"/>
    </font>
    <font>
      <b/>
      <sz val="12"/>
      <color theme="9"/>
      <name val="Anonymous Pro"/>
      <family val="3"/>
    </font>
    <font>
      <b/>
      <sz val="14"/>
      <color theme="7" tint="0.39997558519241921"/>
      <name val="Anonymous Pro"/>
      <family val="3"/>
    </font>
    <font>
      <b/>
      <sz val="11"/>
      <color theme="0" tint="-4.9989318521683403E-2"/>
      <name val="Anonymous Pro"/>
      <family val="3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</fills>
  <borders count="7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thick">
        <color theme="1"/>
      </right>
      <top style="medium">
        <color indexed="64"/>
      </top>
      <bottom style="thin">
        <color indexed="64"/>
      </bottom>
      <diagonal/>
    </border>
    <border>
      <left/>
      <right style="thick">
        <color rgb="FFC00000"/>
      </right>
      <top style="medium">
        <color indexed="64"/>
      </top>
      <bottom style="thin">
        <color indexed="64"/>
      </bottom>
      <diagonal/>
    </border>
    <border>
      <left style="thick">
        <color rgb="FFC00000"/>
      </left>
      <right style="thick">
        <color theme="1"/>
      </right>
      <top style="thin">
        <color indexed="64"/>
      </top>
      <bottom style="thin">
        <color indexed="64"/>
      </bottom>
      <diagonal/>
    </border>
    <border>
      <left/>
      <right style="thick">
        <color rgb="FFC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theme="1"/>
      </right>
      <top style="thin">
        <color indexed="64"/>
      </top>
      <bottom style="thin">
        <color indexed="64"/>
      </bottom>
      <diagonal/>
    </border>
    <border>
      <left style="thick">
        <color theme="1"/>
      </left>
      <right style="thick">
        <color rgb="FFC00000"/>
      </right>
      <top style="thin">
        <color indexed="64"/>
      </top>
      <bottom style="thin">
        <color rgb="FF3F3F3F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theme="1"/>
      </left>
      <right style="thick">
        <color rgb="FFC00000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ck">
        <color theme="1"/>
      </right>
      <top style="thin">
        <color indexed="64"/>
      </top>
      <bottom style="thin">
        <color indexed="64"/>
      </bottom>
      <diagonal/>
    </border>
    <border>
      <left style="thick">
        <color theme="1"/>
      </left>
      <right style="thick">
        <color rgb="FFC00000"/>
      </right>
      <top style="thin">
        <color rgb="FF3F3F3F"/>
      </top>
      <bottom style="thin">
        <color indexed="64"/>
      </bottom>
      <diagonal/>
    </border>
    <border>
      <left style="thin">
        <color indexed="64"/>
      </left>
      <right style="thick">
        <color rgb="FFC00000"/>
      </right>
      <top style="thin">
        <color indexed="64"/>
      </top>
      <bottom style="thin">
        <color indexed="64"/>
      </bottom>
      <diagonal/>
    </border>
    <border>
      <left style="thick">
        <color rgb="FFC00000"/>
      </left>
      <right style="thick">
        <color theme="1"/>
      </right>
      <top style="thin">
        <color indexed="64"/>
      </top>
      <bottom/>
      <diagonal/>
    </border>
    <border>
      <left style="thick">
        <color rgb="FFC00000"/>
      </left>
      <right style="thick">
        <color theme="1"/>
      </right>
      <top/>
      <bottom style="thin">
        <color indexed="64"/>
      </bottom>
      <diagonal/>
    </border>
    <border>
      <left style="medium">
        <color indexed="64"/>
      </left>
      <right style="thick">
        <color theme="1"/>
      </right>
      <top style="thin">
        <color indexed="64"/>
      </top>
      <bottom style="thick">
        <color rgb="FFC00000"/>
      </bottom>
      <diagonal/>
    </border>
    <border>
      <left/>
      <right style="thick">
        <color rgb="FFC00000"/>
      </right>
      <top style="thin">
        <color indexed="64"/>
      </top>
      <bottom style="thick">
        <color rgb="FFC00000"/>
      </bottom>
      <diagonal/>
    </border>
    <border>
      <left style="thick">
        <color rgb="FFC00000"/>
      </left>
      <right style="thick">
        <color theme="1"/>
      </right>
      <top style="thin">
        <color indexed="64"/>
      </top>
      <bottom style="thick">
        <color rgb="FFC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ck">
        <color theme="1"/>
      </right>
      <top style="medium">
        <color rgb="FFFF0000"/>
      </top>
      <bottom style="thin">
        <color indexed="64"/>
      </bottom>
      <diagonal/>
    </border>
    <border>
      <left/>
      <right style="thick">
        <color rgb="FFC00000"/>
      </right>
      <top style="medium">
        <color rgb="FFFF0000"/>
      </top>
      <bottom style="thin">
        <color indexed="64"/>
      </bottom>
      <diagonal/>
    </border>
    <border>
      <left style="thick">
        <color rgb="FFC00000"/>
      </left>
      <right style="thick">
        <color theme="1"/>
      </right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theme="1"/>
      </left>
      <right style="medium">
        <color rgb="FFFF0000"/>
      </right>
      <top style="thin">
        <color indexed="64"/>
      </top>
      <bottom style="thin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theme="1"/>
      </left>
      <right style="medium">
        <color rgb="FFFF0000"/>
      </right>
      <top style="thin">
        <color rgb="FF3F3F3F"/>
      </top>
      <bottom style="thin">
        <color rgb="FF3F3F3F"/>
      </bottom>
      <diagonal/>
    </border>
    <border>
      <left style="thick">
        <color theme="1"/>
      </left>
      <right style="medium">
        <color rgb="FFFF0000"/>
      </right>
      <top style="thin">
        <color rgb="FF3F3F3F"/>
      </top>
      <bottom style="thin">
        <color indexed="64"/>
      </bottom>
      <diagonal/>
    </border>
    <border>
      <left style="thin">
        <color rgb="FF3F3F3F"/>
      </left>
      <right style="medium">
        <color rgb="FFFF0000"/>
      </right>
      <top style="thin">
        <color rgb="FF3F3F3F"/>
      </top>
      <bottom style="thin">
        <color rgb="FF3F3F3F"/>
      </bottom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ck">
        <color theme="1"/>
      </right>
      <top style="thin">
        <color indexed="64"/>
      </top>
      <bottom style="medium">
        <color rgb="FFFF0000"/>
      </bottom>
      <diagonal/>
    </border>
    <border>
      <left/>
      <right style="thick">
        <color rgb="FFC00000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thick">
        <color theme="1"/>
      </right>
      <top style="thin">
        <color indexed="64"/>
      </top>
      <bottom style="medium">
        <color rgb="FFFF0000"/>
      </bottom>
      <diagonal/>
    </border>
    <border>
      <left style="thin">
        <color rgb="FF3F3F3F"/>
      </left>
      <right style="medium">
        <color rgb="FFFF0000"/>
      </right>
      <top style="thin">
        <color rgb="FF3F3F3F"/>
      </top>
      <bottom style="medium">
        <color rgb="FFFF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2" fillId="3" borderId="2" applyNumberFormat="0" applyAlignment="0" applyProtection="0"/>
  </cellStyleXfs>
  <cellXfs count="150">
    <xf numFmtId="0" fontId="0" fillId="0" borderId="0" xfId="0"/>
    <xf numFmtId="0" fontId="3" fillId="4" borderId="3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center" vertical="center" wrapText="1"/>
    </xf>
    <xf numFmtId="0" fontId="7" fillId="6" borderId="10" xfId="0" applyFont="1" applyFill="1" applyBorder="1" applyAlignment="1">
      <alignment horizontal="center" vertical="center" wrapText="1"/>
    </xf>
    <xf numFmtId="0" fontId="8" fillId="6" borderId="10" xfId="0" applyFont="1" applyFill="1" applyBorder="1" applyAlignment="1">
      <alignment horizontal="center" vertical="center" wrapText="1"/>
    </xf>
    <xf numFmtId="0" fontId="9" fillId="6" borderId="10" xfId="0" applyFont="1" applyFill="1" applyBorder="1" applyAlignment="1">
      <alignment horizontal="center" vertical="center" wrapText="1"/>
    </xf>
    <xf numFmtId="0" fontId="10" fillId="6" borderId="10" xfId="0" applyFont="1" applyFill="1" applyBorder="1" applyAlignment="1">
      <alignment horizontal="center" vertical="center" wrapText="1"/>
    </xf>
    <xf numFmtId="0" fontId="10" fillId="6" borderId="10" xfId="0" applyNumberFormat="1" applyFont="1" applyFill="1" applyBorder="1" applyAlignment="1">
      <alignment horizontal="center" vertical="center" wrapText="1"/>
    </xf>
    <xf numFmtId="0" fontId="10" fillId="6" borderId="11" xfId="0" applyNumberFormat="1" applyFont="1" applyFill="1" applyBorder="1" applyAlignment="1">
      <alignment horizontal="center" vertical="center" wrapText="1"/>
    </xf>
    <xf numFmtId="164" fontId="10" fillId="6" borderId="11" xfId="0" applyNumberFormat="1" applyFont="1" applyFill="1" applyBorder="1" applyAlignment="1">
      <alignment horizontal="center" vertical="center" wrapText="1"/>
    </xf>
    <xf numFmtId="164" fontId="11" fillId="6" borderId="10" xfId="0" applyNumberFormat="1" applyFont="1" applyFill="1" applyBorder="1" applyAlignment="1">
      <alignment horizontal="center" vertical="center" wrapText="1"/>
    </xf>
    <xf numFmtId="0" fontId="10" fillId="6" borderId="12" xfId="0" applyFont="1" applyFill="1" applyBorder="1" applyAlignment="1">
      <alignment horizontal="center" vertical="center" wrapText="1"/>
    </xf>
    <xf numFmtId="0" fontId="9" fillId="6" borderId="13" xfId="0" applyFont="1" applyFill="1" applyBorder="1" applyAlignment="1">
      <alignment horizontal="center" vertical="center" wrapText="1"/>
    </xf>
    <xf numFmtId="0" fontId="9" fillId="6" borderId="11" xfId="0" applyFont="1" applyFill="1" applyBorder="1" applyAlignment="1">
      <alignment horizontal="center" vertical="center" wrapText="1"/>
    </xf>
    <xf numFmtId="0" fontId="9" fillId="6" borderId="14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4" fillId="4" borderId="15" xfId="0" applyFont="1" applyFill="1" applyBorder="1" applyAlignment="1">
      <alignment horizontal="center" vertical="center" wrapText="1"/>
    </xf>
    <xf numFmtId="0" fontId="12" fillId="4" borderId="16" xfId="0" applyFont="1" applyFill="1" applyBorder="1" applyAlignment="1">
      <alignment horizontal="center" vertical="center" wrapText="1"/>
    </xf>
    <xf numFmtId="0" fontId="5" fillId="4" borderId="17" xfId="0" applyFont="1" applyFill="1" applyBorder="1"/>
    <xf numFmtId="0" fontId="13" fillId="2" borderId="6" xfId="1" applyFont="1" applyBorder="1" applyAlignment="1">
      <alignment horizontal="center" vertical="center"/>
    </xf>
    <xf numFmtId="0" fontId="5" fillId="4" borderId="5" xfId="0" applyFont="1" applyFill="1" applyBorder="1"/>
    <xf numFmtId="0" fontId="14" fillId="3" borderId="18" xfId="2" applyFont="1" applyBorder="1" applyAlignment="1">
      <alignment horizontal="center" vertical="center"/>
    </xf>
    <xf numFmtId="0" fontId="4" fillId="4" borderId="7" xfId="0" applyFont="1" applyFill="1" applyBorder="1"/>
    <xf numFmtId="0" fontId="5" fillId="5" borderId="8" xfId="0" applyFont="1" applyFill="1" applyBorder="1"/>
    <xf numFmtId="0" fontId="5" fillId="4" borderId="7" xfId="0" applyFont="1" applyFill="1" applyBorder="1" applyAlignment="1">
      <alignment horizontal="center" vertical="center"/>
    </xf>
    <xf numFmtId="0" fontId="5" fillId="4" borderId="15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19" xfId="0" applyFont="1" applyFill="1" applyBorder="1"/>
    <xf numFmtId="0" fontId="5" fillId="4" borderId="20" xfId="0" applyNumberFormat="1" applyFont="1" applyFill="1" applyBorder="1" applyAlignment="1">
      <alignment horizontal="center" vertical="center"/>
    </xf>
    <xf numFmtId="164" fontId="5" fillId="4" borderId="20" xfId="0" applyNumberFormat="1" applyFont="1" applyFill="1" applyBorder="1" applyAlignment="1">
      <alignment horizontal="center" vertical="center"/>
    </xf>
    <xf numFmtId="164" fontId="5" fillId="4" borderId="15" xfId="0" applyNumberFormat="1" applyFont="1" applyFill="1" applyBorder="1" applyAlignment="1">
      <alignment horizontal="center" vertical="center"/>
    </xf>
    <xf numFmtId="164" fontId="15" fillId="4" borderId="21" xfId="0" applyNumberFormat="1" applyFont="1" applyFill="1" applyBorder="1" applyAlignment="1">
      <alignment horizontal="center" vertical="center"/>
    </xf>
    <xf numFmtId="0" fontId="5" fillId="4" borderId="22" xfId="0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0" fontId="5" fillId="4" borderId="24" xfId="0" applyNumberFormat="1" applyFont="1" applyFill="1" applyBorder="1" applyAlignment="1">
      <alignment horizontal="center" vertical="center"/>
    </xf>
    <xf numFmtId="0" fontId="16" fillId="4" borderId="24" xfId="0" applyNumberFormat="1" applyFont="1" applyFill="1" applyBorder="1" applyAlignment="1">
      <alignment horizontal="center" vertical="center"/>
    </xf>
    <xf numFmtId="0" fontId="16" fillId="4" borderId="15" xfId="0" applyNumberFormat="1" applyFont="1" applyFill="1" applyBorder="1" applyAlignment="1">
      <alignment horizontal="center" vertical="center"/>
    </xf>
    <xf numFmtId="0" fontId="16" fillId="4" borderId="25" xfId="0" applyNumberFormat="1" applyFont="1" applyFill="1" applyBorder="1" applyAlignment="1">
      <alignment horizontal="center" vertical="center"/>
    </xf>
    <xf numFmtId="0" fontId="4" fillId="4" borderId="7" xfId="0" applyNumberFormat="1" applyFont="1" applyFill="1" applyBorder="1" applyAlignment="1">
      <alignment horizontal="center" vertical="center"/>
    </xf>
    <xf numFmtId="0" fontId="4" fillId="4" borderId="15" xfId="0" applyNumberFormat="1" applyFont="1" applyFill="1" applyBorder="1" applyAlignment="1">
      <alignment horizontal="center" vertical="center"/>
    </xf>
    <xf numFmtId="0" fontId="16" fillId="4" borderId="26" xfId="0" applyNumberFormat="1" applyFont="1" applyFill="1" applyBorder="1" applyAlignment="1">
      <alignment horizontal="center" vertical="center"/>
    </xf>
    <xf numFmtId="0" fontId="5" fillId="4" borderId="7" xfId="0" applyNumberFormat="1" applyFont="1" applyFill="1" applyBorder="1"/>
    <xf numFmtId="0" fontId="5" fillId="4" borderId="15" xfId="0" applyNumberFormat="1" applyFont="1" applyFill="1" applyBorder="1"/>
    <xf numFmtId="0" fontId="5" fillId="4" borderId="15" xfId="0" applyFont="1" applyFill="1" applyBorder="1"/>
    <xf numFmtId="0" fontId="14" fillId="3" borderId="27" xfId="2" applyFont="1" applyBorder="1" applyAlignment="1">
      <alignment horizontal="center" vertical="center"/>
    </xf>
    <xf numFmtId="0" fontId="5" fillId="4" borderId="28" xfId="0" applyNumberFormat="1" applyFont="1" applyFill="1" applyBorder="1" applyAlignment="1">
      <alignment horizontal="center" vertical="center"/>
    </xf>
    <xf numFmtId="164" fontId="5" fillId="4" borderId="28" xfId="0" applyNumberFormat="1" applyFont="1" applyFill="1" applyBorder="1" applyAlignment="1">
      <alignment horizontal="center" vertical="center"/>
    </xf>
    <xf numFmtId="0" fontId="5" fillId="4" borderId="29" xfId="0" applyNumberFormat="1" applyFont="1" applyFill="1" applyBorder="1" applyAlignment="1">
      <alignment horizontal="center" vertical="center"/>
    </xf>
    <xf numFmtId="164" fontId="5" fillId="4" borderId="7" xfId="0" applyNumberFormat="1" applyFont="1" applyFill="1" applyBorder="1" applyAlignment="1">
      <alignment horizontal="center" vertical="center"/>
    </xf>
    <xf numFmtId="0" fontId="5" fillId="4" borderId="15" xfId="0" applyNumberFormat="1" applyFont="1" applyFill="1" applyBorder="1" applyAlignment="1">
      <alignment horizontal="center" vertical="center"/>
    </xf>
    <xf numFmtId="0" fontId="16" fillId="4" borderId="30" xfId="0" applyNumberFormat="1" applyFont="1" applyFill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5" fillId="4" borderId="31" xfId="0" applyFont="1" applyFill="1" applyBorder="1" applyAlignment="1">
      <alignment horizontal="left" vertical="center"/>
    </xf>
    <xf numFmtId="0" fontId="5" fillId="4" borderId="5" xfId="0" applyFont="1" applyFill="1" applyBorder="1" applyAlignment="1">
      <alignment horizontal="left" vertical="center"/>
    </xf>
    <xf numFmtId="0" fontId="14" fillId="3" borderId="32" xfId="2" applyFont="1" applyBorder="1" applyAlignment="1">
      <alignment horizontal="center" vertical="center"/>
    </xf>
    <xf numFmtId="0" fontId="4" fillId="4" borderId="15" xfId="0" applyFont="1" applyFill="1" applyBorder="1"/>
    <xf numFmtId="0" fontId="4" fillId="4" borderId="33" xfId="0" applyFont="1" applyFill="1" applyBorder="1"/>
    <xf numFmtId="0" fontId="5" fillId="4" borderId="6" xfId="0" applyFont="1" applyFill="1" applyBorder="1" applyAlignment="1">
      <alignment horizontal="center" vertical="center"/>
    </xf>
    <xf numFmtId="0" fontId="5" fillId="4" borderId="36" xfId="0" applyFont="1" applyFill="1" applyBorder="1"/>
    <xf numFmtId="0" fontId="13" fillId="2" borderId="37" xfId="1" applyFont="1" applyBorder="1" applyAlignment="1">
      <alignment horizontal="center" vertical="center"/>
    </xf>
    <xf numFmtId="0" fontId="5" fillId="4" borderId="38" xfId="0" applyFont="1" applyFill="1" applyBorder="1"/>
    <xf numFmtId="0" fontId="5" fillId="4" borderId="37" xfId="0" applyFont="1" applyFill="1" applyBorder="1" applyAlignment="1">
      <alignment horizontal="center" vertical="center"/>
    </xf>
    <xf numFmtId="0" fontId="5" fillId="4" borderId="39" xfId="0" applyFont="1" applyFill="1" applyBorder="1"/>
    <xf numFmtId="0" fontId="5" fillId="4" borderId="19" xfId="0" applyFont="1" applyFill="1" applyBorder="1" applyAlignment="1">
      <alignment horizontal="center" vertical="center"/>
    </xf>
    <xf numFmtId="0" fontId="4" fillId="4" borderId="39" xfId="0" applyFont="1" applyFill="1" applyBorder="1"/>
    <xf numFmtId="0" fontId="4" fillId="4" borderId="8" xfId="0" applyFont="1" applyFill="1" applyBorder="1"/>
    <xf numFmtId="0" fontId="5" fillId="4" borderId="40" xfId="0" applyNumberFormat="1" applyFont="1" applyFill="1" applyBorder="1" applyAlignment="1">
      <alignment horizontal="center" vertical="center"/>
    </xf>
    <xf numFmtId="0" fontId="5" fillId="4" borderId="41" xfId="0" applyFont="1" applyFill="1" applyBorder="1" applyAlignment="1">
      <alignment horizontal="center" vertical="center"/>
    </xf>
    <xf numFmtId="0" fontId="5" fillId="4" borderId="21" xfId="0" applyFont="1" applyFill="1" applyBorder="1" applyAlignment="1">
      <alignment horizontal="center" vertical="center"/>
    </xf>
    <xf numFmtId="0" fontId="5" fillId="4" borderId="26" xfId="0" applyNumberFormat="1" applyFont="1" applyFill="1" applyBorder="1" applyAlignment="1">
      <alignment horizontal="center" vertical="center"/>
    </xf>
    <xf numFmtId="0" fontId="5" fillId="4" borderId="42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 vertical="center"/>
    </xf>
    <xf numFmtId="0" fontId="5" fillId="4" borderId="43" xfId="0" applyNumberFormat="1" applyFont="1" applyFill="1" applyBorder="1" applyAlignment="1">
      <alignment horizontal="center" vertical="center"/>
    </xf>
    <xf numFmtId="164" fontId="5" fillId="4" borderId="44" xfId="0" applyNumberFormat="1" applyFont="1" applyFill="1" applyBorder="1" applyAlignment="1">
      <alignment horizontal="center" vertical="center"/>
    </xf>
    <xf numFmtId="0" fontId="5" fillId="4" borderId="45" xfId="0" applyNumberFormat="1" applyFont="1" applyFill="1" applyBorder="1" applyAlignment="1">
      <alignment horizontal="center" vertical="center"/>
    </xf>
    <xf numFmtId="0" fontId="16" fillId="4" borderId="45" xfId="0" applyNumberFormat="1" applyFont="1" applyFill="1" applyBorder="1" applyAlignment="1">
      <alignment horizontal="center" vertical="center"/>
    </xf>
    <xf numFmtId="0" fontId="16" fillId="4" borderId="46" xfId="0" applyNumberFormat="1" applyFont="1" applyFill="1" applyBorder="1" applyAlignment="1">
      <alignment horizontal="center" vertical="center"/>
    </xf>
    <xf numFmtId="0" fontId="5" fillId="4" borderId="47" xfId="0" applyNumberFormat="1" applyFont="1" applyFill="1" applyBorder="1" applyAlignment="1">
      <alignment horizontal="center" vertical="center"/>
    </xf>
    <xf numFmtId="164" fontId="5" fillId="4" borderId="47" xfId="0" applyNumberFormat="1" applyFont="1" applyFill="1" applyBorder="1" applyAlignment="1">
      <alignment horizontal="center" vertical="center"/>
    </xf>
    <xf numFmtId="0" fontId="5" fillId="4" borderId="46" xfId="0" applyNumberFormat="1" applyFont="1" applyFill="1" applyBorder="1" applyAlignment="1">
      <alignment horizontal="center" vertical="center"/>
    </xf>
    <xf numFmtId="164" fontId="5" fillId="4" borderId="48" xfId="0" applyNumberFormat="1" applyFont="1" applyFill="1" applyBorder="1" applyAlignment="1">
      <alignment horizontal="center" vertical="center"/>
    </xf>
    <xf numFmtId="0" fontId="5" fillId="4" borderId="49" xfId="0" applyNumberFormat="1" applyFont="1" applyFill="1" applyBorder="1" applyAlignment="1">
      <alignment horizontal="center" vertical="center"/>
    </xf>
    <xf numFmtId="0" fontId="5" fillId="4" borderId="39" xfId="0" applyNumberFormat="1" applyFont="1" applyFill="1" applyBorder="1" applyAlignment="1">
      <alignment horizontal="center" vertical="center"/>
    </xf>
    <xf numFmtId="0" fontId="16" fillId="4" borderId="19" xfId="0" applyNumberFormat="1" applyFont="1" applyFill="1" applyBorder="1" applyAlignment="1">
      <alignment horizontal="center" vertical="center"/>
    </xf>
    <xf numFmtId="0" fontId="5" fillId="4" borderId="42" xfId="0" applyNumberFormat="1" applyFont="1" applyFill="1" applyBorder="1" applyAlignment="1">
      <alignment horizontal="center" vertical="center"/>
    </xf>
    <xf numFmtId="164" fontId="5" fillId="4" borderId="39" xfId="0" applyNumberFormat="1" applyFont="1" applyFill="1" applyBorder="1" applyAlignment="1">
      <alignment horizontal="center" vertical="center"/>
    </xf>
    <xf numFmtId="0" fontId="16" fillId="4" borderId="8" xfId="0" applyNumberFormat="1" applyFont="1" applyFill="1" applyBorder="1" applyAlignment="1">
      <alignment horizontal="center" vertical="center"/>
    </xf>
    <xf numFmtId="0" fontId="5" fillId="4" borderId="7" xfId="0" applyNumberFormat="1" applyFont="1" applyFill="1" applyBorder="1" applyAlignment="1">
      <alignment horizontal="center" vertical="center"/>
    </xf>
    <xf numFmtId="0" fontId="5" fillId="5" borderId="15" xfId="0" applyFont="1" applyFill="1" applyBorder="1"/>
    <xf numFmtId="0" fontId="16" fillId="4" borderId="15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5" fillId="4" borderId="7" xfId="0" applyFont="1" applyFill="1" applyBorder="1"/>
    <xf numFmtId="0" fontId="3" fillId="4" borderId="51" xfId="0" applyFont="1" applyFill="1" applyBorder="1" applyAlignment="1">
      <alignment horizontal="center" vertical="center" wrapText="1"/>
    </xf>
    <xf numFmtId="0" fontId="3" fillId="4" borderId="52" xfId="0" applyFont="1" applyFill="1" applyBorder="1" applyAlignment="1">
      <alignment horizontal="center" vertical="center" wrapText="1"/>
    </xf>
    <xf numFmtId="0" fontId="3" fillId="4" borderId="53" xfId="0" applyFont="1" applyFill="1" applyBorder="1" applyAlignment="1">
      <alignment horizontal="center" vertical="center" wrapText="1"/>
    </xf>
    <xf numFmtId="0" fontId="3" fillId="4" borderId="54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18" fillId="6" borderId="10" xfId="0" applyFont="1" applyFill="1" applyBorder="1" applyAlignment="1">
      <alignment horizontal="center" vertical="center" wrapText="1"/>
    </xf>
    <xf numFmtId="0" fontId="5" fillId="5" borderId="55" xfId="0" applyFont="1" applyFill="1" applyBorder="1" applyAlignment="1">
      <alignment horizontal="center" vertical="center" wrapText="1"/>
    </xf>
    <xf numFmtId="0" fontId="10" fillId="6" borderId="56" xfId="0" applyFont="1" applyFill="1" applyBorder="1" applyAlignment="1">
      <alignment horizontal="center" vertical="center" wrapText="1"/>
    </xf>
    <xf numFmtId="164" fontId="19" fillId="6" borderId="11" xfId="0" applyNumberFormat="1" applyFont="1" applyFill="1" applyBorder="1" applyAlignment="1">
      <alignment horizontal="center" vertical="center" wrapText="1"/>
    </xf>
    <xf numFmtId="0" fontId="10" fillId="6" borderId="14" xfId="0" applyFont="1" applyFill="1" applyBorder="1" applyAlignment="1">
      <alignment horizontal="center" vertical="center" wrapText="1"/>
    </xf>
    <xf numFmtId="0" fontId="5" fillId="4" borderId="15" xfId="0" applyFont="1" applyFill="1" applyBorder="1" applyAlignment="1">
      <alignment horizontal="center" vertical="center" wrapText="1"/>
    </xf>
    <xf numFmtId="0" fontId="14" fillId="3" borderId="57" xfId="2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19" xfId="0" applyFont="1" applyFill="1" applyBorder="1" applyAlignment="1">
      <alignment horizontal="center" vertical="center"/>
    </xf>
    <xf numFmtId="0" fontId="5" fillId="4" borderId="58" xfId="0" applyNumberFormat="1" applyFont="1" applyFill="1" applyBorder="1" applyAlignment="1">
      <alignment horizontal="center" vertical="center"/>
    </xf>
    <xf numFmtId="164" fontId="5" fillId="4" borderId="24" xfId="0" applyNumberFormat="1" applyFont="1" applyFill="1" applyBorder="1" applyAlignment="1">
      <alignment horizontal="center" vertical="center"/>
    </xf>
    <xf numFmtId="164" fontId="15" fillId="4" borderId="24" xfId="0" applyNumberFormat="1" applyFont="1" applyFill="1" applyBorder="1" applyAlignment="1">
      <alignment horizontal="center" vertical="center"/>
    </xf>
    <xf numFmtId="0" fontId="5" fillId="4" borderId="25" xfId="0" applyNumberFormat="1" applyFont="1" applyFill="1" applyBorder="1" applyAlignment="1">
      <alignment horizontal="center" vertical="center"/>
    </xf>
    <xf numFmtId="0" fontId="14" fillId="3" borderId="59" xfId="2" applyFont="1" applyBorder="1" applyAlignment="1">
      <alignment horizontal="center" vertical="center"/>
    </xf>
    <xf numFmtId="0" fontId="5" fillId="4" borderId="50" xfId="0" applyNumberFormat="1" applyFont="1" applyFill="1" applyBorder="1" applyAlignment="1">
      <alignment horizontal="center" vertical="center"/>
    </xf>
    <xf numFmtId="164" fontId="15" fillId="4" borderId="15" xfId="0" applyNumberFormat="1" applyFont="1" applyFill="1" applyBorder="1" applyAlignment="1">
      <alignment horizontal="center" vertical="center"/>
    </xf>
    <xf numFmtId="0" fontId="5" fillId="4" borderId="30" xfId="0" applyNumberFormat="1" applyFont="1" applyFill="1" applyBorder="1" applyAlignment="1">
      <alignment horizontal="center" vertical="center"/>
    </xf>
    <xf numFmtId="164" fontId="14" fillId="3" borderId="60" xfId="2" applyNumberFormat="1" applyFont="1" applyBorder="1" applyAlignment="1">
      <alignment horizontal="center" vertical="center"/>
    </xf>
    <xf numFmtId="0" fontId="14" fillId="3" borderId="61" xfId="2" applyFont="1" applyBorder="1" applyAlignment="1">
      <alignment horizontal="center" vertical="center"/>
    </xf>
    <xf numFmtId="0" fontId="5" fillId="4" borderId="62" xfId="0" applyFont="1" applyFill="1" applyBorder="1" applyAlignment="1">
      <alignment horizontal="center" vertical="center"/>
    </xf>
    <xf numFmtId="0" fontId="5" fillId="4" borderId="63" xfId="0" applyFont="1" applyFill="1" applyBorder="1" applyAlignment="1">
      <alignment horizontal="left" vertical="center"/>
    </xf>
    <xf numFmtId="0" fontId="13" fillId="2" borderId="64" xfId="1" applyFont="1" applyBorder="1" applyAlignment="1">
      <alignment horizontal="center" vertical="center"/>
    </xf>
    <xf numFmtId="0" fontId="5" fillId="4" borderId="65" xfId="0" applyFont="1" applyFill="1" applyBorder="1" applyAlignment="1">
      <alignment horizontal="left" vertical="center"/>
    </xf>
    <xf numFmtId="0" fontId="14" fillId="3" borderId="66" xfId="2" applyFont="1" applyBorder="1" applyAlignment="1">
      <alignment horizontal="center" vertical="center"/>
    </xf>
    <xf numFmtId="0" fontId="4" fillId="4" borderId="39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5" fillId="4" borderId="67" xfId="0" applyNumberFormat="1" applyFont="1" applyFill="1" applyBorder="1" applyAlignment="1">
      <alignment horizontal="center" vertical="center"/>
    </xf>
    <xf numFmtId="164" fontId="5" fillId="4" borderId="45" xfId="0" applyNumberFormat="1" applyFont="1" applyFill="1" applyBorder="1" applyAlignment="1">
      <alignment horizontal="center" vertical="center"/>
    </xf>
    <xf numFmtId="164" fontId="15" fillId="4" borderId="45" xfId="0" applyNumberFormat="1" applyFont="1" applyFill="1" applyBorder="1" applyAlignment="1">
      <alignment horizontal="center" vertical="center"/>
    </xf>
    <xf numFmtId="0" fontId="4" fillId="4" borderId="39" xfId="0" applyNumberFormat="1" applyFont="1" applyFill="1" applyBorder="1" applyAlignment="1">
      <alignment horizontal="center" vertical="center"/>
    </xf>
    <xf numFmtId="0" fontId="5" fillId="4" borderId="48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20" fillId="5" borderId="15" xfId="0" applyFont="1" applyFill="1" applyBorder="1" applyAlignment="1">
      <alignment horizontal="center" vertical="center" wrapText="1"/>
    </xf>
    <xf numFmtId="0" fontId="21" fillId="5" borderId="28" xfId="0" applyFont="1" applyFill="1" applyBorder="1" applyAlignment="1">
      <alignment horizontal="center" vertical="center" wrapText="1"/>
    </xf>
    <xf numFmtId="0" fontId="21" fillId="5" borderId="68" xfId="0" applyFont="1" applyFill="1" applyBorder="1" applyAlignment="1">
      <alignment horizontal="center" vertical="center" wrapText="1"/>
    </xf>
    <xf numFmtId="0" fontId="21" fillId="5" borderId="41" xfId="0" applyFont="1" applyFill="1" applyBorder="1" applyAlignment="1">
      <alignment horizontal="center" vertical="center" wrapText="1"/>
    </xf>
    <xf numFmtId="0" fontId="21" fillId="5" borderId="20" xfId="0" applyFont="1" applyFill="1" applyBorder="1" applyAlignment="1">
      <alignment horizontal="center" vertical="center" wrapText="1"/>
    </xf>
    <xf numFmtId="0" fontId="21" fillId="5" borderId="0" xfId="0" applyFont="1" applyFill="1" applyBorder="1" applyAlignment="1">
      <alignment horizontal="center" vertical="center" wrapText="1"/>
    </xf>
    <xf numFmtId="0" fontId="21" fillId="5" borderId="69" xfId="0" applyFont="1" applyFill="1" applyBorder="1" applyAlignment="1">
      <alignment horizontal="center" vertical="center" wrapText="1"/>
    </xf>
    <xf numFmtId="0" fontId="21" fillId="5" borderId="19" xfId="0" applyFont="1" applyFill="1" applyBorder="1" applyAlignment="1">
      <alignment horizontal="center" vertical="center" wrapText="1"/>
    </xf>
    <xf numFmtId="0" fontId="21" fillId="5" borderId="48" xfId="0" applyFont="1" applyFill="1" applyBorder="1" applyAlignment="1">
      <alignment horizontal="center" vertical="center" wrapText="1"/>
    </xf>
    <xf numFmtId="0" fontId="21" fillId="5" borderId="42" xfId="0" applyFont="1" applyFill="1" applyBorder="1" applyAlignment="1">
      <alignment horizontal="center" vertical="center" wrapText="1"/>
    </xf>
    <xf numFmtId="0" fontId="22" fillId="4" borderId="34" xfId="0" applyFont="1" applyFill="1" applyBorder="1" applyAlignment="1">
      <alignment horizontal="center" vertical="center" wrapText="1"/>
    </xf>
    <xf numFmtId="0" fontId="22" fillId="4" borderId="35" xfId="0" applyFont="1" applyFill="1" applyBorder="1" applyAlignment="1">
      <alignment horizontal="center" vertical="center" wrapText="1"/>
    </xf>
    <xf numFmtId="0" fontId="22" fillId="4" borderId="5" xfId="0" applyFont="1" applyFill="1" applyBorder="1" applyAlignment="1">
      <alignment horizontal="center" vertical="center"/>
    </xf>
  </cellXfs>
  <cellStyles count="3">
    <cellStyle name="Input" xfId="1" builtinId="20"/>
    <cellStyle name="Normal" xfId="0" builtinId="0"/>
    <cellStyle name="Output" xfId="2" builtinId="21"/>
  </cellStyles>
  <dxfs count="18">
    <dxf>
      <font>
        <color rgb="FFFF9797"/>
      </font>
      <fill>
        <patternFill patternType="solid">
          <bgColor theme="1" tint="0.14996795556505021"/>
        </patternFill>
      </fill>
    </dxf>
    <dxf>
      <font>
        <color rgb="FFFF9797"/>
      </font>
      <fill>
        <patternFill patternType="solid">
          <bgColor theme="1" tint="0.14996795556505021"/>
        </patternFill>
      </fill>
    </dxf>
    <dxf>
      <font>
        <strike val="0"/>
        <outline val="0"/>
        <shadow val="0"/>
        <u val="none"/>
        <vertAlign val="baseline"/>
        <name val="Anonymous Pro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name val="Anonymous Pro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7" tint="0.39997558519241921"/>
        <name val="Anonymous Pro"/>
        <scheme val="none"/>
      </font>
      <fill>
        <patternFill patternType="solid">
          <fgColor indexed="64"/>
          <bgColor theme="1" tint="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7" tint="0.39997558519241921"/>
        <name val="Anonymous Pro"/>
        <scheme val="none"/>
      </font>
      <fill>
        <patternFill patternType="solid">
          <fgColor indexed="64"/>
          <bgColor theme="1" tint="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7" tint="0.39997558519241921"/>
        <name val="Anonymous Pro"/>
        <scheme val="none"/>
      </font>
      <fill>
        <patternFill patternType="solid">
          <fgColor indexed="64"/>
          <bgColor theme="1" tint="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7" tint="0.39997558519241921"/>
        <name val="Anonymous Pro"/>
        <scheme val="none"/>
      </font>
      <fill>
        <patternFill patternType="solid">
          <fgColor indexed="64"/>
          <bgColor theme="1" tint="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name val="Anonymous Pro"/>
        <scheme val="none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7" tint="0.39997558519241921"/>
        <name val="Anonymous Pro"/>
        <scheme val="none"/>
      </font>
      <fill>
        <patternFill patternType="solid">
          <fgColor indexed="64"/>
          <bgColor theme="1" tint="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7" tint="0.39997558519241921"/>
        <name val="Anonymous Pro"/>
        <scheme val="none"/>
      </font>
      <fill>
        <patternFill patternType="solid">
          <fgColor indexed="64"/>
          <bgColor theme="1" tint="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7" tint="0.39997558519241921"/>
        <name val="Anonymous Pro"/>
        <scheme val="none"/>
      </font>
      <fill>
        <patternFill patternType="solid">
          <fgColor indexed="64"/>
          <bgColor theme="1" tint="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7" tint="0.39997558519241921"/>
        <name val="Anonymous Pro"/>
        <scheme val="none"/>
      </font>
      <fill>
        <patternFill patternType="solid">
          <fgColor indexed="64"/>
          <bgColor theme="1" tint="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name val="Anonymous Pro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586114687907151E-2"/>
          <c:y val="7.6640633620734144E-2"/>
          <c:w val="0.84455832120641028"/>
          <c:h val="0.82298832005880851"/>
        </c:manualLayout>
      </c:layout>
      <c:lineChart>
        <c:grouping val="standard"/>
        <c:varyColors val="0"/>
        <c:ser>
          <c:idx val="0"/>
          <c:order val="0"/>
          <c:tx>
            <c:strRef>
              <c:f>[1]NTC!$H$1</c:f>
              <c:strCache>
                <c:ptCount val="1"/>
                <c:pt idx="0">
                  <c:v>RTD Resistance (ꭥ)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[1]NTC!$G$2:$G$392</c:f>
              <c:numCache>
                <c:formatCode>General</c:formatCode>
                <c:ptCount val="3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</c:numCache>
            </c:numRef>
          </c:cat>
          <c:val>
            <c:numRef>
              <c:f>[1]NTC!$H$2:$H$352</c:f>
              <c:numCache>
                <c:formatCode>General</c:formatCode>
                <c:ptCount val="351"/>
                <c:pt idx="0">
                  <c:v>336206.03721435735</c:v>
                </c:pt>
                <c:pt idx="1">
                  <c:v>318931.38272305415</c:v>
                </c:pt>
                <c:pt idx="2">
                  <c:v>302660.34194017976</c:v>
                </c:pt>
                <c:pt idx="3">
                  <c:v>287328.35517560557</c:v>
                </c:pt>
                <c:pt idx="4">
                  <c:v>272875.39531911717</c:v>
                </c:pt>
                <c:pt idx="5">
                  <c:v>259245.62419593497</c:v>
                </c:pt>
                <c:pt idx="6">
                  <c:v>246387.07682762214</c:v>
                </c:pt>
                <c:pt idx="7">
                  <c:v>234251.3711871971</c:v>
                </c:pt>
                <c:pt idx="8">
                  <c:v>222793.44125776726</c:v>
                </c:pt>
                <c:pt idx="9">
                  <c:v>211971.29140324236</c:v>
                </c:pt>
                <c:pt idx="10">
                  <c:v>201745.77023984824</c:v>
                </c:pt>
                <c:pt idx="11">
                  <c:v>192080.36236013795</c:v>
                </c:pt>
                <c:pt idx="12">
                  <c:v>182940.99640871058</c:v>
                </c:pt>
                <c:pt idx="13">
                  <c:v>174295.86814247759</c:v>
                </c:pt>
                <c:pt idx="14">
                  <c:v>166115.27722935966</c:v>
                </c:pt>
                <c:pt idx="15">
                  <c:v>158371.47664908136</c:v>
                </c:pt>
                <c:pt idx="16">
                  <c:v>151038.5336592941</c:v>
                </c:pt>
                <c:pt idx="17">
                  <c:v>144092.20138062787</c:v>
                </c:pt>
                <c:pt idx="18">
                  <c:v>137509.800136337</c:v>
                </c:pt>
                <c:pt idx="19">
                  <c:v>131270.10775676524</c:v>
                </c:pt>
                <c:pt idx="20">
                  <c:v>125353.25812662797</c:v>
                </c:pt>
                <c:pt idx="21">
                  <c:v>119740.64731474302</c:v>
                </c:pt>
                <c:pt idx="22">
                  <c:v>114414.84668193884</c:v>
                </c:pt>
                <c:pt idx="23">
                  <c:v>109359.5224139184</c:v>
                </c:pt>
                <c:pt idx="24">
                  <c:v>104559.3609723706</c:v>
                </c:pt>
                <c:pt idx="25">
                  <c:v>100000</c:v>
                </c:pt>
                <c:pt idx="26">
                  <c:v>95667.964253785249</c:v>
                </c:pt>
                <c:pt idx="27">
                  <c:v>91550.606176022295</c:v>
                </c:pt>
                <c:pt idx="28">
                  <c:v>87636.050744872293</c:v>
                </c:pt>
                <c:pt idx="29">
                  <c:v>83913.144275502375</c:v>
                </c:pt>
                <c:pt idx="30">
                  <c:v>80371.406869731349</c:v>
                </c:pt>
                <c:pt idx="31">
                  <c:v>77000.98823660778</c:v>
                </c:pt>
                <c:pt idx="32">
                  <c:v>73792.626628761238</c:v>
                </c:pt>
                <c:pt idx="33">
                  <c:v>70737.610659870887</c:v>
                </c:pt>
                <c:pt idx="34">
                  <c:v>67827.743787355401</c:v>
                </c:pt>
                <c:pt idx="35">
                  <c:v>65055.311261565599</c:v>
                </c:pt>
                <c:pt idx="36">
                  <c:v>62413.049358497672</c:v>
                </c:pt>
                <c:pt idx="37">
                  <c:v>59894.116727455032</c:v>
                </c:pt>
                <c:pt idx="38">
                  <c:v>57492.067698310369</c:v>
                </c:pt>
                <c:pt idx="39">
                  <c:v>55200.827405136421</c:v>
                </c:pt>
                <c:pt idx="40">
                  <c:v>53014.668594096685</c:v>
                </c:pt>
                <c:pt idx="41">
                  <c:v>50928.189993696913</c:v>
                </c:pt>
                <c:pt idx="42">
                  <c:v>48936.296134871831</c:v>
                </c:pt>
                <c:pt idx="43">
                  <c:v>47034.178516995038</c:v>
                </c:pt>
                <c:pt idx="44">
                  <c:v>45217.298023814583</c:v>
                </c:pt>
                <c:pt idx="45">
                  <c:v>43481.368500594719</c:v>
                </c:pt>
                <c:pt idx="46">
                  <c:v>41822.341410439971</c:v>
                </c:pt>
                <c:pt idx="47">
                  <c:v>40236.391493935262</c:v>
                </c:pt>
                <c:pt idx="48">
                  <c:v>38719.903361908953</c:v>
                </c:pt>
                <c:pt idx="49">
                  <c:v>37269.458956345945</c:v>
                </c:pt>
                <c:pt idx="50">
                  <c:v>35881.825819290847</c:v>
                </c:pt>
                <c:pt idx="51">
                  <c:v>34553.946114014128</c:v>
                </c:pt>
                <c:pt idx="52">
                  <c:v>33282.926346803266</c:v>
                </c:pt>
                <c:pt idx="53">
                  <c:v>32066.02774151228</c:v>
                </c:pt>
                <c:pt idx="54">
                  <c:v>30900.657222480448</c:v>
                </c:pt>
                <c:pt idx="55">
                  <c:v>29784.358964646246</c:v>
                </c:pt>
                <c:pt idx="56">
                  <c:v>28714.806472644876</c:v>
                </c:pt>
                <c:pt idx="57">
                  <c:v>27689.795153419142</c:v>
                </c:pt>
                <c:pt idx="58">
                  <c:v>26707.235349405073</c:v>
                </c:pt>
                <c:pt idx="59">
                  <c:v>25765.145801693732</c:v>
                </c:pt>
                <c:pt idx="60">
                  <c:v>24861.647514733813</c:v>
                </c:pt>
                <c:pt idx="61">
                  <c:v>23994.95799614424</c:v>
                </c:pt>
                <c:pt idx="62">
                  <c:v>23163.385847055859</c:v>
                </c:pt>
                <c:pt idx="63">
                  <c:v>22365.325680118705</c:v>
                </c:pt>
                <c:pt idx="64">
                  <c:v>21599.253343898705</c:v>
                </c:pt>
                <c:pt idx="65">
                  <c:v>20863.72143385966</c:v>
                </c:pt>
                <c:pt idx="66">
                  <c:v>20157.355071489514</c:v>
                </c:pt>
                <c:pt idx="67">
                  <c:v>19478.847934394435</c:v>
                </c:pt>
                <c:pt idx="68">
                  <c:v>18826.958521356755</c:v>
                </c:pt>
                <c:pt idx="69">
                  <c:v>18200.506637440099</c:v>
                </c:pt>
                <c:pt idx="70">
                  <c:v>17598.37008523379</c:v>
                </c:pt>
                <c:pt idx="71">
                  <c:v>17019.481549266642</c:v>
                </c:pt>
                <c:pt idx="72">
                  <c:v>16462.825661488772</c:v>
                </c:pt>
                <c:pt idx="73">
                  <c:v>15927.436236529253</c:v>
                </c:pt>
                <c:pt idx="74">
                  <c:v>15412.393666187747</c:v>
                </c:pt>
                <c:pt idx="75">
                  <c:v>14916.822463315944</c:v>
                </c:pt>
                <c:pt idx="76">
                  <c:v>14439.888945894407</c:v>
                </c:pt>
                <c:pt idx="77">
                  <c:v>13980.799052713091</c:v>
                </c:pt>
                <c:pt idx="78">
                  <c:v>13538.796282625532</c:v>
                </c:pt>
                <c:pt idx="79">
                  <c:v>13113.159749870014</c:v>
                </c:pt>
                <c:pt idx="80">
                  <c:v>12703.202348436196</c:v>
                </c:pt>
                <c:pt idx="81">
                  <c:v>12308.269018910289</c:v>
                </c:pt>
                <c:pt idx="82">
                  <c:v>11927.735111652537</c:v>
                </c:pt>
                <c:pt idx="83">
                  <c:v>11561.004840554913</c:v>
                </c:pt>
                <c:pt idx="84">
                  <c:v>11207.509821993379</c:v>
                </c:pt>
                <c:pt idx="85">
                  <c:v>10866.707693930244</c:v>
                </c:pt>
                <c:pt idx="86">
                  <c:v>10538.080810441719</c:v>
                </c:pt>
                <c:pt idx="87">
                  <c:v>10221.135007242618</c:v>
                </c:pt>
                <c:pt idx="88">
                  <c:v>9915.398434057799</c:v>
                </c:pt>
                <c:pt idx="89">
                  <c:v>9620.4204499489952</c:v>
                </c:pt>
                <c:pt idx="90">
                  <c:v>9335.7705779475473</c:v>
                </c:pt>
                <c:pt idx="91">
                  <c:v>9061.0375155695037</c:v>
                </c:pt>
                <c:pt idx="92">
                  <c:v>8795.8281980005268</c:v>
                </c:pt>
                <c:pt idx="93">
                  <c:v>8539.7669109353628</c:v>
                </c:pt>
                <c:pt idx="94">
                  <c:v>8292.4944502410835</c:v>
                </c:pt>
                <c:pt idx="95">
                  <c:v>8053.6673257853781</c:v>
                </c:pt>
                <c:pt idx="96">
                  <c:v>7822.9570069330648</c:v>
                </c:pt>
                <c:pt idx="97">
                  <c:v>7600.0492073640289</c:v>
                </c:pt>
                <c:pt idx="98">
                  <c:v>7384.6432070078072</c:v>
                </c:pt>
                <c:pt idx="99">
                  <c:v>7176.4512090214894</c:v>
                </c:pt>
                <c:pt idx="100">
                  <c:v>6975.1977298618831</c:v>
                </c:pt>
                <c:pt idx="101">
                  <c:v>6780.619020618391</c:v>
                </c:pt>
                <c:pt idx="102">
                  <c:v>6592.4625178819178</c:v>
                </c:pt>
                <c:pt idx="103">
                  <c:v>6410.4863225265408</c:v>
                </c:pt>
                <c:pt idx="104">
                  <c:v>6234.4587048764506</c:v>
                </c:pt>
                <c:pt idx="105">
                  <c:v>6064.157634819624</c:v>
                </c:pt>
                <c:pt idx="106">
                  <c:v>5899.3703355138286</c:v>
                </c:pt>
                <c:pt idx="107">
                  <c:v>5739.8928594092322</c:v>
                </c:pt>
                <c:pt idx="108">
                  <c:v>5585.5296853852578</c:v>
                </c:pt>
                <c:pt idx="109">
                  <c:v>5436.0933358693082</c:v>
                </c:pt>
                <c:pt idx="110">
                  <c:v>5291.4040128691558</c:v>
                </c:pt>
                <c:pt idx="111">
                  <c:v>5151.2892519125771</c:v>
                </c:pt>
                <c:pt idx="112">
                  <c:v>5015.5835929446039</c:v>
                </c:pt>
                <c:pt idx="113">
                  <c:v>4884.1282672869647</c:v>
                </c:pt>
                <c:pt idx="114">
                  <c:v>4756.7708998146636</c:v>
                </c:pt>
                <c:pt idx="115">
                  <c:v>4633.3652255524421</c:v>
                </c:pt>
                <c:pt idx="116">
                  <c:v>4513.7708199382459</c:v>
                </c:pt>
                <c:pt idx="117">
                  <c:v>4397.852842043385</c:v>
                </c:pt>
                <c:pt idx="118">
                  <c:v>4285.4817900780281</c:v>
                </c:pt>
                <c:pt idx="119">
                  <c:v>4176.5332685483145</c:v>
                </c:pt>
                <c:pt idx="120">
                  <c:v>4070.8877664662796</c:v>
                </c:pt>
                <c:pt idx="121">
                  <c:v>3968.4304460465401</c:v>
                </c:pt>
                <c:pt idx="122">
                  <c:v>3869.0509413550321</c:v>
                </c:pt>
                <c:pt idx="123">
                  <c:v>3772.6431664040774</c:v>
                </c:pt>
                <c:pt idx="124">
                  <c:v>3679.1051322155963</c:v>
                </c:pt>
                <c:pt idx="125">
                  <c:v>3588.3387724003364</c:v>
                </c:pt>
                <c:pt idx="126">
                  <c:v>3500.2497768252274</c:v>
                </c:pt>
                <c:pt idx="127">
                  <c:v>3414.7474329641936</c:v>
                </c:pt>
                <c:pt idx="128">
                  <c:v>3331.7444745492357</c:v>
                </c:pt>
                <c:pt idx="129">
                  <c:v>3251.1569371592623</c:v>
                </c:pt>
                <c:pt idx="130">
                  <c:v>3172.9040204032999</c:v>
                </c:pt>
                <c:pt idx="131">
                  <c:v>3096.9079563730438</c:v>
                </c:pt>
                <c:pt idx="132">
                  <c:v>3023.0938840567037</c:v>
                </c:pt>
                <c:pt idx="133">
                  <c:v>2951.3897294225399</c:v>
                </c:pt>
                <c:pt idx="134">
                  <c:v>2881.7260908956318</c:v>
                </c:pt>
                <c:pt idx="135">
                  <c:v>2814.0361299658362</c:v>
                </c:pt>
                <c:pt idx="136">
                  <c:v>2748.2554666787219</c:v>
                </c:pt>
                <c:pt idx="137">
                  <c:v>2684.3220797739318</c:v>
                </c:pt>
                <c:pt idx="138">
                  <c:v>2622.17621124774</c:v>
                </c:pt>
                <c:pt idx="139">
                  <c:v>2561.7602751280424</c:v>
                </c:pt>
                <c:pt idx="140">
                  <c:v>2503.0187702608296</c:v>
                </c:pt>
                <c:pt idx="141">
                  <c:v>2445.8981969175725</c:v>
                </c:pt>
                <c:pt idx="142">
                  <c:v>2390.3469770425522</c:v>
                </c:pt>
                <c:pt idx="143">
                  <c:v>2336.315377968443</c:v>
                </c:pt>
                <c:pt idx="144">
                  <c:v>2283.7554394371327</c:v>
                </c:pt>
                <c:pt idx="145">
                  <c:v>2232.6209037708877</c:v>
                </c:pt>
                <c:pt idx="146">
                  <c:v>2182.8671490469324</c:v>
                </c:pt>
                <c:pt idx="147">
                  <c:v>2134.4511251356976</c:v>
                </c:pt>
                <c:pt idx="148">
                  <c:v>2087.3312924700649</c:v>
                </c:pt>
                <c:pt idx="149">
                  <c:v>2041.4675634195003</c:v>
                </c:pt>
                <c:pt idx="150">
                  <c:v>1996.821246149228</c:v>
                </c:pt>
                <c:pt idx="151">
                  <c:v>1953.3549908504972</c:v>
                </c:pt>
                <c:pt idx="152">
                  <c:v>1911.0327382336377</c:v>
                </c:pt>
                <c:pt idx="153">
                  <c:v>1869.8196701808449</c:v>
                </c:pt>
                <c:pt idx="154">
                  <c:v>1829.6821624607771</c:v>
                </c:pt>
                <c:pt idx="155">
                  <c:v>1790.587739411684</c:v>
                </c:pt>
                <c:pt idx="156">
                  <c:v>1752.5050305044431</c:v>
                </c:pt>
                <c:pt idx="157">
                  <c:v>1715.4037287010722</c:v>
                </c:pt>
                <c:pt idx="158">
                  <c:v>1679.2545505284065</c:v>
                </c:pt>
                <c:pt idx="159">
                  <c:v>1644.0291977904681</c:v>
                </c:pt>
                <c:pt idx="160">
                  <c:v>1609.7003208467208</c:v>
                </c:pt>
                <c:pt idx="161">
                  <c:v>1576.2414833869032</c:v>
                </c:pt>
                <c:pt idx="162">
                  <c:v>1543.6271286363487</c:v>
                </c:pt>
                <c:pt idx="163">
                  <c:v>1511.832546928953</c:v>
                </c:pt>
                <c:pt idx="164">
                  <c:v>1480.8338445878221</c:v>
                </c:pt>
                <c:pt idx="165">
                  <c:v>1450.6079140564952</c:v>
                </c:pt>
                <c:pt idx="166">
                  <c:v>1421.1324052262996</c:v>
                </c:pt>
                <c:pt idx="167">
                  <c:v>1392.3856979079917</c:v>
                </c:pt>
                <c:pt idx="168">
                  <c:v>1364.3468753981631</c:v>
                </c:pt>
                <c:pt idx="169">
                  <c:v>1336.9956990932963</c:v>
                </c:pt>
                <c:pt idx="170">
                  <c:v>1310.3125841064443</c:v>
                </c:pt>
                <c:pt idx="171">
                  <c:v>1284.2785758436462</c:v>
                </c:pt>
                <c:pt idx="172">
                  <c:v>1258.8753274991514</c:v>
                </c:pt>
                <c:pt idx="173">
                  <c:v>1234.085078430368</c:v>
                </c:pt>
                <c:pt idx="174">
                  <c:v>1209.8906333752946</c:v>
                </c:pt>
                <c:pt idx="175">
                  <c:v>1186.2753424768421</c:v>
                </c:pt>
                <c:pt idx="176">
                  <c:v>1163.2230820800849</c:v>
                </c:pt>
                <c:pt idx="177">
                  <c:v>1140.7182362700294</c:v>
                </c:pt>
                <c:pt idx="178">
                  <c:v>1118.7456791189359</c:v>
                </c:pt>
                <c:pt idx="179">
                  <c:v>1097.2907576136261</c:v>
                </c:pt>
                <c:pt idx="180">
                  <c:v>1076.3392752345289</c:v>
                </c:pt>
                <c:pt idx="181">
                  <c:v>1055.8774761594893</c:v>
                </c:pt>
                <c:pt idx="182">
                  <c:v>1035.8920300665575</c:v>
                </c:pt>
                <c:pt idx="183">
                  <c:v>1016.3700175111302</c:v>
                </c:pt>
                <c:pt idx="184">
                  <c:v>997.29891585389123</c:v>
                </c:pt>
                <c:pt idx="185">
                  <c:v>978.66658571704318</c:v>
                </c:pt>
                <c:pt idx="186">
                  <c:v>960.4612579473237</c:v>
                </c:pt>
                <c:pt idx="187">
                  <c:v>942.6715210652269</c:v>
                </c:pt>
                <c:pt idx="188">
                  <c:v>925.28630918074634</c:v>
                </c:pt>
                <c:pt idx="189">
                  <c:v>908.29489035683832</c:v>
                </c:pt>
                <c:pt idx="190">
                  <c:v>891.68685540259037</c:v>
                </c:pt>
                <c:pt idx="191">
                  <c:v>875.4521070788785</c:v>
                </c:pt>
                <c:pt idx="192">
                  <c:v>859.58084970003165</c:v>
                </c:pt>
                <c:pt idx="193">
                  <c:v>844.06357911574071</c:v>
                </c:pt>
                <c:pt idx="194">
                  <c:v>828.8910730581058</c:v>
                </c:pt>
                <c:pt idx="195">
                  <c:v>814.05438183937156</c:v>
                </c:pt>
                <c:pt idx="196">
                  <c:v>799.54481938654169</c:v>
                </c:pt>
                <c:pt idx="197">
                  <c:v>785.35395459959466</c:v>
                </c:pt>
                <c:pt idx="198">
                  <c:v>771.47360302063009</c:v>
                </c:pt>
                <c:pt idx="199">
                  <c:v>757.89581880180322</c:v>
                </c:pt>
                <c:pt idx="200">
                  <c:v>744.6128869603948</c:v>
                </c:pt>
                <c:pt idx="201">
                  <c:v>731.61731590987688</c:v>
                </c:pt>
                <c:pt idx="202">
                  <c:v>718.90183025628517</c:v>
                </c:pt>
                <c:pt idx="203">
                  <c:v>706.4593638496674</c:v>
                </c:pt>
                <c:pt idx="204">
                  <c:v>694.28305308077779</c:v>
                </c:pt>
                <c:pt idx="205">
                  <c:v>682.36623041363953</c:v>
                </c:pt>
                <c:pt idx="206">
                  <c:v>670.70241814493215</c:v>
                </c:pt>
                <c:pt idx="207">
                  <c:v>659.28532238156606</c:v>
                </c:pt>
                <c:pt idx="208">
                  <c:v>648.10882722817075</c:v>
                </c:pt>
                <c:pt idx="209">
                  <c:v>637.16698917651217</c:v>
                </c:pt>
                <c:pt idx="210">
                  <c:v>626.45403168924463</c:v>
                </c:pt>
                <c:pt idx="211">
                  <c:v>615.96433997066401</c:v>
                </c:pt>
                <c:pt idx="212">
                  <c:v>605.69245591744311</c:v>
                </c:pt>
                <c:pt idx="213">
                  <c:v>595.63307324263019</c:v>
                </c:pt>
                <c:pt idx="214">
                  <c:v>585.7810327664173</c:v>
                </c:pt>
                <c:pt idx="215">
                  <c:v>576.13131786750751</c:v>
                </c:pt>
                <c:pt idx="216">
                  <c:v>566.67905008910259</c:v>
                </c:pt>
                <c:pt idx="217">
                  <c:v>557.4194848938107</c:v>
                </c:pt>
                <c:pt idx="218">
                  <c:v>548.34800756196637</c:v>
                </c:pt>
                <c:pt idx="219">
                  <c:v>539.46012922811951</c:v>
                </c:pt>
                <c:pt idx="220">
                  <c:v>530.75148305059849</c:v>
                </c:pt>
                <c:pt idx="221">
                  <c:v>522.21782050931711</c:v>
                </c:pt>
                <c:pt idx="222">
                  <c:v>513.85500782713166</c:v>
                </c:pt>
                <c:pt idx="223">
                  <c:v>505.65902251027643</c:v>
                </c:pt>
                <c:pt idx="224">
                  <c:v>497.62595000355708</c:v>
                </c:pt>
                <c:pt idx="225">
                  <c:v>489.75198045616588</c:v>
                </c:pt>
                <c:pt idx="226">
                  <c:v>482.03340559413198</c:v>
                </c:pt>
                <c:pt idx="227">
                  <c:v>474.46661569558677</c:v>
                </c:pt>
                <c:pt idx="228">
                  <c:v>467.0480966651582</c:v>
                </c:pt>
                <c:pt idx="229">
                  <c:v>459.77442720396198</c:v>
                </c:pt>
                <c:pt idx="230">
                  <c:v>452.64227607179021</c:v>
                </c:pt>
                <c:pt idx="231">
                  <c:v>445.64839943822437</c:v>
                </c:pt>
                <c:pt idx="232">
                  <c:v>438.78963831952927</c:v>
                </c:pt>
                <c:pt idx="233">
                  <c:v>432.06291609830606</c:v>
                </c:pt>
                <c:pt idx="234">
                  <c:v>425.46523612298716</c:v>
                </c:pt>
                <c:pt idx="235">
                  <c:v>418.99367938438513</c:v>
                </c:pt>
                <c:pt idx="236">
                  <c:v>412.64540226659187</c:v>
                </c:pt>
                <c:pt idx="237">
                  <c:v>406.41763436964322</c:v>
                </c:pt>
                <c:pt idx="238">
                  <c:v>400.30767640144933</c:v>
                </c:pt>
                <c:pt idx="239">
                  <c:v>394.31289813659964</c:v>
                </c:pt>
                <c:pt idx="240">
                  <c:v>388.43073643971837</c:v>
                </c:pt>
                <c:pt idx="241">
                  <c:v>382.65869335115951</c:v>
                </c:pt>
                <c:pt idx="242">
                  <c:v>376.99433423288991</c:v>
                </c:pt>
                <c:pt idx="243">
                  <c:v>371.43528597250372</c:v>
                </c:pt>
                <c:pt idx="244">
                  <c:v>365.97923524338114</c:v>
                </c:pt>
                <c:pt idx="245">
                  <c:v>360.62392681907494</c:v>
                </c:pt>
                <c:pt idx="246">
                  <c:v>355.36716194009</c:v>
                </c:pt>
                <c:pt idx="247">
                  <c:v>350.20679673127455</c:v>
                </c:pt>
                <c:pt idx="248">
                  <c:v>345.14074066811651</c:v>
                </c:pt>
                <c:pt idx="249">
                  <c:v>340.16695509029739</c:v>
                </c:pt>
                <c:pt idx="250">
                  <c:v>335.2834517609154</c:v>
                </c:pt>
                <c:pt idx="251">
                  <c:v>330.48829146984906</c:v>
                </c:pt>
                <c:pt idx="252">
                  <c:v>325.77958267978596</c:v>
                </c:pt>
                <c:pt idx="253">
                  <c:v>321.15548021349781</c:v>
                </c:pt>
                <c:pt idx="254">
                  <c:v>316.61418398098749</c:v>
                </c:pt>
                <c:pt idx="255">
                  <c:v>312.15393774519151</c:v>
                </c:pt>
                <c:pt idx="256">
                  <c:v>307.77302792496221</c:v>
                </c:pt>
                <c:pt idx="257">
                  <c:v>303.46978243410234</c:v>
                </c:pt>
                <c:pt idx="258">
                  <c:v>299.24256955526562</c:v>
                </c:pt>
                <c:pt idx="259">
                  <c:v>295.08979684758594</c:v>
                </c:pt>
                <c:pt idx="260">
                  <c:v>291.00991008692654</c:v>
                </c:pt>
                <c:pt idx="261">
                  <c:v>287.00139223769315</c:v>
                </c:pt>
                <c:pt idx="262">
                  <c:v>283.06276245517972</c:v>
                </c:pt>
                <c:pt idx="263">
                  <c:v>279.19257511746133</c:v>
                </c:pt>
                <c:pt idx="264">
                  <c:v>275.38941888587772</c:v>
                </c:pt>
                <c:pt idx="265">
                  <c:v>271.65191579318576</c:v>
                </c:pt>
                <c:pt idx="266">
                  <c:v>267.97872035849338</c:v>
                </c:pt>
                <c:pt idx="267">
                  <c:v>264.36851872811377</c:v>
                </c:pt>
                <c:pt idx="268">
                  <c:v>260.82002784151371</c:v>
                </c:pt>
                <c:pt idx="269">
                  <c:v>257.33199462155568</c:v>
                </c:pt>
                <c:pt idx="270">
                  <c:v>253.90319518825865</c:v>
                </c:pt>
                <c:pt idx="271">
                  <c:v>250.53243409533573</c:v>
                </c:pt>
                <c:pt idx="272">
                  <c:v>247.21854358878579</c:v>
                </c:pt>
                <c:pt idx="273">
                  <c:v>243.96038288684377</c:v>
                </c:pt>
                <c:pt idx="274">
                  <c:v>240.75683748061869</c:v>
                </c:pt>
                <c:pt idx="275">
                  <c:v>237.60681845477006</c:v>
                </c:pt>
                <c:pt idx="276">
                  <c:v>234.50926182759383</c:v>
                </c:pt>
                <c:pt idx="277">
                  <c:v>231.46312790991612</c:v>
                </c:pt>
                <c:pt idx="278">
                  <c:v>228.46740068220541</c:v>
                </c:pt>
                <c:pt idx="279">
                  <c:v>225.52108718933891</c:v>
                </c:pt>
                <c:pt idx="280">
                  <c:v>222.62321695247934</c:v>
                </c:pt>
                <c:pt idx="281">
                  <c:v>219.77284139752783</c:v>
                </c:pt>
                <c:pt idx="282">
                  <c:v>216.96903329964883</c:v>
                </c:pt>
                <c:pt idx="283">
                  <c:v>214.21088624336889</c:v>
                </c:pt>
                <c:pt idx="284">
                  <c:v>211.49751409777437</c:v>
                </c:pt>
                <c:pt idx="285">
                  <c:v>208.82805050634539</c:v>
                </c:pt>
                <c:pt idx="286">
                  <c:v>206.20164839098203</c:v>
                </c:pt>
                <c:pt idx="287">
                  <c:v>203.6174794697875</c:v>
                </c:pt>
                <c:pt idx="288">
                  <c:v>201.07473378819617</c:v>
                </c:pt>
                <c:pt idx="289">
                  <c:v>198.57261926303951</c:v>
                </c:pt>
                <c:pt idx="290">
                  <c:v>196.11036123915861</c:v>
                </c:pt>
                <c:pt idx="291">
                  <c:v>193.68720205819133</c:v>
                </c:pt>
                <c:pt idx="292">
                  <c:v>191.30240063916179</c:v>
                </c:pt>
                <c:pt idx="293">
                  <c:v>188.9552320705248</c:v>
                </c:pt>
                <c:pt idx="294">
                  <c:v>186.64498721331844</c:v>
                </c:pt>
                <c:pt idx="295">
                  <c:v>184.37097231509881</c:v>
                </c:pt>
                <c:pt idx="296">
                  <c:v>182.13250863433211</c:v>
                </c:pt>
                <c:pt idx="297">
                  <c:v>179.92893207493788</c:v>
                </c:pt>
                <c:pt idx="298">
                  <c:v>177.75959283068013</c:v>
                </c:pt>
                <c:pt idx="299">
                  <c:v>175.62385503912074</c:v>
                </c:pt>
                <c:pt idx="300">
                  <c:v>173.52109644484725</c:v>
                </c:pt>
                <c:pt idx="301">
                  <c:v>171.45070807171084</c:v>
                </c:pt>
                <c:pt idx="302">
                  <c:v>169.41209390380376</c:v>
                </c:pt>
                <c:pt idx="303">
                  <c:v>167.4046705749266</c:v>
                </c:pt>
                <c:pt idx="304">
                  <c:v>165.42786706629485</c:v>
                </c:pt>
                <c:pt idx="305">
                  <c:v>163.48112441224737</c:v>
                </c:pt>
                <c:pt idx="306">
                  <c:v>161.56389541372448</c:v>
                </c:pt>
                <c:pt idx="307">
                  <c:v>159.67564435929125</c:v>
                </c:pt>
                <c:pt idx="308">
                  <c:v>157.81584675348773</c:v>
                </c:pt>
                <c:pt idx="309">
                  <c:v>155.98398905229783</c:v>
                </c:pt>
                <c:pt idx="310">
                  <c:v>154.17956840552978</c:v>
                </c:pt>
                <c:pt idx="311">
                  <c:v>152.40209240591233</c:v>
                </c:pt>
                <c:pt idx="312">
                  <c:v>150.65107884471564</c:v>
                </c:pt>
                <c:pt idx="313">
                  <c:v>148.92605547370886</c:v>
                </c:pt>
                <c:pt idx="314">
                  <c:v>147.22655977327648</c:v>
                </c:pt>
                <c:pt idx="315">
                  <c:v>145.55213872651814</c:v>
                </c:pt>
                <c:pt idx="316">
                  <c:v>143.90234859916416</c:v>
                </c:pt>
                <c:pt idx="317">
                  <c:v>142.27675472513965</c:v>
                </c:pt>
                <c:pt idx="318">
                  <c:v>140.67493129762329</c:v>
                </c:pt>
                <c:pt idx="319">
                  <c:v>139.09646116544195</c:v>
                </c:pt>
                <c:pt idx="320">
                  <c:v>137.54093563465452</c:v>
                </c:pt>
                <c:pt idx="321">
                  <c:v>136.00795427518031</c:v>
                </c:pt>
                <c:pt idx="322">
                  <c:v>134.49712473232947</c:v>
                </c:pt>
                <c:pt idx="323">
                  <c:v>133.00806254310186</c:v>
                </c:pt>
                <c:pt idx="324">
                  <c:v>131.54039095712031</c:v>
                </c:pt>
                <c:pt idx="325">
                  <c:v>130.09374076207075</c:v>
                </c:pt>
                <c:pt idx="326">
                  <c:v>128.66775011352595</c:v>
                </c:pt>
                <c:pt idx="327">
                  <c:v>127.26206436903088</c:v>
                </c:pt>
                <c:pt idx="328">
                  <c:v>125.87633592633286</c:v>
                </c:pt>
                <c:pt idx="329">
                  <c:v>124.51022406564454</c:v>
                </c:pt>
                <c:pt idx="330">
                  <c:v>123.16339479582776</c:v>
                </c:pt>
                <c:pt idx="331">
                  <c:v>121.83552070439255</c:v>
                </c:pt>
                <c:pt idx="332">
                  <c:v>120.5262808112073</c:v>
                </c:pt>
                <c:pt idx="333">
                  <c:v>119.23536042581917</c:v>
                </c:pt>
                <c:pt idx="334">
                  <c:v>117.96245100828808</c:v>
                </c:pt>
                <c:pt idx="335">
                  <c:v>116.70725003343792</c:v>
                </c:pt>
                <c:pt idx="336">
                  <c:v>115.46946085843439</c:v>
                </c:pt>
                <c:pt idx="337">
                  <c:v>114.24879259359921</c:v>
                </c:pt>
                <c:pt idx="338">
                  <c:v>113.04495997637503</c:v>
                </c:pt>
                <c:pt idx="339">
                  <c:v>111.85768324835512</c:v>
                </c:pt>
                <c:pt idx="340">
                  <c:v>110.68668803529802</c:v>
                </c:pt>
                <c:pt idx="341">
                  <c:v>109.53170523004624</c:v>
                </c:pt>
                <c:pt idx="342">
                  <c:v>108.39247087827309</c:v>
                </c:pt>
                <c:pt idx="343">
                  <c:v>107.26872606698133</c:v>
                </c:pt>
                <c:pt idx="344">
                  <c:v>106.16021681568276</c:v>
                </c:pt>
                <c:pt idx="345">
                  <c:v>105.06669397018659</c:v>
                </c:pt>
                <c:pt idx="346">
                  <c:v>103.98791309892836</c:v>
                </c:pt>
                <c:pt idx="347">
                  <c:v>102.92363439177342</c:v>
                </c:pt>
                <c:pt idx="348">
                  <c:v>101.87362256122923</c:v>
                </c:pt>
                <c:pt idx="349">
                  <c:v>100.83764674600411</c:v>
                </c:pt>
                <c:pt idx="350">
                  <c:v>99.815480416851798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E0-4E00-ADED-F4239328F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389560"/>
        <c:axId val="217385248"/>
      </c:lineChart>
      <c:lineChart>
        <c:grouping val="standard"/>
        <c:varyColors val="0"/>
        <c:ser>
          <c:idx val="1"/>
          <c:order val="1"/>
          <c:tx>
            <c:strRef>
              <c:f>[1]NTC!$I$1</c:f>
              <c:strCache>
                <c:ptCount val="1"/>
                <c:pt idx="0">
                  <c:v>Voltage On RTD (V)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[1]NTC!$G$2:$G$392</c:f>
              <c:numCache>
                <c:formatCode>General</c:formatCode>
                <c:ptCount val="3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</c:numCache>
            </c:numRef>
          </c:cat>
          <c:val>
            <c:numRef>
              <c:f>[1]NTC!$I$2:$I$352</c:f>
              <c:numCache>
                <c:formatCode>General</c:formatCode>
                <c:ptCount val="351"/>
                <c:pt idx="0">
                  <c:v>1.4657718413420041E-2</c:v>
                </c:pt>
                <c:pt idx="1">
                  <c:v>1.544792510001506E-2</c:v>
                </c:pt>
                <c:pt idx="2">
                  <c:v>1.6274311004600108E-2</c:v>
                </c:pt>
                <c:pt idx="3">
                  <c:v>1.71382065205836E-2</c:v>
                </c:pt>
                <c:pt idx="4">
                  <c:v>1.8040976284490869E-2</c:v>
                </c:pt>
                <c:pt idx="5">
                  <c:v>1.8984019445252E-2</c:v>
                </c:pt>
                <c:pt idx="6">
                  <c:v>1.996876990663847E-2</c:v>
                </c:pt>
                <c:pt idx="7">
                  <c:v>2.0996696541245051E-2</c:v>
                </c:pt>
                <c:pt idx="8">
                  <c:v>2.2069303374373999E-2</c:v>
                </c:pt>
                <c:pt idx="9">
                  <c:v>2.3188129736141257E-2</c:v>
                </c:pt>
                <c:pt idx="10">
                  <c:v>2.4354750380086904E-2</c:v>
                </c:pt>
                <c:pt idx="11">
                  <c:v>2.557077556653703E-2</c:v>
                </c:pt>
                <c:pt idx="12">
                  <c:v>2.6837851108931804E-2</c:v>
                </c:pt>
                <c:pt idx="13">
                  <c:v>2.8157658381300316E-2</c:v>
                </c:pt>
                <c:pt idx="14">
                  <c:v>2.9531914285036022E-2</c:v>
                </c:pt>
                <c:pt idx="15">
                  <c:v>3.0962371173097206E-2</c:v>
                </c:pt>
                <c:pt idx="16">
                  <c:v>3.2450816729733253E-2</c:v>
                </c:pt>
                <c:pt idx="17">
                  <c:v>3.3999073803815935E-2</c:v>
                </c:pt>
                <c:pt idx="18">
                  <c:v>3.5609000193836518E-2</c:v>
                </c:pt>
                <c:pt idx="19">
                  <c:v>3.7282488382613929E-2</c:v>
                </c:pt>
                <c:pt idx="20">
                  <c:v>3.9021465219748558E-2</c:v>
                </c:pt>
                <c:pt idx="21">
                  <c:v>4.082789154985049E-2</c:v>
                </c:pt>
                <c:pt idx="22">
                  <c:v>4.270376178456594E-2</c:v>
                </c:pt>
                <c:pt idx="23">
                  <c:v>4.4651103416430811E-2</c:v>
                </c:pt>
                <c:pt idx="24">
                  <c:v>4.6671976472586127E-2</c:v>
                </c:pt>
                <c:pt idx="25">
                  <c:v>4.8768472906403938E-2</c:v>
                </c:pt>
                <c:pt idx="26">
                  <c:v>5.0942715925091218E-2</c:v>
                </c:pt>
                <c:pt idx="27">
                  <c:v>5.3196859251364435E-2</c:v>
                </c:pt>
                <c:pt idx="28">
                  <c:v>5.5533086317319895E-2</c:v>
                </c:pt>
                <c:pt idx="29">
                  <c:v>5.7953609388663202E-2</c:v>
                </c:pt>
                <c:pt idx="30">
                  <c:v>6.0460668617508061E-2</c:v>
                </c:pt>
                <c:pt idx="31">
                  <c:v>6.3056531022008713E-2</c:v>
                </c:pt>
                <c:pt idx="32">
                  <c:v>6.574348939115289E-2</c:v>
                </c:pt>
                <c:pt idx="33">
                  <c:v>6.852386111311129E-2</c:v>
                </c:pt>
                <c:pt idx="34">
                  <c:v>7.1399986925621314E-2</c:v>
                </c:pt>
                <c:pt idx="35">
                  <c:v>7.4374229586971041E-2</c:v>
                </c:pt>
                <c:pt idx="36">
                  <c:v>7.7448972466244298E-2</c:v>
                </c:pt>
                <c:pt idx="37">
                  <c:v>8.062661805160222E-2</c:v>
                </c:pt>
                <c:pt idx="38">
                  <c:v>8.390958637548783E-2</c:v>
                </c:pt>
                <c:pt idx="39">
                  <c:v>8.7300313355772804E-2</c:v>
                </c:pt>
                <c:pt idx="40">
                  <c:v>9.0801249052003374E-2</c:v>
                </c:pt>
                <c:pt idx="41">
                  <c:v>9.4414855836051276E-2</c:v>
                </c:pt>
                <c:pt idx="42">
                  <c:v>9.8143606476637224E-2</c:v>
                </c:pt>
                <c:pt idx="43">
                  <c:v>0.10198998213736483</c:v>
                </c:pt>
                <c:pt idx="44">
                  <c:v>0.10595647028808666</c:v>
                </c:pt>
                <c:pt idx="45">
                  <c:v>0.11004556252961832</c:v>
                </c:pt>
                <c:pt idx="46">
                  <c:v>0.11425975233201804</c:v>
                </c:pt>
                <c:pt idx="47">
                  <c:v>0.11860153268687081</c:v>
                </c:pt>
                <c:pt idx="48">
                  <c:v>0.12307339367423727</c:v>
                </c:pt>
                <c:pt idx="49">
                  <c:v>0.12767781994517011</c:v>
                </c:pt>
                <c:pt idx="50">
                  <c:v>0.13241728812094453</c:v>
                </c:pt>
                <c:pt idx="51">
                  <c:v>0.13729426411041148</c:v>
                </c:pt>
                <c:pt idx="52">
                  <c:v>0.14231120034714764</c:v>
                </c:pt>
                <c:pt idx="53">
                  <c:v>0.14747053294835247</c:v>
                </c:pt>
                <c:pt idx="54">
                  <c:v>0.15277467879773612</c:v>
                </c:pt>
                <c:pt idx="55">
                  <c:v>0.15822603255492254</c:v>
                </c:pt>
                <c:pt idx="56">
                  <c:v>0.16382696359420693</c:v>
                </c:pt>
                <c:pt idx="57">
                  <c:v>0.16957981287580848</c:v>
                </c:pt>
                <c:pt idx="58">
                  <c:v>0.17548688975307186</c:v>
                </c:pt>
                <c:pt idx="59">
                  <c:v>0.18155046871938979</c:v>
                </c:pt>
                <c:pt idx="60">
                  <c:v>0.18777278609894887</c:v>
                </c:pt>
                <c:pt idx="61">
                  <c:v>0.19415603668570935</c:v>
                </c:pt>
                <c:pt idx="62">
                  <c:v>0.20070237033537291</c:v>
                </c:pt>
                <c:pt idx="63">
                  <c:v>0.20741388851540613</c:v>
                </c:pt>
                <c:pt idx="64">
                  <c:v>0.21429264081851643</c:v>
                </c:pt>
                <c:pt idx="65">
                  <c:v>0.22134062144529673</c:v>
                </c:pt>
                <c:pt idx="66">
                  <c:v>0.22855976566207523</c:v>
                </c:pt>
                <c:pt idx="67">
                  <c:v>0.23595194624031601</c:v>
                </c:pt>
                <c:pt idx="68">
                  <c:v>0.24351896988421681</c:v>
                </c:pt>
                <c:pt idx="69">
                  <c:v>0.25126257365344623</c:v>
                </c:pt>
                <c:pt idx="70">
                  <c:v>0.25918442138825087</c:v>
                </c:pt>
                <c:pt idx="71">
                  <c:v>0.26728610014441878</c:v>
                </c:pt>
                <c:pt idx="72">
                  <c:v>0.27556911664585737</c:v>
                </c:pt>
                <c:pt idx="73">
                  <c:v>0.28403489376276797</c:v>
                </c:pt>
                <c:pt idx="74">
                  <c:v>0.2926847670236255</c:v>
                </c:pt>
                <c:pt idx="75">
                  <c:v>0.30151998116937523</c:v>
                </c:pt>
                <c:pt idx="76">
                  <c:v>0.31054168675842359</c:v>
                </c:pt>
                <c:pt idx="77">
                  <c:v>0.31975093683116351</c:v>
                </c:pt>
                <c:pt idx="78">
                  <c:v>0.3291486836429045</c:v>
                </c:pt>
                <c:pt idx="79">
                  <c:v>0.33873577547415995</c:v>
                </c:pt>
                <c:pt idx="80">
                  <c:v>0.34851295352734346</c:v>
                </c:pt>
                <c:pt idx="81">
                  <c:v>0.35848084891893572</c:v>
                </c:pt>
                <c:pt idx="82">
                  <c:v>0.36863997977621771</c:v>
                </c:pt>
                <c:pt idx="83">
                  <c:v>0.37899074844762803</c:v>
                </c:pt>
                <c:pt idx="84">
                  <c:v>0.38953343883573815</c:v>
                </c:pt>
                <c:pt idx="85">
                  <c:v>0.40026821386176453</c:v>
                </c:pt>
                <c:pt idx="86">
                  <c:v>0.41119511307038376</c:v>
                </c:pt>
                <c:pt idx="87">
                  <c:v>0.42231405038346032</c:v>
                </c:pt>
                <c:pt idx="88">
                  <c:v>0.4336248120110896</c:v>
                </c:pt>
                <c:pt idx="89">
                  <c:v>0.44512705452811396</c:v>
                </c:pt>
                <c:pt idx="90">
                  <c:v>0.45682030312398897</c:v>
                </c:pt>
                <c:pt idx="91">
                  <c:v>0.46870395003355608</c:v>
                </c:pt>
                <c:pt idx="92">
                  <c:v>0.48077725315592401</c:v>
                </c:pt>
                <c:pt idx="93">
                  <c:v>0.49303933486826629</c:v>
                </c:pt>
                <c:pt idx="94">
                  <c:v>0.50548918104090779</c:v>
                </c:pt>
                <c:pt idx="95">
                  <c:v>0.51812564025962415</c:v>
                </c:pt>
                <c:pt idx="96">
                  <c:v>0.53094742326054989</c:v>
                </c:pt>
                <c:pt idx="97">
                  <c:v>0.54395310258260066</c:v>
                </c:pt>
                <c:pt idx="98">
                  <c:v>0.55714111244170861</c:v>
                </c:pt>
                <c:pt idx="99">
                  <c:v>0.57050974883062244</c:v>
                </c:pt>
                <c:pt idx="100">
                  <c:v>0.58405716984737155</c:v>
                </c:pt>
                <c:pt idx="101">
                  <c:v>0.59778139625488258</c:v>
                </c:pt>
                <c:pt idx="102">
                  <c:v>0.61168031227354869</c:v>
                </c:pt>
                <c:pt idx="103">
                  <c:v>0.62575166660790238</c:v>
                </c:pt>
                <c:pt idx="104">
                  <c:v>0.639993073707809</c:v>
                </c:pt>
                <c:pt idx="105">
                  <c:v>0.65440201526392938</c:v>
                </c:pt>
                <c:pt idx="106">
                  <c:v>0.66897584193645587</c:v>
                </c:pt>
                <c:pt idx="107">
                  <c:v>0.68371177531540361</c:v>
                </c:pt>
                <c:pt idx="108">
                  <c:v>0.69860691011004583</c:v>
                </c:pt>
                <c:pt idx="109">
                  <c:v>0.71365821656429762</c:v>
                </c:pt>
                <c:pt idx="110">
                  <c:v>0.72886254309420473</c:v>
                </c:pt>
                <c:pt idx="111">
                  <c:v>0.74421661914291704</c:v>
                </c:pt>
                <c:pt idx="112">
                  <c:v>0.75971705824787583</c:v>
                </c:pt>
                <c:pt idx="113">
                  <c:v>0.77536036131422836</c:v>
                </c:pt>
                <c:pt idx="114">
                  <c:v>0.79114292008784071</c:v>
                </c:pt>
                <c:pt idx="115">
                  <c:v>0.80706102082061248</c:v>
                </c:pt>
                <c:pt idx="116">
                  <c:v>0.82311084812021995</c:v>
                </c:pt>
                <c:pt idx="117">
                  <c:v>0.83928848897576258</c:v>
                </c:pt>
                <c:pt idx="118">
                  <c:v>0.85558993695030527</c:v>
                </c:pt>
                <c:pt idx="119">
                  <c:v>0.87201109653073272</c:v>
                </c:pt>
                <c:pt idx="120">
                  <c:v>0.88854778762485809</c:v>
                </c:pt>
                <c:pt idx="121">
                  <c:v>0.90519575019531517</c:v>
                </c:pt>
                <c:pt idx="122">
                  <c:v>0.92195064901930823</c:v>
                </c:pt>
                <c:pt idx="123">
                  <c:v>0.93880807856297266</c:v>
                </c:pt>
                <c:pt idx="124">
                  <c:v>0.95576356795877848</c:v>
                </c:pt>
                <c:pt idx="125">
                  <c:v>0.9728125860741228</c:v>
                </c:pt>
                <c:pt idx="126">
                  <c:v>0.98995054665906479</c:v>
                </c:pt>
                <c:pt idx="127">
                  <c:v>1.0071728135609492</c:v>
                </c:pt>
                <c:pt idx="128">
                  <c:v>1.0244747059935937</c:v>
                </c:pt>
                <c:pt idx="129">
                  <c:v>1.0418515038485818</c:v>
                </c:pt>
                <c:pt idx="130">
                  <c:v>1.059298453036231</c:v>
                </c:pt>
                <c:pt idx="131">
                  <c:v>1.0768107708437882</c:v>
                </c:pt>
                <c:pt idx="132">
                  <c:v>1.0943836512985246</c:v>
                </c:pt>
                <c:pt idx="133">
                  <c:v>1.112012270523467</c:v>
                </c:pt>
                <c:pt idx="134">
                  <c:v>1.1296917920737057</c:v>
                </c:pt>
                <c:pt idx="135">
                  <c:v>1.1474173722414327</c:v>
                </c:pt>
                <c:pt idx="136">
                  <c:v>1.1651841653180759</c:v>
                </c:pt>
                <c:pt idx="137">
                  <c:v>1.1829873288022406</c:v>
                </c:pt>
                <c:pt idx="138">
                  <c:v>1.200822028542464</c:v>
                </c:pt>
                <c:pt idx="139">
                  <c:v>1.218683443804166</c:v>
                </c:pt>
                <c:pt idx="140">
                  <c:v>1.2365667722506</c:v>
                </c:pt>
                <c:pt idx="141">
                  <c:v>1.2544672348280055</c:v>
                </c:pt>
                <c:pt idx="142">
                  <c:v>1.2723800805456682</c:v>
                </c:pt>
                <c:pt idx="143">
                  <c:v>1.2903005911420449</c:v>
                </c:pt>
                <c:pt idx="144">
                  <c:v>1.3082240856286305</c:v>
                </c:pt>
                <c:pt idx="145">
                  <c:v>1.3261459247038059</c:v>
                </c:pt>
                <c:pt idx="146">
                  <c:v>1.3440615150293926</c:v>
                </c:pt>
                <c:pt idx="147">
                  <c:v>1.3619663133632549</c:v>
                </c:pt>
                <c:pt idx="148">
                  <c:v>1.379855830541836</c:v>
                </c:pt>
                <c:pt idx="149">
                  <c:v>1.3977256353070977</c:v>
                </c:pt>
                <c:pt idx="150">
                  <c:v>1.4155713579729139</c:v>
                </c:pt>
                <c:pt idx="151">
                  <c:v>1.433388693926571</c:v>
                </c:pt>
                <c:pt idx="152">
                  <c:v>1.4511734069615811</c:v>
                </c:pt>
                <c:pt idx="153">
                  <c:v>1.4689213324386443</c:v>
                </c:pt>
                <c:pt idx="154">
                  <c:v>1.4866283802721094</c:v>
                </c:pt>
                <c:pt idx="155">
                  <c:v>1.5042905377399229</c:v>
                </c:pt>
                <c:pt idx="156">
                  <c:v>1.5219038721155447</c:v>
                </c:pt>
                <c:pt idx="157">
                  <c:v>1.5394645331209007</c:v>
                </c:pt>
                <c:pt idx="158">
                  <c:v>1.5569687551999531</c:v>
                </c:pt>
                <c:pt idx="159">
                  <c:v>1.5744128596129816</c:v>
                </c:pt>
                <c:pt idx="160">
                  <c:v>1.5917932563521733</c:v>
                </c:pt>
                <c:pt idx="161">
                  <c:v>1.6091064458795712</c:v>
                </c:pt>
                <c:pt idx="162">
                  <c:v>1.6263490206889344</c:v>
                </c:pt>
                <c:pt idx="163">
                  <c:v>1.6435176666934288</c:v>
                </c:pt>
                <c:pt idx="164">
                  <c:v>1.6606091644415244</c:v>
                </c:pt>
                <c:pt idx="165">
                  <c:v>1.6776203901638496</c:v>
                </c:pt>
                <c:pt idx="166">
                  <c:v>1.6945483166541104</c:v>
                </c:pt>
                <c:pt idx="167">
                  <c:v>1.7113900139874989</c:v>
                </c:pt>
                <c:pt idx="168">
                  <c:v>1.7281426500803667</c:v>
                </c:pt>
                <c:pt idx="169">
                  <c:v>1.744803491095182</c:v>
                </c:pt>
                <c:pt idx="170">
                  <c:v>1.7613699016950748</c:v>
                </c:pt>
                <c:pt idx="171">
                  <c:v>1.7778393451524988</c:v>
                </c:pt>
                <c:pt idx="172">
                  <c:v>1.7942093833167321</c:v>
                </c:pt>
                <c:pt idx="173">
                  <c:v>1.8104776764451618</c:v>
                </c:pt>
                <c:pt idx="174">
                  <c:v>1.8266419829034002</c:v>
                </c:pt>
                <c:pt idx="175">
                  <c:v>1.8427001587394696</c:v>
                </c:pt>
                <c:pt idx="176">
                  <c:v>1.8586501571373619</c:v>
                </c:pt>
                <c:pt idx="177">
                  <c:v>1.8744900277554004</c:v>
                </c:pt>
                <c:pt idx="178">
                  <c:v>1.8902179159548638</c:v>
                </c:pt>
                <c:pt idx="179">
                  <c:v>1.905832061924414</c:v>
                </c:pt>
                <c:pt idx="180">
                  <c:v>1.9213307997058702</c:v>
                </c:pt>
                <c:pt idx="181">
                  <c:v>1.9367125561268941</c:v>
                </c:pt>
                <c:pt idx="182">
                  <c:v>1.9519758496461226</c:v>
                </c:pt>
                <c:pt idx="183">
                  <c:v>1.9671192891162737</c:v>
                </c:pt>
                <c:pt idx="184">
                  <c:v>1.9821415724706972</c:v>
                </c:pt>
                <c:pt idx="185">
                  <c:v>1.9970414853387934</c:v>
                </c:pt>
                <c:pt idx="186">
                  <c:v>2.0118178995956275</c:v>
                </c:pt>
                <c:pt idx="187">
                  <c:v>2.0264697718510059</c:v>
                </c:pt>
                <c:pt idx="188">
                  <c:v>2.0409961418831797</c:v>
                </c:pt>
                <c:pt idx="189">
                  <c:v>2.0553961310222086</c:v>
                </c:pt>
                <c:pt idx="190">
                  <c:v>2.0696689404879347</c:v>
                </c:pt>
                <c:pt idx="191">
                  <c:v>2.0838138496873642</c:v>
                </c:pt>
                <c:pt idx="192">
                  <c:v>2.0978302144761356</c:v>
                </c:pt>
                <c:pt idx="193">
                  <c:v>2.1117174653885904</c:v>
                </c:pt>
                <c:pt idx="194">
                  <c:v>2.1254751058408554</c:v>
                </c:pt>
                <c:pt idx="195">
                  <c:v>2.1391027103111528</c:v>
                </c:pt>
                <c:pt idx="196">
                  <c:v>2.1525999225014147</c:v>
                </c:pt>
                <c:pt idx="197">
                  <c:v>2.1659664534841232</c:v>
                </c:pt>
                <c:pt idx="198">
                  <c:v>2.1792020798381442</c:v>
                </c:pt>
                <c:pt idx="199">
                  <c:v>2.1923066417771278</c:v>
                </c:pt>
                <c:pt idx="200">
                  <c:v>2.2052800412739231</c:v>
                </c:pt>
                <c:pt idx="201">
                  <c:v>2.2181222401842589</c:v>
                </c:pt>
                <c:pt idx="202">
                  <c:v>2.2308332583728006</c:v>
                </c:pt>
                <c:pt idx="203">
                  <c:v>2.2434131718445092</c:v>
                </c:pt>
                <c:pt idx="204">
                  <c:v>2.2558621108840948</c:v>
                </c:pt>
                <c:pt idx="205">
                  <c:v>2.2681802582061539</c:v>
                </c:pt>
                <c:pt idx="206">
                  <c:v>2.2803678471184625</c:v>
                </c:pt>
                <c:pt idx="207">
                  <c:v>2.2924251597007279</c:v>
                </c:pt>
                <c:pt idx="208">
                  <c:v>2.3043525250009194</c:v>
                </c:pt>
                <c:pt idx="209">
                  <c:v>2.3161503172512137</c:v>
                </c:pt>
                <c:pt idx="210">
                  <c:v>2.3278189541053682</c:v>
                </c:pt>
                <c:pt idx="211">
                  <c:v>2.3393588948992532</c:v>
                </c:pt>
                <c:pt idx="212">
                  <c:v>2.3507706389361127</c:v>
                </c:pt>
                <c:pt idx="213">
                  <c:v>2.3620547237979639</c:v>
                </c:pt>
                <c:pt idx="214">
                  <c:v>2.3732117236844874</c:v>
                </c:pt>
                <c:pt idx="215">
                  <c:v>2.3842422477805401</c:v>
                </c:pt>
                <c:pt idx="216">
                  <c:v>2.3951469386533852</c:v>
                </c:pt>
                <c:pt idx="217">
                  <c:v>2.4059264706805692</c:v>
                </c:pt>
                <c:pt idx="218">
                  <c:v>2.4165815485092823</c:v>
                </c:pt>
                <c:pt idx="219">
                  <c:v>2.4271129055479208</c:v>
                </c:pt>
                <c:pt idx="220">
                  <c:v>2.4375213024904956</c:v>
                </c:pt>
                <c:pt idx="221">
                  <c:v>2.4478075258743837</c:v>
                </c:pt>
                <c:pt idx="222">
                  <c:v>2.4579723866718934</c:v>
                </c:pt>
                <c:pt idx="223">
                  <c:v>2.4680167189159579</c:v>
                </c:pt>
                <c:pt idx="224">
                  <c:v>2.4779413783602409</c:v>
                </c:pt>
                <c:pt idx="225">
                  <c:v>2.4877472411738344</c:v>
                </c:pt>
                <c:pt idx="226">
                  <c:v>2.4974352026706597</c:v>
                </c:pt>
                <c:pt idx="227">
                  <c:v>2.5070061760736122</c:v>
                </c:pt>
                <c:pt idx="228">
                  <c:v>2.5164610913134253</c:v>
                </c:pt>
                <c:pt idx="229">
                  <c:v>2.5258008938621752</c:v>
                </c:pt>
                <c:pt idx="230">
                  <c:v>2.5350265436012767</c:v>
                </c:pt>
                <c:pt idx="231">
                  <c:v>2.5441390137237723</c:v>
                </c:pt>
                <c:pt idx="232">
                  <c:v>2.553139289670681</c:v>
                </c:pt>
                <c:pt idx="233">
                  <c:v>2.5620283681011022</c:v>
                </c:pt>
                <c:pt idx="234">
                  <c:v>2.5708072558957507</c:v>
                </c:pt>
                <c:pt idx="235">
                  <c:v>2.5794769691935433</c:v>
                </c:pt>
                <c:pt idx="236">
                  <c:v>2.5880385324608381</c:v>
                </c:pt>
                <c:pt idx="237">
                  <c:v>2.5964929775928751</c:v>
                </c:pt>
                <c:pt idx="238">
                  <c:v>2.6048413430469606</c:v>
                </c:pt>
                <c:pt idx="239">
                  <c:v>2.6130846730068842</c:v>
                </c:pt>
                <c:pt idx="240">
                  <c:v>2.6212240165780694</c:v>
                </c:pt>
                <c:pt idx="241">
                  <c:v>2.6292604270128903</c:v>
                </c:pt>
                <c:pt idx="242">
                  <c:v>2.6371949609656218</c:v>
                </c:pt>
                <c:pt idx="243">
                  <c:v>2.6450286777764265</c:v>
                </c:pt>
                <c:pt idx="244">
                  <c:v>2.6527626387837953</c:v>
                </c:pt>
                <c:pt idx="245">
                  <c:v>2.66039790666485</c:v>
                </c:pt>
                <c:pt idx="246">
                  <c:v>2.6679355448028756</c:v>
                </c:pt>
                <c:pt idx="247">
                  <c:v>2.6753766166814819</c:v>
                </c:pt>
                <c:pt idx="248">
                  <c:v>2.6827221853047529</c:v>
                </c:pt>
                <c:pt idx="249">
                  <c:v>2.6899733126427661</c:v>
                </c:pt>
                <c:pt idx="250">
                  <c:v>2.6971310591018409</c:v>
                </c:pt>
                <c:pt idx="251">
                  <c:v>2.7041964830188774</c:v>
                </c:pt>
                <c:pt idx="252">
                  <c:v>2.7111706401791626</c:v>
                </c:pt>
                <c:pt idx="253">
                  <c:v>2.7180545833569911</c:v>
                </c:pt>
                <c:pt idx="254">
                  <c:v>2.7248493618784857</c:v>
                </c:pt>
                <c:pt idx="255">
                  <c:v>2.7315560212059773</c:v>
                </c:pt>
                <c:pt idx="256">
                  <c:v>2.7381756025433224</c:v>
                </c:pt>
                <c:pt idx="257">
                  <c:v>2.7447091424615371</c:v>
                </c:pt>
                <c:pt idx="258">
                  <c:v>2.7511576725441387</c:v>
                </c:pt>
                <c:pt idx="259">
                  <c:v>2.7575222190515767</c:v>
                </c:pt>
                <c:pt idx="260">
                  <c:v>2.7638038026041696</c:v>
                </c:pt>
                <c:pt idx="261">
                  <c:v>2.7700034378829343</c:v>
                </c:pt>
                <c:pt idx="262">
                  <c:v>2.7761221333477462</c:v>
                </c:pt>
                <c:pt idx="263">
                  <c:v>2.7821608909722451</c:v>
                </c:pt>
                <c:pt idx="264">
                  <c:v>2.7881207059949173</c:v>
                </c:pt>
                <c:pt idx="265">
                  <c:v>2.7940025666858133</c:v>
                </c:pt>
                <c:pt idx="266">
                  <c:v>2.7998074541283438</c:v>
                </c:pt>
                <c:pt idx="267">
                  <c:v>2.8055363420156252</c:v>
                </c:pt>
                <c:pt idx="268">
                  <c:v>2.8111901964608585</c:v>
                </c:pt>
                <c:pt idx="269">
                  <c:v>2.8167699758212108</c:v>
                </c:pt>
                <c:pt idx="270">
                  <c:v>2.8222766305347209</c:v>
                </c:pt>
                <c:pt idx="271">
                  <c:v>2.8277111029697255</c:v>
                </c:pt>
                <c:pt idx="272">
                  <c:v>2.8330743272863295</c:v>
                </c:pt>
                <c:pt idx="273">
                  <c:v>2.8383672293094624</c:v>
                </c:pt>
                <c:pt idx="274">
                  <c:v>2.8435907264130518</c:v>
                </c:pt>
                <c:pt idx="275">
                  <c:v>2.8487457274148862</c:v>
                </c:pt>
                <c:pt idx="276">
                  <c:v>2.853833132481721</c:v>
                </c:pt>
                <c:pt idx="277">
                  <c:v>2.8588538330442206</c:v>
                </c:pt>
                <c:pt idx="278">
                  <c:v>2.8638087117213167</c:v>
                </c:pt>
                <c:pt idx="279">
                  <c:v>2.8686986422535927</c:v>
                </c:pt>
                <c:pt idx="280">
                  <c:v>2.8735244894453036</c:v>
                </c:pt>
                <c:pt idx="281">
                  <c:v>2.8782871091146629</c:v>
                </c:pt>
                <c:pt idx="282">
                  <c:v>2.8829873480520227</c:v>
                </c:pt>
                <c:pt idx="283">
                  <c:v>2.8876260439856063</c:v>
                </c:pt>
                <c:pt idx="284">
                  <c:v>2.8922040255544399</c:v>
                </c:pt>
                <c:pt idx="285">
                  <c:v>2.8967221122881601</c:v>
                </c:pt>
                <c:pt idx="286">
                  <c:v>2.9011811145933732</c:v>
                </c:pt>
                <c:pt idx="287">
                  <c:v>2.9055818337462558</c:v>
                </c:pt>
                <c:pt idx="288">
                  <c:v>2.9099250618910979</c:v>
                </c:pt>
                <c:pt idx="289">
                  <c:v>2.9142115820444925</c:v>
                </c:pt>
                <c:pt idx="290">
                  <c:v>2.9184421681049026</c:v>
                </c:pt>
                <c:pt idx="291">
                  <c:v>2.9226175848673197</c:v>
                </c:pt>
                <c:pt idx="292">
                  <c:v>2.926738588042765</c:v>
                </c:pt>
                <c:pt idx="293">
                  <c:v>2.9308059242823705</c:v>
                </c:pt>
                <c:pt idx="294">
                  <c:v>2.9348203312058034</c:v>
                </c:pt>
                <c:pt idx="295">
                  <c:v>2.9387825374337986</c:v>
                </c:pt>
                <c:pt idx="296">
                  <c:v>2.9426932626245605</c:v>
                </c:pt>
                <c:pt idx="297">
                  <c:v>2.9465532175138414</c:v>
                </c:pt>
                <c:pt idx="298">
                  <c:v>2.9503631039584555</c:v>
                </c:pt>
                <c:pt idx="299">
                  <c:v>2.954123614983049</c:v>
                </c:pt>
                <c:pt idx="300">
                  <c:v>2.9578354348299265</c:v>
                </c:pt>
                <c:pt idx="301">
                  <c:v>2.9614992390117365</c:v>
                </c:pt>
                <c:pt idx="302">
                  <c:v>2.9651156943668537</c:v>
                </c:pt>
                <c:pt idx="303">
                  <c:v>2.9686854591172662</c:v>
                </c:pt>
                <c:pt idx="304">
                  <c:v>2.9722091829288204</c:v>
                </c:pt>
                <c:pt idx="305">
                  <c:v>2.9756875069736468</c:v>
                </c:pt>
                <c:pt idx="306">
                  <c:v>2.9791210639946319</c:v>
                </c:pt>
                <c:pt idx="307">
                  <c:v>2.9825104783717666</c:v>
                </c:pt>
                <c:pt idx="308">
                  <c:v>2.9858563661902613</c:v>
                </c:pt>
                <c:pt idx="309">
                  <c:v>2.9891593353102603</c:v>
                </c:pt>
                <c:pt idx="310">
                  <c:v>2.9924199854380524</c:v>
                </c:pt>
                <c:pt idx="311">
                  <c:v>2.9956389081986425</c:v>
                </c:pt>
                <c:pt idx="312">
                  <c:v>2.9988166872095618</c:v>
                </c:pt>
                <c:pt idx="313">
                  <c:v>3.0019538981558194</c:v>
                </c:pt>
                <c:pt idx="314">
                  <c:v>3.0050511088658718</c:v>
                </c:pt>
                <c:pt idx="315">
                  <c:v>3.0081088793885145</c:v>
                </c:pt>
                <c:pt idx="316">
                  <c:v>3.011127762070597</c:v>
                </c:pt>
                <c:pt idx="317">
                  <c:v>3.0141083016354684</c:v>
                </c:pt>
                <c:pt idx="318">
                  <c:v>3.0170510352620576</c:v>
                </c:pt>
                <c:pt idx="319">
                  <c:v>3.0199564926645106</c:v>
                </c:pt>
                <c:pt idx="320">
                  <c:v>3.0228251961723021</c:v>
                </c:pt>
                <c:pt idx="321">
                  <c:v>3.0256576608107362</c:v>
                </c:pt>
                <c:pt idx="322">
                  <c:v>3.0284543943817752</c:v>
                </c:pt>
                <c:pt idx="323">
                  <c:v>3.031215897545116</c:v>
                </c:pt>
                <c:pt idx="324">
                  <c:v>3.0339426638994524</c:v>
                </c:pt>
                <c:pt idx="325">
                  <c:v>3.0366351800638585</c:v>
                </c:pt>
                <c:pt idx="326">
                  <c:v>3.0392939257592353</c:v>
                </c:pt>
                <c:pt idx="327">
                  <c:v>3.0419193738897596</c:v>
                </c:pt>
                <c:pt idx="328">
                  <c:v>3.0445119906242857</c:v>
                </c:pt>
                <c:pt idx="329">
                  <c:v>3.0470722354776489</c:v>
                </c:pt>
                <c:pt idx="330">
                  <c:v>3.0496005613918142</c:v>
                </c:pt>
                <c:pt idx="331">
                  <c:v>3.0520974148168398</c:v>
                </c:pt>
                <c:pt idx="332">
                  <c:v>3.0545632357915946</c:v>
                </c:pt>
                <c:pt idx="333">
                  <c:v>3.0569984580242067</c:v>
                </c:pt>
                <c:pt idx="334">
                  <c:v>3.0594035089721889</c:v>
                </c:pt>
                <c:pt idx="335">
                  <c:v>3.0617788099222172</c:v>
                </c:pt>
                <c:pt idx="336">
                  <c:v>3.0641247760695207</c:v>
                </c:pt>
                <c:pt idx="337">
                  <c:v>3.066441816596857</c:v>
                </c:pt>
                <c:pt idx="338">
                  <c:v>3.0687303347530364</c:v>
                </c:pt>
                <c:pt idx="339">
                  <c:v>3.0709907279309738</c:v>
                </c:pt>
                <c:pt idx="340">
                  <c:v>3.0732233877452408</c:v>
                </c:pt>
                <c:pt idx="341">
                  <c:v>3.0754287001090845</c:v>
                </c:pt>
                <c:pt idx="342">
                  <c:v>3.0776070453109123</c:v>
                </c:pt>
                <c:pt idx="343">
                  <c:v>3.0797587980901913</c:v>
                </c:pt>
                <c:pt idx="344">
                  <c:v>3.0818843277127712</c:v>
                </c:pt>
                <c:pt idx="345">
                  <c:v>3.0839839980455936</c:v>
                </c:pt>
                <c:pt idx="346">
                  <c:v>3.0860581676307812</c:v>
                </c:pt>
                <c:pt idx="347">
                  <c:v>3.0881071897590857</c:v>
                </c:pt>
                <c:pt idx="348">
                  <c:v>3.0901314125426853</c:v>
                </c:pt>
                <c:pt idx="349">
                  <c:v>3.0921311789873145</c:v>
                </c:pt>
                <c:pt idx="350">
                  <c:v>3.0941068270637158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E0-4E00-ADED-F4239328F7FC}"/>
            </c:ext>
          </c:extLst>
        </c:ser>
        <c:ser>
          <c:idx val="2"/>
          <c:order val="2"/>
          <c:tx>
            <c:strRef>
              <c:f>[1]NTC!$J$1</c:f>
              <c:strCache>
                <c:ptCount val="1"/>
                <c:pt idx="0">
                  <c:v>Reading Resolution (V) x100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[1]NTC!$G$2:$G$392</c:f>
              <c:numCache>
                <c:formatCode>General</c:formatCode>
                <c:ptCount val="3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</c:numCache>
            </c:numRef>
          </c:cat>
          <c:val>
            <c:numRef>
              <c:f>[1]NTC!$J$2:$J$351</c:f>
              <c:numCache>
                <c:formatCode>General</c:formatCode>
                <c:ptCount val="350"/>
                <c:pt idx="0">
                  <c:v>7.9020668659501858E-2</c:v>
                </c:pt>
                <c:pt idx="1">
                  <c:v>8.2638590458504815E-2</c:v>
                </c:pt>
                <c:pt idx="2">
                  <c:v>8.6389551598349199E-2</c:v>
                </c:pt>
                <c:pt idx="3">
                  <c:v>9.0276976390726849E-2</c:v>
                </c:pt>
                <c:pt idx="4">
                  <c:v>9.4304316076113115E-2</c:v>
                </c:pt>
                <c:pt idx="5">
                  <c:v>9.8475046138647021E-2</c:v>
                </c:pt>
                <c:pt idx="6">
                  <c:v>0.1027926634606581</c:v>
                </c:pt>
                <c:pt idx="7">
                  <c:v>0.1072606833128948</c:v>
                </c:pt>
                <c:pt idx="8">
                  <c:v>0.11188263617672584</c:v>
                </c:pt>
                <c:pt idx="9">
                  <c:v>0.1166620643945647</c:v>
                </c:pt>
                <c:pt idx="10">
                  <c:v>0.12160251864501252</c:v>
                </c:pt>
                <c:pt idx="11">
                  <c:v>0.12670755423947744</c:v>
                </c:pt>
                <c:pt idx="12">
                  <c:v>0.13198072723685123</c:v>
                </c:pt>
                <c:pt idx="13">
                  <c:v>0.13742559037357055</c:v>
                </c:pt>
                <c:pt idx="14">
                  <c:v>0.14304568880611837</c:v>
                </c:pt>
                <c:pt idx="15">
                  <c:v>0.14884455566360477</c:v>
                </c:pt>
                <c:pt idx="16">
                  <c:v>0.15482570740826818</c:v>
                </c:pt>
                <c:pt idx="17">
                  <c:v>0.16099263900205829</c:v>
                </c:pt>
                <c:pt idx="18">
                  <c:v>0.16734881887774111</c:v>
                </c:pt>
                <c:pt idx="19">
                  <c:v>0.17389768371346287</c:v>
                </c:pt>
                <c:pt idx="20">
                  <c:v>0.18064263301019318</c:v>
                </c:pt>
                <c:pt idx="21">
                  <c:v>0.18758702347154502</c:v>
                </c:pt>
                <c:pt idx="22">
                  <c:v>0.19473416318648712</c:v>
                </c:pt>
                <c:pt idx="23">
                  <c:v>0.20208730561553159</c:v>
                </c:pt>
                <c:pt idx="24">
                  <c:v>0.20964964338178113</c:v>
                </c:pt>
                <c:pt idx="25">
                  <c:v>0.21742430186872802</c:v>
                </c:pt>
                <c:pt idx="26">
                  <c:v>0.22541433262732169</c:v>
                </c:pt>
                <c:pt idx="27">
                  <c:v>0.23362270659554596</c:v>
                </c:pt>
                <c:pt idx="28">
                  <c:v>0.24205230713433071</c:v>
                </c:pt>
                <c:pt idx="29">
                  <c:v>0.2507059228844859</c:v>
                </c:pt>
                <c:pt idx="30">
                  <c:v>0.25958624045006529</c:v>
                </c:pt>
                <c:pt idx="31">
                  <c:v>0.26869583691441767</c:v>
                </c:pt>
                <c:pt idx="32">
                  <c:v>0.27803717219583995</c:v>
                </c:pt>
                <c:pt idx="33">
                  <c:v>0.28761258125100247</c:v>
                </c:pt>
                <c:pt idx="34">
                  <c:v>0.29742426613497269</c:v>
                </c:pt>
                <c:pt idx="35">
                  <c:v>0.30747428792732567</c:v>
                </c:pt>
                <c:pt idx="36">
                  <c:v>0.31776455853579216</c:v>
                </c:pt>
                <c:pt idx="37">
                  <c:v>0.328296832388561</c:v>
                </c:pt>
                <c:pt idx="38">
                  <c:v>0.33907269802849749</c:v>
                </c:pt>
                <c:pt idx="39">
                  <c:v>0.35009356962305699</c:v>
                </c:pt>
                <c:pt idx="40">
                  <c:v>0.36136067840479014</c:v>
                </c:pt>
                <c:pt idx="41">
                  <c:v>0.37287506405859483</c:v>
                </c:pt>
                <c:pt idx="42">
                  <c:v>0.38463756607276106</c:v>
                </c:pt>
                <c:pt idx="43">
                  <c:v>0.3966488150721828</c:v>
                </c:pt>
                <c:pt idx="44">
                  <c:v>0.40890922415316583</c:v>
                </c:pt>
                <c:pt idx="45">
                  <c:v>0.42141898023997232</c:v>
                </c:pt>
                <c:pt idx="46">
                  <c:v>0.43417803548527617</c:v>
                </c:pt>
                <c:pt idx="47">
                  <c:v>0.44718609873664605</c:v>
                </c:pt>
                <c:pt idx="48">
                  <c:v>0.46044262709328404</c:v>
                </c:pt>
                <c:pt idx="49">
                  <c:v>0.47394681757744195</c:v>
                </c:pt>
                <c:pt idx="50">
                  <c:v>0.48769759894669584</c:v>
                </c:pt>
                <c:pt idx="51">
                  <c:v>0.50169362367361581</c:v>
                </c:pt>
                <c:pt idx="52">
                  <c:v>0.51593326012048246</c:v>
                </c:pt>
                <c:pt idx="53">
                  <c:v>0.53041458493836569</c:v>
                </c:pt>
                <c:pt idx="54">
                  <c:v>0.54513537571864168</c:v>
                </c:pt>
                <c:pt idx="55">
                  <c:v>0.56009310392843847</c:v>
                </c:pt>
                <c:pt idx="56">
                  <c:v>0.5752849281601552</c:v>
                </c:pt>
                <c:pt idx="57">
                  <c:v>0.59070768772633842</c:v>
                </c:pt>
                <c:pt idx="58">
                  <c:v>0.60635789663179285</c:v>
                </c:pt>
                <c:pt idx="59">
                  <c:v>0.62223173795590836</c:v>
                </c:pt>
                <c:pt idx="60">
                  <c:v>0.63832505867604805</c:v>
                </c:pt>
                <c:pt idx="61">
                  <c:v>0.65463336496635605</c:v>
                </c:pt>
                <c:pt idx="62">
                  <c:v>0.67115181800332102</c:v>
                </c:pt>
                <c:pt idx="63">
                  <c:v>0.68787523031103026</c:v>
                </c:pt>
                <c:pt idx="64">
                  <c:v>0.70479806267803036</c:v>
                </c:pt>
                <c:pt idx="65">
                  <c:v>0.72191442167784947</c:v>
                </c:pt>
                <c:pt idx="66">
                  <c:v>0.73921805782407868</c:v>
                </c:pt>
                <c:pt idx="67">
                  <c:v>0.75670236439007998</c:v>
                </c:pt>
                <c:pt idx="68">
                  <c:v>0.7743603769229418</c:v>
                </c:pt>
                <c:pt idx="69">
                  <c:v>0.79218477348046434</c:v>
                </c:pt>
                <c:pt idx="70">
                  <c:v>0.81016787561679071</c:v>
                </c:pt>
                <c:pt idx="71">
                  <c:v>0.82830165014385893</c:v>
                </c:pt>
                <c:pt idx="72">
                  <c:v>0.84657771169106</c:v>
                </c:pt>
                <c:pt idx="73">
                  <c:v>0.86498732608575324</c:v>
                </c:pt>
                <c:pt idx="74">
                  <c:v>0.88352141457497257</c:v>
                </c:pt>
                <c:pt idx="75">
                  <c:v>0.90217055890483566</c:v>
                </c:pt>
                <c:pt idx="76">
                  <c:v>0.92092500727399274</c:v>
                </c:pt>
                <c:pt idx="77">
                  <c:v>0.93977468117409924</c:v>
                </c:pt>
                <c:pt idx="78">
                  <c:v>0.95870918312554454</c:v>
                </c:pt>
                <c:pt idx="79">
                  <c:v>0.97771780531835106</c:v>
                </c:pt>
                <c:pt idx="80">
                  <c:v>0.9967895391592263</c:v>
                </c:pt>
                <c:pt idx="81">
                  <c:v>1.0159130857281984</c:v>
                </c:pt>
                <c:pt idx="82">
                  <c:v>1.0350768671410326</c:v>
                </c:pt>
                <c:pt idx="83">
                  <c:v>1.0542690388110121</c:v>
                </c:pt>
                <c:pt idx="84">
                  <c:v>1.0734775026026377</c:v>
                </c:pt>
                <c:pt idx="85">
                  <c:v>1.0926899208619223</c:v>
                </c:pt>
                <c:pt idx="86">
                  <c:v>1.111893731307656</c:v>
                </c:pt>
                <c:pt idx="87">
                  <c:v>1.1310761627629284</c:v>
                </c:pt>
                <c:pt idx="88">
                  <c:v>1.1502242517024364</c:v>
                </c:pt>
                <c:pt idx="89">
                  <c:v>1.1693248595875005</c:v>
                </c:pt>
                <c:pt idx="90">
                  <c:v>1.1883646909567114</c:v>
                </c:pt>
                <c:pt idx="91">
                  <c:v>1.2073303122367929</c:v>
                </c:pt>
                <c:pt idx="92">
                  <c:v>1.2262081712342277</c:v>
                </c:pt>
                <c:pt idx="93">
                  <c:v>1.2449846172641499</c:v>
                </c:pt>
                <c:pt idx="94">
                  <c:v>1.2636459218716367</c:v>
                </c:pt>
                <c:pt idx="95">
                  <c:v>1.2821783000925735</c:v>
                </c:pt>
                <c:pt idx="96">
                  <c:v>1.3005679322050767</c:v>
                </c:pt>
                <c:pt idx="97">
                  <c:v>1.3188009859107952</c:v>
                </c:pt>
                <c:pt idx="98">
                  <c:v>1.3368636388913835</c:v>
                </c:pt>
                <c:pt idx="99">
                  <c:v>1.3547421016749106</c:v>
                </c:pt>
                <c:pt idx="100">
                  <c:v>1.3724226407511031</c:v>
                </c:pt>
                <c:pt idx="101">
                  <c:v>1.3898916018666108</c:v>
                </c:pt>
                <c:pt idx="102">
                  <c:v>1.4071354334353692</c:v>
                </c:pt>
                <c:pt idx="103">
                  <c:v>1.4241407099906622</c:v>
                </c:pt>
                <c:pt idx="104">
                  <c:v>1.440894155612038</c:v>
                </c:pt>
                <c:pt idx="105">
                  <c:v>1.4573826672526491</c:v>
                </c:pt>
                <c:pt idx="106">
                  <c:v>1.4735933378947741</c:v>
                </c:pt>
                <c:pt idx="107">
                  <c:v>1.4895134794642217</c:v>
                </c:pt>
                <c:pt idx="108">
                  <c:v>1.5051306454251789</c:v>
                </c:pt>
                <c:pt idx="109">
                  <c:v>1.5204326529907108</c:v>
                </c:pt>
                <c:pt idx="110">
                  <c:v>1.5354076048712306</c:v>
                </c:pt>
                <c:pt idx="111">
                  <c:v>1.5500439104958796</c:v>
                </c:pt>
                <c:pt idx="112">
                  <c:v>1.5643303066352532</c:v>
                </c:pt>
                <c:pt idx="113">
                  <c:v>1.5782558773612343</c:v>
                </c:pt>
                <c:pt idx="114">
                  <c:v>1.5918100732771778</c:v>
                </c:pt>
                <c:pt idx="115">
                  <c:v>1.6049827299607466</c:v>
                </c:pt>
                <c:pt idx="116">
                  <c:v>1.617764085554263</c:v>
                </c:pt>
                <c:pt idx="117">
                  <c:v>1.6301447974542693</c:v>
                </c:pt>
                <c:pt idx="118">
                  <c:v>1.6421159580427447</c:v>
                </c:pt>
                <c:pt idx="119">
                  <c:v>1.6536691094125366</c:v>
                </c:pt>
                <c:pt idx="120">
                  <c:v>1.6647962570457087</c:v>
                </c:pt>
                <c:pt idx="121">
                  <c:v>1.6754898823993059</c:v>
                </c:pt>
                <c:pt idx="122">
                  <c:v>1.6857429543664426</c:v>
                </c:pt>
                <c:pt idx="123">
                  <c:v>1.6955489395805823</c:v>
                </c:pt>
                <c:pt idx="124">
                  <c:v>1.7049018115344317</c:v>
                </c:pt>
                <c:pt idx="125">
                  <c:v>1.7137960584941991</c:v>
                </c:pt>
                <c:pt idx="126">
                  <c:v>1.7222266901884442</c:v>
                </c:pt>
                <c:pt idx="127">
                  <c:v>1.7301892432644461</c:v>
                </c:pt>
                <c:pt idx="128">
                  <c:v>1.7376797854988135</c:v>
                </c:pt>
                <c:pt idx="129">
                  <c:v>1.7446949187649219</c:v>
                </c:pt>
                <c:pt idx="130">
                  <c:v>1.7512317807557132</c:v>
                </c:pt>
                <c:pt idx="131">
                  <c:v>1.7572880454736373</c:v>
                </c:pt>
                <c:pt idx="132">
                  <c:v>1.762861922494241</c:v>
                </c:pt>
                <c:pt idx="133">
                  <c:v>1.7679521550238775</c:v>
                </c:pt>
                <c:pt idx="134">
                  <c:v>1.7725580167726962</c:v>
                </c:pt>
                <c:pt idx="135">
                  <c:v>1.7766793076643195</c:v>
                </c:pt>
                <c:pt idx="136">
                  <c:v>1.7803163484164664</c:v>
                </c:pt>
                <c:pt idx="137">
                  <c:v>1.7834699740223448</c:v>
                </c:pt>
                <c:pt idx="138">
                  <c:v>1.7861415261702041</c:v>
                </c:pt>
                <c:pt idx="139">
                  <c:v>1.7883328446433921</c:v>
                </c:pt>
                <c:pt idx="140">
                  <c:v>1.7900462577405518</c:v>
                </c:pt>
                <c:pt idx="141">
                  <c:v>1.7912845717662718</c:v>
                </c:pt>
                <c:pt idx="142">
                  <c:v>1.7920510596376671</c:v>
                </c:pt>
                <c:pt idx="143">
                  <c:v>1.7923494486585589</c:v>
                </c:pt>
                <c:pt idx="144">
                  <c:v>1.7921839075175416</c:v>
                </c:pt>
                <c:pt idx="145">
                  <c:v>1.7915590325586761</c:v>
                </c:pt>
                <c:pt idx="146">
                  <c:v>1.7904798333862271</c:v>
                </c:pt>
                <c:pt idx="147">
                  <c:v>1.7889517178581116</c:v>
                </c:pt>
                <c:pt idx="148">
                  <c:v>1.7869804765261676</c:v>
                </c:pt>
                <c:pt idx="149">
                  <c:v>1.7845722665816188</c:v>
                </c:pt>
                <c:pt idx="150">
                  <c:v>1.7817335953657087</c:v>
                </c:pt>
                <c:pt idx="151">
                  <c:v>1.7784713035010169</c:v>
                </c:pt>
                <c:pt idx="152">
                  <c:v>1.7747925477063164</c:v>
                </c:pt>
                <c:pt idx="153">
                  <c:v>1.7707047833465106</c:v>
                </c:pt>
                <c:pt idx="154">
                  <c:v>1.7662157467813522</c:v>
                </c:pt>
                <c:pt idx="155">
                  <c:v>1.7613334375621736</c:v>
                </c:pt>
                <c:pt idx="156">
                  <c:v>1.7560661005356026</c:v>
                </c:pt>
                <c:pt idx="157">
                  <c:v>1.7504222079052445</c:v>
                </c:pt>
                <c:pt idx="158">
                  <c:v>1.7444104413028461</c:v>
                </c:pt>
                <c:pt idx="159">
                  <c:v>1.7380396739191672</c:v>
                </c:pt>
                <c:pt idx="160">
                  <c:v>1.731318952739791</c:v>
                </c:pt>
                <c:pt idx="161">
                  <c:v>1.7242574809363198</c:v>
                </c:pt>
                <c:pt idx="162">
                  <c:v>1.7168646004494414</c:v>
                </c:pt>
                <c:pt idx="163">
                  <c:v>1.7091497748095597</c:v>
                </c:pt>
                <c:pt idx="164">
                  <c:v>1.7011225722325163</c:v>
                </c:pt>
                <c:pt idx="165">
                  <c:v>1.6927926490260869</c:v>
                </c:pt>
                <c:pt idx="166">
                  <c:v>1.6841697333388472</c:v>
                </c:pt>
                <c:pt idx="167">
                  <c:v>1.6752636092867812</c:v>
                </c:pt>
                <c:pt idx="168">
                  <c:v>1.6660841014815242</c:v>
                </c:pt>
                <c:pt idx="169">
                  <c:v>1.6566410599892833</c:v>
                </c:pt>
                <c:pt idx="170">
                  <c:v>1.646944345742396</c:v>
                </c:pt>
                <c:pt idx="171">
                  <c:v>1.6370038164233325</c:v>
                </c:pt>
                <c:pt idx="172">
                  <c:v>1.6268293128429701</c:v>
                </c:pt>
                <c:pt idx="173">
                  <c:v>1.6164306458238409</c:v>
                </c:pt>
                <c:pt idx="174">
                  <c:v>1.6058175836069388</c:v>
                </c:pt>
                <c:pt idx="175">
                  <c:v>1.5949998397892351</c:v>
                </c:pt>
                <c:pt idx="176">
                  <c:v>1.5839870618038487</c:v>
                </c:pt>
                <c:pt idx="177">
                  <c:v>1.5727888199463358</c:v>
                </c:pt>
                <c:pt idx="178">
                  <c:v>1.5614145969550242</c:v>
                </c:pt>
                <c:pt idx="179">
                  <c:v>1.5498737781456162</c:v>
                </c:pt>
                <c:pt idx="180">
                  <c:v>1.5381756421023907</c:v>
                </c:pt>
                <c:pt idx="181">
                  <c:v>1.5263293519228505</c:v>
                </c:pt>
                <c:pt idx="182">
                  <c:v>1.5143439470151066</c:v>
                </c:pt>
                <c:pt idx="183">
                  <c:v>1.5022283354423571</c:v>
                </c:pt>
                <c:pt idx="184">
                  <c:v>1.4899912868096221</c:v>
                </c:pt>
                <c:pt idx="185">
                  <c:v>1.477641425683407</c:v>
                </c:pt>
                <c:pt idx="186">
                  <c:v>1.465187225537834</c:v>
                </c:pt>
                <c:pt idx="187">
                  <c:v>1.452637003217383</c:v>
                </c:pt>
                <c:pt idx="188">
                  <c:v>1.4399989139028957</c:v>
                </c:pt>
                <c:pt idx="189">
                  <c:v>1.4272809465726066</c:v>
                </c:pt>
                <c:pt idx="190">
                  <c:v>1.4144909199429456</c:v>
                </c:pt>
                <c:pt idx="191">
                  <c:v>1.401636478877144</c:v>
                </c:pt>
                <c:pt idx="192">
                  <c:v>1.3887250912454796</c:v>
                </c:pt>
                <c:pt idx="193">
                  <c:v>1.3757640452265019</c:v>
                </c:pt>
                <c:pt idx="194">
                  <c:v>1.3627604470297427</c:v>
                </c:pt>
                <c:pt idx="195">
                  <c:v>1.3497212190261898</c:v>
                </c:pt>
                <c:pt idx="196">
                  <c:v>1.3366530982708458</c:v>
                </c:pt>
                <c:pt idx="197">
                  <c:v>1.323562635402098</c:v>
                </c:pt>
                <c:pt idx="198">
                  <c:v>1.3104561938983572</c:v>
                </c:pt>
                <c:pt idx="199">
                  <c:v>1.2973399496795324</c:v>
                </c:pt>
                <c:pt idx="200">
                  <c:v>1.2842198910335778</c:v>
                </c:pt>
                <c:pt idx="201">
                  <c:v>1.2711018188541701</c:v>
                </c:pt>
                <c:pt idx="202">
                  <c:v>1.2579913471708615</c:v>
                </c:pt>
                <c:pt idx="203">
                  <c:v>1.244893903958566</c:v>
                </c:pt>
                <c:pt idx="204">
                  <c:v>1.2318147322059048</c:v>
                </c:pt>
                <c:pt idx="205">
                  <c:v>1.2187588912308644</c:v>
                </c:pt>
                <c:pt idx="206">
                  <c:v>1.2057312582265389</c:v>
                </c:pt>
                <c:pt idx="207">
                  <c:v>1.192736530019145</c:v>
                </c:pt>
                <c:pt idx="208">
                  <c:v>1.1797792250294314</c:v>
                </c:pt>
                <c:pt idx="209">
                  <c:v>1.1668636854154535</c:v>
                </c:pt>
                <c:pt idx="210">
                  <c:v>1.1539940793884984</c:v>
                </c:pt>
                <c:pt idx="211">
                  <c:v>1.1411744036859517</c:v>
                </c:pt>
                <c:pt idx="212">
                  <c:v>1.1284084861851174</c:v>
                </c:pt>
                <c:pt idx="213">
                  <c:v>1.1156999886523522</c:v>
                </c:pt>
                <c:pt idx="214">
                  <c:v>1.1030524096052652</c:v>
                </c:pt>
                <c:pt idx="215">
                  <c:v>1.090469087284518</c:v>
                </c:pt>
                <c:pt idx="216">
                  <c:v>1.0779532027183958</c:v>
                </c:pt>
                <c:pt idx="217">
                  <c:v>1.0655077828713111</c:v>
                </c:pt>
                <c:pt idx="218">
                  <c:v>1.05313570386385</c:v>
                </c:pt>
                <c:pt idx="219">
                  <c:v>1.0408396942574782</c:v>
                </c:pt>
                <c:pt idx="220">
                  <c:v>1.0286223383888071</c:v>
                </c:pt>
                <c:pt idx="221">
                  <c:v>1.0164860797509778</c:v>
                </c:pt>
                <c:pt idx="222">
                  <c:v>1.0044332244064424</c:v>
                </c:pt>
                <c:pt idx="223">
                  <c:v>0.99246594442830016</c:v>
                </c:pt>
                <c:pt idx="224">
                  <c:v>0.98058628135935244</c:v>
                </c:pt>
                <c:pt idx="225">
                  <c:v>0.96879614968252703</c:v>
                </c:pt>
                <c:pt idx="226">
                  <c:v>0.95709734029525428</c:v>
                </c:pt>
                <c:pt idx="227">
                  <c:v>0.9454915239813122</c:v>
                </c:pt>
                <c:pt idx="228">
                  <c:v>0.9339802548749887</c:v>
                </c:pt>
                <c:pt idx="229">
                  <c:v>0.92256497391014491</c:v>
                </c:pt>
                <c:pt idx="230">
                  <c:v>0.91124701224956084</c:v>
                </c:pt>
                <c:pt idx="231">
                  <c:v>0.90002759469087756</c:v>
                </c:pt>
                <c:pt idx="232">
                  <c:v>0.88890784304211934</c:v>
                </c:pt>
                <c:pt idx="233">
                  <c:v>0.87788877946484156</c:v>
                </c:pt>
                <c:pt idx="234">
                  <c:v>0.86697132977926472</c:v>
                </c:pt>
                <c:pt idx="235">
                  <c:v>0.85615632672948472</c:v>
                </c:pt>
                <c:pt idx="236">
                  <c:v>0.84544451320369696</c:v>
                </c:pt>
                <c:pt idx="237">
                  <c:v>0.83483654540854602</c:v>
                </c:pt>
                <c:pt idx="238">
                  <c:v>0.82433299599236065</c:v>
                </c:pt>
                <c:pt idx="239">
                  <c:v>0.81393435711851758</c:v>
                </c:pt>
                <c:pt idx="240">
                  <c:v>0.80364104348209509</c:v>
                </c:pt>
                <c:pt idx="241">
                  <c:v>0.79345339527314707</c:v>
                </c:pt>
                <c:pt idx="242">
                  <c:v>0.78337168108046917</c:v>
                </c:pt>
                <c:pt idx="243">
                  <c:v>0.77339610073687837</c:v>
                </c:pt>
                <c:pt idx="244">
                  <c:v>0.76352678810547303</c:v>
                </c:pt>
                <c:pt idx="245">
                  <c:v>0.75376381380256596</c:v>
                </c:pt>
                <c:pt idx="246">
                  <c:v>0.74410718786062091</c:v>
                </c:pt>
                <c:pt idx="247">
                  <c:v>0.73455686232710704</c:v>
                </c:pt>
                <c:pt idx="248">
                  <c:v>0.72511273380131414</c:v>
                </c:pt>
                <c:pt idx="249">
                  <c:v>0.71577464590748541</c:v>
                </c:pt>
                <c:pt idx="250">
                  <c:v>0.70654239170364619</c:v>
                </c:pt>
                <c:pt idx="251">
                  <c:v>0.69741571602852659</c:v>
                </c:pt>
                <c:pt idx="252">
                  <c:v>0.68839431778284776</c:v>
                </c:pt>
                <c:pt idx="253">
                  <c:v>0.67947785214945711</c:v>
                </c:pt>
                <c:pt idx="254">
                  <c:v>0.67066593274915931</c:v>
                </c:pt>
                <c:pt idx="255">
                  <c:v>0.66195813373450818</c:v>
                </c:pt>
                <c:pt idx="256">
                  <c:v>0.65335399182147036</c:v>
                </c:pt>
                <c:pt idx="257">
                  <c:v>0.64485300826016001</c:v>
                </c:pt>
                <c:pt idx="258">
                  <c:v>0.6364546507438007</c:v>
                </c:pt>
                <c:pt idx="259">
                  <c:v>0.62815835525928954</c:v>
                </c:pt>
                <c:pt idx="260">
                  <c:v>0.61996352787647702</c:v>
                </c:pt>
                <c:pt idx="261">
                  <c:v>0.61186954648118075</c:v>
                </c:pt>
                <c:pt idx="262">
                  <c:v>0.60387576244989027</c:v>
                </c:pt>
                <c:pt idx="263">
                  <c:v>0.59598150226722879</c:v>
                </c:pt>
                <c:pt idx="264">
                  <c:v>0.58818606908959126</c:v>
                </c:pt>
                <c:pt idx="265">
                  <c:v>0.5804887442530493</c:v>
                </c:pt>
                <c:pt idx="266">
                  <c:v>0.57288878872814308</c:v>
                </c:pt>
                <c:pt idx="267">
                  <c:v>0.56538544452333639</c:v>
                </c:pt>
                <c:pt idx="268">
                  <c:v>0.5579779360352255</c:v>
                </c:pt>
                <c:pt idx="269">
                  <c:v>0.55066547135100841</c:v>
                </c:pt>
                <c:pt idx="270">
                  <c:v>0.54344724350046114</c:v>
                </c:pt>
                <c:pt idx="271">
                  <c:v>0.5363224316603965</c:v>
                </c:pt>
                <c:pt idx="272">
                  <c:v>0.52929020231329282</c:v>
                </c:pt>
                <c:pt idx="273">
                  <c:v>0.52234971035893807</c:v>
                </c:pt>
                <c:pt idx="274">
                  <c:v>0.51550010018344139</c:v>
                </c:pt>
                <c:pt idx="275">
                  <c:v>0.50874050668348048</c:v>
                </c:pt>
                <c:pt idx="276">
                  <c:v>0.50207005624995915</c:v>
                </c:pt>
                <c:pt idx="277">
                  <c:v>0.49548786770960973</c:v>
                </c:pt>
                <c:pt idx="278">
                  <c:v>0.48899305322760434</c:v>
                </c:pt>
                <c:pt idx="279">
                  <c:v>0.48258471917108636</c:v>
                </c:pt>
                <c:pt idx="280">
                  <c:v>0.47626196693593137</c:v>
                </c:pt>
                <c:pt idx="281">
                  <c:v>0.47002389373598241</c:v>
                </c:pt>
                <c:pt idx="282">
                  <c:v>0.46386959335835698</c:v>
                </c:pt>
                <c:pt idx="283">
                  <c:v>0.45779815688336001</c:v>
                </c:pt>
                <c:pt idx="284">
                  <c:v>0.4518086733720228</c:v>
                </c:pt>
                <c:pt idx="285">
                  <c:v>0.44590023052131222</c:v>
                </c:pt>
                <c:pt idx="286">
                  <c:v>0.44007191528825373</c:v>
                </c:pt>
                <c:pt idx="287">
                  <c:v>0.43432281448421151</c:v>
                </c:pt>
                <c:pt idx="288">
                  <c:v>0.42865201533945907</c:v>
                </c:pt>
                <c:pt idx="289">
                  <c:v>0.42305860604101575</c:v>
                </c:pt>
                <c:pt idx="290">
                  <c:v>0.41754167624170613</c:v>
                </c:pt>
                <c:pt idx="291">
                  <c:v>0.41210031754452814</c:v>
                </c:pt>
                <c:pt idx="292">
                  <c:v>0.40673362396055346</c:v>
                </c:pt>
                <c:pt idx="293">
                  <c:v>0.40144069234329116</c:v>
                </c:pt>
                <c:pt idx="294">
                  <c:v>0.39622062279951464</c:v>
                </c:pt>
                <c:pt idx="295">
                  <c:v>0.39107251907619656</c:v>
                </c:pt>
                <c:pt idx="296">
                  <c:v>0.38599548892808144</c:v>
                </c:pt>
                <c:pt idx="297">
                  <c:v>0.38098864446141079</c:v>
                </c:pt>
                <c:pt idx="298">
                  <c:v>0.37605110245935158</c:v>
                </c:pt>
                <c:pt idx="299">
                  <c:v>0.37118198468775176</c:v>
                </c:pt>
                <c:pt idx="300">
                  <c:v>0.36638041818100042</c:v>
                </c:pt>
                <c:pt idx="301">
                  <c:v>0.36164553551172318</c:v>
                </c:pt>
                <c:pt idx="302">
                  <c:v>0.35697647504124852</c:v>
                </c:pt>
                <c:pt idx="303">
                  <c:v>0.35237238115541913</c:v>
                </c:pt>
                <c:pt idx="304">
                  <c:v>0.34783240448263975</c:v>
                </c:pt>
                <c:pt idx="305">
                  <c:v>0.3433557020985134</c:v>
                </c:pt>
                <c:pt idx="306">
                  <c:v>0.33894143771346918</c:v>
                </c:pt>
                <c:pt idx="307">
                  <c:v>0.33458878184946528</c:v>
                </c:pt>
                <c:pt idx="308">
                  <c:v>0.33029691199990552</c:v>
                </c:pt>
                <c:pt idx="309">
                  <c:v>0.32606501277920863</c:v>
                </c:pt>
                <c:pt idx="310">
                  <c:v>0.32189227605901038</c:v>
                </c:pt>
                <c:pt idx="311">
                  <c:v>0.31777790109193127</c:v>
                </c:pt>
                <c:pt idx="312">
                  <c:v>0.31372109462575182</c:v>
                </c:pt>
                <c:pt idx="313">
                  <c:v>0.30972107100524227</c:v>
                </c:pt>
                <c:pt idx="314">
                  <c:v>0.30577705226426666</c:v>
                </c:pt>
                <c:pt idx="315">
                  <c:v>0.30188826820825021</c:v>
                </c:pt>
                <c:pt idx="316">
                  <c:v>0.29805395648714317</c:v>
                </c:pt>
                <c:pt idx="317">
                  <c:v>0.29427336265892556</c:v>
                </c:pt>
                <c:pt idx="318">
                  <c:v>0.290545740245296</c:v>
                </c:pt>
                <c:pt idx="319">
                  <c:v>0.2868703507791448</c:v>
                </c:pt>
                <c:pt idx="320">
                  <c:v>0.28324646384341179</c:v>
                </c:pt>
                <c:pt idx="321">
                  <c:v>0.27967335710390451</c:v>
                </c:pt>
                <c:pt idx="322">
                  <c:v>0.27615031633407838</c:v>
                </c:pt>
                <c:pt idx="323">
                  <c:v>0.27267663543364407</c:v>
                </c:pt>
                <c:pt idx="324">
                  <c:v>0.26925161644060225</c:v>
                </c:pt>
                <c:pt idx="325">
                  <c:v>0.26587456953768296</c:v>
                </c:pt>
                <c:pt idx="326">
                  <c:v>0.26254481305243438</c:v>
                </c:pt>
                <c:pt idx="327">
                  <c:v>0.25926167345260431</c:v>
                </c:pt>
                <c:pt idx="328">
                  <c:v>0.25602448533632582</c:v>
                </c:pt>
                <c:pt idx="329">
                  <c:v>0.2528325914165297</c:v>
                </c:pt>
                <c:pt idx="330">
                  <c:v>0.24968534250255914</c:v>
                </c:pt>
                <c:pt idx="331">
                  <c:v>0.24658209747547843</c:v>
                </c:pt>
                <c:pt idx="332">
                  <c:v>0.24352222326120554</c:v>
                </c:pt>
                <c:pt idx="333">
                  <c:v>0.24050509479822679</c:v>
                </c:pt>
                <c:pt idx="334">
                  <c:v>0.23753009500282474</c:v>
                </c:pt>
                <c:pt idx="335">
                  <c:v>0.23459661473035354</c:v>
                </c:pt>
                <c:pt idx="336">
                  <c:v>0.23170405273362782</c:v>
                </c:pt>
                <c:pt idx="337">
                  <c:v>0.22885181561793644</c:v>
                </c:pt>
                <c:pt idx="338">
                  <c:v>0.22603931779374697</c:v>
                </c:pt>
                <c:pt idx="339">
                  <c:v>0.22326598142670129</c:v>
                </c:pt>
                <c:pt idx="340">
                  <c:v>0.22053123638436922</c:v>
                </c:pt>
                <c:pt idx="341">
                  <c:v>0.21783452018278027</c:v>
                </c:pt>
                <c:pt idx="342">
                  <c:v>0.21517527792789259</c:v>
                </c:pt>
                <c:pt idx="343">
                  <c:v>0.21255296225799469</c:v>
                </c:pt>
                <c:pt idx="344">
                  <c:v>0.20996703328224342</c:v>
                </c:pt>
                <c:pt idx="345">
                  <c:v>0.20741695851875797</c:v>
                </c:pt>
                <c:pt idx="346">
                  <c:v>0.20490221283044896</c:v>
                </c:pt>
                <c:pt idx="347">
                  <c:v>0.20242227835995941</c:v>
                </c:pt>
                <c:pt idx="348">
                  <c:v>0.19997664446291807</c:v>
                </c:pt>
                <c:pt idx="349">
                  <c:v>0.19756480764012707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E0-4E00-ADED-F4239328F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387208"/>
        <c:axId val="217388776"/>
      </c:lineChart>
      <c:catAx>
        <c:axId val="217389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t>Temperature C°</a:t>
                </a:r>
              </a:p>
            </c:rich>
          </c:tx>
          <c:layout>
            <c:manualLayout>
              <c:xMode val="edge"/>
              <c:yMode val="edge"/>
              <c:x val="0.43795396195615344"/>
              <c:y val="0.947248946360229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85248"/>
        <c:crosses val="autoZero"/>
        <c:auto val="1"/>
        <c:lblAlgn val="ctr"/>
        <c:lblOffset val="100"/>
        <c:tickMarkSkip val="1"/>
        <c:noMultiLvlLbl val="0"/>
      </c:catAx>
      <c:valAx>
        <c:axId val="21738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t>Ohm</a:t>
                </a:r>
              </a:p>
            </c:rich>
          </c:tx>
          <c:layout>
            <c:manualLayout>
              <c:xMode val="edge"/>
              <c:yMode val="edge"/>
              <c:x val="2.6858517246702882E-2"/>
              <c:y val="0.503427851972046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gradFill flip="none" rotWithShape="1">
              <a:gsLst>
                <a:gs pos="0">
                  <a:schemeClr val="accent2"/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89560"/>
        <c:crosses val="autoZero"/>
        <c:crossBetween val="between"/>
      </c:valAx>
      <c:valAx>
        <c:axId val="2173887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t>Voltage</a:t>
                </a:r>
              </a:p>
            </c:rich>
          </c:tx>
          <c:layout>
            <c:manualLayout>
              <c:xMode val="edge"/>
              <c:yMode val="edge"/>
              <c:x val="0.95947898706229151"/>
              <c:y val="0.43764333986144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gradFill flip="none" rotWithShape="1">
              <a:gsLst>
                <a:gs pos="0">
                  <a:schemeClr val="accent1"/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87208"/>
        <c:crosses val="max"/>
        <c:crossBetween val="between"/>
      </c:valAx>
      <c:catAx>
        <c:axId val="217387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7388776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132846858612886E-2"/>
          <c:y val="1.6146548213396887E-2"/>
          <c:w val="0.87673277751560597"/>
          <c:h val="4.2533387421101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>
        <a:lumMod val="95000"/>
        <a:lumOff val="5000"/>
      </a:scheme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>
      <a:outerShdw blurRad="50800" dist="50800" dir="5400000" algn="ctr" rotWithShape="0">
        <a:schemeClr val="tx1">
          <a:lumMod val="75000"/>
          <a:lumOff val="25000"/>
        </a:schemeClr>
      </a:outerShdw>
    </a:effectLst>
  </c:spPr>
  <c:txPr>
    <a:bodyPr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586114687907151E-2"/>
          <c:y val="7.6640633620734144E-2"/>
          <c:w val="0.84455832120641028"/>
          <c:h val="0.82298832005880851"/>
        </c:manualLayout>
      </c:layout>
      <c:lineChart>
        <c:grouping val="standard"/>
        <c:varyColors val="0"/>
        <c:ser>
          <c:idx val="1"/>
          <c:order val="0"/>
          <c:tx>
            <c:strRef>
              <c:f>'[1]RTD (PT100)'!$H$1</c:f>
              <c:strCache>
                <c:ptCount val="1"/>
                <c:pt idx="0">
                  <c:v>RTD Resistance (ꭥ)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'[1]RTD (PT100)'!$G$2:$G$1052</c:f>
              <c:numCache>
                <c:formatCode>General</c:formatCode>
                <c:ptCount val="1051"/>
                <c:pt idx="0">
                  <c:v>-200</c:v>
                </c:pt>
                <c:pt idx="1">
                  <c:v>-199</c:v>
                </c:pt>
                <c:pt idx="2">
                  <c:v>-198</c:v>
                </c:pt>
                <c:pt idx="3">
                  <c:v>-197</c:v>
                </c:pt>
                <c:pt idx="4">
                  <c:v>-196</c:v>
                </c:pt>
                <c:pt idx="5">
                  <c:v>-195</c:v>
                </c:pt>
                <c:pt idx="6">
                  <c:v>-194</c:v>
                </c:pt>
                <c:pt idx="7">
                  <c:v>-193</c:v>
                </c:pt>
                <c:pt idx="8">
                  <c:v>-192</c:v>
                </c:pt>
                <c:pt idx="9">
                  <c:v>-191</c:v>
                </c:pt>
                <c:pt idx="10">
                  <c:v>-190</c:v>
                </c:pt>
                <c:pt idx="11">
                  <c:v>-189</c:v>
                </c:pt>
                <c:pt idx="12">
                  <c:v>-188</c:v>
                </c:pt>
                <c:pt idx="13">
                  <c:v>-187</c:v>
                </c:pt>
                <c:pt idx="14">
                  <c:v>-186</c:v>
                </c:pt>
                <c:pt idx="15">
                  <c:v>-185</c:v>
                </c:pt>
                <c:pt idx="16">
                  <c:v>-184</c:v>
                </c:pt>
                <c:pt idx="17">
                  <c:v>-183</c:v>
                </c:pt>
                <c:pt idx="18">
                  <c:v>-182</c:v>
                </c:pt>
                <c:pt idx="19">
                  <c:v>-181</c:v>
                </c:pt>
                <c:pt idx="20">
                  <c:v>-180</c:v>
                </c:pt>
                <c:pt idx="21">
                  <c:v>-179</c:v>
                </c:pt>
                <c:pt idx="22">
                  <c:v>-178</c:v>
                </c:pt>
                <c:pt idx="23">
                  <c:v>-177</c:v>
                </c:pt>
                <c:pt idx="24">
                  <c:v>-176</c:v>
                </c:pt>
                <c:pt idx="25">
                  <c:v>-175</c:v>
                </c:pt>
                <c:pt idx="26">
                  <c:v>-174</c:v>
                </c:pt>
                <c:pt idx="27">
                  <c:v>-173</c:v>
                </c:pt>
                <c:pt idx="28">
                  <c:v>-172</c:v>
                </c:pt>
                <c:pt idx="29">
                  <c:v>-171</c:v>
                </c:pt>
                <c:pt idx="30">
                  <c:v>-170</c:v>
                </c:pt>
                <c:pt idx="31">
                  <c:v>-169</c:v>
                </c:pt>
                <c:pt idx="32">
                  <c:v>-168</c:v>
                </c:pt>
                <c:pt idx="33">
                  <c:v>-167</c:v>
                </c:pt>
                <c:pt idx="34">
                  <c:v>-166</c:v>
                </c:pt>
                <c:pt idx="35">
                  <c:v>-165</c:v>
                </c:pt>
                <c:pt idx="36">
                  <c:v>-164</c:v>
                </c:pt>
                <c:pt idx="37">
                  <c:v>-163</c:v>
                </c:pt>
                <c:pt idx="38">
                  <c:v>-162</c:v>
                </c:pt>
                <c:pt idx="39">
                  <c:v>-161</c:v>
                </c:pt>
                <c:pt idx="40">
                  <c:v>-160</c:v>
                </c:pt>
                <c:pt idx="41">
                  <c:v>-159</c:v>
                </c:pt>
                <c:pt idx="42">
                  <c:v>-158</c:v>
                </c:pt>
                <c:pt idx="43">
                  <c:v>-157</c:v>
                </c:pt>
                <c:pt idx="44">
                  <c:v>-156</c:v>
                </c:pt>
                <c:pt idx="45">
                  <c:v>-155</c:v>
                </c:pt>
                <c:pt idx="46">
                  <c:v>-154</c:v>
                </c:pt>
                <c:pt idx="47">
                  <c:v>-153</c:v>
                </c:pt>
                <c:pt idx="48">
                  <c:v>-152</c:v>
                </c:pt>
                <c:pt idx="49">
                  <c:v>-151</c:v>
                </c:pt>
                <c:pt idx="50">
                  <c:v>-150</c:v>
                </c:pt>
                <c:pt idx="51">
                  <c:v>-149</c:v>
                </c:pt>
                <c:pt idx="52">
                  <c:v>-148</c:v>
                </c:pt>
                <c:pt idx="53">
                  <c:v>-147</c:v>
                </c:pt>
                <c:pt idx="54">
                  <c:v>-146</c:v>
                </c:pt>
                <c:pt idx="55">
                  <c:v>-145</c:v>
                </c:pt>
                <c:pt idx="56">
                  <c:v>-144</c:v>
                </c:pt>
                <c:pt idx="57">
                  <c:v>-143</c:v>
                </c:pt>
                <c:pt idx="58">
                  <c:v>-142</c:v>
                </c:pt>
                <c:pt idx="59">
                  <c:v>-141</c:v>
                </c:pt>
                <c:pt idx="60">
                  <c:v>-140</c:v>
                </c:pt>
                <c:pt idx="61">
                  <c:v>-139</c:v>
                </c:pt>
                <c:pt idx="62">
                  <c:v>-138</c:v>
                </c:pt>
                <c:pt idx="63">
                  <c:v>-137</c:v>
                </c:pt>
                <c:pt idx="64">
                  <c:v>-136</c:v>
                </c:pt>
                <c:pt idx="65">
                  <c:v>-135</c:v>
                </c:pt>
                <c:pt idx="66">
                  <c:v>-134</c:v>
                </c:pt>
                <c:pt idx="67">
                  <c:v>-133</c:v>
                </c:pt>
                <c:pt idx="68">
                  <c:v>-132</c:v>
                </c:pt>
                <c:pt idx="69">
                  <c:v>-131</c:v>
                </c:pt>
                <c:pt idx="70">
                  <c:v>-130</c:v>
                </c:pt>
                <c:pt idx="71">
                  <c:v>-129</c:v>
                </c:pt>
                <c:pt idx="72">
                  <c:v>-128</c:v>
                </c:pt>
                <c:pt idx="73">
                  <c:v>-127</c:v>
                </c:pt>
                <c:pt idx="74">
                  <c:v>-126</c:v>
                </c:pt>
                <c:pt idx="75">
                  <c:v>-125</c:v>
                </c:pt>
                <c:pt idx="76">
                  <c:v>-124</c:v>
                </c:pt>
                <c:pt idx="77">
                  <c:v>-123</c:v>
                </c:pt>
                <c:pt idx="78">
                  <c:v>-122</c:v>
                </c:pt>
                <c:pt idx="79">
                  <c:v>-121</c:v>
                </c:pt>
                <c:pt idx="80">
                  <c:v>-120</c:v>
                </c:pt>
                <c:pt idx="81">
                  <c:v>-119</c:v>
                </c:pt>
                <c:pt idx="82">
                  <c:v>-118</c:v>
                </c:pt>
                <c:pt idx="83">
                  <c:v>-117</c:v>
                </c:pt>
                <c:pt idx="84">
                  <c:v>-116</c:v>
                </c:pt>
                <c:pt idx="85">
                  <c:v>-115</c:v>
                </c:pt>
                <c:pt idx="86">
                  <c:v>-114</c:v>
                </c:pt>
                <c:pt idx="87">
                  <c:v>-113</c:v>
                </c:pt>
                <c:pt idx="88">
                  <c:v>-112</c:v>
                </c:pt>
                <c:pt idx="89">
                  <c:v>-111</c:v>
                </c:pt>
                <c:pt idx="90">
                  <c:v>-110</c:v>
                </c:pt>
                <c:pt idx="91">
                  <c:v>-109</c:v>
                </c:pt>
                <c:pt idx="92">
                  <c:v>-108</c:v>
                </c:pt>
                <c:pt idx="93">
                  <c:v>-107</c:v>
                </c:pt>
                <c:pt idx="94">
                  <c:v>-106</c:v>
                </c:pt>
                <c:pt idx="95">
                  <c:v>-105</c:v>
                </c:pt>
                <c:pt idx="96">
                  <c:v>-104</c:v>
                </c:pt>
                <c:pt idx="97">
                  <c:v>-103</c:v>
                </c:pt>
                <c:pt idx="98">
                  <c:v>-102</c:v>
                </c:pt>
                <c:pt idx="99">
                  <c:v>-101</c:v>
                </c:pt>
                <c:pt idx="100">
                  <c:v>-100</c:v>
                </c:pt>
                <c:pt idx="101">
                  <c:v>-99</c:v>
                </c:pt>
                <c:pt idx="102">
                  <c:v>-98</c:v>
                </c:pt>
                <c:pt idx="103">
                  <c:v>-97</c:v>
                </c:pt>
                <c:pt idx="104">
                  <c:v>-96</c:v>
                </c:pt>
                <c:pt idx="105">
                  <c:v>-95</c:v>
                </c:pt>
                <c:pt idx="106">
                  <c:v>-94</c:v>
                </c:pt>
                <c:pt idx="107">
                  <c:v>-93</c:v>
                </c:pt>
                <c:pt idx="108">
                  <c:v>-92</c:v>
                </c:pt>
                <c:pt idx="109">
                  <c:v>-91</c:v>
                </c:pt>
                <c:pt idx="110">
                  <c:v>-90</c:v>
                </c:pt>
                <c:pt idx="111">
                  <c:v>-89</c:v>
                </c:pt>
                <c:pt idx="112">
                  <c:v>-88</c:v>
                </c:pt>
                <c:pt idx="113">
                  <c:v>-87</c:v>
                </c:pt>
                <c:pt idx="114">
                  <c:v>-86</c:v>
                </c:pt>
                <c:pt idx="115">
                  <c:v>-85</c:v>
                </c:pt>
                <c:pt idx="116">
                  <c:v>-84</c:v>
                </c:pt>
                <c:pt idx="117">
                  <c:v>-83</c:v>
                </c:pt>
                <c:pt idx="118">
                  <c:v>-82</c:v>
                </c:pt>
                <c:pt idx="119">
                  <c:v>-81</c:v>
                </c:pt>
                <c:pt idx="120">
                  <c:v>-80</c:v>
                </c:pt>
                <c:pt idx="121">
                  <c:v>-79</c:v>
                </c:pt>
                <c:pt idx="122">
                  <c:v>-78</c:v>
                </c:pt>
                <c:pt idx="123">
                  <c:v>-77</c:v>
                </c:pt>
                <c:pt idx="124">
                  <c:v>-76</c:v>
                </c:pt>
                <c:pt idx="125">
                  <c:v>-75</c:v>
                </c:pt>
                <c:pt idx="126">
                  <c:v>-74</c:v>
                </c:pt>
                <c:pt idx="127">
                  <c:v>-73</c:v>
                </c:pt>
                <c:pt idx="128">
                  <c:v>-72</c:v>
                </c:pt>
                <c:pt idx="129">
                  <c:v>-71</c:v>
                </c:pt>
                <c:pt idx="130">
                  <c:v>-70</c:v>
                </c:pt>
                <c:pt idx="131">
                  <c:v>-69</c:v>
                </c:pt>
                <c:pt idx="132">
                  <c:v>-68</c:v>
                </c:pt>
                <c:pt idx="133">
                  <c:v>-67</c:v>
                </c:pt>
                <c:pt idx="134">
                  <c:v>-66</c:v>
                </c:pt>
                <c:pt idx="135">
                  <c:v>-65</c:v>
                </c:pt>
                <c:pt idx="136">
                  <c:v>-64</c:v>
                </c:pt>
                <c:pt idx="137">
                  <c:v>-63</c:v>
                </c:pt>
                <c:pt idx="138">
                  <c:v>-62</c:v>
                </c:pt>
                <c:pt idx="139">
                  <c:v>-61</c:v>
                </c:pt>
                <c:pt idx="140">
                  <c:v>-60</c:v>
                </c:pt>
                <c:pt idx="141">
                  <c:v>-59</c:v>
                </c:pt>
                <c:pt idx="142">
                  <c:v>-58</c:v>
                </c:pt>
                <c:pt idx="143">
                  <c:v>-57</c:v>
                </c:pt>
                <c:pt idx="144">
                  <c:v>-56</c:v>
                </c:pt>
                <c:pt idx="145">
                  <c:v>-55</c:v>
                </c:pt>
                <c:pt idx="146">
                  <c:v>-54</c:v>
                </c:pt>
                <c:pt idx="147">
                  <c:v>-53</c:v>
                </c:pt>
                <c:pt idx="148">
                  <c:v>-52</c:v>
                </c:pt>
                <c:pt idx="149">
                  <c:v>-51</c:v>
                </c:pt>
                <c:pt idx="150">
                  <c:v>-50</c:v>
                </c:pt>
                <c:pt idx="151">
                  <c:v>-49</c:v>
                </c:pt>
                <c:pt idx="152">
                  <c:v>-48</c:v>
                </c:pt>
                <c:pt idx="153">
                  <c:v>-47</c:v>
                </c:pt>
                <c:pt idx="154">
                  <c:v>-46</c:v>
                </c:pt>
                <c:pt idx="155">
                  <c:v>-45</c:v>
                </c:pt>
                <c:pt idx="156">
                  <c:v>-44</c:v>
                </c:pt>
                <c:pt idx="157">
                  <c:v>-43</c:v>
                </c:pt>
                <c:pt idx="158">
                  <c:v>-42</c:v>
                </c:pt>
                <c:pt idx="159">
                  <c:v>-41</c:v>
                </c:pt>
                <c:pt idx="160">
                  <c:v>-40</c:v>
                </c:pt>
                <c:pt idx="161">
                  <c:v>-39</c:v>
                </c:pt>
                <c:pt idx="162">
                  <c:v>-38</c:v>
                </c:pt>
                <c:pt idx="163">
                  <c:v>-37</c:v>
                </c:pt>
                <c:pt idx="164">
                  <c:v>-36</c:v>
                </c:pt>
                <c:pt idx="165">
                  <c:v>-35</c:v>
                </c:pt>
                <c:pt idx="166">
                  <c:v>-34</c:v>
                </c:pt>
                <c:pt idx="167">
                  <c:v>-33</c:v>
                </c:pt>
                <c:pt idx="168">
                  <c:v>-32</c:v>
                </c:pt>
                <c:pt idx="169">
                  <c:v>-31</c:v>
                </c:pt>
                <c:pt idx="170">
                  <c:v>-30</c:v>
                </c:pt>
                <c:pt idx="171">
                  <c:v>-29</c:v>
                </c:pt>
                <c:pt idx="172">
                  <c:v>-28</c:v>
                </c:pt>
                <c:pt idx="173">
                  <c:v>-27</c:v>
                </c:pt>
                <c:pt idx="174">
                  <c:v>-26</c:v>
                </c:pt>
                <c:pt idx="175">
                  <c:v>-25</c:v>
                </c:pt>
                <c:pt idx="176">
                  <c:v>-24</c:v>
                </c:pt>
                <c:pt idx="177">
                  <c:v>-23</c:v>
                </c:pt>
                <c:pt idx="178">
                  <c:v>-22</c:v>
                </c:pt>
                <c:pt idx="179">
                  <c:v>-21</c:v>
                </c:pt>
                <c:pt idx="180">
                  <c:v>-20</c:v>
                </c:pt>
                <c:pt idx="181">
                  <c:v>-19</c:v>
                </c:pt>
                <c:pt idx="182">
                  <c:v>-18</c:v>
                </c:pt>
                <c:pt idx="183">
                  <c:v>-17</c:v>
                </c:pt>
                <c:pt idx="184">
                  <c:v>-16</c:v>
                </c:pt>
                <c:pt idx="185">
                  <c:v>-15</c:v>
                </c:pt>
                <c:pt idx="186">
                  <c:v>-14</c:v>
                </c:pt>
                <c:pt idx="187">
                  <c:v>-13</c:v>
                </c:pt>
                <c:pt idx="188">
                  <c:v>-12</c:v>
                </c:pt>
                <c:pt idx="189">
                  <c:v>-11</c:v>
                </c:pt>
                <c:pt idx="190">
                  <c:v>-10</c:v>
                </c:pt>
                <c:pt idx="191">
                  <c:v>-9</c:v>
                </c:pt>
                <c:pt idx="192">
                  <c:v>-8</c:v>
                </c:pt>
                <c:pt idx="193">
                  <c:v>-7</c:v>
                </c:pt>
                <c:pt idx="194">
                  <c:v>-6</c:v>
                </c:pt>
                <c:pt idx="195">
                  <c:v>-5</c:v>
                </c:pt>
                <c:pt idx="196">
                  <c:v>-4</c:v>
                </c:pt>
                <c:pt idx="197">
                  <c:v>-3</c:v>
                </c:pt>
                <c:pt idx="198">
                  <c:v>-2</c:v>
                </c:pt>
                <c:pt idx="199">
                  <c:v>-1</c:v>
                </c:pt>
                <c:pt idx="200">
                  <c:v>0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4</c:v>
                </c:pt>
                <c:pt idx="205">
                  <c:v>5</c:v>
                </c:pt>
                <c:pt idx="206">
                  <c:v>6</c:v>
                </c:pt>
                <c:pt idx="207">
                  <c:v>7</c:v>
                </c:pt>
                <c:pt idx="208">
                  <c:v>8</c:v>
                </c:pt>
                <c:pt idx="209">
                  <c:v>9</c:v>
                </c:pt>
                <c:pt idx="210">
                  <c:v>10</c:v>
                </c:pt>
                <c:pt idx="211">
                  <c:v>11</c:v>
                </c:pt>
                <c:pt idx="212">
                  <c:v>12</c:v>
                </c:pt>
                <c:pt idx="213">
                  <c:v>13</c:v>
                </c:pt>
                <c:pt idx="214">
                  <c:v>14</c:v>
                </c:pt>
                <c:pt idx="215">
                  <c:v>15</c:v>
                </c:pt>
                <c:pt idx="216">
                  <c:v>16</c:v>
                </c:pt>
                <c:pt idx="217">
                  <c:v>17</c:v>
                </c:pt>
                <c:pt idx="218">
                  <c:v>18</c:v>
                </c:pt>
                <c:pt idx="219">
                  <c:v>19</c:v>
                </c:pt>
                <c:pt idx="220">
                  <c:v>20</c:v>
                </c:pt>
                <c:pt idx="221">
                  <c:v>21</c:v>
                </c:pt>
                <c:pt idx="222">
                  <c:v>22</c:v>
                </c:pt>
                <c:pt idx="223">
                  <c:v>23</c:v>
                </c:pt>
                <c:pt idx="224">
                  <c:v>24</c:v>
                </c:pt>
                <c:pt idx="225">
                  <c:v>25</c:v>
                </c:pt>
                <c:pt idx="226">
                  <c:v>26</c:v>
                </c:pt>
                <c:pt idx="227">
                  <c:v>27</c:v>
                </c:pt>
                <c:pt idx="228">
                  <c:v>28</c:v>
                </c:pt>
                <c:pt idx="229">
                  <c:v>29</c:v>
                </c:pt>
                <c:pt idx="230">
                  <c:v>30</c:v>
                </c:pt>
                <c:pt idx="231">
                  <c:v>31</c:v>
                </c:pt>
                <c:pt idx="232">
                  <c:v>32</c:v>
                </c:pt>
                <c:pt idx="233">
                  <c:v>33</c:v>
                </c:pt>
                <c:pt idx="234">
                  <c:v>34</c:v>
                </c:pt>
                <c:pt idx="235">
                  <c:v>35</c:v>
                </c:pt>
                <c:pt idx="236">
                  <c:v>36</c:v>
                </c:pt>
                <c:pt idx="237">
                  <c:v>37</c:v>
                </c:pt>
                <c:pt idx="238">
                  <c:v>38</c:v>
                </c:pt>
                <c:pt idx="239">
                  <c:v>39</c:v>
                </c:pt>
                <c:pt idx="240">
                  <c:v>40</c:v>
                </c:pt>
                <c:pt idx="241">
                  <c:v>41</c:v>
                </c:pt>
                <c:pt idx="242">
                  <c:v>42</c:v>
                </c:pt>
                <c:pt idx="243">
                  <c:v>43</c:v>
                </c:pt>
                <c:pt idx="244">
                  <c:v>44</c:v>
                </c:pt>
                <c:pt idx="245">
                  <c:v>45</c:v>
                </c:pt>
                <c:pt idx="246">
                  <c:v>46</c:v>
                </c:pt>
                <c:pt idx="247">
                  <c:v>47</c:v>
                </c:pt>
                <c:pt idx="248">
                  <c:v>48</c:v>
                </c:pt>
                <c:pt idx="249">
                  <c:v>49</c:v>
                </c:pt>
                <c:pt idx="250">
                  <c:v>50</c:v>
                </c:pt>
                <c:pt idx="251">
                  <c:v>51</c:v>
                </c:pt>
                <c:pt idx="252">
                  <c:v>52</c:v>
                </c:pt>
                <c:pt idx="253">
                  <c:v>53</c:v>
                </c:pt>
                <c:pt idx="254">
                  <c:v>54</c:v>
                </c:pt>
                <c:pt idx="255">
                  <c:v>55</c:v>
                </c:pt>
                <c:pt idx="256">
                  <c:v>56</c:v>
                </c:pt>
                <c:pt idx="257">
                  <c:v>57</c:v>
                </c:pt>
                <c:pt idx="258">
                  <c:v>58</c:v>
                </c:pt>
                <c:pt idx="259">
                  <c:v>59</c:v>
                </c:pt>
                <c:pt idx="260">
                  <c:v>60</c:v>
                </c:pt>
                <c:pt idx="261">
                  <c:v>61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65</c:v>
                </c:pt>
                <c:pt idx="266">
                  <c:v>66</c:v>
                </c:pt>
                <c:pt idx="267">
                  <c:v>67</c:v>
                </c:pt>
                <c:pt idx="268">
                  <c:v>68</c:v>
                </c:pt>
                <c:pt idx="269">
                  <c:v>69</c:v>
                </c:pt>
                <c:pt idx="270">
                  <c:v>70</c:v>
                </c:pt>
                <c:pt idx="271">
                  <c:v>71</c:v>
                </c:pt>
                <c:pt idx="272">
                  <c:v>72</c:v>
                </c:pt>
                <c:pt idx="273">
                  <c:v>73</c:v>
                </c:pt>
                <c:pt idx="274">
                  <c:v>74</c:v>
                </c:pt>
                <c:pt idx="275">
                  <c:v>75</c:v>
                </c:pt>
                <c:pt idx="276">
                  <c:v>76</c:v>
                </c:pt>
                <c:pt idx="277">
                  <c:v>77</c:v>
                </c:pt>
                <c:pt idx="278">
                  <c:v>78</c:v>
                </c:pt>
                <c:pt idx="279">
                  <c:v>79</c:v>
                </c:pt>
                <c:pt idx="280">
                  <c:v>80</c:v>
                </c:pt>
                <c:pt idx="281">
                  <c:v>81</c:v>
                </c:pt>
                <c:pt idx="282">
                  <c:v>82</c:v>
                </c:pt>
                <c:pt idx="283">
                  <c:v>83</c:v>
                </c:pt>
                <c:pt idx="284">
                  <c:v>84</c:v>
                </c:pt>
                <c:pt idx="285">
                  <c:v>85</c:v>
                </c:pt>
                <c:pt idx="286">
                  <c:v>86</c:v>
                </c:pt>
                <c:pt idx="287">
                  <c:v>87</c:v>
                </c:pt>
                <c:pt idx="288">
                  <c:v>88</c:v>
                </c:pt>
                <c:pt idx="289">
                  <c:v>89</c:v>
                </c:pt>
                <c:pt idx="290">
                  <c:v>90</c:v>
                </c:pt>
                <c:pt idx="291">
                  <c:v>91</c:v>
                </c:pt>
                <c:pt idx="292">
                  <c:v>92</c:v>
                </c:pt>
                <c:pt idx="293">
                  <c:v>93</c:v>
                </c:pt>
                <c:pt idx="294">
                  <c:v>94</c:v>
                </c:pt>
                <c:pt idx="295">
                  <c:v>95</c:v>
                </c:pt>
                <c:pt idx="296">
                  <c:v>96</c:v>
                </c:pt>
                <c:pt idx="297">
                  <c:v>97</c:v>
                </c:pt>
                <c:pt idx="298">
                  <c:v>98</c:v>
                </c:pt>
                <c:pt idx="299">
                  <c:v>99</c:v>
                </c:pt>
                <c:pt idx="300">
                  <c:v>100</c:v>
                </c:pt>
                <c:pt idx="301">
                  <c:v>101</c:v>
                </c:pt>
                <c:pt idx="302">
                  <c:v>102</c:v>
                </c:pt>
                <c:pt idx="303">
                  <c:v>103</c:v>
                </c:pt>
                <c:pt idx="304">
                  <c:v>104</c:v>
                </c:pt>
                <c:pt idx="305">
                  <c:v>105</c:v>
                </c:pt>
                <c:pt idx="306">
                  <c:v>106</c:v>
                </c:pt>
                <c:pt idx="307">
                  <c:v>107</c:v>
                </c:pt>
                <c:pt idx="308">
                  <c:v>108</c:v>
                </c:pt>
                <c:pt idx="309">
                  <c:v>109</c:v>
                </c:pt>
                <c:pt idx="310">
                  <c:v>110</c:v>
                </c:pt>
                <c:pt idx="311">
                  <c:v>111</c:v>
                </c:pt>
                <c:pt idx="312">
                  <c:v>112</c:v>
                </c:pt>
                <c:pt idx="313">
                  <c:v>113</c:v>
                </c:pt>
                <c:pt idx="314">
                  <c:v>114</c:v>
                </c:pt>
                <c:pt idx="315">
                  <c:v>115</c:v>
                </c:pt>
                <c:pt idx="316">
                  <c:v>116</c:v>
                </c:pt>
                <c:pt idx="317">
                  <c:v>117</c:v>
                </c:pt>
                <c:pt idx="318">
                  <c:v>118</c:v>
                </c:pt>
                <c:pt idx="319">
                  <c:v>119</c:v>
                </c:pt>
                <c:pt idx="320">
                  <c:v>120</c:v>
                </c:pt>
                <c:pt idx="321">
                  <c:v>121</c:v>
                </c:pt>
                <c:pt idx="322">
                  <c:v>122</c:v>
                </c:pt>
                <c:pt idx="323">
                  <c:v>123</c:v>
                </c:pt>
                <c:pt idx="324">
                  <c:v>124</c:v>
                </c:pt>
                <c:pt idx="325">
                  <c:v>125</c:v>
                </c:pt>
                <c:pt idx="326">
                  <c:v>126</c:v>
                </c:pt>
                <c:pt idx="327">
                  <c:v>127</c:v>
                </c:pt>
                <c:pt idx="328">
                  <c:v>128</c:v>
                </c:pt>
                <c:pt idx="329">
                  <c:v>129</c:v>
                </c:pt>
                <c:pt idx="330">
                  <c:v>130</c:v>
                </c:pt>
                <c:pt idx="331">
                  <c:v>131</c:v>
                </c:pt>
                <c:pt idx="332">
                  <c:v>132</c:v>
                </c:pt>
                <c:pt idx="333">
                  <c:v>133</c:v>
                </c:pt>
                <c:pt idx="334">
                  <c:v>134</c:v>
                </c:pt>
                <c:pt idx="335">
                  <c:v>135</c:v>
                </c:pt>
                <c:pt idx="336">
                  <c:v>136</c:v>
                </c:pt>
                <c:pt idx="337">
                  <c:v>137</c:v>
                </c:pt>
                <c:pt idx="338">
                  <c:v>138</c:v>
                </c:pt>
                <c:pt idx="339">
                  <c:v>139</c:v>
                </c:pt>
                <c:pt idx="340">
                  <c:v>140</c:v>
                </c:pt>
                <c:pt idx="341">
                  <c:v>141</c:v>
                </c:pt>
                <c:pt idx="342">
                  <c:v>142</c:v>
                </c:pt>
                <c:pt idx="343">
                  <c:v>143</c:v>
                </c:pt>
                <c:pt idx="344">
                  <c:v>144</c:v>
                </c:pt>
                <c:pt idx="345">
                  <c:v>145</c:v>
                </c:pt>
                <c:pt idx="346">
                  <c:v>146</c:v>
                </c:pt>
                <c:pt idx="347">
                  <c:v>147</c:v>
                </c:pt>
                <c:pt idx="348">
                  <c:v>148</c:v>
                </c:pt>
                <c:pt idx="349">
                  <c:v>149</c:v>
                </c:pt>
                <c:pt idx="350">
                  <c:v>150</c:v>
                </c:pt>
                <c:pt idx="351">
                  <c:v>151</c:v>
                </c:pt>
                <c:pt idx="352">
                  <c:v>152</c:v>
                </c:pt>
                <c:pt idx="353">
                  <c:v>153</c:v>
                </c:pt>
                <c:pt idx="354">
                  <c:v>154</c:v>
                </c:pt>
                <c:pt idx="355">
                  <c:v>155</c:v>
                </c:pt>
                <c:pt idx="356">
                  <c:v>156</c:v>
                </c:pt>
                <c:pt idx="357">
                  <c:v>157</c:v>
                </c:pt>
                <c:pt idx="358">
                  <c:v>158</c:v>
                </c:pt>
                <c:pt idx="359">
                  <c:v>159</c:v>
                </c:pt>
                <c:pt idx="360">
                  <c:v>160</c:v>
                </c:pt>
                <c:pt idx="361">
                  <c:v>161</c:v>
                </c:pt>
                <c:pt idx="362">
                  <c:v>162</c:v>
                </c:pt>
                <c:pt idx="363">
                  <c:v>163</c:v>
                </c:pt>
                <c:pt idx="364">
                  <c:v>164</c:v>
                </c:pt>
                <c:pt idx="365">
                  <c:v>165</c:v>
                </c:pt>
                <c:pt idx="366">
                  <c:v>166</c:v>
                </c:pt>
                <c:pt idx="367">
                  <c:v>167</c:v>
                </c:pt>
                <c:pt idx="368">
                  <c:v>168</c:v>
                </c:pt>
                <c:pt idx="369">
                  <c:v>169</c:v>
                </c:pt>
                <c:pt idx="370">
                  <c:v>170</c:v>
                </c:pt>
                <c:pt idx="371">
                  <c:v>171</c:v>
                </c:pt>
                <c:pt idx="372">
                  <c:v>172</c:v>
                </c:pt>
                <c:pt idx="373">
                  <c:v>173</c:v>
                </c:pt>
                <c:pt idx="374">
                  <c:v>174</c:v>
                </c:pt>
                <c:pt idx="375">
                  <c:v>175</c:v>
                </c:pt>
                <c:pt idx="376">
                  <c:v>176</c:v>
                </c:pt>
                <c:pt idx="377">
                  <c:v>177</c:v>
                </c:pt>
                <c:pt idx="378">
                  <c:v>178</c:v>
                </c:pt>
                <c:pt idx="379">
                  <c:v>179</c:v>
                </c:pt>
                <c:pt idx="380">
                  <c:v>180</c:v>
                </c:pt>
                <c:pt idx="381">
                  <c:v>181</c:v>
                </c:pt>
                <c:pt idx="382">
                  <c:v>182</c:v>
                </c:pt>
                <c:pt idx="383">
                  <c:v>183</c:v>
                </c:pt>
                <c:pt idx="384">
                  <c:v>184</c:v>
                </c:pt>
                <c:pt idx="385">
                  <c:v>185</c:v>
                </c:pt>
                <c:pt idx="386">
                  <c:v>186</c:v>
                </c:pt>
                <c:pt idx="387">
                  <c:v>187</c:v>
                </c:pt>
                <c:pt idx="388">
                  <c:v>188</c:v>
                </c:pt>
                <c:pt idx="389">
                  <c:v>189</c:v>
                </c:pt>
                <c:pt idx="390">
                  <c:v>190</c:v>
                </c:pt>
                <c:pt idx="391">
                  <c:v>191</c:v>
                </c:pt>
                <c:pt idx="392">
                  <c:v>192</c:v>
                </c:pt>
                <c:pt idx="393">
                  <c:v>193</c:v>
                </c:pt>
                <c:pt idx="394">
                  <c:v>194</c:v>
                </c:pt>
                <c:pt idx="395">
                  <c:v>195</c:v>
                </c:pt>
                <c:pt idx="396">
                  <c:v>196</c:v>
                </c:pt>
                <c:pt idx="397">
                  <c:v>197</c:v>
                </c:pt>
                <c:pt idx="398">
                  <c:v>198</c:v>
                </c:pt>
                <c:pt idx="399">
                  <c:v>199</c:v>
                </c:pt>
                <c:pt idx="400">
                  <c:v>200</c:v>
                </c:pt>
                <c:pt idx="401">
                  <c:v>201</c:v>
                </c:pt>
                <c:pt idx="402">
                  <c:v>202</c:v>
                </c:pt>
                <c:pt idx="403">
                  <c:v>203</c:v>
                </c:pt>
                <c:pt idx="404">
                  <c:v>204</c:v>
                </c:pt>
                <c:pt idx="405">
                  <c:v>205</c:v>
                </c:pt>
                <c:pt idx="406">
                  <c:v>206</c:v>
                </c:pt>
                <c:pt idx="407">
                  <c:v>207</c:v>
                </c:pt>
                <c:pt idx="408">
                  <c:v>208</c:v>
                </c:pt>
                <c:pt idx="409">
                  <c:v>209</c:v>
                </c:pt>
                <c:pt idx="410">
                  <c:v>210</c:v>
                </c:pt>
                <c:pt idx="411">
                  <c:v>211</c:v>
                </c:pt>
                <c:pt idx="412">
                  <c:v>212</c:v>
                </c:pt>
                <c:pt idx="413">
                  <c:v>213</c:v>
                </c:pt>
                <c:pt idx="414">
                  <c:v>214</c:v>
                </c:pt>
                <c:pt idx="415">
                  <c:v>215</c:v>
                </c:pt>
                <c:pt idx="416">
                  <c:v>216</c:v>
                </c:pt>
                <c:pt idx="417">
                  <c:v>217</c:v>
                </c:pt>
                <c:pt idx="418">
                  <c:v>218</c:v>
                </c:pt>
                <c:pt idx="419">
                  <c:v>219</c:v>
                </c:pt>
                <c:pt idx="420">
                  <c:v>220</c:v>
                </c:pt>
                <c:pt idx="421">
                  <c:v>221</c:v>
                </c:pt>
                <c:pt idx="422">
                  <c:v>222</c:v>
                </c:pt>
                <c:pt idx="423">
                  <c:v>223</c:v>
                </c:pt>
                <c:pt idx="424">
                  <c:v>224</c:v>
                </c:pt>
                <c:pt idx="425">
                  <c:v>225</c:v>
                </c:pt>
                <c:pt idx="426">
                  <c:v>226</c:v>
                </c:pt>
                <c:pt idx="427">
                  <c:v>227</c:v>
                </c:pt>
                <c:pt idx="428">
                  <c:v>228</c:v>
                </c:pt>
                <c:pt idx="429">
                  <c:v>229</c:v>
                </c:pt>
                <c:pt idx="430">
                  <c:v>230</c:v>
                </c:pt>
                <c:pt idx="431">
                  <c:v>231</c:v>
                </c:pt>
                <c:pt idx="432">
                  <c:v>232</c:v>
                </c:pt>
                <c:pt idx="433">
                  <c:v>233</c:v>
                </c:pt>
                <c:pt idx="434">
                  <c:v>234</c:v>
                </c:pt>
                <c:pt idx="435">
                  <c:v>235</c:v>
                </c:pt>
                <c:pt idx="436">
                  <c:v>236</c:v>
                </c:pt>
                <c:pt idx="437">
                  <c:v>237</c:v>
                </c:pt>
                <c:pt idx="438">
                  <c:v>238</c:v>
                </c:pt>
                <c:pt idx="439">
                  <c:v>239</c:v>
                </c:pt>
                <c:pt idx="440">
                  <c:v>240</c:v>
                </c:pt>
                <c:pt idx="441">
                  <c:v>241</c:v>
                </c:pt>
                <c:pt idx="442">
                  <c:v>242</c:v>
                </c:pt>
                <c:pt idx="443">
                  <c:v>243</c:v>
                </c:pt>
                <c:pt idx="444">
                  <c:v>244</c:v>
                </c:pt>
                <c:pt idx="445">
                  <c:v>245</c:v>
                </c:pt>
                <c:pt idx="446">
                  <c:v>246</c:v>
                </c:pt>
                <c:pt idx="447">
                  <c:v>247</c:v>
                </c:pt>
                <c:pt idx="448">
                  <c:v>248</c:v>
                </c:pt>
                <c:pt idx="449">
                  <c:v>249</c:v>
                </c:pt>
                <c:pt idx="450">
                  <c:v>250</c:v>
                </c:pt>
                <c:pt idx="451">
                  <c:v>251</c:v>
                </c:pt>
                <c:pt idx="452">
                  <c:v>252</c:v>
                </c:pt>
                <c:pt idx="453">
                  <c:v>253</c:v>
                </c:pt>
                <c:pt idx="454">
                  <c:v>254</c:v>
                </c:pt>
                <c:pt idx="455">
                  <c:v>255</c:v>
                </c:pt>
                <c:pt idx="456">
                  <c:v>256</c:v>
                </c:pt>
                <c:pt idx="457">
                  <c:v>257</c:v>
                </c:pt>
                <c:pt idx="458">
                  <c:v>258</c:v>
                </c:pt>
                <c:pt idx="459">
                  <c:v>259</c:v>
                </c:pt>
                <c:pt idx="460">
                  <c:v>260</c:v>
                </c:pt>
                <c:pt idx="461">
                  <c:v>261</c:v>
                </c:pt>
                <c:pt idx="462">
                  <c:v>262</c:v>
                </c:pt>
                <c:pt idx="463">
                  <c:v>263</c:v>
                </c:pt>
                <c:pt idx="464">
                  <c:v>264</c:v>
                </c:pt>
                <c:pt idx="465">
                  <c:v>265</c:v>
                </c:pt>
                <c:pt idx="466">
                  <c:v>266</c:v>
                </c:pt>
                <c:pt idx="467">
                  <c:v>267</c:v>
                </c:pt>
                <c:pt idx="468">
                  <c:v>268</c:v>
                </c:pt>
                <c:pt idx="469">
                  <c:v>269</c:v>
                </c:pt>
                <c:pt idx="470">
                  <c:v>270</c:v>
                </c:pt>
                <c:pt idx="471">
                  <c:v>271</c:v>
                </c:pt>
                <c:pt idx="472">
                  <c:v>272</c:v>
                </c:pt>
                <c:pt idx="473">
                  <c:v>273</c:v>
                </c:pt>
                <c:pt idx="474">
                  <c:v>274</c:v>
                </c:pt>
                <c:pt idx="475">
                  <c:v>275</c:v>
                </c:pt>
                <c:pt idx="476">
                  <c:v>276</c:v>
                </c:pt>
                <c:pt idx="477">
                  <c:v>277</c:v>
                </c:pt>
                <c:pt idx="478">
                  <c:v>278</c:v>
                </c:pt>
                <c:pt idx="479">
                  <c:v>279</c:v>
                </c:pt>
                <c:pt idx="480">
                  <c:v>280</c:v>
                </c:pt>
                <c:pt idx="481">
                  <c:v>281</c:v>
                </c:pt>
                <c:pt idx="482">
                  <c:v>282</c:v>
                </c:pt>
                <c:pt idx="483">
                  <c:v>283</c:v>
                </c:pt>
                <c:pt idx="484">
                  <c:v>284</c:v>
                </c:pt>
                <c:pt idx="485">
                  <c:v>285</c:v>
                </c:pt>
                <c:pt idx="486">
                  <c:v>286</c:v>
                </c:pt>
                <c:pt idx="487">
                  <c:v>287</c:v>
                </c:pt>
                <c:pt idx="488">
                  <c:v>288</c:v>
                </c:pt>
                <c:pt idx="489">
                  <c:v>289</c:v>
                </c:pt>
                <c:pt idx="490">
                  <c:v>290</c:v>
                </c:pt>
                <c:pt idx="491">
                  <c:v>291</c:v>
                </c:pt>
                <c:pt idx="492">
                  <c:v>292</c:v>
                </c:pt>
                <c:pt idx="493">
                  <c:v>293</c:v>
                </c:pt>
                <c:pt idx="494">
                  <c:v>294</c:v>
                </c:pt>
                <c:pt idx="495">
                  <c:v>295</c:v>
                </c:pt>
                <c:pt idx="496">
                  <c:v>296</c:v>
                </c:pt>
                <c:pt idx="497">
                  <c:v>297</c:v>
                </c:pt>
                <c:pt idx="498">
                  <c:v>298</c:v>
                </c:pt>
                <c:pt idx="499">
                  <c:v>299</c:v>
                </c:pt>
                <c:pt idx="500">
                  <c:v>300</c:v>
                </c:pt>
                <c:pt idx="501">
                  <c:v>301</c:v>
                </c:pt>
                <c:pt idx="502">
                  <c:v>302</c:v>
                </c:pt>
                <c:pt idx="503">
                  <c:v>303</c:v>
                </c:pt>
                <c:pt idx="504">
                  <c:v>304</c:v>
                </c:pt>
                <c:pt idx="505">
                  <c:v>305</c:v>
                </c:pt>
                <c:pt idx="506">
                  <c:v>306</c:v>
                </c:pt>
                <c:pt idx="507">
                  <c:v>307</c:v>
                </c:pt>
                <c:pt idx="508">
                  <c:v>308</c:v>
                </c:pt>
                <c:pt idx="509">
                  <c:v>309</c:v>
                </c:pt>
                <c:pt idx="510">
                  <c:v>310</c:v>
                </c:pt>
                <c:pt idx="511">
                  <c:v>311</c:v>
                </c:pt>
                <c:pt idx="512">
                  <c:v>312</c:v>
                </c:pt>
                <c:pt idx="513">
                  <c:v>313</c:v>
                </c:pt>
                <c:pt idx="514">
                  <c:v>314</c:v>
                </c:pt>
                <c:pt idx="515">
                  <c:v>315</c:v>
                </c:pt>
                <c:pt idx="516">
                  <c:v>316</c:v>
                </c:pt>
                <c:pt idx="517">
                  <c:v>317</c:v>
                </c:pt>
                <c:pt idx="518">
                  <c:v>318</c:v>
                </c:pt>
                <c:pt idx="519">
                  <c:v>319</c:v>
                </c:pt>
                <c:pt idx="520">
                  <c:v>320</c:v>
                </c:pt>
                <c:pt idx="521">
                  <c:v>321</c:v>
                </c:pt>
                <c:pt idx="522">
                  <c:v>322</c:v>
                </c:pt>
                <c:pt idx="523">
                  <c:v>323</c:v>
                </c:pt>
                <c:pt idx="524">
                  <c:v>324</c:v>
                </c:pt>
                <c:pt idx="525">
                  <c:v>325</c:v>
                </c:pt>
                <c:pt idx="526">
                  <c:v>326</c:v>
                </c:pt>
                <c:pt idx="527">
                  <c:v>327</c:v>
                </c:pt>
                <c:pt idx="528">
                  <c:v>328</c:v>
                </c:pt>
                <c:pt idx="529">
                  <c:v>329</c:v>
                </c:pt>
                <c:pt idx="530">
                  <c:v>330</c:v>
                </c:pt>
                <c:pt idx="531">
                  <c:v>331</c:v>
                </c:pt>
                <c:pt idx="532">
                  <c:v>332</c:v>
                </c:pt>
                <c:pt idx="533">
                  <c:v>333</c:v>
                </c:pt>
                <c:pt idx="534">
                  <c:v>334</c:v>
                </c:pt>
                <c:pt idx="535">
                  <c:v>335</c:v>
                </c:pt>
                <c:pt idx="536">
                  <c:v>336</c:v>
                </c:pt>
                <c:pt idx="537">
                  <c:v>337</c:v>
                </c:pt>
                <c:pt idx="538">
                  <c:v>338</c:v>
                </c:pt>
                <c:pt idx="539">
                  <c:v>339</c:v>
                </c:pt>
                <c:pt idx="540">
                  <c:v>340</c:v>
                </c:pt>
                <c:pt idx="541">
                  <c:v>341</c:v>
                </c:pt>
                <c:pt idx="542">
                  <c:v>342</c:v>
                </c:pt>
                <c:pt idx="543">
                  <c:v>343</c:v>
                </c:pt>
                <c:pt idx="544">
                  <c:v>344</c:v>
                </c:pt>
                <c:pt idx="545">
                  <c:v>345</c:v>
                </c:pt>
                <c:pt idx="546">
                  <c:v>346</c:v>
                </c:pt>
                <c:pt idx="547">
                  <c:v>347</c:v>
                </c:pt>
                <c:pt idx="548">
                  <c:v>348</c:v>
                </c:pt>
                <c:pt idx="549">
                  <c:v>349</c:v>
                </c:pt>
                <c:pt idx="550">
                  <c:v>350</c:v>
                </c:pt>
                <c:pt idx="551">
                  <c:v>351</c:v>
                </c:pt>
                <c:pt idx="552">
                  <c:v>352</c:v>
                </c:pt>
                <c:pt idx="553">
                  <c:v>353</c:v>
                </c:pt>
                <c:pt idx="554">
                  <c:v>354</c:v>
                </c:pt>
                <c:pt idx="555">
                  <c:v>355</c:v>
                </c:pt>
                <c:pt idx="556">
                  <c:v>356</c:v>
                </c:pt>
                <c:pt idx="557">
                  <c:v>357</c:v>
                </c:pt>
                <c:pt idx="558">
                  <c:v>358</c:v>
                </c:pt>
                <c:pt idx="559">
                  <c:v>359</c:v>
                </c:pt>
                <c:pt idx="560">
                  <c:v>360</c:v>
                </c:pt>
                <c:pt idx="561">
                  <c:v>361</c:v>
                </c:pt>
                <c:pt idx="562">
                  <c:v>362</c:v>
                </c:pt>
                <c:pt idx="563">
                  <c:v>363</c:v>
                </c:pt>
                <c:pt idx="564">
                  <c:v>364</c:v>
                </c:pt>
                <c:pt idx="565">
                  <c:v>365</c:v>
                </c:pt>
                <c:pt idx="566">
                  <c:v>366</c:v>
                </c:pt>
                <c:pt idx="567">
                  <c:v>367</c:v>
                </c:pt>
                <c:pt idx="568">
                  <c:v>368</c:v>
                </c:pt>
                <c:pt idx="569">
                  <c:v>369</c:v>
                </c:pt>
                <c:pt idx="570">
                  <c:v>370</c:v>
                </c:pt>
                <c:pt idx="571">
                  <c:v>371</c:v>
                </c:pt>
                <c:pt idx="572">
                  <c:v>372</c:v>
                </c:pt>
                <c:pt idx="573">
                  <c:v>373</c:v>
                </c:pt>
                <c:pt idx="574">
                  <c:v>374</c:v>
                </c:pt>
                <c:pt idx="575">
                  <c:v>375</c:v>
                </c:pt>
                <c:pt idx="576">
                  <c:v>376</c:v>
                </c:pt>
                <c:pt idx="577">
                  <c:v>377</c:v>
                </c:pt>
                <c:pt idx="578">
                  <c:v>378</c:v>
                </c:pt>
                <c:pt idx="579">
                  <c:v>379</c:v>
                </c:pt>
                <c:pt idx="580">
                  <c:v>380</c:v>
                </c:pt>
                <c:pt idx="581">
                  <c:v>381</c:v>
                </c:pt>
                <c:pt idx="582">
                  <c:v>382</c:v>
                </c:pt>
                <c:pt idx="583">
                  <c:v>383</c:v>
                </c:pt>
                <c:pt idx="584">
                  <c:v>384</c:v>
                </c:pt>
                <c:pt idx="585">
                  <c:v>385</c:v>
                </c:pt>
                <c:pt idx="586">
                  <c:v>386</c:v>
                </c:pt>
                <c:pt idx="587">
                  <c:v>387</c:v>
                </c:pt>
                <c:pt idx="588">
                  <c:v>388</c:v>
                </c:pt>
                <c:pt idx="589">
                  <c:v>389</c:v>
                </c:pt>
                <c:pt idx="590">
                  <c:v>390</c:v>
                </c:pt>
                <c:pt idx="591">
                  <c:v>391</c:v>
                </c:pt>
                <c:pt idx="592">
                  <c:v>392</c:v>
                </c:pt>
                <c:pt idx="593">
                  <c:v>393</c:v>
                </c:pt>
                <c:pt idx="594">
                  <c:v>394</c:v>
                </c:pt>
                <c:pt idx="595">
                  <c:v>395</c:v>
                </c:pt>
                <c:pt idx="596">
                  <c:v>396</c:v>
                </c:pt>
                <c:pt idx="597">
                  <c:v>397</c:v>
                </c:pt>
                <c:pt idx="598">
                  <c:v>398</c:v>
                </c:pt>
                <c:pt idx="599">
                  <c:v>399</c:v>
                </c:pt>
                <c:pt idx="600">
                  <c:v>400</c:v>
                </c:pt>
                <c:pt idx="601">
                  <c:v>401</c:v>
                </c:pt>
                <c:pt idx="602">
                  <c:v>402</c:v>
                </c:pt>
                <c:pt idx="603">
                  <c:v>403</c:v>
                </c:pt>
                <c:pt idx="604">
                  <c:v>404</c:v>
                </c:pt>
                <c:pt idx="605">
                  <c:v>405</c:v>
                </c:pt>
                <c:pt idx="606">
                  <c:v>406</c:v>
                </c:pt>
                <c:pt idx="607">
                  <c:v>407</c:v>
                </c:pt>
                <c:pt idx="608">
                  <c:v>408</c:v>
                </c:pt>
                <c:pt idx="609">
                  <c:v>409</c:v>
                </c:pt>
                <c:pt idx="610">
                  <c:v>410</c:v>
                </c:pt>
                <c:pt idx="611">
                  <c:v>411</c:v>
                </c:pt>
                <c:pt idx="612">
                  <c:v>412</c:v>
                </c:pt>
                <c:pt idx="613">
                  <c:v>413</c:v>
                </c:pt>
                <c:pt idx="614">
                  <c:v>414</c:v>
                </c:pt>
                <c:pt idx="615">
                  <c:v>415</c:v>
                </c:pt>
                <c:pt idx="616">
                  <c:v>416</c:v>
                </c:pt>
                <c:pt idx="617">
                  <c:v>417</c:v>
                </c:pt>
                <c:pt idx="618">
                  <c:v>418</c:v>
                </c:pt>
                <c:pt idx="619">
                  <c:v>419</c:v>
                </c:pt>
                <c:pt idx="620">
                  <c:v>420</c:v>
                </c:pt>
                <c:pt idx="621">
                  <c:v>421</c:v>
                </c:pt>
                <c:pt idx="622">
                  <c:v>422</c:v>
                </c:pt>
                <c:pt idx="623">
                  <c:v>423</c:v>
                </c:pt>
                <c:pt idx="624">
                  <c:v>424</c:v>
                </c:pt>
                <c:pt idx="625">
                  <c:v>425</c:v>
                </c:pt>
                <c:pt idx="626">
                  <c:v>426</c:v>
                </c:pt>
                <c:pt idx="627">
                  <c:v>427</c:v>
                </c:pt>
                <c:pt idx="628">
                  <c:v>428</c:v>
                </c:pt>
                <c:pt idx="629">
                  <c:v>429</c:v>
                </c:pt>
                <c:pt idx="630">
                  <c:v>430</c:v>
                </c:pt>
                <c:pt idx="631">
                  <c:v>431</c:v>
                </c:pt>
                <c:pt idx="632">
                  <c:v>432</c:v>
                </c:pt>
                <c:pt idx="633">
                  <c:v>433</c:v>
                </c:pt>
                <c:pt idx="634">
                  <c:v>434</c:v>
                </c:pt>
                <c:pt idx="635">
                  <c:v>435</c:v>
                </c:pt>
                <c:pt idx="636">
                  <c:v>436</c:v>
                </c:pt>
                <c:pt idx="637">
                  <c:v>437</c:v>
                </c:pt>
                <c:pt idx="638">
                  <c:v>438</c:v>
                </c:pt>
                <c:pt idx="639">
                  <c:v>439</c:v>
                </c:pt>
                <c:pt idx="640">
                  <c:v>440</c:v>
                </c:pt>
                <c:pt idx="641">
                  <c:v>441</c:v>
                </c:pt>
                <c:pt idx="642">
                  <c:v>442</c:v>
                </c:pt>
                <c:pt idx="643">
                  <c:v>443</c:v>
                </c:pt>
                <c:pt idx="644">
                  <c:v>444</c:v>
                </c:pt>
                <c:pt idx="645">
                  <c:v>445</c:v>
                </c:pt>
                <c:pt idx="646">
                  <c:v>446</c:v>
                </c:pt>
                <c:pt idx="647">
                  <c:v>447</c:v>
                </c:pt>
                <c:pt idx="648">
                  <c:v>448</c:v>
                </c:pt>
                <c:pt idx="649">
                  <c:v>449</c:v>
                </c:pt>
                <c:pt idx="650">
                  <c:v>450</c:v>
                </c:pt>
                <c:pt idx="651">
                  <c:v>451</c:v>
                </c:pt>
                <c:pt idx="652">
                  <c:v>452</c:v>
                </c:pt>
                <c:pt idx="653">
                  <c:v>453</c:v>
                </c:pt>
                <c:pt idx="654">
                  <c:v>454</c:v>
                </c:pt>
                <c:pt idx="655">
                  <c:v>455</c:v>
                </c:pt>
                <c:pt idx="656">
                  <c:v>456</c:v>
                </c:pt>
                <c:pt idx="657">
                  <c:v>457</c:v>
                </c:pt>
                <c:pt idx="658">
                  <c:v>458</c:v>
                </c:pt>
                <c:pt idx="659">
                  <c:v>459</c:v>
                </c:pt>
                <c:pt idx="660">
                  <c:v>460</c:v>
                </c:pt>
                <c:pt idx="661">
                  <c:v>461</c:v>
                </c:pt>
                <c:pt idx="662">
                  <c:v>462</c:v>
                </c:pt>
                <c:pt idx="663">
                  <c:v>463</c:v>
                </c:pt>
                <c:pt idx="664">
                  <c:v>464</c:v>
                </c:pt>
                <c:pt idx="665">
                  <c:v>465</c:v>
                </c:pt>
                <c:pt idx="666">
                  <c:v>466</c:v>
                </c:pt>
                <c:pt idx="667">
                  <c:v>467</c:v>
                </c:pt>
                <c:pt idx="668">
                  <c:v>468</c:v>
                </c:pt>
                <c:pt idx="669">
                  <c:v>469</c:v>
                </c:pt>
                <c:pt idx="670">
                  <c:v>470</c:v>
                </c:pt>
                <c:pt idx="671">
                  <c:v>471</c:v>
                </c:pt>
                <c:pt idx="672">
                  <c:v>472</c:v>
                </c:pt>
                <c:pt idx="673">
                  <c:v>473</c:v>
                </c:pt>
                <c:pt idx="674">
                  <c:v>474</c:v>
                </c:pt>
                <c:pt idx="675">
                  <c:v>475</c:v>
                </c:pt>
                <c:pt idx="676">
                  <c:v>476</c:v>
                </c:pt>
                <c:pt idx="677">
                  <c:v>477</c:v>
                </c:pt>
                <c:pt idx="678">
                  <c:v>478</c:v>
                </c:pt>
                <c:pt idx="679">
                  <c:v>479</c:v>
                </c:pt>
                <c:pt idx="680">
                  <c:v>480</c:v>
                </c:pt>
                <c:pt idx="681">
                  <c:v>481</c:v>
                </c:pt>
                <c:pt idx="682">
                  <c:v>482</c:v>
                </c:pt>
                <c:pt idx="683">
                  <c:v>483</c:v>
                </c:pt>
                <c:pt idx="684">
                  <c:v>484</c:v>
                </c:pt>
                <c:pt idx="685">
                  <c:v>485</c:v>
                </c:pt>
                <c:pt idx="686">
                  <c:v>486</c:v>
                </c:pt>
                <c:pt idx="687">
                  <c:v>487</c:v>
                </c:pt>
                <c:pt idx="688">
                  <c:v>488</c:v>
                </c:pt>
                <c:pt idx="689">
                  <c:v>489</c:v>
                </c:pt>
                <c:pt idx="690">
                  <c:v>490</c:v>
                </c:pt>
                <c:pt idx="691">
                  <c:v>491</c:v>
                </c:pt>
                <c:pt idx="692">
                  <c:v>492</c:v>
                </c:pt>
                <c:pt idx="693">
                  <c:v>493</c:v>
                </c:pt>
                <c:pt idx="694">
                  <c:v>494</c:v>
                </c:pt>
                <c:pt idx="695">
                  <c:v>495</c:v>
                </c:pt>
                <c:pt idx="696">
                  <c:v>496</c:v>
                </c:pt>
                <c:pt idx="697">
                  <c:v>497</c:v>
                </c:pt>
                <c:pt idx="698">
                  <c:v>498</c:v>
                </c:pt>
                <c:pt idx="699">
                  <c:v>499</c:v>
                </c:pt>
                <c:pt idx="700">
                  <c:v>500</c:v>
                </c:pt>
                <c:pt idx="701">
                  <c:v>501</c:v>
                </c:pt>
                <c:pt idx="702">
                  <c:v>502</c:v>
                </c:pt>
                <c:pt idx="703">
                  <c:v>503</c:v>
                </c:pt>
                <c:pt idx="704">
                  <c:v>504</c:v>
                </c:pt>
                <c:pt idx="705">
                  <c:v>505</c:v>
                </c:pt>
                <c:pt idx="706">
                  <c:v>506</c:v>
                </c:pt>
                <c:pt idx="707">
                  <c:v>507</c:v>
                </c:pt>
                <c:pt idx="708">
                  <c:v>508</c:v>
                </c:pt>
                <c:pt idx="709">
                  <c:v>509</c:v>
                </c:pt>
                <c:pt idx="710">
                  <c:v>510</c:v>
                </c:pt>
                <c:pt idx="711">
                  <c:v>511</c:v>
                </c:pt>
                <c:pt idx="712">
                  <c:v>512</c:v>
                </c:pt>
                <c:pt idx="713">
                  <c:v>513</c:v>
                </c:pt>
                <c:pt idx="714">
                  <c:v>514</c:v>
                </c:pt>
                <c:pt idx="715">
                  <c:v>515</c:v>
                </c:pt>
                <c:pt idx="716">
                  <c:v>516</c:v>
                </c:pt>
                <c:pt idx="717">
                  <c:v>517</c:v>
                </c:pt>
                <c:pt idx="718">
                  <c:v>518</c:v>
                </c:pt>
                <c:pt idx="719">
                  <c:v>519</c:v>
                </c:pt>
                <c:pt idx="720">
                  <c:v>520</c:v>
                </c:pt>
                <c:pt idx="721">
                  <c:v>521</c:v>
                </c:pt>
                <c:pt idx="722">
                  <c:v>522</c:v>
                </c:pt>
                <c:pt idx="723">
                  <c:v>523</c:v>
                </c:pt>
                <c:pt idx="724">
                  <c:v>524</c:v>
                </c:pt>
                <c:pt idx="725">
                  <c:v>525</c:v>
                </c:pt>
                <c:pt idx="726">
                  <c:v>526</c:v>
                </c:pt>
                <c:pt idx="727">
                  <c:v>527</c:v>
                </c:pt>
                <c:pt idx="728">
                  <c:v>528</c:v>
                </c:pt>
                <c:pt idx="729">
                  <c:v>529</c:v>
                </c:pt>
                <c:pt idx="730">
                  <c:v>530</c:v>
                </c:pt>
                <c:pt idx="731">
                  <c:v>531</c:v>
                </c:pt>
                <c:pt idx="732">
                  <c:v>532</c:v>
                </c:pt>
                <c:pt idx="733">
                  <c:v>533</c:v>
                </c:pt>
                <c:pt idx="734">
                  <c:v>534</c:v>
                </c:pt>
                <c:pt idx="735">
                  <c:v>535</c:v>
                </c:pt>
                <c:pt idx="736">
                  <c:v>536</c:v>
                </c:pt>
                <c:pt idx="737">
                  <c:v>537</c:v>
                </c:pt>
                <c:pt idx="738">
                  <c:v>538</c:v>
                </c:pt>
                <c:pt idx="739">
                  <c:v>539</c:v>
                </c:pt>
                <c:pt idx="740">
                  <c:v>540</c:v>
                </c:pt>
                <c:pt idx="741">
                  <c:v>541</c:v>
                </c:pt>
                <c:pt idx="742">
                  <c:v>542</c:v>
                </c:pt>
                <c:pt idx="743">
                  <c:v>543</c:v>
                </c:pt>
                <c:pt idx="744">
                  <c:v>544</c:v>
                </c:pt>
                <c:pt idx="745">
                  <c:v>545</c:v>
                </c:pt>
                <c:pt idx="746">
                  <c:v>546</c:v>
                </c:pt>
                <c:pt idx="747">
                  <c:v>547</c:v>
                </c:pt>
                <c:pt idx="748">
                  <c:v>548</c:v>
                </c:pt>
                <c:pt idx="749">
                  <c:v>549</c:v>
                </c:pt>
                <c:pt idx="750">
                  <c:v>550</c:v>
                </c:pt>
                <c:pt idx="751">
                  <c:v>551</c:v>
                </c:pt>
                <c:pt idx="752">
                  <c:v>552</c:v>
                </c:pt>
                <c:pt idx="753">
                  <c:v>553</c:v>
                </c:pt>
                <c:pt idx="754">
                  <c:v>554</c:v>
                </c:pt>
                <c:pt idx="755">
                  <c:v>555</c:v>
                </c:pt>
                <c:pt idx="756">
                  <c:v>556</c:v>
                </c:pt>
                <c:pt idx="757">
                  <c:v>557</c:v>
                </c:pt>
                <c:pt idx="758">
                  <c:v>558</c:v>
                </c:pt>
                <c:pt idx="759">
                  <c:v>559</c:v>
                </c:pt>
                <c:pt idx="760">
                  <c:v>560</c:v>
                </c:pt>
                <c:pt idx="761">
                  <c:v>561</c:v>
                </c:pt>
                <c:pt idx="762">
                  <c:v>562</c:v>
                </c:pt>
                <c:pt idx="763">
                  <c:v>563</c:v>
                </c:pt>
                <c:pt idx="764">
                  <c:v>564</c:v>
                </c:pt>
                <c:pt idx="765">
                  <c:v>565</c:v>
                </c:pt>
                <c:pt idx="766">
                  <c:v>566</c:v>
                </c:pt>
                <c:pt idx="767">
                  <c:v>567</c:v>
                </c:pt>
                <c:pt idx="768">
                  <c:v>568</c:v>
                </c:pt>
                <c:pt idx="769">
                  <c:v>569</c:v>
                </c:pt>
                <c:pt idx="770">
                  <c:v>570</c:v>
                </c:pt>
                <c:pt idx="771">
                  <c:v>571</c:v>
                </c:pt>
                <c:pt idx="772">
                  <c:v>572</c:v>
                </c:pt>
                <c:pt idx="773">
                  <c:v>573</c:v>
                </c:pt>
                <c:pt idx="774">
                  <c:v>574</c:v>
                </c:pt>
                <c:pt idx="775">
                  <c:v>575</c:v>
                </c:pt>
                <c:pt idx="776">
                  <c:v>576</c:v>
                </c:pt>
                <c:pt idx="777">
                  <c:v>577</c:v>
                </c:pt>
                <c:pt idx="778">
                  <c:v>578</c:v>
                </c:pt>
                <c:pt idx="779">
                  <c:v>579</c:v>
                </c:pt>
                <c:pt idx="780">
                  <c:v>580</c:v>
                </c:pt>
                <c:pt idx="781">
                  <c:v>581</c:v>
                </c:pt>
                <c:pt idx="782">
                  <c:v>582</c:v>
                </c:pt>
                <c:pt idx="783">
                  <c:v>583</c:v>
                </c:pt>
                <c:pt idx="784">
                  <c:v>584</c:v>
                </c:pt>
                <c:pt idx="785">
                  <c:v>585</c:v>
                </c:pt>
                <c:pt idx="786">
                  <c:v>586</c:v>
                </c:pt>
                <c:pt idx="787">
                  <c:v>587</c:v>
                </c:pt>
                <c:pt idx="788">
                  <c:v>588</c:v>
                </c:pt>
                <c:pt idx="789">
                  <c:v>589</c:v>
                </c:pt>
                <c:pt idx="790">
                  <c:v>590</c:v>
                </c:pt>
                <c:pt idx="791">
                  <c:v>591</c:v>
                </c:pt>
                <c:pt idx="792">
                  <c:v>592</c:v>
                </c:pt>
                <c:pt idx="793">
                  <c:v>593</c:v>
                </c:pt>
                <c:pt idx="794">
                  <c:v>594</c:v>
                </c:pt>
                <c:pt idx="795">
                  <c:v>595</c:v>
                </c:pt>
                <c:pt idx="796">
                  <c:v>596</c:v>
                </c:pt>
                <c:pt idx="797">
                  <c:v>597</c:v>
                </c:pt>
                <c:pt idx="798">
                  <c:v>598</c:v>
                </c:pt>
                <c:pt idx="799">
                  <c:v>599</c:v>
                </c:pt>
                <c:pt idx="800">
                  <c:v>600</c:v>
                </c:pt>
                <c:pt idx="801">
                  <c:v>601</c:v>
                </c:pt>
                <c:pt idx="802">
                  <c:v>602</c:v>
                </c:pt>
                <c:pt idx="803">
                  <c:v>603</c:v>
                </c:pt>
                <c:pt idx="804">
                  <c:v>604</c:v>
                </c:pt>
                <c:pt idx="805">
                  <c:v>605</c:v>
                </c:pt>
                <c:pt idx="806">
                  <c:v>606</c:v>
                </c:pt>
                <c:pt idx="807">
                  <c:v>607</c:v>
                </c:pt>
                <c:pt idx="808">
                  <c:v>608</c:v>
                </c:pt>
                <c:pt idx="809">
                  <c:v>609</c:v>
                </c:pt>
                <c:pt idx="810">
                  <c:v>610</c:v>
                </c:pt>
                <c:pt idx="811">
                  <c:v>611</c:v>
                </c:pt>
                <c:pt idx="812">
                  <c:v>612</c:v>
                </c:pt>
                <c:pt idx="813">
                  <c:v>613</c:v>
                </c:pt>
                <c:pt idx="814">
                  <c:v>614</c:v>
                </c:pt>
                <c:pt idx="815">
                  <c:v>615</c:v>
                </c:pt>
                <c:pt idx="816">
                  <c:v>616</c:v>
                </c:pt>
                <c:pt idx="817">
                  <c:v>617</c:v>
                </c:pt>
                <c:pt idx="818">
                  <c:v>618</c:v>
                </c:pt>
                <c:pt idx="819">
                  <c:v>619</c:v>
                </c:pt>
                <c:pt idx="820">
                  <c:v>620</c:v>
                </c:pt>
                <c:pt idx="821">
                  <c:v>621</c:v>
                </c:pt>
                <c:pt idx="822">
                  <c:v>622</c:v>
                </c:pt>
                <c:pt idx="823">
                  <c:v>623</c:v>
                </c:pt>
                <c:pt idx="824">
                  <c:v>624</c:v>
                </c:pt>
                <c:pt idx="825">
                  <c:v>625</c:v>
                </c:pt>
                <c:pt idx="826">
                  <c:v>626</c:v>
                </c:pt>
                <c:pt idx="827">
                  <c:v>627</c:v>
                </c:pt>
                <c:pt idx="828">
                  <c:v>628</c:v>
                </c:pt>
                <c:pt idx="829">
                  <c:v>629</c:v>
                </c:pt>
                <c:pt idx="830">
                  <c:v>630</c:v>
                </c:pt>
                <c:pt idx="831">
                  <c:v>631</c:v>
                </c:pt>
                <c:pt idx="832">
                  <c:v>632</c:v>
                </c:pt>
                <c:pt idx="833">
                  <c:v>633</c:v>
                </c:pt>
                <c:pt idx="834">
                  <c:v>634</c:v>
                </c:pt>
                <c:pt idx="835">
                  <c:v>635</c:v>
                </c:pt>
                <c:pt idx="836">
                  <c:v>636</c:v>
                </c:pt>
                <c:pt idx="837">
                  <c:v>637</c:v>
                </c:pt>
                <c:pt idx="838">
                  <c:v>638</c:v>
                </c:pt>
                <c:pt idx="839">
                  <c:v>639</c:v>
                </c:pt>
                <c:pt idx="840">
                  <c:v>640</c:v>
                </c:pt>
                <c:pt idx="841">
                  <c:v>641</c:v>
                </c:pt>
                <c:pt idx="842">
                  <c:v>642</c:v>
                </c:pt>
                <c:pt idx="843">
                  <c:v>643</c:v>
                </c:pt>
                <c:pt idx="844">
                  <c:v>644</c:v>
                </c:pt>
                <c:pt idx="845">
                  <c:v>645</c:v>
                </c:pt>
                <c:pt idx="846">
                  <c:v>646</c:v>
                </c:pt>
                <c:pt idx="847">
                  <c:v>647</c:v>
                </c:pt>
                <c:pt idx="848">
                  <c:v>648</c:v>
                </c:pt>
                <c:pt idx="849">
                  <c:v>649</c:v>
                </c:pt>
                <c:pt idx="850">
                  <c:v>650</c:v>
                </c:pt>
                <c:pt idx="851">
                  <c:v>651</c:v>
                </c:pt>
                <c:pt idx="852">
                  <c:v>652</c:v>
                </c:pt>
                <c:pt idx="853">
                  <c:v>653</c:v>
                </c:pt>
                <c:pt idx="854">
                  <c:v>654</c:v>
                </c:pt>
                <c:pt idx="855">
                  <c:v>655</c:v>
                </c:pt>
                <c:pt idx="856">
                  <c:v>656</c:v>
                </c:pt>
                <c:pt idx="857">
                  <c:v>657</c:v>
                </c:pt>
                <c:pt idx="858">
                  <c:v>658</c:v>
                </c:pt>
                <c:pt idx="859">
                  <c:v>659</c:v>
                </c:pt>
                <c:pt idx="860">
                  <c:v>660</c:v>
                </c:pt>
                <c:pt idx="861">
                  <c:v>661</c:v>
                </c:pt>
                <c:pt idx="862">
                  <c:v>662</c:v>
                </c:pt>
                <c:pt idx="863">
                  <c:v>663</c:v>
                </c:pt>
                <c:pt idx="864">
                  <c:v>664</c:v>
                </c:pt>
                <c:pt idx="865">
                  <c:v>665</c:v>
                </c:pt>
                <c:pt idx="866">
                  <c:v>666</c:v>
                </c:pt>
                <c:pt idx="867">
                  <c:v>667</c:v>
                </c:pt>
                <c:pt idx="868">
                  <c:v>668</c:v>
                </c:pt>
                <c:pt idx="869">
                  <c:v>669</c:v>
                </c:pt>
                <c:pt idx="870">
                  <c:v>670</c:v>
                </c:pt>
                <c:pt idx="871">
                  <c:v>671</c:v>
                </c:pt>
                <c:pt idx="872">
                  <c:v>672</c:v>
                </c:pt>
                <c:pt idx="873">
                  <c:v>673</c:v>
                </c:pt>
                <c:pt idx="874">
                  <c:v>674</c:v>
                </c:pt>
                <c:pt idx="875">
                  <c:v>675</c:v>
                </c:pt>
                <c:pt idx="876">
                  <c:v>676</c:v>
                </c:pt>
                <c:pt idx="877">
                  <c:v>677</c:v>
                </c:pt>
                <c:pt idx="878">
                  <c:v>678</c:v>
                </c:pt>
                <c:pt idx="879">
                  <c:v>679</c:v>
                </c:pt>
                <c:pt idx="880">
                  <c:v>680</c:v>
                </c:pt>
                <c:pt idx="881">
                  <c:v>681</c:v>
                </c:pt>
                <c:pt idx="882">
                  <c:v>682</c:v>
                </c:pt>
                <c:pt idx="883">
                  <c:v>683</c:v>
                </c:pt>
                <c:pt idx="884">
                  <c:v>684</c:v>
                </c:pt>
                <c:pt idx="885">
                  <c:v>685</c:v>
                </c:pt>
                <c:pt idx="886">
                  <c:v>686</c:v>
                </c:pt>
                <c:pt idx="887">
                  <c:v>687</c:v>
                </c:pt>
                <c:pt idx="888">
                  <c:v>688</c:v>
                </c:pt>
                <c:pt idx="889">
                  <c:v>689</c:v>
                </c:pt>
                <c:pt idx="890">
                  <c:v>690</c:v>
                </c:pt>
                <c:pt idx="891">
                  <c:v>691</c:v>
                </c:pt>
                <c:pt idx="892">
                  <c:v>692</c:v>
                </c:pt>
                <c:pt idx="893">
                  <c:v>693</c:v>
                </c:pt>
                <c:pt idx="894">
                  <c:v>694</c:v>
                </c:pt>
                <c:pt idx="895">
                  <c:v>695</c:v>
                </c:pt>
                <c:pt idx="896">
                  <c:v>696</c:v>
                </c:pt>
                <c:pt idx="897">
                  <c:v>697</c:v>
                </c:pt>
                <c:pt idx="898">
                  <c:v>698</c:v>
                </c:pt>
                <c:pt idx="899">
                  <c:v>699</c:v>
                </c:pt>
                <c:pt idx="900">
                  <c:v>700</c:v>
                </c:pt>
                <c:pt idx="901">
                  <c:v>701</c:v>
                </c:pt>
                <c:pt idx="902">
                  <c:v>702</c:v>
                </c:pt>
                <c:pt idx="903">
                  <c:v>703</c:v>
                </c:pt>
                <c:pt idx="904">
                  <c:v>704</c:v>
                </c:pt>
                <c:pt idx="905">
                  <c:v>705</c:v>
                </c:pt>
                <c:pt idx="906">
                  <c:v>706</c:v>
                </c:pt>
                <c:pt idx="907">
                  <c:v>707</c:v>
                </c:pt>
                <c:pt idx="908">
                  <c:v>708</c:v>
                </c:pt>
                <c:pt idx="909">
                  <c:v>709</c:v>
                </c:pt>
                <c:pt idx="910">
                  <c:v>710</c:v>
                </c:pt>
                <c:pt idx="911">
                  <c:v>711</c:v>
                </c:pt>
                <c:pt idx="912">
                  <c:v>712</c:v>
                </c:pt>
                <c:pt idx="913">
                  <c:v>713</c:v>
                </c:pt>
                <c:pt idx="914">
                  <c:v>714</c:v>
                </c:pt>
                <c:pt idx="915">
                  <c:v>715</c:v>
                </c:pt>
                <c:pt idx="916">
                  <c:v>716</c:v>
                </c:pt>
                <c:pt idx="917">
                  <c:v>717</c:v>
                </c:pt>
                <c:pt idx="918">
                  <c:v>718</c:v>
                </c:pt>
                <c:pt idx="919">
                  <c:v>719</c:v>
                </c:pt>
                <c:pt idx="920">
                  <c:v>720</c:v>
                </c:pt>
                <c:pt idx="921">
                  <c:v>721</c:v>
                </c:pt>
                <c:pt idx="922">
                  <c:v>722</c:v>
                </c:pt>
                <c:pt idx="923">
                  <c:v>723</c:v>
                </c:pt>
                <c:pt idx="924">
                  <c:v>724</c:v>
                </c:pt>
                <c:pt idx="925">
                  <c:v>725</c:v>
                </c:pt>
                <c:pt idx="926">
                  <c:v>726</c:v>
                </c:pt>
                <c:pt idx="927">
                  <c:v>727</c:v>
                </c:pt>
                <c:pt idx="928">
                  <c:v>728</c:v>
                </c:pt>
                <c:pt idx="929">
                  <c:v>729</c:v>
                </c:pt>
                <c:pt idx="930">
                  <c:v>730</c:v>
                </c:pt>
                <c:pt idx="931">
                  <c:v>731</c:v>
                </c:pt>
                <c:pt idx="932">
                  <c:v>732</c:v>
                </c:pt>
                <c:pt idx="933">
                  <c:v>733</c:v>
                </c:pt>
                <c:pt idx="934">
                  <c:v>734</c:v>
                </c:pt>
                <c:pt idx="935">
                  <c:v>735</c:v>
                </c:pt>
                <c:pt idx="936">
                  <c:v>736</c:v>
                </c:pt>
                <c:pt idx="937">
                  <c:v>737</c:v>
                </c:pt>
                <c:pt idx="938">
                  <c:v>738</c:v>
                </c:pt>
                <c:pt idx="939">
                  <c:v>739</c:v>
                </c:pt>
                <c:pt idx="940">
                  <c:v>740</c:v>
                </c:pt>
                <c:pt idx="941">
                  <c:v>741</c:v>
                </c:pt>
                <c:pt idx="942">
                  <c:v>742</c:v>
                </c:pt>
                <c:pt idx="943">
                  <c:v>743</c:v>
                </c:pt>
                <c:pt idx="944">
                  <c:v>744</c:v>
                </c:pt>
                <c:pt idx="945">
                  <c:v>745</c:v>
                </c:pt>
                <c:pt idx="946">
                  <c:v>746</c:v>
                </c:pt>
                <c:pt idx="947">
                  <c:v>747</c:v>
                </c:pt>
                <c:pt idx="948">
                  <c:v>748</c:v>
                </c:pt>
                <c:pt idx="949">
                  <c:v>749</c:v>
                </c:pt>
                <c:pt idx="950">
                  <c:v>750</c:v>
                </c:pt>
                <c:pt idx="951">
                  <c:v>751</c:v>
                </c:pt>
                <c:pt idx="952">
                  <c:v>752</c:v>
                </c:pt>
                <c:pt idx="953">
                  <c:v>753</c:v>
                </c:pt>
                <c:pt idx="954">
                  <c:v>754</c:v>
                </c:pt>
                <c:pt idx="955">
                  <c:v>755</c:v>
                </c:pt>
                <c:pt idx="956">
                  <c:v>756</c:v>
                </c:pt>
                <c:pt idx="957">
                  <c:v>757</c:v>
                </c:pt>
                <c:pt idx="958">
                  <c:v>758</c:v>
                </c:pt>
                <c:pt idx="959">
                  <c:v>759</c:v>
                </c:pt>
                <c:pt idx="960">
                  <c:v>760</c:v>
                </c:pt>
                <c:pt idx="961">
                  <c:v>761</c:v>
                </c:pt>
                <c:pt idx="962">
                  <c:v>762</c:v>
                </c:pt>
                <c:pt idx="963">
                  <c:v>763</c:v>
                </c:pt>
                <c:pt idx="964">
                  <c:v>764</c:v>
                </c:pt>
                <c:pt idx="965">
                  <c:v>765</c:v>
                </c:pt>
                <c:pt idx="966">
                  <c:v>766</c:v>
                </c:pt>
                <c:pt idx="967">
                  <c:v>767</c:v>
                </c:pt>
                <c:pt idx="968">
                  <c:v>768</c:v>
                </c:pt>
                <c:pt idx="969">
                  <c:v>769</c:v>
                </c:pt>
                <c:pt idx="970">
                  <c:v>770</c:v>
                </c:pt>
                <c:pt idx="971">
                  <c:v>771</c:v>
                </c:pt>
                <c:pt idx="972">
                  <c:v>772</c:v>
                </c:pt>
                <c:pt idx="973">
                  <c:v>773</c:v>
                </c:pt>
                <c:pt idx="974">
                  <c:v>774</c:v>
                </c:pt>
                <c:pt idx="975">
                  <c:v>775</c:v>
                </c:pt>
                <c:pt idx="976">
                  <c:v>776</c:v>
                </c:pt>
                <c:pt idx="977">
                  <c:v>777</c:v>
                </c:pt>
                <c:pt idx="978">
                  <c:v>778</c:v>
                </c:pt>
                <c:pt idx="979">
                  <c:v>779</c:v>
                </c:pt>
                <c:pt idx="980">
                  <c:v>780</c:v>
                </c:pt>
                <c:pt idx="981">
                  <c:v>781</c:v>
                </c:pt>
                <c:pt idx="982">
                  <c:v>782</c:v>
                </c:pt>
                <c:pt idx="983">
                  <c:v>783</c:v>
                </c:pt>
                <c:pt idx="984">
                  <c:v>784</c:v>
                </c:pt>
                <c:pt idx="985">
                  <c:v>785</c:v>
                </c:pt>
                <c:pt idx="986">
                  <c:v>786</c:v>
                </c:pt>
                <c:pt idx="987">
                  <c:v>787</c:v>
                </c:pt>
                <c:pt idx="988">
                  <c:v>788</c:v>
                </c:pt>
                <c:pt idx="989">
                  <c:v>789</c:v>
                </c:pt>
                <c:pt idx="990">
                  <c:v>790</c:v>
                </c:pt>
                <c:pt idx="991">
                  <c:v>791</c:v>
                </c:pt>
                <c:pt idx="992">
                  <c:v>792</c:v>
                </c:pt>
                <c:pt idx="993">
                  <c:v>793</c:v>
                </c:pt>
                <c:pt idx="994">
                  <c:v>794</c:v>
                </c:pt>
                <c:pt idx="995">
                  <c:v>795</c:v>
                </c:pt>
                <c:pt idx="996">
                  <c:v>796</c:v>
                </c:pt>
                <c:pt idx="997">
                  <c:v>797</c:v>
                </c:pt>
                <c:pt idx="998">
                  <c:v>798</c:v>
                </c:pt>
                <c:pt idx="999">
                  <c:v>799</c:v>
                </c:pt>
                <c:pt idx="1000">
                  <c:v>800</c:v>
                </c:pt>
                <c:pt idx="1001">
                  <c:v>801</c:v>
                </c:pt>
                <c:pt idx="1002">
                  <c:v>802</c:v>
                </c:pt>
                <c:pt idx="1003">
                  <c:v>803</c:v>
                </c:pt>
                <c:pt idx="1004">
                  <c:v>804</c:v>
                </c:pt>
                <c:pt idx="1005">
                  <c:v>805</c:v>
                </c:pt>
                <c:pt idx="1006">
                  <c:v>806</c:v>
                </c:pt>
                <c:pt idx="1007">
                  <c:v>807</c:v>
                </c:pt>
                <c:pt idx="1008">
                  <c:v>808</c:v>
                </c:pt>
                <c:pt idx="1009">
                  <c:v>809</c:v>
                </c:pt>
                <c:pt idx="1010">
                  <c:v>810</c:v>
                </c:pt>
                <c:pt idx="1011">
                  <c:v>811</c:v>
                </c:pt>
                <c:pt idx="1012">
                  <c:v>812</c:v>
                </c:pt>
                <c:pt idx="1013">
                  <c:v>813</c:v>
                </c:pt>
                <c:pt idx="1014">
                  <c:v>814</c:v>
                </c:pt>
                <c:pt idx="1015">
                  <c:v>815</c:v>
                </c:pt>
                <c:pt idx="1016">
                  <c:v>816</c:v>
                </c:pt>
                <c:pt idx="1017">
                  <c:v>817</c:v>
                </c:pt>
                <c:pt idx="1018">
                  <c:v>818</c:v>
                </c:pt>
                <c:pt idx="1019">
                  <c:v>819</c:v>
                </c:pt>
                <c:pt idx="1020">
                  <c:v>820</c:v>
                </c:pt>
                <c:pt idx="1021">
                  <c:v>821</c:v>
                </c:pt>
                <c:pt idx="1022">
                  <c:v>822</c:v>
                </c:pt>
                <c:pt idx="1023">
                  <c:v>823</c:v>
                </c:pt>
                <c:pt idx="1024">
                  <c:v>824</c:v>
                </c:pt>
                <c:pt idx="1025">
                  <c:v>825</c:v>
                </c:pt>
                <c:pt idx="1026">
                  <c:v>826</c:v>
                </c:pt>
                <c:pt idx="1027">
                  <c:v>827</c:v>
                </c:pt>
                <c:pt idx="1028">
                  <c:v>828</c:v>
                </c:pt>
                <c:pt idx="1029">
                  <c:v>829</c:v>
                </c:pt>
                <c:pt idx="1030">
                  <c:v>830</c:v>
                </c:pt>
                <c:pt idx="1031">
                  <c:v>831</c:v>
                </c:pt>
                <c:pt idx="1032">
                  <c:v>832</c:v>
                </c:pt>
                <c:pt idx="1033">
                  <c:v>833</c:v>
                </c:pt>
                <c:pt idx="1034">
                  <c:v>834</c:v>
                </c:pt>
                <c:pt idx="1035">
                  <c:v>835</c:v>
                </c:pt>
                <c:pt idx="1036">
                  <c:v>836</c:v>
                </c:pt>
                <c:pt idx="1037">
                  <c:v>837</c:v>
                </c:pt>
                <c:pt idx="1038">
                  <c:v>838</c:v>
                </c:pt>
                <c:pt idx="1039">
                  <c:v>839</c:v>
                </c:pt>
                <c:pt idx="1040">
                  <c:v>840</c:v>
                </c:pt>
                <c:pt idx="1041">
                  <c:v>841</c:v>
                </c:pt>
                <c:pt idx="1042">
                  <c:v>842</c:v>
                </c:pt>
                <c:pt idx="1043">
                  <c:v>843</c:v>
                </c:pt>
                <c:pt idx="1044">
                  <c:v>844</c:v>
                </c:pt>
                <c:pt idx="1045">
                  <c:v>845</c:v>
                </c:pt>
                <c:pt idx="1046">
                  <c:v>846</c:v>
                </c:pt>
                <c:pt idx="1047">
                  <c:v>847</c:v>
                </c:pt>
                <c:pt idx="1048">
                  <c:v>848</c:v>
                </c:pt>
                <c:pt idx="1049">
                  <c:v>849</c:v>
                </c:pt>
                <c:pt idx="1050">
                  <c:v>850</c:v>
                </c:pt>
              </c:numCache>
            </c:numRef>
          </c:cat>
          <c:val>
            <c:numRef>
              <c:f>'[1]RTD (PT100)'!$H$2:$H$1052</c:f>
              <c:numCache>
                <c:formatCode>General</c:formatCode>
                <c:ptCount val="1051"/>
                <c:pt idx="0">
                  <c:v>18.52</c:v>
                </c:pt>
                <c:pt idx="1">
                  <c:v>18.96</c:v>
                </c:pt>
                <c:pt idx="2">
                  <c:v>19.39</c:v>
                </c:pt>
                <c:pt idx="3">
                  <c:v>19.82</c:v>
                </c:pt>
                <c:pt idx="4">
                  <c:v>20.25</c:v>
                </c:pt>
                <c:pt idx="5">
                  <c:v>20.68</c:v>
                </c:pt>
                <c:pt idx="6">
                  <c:v>21.11</c:v>
                </c:pt>
                <c:pt idx="7">
                  <c:v>21.54</c:v>
                </c:pt>
                <c:pt idx="8">
                  <c:v>21.97</c:v>
                </c:pt>
                <c:pt idx="9">
                  <c:v>22.4</c:v>
                </c:pt>
                <c:pt idx="10">
                  <c:v>22.83</c:v>
                </c:pt>
                <c:pt idx="11">
                  <c:v>23.26</c:v>
                </c:pt>
                <c:pt idx="12">
                  <c:v>23.69</c:v>
                </c:pt>
                <c:pt idx="13">
                  <c:v>24.12</c:v>
                </c:pt>
                <c:pt idx="14">
                  <c:v>24.55</c:v>
                </c:pt>
                <c:pt idx="15">
                  <c:v>24.97</c:v>
                </c:pt>
                <c:pt idx="16">
                  <c:v>25.39</c:v>
                </c:pt>
                <c:pt idx="17">
                  <c:v>25.82</c:v>
                </c:pt>
                <c:pt idx="18">
                  <c:v>26.25</c:v>
                </c:pt>
                <c:pt idx="19">
                  <c:v>26.67</c:v>
                </c:pt>
                <c:pt idx="20">
                  <c:v>27.1</c:v>
                </c:pt>
                <c:pt idx="21">
                  <c:v>27.52</c:v>
                </c:pt>
                <c:pt idx="22">
                  <c:v>27.95</c:v>
                </c:pt>
                <c:pt idx="23">
                  <c:v>28.37</c:v>
                </c:pt>
                <c:pt idx="24">
                  <c:v>28.8</c:v>
                </c:pt>
                <c:pt idx="25">
                  <c:v>29.22</c:v>
                </c:pt>
                <c:pt idx="26">
                  <c:v>29.65</c:v>
                </c:pt>
                <c:pt idx="27">
                  <c:v>30.07</c:v>
                </c:pt>
                <c:pt idx="28">
                  <c:v>30.49</c:v>
                </c:pt>
                <c:pt idx="29">
                  <c:v>30.92</c:v>
                </c:pt>
                <c:pt idx="30">
                  <c:v>31.34</c:v>
                </c:pt>
                <c:pt idx="31">
                  <c:v>31.76</c:v>
                </c:pt>
                <c:pt idx="32">
                  <c:v>32.18</c:v>
                </c:pt>
                <c:pt idx="33">
                  <c:v>32.61</c:v>
                </c:pt>
                <c:pt idx="34">
                  <c:v>33.03</c:v>
                </c:pt>
                <c:pt idx="35">
                  <c:v>33.450000000000003</c:v>
                </c:pt>
                <c:pt idx="36">
                  <c:v>33.86</c:v>
                </c:pt>
                <c:pt idx="37">
                  <c:v>34.28</c:v>
                </c:pt>
                <c:pt idx="38">
                  <c:v>34.700000000000003</c:v>
                </c:pt>
                <c:pt idx="39">
                  <c:v>35.119999999999997</c:v>
                </c:pt>
                <c:pt idx="40">
                  <c:v>35.54</c:v>
                </c:pt>
                <c:pt idx="41">
                  <c:v>35.96</c:v>
                </c:pt>
                <c:pt idx="42">
                  <c:v>36.380000000000003</c:v>
                </c:pt>
                <c:pt idx="43">
                  <c:v>36.799999999999997</c:v>
                </c:pt>
                <c:pt idx="44">
                  <c:v>37.22</c:v>
                </c:pt>
                <c:pt idx="45">
                  <c:v>37.630000000000003</c:v>
                </c:pt>
                <c:pt idx="46">
                  <c:v>38.049999999999997</c:v>
                </c:pt>
                <c:pt idx="47">
                  <c:v>38.47</c:v>
                </c:pt>
                <c:pt idx="48">
                  <c:v>38.89</c:v>
                </c:pt>
                <c:pt idx="49">
                  <c:v>39.31</c:v>
                </c:pt>
                <c:pt idx="50">
                  <c:v>39.72</c:v>
                </c:pt>
                <c:pt idx="51">
                  <c:v>40.14</c:v>
                </c:pt>
                <c:pt idx="52">
                  <c:v>40.56</c:v>
                </c:pt>
                <c:pt idx="53">
                  <c:v>40.97</c:v>
                </c:pt>
                <c:pt idx="54">
                  <c:v>41.39</c:v>
                </c:pt>
                <c:pt idx="55">
                  <c:v>41.8</c:v>
                </c:pt>
                <c:pt idx="56">
                  <c:v>42.22</c:v>
                </c:pt>
                <c:pt idx="57">
                  <c:v>42.64</c:v>
                </c:pt>
                <c:pt idx="58">
                  <c:v>43.05</c:v>
                </c:pt>
                <c:pt idx="59">
                  <c:v>43.46</c:v>
                </c:pt>
                <c:pt idx="60">
                  <c:v>43.88</c:v>
                </c:pt>
                <c:pt idx="61">
                  <c:v>44.29</c:v>
                </c:pt>
                <c:pt idx="62">
                  <c:v>44.71</c:v>
                </c:pt>
                <c:pt idx="63">
                  <c:v>45.12</c:v>
                </c:pt>
                <c:pt idx="64">
                  <c:v>45.53</c:v>
                </c:pt>
                <c:pt idx="65">
                  <c:v>45.95</c:v>
                </c:pt>
                <c:pt idx="66">
                  <c:v>46.35</c:v>
                </c:pt>
                <c:pt idx="67">
                  <c:v>46.76</c:v>
                </c:pt>
                <c:pt idx="68">
                  <c:v>47.18</c:v>
                </c:pt>
                <c:pt idx="69">
                  <c:v>47.59</c:v>
                </c:pt>
                <c:pt idx="70">
                  <c:v>48</c:v>
                </c:pt>
                <c:pt idx="71">
                  <c:v>48.41</c:v>
                </c:pt>
                <c:pt idx="72">
                  <c:v>48.82</c:v>
                </c:pt>
                <c:pt idx="73">
                  <c:v>49.23</c:v>
                </c:pt>
                <c:pt idx="74">
                  <c:v>49.64</c:v>
                </c:pt>
                <c:pt idx="75">
                  <c:v>50.06</c:v>
                </c:pt>
                <c:pt idx="76">
                  <c:v>50.47</c:v>
                </c:pt>
                <c:pt idx="77">
                  <c:v>50.88</c:v>
                </c:pt>
                <c:pt idx="78">
                  <c:v>51.29</c:v>
                </c:pt>
                <c:pt idx="79">
                  <c:v>51.7</c:v>
                </c:pt>
                <c:pt idx="80">
                  <c:v>52.11</c:v>
                </c:pt>
                <c:pt idx="81">
                  <c:v>52.52</c:v>
                </c:pt>
                <c:pt idx="82">
                  <c:v>52.92</c:v>
                </c:pt>
                <c:pt idx="83">
                  <c:v>53.33</c:v>
                </c:pt>
                <c:pt idx="84">
                  <c:v>53.74</c:v>
                </c:pt>
                <c:pt idx="85">
                  <c:v>54.15</c:v>
                </c:pt>
                <c:pt idx="86">
                  <c:v>54.56</c:v>
                </c:pt>
                <c:pt idx="87">
                  <c:v>54.97</c:v>
                </c:pt>
                <c:pt idx="88">
                  <c:v>55.38</c:v>
                </c:pt>
                <c:pt idx="89">
                  <c:v>55.78</c:v>
                </c:pt>
                <c:pt idx="90">
                  <c:v>56.19</c:v>
                </c:pt>
                <c:pt idx="91">
                  <c:v>56.6</c:v>
                </c:pt>
                <c:pt idx="92">
                  <c:v>57</c:v>
                </c:pt>
                <c:pt idx="93">
                  <c:v>57.41</c:v>
                </c:pt>
                <c:pt idx="94">
                  <c:v>57.82</c:v>
                </c:pt>
                <c:pt idx="95">
                  <c:v>58.22</c:v>
                </c:pt>
                <c:pt idx="96">
                  <c:v>58.63</c:v>
                </c:pt>
                <c:pt idx="97">
                  <c:v>59.04</c:v>
                </c:pt>
                <c:pt idx="98">
                  <c:v>59.44</c:v>
                </c:pt>
                <c:pt idx="99">
                  <c:v>59.85</c:v>
                </c:pt>
                <c:pt idx="100">
                  <c:v>60.26</c:v>
                </c:pt>
                <c:pt idx="101">
                  <c:v>60.67</c:v>
                </c:pt>
                <c:pt idx="102">
                  <c:v>61.07</c:v>
                </c:pt>
                <c:pt idx="103">
                  <c:v>61.48</c:v>
                </c:pt>
                <c:pt idx="104">
                  <c:v>61.87</c:v>
                </c:pt>
                <c:pt idx="105">
                  <c:v>62.29</c:v>
                </c:pt>
                <c:pt idx="106">
                  <c:v>62.69</c:v>
                </c:pt>
                <c:pt idx="107">
                  <c:v>63.1</c:v>
                </c:pt>
                <c:pt idx="108">
                  <c:v>63.5</c:v>
                </c:pt>
                <c:pt idx="109">
                  <c:v>63.91</c:v>
                </c:pt>
                <c:pt idx="110">
                  <c:v>64.3</c:v>
                </c:pt>
                <c:pt idx="111">
                  <c:v>64.7</c:v>
                </c:pt>
                <c:pt idx="112">
                  <c:v>65.11</c:v>
                </c:pt>
                <c:pt idx="113">
                  <c:v>65.510000000000005</c:v>
                </c:pt>
                <c:pt idx="114">
                  <c:v>65.91</c:v>
                </c:pt>
                <c:pt idx="115">
                  <c:v>66.31</c:v>
                </c:pt>
                <c:pt idx="116">
                  <c:v>66.72</c:v>
                </c:pt>
                <c:pt idx="117">
                  <c:v>67.12</c:v>
                </c:pt>
                <c:pt idx="118">
                  <c:v>67.52</c:v>
                </c:pt>
                <c:pt idx="119">
                  <c:v>67.92</c:v>
                </c:pt>
                <c:pt idx="120">
                  <c:v>68.33</c:v>
                </c:pt>
                <c:pt idx="121">
                  <c:v>68.73</c:v>
                </c:pt>
                <c:pt idx="122">
                  <c:v>69.13</c:v>
                </c:pt>
                <c:pt idx="123">
                  <c:v>69.53</c:v>
                </c:pt>
                <c:pt idx="124">
                  <c:v>69.930000000000007</c:v>
                </c:pt>
                <c:pt idx="125">
                  <c:v>70.33</c:v>
                </c:pt>
                <c:pt idx="126">
                  <c:v>70.73</c:v>
                </c:pt>
                <c:pt idx="127">
                  <c:v>71.13</c:v>
                </c:pt>
                <c:pt idx="128">
                  <c:v>71.53</c:v>
                </c:pt>
                <c:pt idx="129">
                  <c:v>71.930000000000007</c:v>
                </c:pt>
                <c:pt idx="130">
                  <c:v>72.33</c:v>
                </c:pt>
                <c:pt idx="131">
                  <c:v>72.73</c:v>
                </c:pt>
                <c:pt idx="132">
                  <c:v>73.13</c:v>
                </c:pt>
                <c:pt idx="133">
                  <c:v>73.53</c:v>
                </c:pt>
                <c:pt idx="134">
                  <c:v>73.930000000000007</c:v>
                </c:pt>
                <c:pt idx="135">
                  <c:v>74.33</c:v>
                </c:pt>
                <c:pt idx="136">
                  <c:v>74.73</c:v>
                </c:pt>
                <c:pt idx="137">
                  <c:v>75.13</c:v>
                </c:pt>
                <c:pt idx="138">
                  <c:v>75.53</c:v>
                </c:pt>
                <c:pt idx="139">
                  <c:v>75.930000000000007</c:v>
                </c:pt>
                <c:pt idx="140">
                  <c:v>76.33</c:v>
                </c:pt>
                <c:pt idx="141">
                  <c:v>76.73</c:v>
                </c:pt>
                <c:pt idx="142">
                  <c:v>77.13</c:v>
                </c:pt>
                <c:pt idx="143">
                  <c:v>77.52</c:v>
                </c:pt>
                <c:pt idx="144">
                  <c:v>77.92</c:v>
                </c:pt>
                <c:pt idx="145">
                  <c:v>78.319999999999993</c:v>
                </c:pt>
                <c:pt idx="146">
                  <c:v>78.72</c:v>
                </c:pt>
                <c:pt idx="147">
                  <c:v>79.11</c:v>
                </c:pt>
                <c:pt idx="148">
                  <c:v>79.510000000000005</c:v>
                </c:pt>
                <c:pt idx="149">
                  <c:v>79.91</c:v>
                </c:pt>
                <c:pt idx="150">
                  <c:v>80.31</c:v>
                </c:pt>
                <c:pt idx="151">
                  <c:v>80.7</c:v>
                </c:pt>
                <c:pt idx="152">
                  <c:v>81.099999999999994</c:v>
                </c:pt>
                <c:pt idx="153">
                  <c:v>81.5</c:v>
                </c:pt>
                <c:pt idx="154">
                  <c:v>81.89</c:v>
                </c:pt>
                <c:pt idx="155">
                  <c:v>82.29</c:v>
                </c:pt>
                <c:pt idx="156">
                  <c:v>82.69</c:v>
                </c:pt>
                <c:pt idx="157">
                  <c:v>83.08</c:v>
                </c:pt>
                <c:pt idx="158">
                  <c:v>83.48</c:v>
                </c:pt>
                <c:pt idx="159">
                  <c:v>83.88</c:v>
                </c:pt>
                <c:pt idx="160">
                  <c:v>84.27</c:v>
                </c:pt>
                <c:pt idx="161">
                  <c:v>84.67</c:v>
                </c:pt>
                <c:pt idx="162">
                  <c:v>85.06</c:v>
                </c:pt>
                <c:pt idx="163">
                  <c:v>85.46</c:v>
                </c:pt>
                <c:pt idx="164">
                  <c:v>85.85</c:v>
                </c:pt>
                <c:pt idx="165">
                  <c:v>86.25</c:v>
                </c:pt>
                <c:pt idx="166">
                  <c:v>86.64</c:v>
                </c:pt>
                <c:pt idx="167">
                  <c:v>87.04</c:v>
                </c:pt>
                <c:pt idx="168">
                  <c:v>87.43</c:v>
                </c:pt>
                <c:pt idx="169">
                  <c:v>87.83</c:v>
                </c:pt>
                <c:pt idx="170">
                  <c:v>88.22</c:v>
                </c:pt>
                <c:pt idx="171">
                  <c:v>88.62</c:v>
                </c:pt>
                <c:pt idx="172">
                  <c:v>89.01</c:v>
                </c:pt>
                <c:pt idx="173">
                  <c:v>89.4</c:v>
                </c:pt>
                <c:pt idx="174">
                  <c:v>89.8</c:v>
                </c:pt>
                <c:pt idx="175">
                  <c:v>90.19</c:v>
                </c:pt>
                <c:pt idx="176">
                  <c:v>90.59</c:v>
                </c:pt>
                <c:pt idx="177">
                  <c:v>90.98</c:v>
                </c:pt>
                <c:pt idx="178">
                  <c:v>91.37</c:v>
                </c:pt>
                <c:pt idx="179">
                  <c:v>91.77</c:v>
                </c:pt>
                <c:pt idx="180">
                  <c:v>92.16</c:v>
                </c:pt>
                <c:pt idx="181">
                  <c:v>92.55</c:v>
                </c:pt>
                <c:pt idx="182">
                  <c:v>92.95</c:v>
                </c:pt>
                <c:pt idx="183">
                  <c:v>93.34</c:v>
                </c:pt>
                <c:pt idx="184">
                  <c:v>93.73</c:v>
                </c:pt>
                <c:pt idx="185">
                  <c:v>94.12</c:v>
                </c:pt>
                <c:pt idx="186">
                  <c:v>94.52</c:v>
                </c:pt>
                <c:pt idx="187">
                  <c:v>94.91</c:v>
                </c:pt>
                <c:pt idx="188">
                  <c:v>95.3</c:v>
                </c:pt>
                <c:pt idx="189">
                  <c:v>95.69</c:v>
                </c:pt>
                <c:pt idx="190">
                  <c:v>96.09</c:v>
                </c:pt>
                <c:pt idx="191">
                  <c:v>96.48</c:v>
                </c:pt>
                <c:pt idx="192">
                  <c:v>96.87</c:v>
                </c:pt>
                <c:pt idx="193">
                  <c:v>97.26</c:v>
                </c:pt>
                <c:pt idx="194">
                  <c:v>97.65</c:v>
                </c:pt>
                <c:pt idx="195">
                  <c:v>98.04</c:v>
                </c:pt>
                <c:pt idx="196">
                  <c:v>98.44</c:v>
                </c:pt>
                <c:pt idx="197">
                  <c:v>98.83</c:v>
                </c:pt>
                <c:pt idx="198">
                  <c:v>99.22</c:v>
                </c:pt>
                <c:pt idx="199">
                  <c:v>99.61</c:v>
                </c:pt>
                <c:pt idx="200">
                  <c:v>100</c:v>
                </c:pt>
                <c:pt idx="201">
                  <c:v>100.39</c:v>
                </c:pt>
                <c:pt idx="202">
                  <c:v>100.78</c:v>
                </c:pt>
                <c:pt idx="203">
                  <c:v>101.17</c:v>
                </c:pt>
                <c:pt idx="204">
                  <c:v>101.56</c:v>
                </c:pt>
                <c:pt idx="205">
                  <c:v>101.95</c:v>
                </c:pt>
                <c:pt idx="206">
                  <c:v>102.34</c:v>
                </c:pt>
                <c:pt idx="207">
                  <c:v>102.73</c:v>
                </c:pt>
                <c:pt idx="208">
                  <c:v>103.12</c:v>
                </c:pt>
                <c:pt idx="209">
                  <c:v>103.51</c:v>
                </c:pt>
                <c:pt idx="210">
                  <c:v>103.9</c:v>
                </c:pt>
                <c:pt idx="211">
                  <c:v>104.29</c:v>
                </c:pt>
                <c:pt idx="212">
                  <c:v>104.68</c:v>
                </c:pt>
                <c:pt idx="213">
                  <c:v>105.07</c:v>
                </c:pt>
                <c:pt idx="214">
                  <c:v>105.46</c:v>
                </c:pt>
                <c:pt idx="215">
                  <c:v>105.85</c:v>
                </c:pt>
                <c:pt idx="216">
                  <c:v>106.24</c:v>
                </c:pt>
                <c:pt idx="217">
                  <c:v>106.63</c:v>
                </c:pt>
                <c:pt idx="218">
                  <c:v>107.02</c:v>
                </c:pt>
                <c:pt idx="219">
                  <c:v>107.4</c:v>
                </c:pt>
                <c:pt idx="220">
                  <c:v>107.79</c:v>
                </c:pt>
                <c:pt idx="221">
                  <c:v>108.18</c:v>
                </c:pt>
                <c:pt idx="222">
                  <c:v>108.57</c:v>
                </c:pt>
                <c:pt idx="223">
                  <c:v>108.96</c:v>
                </c:pt>
                <c:pt idx="224">
                  <c:v>109.35</c:v>
                </c:pt>
                <c:pt idx="225">
                  <c:v>109.73</c:v>
                </c:pt>
                <c:pt idx="226">
                  <c:v>110.12</c:v>
                </c:pt>
                <c:pt idx="227">
                  <c:v>110.51</c:v>
                </c:pt>
                <c:pt idx="228">
                  <c:v>110.9</c:v>
                </c:pt>
                <c:pt idx="229">
                  <c:v>111.28</c:v>
                </c:pt>
                <c:pt idx="230">
                  <c:v>111.67</c:v>
                </c:pt>
                <c:pt idx="231">
                  <c:v>112.06</c:v>
                </c:pt>
                <c:pt idx="232">
                  <c:v>112.45</c:v>
                </c:pt>
                <c:pt idx="233">
                  <c:v>112.83</c:v>
                </c:pt>
                <c:pt idx="234">
                  <c:v>113.22</c:v>
                </c:pt>
                <c:pt idx="235">
                  <c:v>113.61</c:v>
                </c:pt>
                <c:pt idx="236">
                  <c:v>113.99</c:v>
                </c:pt>
                <c:pt idx="237">
                  <c:v>114.38</c:v>
                </c:pt>
                <c:pt idx="238">
                  <c:v>114.77</c:v>
                </c:pt>
                <c:pt idx="239">
                  <c:v>115.15</c:v>
                </c:pt>
                <c:pt idx="240">
                  <c:v>115.54</c:v>
                </c:pt>
                <c:pt idx="241">
                  <c:v>115.93</c:v>
                </c:pt>
                <c:pt idx="242">
                  <c:v>116.31</c:v>
                </c:pt>
                <c:pt idx="243">
                  <c:v>116.7</c:v>
                </c:pt>
                <c:pt idx="244">
                  <c:v>117.08</c:v>
                </c:pt>
                <c:pt idx="245">
                  <c:v>117.47</c:v>
                </c:pt>
                <c:pt idx="246">
                  <c:v>117.85</c:v>
                </c:pt>
                <c:pt idx="247">
                  <c:v>118.24</c:v>
                </c:pt>
                <c:pt idx="248">
                  <c:v>118.62</c:v>
                </c:pt>
                <c:pt idx="249">
                  <c:v>119.01</c:v>
                </c:pt>
                <c:pt idx="250">
                  <c:v>119.4</c:v>
                </c:pt>
                <c:pt idx="251">
                  <c:v>119.78</c:v>
                </c:pt>
                <c:pt idx="252">
                  <c:v>120.16</c:v>
                </c:pt>
                <c:pt idx="253">
                  <c:v>120.55</c:v>
                </c:pt>
                <c:pt idx="254">
                  <c:v>120.93</c:v>
                </c:pt>
                <c:pt idx="255">
                  <c:v>121.32</c:v>
                </c:pt>
                <c:pt idx="256">
                  <c:v>121.7</c:v>
                </c:pt>
                <c:pt idx="257">
                  <c:v>122.09</c:v>
                </c:pt>
                <c:pt idx="258">
                  <c:v>122.47</c:v>
                </c:pt>
                <c:pt idx="259">
                  <c:v>122.86</c:v>
                </c:pt>
                <c:pt idx="260">
                  <c:v>123.24</c:v>
                </c:pt>
                <c:pt idx="261">
                  <c:v>123.62</c:v>
                </c:pt>
                <c:pt idx="262">
                  <c:v>124.01</c:v>
                </c:pt>
                <c:pt idx="263">
                  <c:v>124.39</c:v>
                </c:pt>
                <c:pt idx="264">
                  <c:v>124.77</c:v>
                </c:pt>
                <c:pt idx="265">
                  <c:v>125.17</c:v>
                </c:pt>
                <c:pt idx="266">
                  <c:v>125.55</c:v>
                </c:pt>
                <c:pt idx="267">
                  <c:v>125.93</c:v>
                </c:pt>
                <c:pt idx="268">
                  <c:v>126.32</c:v>
                </c:pt>
                <c:pt idx="269">
                  <c:v>126.7</c:v>
                </c:pt>
                <c:pt idx="270">
                  <c:v>127.08</c:v>
                </c:pt>
                <c:pt idx="271">
                  <c:v>127.46</c:v>
                </c:pt>
                <c:pt idx="272">
                  <c:v>127.85</c:v>
                </c:pt>
                <c:pt idx="273">
                  <c:v>128.22999999999999</c:v>
                </c:pt>
                <c:pt idx="274">
                  <c:v>128.61000000000001</c:v>
                </c:pt>
                <c:pt idx="275">
                  <c:v>128.99</c:v>
                </c:pt>
                <c:pt idx="276">
                  <c:v>129.38</c:v>
                </c:pt>
                <c:pt idx="277">
                  <c:v>129.76</c:v>
                </c:pt>
                <c:pt idx="278">
                  <c:v>130.13999999999999</c:v>
                </c:pt>
                <c:pt idx="279">
                  <c:v>130.52000000000001</c:v>
                </c:pt>
                <c:pt idx="280">
                  <c:v>130.9</c:v>
                </c:pt>
                <c:pt idx="281">
                  <c:v>131.28</c:v>
                </c:pt>
                <c:pt idx="282">
                  <c:v>131.66999999999999</c:v>
                </c:pt>
                <c:pt idx="283">
                  <c:v>132.05000000000001</c:v>
                </c:pt>
                <c:pt idx="284">
                  <c:v>132.43</c:v>
                </c:pt>
                <c:pt idx="285">
                  <c:v>132.81</c:v>
                </c:pt>
                <c:pt idx="286">
                  <c:v>133.19</c:v>
                </c:pt>
                <c:pt idx="287">
                  <c:v>133.57</c:v>
                </c:pt>
                <c:pt idx="288">
                  <c:v>133.94999999999999</c:v>
                </c:pt>
                <c:pt idx="289">
                  <c:v>134.33000000000001</c:v>
                </c:pt>
                <c:pt idx="290">
                  <c:v>134.71</c:v>
                </c:pt>
                <c:pt idx="291">
                  <c:v>135.09</c:v>
                </c:pt>
                <c:pt idx="292">
                  <c:v>135.47</c:v>
                </c:pt>
                <c:pt idx="293">
                  <c:v>135.85</c:v>
                </c:pt>
                <c:pt idx="294">
                  <c:v>136.22999999999999</c:v>
                </c:pt>
                <c:pt idx="295">
                  <c:v>136.61000000000001</c:v>
                </c:pt>
                <c:pt idx="296">
                  <c:v>136.99</c:v>
                </c:pt>
                <c:pt idx="297">
                  <c:v>137.37</c:v>
                </c:pt>
                <c:pt idx="298">
                  <c:v>137.75</c:v>
                </c:pt>
                <c:pt idx="299">
                  <c:v>138.13</c:v>
                </c:pt>
                <c:pt idx="300">
                  <c:v>138.51</c:v>
                </c:pt>
                <c:pt idx="301">
                  <c:v>138.88999999999999</c:v>
                </c:pt>
                <c:pt idx="302">
                  <c:v>139.27000000000001</c:v>
                </c:pt>
                <c:pt idx="303">
                  <c:v>139.65</c:v>
                </c:pt>
                <c:pt idx="304">
                  <c:v>140.03</c:v>
                </c:pt>
                <c:pt idx="305">
                  <c:v>140.38999999999999</c:v>
                </c:pt>
                <c:pt idx="306">
                  <c:v>140.77000000000001</c:v>
                </c:pt>
                <c:pt idx="307">
                  <c:v>141.15</c:v>
                </c:pt>
                <c:pt idx="308">
                  <c:v>141.53</c:v>
                </c:pt>
                <c:pt idx="309">
                  <c:v>141.91</c:v>
                </c:pt>
                <c:pt idx="310">
                  <c:v>142.29</c:v>
                </c:pt>
                <c:pt idx="311">
                  <c:v>142.66</c:v>
                </c:pt>
                <c:pt idx="312">
                  <c:v>143.04</c:v>
                </c:pt>
                <c:pt idx="313">
                  <c:v>143.41999999999999</c:v>
                </c:pt>
                <c:pt idx="314">
                  <c:v>143.80000000000001</c:v>
                </c:pt>
                <c:pt idx="315">
                  <c:v>144.18</c:v>
                </c:pt>
                <c:pt idx="316">
                  <c:v>144.56</c:v>
                </c:pt>
                <c:pt idx="317">
                  <c:v>144.94</c:v>
                </c:pt>
                <c:pt idx="318">
                  <c:v>145.32</c:v>
                </c:pt>
                <c:pt idx="319">
                  <c:v>145.69</c:v>
                </c:pt>
                <c:pt idx="320">
                  <c:v>146.07</c:v>
                </c:pt>
                <c:pt idx="321">
                  <c:v>146.44999999999999</c:v>
                </c:pt>
                <c:pt idx="322">
                  <c:v>146.82</c:v>
                </c:pt>
                <c:pt idx="323">
                  <c:v>147.19999999999999</c:v>
                </c:pt>
                <c:pt idx="324">
                  <c:v>147.58000000000001</c:v>
                </c:pt>
                <c:pt idx="325">
                  <c:v>147.94999999999999</c:v>
                </c:pt>
                <c:pt idx="326">
                  <c:v>148.33000000000001</c:v>
                </c:pt>
                <c:pt idx="327">
                  <c:v>148.71</c:v>
                </c:pt>
                <c:pt idx="328">
                  <c:v>149.08000000000001</c:v>
                </c:pt>
                <c:pt idx="329">
                  <c:v>149.46</c:v>
                </c:pt>
                <c:pt idx="330">
                  <c:v>149.83000000000001</c:v>
                </c:pt>
                <c:pt idx="331">
                  <c:v>150.21</c:v>
                </c:pt>
                <c:pt idx="332">
                  <c:v>150.58000000000001</c:v>
                </c:pt>
                <c:pt idx="333">
                  <c:v>150.96</c:v>
                </c:pt>
                <c:pt idx="334">
                  <c:v>151.34</c:v>
                </c:pt>
                <c:pt idx="335">
                  <c:v>151.71</c:v>
                </c:pt>
                <c:pt idx="336">
                  <c:v>152.09</c:v>
                </c:pt>
                <c:pt idx="337">
                  <c:v>152.46</c:v>
                </c:pt>
                <c:pt idx="338">
                  <c:v>152.84</c:v>
                </c:pt>
                <c:pt idx="339">
                  <c:v>153.21</c:v>
                </c:pt>
                <c:pt idx="340">
                  <c:v>153.58000000000001</c:v>
                </c:pt>
                <c:pt idx="341">
                  <c:v>153.94999999999999</c:v>
                </c:pt>
                <c:pt idx="342">
                  <c:v>154.32</c:v>
                </c:pt>
                <c:pt idx="343">
                  <c:v>154.71</c:v>
                </c:pt>
                <c:pt idx="344">
                  <c:v>155.08000000000001</c:v>
                </c:pt>
                <c:pt idx="345">
                  <c:v>155.46</c:v>
                </c:pt>
                <c:pt idx="346">
                  <c:v>155.83000000000001</c:v>
                </c:pt>
                <c:pt idx="347">
                  <c:v>156.21</c:v>
                </c:pt>
                <c:pt idx="348">
                  <c:v>156.58000000000001</c:v>
                </c:pt>
                <c:pt idx="349">
                  <c:v>156.96</c:v>
                </c:pt>
                <c:pt idx="350">
                  <c:v>157.33000000000001</c:v>
                </c:pt>
                <c:pt idx="351">
                  <c:v>157.71</c:v>
                </c:pt>
                <c:pt idx="352">
                  <c:v>158.08000000000001</c:v>
                </c:pt>
                <c:pt idx="353">
                  <c:v>158.44999999999999</c:v>
                </c:pt>
                <c:pt idx="354">
                  <c:v>158.83000000000001</c:v>
                </c:pt>
                <c:pt idx="355">
                  <c:v>159.19999999999999</c:v>
                </c:pt>
                <c:pt idx="356">
                  <c:v>159.56</c:v>
                </c:pt>
                <c:pt idx="357">
                  <c:v>159.94</c:v>
                </c:pt>
                <c:pt idx="358">
                  <c:v>160.31</c:v>
                </c:pt>
                <c:pt idx="359">
                  <c:v>160.68</c:v>
                </c:pt>
                <c:pt idx="360">
                  <c:v>161.05000000000001</c:v>
                </c:pt>
                <c:pt idx="361">
                  <c:v>161.43</c:v>
                </c:pt>
                <c:pt idx="362">
                  <c:v>161.80000000000001</c:v>
                </c:pt>
                <c:pt idx="363">
                  <c:v>162.16999999999999</c:v>
                </c:pt>
                <c:pt idx="364">
                  <c:v>162.54</c:v>
                </c:pt>
                <c:pt idx="365">
                  <c:v>162.91</c:v>
                </c:pt>
                <c:pt idx="366">
                  <c:v>163.28</c:v>
                </c:pt>
                <c:pt idx="367">
                  <c:v>163.66</c:v>
                </c:pt>
                <c:pt idx="368">
                  <c:v>164.03</c:v>
                </c:pt>
                <c:pt idx="369">
                  <c:v>164.4</c:v>
                </c:pt>
                <c:pt idx="370">
                  <c:v>164.77</c:v>
                </c:pt>
                <c:pt idx="371">
                  <c:v>165.14</c:v>
                </c:pt>
                <c:pt idx="372">
                  <c:v>165.51</c:v>
                </c:pt>
                <c:pt idx="373">
                  <c:v>165.88</c:v>
                </c:pt>
                <c:pt idx="374">
                  <c:v>166.25</c:v>
                </c:pt>
                <c:pt idx="375">
                  <c:v>166.62</c:v>
                </c:pt>
                <c:pt idx="376">
                  <c:v>167</c:v>
                </c:pt>
                <c:pt idx="377">
                  <c:v>167.37</c:v>
                </c:pt>
                <c:pt idx="378">
                  <c:v>167.74</c:v>
                </c:pt>
                <c:pt idx="379">
                  <c:v>168.11</c:v>
                </c:pt>
                <c:pt idx="380">
                  <c:v>168.48</c:v>
                </c:pt>
                <c:pt idx="381">
                  <c:v>168.85</c:v>
                </c:pt>
                <c:pt idx="382">
                  <c:v>169.22</c:v>
                </c:pt>
                <c:pt idx="383">
                  <c:v>169.59</c:v>
                </c:pt>
                <c:pt idx="384">
                  <c:v>169.96</c:v>
                </c:pt>
                <c:pt idx="385">
                  <c:v>170.33</c:v>
                </c:pt>
                <c:pt idx="386">
                  <c:v>170.69</c:v>
                </c:pt>
                <c:pt idx="387">
                  <c:v>171.06</c:v>
                </c:pt>
                <c:pt idx="388">
                  <c:v>171.43</c:v>
                </c:pt>
                <c:pt idx="389">
                  <c:v>171.8</c:v>
                </c:pt>
                <c:pt idx="390">
                  <c:v>172.17</c:v>
                </c:pt>
                <c:pt idx="391">
                  <c:v>172.54</c:v>
                </c:pt>
                <c:pt idx="392">
                  <c:v>172.91</c:v>
                </c:pt>
                <c:pt idx="393">
                  <c:v>173.27</c:v>
                </c:pt>
                <c:pt idx="394">
                  <c:v>173.64</c:v>
                </c:pt>
                <c:pt idx="395">
                  <c:v>174.01</c:v>
                </c:pt>
                <c:pt idx="396">
                  <c:v>174.39</c:v>
                </c:pt>
                <c:pt idx="397">
                  <c:v>174.75</c:v>
                </c:pt>
                <c:pt idx="398">
                  <c:v>175.12</c:v>
                </c:pt>
                <c:pt idx="399">
                  <c:v>175.49</c:v>
                </c:pt>
                <c:pt idx="400">
                  <c:v>175.86</c:v>
                </c:pt>
                <c:pt idx="401">
                  <c:v>176.23</c:v>
                </c:pt>
                <c:pt idx="402">
                  <c:v>176.59</c:v>
                </c:pt>
                <c:pt idx="403">
                  <c:v>176.96</c:v>
                </c:pt>
                <c:pt idx="404">
                  <c:v>177.33</c:v>
                </c:pt>
                <c:pt idx="405">
                  <c:v>177.7</c:v>
                </c:pt>
                <c:pt idx="406">
                  <c:v>178.06</c:v>
                </c:pt>
                <c:pt idx="407">
                  <c:v>178.43</c:v>
                </c:pt>
                <c:pt idx="408">
                  <c:v>178.8</c:v>
                </c:pt>
                <c:pt idx="409">
                  <c:v>179.16</c:v>
                </c:pt>
                <c:pt idx="410">
                  <c:v>179.53</c:v>
                </c:pt>
                <c:pt idx="411">
                  <c:v>179.9</c:v>
                </c:pt>
                <c:pt idx="412">
                  <c:v>180.26</c:v>
                </c:pt>
                <c:pt idx="413">
                  <c:v>180.63</c:v>
                </c:pt>
                <c:pt idx="414">
                  <c:v>180.99</c:v>
                </c:pt>
                <c:pt idx="415">
                  <c:v>181.36</c:v>
                </c:pt>
                <c:pt idx="416">
                  <c:v>181.73</c:v>
                </c:pt>
                <c:pt idx="417">
                  <c:v>182.09</c:v>
                </c:pt>
                <c:pt idx="418">
                  <c:v>182.46</c:v>
                </c:pt>
                <c:pt idx="419">
                  <c:v>182.82</c:v>
                </c:pt>
                <c:pt idx="420">
                  <c:v>183.19</c:v>
                </c:pt>
                <c:pt idx="421">
                  <c:v>183.55</c:v>
                </c:pt>
                <c:pt idx="422">
                  <c:v>183.92</c:v>
                </c:pt>
                <c:pt idx="423">
                  <c:v>184.28</c:v>
                </c:pt>
                <c:pt idx="424">
                  <c:v>184.65</c:v>
                </c:pt>
                <c:pt idx="425">
                  <c:v>185.01</c:v>
                </c:pt>
                <c:pt idx="426">
                  <c:v>185.38</c:v>
                </c:pt>
                <c:pt idx="427">
                  <c:v>185.74</c:v>
                </c:pt>
                <c:pt idx="428">
                  <c:v>186.11</c:v>
                </c:pt>
                <c:pt idx="429">
                  <c:v>186.47</c:v>
                </c:pt>
                <c:pt idx="430">
                  <c:v>186.84</c:v>
                </c:pt>
                <c:pt idx="431">
                  <c:v>187.2</c:v>
                </c:pt>
                <c:pt idx="432">
                  <c:v>187.56</c:v>
                </c:pt>
                <c:pt idx="433">
                  <c:v>187.93</c:v>
                </c:pt>
                <c:pt idx="434">
                  <c:v>188.29</c:v>
                </c:pt>
                <c:pt idx="435">
                  <c:v>188.65</c:v>
                </c:pt>
                <c:pt idx="436">
                  <c:v>189.02</c:v>
                </c:pt>
                <c:pt idx="437">
                  <c:v>189.38</c:v>
                </c:pt>
                <c:pt idx="438">
                  <c:v>189.74</c:v>
                </c:pt>
                <c:pt idx="439">
                  <c:v>190.11</c:v>
                </c:pt>
                <c:pt idx="440">
                  <c:v>190.47</c:v>
                </c:pt>
                <c:pt idx="441">
                  <c:v>190.83</c:v>
                </c:pt>
                <c:pt idx="442">
                  <c:v>191.2</c:v>
                </c:pt>
                <c:pt idx="443">
                  <c:v>191.56</c:v>
                </c:pt>
                <c:pt idx="444">
                  <c:v>191.92</c:v>
                </c:pt>
                <c:pt idx="445">
                  <c:v>192.28</c:v>
                </c:pt>
                <c:pt idx="446">
                  <c:v>192.66</c:v>
                </c:pt>
                <c:pt idx="447">
                  <c:v>193.02</c:v>
                </c:pt>
                <c:pt idx="448">
                  <c:v>193.38</c:v>
                </c:pt>
                <c:pt idx="449">
                  <c:v>193.74</c:v>
                </c:pt>
                <c:pt idx="450">
                  <c:v>194.1</c:v>
                </c:pt>
                <c:pt idx="451">
                  <c:v>194.47</c:v>
                </c:pt>
                <c:pt idx="452">
                  <c:v>194.83</c:v>
                </c:pt>
                <c:pt idx="453">
                  <c:v>195.19</c:v>
                </c:pt>
                <c:pt idx="454">
                  <c:v>195.55</c:v>
                </c:pt>
                <c:pt idx="455">
                  <c:v>195.9</c:v>
                </c:pt>
                <c:pt idx="456">
                  <c:v>196.26</c:v>
                </c:pt>
                <c:pt idx="457">
                  <c:v>196.62</c:v>
                </c:pt>
                <c:pt idx="458">
                  <c:v>196.98</c:v>
                </c:pt>
                <c:pt idx="459">
                  <c:v>197.35</c:v>
                </c:pt>
                <c:pt idx="460">
                  <c:v>197.71</c:v>
                </c:pt>
                <c:pt idx="461">
                  <c:v>198.07</c:v>
                </c:pt>
                <c:pt idx="462">
                  <c:v>198.43</c:v>
                </c:pt>
                <c:pt idx="463">
                  <c:v>198.79</c:v>
                </c:pt>
                <c:pt idx="464">
                  <c:v>199.15</c:v>
                </c:pt>
                <c:pt idx="465">
                  <c:v>199.51</c:v>
                </c:pt>
                <c:pt idx="466">
                  <c:v>199.87</c:v>
                </c:pt>
                <c:pt idx="467">
                  <c:v>200.23</c:v>
                </c:pt>
                <c:pt idx="468">
                  <c:v>200.59</c:v>
                </c:pt>
                <c:pt idx="469">
                  <c:v>200.95</c:v>
                </c:pt>
                <c:pt idx="470">
                  <c:v>201.31</c:v>
                </c:pt>
                <c:pt idx="471">
                  <c:v>201.67</c:v>
                </c:pt>
                <c:pt idx="472">
                  <c:v>202.03</c:v>
                </c:pt>
                <c:pt idx="473">
                  <c:v>202.38</c:v>
                </c:pt>
                <c:pt idx="474">
                  <c:v>202.74</c:v>
                </c:pt>
                <c:pt idx="475">
                  <c:v>203.1</c:v>
                </c:pt>
                <c:pt idx="476">
                  <c:v>203.46</c:v>
                </c:pt>
                <c:pt idx="477">
                  <c:v>203.82</c:v>
                </c:pt>
                <c:pt idx="478">
                  <c:v>204.18</c:v>
                </c:pt>
                <c:pt idx="479">
                  <c:v>204.54</c:v>
                </c:pt>
                <c:pt idx="480">
                  <c:v>204.9</c:v>
                </c:pt>
                <c:pt idx="481">
                  <c:v>205.25</c:v>
                </c:pt>
                <c:pt idx="482">
                  <c:v>205.61</c:v>
                </c:pt>
                <c:pt idx="483">
                  <c:v>205.97</c:v>
                </c:pt>
                <c:pt idx="484">
                  <c:v>206.33</c:v>
                </c:pt>
                <c:pt idx="485">
                  <c:v>206.7</c:v>
                </c:pt>
                <c:pt idx="486">
                  <c:v>207.05</c:v>
                </c:pt>
                <c:pt idx="487">
                  <c:v>207.41</c:v>
                </c:pt>
                <c:pt idx="488">
                  <c:v>207.77</c:v>
                </c:pt>
                <c:pt idx="489">
                  <c:v>208.13</c:v>
                </c:pt>
                <c:pt idx="490">
                  <c:v>208.48</c:v>
                </c:pt>
                <c:pt idx="491">
                  <c:v>208.84</c:v>
                </c:pt>
                <c:pt idx="492">
                  <c:v>209.2</c:v>
                </c:pt>
                <c:pt idx="493">
                  <c:v>209.55</c:v>
                </c:pt>
                <c:pt idx="494">
                  <c:v>209.91</c:v>
                </c:pt>
                <c:pt idx="495">
                  <c:v>210.27</c:v>
                </c:pt>
                <c:pt idx="496">
                  <c:v>210.62</c:v>
                </c:pt>
                <c:pt idx="497">
                  <c:v>210.98</c:v>
                </c:pt>
                <c:pt idx="498">
                  <c:v>211.34</c:v>
                </c:pt>
                <c:pt idx="499">
                  <c:v>211.69</c:v>
                </c:pt>
                <c:pt idx="500">
                  <c:v>212.05</c:v>
                </c:pt>
                <c:pt idx="501">
                  <c:v>212.4</c:v>
                </c:pt>
                <c:pt idx="502">
                  <c:v>212.76</c:v>
                </c:pt>
                <c:pt idx="503">
                  <c:v>213.12</c:v>
                </c:pt>
                <c:pt idx="504">
                  <c:v>213.47</c:v>
                </c:pt>
                <c:pt idx="505">
                  <c:v>213.83</c:v>
                </c:pt>
                <c:pt idx="506">
                  <c:v>214.19</c:v>
                </c:pt>
                <c:pt idx="507">
                  <c:v>214.55</c:v>
                </c:pt>
                <c:pt idx="508">
                  <c:v>214.9</c:v>
                </c:pt>
                <c:pt idx="509">
                  <c:v>215.26</c:v>
                </c:pt>
                <c:pt idx="510">
                  <c:v>215.61</c:v>
                </c:pt>
                <c:pt idx="511">
                  <c:v>215.97</c:v>
                </c:pt>
                <c:pt idx="512">
                  <c:v>216.32</c:v>
                </c:pt>
                <c:pt idx="513">
                  <c:v>216.68</c:v>
                </c:pt>
                <c:pt idx="514">
                  <c:v>217.03</c:v>
                </c:pt>
                <c:pt idx="515">
                  <c:v>217.39</c:v>
                </c:pt>
                <c:pt idx="516">
                  <c:v>217.73</c:v>
                </c:pt>
                <c:pt idx="517">
                  <c:v>218.08</c:v>
                </c:pt>
                <c:pt idx="518">
                  <c:v>218.44</c:v>
                </c:pt>
                <c:pt idx="519">
                  <c:v>218.79</c:v>
                </c:pt>
                <c:pt idx="520">
                  <c:v>219.15</c:v>
                </c:pt>
                <c:pt idx="521">
                  <c:v>219.5</c:v>
                </c:pt>
                <c:pt idx="522">
                  <c:v>219.85</c:v>
                </c:pt>
                <c:pt idx="523">
                  <c:v>220.21</c:v>
                </c:pt>
                <c:pt idx="524">
                  <c:v>220.56</c:v>
                </c:pt>
                <c:pt idx="525">
                  <c:v>220.91</c:v>
                </c:pt>
                <c:pt idx="526">
                  <c:v>221.27</c:v>
                </c:pt>
                <c:pt idx="527">
                  <c:v>221.62</c:v>
                </c:pt>
                <c:pt idx="528">
                  <c:v>221.97</c:v>
                </c:pt>
                <c:pt idx="529">
                  <c:v>222.32</c:v>
                </c:pt>
                <c:pt idx="530">
                  <c:v>222.68</c:v>
                </c:pt>
                <c:pt idx="531">
                  <c:v>223.03</c:v>
                </c:pt>
                <c:pt idx="532">
                  <c:v>223.38</c:v>
                </c:pt>
                <c:pt idx="533">
                  <c:v>223.73</c:v>
                </c:pt>
                <c:pt idx="534">
                  <c:v>224.09</c:v>
                </c:pt>
                <c:pt idx="535">
                  <c:v>224.45</c:v>
                </c:pt>
                <c:pt idx="536">
                  <c:v>224.8</c:v>
                </c:pt>
                <c:pt idx="537">
                  <c:v>225.15</c:v>
                </c:pt>
                <c:pt idx="538">
                  <c:v>225.5</c:v>
                </c:pt>
                <c:pt idx="539">
                  <c:v>225.85</c:v>
                </c:pt>
                <c:pt idx="540">
                  <c:v>226.21</c:v>
                </c:pt>
                <c:pt idx="541">
                  <c:v>226.56</c:v>
                </c:pt>
                <c:pt idx="542">
                  <c:v>226.91</c:v>
                </c:pt>
                <c:pt idx="543">
                  <c:v>227.26</c:v>
                </c:pt>
                <c:pt idx="544">
                  <c:v>227.61</c:v>
                </c:pt>
                <c:pt idx="545">
                  <c:v>227.96</c:v>
                </c:pt>
                <c:pt idx="546">
                  <c:v>228.31</c:v>
                </c:pt>
                <c:pt idx="547">
                  <c:v>228.66</c:v>
                </c:pt>
                <c:pt idx="548">
                  <c:v>229.01</c:v>
                </c:pt>
                <c:pt idx="549">
                  <c:v>229.36</c:v>
                </c:pt>
                <c:pt idx="550">
                  <c:v>229.72</c:v>
                </c:pt>
                <c:pt idx="551">
                  <c:v>230.07</c:v>
                </c:pt>
                <c:pt idx="552">
                  <c:v>230.42</c:v>
                </c:pt>
                <c:pt idx="553">
                  <c:v>230.77</c:v>
                </c:pt>
                <c:pt idx="554">
                  <c:v>231.12</c:v>
                </c:pt>
                <c:pt idx="555">
                  <c:v>231.47</c:v>
                </c:pt>
                <c:pt idx="556">
                  <c:v>231.81</c:v>
                </c:pt>
                <c:pt idx="557">
                  <c:v>232.16</c:v>
                </c:pt>
                <c:pt idx="558">
                  <c:v>232.51</c:v>
                </c:pt>
                <c:pt idx="559">
                  <c:v>232.86</c:v>
                </c:pt>
                <c:pt idx="560">
                  <c:v>233.21</c:v>
                </c:pt>
                <c:pt idx="561">
                  <c:v>233.56</c:v>
                </c:pt>
                <c:pt idx="562">
                  <c:v>233.91</c:v>
                </c:pt>
                <c:pt idx="563">
                  <c:v>234.26</c:v>
                </c:pt>
                <c:pt idx="564">
                  <c:v>234.6</c:v>
                </c:pt>
                <c:pt idx="565">
                  <c:v>234.95</c:v>
                </c:pt>
                <c:pt idx="566">
                  <c:v>235.3</c:v>
                </c:pt>
                <c:pt idx="567">
                  <c:v>235.65</c:v>
                </c:pt>
                <c:pt idx="568">
                  <c:v>236</c:v>
                </c:pt>
                <c:pt idx="569">
                  <c:v>236.35</c:v>
                </c:pt>
                <c:pt idx="570">
                  <c:v>236.7</c:v>
                </c:pt>
                <c:pt idx="571">
                  <c:v>237.05</c:v>
                </c:pt>
                <c:pt idx="572">
                  <c:v>237.4</c:v>
                </c:pt>
                <c:pt idx="573">
                  <c:v>237.75</c:v>
                </c:pt>
                <c:pt idx="574">
                  <c:v>238.09</c:v>
                </c:pt>
                <c:pt idx="575">
                  <c:v>238.44</c:v>
                </c:pt>
                <c:pt idx="576">
                  <c:v>238.79</c:v>
                </c:pt>
                <c:pt idx="577">
                  <c:v>239.14</c:v>
                </c:pt>
                <c:pt idx="578">
                  <c:v>239.48</c:v>
                </c:pt>
                <c:pt idx="579">
                  <c:v>239.83</c:v>
                </c:pt>
                <c:pt idx="580">
                  <c:v>240.18</c:v>
                </c:pt>
                <c:pt idx="581">
                  <c:v>240.52</c:v>
                </c:pt>
                <c:pt idx="582">
                  <c:v>240.87</c:v>
                </c:pt>
                <c:pt idx="583">
                  <c:v>241.22</c:v>
                </c:pt>
                <c:pt idx="584">
                  <c:v>241.56</c:v>
                </c:pt>
                <c:pt idx="585">
                  <c:v>241.91</c:v>
                </c:pt>
                <c:pt idx="586">
                  <c:v>242.25</c:v>
                </c:pt>
                <c:pt idx="587">
                  <c:v>242.6</c:v>
                </c:pt>
                <c:pt idx="588">
                  <c:v>242.95</c:v>
                </c:pt>
                <c:pt idx="589">
                  <c:v>243.29</c:v>
                </c:pt>
                <c:pt idx="590">
                  <c:v>243.64</c:v>
                </c:pt>
                <c:pt idx="591">
                  <c:v>243.98</c:v>
                </c:pt>
                <c:pt idx="592">
                  <c:v>244.33</c:v>
                </c:pt>
                <c:pt idx="593">
                  <c:v>244.67</c:v>
                </c:pt>
                <c:pt idx="594">
                  <c:v>245.02</c:v>
                </c:pt>
                <c:pt idx="595">
                  <c:v>245.36</c:v>
                </c:pt>
                <c:pt idx="596">
                  <c:v>245.71</c:v>
                </c:pt>
                <c:pt idx="597">
                  <c:v>246.05</c:v>
                </c:pt>
                <c:pt idx="598">
                  <c:v>246.4</c:v>
                </c:pt>
                <c:pt idx="599">
                  <c:v>246.74</c:v>
                </c:pt>
                <c:pt idx="600">
                  <c:v>247.09</c:v>
                </c:pt>
                <c:pt idx="601">
                  <c:v>247.43</c:v>
                </c:pt>
                <c:pt idx="602">
                  <c:v>247.78</c:v>
                </c:pt>
                <c:pt idx="603">
                  <c:v>248.12</c:v>
                </c:pt>
                <c:pt idx="604">
                  <c:v>248.46</c:v>
                </c:pt>
                <c:pt idx="605">
                  <c:v>248.81</c:v>
                </c:pt>
                <c:pt idx="606">
                  <c:v>249.15</c:v>
                </c:pt>
                <c:pt idx="607">
                  <c:v>249.5</c:v>
                </c:pt>
                <c:pt idx="608">
                  <c:v>249.84</c:v>
                </c:pt>
                <c:pt idx="609">
                  <c:v>250.18</c:v>
                </c:pt>
                <c:pt idx="610">
                  <c:v>250.53</c:v>
                </c:pt>
                <c:pt idx="611">
                  <c:v>250.89</c:v>
                </c:pt>
                <c:pt idx="612">
                  <c:v>251.21</c:v>
                </c:pt>
                <c:pt idx="613">
                  <c:v>251.55</c:v>
                </c:pt>
                <c:pt idx="614">
                  <c:v>251.9</c:v>
                </c:pt>
                <c:pt idx="615">
                  <c:v>252.24</c:v>
                </c:pt>
                <c:pt idx="616">
                  <c:v>252.59</c:v>
                </c:pt>
                <c:pt idx="617">
                  <c:v>252.94</c:v>
                </c:pt>
                <c:pt idx="618">
                  <c:v>253.28</c:v>
                </c:pt>
                <c:pt idx="619">
                  <c:v>253.62</c:v>
                </c:pt>
                <c:pt idx="620">
                  <c:v>253.96</c:v>
                </c:pt>
                <c:pt idx="621">
                  <c:v>254.3</c:v>
                </c:pt>
                <c:pt idx="622">
                  <c:v>254.65</c:v>
                </c:pt>
                <c:pt idx="623">
                  <c:v>254.99</c:v>
                </c:pt>
                <c:pt idx="624">
                  <c:v>255.33</c:v>
                </c:pt>
                <c:pt idx="625">
                  <c:v>255.67</c:v>
                </c:pt>
                <c:pt idx="626">
                  <c:v>256.01</c:v>
                </c:pt>
                <c:pt idx="627">
                  <c:v>256.35000000000002</c:v>
                </c:pt>
                <c:pt idx="628">
                  <c:v>256.7</c:v>
                </c:pt>
                <c:pt idx="629">
                  <c:v>257.04000000000002</c:v>
                </c:pt>
                <c:pt idx="630">
                  <c:v>257.38</c:v>
                </c:pt>
                <c:pt idx="631">
                  <c:v>257.72000000000003</c:v>
                </c:pt>
                <c:pt idx="632">
                  <c:v>258.06</c:v>
                </c:pt>
                <c:pt idx="633">
                  <c:v>258.39999999999998</c:v>
                </c:pt>
                <c:pt idx="634">
                  <c:v>258.74</c:v>
                </c:pt>
                <c:pt idx="635">
                  <c:v>259.08</c:v>
                </c:pt>
                <c:pt idx="636">
                  <c:v>259.42</c:v>
                </c:pt>
                <c:pt idx="637">
                  <c:v>259.76</c:v>
                </c:pt>
                <c:pt idx="638">
                  <c:v>260.10000000000002</c:v>
                </c:pt>
                <c:pt idx="639">
                  <c:v>260.44</c:v>
                </c:pt>
                <c:pt idx="640">
                  <c:v>260.77999999999997</c:v>
                </c:pt>
                <c:pt idx="641">
                  <c:v>261.12</c:v>
                </c:pt>
                <c:pt idx="642">
                  <c:v>261.45999999999998</c:v>
                </c:pt>
                <c:pt idx="643">
                  <c:v>261.8</c:v>
                </c:pt>
                <c:pt idx="644">
                  <c:v>262.14</c:v>
                </c:pt>
                <c:pt idx="645">
                  <c:v>262.48</c:v>
                </c:pt>
                <c:pt idx="646">
                  <c:v>262.83</c:v>
                </c:pt>
                <c:pt idx="647">
                  <c:v>263.17</c:v>
                </c:pt>
                <c:pt idx="648">
                  <c:v>263.5</c:v>
                </c:pt>
                <c:pt idx="649">
                  <c:v>263.83999999999997</c:v>
                </c:pt>
                <c:pt idx="650">
                  <c:v>264.18</c:v>
                </c:pt>
                <c:pt idx="651">
                  <c:v>264.52</c:v>
                </c:pt>
                <c:pt idx="652">
                  <c:v>264.86</c:v>
                </c:pt>
                <c:pt idx="653">
                  <c:v>265.2</c:v>
                </c:pt>
                <c:pt idx="654">
                  <c:v>265.54000000000002</c:v>
                </c:pt>
                <c:pt idx="655">
                  <c:v>265.87</c:v>
                </c:pt>
                <c:pt idx="656">
                  <c:v>266.20999999999998</c:v>
                </c:pt>
                <c:pt idx="657">
                  <c:v>266.55</c:v>
                </c:pt>
                <c:pt idx="658">
                  <c:v>266.89</c:v>
                </c:pt>
                <c:pt idx="659">
                  <c:v>267.22000000000003</c:v>
                </c:pt>
                <c:pt idx="660">
                  <c:v>267.56</c:v>
                </c:pt>
                <c:pt idx="661">
                  <c:v>267.89999999999998</c:v>
                </c:pt>
                <c:pt idx="662">
                  <c:v>268.24</c:v>
                </c:pt>
                <c:pt idx="663">
                  <c:v>268.57</c:v>
                </c:pt>
                <c:pt idx="664">
                  <c:v>268.91000000000003</c:v>
                </c:pt>
                <c:pt idx="665">
                  <c:v>269.25</c:v>
                </c:pt>
                <c:pt idx="666">
                  <c:v>269.58</c:v>
                </c:pt>
                <c:pt idx="667">
                  <c:v>269.92</c:v>
                </c:pt>
                <c:pt idx="668">
                  <c:v>270.26</c:v>
                </c:pt>
                <c:pt idx="669">
                  <c:v>270.58999999999997</c:v>
                </c:pt>
                <c:pt idx="670">
                  <c:v>270.93</c:v>
                </c:pt>
                <c:pt idx="671">
                  <c:v>271.27</c:v>
                </c:pt>
                <c:pt idx="672">
                  <c:v>271.60000000000002</c:v>
                </c:pt>
                <c:pt idx="673">
                  <c:v>271.94</c:v>
                </c:pt>
                <c:pt idx="674">
                  <c:v>272.27</c:v>
                </c:pt>
                <c:pt idx="675">
                  <c:v>272.61</c:v>
                </c:pt>
                <c:pt idx="676">
                  <c:v>272.95</c:v>
                </c:pt>
                <c:pt idx="677">
                  <c:v>273.27999999999997</c:v>
                </c:pt>
                <c:pt idx="678">
                  <c:v>273.62</c:v>
                </c:pt>
                <c:pt idx="679">
                  <c:v>273.95</c:v>
                </c:pt>
                <c:pt idx="680">
                  <c:v>274.29000000000002</c:v>
                </c:pt>
                <c:pt idx="681">
                  <c:v>274.62</c:v>
                </c:pt>
                <c:pt idx="682">
                  <c:v>274.95999999999998</c:v>
                </c:pt>
                <c:pt idx="683">
                  <c:v>275.29000000000002</c:v>
                </c:pt>
                <c:pt idx="684">
                  <c:v>275.63</c:v>
                </c:pt>
                <c:pt idx="685">
                  <c:v>275.95999999999998</c:v>
                </c:pt>
                <c:pt idx="686">
                  <c:v>276.31</c:v>
                </c:pt>
                <c:pt idx="687">
                  <c:v>276.64</c:v>
                </c:pt>
                <c:pt idx="688">
                  <c:v>276.97000000000003</c:v>
                </c:pt>
                <c:pt idx="689">
                  <c:v>277.31</c:v>
                </c:pt>
                <c:pt idx="690">
                  <c:v>277.64</c:v>
                </c:pt>
                <c:pt idx="691">
                  <c:v>277.98</c:v>
                </c:pt>
                <c:pt idx="692">
                  <c:v>278.31</c:v>
                </c:pt>
                <c:pt idx="693">
                  <c:v>278.64</c:v>
                </c:pt>
                <c:pt idx="694">
                  <c:v>278.98</c:v>
                </c:pt>
                <c:pt idx="695">
                  <c:v>279.31</c:v>
                </c:pt>
                <c:pt idx="696">
                  <c:v>279.64</c:v>
                </c:pt>
                <c:pt idx="697">
                  <c:v>279.98</c:v>
                </c:pt>
                <c:pt idx="698">
                  <c:v>280.31</c:v>
                </c:pt>
                <c:pt idx="699">
                  <c:v>280.64</c:v>
                </c:pt>
                <c:pt idx="700">
                  <c:v>280.98</c:v>
                </c:pt>
                <c:pt idx="701">
                  <c:v>281.31</c:v>
                </c:pt>
                <c:pt idx="702">
                  <c:v>281.64</c:v>
                </c:pt>
                <c:pt idx="703">
                  <c:v>281.97000000000003</c:v>
                </c:pt>
                <c:pt idx="704">
                  <c:v>282.31</c:v>
                </c:pt>
                <c:pt idx="705">
                  <c:v>282.64</c:v>
                </c:pt>
                <c:pt idx="706">
                  <c:v>282.97000000000003</c:v>
                </c:pt>
                <c:pt idx="707">
                  <c:v>283.3</c:v>
                </c:pt>
                <c:pt idx="708">
                  <c:v>283.63</c:v>
                </c:pt>
                <c:pt idx="709">
                  <c:v>283.97000000000003</c:v>
                </c:pt>
                <c:pt idx="710">
                  <c:v>284.3</c:v>
                </c:pt>
                <c:pt idx="711">
                  <c:v>284.63</c:v>
                </c:pt>
                <c:pt idx="712">
                  <c:v>284.95999999999998</c:v>
                </c:pt>
                <c:pt idx="713">
                  <c:v>285.29000000000002</c:v>
                </c:pt>
                <c:pt idx="714">
                  <c:v>285.62</c:v>
                </c:pt>
                <c:pt idx="715">
                  <c:v>285.95</c:v>
                </c:pt>
                <c:pt idx="716">
                  <c:v>286.3</c:v>
                </c:pt>
                <c:pt idx="717">
                  <c:v>286.63</c:v>
                </c:pt>
                <c:pt idx="718">
                  <c:v>286.95999999999998</c:v>
                </c:pt>
                <c:pt idx="719">
                  <c:v>287.29000000000002</c:v>
                </c:pt>
                <c:pt idx="720">
                  <c:v>287.62</c:v>
                </c:pt>
                <c:pt idx="721">
                  <c:v>287.95</c:v>
                </c:pt>
                <c:pt idx="722">
                  <c:v>288.27999999999997</c:v>
                </c:pt>
                <c:pt idx="723">
                  <c:v>288.61</c:v>
                </c:pt>
                <c:pt idx="724">
                  <c:v>288.94</c:v>
                </c:pt>
                <c:pt idx="725">
                  <c:v>289.27</c:v>
                </c:pt>
                <c:pt idx="726">
                  <c:v>289.60000000000002</c:v>
                </c:pt>
                <c:pt idx="727">
                  <c:v>289.93</c:v>
                </c:pt>
                <c:pt idx="728">
                  <c:v>290.26</c:v>
                </c:pt>
                <c:pt idx="729">
                  <c:v>290.58999999999997</c:v>
                </c:pt>
                <c:pt idx="730">
                  <c:v>290.92</c:v>
                </c:pt>
                <c:pt idx="731">
                  <c:v>291.25</c:v>
                </c:pt>
                <c:pt idx="732">
                  <c:v>291.58</c:v>
                </c:pt>
                <c:pt idx="733">
                  <c:v>291.89999999999998</c:v>
                </c:pt>
                <c:pt idx="734">
                  <c:v>292.23</c:v>
                </c:pt>
                <c:pt idx="735">
                  <c:v>292.56</c:v>
                </c:pt>
                <c:pt idx="736">
                  <c:v>292.89999999999998</c:v>
                </c:pt>
                <c:pt idx="737">
                  <c:v>293.23</c:v>
                </c:pt>
                <c:pt idx="738">
                  <c:v>293.56</c:v>
                </c:pt>
                <c:pt idx="739">
                  <c:v>293.89</c:v>
                </c:pt>
                <c:pt idx="740">
                  <c:v>294.20999999999998</c:v>
                </c:pt>
                <c:pt idx="741">
                  <c:v>294.54000000000002</c:v>
                </c:pt>
                <c:pt idx="742">
                  <c:v>294.87</c:v>
                </c:pt>
                <c:pt idx="743">
                  <c:v>295.2</c:v>
                </c:pt>
                <c:pt idx="744">
                  <c:v>295.52999999999997</c:v>
                </c:pt>
                <c:pt idx="745">
                  <c:v>295.85000000000002</c:v>
                </c:pt>
                <c:pt idx="746">
                  <c:v>296.18</c:v>
                </c:pt>
                <c:pt idx="747">
                  <c:v>296.51</c:v>
                </c:pt>
                <c:pt idx="748">
                  <c:v>296.83999999999997</c:v>
                </c:pt>
                <c:pt idx="749">
                  <c:v>297.16000000000003</c:v>
                </c:pt>
                <c:pt idx="750">
                  <c:v>297.49</c:v>
                </c:pt>
                <c:pt idx="751">
                  <c:v>297.82</c:v>
                </c:pt>
                <c:pt idx="752">
                  <c:v>298.14</c:v>
                </c:pt>
                <c:pt idx="753">
                  <c:v>298.47000000000003</c:v>
                </c:pt>
                <c:pt idx="754">
                  <c:v>298.8</c:v>
                </c:pt>
                <c:pt idx="755">
                  <c:v>299.12</c:v>
                </c:pt>
                <c:pt idx="756">
                  <c:v>299.45</c:v>
                </c:pt>
                <c:pt idx="757">
                  <c:v>299.77999999999997</c:v>
                </c:pt>
                <c:pt idx="758">
                  <c:v>300.10000000000002</c:v>
                </c:pt>
                <c:pt idx="759">
                  <c:v>300.43</c:v>
                </c:pt>
                <c:pt idx="760">
                  <c:v>300.75</c:v>
                </c:pt>
                <c:pt idx="761">
                  <c:v>301.08</c:v>
                </c:pt>
                <c:pt idx="762">
                  <c:v>301.41000000000003</c:v>
                </c:pt>
                <c:pt idx="763">
                  <c:v>301.73</c:v>
                </c:pt>
                <c:pt idx="764">
                  <c:v>302.06</c:v>
                </c:pt>
                <c:pt idx="765">
                  <c:v>302.38</c:v>
                </c:pt>
                <c:pt idx="766">
                  <c:v>302.70999999999998</c:v>
                </c:pt>
                <c:pt idx="767">
                  <c:v>303.02999999999997</c:v>
                </c:pt>
                <c:pt idx="768">
                  <c:v>303.36</c:v>
                </c:pt>
                <c:pt idx="769">
                  <c:v>303.68</c:v>
                </c:pt>
                <c:pt idx="770">
                  <c:v>304.01</c:v>
                </c:pt>
                <c:pt idx="771">
                  <c:v>304.33</c:v>
                </c:pt>
                <c:pt idx="772">
                  <c:v>304.66000000000003</c:v>
                </c:pt>
                <c:pt idx="773">
                  <c:v>304.98</c:v>
                </c:pt>
                <c:pt idx="774">
                  <c:v>305.3</c:v>
                </c:pt>
                <c:pt idx="775">
                  <c:v>305.63</c:v>
                </c:pt>
                <c:pt idx="776">
                  <c:v>305.95</c:v>
                </c:pt>
                <c:pt idx="777">
                  <c:v>306.27999999999997</c:v>
                </c:pt>
                <c:pt idx="778">
                  <c:v>306.60000000000002</c:v>
                </c:pt>
                <c:pt idx="779">
                  <c:v>306.92</c:v>
                </c:pt>
                <c:pt idx="780">
                  <c:v>307.25</c:v>
                </c:pt>
                <c:pt idx="781">
                  <c:v>307.57</c:v>
                </c:pt>
                <c:pt idx="782">
                  <c:v>307.89</c:v>
                </c:pt>
                <c:pt idx="783">
                  <c:v>308.22000000000003</c:v>
                </c:pt>
                <c:pt idx="784">
                  <c:v>308.54000000000002</c:v>
                </c:pt>
                <c:pt idx="785">
                  <c:v>308.86</c:v>
                </c:pt>
                <c:pt idx="786">
                  <c:v>309.19</c:v>
                </c:pt>
                <c:pt idx="787">
                  <c:v>309.51</c:v>
                </c:pt>
                <c:pt idx="788">
                  <c:v>309.83</c:v>
                </c:pt>
                <c:pt idx="789">
                  <c:v>310.14999999999998</c:v>
                </c:pt>
                <c:pt idx="790">
                  <c:v>310.48</c:v>
                </c:pt>
                <c:pt idx="791">
                  <c:v>310.8</c:v>
                </c:pt>
                <c:pt idx="792">
                  <c:v>311.12</c:v>
                </c:pt>
                <c:pt idx="793">
                  <c:v>311.45</c:v>
                </c:pt>
                <c:pt idx="794">
                  <c:v>311.77999999999997</c:v>
                </c:pt>
                <c:pt idx="795">
                  <c:v>312.10000000000002</c:v>
                </c:pt>
                <c:pt idx="796">
                  <c:v>312.43</c:v>
                </c:pt>
                <c:pt idx="797">
                  <c:v>312.75</c:v>
                </c:pt>
                <c:pt idx="798">
                  <c:v>313.07</c:v>
                </c:pt>
                <c:pt idx="799">
                  <c:v>313.39</c:v>
                </c:pt>
                <c:pt idx="800">
                  <c:v>313.70999999999998</c:v>
                </c:pt>
                <c:pt idx="801">
                  <c:v>314.04000000000002</c:v>
                </c:pt>
                <c:pt idx="802">
                  <c:v>314.36</c:v>
                </c:pt>
                <c:pt idx="803">
                  <c:v>314.68</c:v>
                </c:pt>
                <c:pt idx="804">
                  <c:v>315</c:v>
                </c:pt>
                <c:pt idx="805">
                  <c:v>315.32</c:v>
                </c:pt>
                <c:pt idx="806">
                  <c:v>315.64</c:v>
                </c:pt>
                <c:pt idx="807">
                  <c:v>315.95999999999998</c:v>
                </c:pt>
                <c:pt idx="808">
                  <c:v>316.27999999999997</c:v>
                </c:pt>
                <c:pt idx="809">
                  <c:v>316.60000000000002</c:v>
                </c:pt>
                <c:pt idx="810">
                  <c:v>316.92</c:v>
                </c:pt>
                <c:pt idx="811">
                  <c:v>317.24</c:v>
                </c:pt>
                <c:pt idx="812">
                  <c:v>317.56</c:v>
                </c:pt>
                <c:pt idx="813">
                  <c:v>317.88</c:v>
                </c:pt>
                <c:pt idx="814">
                  <c:v>318.2</c:v>
                </c:pt>
                <c:pt idx="815">
                  <c:v>318.52</c:v>
                </c:pt>
                <c:pt idx="816">
                  <c:v>318.85000000000002</c:v>
                </c:pt>
                <c:pt idx="817">
                  <c:v>319.17</c:v>
                </c:pt>
                <c:pt idx="818">
                  <c:v>319.49</c:v>
                </c:pt>
                <c:pt idx="819">
                  <c:v>319.81</c:v>
                </c:pt>
                <c:pt idx="820">
                  <c:v>320.12</c:v>
                </c:pt>
                <c:pt idx="821">
                  <c:v>320.44</c:v>
                </c:pt>
                <c:pt idx="822">
                  <c:v>320.76</c:v>
                </c:pt>
                <c:pt idx="823">
                  <c:v>321.08</c:v>
                </c:pt>
                <c:pt idx="824">
                  <c:v>321.39999999999998</c:v>
                </c:pt>
                <c:pt idx="825">
                  <c:v>321.72000000000003</c:v>
                </c:pt>
                <c:pt idx="826">
                  <c:v>322.02999999999997</c:v>
                </c:pt>
                <c:pt idx="827">
                  <c:v>322.33999999999997</c:v>
                </c:pt>
                <c:pt idx="828">
                  <c:v>322.66000000000003</c:v>
                </c:pt>
                <c:pt idx="829">
                  <c:v>322.98</c:v>
                </c:pt>
                <c:pt idx="830">
                  <c:v>323.3</c:v>
                </c:pt>
                <c:pt idx="831">
                  <c:v>323.61</c:v>
                </c:pt>
                <c:pt idx="832">
                  <c:v>323.93</c:v>
                </c:pt>
                <c:pt idx="833">
                  <c:v>324.25</c:v>
                </c:pt>
                <c:pt idx="834">
                  <c:v>324.57</c:v>
                </c:pt>
                <c:pt idx="835">
                  <c:v>324.88</c:v>
                </c:pt>
                <c:pt idx="836">
                  <c:v>325.20999999999998</c:v>
                </c:pt>
                <c:pt idx="837">
                  <c:v>325.52999999999997</c:v>
                </c:pt>
                <c:pt idx="838">
                  <c:v>325.85000000000002</c:v>
                </c:pt>
                <c:pt idx="839">
                  <c:v>326.16000000000003</c:v>
                </c:pt>
                <c:pt idx="840">
                  <c:v>326.48</c:v>
                </c:pt>
                <c:pt idx="841">
                  <c:v>326.79000000000002</c:v>
                </c:pt>
                <c:pt idx="842">
                  <c:v>327.11</c:v>
                </c:pt>
                <c:pt idx="843">
                  <c:v>327.43</c:v>
                </c:pt>
                <c:pt idx="844">
                  <c:v>327.74</c:v>
                </c:pt>
                <c:pt idx="845">
                  <c:v>328.06</c:v>
                </c:pt>
                <c:pt idx="846">
                  <c:v>328.38</c:v>
                </c:pt>
                <c:pt idx="847">
                  <c:v>328.69</c:v>
                </c:pt>
                <c:pt idx="848">
                  <c:v>329.01</c:v>
                </c:pt>
                <c:pt idx="849">
                  <c:v>329.32</c:v>
                </c:pt>
                <c:pt idx="850">
                  <c:v>329.64</c:v>
                </c:pt>
                <c:pt idx="851">
                  <c:v>329.95</c:v>
                </c:pt>
                <c:pt idx="852">
                  <c:v>330.27</c:v>
                </c:pt>
                <c:pt idx="853">
                  <c:v>330.58</c:v>
                </c:pt>
                <c:pt idx="854">
                  <c:v>330.9</c:v>
                </c:pt>
                <c:pt idx="855">
                  <c:v>331.21</c:v>
                </c:pt>
                <c:pt idx="856">
                  <c:v>331.53</c:v>
                </c:pt>
                <c:pt idx="857">
                  <c:v>331.84</c:v>
                </c:pt>
                <c:pt idx="858">
                  <c:v>332.16</c:v>
                </c:pt>
                <c:pt idx="859">
                  <c:v>332.47</c:v>
                </c:pt>
                <c:pt idx="860">
                  <c:v>332.79</c:v>
                </c:pt>
                <c:pt idx="861">
                  <c:v>333.1</c:v>
                </c:pt>
                <c:pt idx="862">
                  <c:v>333.41</c:v>
                </c:pt>
                <c:pt idx="863">
                  <c:v>333.73</c:v>
                </c:pt>
                <c:pt idx="864">
                  <c:v>334.04</c:v>
                </c:pt>
                <c:pt idx="865">
                  <c:v>334.36</c:v>
                </c:pt>
                <c:pt idx="866">
                  <c:v>334.68</c:v>
                </c:pt>
                <c:pt idx="867">
                  <c:v>334.99</c:v>
                </c:pt>
                <c:pt idx="868">
                  <c:v>335.31</c:v>
                </c:pt>
                <c:pt idx="869">
                  <c:v>335.62</c:v>
                </c:pt>
                <c:pt idx="870">
                  <c:v>335.93</c:v>
                </c:pt>
                <c:pt idx="871">
                  <c:v>336.25</c:v>
                </c:pt>
                <c:pt idx="872">
                  <c:v>336.56</c:v>
                </c:pt>
                <c:pt idx="873">
                  <c:v>336.87</c:v>
                </c:pt>
                <c:pt idx="874">
                  <c:v>337.18</c:v>
                </c:pt>
                <c:pt idx="875">
                  <c:v>337.5</c:v>
                </c:pt>
                <c:pt idx="876">
                  <c:v>337.81</c:v>
                </c:pt>
                <c:pt idx="877">
                  <c:v>338.12</c:v>
                </c:pt>
                <c:pt idx="878">
                  <c:v>338.43</c:v>
                </c:pt>
                <c:pt idx="879">
                  <c:v>338.75</c:v>
                </c:pt>
                <c:pt idx="880">
                  <c:v>339.06</c:v>
                </c:pt>
                <c:pt idx="881">
                  <c:v>339.37</c:v>
                </c:pt>
                <c:pt idx="882">
                  <c:v>339.68</c:v>
                </c:pt>
                <c:pt idx="883">
                  <c:v>339.99</c:v>
                </c:pt>
                <c:pt idx="884">
                  <c:v>340.3</c:v>
                </c:pt>
                <c:pt idx="885">
                  <c:v>340.62</c:v>
                </c:pt>
                <c:pt idx="886">
                  <c:v>340.94</c:v>
                </c:pt>
                <c:pt idx="887">
                  <c:v>341.25</c:v>
                </c:pt>
                <c:pt idx="888">
                  <c:v>341.55</c:v>
                </c:pt>
                <c:pt idx="889">
                  <c:v>341.87</c:v>
                </c:pt>
                <c:pt idx="890">
                  <c:v>342.18</c:v>
                </c:pt>
                <c:pt idx="891">
                  <c:v>342.49</c:v>
                </c:pt>
                <c:pt idx="892">
                  <c:v>342.8</c:v>
                </c:pt>
                <c:pt idx="893">
                  <c:v>343.11</c:v>
                </c:pt>
                <c:pt idx="894">
                  <c:v>343.42</c:v>
                </c:pt>
                <c:pt idx="895">
                  <c:v>343.73</c:v>
                </c:pt>
                <c:pt idx="896">
                  <c:v>344.04</c:v>
                </c:pt>
                <c:pt idx="897">
                  <c:v>344.35</c:v>
                </c:pt>
                <c:pt idx="898">
                  <c:v>344.66</c:v>
                </c:pt>
                <c:pt idx="899">
                  <c:v>344.97</c:v>
                </c:pt>
                <c:pt idx="900">
                  <c:v>345.28</c:v>
                </c:pt>
                <c:pt idx="901">
                  <c:v>345.59</c:v>
                </c:pt>
                <c:pt idx="902">
                  <c:v>345.9</c:v>
                </c:pt>
                <c:pt idx="903">
                  <c:v>346.21</c:v>
                </c:pt>
                <c:pt idx="904">
                  <c:v>346.52</c:v>
                </c:pt>
                <c:pt idx="905">
                  <c:v>346.83</c:v>
                </c:pt>
                <c:pt idx="906">
                  <c:v>347.15</c:v>
                </c:pt>
                <c:pt idx="907">
                  <c:v>347.46</c:v>
                </c:pt>
                <c:pt idx="908">
                  <c:v>347.76</c:v>
                </c:pt>
                <c:pt idx="909">
                  <c:v>348.07</c:v>
                </c:pt>
                <c:pt idx="910">
                  <c:v>348.38</c:v>
                </c:pt>
                <c:pt idx="911">
                  <c:v>348.69</c:v>
                </c:pt>
                <c:pt idx="912">
                  <c:v>349</c:v>
                </c:pt>
                <c:pt idx="913">
                  <c:v>349.31</c:v>
                </c:pt>
                <c:pt idx="914">
                  <c:v>349.61</c:v>
                </c:pt>
                <c:pt idx="915">
                  <c:v>349.92</c:v>
                </c:pt>
                <c:pt idx="916">
                  <c:v>350.23</c:v>
                </c:pt>
                <c:pt idx="917">
                  <c:v>350.54</c:v>
                </c:pt>
                <c:pt idx="918">
                  <c:v>350.85</c:v>
                </c:pt>
                <c:pt idx="919">
                  <c:v>351.15</c:v>
                </c:pt>
                <c:pt idx="920">
                  <c:v>351.46</c:v>
                </c:pt>
                <c:pt idx="921">
                  <c:v>351.77</c:v>
                </c:pt>
                <c:pt idx="922">
                  <c:v>352.07</c:v>
                </c:pt>
                <c:pt idx="923">
                  <c:v>352.38</c:v>
                </c:pt>
                <c:pt idx="924">
                  <c:v>352.69</c:v>
                </c:pt>
                <c:pt idx="925">
                  <c:v>352.99</c:v>
                </c:pt>
                <c:pt idx="926">
                  <c:v>353.3</c:v>
                </c:pt>
                <c:pt idx="927">
                  <c:v>353.61</c:v>
                </c:pt>
                <c:pt idx="928">
                  <c:v>353.91</c:v>
                </c:pt>
                <c:pt idx="929">
                  <c:v>354.22</c:v>
                </c:pt>
                <c:pt idx="930">
                  <c:v>354.53</c:v>
                </c:pt>
                <c:pt idx="931">
                  <c:v>354.83</c:v>
                </c:pt>
                <c:pt idx="932">
                  <c:v>355.14</c:v>
                </c:pt>
                <c:pt idx="933">
                  <c:v>355.44</c:v>
                </c:pt>
                <c:pt idx="934">
                  <c:v>355.75</c:v>
                </c:pt>
                <c:pt idx="935">
                  <c:v>356.06</c:v>
                </c:pt>
                <c:pt idx="936">
                  <c:v>356.37</c:v>
                </c:pt>
                <c:pt idx="937">
                  <c:v>356.68</c:v>
                </c:pt>
                <c:pt idx="938">
                  <c:v>356.98</c:v>
                </c:pt>
                <c:pt idx="939">
                  <c:v>357.29</c:v>
                </c:pt>
                <c:pt idx="940">
                  <c:v>357.59</c:v>
                </c:pt>
                <c:pt idx="941">
                  <c:v>357.9</c:v>
                </c:pt>
                <c:pt idx="942">
                  <c:v>358.2</c:v>
                </c:pt>
                <c:pt idx="943">
                  <c:v>358.51</c:v>
                </c:pt>
                <c:pt idx="944">
                  <c:v>358.81</c:v>
                </c:pt>
                <c:pt idx="945">
                  <c:v>359.12</c:v>
                </c:pt>
                <c:pt idx="946">
                  <c:v>359.42</c:v>
                </c:pt>
                <c:pt idx="947">
                  <c:v>359.72</c:v>
                </c:pt>
                <c:pt idx="948">
                  <c:v>360.03</c:v>
                </c:pt>
                <c:pt idx="949">
                  <c:v>360.33</c:v>
                </c:pt>
                <c:pt idx="950">
                  <c:v>360.64</c:v>
                </c:pt>
                <c:pt idx="951">
                  <c:v>360.94</c:v>
                </c:pt>
                <c:pt idx="952">
                  <c:v>361.24</c:v>
                </c:pt>
                <c:pt idx="953">
                  <c:v>361.55</c:v>
                </c:pt>
                <c:pt idx="954">
                  <c:v>361.85</c:v>
                </c:pt>
                <c:pt idx="955">
                  <c:v>362.15</c:v>
                </c:pt>
                <c:pt idx="956">
                  <c:v>362.46</c:v>
                </c:pt>
                <c:pt idx="957">
                  <c:v>362.76</c:v>
                </c:pt>
                <c:pt idx="958">
                  <c:v>363.06</c:v>
                </c:pt>
                <c:pt idx="959">
                  <c:v>363.36</c:v>
                </c:pt>
                <c:pt idx="960">
                  <c:v>363.67</c:v>
                </c:pt>
                <c:pt idx="961">
                  <c:v>363.97</c:v>
                </c:pt>
                <c:pt idx="962">
                  <c:v>364.27</c:v>
                </c:pt>
                <c:pt idx="963">
                  <c:v>364.57</c:v>
                </c:pt>
                <c:pt idx="964">
                  <c:v>364.88</c:v>
                </c:pt>
                <c:pt idx="965">
                  <c:v>365.18</c:v>
                </c:pt>
                <c:pt idx="966">
                  <c:v>365.49</c:v>
                </c:pt>
                <c:pt idx="967">
                  <c:v>365.79</c:v>
                </c:pt>
                <c:pt idx="968">
                  <c:v>366.09</c:v>
                </c:pt>
                <c:pt idx="969">
                  <c:v>366.4</c:v>
                </c:pt>
                <c:pt idx="970">
                  <c:v>366.7</c:v>
                </c:pt>
                <c:pt idx="971">
                  <c:v>367</c:v>
                </c:pt>
                <c:pt idx="972">
                  <c:v>367.3</c:v>
                </c:pt>
                <c:pt idx="973">
                  <c:v>367.6</c:v>
                </c:pt>
                <c:pt idx="974">
                  <c:v>367.9</c:v>
                </c:pt>
                <c:pt idx="975">
                  <c:v>368.2</c:v>
                </c:pt>
                <c:pt idx="976">
                  <c:v>368.5</c:v>
                </c:pt>
                <c:pt idx="977">
                  <c:v>368.81</c:v>
                </c:pt>
                <c:pt idx="978">
                  <c:v>369.11</c:v>
                </c:pt>
                <c:pt idx="979">
                  <c:v>369.41</c:v>
                </c:pt>
                <c:pt idx="980">
                  <c:v>369.71</c:v>
                </c:pt>
                <c:pt idx="981">
                  <c:v>370.01</c:v>
                </c:pt>
                <c:pt idx="982">
                  <c:v>370.31</c:v>
                </c:pt>
                <c:pt idx="983">
                  <c:v>370.61</c:v>
                </c:pt>
                <c:pt idx="984">
                  <c:v>370.91</c:v>
                </c:pt>
                <c:pt idx="985">
                  <c:v>371.21</c:v>
                </c:pt>
                <c:pt idx="986">
                  <c:v>371.52</c:v>
                </c:pt>
                <c:pt idx="987">
                  <c:v>371.82</c:v>
                </c:pt>
                <c:pt idx="988">
                  <c:v>372.12</c:v>
                </c:pt>
                <c:pt idx="989">
                  <c:v>372.41</c:v>
                </c:pt>
                <c:pt idx="990">
                  <c:v>372.71</c:v>
                </c:pt>
                <c:pt idx="991">
                  <c:v>373.01</c:v>
                </c:pt>
                <c:pt idx="992">
                  <c:v>373.31</c:v>
                </c:pt>
                <c:pt idx="993">
                  <c:v>373.61</c:v>
                </c:pt>
                <c:pt idx="994">
                  <c:v>373.91</c:v>
                </c:pt>
                <c:pt idx="995">
                  <c:v>374.21</c:v>
                </c:pt>
                <c:pt idx="996">
                  <c:v>374.51</c:v>
                </c:pt>
                <c:pt idx="997">
                  <c:v>374.8</c:v>
                </c:pt>
                <c:pt idx="998">
                  <c:v>375.1</c:v>
                </c:pt>
                <c:pt idx="999">
                  <c:v>375.4</c:v>
                </c:pt>
                <c:pt idx="1000">
                  <c:v>375.7</c:v>
                </c:pt>
                <c:pt idx="1001">
                  <c:v>376</c:v>
                </c:pt>
                <c:pt idx="1002">
                  <c:v>376.29</c:v>
                </c:pt>
                <c:pt idx="1003">
                  <c:v>376.59</c:v>
                </c:pt>
                <c:pt idx="1004">
                  <c:v>376.89</c:v>
                </c:pt>
                <c:pt idx="1005">
                  <c:v>377.19</c:v>
                </c:pt>
                <c:pt idx="1006">
                  <c:v>377.49</c:v>
                </c:pt>
                <c:pt idx="1007">
                  <c:v>377.79</c:v>
                </c:pt>
                <c:pt idx="1008">
                  <c:v>378.09</c:v>
                </c:pt>
                <c:pt idx="1009">
                  <c:v>378.39</c:v>
                </c:pt>
                <c:pt idx="1010">
                  <c:v>378.68</c:v>
                </c:pt>
                <c:pt idx="1011">
                  <c:v>378.98</c:v>
                </c:pt>
                <c:pt idx="1012">
                  <c:v>379.28</c:v>
                </c:pt>
                <c:pt idx="1013">
                  <c:v>379.57</c:v>
                </c:pt>
                <c:pt idx="1014">
                  <c:v>379.87</c:v>
                </c:pt>
                <c:pt idx="1015">
                  <c:v>380.17</c:v>
                </c:pt>
                <c:pt idx="1016">
                  <c:v>380.46</c:v>
                </c:pt>
                <c:pt idx="1017">
                  <c:v>380.76</c:v>
                </c:pt>
                <c:pt idx="1018">
                  <c:v>381.05</c:v>
                </c:pt>
                <c:pt idx="1019">
                  <c:v>381.35</c:v>
                </c:pt>
                <c:pt idx="1020">
                  <c:v>381.65</c:v>
                </c:pt>
                <c:pt idx="1021">
                  <c:v>381.94</c:v>
                </c:pt>
                <c:pt idx="1022">
                  <c:v>382.24</c:v>
                </c:pt>
                <c:pt idx="1023">
                  <c:v>382.53</c:v>
                </c:pt>
                <c:pt idx="1024">
                  <c:v>382.83</c:v>
                </c:pt>
                <c:pt idx="1025">
                  <c:v>383.12</c:v>
                </c:pt>
                <c:pt idx="1026">
                  <c:v>383.42</c:v>
                </c:pt>
                <c:pt idx="1027">
                  <c:v>383.71</c:v>
                </c:pt>
                <c:pt idx="1028">
                  <c:v>384.01</c:v>
                </c:pt>
                <c:pt idx="1029">
                  <c:v>384.3</c:v>
                </c:pt>
                <c:pt idx="1030">
                  <c:v>384.6</c:v>
                </c:pt>
                <c:pt idx="1031">
                  <c:v>384.89</c:v>
                </c:pt>
                <c:pt idx="1032">
                  <c:v>385.18</c:v>
                </c:pt>
                <c:pt idx="1033">
                  <c:v>385.48</c:v>
                </c:pt>
                <c:pt idx="1034">
                  <c:v>385.77</c:v>
                </c:pt>
                <c:pt idx="1035">
                  <c:v>386.07</c:v>
                </c:pt>
                <c:pt idx="1036">
                  <c:v>386.37</c:v>
                </c:pt>
                <c:pt idx="1037">
                  <c:v>386.66</c:v>
                </c:pt>
                <c:pt idx="1038">
                  <c:v>386.96</c:v>
                </c:pt>
                <c:pt idx="1039">
                  <c:v>387.25</c:v>
                </c:pt>
                <c:pt idx="1040">
                  <c:v>387.55</c:v>
                </c:pt>
                <c:pt idx="1041">
                  <c:v>387.84</c:v>
                </c:pt>
                <c:pt idx="1042">
                  <c:v>388.13</c:v>
                </c:pt>
                <c:pt idx="1043">
                  <c:v>388.42</c:v>
                </c:pt>
                <c:pt idx="1044">
                  <c:v>388.72</c:v>
                </c:pt>
                <c:pt idx="1045">
                  <c:v>389.01</c:v>
                </c:pt>
                <c:pt idx="1046">
                  <c:v>389.31</c:v>
                </c:pt>
                <c:pt idx="1047">
                  <c:v>389.61</c:v>
                </c:pt>
                <c:pt idx="1048">
                  <c:v>389.9</c:v>
                </c:pt>
                <c:pt idx="1049">
                  <c:v>390.19</c:v>
                </c:pt>
                <c:pt idx="1050">
                  <c:v>390.48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5-4607-A6F7-A52DF6082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389560"/>
        <c:axId val="217385248"/>
      </c:lineChart>
      <c:lineChart>
        <c:grouping val="standard"/>
        <c:varyColors val="0"/>
        <c:ser>
          <c:idx val="2"/>
          <c:order val="1"/>
          <c:tx>
            <c:strRef>
              <c:f>'[1]RTD (PT100)'!$J$1</c:f>
              <c:strCache>
                <c:ptCount val="1"/>
                <c:pt idx="0">
                  <c:v>Reading Resolution Before Amplification (mV)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'[1]RTD (PT100)'!$G$2:$G$1052</c:f>
              <c:numCache>
                <c:formatCode>General</c:formatCode>
                <c:ptCount val="1051"/>
                <c:pt idx="0">
                  <c:v>-200</c:v>
                </c:pt>
                <c:pt idx="1">
                  <c:v>-199</c:v>
                </c:pt>
                <c:pt idx="2">
                  <c:v>-198</c:v>
                </c:pt>
                <c:pt idx="3">
                  <c:v>-197</c:v>
                </c:pt>
                <c:pt idx="4">
                  <c:v>-196</c:v>
                </c:pt>
                <c:pt idx="5">
                  <c:v>-195</c:v>
                </c:pt>
                <c:pt idx="6">
                  <c:v>-194</c:v>
                </c:pt>
                <c:pt idx="7">
                  <c:v>-193</c:v>
                </c:pt>
                <c:pt idx="8">
                  <c:v>-192</c:v>
                </c:pt>
                <c:pt idx="9">
                  <c:v>-191</c:v>
                </c:pt>
                <c:pt idx="10">
                  <c:v>-190</c:v>
                </c:pt>
                <c:pt idx="11">
                  <c:v>-189</c:v>
                </c:pt>
                <c:pt idx="12">
                  <c:v>-188</c:v>
                </c:pt>
                <c:pt idx="13">
                  <c:v>-187</c:v>
                </c:pt>
                <c:pt idx="14">
                  <c:v>-186</c:v>
                </c:pt>
                <c:pt idx="15">
                  <c:v>-185</c:v>
                </c:pt>
                <c:pt idx="16">
                  <c:v>-184</c:v>
                </c:pt>
                <c:pt idx="17">
                  <c:v>-183</c:v>
                </c:pt>
                <c:pt idx="18">
                  <c:v>-182</c:v>
                </c:pt>
                <c:pt idx="19">
                  <c:v>-181</c:v>
                </c:pt>
                <c:pt idx="20">
                  <c:v>-180</c:v>
                </c:pt>
                <c:pt idx="21">
                  <c:v>-179</c:v>
                </c:pt>
                <c:pt idx="22">
                  <c:v>-178</c:v>
                </c:pt>
                <c:pt idx="23">
                  <c:v>-177</c:v>
                </c:pt>
                <c:pt idx="24">
                  <c:v>-176</c:v>
                </c:pt>
                <c:pt idx="25">
                  <c:v>-175</c:v>
                </c:pt>
                <c:pt idx="26">
                  <c:v>-174</c:v>
                </c:pt>
                <c:pt idx="27">
                  <c:v>-173</c:v>
                </c:pt>
                <c:pt idx="28">
                  <c:v>-172</c:v>
                </c:pt>
                <c:pt idx="29">
                  <c:v>-171</c:v>
                </c:pt>
                <c:pt idx="30">
                  <c:v>-170</c:v>
                </c:pt>
                <c:pt idx="31">
                  <c:v>-169</c:v>
                </c:pt>
                <c:pt idx="32">
                  <c:v>-168</c:v>
                </c:pt>
                <c:pt idx="33">
                  <c:v>-167</c:v>
                </c:pt>
                <c:pt idx="34">
                  <c:v>-166</c:v>
                </c:pt>
                <c:pt idx="35">
                  <c:v>-165</c:v>
                </c:pt>
                <c:pt idx="36">
                  <c:v>-164</c:v>
                </c:pt>
                <c:pt idx="37">
                  <c:v>-163</c:v>
                </c:pt>
                <c:pt idx="38">
                  <c:v>-162</c:v>
                </c:pt>
                <c:pt idx="39">
                  <c:v>-161</c:v>
                </c:pt>
                <c:pt idx="40">
                  <c:v>-160</c:v>
                </c:pt>
                <c:pt idx="41">
                  <c:v>-159</c:v>
                </c:pt>
                <c:pt idx="42">
                  <c:v>-158</c:v>
                </c:pt>
                <c:pt idx="43">
                  <c:v>-157</c:v>
                </c:pt>
                <c:pt idx="44">
                  <c:v>-156</c:v>
                </c:pt>
                <c:pt idx="45">
                  <c:v>-155</c:v>
                </c:pt>
                <c:pt idx="46">
                  <c:v>-154</c:v>
                </c:pt>
                <c:pt idx="47">
                  <c:v>-153</c:v>
                </c:pt>
                <c:pt idx="48">
                  <c:v>-152</c:v>
                </c:pt>
                <c:pt idx="49">
                  <c:v>-151</c:v>
                </c:pt>
                <c:pt idx="50">
                  <c:v>-150</c:v>
                </c:pt>
                <c:pt idx="51">
                  <c:v>-149</c:v>
                </c:pt>
                <c:pt idx="52">
                  <c:v>-148</c:v>
                </c:pt>
                <c:pt idx="53">
                  <c:v>-147</c:v>
                </c:pt>
                <c:pt idx="54">
                  <c:v>-146</c:v>
                </c:pt>
                <c:pt idx="55">
                  <c:v>-145</c:v>
                </c:pt>
                <c:pt idx="56">
                  <c:v>-144</c:v>
                </c:pt>
                <c:pt idx="57">
                  <c:v>-143</c:v>
                </c:pt>
                <c:pt idx="58">
                  <c:v>-142</c:v>
                </c:pt>
                <c:pt idx="59">
                  <c:v>-141</c:v>
                </c:pt>
                <c:pt idx="60">
                  <c:v>-140</c:v>
                </c:pt>
                <c:pt idx="61">
                  <c:v>-139</c:v>
                </c:pt>
                <c:pt idx="62">
                  <c:v>-138</c:v>
                </c:pt>
                <c:pt idx="63">
                  <c:v>-137</c:v>
                </c:pt>
                <c:pt idx="64">
                  <c:v>-136</c:v>
                </c:pt>
                <c:pt idx="65">
                  <c:v>-135</c:v>
                </c:pt>
                <c:pt idx="66">
                  <c:v>-134</c:v>
                </c:pt>
                <c:pt idx="67">
                  <c:v>-133</c:v>
                </c:pt>
                <c:pt idx="68">
                  <c:v>-132</c:v>
                </c:pt>
                <c:pt idx="69">
                  <c:v>-131</c:v>
                </c:pt>
                <c:pt idx="70">
                  <c:v>-130</c:v>
                </c:pt>
                <c:pt idx="71">
                  <c:v>-129</c:v>
                </c:pt>
                <c:pt idx="72">
                  <c:v>-128</c:v>
                </c:pt>
                <c:pt idx="73">
                  <c:v>-127</c:v>
                </c:pt>
                <c:pt idx="74">
                  <c:v>-126</c:v>
                </c:pt>
                <c:pt idx="75">
                  <c:v>-125</c:v>
                </c:pt>
                <c:pt idx="76">
                  <c:v>-124</c:v>
                </c:pt>
                <c:pt idx="77">
                  <c:v>-123</c:v>
                </c:pt>
                <c:pt idx="78">
                  <c:v>-122</c:v>
                </c:pt>
                <c:pt idx="79">
                  <c:v>-121</c:v>
                </c:pt>
                <c:pt idx="80">
                  <c:v>-120</c:v>
                </c:pt>
                <c:pt idx="81">
                  <c:v>-119</c:v>
                </c:pt>
                <c:pt idx="82">
                  <c:v>-118</c:v>
                </c:pt>
                <c:pt idx="83">
                  <c:v>-117</c:v>
                </c:pt>
                <c:pt idx="84">
                  <c:v>-116</c:v>
                </c:pt>
                <c:pt idx="85">
                  <c:v>-115</c:v>
                </c:pt>
                <c:pt idx="86">
                  <c:v>-114</c:v>
                </c:pt>
                <c:pt idx="87">
                  <c:v>-113</c:v>
                </c:pt>
                <c:pt idx="88">
                  <c:v>-112</c:v>
                </c:pt>
                <c:pt idx="89">
                  <c:v>-111</c:v>
                </c:pt>
                <c:pt idx="90">
                  <c:v>-110</c:v>
                </c:pt>
                <c:pt idx="91">
                  <c:v>-109</c:v>
                </c:pt>
                <c:pt idx="92">
                  <c:v>-108</c:v>
                </c:pt>
                <c:pt idx="93">
                  <c:v>-107</c:v>
                </c:pt>
                <c:pt idx="94">
                  <c:v>-106</c:v>
                </c:pt>
                <c:pt idx="95">
                  <c:v>-105</c:v>
                </c:pt>
                <c:pt idx="96">
                  <c:v>-104</c:v>
                </c:pt>
                <c:pt idx="97">
                  <c:v>-103</c:v>
                </c:pt>
                <c:pt idx="98">
                  <c:v>-102</c:v>
                </c:pt>
                <c:pt idx="99">
                  <c:v>-101</c:v>
                </c:pt>
                <c:pt idx="100">
                  <c:v>-100</c:v>
                </c:pt>
                <c:pt idx="101">
                  <c:v>-99</c:v>
                </c:pt>
                <c:pt idx="102">
                  <c:v>-98</c:v>
                </c:pt>
                <c:pt idx="103">
                  <c:v>-97</c:v>
                </c:pt>
                <c:pt idx="104">
                  <c:v>-96</c:v>
                </c:pt>
                <c:pt idx="105">
                  <c:v>-95</c:v>
                </c:pt>
                <c:pt idx="106">
                  <c:v>-94</c:v>
                </c:pt>
                <c:pt idx="107">
                  <c:v>-93</c:v>
                </c:pt>
                <c:pt idx="108">
                  <c:v>-92</c:v>
                </c:pt>
                <c:pt idx="109">
                  <c:v>-91</c:v>
                </c:pt>
                <c:pt idx="110">
                  <c:v>-90</c:v>
                </c:pt>
                <c:pt idx="111">
                  <c:v>-89</c:v>
                </c:pt>
                <c:pt idx="112">
                  <c:v>-88</c:v>
                </c:pt>
                <c:pt idx="113">
                  <c:v>-87</c:v>
                </c:pt>
                <c:pt idx="114">
                  <c:v>-86</c:v>
                </c:pt>
                <c:pt idx="115">
                  <c:v>-85</c:v>
                </c:pt>
                <c:pt idx="116">
                  <c:v>-84</c:v>
                </c:pt>
                <c:pt idx="117">
                  <c:v>-83</c:v>
                </c:pt>
                <c:pt idx="118">
                  <c:v>-82</c:v>
                </c:pt>
                <c:pt idx="119">
                  <c:v>-81</c:v>
                </c:pt>
                <c:pt idx="120">
                  <c:v>-80</c:v>
                </c:pt>
                <c:pt idx="121">
                  <c:v>-79</c:v>
                </c:pt>
                <c:pt idx="122">
                  <c:v>-78</c:v>
                </c:pt>
                <c:pt idx="123">
                  <c:v>-77</c:v>
                </c:pt>
                <c:pt idx="124">
                  <c:v>-76</c:v>
                </c:pt>
                <c:pt idx="125">
                  <c:v>-75</c:v>
                </c:pt>
                <c:pt idx="126">
                  <c:v>-74</c:v>
                </c:pt>
                <c:pt idx="127">
                  <c:v>-73</c:v>
                </c:pt>
                <c:pt idx="128">
                  <c:v>-72</c:v>
                </c:pt>
                <c:pt idx="129">
                  <c:v>-71</c:v>
                </c:pt>
                <c:pt idx="130">
                  <c:v>-70</c:v>
                </c:pt>
                <c:pt idx="131">
                  <c:v>-69</c:v>
                </c:pt>
                <c:pt idx="132">
                  <c:v>-68</c:v>
                </c:pt>
                <c:pt idx="133">
                  <c:v>-67</c:v>
                </c:pt>
                <c:pt idx="134">
                  <c:v>-66</c:v>
                </c:pt>
                <c:pt idx="135">
                  <c:v>-65</c:v>
                </c:pt>
                <c:pt idx="136">
                  <c:v>-64</c:v>
                </c:pt>
                <c:pt idx="137">
                  <c:v>-63</c:v>
                </c:pt>
                <c:pt idx="138">
                  <c:v>-62</c:v>
                </c:pt>
                <c:pt idx="139">
                  <c:v>-61</c:v>
                </c:pt>
                <c:pt idx="140">
                  <c:v>-60</c:v>
                </c:pt>
                <c:pt idx="141">
                  <c:v>-59</c:v>
                </c:pt>
                <c:pt idx="142">
                  <c:v>-58</c:v>
                </c:pt>
                <c:pt idx="143">
                  <c:v>-57</c:v>
                </c:pt>
                <c:pt idx="144">
                  <c:v>-56</c:v>
                </c:pt>
                <c:pt idx="145">
                  <c:v>-55</c:v>
                </c:pt>
                <c:pt idx="146">
                  <c:v>-54</c:v>
                </c:pt>
                <c:pt idx="147">
                  <c:v>-53</c:v>
                </c:pt>
                <c:pt idx="148">
                  <c:v>-52</c:v>
                </c:pt>
                <c:pt idx="149">
                  <c:v>-51</c:v>
                </c:pt>
                <c:pt idx="150">
                  <c:v>-50</c:v>
                </c:pt>
                <c:pt idx="151">
                  <c:v>-49</c:v>
                </c:pt>
                <c:pt idx="152">
                  <c:v>-48</c:v>
                </c:pt>
                <c:pt idx="153">
                  <c:v>-47</c:v>
                </c:pt>
                <c:pt idx="154">
                  <c:v>-46</c:v>
                </c:pt>
                <c:pt idx="155">
                  <c:v>-45</c:v>
                </c:pt>
                <c:pt idx="156">
                  <c:v>-44</c:v>
                </c:pt>
                <c:pt idx="157">
                  <c:v>-43</c:v>
                </c:pt>
                <c:pt idx="158">
                  <c:v>-42</c:v>
                </c:pt>
                <c:pt idx="159">
                  <c:v>-41</c:v>
                </c:pt>
                <c:pt idx="160">
                  <c:v>-40</c:v>
                </c:pt>
                <c:pt idx="161">
                  <c:v>-39</c:v>
                </c:pt>
                <c:pt idx="162">
                  <c:v>-38</c:v>
                </c:pt>
                <c:pt idx="163">
                  <c:v>-37</c:v>
                </c:pt>
                <c:pt idx="164">
                  <c:v>-36</c:v>
                </c:pt>
                <c:pt idx="165">
                  <c:v>-35</c:v>
                </c:pt>
                <c:pt idx="166">
                  <c:v>-34</c:v>
                </c:pt>
                <c:pt idx="167">
                  <c:v>-33</c:v>
                </c:pt>
                <c:pt idx="168">
                  <c:v>-32</c:v>
                </c:pt>
                <c:pt idx="169">
                  <c:v>-31</c:v>
                </c:pt>
                <c:pt idx="170">
                  <c:v>-30</c:v>
                </c:pt>
                <c:pt idx="171">
                  <c:v>-29</c:v>
                </c:pt>
                <c:pt idx="172">
                  <c:v>-28</c:v>
                </c:pt>
                <c:pt idx="173">
                  <c:v>-27</c:v>
                </c:pt>
                <c:pt idx="174">
                  <c:v>-26</c:v>
                </c:pt>
                <c:pt idx="175">
                  <c:v>-25</c:v>
                </c:pt>
                <c:pt idx="176">
                  <c:v>-24</c:v>
                </c:pt>
                <c:pt idx="177">
                  <c:v>-23</c:v>
                </c:pt>
                <c:pt idx="178">
                  <c:v>-22</c:v>
                </c:pt>
                <c:pt idx="179">
                  <c:v>-21</c:v>
                </c:pt>
                <c:pt idx="180">
                  <c:v>-20</c:v>
                </c:pt>
                <c:pt idx="181">
                  <c:v>-19</c:v>
                </c:pt>
                <c:pt idx="182">
                  <c:v>-18</c:v>
                </c:pt>
                <c:pt idx="183">
                  <c:v>-17</c:v>
                </c:pt>
                <c:pt idx="184">
                  <c:v>-16</c:v>
                </c:pt>
                <c:pt idx="185">
                  <c:v>-15</c:v>
                </c:pt>
                <c:pt idx="186">
                  <c:v>-14</c:v>
                </c:pt>
                <c:pt idx="187">
                  <c:v>-13</c:v>
                </c:pt>
                <c:pt idx="188">
                  <c:v>-12</c:v>
                </c:pt>
                <c:pt idx="189">
                  <c:v>-11</c:v>
                </c:pt>
                <c:pt idx="190">
                  <c:v>-10</c:v>
                </c:pt>
                <c:pt idx="191">
                  <c:v>-9</c:v>
                </c:pt>
                <c:pt idx="192">
                  <c:v>-8</c:v>
                </c:pt>
                <c:pt idx="193">
                  <c:v>-7</c:v>
                </c:pt>
                <c:pt idx="194">
                  <c:v>-6</c:v>
                </c:pt>
                <c:pt idx="195">
                  <c:v>-5</c:v>
                </c:pt>
                <c:pt idx="196">
                  <c:v>-4</c:v>
                </c:pt>
                <c:pt idx="197">
                  <c:v>-3</c:v>
                </c:pt>
                <c:pt idx="198">
                  <c:v>-2</c:v>
                </c:pt>
                <c:pt idx="199">
                  <c:v>-1</c:v>
                </c:pt>
                <c:pt idx="200">
                  <c:v>0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4</c:v>
                </c:pt>
                <c:pt idx="205">
                  <c:v>5</c:v>
                </c:pt>
                <c:pt idx="206">
                  <c:v>6</c:v>
                </c:pt>
                <c:pt idx="207">
                  <c:v>7</c:v>
                </c:pt>
                <c:pt idx="208">
                  <c:v>8</c:v>
                </c:pt>
                <c:pt idx="209">
                  <c:v>9</c:v>
                </c:pt>
                <c:pt idx="210">
                  <c:v>10</c:v>
                </c:pt>
                <c:pt idx="211">
                  <c:v>11</c:v>
                </c:pt>
                <c:pt idx="212">
                  <c:v>12</c:v>
                </c:pt>
                <c:pt idx="213">
                  <c:v>13</c:v>
                </c:pt>
                <c:pt idx="214">
                  <c:v>14</c:v>
                </c:pt>
                <c:pt idx="215">
                  <c:v>15</c:v>
                </c:pt>
                <c:pt idx="216">
                  <c:v>16</c:v>
                </c:pt>
                <c:pt idx="217">
                  <c:v>17</c:v>
                </c:pt>
                <c:pt idx="218">
                  <c:v>18</c:v>
                </c:pt>
                <c:pt idx="219">
                  <c:v>19</c:v>
                </c:pt>
                <c:pt idx="220">
                  <c:v>20</c:v>
                </c:pt>
                <c:pt idx="221">
                  <c:v>21</c:v>
                </c:pt>
                <c:pt idx="222">
                  <c:v>22</c:v>
                </c:pt>
                <c:pt idx="223">
                  <c:v>23</c:v>
                </c:pt>
                <c:pt idx="224">
                  <c:v>24</c:v>
                </c:pt>
                <c:pt idx="225">
                  <c:v>25</c:v>
                </c:pt>
                <c:pt idx="226">
                  <c:v>26</c:v>
                </c:pt>
                <c:pt idx="227">
                  <c:v>27</c:v>
                </c:pt>
                <c:pt idx="228">
                  <c:v>28</c:v>
                </c:pt>
                <c:pt idx="229">
                  <c:v>29</c:v>
                </c:pt>
                <c:pt idx="230">
                  <c:v>30</c:v>
                </c:pt>
                <c:pt idx="231">
                  <c:v>31</c:v>
                </c:pt>
                <c:pt idx="232">
                  <c:v>32</c:v>
                </c:pt>
                <c:pt idx="233">
                  <c:v>33</c:v>
                </c:pt>
                <c:pt idx="234">
                  <c:v>34</c:v>
                </c:pt>
                <c:pt idx="235">
                  <c:v>35</c:v>
                </c:pt>
                <c:pt idx="236">
                  <c:v>36</c:v>
                </c:pt>
                <c:pt idx="237">
                  <c:v>37</c:v>
                </c:pt>
                <c:pt idx="238">
                  <c:v>38</c:v>
                </c:pt>
                <c:pt idx="239">
                  <c:v>39</c:v>
                </c:pt>
                <c:pt idx="240">
                  <c:v>40</c:v>
                </c:pt>
                <c:pt idx="241">
                  <c:v>41</c:v>
                </c:pt>
                <c:pt idx="242">
                  <c:v>42</c:v>
                </c:pt>
                <c:pt idx="243">
                  <c:v>43</c:v>
                </c:pt>
                <c:pt idx="244">
                  <c:v>44</c:v>
                </c:pt>
                <c:pt idx="245">
                  <c:v>45</c:v>
                </c:pt>
                <c:pt idx="246">
                  <c:v>46</c:v>
                </c:pt>
                <c:pt idx="247">
                  <c:v>47</c:v>
                </c:pt>
                <c:pt idx="248">
                  <c:v>48</c:v>
                </c:pt>
                <c:pt idx="249">
                  <c:v>49</c:v>
                </c:pt>
                <c:pt idx="250">
                  <c:v>50</c:v>
                </c:pt>
                <c:pt idx="251">
                  <c:v>51</c:v>
                </c:pt>
                <c:pt idx="252">
                  <c:v>52</c:v>
                </c:pt>
                <c:pt idx="253">
                  <c:v>53</c:v>
                </c:pt>
                <c:pt idx="254">
                  <c:v>54</c:v>
                </c:pt>
                <c:pt idx="255">
                  <c:v>55</c:v>
                </c:pt>
                <c:pt idx="256">
                  <c:v>56</c:v>
                </c:pt>
                <c:pt idx="257">
                  <c:v>57</c:v>
                </c:pt>
                <c:pt idx="258">
                  <c:v>58</c:v>
                </c:pt>
                <c:pt idx="259">
                  <c:v>59</c:v>
                </c:pt>
                <c:pt idx="260">
                  <c:v>60</c:v>
                </c:pt>
                <c:pt idx="261">
                  <c:v>61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65</c:v>
                </c:pt>
                <c:pt idx="266">
                  <c:v>66</c:v>
                </c:pt>
                <c:pt idx="267">
                  <c:v>67</c:v>
                </c:pt>
                <c:pt idx="268">
                  <c:v>68</c:v>
                </c:pt>
                <c:pt idx="269">
                  <c:v>69</c:v>
                </c:pt>
                <c:pt idx="270">
                  <c:v>70</c:v>
                </c:pt>
                <c:pt idx="271">
                  <c:v>71</c:v>
                </c:pt>
                <c:pt idx="272">
                  <c:v>72</c:v>
                </c:pt>
                <c:pt idx="273">
                  <c:v>73</c:v>
                </c:pt>
                <c:pt idx="274">
                  <c:v>74</c:v>
                </c:pt>
                <c:pt idx="275">
                  <c:v>75</c:v>
                </c:pt>
                <c:pt idx="276">
                  <c:v>76</c:v>
                </c:pt>
                <c:pt idx="277">
                  <c:v>77</c:v>
                </c:pt>
                <c:pt idx="278">
                  <c:v>78</c:v>
                </c:pt>
                <c:pt idx="279">
                  <c:v>79</c:v>
                </c:pt>
                <c:pt idx="280">
                  <c:v>80</c:v>
                </c:pt>
                <c:pt idx="281">
                  <c:v>81</c:v>
                </c:pt>
                <c:pt idx="282">
                  <c:v>82</c:v>
                </c:pt>
                <c:pt idx="283">
                  <c:v>83</c:v>
                </c:pt>
                <c:pt idx="284">
                  <c:v>84</c:v>
                </c:pt>
                <c:pt idx="285">
                  <c:v>85</c:v>
                </c:pt>
                <c:pt idx="286">
                  <c:v>86</c:v>
                </c:pt>
                <c:pt idx="287">
                  <c:v>87</c:v>
                </c:pt>
                <c:pt idx="288">
                  <c:v>88</c:v>
                </c:pt>
                <c:pt idx="289">
                  <c:v>89</c:v>
                </c:pt>
                <c:pt idx="290">
                  <c:v>90</c:v>
                </c:pt>
                <c:pt idx="291">
                  <c:v>91</c:v>
                </c:pt>
                <c:pt idx="292">
                  <c:v>92</c:v>
                </c:pt>
                <c:pt idx="293">
                  <c:v>93</c:v>
                </c:pt>
                <c:pt idx="294">
                  <c:v>94</c:v>
                </c:pt>
                <c:pt idx="295">
                  <c:v>95</c:v>
                </c:pt>
                <c:pt idx="296">
                  <c:v>96</c:v>
                </c:pt>
                <c:pt idx="297">
                  <c:v>97</c:v>
                </c:pt>
                <c:pt idx="298">
                  <c:v>98</c:v>
                </c:pt>
                <c:pt idx="299">
                  <c:v>99</c:v>
                </c:pt>
                <c:pt idx="300">
                  <c:v>100</c:v>
                </c:pt>
                <c:pt idx="301">
                  <c:v>101</c:v>
                </c:pt>
                <c:pt idx="302">
                  <c:v>102</c:v>
                </c:pt>
                <c:pt idx="303">
                  <c:v>103</c:v>
                </c:pt>
                <c:pt idx="304">
                  <c:v>104</c:v>
                </c:pt>
                <c:pt idx="305">
                  <c:v>105</c:v>
                </c:pt>
                <c:pt idx="306">
                  <c:v>106</c:v>
                </c:pt>
                <c:pt idx="307">
                  <c:v>107</c:v>
                </c:pt>
                <c:pt idx="308">
                  <c:v>108</c:v>
                </c:pt>
                <c:pt idx="309">
                  <c:v>109</c:v>
                </c:pt>
                <c:pt idx="310">
                  <c:v>110</c:v>
                </c:pt>
                <c:pt idx="311">
                  <c:v>111</c:v>
                </c:pt>
                <c:pt idx="312">
                  <c:v>112</c:v>
                </c:pt>
                <c:pt idx="313">
                  <c:v>113</c:v>
                </c:pt>
                <c:pt idx="314">
                  <c:v>114</c:v>
                </c:pt>
                <c:pt idx="315">
                  <c:v>115</c:v>
                </c:pt>
                <c:pt idx="316">
                  <c:v>116</c:v>
                </c:pt>
                <c:pt idx="317">
                  <c:v>117</c:v>
                </c:pt>
                <c:pt idx="318">
                  <c:v>118</c:v>
                </c:pt>
                <c:pt idx="319">
                  <c:v>119</c:v>
                </c:pt>
                <c:pt idx="320">
                  <c:v>120</c:v>
                </c:pt>
                <c:pt idx="321">
                  <c:v>121</c:v>
                </c:pt>
                <c:pt idx="322">
                  <c:v>122</c:v>
                </c:pt>
                <c:pt idx="323">
                  <c:v>123</c:v>
                </c:pt>
                <c:pt idx="324">
                  <c:v>124</c:v>
                </c:pt>
                <c:pt idx="325">
                  <c:v>125</c:v>
                </c:pt>
                <c:pt idx="326">
                  <c:v>126</c:v>
                </c:pt>
                <c:pt idx="327">
                  <c:v>127</c:v>
                </c:pt>
                <c:pt idx="328">
                  <c:v>128</c:v>
                </c:pt>
                <c:pt idx="329">
                  <c:v>129</c:v>
                </c:pt>
                <c:pt idx="330">
                  <c:v>130</c:v>
                </c:pt>
                <c:pt idx="331">
                  <c:v>131</c:v>
                </c:pt>
                <c:pt idx="332">
                  <c:v>132</c:v>
                </c:pt>
                <c:pt idx="333">
                  <c:v>133</c:v>
                </c:pt>
                <c:pt idx="334">
                  <c:v>134</c:v>
                </c:pt>
                <c:pt idx="335">
                  <c:v>135</c:v>
                </c:pt>
                <c:pt idx="336">
                  <c:v>136</c:v>
                </c:pt>
                <c:pt idx="337">
                  <c:v>137</c:v>
                </c:pt>
                <c:pt idx="338">
                  <c:v>138</c:v>
                </c:pt>
                <c:pt idx="339">
                  <c:v>139</c:v>
                </c:pt>
                <c:pt idx="340">
                  <c:v>140</c:v>
                </c:pt>
                <c:pt idx="341">
                  <c:v>141</c:v>
                </c:pt>
                <c:pt idx="342">
                  <c:v>142</c:v>
                </c:pt>
                <c:pt idx="343">
                  <c:v>143</c:v>
                </c:pt>
                <c:pt idx="344">
                  <c:v>144</c:v>
                </c:pt>
                <c:pt idx="345">
                  <c:v>145</c:v>
                </c:pt>
                <c:pt idx="346">
                  <c:v>146</c:v>
                </c:pt>
                <c:pt idx="347">
                  <c:v>147</c:v>
                </c:pt>
                <c:pt idx="348">
                  <c:v>148</c:v>
                </c:pt>
                <c:pt idx="349">
                  <c:v>149</c:v>
                </c:pt>
                <c:pt idx="350">
                  <c:v>150</c:v>
                </c:pt>
                <c:pt idx="351">
                  <c:v>151</c:v>
                </c:pt>
                <c:pt idx="352">
                  <c:v>152</c:v>
                </c:pt>
                <c:pt idx="353">
                  <c:v>153</c:v>
                </c:pt>
                <c:pt idx="354">
                  <c:v>154</c:v>
                </c:pt>
                <c:pt idx="355">
                  <c:v>155</c:v>
                </c:pt>
                <c:pt idx="356">
                  <c:v>156</c:v>
                </c:pt>
                <c:pt idx="357">
                  <c:v>157</c:v>
                </c:pt>
                <c:pt idx="358">
                  <c:v>158</c:v>
                </c:pt>
                <c:pt idx="359">
                  <c:v>159</c:v>
                </c:pt>
                <c:pt idx="360">
                  <c:v>160</c:v>
                </c:pt>
                <c:pt idx="361">
                  <c:v>161</c:v>
                </c:pt>
                <c:pt idx="362">
                  <c:v>162</c:v>
                </c:pt>
                <c:pt idx="363">
                  <c:v>163</c:v>
                </c:pt>
                <c:pt idx="364">
                  <c:v>164</c:v>
                </c:pt>
                <c:pt idx="365">
                  <c:v>165</c:v>
                </c:pt>
                <c:pt idx="366">
                  <c:v>166</c:v>
                </c:pt>
                <c:pt idx="367">
                  <c:v>167</c:v>
                </c:pt>
                <c:pt idx="368">
                  <c:v>168</c:v>
                </c:pt>
                <c:pt idx="369">
                  <c:v>169</c:v>
                </c:pt>
                <c:pt idx="370">
                  <c:v>170</c:v>
                </c:pt>
                <c:pt idx="371">
                  <c:v>171</c:v>
                </c:pt>
                <c:pt idx="372">
                  <c:v>172</c:v>
                </c:pt>
                <c:pt idx="373">
                  <c:v>173</c:v>
                </c:pt>
                <c:pt idx="374">
                  <c:v>174</c:v>
                </c:pt>
                <c:pt idx="375">
                  <c:v>175</c:v>
                </c:pt>
                <c:pt idx="376">
                  <c:v>176</c:v>
                </c:pt>
                <c:pt idx="377">
                  <c:v>177</c:v>
                </c:pt>
                <c:pt idx="378">
                  <c:v>178</c:v>
                </c:pt>
                <c:pt idx="379">
                  <c:v>179</c:v>
                </c:pt>
                <c:pt idx="380">
                  <c:v>180</c:v>
                </c:pt>
                <c:pt idx="381">
                  <c:v>181</c:v>
                </c:pt>
                <c:pt idx="382">
                  <c:v>182</c:v>
                </c:pt>
                <c:pt idx="383">
                  <c:v>183</c:v>
                </c:pt>
                <c:pt idx="384">
                  <c:v>184</c:v>
                </c:pt>
                <c:pt idx="385">
                  <c:v>185</c:v>
                </c:pt>
                <c:pt idx="386">
                  <c:v>186</c:v>
                </c:pt>
                <c:pt idx="387">
                  <c:v>187</c:v>
                </c:pt>
                <c:pt idx="388">
                  <c:v>188</c:v>
                </c:pt>
                <c:pt idx="389">
                  <c:v>189</c:v>
                </c:pt>
                <c:pt idx="390">
                  <c:v>190</c:v>
                </c:pt>
                <c:pt idx="391">
                  <c:v>191</c:v>
                </c:pt>
                <c:pt idx="392">
                  <c:v>192</c:v>
                </c:pt>
                <c:pt idx="393">
                  <c:v>193</c:v>
                </c:pt>
                <c:pt idx="394">
                  <c:v>194</c:v>
                </c:pt>
                <c:pt idx="395">
                  <c:v>195</c:v>
                </c:pt>
                <c:pt idx="396">
                  <c:v>196</c:v>
                </c:pt>
                <c:pt idx="397">
                  <c:v>197</c:v>
                </c:pt>
                <c:pt idx="398">
                  <c:v>198</c:v>
                </c:pt>
                <c:pt idx="399">
                  <c:v>199</c:v>
                </c:pt>
                <c:pt idx="400">
                  <c:v>200</c:v>
                </c:pt>
                <c:pt idx="401">
                  <c:v>201</c:v>
                </c:pt>
                <c:pt idx="402">
                  <c:v>202</c:v>
                </c:pt>
                <c:pt idx="403">
                  <c:v>203</c:v>
                </c:pt>
                <c:pt idx="404">
                  <c:v>204</c:v>
                </c:pt>
                <c:pt idx="405">
                  <c:v>205</c:v>
                </c:pt>
                <c:pt idx="406">
                  <c:v>206</c:v>
                </c:pt>
                <c:pt idx="407">
                  <c:v>207</c:v>
                </c:pt>
                <c:pt idx="408">
                  <c:v>208</c:v>
                </c:pt>
                <c:pt idx="409">
                  <c:v>209</c:v>
                </c:pt>
                <c:pt idx="410">
                  <c:v>210</c:v>
                </c:pt>
                <c:pt idx="411">
                  <c:v>211</c:v>
                </c:pt>
                <c:pt idx="412">
                  <c:v>212</c:v>
                </c:pt>
                <c:pt idx="413">
                  <c:v>213</c:v>
                </c:pt>
                <c:pt idx="414">
                  <c:v>214</c:v>
                </c:pt>
                <c:pt idx="415">
                  <c:v>215</c:v>
                </c:pt>
                <c:pt idx="416">
                  <c:v>216</c:v>
                </c:pt>
                <c:pt idx="417">
                  <c:v>217</c:v>
                </c:pt>
                <c:pt idx="418">
                  <c:v>218</c:v>
                </c:pt>
                <c:pt idx="419">
                  <c:v>219</c:v>
                </c:pt>
                <c:pt idx="420">
                  <c:v>220</c:v>
                </c:pt>
                <c:pt idx="421">
                  <c:v>221</c:v>
                </c:pt>
                <c:pt idx="422">
                  <c:v>222</c:v>
                </c:pt>
                <c:pt idx="423">
                  <c:v>223</c:v>
                </c:pt>
                <c:pt idx="424">
                  <c:v>224</c:v>
                </c:pt>
                <c:pt idx="425">
                  <c:v>225</c:v>
                </c:pt>
                <c:pt idx="426">
                  <c:v>226</c:v>
                </c:pt>
                <c:pt idx="427">
                  <c:v>227</c:v>
                </c:pt>
                <c:pt idx="428">
                  <c:v>228</c:v>
                </c:pt>
                <c:pt idx="429">
                  <c:v>229</c:v>
                </c:pt>
                <c:pt idx="430">
                  <c:v>230</c:v>
                </c:pt>
                <c:pt idx="431">
                  <c:v>231</c:v>
                </c:pt>
                <c:pt idx="432">
                  <c:v>232</c:v>
                </c:pt>
                <c:pt idx="433">
                  <c:v>233</c:v>
                </c:pt>
                <c:pt idx="434">
                  <c:v>234</c:v>
                </c:pt>
                <c:pt idx="435">
                  <c:v>235</c:v>
                </c:pt>
                <c:pt idx="436">
                  <c:v>236</c:v>
                </c:pt>
                <c:pt idx="437">
                  <c:v>237</c:v>
                </c:pt>
                <c:pt idx="438">
                  <c:v>238</c:v>
                </c:pt>
                <c:pt idx="439">
                  <c:v>239</c:v>
                </c:pt>
                <c:pt idx="440">
                  <c:v>240</c:v>
                </c:pt>
                <c:pt idx="441">
                  <c:v>241</c:v>
                </c:pt>
                <c:pt idx="442">
                  <c:v>242</c:v>
                </c:pt>
                <c:pt idx="443">
                  <c:v>243</c:v>
                </c:pt>
                <c:pt idx="444">
                  <c:v>244</c:v>
                </c:pt>
                <c:pt idx="445">
                  <c:v>245</c:v>
                </c:pt>
                <c:pt idx="446">
                  <c:v>246</c:v>
                </c:pt>
                <c:pt idx="447">
                  <c:v>247</c:v>
                </c:pt>
                <c:pt idx="448">
                  <c:v>248</c:v>
                </c:pt>
                <c:pt idx="449">
                  <c:v>249</c:v>
                </c:pt>
                <c:pt idx="450">
                  <c:v>250</c:v>
                </c:pt>
                <c:pt idx="451">
                  <c:v>251</c:v>
                </c:pt>
                <c:pt idx="452">
                  <c:v>252</c:v>
                </c:pt>
                <c:pt idx="453">
                  <c:v>253</c:v>
                </c:pt>
                <c:pt idx="454">
                  <c:v>254</c:v>
                </c:pt>
                <c:pt idx="455">
                  <c:v>255</c:v>
                </c:pt>
                <c:pt idx="456">
                  <c:v>256</c:v>
                </c:pt>
                <c:pt idx="457">
                  <c:v>257</c:v>
                </c:pt>
                <c:pt idx="458">
                  <c:v>258</c:v>
                </c:pt>
                <c:pt idx="459">
                  <c:v>259</c:v>
                </c:pt>
                <c:pt idx="460">
                  <c:v>260</c:v>
                </c:pt>
                <c:pt idx="461">
                  <c:v>261</c:v>
                </c:pt>
                <c:pt idx="462">
                  <c:v>262</c:v>
                </c:pt>
                <c:pt idx="463">
                  <c:v>263</c:v>
                </c:pt>
                <c:pt idx="464">
                  <c:v>264</c:v>
                </c:pt>
                <c:pt idx="465">
                  <c:v>265</c:v>
                </c:pt>
                <c:pt idx="466">
                  <c:v>266</c:v>
                </c:pt>
                <c:pt idx="467">
                  <c:v>267</c:v>
                </c:pt>
                <c:pt idx="468">
                  <c:v>268</c:v>
                </c:pt>
                <c:pt idx="469">
                  <c:v>269</c:v>
                </c:pt>
                <c:pt idx="470">
                  <c:v>270</c:v>
                </c:pt>
                <c:pt idx="471">
                  <c:v>271</c:v>
                </c:pt>
                <c:pt idx="472">
                  <c:v>272</c:v>
                </c:pt>
                <c:pt idx="473">
                  <c:v>273</c:v>
                </c:pt>
                <c:pt idx="474">
                  <c:v>274</c:v>
                </c:pt>
                <c:pt idx="475">
                  <c:v>275</c:v>
                </c:pt>
                <c:pt idx="476">
                  <c:v>276</c:v>
                </c:pt>
                <c:pt idx="477">
                  <c:v>277</c:v>
                </c:pt>
                <c:pt idx="478">
                  <c:v>278</c:v>
                </c:pt>
                <c:pt idx="479">
                  <c:v>279</c:v>
                </c:pt>
                <c:pt idx="480">
                  <c:v>280</c:v>
                </c:pt>
                <c:pt idx="481">
                  <c:v>281</c:v>
                </c:pt>
                <c:pt idx="482">
                  <c:v>282</c:v>
                </c:pt>
                <c:pt idx="483">
                  <c:v>283</c:v>
                </c:pt>
                <c:pt idx="484">
                  <c:v>284</c:v>
                </c:pt>
                <c:pt idx="485">
                  <c:v>285</c:v>
                </c:pt>
                <c:pt idx="486">
                  <c:v>286</c:v>
                </c:pt>
                <c:pt idx="487">
                  <c:v>287</c:v>
                </c:pt>
                <c:pt idx="488">
                  <c:v>288</c:v>
                </c:pt>
                <c:pt idx="489">
                  <c:v>289</c:v>
                </c:pt>
                <c:pt idx="490">
                  <c:v>290</c:v>
                </c:pt>
                <c:pt idx="491">
                  <c:v>291</c:v>
                </c:pt>
                <c:pt idx="492">
                  <c:v>292</c:v>
                </c:pt>
                <c:pt idx="493">
                  <c:v>293</c:v>
                </c:pt>
                <c:pt idx="494">
                  <c:v>294</c:v>
                </c:pt>
                <c:pt idx="495">
                  <c:v>295</c:v>
                </c:pt>
                <c:pt idx="496">
                  <c:v>296</c:v>
                </c:pt>
                <c:pt idx="497">
                  <c:v>297</c:v>
                </c:pt>
                <c:pt idx="498">
                  <c:v>298</c:v>
                </c:pt>
                <c:pt idx="499">
                  <c:v>299</c:v>
                </c:pt>
                <c:pt idx="500">
                  <c:v>300</c:v>
                </c:pt>
                <c:pt idx="501">
                  <c:v>301</c:v>
                </c:pt>
                <c:pt idx="502">
                  <c:v>302</c:v>
                </c:pt>
                <c:pt idx="503">
                  <c:v>303</c:v>
                </c:pt>
                <c:pt idx="504">
                  <c:v>304</c:v>
                </c:pt>
                <c:pt idx="505">
                  <c:v>305</c:v>
                </c:pt>
                <c:pt idx="506">
                  <c:v>306</c:v>
                </c:pt>
                <c:pt idx="507">
                  <c:v>307</c:v>
                </c:pt>
                <c:pt idx="508">
                  <c:v>308</c:v>
                </c:pt>
                <c:pt idx="509">
                  <c:v>309</c:v>
                </c:pt>
                <c:pt idx="510">
                  <c:v>310</c:v>
                </c:pt>
                <c:pt idx="511">
                  <c:v>311</c:v>
                </c:pt>
                <c:pt idx="512">
                  <c:v>312</c:v>
                </c:pt>
                <c:pt idx="513">
                  <c:v>313</c:v>
                </c:pt>
                <c:pt idx="514">
                  <c:v>314</c:v>
                </c:pt>
                <c:pt idx="515">
                  <c:v>315</c:v>
                </c:pt>
                <c:pt idx="516">
                  <c:v>316</c:v>
                </c:pt>
                <c:pt idx="517">
                  <c:v>317</c:v>
                </c:pt>
                <c:pt idx="518">
                  <c:v>318</c:v>
                </c:pt>
                <c:pt idx="519">
                  <c:v>319</c:v>
                </c:pt>
                <c:pt idx="520">
                  <c:v>320</c:v>
                </c:pt>
                <c:pt idx="521">
                  <c:v>321</c:v>
                </c:pt>
                <c:pt idx="522">
                  <c:v>322</c:v>
                </c:pt>
                <c:pt idx="523">
                  <c:v>323</c:v>
                </c:pt>
                <c:pt idx="524">
                  <c:v>324</c:v>
                </c:pt>
                <c:pt idx="525">
                  <c:v>325</c:v>
                </c:pt>
                <c:pt idx="526">
                  <c:v>326</c:v>
                </c:pt>
                <c:pt idx="527">
                  <c:v>327</c:v>
                </c:pt>
                <c:pt idx="528">
                  <c:v>328</c:v>
                </c:pt>
                <c:pt idx="529">
                  <c:v>329</c:v>
                </c:pt>
                <c:pt idx="530">
                  <c:v>330</c:v>
                </c:pt>
                <c:pt idx="531">
                  <c:v>331</c:v>
                </c:pt>
                <c:pt idx="532">
                  <c:v>332</c:v>
                </c:pt>
                <c:pt idx="533">
                  <c:v>333</c:v>
                </c:pt>
                <c:pt idx="534">
                  <c:v>334</c:v>
                </c:pt>
                <c:pt idx="535">
                  <c:v>335</c:v>
                </c:pt>
                <c:pt idx="536">
                  <c:v>336</c:v>
                </c:pt>
                <c:pt idx="537">
                  <c:v>337</c:v>
                </c:pt>
                <c:pt idx="538">
                  <c:v>338</c:v>
                </c:pt>
                <c:pt idx="539">
                  <c:v>339</c:v>
                </c:pt>
                <c:pt idx="540">
                  <c:v>340</c:v>
                </c:pt>
                <c:pt idx="541">
                  <c:v>341</c:v>
                </c:pt>
                <c:pt idx="542">
                  <c:v>342</c:v>
                </c:pt>
                <c:pt idx="543">
                  <c:v>343</c:v>
                </c:pt>
                <c:pt idx="544">
                  <c:v>344</c:v>
                </c:pt>
                <c:pt idx="545">
                  <c:v>345</c:v>
                </c:pt>
                <c:pt idx="546">
                  <c:v>346</c:v>
                </c:pt>
                <c:pt idx="547">
                  <c:v>347</c:v>
                </c:pt>
                <c:pt idx="548">
                  <c:v>348</c:v>
                </c:pt>
                <c:pt idx="549">
                  <c:v>349</c:v>
                </c:pt>
                <c:pt idx="550">
                  <c:v>350</c:v>
                </c:pt>
                <c:pt idx="551">
                  <c:v>351</c:v>
                </c:pt>
                <c:pt idx="552">
                  <c:v>352</c:v>
                </c:pt>
                <c:pt idx="553">
                  <c:v>353</c:v>
                </c:pt>
                <c:pt idx="554">
                  <c:v>354</c:v>
                </c:pt>
                <c:pt idx="555">
                  <c:v>355</c:v>
                </c:pt>
                <c:pt idx="556">
                  <c:v>356</c:v>
                </c:pt>
                <c:pt idx="557">
                  <c:v>357</c:v>
                </c:pt>
                <c:pt idx="558">
                  <c:v>358</c:v>
                </c:pt>
                <c:pt idx="559">
                  <c:v>359</c:v>
                </c:pt>
                <c:pt idx="560">
                  <c:v>360</c:v>
                </c:pt>
                <c:pt idx="561">
                  <c:v>361</c:v>
                </c:pt>
                <c:pt idx="562">
                  <c:v>362</c:v>
                </c:pt>
                <c:pt idx="563">
                  <c:v>363</c:v>
                </c:pt>
                <c:pt idx="564">
                  <c:v>364</c:v>
                </c:pt>
                <c:pt idx="565">
                  <c:v>365</c:v>
                </c:pt>
                <c:pt idx="566">
                  <c:v>366</c:v>
                </c:pt>
                <c:pt idx="567">
                  <c:v>367</c:v>
                </c:pt>
                <c:pt idx="568">
                  <c:v>368</c:v>
                </c:pt>
                <c:pt idx="569">
                  <c:v>369</c:v>
                </c:pt>
                <c:pt idx="570">
                  <c:v>370</c:v>
                </c:pt>
                <c:pt idx="571">
                  <c:v>371</c:v>
                </c:pt>
                <c:pt idx="572">
                  <c:v>372</c:v>
                </c:pt>
                <c:pt idx="573">
                  <c:v>373</c:v>
                </c:pt>
                <c:pt idx="574">
                  <c:v>374</c:v>
                </c:pt>
                <c:pt idx="575">
                  <c:v>375</c:v>
                </c:pt>
                <c:pt idx="576">
                  <c:v>376</c:v>
                </c:pt>
                <c:pt idx="577">
                  <c:v>377</c:v>
                </c:pt>
                <c:pt idx="578">
                  <c:v>378</c:v>
                </c:pt>
                <c:pt idx="579">
                  <c:v>379</c:v>
                </c:pt>
                <c:pt idx="580">
                  <c:v>380</c:v>
                </c:pt>
                <c:pt idx="581">
                  <c:v>381</c:v>
                </c:pt>
                <c:pt idx="582">
                  <c:v>382</c:v>
                </c:pt>
                <c:pt idx="583">
                  <c:v>383</c:v>
                </c:pt>
                <c:pt idx="584">
                  <c:v>384</c:v>
                </c:pt>
                <c:pt idx="585">
                  <c:v>385</c:v>
                </c:pt>
                <c:pt idx="586">
                  <c:v>386</c:v>
                </c:pt>
                <c:pt idx="587">
                  <c:v>387</c:v>
                </c:pt>
                <c:pt idx="588">
                  <c:v>388</c:v>
                </c:pt>
                <c:pt idx="589">
                  <c:v>389</c:v>
                </c:pt>
                <c:pt idx="590">
                  <c:v>390</c:v>
                </c:pt>
                <c:pt idx="591">
                  <c:v>391</c:v>
                </c:pt>
                <c:pt idx="592">
                  <c:v>392</c:v>
                </c:pt>
                <c:pt idx="593">
                  <c:v>393</c:v>
                </c:pt>
                <c:pt idx="594">
                  <c:v>394</c:v>
                </c:pt>
                <c:pt idx="595">
                  <c:v>395</c:v>
                </c:pt>
                <c:pt idx="596">
                  <c:v>396</c:v>
                </c:pt>
                <c:pt idx="597">
                  <c:v>397</c:v>
                </c:pt>
                <c:pt idx="598">
                  <c:v>398</c:v>
                </c:pt>
                <c:pt idx="599">
                  <c:v>399</c:v>
                </c:pt>
                <c:pt idx="600">
                  <c:v>400</c:v>
                </c:pt>
                <c:pt idx="601">
                  <c:v>401</c:v>
                </c:pt>
                <c:pt idx="602">
                  <c:v>402</c:v>
                </c:pt>
                <c:pt idx="603">
                  <c:v>403</c:v>
                </c:pt>
                <c:pt idx="604">
                  <c:v>404</c:v>
                </c:pt>
                <c:pt idx="605">
                  <c:v>405</c:v>
                </c:pt>
                <c:pt idx="606">
                  <c:v>406</c:v>
                </c:pt>
                <c:pt idx="607">
                  <c:v>407</c:v>
                </c:pt>
                <c:pt idx="608">
                  <c:v>408</c:v>
                </c:pt>
                <c:pt idx="609">
                  <c:v>409</c:v>
                </c:pt>
                <c:pt idx="610">
                  <c:v>410</c:v>
                </c:pt>
                <c:pt idx="611">
                  <c:v>411</c:v>
                </c:pt>
                <c:pt idx="612">
                  <c:v>412</c:v>
                </c:pt>
                <c:pt idx="613">
                  <c:v>413</c:v>
                </c:pt>
                <c:pt idx="614">
                  <c:v>414</c:v>
                </c:pt>
                <c:pt idx="615">
                  <c:v>415</c:v>
                </c:pt>
                <c:pt idx="616">
                  <c:v>416</c:v>
                </c:pt>
                <c:pt idx="617">
                  <c:v>417</c:v>
                </c:pt>
                <c:pt idx="618">
                  <c:v>418</c:v>
                </c:pt>
                <c:pt idx="619">
                  <c:v>419</c:v>
                </c:pt>
                <c:pt idx="620">
                  <c:v>420</c:v>
                </c:pt>
                <c:pt idx="621">
                  <c:v>421</c:v>
                </c:pt>
                <c:pt idx="622">
                  <c:v>422</c:v>
                </c:pt>
                <c:pt idx="623">
                  <c:v>423</c:v>
                </c:pt>
                <c:pt idx="624">
                  <c:v>424</c:v>
                </c:pt>
                <c:pt idx="625">
                  <c:v>425</c:v>
                </c:pt>
                <c:pt idx="626">
                  <c:v>426</c:v>
                </c:pt>
                <c:pt idx="627">
                  <c:v>427</c:v>
                </c:pt>
                <c:pt idx="628">
                  <c:v>428</c:v>
                </c:pt>
                <c:pt idx="629">
                  <c:v>429</c:v>
                </c:pt>
                <c:pt idx="630">
                  <c:v>430</c:v>
                </c:pt>
                <c:pt idx="631">
                  <c:v>431</c:v>
                </c:pt>
                <c:pt idx="632">
                  <c:v>432</c:v>
                </c:pt>
                <c:pt idx="633">
                  <c:v>433</c:v>
                </c:pt>
                <c:pt idx="634">
                  <c:v>434</c:v>
                </c:pt>
                <c:pt idx="635">
                  <c:v>435</c:v>
                </c:pt>
                <c:pt idx="636">
                  <c:v>436</c:v>
                </c:pt>
                <c:pt idx="637">
                  <c:v>437</c:v>
                </c:pt>
                <c:pt idx="638">
                  <c:v>438</c:v>
                </c:pt>
                <c:pt idx="639">
                  <c:v>439</c:v>
                </c:pt>
                <c:pt idx="640">
                  <c:v>440</c:v>
                </c:pt>
                <c:pt idx="641">
                  <c:v>441</c:v>
                </c:pt>
                <c:pt idx="642">
                  <c:v>442</c:v>
                </c:pt>
                <c:pt idx="643">
                  <c:v>443</c:v>
                </c:pt>
                <c:pt idx="644">
                  <c:v>444</c:v>
                </c:pt>
                <c:pt idx="645">
                  <c:v>445</c:v>
                </c:pt>
                <c:pt idx="646">
                  <c:v>446</c:v>
                </c:pt>
                <c:pt idx="647">
                  <c:v>447</c:v>
                </c:pt>
                <c:pt idx="648">
                  <c:v>448</c:v>
                </c:pt>
                <c:pt idx="649">
                  <c:v>449</c:v>
                </c:pt>
                <c:pt idx="650">
                  <c:v>450</c:v>
                </c:pt>
                <c:pt idx="651">
                  <c:v>451</c:v>
                </c:pt>
                <c:pt idx="652">
                  <c:v>452</c:v>
                </c:pt>
                <c:pt idx="653">
                  <c:v>453</c:v>
                </c:pt>
                <c:pt idx="654">
                  <c:v>454</c:v>
                </c:pt>
                <c:pt idx="655">
                  <c:v>455</c:v>
                </c:pt>
                <c:pt idx="656">
                  <c:v>456</c:v>
                </c:pt>
                <c:pt idx="657">
                  <c:v>457</c:v>
                </c:pt>
                <c:pt idx="658">
                  <c:v>458</c:v>
                </c:pt>
                <c:pt idx="659">
                  <c:v>459</c:v>
                </c:pt>
                <c:pt idx="660">
                  <c:v>460</c:v>
                </c:pt>
                <c:pt idx="661">
                  <c:v>461</c:v>
                </c:pt>
                <c:pt idx="662">
                  <c:v>462</c:v>
                </c:pt>
                <c:pt idx="663">
                  <c:v>463</c:v>
                </c:pt>
                <c:pt idx="664">
                  <c:v>464</c:v>
                </c:pt>
                <c:pt idx="665">
                  <c:v>465</c:v>
                </c:pt>
                <c:pt idx="666">
                  <c:v>466</c:v>
                </c:pt>
                <c:pt idx="667">
                  <c:v>467</c:v>
                </c:pt>
                <c:pt idx="668">
                  <c:v>468</c:v>
                </c:pt>
                <c:pt idx="669">
                  <c:v>469</c:v>
                </c:pt>
                <c:pt idx="670">
                  <c:v>470</c:v>
                </c:pt>
                <c:pt idx="671">
                  <c:v>471</c:v>
                </c:pt>
                <c:pt idx="672">
                  <c:v>472</c:v>
                </c:pt>
                <c:pt idx="673">
                  <c:v>473</c:v>
                </c:pt>
                <c:pt idx="674">
                  <c:v>474</c:v>
                </c:pt>
                <c:pt idx="675">
                  <c:v>475</c:v>
                </c:pt>
                <c:pt idx="676">
                  <c:v>476</c:v>
                </c:pt>
                <c:pt idx="677">
                  <c:v>477</c:v>
                </c:pt>
                <c:pt idx="678">
                  <c:v>478</c:v>
                </c:pt>
                <c:pt idx="679">
                  <c:v>479</c:v>
                </c:pt>
                <c:pt idx="680">
                  <c:v>480</c:v>
                </c:pt>
                <c:pt idx="681">
                  <c:v>481</c:v>
                </c:pt>
                <c:pt idx="682">
                  <c:v>482</c:v>
                </c:pt>
                <c:pt idx="683">
                  <c:v>483</c:v>
                </c:pt>
                <c:pt idx="684">
                  <c:v>484</c:v>
                </c:pt>
                <c:pt idx="685">
                  <c:v>485</c:v>
                </c:pt>
                <c:pt idx="686">
                  <c:v>486</c:v>
                </c:pt>
                <c:pt idx="687">
                  <c:v>487</c:v>
                </c:pt>
                <c:pt idx="688">
                  <c:v>488</c:v>
                </c:pt>
                <c:pt idx="689">
                  <c:v>489</c:v>
                </c:pt>
                <c:pt idx="690">
                  <c:v>490</c:v>
                </c:pt>
                <c:pt idx="691">
                  <c:v>491</c:v>
                </c:pt>
                <c:pt idx="692">
                  <c:v>492</c:v>
                </c:pt>
                <c:pt idx="693">
                  <c:v>493</c:v>
                </c:pt>
                <c:pt idx="694">
                  <c:v>494</c:v>
                </c:pt>
                <c:pt idx="695">
                  <c:v>495</c:v>
                </c:pt>
                <c:pt idx="696">
                  <c:v>496</c:v>
                </c:pt>
                <c:pt idx="697">
                  <c:v>497</c:v>
                </c:pt>
                <c:pt idx="698">
                  <c:v>498</c:v>
                </c:pt>
                <c:pt idx="699">
                  <c:v>499</c:v>
                </c:pt>
                <c:pt idx="700">
                  <c:v>500</c:v>
                </c:pt>
                <c:pt idx="701">
                  <c:v>501</c:v>
                </c:pt>
                <c:pt idx="702">
                  <c:v>502</c:v>
                </c:pt>
                <c:pt idx="703">
                  <c:v>503</c:v>
                </c:pt>
                <c:pt idx="704">
                  <c:v>504</c:v>
                </c:pt>
                <c:pt idx="705">
                  <c:v>505</c:v>
                </c:pt>
                <c:pt idx="706">
                  <c:v>506</c:v>
                </c:pt>
                <c:pt idx="707">
                  <c:v>507</c:v>
                </c:pt>
                <c:pt idx="708">
                  <c:v>508</c:v>
                </c:pt>
                <c:pt idx="709">
                  <c:v>509</c:v>
                </c:pt>
                <c:pt idx="710">
                  <c:v>510</c:v>
                </c:pt>
                <c:pt idx="711">
                  <c:v>511</c:v>
                </c:pt>
                <c:pt idx="712">
                  <c:v>512</c:v>
                </c:pt>
                <c:pt idx="713">
                  <c:v>513</c:v>
                </c:pt>
                <c:pt idx="714">
                  <c:v>514</c:v>
                </c:pt>
                <c:pt idx="715">
                  <c:v>515</c:v>
                </c:pt>
                <c:pt idx="716">
                  <c:v>516</c:v>
                </c:pt>
                <c:pt idx="717">
                  <c:v>517</c:v>
                </c:pt>
                <c:pt idx="718">
                  <c:v>518</c:v>
                </c:pt>
                <c:pt idx="719">
                  <c:v>519</c:v>
                </c:pt>
                <c:pt idx="720">
                  <c:v>520</c:v>
                </c:pt>
                <c:pt idx="721">
                  <c:v>521</c:v>
                </c:pt>
                <c:pt idx="722">
                  <c:v>522</c:v>
                </c:pt>
                <c:pt idx="723">
                  <c:v>523</c:v>
                </c:pt>
                <c:pt idx="724">
                  <c:v>524</c:v>
                </c:pt>
                <c:pt idx="725">
                  <c:v>525</c:v>
                </c:pt>
                <c:pt idx="726">
                  <c:v>526</c:v>
                </c:pt>
                <c:pt idx="727">
                  <c:v>527</c:v>
                </c:pt>
                <c:pt idx="728">
                  <c:v>528</c:v>
                </c:pt>
                <c:pt idx="729">
                  <c:v>529</c:v>
                </c:pt>
                <c:pt idx="730">
                  <c:v>530</c:v>
                </c:pt>
                <c:pt idx="731">
                  <c:v>531</c:v>
                </c:pt>
                <c:pt idx="732">
                  <c:v>532</c:v>
                </c:pt>
                <c:pt idx="733">
                  <c:v>533</c:v>
                </c:pt>
                <c:pt idx="734">
                  <c:v>534</c:v>
                </c:pt>
                <c:pt idx="735">
                  <c:v>535</c:v>
                </c:pt>
                <c:pt idx="736">
                  <c:v>536</c:v>
                </c:pt>
                <c:pt idx="737">
                  <c:v>537</c:v>
                </c:pt>
                <c:pt idx="738">
                  <c:v>538</c:v>
                </c:pt>
                <c:pt idx="739">
                  <c:v>539</c:v>
                </c:pt>
                <c:pt idx="740">
                  <c:v>540</c:v>
                </c:pt>
                <c:pt idx="741">
                  <c:v>541</c:v>
                </c:pt>
                <c:pt idx="742">
                  <c:v>542</c:v>
                </c:pt>
                <c:pt idx="743">
                  <c:v>543</c:v>
                </c:pt>
                <c:pt idx="744">
                  <c:v>544</c:v>
                </c:pt>
                <c:pt idx="745">
                  <c:v>545</c:v>
                </c:pt>
                <c:pt idx="746">
                  <c:v>546</c:v>
                </c:pt>
                <c:pt idx="747">
                  <c:v>547</c:v>
                </c:pt>
                <c:pt idx="748">
                  <c:v>548</c:v>
                </c:pt>
                <c:pt idx="749">
                  <c:v>549</c:v>
                </c:pt>
                <c:pt idx="750">
                  <c:v>550</c:v>
                </c:pt>
                <c:pt idx="751">
                  <c:v>551</c:v>
                </c:pt>
                <c:pt idx="752">
                  <c:v>552</c:v>
                </c:pt>
                <c:pt idx="753">
                  <c:v>553</c:v>
                </c:pt>
                <c:pt idx="754">
                  <c:v>554</c:v>
                </c:pt>
                <c:pt idx="755">
                  <c:v>555</c:v>
                </c:pt>
                <c:pt idx="756">
                  <c:v>556</c:v>
                </c:pt>
                <c:pt idx="757">
                  <c:v>557</c:v>
                </c:pt>
                <c:pt idx="758">
                  <c:v>558</c:v>
                </c:pt>
                <c:pt idx="759">
                  <c:v>559</c:v>
                </c:pt>
                <c:pt idx="760">
                  <c:v>560</c:v>
                </c:pt>
                <c:pt idx="761">
                  <c:v>561</c:v>
                </c:pt>
                <c:pt idx="762">
                  <c:v>562</c:v>
                </c:pt>
                <c:pt idx="763">
                  <c:v>563</c:v>
                </c:pt>
                <c:pt idx="764">
                  <c:v>564</c:v>
                </c:pt>
                <c:pt idx="765">
                  <c:v>565</c:v>
                </c:pt>
                <c:pt idx="766">
                  <c:v>566</c:v>
                </c:pt>
                <c:pt idx="767">
                  <c:v>567</c:v>
                </c:pt>
                <c:pt idx="768">
                  <c:v>568</c:v>
                </c:pt>
                <c:pt idx="769">
                  <c:v>569</c:v>
                </c:pt>
                <c:pt idx="770">
                  <c:v>570</c:v>
                </c:pt>
                <c:pt idx="771">
                  <c:v>571</c:v>
                </c:pt>
                <c:pt idx="772">
                  <c:v>572</c:v>
                </c:pt>
                <c:pt idx="773">
                  <c:v>573</c:v>
                </c:pt>
                <c:pt idx="774">
                  <c:v>574</c:v>
                </c:pt>
                <c:pt idx="775">
                  <c:v>575</c:v>
                </c:pt>
                <c:pt idx="776">
                  <c:v>576</c:v>
                </c:pt>
                <c:pt idx="777">
                  <c:v>577</c:v>
                </c:pt>
                <c:pt idx="778">
                  <c:v>578</c:v>
                </c:pt>
                <c:pt idx="779">
                  <c:v>579</c:v>
                </c:pt>
                <c:pt idx="780">
                  <c:v>580</c:v>
                </c:pt>
                <c:pt idx="781">
                  <c:v>581</c:v>
                </c:pt>
                <c:pt idx="782">
                  <c:v>582</c:v>
                </c:pt>
                <c:pt idx="783">
                  <c:v>583</c:v>
                </c:pt>
                <c:pt idx="784">
                  <c:v>584</c:v>
                </c:pt>
                <c:pt idx="785">
                  <c:v>585</c:v>
                </c:pt>
                <c:pt idx="786">
                  <c:v>586</c:v>
                </c:pt>
                <c:pt idx="787">
                  <c:v>587</c:v>
                </c:pt>
                <c:pt idx="788">
                  <c:v>588</c:v>
                </c:pt>
                <c:pt idx="789">
                  <c:v>589</c:v>
                </c:pt>
                <c:pt idx="790">
                  <c:v>590</c:v>
                </c:pt>
                <c:pt idx="791">
                  <c:v>591</c:v>
                </c:pt>
                <c:pt idx="792">
                  <c:v>592</c:v>
                </c:pt>
                <c:pt idx="793">
                  <c:v>593</c:v>
                </c:pt>
                <c:pt idx="794">
                  <c:v>594</c:v>
                </c:pt>
                <c:pt idx="795">
                  <c:v>595</c:v>
                </c:pt>
                <c:pt idx="796">
                  <c:v>596</c:v>
                </c:pt>
                <c:pt idx="797">
                  <c:v>597</c:v>
                </c:pt>
                <c:pt idx="798">
                  <c:v>598</c:v>
                </c:pt>
                <c:pt idx="799">
                  <c:v>599</c:v>
                </c:pt>
                <c:pt idx="800">
                  <c:v>600</c:v>
                </c:pt>
                <c:pt idx="801">
                  <c:v>601</c:v>
                </c:pt>
                <c:pt idx="802">
                  <c:v>602</c:v>
                </c:pt>
                <c:pt idx="803">
                  <c:v>603</c:v>
                </c:pt>
                <c:pt idx="804">
                  <c:v>604</c:v>
                </c:pt>
                <c:pt idx="805">
                  <c:v>605</c:v>
                </c:pt>
                <c:pt idx="806">
                  <c:v>606</c:v>
                </c:pt>
                <c:pt idx="807">
                  <c:v>607</c:v>
                </c:pt>
                <c:pt idx="808">
                  <c:v>608</c:v>
                </c:pt>
                <c:pt idx="809">
                  <c:v>609</c:v>
                </c:pt>
                <c:pt idx="810">
                  <c:v>610</c:v>
                </c:pt>
                <c:pt idx="811">
                  <c:v>611</c:v>
                </c:pt>
                <c:pt idx="812">
                  <c:v>612</c:v>
                </c:pt>
                <c:pt idx="813">
                  <c:v>613</c:v>
                </c:pt>
                <c:pt idx="814">
                  <c:v>614</c:v>
                </c:pt>
                <c:pt idx="815">
                  <c:v>615</c:v>
                </c:pt>
                <c:pt idx="816">
                  <c:v>616</c:v>
                </c:pt>
                <c:pt idx="817">
                  <c:v>617</c:v>
                </c:pt>
                <c:pt idx="818">
                  <c:v>618</c:v>
                </c:pt>
                <c:pt idx="819">
                  <c:v>619</c:v>
                </c:pt>
                <c:pt idx="820">
                  <c:v>620</c:v>
                </c:pt>
                <c:pt idx="821">
                  <c:v>621</c:v>
                </c:pt>
                <c:pt idx="822">
                  <c:v>622</c:v>
                </c:pt>
                <c:pt idx="823">
                  <c:v>623</c:v>
                </c:pt>
                <c:pt idx="824">
                  <c:v>624</c:v>
                </c:pt>
                <c:pt idx="825">
                  <c:v>625</c:v>
                </c:pt>
                <c:pt idx="826">
                  <c:v>626</c:v>
                </c:pt>
                <c:pt idx="827">
                  <c:v>627</c:v>
                </c:pt>
                <c:pt idx="828">
                  <c:v>628</c:v>
                </c:pt>
                <c:pt idx="829">
                  <c:v>629</c:v>
                </c:pt>
                <c:pt idx="830">
                  <c:v>630</c:v>
                </c:pt>
                <c:pt idx="831">
                  <c:v>631</c:v>
                </c:pt>
                <c:pt idx="832">
                  <c:v>632</c:v>
                </c:pt>
                <c:pt idx="833">
                  <c:v>633</c:v>
                </c:pt>
                <c:pt idx="834">
                  <c:v>634</c:v>
                </c:pt>
                <c:pt idx="835">
                  <c:v>635</c:v>
                </c:pt>
                <c:pt idx="836">
                  <c:v>636</c:v>
                </c:pt>
                <c:pt idx="837">
                  <c:v>637</c:v>
                </c:pt>
                <c:pt idx="838">
                  <c:v>638</c:v>
                </c:pt>
                <c:pt idx="839">
                  <c:v>639</c:v>
                </c:pt>
                <c:pt idx="840">
                  <c:v>640</c:v>
                </c:pt>
                <c:pt idx="841">
                  <c:v>641</c:v>
                </c:pt>
                <c:pt idx="842">
                  <c:v>642</c:v>
                </c:pt>
                <c:pt idx="843">
                  <c:v>643</c:v>
                </c:pt>
                <c:pt idx="844">
                  <c:v>644</c:v>
                </c:pt>
                <c:pt idx="845">
                  <c:v>645</c:v>
                </c:pt>
                <c:pt idx="846">
                  <c:v>646</c:v>
                </c:pt>
                <c:pt idx="847">
                  <c:v>647</c:v>
                </c:pt>
                <c:pt idx="848">
                  <c:v>648</c:v>
                </c:pt>
                <c:pt idx="849">
                  <c:v>649</c:v>
                </c:pt>
                <c:pt idx="850">
                  <c:v>650</c:v>
                </c:pt>
                <c:pt idx="851">
                  <c:v>651</c:v>
                </c:pt>
                <c:pt idx="852">
                  <c:v>652</c:v>
                </c:pt>
                <c:pt idx="853">
                  <c:v>653</c:v>
                </c:pt>
                <c:pt idx="854">
                  <c:v>654</c:v>
                </c:pt>
                <c:pt idx="855">
                  <c:v>655</c:v>
                </c:pt>
                <c:pt idx="856">
                  <c:v>656</c:v>
                </c:pt>
                <c:pt idx="857">
                  <c:v>657</c:v>
                </c:pt>
                <c:pt idx="858">
                  <c:v>658</c:v>
                </c:pt>
                <c:pt idx="859">
                  <c:v>659</c:v>
                </c:pt>
                <c:pt idx="860">
                  <c:v>660</c:v>
                </c:pt>
                <c:pt idx="861">
                  <c:v>661</c:v>
                </c:pt>
                <c:pt idx="862">
                  <c:v>662</c:v>
                </c:pt>
                <c:pt idx="863">
                  <c:v>663</c:v>
                </c:pt>
                <c:pt idx="864">
                  <c:v>664</c:v>
                </c:pt>
                <c:pt idx="865">
                  <c:v>665</c:v>
                </c:pt>
                <c:pt idx="866">
                  <c:v>666</c:v>
                </c:pt>
                <c:pt idx="867">
                  <c:v>667</c:v>
                </c:pt>
                <c:pt idx="868">
                  <c:v>668</c:v>
                </c:pt>
                <c:pt idx="869">
                  <c:v>669</c:v>
                </c:pt>
                <c:pt idx="870">
                  <c:v>670</c:v>
                </c:pt>
                <c:pt idx="871">
                  <c:v>671</c:v>
                </c:pt>
                <c:pt idx="872">
                  <c:v>672</c:v>
                </c:pt>
                <c:pt idx="873">
                  <c:v>673</c:v>
                </c:pt>
                <c:pt idx="874">
                  <c:v>674</c:v>
                </c:pt>
                <c:pt idx="875">
                  <c:v>675</c:v>
                </c:pt>
                <c:pt idx="876">
                  <c:v>676</c:v>
                </c:pt>
                <c:pt idx="877">
                  <c:v>677</c:v>
                </c:pt>
                <c:pt idx="878">
                  <c:v>678</c:v>
                </c:pt>
                <c:pt idx="879">
                  <c:v>679</c:v>
                </c:pt>
                <c:pt idx="880">
                  <c:v>680</c:v>
                </c:pt>
                <c:pt idx="881">
                  <c:v>681</c:v>
                </c:pt>
                <c:pt idx="882">
                  <c:v>682</c:v>
                </c:pt>
                <c:pt idx="883">
                  <c:v>683</c:v>
                </c:pt>
                <c:pt idx="884">
                  <c:v>684</c:v>
                </c:pt>
                <c:pt idx="885">
                  <c:v>685</c:v>
                </c:pt>
                <c:pt idx="886">
                  <c:v>686</c:v>
                </c:pt>
                <c:pt idx="887">
                  <c:v>687</c:v>
                </c:pt>
                <c:pt idx="888">
                  <c:v>688</c:v>
                </c:pt>
                <c:pt idx="889">
                  <c:v>689</c:v>
                </c:pt>
                <c:pt idx="890">
                  <c:v>690</c:v>
                </c:pt>
                <c:pt idx="891">
                  <c:v>691</c:v>
                </c:pt>
                <c:pt idx="892">
                  <c:v>692</c:v>
                </c:pt>
                <c:pt idx="893">
                  <c:v>693</c:v>
                </c:pt>
                <c:pt idx="894">
                  <c:v>694</c:v>
                </c:pt>
                <c:pt idx="895">
                  <c:v>695</c:v>
                </c:pt>
                <c:pt idx="896">
                  <c:v>696</c:v>
                </c:pt>
                <c:pt idx="897">
                  <c:v>697</c:v>
                </c:pt>
                <c:pt idx="898">
                  <c:v>698</c:v>
                </c:pt>
                <c:pt idx="899">
                  <c:v>699</c:v>
                </c:pt>
                <c:pt idx="900">
                  <c:v>700</c:v>
                </c:pt>
                <c:pt idx="901">
                  <c:v>701</c:v>
                </c:pt>
                <c:pt idx="902">
                  <c:v>702</c:v>
                </c:pt>
                <c:pt idx="903">
                  <c:v>703</c:v>
                </c:pt>
                <c:pt idx="904">
                  <c:v>704</c:v>
                </c:pt>
                <c:pt idx="905">
                  <c:v>705</c:v>
                </c:pt>
                <c:pt idx="906">
                  <c:v>706</c:v>
                </c:pt>
                <c:pt idx="907">
                  <c:v>707</c:v>
                </c:pt>
                <c:pt idx="908">
                  <c:v>708</c:v>
                </c:pt>
                <c:pt idx="909">
                  <c:v>709</c:v>
                </c:pt>
                <c:pt idx="910">
                  <c:v>710</c:v>
                </c:pt>
                <c:pt idx="911">
                  <c:v>711</c:v>
                </c:pt>
                <c:pt idx="912">
                  <c:v>712</c:v>
                </c:pt>
                <c:pt idx="913">
                  <c:v>713</c:v>
                </c:pt>
                <c:pt idx="914">
                  <c:v>714</c:v>
                </c:pt>
                <c:pt idx="915">
                  <c:v>715</c:v>
                </c:pt>
                <c:pt idx="916">
                  <c:v>716</c:v>
                </c:pt>
                <c:pt idx="917">
                  <c:v>717</c:v>
                </c:pt>
                <c:pt idx="918">
                  <c:v>718</c:v>
                </c:pt>
                <c:pt idx="919">
                  <c:v>719</c:v>
                </c:pt>
                <c:pt idx="920">
                  <c:v>720</c:v>
                </c:pt>
                <c:pt idx="921">
                  <c:v>721</c:v>
                </c:pt>
                <c:pt idx="922">
                  <c:v>722</c:v>
                </c:pt>
                <c:pt idx="923">
                  <c:v>723</c:v>
                </c:pt>
                <c:pt idx="924">
                  <c:v>724</c:v>
                </c:pt>
                <c:pt idx="925">
                  <c:v>725</c:v>
                </c:pt>
                <c:pt idx="926">
                  <c:v>726</c:v>
                </c:pt>
                <c:pt idx="927">
                  <c:v>727</c:v>
                </c:pt>
                <c:pt idx="928">
                  <c:v>728</c:v>
                </c:pt>
                <c:pt idx="929">
                  <c:v>729</c:v>
                </c:pt>
                <c:pt idx="930">
                  <c:v>730</c:v>
                </c:pt>
                <c:pt idx="931">
                  <c:v>731</c:v>
                </c:pt>
                <c:pt idx="932">
                  <c:v>732</c:v>
                </c:pt>
                <c:pt idx="933">
                  <c:v>733</c:v>
                </c:pt>
                <c:pt idx="934">
                  <c:v>734</c:v>
                </c:pt>
                <c:pt idx="935">
                  <c:v>735</c:v>
                </c:pt>
                <c:pt idx="936">
                  <c:v>736</c:v>
                </c:pt>
                <c:pt idx="937">
                  <c:v>737</c:v>
                </c:pt>
                <c:pt idx="938">
                  <c:v>738</c:v>
                </c:pt>
                <c:pt idx="939">
                  <c:v>739</c:v>
                </c:pt>
                <c:pt idx="940">
                  <c:v>740</c:v>
                </c:pt>
                <c:pt idx="941">
                  <c:v>741</c:v>
                </c:pt>
                <c:pt idx="942">
                  <c:v>742</c:v>
                </c:pt>
                <c:pt idx="943">
                  <c:v>743</c:v>
                </c:pt>
                <c:pt idx="944">
                  <c:v>744</c:v>
                </c:pt>
                <c:pt idx="945">
                  <c:v>745</c:v>
                </c:pt>
                <c:pt idx="946">
                  <c:v>746</c:v>
                </c:pt>
                <c:pt idx="947">
                  <c:v>747</c:v>
                </c:pt>
                <c:pt idx="948">
                  <c:v>748</c:v>
                </c:pt>
                <c:pt idx="949">
                  <c:v>749</c:v>
                </c:pt>
                <c:pt idx="950">
                  <c:v>750</c:v>
                </c:pt>
                <c:pt idx="951">
                  <c:v>751</c:v>
                </c:pt>
                <c:pt idx="952">
                  <c:v>752</c:v>
                </c:pt>
                <c:pt idx="953">
                  <c:v>753</c:v>
                </c:pt>
                <c:pt idx="954">
                  <c:v>754</c:v>
                </c:pt>
                <c:pt idx="955">
                  <c:v>755</c:v>
                </c:pt>
                <c:pt idx="956">
                  <c:v>756</c:v>
                </c:pt>
                <c:pt idx="957">
                  <c:v>757</c:v>
                </c:pt>
                <c:pt idx="958">
                  <c:v>758</c:v>
                </c:pt>
                <c:pt idx="959">
                  <c:v>759</c:v>
                </c:pt>
                <c:pt idx="960">
                  <c:v>760</c:v>
                </c:pt>
                <c:pt idx="961">
                  <c:v>761</c:v>
                </c:pt>
                <c:pt idx="962">
                  <c:v>762</c:v>
                </c:pt>
                <c:pt idx="963">
                  <c:v>763</c:v>
                </c:pt>
                <c:pt idx="964">
                  <c:v>764</c:v>
                </c:pt>
                <c:pt idx="965">
                  <c:v>765</c:v>
                </c:pt>
                <c:pt idx="966">
                  <c:v>766</c:v>
                </c:pt>
                <c:pt idx="967">
                  <c:v>767</c:v>
                </c:pt>
                <c:pt idx="968">
                  <c:v>768</c:v>
                </c:pt>
                <c:pt idx="969">
                  <c:v>769</c:v>
                </c:pt>
                <c:pt idx="970">
                  <c:v>770</c:v>
                </c:pt>
                <c:pt idx="971">
                  <c:v>771</c:v>
                </c:pt>
                <c:pt idx="972">
                  <c:v>772</c:v>
                </c:pt>
                <c:pt idx="973">
                  <c:v>773</c:v>
                </c:pt>
                <c:pt idx="974">
                  <c:v>774</c:v>
                </c:pt>
                <c:pt idx="975">
                  <c:v>775</c:v>
                </c:pt>
                <c:pt idx="976">
                  <c:v>776</c:v>
                </c:pt>
                <c:pt idx="977">
                  <c:v>777</c:v>
                </c:pt>
                <c:pt idx="978">
                  <c:v>778</c:v>
                </c:pt>
                <c:pt idx="979">
                  <c:v>779</c:v>
                </c:pt>
                <c:pt idx="980">
                  <c:v>780</c:v>
                </c:pt>
                <c:pt idx="981">
                  <c:v>781</c:v>
                </c:pt>
                <c:pt idx="982">
                  <c:v>782</c:v>
                </c:pt>
                <c:pt idx="983">
                  <c:v>783</c:v>
                </c:pt>
                <c:pt idx="984">
                  <c:v>784</c:v>
                </c:pt>
                <c:pt idx="985">
                  <c:v>785</c:v>
                </c:pt>
                <c:pt idx="986">
                  <c:v>786</c:v>
                </c:pt>
                <c:pt idx="987">
                  <c:v>787</c:v>
                </c:pt>
                <c:pt idx="988">
                  <c:v>788</c:v>
                </c:pt>
                <c:pt idx="989">
                  <c:v>789</c:v>
                </c:pt>
                <c:pt idx="990">
                  <c:v>790</c:v>
                </c:pt>
                <c:pt idx="991">
                  <c:v>791</c:v>
                </c:pt>
                <c:pt idx="992">
                  <c:v>792</c:v>
                </c:pt>
                <c:pt idx="993">
                  <c:v>793</c:v>
                </c:pt>
                <c:pt idx="994">
                  <c:v>794</c:v>
                </c:pt>
                <c:pt idx="995">
                  <c:v>795</c:v>
                </c:pt>
                <c:pt idx="996">
                  <c:v>796</c:v>
                </c:pt>
                <c:pt idx="997">
                  <c:v>797</c:v>
                </c:pt>
                <c:pt idx="998">
                  <c:v>798</c:v>
                </c:pt>
                <c:pt idx="999">
                  <c:v>799</c:v>
                </c:pt>
                <c:pt idx="1000">
                  <c:v>800</c:v>
                </c:pt>
                <c:pt idx="1001">
                  <c:v>801</c:v>
                </c:pt>
                <c:pt idx="1002">
                  <c:v>802</c:v>
                </c:pt>
                <c:pt idx="1003">
                  <c:v>803</c:v>
                </c:pt>
                <c:pt idx="1004">
                  <c:v>804</c:v>
                </c:pt>
                <c:pt idx="1005">
                  <c:v>805</c:v>
                </c:pt>
                <c:pt idx="1006">
                  <c:v>806</c:v>
                </c:pt>
                <c:pt idx="1007">
                  <c:v>807</c:v>
                </c:pt>
                <c:pt idx="1008">
                  <c:v>808</c:v>
                </c:pt>
                <c:pt idx="1009">
                  <c:v>809</c:v>
                </c:pt>
                <c:pt idx="1010">
                  <c:v>810</c:v>
                </c:pt>
                <c:pt idx="1011">
                  <c:v>811</c:v>
                </c:pt>
                <c:pt idx="1012">
                  <c:v>812</c:v>
                </c:pt>
                <c:pt idx="1013">
                  <c:v>813</c:v>
                </c:pt>
                <c:pt idx="1014">
                  <c:v>814</c:v>
                </c:pt>
                <c:pt idx="1015">
                  <c:v>815</c:v>
                </c:pt>
                <c:pt idx="1016">
                  <c:v>816</c:v>
                </c:pt>
                <c:pt idx="1017">
                  <c:v>817</c:v>
                </c:pt>
                <c:pt idx="1018">
                  <c:v>818</c:v>
                </c:pt>
                <c:pt idx="1019">
                  <c:v>819</c:v>
                </c:pt>
                <c:pt idx="1020">
                  <c:v>820</c:v>
                </c:pt>
                <c:pt idx="1021">
                  <c:v>821</c:v>
                </c:pt>
                <c:pt idx="1022">
                  <c:v>822</c:v>
                </c:pt>
                <c:pt idx="1023">
                  <c:v>823</c:v>
                </c:pt>
                <c:pt idx="1024">
                  <c:v>824</c:v>
                </c:pt>
                <c:pt idx="1025">
                  <c:v>825</c:v>
                </c:pt>
                <c:pt idx="1026">
                  <c:v>826</c:v>
                </c:pt>
                <c:pt idx="1027">
                  <c:v>827</c:v>
                </c:pt>
                <c:pt idx="1028">
                  <c:v>828</c:v>
                </c:pt>
                <c:pt idx="1029">
                  <c:v>829</c:v>
                </c:pt>
                <c:pt idx="1030">
                  <c:v>830</c:v>
                </c:pt>
                <c:pt idx="1031">
                  <c:v>831</c:v>
                </c:pt>
                <c:pt idx="1032">
                  <c:v>832</c:v>
                </c:pt>
                <c:pt idx="1033">
                  <c:v>833</c:v>
                </c:pt>
                <c:pt idx="1034">
                  <c:v>834</c:v>
                </c:pt>
                <c:pt idx="1035">
                  <c:v>835</c:v>
                </c:pt>
                <c:pt idx="1036">
                  <c:v>836</c:v>
                </c:pt>
                <c:pt idx="1037">
                  <c:v>837</c:v>
                </c:pt>
                <c:pt idx="1038">
                  <c:v>838</c:v>
                </c:pt>
                <c:pt idx="1039">
                  <c:v>839</c:v>
                </c:pt>
                <c:pt idx="1040">
                  <c:v>840</c:v>
                </c:pt>
                <c:pt idx="1041">
                  <c:v>841</c:v>
                </c:pt>
                <c:pt idx="1042">
                  <c:v>842</c:v>
                </c:pt>
                <c:pt idx="1043">
                  <c:v>843</c:v>
                </c:pt>
                <c:pt idx="1044">
                  <c:v>844</c:v>
                </c:pt>
                <c:pt idx="1045">
                  <c:v>845</c:v>
                </c:pt>
                <c:pt idx="1046">
                  <c:v>846</c:v>
                </c:pt>
                <c:pt idx="1047">
                  <c:v>847</c:v>
                </c:pt>
                <c:pt idx="1048">
                  <c:v>848</c:v>
                </c:pt>
                <c:pt idx="1049">
                  <c:v>849</c:v>
                </c:pt>
                <c:pt idx="1050">
                  <c:v>850</c:v>
                </c:pt>
              </c:numCache>
            </c:numRef>
          </c:cat>
          <c:val>
            <c:numRef>
              <c:f>'[1]RTD (PT100)'!$J$2:$J$1051</c:f>
              <c:numCache>
                <c:formatCode>General</c:formatCode>
                <c:ptCount val="1050"/>
                <c:pt idx="0">
                  <c:v>0.88880000000000337</c:v>
                </c:pt>
                <c:pt idx="1">
                  <c:v>0.8685999999999936</c:v>
                </c:pt>
                <c:pt idx="2">
                  <c:v>0.8686000000000007</c:v>
                </c:pt>
                <c:pt idx="3">
                  <c:v>0.8686000000000007</c:v>
                </c:pt>
                <c:pt idx="4">
                  <c:v>0.8686000000000007</c:v>
                </c:pt>
                <c:pt idx="5">
                  <c:v>0.8685999999999936</c:v>
                </c:pt>
                <c:pt idx="6">
                  <c:v>0.86860000000000781</c:v>
                </c:pt>
                <c:pt idx="7">
                  <c:v>0.8685999999999936</c:v>
                </c:pt>
                <c:pt idx="8">
                  <c:v>0.8686000000000007</c:v>
                </c:pt>
                <c:pt idx="9">
                  <c:v>0.8686000000000007</c:v>
                </c:pt>
                <c:pt idx="10">
                  <c:v>0.86860000000000781</c:v>
                </c:pt>
                <c:pt idx="11">
                  <c:v>0.8685999999999936</c:v>
                </c:pt>
                <c:pt idx="12">
                  <c:v>0.86860000000000781</c:v>
                </c:pt>
                <c:pt idx="13">
                  <c:v>0.8685999999999936</c:v>
                </c:pt>
                <c:pt idx="14">
                  <c:v>0.84839999999999804</c:v>
                </c:pt>
                <c:pt idx="15">
                  <c:v>0.84840000000000515</c:v>
                </c:pt>
                <c:pt idx="16">
                  <c:v>0.8686000000000007</c:v>
                </c:pt>
                <c:pt idx="17">
                  <c:v>0.8686000000000007</c:v>
                </c:pt>
                <c:pt idx="18">
                  <c:v>0.84840000000000515</c:v>
                </c:pt>
                <c:pt idx="19">
                  <c:v>0.8685999999999936</c:v>
                </c:pt>
                <c:pt idx="20">
                  <c:v>0.84839999999999804</c:v>
                </c:pt>
                <c:pt idx="21">
                  <c:v>0.8686000000000007</c:v>
                </c:pt>
                <c:pt idx="22">
                  <c:v>0.84839999999999804</c:v>
                </c:pt>
                <c:pt idx="23">
                  <c:v>0.8686000000000007</c:v>
                </c:pt>
                <c:pt idx="24">
                  <c:v>0.84839999999999804</c:v>
                </c:pt>
                <c:pt idx="25">
                  <c:v>0.8686000000000007</c:v>
                </c:pt>
                <c:pt idx="26">
                  <c:v>0.84839999999999804</c:v>
                </c:pt>
                <c:pt idx="27">
                  <c:v>0.84839999999999804</c:v>
                </c:pt>
                <c:pt idx="28">
                  <c:v>0.86860000000000781</c:v>
                </c:pt>
                <c:pt idx="29">
                  <c:v>0.84839999999999094</c:v>
                </c:pt>
                <c:pt idx="30">
                  <c:v>0.84840000000001226</c:v>
                </c:pt>
                <c:pt idx="31">
                  <c:v>0.84839999999999804</c:v>
                </c:pt>
                <c:pt idx="32">
                  <c:v>0.8686000000000007</c:v>
                </c:pt>
                <c:pt idx="33">
                  <c:v>0.84839999999999804</c:v>
                </c:pt>
                <c:pt idx="34">
                  <c:v>0.84839999999999804</c:v>
                </c:pt>
                <c:pt idx="35">
                  <c:v>0.8282000000000096</c:v>
                </c:pt>
                <c:pt idx="36">
                  <c:v>0.84839999999999804</c:v>
                </c:pt>
                <c:pt idx="37">
                  <c:v>0.84839999999999804</c:v>
                </c:pt>
                <c:pt idx="38">
                  <c:v>0.84839999999999804</c:v>
                </c:pt>
                <c:pt idx="39">
                  <c:v>0.84839999999999804</c:v>
                </c:pt>
                <c:pt idx="40">
                  <c:v>0.84839999999999804</c:v>
                </c:pt>
                <c:pt idx="41">
                  <c:v>0.84840000000001226</c:v>
                </c:pt>
                <c:pt idx="42">
                  <c:v>0.84839999999998383</c:v>
                </c:pt>
                <c:pt idx="43">
                  <c:v>0.84839999999999804</c:v>
                </c:pt>
                <c:pt idx="44">
                  <c:v>0.82820000000002381</c:v>
                </c:pt>
                <c:pt idx="45">
                  <c:v>0.84839999999998383</c:v>
                </c:pt>
                <c:pt idx="46">
                  <c:v>0.84839999999999804</c:v>
                </c:pt>
                <c:pt idx="47">
                  <c:v>0.84840000000001226</c:v>
                </c:pt>
                <c:pt idx="48">
                  <c:v>0.84839999999999804</c:v>
                </c:pt>
                <c:pt idx="49">
                  <c:v>0.82819999999998117</c:v>
                </c:pt>
                <c:pt idx="50">
                  <c:v>0.84840000000001226</c:v>
                </c:pt>
                <c:pt idx="51">
                  <c:v>0.84839999999999804</c:v>
                </c:pt>
                <c:pt idx="52">
                  <c:v>0.82819999999999538</c:v>
                </c:pt>
                <c:pt idx="53">
                  <c:v>0.84840000000001226</c:v>
                </c:pt>
                <c:pt idx="54">
                  <c:v>0.82819999999998117</c:v>
                </c:pt>
                <c:pt idx="55">
                  <c:v>0.84839999999999804</c:v>
                </c:pt>
                <c:pt idx="56">
                  <c:v>0.84840000000001226</c:v>
                </c:pt>
                <c:pt idx="57">
                  <c:v>0.82819999999999538</c:v>
                </c:pt>
                <c:pt idx="58">
                  <c:v>0.8282000000000096</c:v>
                </c:pt>
                <c:pt idx="59">
                  <c:v>0.84839999999999804</c:v>
                </c:pt>
                <c:pt idx="60">
                  <c:v>0.82819999999999538</c:v>
                </c:pt>
                <c:pt idx="61">
                  <c:v>0.84840000000001226</c:v>
                </c:pt>
                <c:pt idx="62">
                  <c:v>0.82819999999998117</c:v>
                </c:pt>
                <c:pt idx="63">
                  <c:v>0.82820000000002381</c:v>
                </c:pt>
                <c:pt idx="64">
                  <c:v>0.84839999999999804</c:v>
                </c:pt>
                <c:pt idx="65">
                  <c:v>0.80799999999997851</c:v>
                </c:pt>
                <c:pt idx="66">
                  <c:v>0.8282000000000096</c:v>
                </c:pt>
                <c:pt idx="67">
                  <c:v>0.84839999999999804</c:v>
                </c:pt>
                <c:pt idx="68">
                  <c:v>0.8282000000000096</c:v>
                </c:pt>
                <c:pt idx="69">
                  <c:v>0.82819999999999538</c:v>
                </c:pt>
                <c:pt idx="70">
                  <c:v>0.82819999999998117</c:v>
                </c:pt>
                <c:pt idx="71">
                  <c:v>0.82820000000002381</c:v>
                </c:pt>
                <c:pt idx="72">
                  <c:v>0.82819999999998117</c:v>
                </c:pt>
                <c:pt idx="73">
                  <c:v>0.8282000000000096</c:v>
                </c:pt>
                <c:pt idx="74">
                  <c:v>0.84839999999999804</c:v>
                </c:pt>
                <c:pt idx="75">
                  <c:v>0.82819999999999538</c:v>
                </c:pt>
                <c:pt idx="76">
                  <c:v>0.8282000000000096</c:v>
                </c:pt>
                <c:pt idx="77">
                  <c:v>0.82819999999999538</c:v>
                </c:pt>
                <c:pt idx="78">
                  <c:v>0.8282000000000096</c:v>
                </c:pt>
                <c:pt idx="79">
                  <c:v>0.82819999999999538</c:v>
                </c:pt>
                <c:pt idx="80">
                  <c:v>0.8282000000000096</c:v>
                </c:pt>
                <c:pt idx="81">
                  <c:v>0.80799999999999272</c:v>
                </c:pt>
                <c:pt idx="82">
                  <c:v>0.82819999999999538</c:v>
                </c:pt>
                <c:pt idx="83">
                  <c:v>0.82819999999999538</c:v>
                </c:pt>
                <c:pt idx="84">
                  <c:v>0.8282000000000096</c:v>
                </c:pt>
                <c:pt idx="85">
                  <c:v>0.82819999999999538</c:v>
                </c:pt>
                <c:pt idx="86">
                  <c:v>0.82819999999999538</c:v>
                </c:pt>
                <c:pt idx="87">
                  <c:v>0.8282000000000096</c:v>
                </c:pt>
                <c:pt idx="88">
                  <c:v>0.80799999999999272</c:v>
                </c:pt>
                <c:pt idx="89">
                  <c:v>0.82819999999999538</c:v>
                </c:pt>
                <c:pt idx="90">
                  <c:v>0.8282000000000096</c:v>
                </c:pt>
                <c:pt idx="91">
                  <c:v>0.80799999999999272</c:v>
                </c:pt>
                <c:pt idx="92">
                  <c:v>0.82819999999999538</c:v>
                </c:pt>
                <c:pt idx="93">
                  <c:v>0.8282000000000096</c:v>
                </c:pt>
                <c:pt idx="94">
                  <c:v>0.80799999999999272</c:v>
                </c:pt>
                <c:pt idx="95">
                  <c:v>0.8282000000000096</c:v>
                </c:pt>
                <c:pt idx="96">
                  <c:v>0.82819999999999538</c:v>
                </c:pt>
                <c:pt idx="97">
                  <c:v>0.80800000000000693</c:v>
                </c:pt>
                <c:pt idx="98">
                  <c:v>0.82819999999999538</c:v>
                </c:pt>
                <c:pt idx="99">
                  <c:v>0.82819999999999538</c:v>
                </c:pt>
                <c:pt idx="100">
                  <c:v>0.8282000000000096</c:v>
                </c:pt>
                <c:pt idx="101">
                  <c:v>0.80799999999999272</c:v>
                </c:pt>
                <c:pt idx="102">
                  <c:v>0.82819999999999538</c:v>
                </c:pt>
                <c:pt idx="103">
                  <c:v>0.78780000000000427</c:v>
                </c:pt>
                <c:pt idx="104">
                  <c:v>0.84840000000001226</c:v>
                </c:pt>
                <c:pt idx="105">
                  <c:v>0.80799999999997851</c:v>
                </c:pt>
                <c:pt idx="106">
                  <c:v>0.82820000000002381</c:v>
                </c:pt>
                <c:pt idx="107">
                  <c:v>0.8079999999999643</c:v>
                </c:pt>
                <c:pt idx="108">
                  <c:v>0.8282000000000096</c:v>
                </c:pt>
                <c:pt idx="109">
                  <c:v>0.78780000000000427</c:v>
                </c:pt>
                <c:pt idx="110">
                  <c:v>0.80800000000002115</c:v>
                </c:pt>
                <c:pt idx="111">
                  <c:v>0.82819999999998117</c:v>
                </c:pt>
                <c:pt idx="112">
                  <c:v>0.80800000000002115</c:v>
                </c:pt>
                <c:pt idx="113">
                  <c:v>0.80799999999999272</c:v>
                </c:pt>
                <c:pt idx="114">
                  <c:v>0.80799999999999272</c:v>
                </c:pt>
                <c:pt idx="115">
                  <c:v>0.8282000000000096</c:v>
                </c:pt>
                <c:pt idx="116">
                  <c:v>0.80799999999999272</c:v>
                </c:pt>
                <c:pt idx="117">
                  <c:v>0.80799999999999272</c:v>
                </c:pt>
                <c:pt idx="118">
                  <c:v>0.80799999999999272</c:v>
                </c:pt>
                <c:pt idx="119">
                  <c:v>0.8282000000000096</c:v>
                </c:pt>
                <c:pt idx="120">
                  <c:v>0.80799999999999272</c:v>
                </c:pt>
                <c:pt idx="121">
                  <c:v>0.80800000000002115</c:v>
                </c:pt>
                <c:pt idx="122">
                  <c:v>0.80799999999999272</c:v>
                </c:pt>
                <c:pt idx="123">
                  <c:v>0.80799999999999272</c:v>
                </c:pt>
                <c:pt idx="124">
                  <c:v>0.80800000000002115</c:v>
                </c:pt>
                <c:pt idx="125">
                  <c:v>0.80799999999999272</c:v>
                </c:pt>
                <c:pt idx="126">
                  <c:v>0.8079999999999643</c:v>
                </c:pt>
                <c:pt idx="127">
                  <c:v>0.80800000000002115</c:v>
                </c:pt>
                <c:pt idx="128">
                  <c:v>0.80800000000002115</c:v>
                </c:pt>
                <c:pt idx="129">
                  <c:v>0.80799999999999272</c:v>
                </c:pt>
                <c:pt idx="130">
                  <c:v>0.80799999999999272</c:v>
                </c:pt>
                <c:pt idx="131">
                  <c:v>0.80799999999999272</c:v>
                </c:pt>
                <c:pt idx="132">
                  <c:v>0.80800000000002115</c:v>
                </c:pt>
                <c:pt idx="133">
                  <c:v>0.80799999999999272</c:v>
                </c:pt>
                <c:pt idx="134">
                  <c:v>0.8079999999999643</c:v>
                </c:pt>
                <c:pt idx="135">
                  <c:v>0.80800000000004957</c:v>
                </c:pt>
                <c:pt idx="136">
                  <c:v>0.8079999999999643</c:v>
                </c:pt>
                <c:pt idx="137">
                  <c:v>0.80800000000002115</c:v>
                </c:pt>
                <c:pt idx="138">
                  <c:v>0.80800000000002115</c:v>
                </c:pt>
                <c:pt idx="139">
                  <c:v>0.8079999999999643</c:v>
                </c:pt>
                <c:pt idx="140">
                  <c:v>0.80800000000002115</c:v>
                </c:pt>
                <c:pt idx="141">
                  <c:v>0.8079999999999643</c:v>
                </c:pt>
                <c:pt idx="142">
                  <c:v>0.78780000000000427</c:v>
                </c:pt>
                <c:pt idx="143">
                  <c:v>0.80800000000002115</c:v>
                </c:pt>
                <c:pt idx="144">
                  <c:v>0.80799999999999272</c:v>
                </c:pt>
                <c:pt idx="145">
                  <c:v>0.80799999999999272</c:v>
                </c:pt>
                <c:pt idx="146">
                  <c:v>0.78780000000000427</c:v>
                </c:pt>
                <c:pt idx="147">
                  <c:v>0.80800000000002115</c:v>
                </c:pt>
                <c:pt idx="148">
                  <c:v>0.80799999999999272</c:v>
                </c:pt>
                <c:pt idx="149">
                  <c:v>0.80799999999999272</c:v>
                </c:pt>
                <c:pt idx="150">
                  <c:v>0.78780000000000427</c:v>
                </c:pt>
                <c:pt idx="151">
                  <c:v>0.80799999999999272</c:v>
                </c:pt>
                <c:pt idx="152">
                  <c:v>0.80799999999999272</c:v>
                </c:pt>
                <c:pt idx="153">
                  <c:v>0.78780000000000427</c:v>
                </c:pt>
                <c:pt idx="154">
                  <c:v>0.80800000000002115</c:v>
                </c:pt>
                <c:pt idx="155">
                  <c:v>0.80799999999999272</c:v>
                </c:pt>
                <c:pt idx="156">
                  <c:v>0.78780000000000427</c:v>
                </c:pt>
                <c:pt idx="157">
                  <c:v>0.80799999999999272</c:v>
                </c:pt>
                <c:pt idx="158">
                  <c:v>0.80799999999999272</c:v>
                </c:pt>
                <c:pt idx="159">
                  <c:v>0.78780000000000427</c:v>
                </c:pt>
                <c:pt idx="160">
                  <c:v>0.80799999999999272</c:v>
                </c:pt>
                <c:pt idx="161">
                  <c:v>0.78780000000000427</c:v>
                </c:pt>
                <c:pt idx="162">
                  <c:v>0.8079999999999643</c:v>
                </c:pt>
                <c:pt idx="163">
                  <c:v>0.7878000000000327</c:v>
                </c:pt>
                <c:pt idx="164">
                  <c:v>0.80800000000002115</c:v>
                </c:pt>
                <c:pt idx="165">
                  <c:v>0.78779999999997585</c:v>
                </c:pt>
                <c:pt idx="166">
                  <c:v>0.80800000000002115</c:v>
                </c:pt>
                <c:pt idx="167">
                  <c:v>0.78780000000000427</c:v>
                </c:pt>
                <c:pt idx="168">
                  <c:v>0.80799999999999272</c:v>
                </c:pt>
                <c:pt idx="169">
                  <c:v>0.78780000000000427</c:v>
                </c:pt>
                <c:pt idx="170">
                  <c:v>0.80799999999999272</c:v>
                </c:pt>
                <c:pt idx="171">
                  <c:v>0.78780000000000427</c:v>
                </c:pt>
                <c:pt idx="172">
                  <c:v>0.78780000000000427</c:v>
                </c:pt>
                <c:pt idx="173">
                  <c:v>0.80799999999999272</c:v>
                </c:pt>
                <c:pt idx="174">
                  <c:v>0.78780000000000427</c:v>
                </c:pt>
                <c:pt idx="175">
                  <c:v>0.80799999999999272</c:v>
                </c:pt>
                <c:pt idx="176">
                  <c:v>0.78780000000000427</c:v>
                </c:pt>
                <c:pt idx="177">
                  <c:v>0.78780000000000427</c:v>
                </c:pt>
                <c:pt idx="178">
                  <c:v>0.8079999999999643</c:v>
                </c:pt>
                <c:pt idx="179">
                  <c:v>0.78780000000000427</c:v>
                </c:pt>
                <c:pt idx="180">
                  <c:v>0.78780000000000427</c:v>
                </c:pt>
                <c:pt idx="181">
                  <c:v>0.80800000000002115</c:v>
                </c:pt>
                <c:pt idx="182">
                  <c:v>0.78780000000000427</c:v>
                </c:pt>
                <c:pt idx="183">
                  <c:v>0.78780000000000427</c:v>
                </c:pt>
                <c:pt idx="184">
                  <c:v>0.78780000000000427</c:v>
                </c:pt>
                <c:pt idx="185">
                  <c:v>0.8079999999999643</c:v>
                </c:pt>
                <c:pt idx="186">
                  <c:v>0.78780000000000427</c:v>
                </c:pt>
                <c:pt idx="187">
                  <c:v>0.78780000000000427</c:v>
                </c:pt>
                <c:pt idx="188">
                  <c:v>0.78780000000000427</c:v>
                </c:pt>
                <c:pt idx="189">
                  <c:v>0.80800000000002115</c:v>
                </c:pt>
                <c:pt idx="190">
                  <c:v>0.78780000000000427</c:v>
                </c:pt>
                <c:pt idx="191">
                  <c:v>0.78780000000000427</c:v>
                </c:pt>
                <c:pt idx="192">
                  <c:v>0.78779999999997585</c:v>
                </c:pt>
                <c:pt idx="193">
                  <c:v>0.78780000000000427</c:v>
                </c:pt>
                <c:pt idx="194">
                  <c:v>0.78780000000000427</c:v>
                </c:pt>
                <c:pt idx="195">
                  <c:v>0.8079999999999643</c:v>
                </c:pt>
                <c:pt idx="196">
                  <c:v>0.78780000000000427</c:v>
                </c:pt>
                <c:pt idx="197">
                  <c:v>0.78780000000000427</c:v>
                </c:pt>
                <c:pt idx="198">
                  <c:v>0.78780000000000427</c:v>
                </c:pt>
                <c:pt idx="199">
                  <c:v>0.78780000000000427</c:v>
                </c:pt>
                <c:pt idx="200">
                  <c:v>0.78780000000000427</c:v>
                </c:pt>
                <c:pt idx="201">
                  <c:v>0.7878000000000327</c:v>
                </c:pt>
                <c:pt idx="202">
                  <c:v>0.78779999999997585</c:v>
                </c:pt>
                <c:pt idx="203">
                  <c:v>0.78780000000000427</c:v>
                </c:pt>
                <c:pt idx="204">
                  <c:v>0.78780000000000427</c:v>
                </c:pt>
                <c:pt idx="205">
                  <c:v>0.78780000000000427</c:v>
                </c:pt>
                <c:pt idx="206">
                  <c:v>0.78780000000000427</c:v>
                </c:pt>
                <c:pt idx="207">
                  <c:v>0.78780000000000427</c:v>
                </c:pt>
                <c:pt idx="208">
                  <c:v>0.78780000000000427</c:v>
                </c:pt>
                <c:pt idx="209">
                  <c:v>0.78779999999997585</c:v>
                </c:pt>
                <c:pt idx="210">
                  <c:v>0.78780000000000427</c:v>
                </c:pt>
                <c:pt idx="211">
                  <c:v>0.78780000000000427</c:v>
                </c:pt>
                <c:pt idx="212">
                  <c:v>0.78779999999997585</c:v>
                </c:pt>
                <c:pt idx="213">
                  <c:v>0.78780000000000427</c:v>
                </c:pt>
                <c:pt idx="214">
                  <c:v>0.78780000000000427</c:v>
                </c:pt>
                <c:pt idx="215">
                  <c:v>0.78780000000000427</c:v>
                </c:pt>
                <c:pt idx="216">
                  <c:v>0.78779999999997585</c:v>
                </c:pt>
                <c:pt idx="217">
                  <c:v>0.78780000000000427</c:v>
                </c:pt>
                <c:pt idx="218">
                  <c:v>0.76760000000004425</c:v>
                </c:pt>
                <c:pt idx="219">
                  <c:v>0.78780000000000427</c:v>
                </c:pt>
                <c:pt idx="220">
                  <c:v>0.78779999999997585</c:v>
                </c:pt>
                <c:pt idx="221">
                  <c:v>0.78779999999997585</c:v>
                </c:pt>
                <c:pt idx="222">
                  <c:v>0.78780000000000427</c:v>
                </c:pt>
                <c:pt idx="223">
                  <c:v>0.78780000000000427</c:v>
                </c:pt>
                <c:pt idx="224">
                  <c:v>0.76760000000001583</c:v>
                </c:pt>
                <c:pt idx="225">
                  <c:v>0.78780000000000427</c:v>
                </c:pt>
                <c:pt idx="226">
                  <c:v>0.78780000000000427</c:v>
                </c:pt>
                <c:pt idx="227">
                  <c:v>0.78780000000000427</c:v>
                </c:pt>
                <c:pt idx="228">
                  <c:v>0.76759999999995898</c:v>
                </c:pt>
                <c:pt idx="229">
                  <c:v>0.7878000000000327</c:v>
                </c:pt>
                <c:pt idx="230">
                  <c:v>0.78780000000000427</c:v>
                </c:pt>
                <c:pt idx="231">
                  <c:v>0.78780000000000427</c:v>
                </c:pt>
                <c:pt idx="232">
                  <c:v>0.76759999999995898</c:v>
                </c:pt>
                <c:pt idx="233">
                  <c:v>0.78780000000000427</c:v>
                </c:pt>
                <c:pt idx="234">
                  <c:v>0.78780000000000427</c:v>
                </c:pt>
                <c:pt idx="235">
                  <c:v>0.7675999999999874</c:v>
                </c:pt>
                <c:pt idx="236">
                  <c:v>0.78780000000000427</c:v>
                </c:pt>
                <c:pt idx="237">
                  <c:v>0.78780000000000427</c:v>
                </c:pt>
                <c:pt idx="238">
                  <c:v>0.76760000000004425</c:v>
                </c:pt>
                <c:pt idx="239">
                  <c:v>0.78780000000000427</c:v>
                </c:pt>
                <c:pt idx="240">
                  <c:v>0.78779999999997585</c:v>
                </c:pt>
                <c:pt idx="241">
                  <c:v>0.76760000000001583</c:v>
                </c:pt>
                <c:pt idx="242">
                  <c:v>0.78780000000000427</c:v>
                </c:pt>
                <c:pt idx="243">
                  <c:v>0.76759999999995898</c:v>
                </c:pt>
                <c:pt idx="244">
                  <c:v>0.78780000000000427</c:v>
                </c:pt>
                <c:pt idx="245">
                  <c:v>0.7675999999999874</c:v>
                </c:pt>
                <c:pt idx="246">
                  <c:v>0.78780000000000427</c:v>
                </c:pt>
                <c:pt idx="247">
                  <c:v>0.76760000000004425</c:v>
                </c:pt>
                <c:pt idx="248">
                  <c:v>0.78779999999997585</c:v>
                </c:pt>
                <c:pt idx="249">
                  <c:v>0.78780000000000427</c:v>
                </c:pt>
                <c:pt idx="250">
                  <c:v>0.76760000000001583</c:v>
                </c:pt>
                <c:pt idx="251">
                  <c:v>0.76759999999995898</c:v>
                </c:pt>
                <c:pt idx="252">
                  <c:v>0.78780000000000427</c:v>
                </c:pt>
                <c:pt idx="253">
                  <c:v>0.76760000000001583</c:v>
                </c:pt>
                <c:pt idx="254">
                  <c:v>0.78779999999997585</c:v>
                </c:pt>
                <c:pt idx="255">
                  <c:v>0.76760000000004425</c:v>
                </c:pt>
                <c:pt idx="256">
                  <c:v>0.78780000000000427</c:v>
                </c:pt>
                <c:pt idx="257">
                  <c:v>0.7675999999999874</c:v>
                </c:pt>
                <c:pt idx="258">
                  <c:v>0.78780000000000427</c:v>
                </c:pt>
                <c:pt idx="259">
                  <c:v>0.76759999999995898</c:v>
                </c:pt>
                <c:pt idx="260">
                  <c:v>0.76760000000004425</c:v>
                </c:pt>
                <c:pt idx="261">
                  <c:v>0.78779999999997585</c:v>
                </c:pt>
                <c:pt idx="262">
                  <c:v>0.7675999999999874</c:v>
                </c:pt>
                <c:pt idx="263">
                  <c:v>0.76760000000001583</c:v>
                </c:pt>
                <c:pt idx="264">
                  <c:v>0.80799999999999272</c:v>
                </c:pt>
                <c:pt idx="265">
                  <c:v>0.76760000000001583</c:v>
                </c:pt>
                <c:pt idx="266">
                  <c:v>0.7675999999999874</c:v>
                </c:pt>
                <c:pt idx="267">
                  <c:v>0.78780000000000427</c:v>
                </c:pt>
                <c:pt idx="268">
                  <c:v>0.7675999999999874</c:v>
                </c:pt>
                <c:pt idx="269">
                  <c:v>0.76760000000004425</c:v>
                </c:pt>
                <c:pt idx="270">
                  <c:v>0.76759999999995898</c:v>
                </c:pt>
                <c:pt idx="271">
                  <c:v>0.78780000000000427</c:v>
                </c:pt>
                <c:pt idx="272">
                  <c:v>0.76760000000001583</c:v>
                </c:pt>
                <c:pt idx="273">
                  <c:v>0.76760000000001583</c:v>
                </c:pt>
                <c:pt idx="274">
                  <c:v>0.76759999999995898</c:v>
                </c:pt>
                <c:pt idx="275">
                  <c:v>0.78780000000000427</c:v>
                </c:pt>
                <c:pt idx="276">
                  <c:v>0.76760000000001583</c:v>
                </c:pt>
                <c:pt idx="277">
                  <c:v>0.76759999999995898</c:v>
                </c:pt>
                <c:pt idx="278">
                  <c:v>0.76760000000001583</c:v>
                </c:pt>
                <c:pt idx="279">
                  <c:v>0.76760000000007267</c:v>
                </c:pt>
                <c:pt idx="280">
                  <c:v>0.76759999999995898</c:v>
                </c:pt>
                <c:pt idx="281">
                  <c:v>0.78779999999994743</c:v>
                </c:pt>
                <c:pt idx="282">
                  <c:v>0.76760000000007267</c:v>
                </c:pt>
                <c:pt idx="283">
                  <c:v>0.76760000000001583</c:v>
                </c:pt>
                <c:pt idx="284">
                  <c:v>0.76759999999995898</c:v>
                </c:pt>
                <c:pt idx="285">
                  <c:v>0.76759999999995898</c:v>
                </c:pt>
                <c:pt idx="286">
                  <c:v>0.76760000000001583</c:v>
                </c:pt>
                <c:pt idx="287">
                  <c:v>0.76760000000001583</c:v>
                </c:pt>
                <c:pt idx="288">
                  <c:v>0.76760000000001583</c:v>
                </c:pt>
                <c:pt idx="289">
                  <c:v>0.76760000000001583</c:v>
                </c:pt>
                <c:pt idx="290">
                  <c:v>0.76759999999995898</c:v>
                </c:pt>
                <c:pt idx="291">
                  <c:v>0.76760000000001583</c:v>
                </c:pt>
                <c:pt idx="292">
                  <c:v>0.76760000000001583</c:v>
                </c:pt>
                <c:pt idx="293">
                  <c:v>0.76759999999995898</c:v>
                </c:pt>
                <c:pt idx="294">
                  <c:v>0.76760000000007267</c:v>
                </c:pt>
                <c:pt idx="295">
                  <c:v>0.76759999999995898</c:v>
                </c:pt>
                <c:pt idx="296">
                  <c:v>0.76759999999995898</c:v>
                </c:pt>
                <c:pt idx="297">
                  <c:v>0.76760000000007267</c:v>
                </c:pt>
                <c:pt idx="298">
                  <c:v>0.76759999999995898</c:v>
                </c:pt>
                <c:pt idx="299">
                  <c:v>0.76759999999995898</c:v>
                </c:pt>
                <c:pt idx="300">
                  <c:v>0.76760000000001583</c:v>
                </c:pt>
                <c:pt idx="301">
                  <c:v>0.76760000000007267</c:v>
                </c:pt>
                <c:pt idx="302">
                  <c:v>0.76759999999995898</c:v>
                </c:pt>
                <c:pt idx="303">
                  <c:v>0.76760000000001583</c:v>
                </c:pt>
                <c:pt idx="304">
                  <c:v>0.72719999999998208</c:v>
                </c:pt>
                <c:pt idx="305">
                  <c:v>0.76760000000001583</c:v>
                </c:pt>
                <c:pt idx="306">
                  <c:v>0.76759999999995898</c:v>
                </c:pt>
                <c:pt idx="307">
                  <c:v>0.76760000000001583</c:v>
                </c:pt>
                <c:pt idx="308">
                  <c:v>0.76760000000001583</c:v>
                </c:pt>
                <c:pt idx="309">
                  <c:v>0.76759999999995898</c:v>
                </c:pt>
                <c:pt idx="310">
                  <c:v>0.74740000000002738</c:v>
                </c:pt>
                <c:pt idx="311">
                  <c:v>0.76760000000001583</c:v>
                </c:pt>
                <c:pt idx="312">
                  <c:v>0.76759999999995898</c:v>
                </c:pt>
                <c:pt idx="313">
                  <c:v>0.76760000000001583</c:v>
                </c:pt>
                <c:pt idx="314">
                  <c:v>0.76760000000007267</c:v>
                </c:pt>
                <c:pt idx="315">
                  <c:v>0.76759999999995898</c:v>
                </c:pt>
                <c:pt idx="316">
                  <c:v>0.76759999999995898</c:v>
                </c:pt>
                <c:pt idx="317">
                  <c:v>0.76760000000001583</c:v>
                </c:pt>
                <c:pt idx="318">
                  <c:v>0.74739999999997053</c:v>
                </c:pt>
                <c:pt idx="319">
                  <c:v>0.76760000000001583</c:v>
                </c:pt>
                <c:pt idx="320">
                  <c:v>0.76760000000001583</c:v>
                </c:pt>
                <c:pt idx="321">
                  <c:v>0.74740000000002738</c:v>
                </c:pt>
                <c:pt idx="322">
                  <c:v>0.76759999999995898</c:v>
                </c:pt>
                <c:pt idx="323">
                  <c:v>0.76760000000001583</c:v>
                </c:pt>
                <c:pt idx="324">
                  <c:v>0.74739999999997053</c:v>
                </c:pt>
                <c:pt idx="325">
                  <c:v>0.76760000000001583</c:v>
                </c:pt>
                <c:pt idx="326">
                  <c:v>0.76760000000007267</c:v>
                </c:pt>
                <c:pt idx="327">
                  <c:v>0.74739999999997053</c:v>
                </c:pt>
                <c:pt idx="328">
                  <c:v>0.76760000000001583</c:v>
                </c:pt>
                <c:pt idx="329">
                  <c:v>0.74739999999997053</c:v>
                </c:pt>
                <c:pt idx="330">
                  <c:v>0.76760000000001583</c:v>
                </c:pt>
                <c:pt idx="331">
                  <c:v>0.74740000000002738</c:v>
                </c:pt>
                <c:pt idx="332">
                  <c:v>0.76759999999995898</c:v>
                </c:pt>
                <c:pt idx="333">
                  <c:v>0.76759999999995898</c:v>
                </c:pt>
                <c:pt idx="334">
                  <c:v>0.74740000000002738</c:v>
                </c:pt>
                <c:pt idx="335">
                  <c:v>0.76760000000001583</c:v>
                </c:pt>
                <c:pt idx="336">
                  <c:v>0.74740000000002738</c:v>
                </c:pt>
                <c:pt idx="337">
                  <c:v>0.76759999999995898</c:v>
                </c:pt>
                <c:pt idx="338">
                  <c:v>0.74740000000002738</c:v>
                </c:pt>
                <c:pt idx="339">
                  <c:v>0.74740000000002738</c:v>
                </c:pt>
                <c:pt idx="340">
                  <c:v>0.74739999999991369</c:v>
                </c:pt>
                <c:pt idx="341">
                  <c:v>0.74740000000002738</c:v>
                </c:pt>
                <c:pt idx="342">
                  <c:v>0.78780000000000427</c:v>
                </c:pt>
                <c:pt idx="343">
                  <c:v>0.74740000000002738</c:v>
                </c:pt>
                <c:pt idx="344">
                  <c:v>0.76759999999995898</c:v>
                </c:pt>
                <c:pt idx="345">
                  <c:v>0.74740000000002738</c:v>
                </c:pt>
                <c:pt idx="346">
                  <c:v>0.76760000000001583</c:v>
                </c:pt>
                <c:pt idx="347">
                  <c:v>0.74740000000002738</c:v>
                </c:pt>
                <c:pt idx="348">
                  <c:v>0.76759999999995898</c:v>
                </c:pt>
                <c:pt idx="349">
                  <c:v>0.74740000000002738</c:v>
                </c:pt>
                <c:pt idx="350">
                  <c:v>0.76759999999995898</c:v>
                </c:pt>
                <c:pt idx="351">
                  <c:v>0.74740000000002738</c:v>
                </c:pt>
                <c:pt idx="352">
                  <c:v>0.74739999999997053</c:v>
                </c:pt>
                <c:pt idx="353">
                  <c:v>0.76760000000001583</c:v>
                </c:pt>
                <c:pt idx="354">
                  <c:v>0.74739999999997053</c:v>
                </c:pt>
                <c:pt idx="355">
                  <c:v>0.72720000000003893</c:v>
                </c:pt>
                <c:pt idx="356">
                  <c:v>0.76759999999995898</c:v>
                </c:pt>
                <c:pt idx="357">
                  <c:v>0.74740000000002738</c:v>
                </c:pt>
                <c:pt idx="358">
                  <c:v>0.74739999999997053</c:v>
                </c:pt>
                <c:pt idx="359">
                  <c:v>0.74740000000002738</c:v>
                </c:pt>
                <c:pt idx="360">
                  <c:v>0.76759999999995898</c:v>
                </c:pt>
                <c:pt idx="361">
                  <c:v>0.74740000000002738</c:v>
                </c:pt>
                <c:pt idx="362">
                  <c:v>0.74739999999997053</c:v>
                </c:pt>
                <c:pt idx="363">
                  <c:v>0.74739999999997053</c:v>
                </c:pt>
                <c:pt idx="364">
                  <c:v>0.74740000000002738</c:v>
                </c:pt>
                <c:pt idx="365">
                  <c:v>0.74740000000002738</c:v>
                </c:pt>
                <c:pt idx="366">
                  <c:v>0.76760000000001583</c:v>
                </c:pt>
                <c:pt idx="367">
                  <c:v>0.74740000000002738</c:v>
                </c:pt>
                <c:pt idx="368">
                  <c:v>0.74739999999997053</c:v>
                </c:pt>
                <c:pt idx="369">
                  <c:v>0.74740000000002738</c:v>
                </c:pt>
                <c:pt idx="370">
                  <c:v>0.74739999999997053</c:v>
                </c:pt>
                <c:pt idx="371">
                  <c:v>0.74740000000002738</c:v>
                </c:pt>
                <c:pt idx="372">
                  <c:v>0.74739999999997053</c:v>
                </c:pt>
                <c:pt idx="373">
                  <c:v>0.74740000000002738</c:v>
                </c:pt>
                <c:pt idx="374">
                  <c:v>0.74740000000002738</c:v>
                </c:pt>
                <c:pt idx="375">
                  <c:v>0.76759999999995898</c:v>
                </c:pt>
                <c:pt idx="376">
                  <c:v>0.74740000000002738</c:v>
                </c:pt>
                <c:pt idx="377">
                  <c:v>0.74739999999997053</c:v>
                </c:pt>
                <c:pt idx="378">
                  <c:v>0.74740000000002738</c:v>
                </c:pt>
                <c:pt idx="379">
                  <c:v>0.74739999999997053</c:v>
                </c:pt>
                <c:pt idx="380">
                  <c:v>0.74739999999997053</c:v>
                </c:pt>
                <c:pt idx="381">
                  <c:v>0.74740000000002738</c:v>
                </c:pt>
                <c:pt idx="382">
                  <c:v>0.74740000000002738</c:v>
                </c:pt>
                <c:pt idx="383">
                  <c:v>0.74739999999997053</c:v>
                </c:pt>
                <c:pt idx="384">
                  <c:v>0.74740000000002738</c:v>
                </c:pt>
                <c:pt idx="385">
                  <c:v>0.72719999999998208</c:v>
                </c:pt>
                <c:pt idx="386">
                  <c:v>0.74740000000002738</c:v>
                </c:pt>
                <c:pt idx="387">
                  <c:v>0.74739999999997053</c:v>
                </c:pt>
                <c:pt idx="388">
                  <c:v>0.74740000000002738</c:v>
                </c:pt>
                <c:pt idx="389">
                  <c:v>0.74739999999991369</c:v>
                </c:pt>
                <c:pt idx="390">
                  <c:v>0.74740000000002738</c:v>
                </c:pt>
                <c:pt idx="391">
                  <c:v>0.74739999999997053</c:v>
                </c:pt>
                <c:pt idx="392">
                  <c:v>0.72720000000003893</c:v>
                </c:pt>
                <c:pt idx="393">
                  <c:v>0.74739999999997053</c:v>
                </c:pt>
                <c:pt idx="394">
                  <c:v>0.74740000000002738</c:v>
                </c:pt>
                <c:pt idx="395">
                  <c:v>0.76759999999995898</c:v>
                </c:pt>
                <c:pt idx="396">
                  <c:v>0.72720000000003893</c:v>
                </c:pt>
                <c:pt idx="397">
                  <c:v>0.74740000000002738</c:v>
                </c:pt>
                <c:pt idx="398">
                  <c:v>0.74739999999997053</c:v>
                </c:pt>
                <c:pt idx="399">
                  <c:v>0.74740000000002738</c:v>
                </c:pt>
                <c:pt idx="400">
                  <c:v>0.74739999999997053</c:v>
                </c:pt>
                <c:pt idx="401">
                  <c:v>0.72720000000003893</c:v>
                </c:pt>
                <c:pt idx="402">
                  <c:v>0.74739999999997053</c:v>
                </c:pt>
                <c:pt idx="403">
                  <c:v>0.74740000000002738</c:v>
                </c:pt>
                <c:pt idx="404">
                  <c:v>0.74739999999997053</c:v>
                </c:pt>
                <c:pt idx="405">
                  <c:v>0.72720000000003893</c:v>
                </c:pt>
                <c:pt idx="406">
                  <c:v>0.74739999999997053</c:v>
                </c:pt>
                <c:pt idx="407">
                  <c:v>0.74740000000002738</c:v>
                </c:pt>
                <c:pt idx="408">
                  <c:v>0.72719999999998208</c:v>
                </c:pt>
                <c:pt idx="409">
                  <c:v>0.74740000000002738</c:v>
                </c:pt>
                <c:pt idx="410">
                  <c:v>0.74740000000002738</c:v>
                </c:pt>
                <c:pt idx="411">
                  <c:v>0.72719999999992524</c:v>
                </c:pt>
                <c:pt idx="412">
                  <c:v>0.74739999999997053</c:v>
                </c:pt>
                <c:pt idx="413">
                  <c:v>0.72720000000003893</c:v>
                </c:pt>
                <c:pt idx="414">
                  <c:v>0.74740000000002738</c:v>
                </c:pt>
                <c:pt idx="415">
                  <c:v>0.74739999999997053</c:v>
                </c:pt>
                <c:pt idx="416">
                  <c:v>0.72720000000003893</c:v>
                </c:pt>
                <c:pt idx="417">
                  <c:v>0.74739999999997053</c:v>
                </c:pt>
                <c:pt idx="418">
                  <c:v>0.72719999999998208</c:v>
                </c:pt>
                <c:pt idx="419">
                  <c:v>0.74740000000002738</c:v>
                </c:pt>
                <c:pt idx="420">
                  <c:v>0.72719999999998208</c:v>
                </c:pt>
                <c:pt idx="421">
                  <c:v>0.74739999999997053</c:v>
                </c:pt>
                <c:pt idx="422">
                  <c:v>0.72720000000003893</c:v>
                </c:pt>
                <c:pt idx="423">
                  <c:v>0.74739999999997053</c:v>
                </c:pt>
                <c:pt idx="424">
                  <c:v>0.72719999999998208</c:v>
                </c:pt>
                <c:pt idx="425">
                  <c:v>0.74740000000002738</c:v>
                </c:pt>
                <c:pt idx="426">
                  <c:v>0.72720000000003893</c:v>
                </c:pt>
                <c:pt idx="427">
                  <c:v>0.74740000000002738</c:v>
                </c:pt>
                <c:pt idx="428">
                  <c:v>0.72719999999992524</c:v>
                </c:pt>
                <c:pt idx="429">
                  <c:v>0.74740000000002738</c:v>
                </c:pt>
                <c:pt idx="430">
                  <c:v>0.72719999999998208</c:v>
                </c:pt>
                <c:pt idx="431">
                  <c:v>0.72720000000003893</c:v>
                </c:pt>
                <c:pt idx="432">
                  <c:v>0.74739999999997053</c:v>
                </c:pt>
                <c:pt idx="433">
                  <c:v>0.72719999999998208</c:v>
                </c:pt>
                <c:pt idx="434">
                  <c:v>0.72720000000003893</c:v>
                </c:pt>
                <c:pt idx="435">
                  <c:v>0.74740000000002738</c:v>
                </c:pt>
                <c:pt idx="436">
                  <c:v>0.72719999999992524</c:v>
                </c:pt>
                <c:pt idx="437">
                  <c:v>0.72720000000003893</c:v>
                </c:pt>
                <c:pt idx="438">
                  <c:v>0.74740000000002738</c:v>
                </c:pt>
                <c:pt idx="439">
                  <c:v>0.72719999999998208</c:v>
                </c:pt>
                <c:pt idx="440">
                  <c:v>0.72720000000003893</c:v>
                </c:pt>
                <c:pt idx="441">
                  <c:v>0.74739999999991369</c:v>
                </c:pt>
                <c:pt idx="442">
                  <c:v>0.72719999999998208</c:v>
                </c:pt>
                <c:pt idx="443">
                  <c:v>0.72719999999998208</c:v>
                </c:pt>
                <c:pt idx="444">
                  <c:v>0.72720000000003893</c:v>
                </c:pt>
                <c:pt idx="445">
                  <c:v>0.76760000000001583</c:v>
                </c:pt>
                <c:pt idx="446">
                  <c:v>0.72720000000003893</c:v>
                </c:pt>
                <c:pt idx="447">
                  <c:v>0.72719999999998208</c:v>
                </c:pt>
                <c:pt idx="448">
                  <c:v>0.72720000000003893</c:v>
                </c:pt>
                <c:pt idx="449">
                  <c:v>0.72719999999992524</c:v>
                </c:pt>
                <c:pt idx="450">
                  <c:v>0.74740000000002738</c:v>
                </c:pt>
                <c:pt idx="451">
                  <c:v>0.72720000000003893</c:v>
                </c:pt>
                <c:pt idx="452">
                  <c:v>0.72719999999998208</c:v>
                </c:pt>
                <c:pt idx="453">
                  <c:v>0.72720000000003893</c:v>
                </c:pt>
                <c:pt idx="454">
                  <c:v>0.70699999999993679</c:v>
                </c:pt>
                <c:pt idx="455">
                  <c:v>0.72719999999998208</c:v>
                </c:pt>
                <c:pt idx="456">
                  <c:v>0.72720000000003893</c:v>
                </c:pt>
                <c:pt idx="457">
                  <c:v>0.72719999999998208</c:v>
                </c:pt>
                <c:pt idx="458">
                  <c:v>0.74740000000002738</c:v>
                </c:pt>
                <c:pt idx="459">
                  <c:v>0.72719999999998208</c:v>
                </c:pt>
                <c:pt idx="460">
                  <c:v>0.72719999999998208</c:v>
                </c:pt>
                <c:pt idx="461">
                  <c:v>0.72720000000003893</c:v>
                </c:pt>
                <c:pt idx="462">
                  <c:v>0.72719999999998208</c:v>
                </c:pt>
                <c:pt idx="463">
                  <c:v>0.72720000000003893</c:v>
                </c:pt>
                <c:pt idx="464">
                  <c:v>0.72719999999992524</c:v>
                </c:pt>
                <c:pt idx="465">
                  <c:v>0.72720000000003893</c:v>
                </c:pt>
                <c:pt idx="466">
                  <c:v>0.72719999999998208</c:v>
                </c:pt>
                <c:pt idx="467">
                  <c:v>0.72720000000003893</c:v>
                </c:pt>
                <c:pt idx="468">
                  <c:v>0.72719999999992524</c:v>
                </c:pt>
                <c:pt idx="469">
                  <c:v>0.72720000000003893</c:v>
                </c:pt>
                <c:pt idx="470">
                  <c:v>0.72719999999998208</c:v>
                </c:pt>
                <c:pt idx="471">
                  <c:v>0.72720000000003893</c:v>
                </c:pt>
                <c:pt idx="472">
                  <c:v>0.70699999999993679</c:v>
                </c:pt>
                <c:pt idx="473">
                  <c:v>0.72720000000003893</c:v>
                </c:pt>
                <c:pt idx="474">
                  <c:v>0.72719999999998208</c:v>
                </c:pt>
                <c:pt idx="475">
                  <c:v>0.72720000000003893</c:v>
                </c:pt>
                <c:pt idx="476">
                  <c:v>0.72719999999992524</c:v>
                </c:pt>
                <c:pt idx="477">
                  <c:v>0.72720000000003893</c:v>
                </c:pt>
                <c:pt idx="478">
                  <c:v>0.72719999999998208</c:v>
                </c:pt>
                <c:pt idx="479">
                  <c:v>0.72720000000003893</c:v>
                </c:pt>
                <c:pt idx="480">
                  <c:v>0.70699999999999363</c:v>
                </c:pt>
                <c:pt idx="481">
                  <c:v>0.72720000000003893</c:v>
                </c:pt>
                <c:pt idx="482">
                  <c:v>0.72719999999998208</c:v>
                </c:pt>
                <c:pt idx="483">
                  <c:v>0.72720000000003893</c:v>
                </c:pt>
                <c:pt idx="484">
                  <c:v>0.74739999999991369</c:v>
                </c:pt>
                <c:pt idx="485">
                  <c:v>0.70700000000005048</c:v>
                </c:pt>
                <c:pt idx="486">
                  <c:v>0.72719999999998208</c:v>
                </c:pt>
                <c:pt idx="487">
                  <c:v>0.72720000000003893</c:v>
                </c:pt>
                <c:pt idx="488">
                  <c:v>0.72719999999998208</c:v>
                </c:pt>
                <c:pt idx="489">
                  <c:v>0.70699999999993679</c:v>
                </c:pt>
                <c:pt idx="490">
                  <c:v>0.72720000000003893</c:v>
                </c:pt>
                <c:pt idx="491">
                  <c:v>0.72719999999998208</c:v>
                </c:pt>
                <c:pt idx="492">
                  <c:v>0.70700000000005048</c:v>
                </c:pt>
                <c:pt idx="493">
                  <c:v>0.72719999999998208</c:v>
                </c:pt>
                <c:pt idx="494">
                  <c:v>0.72720000000003893</c:v>
                </c:pt>
                <c:pt idx="495">
                  <c:v>0.70699999999993679</c:v>
                </c:pt>
                <c:pt idx="496">
                  <c:v>0.72719999999998208</c:v>
                </c:pt>
                <c:pt idx="497">
                  <c:v>0.72720000000003893</c:v>
                </c:pt>
                <c:pt idx="498">
                  <c:v>0.70699999999993679</c:v>
                </c:pt>
                <c:pt idx="499">
                  <c:v>0.72720000000003893</c:v>
                </c:pt>
                <c:pt idx="500">
                  <c:v>0.70700000000005048</c:v>
                </c:pt>
                <c:pt idx="501">
                  <c:v>0.72719999999998208</c:v>
                </c:pt>
                <c:pt idx="502">
                  <c:v>0.72719999999998208</c:v>
                </c:pt>
                <c:pt idx="503">
                  <c:v>0.70699999999999363</c:v>
                </c:pt>
                <c:pt idx="504">
                  <c:v>0.72720000000003893</c:v>
                </c:pt>
                <c:pt idx="505">
                  <c:v>0.72719999999998208</c:v>
                </c:pt>
                <c:pt idx="506">
                  <c:v>0.72719999999998208</c:v>
                </c:pt>
                <c:pt idx="507">
                  <c:v>0.70699999999999363</c:v>
                </c:pt>
                <c:pt idx="508">
                  <c:v>0.72719999999998208</c:v>
                </c:pt>
                <c:pt idx="509">
                  <c:v>0.70700000000005048</c:v>
                </c:pt>
                <c:pt idx="510">
                  <c:v>0.72719999999998208</c:v>
                </c:pt>
                <c:pt idx="511">
                  <c:v>0.70699999999999363</c:v>
                </c:pt>
                <c:pt idx="512">
                  <c:v>0.72719999999998208</c:v>
                </c:pt>
                <c:pt idx="513">
                  <c:v>0.70700000000005048</c:v>
                </c:pt>
                <c:pt idx="514">
                  <c:v>0.72719999999998208</c:v>
                </c:pt>
                <c:pt idx="515">
                  <c:v>0.68679999999994834</c:v>
                </c:pt>
                <c:pt idx="516">
                  <c:v>0.70700000000010732</c:v>
                </c:pt>
                <c:pt idx="517">
                  <c:v>0.72719999999992524</c:v>
                </c:pt>
                <c:pt idx="518">
                  <c:v>0.70699999999999363</c:v>
                </c:pt>
                <c:pt idx="519">
                  <c:v>0.72720000000003893</c:v>
                </c:pt>
                <c:pt idx="520">
                  <c:v>0.70699999999993679</c:v>
                </c:pt>
                <c:pt idx="521">
                  <c:v>0.70700000000005048</c:v>
                </c:pt>
                <c:pt idx="522">
                  <c:v>0.72720000000003893</c:v>
                </c:pt>
                <c:pt idx="523">
                  <c:v>0.70699999999993679</c:v>
                </c:pt>
                <c:pt idx="524">
                  <c:v>0.70699999999999363</c:v>
                </c:pt>
                <c:pt idx="525">
                  <c:v>0.72720000000003893</c:v>
                </c:pt>
                <c:pt idx="526">
                  <c:v>0.70699999999999363</c:v>
                </c:pt>
                <c:pt idx="527">
                  <c:v>0.70699999999999363</c:v>
                </c:pt>
                <c:pt idx="528">
                  <c:v>0.70699999999993679</c:v>
                </c:pt>
                <c:pt idx="529">
                  <c:v>0.72720000000003893</c:v>
                </c:pt>
                <c:pt idx="530">
                  <c:v>0.70700000000005048</c:v>
                </c:pt>
                <c:pt idx="531">
                  <c:v>0.70699999999993679</c:v>
                </c:pt>
                <c:pt idx="532">
                  <c:v>0.70700000000005048</c:v>
                </c:pt>
                <c:pt idx="533">
                  <c:v>0.72719999999998208</c:v>
                </c:pt>
                <c:pt idx="534">
                  <c:v>0.72719999999998208</c:v>
                </c:pt>
                <c:pt idx="535">
                  <c:v>0.70700000000005048</c:v>
                </c:pt>
                <c:pt idx="536">
                  <c:v>0.70699999999993679</c:v>
                </c:pt>
                <c:pt idx="537">
                  <c:v>0.70700000000005048</c:v>
                </c:pt>
                <c:pt idx="538">
                  <c:v>0.70699999999993679</c:v>
                </c:pt>
                <c:pt idx="539">
                  <c:v>0.72720000000003893</c:v>
                </c:pt>
                <c:pt idx="540">
                  <c:v>0.70699999999999363</c:v>
                </c:pt>
                <c:pt idx="541">
                  <c:v>0.70699999999999363</c:v>
                </c:pt>
                <c:pt idx="542">
                  <c:v>0.70699999999999363</c:v>
                </c:pt>
                <c:pt idx="543">
                  <c:v>0.70700000000005048</c:v>
                </c:pt>
                <c:pt idx="544">
                  <c:v>0.70699999999999363</c:v>
                </c:pt>
                <c:pt idx="545">
                  <c:v>0.70699999999999363</c:v>
                </c:pt>
                <c:pt idx="546">
                  <c:v>0.70699999999993679</c:v>
                </c:pt>
                <c:pt idx="547">
                  <c:v>0.70700000000005048</c:v>
                </c:pt>
                <c:pt idx="548">
                  <c:v>0.70699999999999363</c:v>
                </c:pt>
                <c:pt idx="549">
                  <c:v>0.72719999999998208</c:v>
                </c:pt>
                <c:pt idx="550">
                  <c:v>0.70699999999999363</c:v>
                </c:pt>
                <c:pt idx="551">
                  <c:v>0.70699999999999363</c:v>
                </c:pt>
                <c:pt idx="552">
                  <c:v>0.70700000000005048</c:v>
                </c:pt>
                <c:pt idx="553">
                  <c:v>0.70699999999999363</c:v>
                </c:pt>
                <c:pt idx="554">
                  <c:v>0.70699999999999363</c:v>
                </c:pt>
                <c:pt idx="555">
                  <c:v>0.68680000000000518</c:v>
                </c:pt>
                <c:pt idx="556">
                  <c:v>0.70699999999999363</c:v>
                </c:pt>
                <c:pt idx="557">
                  <c:v>0.70699999999993679</c:v>
                </c:pt>
                <c:pt idx="558">
                  <c:v>0.70700000000010732</c:v>
                </c:pt>
                <c:pt idx="559">
                  <c:v>0.70699999999999363</c:v>
                </c:pt>
                <c:pt idx="560">
                  <c:v>0.70699999999993679</c:v>
                </c:pt>
                <c:pt idx="561">
                  <c:v>0.70700000000005048</c:v>
                </c:pt>
                <c:pt idx="562">
                  <c:v>0.70699999999993679</c:v>
                </c:pt>
                <c:pt idx="563">
                  <c:v>0.68680000000006203</c:v>
                </c:pt>
                <c:pt idx="564">
                  <c:v>0.70699999999993679</c:v>
                </c:pt>
                <c:pt idx="565">
                  <c:v>0.70700000000005048</c:v>
                </c:pt>
                <c:pt idx="566">
                  <c:v>0.70699999999999363</c:v>
                </c:pt>
                <c:pt idx="567">
                  <c:v>0.70699999999999363</c:v>
                </c:pt>
                <c:pt idx="568">
                  <c:v>0.70699999999993679</c:v>
                </c:pt>
                <c:pt idx="569">
                  <c:v>0.70700000000005048</c:v>
                </c:pt>
                <c:pt idx="570">
                  <c:v>0.70700000000005048</c:v>
                </c:pt>
                <c:pt idx="571">
                  <c:v>0.70699999999993679</c:v>
                </c:pt>
                <c:pt idx="572">
                  <c:v>0.70700000000005048</c:v>
                </c:pt>
                <c:pt idx="573">
                  <c:v>0.68680000000000518</c:v>
                </c:pt>
                <c:pt idx="574">
                  <c:v>0.70699999999999363</c:v>
                </c:pt>
                <c:pt idx="575">
                  <c:v>0.70699999999993679</c:v>
                </c:pt>
                <c:pt idx="576">
                  <c:v>0.70700000000005048</c:v>
                </c:pt>
                <c:pt idx="577">
                  <c:v>0.68679999999994834</c:v>
                </c:pt>
                <c:pt idx="578">
                  <c:v>0.70700000000010732</c:v>
                </c:pt>
                <c:pt idx="579">
                  <c:v>0.70699999999993679</c:v>
                </c:pt>
                <c:pt idx="580">
                  <c:v>0.68680000000000518</c:v>
                </c:pt>
                <c:pt idx="581">
                  <c:v>0.70699999999999363</c:v>
                </c:pt>
                <c:pt idx="582">
                  <c:v>0.70699999999999363</c:v>
                </c:pt>
                <c:pt idx="583">
                  <c:v>0.68680000000000518</c:v>
                </c:pt>
                <c:pt idx="584">
                  <c:v>0.70699999999999363</c:v>
                </c:pt>
                <c:pt idx="585">
                  <c:v>0.68680000000000518</c:v>
                </c:pt>
                <c:pt idx="586">
                  <c:v>0.70699999999993679</c:v>
                </c:pt>
                <c:pt idx="587">
                  <c:v>0.70700000000005048</c:v>
                </c:pt>
                <c:pt idx="588">
                  <c:v>0.68679999999994834</c:v>
                </c:pt>
                <c:pt idx="589">
                  <c:v>0.70700000000005048</c:v>
                </c:pt>
                <c:pt idx="590">
                  <c:v>0.68679999999994834</c:v>
                </c:pt>
                <c:pt idx="591">
                  <c:v>0.70700000000010732</c:v>
                </c:pt>
                <c:pt idx="592">
                  <c:v>0.68679999999994834</c:v>
                </c:pt>
                <c:pt idx="593">
                  <c:v>0.70700000000005048</c:v>
                </c:pt>
                <c:pt idx="594">
                  <c:v>0.68680000000000518</c:v>
                </c:pt>
                <c:pt idx="595">
                  <c:v>0.70699999999999363</c:v>
                </c:pt>
                <c:pt idx="596">
                  <c:v>0.68680000000000518</c:v>
                </c:pt>
                <c:pt idx="597">
                  <c:v>0.70699999999999363</c:v>
                </c:pt>
                <c:pt idx="598">
                  <c:v>0.68680000000000518</c:v>
                </c:pt>
                <c:pt idx="599">
                  <c:v>0.70699999999993679</c:v>
                </c:pt>
                <c:pt idx="600">
                  <c:v>0.68680000000006203</c:v>
                </c:pt>
                <c:pt idx="601">
                  <c:v>0.70699999999999363</c:v>
                </c:pt>
                <c:pt idx="602">
                  <c:v>0.68680000000000518</c:v>
                </c:pt>
                <c:pt idx="603">
                  <c:v>0.68679999999994834</c:v>
                </c:pt>
                <c:pt idx="604">
                  <c:v>0.70700000000005048</c:v>
                </c:pt>
                <c:pt idx="605">
                  <c:v>0.68679999999994834</c:v>
                </c:pt>
                <c:pt idx="606">
                  <c:v>0.70700000000005048</c:v>
                </c:pt>
                <c:pt idx="607">
                  <c:v>0.68679999999994834</c:v>
                </c:pt>
                <c:pt idx="608">
                  <c:v>0.68680000000000518</c:v>
                </c:pt>
                <c:pt idx="609">
                  <c:v>0.70699999999999363</c:v>
                </c:pt>
                <c:pt idx="610">
                  <c:v>0.72719999999992524</c:v>
                </c:pt>
                <c:pt idx="611">
                  <c:v>0.64640000000008513</c:v>
                </c:pt>
                <c:pt idx="612">
                  <c:v>0.68679999999994834</c:v>
                </c:pt>
                <c:pt idx="613">
                  <c:v>0.70700000000005048</c:v>
                </c:pt>
                <c:pt idx="614">
                  <c:v>0.68680000000000518</c:v>
                </c:pt>
                <c:pt idx="615">
                  <c:v>0.70699999999999363</c:v>
                </c:pt>
                <c:pt idx="616">
                  <c:v>0.70699999999999363</c:v>
                </c:pt>
                <c:pt idx="617">
                  <c:v>0.68680000000000518</c:v>
                </c:pt>
                <c:pt idx="618">
                  <c:v>0.68680000000000518</c:v>
                </c:pt>
                <c:pt idx="619">
                  <c:v>0.68679999999994834</c:v>
                </c:pt>
                <c:pt idx="620">
                  <c:v>0.68680000000006203</c:v>
                </c:pt>
                <c:pt idx="621">
                  <c:v>0.70699999999999363</c:v>
                </c:pt>
                <c:pt idx="622">
                  <c:v>0.68680000000006203</c:v>
                </c:pt>
                <c:pt idx="623">
                  <c:v>0.68679999999994834</c:v>
                </c:pt>
                <c:pt idx="624">
                  <c:v>0.68679999999994834</c:v>
                </c:pt>
                <c:pt idx="625">
                  <c:v>0.68680000000006203</c:v>
                </c:pt>
                <c:pt idx="626">
                  <c:v>0.68679999999994834</c:v>
                </c:pt>
                <c:pt idx="627">
                  <c:v>0.70700000000010732</c:v>
                </c:pt>
                <c:pt idx="628">
                  <c:v>0.68679999999994834</c:v>
                </c:pt>
                <c:pt idx="629">
                  <c:v>0.68679999999994834</c:v>
                </c:pt>
                <c:pt idx="630">
                  <c:v>0.68680000000017571</c:v>
                </c:pt>
                <c:pt idx="631">
                  <c:v>0.68679999999983465</c:v>
                </c:pt>
                <c:pt idx="632">
                  <c:v>0.68679999999994834</c:v>
                </c:pt>
                <c:pt idx="633">
                  <c:v>0.68680000000017571</c:v>
                </c:pt>
                <c:pt idx="634">
                  <c:v>0.68679999999983465</c:v>
                </c:pt>
                <c:pt idx="635">
                  <c:v>0.68680000000006203</c:v>
                </c:pt>
                <c:pt idx="636">
                  <c:v>0.68680000000006203</c:v>
                </c:pt>
                <c:pt idx="637">
                  <c:v>0.68679999999994834</c:v>
                </c:pt>
                <c:pt idx="638">
                  <c:v>0.68679999999994834</c:v>
                </c:pt>
                <c:pt idx="639">
                  <c:v>0.68680000000006203</c:v>
                </c:pt>
                <c:pt idx="640">
                  <c:v>0.68679999999994834</c:v>
                </c:pt>
                <c:pt idx="641">
                  <c:v>0.68679999999994834</c:v>
                </c:pt>
                <c:pt idx="642">
                  <c:v>0.68680000000017571</c:v>
                </c:pt>
                <c:pt idx="643">
                  <c:v>0.68679999999983465</c:v>
                </c:pt>
                <c:pt idx="644">
                  <c:v>0.68680000000006203</c:v>
                </c:pt>
                <c:pt idx="645">
                  <c:v>0.70699999999999363</c:v>
                </c:pt>
                <c:pt idx="646">
                  <c:v>0.68680000000006203</c:v>
                </c:pt>
                <c:pt idx="647">
                  <c:v>0.66659999999990305</c:v>
                </c:pt>
                <c:pt idx="648">
                  <c:v>0.68680000000006203</c:v>
                </c:pt>
                <c:pt idx="649">
                  <c:v>0.68679999999994834</c:v>
                </c:pt>
                <c:pt idx="650">
                  <c:v>0.68679999999994834</c:v>
                </c:pt>
                <c:pt idx="651">
                  <c:v>0.68680000000017571</c:v>
                </c:pt>
                <c:pt idx="652">
                  <c:v>0.68679999999983465</c:v>
                </c:pt>
                <c:pt idx="653">
                  <c:v>0.68680000000006203</c:v>
                </c:pt>
                <c:pt idx="654">
                  <c:v>0.66660000000001673</c:v>
                </c:pt>
                <c:pt idx="655">
                  <c:v>0.68679999999994834</c:v>
                </c:pt>
                <c:pt idx="656">
                  <c:v>0.68680000000006203</c:v>
                </c:pt>
                <c:pt idx="657">
                  <c:v>0.68679999999994834</c:v>
                </c:pt>
                <c:pt idx="658">
                  <c:v>0.66660000000001673</c:v>
                </c:pt>
                <c:pt idx="659">
                  <c:v>0.68680000000006203</c:v>
                </c:pt>
                <c:pt idx="660">
                  <c:v>0.68679999999994834</c:v>
                </c:pt>
                <c:pt idx="661">
                  <c:v>0.68679999999994834</c:v>
                </c:pt>
                <c:pt idx="662">
                  <c:v>0.66660000000001673</c:v>
                </c:pt>
                <c:pt idx="663">
                  <c:v>0.68680000000006203</c:v>
                </c:pt>
                <c:pt idx="664">
                  <c:v>0.68680000000006203</c:v>
                </c:pt>
                <c:pt idx="665">
                  <c:v>0.66659999999990305</c:v>
                </c:pt>
                <c:pt idx="666">
                  <c:v>0.68679999999994834</c:v>
                </c:pt>
                <c:pt idx="667">
                  <c:v>0.68680000000006203</c:v>
                </c:pt>
                <c:pt idx="668">
                  <c:v>0.66659999999990305</c:v>
                </c:pt>
                <c:pt idx="669">
                  <c:v>0.68680000000017571</c:v>
                </c:pt>
                <c:pt idx="670">
                  <c:v>0.68679999999983465</c:v>
                </c:pt>
                <c:pt idx="671">
                  <c:v>0.66660000000024411</c:v>
                </c:pt>
                <c:pt idx="672">
                  <c:v>0.68679999999983465</c:v>
                </c:pt>
                <c:pt idx="673">
                  <c:v>0.66659999999990305</c:v>
                </c:pt>
                <c:pt idx="674">
                  <c:v>0.68680000000017571</c:v>
                </c:pt>
                <c:pt idx="675">
                  <c:v>0.68679999999994834</c:v>
                </c:pt>
                <c:pt idx="676">
                  <c:v>0.66660000000001673</c:v>
                </c:pt>
                <c:pt idx="677">
                  <c:v>0.68679999999994834</c:v>
                </c:pt>
                <c:pt idx="678">
                  <c:v>0.66659999999990305</c:v>
                </c:pt>
                <c:pt idx="679">
                  <c:v>0.68680000000017571</c:v>
                </c:pt>
                <c:pt idx="680">
                  <c:v>0.66659999999990305</c:v>
                </c:pt>
                <c:pt idx="681">
                  <c:v>0.68680000000006203</c:v>
                </c:pt>
                <c:pt idx="682">
                  <c:v>0.66660000000001673</c:v>
                </c:pt>
                <c:pt idx="683">
                  <c:v>0.68679999999994834</c:v>
                </c:pt>
                <c:pt idx="684">
                  <c:v>0.66660000000001673</c:v>
                </c:pt>
                <c:pt idx="685">
                  <c:v>0.70699999999999363</c:v>
                </c:pt>
                <c:pt idx="686">
                  <c:v>0.66660000000001673</c:v>
                </c:pt>
                <c:pt idx="687">
                  <c:v>0.66660000000001673</c:v>
                </c:pt>
                <c:pt idx="688">
                  <c:v>0.68679999999994834</c:v>
                </c:pt>
                <c:pt idx="689">
                  <c:v>0.66660000000001673</c:v>
                </c:pt>
                <c:pt idx="690">
                  <c:v>0.68679999999994834</c:v>
                </c:pt>
                <c:pt idx="691">
                  <c:v>0.66660000000013042</c:v>
                </c:pt>
                <c:pt idx="692">
                  <c:v>0.66659999999990305</c:v>
                </c:pt>
                <c:pt idx="693">
                  <c:v>0.68680000000006203</c:v>
                </c:pt>
                <c:pt idx="694">
                  <c:v>0.66659999999990305</c:v>
                </c:pt>
                <c:pt idx="695">
                  <c:v>0.66660000000001673</c:v>
                </c:pt>
                <c:pt idx="696">
                  <c:v>0.68680000000006203</c:v>
                </c:pt>
                <c:pt idx="697">
                  <c:v>0.66660000000001673</c:v>
                </c:pt>
                <c:pt idx="698">
                  <c:v>0.66659999999990305</c:v>
                </c:pt>
                <c:pt idx="699">
                  <c:v>0.68680000000006203</c:v>
                </c:pt>
                <c:pt idx="700">
                  <c:v>0.66660000000001673</c:v>
                </c:pt>
                <c:pt idx="701">
                  <c:v>0.66659999999990305</c:v>
                </c:pt>
                <c:pt idx="702">
                  <c:v>0.66660000000013042</c:v>
                </c:pt>
                <c:pt idx="703">
                  <c:v>0.68679999999994834</c:v>
                </c:pt>
                <c:pt idx="704">
                  <c:v>0.66660000000001673</c:v>
                </c:pt>
                <c:pt idx="705">
                  <c:v>0.66660000000001673</c:v>
                </c:pt>
                <c:pt idx="706">
                  <c:v>0.66660000000001673</c:v>
                </c:pt>
                <c:pt idx="707">
                  <c:v>0.66659999999990305</c:v>
                </c:pt>
                <c:pt idx="708">
                  <c:v>0.68680000000017571</c:v>
                </c:pt>
                <c:pt idx="709">
                  <c:v>0.66659999999990305</c:v>
                </c:pt>
                <c:pt idx="710">
                  <c:v>0.66660000000001673</c:v>
                </c:pt>
                <c:pt idx="711">
                  <c:v>0.66659999999990305</c:v>
                </c:pt>
                <c:pt idx="712">
                  <c:v>0.66660000000013042</c:v>
                </c:pt>
                <c:pt idx="713">
                  <c:v>0.66659999999990305</c:v>
                </c:pt>
                <c:pt idx="714">
                  <c:v>0.66660000000001673</c:v>
                </c:pt>
                <c:pt idx="715">
                  <c:v>0.70699999999999363</c:v>
                </c:pt>
                <c:pt idx="716">
                  <c:v>0.66659999999990305</c:v>
                </c:pt>
                <c:pt idx="717">
                  <c:v>0.66660000000013042</c:v>
                </c:pt>
                <c:pt idx="718">
                  <c:v>0.66660000000001673</c:v>
                </c:pt>
                <c:pt idx="719">
                  <c:v>0.66660000000001673</c:v>
                </c:pt>
                <c:pt idx="720">
                  <c:v>0.66659999999990305</c:v>
                </c:pt>
                <c:pt idx="721">
                  <c:v>0.66660000000001673</c:v>
                </c:pt>
                <c:pt idx="722">
                  <c:v>0.66660000000001673</c:v>
                </c:pt>
                <c:pt idx="723">
                  <c:v>0.66660000000001673</c:v>
                </c:pt>
                <c:pt idx="724">
                  <c:v>0.66659999999990305</c:v>
                </c:pt>
                <c:pt idx="725">
                  <c:v>0.66660000000013042</c:v>
                </c:pt>
                <c:pt idx="726">
                  <c:v>0.66659999999990305</c:v>
                </c:pt>
                <c:pt idx="727">
                  <c:v>0.66660000000001673</c:v>
                </c:pt>
                <c:pt idx="728">
                  <c:v>0.66659999999990305</c:v>
                </c:pt>
                <c:pt idx="729">
                  <c:v>0.66660000000013042</c:v>
                </c:pt>
                <c:pt idx="730">
                  <c:v>0.66659999999990305</c:v>
                </c:pt>
                <c:pt idx="731">
                  <c:v>0.66660000000001673</c:v>
                </c:pt>
                <c:pt idx="732">
                  <c:v>0.64640000000008513</c:v>
                </c:pt>
                <c:pt idx="733">
                  <c:v>0.66660000000001673</c:v>
                </c:pt>
                <c:pt idx="734">
                  <c:v>0.66660000000001673</c:v>
                </c:pt>
                <c:pt idx="735">
                  <c:v>0.68679999999994834</c:v>
                </c:pt>
                <c:pt idx="736">
                  <c:v>0.66660000000013042</c:v>
                </c:pt>
                <c:pt idx="737">
                  <c:v>0.66659999999990305</c:v>
                </c:pt>
                <c:pt idx="738">
                  <c:v>0.66660000000001673</c:v>
                </c:pt>
                <c:pt idx="739">
                  <c:v>0.64639999999985776</c:v>
                </c:pt>
                <c:pt idx="740">
                  <c:v>0.66660000000013042</c:v>
                </c:pt>
                <c:pt idx="741">
                  <c:v>0.66659999999990305</c:v>
                </c:pt>
                <c:pt idx="742">
                  <c:v>0.66660000000013042</c:v>
                </c:pt>
                <c:pt idx="743">
                  <c:v>0.66659999999990305</c:v>
                </c:pt>
                <c:pt idx="744">
                  <c:v>0.64640000000008513</c:v>
                </c:pt>
                <c:pt idx="745">
                  <c:v>0.66659999999990305</c:v>
                </c:pt>
                <c:pt idx="746">
                  <c:v>0.66660000000001673</c:v>
                </c:pt>
                <c:pt idx="747">
                  <c:v>0.66659999999990305</c:v>
                </c:pt>
                <c:pt idx="748">
                  <c:v>0.64640000000019882</c:v>
                </c:pt>
                <c:pt idx="749">
                  <c:v>0.66660000000001673</c:v>
                </c:pt>
                <c:pt idx="750">
                  <c:v>0.66659999999990305</c:v>
                </c:pt>
                <c:pt idx="751">
                  <c:v>0.64639999999997144</c:v>
                </c:pt>
                <c:pt idx="752">
                  <c:v>0.66660000000001673</c:v>
                </c:pt>
                <c:pt idx="753">
                  <c:v>0.66660000000001673</c:v>
                </c:pt>
                <c:pt idx="754">
                  <c:v>0.64639999999997144</c:v>
                </c:pt>
                <c:pt idx="755">
                  <c:v>0.66660000000001673</c:v>
                </c:pt>
                <c:pt idx="756">
                  <c:v>0.66660000000001673</c:v>
                </c:pt>
                <c:pt idx="757">
                  <c:v>0.64640000000008513</c:v>
                </c:pt>
                <c:pt idx="758">
                  <c:v>0.66660000000001673</c:v>
                </c:pt>
                <c:pt idx="759">
                  <c:v>0.64639999999985776</c:v>
                </c:pt>
                <c:pt idx="760">
                  <c:v>0.66660000000001673</c:v>
                </c:pt>
                <c:pt idx="761">
                  <c:v>0.66660000000001673</c:v>
                </c:pt>
                <c:pt idx="762">
                  <c:v>0.64640000000008513</c:v>
                </c:pt>
                <c:pt idx="763">
                  <c:v>0.66660000000001673</c:v>
                </c:pt>
                <c:pt idx="764">
                  <c:v>0.64639999999985776</c:v>
                </c:pt>
                <c:pt idx="765">
                  <c:v>0.66660000000001673</c:v>
                </c:pt>
                <c:pt idx="766">
                  <c:v>0.64639999999997144</c:v>
                </c:pt>
                <c:pt idx="767">
                  <c:v>0.66660000000013042</c:v>
                </c:pt>
                <c:pt idx="768">
                  <c:v>0.64639999999997144</c:v>
                </c:pt>
                <c:pt idx="769">
                  <c:v>0.66659999999990305</c:v>
                </c:pt>
                <c:pt idx="770">
                  <c:v>0.64640000000008513</c:v>
                </c:pt>
                <c:pt idx="771">
                  <c:v>0.66660000000001673</c:v>
                </c:pt>
                <c:pt idx="772">
                  <c:v>0.64639999999997144</c:v>
                </c:pt>
                <c:pt idx="773">
                  <c:v>0.64640000000008513</c:v>
                </c:pt>
                <c:pt idx="774">
                  <c:v>0.66659999999990305</c:v>
                </c:pt>
                <c:pt idx="775">
                  <c:v>0.64639999999997144</c:v>
                </c:pt>
                <c:pt idx="776">
                  <c:v>0.66659999999990305</c:v>
                </c:pt>
                <c:pt idx="777">
                  <c:v>0.64640000000019882</c:v>
                </c:pt>
                <c:pt idx="778">
                  <c:v>0.64639999999997144</c:v>
                </c:pt>
                <c:pt idx="779">
                  <c:v>0.66659999999990305</c:v>
                </c:pt>
                <c:pt idx="780">
                  <c:v>0.64640000000008513</c:v>
                </c:pt>
                <c:pt idx="781">
                  <c:v>0.64639999999997144</c:v>
                </c:pt>
                <c:pt idx="782">
                  <c:v>0.66660000000001673</c:v>
                </c:pt>
                <c:pt idx="783">
                  <c:v>0.64640000000008513</c:v>
                </c:pt>
                <c:pt idx="784">
                  <c:v>0.64639999999985776</c:v>
                </c:pt>
                <c:pt idx="785">
                  <c:v>0.66660000000001673</c:v>
                </c:pt>
                <c:pt idx="786">
                  <c:v>0.64640000000008513</c:v>
                </c:pt>
                <c:pt idx="787">
                  <c:v>0.64639999999985776</c:v>
                </c:pt>
                <c:pt idx="788">
                  <c:v>0.64640000000008513</c:v>
                </c:pt>
                <c:pt idx="789">
                  <c:v>0.66660000000001673</c:v>
                </c:pt>
                <c:pt idx="790">
                  <c:v>0.64639999999997144</c:v>
                </c:pt>
                <c:pt idx="791">
                  <c:v>0.64640000000008513</c:v>
                </c:pt>
                <c:pt idx="792">
                  <c:v>0.66659999999990305</c:v>
                </c:pt>
                <c:pt idx="793">
                  <c:v>0.66660000000001673</c:v>
                </c:pt>
                <c:pt idx="794">
                  <c:v>0.64639999999997144</c:v>
                </c:pt>
                <c:pt idx="795">
                  <c:v>0.66660000000001673</c:v>
                </c:pt>
                <c:pt idx="796">
                  <c:v>0.64640000000008513</c:v>
                </c:pt>
                <c:pt idx="797">
                  <c:v>0.64639999999985776</c:v>
                </c:pt>
                <c:pt idx="798">
                  <c:v>0.64640000000008513</c:v>
                </c:pt>
                <c:pt idx="799">
                  <c:v>0.64639999999997144</c:v>
                </c:pt>
                <c:pt idx="800">
                  <c:v>0.66660000000001673</c:v>
                </c:pt>
                <c:pt idx="801">
                  <c:v>0.64640000000008513</c:v>
                </c:pt>
                <c:pt idx="802">
                  <c:v>0.64639999999997144</c:v>
                </c:pt>
                <c:pt idx="803">
                  <c:v>0.64639999999985776</c:v>
                </c:pt>
                <c:pt idx="804">
                  <c:v>0.64640000000008513</c:v>
                </c:pt>
                <c:pt idx="805">
                  <c:v>0.64639999999997144</c:v>
                </c:pt>
                <c:pt idx="806">
                  <c:v>0.64639999999997144</c:v>
                </c:pt>
                <c:pt idx="807">
                  <c:v>0.64639999999997144</c:v>
                </c:pt>
                <c:pt idx="808">
                  <c:v>0.64640000000019882</c:v>
                </c:pt>
                <c:pt idx="809">
                  <c:v>0.64639999999985776</c:v>
                </c:pt>
                <c:pt idx="810">
                  <c:v>0.64640000000008513</c:v>
                </c:pt>
                <c:pt idx="811">
                  <c:v>0.64639999999997144</c:v>
                </c:pt>
                <c:pt idx="812">
                  <c:v>0.64639999999997144</c:v>
                </c:pt>
                <c:pt idx="813">
                  <c:v>0.64639999999997144</c:v>
                </c:pt>
                <c:pt idx="814">
                  <c:v>0.64639999999997144</c:v>
                </c:pt>
                <c:pt idx="815">
                  <c:v>0.66660000000013042</c:v>
                </c:pt>
                <c:pt idx="816">
                  <c:v>0.64639999999997144</c:v>
                </c:pt>
                <c:pt idx="817">
                  <c:v>0.64639999999985776</c:v>
                </c:pt>
                <c:pt idx="818">
                  <c:v>0.64640000000008513</c:v>
                </c:pt>
                <c:pt idx="819">
                  <c:v>0.62620000000003984</c:v>
                </c:pt>
                <c:pt idx="820">
                  <c:v>0.64639999999997144</c:v>
                </c:pt>
                <c:pt idx="821">
                  <c:v>0.64639999999997144</c:v>
                </c:pt>
                <c:pt idx="822">
                  <c:v>0.64639999999997144</c:v>
                </c:pt>
                <c:pt idx="823">
                  <c:v>0.64640000000008513</c:v>
                </c:pt>
                <c:pt idx="824">
                  <c:v>0.64639999999997144</c:v>
                </c:pt>
                <c:pt idx="825">
                  <c:v>0.62619999999992615</c:v>
                </c:pt>
                <c:pt idx="826">
                  <c:v>0.62620000000003984</c:v>
                </c:pt>
                <c:pt idx="827">
                  <c:v>0.64640000000008513</c:v>
                </c:pt>
                <c:pt idx="828">
                  <c:v>0.64639999999997144</c:v>
                </c:pt>
                <c:pt idx="829">
                  <c:v>0.64639999999997144</c:v>
                </c:pt>
                <c:pt idx="830">
                  <c:v>0.62620000000003984</c:v>
                </c:pt>
                <c:pt idx="831">
                  <c:v>0.64639999999997144</c:v>
                </c:pt>
                <c:pt idx="832">
                  <c:v>0.64639999999997144</c:v>
                </c:pt>
                <c:pt idx="833">
                  <c:v>0.64639999999997144</c:v>
                </c:pt>
                <c:pt idx="834">
                  <c:v>0.62620000000003984</c:v>
                </c:pt>
                <c:pt idx="835">
                  <c:v>0.66659999999990305</c:v>
                </c:pt>
                <c:pt idx="836">
                  <c:v>0.64640000000008513</c:v>
                </c:pt>
                <c:pt idx="837">
                  <c:v>0.64640000000008513</c:v>
                </c:pt>
                <c:pt idx="838">
                  <c:v>0.62619999999992615</c:v>
                </c:pt>
                <c:pt idx="839">
                  <c:v>0.64640000000008513</c:v>
                </c:pt>
                <c:pt idx="840">
                  <c:v>0.62619999999992615</c:v>
                </c:pt>
                <c:pt idx="841">
                  <c:v>0.64640000000008513</c:v>
                </c:pt>
                <c:pt idx="842">
                  <c:v>0.64639999999985776</c:v>
                </c:pt>
                <c:pt idx="843">
                  <c:v>0.62620000000003984</c:v>
                </c:pt>
                <c:pt idx="844">
                  <c:v>0.64640000000008513</c:v>
                </c:pt>
                <c:pt idx="845">
                  <c:v>0.64639999999985776</c:v>
                </c:pt>
                <c:pt idx="846">
                  <c:v>0.62620000000003984</c:v>
                </c:pt>
                <c:pt idx="847">
                  <c:v>0.64639999999997144</c:v>
                </c:pt>
                <c:pt idx="848">
                  <c:v>0.62620000000003984</c:v>
                </c:pt>
                <c:pt idx="849">
                  <c:v>0.64640000000008513</c:v>
                </c:pt>
                <c:pt idx="850">
                  <c:v>0.62619999999981246</c:v>
                </c:pt>
                <c:pt idx="851">
                  <c:v>0.64640000000008513</c:v>
                </c:pt>
                <c:pt idx="852">
                  <c:v>0.62620000000003984</c:v>
                </c:pt>
                <c:pt idx="853">
                  <c:v>0.64639999999997144</c:v>
                </c:pt>
                <c:pt idx="854">
                  <c:v>0.62619999999992615</c:v>
                </c:pt>
                <c:pt idx="855">
                  <c:v>0.64640000000008513</c:v>
                </c:pt>
                <c:pt idx="856">
                  <c:v>0.62619999999992615</c:v>
                </c:pt>
                <c:pt idx="857">
                  <c:v>0.64640000000019882</c:v>
                </c:pt>
                <c:pt idx="858">
                  <c:v>0.62619999999992615</c:v>
                </c:pt>
                <c:pt idx="859">
                  <c:v>0.64639999999997144</c:v>
                </c:pt>
                <c:pt idx="860">
                  <c:v>0.62620000000003984</c:v>
                </c:pt>
                <c:pt idx="861">
                  <c:v>0.62620000000003984</c:v>
                </c:pt>
                <c:pt idx="862">
                  <c:v>0.64639999999985776</c:v>
                </c:pt>
                <c:pt idx="863">
                  <c:v>0.62620000000003984</c:v>
                </c:pt>
                <c:pt idx="864">
                  <c:v>0.64640000000008513</c:v>
                </c:pt>
                <c:pt idx="865">
                  <c:v>0.64639999999997144</c:v>
                </c:pt>
                <c:pt idx="866">
                  <c:v>0.62619999999992615</c:v>
                </c:pt>
                <c:pt idx="867">
                  <c:v>0.64639999999997144</c:v>
                </c:pt>
                <c:pt idx="868">
                  <c:v>0.62620000000003984</c:v>
                </c:pt>
                <c:pt idx="869">
                  <c:v>0.62620000000003984</c:v>
                </c:pt>
                <c:pt idx="870">
                  <c:v>0.64639999999997144</c:v>
                </c:pt>
                <c:pt idx="871">
                  <c:v>0.62619999999992615</c:v>
                </c:pt>
                <c:pt idx="872">
                  <c:v>0.62620000000003984</c:v>
                </c:pt>
                <c:pt idx="873">
                  <c:v>0.62620000000003984</c:v>
                </c:pt>
                <c:pt idx="874">
                  <c:v>0.64640000000008513</c:v>
                </c:pt>
                <c:pt idx="875">
                  <c:v>0.62619999999992615</c:v>
                </c:pt>
                <c:pt idx="876">
                  <c:v>0.62619999999992615</c:v>
                </c:pt>
                <c:pt idx="877">
                  <c:v>0.62620000000003984</c:v>
                </c:pt>
                <c:pt idx="878">
                  <c:v>0.64640000000008513</c:v>
                </c:pt>
                <c:pt idx="879">
                  <c:v>0.62619999999992615</c:v>
                </c:pt>
                <c:pt idx="880">
                  <c:v>0.62620000000003984</c:v>
                </c:pt>
                <c:pt idx="881">
                  <c:v>0.62619999999992615</c:v>
                </c:pt>
                <c:pt idx="882">
                  <c:v>0.62620000000003984</c:v>
                </c:pt>
                <c:pt idx="883">
                  <c:v>0.62620000000003984</c:v>
                </c:pt>
                <c:pt idx="884">
                  <c:v>0.64639999999997144</c:v>
                </c:pt>
                <c:pt idx="885">
                  <c:v>0.64639999999997144</c:v>
                </c:pt>
                <c:pt idx="886">
                  <c:v>0.62620000000003984</c:v>
                </c:pt>
                <c:pt idx="887">
                  <c:v>0.60599999999999454</c:v>
                </c:pt>
                <c:pt idx="888">
                  <c:v>0.64639999999997144</c:v>
                </c:pt>
                <c:pt idx="889">
                  <c:v>0.62620000000003984</c:v>
                </c:pt>
                <c:pt idx="890">
                  <c:v>0.62620000000003984</c:v>
                </c:pt>
                <c:pt idx="891">
                  <c:v>0.62619999999992615</c:v>
                </c:pt>
                <c:pt idx="892">
                  <c:v>0.62620000000003984</c:v>
                </c:pt>
                <c:pt idx="893">
                  <c:v>0.62620000000003984</c:v>
                </c:pt>
                <c:pt idx="894">
                  <c:v>0.62619999999992615</c:v>
                </c:pt>
                <c:pt idx="895">
                  <c:v>0.62620000000003984</c:v>
                </c:pt>
                <c:pt idx="896">
                  <c:v>0.62620000000003984</c:v>
                </c:pt>
                <c:pt idx="897">
                  <c:v>0.62620000000003984</c:v>
                </c:pt>
                <c:pt idx="898">
                  <c:v>0.62619999999992615</c:v>
                </c:pt>
                <c:pt idx="899">
                  <c:v>0.62619999999992615</c:v>
                </c:pt>
                <c:pt idx="900">
                  <c:v>0.62619999999992615</c:v>
                </c:pt>
                <c:pt idx="901">
                  <c:v>0.62620000000003984</c:v>
                </c:pt>
                <c:pt idx="902">
                  <c:v>0.62620000000003984</c:v>
                </c:pt>
                <c:pt idx="903">
                  <c:v>0.62620000000003984</c:v>
                </c:pt>
                <c:pt idx="904">
                  <c:v>0.62619999999992615</c:v>
                </c:pt>
                <c:pt idx="905">
                  <c:v>0.64639999999997144</c:v>
                </c:pt>
                <c:pt idx="906">
                  <c:v>0.62620000000003984</c:v>
                </c:pt>
                <c:pt idx="907">
                  <c:v>0.60599999999999454</c:v>
                </c:pt>
                <c:pt idx="908">
                  <c:v>0.62620000000003984</c:v>
                </c:pt>
                <c:pt idx="909">
                  <c:v>0.62620000000003984</c:v>
                </c:pt>
                <c:pt idx="910">
                  <c:v>0.62619999999992615</c:v>
                </c:pt>
                <c:pt idx="911">
                  <c:v>0.62620000000003984</c:v>
                </c:pt>
                <c:pt idx="912">
                  <c:v>0.62620000000003984</c:v>
                </c:pt>
                <c:pt idx="913">
                  <c:v>0.60599999999999454</c:v>
                </c:pt>
                <c:pt idx="914">
                  <c:v>0.62620000000003984</c:v>
                </c:pt>
                <c:pt idx="915">
                  <c:v>0.62620000000003984</c:v>
                </c:pt>
                <c:pt idx="916">
                  <c:v>0.62619999999992615</c:v>
                </c:pt>
                <c:pt idx="917">
                  <c:v>0.62620000000003984</c:v>
                </c:pt>
                <c:pt idx="918">
                  <c:v>0.60599999999999454</c:v>
                </c:pt>
                <c:pt idx="919">
                  <c:v>0.62619999999981246</c:v>
                </c:pt>
                <c:pt idx="920">
                  <c:v>0.62620000000003984</c:v>
                </c:pt>
                <c:pt idx="921">
                  <c:v>0.60600000000010823</c:v>
                </c:pt>
                <c:pt idx="922">
                  <c:v>0.62619999999992615</c:v>
                </c:pt>
                <c:pt idx="923">
                  <c:v>0.62620000000003984</c:v>
                </c:pt>
                <c:pt idx="924">
                  <c:v>0.60599999999999454</c:v>
                </c:pt>
                <c:pt idx="925">
                  <c:v>0.62620000000003984</c:v>
                </c:pt>
                <c:pt idx="926">
                  <c:v>0.62620000000003984</c:v>
                </c:pt>
                <c:pt idx="927">
                  <c:v>0.60599999999999454</c:v>
                </c:pt>
                <c:pt idx="928">
                  <c:v>0.62619999999992615</c:v>
                </c:pt>
                <c:pt idx="929">
                  <c:v>0.62619999999992615</c:v>
                </c:pt>
                <c:pt idx="930">
                  <c:v>0.60599999999999454</c:v>
                </c:pt>
                <c:pt idx="931">
                  <c:v>0.62620000000003984</c:v>
                </c:pt>
                <c:pt idx="932">
                  <c:v>0.60599999999999454</c:v>
                </c:pt>
                <c:pt idx="933">
                  <c:v>0.62620000000003984</c:v>
                </c:pt>
                <c:pt idx="934">
                  <c:v>0.62620000000003984</c:v>
                </c:pt>
                <c:pt idx="935">
                  <c:v>0.62620000000003984</c:v>
                </c:pt>
                <c:pt idx="936">
                  <c:v>0.62619999999992615</c:v>
                </c:pt>
                <c:pt idx="937">
                  <c:v>0.60599999999999454</c:v>
                </c:pt>
                <c:pt idx="938">
                  <c:v>0.62620000000003984</c:v>
                </c:pt>
                <c:pt idx="939">
                  <c:v>0.60599999999988086</c:v>
                </c:pt>
                <c:pt idx="940">
                  <c:v>0.62620000000003984</c:v>
                </c:pt>
                <c:pt idx="941">
                  <c:v>0.60599999999999454</c:v>
                </c:pt>
                <c:pt idx="942">
                  <c:v>0.62620000000003984</c:v>
                </c:pt>
                <c:pt idx="943">
                  <c:v>0.60599999999999454</c:v>
                </c:pt>
                <c:pt idx="944">
                  <c:v>0.62620000000003984</c:v>
                </c:pt>
                <c:pt idx="945">
                  <c:v>0.60599999999999454</c:v>
                </c:pt>
                <c:pt idx="946">
                  <c:v>0.60600000000010823</c:v>
                </c:pt>
                <c:pt idx="947">
                  <c:v>0.62619999999981246</c:v>
                </c:pt>
                <c:pt idx="948">
                  <c:v>0.60600000000010823</c:v>
                </c:pt>
                <c:pt idx="949">
                  <c:v>0.62620000000003984</c:v>
                </c:pt>
                <c:pt idx="950">
                  <c:v>0.60599999999999454</c:v>
                </c:pt>
                <c:pt idx="951">
                  <c:v>0.60599999999999454</c:v>
                </c:pt>
                <c:pt idx="952">
                  <c:v>0.62619999999992615</c:v>
                </c:pt>
                <c:pt idx="953">
                  <c:v>0.60599999999999454</c:v>
                </c:pt>
                <c:pt idx="954">
                  <c:v>0.60599999999988086</c:v>
                </c:pt>
                <c:pt idx="955">
                  <c:v>0.62620000000003984</c:v>
                </c:pt>
                <c:pt idx="956">
                  <c:v>0.60600000000010823</c:v>
                </c:pt>
                <c:pt idx="957">
                  <c:v>0.60599999999999454</c:v>
                </c:pt>
                <c:pt idx="958">
                  <c:v>0.60599999999999454</c:v>
                </c:pt>
                <c:pt idx="959">
                  <c:v>0.62620000000003984</c:v>
                </c:pt>
                <c:pt idx="960">
                  <c:v>0.60599999999999454</c:v>
                </c:pt>
                <c:pt idx="961">
                  <c:v>0.60599999999988086</c:v>
                </c:pt>
                <c:pt idx="962">
                  <c:v>0.60600000000010823</c:v>
                </c:pt>
                <c:pt idx="963">
                  <c:v>0.62619999999992615</c:v>
                </c:pt>
                <c:pt idx="964">
                  <c:v>0.60600000000010823</c:v>
                </c:pt>
                <c:pt idx="965">
                  <c:v>0.62620000000003984</c:v>
                </c:pt>
                <c:pt idx="966">
                  <c:v>0.60599999999999454</c:v>
                </c:pt>
                <c:pt idx="967">
                  <c:v>0.60599999999988086</c:v>
                </c:pt>
                <c:pt idx="968">
                  <c:v>0.62620000000003984</c:v>
                </c:pt>
                <c:pt idx="969">
                  <c:v>0.60599999999999454</c:v>
                </c:pt>
                <c:pt idx="970">
                  <c:v>0.60599999999999454</c:v>
                </c:pt>
                <c:pt idx="971">
                  <c:v>0.60600000000010823</c:v>
                </c:pt>
                <c:pt idx="972">
                  <c:v>0.60599999999999454</c:v>
                </c:pt>
                <c:pt idx="973">
                  <c:v>0.60599999999988086</c:v>
                </c:pt>
                <c:pt idx="974">
                  <c:v>0.60599999999999454</c:v>
                </c:pt>
                <c:pt idx="975">
                  <c:v>0.60600000000010823</c:v>
                </c:pt>
                <c:pt idx="976">
                  <c:v>0.62619999999992615</c:v>
                </c:pt>
                <c:pt idx="977">
                  <c:v>0.60600000000010823</c:v>
                </c:pt>
                <c:pt idx="978">
                  <c:v>0.60599999999999454</c:v>
                </c:pt>
                <c:pt idx="979">
                  <c:v>0.60599999999988086</c:v>
                </c:pt>
                <c:pt idx="980">
                  <c:v>0.60599999999999454</c:v>
                </c:pt>
                <c:pt idx="981">
                  <c:v>0.60600000000010823</c:v>
                </c:pt>
                <c:pt idx="982">
                  <c:v>0.60599999999999454</c:v>
                </c:pt>
                <c:pt idx="983">
                  <c:v>0.60599999999999454</c:v>
                </c:pt>
                <c:pt idx="984">
                  <c:v>0.60599999999988086</c:v>
                </c:pt>
                <c:pt idx="985">
                  <c:v>0.62619999999992615</c:v>
                </c:pt>
                <c:pt idx="986">
                  <c:v>0.60599999999999454</c:v>
                </c:pt>
                <c:pt idx="987">
                  <c:v>0.60600000000010823</c:v>
                </c:pt>
                <c:pt idx="988">
                  <c:v>0.58580000000006294</c:v>
                </c:pt>
                <c:pt idx="989">
                  <c:v>0.60599999999999454</c:v>
                </c:pt>
                <c:pt idx="990">
                  <c:v>0.60599999999999454</c:v>
                </c:pt>
                <c:pt idx="991">
                  <c:v>0.60599999999999454</c:v>
                </c:pt>
                <c:pt idx="992">
                  <c:v>0.60599999999999454</c:v>
                </c:pt>
                <c:pt idx="993">
                  <c:v>0.60599999999999454</c:v>
                </c:pt>
                <c:pt idx="994">
                  <c:v>0.60599999999999454</c:v>
                </c:pt>
                <c:pt idx="995">
                  <c:v>0.60599999999999454</c:v>
                </c:pt>
                <c:pt idx="996">
                  <c:v>0.58580000000006294</c:v>
                </c:pt>
                <c:pt idx="997">
                  <c:v>0.60599999999999454</c:v>
                </c:pt>
                <c:pt idx="998">
                  <c:v>0.60599999999988086</c:v>
                </c:pt>
                <c:pt idx="999">
                  <c:v>0.60599999999999454</c:v>
                </c:pt>
                <c:pt idx="1000">
                  <c:v>0.60600000000010823</c:v>
                </c:pt>
                <c:pt idx="1001">
                  <c:v>0.58579999999994925</c:v>
                </c:pt>
                <c:pt idx="1002">
                  <c:v>0.60599999999988086</c:v>
                </c:pt>
                <c:pt idx="1003">
                  <c:v>0.60600000000010823</c:v>
                </c:pt>
                <c:pt idx="1004">
                  <c:v>0.60599999999999454</c:v>
                </c:pt>
                <c:pt idx="1005">
                  <c:v>0.60599999999999454</c:v>
                </c:pt>
                <c:pt idx="1006">
                  <c:v>0.60599999999999454</c:v>
                </c:pt>
                <c:pt idx="1007">
                  <c:v>0.60599999999999454</c:v>
                </c:pt>
                <c:pt idx="1008">
                  <c:v>0.60599999999999454</c:v>
                </c:pt>
                <c:pt idx="1009">
                  <c:v>0.58580000000006294</c:v>
                </c:pt>
                <c:pt idx="1010">
                  <c:v>0.60599999999999454</c:v>
                </c:pt>
                <c:pt idx="1011">
                  <c:v>0.60599999999988086</c:v>
                </c:pt>
                <c:pt idx="1012">
                  <c:v>0.58580000000006294</c:v>
                </c:pt>
                <c:pt idx="1013">
                  <c:v>0.60599999999999454</c:v>
                </c:pt>
                <c:pt idx="1014">
                  <c:v>0.60600000000010823</c:v>
                </c:pt>
                <c:pt idx="1015">
                  <c:v>0.58579999999994925</c:v>
                </c:pt>
                <c:pt idx="1016">
                  <c:v>0.60599999999999454</c:v>
                </c:pt>
                <c:pt idx="1017">
                  <c:v>0.58580000000006294</c:v>
                </c:pt>
                <c:pt idx="1018">
                  <c:v>0.60599999999999454</c:v>
                </c:pt>
                <c:pt idx="1019">
                  <c:v>0.60599999999988086</c:v>
                </c:pt>
                <c:pt idx="1020">
                  <c:v>0.58580000000006294</c:v>
                </c:pt>
                <c:pt idx="1021">
                  <c:v>0.60599999999999454</c:v>
                </c:pt>
                <c:pt idx="1022">
                  <c:v>0.58579999999994925</c:v>
                </c:pt>
                <c:pt idx="1023">
                  <c:v>0.60599999999999454</c:v>
                </c:pt>
                <c:pt idx="1024">
                  <c:v>0.58579999999994925</c:v>
                </c:pt>
                <c:pt idx="1025">
                  <c:v>0.60600000000010823</c:v>
                </c:pt>
                <c:pt idx="1026">
                  <c:v>0.58579999999994925</c:v>
                </c:pt>
                <c:pt idx="1027">
                  <c:v>0.60600000000010823</c:v>
                </c:pt>
                <c:pt idx="1028">
                  <c:v>0.58579999999994925</c:v>
                </c:pt>
                <c:pt idx="1029">
                  <c:v>0.60599999999999454</c:v>
                </c:pt>
                <c:pt idx="1030">
                  <c:v>0.58579999999994925</c:v>
                </c:pt>
                <c:pt idx="1031">
                  <c:v>0.58580000000006294</c:v>
                </c:pt>
                <c:pt idx="1032">
                  <c:v>0.60599999999999454</c:v>
                </c:pt>
                <c:pt idx="1033">
                  <c:v>0.58579999999994925</c:v>
                </c:pt>
                <c:pt idx="1034">
                  <c:v>0.60599999999999454</c:v>
                </c:pt>
                <c:pt idx="1035">
                  <c:v>0.60599999999999454</c:v>
                </c:pt>
                <c:pt idx="1036">
                  <c:v>0.58580000000006294</c:v>
                </c:pt>
                <c:pt idx="1037">
                  <c:v>0.60599999999999454</c:v>
                </c:pt>
                <c:pt idx="1038">
                  <c:v>0.58580000000006294</c:v>
                </c:pt>
                <c:pt idx="1039">
                  <c:v>0.60599999999999454</c:v>
                </c:pt>
                <c:pt idx="1040">
                  <c:v>0.58579999999983556</c:v>
                </c:pt>
                <c:pt idx="1041">
                  <c:v>0.58580000000006294</c:v>
                </c:pt>
                <c:pt idx="1042">
                  <c:v>0.58580000000006294</c:v>
                </c:pt>
                <c:pt idx="1043">
                  <c:v>0.60599999999999454</c:v>
                </c:pt>
                <c:pt idx="1044">
                  <c:v>0.58579999999994925</c:v>
                </c:pt>
                <c:pt idx="1045">
                  <c:v>0.60599999999999454</c:v>
                </c:pt>
                <c:pt idx="1046">
                  <c:v>0.60599999999999454</c:v>
                </c:pt>
                <c:pt idx="1047">
                  <c:v>0.58580000000006294</c:v>
                </c:pt>
                <c:pt idx="1048">
                  <c:v>0.58579999999994925</c:v>
                </c:pt>
                <c:pt idx="1049">
                  <c:v>0.58580000000006294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B5-4607-A6F7-A52DF6082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731823"/>
        <c:axId val="1006725583"/>
      </c:lineChart>
      <c:catAx>
        <c:axId val="217389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t>Temperature C°</a:t>
                </a:r>
              </a:p>
            </c:rich>
          </c:tx>
          <c:layout>
            <c:manualLayout>
              <c:xMode val="edge"/>
              <c:yMode val="edge"/>
              <c:x val="0.43795396195615344"/>
              <c:y val="0.947248946360229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85248"/>
        <c:crosses val="autoZero"/>
        <c:auto val="1"/>
        <c:lblAlgn val="ctr"/>
        <c:lblOffset val="100"/>
        <c:noMultiLvlLbl val="0"/>
      </c:catAx>
      <c:valAx>
        <c:axId val="21738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t>Ohm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gradFill flip="none" rotWithShape="1">
              <a:gsLst>
                <a:gs pos="28834">
                  <a:srgbClr val="CE7D47"/>
                </a:gs>
                <a:gs pos="13000">
                  <a:srgbClr val="DF7D3B"/>
                </a:gs>
                <a:gs pos="0">
                  <a:schemeClr val="accent2"/>
                </a:gs>
                <a:gs pos="100000">
                  <a:schemeClr val="bg1">
                    <a:lumMod val="50000"/>
                  </a:schemeClr>
                </a:gs>
              </a:gsLst>
              <a:lin ang="5400000" scaled="1"/>
              <a:tileRect/>
            </a:gra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389560"/>
        <c:crosses val="autoZero"/>
        <c:crossBetween val="between"/>
      </c:valAx>
      <c:valAx>
        <c:axId val="100672558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gradFill flip="none" rotWithShape="1">
              <a:gsLst>
                <a:gs pos="46732">
                  <a:srgbClr val="779861"/>
                </a:gs>
                <a:gs pos="22800">
                  <a:srgbClr val="73A354"/>
                </a:gs>
                <a:gs pos="0">
                  <a:schemeClr val="accent6"/>
                </a:gs>
                <a:gs pos="100000">
                  <a:schemeClr val="bg1">
                    <a:lumMod val="50000"/>
                  </a:schemeClr>
                </a:gs>
              </a:gsLst>
              <a:lin ang="5400000" scaled="1"/>
              <a:tileRect/>
            </a:gra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731823"/>
        <c:crosses val="max"/>
        <c:crossBetween val="between"/>
      </c:valAx>
      <c:catAx>
        <c:axId val="1006731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06725583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132846858612886E-2"/>
          <c:y val="1.6146548213396887E-2"/>
          <c:w val="0.52343045828948798"/>
          <c:h val="4.26139430951131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>
        <a:lumMod val="95000"/>
        <a:lumOff val="5000"/>
      </a:scheme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>
      <a:glow rad="127000">
        <a:schemeClr val="tx1">
          <a:lumMod val="95000"/>
          <a:lumOff val="5000"/>
        </a:schemeClr>
      </a:glow>
      <a:outerShdw blurRad="50800" dist="50800" dir="5400000" algn="ctr" rotWithShape="0">
        <a:schemeClr val="tx1">
          <a:lumMod val="75000"/>
          <a:lumOff val="25000"/>
        </a:schemeClr>
      </a:outerShdw>
    </a:effectLst>
  </c:spPr>
  <c:txPr>
    <a:bodyPr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374665</xdr:colOff>
      <xdr:row>45</xdr:row>
      <xdr:rowOff>20511</xdr:rowOff>
    </xdr:from>
    <xdr:to>
      <xdr:col>4</xdr:col>
      <xdr:colOff>549259</xdr:colOff>
      <xdr:row>72</xdr:row>
      <xdr:rowOff>56734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665" y="8640636"/>
          <a:ext cx="7756494" cy="4922548"/>
        </a:xfrm>
        <a:prstGeom prst="rect">
          <a:avLst/>
        </a:prstGeom>
        <a:ln>
          <a:solidFill>
            <a:sysClr val="windowText" lastClr="000000"/>
          </a:solidFill>
        </a:ln>
        <a:effectLst>
          <a:glow rad="63500">
            <a:srgbClr val="C00000">
              <a:alpha val="40000"/>
            </a:srgbClr>
          </a:glow>
          <a:outerShdw blurRad="292100" dist="139700" dir="2700000" algn="tl" rotWithShape="0">
            <a:srgbClr val="333333">
              <a:alpha val="65000"/>
            </a:srgbClr>
          </a:outerShdw>
        </a:effectLst>
        <a:extLst/>
      </xdr:spPr>
    </xdr:pic>
    <xdr:clientData/>
  </xdr:twoCellAnchor>
  <xdr:twoCellAnchor>
    <xdr:from>
      <xdr:col>0</xdr:col>
      <xdr:colOff>142876</xdr:colOff>
      <xdr:row>11</xdr:row>
      <xdr:rowOff>171452</xdr:rowOff>
    </xdr:from>
    <xdr:to>
      <xdr:col>4</xdr:col>
      <xdr:colOff>657225</xdr:colOff>
      <xdr:row>38</xdr:row>
      <xdr:rowOff>57151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10</xdr:row>
      <xdr:rowOff>161927</xdr:rowOff>
    </xdr:from>
    <xdr:to>
      <xdr:col>4</xdr:col>
      <xdr:colOff>647701</xdr:colOff>
      <xdr:row>37</xdr:row>
      <xdr:rowOff>47626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152399</xdr:colOff>
      <xdr:row>38</xdr:row>
      <xdr:rowOff>85724</xdr:rowOff>
    </xdr:from>
    <xdr:to>
      <xdr:col>4</xdr:col>
      <xdr:colOff>658889</xdr:colOff>
      <xdr:row>65</xdr:row>
      <xdr:rowOff>114300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12" r="9502"/>
        <a:stretch/>
      </xdr:blipFill>
      <xdr:spPr>
        <a:xfrm>
          <a:off x="152399" y="7534274"/>
          <a:ext cx="8269365" cy="5172076"/>
        </a:xfrm>
        <a:prstGeom prst="rect">
          <a:avLst/>
        </a:prstGeom>
        <a:effectLst>
          <a:glow rad="63500">
            <a:srgbClr val="C00000">
              <a:alpha val="40000"/>
            </a:srgbClr>
          </a:glo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_Flash_Disc/Jannan_Work/Projects/KFLOP_BOB/Firmware/NTC%20&amp;%20RTD%20Lookup%20Table%20Calcul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TC"/>
      <sheetName val="RTD (PT100)"/>
    </sheetNames>
    <sheetDataSet>
      <sheetData sheetId="0">
        <row r="1">
          <cell r="H1" t="str">
            <v>RTD Resistance (ꭥ)</v>
          </cell>
          <cell r="I1" t="str">
            <v>Voltage On RTD (V)</v>
          </cell>
          <cell r="J1" t="str">
            <v>Reading Resolution (V) x100</v>
          </cell>
        </row>
        <row r="2">
          <cell r="G2">
            <v>0</v>
          </cell>
          <cell r="H2">
            <v>336206.03721435735</v>
          </cell>
          <cell r="I2">
            <v>1.4657718413420041E-2</v>
          </cell>
          <cell r="J2">
            <v>7.9020668659501858E-2</v>
          </cell>
        </row>
        <row r="3">
          <cell r="G3">
            <v>1</v>
          </cell>
          <cell r="H3">
            <v>318931.38272305415</v>
          </cell>
          <cell r="I3">
            <v>1.544792510001506E-2</v>
          </cell>
          <cell r="J3">
            <v>8.2638590458504815E-2</v>
          </cell>
        </row>
        <row r="4">
          <cell r="G4">
            <v>2</v>
          </cell>
          <cell r="H4">
            <v>302660.34194017976</v>
          </cell>
          <cell r="I4">
            <v>1.6274311004600108E-2</v>
          </cell>
          <cell r="J4">
            <v>8.6389551598349199E-2</v>
          </cell>
        </row>
        <row r="5">
          <cell r="G5">
            <v>3</v>
          </cell>
          <cell r="H5">
            <v>287328.35517560557</v>
          </cell>
          <cell r="I5">
            <v>1.71382065205836E-2</v>
          </cell>
          <cell r="J5">
            <v>9.0276976390726849E-2</v>
          </cell>
        </row>
        <row r="6">
          <cell r="G6">
            <v>4</v>
          </cell>
          <cell r="H6">
            <v>272875.39531911717</v>
          </cell>
          <cell r="I6">
            <v>1.8040976284490869E-2</v>
          </cell>
          <cell r="J6">
            <v>9.4304316076113115E-2</v>
          </cell>
        </row>
        <row r="7">
          <cell r="G7">
            <v>5</v>
          </cell>
          <cell r="H7">
            <v>259245.62419593497</v>
          </cell>
          <cell r="I7">
            <v>1.8984019445252E-2</v>
          </cell>
          <cell r="J7">
            <v>9.8475046138647021E-2</v>
          </cell>
        </row>
        <row r="8">
          <cell r="G8">
            <v>6</v>
          </cell>
          <cell r="H8">
            <v>246387.07682762214</v>
          </cell>
          <cell r="I8">
            <v>1.996876990663847E-2</v>
          </cell>
          <cell r="J8">
            <v>0.1027926634606581</v>
          </cell>
        </row>
        <row r="9">
          <cell r="G9">
            <v>7</v>
          </cell>
          <cell r="H9">
            <v>234251.3711871971</v>
          </cell>
          <cell r="I9">
            <v>2.0996696541245051E-2</v>
          </cell>
          <cell r="J9">
            <v>0.1072606833128948</v>
          </cell>
        </row>
        <row r="10">
          <cell r="G10">
            <v>8</v>
          </cell>
          <cell r="H10">
            <v>222793.44125776726</v>
          </cell>
          <cell r="I10">
            <v>2.2069303374373999E-2</v>
          </cell>
          <cell r="J10">
            <v>0.11188263617672584</v>
          </cell>
        </row>
        <row r="11">
          <cell r="G11">
            <v>9</v>
          </cell>
          <cell r="H11">
            <v>211971.29140324236</v>
          </cell>
          <cell r="I11">
            <v>2.3188129736141257E-2</v>
          </cell>
          <cell r="J11">
            <v>0.1166620643945647</v>
          </cell>
        </row>
        <row r="12">
          <cell r="G12">
            <v>10</v>
          </cell>
          <cell r="H12">
            <v>201745.77023984824</v>
          </cell>
          <cell r="I12">
            <v>2.4354750380086904E-2</v>
          </cell>
          <cell r="J12">
            <v>0.12160251864501252</v>
          </cell>
        </row>
        <row r="13">
          <cell r="G13">
            <v>11</v>
          </cell>
          <cell r="H13">
            <v>192080.36236013795</v>
          </cell>
          <cell r="I13">
            <v>2.557077556653703E-2</v>
          </cell>
          <cell r="J13">
            <v>0.12670755423947744</v>
          </cell>
        </row>
        <row r="14">
          <cell r="G14">
            <v>12</v>
          </cell>
          <cell r="H14">
            <v>182940.99640871058</v>
          </cell>
          <cell r="I14">
            <v>2.6837851108931804E-2</v>
          </cell>
          <cell r="J14">
            <v>0.13198072723685123</v>
          </cell>
        </row>
        <row r="15">
          <cell r="G15">
            <v>13</v>
          </cell>
          <cell r="H15">
            <v>174295.86814247759</v>
          </cell>
          <cell r="I15">
            <v>2.8157658381300316E-2</v>
          </cell>
          <cell r="J15">
            <v>0.13742559037357055</v>
          </cell>
        </row>
        <row r="16">
          <cell r="G16">
            <v>14</v>
          </cell>
          <cell r="H16">
            <v>166115.27722935966</v>
          </cell>
          <cell r="I16">
            <v>2.9531914285036022E-2</v>
          </cell>
          <cell r="J16">
            <v>0.14304568880611837</v>
          </cell>
        </row>
        <row r="17">
          <cell r="G17">
            <v>15</v>
          </cell>
          <cell r="H17">
            <v>158371.47664908136</v>
          </cell>
          <cell r="I17">
            <v>3.0962371173097206E-2</v>
          </cell>
          <cell r="J17">
            <v>0.14884455566360477</v>
          </cell>
        </row>
        <row r="18">
          <cell r="G18">
            <v>16</v>
          </cell>
          <cell r="H18">
            <v>151038.5336592941</v>
          </cell>
          <cell r="I18">
            <v>3.2450816729733253E-2</v>
          </cell>
          <cell r="J18">
            <v>0.15482570740826818</v>
          </cell>
        </row>
        <row r="19">
          <cell r="G19">
            <v>17</v>
          </cell>
          <cell r="H19">
            <v>144092.20138062787</v>
          </cell>
          <cell r="I19">
            <v>3.3999073803815935E-2</v>
          </cell>
          <cell r="J19">
            <v>0.16099263900205829</v>
          </cell>
        </row>
        <row r="20">
          <cell r="G20">
            <v>18</v>
          </cell>
          <cell r="H20">
            <v>137509.800136337</v>
          </cell>
          <cell r="I20">
            <v>3.5609000193836518E-2</v>
          </cell>
          <cell r="J20">
            <v>0.16734881887774111</v>
          </cell>
        </row>
        <row r="21">
          <cell r="G21">
            <v>19</v>
          </cell>
          <cell r="H21">
            <v>131270.10775676524</v>
          </cell>
          <cell r="I21">
            <v>3.7282488382613929E-2</v>
          </cell>
          <cell r="J21">
            <v>0.17389768371346287</v>
          </cell>
        </row>
        <row r="22">
          <cell r="G22">
            <v>20</v>
          </cell>
          <cell r="H22">
            <v>125353.25812662797</v>
          </cell>
          <cell r="I22">
            <v>3.9021465219748558E-2</v>
          </cell>
          <cell r="J22">
            <v>0.18064263301019318</v>
          </cell>
        </row>
        <row r="23">
          <cell r="G23">
            <v>21</v>
          </cell>
          <cell r="H23">
            <v>119740.64731474302</v>
          </cell>
          <cell r="I23">
            <v>4.082789154985049E-2</v>
          </cell>
          <cell r="J23">
            <v>0.18758702347154502</v>
          </cell>
        </row>
        <row r="24">
          <cell r="G24">
            <v>22</v>
          </cell>
          <cell r="H24">
            <v>114414.84668193884</v>
          </cell>
          <cell r="I24">
            <v>4.270376178456594E-2</v>
          </cell>
          <cell r="J24">
            <v>0.19473416318648712</v>
          </cell>
        </row>
        <row r="25">
          <cell r="G25">
            <v>23</v>
          </cell>
          <cell r="H25">
            <v>109359.5224139184</v>
          </cell>
          <cell r="I25">
            <v>4.4651103416430811E-2</v>
          </cell>
          <cell r="J25">
            <v>0.20208730561553159</v>
          </cell>
        </row>
        <row r="26">
          <cell r="G26">
            <v>24</v>
          </cell>
          <cell r="H26">
            <v>104559.3609723706</v>
          </cell>
          <cell r="I26">
            <v>4.6671976472586127E-2</v>
          </cell>
          <cell r="J26">
            <v>0.20964964338178113</v>
          </cell>
        </row>
        <row r="27">
          <cell r="G27">
            <v>25</v>
          </cell>
          <cell r="H27">
            <v>100000</v>
          </cell>
          <cell r="I27">
            <v>4.8768472906403938E-2</v>
          </cell>
          <cell r="J27">
            <v>0.21742430186872802</v>
          </cell>
        </row>
        <row r="28">
          <cell r="G28">
            <v>26</v>
          </cell>
          <cell r="H28">
            <v>95667.964253785249</v>
          </cell>
          <cell r="I28">
            <v>5.0942715925091218E-2</v>
          </cell>
          <cell r="J28">
            <v>0.22541433262732169</v>
          </cell>
        </row>
        <row r="29">
          <cell r="G29">
            <v>27</v>
          </cell>
          <cell r="H29">
            <v>91550.606176022295</v>
          </cell>
          <cell r="I29">
            <v>5.3196859251364435E-2</v>
          </cell>
          <cell r="J29">
            <v>0.23362270659554596</v>
          </cell>
        </row>
        <row r="30">
          <cell r="G30">
            <v>28</v>
          </cell>
          <cell r="H30">
            <v>87636.050744872293</v>
          </cell>
          <cell r="I30">
            <v>5.5533086317319895E-2</v>
          </cell>
          <cell r="J30">
            <v>0.24205230713433071</v>
          </cell>
        </row>
        <row r="31">
          <cell r="G31">
            <v>29</v>
          </cell>
          <cell r="H31">
            <v>83913.144275502375</v>
          </cell>
          <cell r="I31">
            <v>5.7953609388663202E-2</v>
          </cell>
          <cell r="J31">
            <v>0.2507059228844859</v>
          </cell>
        </row>
        <row r="32">
          <cell r="G32">
            <v>30</v>
          </cell>
          <cell r="H32">
            <v>80371.406869731349</v>
          </cell>
          <cell r="I32">
            <v>6.0460668617508061E-2</v>
          </cell>
          <cell r="J32">
            <v>0.25958624045006529</v>
          </cell>
        </row>
        <row r="33">
          <cell r="G33">
            <v>31</v>
          </cell>
          <cell r="H33">
            <v>77000.98823660778</v>
          </cell>
          <cell r="I33">
            <v>6.3056531022008713E-2</v>
          </cell>
          <cell r="J33">
            <v>0.26869583691441767</v>
          </cell>
        </row>
        <row r="34">
          <cell r="G34">
            <v>32</v>
          </cell>
          <cell r="H34">
            <v>73792.626628761238</v>
          </cell>
          <cell r="I34">
            <v>6.574348939115289E-2</v>
          </cell>
          <cell r="J34">
            <v>0.27803717219583995</v>
          </cell>
        </row>
        <row r="35">
          <cell r="G35">
            <v>33</v>
          </cell>
          <cell r="H35">
            <v>70737.610659870887</v>
          </cell>
          <cell r="I35">
            <v>6.852386111311129E-2</v>
          </cell>
          <cell r="J35">
            <v>0.28761258125100247</v>
          </cell>
        </row>
        <row r="36">
          <cell r="G36">
            <v>34</v>
          </cell>
          <cell r="H36">
            <v>67827.743787355401</v>
          </cell>
          <cell r="I36">
            <v>7.1399986925621314E-2</v>
          </cell>
          <cell r="J36">
            <v>0.29742426613497269</v>
          </cell>
        </row>
        <row r="37">
          <cell r="G37">
            <v>35</v>
          </cell>
          <cell r="H37">
            <v>65055.311261565599</v>
          </cell>
          <cell r="I37">
            <v>7.4374229586971041E-2</v>
          </cell>
          <cell r="J37">
            <v>0.30747428792732567</v>
          </cell>
        </row>
        <row r="38">
          <cell r="G38">
            <v>36</v>
          </cell>
          <cell r="H38">
            <v>62413.049358497672</v>
          </cell>
          <cell r="I38">
            <v>7.7448972466244298E-2</v>
          </cell>
          <cell r="J38">
            <v>0.31776455853579216</v>
          </cell>
        </row>
        <row r="39">
          <cell r="G39">
            <v>37</v>
          </cell>
          <cell r="H39">
            <v>59894.116727455032</v>
          </cell>
          <cell r="I39">
            <v>8.062661805160222E-2</v>
          </cell>
          <cell r="J39">
            <v>0.328296832388561</v>
          </cell>
        </row>
        <row r="40">
          <cell r="G40">
            <v>38</v>
          </cell>
          <cell r="H40">
            <v>57492.067698310369</v>
          </cell>
          <cell r="I40">
            <v>8.390958637548783E-2</v>
          </cell>
          <cell r="J40">
            <v>0.33907269802849749</v>
          </cell>
        </row>
        <row r="41">
          <cell r="G41">
            <v>39</v>
          </cell>
          <cell r="H41">
            <v>55200.827405136421</v>
          </cell>
          <cell r="I41">
            <v>8.7300313355772804E-2</v>
          </cell>
          <cell r="J41">
            <v>0.35009356962305699</v>
          </cell>
        </row>
        <row r="42">
          <cell r="G42">
            <v>40</v>
          </cell>
          <cell r="H42">
            <v>53014.668594096685</v>
          </cell>
          <cell r="I42">
            <v>9.0801249052003374E-2</v>
          </cell>
          <cell r="J42">
            <v>0.36136067840479014</v>
          </cell>
        </row>
        <row r="43">
          <cell r="G43">
            <v>41</v>
          </cell>
          <cell r="H43">
            <v>50928.189993696913</v>
          </cell>
          <cell r="I43">
            <v>9.4414855836051276E-2</v>
          </cell>
          <cell r="J43">
            <v>0.37287506405859483</v>
          </cell>
        </row>
        <row r="44">
          <cell r="G44">
            <v>42</v>
          </cell>
          <cell r="H44">
            <v>48936.296134871831</v>
          </cell>
          <cell r="I44">
            <v>9.8143606476637224E-2</v>
          </cell>
          <cell r="J44">
            <v>0.38463756607276106</v>
          </cell>
        </row>
        <row r="45">
          <cell r="G45">
            <v>43</v>
          </cell>
          <cell r="H45">
            <v>47034.178516995038</v>
          </cell>
          <cell r="I45">
            <v>0.10198998213736483</v>
          </cell>
          <cell r="J45">
            <v>0.3966488150721828</v>
          </cell>
        </row>
        <row r="46">
          <cell r="G46">
            <v>44</v>
          </cell>
          <cell r="H46">
            <v>45217.298023814583</v>
          </cell>
          <cell r="I46">
            <v>0.10595647028808666</v>
          </cell>
          <cell r="J46">
            <v>0.40890922415316583</v>
          </cell>
        </row>
        <row r="47">
          <cell r="G47">
            <v>45</v>
          </cell>
          <cell r="H47">
            <v>43481.368500594719</v>
          </cell>
          <cell r="I47">
            <v>0.11004556252961832</v>
          </cell>
          <cell r="J47">
            <v>0.42141898023997232</v>
          </cell>
        </row>
        <row r="48">
          <cell r="G48">
            <v>46</v>
          </cell>
          <cell r="H48">
            <v>41822.341410439971</v>
          </cell>
          <cell r="I48">
            <v>0.11425975233201804</v>
          </cell>
          <cell r="J48">
            <v>0.43417803548527617</v>
          </cell>
        </row>
        <row r="49">
          <cell r="G49">
            <v>47</v>
          </cell>
          <cell r="H49">
            <v>40236.391493935262</v>
          </cell>
          <cell r="I49">
            <v>0.11860153268687081</v>
          </cell>
          <cell r="J49">
            <v>0.44718609873664605</v>
          </cell>
        </row>
        <row r="50">
          <cell r="G50">
            <v>48</v>
          </cell>
          <cell r="H50">
            <v>38719.903361908953</v>
          </cell>
          <cell r="I50">
            <v>0.12307339367423727</v>
          </cell>
          <cell r="J50">
            <v>0.46044262709328404</v>
          </cell>
        </row>
        <row r="51">
          <cell r="G51">
            <v>49</v>
          </cell>
          <cell r="H51">
            <v>37269.458956345945</v>
          </cell>
          <cell r="I51">
            <v>0.12767781994517011</v>
          </cell>
          <cell r="J51">
            <v>0.47394681757744195</v>
          </cell>
        </row>
        <row r="52">
          <cell r="G52">
            <v>50</v>
          </cell>
          <cell r="H52">
            <v>35881.825819290847</v>
          </cell>
          <cell r="I52">
            <v>0.13241728812094453</v>
          </cell>
          <cell r="J52">
            <v>0.48769759894669584</v>
          </cell>
        </row>
        <row r="53">
          <cell r="G53">
            <v>51</v>
          </cell>
          <cell r="H53">
            <v>34553.946114014128</v>
          </cell>
          <cell r="I53">
            <v>0.13729426411041148</v>
          </cell>
          <cell r="J53">
            <v>0.50169362367361581</v>
          </cell>
        </row>
        <row r="54">
          <cell r="G54">
            <v>52</v>
          </cell>
          <cell r="H54">
            <v>33282.926346803266</v>
          </cell>
          <cell r="I54">
            <v>0.14231120034714764</v>
          </cell>
          <cell r="J54">
            <v>0.51593326012048246</v>
          </cell>
        </row>
        <row r="55">
          <cell r="G55">
            <v>53</v>
          </cell>
          <cell r="H55">
            <v>32066.02774151228</v>
          </cell>
          <cell r="I55">
            <v>0.14747053294835247</v>
          </cell>
          <cell r="J55">
            <v>0.53041458493836569</v>
          </cell>
        </row>
        <row r="56">
          <cell r="G56">
            <v>54</v>
          </cell>
          <cell r="H56">
            <v>30900.657222480448</v>
          </cell>
          <cell r="I56">
            <v>0.15277467879773612</v>
          </cell>
          <cell r="J56">
            <v>0.54513537571864168</v>
          </cell>
        </row>
        <row r="57">
          <cell r="G57">
            <v>55</v>
          </cell>
          <cell r="H57">
            <v>29784.358964646246</v>
          </cell>
          <cell r="I57">
            <v>0.15822603255492254</v>
          </cell>
          <cell r="J57">
            <v>0.56009310392843847</v>
          </cell>
        </row>
        <row r="58">
          <cell r="G58">
            <v>56</v>
          </cell>
          <cell r="H58">
            <v>28714.806472644876</v>
          </cell>
          <cell r="I58">
            <v>0.16382696359420693</v>
          </cell>
          <cell r="J58">
            <v>0.5752849281601552</v>
          </cell>
        </row>
        <row r="59">
          <cell r="G59">
            <v>57</v>
          </cell>
          <cell r="H59">
            <v>27689.795153419142</v>
          </cell>
          <cell r="I59">
            <v>0.16957981287580848</v>
          </cell>
          <cell r="J59">
            <v>0.59070768772633842</v>
          </cell>
        </row>
        <row r="60">
          <cell r="G60">
            <v>58</v>
          </cell>
          <cell r="H60">
            <v>26707.235349405073</v>
          </cell>
          <cell r="I60">
            <v>0.17548688975307186</v>
          </cell>
          <cell r="J60">
            <v>0.60635789663179285</v>
          </cell>
        </row>
        <row r="61">
          <cell r="G61">
            <v>59</v>
          </cell>
          <cell r="H61">
            <v>25765.145801693732</v>
          </cell>
          <cell r="I61">
            <v>0.18155046871938979</v>
          </cell>
          <cell r="J61">
            <v>0.62223173795590836</v>
          </cell>
        </row>
        <row r="62">
          <cell r="G62">
            <v>60</v>
          </cell>
          <cell r="H62">
            <v>24861.647514733813</v>
          </cell>
          <cell r="I62">
            <v>0.18777278609894887</v>
          </cell>
          <cell r="J62">
            <v>0.63832505867604805</v>
          </cell>
        </row>
        <row r="63">
          <cell r="G63">
            <v>61</v>
          </cell>
          <cell r="H63">
            <v>23994.95799614424</v>
          </cell>
          <cell r="I63">
            <v>0.19415603668570935</v>
          </cell>
          <cell r="J63">
            <v>0.65463336496635605</v>
          </cell>
        </row>
        <row r="64">
          <cell r="G64">
            <v>62</v>
          </cell>
          <cell r="H64">
            <v>23163.385847055859</v>
          </cell>
          <cell r="I64">
            <v>0.20070237033537291</v>
          </cell>
          <cell r="J64">
            <v>0.67115181800332102</v>
          </cell>
        </row>
        <row r="65">
          <cell r="G65">
            <v>63</v>
          </cell>
          <cell r="H65">
            <v>22365.325680118705</v>
          </cell>
          <cell r="I65">
            <v>0.20741388851540613</v>
          </cell>
          <cell r="J65">
            <v>0.68787523031103026</v>
          </cell>
        </row>
        <row r="66">
          <cell r="G66">
            <v>64</v>
          </cell>
          <cell r="H66">
            <v>21599.253343898705</v>
          </cell>
          <cell r="I66">
            <v>0.21429264081851643</v>
          </cell>
          <cell r="J66">
            <v>0.70479806267803036</v>
          </cell>
        </row>
        <row r="67">
          <cell r="G67">
            <v>65</v>
          </cell>
          <cell r="H67">
            <v>20863.72143385966</v>
          </cell>
          <cell r="I67">
            <v>0.22134062144529673</v>
          </cell>
          <cell r="J67">
            <v>0.72191442167784947</v>
          </cell>
        </row>
        <row r="68">
          <cell r="G68">
            <v>66</v>
          </cell>
          <cell r="H68">
            <v>20157.355071489514</v>
          </cell>
          <cell r="I68">
            <v>0.22855976566207523</v>
          </cell>
          <cell r="J68">
            <v>0.73921805782407868</v>
          </cell>
        </row>
        <row r="69">
          <cell r="G69">
            <v>67</v>
          </cell>
          <cell r="H69">
            <v>19478.847934394435</v>
          </cell>
          <cell r="I69">
            <v>0.23595194624031601</v>
          </cell>
          <cell r="J69">
            <v>0.75670236439007998</v>
          </cell>
        </row>
        <row r="70">
          <cell r="G70">
            <v>68</v>
          </cell>
          <cell r="H70">
            <v>18826.958521356755</v>
          </cell>
          <cell r="I70">
            <v>0.24351896988421681</v>
          </cell>
          <cell r="J70">
            <v>0.7743603769229418</v>
          </cell>
        </row>
        <row r="71">
          <cell r="G71">
            <v>69</v>
          </cell>
          <cell r="H71">
            <v>18200.506637440099</v>
          </cell>
          <cell r="I71">
            <v>0.25126257365344623</v>
          </cell>
          <cell r="J71">
            <v>0.79218477348046434</v>
          </cell>
        </row>
        <row r="72">
          <cell r="G72">
            <v>70</v>
          </cell>
          <cell r="H72">
            <v>17598.37008523379</v>
          </cell>
          <cell r="I72">
            <v>0.25918442138825087</v>
          </cell>
          <cell r="J72">
            <v>0.81016787561679071</v>
          </cell>
        </row>
        <row r="73">
          <cell r="G73">
            <v>71</v>
          </cell>
          <cell r="H73">
            <v>17019.481549266642</v>
          </cell>
          <cell r="I73">
            <v>0.26728610014441878</v>
          </cell>
          <cell r="J73">
            <v>0.82830165014385893</v>
          </cell>
        </row>
        <row r="74">
          <cell r="G74">
            <v>72</v>
          </cell>
          <cell r="H74">
            <v>16462.825661488772</v>
          </cell>
          <cell r="I74">
            <v>0.27556911664585737</v>
          </cell>
          <cell r="J74">
            <v>0.84657771169106</v>
          </cell>
        </row>
        <row r="75">
          <cell r="G75">
            <v>73</v>
          </cell>
          <cell r="H75">
            <v>15927.436236529253</v>
          </cell>
          <cell r="I75">
            <v>0.28403489376276797</v>
          </cell>
          <cell r="J75">
            <v>0.86498732608575324</v>
          </cell>
        </row>
        <row r="76">
          <cell r="G76">
            <v>74</v>
          </cell>
          <cell r="H76">
            <v>15412.393666187747</v>
          </cell>
          <cell r="I76">
            <v>0.2926847670236255</v>
          </cell>
          <cell r="J76">
            <v>0.88352141457497257</v>
          </cell>
        </row>
        <row r="77">
          <cell r="G77">
            <v>75</v>
          </cell>
          <cell r="H77">
            <v>14916.822463315944</v>
          </cell>
          <cell r="I77">
            <v>0.30151998116937523</v>
          </cell>
          <cell r="J77">
            <v>0.90217055890483566</v>
          </cell>
        </row>
        <row r="78">
          <cell r="G78">
            <v>76</v>
          </cell>
          <cell r="H78">
            <v>14439.888945894407</v>
          </cell>
          <cell r="I78">
            <v>0.31054168675842359</v>
          </cell>
          <cell r="J78">
            <v>0.92092500727399274</v>
          </cell>
        </row>
        <row r="79">
          <cell r="G79">
            <v>77</v>
          </cell>
          <cell r="H79">
            <v>13980.799052713091</v>
          </cell>
          <cell r="I79">
            <v>0.31975093683116351</v>
          </cell>
          <cell r="J79">
            <v>0.93977468117409924</v>
          </cell>
        </row>
        <row r="80">
          <cell r="G80">
            <v>78</v>
          </cell>
          <cell r="H80">
            <v>13538.796282625532</v>
          </cell>
          <cell r="I80">
            <v>0.3291486836429045</v>
          </cell>
          <cell r="J80">
            <v>0.95870918312554454</v>
          </cell>
        </row>
        <row r="81">
          <cell r="G81">
            <v>79</v>
          </cell>
          <cell r="H81">
            <v>13113.159749870014</v>
          </cell>
          <cell r="I81">
            <v>0.33873577547415995</v>
          </cell>
          <cell r="J81">
            <v>0.97771780531835106</v>
          </cell>
        </row>
        <row r="82">
          <cell r="G82">
            <v>80</v>
          </cell>
          <cell r="H82">
            <v>12703.202348436196</v>
          </cell>
          <cell r="I82">
            <v>0.34851295352734346</v>
          </cell>
          <cell r="J82">
            <v>0.9967895391592263</v>
          </cell>
        </row>
        <row r="83">
          <cell r="G83">
            <v>81</v>
          </cell>
          <cell r="H83">
            <v>12308.269018910289</v>
          </cell>
          <cell r="I83">
            <v>0.35848084891893572</v>
          </cell>
          <cell r="J83">
            <v>1.0159130857281984</v>
          </cell>
        </row>
        <row r="84">
          <cell r="G84">
            <v>82</v>
          </cell>
          <cell r="H84">
            <v>11927.735111652537</v>
          </cell>
          <cell r="I84">
            <v>0.36863997977621771</v>
          </cell>
          <cell r="J84">
            <v>1.0350768671410326</v>
          </cell>
        </row>
        <row r="85">
          <cell r="G85">
            <v>83</v>
          </cell>
          <cell r="H85">
            <v>11561.004840554913</v>
          </cell>
          <cell r="I85">
            <v>0.37899074844762803</v>
          </cell>
          <cell r="J85">
            <v>1.0542690388110121</v>
          </cell>
        </row>
        <row r="86">
          <cell r="G86">
            <v>84</v>
          </cell>
          <cell r="H86">
            <v>11207.509821993379</v>
          </cell>
          <cell r="I86">
            <v>0.38953343883573815</v>
          </cell>
          <cell r="J86">
            <v>1.0734775026026377</v>
          </cell>
        </row>
        <row r="87">
          <cell r="G87">
            <v>85</v>
          </cell>
          <cell r="H87">
            <v>10866.707693930244</v>
          </cell>
          <cell r="I87">
            <v>0.40026821386176453</v>
          </cell>
          <cell r="J87">
            <v>1.0926899208619223</v>
          </cell>
        </row>
        <row r="88">
          <cell r="G88">
            <v>86</v>
          </cell>
          <cell r="H88">
            <v>10538.080810441719</v>
          </cell>
          <cell r="I88">
            <v>0.41119511307038376</v>
          </cell>
          <cell r="J88">
            <v>1.111893731307656</v>
          </cell>
        </row>
        <row r="89">
          <cell r="G89">
            <v>87</v>
          </cell>
          <cell r="H89">
            <v>10221.135007242618</v>
          </cell>
          <cell r="I89">
            <v>0.42231405038346032</v>
          </cell>
          <cell r="J89">
            <v>1.1310761627629284</v>
          </cell>
        </row>
        <row r="90">
          <cell r="G90">
            <v>88</v>
          </cell>
          <cell r="H90">
            <v>9915.398434057799</v>
          </cell>
          <cell r="I90">
            <v>0.4336248120110896</v>
          </cell>
          <cell r="J90">
            <v>1.1502242517024364</v>
          </cell>
        </row>
        <row r="91">
          <cell r="G91">
            <v>89</v>
          </cell>
          <cell r="H91">
            <v>9620.4204499489952</v>
          </cell>
          <cell r="I91">
            <v>0.44512705452811396</v>
          </cell>
          <cell r="J91">
            <v>1.1693248595875005</v>
          </cell>
        </row>
        <row r="92">
          <cell r="G92">
            <v>90</v>
          </cell>
          <cell r="H92">
            <v>9335.7705779475473</v>
          </cell>
          <cell r="I92">
            <v>0.45682030312398897</v>
          </cell>
          <cell r="J92">
            <v>1.1883646909567114</v>
          </cell>
        </row>
        <row r="93">
          <cell r="G93">
            <v>91</v>
          </cell>
          <cell r="H93">
            <v>9061.0375155695037</v>
          </cell>
          <cell r="I93">
            <v>0.46870395003355608</v>
          </cell>
          <cell r="J93">
            <v>1.2073303122367929</v>
          </cell>
        </row>
        <row r="94">
          <cell r="G94">
            <v>92</v>
          </cell>
          <cell r="H94">
            <v>8795.8281980005268</v>
          </cell>
          <cell r="I94">
            <v>0.48077725315592401</v>
          </cell>
          <cell r="J94">
            <v>1.2262081712342277</v>
          </cell>
        </row>
        <row r="95">
          <cell r="G95">
            <v>93</v>
          </cell>
          <cell r="H95">
            <v>8539.7669109353628</v>
          </cell>
          <cell r="I95">
            <v>0.49303933486826629</v>
          </cell>
          <cell r="J95">
            <v>1.2449846172641499</v>
          </cell>
        </row>
        <row r="96">
          <cell r="G96">
            <v>94</v>
          </cell>
          <cell r="H96">
            <v>8292.4944502410835</v>
          </cell>
          <cell r="I96">
            <v>0.50548918104090779</v>
          </cell>
          <cell r="J96">
            <v>1.2636459218716367</v>
          </cell>
        </row>
        <row r="97">
          <cell r="G97">
            <v>95</v>
          </cell>
          <cell r="H97">
            <v>8053.6673257853781</v>
          </cell>
          <cell r="I97">
            <v>0.51812564025962415</v>
          </cell>
          <cell r="J97">
            <v>1.2821783000925735</v>
          </cell>
        </row>
        <row r="98">
          <cell r="G98">
            <v>96</v>
          </cell>
          <cell r="H98">
            <v>7822.9570069330648</v>
          </cell>
          <cell r="I98">
            <v>0.53094742326054989</v>
          </cell>
          <cell r="J98">
            <v>1.3005679322050767</v>
          </cell>
        </row>
        <row r="99">
          <cell r="G99">
            <v>97</v>
          </cell>
          <cell r="H99">
            <v>7600.0492073640289</v>
          </cell>
          <cell r="I99">
            <v>0.54395310258260066</v>
          </cell>
          <cell r="J99">
            <v>1.3188009859107952</v>
          </cell>
        </row>
        <row r="100">
          <cell r="G100">
            <v>98</v>
          </cell>
          <cell r="H100">
            <v>7384.6432070078072</v>
          </cell>
          <cell r="I100">
            <v>0.55714111244170861</v>
          </cell>
          <cell r="J100">
            <v>1.3368636388913835</v>
          </cell>
        </row>
        <row r="101">
          <cell r="G101">
            <v>99</v>
          </cell>
          <cell r="H101">
            <v>7176.4512090214894</v>
          </cell>
          <cell r="I101">
            <v>0.57050974883062244</v>
          </cell>
          <cell r="J101">
            <v>1.3547421016749106</v>
          </cell>
        </row>
        <row r="102">
          <cell r="G102">
            <v>100</v>
          </cell>
          <cell r="H102">
            <v>6975.1977298618831</v>
          </cell>
          <cell r="I102">
            <v>0.58405716984737155</v>
          </cell>
          <cell r="J102">
            <v>1.3724226407511031</v>
          </cell>
        </row>
        <row r="103">
          <cell r="G103">
            <v>101</v>
          </cell>
          <cell r="H103">
            <v>6780.619020618391</v>
          </cell>
          <cell r="I103">
            <v>0.59778139625488258</v>
          </cell>
          <cell r="J103">
            <v>1.3898916018666108</v>
          </cell>
        </row>
        <row r="104">
          <cell r="G104">
            <v>102</v>
          </cell>
          <cell r="H104">
            <v>6592.4625178819178</v>
          </cell>
          <cell r="I104">
            <v>0.61168031227354869</v>
          </cell>
          <cell r="J104">
            <v>1.4071354334353692</v>
          </cell>
        </row>
        <row r="105">
          <cell r="G105">
            <v>103</v>
          </cell>
          <cell r="H105">
            <v>6410.4863225265408</v>
          </cell>
          <cell r="I105">
            <v>0.62575166660790238</v>
          </cell>
          <cell r="J105">
            <v>1.4241407099906622</v>
          </cell>
        </row>
        <row r="106">
          <cell r="G106">
            <v>104</v>
          </cell>
          <cell r="H106">
            <v>6234.4587048764506</v>
          </cell>
          <cell r="I106">
            <v>0.639993073707809</v>
          </cell>
          <cell r="J106">
            <v>1.440894155612038</v>
          </cell>
        </row>
        <row r="107">
          <cell r="G107">
            <v>105</v>
          </cell>
          <cell r="H107">
            <v>6064.157634819624</v>
          </cell>
          <cell r="I107">
            <v>0.65440201526392938</v>
          </cell>
          <cell r="J107">
            <v>1.4573826672526491</v>
          </cell>
        </row>
        <row r="108">
          <cell r="G108">
            <v>106</v>
          </cell>
          <cell r="H108">
            <v>5899.3703355138286</v>
          </cell>
          <cell r="I108">
            <v>0.66897584193645587</v>
          </cell>
          <cell r="J108">
            <v>1.4735933378947741</v>
          </cell>
        </row>
        <row r="109">
          <cell r="G109">
            <v>107</v>
          </cell>
          <cell r="H109">
            <v>5739.8928594092322</v>
          </cell>
          <cell r="I109">
            <v>0.68371177531540361</v>
          </cell>
          <cell r="J109">
            <v>1.4895134794642217</v>
          </cell>
        </row>
        <row r="110">
          <cell r="G110">
            <v>108</v>
          </cell>
          <cell r="H110">
            <v>5585.5296853852578</v>
          </cell>
          <cell r="I110">
            <v>0.69860691011004583</v>
          </cell>
          <cell r="J110">
            <v>1.5051306454251789</v>
          </cell>
        </row>
        <row r="111">
          <cell r="G111">
            <v>109</v>
          </cell>
          <cell r="H111">
            <v>5436.0933358693082</v>
          </cell>
          <cell r="I111">
            <v>0.71365821656429762</v>
          </cell>
          <cell r="J111">
            <v>1.5204326529907108</v>
          </cell>
        </row>
        <row r="112">
          <cell r="G112">
            <v>110</v>
          </cell>
          <cell r="H112">
            <v>5291.4040128691558</v>
          </cell>
          <cell r="I112">
            <v>0.72886254309420473</v>
          </cell>
          <cell r="J112">
            <v>1.5354076048712306</v>
          </cell>
        </row>
        <row r="113">
          <cell r="G113">
            <v>111</v>
          </cell>
          <cell r="H113">
            <v>5151.2892519125771</v>
          </cell>
          <cell r="I113">
            <v>0.74421661914291704</v>
          </cell>
          <cell r="J113">
            <v>1.5500439104958796</v>
          </cell>
        </row>
        <row r="114">
          <cell r="G114">
            <v>112</v>
          </cell>
          <cell r="H114">
            <v>5015.5835929446039</v>
          </cell>
          <cell r="I114">
            <v>0.75971705824787583</v>
          </cell>
          <cell r="J114">
            <v>1.5643303066352532</v>
          </cell>
        </row>
        <row r="115">
          <cell r="G115">
            <v>113</v>
          </cell>
          <cell r="H115">
            <v>4884.1282672869647</v>
          </cell>
          <cell r="I115">
            <v>0.77536036131422836</v>
          </cell>
          <cell r="J115">
            <v>1.5782558773612343</v>
          </cell>
        </row>
        <row r="116">
          <cell r="G116">
            <v>114</v>
          </cell>
          <cell r="H116">
            <v>4756.7708998146636</v>
          </cell>
          <cell r="I116">
            <v>0.79114292008784071</v>
          </cell>
          <cell r="J116">
            <v>1.5918100732771778</v>
          </cell>
        </row>
        <row r="117">
          <cell r="G117">
            <v>115</v>
          </cell>
          <cell r="H117">
            <v>4633.3652255524421</v>
          </cell>
          <cell r="I117">
            <v>0.80706102082061248</v>
          </cell>
          <cell r="J117">
            <v>1.6049827299607466</v>
          </cell>
        </row>
        <row r="118">
          <cell r="G118">
            <v>116</v>
          </cell>
          <cell r="H118">
            <v>4513.7708199382459</v>
          </cell>
          <cell r="I118">
            <v>0.82311084812021995</v>
          </cell>
          <cell r="J118">
            <v>1.617764085554263</v>
          </cell>
        </row>
        <row r="119">
          <cell r="G119">
            <v>117</v>
          </cell>
          <cell r="H119">
            <v>4397.852842043385</v>
          </cell>
          <cell r="I119">
            <v>0.83928848897576258</v>
          </cell>
          <cell r="J119">
            <v>1.6301447974542693</v>
          </cell>
        </row>
        <row r="120">
          <cell r="G120">
            <v>118</v>
          </cell>
          <cell r="H120">
            <v>4285.4817900780281</v>
          </cell>
          <cell r="I120">
            <v>0.85558993695030527</v>
          </cell>
          <cell r="J120">
            <v>1.6421159580427447</v>
          </cell>
        </row>
        <row r="121">
          <cell r="G121">
            <v>119</v>
          </cell>
          <cell r="H121">
            <v>4176.5332685483145</v>
          </cell>
          <cell r="I121">
            <v>0.87201109653073272</v>
          </cell>
          <cell r="J121">
            <v>1.6536691094125366</v>
          </cell>
        </row>
        <row r="122">
          <cell r="G122">
            <v>120</v>
          </cell>
          <cell r="H122">
            <v>4070.8877664662796</v>
          </cell>
          <cell r="I122">
            <v>0.88854778762485809</v>
          </cell>
          <cell r="J122">
            <v>1.6647962570457087</v>
          </cell>
        </row>
        <row r="123">
          <cell r="G123">
            <v>121</v>
          </cell>
          <cell r="H123">
            <v>3968.4304460465401</v>
          </cell>
          <cell r="I123">
            <v>0.90519575019531517</v>
          </cell>
          <cell r="J123">
            <v>1.6754898823993059</v>
          </cell>
        </row>
        <row r="124">
          <cell r="G124">
            <v>122</v>
          </cell>
          <cell r="H124">
            <v>3869.0509413550321</v>
          </cell>
          <cell r="I124">
            <v>0.92195064901930823</v>
          </cell>
          <cell r="J124">
            <v>1.6857429543664426</v>
          </cell>
        </row>
        <row r="125">
          <cell r="G125">
            <v>123</v>
          </cell>
          <cell r="H125">
            <v>3772.6431664040774</v>
          </cell>
          <cell r="I125">
            <v>0.93880807856297266</v>
          </cell>
          <cell r="J125">
            <v>1.6955489395805823</v>
          </cell>
        </row>
        <row r="126">
          <cell r="G126">
            <v>124</v>
          </cell>
          <cell r="H126">
            <v>3679.1051322155963</v>
          </cell>
          <cell r="I126">
            <v>0.95576356795877848</v>
          </cell>
          <cell r="J126">
            <v>1.7049018115344317</v>
          </cell>
        </row>
        <row r="127">
          <cell r="G127">
            <v>125</v>
          </cell>
          <cell r="H127">
            <v>3588.3387724003364</v>
          </cell>
          <cell r="I127">
            <v>0.9728125860741228</v>
          </cell>
          <cell r="J127">
            <v>1.7137960584941991</v>
          </cell>
        </row>
        <row r="128">
          <cell r="G128">
            <v>126</v>
          </cell>
          <cell r="H128">
            <v>3500.2497768252274</v>
          </cell>
          <cell r="I128">
            <v>0.98995054665906479</v>
          </cell>
          <cell r="J128">
            <v>1.7222266901884442</v>
          </cell>
        </row>
        <row r="129">
          <cell r="G129">
            <v>127</v>
          </cell>
          <cell r="H129">
            <v>3414.7474329641936</v>
          </cell>
          <cell r="I129">
            <v>1.0071728135609492</v>
          </cell>
          <cell r="J129">
            <v>1.7301892432644461</v>
          </cell>
        </row>
        <row r="130">
          <cell r="G130">
            <v>128</v>
          </cell>
          <cell r="H130">
            <v>3331.7444745492357</v>
          </cell>
          <cell r="I130">
            <v>1.0244747059935937</v>
          </cell>
          <cell r="J130">
            <v>1.7376797854988135</v>
          </cell>
        </row>
        <row r="131">
          <cell r="G131">
            <v>129</v>
          </cell>
          <cell r="H131">
            <v>3251.1569371592623</v>
          </cell>
          <cell r="I131">
            <v>1.0418515038485818</v>
          </cell>
          <cell r="J131">
            <v>1.7446949187649219</v>
          </cell>
        </row>
        <row r="132">
          <cell r="G132">
            <v>130</v>
          </cell>
          <cell r="H132">
            <v>3172.9040204032999</v>
          </cell>
          <cell r="I132">
            <v>1.059298453036231</v>
          </cell>
          <cell r="J132">
            <v>1.7512317807557132</v>
          </cell>
        </row>
        <row r="133">
          <cell r="G133">
            <v>131</v>
          </cell>
          <cell r="H133">
            <v>3096.9079563730438</v>
          </cell>
          <cell r="I133">
            <v>1.0768107708437882</v>
          </cell>
          <cell r="J133">
            <v>1.7572880454736373</v>
          </cell>
        </row>
        <row r="134">
          <cell r="G134">
            <v>132</v>
          </cell>
          <cell r="H134">
            <v>3023.0938840567037</v>
          </cell>
          <cell r="I134">
            <v>1.0943836512985246</v>
          </cell>
          <cell r="J134">
            <v>1.762861922494241</v>
          </cell>
        </row>
        <row r="135">
          <cell r="G135">
            <v>133</v>
          </cell>
          <cell r="H135">
            <v>2951.3897294225399</v>
          </cell>
          <cell r="I135">
            <v>1.112012270523467</v>
          </cell>
          <cell r="J135">
            <v>1.7679521550238775</v>
          </cell>
        </row>
        <row r="136">
          <cell r="G136">
            <v>134</v>
          </cell>
          <cell r="H136">
            <v>2881.7260908956318</v>
          </cell>
          <cell r="I136">
            <v>1.1296917920737057</v>
          </cell>
          <cell r="J136">
            <v>1.7725580167726962</v>
          </cell>
        </row>
        <row r="137">
          <cell r="G137">
            <v>135</v>
          </cell>
          <cell r="H137">
            <v>2814.0361299658362</v>
          </cell>
          <cell r="I137">
            <v>1.1474173722414327</v>
          </cell>
          <cell r="J137">
            <v>1.7766793076643195</v>
          </cell>
        </row>
        <row r="138">
          <cell r="G138">
            <v>136</v>
          </cell>
          <cell r="H138">
            <v>2748.2554666787219</v>
          </cell>
          <cell r="I138">
            <v>1.1651841653180759</v>
          </cell>
          <cell r="J138">
            <v>1.7803163484164664</v>
          </cell>
        </row>
        <row r="139">
          <cell r="G139">
            <v>137</v>
          </cell>
          <cell r="H139">
            <v>2684.3220797739318</v>
          </cell>
          <cell r="I139">
            <v>1.1829873288022406</v>
          </cell>
          <cell r="J139">
            <v>1.7834699740223448</v>
          </cell>
        </row>
        <row r="140">
          <cell r="G140">
            <v>138</v>
          </cell>
          <cell r="H140">
            <v>2622.17621124774</v>
          </cell>
          <cell r="I140">
            <v>1.200822028542464</v>
          </cell>
          <cell r="J140">
            <v>1.7861415261702041</v>
          </cell>
        </row>
        <row r="141">
          <cell r="G141">
            <v>139</v>
          </cell>
          <cell r="H141">
            <v>2561.7602751280424</v>
          </cell>
          <cell r="I141">
            <v>1.218683443804166</v>
          </cell>
          <cell r="J141">
            <v>1.7883328446433921</v>
          </cell>
        </row>
        <row r="142">
          <cell r="G142">
            <v>140</v>
          </cell>
          <cell r="H142">
            <v>2503.0187702608296</v>
          </cell>
          <cell r="I142">
            <v>1.2365667722506</v>
          </cell>
          <cell r="J142">
            <v>1.7900462577405518</v>
          </cell>
        </row>
        <row r="143">
          <cell r="G143">
            <v>141</v>
          </cell>
          <cell r="H143">
            <v>2445.8981969175725</v>
          </cell>
          <cell r="I143">
            <v>1.2544672348280055</v>
          </cell>
          <cell r="J143">
            <v>1.7912845717662718</v>
          </cell>
        </row>
        <row r="144">
          <cell r="G144">
            <v>142</v>
          </cell>
          <cell r="H144">
            <v>2390.3469770425522</v>
          </cell>
          <cell r="I144">
            <v>1.2723800805456682</v>
          </cell>
          <cell r="J144">
            <v>1.7920510596376671</v>
          </cell>
        </row>
        <row r="145">
          <cell r="G145">
            <v>143</v>
          </cell>
          <cell r="H145">
            <v>2336.315377968443</v>
          </cell>
          <cell r="I145">
            <v>1.2903005911420449</v>
          </cell>
          <cell r="J145">
            <v>1.7923494486585589</v>
          </cell>
        </row>
        <row r="146">
          <cell r="G146">
            <v>144</v>
          </cell>
          <cell r="H146">
            <v>2283.7554394371327</v>
          </cell>
          <cell r="I146">
            <v>1.3082240856286305</v>
          </cell>
          <cell r="J146">
            <v>1.7921839075175416</v>
          </cell>
        </row>
        <row r="147">
          <cell r="G147">
            <v>145</v>
          </cell>
          <cell r="H147">
            <v>2232.6209037708877</v>
          </cell>
          <cell r="I147">
            <v>1.3261459247038059</v>
          </cell>
          <cell r="J147">
            <v>1.7915590325586761</v>
          </cell>
        </row>
        <row r="148">
          <cell r="G148">
            <v>146</v>
          </cell>
          <cell r="H148">
            <v>2182.8671490469324</v>
          </cell>
          <cell r="I148">
            <v>1.3440615150293926</v>
          </cell>
          <cell r="J148">
            <v>1.7904798333862271</v>
          </cell>
        </row>
        <row r="149">
          <cell r="G149">
            <v>147</v>
          </cell>
          <cell r="H149">
            <v>2134.4511251356976</v>
          </cell>
          <cell r="I149">
            <v>1.3619663133632549</v>
          </cell>
          <cell r="J149">
            <v>1.7889517178581116</v>
          </cell>
        </row>
        <row r="150">
          <cell r="G150">
            <v>148</v>
          </cell>
          <cell r="H150">
            <v>2087.3312924700649</v>
          </cell>
          <cell r="I150">
            <v>1.379855830541836</v>
          </cell>
          <cell r="J150">
            <v>1.7869804765261676</v>
          </cell>
        </row>
        <row r="151">
          <cell r="G151">
            <v>149</v>
          </cell>
          <cell r="H151">
            <v>2041.4675634195003</v>
          </cell>
          <cell r="I151">
            <v>1.3977256353070977</v>
          </cell>
          <cell r="J151">
            <v>1.7845722665816188</v>
          </cell>
        </row>
        <row r="152">
          <cell r="G152">
            <v>150</v>
          </cell>
          <cell r="H152">
            <v>1996.821246149228</v>
          </cell>
          <cell r="I152">
            <v>1.4155713579729139</v>
          </cell>
          <cell r="J152">
            <v>1.7817335953657087</v>
          </cell>
        </row>
        <row r="153">
          <cell r="G153">
            <v>151</v>
          </cell>
          <cell r="H153">
            <v>1953.3549908504972</v>
          </cell>
          <cell r="I153">
            <v>1.433388693926571</v>
          </cell>
          <cell r="J153">
            <v>1.7784713035010169</v>
          </cell>
        </row>
        <row r="154">
          <cell r="G154">
            <v>152</v>
          </cell>
          <cell r="H154">
            <v>1911.0327382336377</v>
          </cell>
          <cell r="I154">
            <v>1.4511734069615811</v>
          </cell>
          <cell r="J154">
            <v>1.7747925477063164</v>
          </cell>
        </row>
        <row r="155">
          <cell r="G155">
            <v>153</v>
          </cell>
          <cell r="H155">
            <v>1869.8196701808449</v>
          </cell>
          <cell r="I155">
            <v>1.4689213324386443</v>
          </cell>
          <cell r="J155">
            <v>1.7707047833465106</v>
          </cell>
        </row>
        <row r="156">
          <cell r="G156">
            <v>154</v>
          </cell>
          <cell r="H156">
            <v>1829.6821624607771</v>
          </cell>
          <cell r="I156">
            <v>1.4866283802721094</v>
          </cell>
          <cell r="J156">
            <v>1.7662157467813522</v>
          </cell>
        </row>
        <row r="157">
          <cell r="G157">
            <v>155</v>
          </cell>
          <cell r="H157">
            <v>1790.587739411684</v>
          </cell>
          <cell r="I157">
            <v>1.5042905377399229</v>
          </cell>
          <cell r="J157">
            <v>1.7613334375621736</v>
          </cell>
        </row>
        <row r="158">
          <cell r="G158">
            <v>156</v>
          </cell>
          <cell r="H158">
            <v>1752.5050305044431</v>
          </cell>
          <cell r="I158">
            <v>1.5219038721155447</v>
          </cell>
          <cell r="J158">
            <v>1.7560661005356026</v>
          </cell>
        </row>
        <row r="159">
          <cell r="G159">
            <v>157</v>
          </cell>
          <cell r="H159">
            <v>1715.4037287010722</v>
          </cell>
          <cell r="I159">
            <v>1.5394645331209007</v>
          </cell>
          <cell r="J159">
            <v>1.7504222079052445</v>
          </cell>
        </row>
        <row r="160">
          <cell r="G160">
            <v>158</v>
          </cell>
          <cell r="H160">
            <v>1679.2545505284065</v>
          </cell>
          <cell r="I160">
            <v>1.5569687551999531</v>
          </cell>
          <cell r="J160">
            <v>1.7444104413028461</v>
          </cell>
        </row>
        <row r="161">
          <cell r="G161">
            <v>159</v>
          </cell>
          <cell r="H161">
            <v>1644.0291977904681</v>
          </cell>
          <cell r="I161">
            <v>1.5744128596129816</v>
          </cell>
          <cell r="J161">
            <v>1.7380396739191672</v>
          </cell>
        </row>
        <row r="162">
          <cell r="G162">
            <v>160</v>
          </cell>
          <cell r="H162">
            <v>1609.7003208467208</v>
          </cell>
          <cell r="I162">
            <v>1.5917932563521733</v>
          </cell>
          <cell r="J162">
            <v>1.731318952739791</v>
          </cell>
        </row>
        <row r="163">
          <cell r="G163">
            <v>161</v>
          </cell>
          <cell r="H163">
            <v>1576.2414833869032</v>
          </cell>
          <cell r="I163">
            <v>1.6091064458795712</v>
          </cell>
          <cell r="J163">
            <v>1.7242574809363198</v>
          </cell>
        </row>
        <row r="164">
          <cell r="G164">
            <v>162</v>
          </cell>
          <cell r="H164">
            <v>1543.6271286363487</v>
          </cell>
          <cell r="I164">
            <v>1.6263490206889344</v>
          </cell>
          <cell r="J164">
            <v>1.7168646004494414</v>
          </cell>
        </row>
        <row r="165">
          <cell r="G165">
            <v>163</v>
          </cell>
          <cell r="H165">
            <v>1511.832546928953</v>
          </cell>
          <cell r="I165">
            <v>1.6435176666934288</v>
          </cell>
          <cell r="J165">
            <v>1.7091497748095597</v>
          </cell>
        </row>
        <row r="166">
          <cell r="G166">
            <v>164</v>
          </cell>
          <cell r="H166">
            <v>1480.8338445878221</v>
          </cell>
          <cell r="I166">
            <v>1.6606091644415244</v>
          </cell>
          <cell r="J166">
            <v>1.7011225722325163</v>
          </cell>
        </row>
        <row r="167">
          <cell r="G167">
            <v>165</v>
          </cell>
          <cell r="H167">
            <v>1450.6079140564952</v>
          </cell>
          <cell r="I167">
            <v>1.6776203901638496</v>
          </cell>
          <cell r="J167">
            <v>1.6927926490260869</v>
          </cell>
        </row>
        <row r="168">
          <cell r="G168">
            <v>166</v>
          </cell>
          <cell r="H168">
            <v>1421.1324052262996</v>
          </cell>
          <cell r="I168">
            <v>1.6945483166541104</v>
          </cell>
          <cell r="J168">
            <v>1.6841697333388472</v>
          </cell>
        </row>
        <row r="169">
          <cell r="G169">
            <v>167</v>
          </cell>
          <cell r="H169">
            <v>1392.3856979079917</v>
          </cell>
          <cell r="I169">
            <v>1.7113900139874989</v>
          </cell>
          <cell r="J169">
            <v>1.6752636092867812</v>
          </cell>
        </row>
        <row r="170">
          <cell r="G170">
            <v>168</v>
          </cell>
          <cell r="H170">
            <v>1364.3468753981631</v>
          </cell>
          <cell r="I170">
            <v>1.7281426500803667</v>
          </cell>
          <cell r="J170">
            <v>1.6660841014815242</v>
          </cell>
        </row>
        <row r="171">
          <cell r="G171">
            <v>169</v>
          </cell>
          <cell r="H171">
            <v>1336.9956990932963</v>
          </cell>
          <cell r="I171">
            <v>1.744803491095182</v>
          </cell>
          <cell r="J171">
            <v>1.6566410599892833</v>
          </cell>
        </row>
        <row r="172">
          <cell r="G172">
            <v>170</v>
          </cell>
          <cell r="H172">
            <v>1310.3125841064443</v>
          </cell>
          <cell r="I172">
            <v>1.7613699016950748</v>
          </cell>
          <cell r="J172">
            <v>1.646944345742396</v>
          </cell>
        </row>
        <row r="173">
          <cell r="G173">
            <v>171</v>
          </cell>
          <cell r="H173">
            <v>1284.2785758436462</v>
          </cell>
          <cell r="I173">
            <v>1.7778393451524988</v>
          </cell>
          <cell r="J173">
            <v>1.6370038164233325</v>
          </cell>
        </row>
        <row r="174">
          <cell r="G174">
            <v>172</v>
          </cell>
          <cell r="H174">
            <v>1258.8753274991514</v>
          </cell>
          <cell r="I174">
            <v>1.7942093833167321</v>
          </cell>
          <cell r="J174">
            <v>1.6268293128429701</v>
          </cell>
        </row>
        <row r="175">
          <cell r="G175">
            <v>173</v>
          </cell>
          <cell r="H175">
            <v>1234.085078430368</v>
          </cell>
          <cell r="I175">
            <v>1.8104776764451618</v>
          </cell>
          <cell r="J175">
            <v>1.6164306458238409</v>
          </cell>
        </row>
        <row r="176">
          <cell r="G176">
            <v>174</v>
          </cell>
          <cell r="H176">
            <v>1209.8906333752946</v>
          </cell>
          <cell r="I176">
            <v>1.8266419829034002</v>
          </cell>
          <cell r="J176">
            <v>1.6058175836069388</v>
          </cell>
        </row>
        <row r="177">
          <cell r="G177">
            <v>175</v>
          </cell>
          <cell r="H177">
            <v>1186.2753424768421</v>
          </cell>
          <cell r="I177">
            <v>1.8427001587394696</v>
          </cell>
          <cell r="J177">
            <v>1.5949998397892351</v>
          </cell>
        </row>
        <row r="178">
          <cell r="G178">
            <v>176</v>
          </cell>
          <cell r="H178">
            <v>1163.2230820800849</v>
          </cell>
          <cell r="I178">
            <v>1.8586501571373619</v>
          </cell>
          <cell r="J178">
            <v>1.5839870618038487</v>
          </cell>
        </row>
        <row r="179">
          <cell r="G179">
            <v>177</v>
          </cell>
          <cell r="H179">
            <v>1140.7182362700294</v>
          </cell>
          <cell r="I179">
            <v>1.8744900277554004</v>
          </cell>
          <cell r="J179">
            <v>1.5727888199463358</v>
          </cell>
        </row>
        <row r="180">
          <cell r="G180">
            <v>178</v>
          </cell>
          <cell r="H180">
            <v>1118.7456791189359</v>
          </cell>
          <cell r="I180">
            <v>1.8902179159548638</v>
          </cell>
          <cell r="J180">
            <v>1.5614145969550242</v>
          </cell>
        </row>
        <row r="181">
          <cell r="G181">
            <v>179</v>
          </cell>
          <cell r="H181">
            <v>1097.2907576136261</v>
          </cell>
          <cell r="I181">
            <v>1.905832061924414</v>
          </cell>
          <cell r="J181">
            <v>1.5498737781456162</v>
          </cell>
        </row>
        <row r="182">
          <cell r="G182">
            <v>180</v>
          </cell>
          <cell r="H182">
            <v>1076.3392752345289</v>
          </cell>
          <cell r="I182">
            <v>1.9213307997058702</v>
          </cell>
          <cell r="J182">
            <v>1.5381756421023907</v>
          </cell>
        </row>
        <row r="183">
          <cell r="G183">
            <v>181</v>
          </cell>
          <cell r="H183">
            <v>1055.8774761594893</v>
          </cell>
          <cell r="I183">
            <v>1.9367125561268941</v>
          </cell>
          <cell r="J183">
            <v>1.5263293519228505</v>
          </cell>
        </row>
        <row r="184">
          <cell r="G184">
            <v>182</v>
          </cell>
          <cell r="H184">
            <v>1035.8920300665575</v>
          </cell>
          <cell r="I184">
            <v>1.9519758496461226</v>
          </cell>
          <cell r="J184">
            <v>1.5143439470151066</v>
          </cell>
        </row>
        <row r="185">
          <cell r="G185">
            <v>183</v>
          </cell>
          <cell r="H185">
            <v>1016.3700175111302</v>
          </cell>
          <cell r="I185">
            <v>1.9671192891162737</v>
          </cell>
          <cell r="J185">
            <v>1.5022283354423571</v>
          </cell>
        </row>
        <row r="186">
          <cell r="G186">
            <v>184</v>
          </cell>
          <cell r="H186">
            <v>997.29891585389123</v>
          </cell>
          <cell r="I186">
            <v>1.9821415724706972</v>
          </cell>
          <cell r="J186">
            <v>1.4899912868096221</v>
          </cell>
        </row>
        <row r="187">
          <cell r="G187">
            <v>185</v>
          </cell>
          <cell r="H187">
            <v>978.66658571704318</v>
          </cell>
          <cell r="I187">
            <v>1.9970414853387934</v>
          </cell>
          <cell r="J187">
            <v>1.477641425683407</v>
          </cell>
        </row>
        <row r="188">
          <cell r="G188">
            <v>186</v>
          </cell>
          <cell r="H188">
            <v>960.4612579473237</v>
          </cell>
          <cell r="I188">
            <v>2.0118178995956275</v>
          </cell>
          <cell r="J188">
            <v>1.465187225537834</v>
          </cell>
        </row>
        <row r="189">
          <cell r="G189">
            <v>187</v>
          </cell>
          <cell r="H189">
            <v>942.6715210652269</v>
          </cell>
          <cell r="I189">
            <v>2.0264697718510059</v>
          </cell>
          <cell r="J189">
            <v>1.452637003217383</v>
          </cell>
        </row>
        <row r="190">
          <cell r="G190">
            <v>188</v>
          </cell>
          <cell r="H190">
            <v>925.28630918074634</v>
          </cell>
          <cell r="I190">
            <v>2.0409961418831797</v>
          </cell>
          <cell r="J190">
            <v>1.4399989139028957</v>
          </cell>
        </row>
        <row r="191">
          <cell r="G191">
            <v>189</v>
          </cell>
          <cell r="H191">
            <v>908.29489035683832</v>
          </cell>
          <cell r="I191">
            <v>2.0553961310222086</v>
          </cell>
          <cell r="J191">
            <v>1.4272809465726066</v>
          </cell>
        </row>
        <row r="192">
          <cell r="G192">
            <v>190</v>
          </cell>
          <cell r="H192">
            <v>891.68685540259037</v>
          </cell>
          <cell r="I192">
            <v>2.0696689404879347</v>
          </cell>
          <cell r="J192">
            <v>1.4144909199429456</v>
          </cell>
        </row>
        <row r="193">
          <cell r="G193">
            <v>191</v>
          </cell>
          <cell r="H193">
            <v>875.4521070788785</v>
          </cell>
          <cell r="I193">
            <v>2.0838138496873642</v>
          </cell>
          <cell r="J193">
            <v>1.401636478877144</v>
          </cell>
        </row>
        <row r="194">
          <cell r="G194">
            <v>192</v>
          </cell>
          <cell r="H194">
            <v>859.58084970003165</v>
          </cell>
          <cell r="I194">
            <v>2.0978302144761356</v>
          </cell>
          <cell r="J194">
            <v>1.3887250912454796</v>
          </cell>
        </row>
        <row r="195">
          <cell r="G195">
            <v>193</v>
          </cell>
          <cell r="H195">
            <v>844.06357911574071</v>
          </cell>
          <cell r="I195">
            <v>2.1117174653885904</v>
          </cell>
          <cell r="J195">
            <v>1.3757640452265019</v>
          </cell>
        </row>
        <row r="196">
          <cell r="G196">
            <v>194</v>
          </cell>
          <cell r="H196">
            <v>828.8910730581058</v>
          </cell>
          <cell r="I196">
            <v>2.1254751058408554</v>
          </cell>
          <cell r="J196">
            <v>1.3627604470297427</v>
          </cell>
        </row>
        <row r="197">
          <cell r="G197">
            <v>195</v>
          </cell>
          <cell r="H197">
            <v>814.05438183937156</v>
          </cell>
          <cell r="I197">
            <v>2.1391027103111528</v>
          </cell>
          <cell r="J197">
            <v>1.3497212190261898</v>
          </cell>
        </row>
        <row r="198">
          <cell r="G198">
            <v>196</v>
          </cell>
          <cell r="H198">
            <v>799.54481938654169</v>
          </cell>
          <cell r="I198">
            <v>2.1525999225014147</v>
          </cell>
          <cell r="J198">
            <v>1.3366530982708458</v>
          </cell>
        </row>
        <row r="199">
          <cell r="G199">
            <v>197</v>
          </cell>
          <cell r="H199">
            <v>785.35395459959466</v>
          </cell>
          <cell r="I199">
            <v>2.1659664534841232</v>
          </cell>
          <cell r="J199">
            <v>1.323562635402098</v>
          </cell>
        </row>
        <row r="200">
          <cell r="G200">
            <v>198</v>
          </cell>
          <cell r="H200">
            <v>771.47360302063009</v>
          </cell>
          <cell r="I200">
            <v>2.1792020798381442</v>
          </cell>
          <cell r="J200">
            <v>1.3104561938983572</v>
          </cell>
        </row>
        <row r="201">
          <cell r="G201">
            <v>199</v>
          </cell>
          <cell r="H201">
            <v>757.89581880180322</v>
          </cell>
          <cell r="I201">
            <v>2.1923066417771278</v>
          </cell>
          <cell r="J201">
            <v>1.2973399496795324</v>
          </cell>
        </row>
        <row r="202">
          <cell r="G202">
            <v>200</v>
          </cell>
          <cell r="H202">
            <v>744.6128869603948</v>
          </cell>
          <cell r="I202">
            <v>2.2052800412739231</v>
          </cell>
          <cell r="J202">
            <v>1.2842198910335778</v>
          </cell>
        </row>
        <row r="203">
          <cell r="G203">
            <v>201</v>
          </cell>
          <cell r="H203">
            <v>731.61731590987688</v>
          </cell>
          <cell r="I203">
            <v>2.2181222401842589</v>
          </cell>
          <cell r="J203">
            <v>1.2711018188541701</v>
          </cell>
        </row>
        <row r="204">
          <cell r="G204">
            <v>202</v>
          </cell>
          <cell r="H204">
            <v>718.90183025628517</v>
          </cell>
          <cell r="I204">
            <v>2.2308332583728006</v>
          </cell>
          <cell r="J204">
            <v>1.2579913471708615</v>
          </cell>
        </row>
        <row r="205">
          <cell r="G205">
            <v>203</v>
          </cell>
          <cell r="H205">
            <v>706.4593638496674</v>
          </cell>
          <cell r="I205">
            <v>2.2434131718445092</v>
          </cell>
          <cell r="J205">
            <v>1.244893903958566</v>
          </cell>
        </row>
        <row r="206">
          <cell r="G206">
            <v>204</v>
          </cell>
          <cell r="H206">
            <v>694.28305308077779</v>
          </cell>
          <cell r="I206">
            <v>2.2558621108840948</v>
          </cell>
          <cell r="J206">
            <v>1.2318147322059048</v>
          </cell>
        </row>
        <row r="207">
          <cell r="G207">
            <v>205</v>
          </cell>
          <cell r="H207">
            <v>682.36623041363953</v>
          </cell>
          <cell r="I207">
            <v>2.2681802582061539</v>
          </cell>
          <cell r="J207">
            <v>1.2187588912308644</v>
          </cell>
        </row>
        <row r="208">
          <cell r="G208">
            <v>206</v>
          </cell>
          <cell r="H208">
            <v>670.70241814493215</v>
          </cell>
          <cell r="I208">
            <v>2.2803678471184625</v>
          </cell>
          <cell r="J208">
            <v>1.2057312582265389</v>
          </cell>
        </row>
        <row r="209">
          <cell r="G209">
            <v>207</v>
          </cell>
          <cell r="H209">
            <v>659.28532238156606</v>
          </cell>
          <cell r="I209">
            <v>2.2924251597007279</v>
          </cell>
          <cell r="J209">
            <v>1.192736530019145</v>
          </cell>
        </row>
        <row r="210">
          <cell r="G210">
            <v>208</v>
          </cell>
          <cell r="H210">
            <v>648.10882722817075</v>
          </cell>
          <cell r="I210">
            <v>2.3043525250009194</v>
          </cell>
          <cell r="J210">
            <v>1.1797792250294314</v>
          </cell>
        </row>
        <row r="211">
          <cell r="G211">
            <v>209</v>
          </cell>
          <cell r="H211">
            <v>637.16698917651217</v>
          </cell>
          <cell r="I211">
            <v>2.3161503172512137</v>
          </cell>
          <cell r="J211">
            <v>1.1668636854154535</v>
          </cell>
        </row>
        <row r="212">
          <cell r="G212">
            <v>210</v>
          </cell>
          <cell r="H212">
            <v>626.45403168924463</v>
          </cell>
          <cell r="I212">
            <v>2.3278189541053682</v>
          </cell>
          <cell r="J212">
            <v>1.1539940793884984</v>
          </cell>
        </row>
        <row r="213">
          <cell r="G213">
            <v>211</v>
          </cell>
          <cell r="H213">
            <v>615.96433997066401</v>
          </cell>
          <cell r="I213">
            <v>2.3393588948992532</v>
          </cell>
          <cell r="J213">
            <v>1.1411744036859517</v>
          </cell>
        </row>
        <row r="214">
          <cell r="G214">
            <v>212</v>
          </cell>
          <cell r="H214">
            <v>605.69245591744311</v>
          </cell>
          <cell r="I214">
            <v>2.3507706389361127</v>
          </cell>
          <cell r="J214">
            <v>1.1284084861851174</v>
          </cell>
        </row>
        <row r="215">
          <cell r="G215">
            <v>213</v>
          </cell>
          <cell r="H215">
            <v>595.63307324263019</v>
          </cell>
          <cell r="I215">
            <v>2.3620547237979639</v>
          </cell>
          <cell r="J215">
            <v>1.1156999886523522</v>
          </cell>
        </row>
        <row r="216">
          <cell r="G216">
            <v>214</v>
          </cell>
          <cell r="H216">
            <v>585.7810327664173</v>
          </cell>
          <cell r="I216">
            <v>2.3732117236844874</v>
          </cell>
          <cell r="J216">
            <v>1.1030524096052652</v>
          </cell>
        </row>
        <row r="217">
          <cell r="G217">
            <v>215</v>
          </cell>
          <cell r="H217">
            <v>576.13131786750751</v>
          </cell>
          <cell r="I217">
            <v>2.3842422477805401</v>
          </cell>
          <cell r="J217">
            <v>1.090469087284518</v>
          </cell>
        </row>
        <row r="218">
          <cell r="G218">
            <v>216</v>
          </cell>
          <cell r="H218">
            <v>566.67905008910259</v>
          </cell>
          <cell r="I218">
            <v>2.3951469386533852</v>
          </cell>
          <cell r="J218">
            <v>1.0779532027183958</v>
          </cell>
        </row>
        <row r="219">
          <cell r="G219">
            <v>217</v>
          </cell>
          <cell r="H219">
            <v>557.4194848938107</v>
          </cell>
          <cell r="I219">
            <v>2.4059264706805692</v>
          </cell>
          <cell r="J219">
            <v>1.0655077828713111</v>
          </cell>
        </row>
        <row r="220">
          <cell r="G220">
            <v>218</v>
          </cell>
          <cell r="H220">
            <v>548.34800756196637</v>
          </cell>
          <cell r="I220">
            <v>2.4165815485092823</v>
          </cell>
          <cell r="J220">
            <v>1.05313570386385</v>
          </cell>
        </row>
        <row r="221">
          <cell r="G221">
            <v>219</v>
          </cell>
          <cell r="H221">
            <v>539.46012922811951</v>
          </cell>
          <cell r="I221">
            <v>2.4271129055479208</v>
          </cell>
          <cell r="J221">
            <v>1.0408396942574782</v>
          </cell>
        </row>
        <row r="222">
          <cell r="G222">
            <v>220</v>
          </cell>
          <cell r="H222">
            <v>530.75148305059849</v>
          </cell>
          <cell r="I222">
            <v>2.4375213024904956</v>
          </cell>
          <cell r="J222">
            <v>1.0286223383888071</v>
          </cell>
        </row>
        <row r="223">
          <cell r="G223">
            <v>221</v>
          </cell>
          <cell r="H223">
            <v>522.21782050931711</v>
          </cell>
          <cell r="I223">
            <v>2.4478075258743837</v>
          </cell>
          <cell r="J223">
            <v>1.0164860797509778</v>
          </cell>
        </row>
        <row r="224">
          <cell r="G224">
            <v>222</v>
          </cell>
          <cell r="H224">
            <v>513.85500782713166</v>
          </cell>
          <cell r="I224">
            <v>2.4579723866718934</v>
          </cell>
          <cell r="J224">
            <v>1.0044332244064424</v>
          </cell>
        </row>
        <row r="225">
          <cell r="G225">
            <v>223</v>
          </cell>
          <cell r="H225">
            <v>505.65902251027643</v>
          </cell>
          <cell r="I225">
            <v>2.4680167189159579</v>
          </cell>
          <cell r="J225">
            <v>0.99246594442830016</v>
          </cell>
        </row>
        <row r="226">
          <cell r="G226">
            <v>224</v>
          </cell>
          <cell r="H226">
            <v>497.62595000355708</v>
          </cell>
          <cell r="I226">
            <v>2.4779413783602409</v>
          </cell>
          <cell r="J226">
            <v>0.98058628135935244</v>
          </cell>
        </row>
        <row r="227">
          <cell r="G227">
            <v>225</v>
          </cell>
          <cell r="H227">
            <v>489.75198045616588</v>
          </cell>
          <cell r="I227">
            <v>2.4877472411738344</v>
          </cell>
          <cell r="J227">
            <v>0.96879614968252703</v>
          </cell>
        </row>
        <row r="228">
          <cell r="G228">
            <v>226</v>
          </cell>
          <cell r="H228">
            <v>482.03340559413198</v>
          </cell>
          <cell r="I228">
            <v>2.4974352026706597</v>
          </cell>
          <cell r="J228">
            <v>0.95709734029525428</v>
          </cell>
        </row>
        <row r="229">
          <cell r="G229">
            <v>227</v>
          </cell>
          <cell r="H229">
            <v>474.46661569558677</v>
          </cell>
          <cell r="I229">
            <v>2.5070061760736122</v>
          </cell>
          <cell r="J229">
            <v>0.9454915239813122</v>
          </cell>
        </row>
        <row r="230">
          <cell r="G230">
            <v>228</v>
          </cell>
          <cell r="H230">
            <v>467.0480966651582</v>
          </cell>
          <cell r="I230">
            <v>2.5164610913134253</v>
          </cell>
          <cell r="J230">
            <v>0.9339802548749887</v>
          </cell>
        </row>
        <row r="231">
          <cell r="G231">
            <v>229</v>
          </cell>
          <cell r="H231">
            <v>459.77442720396198</v>
          </cell>
          <cell r="I231">
            <v>2.5258008938621752</v>
          </cell>
          <cell r="J231">
            <v>0.92256497391014491</v>
          </cell>
        </row>
        <row r="232">
          <cell r="G232">
            <v>230</v>
          </cell>
          <cell r="H232">
            <v>452.64227607179021</v>
          </cell>
          <cell r="I232">
            <v>2.5350265436012767</v>
          </cell>
          <cell r="J232">
            <v>0.91124701224956084</v>
          </cell>
        </row>
        <row r="233">
          <cell r="G233">
            <v>231</v>
          </cell>
          <cell r="H233">
            <v>445.64839943822437</v>
          </cell>
          <cell r="I233">
            <v>2.5441390137237723</v>
          </cell>
          <cell r="J233">
            <v>0.90002759469087756</v>
          </cell>
        </row>
        <row r="234">
          <cell r="G234">
            <v>232</v>
          </cell>
          <cell r="H234">
            <v>438.78963831952927</v>
          </cell>
          <cell r="I234">
            <v>2.553139289670681</v>
          </cell>
          <cell r="J234">
            <v>0.88890784304211934</v>
          </cell>
        </row>
        <row r="235">
          <cell r="G235">
            <v>233</v>
          </cell>
          <cell r="H235">
            <v>432.06291609830606</v>
          </cell>
          <cell r="I235">
            <v>2.5620283681011022</v>
          </cell>
          <cell r="J235">
            <v>0.87788877946484156</v>
          </cell>
        </row>
        <row r="236">
          <cell r="G236">
            <v>234</v>
          </cell>
          <cell r="H236">
            <v>425.46523612298716</v>
          </cell>
          <cell r="I236">
            <v>2.5708072558957507</v>
          </cell>
          <cell r="J236">
            <v>0.86697132977926472</v>
          </cell>
        </row>
        <row r="237">
          <cell r="G237">
            <v>235</v>
          </cell>
          <cell r="H237">
            <v>418.99367938438513</v>
          </cell>
          <cell r="I237">
            <v>2.5794769691935433</v>
          </cell>
          <cell r="J237">
            <v>0.85615632672948472</v>
          </cell>
        </row>
        <row r="238">
          <cell r="G238">
            <v>236</v>
          </cell>
          <cell r="H238">
            <v>412.64540226659187</v>
          </cell>
          <cell r="I238">
            <v>2.5880385324608381</v>
          </cell>
          <cell r="J238">
            <v>0.84544451320369696</v>
          </cell>
        </row>
        <row r="239">
          <cell r="G239">
            <v>237</v>
          </cell>
          <cell r="H239">
            <v>406.41763436964322</v>
          </cell>
          <cell r="I239">
            <v>2.5964929775928751</v>
          </cell>
          <cell r="J239">
            <v>0.83483654540854602</v>
          </cell>
        </row>
        <row r="240">
          <cell r="G240">
            <v>238</v>
          </cell>
          <cell r="H240">
            <v>400.30767640144933</v>
          </cell>
          <cell r="I240">
            <v>2.6048413430469606</v>
          </cell>
          <cell r="J240">
            <v>0.82433299599236065</v>
          </cell>
        </row>
        <row r="241">
          <cell r="G241">
            <v>239</v>
          </cell>
          <cell r="H241">
            <v>394.31289813659964</v>
          </cell>
          <cell r="I241">
            <v>2.6130846730068842</v>
          </cell>
          <cell r="J241">
            <v>0.81393435711851758</v>
          </cell>
        </row>
        <row r="242">
          <cell r="G242">
            <v>240</v>
          </cell>
          <cell r="H242">
            <v>388.43073643971837</v>
          </cell>
          <cell r="I242">
            <v>2.6212240165780694</v>
          </cell>
          <cell r="J242">
            <v>0.80364104348209509</v>
          </cell>
        </row>
        <row r="243">
          <cell r="G243">
            <v>241</v>
          </cell>
          <cell r="H243">
            <v>382.65869335115951</v>
          </cell>
          <cell r="I243">
            <v>2.6292604270128903</v>
          </cell>
          <cell r="J243">
            <v>0.79345339527314707</v>
          </cell>
        </row>
        <row r="244">
          <cell r="G244">
            <v>242</v>
          </cell>
          <cell r="H244">
            <v>376.99433423288991</v>
          </cell>
          <cell r="I244">
            <v>2.6371949609656218</v>
          </cell>
          <cell r="J244">
            <v>0.78337168108046917</v>
          </cell>
        </row>
        <row r="245">
          <cell r="G245">
            <v>243</v>
          </cell>
          <cell r="H245">
            <v>371.43528597250372</v>
          </cell>
          <cell r="I245">
            <v>2.6450286777764265</v>
          </cell>
          <cell r="J245">
            <v>0.77339610073687837</v>
          </cell>
        </row>
        <row r="246">
          <cell r="G246">
            <v>244</v>
          </cell>
          <cell r="H246">
            <v>365.97923524338114</v>
          </cell>
          <cell r="I246">
            <v>2.6527626387837953</v>
          </cell>
          <cell r="J246">
            <v>0.76352678810547303</v>
          </cell>
        </row>
        <row r="247">
          <cell r="G247">
            <v>245</v>
          </cell>
          <cell r="H247">
            <v>360.62392681907494</v>
          </cell>
          <cell r="I247">
            <v>2.66039790666485</v>
          </cell>
          <cell r="J247">
            <v>0.75376381380256596</v>
          </cell>
        </row>
        <row r="248">
          <cell r="G248">
            <v>246</v>
          </cell>
          <cell r="H248">
            <v>355.36716194009</v>
          </cell>
          <cell r="I248">
            <v>2.6679355448028756</v>
          </cell>
          <cell r="J248">
            <v>0.74410718786062091</v>
          </cell>
        </row>
        <row r="249">
          <cell r="G249">
            <v>247</v>
          </cell>
          <cell r="H249">
            <v>350.20679673127455</v>
          </cell>
          <cell r="I249">
            <v>2.6753766166814819</v>
          </cell>
          <cell r="J249">
            <v>0.73455686232710704</v>
          </cell>
        </row>
        <row r="250">
          <cell r="G250">
            <v>248</v>
          </cell>
          <cell r="H250">
            <v>345.14074066811651</v>
          </cell>
          <cell r="I250">
            <v>2.6827221853047529</v>
          </cell>
          <cell r="J250">
            <v>0.72511273380131414</v>
          </cell>
        </row>
        <row r="251">
          <cell r="G251">
            <v>249</v>
          </cell>
          <cell r="H251">
            <v>340.16695509029739</v>
          </cell>
          <cell r="I251">
            <v>2.6899733126427661</v>
          </cell>
          <cell r="J251">
            <v>0.71577464590748541</v>
          </cell>
        </row>
        <row r="252">
          <cell r="G252">
            <v>250</v>
          </cell>
          <cell r="H252">
            <v>335.2834517609154</v>
          </cell>
          <cell r="I252">
            <v>2.6971310591018409</v>
          </cell>
          <cell r="J252">
            <v>0.70654239170364619</v>
          </cell>
        </row>
        <row r="253">
          <cell r="G253">
            <v>251</v>
          </cell>
          <cell r="H253">
            <v>330.48829146984906</v>
          </cell>
          <cell r="I253">
            <v>2.7041964830188774</v>
          </cell>
          <cell r="J253">
            <v>0.69741571602852659</v>
          </cell>
        </row>
        <row r="254">
          <cell r="G254">
            <v>252</v>
          </cell>
          <cell r="H254">
            <v>325.77958267978596</v>
          </cell>
          <cell r="I254">
            <v>2.7111706401791626</v>
          </cell>
          <cell r="J254">
            <v>0.68839431778284776</v>
          </cell>
        </row>
        <row r="255">
          <cell r="G255">
            <v>253</v>
          </cell>
          <cell r="H255">
            <v>321.15548021349781</v>
          </cell>
          <cell r="I255">
            <v>2.7180545833569911</v>
          </cell>
          <cell r="J255">
            <v>0.67947785214945711</v>
          </cell>
        </row>
        <row r="256">
          <cell r="G256">
            <v>254</v>
          </cell>
          <cell r="H256">
            <v>316.61418398098749</v>
          </cell>
          <cell r="I256">
            <v>2.7248493618784857</v>
          </cell>
          <cell r="J256">
            <v>0.67066593274915931</v>
          </cell>
        </row>
        <row r="257">
          <cell r="G257">
            <v>255</v>
          </cell>
          <cell r="H257">
            <v>312.15393774519151</v>
          </cell>
          <cell r="I257">
            <v>2.7315560212059773</v>
          </cell>
          <cell r="J257">
            <v>0.66195813373450818</v>
          </cell>
        </row>
        <row r="258">
          <cell r="G258">
            <v>256</v>
          </cell>
          <cell r="H258">
            <v>307.77302792496221</v>
          </cell>
          <cell r="I258">
            <v>2.7381756025433224</v>
          </cell>
          <cell r="J258">
            <v>0.65335399182147036</v>
          </cell>
        </row>
        <row r="259">
          <cell r="G259">
            <v>257</v>
          </cell>
          <cell r="H259">
            <v>303.46978243410234</v>
          </cell>
          <cell r="I259">
            <v>2.7447091424615371</v>
          </cell>
          <cell r="J259">
            <v>0.64485300826016001</v>
          </cell>
        </row>
        <row r="260">
          <cell r="G260">
            <v>258</v>
          </cell>
          <cell r="H260">
            <v>299.24256955526562</v>
          </cell>
          <cell r="I260">
            <v>2.7511576725441387</v>
          </cell>
          <cell r="J260">
            <v>0.6364546507438007</v>
          </cell>
        </row>
        <row r="261">
          <cell r="G261">
            <v>259</v>
          </cell>
          <cell r="H261">
            <v>295.08979684758594</v>
          </cell>
          <cell r="I261">
            <v>2.7575222190515767</v>
          </cell>
          <cell r="J261">
            <v>0.62815835525928954</v>
          </cell>
        </row>
        <row r="262">
          <cell r="G262">
            <v>260</v>
          </cell>
          <cell r="H262">
            <v>291.00991008692654</v>
          </cell>
          <cell r="I262">
            <v>2.7638038026041696</v>
          </cell>
          <cell r="J262">
            <v>0.61996352787647702</v>
          </cell>
        </row>
        <row r="263">
          <cell r="G263">
            <v>261</v>
          </cell>
          <cell r="H263">
            <v>287.00139223769315</v>
          </cell>
          <cell r="I263">
            <v>2.7700034378829343</v>
          </cell>
          <cell r="J263">
            <v>0.61186954648118075</v>
          </cell>
        </row>
        <row r="264">
          <cell r="G264">
            <v>262</v>
          </cell>
          <cell r="H264">
            <v>283.06276245517972</v>
          </cell>
          <cell r="I264">
            <v>2.7761221333477462</v>
          </cell>
          <cell r="J264">
            <v>0.60387576244989027</v>
          </cell>
        </row>
        <row r="265">
          <cell r="G265">
            <v>263</v>
          </cell>
          <cell r="H265">
            <v>279.19257511746133</v>
          </cell>
          <cell r="I265">
            <v>2.7821608909722451</v>
          </cell>
          <cell r="J265">
            <v>0.59598150226722879</v>
          </cell>
        </row>
        <row r="266">
          <cell r="G266">
            <v>264</v>
          </cell>
          <cell r="H266">
            <v>275.38941888587772</v>
          </cell>
          <cell r="I266">
            <v>2.7881207059949173</v>
          </cell>
          <cell r="J266">
            <v>0.58818606908959126</v>
          </cell>
        </row>
        <row r="267">
          <cell r="G267">
            <v>265</v>
          </cell>
          <cell r="H267">
            <v>271.65191579318576</v>
          </cell>
          <cell r="I267">
            <v>2.7940025666858133</v>
          </cell>
          <cell r="J267">
            <v>0.5804887442530493</v>
          </cell>
        </row>
        <row r="268">
          <cell r="G268">
            <v>266</v>
          </cell>
          <cell r="H268">
            <v>267.97872035849338</v>
          </cell>
          <cell r="I268">
            <v>2.7998074541283438</v>
          </cell>
          <cell r="J268">
            <v>0.57288878872814308</v>
          </cell>
        </row>
        <row r="269">
          <cell r="G269">
            <v>267</v>
          </cell>
          <cell r="H269">
            <v>264.36851872811377</v>
          </cell>
          <cell r="I269">
            <v>2.8055363420156252</v>
          </cell>
          <cell r="J269">
            <v>0.56538544452333639</v>
          </cell>
        </row>
        <row r="270">
          <cell r="G270">
            <v>268</v>
          </cell>
          <cell r="H270">
            <v>260.82002784151371</v>
          </cell>
          <cell r="I270">
            <v>2.8111901964608585</v>
          </cell>
          <cell r="J270">
            <v>0.5579779360352255</v>
          </cell>
        </row>
        <row r="271">
          <cell r="G271">
            <v>269</v>
          </cell>
          <cell r="H271">
            <v>257.33199462155568</v>
          </cell>
          <cell r="I271">
            <v>2.8167699758212108</v>
          </cell>
          <cell r="J271">
            <v>0.55066547135100841</v>
          </cell>
        </row>
        <row r="272">
          <cell r="G272">
            <v>270</v>
          </cell>
          <cell r="H272">
            <v>253.90319518825865</v>
          </cell>
          <cell r="I272">
            <v>2.8222766305347209</v>
          </cell>
          <cell r="J272">
            <v>0.54344724350046114</v>
          </cell>
        </row>
        <row r="273">
          <cell r="G273">
            <v>271</v>
          </cell>
          <cell r="H273">
            <v>250.53243409533573</v>
          </cell>
          <cell r="I273">
            <v>2.8277111029697255</v>
          </cell>
          <cell r="J273">
            <v>0.5363224316603965</v>
          </cell>
        </row>
        <row r="274">
          <cell r="G274">
            <v>272</v>
          </cell>
          <cell r="H274">
            <v>247.21854358878579</v>
          </cell>
          <cell r="I274">
            <v>2.8330743272863295</v>
          </cell>
          <cell r="J274">
            <v>0.52929020231329282</v>
          </cell>
        </row>
        <row r="275">
          <cell r="G275">
            <v>273</v>
          </cell>
          <cell r="H275">
            <v>243.96038288684377</v>
          </cell>
          <cell r="I275">
            <v>2.8383672293094624</v>
          </cell>
          <cell r="J275">
            <v>0.52234971035893807</v>
          </cell>
        </row>
        <row r="276">
          <cell r="G276">
            <v>274</v>
          </cell>
          <cell r="H276">
            <v>240.75683748061869</v>
          </cell>
          <cell r="I276">
            <v>2.8435907264130518</v>
          </cell>
          <cell r="J276">
            <v>0.51550010018344139</v>
          </cell>
        </row>
        <row r="277">
          <cell r="G277">
            <v>275</v>
          </cell>
          <cell r="H277">
            <v>237.60681845477006</v>
          </cell>
          <cell r="I277">
            <v>2.8487457274148862</v>
          </cell>
          <cell r="J277">
            <v>0.50874050668348048</v>
          </cell>
        </row>
        <row r="278">
          <cell r="G278">
            <v>276</v>
          </cell>
          <cell r="H278">
            <v>234.50926182759383</v>
          </cell>
          <cell r="I278">
            <v>2.853833132481721</v>
          </cell>
          <cell r="J278">
            <v>0.50207005624995915</v>
          </cell>
        </row>
        <row r="279">
          <cell r="G279">
            <v>277</v>
          </cell>
          <cell r="H279">
            <v>231.46312790991612</v>
          </cell>
          <cell r="I279">
            <v>2.8588538330442206</v>
          </cell>
          <cell r="J279">
            <v>0.49548786770960973</v>
          </cell>
        </row>
        <row r="280">
          <cell r="G280">
            <v>278</v>
          </cell>
          <cell r="H280">
            <v>228.46740068220541</v>
          </cell>
          <cell r="I280">
            <v>2.8638087117213167</v>
          </cell>
          <cell r="J280">
            <v>0.48899305322760434</v>
          </cell>
        </row>
        <row r="281">
          <cell r="G281">
            <v>279</v>
          </cell>
          <cell r="H281">
            <v>225.52108718933891</v>
          </cell>
          <cell r="I281">
            <v>2.8686986422535927</v>
          </cell>
          <cell r="J281">
            <v>0.48258471917108636</v>
          </cell>
        </row>
        <row r="282">
          <cell r="G282">
            <v>280</v>
          </cell>
          <cell r="H282">
            <v>222.62321695247934</v>
          </cell>
          <cell r="I282">
            <v>2.8735244894453036</v>
          </cell>
          <cell r="J282">
            <v>0.47626196693593137</v>
          </cell>
        </row>
        <row r="283">
          <cell r="G283">
            <v>281</v>
          </cell>
          <cell r="H283">
            <v>219.77284139752783</v>
          </cell>
          <cell r="I283">
            <v>2.8782871091146629</v>
          </cell>
          <cell r="J283">
            <v>0.47002389373598241</v>
          </cell>
        </row>
        <row r="284">
          <cell r="G284">
            <v>282</v>
          </cell>
          <cell r="H284">
            <v>216.96903329964883</v>
          </cell>
          <cell r="I284">
            <v>2.8829873480520227</v>
          </cell>
          <cell r="J284">
            <v>0.46386959335835698</v>
          </cell>
        </row>
        <row r="285">
          <cell r="G285">
            <v>283</v>
          </cell>
          <cell r="H285">
            <v>214.21088624336889</v>
          </cell>
          <cell r="I285">
            <v>2.8876260439856063</v>
          </cell>
          <cell r="J285">
            <v>0.45779815688336001</v>
          </cell>
        </row>
        <row r="286">
          <cell r="G286">
            <v>284</v>
          </cell>
          <cell r="H286">
            <v>211.49751409777437</v>
          </cell>
          <cell r="I286">
            <v>2.8922040255544399</v>
          </cell>
          <cell r="J286">
            <v>0.4518086733720228</v>
          </cell>
        </row>
        <row r="287">
          <cell r="G287">
            <v>285</v>
          </cell>
          <cell r="H287">
            <v>208.82805050634539</v>
          </cell>
          <cell r="I287">
            <v>2.8967221122881601</v>
          </cell>
          <cell r="J287">
            <v>0.44590023052131222</v>
          </cell>
        </row>
        <row r="288">
          <cell r="G288">
            <v>286</v>
          </cell>
          <cell r="H288">
            <v>206.20164839098203</v>
          </cell>
          <cell r="I288">
            <v>2.9011811145933732</v>
          </cell>
          <cell r="J288">
            <v>0.44007191528825373</v>
          </cell>
        </row>
        <row r="289">
          <cell r="G289">
            <v>287</v>
          </cell>
          <cell r="H289">
            <v>203.6174794697875</v>
          </cell>
          <cell r="I289">
            <v>2.9055818337462558</v>
          </cell>
          <cell r="J289">
            <v>0.43432281448421151</v>
          </cell>
        </row>
        <row r="290">
          <cell r="G290">
            <v>288</v>
          </cell>
          <cell r="H290">
            <v>201.07473378819617</v>
          </cell>
          <cell r="I290">
            <v>2.9099250618910979</v>
          </cell>
          <cell r="J290">
            <v>0.42865201533945907</v>
          </cell>
        </row>
        <row r="291">
          <cell r="G291">
            <v>289</v>
          </cell>
          <cell r="H291">
            <v>198.57261926303951</v>
          </cell>
          <cell r="I291">
            <v>2.9142115820444925</v>
          </cell>
          <cell r="J291">
            <v>0.42305860604101575</v>
          </cell>
        </row>
        <row r="292">
          <cell r="G292">
            <v>290</v>
          </cell>
          <cell r="H292">
            <v>196.11036123915861</v>
          </cell>
          <cell r="I292">
            <v>2.9184421681049026</v>
          </cell>
          <cell r="J292">
            <v>0.41754167624170613</v>
          </cell>
        </row>
        <row r="293">
          <cell r="G293">
            <v>291</v>
          </cell>
          <cell r="H293">
            <v>193.68720205819133</v>
          </cell>
          <cell r="I293">
            <v>2.9226175848673197</v>
          </cell>
          <cell r="J293">
            <v>0.41210031754452814</v>
          </cell>
        </row>
        <row r="294">
          <cell r="G294">
            <v>292</v>
          </cell>
          <cell r="H294">
            <v>191.30240063916179</v>
          </cell>
          <cell r="I294">
            <v>2.926738588042765</v>
          </cell>
          <cell r="J294">
            <v>0.40673362396055346</v>
          </cell>
        </row>
        <row r="295">
          <cell r="G295">
            <v>293</v>
          </cell>
          <cell r="H295">
            <v>188.9552320705248</v>
          </cell>
          <cell r="I295">
            <v>2.9308059242823705</v>
          </cell>
          <cell r="J295">
            <v>0.40144069234329116</v>
          </cell>
        </row>
        <row r="296">
          <cell r="G296">
            <v>294</v>
          </cell>
          <cell r="H296">
            <v>186.64498721331844</v>
          </cell>
          <cell r="I296">
            <v>2.9348203312058034</v>
          </cell>
          <cell r="J296">
            <v>0.39622062279951464</v>
          </cell>
        </row>
        <row r="297">
          <cell r="G297">
            <v>295</v>
          </cell>
          <cell r="H297">
            <v>184.37097231509881</v>
          </cell>
          <cell r="I297">
            <v>2.9387825374337986</v>
          </cell>
          <cell r="J297">
            <v>0.39107251907619656</v>
          </cell>
        </row>
        <row r="298">
          <cell r="G298">
            <v>296</v>
          </cell>
          <cell r="H298">
            <v>182.13250863433211</v>
          </cell>
          <cell r="I298">
            <v>2.9426932626245605</v>
          </cell>
          <cell r="J298">
            <v>0.38599548892808144</v>
          </cell>
        </row>
        <row r="299">
          <cell r="G299">
            <v>297</v>
          </cell>
          <cell r="H299">
            <v>179.92893207493788</v>
          </cell>
          <cell r="I299">
            <v>2.9465532175138414</v>
          </cell>
          <cell r="J299">
            <v>0.38098864446141079</v>
          </cell>
        </row>
        <row r="300">
          <cell r="G300">
            <v>298</v>
          </cell>
          <cell r="H300">
            <v>177.75959283068013</v>
          </cell>
          <cell r="I300">
            <v>2.9503631039584555</v>
          </cell>
          <cell r="J300">
            <v>0.37605110245935158</v>
          </cell>
        </row>
        <row r="301">
          <cell r="G301">
            <v>299</v>
          </cell>
          <cell r="H301">
            <v>175.62385503912074</v>
          </cell>
          <cell r="I301">
            <v>2.954123614983049</v>
          </cell>
          <cell r="J301">
            <v>0.37118198468775176</v>
          </cell>
        </row>
        <row r="302">
          <cell r="G302">
            <v>300</v>
          </cell>
          <cell r="H302">
            <v>173.52109644484725</v>
          </cell>
          <cell r="I302">
            <v>2.9578354348299265</v>
          </cell>
          <cell r="J302">
            <v>0.36638041818100042</v>
          </cell>
        </row>
        <row r="303">
          <cell r="G303">
            <v>301</v>
          </cell>
          <cell r="H303">
            <v>171.45070807171084</v>
          </cell>
          <cell r="I303">
            <v>2.9614992390117365</v>
          </cell>
          <cell r="J303">
            <v>0.36164553551172318</v>
          </cell>
        </row>
        <row r="304">
          <cell r="G304">
            <v>302</v>
          </cell>
          <cell r="H304">
            <v>169.41209390380376</v>
          </cell>
          <cell r="I304">
            <v>2.9651156943668537</v>
          </cell>
          <cell r="J304">
            <v>0.35697647504124852</v>
          </cell>
        </row>
        <row r="305">
          <cell r="G305">
            <v>303</v>
          </cell>
          <cell r="H305">
            <v>167.4046705749266</v>
          </cell>
          <cell r="I305">
            <v>2.9686854591172662</v>
          </cell>
          <cell r="J305">
            <v>0.35237238115541913</v>
          </cell>
        </row>
        <row r="306">
          <cell r="G306">
            <v>304</v>
          </cell>
          <cell r="H306">
            <v>165.42786706629485</v>
          </cell>
          <cell r="I306">
            <v>2.9722091829288204</v>
          </cell>
          <cell r="J306">
            <v>0.34783240448263975</v>
          </cell>
        </row>
        <row r="307">
          <cell r="G307">
            <v>305</v>
          </cell>
          <cell r="H307">
            <v>163.48112441224737</v>
          </cell>
          <cell r="I307">
            <v>2.9756875069736468</v>
          </cell>
          <cell r="J307">
            <v>0.3433557020985134</v>
          </cell>
        </row>
        <row r="308">
          <cell r="G308">
            <v>306</v>
          </cell>
          <cell r="H308">
            <v>161.56389541372448</v>
          </cell>
          <cell r="I308">
            <v>2.9791210639946319</v>
          </cell>
          <cell r="J308">
            <v>0.33894143771346918</v>
          </cell>
        </row>
        <row r="309">
          <cell r="G309">
            <v>307</v>
          </cell>
          <cell r="H309">
            <v>159.67564435929125</v>
          </cell>
          <cell r="I309">
            <v>2.9825104783717666</v>
          </cell>
          <cell r="J309">
            <v>0.33458878184946528</v>
          </cell>
        </row>
        <row r="310">
          <cell r="G310">
            <v>308</v>
          </cell>
          <cell r="H310">
            <v>157.81584675348773</v>
          </cell>
          <cell r="I310">
            <v>2.9858563661902613</v>
          </cell>
          <cell r="J310">
            <v>0.33029691199990552</v>
          </cell>
        </row>
        <row r="311">
          <cell r="G311">
            <v>309</v>
          </cell>
          <cell r="H311">
            <v>155.98398905229783</v>
          </cell>
          <cell r="I311">
            <v>2.9891593353102603</v>
          </cell>
          <cell r="J311">
            <v>0.32606501277920863</v>
          </cell>
        </row>
        <row r="312">
          <cell r="G312">
            <v>310</v>
          </cell>
          <cell r="H312">
            <v>154.17956840552978</v>
          </cell>
          <cell r="I312">
            <v>2.9924199854380524</v>
          </cell>
          <cell r="J312">
            <v>0.32189227605901038</v>
          </cell>
        </row>
        <row r="313">
          <cell r="G313">
            <v>311</v>
          </cell>
          <cell r="H313">
            <v>152.40209240591233</v>
          </cell>
          <cell r="I313">
            <v>2.9956389081986425</v>
          </cell>
          <cell r="J313">
            <v>0.31777790109193127</v>
          </cell>
        </row>
        <row r="314">
          <cell r="G314">
            <v>312</v>
          </cell>
          <cell r="H314">
            <v>150.65107884471564</v>
          </cell>
          <cell r="I314">
            <v>2.9988166872095618</v>
          </cell>
          <cell r="J314">
            <v>0.31372109462575182</v>
          </cell>
        </row>
        <row r="315">
          <cell r="G315">
            <v>313</v>
          </cell>
          <cell r="H315">
            <v>148.92605547370886</v>
          </cell>
          <cell r="I315">
            <v>3.0019538981558194</v>
          </cell>
          <cell r="J315">
            <v>0.30972107100524227</v>
          </cell>
        </row>
        <row r="316">
          <cell r="G316">
            <v>314</v>
          </cell>
          <cell r="H316">
            <v>147.22655977327648</v>
          </cell>
          <cell r="I316">
            <v>3.0050511088658718</v>
          </cell>
          <cell r="J316">
            <v>0.30577705226426666</v>
          </cell>
        </row>
        <row r="317">
          <cell r="G317">
            <v>315</v>
          </cell>
          <cell r="H317">
            <v>145.55213872651814</v>
          </cell>
          <cell r="I317">
            <v>3.0081088793885145</v>
          </cell>
          <cell r="J317">
            <v>0.30188826820825021</v>
          </cell>
        </row>
        <row r="318">
          <cell r="G318">
            <v>316</v>
          </cell>
          <cell r="H318">
            <v>143.90234859916416</v>
          </cell>
          <cell r="I318">
            <v>3.011127762070597</v>
          </cell>
          <cell r="J318">
            <v>0.29805395648714317</v>
          </cell>
        </row>
        <row r="319">
          <cell r="G319">
            <v>317</v>
          </cell>
          <cell r="H319">
            <v>142.27675472513965</v>
          </cell>
          <cell r="I319">
            <v>3.0141083016354684</v>
          </cell>
          <cell r="J319">
            <v>0.29427336265892556</v>
          </cell>
        </row>
        <row r="320">
          <cell r="G320">
            <v>318</v>
          </cell>
          <cell r="H320">
            <v>140.67493129762329</v>
          </cell>
          <cell r="I320">
            <v>3.0170510352620576</v>
          </cell>
          <cell r="J320">
            <v>0.290545740245296</v>
          </cell>
        </row>
        <row r="321">
          <cell r="G321">
            <v>319</v>
          </cell>
          <cell r="H321">
            <v>139.09646116544195</v>
          </cell>
          <cell r="I321">
            <v>3.0199564926645106</v>
          </cell>
          <cell r="J321">
            <v>0.2868703507791448</v>
          </cell>
        </row>
        <row r="322">
          <cell r="G322">
            <v>320</v>
          </cell>
          <cell r="H322">
            <v>137.54093563465452</v>
          </cell>
          <cell r="I322">
            <v>3.0228251961723021</v>
          </cell>
          <cell r="J322">
            <v>0.28324646384341179</v>
          </cell>
        </row>
        <row r="323">
          <cell r="G323">
            <v>321</v>
          </cell>
          <cell r="H323">
            <v>136.00795427518031</v>
          </cell>
          <cell r="I323">
            <v>3.0256576608107362</v>
          </cell>
          <cell r="J323">
            <v>0.27967335710390451</v>
          </cell>
        </row>
        <row r="324">
          <cell r="G324">
            <v>322</v>
          </cell>
          <cell r="H324">
            <v>134.49712473232947</v>
          </cell>
          <cell r="I324">
            <v>3.0284543943817752</v>
          </cell>
          <cell r="J324">
            <v>0.27615031633407838</v>
          </cell>
        </row>
        <row r="325">
          <cell r="G325">
            <v>323</v>
          </cell>
          <cell r="H325">
            <v>133.00806254310186</v>
          </cell>
          <cell r="I325">
            <v>3.031215897545116</v>
          </cell>
          <cell r="J325">
            <v>0.27267663543364407</v>
          </cell>
        </row>
        <row r="326">
          <cell r="G326">
            <v>324</v>
          </cell>
          <cell r="H326">
            <v>131.54039095712031</v>
          </cell>
          <cell r="I326">
            <v>3.0339426638994524</v>
          </cell>
          <cell r="J326">
            <v>0.26925161644060225</v>
          </cell>
        </row>
        <row r="327">
          <cell r="G327">
            <v>325</v>
          </cell>
          <cell r="H327">
            <v>130.09374076207075</v>
          </cell>
          <cell r="I327">
            <v>3.0366351800638585</v>
          </cell>
          <cell r="J327">
            <v>0.26587456953768296</v>
          </cell>
        </row>
        <row r="328">
          <cell r="G328">
            <v>326</v>
          </cell>
          <cell r="H328">
            <v>128.66775011352595</v>
          </cell>
          <cell r="I328">
            <v>3.0392939257592353</v>
          </cell>
          <cell r="J328">
            <v>0.26254481305243438</v>
          </cell>
        </row>
        <row r="329">
          <cell r="G329">
            <v>327</v>
          </cell>
          <cell r="H329">
            <v>127.26206436903088</v>
          </cell>
          <cell r="I329">
            <v>3.0419193738897596</v>
          </cell>
          <cell r="J329">
            <v>0.25926167345260431</v>
          </cell>
        </row>
        <row r="330">
          <cell r="G330">
            <v>328</v>
          </cell>
          <cell r="H330">
            <v>125.87633592633286</v>
          </cell>
          <cell r="I330">
            <v>3.0445119906242857</v>
          </cell>
          <cell r="J330">
            <v>0.25602448533632582</v>
          </cell>
        </row>
        <row r="331">
          <cell r="G331">
            <v>329</v>
          </cell>
          <cell r="H331">
            <v>124.51022406564454</v>
          </cell>
          <cell r="I331">
            <v>3.0470722354776489</v>
          </cell>
          <cell r="J331">
            <v>0.2528325914165297</v>
          </cell>
        </row>
        <row r="332">
          <cell r="G332">
            <v>330</v>
          </cell>
          <cell r="H332">
            <v>123.16339479582776</v>
          </cell>
          <cell r="I332">
            <v>3.0496005613918142</v>
          </cell>
          <cell r="J332">
            <v>0.24968534250255914</v>
          </cell>
        </row>
        <row r="333">
          <cell r="G333">
            <v>331</v>
          </cell>
          <cell r="H333">
            <v>121.83552070439255</v>
          </cell>
          <cell r="I333">
            <v>3.0520974148168398</v>
          </cell>
          <cell r="J333">
            <v>0.24658209747547843</v>
          </cell>
        </row>
        <row r="334">
          <cell r="G334">
            <v>332</v>
          </cell>
          <cell r="H334">
            <v>120.5262808112073</v>
          </cell>
          <cell r="I334">
            <v>3.0545632357915946</v>
          </cell>
          <cell r="J334">
            <v>0.24352222326120554</v>
          </cell>
        </row>
        <row r="335">
          <cell r="G335">
            <v>333</v>
          </cell>
          <cell r="H335">
            <v>119.23536042581917</v>
          </cell>
          <cell r="I335">
            <v>3.0569984580242067</v>
          </cell>
          <cell r="J335">
            <v>0.24050509479822679</v>
          </cell>
        </row>
        <row r="336">
          <cell r="G336">
            <v>334</v>
          </cell>
          <cell r="H336">
            <v>117.96245100828808</v>
          </cell>
          <cell r="I336">
            <v>3.0594035089721889</v>
          </cell>
          <cell r="J336">
            <v>0.23753009500282474</v>
          </cell>
        </row>
        <row r="337">
          <cell r="G337">
            <v>335</v>
          </cell>
          <cell r="H337">
            <v>116.70725003343792</v>
          </cell>
          <cell r="I337">
            <v>3.0617788099222172</v>
          </cell>
          <cell r="J337">
            <v>0.23459661473035354</v>
          </cell>
        </row>
        <row r="338">
          <cell r="G338">
            <v>336</v>
          </cell>
          <cell r="H338">
            <v>115.46946085843439</v>
          </cell>
          <cell r="I338">
            <v>3.0641247760695207</v>
          </cell>
          <cell r="J338">
            <v>0.23170405273362782</v>
          </cell>
        </row>
        <row r="339">
          <cell r="G339">
            <v>337</v>
          </cell>
          <cell r="H339">
            <v>114.24879259359921</v>
          </cell>
          <cell r="I339">
            <v>3.066441816596857</v>
          </cell>
          <cell r="J339">
            <v>0.22885181561793644</v>
          </cell>
        </row>
        <row r="340">
          <cell r="G340">
            <v>338</v>
          </cell>
          <cell r="H340">
            <v>113.04495997637503</v>
          </cell>
          <cell r="I340">
            <v>3.0687303347530364</v>
          </cell>
          <cell r="J340">
            <v>0.22603931779374697</v>
          </cell>
        </row>
        <row r="341">
          <cell r="G341">
            <v>339</v>
          </cell>
          <cell r="H341">
            <v>111.85768324835512</v>
          </cell>
          <cell r="I341">
            <v>3.0709907279309738</v>
          </cell>
          <cell r="J341">
            <v>0.22326598142670129</v>
          </cell>
        </row>
        <row r="342">
          <cell r="G342">
            <v>340</v>
          </cell>
          <cell r="H342">
            <v>110.68668803529802</v>
          </cell>
          <cell r="I342">
            <v>3.0732233877452408</v>
          </cell>
          <cell r="J342">
            <v>0.22053123638436922</v>
          </cell>
        </row>
        <row r="343">
          <cell r="G343">
            <v>341</v>
          </cell>
          <cell r="H343">
            <v>109.53170523004624</v>
          </cell>
          <cell r="I343">
            <v>3.0754287001090845</v>
          </cell>
          <cell r="J343">
            <v>0.21783452018278027</v>
          </cell>
        </row>
        <row r="344">
          <cell r="G344">
            <v>342</v>
          </cell>
          <cell r="H344">
            <v>108.39247087827309</v>
          </cell>
          <cell r="I344">
            <v>3.0776070453109123</v>
          </cell>
          <cell r="J344">
            <v>0.21517527792789259</v>
          </cell>
        </row>
        <row r="345">
          <cell r="G345">
            <v>343</v>
          </cell>
          <cell r="H345">
            <v>107.26872606698133</v>
          </cell>
          <cell r="I345">
            <v>3.0797587980901913</v>
          </cell>
          <cell r="J345">
            <v>0.21255296225799469</v>
          </cell>
        </row>
        <row r="346">
          <cell r="G346">
            <v>344</v>
          </cell>
          <cell r="H346">
            <v>106.16021681568276</v>
          </cell>
          <cell r="I346">
            <v>3.0818843277127712</v>
          </cell>
          <cell r="J346">
            <v>0.20996703328224342</v>
          </cell>
        </row>
        <row r="347">
          <cell r="G347">
            <v>345</v>
          </cell>
          <cell r="H347">
            <v>105.06669397018659</v>
          </cell>
          <cell r="I347">
            <v>3.0839839980455936</v>
          </cell>
          <cell r="J347">
            <v>0.20741695851875797</v>
          </cell>
        </row>
        <row r="348">
          <cell r="G348">
            <v>346</v>
          </cell>
          <cell r="H348">
            <v>103.98791309892836</v>
          </cell>
          <cell r="I348">
            <v>3.0860581676307812</v>
          </cell>
          <cell r="J348">
            <v>0.20490221283044896</v>
          </cell>
        </row>
        <row r="349">
          <cell r="G349">
            <v>347</v>
          </cell>
          <cell r="H349">
            <v>102.92363439177342</v>
          </cell>
          <cell r="I349">
            <v>3.0881071897590857</v>
          </cell>
          <cell r="J349">
            <v>0.20242227835995941</v>
          </cell>
        </row>
        <row r="350">
          <cell r="G350">
            <v>348</v>
          </cell>
          <cell r="H350">
            <v>101.87362256122923</v>
          </cell>
          <cell r="I350">
            <v>3.0901314125426853</v>
          </cell>
          <cell r="J350">
            <v>0.19997664446291807</v>
          </cell>
        </row>
        <row r="351">
          <cell r="G351">
            <v>349</v>
          </cell>
          <cell r="H351">
            <v>100.83764674600411</v>
          </cell>
          <cell r="I351">
            <v>3.0921311789873145</v>
          </cell>
          <cell r="J351">
            <v>0.19756480764012707</v>
          </cell>
        </row>
        <row r="352">
          <cell r="G352">
            <v>350</v>
          </cell>
          <cell r="H352">
            <v>99.815480416851798</v>
          </cell>
          <cell r="I352">
            <v>3.0941068270637158</v>
          </cell>
        </row>
        <row r="353">
          <cell r="G353"/>
        </row>
        <row r="354">
          <cell r="G354"/>
        </row>
        <row r="355">
          <cell r="G355"/>
        </row>
        <row r="356">
          <cell r="G356"/>
        </row>
        <row r="357">
          <cell r="G357"/>
        </row>
        <row r="358">
          <cell r="G358"/>
        </row>
        <row r="359">
          <cell r="G359"/>
        </row>
        <row r="360">
          <cell r="G360"/>
        </row>
        <row r="361">
          <cell r="G361"/>
        </row>
        <row r="362">
          <cell r="G362"/>
        </row>
        <row r="363">
          <cell r="G363"/>
        </row>
        <row r="364">
          <cell r="G364"/>
        </row>
        <row r="365">
          <cell r="G365"/>
        </row>
        <row r="366">
          <cell r="G366"/>
        </row>
        <row r="367">
          <cell r="G367"/>
        </row>
        <row r="368">
          <cell r="G368"/>
        </row>
        <row r="369">
          <cell r="G369"/>
        </row>
        <row r="370">
          <cell r="G370"/>
        </row>
        <row r="371">
          <cell r="G371"/>
        </row>
        <row r="372">
          <cell r="G372"/>
        </row>
        <row r="373">
          <cell r="G373"/>
        </row>
        <row r="374">
          <cell r="G374"/>
        </row>
        <row r="375">
          <cell r="G375"/>
        </row>
        <row r="376">
          <cell r="G376"/>
        </row>
        <row r="377">
          <cell r="G377"/>
        </row>
        <row r="378">
          <cell r="G378"/>
        </row>
        <row r="379">
          <cell r="G379"/>
        </row>
        <row r="380">
          <cell r="G380"/>
        </row>
        <row r="381">
          <cell r="G381"/>
        </row>
        <row r="382">
          <cell r="G382"/>
        </row>
        <row r="383">
          <cell r="G383"/>
        </row>
        <row r="384">
          <cell r="G384"/>
        </row>
        <row r="385">
          <cell r="G385"/>
        </row>
        <row r="386">
          <cell r="G386"/>
        </row>
        <row r="387">
          <cell r="G387"/>
        </row>
        <row r="388">
          <cell r="G388"/>
        </row>
        <row r="389">
          <cell r="G389"/>
        </row>
        <row r="390">
          <cell r="G390"/>
        </row>
        <row r="391">
          <cell r="G391"/>
        </row>
        <row r="392">
          <cell r="G392"/>
        </row>
      </sheetData>
      <sheetData sheetId="1">
        <row r="1">
          <cell r="H1" t="str">
            <v>RTD Resistance (ꭥ)</v>
          </cell>
          <cell r="J1" t="str">
            <v>Reading Resolution Before Amplification (mV)</v>
          </cell>
        </row>
        <row r="2">
          <cell r="G2">
            <v>-200</v>
          </cell>
          <cell r="H2">
            <v>18.52</v>
          </cell>
          <cell r="J2">
            <v>0.88880000000000337</v>
          </cell>
        </row>
        <row r="3">
          <cell r="G3">
            <v>-199</v>
          </cell>
          <cell r="H3">
            <v>18.96</v>
          </cell>
          <cell r="J3">
            <v>0.8685999999999936</v>
          </cell>
        </row>
        <row r="4">
          <cell r="G4">
            <v>-198</v>
          </cell>
          <cell r="H4">
            <v>19.39</v>
          </cell>
          <cell r="J4">
            <v>0.8686000000000007</v>
          </cell>
        </row>
        <row r="5">
          <cell r="G5">
            <v>-197</v>
          </cell>
          <cell r="H5">
            <v>19.82</v>
          </cell>
          <cell r="J5">
            <v>0.8686000000000007</v>
          </cell>
        </row>
        <row r="6">
          <cell r="G6">
            <v>-196</v>
          </cell>
          <cell r="H6">
            <v>20.25</v>
          </cell>
          <cell r="J6">
            <v>0.8686000000000007</v>
          </cell>
        </row>
        <row r="7">
          <cell r="G7">
            <v>-195</v>
          </cell>
          <cell r="H7">
            <v>20.68</v>
          </cell>
          <cell r="J7">
            <v>0.8685999999999936</v>
          </cell>
        </row>
        <row r="8">
          <cell r="G8">
            <v>-194</v>
          </cell>
          <cell r="H8">
            <v>21.11</v>
          </cell>
          <cell r="J8">
            <v>0.86860000000000781</v>
          </cell>
        </row>
        <row r="9">
          <cell r="G9">
            <v>-193</v>
          </cell>
          <cell r="H9">
            <v>21.54</v>
          </cell>
          <cell r="J9">
            <v>0.8685999999999936</v>
          </cell>
        </row>
        <row r="10">
          <cell r="G10">
            <v>-192</v>
          </cell>
          <cell r="H10">
            <v>21.97</v>
          </cell>
          <cell r="J10">
            <v>0.8686000000000007</v>
          </cell>
        </row>
        <row r="11">
          <cell r="G11">
            <v>-191</v>
          </cell>
          <cell r="H11">
            <v>22.4</v>
          </cell>
          <cell r="J11">
            <v>0.8686000000000007</v>
          </cell>
        </row>
        <row r="12">
          <cell r="G12">
            <v>-190</v>
          </cell>
          <cell r="H12">
            <v>22.83</v>
          </cell>
          <cell r="J12">
            <v>0.86860000000000781</v>
          </cell>
        </row>
        <row r="13">
          <cell r="G13">
            <v>-189</v>
          </cell>
          <cell r="H13">
            <v>23.26</v>
          </cell>
          <cell r="J13">
            <v>0.8685999999999936</v>
          </cell>
        </row>
        <row r="14">
          <cell r="G14">
            <v>-188</v>
          </cell>
          <cell r="H14">
            <v>23.69</v>
          </cell>
          <cell r="J14">
            <v>0.86860000000000781</v>
          </cell>
        </row>
        <row r="15">
          <cell r="G15">
            <v>-187</v>
          </cell>
          <cell r="H15">
            <v>24.12</v>
          </cell>
          <cell r="J15">
            <v>0.8685999999999936</v>
          </cell>
        </row>
        <row r="16">
          <cell r="G16">
            <v>-186</v>
          </cell>
          <cell r="H16">
            <v>24.55</v>
          </cell>
          <cell r="J16">
            <v>0.84839999999999804</v>
          </cell>
        </row>
        <row r="17">
          <cell r="G17">
            <v>-185</v>
          </cell>
          <cell r="H17">
            <v>24.97</v>
          </cell>
          <cell r="J17">
            <v>0.84840000000000515</v>
          </cell>
        </row>
        <row r="18">
          <cell r="G18">
            <v>-184</v>
          </cell>
          <cell r="H18">
            <v>25.39</v>
          </cell>
          <cell r="J18">
            <v>0.8686000000000007</v>
          </cell>
        </row>
        <row r="19">
          <cell r="G19">
            <v>-183</v>
          </cell>
          <cell r="H19">
            <v>25.82</v>
          </cell>
          <cell r="J19">
            <v>0.8686000000000007</v>
          </cell>
        </row>
        <row r="20">
          <cell r="G20">
            <v>-182</v>
          </cell>
          <cell r="H20">
            <v>26.25</v>
          </cell>
          <cell r="J20">
            <v>0.84840000000000515</v>
          </cell>
        </row>
        <row r="21">
          <cell r="G21">
            <v>-181</v>
          </cell>
          <cell r="H21">
            <v>26.67</v>
          </cell>
          <cell r="J21">
            <v>0.8685999999999936</v>
          </cell>
        </row>
        <row r="22">
          <cell r="G22">
            <v>-180</v>
          </cell>
          <cell r="H22">
            <v>27.1</v>
          </cell>
          <cell r="J22">
            <v>0.84839999999999804</v>
          </cell>
        </row>
        <row r="23">
          <cell r="G23">
            <v>-179</v>
          </cell>
          <cell r="H23">
            <v>27.52</v>
          </cell>
          <cell r="J23">
            <v>0.8686000000000007</v>
          </cell>
        </row>
        <row r="24">
          <cell r="G24">
            <v>-178</v>
          </cell>
          <cell r="H24">
            <v>27.95</v>
          </cell>
          <cell r="J24">
            <v>0.84839999999999804</v>
          </cell>
        </row>
        <row r="25">
          <cell r="G25">
            <v>-177</v>
          </cell>
          <cell r="H25">
            <v>28.37</v>
          </cell>
          <cell r="J25">
            <v>0.8686000000000007</v>
          </cell>
        </row>
        <row r="26">
          <cell r="G26">
            <v>-176</v>
          </cell>
          <cell r="H26">
            <v>28.8</v>
          </cell>
          <cell r="J26">
            <v>0.84839999999999804</v>
          </cell>
        </row>
        <row r="27">
          <cell r="G27">
            <v>-175</v>
          </cell>
          <cell r="H27">
            <v>29.22</v>
          </cell>
          <cell r="J27">
            <v>0.8686000000000007</v>
          </cell>
        </row>
        <row r="28">
          <cell r="G28">
            <v>-174</v>
          </cell>
          <cell r="H28">
            <v>29.65</v>
          </cell>
          <cell r="J28">
            <v>0.84839999999999804</v>
          </cell>
        </row>
        <row r="29">
          <cell r="G29">
            <v>-173</v>
          </cell>
          <cell r="H29">
            <v>30.07</v>
          </cell>
          <cell r="J29">
            <v>0.84839999999999804</v>
          </cell>
        </row>
        <row r="30">
          <cell r="G30">
            <v>-172</v>
          </cell>
          <cell r="H30">
            <v>30.49</v>
          </cell>
          <cell r="J30">
            <v>0.86860000000000781</v>
          </cell>
        </row>
        <row r="31">
          <cell r="G31">
            <v>-171</v>
          </cell>
          <cell r="H31">
            <v>30.92</v>
          </cell>
          <cell r="J31">
            <v>0.84839999999999094</v>
          </cell>
        </row>
        <row r="32">
          <cell r="G32">
            <v>-170</v>
          </cell>
          <cell r="H32">
            <v>31.34</v>
          </cell>
          <cell r="J32">
            <v>0.84840000000001226</v>
          </cell>
        </row>
        <row r="33">
          <cell r="G33">
            <v>-169</v>
          </cell>
          <cell r="H33">
            <v>31.76</v>
          </cell>
          <cell r="J33">
            <v>0.84839999999999804</v>
          </cell>
        </row>
        <row r="34">
          <cell r="G34">
            <v>-168</v>
          </cell>
          <cell r="H34">
            <v>32.18</v>
          </cell>
          <cell r="J34">
            <v>0.8686000000000007</v>
          </cell>
        </row>
        <row r="35">
          <cell r="G35">
            <v>-167</v>
          </cell>
          <cell r="H35">
            <v>32.61</v>
          </cell>
          <cell r="J35">
            <v>0.84839999999999804</v>
          </cell>
        </row>
        <row r="36">
          <cell r="G36">
            <v>-166</v>
          </cell>
          <cell r="H36">
            <v>33.03</v>
          </cell>
          <cell r="J36">
            <v>0.84839999999999804</v>
          </cell>
        </row>
        <row r="37">
          <cell r="G37">
            <v>-165</v>
          </cell>
          <cell r="H37">
            <v>33.450000000000003</v>
          </cell>
          <cell r="J37">
            <v>0.8282000000000096</v>
          </cell>
        </row>
        <row r="38">
          <cell r="G38">
            <v>-164</v>
          </cell>
          <cell r="H38">
            <v>33.86</v>
          </cell>
          <cell r="J38">
            <v>0.84839999999999804</v>
          </cell>
        </row>
        <row r="39">
          <cell r="G39">
            <v>-163</v>
          </cell>
          <cell r="H39">
            <v>34.28</v>
          </cell>
          <cell r="J39">
            <v>0.84839999999999804</v>
          </cell>
        </row>
        <row r="40">
          <cell r="G40">
            <v>-162</v>
          </cell>
          <cell r="H40">
            <v>34.700000000000003</v>
          </cell>
          <cell r="J40">
            <v>0.84839999999999804</v>
          </cell>
        </row>
        <row r="41">
          <cell r="G41">
            <v>-161</v>
          </cell>
          <cell r="H41">
            <v>35.119999999999997</v>
          </cell>
          <cell r="J41">
            <v>0.84839999999999804</v>
          </cell>
        </row>
        <row r="42">
          <cell r="G42">
            <v>-160</v>
          </cell>
          <cell r="H42">
            <v>35.54</v>
          </cell>
          <cell r="J42">
            <v>0.84839999999999804</v>
          </cell>
        </row>
        <row r="43">
          <cell r="G43">
            <v>-159</v>
          </cell>
          <cell r="H43">
            <v>35.96</v>
          </cell>
          <cell r="J43">
            <v>0.84840000000001226</v>
          </cell>
        </row>
        <row r="44">
          <cell r="G44">
            <v>-158</v>
          </cell>
          <cell r="H44">
            <v>36.380000000000003</v>
          </cell>
          <cell r="J44">
            <v>0.84839999999998383</v>
          </cell>
        </row>
        <row r="45">
          <cell r="G45">
            <v>-157</v>
          </cell>
          <cell r="H45">
            <v>36.799999999999997</v>
          </cell>
          <cell r="J45">
            <v>0.84839999999999804</v>
          </cell>
        </row>
        <row r="46">
          <cell r="G46">
            <v>-156</v>
          </cell>
          <cell r="H46">
            <v>37.22</v>
          </cell>
          <cell r="J46">
            <v>0.82820000000002381</v>
          </cell>
        </row>
        <row r="47">
          <cell r="G47">
            <v>-155</v>
          </cell>
          <cell r="H47">
            <v>37.630000000000003</v>
          </cell>
          <cell r="J47">
            <v>0.84839999999998383</v>
          </cell>
        </row>
        <row r="48">
          <cell r="G48">
            <v>-154</v>
          </cell>
          <cell r="H48">
            <v>38.049999999999997</v>
          </cell>
          <cell r="J48">
            <v>0.84839999999999804</v>
          </cell>
        </row>
        <row r="49">
          <cell r="G49">
            <v>-153</v>
          </cell>
          <cell r="H49">
            <v>38.47</v>
          </cell>
          <cell r="J49">
            <v>0.84840000000001226</v>
          </cell>
        </row>
        <row r="50">
          <cell r="G50">
            <v>-152</v>
          </cell>
          <cell r="H50">
            <v>38.89</v>
          </cell>
          <cell r="J50">
            <v>0.84839999999999804</v>
          </cell>
        </row>
        <row r="51">
          <cell r="G51">
            <v>-151</v>
          </cell>
          <cell r="H51">
            <v>39.31</v>
          </cell>
          <cell r="J51">
            <v>0.82819999999998117</v>
          </cell>
        </row>
        <row r="52">
          <cell r="G52">
            <v>-150</v>
          </cell>
          <cell r="H52">
            <v>39.72</v>
          </cell>
          <cell r="J52">
            <v>0.84840000000001226</v>
          </cell>
        </row>
        <row r="53">
          <cell r="G53">
            <v>-149</v>
          </cell>
          <cell r="H53">
            <v>40.14</v>
          </cell>
          <cell r="J53">
            <v>0.84839999999999804</v>
          </cell>
        </row>
        <row r="54">
          <cell r="G54">
            <v>-148</v>
          </cell>
          <cell r="H54">
            <v>40.56</v>
          </cell>
          <cell r="J54">
            <v>0.82819999999999538</v>
          </cell>
        </row>
        <row r="55">
          <cell r="G55">
            <v>-147</v>
          </cell>
          <cell r="H55">
            <v>40.97</v>
          </cell>
          <cell r="J55">
            <v>0.84840000000001226</v>
          </cell>
        </row>
        <row r="56">
          <cell r="G56">
            <v>-146</v>
          </cell>
          <cell r="H56">
            <v>41.39</v>
          </cell>
          <cell r="J56">
            <v>0.82819999999998117</v>
          </cell>
        </row>
        <row r="57">
          <cell r="G57">
            <v>-145</v>
          </cell>
          <cell r="H57">
            <v>41.8</v>
          </cell>
          <cell r="J57">
            <v>0.84839999999999804</v>
          </cell>
        </row>
        <row r="58">
          <cell r="G58">
            <v>-144</v>
          </cell>
          <cell r="H58">
            <v>42.22</v>
          </cell>
          <cell r="J58">
            <v>0.84840000000001226</v>
          </cell>
        </row>
        <row r="59">
          <cell r="G59">
            <v>-143</v>
          </cell>
          <cell r="H59">
            <v>42.64</v>
          </cell>
          <cell r="J59">
            <v>0.82819999999999538</v>
          </cell>
        </row>
        <row r="60">
          <cell r="G60">
            <v>-142</v>
          </cell>
          <cell r="H60">
            <v>43.05</v>
          </cell>
          <cell r="J60">
            <v>0.8282000000000096</v>
          </cell>
        </row>
        <row r="61">
          <cell r="G61">
            <v>-141</v>
          </cell>
          <cell r="H61">
            <v>43.46</v>
          </cell>
          <cell r="J61">
            <v>0.84839999999999804</v>
          </cell>
        </row>
        <row r="62">
          <cell r="G62">
            <v>-140</v>
          </cell>
          <cell r="H62">
            <v>43.88</v>
          </cell>
          <cell r="J62">
            <v>0.82819999999999538</v>
          </cell>
        </row>
        <row r="63">
          <cell r="G63">
            <v>-139</v>
          </cell>
          <cell r="H63">
            <v>44.29</v>
          </cell>
          <cell r="J63">
            <v>0.84840000000001226</v>
          </cell>
        </row>
        <row r="64">
          <cell r="G64">
            <v>-138</v>
          </cell>
          <cell r="H64">
            <v>44.71</v>
          </cell>
          <cell r="J64">
            <v>0.82819999999998117</v>
          </cell>
        </row>
        <row r="65">
          <cell r="G65">
            <v>-137</v>
          </cell>
          <cell r="H65">
            <v>45.12</v>
          </cell>
          <cell r="J65">
            <v>0.82820000000002381</v>
          </cell>
        </row>
        <row r="66">
          <cell r="G66">
            <v>-136</v>
          </cell>
          <cell r="H66">
            <v>45.53</v>
          </cell>
          <cell r="J66">
            <v>0.84839999999999804</v>
          </cell>
        </row>
        <row r="67">
          <cell r="G67">
            <v>-135</v>
          </cell>
          <cell r="H67">
            <v>45.95</v>
          </cell>
          <cell r="J67">
            <v>0.80799999999997851</v>
          </cell>
        </row>
        <row r="68">
          <cell r="G68">
            <v>-134</v>
          </cell>
          <cell r="H68">
            <v>46.35</v>
          </cell>
          <cell r="J68">
            <v>0.8282000000000096</v>
          </cell>
        </row>
        <row r="69">
          <cell r="G69">
            <v>-133</v>
          </cell>
          <cell r="H69">
            <v>46.76</v>
          </cell>
          <cell r="J69">
            <v>0.84839999999999804</v>
          </cell>
        </row>
        <row r="70">
          <cell r="G70">
            <v>-132</v>
          </cell>
          <cell r="H70">
            <v>47.18</v>
          </cell>
          <cell r="J70">
            <v>0.8282000000000096</v>
          </cell>
        </row>
        <row r="71">
          <cell r="G71">
            <v>-131</v>
          </cell>
          <cell r="H71">
            <v>47.59</v>
          </cell>
          <cell r="J71">
            <v>0.82819999999999538</v>
          </cell>
        </row>
        <row r="72">
          <cell r="G72">
            <v>-130</v>
          </cell>
          <cell r="H72">
            <v>48</v>
          </cell>
          <cell r="J72">
            <v>0.82819999999998117</v>
          </cell>
        </row>
        <row r="73">
          <cell r="G73">
            <v>-129</v>
          </cell>
          <cell r="H73">
            <v>48.41</v>
          </cell>
          <cell r="J73">
            <v>0.82820000000002381</v>
          </cell>
        </row>
        <row r="74">
          <cell r="G74">
            <v>-128</v>
          </cell>
          <cell r="H74">
            <v>48.82</v>
          </cell>
          <cell r="J74">
            <v>0.82819999999998117</v>
          </cell>
        </row>
        <row r="75">
          <cell r="G75">
            <v>-127</v>
          </cell>
          <cell r="H75">
            <v>49.23</v>
          </cell>
          <cell r="J75">
            <v>0.8282000000000096</v>
          </cell>
        </row>
        <row r="76">
          <cell r="G76">
            <v>-126</v>
          </cell>
          <cell r="H76">
            <v>49.64</v>
          </cell>
          <cell r="J76">
            <v>0.84839999999999804</v>
          </cell>
        </row>
        <row r="77">
          <cell r="G77">
            <v>-125</v>
          </cell>
          <cell r="H77">
            <v>50.06</v>
          </cell>
          <cell r="J77">
            <v>0.82819999999999538</v>
          </cell>
        </row>
        <row r="78">
          <cell r="G78">
            <v>-124</v>
          </cell>
          <cell r="H78">
            <v>50.47</v>
          </cell>
          <cell r="J78">
            <v>0.8282000000000096</v>
          </cell>
        </row>
        <row r="79">
          <cell r="G79">
            <v>-123</v>
          </cell>
          <cell r="H79">
            <v>50.88</v>
          </cell>
          <cell r="J79">
            <v>0.82819999999999538</v>
          </cell>
        </row>
        <row r="80">
          <cell r="G80">
            <v>-122</v>
          </cell>
          <cell r="H80">
            <v>51.29</v>
          </cell>
          <cell r="J80">
            <v>0.8282000000000096</v>
          </cell>
        </row>
        <row r="81">
          <cell r="G81">
            <v>-121</v>
          </cell>
          <cell r="H81">
            <v>51.7</v>
          </cell>
          <cell r="J81">
            <v>0.82819999999999538</v>
          </cell>
        </row>
        <row r="82">
          <cell r="G82">
            <v>-120</v>
          </cell>
          <cell r="H82">
            <v>52.11</v>
          </cell>
          <cell r="J82">
            <v>0.8282000000000096</v>
          </cell>
        </row>
        <row r="83">
          <cell r="G83">
            <v>-119</v>
          </cell>
          <cell r="H83">
            <v>52.52</v>
          </cell>
          <cell r="J83">
            <v>0.80799999999999272</v>
          </cell>
        </row>
        <row r="84">
          <cell r="G84">
            <v>-118</v>
          </cell>
          <cell r="H84">
            <v>52.92</v>
          </cell>
          <cell r="J84">
            <v>0.82819999999999538</v>
          </cell>
        </row>
        <row r="85">
          <cell r="G85">
            <v>-117</v>
          </cell>
          <cell r="H85">
            <v>53.33</v>
          </cell>
          <cell r="J85">
            <v>0.82819999999999538</v>
          </cell>
        </row>
        <row r="86">
          <cell r="G86">
            <v>-116</v>
          </cell>
          <cell r="H86">
            <v>53.74</v>
          </cell>
          <cell r="J86">
            <v>0.8282000000000096</v>
          </cell>
        </row>
        <row r="87">
          <cell r="G87">
            <v>-115</v>
          </cell>
          <cell r="H87">
            <v>54.15</v>
          </cell>
          <cell r="J87">
            <v>0.82819999999999538</v>
          </cell>
        </row>
        <row r="88">
          <cell r="G88">
            <v>-114</v>
          </cell>
          <cell r="H88">
            <v>54.56</v>
          </cell>
          <cell r="J88">
            <v>0.82819999999999538</v>
          </cell>
        </row>
        <row r="89">
          <cell r="G89">
            <v>-113</v>
          </cell>
          <cell r="H89">
            <v>54.97</v>
          </cell>
          <cell r="J89">
            <v>0.8282000000000096</v>
          </cell>
        </row>
        <row r="90">
          <cell r="G90">
            <v>-112</v>
          </cell>
          <cell r="H90">
            <v>55.38</v>
          </cell>
          <cell r="J90">
            <v>0.80799999999999272</v>
          </cell>
        </row>
        <row r="91">
          <cell r="G91">
            <v>-111</v>
          </cell>
          <cell r="H91">
            <v>55.78</v>
          </cell>
          <cell r="J91">
            <v>0.82819999999999538</v>
          </cell>
        </row>
        <row r="92">
          <cell r="G92">
            <v>-110</v>
          </cell>
          <cell r="H92">
            <v>56.19</v>
          </cell>
          <cell r="J92">
            <v>0.8282000000000096</v>
          </cell>
        </row>
        <row r="93">
          <cell r="G93">
            <v>-109</v>
          </cell>
          <cell r="H93">
            <v>56.6</v>
          </cell>
          <cell r="J93">
            <v>0.80799999999999272</v>
          </cell>
        </row>
        <row r="94">
          <cell r="G94">
            <v>-108</v>
          </cell>
          <cell r="H94">
            <v>57</v>
          </cell>
          <cell r="J94">
            <v>0.82819999999999538</v>
          </cell>
        </row>
        <row r="95">
          <cell r="G95">
            <v>-107</v>
          </cell>
          <cell r="H95">
            <v>57.41</v>
          </cell>
          <cell r="J95">
            <v>0.8282000000000096</v>
          </cell>
        </row>
        <row r="96">
          <cell r="G96">
            <v>-106</v>
          </cell>
          <cell r="H96">
            <v>57.82</v>
          </cell>
          <cell r="J96">
            <v>0.80799999999999272</v>
          </cell>
        </row>
        <row r="97">
          <cell r="G97">
            <v>-105</v>
          </cell>
          <cell r="H97">
            <v>58.22</v>
          </cell>
          <cell r="J97">
            <v>0.8282000000000096</v>
          </cell>
        </row>
        <row r="98">
          <cell r="G98">
            <v>-104</v>
          </cell>
          <cell r="H98">
            <v>58.63</v>
          </cell>
          <cell r="J98">
            <v>0.82819999999999538</v>
          </cell>
        </row>
        <row r="99">
          <cell r="G99">
            <v>-103</v>
          </cell>
          <cell r="H99">
            <v>59.04</v>
          </cell>
          <cell r="J99">
            <v>0.80800000000000693</v>
          </cell>
        </row>
        <row r="100">
          <cell r="G100">
            <v>-102</v>
          </cell>
          <cell r="H100">
            <v>59.44</v>
          </cell>
          <cell r="J100">
            <v>0.82819999999999538</v>
          </cell>
        </row>
        <row r="101">
          <cell r="G101">
            <v>-101</v>
          </cell>
          <cell r="H101">
            <v>59.85</v>
          </cell>
          <cell r="J101">
            <v>0.82819999999999538</v>
          </cell>
        </row>
        <row r="102">
          <cell r="G102">
            <v>-100</v>
          </cell>
          <cell r="H102">
            <v>60.26</v>
          </cell>
          <cell r="J102">
            <v>0.8282000000000096</v>
          </cell>
        </row>
        <row r="103">
          <cell r="G103">
            <v>-99</v>
          </cell>
          <cell r="H103">
            <v>60.67</v>
          </cell>
          <cell r="J103">
            <v>0.80799999999999272</v>
          </cell>
        </row>
        <row r="104">
          <cell r="G104">
            <v>-98</v>
          </cell>
          <cell r="H104">
            <v>61.07</v>
          </cell>
          <cell r="J104">
            <v>0.82819999999999538</v>
          </cell>
        </row>
        <row r="105">
          <cell r="G105">
            <v>-97</v>
          </cell>
          <cell r="H105">
            <v>61.48</v>
          </cell>
          <cell r="J105">
            <v>0.78780000000000427</v>
          </cell>
        </row>
        <row r="106">
          <cell r="G106">
            <v>-96</v>
          </cell>
          <cell r="H106">
            <v>61.87</v>
          </cell>
          <cell r="J106">
            <v>0.84840000000001226</v>
          </cell>
        </row>
        <row r="107">
          <cell r="G107">
            <v>-95</v>
          </cell>
          <cell r="H107">
            <v>62.29</v>
          </cell>
          <cell r="J107">
            <v>0.80799999999997851</v>
          </cell>
        </row>
        <row r="108">
          <cell r="G108">
            <v>-94</v>
          </cell>
          <cell r="H108">
            <v>62.69</v>
          </cell>
          <cell r="J108">
            <v>0.82820000000002381</v>
          </cell>
        </row>
        <row r="109">
          <cell r="G109">
            <v>-93</v>
          </cell>
          <cell r="H109">
            <v>63.1</v>
          </cell>
          <cell r="J109">
            <v>0.8079999999999643</v>
          </cell>
        </row>
        <row r="110">
          <cell r="G110">
            <v>-92</v>
          </cell>
          <cell r="H110">
            <v>63.5</v>
          </cell>
          <cell r="J110">
            <v>0.8282000000000096</v>
          </cell>
        </row>
        <row r="111">
          <cell r="G111">
            <v>-91</v>
          </cell>
          <cell r="H111">
            <v>63.91</v>
          </cell>
          <cell r="J111">
            <v>0.78780000000000427</v>
          </cell>
        </row>
        <row r="112">
          <cell r="G112">
            <v>-90</v>
          </cell>
          <cell r="H112">
            <v>64.3</v>
          </cell>
          <cell r="J112">
            <v>0.80800000000002115</v>
          </cell>
        </row>
        <row r="113">
          <cell r="G113">
            <v>-89</v>
          </cell>
          <cell r="H113">
            <v>64.7</v>
          </cell>
          <cell r="J113">
            <v>0.82819999999998117</v>
          </cell>
        </row>
        <row r="114">
          <cell r="G114">
            <v>-88</v>
          </cell>
          <cell r="H114">
            <v>65.11</v>
          </cell>
          <cell r="J114">
            <v>0.80800000000002115</v>
          </cell>
        </row>
        <row r="115">
          <cell r="G115">
            <v>-87</v>
          </cell>
          <cell r="H115">
            <v>65.510000000000005</v>
          </cell>
          <cell r="J115">
            <v>0.80799999999999272</v>
          </cell>
        </row>
        <row r="116">
          <cell r="G116">
            <v>-86</v>
          </cell>
          <cell r="H116">
            <v>65.91</v>
          </cell>
          <cell r="J116">
            <v>0.80799999999999272</v>
          </cell>
        </row>
        <row r="117">
          <cell r="G117">
            <v>-85</v>
          </cell>
          <cell r="H117">
            <v>66.31</v>
          </cell>
          <cell r="J117">
            <v>0.8282000000000096</v>
          </cell>
        </row>
        <row r="118">
          <cell r="G118">
            <v>-84</v>
          </cell>
          <cell r="H118">
            <v>66.72</v>
          </cell>
          <cell r="J118">
            <v>0.80799999999999272</v>
          </cell>
        </row>
        <row r="119">
          <cell r="G119">
            <v>-83</v>
          </cell>
          <cell r="H119">
            <v>67.12</v>
          </cell>
          <cell r="J119">
            <v>0.80799999999999272</v>
          </cell>
        </row>
        <row r="120">
          <cell r="G120">
            <v>-82</v>
          </cell>
          <cell r="H120">
            <v>67.52</v>
          </cell>
          <cell r="J120">
            <v>0.80799999999999272</v>
          </cell>
        </row>
        <row r="121">
          <cell r="G121">
            <v>-81</v>
          </cell>
          <cell r="H121">
            <v>67.92</v>
          </cell>
          <cell r="J121">
            <v>0.8282000000000096</v>
          </cell>
        </row>
        <row r="122">
          <cell r="G122">
            <v>-80</v>
          </cell>
          <cell r="H122">
            <v>68.33</v>
          </cell>
          <cell r="J122">
            <v>0.80799999999999272</v>
          </cell>
        </row>
        <row r="123">
          <cell r="G123">
            <v>-79</v>
          </cell>
          <cell r="H123">
            <v>68.73</v>
          </cell>
          <cell r="J123">
            <v>0.80800000000002115</v>
          </cell>
        </row>
        <row r="124">
          <cell r="G124">
            <v>-78</v>
          </cell>
          <cell r="H124">
            <v>69.13</v>
          </cell>
          <cell r="J124">
            <v>0.80799999999999272</v>
          </cell>
        </row>
        <row r="125">
          <cell r="G125">
            <v>-77</v>
          </cell>
          <cell r="H125">
            <v>69.53</v>
          </cell>
          <cell r="J125">
            <v>0.80799999999999272</v>
          </cell>
        </row>
        <row r="126">
          <cell r="G126">
            <v>-76</v>
          </cell>
          <cell r="H126">
            <v>69.930000000000007</v>
          </cell>
          <cell r="J126">
            <v>0.80800000000002115</v>
          </cell>
        </row>
        <row r="127">
          <cell r="G127">
            <v>-75</v>
          </cell>
          <cell r="H127">
            <v>70.33</v>
          </cell>
          <cell r="J127">
            <v>0.80799999999999272</v>
          </cell>
        </row>
        <row r="128">
          <cell r="G128">
            <v>-74</v>
          </cell>
          <cell r="H128">
            <v>70.73</v>
          </cell>
          <cell r="J128">
            <v>0.8079999999999643</v>
          </cell>
        </row>
        <row r="129">
          <cell r="G129">
            <v>-73</v>
          </cell>
          <cell r="H129">
            <v>71.13</v>
          </cell>
          <cell r="J129">
            <v>0.80800000000002115</v>
          </cell>
        </row>
        <row r="130">
          <cell r="G130">
            <v>-72</v>
          </cell>
          <cell r="H130">
            <v>71.53</v>
          </cell>
          <cell r="J130">
            <v>0.80800000000002115</v>
          </cell>
        </row>
        <row r="131">
          <cell r="G131">
            <v>-71</v>
          </cell>
          <cell r="H131">
            <v>71.930000000000007</v>
          </cell>
          <cell r="J131">
            <v>0.80799999999999272</v>
          </cell>
        </row>
        <row r="132">
          <cell r="G132">
            <v>-70</v>
          </cell>
          <cell r="H132">
            <v>72.33</v>
          </cell>
          <cell r="J132">
            <v>0.80799999999999272</v>
          </cell>
        </row>
        <row r="133">
          <cell r="G133">
            <v>-69</v>
          </cell>
          <cell r="H133">
            <v>72.73</v>
          </cell>
          <cell r="J133">
            <v>0.80799999999999272</v>
          </cell>
        </row>
        <row r="134">
          <cell r="G134">
            <v>-68</v>
          </cell>
          <cell r="H134">
            <v>73.13</v>
          </cell>
          <cell r="J134">
            <v>0.80800000000002115</v>
          </cell>
        </row>
        <row r="135">
          <cell r="G135">
            <v>-67</v>
          </cell>
          <cell r="H135">
            <v>73.53</v>
          </cell>
          <cell r="J135">
            <v>0.80799999999999272</v>
          </cell>
        </row>
        <row r="136">
          <cell r="G136">
            <v>-66</v>
          </cell>
          <cell r="H136">
            <v>73.930000000000007</v>
          </cell>
          <cell r="J136">
            <v>0.8079999999999643</v>
          </cell>
        </row>
        <row r="137">
          <cell r="G137">
            <v>-65</v>
          </cell>
          <cell r="H137">
            <v>74.33</v>
          </cell>
          <cell r="J137">
            <v>0.80800000000004957</v>
          </cell>
        </row>
        <row r="138">
          <cell r="G138">
            <v>-64</v>
          </cell>
          <cell r="H138">
            <v>74.73</v>
          </cell>
          <cell r="J138">
            <v>0.8079999999999643</v>
          </cell>
        </row>
        <row r="139">
          <cell r="G139">
            <v>-63</v>
          </cell>
          <cell r="H139">
            <v>75.13</v>
          </cell>
          <cell r="J139">
            <v>0.80800000000002115</v>
          </cell>
        </row>
        <row r="140">
          <cell r="G140">
            <v>-62</v>
          </cell>
          <cell r="H140">
            <v>75.53</v>
          </cell>
          <cell r="J140">
            <v>0.80800000000002115</v>
          </cell>
        </row>
        <row r="141">
          <cell r="G141">
            <v>-61</v>
          </cell>
          <cell r="H141">
            <v>75.930000000000007</v>
          </cell>
          <cell r="J141">
            <v>0.8079999999999643</v>
          </cell>
        </row>
        <row r="142">
          <cell r="G142">
            <v>-60</v>
          </cell>
          <cell r="H142">
            <v>76.33</v>
          </cell>
          <cell r="J142">
            <v>0.80800000000002115</v>
          </cell>
        </row>
        <row r="143">
          <cell r="G143">
            <v>-59</v>
          </cell>
          <cell r="H143">
            <v>76.73</v>
          </cell>
          <cell r="J143">
            <v>0.8079999999999643</v>
          </cell>
        </row>
        <row r="144">
          <cell r="G144">
            <v>-58</v>
          </cell>
          <cell r="H144">
            <v>77.13</v>
          </cell>
          <cell r="J144">
            <v>0.78780000000000427</v>
          </cell>
        </row>
        <row r="145">
          <cell r="G145">
            <v>-57</v>
          </cell>
          <cell r="H145">
            <v>77.52</v>
          </cell>
          <cell r="J145">
            <v>0.80800000000002115</v>
          </cell>
        </row>
        <row r="146">
          <cell r="G146">
            <v>-56</v>
          </cell>
          <cell r="H146">
            <v>77.92</v>
          </cell>
          <cell r="J146">
            <v>0.80799999999999272</v>
          </cell>
        </row>
        <row r="147">
          <cell r="G147">
            <v>-55</v>
          </cell>
          <cell r="H147">
            <v>78.319999999999993</v>
          </cell>
          <cell r="J147">
            <v>0.80799999999999272</v>
          </cell>
        </row>
        <row r="148">
          <cell r="G148">
            <v>-54</v>
          </cell>
          <cell r="H148">
            <v>78.72</v>
          </cell>
          <cell r="J148">
            <v>0.78780000000000427</v>
          </cell>
        </row>
        <row r="149">
          <cell r="G149">
            <v>-53</v>
          </cell>
          <cell r="H149">
            <v>79.11</v>
          </cell>
          <cell r="J149">
            <v>0.80800000000002115</v>
          </cell>
        </row>
        <row r="150">
          <cell r="G150">
            <v>-52</v>
          </cell>
          <cell r="H150">
            <v>79.510000000000005</v>
          </cell>
          <cell r="J150">
            <v>0.80799999999999272</v>
          </cell>
        </row>
        <row r="151">
          <cell r="G151">
            <v>-51</v>
          </cell>
          <cell r="H151">
            <v>79.91</v>
          </cell>
          <cell r="J151">
            <v>0.80799999999999272</v>
          </cell>
        </row>
        <row r="152">
          <cell r="G152">
            <v>-50</v>
          </cell>
          <cell r="H152">
            <v>80.31</v>
          </cell>
          <cell r="J152">
            <v>0.78780000000000427</v>
          </cell>
        </row>
        <row r="153">
          <cell r="G153">
            <v>-49</v>
          </cell>
          <cell r="H153">
            <v>80.7</v>
          </cell>
          <cell r="J153">
            <v>0.80799999999999272</v>
          </cell>
        </row>
        <row r="154">
          <cell r="G154">
            <v>-48</v>
          </cell>
          <cell r="H154">
            <v>81.099999999999994</v>
          </cell>
          <cell r="J154">
            <v>0.80799999999999272</v>
          </cell>
        </row>
        <row r="155">
          <cell r="G155">
            <v>-47</v>
          </cell>
          <cell r="H155">
            <v>81.5</v>
          </cell>
          <cell r="J155">
            <v>0.78780000000000427</v>
          </cell>
        </row>
        <row r="156">
          <cell r="G156">
            <v>-46</v>
          </cell>
          <cell r="H156">
            <v>81.89</v>
          </cell>
          <cell r="J156">
            <v>0.80800000000002115</v>
          </cell>
        </row>
        <row r="157">
          <cell r="G157">
            <v>-45</v>
          </cell>
          <cell r="H157">
            <v>82.29</v>
          </cell>
          <cell r="J157">
            <v>0.80799999999999272</v>
          </cell>
        </row>
        <row r="158">
          <cell r="G158">
            <v>-44</v>
          </cell>
          <cell r="H158">
            <v>82.69</v>
          </cell>
          <cell r="J158">
            <v>0.78780000000000427</v>
          </cell>
        </row>
        <row r="159">
          <cell r="G159">
            <v>-43</v>
          </cell>
          <cell r="H159">
            <v>83.08</v>
          </cell>
          <cell r="J159">
            <v>0.80799999999999272</v>
          </cell>
        </row>
        <row r="160">
          <cell r="G160">
            <v>-42</v>
          </cell>
          <cell r="H160">
            <v>83.48</v>
          </cell>
          <cell r="J160">
            <v>0.80799999999999272</v>
          </cell>
        </row>
        <row r="161">
          <cell r="G161">
            <v>-41</v>
          </cell>
          <cell r="H161">
            <v>83.88</v>
          </cell>
          <cell r="J161">
            <v>0.78780000000000427</v>
          </cell>
        </row>
        <row r="162">
          <cell r="G162">
            <v>-40</v>
          </cell>
          <cell r="H162">
            <v>84.27</v>
          </cell>
          <cell r="J162">
            <v>0.80799999999999272</v>
          </cell>
        </row>
        <row r="163">
          <cell r="G163">
            <v>-39</v>
          </cell>
          <cell r="H163">
            <v>84.67</v>
          </cell>
          <cell r="J163">
            <v>0.78780000000000427</v>
          </cell>
        </row>
        <row r="164">
          <cell r="G164">
            <v>-38</v>
          </cell>
          <cell r="H164">
            <v>85.06</v>
          </cell>
          <cell r="J164">
            <v>0.8079999999999643</v>
          </cell>
        </row>
        <row r="165">
          <cell r="G165">
            <v>-37</v>
          </cell>
          <cell r="H165">
            <v>85.46</v>
          </cell>
          <cell r="J165">
            <v>0.7878000000000327</v>
          </cell>
        </row>
        <row r="166">
          <cell r="G166">
            <v>-36</v>
          </cell>
          <cell r="H166">
            <v>85.85</v>
          </cell>
          <cell r="J166">
            <v>0.80800000000002115</v>
          </cell>
        </row>
        <row r="167">
          <cell r="G167">
            <v>-35</v>
          </cell>
          <cell r="H167">
            <v>86.25</v>
          </cell>
          <cell r="J167">
            <v>0.78779999999997585</v>
          </cell>
        </row>
        <row r="168">
          <cell r="G168">
            <v>-34</v>
          </cell>
          <cell r="H168">
            <v>86.64</v>
          </cell>
          <cell r="J168">
            <v>0.80800000000002115</v>
          </cell>
        </row>
        <row r="169">
          <cell r="G169">
            <v>-33</v>
          </cell>
          <cell r="H169">
            <v>87.04</v>
          </cell>
          <cell r="J169">
            <v>0.78780000000000427</v>
          </cell>
        </row>
        <row r="170">
          <cell r="G170">
            <v>-32</v>
          </cell>
          <cell r="H170">
            <v>87.43</v>
          </cell>
          <cell r="J170">
            <v>0.80799999999999272</v>
          </cell>
        </row>
        <row r="171">
          <cell r="G171">
            <v>-31</v>
          </cell>
          <cell r="H171">
            <v>87.83</v>
          </cell>
          <cell r="J171">
            <v>0.78780000000000427</v>
          </cell>
        </row>
        <row r="172">
          <cell r="G172">
            <v>-30</v>
          </cell>
          <cell r="H172">
            <v>88.22</v>
          </cell>
          <cell r="J172">
            <v>0.80799999999999272</v>
          </cell>
        </row>
        <row r="173">
          <cell r="G173">
            <v>-29</v>
          </cell>
          <cell r="H173">
            <v>88.62</v>
          </cell>
          <cell r="J173">
            <v>0.78780000000000427</v>
          </cell>
        </row>
        <row r="174">
          <cell r="G174">
            <v>-28</v>
          </cell>
          <cell r="H174">
            <v>89.01</v>
          </cell>
          <cell r="J174">
            <v>0.78780000000000427</v>
          </cell>
        </row>
        <row r="175">
          <cell r="G175">
            <v>-27</v>
          </cell>
          <cell r="H175">
            <v>89.4</v>
          </cell>
          <cell r="J175">
            <v>0.80799999999999272</v>
          </cell>
        </row>
        <row r="176">
          <cell r="G176">
            <v>-26</v>
          </cell>
          <cell r="H176">
            <v>89.8</v>
          </cell>
          <cell r="J176">
            <v>0.78780000000000427</v>
          </cell>
        </row>
        <row r="177">
          <cell r="G177">
            <v>-25</v>
          </cell>
          <cell r="H177">
            <v>90.19</v>
          </cell>
          <cell r="J177">
            <v>0.80799999999999272</v>
          </cell>
        </row>
        <row r="178">
          <cell r="G178">
            <v>-24</v>
          </cell>
          <cell r="H178">
            <v>90.59</v>
          </cell>
          <cell r="J178">
            <v>0.78780000000000427</v>
          </cell>
        </row>
        <row r="179">
          <cell r="G179">
            <v>-23</v>
          </cell>
          <cell r="H179">
            <v>90.98</v>
          </cell>
          <cell r="J179">
            <v>0.78780000000000427</v>
          </cell>
        </row>
        <row r="180">
          <cell r="G180">
            <v>-22</v>
          </cell>
          <cell r="H180">
            <v>91.37</v>
          </cell>
          <cell r="J180">
            <v>0.8079999999999643</v>
          </cell>
        </row>
        <row r="181">
          <cell r="G181">
            <v>-21</v>
          </cell>
          <cell r="H181">
            <v>91.77</v>
          </cell>
          <cell r="J181">
            <v>0.78780000000000427</v>
          </cell>
        </row>
        <row r="182">
          <cell r="G182">
            <v>-20</v>
          </cell>
          <cell r="H182">
            <v>92.16</v>
          </cell>
          <cell r="J182">
            <v>0.78780000000000427</v>
          </cell>
        </row>
        <row r="183">
          <cell r="G183">
            <v>-19</v>
          </cell>
          <cell r="H183">
            <v>92.55</v>
          </cell>
          <cell r="J183">
            <v>0.80800000000002115</v>
          </cell>
        </row>
        <row r="184">
          <cell r="G184">
            <v>-18</v>
          </cell>
          <cell r="H184">
            <v>92.95</v>
          </cell>
          <cell r="J184">
            <v>0.78780000000000427</v>
          </cell>
        </row>
        <row r="185">
          <cell r="G185">
            <v>-17</v>
          </cell>
          <cell r="H185">
            <v>93.34</v>
          </cell>
          <cell r="J185">
            <v>0.78780000000000427</v>
          </cell>
        </row>
        <row r="186">
          <cell r="G186">
            <v>-16</v>
          </cell>
          <cell r="H186">
            <v>93.73</v>
          </cell>
          <cell r="J186">
            <v>0.78780000000000427</v>
          </cell>
        </row>
        <row r="187">
          <cell r="G187">
            <v>-15</v>
          </cell>
          <cell r="H187">
            <v>94.12</v>
          </cell>
          <cell r="J187">
            <v>0.8079999999999643</v>
          </cell>
        </row>
        <row r="188">
          <cell r="G188">
            <v>-14</v>
          </cell>
          <cell r="H188">
            <v>94.52</v>
          </cell>
          <cell r="J188">
            <v>0.78780000000000427</v>
          </cell>
        </row>
        <row r="189">
          <cell r="G189">
            <v>-13</v>
          </cell>
          <cell r="H189">
            <v>94.91</v>
          </cell>
          <cell r="J189">
            <v>0.78780000000000427</v>
          </cell>
        </row>
        <row r="190">
          <cell r="G190">
            <v>-12</v>
          </cell>
          <cell r="H190">
            <v>95.3</v>
          </cell>
          <cell r="J190">
            <v>0.78780000000000427</v>
          </cell>
        </row>
        <row r="191">
          <cell r="G191">
            <v>-11</v>
          </cell>
          <cell r="H191">
            <v>95.69</v>
          </cell>
          <cell r="J191">
            <v>0.80800000000002115</v>
          </cell>
        </row>
        <row r="192">
          <cell r="G192">
            <v>-10</v>
          </cell>
          <cell r="H192">
            <v>96.09</v>
          </cell>
          <cell r="J192">
            <v>0.78780000000000427</v>
          </cell>
        </row>
        <row r="193">
          <cell r="G193">
            <v>-9</v>
          </cell>
          <cell r="H193">
            <v>96.48</v>
          </cell>
          <cell r="J193">
            <v>0.78780000000000427</v>
          </cell>
        </row>
        <row r="194">
          <cell r="G194">
            <v>-8</v>
          </cell>
          <cell r="H194">
            <v>96.87</v>
          </cell>
          <cell r="J194">
            <v>0.78779999999997585</v>
          </cell>
        </row>
        <row r="195">
          <cell r="G195">
            <v>-7</v>
          </cell>
          <cell r="H195">
            <v>97.26</v>
          </cell>
          <cell r="J195">
            <v>0.78780000000000427</v>
          </cell>
        </row>
        <row r="196">
          <cell r="G196">
            <v>-6</v>
          </cell>
          <cell r="H196">
            <v>97.65</v>
          </cell>
          <cell r="J196">
            <v>0.78780000000000427</v>
          </cell>
        </row>
        <row r="197">
          <cell r="G197">
            <v>-5</v>
          </cell>
          <cell r="H197">
            <v>98.04</v>
          </cell>
          <cell r="J197">
            <v>0.8079999999999643</v>
          </cell>
        </row>
        <row r="198">
          <cell r="G198">
            <v>-4</v>
          </cell>
          <cell r="H198">
            <v>98.44</v>
          </cell>
          <cell r="J198">
            <v>0.78780000000000427</v>
          </cell>
        </row>
        <row r="199">
          <cell r="G199">
            <v>-3</v>
          </cell>
          <cell r="H199">
            <v>98.83</v>
          </cell>
          <cell r="J199">
            <v>0.78780000000000427</v>
          </cell>
        </row>
        <row r="200">
          <cell r="G200">
            <v>-2</v>
          </cell>
          <cell r="H200">
            <v>99.22</v>
          </cell>
          <cell r="J200">
            <v>0.78780000000000427</v>
          </cell>
        </row>
        <row r="201">
          <cell r="G201">
            <v>-1</v>
          </cell>
          <cell r="H201">
            <v>99.61</v>
          </cell>
          <cell r="J201">
            <v>0.78780000000000427</v>
          </cell>
        </row>
        <row r="202">
          <cell r="G202">
            <v>0</v>
          </cell>
          <cell r="H202">
            <v>100</v>
          </cell>
          <cell r="J202">
            <v>0.78780000000000427</v>
          </cell>
        </row>
        <row r="203">
          <cell r="G203">
            <v>1</v>
          </cell>
          <cell r="H203">
            <v>100.39</v>
          </cell>
          <cell r="J203">
            <v>0.7878000000000327</v>
          </cell>
        </row>
        <row r="204">
          <cell r="G204">
            <v>2</v>
          </cell>
          <cell r="H204">
            <v>100.78</v>
          </cell>
          <cell r="J204">
            <v>0.78779999999997585</v>
          </cell>
        </row>
        <row r="205">
          <cell r="G205">
            <v>3</v>
          </cell>
          <cell r="H205">
            <v>101.17</v>
          </cell>
          <cell r="J205">
            <v>0.78780000000000427</v>
          </cell>
        </row>
        <row r="206">
          <cell r="G206">
            <v>4</v>
          </cell>
          <cell r="H206">
            <v>101.56</v>
          </cell>
          <cell r="J206">
            <v>0.78780000000000427</v>
          </cell>
        </row>
        <row r="207">
          <cell r="G207">
            <v>5</v>
          </cell>
          <cell r="H207">
            <v>101.95</v>
          </cell>
          <cell r="J207">
            <v>0.78780000000000427</v>
          </cell>
        </row>
        <row r="208">
          <cell r="G208">
            <v>6</v>
          </cell>
          <cell r="H208">
            <v>102.34</v>
          </cell>
          <cell r="J208">
            <v>0.78780000000000427</v>
          </cell>
        </row>
        <row r="209">
          <cell r="G209">
            <v>7</v>
          </cell>
          <cell r="H209">
            <v>102.73</v>
          </cell>
          <cell r="J209">
            <v>0.78780000000000427</v>
          </cell>
        </row>
        <row r="210">
          <cell r="G210">
            <v>8</v>
          </cell>
          <cell r="H210">
            <v>103.12</v>
          </cell>
          <cell r="J210">
            <v>0.78780000000000427</v>
          </cell>
        </row>
        <row r="211">
          <cell r="G211">
            <v>9</v>
          </cell>
          <cell r="H211">
            <v>103.51</v>
          </cell>
          <cell r="J211">
            <v>0.78779999999997585</v>
          </cell>
        </row>
        <row r="212">
          <cell r="G212">
            <v>10</v>
          </cell>
          <cell r="H212">
            <v>103.9</v>
          </cell>
          <cell r="J212">
            <v>0.78780000000000427</v>
          </cell>
        </row>
        <row r="213">
          <cell r="G213">
            <v>11</v>
          </cell>
          <cell r="H213">
            <v>104.29</v>
          </cell>
          <cell r="J213">
            <v>0.78780000000000427</v>
          </cell>
        </row>
        <row r="214">
          <cell r="G214">
            <v>12</v>
          </cell>
          <cell r="H214">
            <v>104.68</v>
          </cell>
          <cell r="J214">
            <v>0.78779999999997585</v>
          </cell>
        </row>
        <row r="215">
          <cell r="G215">
            <v>13</v>
          </cell>
          <cell r="H215">
            <v>105.07</v>
          </cell>
          <cell r="J215">
            <v>0.78780000000000427</v>
          </cell>
        </row>
        <row r="216">
          <cell r="G216">
            <v>14</v>
          </cell>
          <cell r="H216">
            <v>105.46</v>
          </cell>
          <cell r="J216">
            <v>0.78780000000000427</v>
          </cell>
        </row>
        <row r="217">
          <cell r="G217">
            <v>15</v>
          </cell>
          <cell r="H217">
            <v>105.85</v>
          </cell>
          <cell r="J217">
            <v>0.78780000000000427</v>
          </cell>
        </row>
        <row r="218">
          <cell r="G218">
            <v>16</v>
          </cell>
          <cell r="H218">
            <v>106.24</v>
          </cell>
          <cell r="J218">
            <v>0.78779999999997585</v>
          </cell>
        </row>
        <row r="219">
          <cell r="G219">
            <v>17</v>
          </cell>
          <cell r="H219">
            <v>106.63</v>
          </cell>
          <cell r="J219">
            <v>0.78780000000000427</v>
          </cell>
        </row>
        <row r="220">
          <cell r="G220">
            <v>18</v>
          </cell>
          <cell r="H220">
            <v>107.02</v>
          </cell>
          <cell r="J220">
            <v>0.76760000000004425</v>
          </cell>
        </row>
        <row r="221">
          <cell r="G221">
            <v>19</v>
          </cell>
          <cell r="H221">
            <v>107.4</v>
          </cell>
          <cell r="J221">
            <v>0.78780000000000427</v>
          </cell>
        </row>
        <row r="222">
          <cell r="G222">
            <v>20</v>
          </cell>
          <cell r="H222">
            <v>107.79</v>
          </cell>
          <cell r="J222">
            <v>0.78779999999997585</v>
          </cell>
        </row>
        <row r="223">
          <cell r="G223">
            <v>21</v>
          </cell>
          <cell r="H223">
            <v>108.18</v>
          </cell>
          <cell r="J223">
            <v>0.78779999999997585</v>
          </cell>
        </row>
        <row r="224">
          <cell r="G224">
            <v>22</v>
          </cell>
          <cell r="H224">
            <v>108.57</v>
          </cell>
          <cell r="J224">
            <v>0.78780000000000427</v>
          </cell>
        </row>
        <row r="225">
          <cell r="G225">
            <v>23</v>
          </cell>
          <cell r="H225">
            <v>108.96</v>
          </cell>
          <cell r="J225">
            <v>0.78780000000000427</v>
          </cell>
        </row>
        <row r="226">
          <cell r="G226">
            <v>24</v>
          </cell>
          <cell r="H226">
            <v>109.35</v>
          </cell>
          <cell r="J226">
            <v>0.76760000000001583</v>
          </cell>
        </row>
        <row r="227">
          <cell r="G227">
            <v>25</v>
          </cell>
          <cell r="H227">
            <v>109.73</v>
          </cell>
          <cell r="J227">
            <v>0.78780000000000427</v>
          </cell>
        </row>
        <row r="228">
          <cell r="G228">
            <v>26</v>
          </cell>
          <cell r="H228">
            <v>110.12</v>
          </cell>
          <cell r="J228">
            <v>0.78780000000000427</v>
          </cell>
        </row>
        <row r="229">
          <cell r="G229">
            <v>27</v>
          </cell>
          <cell r="H229">
            <v>110.51</v>
          </cell>
          <cell r="J229">
            <v>0.78780000000000427</v>
          </cell>
        </row>
        <row r="230">
          <cell r="G230">
            <v>28</v>
          </cell>
          <cell r="H230">
            <v>110.9</v>
          </cell>
          <cell r="J230">
            <v>0.76759999999995898</v>
          </cell>
        </row>
        <row r="231">
          <cell r="G231">
            <v>29</v>
          </cell>
          <cell r="H231">
            <v>111.28</v>
          </cell>
          <cell r="J231">
            <v>0.7878000000000327</v>
          </cell>
        </row>
        <row r="232">
          <cell r="G232">
            <v>30</v>
          </cell>
          <cell r="H232">
            <v>111.67</v>
          </cell>
          <cell r="J232">
            <v>0.78780000000000427</v>
          </cell>
        </row>
        <row r="233">
          <cell r="G233">
            <v>31</v>
          </cell>
          <cell r="H233">
            <v>112.06</v>
          </cell>
          <cell r="J233">
            <v>0.78780000000000427</v>
          </cell>
        </row>
        <row r="234">
          <cell r="G234">
            <v>32</v>
          </cell>
          <cell r="H234">
            <v>112.45</v>
          </cell>
          <cell r="J234">
            <v>0.76759999999995898</v>
          </cell>
        </row>
        <row r="235">
          <cell r="G235">
            <v>33</v>
          </cell>
          <cell r="H235">
            <v>112.83</v>
          </cell>
          <cell r="J235">
            <v>0.78780000000000427</v>
          </cell>
        </row>
        <row r="236">
          <cell r="G236">
            <v>34</v>
          </cell>
          <cell r="H236">
            <v>113.22</v>
          </cell>
          <cell r="J236">
            <v>0.78780000000000427</v>
          </cell>
        </row>
        <row r="237">
          <cell r="G237">
            <v>35</v>
          </cell>
          <cell r="H237">
            <v>113.61</v>
          </cell>
          <cell r="J237">
            <v>0.7675999999999874</v>
          </cell>
        </row>
        <row r="238">
          <cell r="G238">
            <v>36</v>
          </cell>
          <cell r="H238">
            <v>113.99</v>
          </cell>
          <cell r="J238">
            <v>0.78780000000000427</v>
          </cell>
        </row>
        <row r="239">
          <cell r="G239">
            <v>37</v>
          </cell>
          <cell r="H239">
            <v>114.38</v>
          </cell>
          <cell r="J239">
            <v>0.78780000000000427</v>
          </cell>
        </row>
        <row r="240">
          <cell r="G240">
            <v>38</v>
          </cell>
          <cell r="H240">
            <v>114.77</v>
          </cell>
          <cell r="J240">
            <v>0.76760000000004425</v>
          </cell>
        </row>
        <row r="241">
          <cell r="G241">
            <v>39</v>
          </cell>
          <cell r="H241">
            <v>115.15</v>
          </cell>
          <cell r="J241">
            <v>0.78780000000000427</v>
          </cell>
        </row>
        <row r="242">
          <cell r="G242">
            <v>40</v>
          </cell>
          <cell r="H242">
            <v>115.54</v>
          </cell>
          <cell r="J242">
            <v>0.78779999999997585</v>
          </cell>
        </row>
        <row r="243">
          <cell r="G243">
            <v>41</v>
          </cell>
          <cell r="H243">
            <v>115.93</v>
          </cell>
          <cell r="J243">
            <v>0.76760000000001583</v>
          </cell>
        </row>
        <row r="244">
          <cell r="G244">
            <v>42</v>
          </cell>
          <cell r="H244">
            <v>116.31</v>
          </cell>
          <cell r="J244">
            <v>0.78780000000000427</v>
          </cell>
        </row>
        <row r="245">
          <cell r="G245">
            <v>43</v>
          </cell>
          <cell r="H245">
            <v>116.7</v>
          </cell>
          <cell r="J245">
            <v>0.76759999999995898</v>
          </cell>
        </row>
        <row r="246">
          <cell r="G246">
            <v>44</v>
          </cell>
          <cell r="H246">
            <v>117.08</v>
          </cell>
          <cell r="J246">
            <v>0.78780000000000427</v>
          </cell>
        </row>
        <row r="247">
          <cell r="G247">
            <v>45</v>
          </cell>
          <cell r="H247">
            <v>117.47</v>
          </cell>
          <cell r="J247">
            <v>0.7675999999999874</v>
          </cell>
        </row>
        <row r="248">
          <cell r="G248">
            <v>46</v>
          </cell>
          <cell r="H248">
            <v>117.85</v>
          </cell>
          <cell r="J248">
            <v>0.78780000000000427</v>
          </cell>
        </row>
        <row r="249">
          <cell r="G249">
            <v>47</v>
          </cell>
          <cell r="H249">
            <v>118.24</v>
          </cell>
          <cell r="J249">
            <v>0.76760000000004425</v>
          </cell>
        </row>
        <row r="250">
          <cell r="G250">
            <v>48</v>
          </cell>
          <cell r="H250">
            <v>118.62</v>
          </cell>
          <cell r="J250">
            <v>0.78779999999997585</v>
          </cell>
        </row>
        <row r="251">
          <cell r="G251">
            <v>49</v>
          </cell>
          <cell r="H251">
            <v>119.01</v>
          </cell>
          <cell r="J251">
            <v>0.78780000000000427</v>
          </cell>
        </row>
        <row r="252">
          <cell r="G252">
            <v>50</v>
          </cell>
          <cell r="H252">
            <v>119.4</v>
          </cell>
          <cell r="J252">
            <v>0.76760000000001583</v>
          </cell>
        </row>
        <row r="253">
          <cell r="G253">
            <v>51</v>
          </cell>
          <cell r="H253">
            <v>119.78</v>
          </cell>
          <cell r="J253">
            <v>0.76759999999995898</v>
          </cell>
        </row>
        <row r="254">
          <cell r="G254">
            <v>52</v>
          </cell>
          <cell r="H254">
            <v>120.16</v>
          </cell>
          <cell r="J254">
            <v>0.78780000000000427</v>
          </cell>
        </row>
        <row r="255">
          <cell r="G255">
            <v>53</v>
          </cell>
          <cell r="H255">
            <v>120.55</v>
          </cell>
          <cell r="J255">
            <v>0.76760000000001583</v>
          </cell>
        </row>
        <row r="256">
          <cell r="G256">
            <v>54</v>
          </cell>
          <cell r="H256">
            <v>120.93</v>
          </cell>
          <cell r="J256">
            <v>0.78779999999997585</v>
          </cell>
        </row>
        <row r="257">
          <cell r="G257">
            <v>55</v>
          </cell>
          <cell r="H257">
            <v>121.32</v>
          </cell>
          <cell r="J257">
            <v>0.76760000000004425</v>
          </cell>
        </row>
        <row r="258">
          <cell r="G258">
            <v>56</v>
          </cell>
          <cell r="H258">
            <v>121.7</v>
          </cell>
          <cell r="J258">
            <v>0.78780000000000427</v>
          </cell>
        </row>
        <row r="259">
          <cell r="G259">
            <v>57</v>
          </cell>
          <cell r="H259">
            <v>122.09</v>
          </cell>
          <cell r="J259">
            <v>0.7675999999999874</v>
          </cell>
        </row>
        <row r="260">
          <cell r="G260">
            <v>58</v>
          </cell>
          <cell r="H260">
            <v>122.47</v>
          </cell>
          <cell r="J260">
            <v>0.78780000000000427</v>
          </cell>
        </row>
        <row r="261">
          <cell r="G261">
            <v>59</v>
          </cell>
          <cell r="H261">
            <v>122.86</v>
          </cell>
          <cell r="J261">
            <v>0.76759999999995898</v>
          </cell>
        </row>
        <row r="262">
          <cell r="G262">
            <v>60</v>
          </cell>
          <cell r="H262">
            <v>123.24</v>
          </cell>
          <cell r="J262">
            <v>0.76760000000004425</v>
          </cell>
        </row>
        <row r="263">
          <cell r="G263">
            <v>61</v>
          </cell>
          <cell r="H263">
            <v>123.62</v>
          </cell>
          <cell r="J263">
            <v>0.78779999999997585</v>
          </cell>
        </row>
        <row r="264">
          <cell r="G264">
            <v>62</v>
          </cell>
          <cell r="H264">
            <v>124.01</v>
          </cell>
          <cell r="J264">
            <v>0.7675999999999874</v>
          </cell>
        </row>
        <row r="265">
          <cell r="G265">
            <v>63</v>
          </cell>
          <cell r="H265">
            <v>124.39</v>
          </cell>
          <cell r="J265">
            <v>0.76760000000001583</v>
          </cell>
        </row>
        <row r="266">
          <cell r="G266">
            <v>64</v>
          </cell>
          <cell r="H266">
            <v>124.77</v>
          </cell>
          <cell r="J266">
            <v>0.80799999999999272</v>
          </cell>
        </row>
        <row r="267">
          <cell r="G267">
            <v>65</v>
          </cell>
          <cell r="H267">
            <v>125.17</v>
          </cell>
          <cell r="J267">
            <v>0.76760000000001583</v>
          </cell>
        </row>
        <row r="268">
          <cell r="G268">
            <v>66</v>
          </cell>
          <cell r="H268">
            <v>125.55</v>
          </cell>
          <cell r="J268">
            <v>0.7675999999999874</v>
          </cell>
        </row>
        <row r="269">
          <cell r="G269">
            <v>67</v>
          </cell>
          <cell r="H269">
            <v>125.93</v>
          </cell>
          <cell r="J269">
            <v>0.78780000000000427</v>
          </cell>
        </row>
        <row r="270">
          <cell r="G270">
            <v>68</v>
          </cell>
          <cell r="H270">
            <v>126.32</v>
          </cell>
          <cell r="J270">
            <v>0.7675999999999874</v>
          </cell>
        </row>
        <row r="271">
          <cell r="G271">
            <v>69</v>
          </cell>
          <cell r="H271">
            <v>126.7</v>
          </cell>
          <cell r="J271">
            <v>0.76760000000004425</v>
          </cell>
        </row>
        <row r="272">
          <cell r="G272">
            <v>70</v>
          </cell>
          <cell r="H272">
            <v>127.08</v>
          </cell>
          <cell r="J272">
            <v>0.76759999999995898</v>
          </cell>
        </row>
        <row r="273">
          <cell r="G273">
            <v>71</v>
          </cell>
          <cell r="H273">
            <v>127.46</v>
          </cell>
          <cell r="J273">
            <v>0.78780000000000427</v>
          </cell>
        </row>
        <row r="274">
          <cell r="G274">
            <v>72</v>
          </cell>
          <cell r="H274">
            <v>127.85</v>
          </cell>
          <cell r="J274">
            <v>0.76760000000001583</v>
          </cell>
        </row>
        <row r="275">
          <cell r="G275">
            <v>73</v>
          </cell>
          <cell r="H275">
            <v>128.22999999999999</v>
          </cell>
          <cell r="J275">
            <v>0.76760000000001583</v>
          </cell>
        </row>
        <row r="276">
          <cell r="G276">
            <v>74</v>
          </cell>
          <cell r="H276">
            <v>128.61000000000001</v>
          </cell>
          <cell r="J276">
            <v>0.76759999999995898</v>
          </cell>
        </row>
        <row r="277">
          <cell r="G277">
            <v>75</v>
          </cell>
          <cell r="H277">
            <v>128.99</v>
          </cell>
          <cell r="J277">
            <v>0.78780000000000427</v>
          </cell>
        </row>
        <row r="278">
          <cell r="G278">
            <v>76</v>
          </cell>
          <cell r="H278">
            <v>129.38</v>
          </cell>
          <cell r="J278">
            <v>0.76760000000001583</v>
          </cell>
        </row>
        <row r="279">
          <cell r="G279">
            <v>77</v>
          </cell>
          <cell r="H279">
            <v>129.76</v>
          </cell>
          <cell r="J279">
            <v>0.76759999999995898</v>
          </cell>
        </row>
        <row r="280">
          <cell r="G280">
            <v>78</v>
          </cell>
          <cell r="H280">
            <v>130.13999999999999</v>
          </cell>
          <cell r="J280">
            <v>0.76760000000001583</v>
          </cell>
        </row>
        <row r="281">
          <cell r="G281">
            <v>79</v>
          </cell>
          <cell r="H281">
            <v>130.52000000000001</v>
          </cell>
          <cell r="J281">
            <v>0.76760000000007267</v>
          </cell>
        </row>
        <row r="282">
          <cell r="G282">
            <v>80</v>
          </cell>
          <cell r="H282">
            <v>130.9</v>
          </cell>
          <cell r="J282">
            <v>0.76759999999995898</v>
          </cell>
        </row>
        <row r="283">
          <cell r="G283">
            <v>81</v>
          </cell>
          <cell r="H283">
            <v>131.28</v>
          </cell>
          <cell r="J283">
            <v>0.78779999999994743</v>
          </cell>
        </row>
        <row r="284">
          <cell r="G284">
            <v>82</v>
          </cell>
          <cell r="H284">
            <v>131.66999999999999</v>
          </cell>
          <cell r="J284">
            <v>0.76760000000007267</v>
          </cell>
        </row>
        <row r="285">
          <cell r="G285">
            <v>83</v>
          </cell>
          <cell r="H285">
            <v>132.05000000000001</v>
          </cell>
          <cell r="J285">
            <v>0.76760000000001583</v>
          </cell>
        </row>
        <row r="286">
          <cell r="G286">
            <v>84</v>
          </cell>
          <cell r="H286">
            <v>132.43</v>
          </cell>
          <cell r="J286">
            <v>0.76759999999995898</v>
          </cell>
        </row>
        <row r="287">
          <cell r="G287">
            <v>85</v>
          </cell>
          <cell r="H287">
            <v>132.81</v>
          </cell>
          <cell r="J287">
            <v>0.76759999999995898</v>
          </cell>
        </row>
        <row r="288">
          <cell r="G288">
            <v>86</v>
          </cell>
          <cell r="H288">
            <v>133.19</v>
          </cell>
          <cell r="J288">
            <v>0.76760000000001583</v>
          </cell>
        </row>
        <row r="289">
          <cell r="G289">
            <v>87</v>
          </cell>
          <cell r="H289">
            <v>133.57</v>
          </cell>
          <cell r="J289">
            <v>0.76760000000001583</v>
          </cell>
        </row>
        <row r="290">
          <cell r="G290">
            <v>88</v>
          </cell>
          <cell r="H290">
            <v>133.94999999999999</v>
          </cell>
          <cell r="J290">
            <v>0.76760000000001583</v>
          </cell>
        </row>
        <row r="291">
          <cell r="G291">
            <v>89</v>
          </cell>
          <cell r="H291">
            <v>134.33000000000001</v>
          </cell>
          <cell r="J291">
            <v>0.76760000000001583</v>
          </cell>
        </row>
        <row r="292">
          <cell r="G292">
            <v>90</v>
          </cell>
          <cell r="H292">
            <v>134.71</v>
          </cell>
          <cell r="J292">
            <v>0.76759999999995898</v>
          </cell>
        </row>
        <row r="293">
          <cell r="G293">
            <v>91</v>
          </cell>
          <cell r="H293">
            <v>135.09</v>
          </cell>
          <cell r="J293">
            <v>0.76760000000001583</v>
          </cell>
        </row>
        <row r="294">
          <cell r="G294">
            <v>92</v>
          </cell>
          <cell r="H294">
            <v>135.47</v>
          </cell>
          <cell r="J294">
            <v>0.76760000000001583</v>
          </cell>
        </row>
        <row r="295">
          <cell r="G295">
            <v>93</v>
          </cell>
          <cell r="H295">
            <v>135.85</v>
          </cell>
          <cell r="J295">
            <v>0.76759999999995898</v>
          </cell>
        </row>
        <row r="296">
          <cell r="G296">
            <v>94</v>
          </cell>
          <cell r="H296">
            <v>136.22999999999999</v>
          </cell>
          <cell r="J296">
            <v>0.76760000000007267</v>
          </cell>
        </row>
        <row r="297">
          <cell r="G297">
            <v>95</v>
          </cell>
          <cell r="H297">
            <v>136.61000000000001</v>
          </cell>
          <cell r="J297">
            <v>0.76759999999995898</v>
          </cell>
        </row>
        <row r="298">
          <cell r="G298">
            <v>96</v>
          </cell>
          <cell r="H298">
            <v>136.99</v>
          </cell>
          <cell r="J298">
            <v>0.76759999999995898</v>
          </cell>
        </row>
        <row r="299">
          <cell r="G299">
            <v>97</v>
          </cell>
          <cell r="H299">
            <v>137.37</v>
          </cell>
          <cell r="J299">
            <v>0.76760000000007267</v>
          </cell>
        </row>
        <row r="300">
          <cell r="G300">
            <v>98</v>
          </cell>
          <cell r="H300">
            <v>137.75</v>
          </cell>
          <cell r="J300">
            <v>0.76759999999995898</v>
          </cell>
        </row>
        <row r="301">
          <cell r="G301">
            <v>99</v>
          </cell>
          <cell r="H301">
            <v>138.13</v>
          </cell>
          <cell r="J301">
            <v>0.76759999999995898</v>
          </cell>
        </row>
        <row r="302">
          <cell r="G302">
            <v>100</v>
          </cell>
          <cell r="H302">
            <v>138.51</v>
          </cell>
          <cell r="J302">
            <v>0.76760000000001583</v>
          </cell>
        </row>
        <row r="303">
          <cell r="G303">
            <v>101</v>
          </cell>
          <cell r="H303">
            <v>138.88999999999999</v>
          </cell>
          <cell r="J303">
            <v>0.76760000000007267</v>
          </cell>
        </row>
        <row r="304">
          <cell r="G304">
            <v>102</v>
          </cell>
          <cell r="H304">
            <v>139.27000000000001</v>
          </cell>
          <cell r="J304">
            <v>0.76759999999995898</v>
          </cell>
        </row>
        <row r="305">
          <cell r="G305">
            <v>103</v>
          </cell>
          <cell r="H305">
            <v>139.65</v>
          </cell>
          <cell r="J305">
            <v>0.76760000000001583</v>
          </cell>
        </row>
        <row r="306">
          <cell r="G306">
            <v>104</v>
          </cell>
          <cell r="H306">
            <v>140.03</v>
          </cell>
          <cell r="J306">
            <v>0.72719999999998208</v>
          </cell>
        </row>
        <row r="307">
          <cell r="G307">
            <v>105</v>
          </cell>
          <cell r="H307">
            <v>140.38999999999999</v>
          </cell>
          <cell r="J307">
            <v>0.76760000000001583</v>
          </cell>
        </row>
        <row r="308">
          <cell r="G308">
            <v>106</v>
          </cell>
          <cell r="H308">
            <v>140.77000000000001</v>
          </cell>
          <cell r="J308">
            <v>0.76759999999995898</v>
          </cell>
        </row>
        <row r="309">
          <cell r="G309">
            <v>107</v>
          </cell>
          <cell r="H309">
            <v>141.15</v>
          </cell>
          <cell r="J309">
            <v>0.76760000000001583</v>
          </cell>
        </row>
        <row r="310">
          <cell r="G310">
            <v>108</v>
          </cell>
          <cell r="H310">
            <v>141.53</v>
          </cell>
          <cell r="J310">
            <v>0.76760000000001583</v>
          </cell>
        </row>
        <row r="311">
          <cell r="G311">
            <v>109</v>
          </cell>
          <cell r="H311">
            <v>141.91</v>
          </cell>
          <cell r="J311">
            <v>0.76759999999995898</v>
          </cell>
        </row>
        <row r="312">
          <cell r="G312">
            <v>110</v>
          </cell>
          <cell r="H312">
            <v>142.29</v>
          </cell>
          <cell r="J312">
            <v>0.74740000000002738</v>
          </cell>
        </row>
        <row r="313">
          <cell r="G313">
            <v>111</v>
          </cell>
          <cell r="H313">
            <v>142.66</v>
          </cell>
          <cell r="J313">
            <v>0.76760000000001583</v>
          </cell>
        </row>
        <row r="314">
          <cell r="G314">
            <v>112</v>
          </cell>
          <cell r="H314">
            <v>143.04</v>
          </cell>
          <cell r="J314">
            <v>0.76759999999995898</v>
          </cell>
        </row>
        <row r="315">
          <cell r="G315">
            <v>113</v>
          </cell>
          <cell r="H315">
            <v>143.41999999999999</v>
          </cell>
          <cell r="J315">
            <v>0.76760000000001583</v>
          </cell>
        </row>
        <row r="316">
          <cell r="G316">
            <v>114</v>
          </cell>
          <cell r="H316">
            <v>143.80000000000001</v>
          </cell>
          <cell r="J316">
            <v>0.76760000000007267</v>
          </cell>
        </row>
        <row r="317">
          <cell r="G317">
            <v>115</v>
          </cell>
          <cell r="H317">
            <v>144.18</v>
          </cell>
          <cell r="J317">
            <v>0.76759999999995898</v>
          </cell>
        </row>
        <row r="318">
          <cell r="G318">
            <v>116</v>
          </cell>
          <cell r="H318">
            <v>144.56</v>
          </cell>
          <cell r="J318">
            <v>0.76759999999995898</v>
          </cell>
        </row>
        <row r="319">
          <cell r="G319">
            <v>117</v>
          </cell>
          <cell r="H319">
            <v>144.94</v>
          </cell>
          <cell r="J319">
            <v>0.76760000000001583</v>
          </cell>
        </row>
        <row r="320">
          <cell r="G320">
            <v>118</v>
          </cell>
          <cell r="H320">
            <v>145.32</v>
          </cell>
          <cell r="J320">
            <v>0.74739999999997053</v>
          </cell>
        </row>
        <row r="321">
          <cell r="G321">
            <v>119</v>
          </cell>
          <cell r="H321">
            <v>145.69</v>
          </cell>
          <cell r="J321">
            <v>0.76760000000001583</v>
          </cell>
        </row>
        <row r="322">
          <cell r="G322">
            <v>120</v>
          </cell>
          <cell r="H322">
            <v>146.07</v>
          </cell>
          <cell r="J322">
            <v>0.76760000000001583</v>
          </cell>
        </row>
        <row r="323">
          <cell r="G323">
            <v>121</v>
          </cell>
          <cell r="H323">
            <v>146.44999999999999</v>
          </cell>
          <cell r="J323">
            <v>0.74740000000002738</v>
          </cell>
        </row>
        <row r="324">
          <cell r="G324">
            <v>122</v>
          </cell>
          <cell r="H324">
            <v>146.82</v>
          </cell>
          <cell r="J324">
            <v>0.76759999999995898</v>
          </cell>
        </row>
        <row r="325">
          <cell r="G325">
            <v>123</v>
          </cell>
          <cell r="H325">
            <v>147.19999999999999</v>
          </cell>
          <cell r="J325">
            <v>0.76760000000001583</v>
          </cell>
        </row>
        <row r="326">
          <cell r="G326">
            <v>124</v>
          </cell>
          <cell r="H326">
            <v>147.58000000000001</v>
          </cell>
          <cell r="J326">
            <v>0.74739999999997053</v>
          </cell>
        </row>
        <row r="327">
          <cell r="G327">
            <v>125</v>
          </cell>
          <cell r="H327">
            <v>147.94999999999999</v>
          </cell>
          <cell r="J327">
            <v>0.76760000000001583</v>
          </cell>
        </row>
        <row r="328">
          <cell r="G328">
            <v>126</v>
          </cell>
          <cell r="H328">
            <v>148.33000000000001</v>
          </cell>
          <cell r="J328">
            <v>0.76760000000007267</v>
          </cell>
        </row>
        <row r="329">
          <cell r="G329">
            <v>127</v>
          </cell>
          <cell r="H329">
            <v>148.71</v>
          </cell>
          <cell r="J329">
            <v>0.74739999999997053</v>
          </cell>
        </row>
        <row r="330">
          <cell r="G330">
            <v>128</v>
          </cell>
          <cell r="H330">
            <v>149.08000000000001</v>
          </cell>
          <cell r="J330">
            <v>0.76760000000001583</v>
          </cell>
        </row>
        <row r="331">
          <cell r="G331">
            <v>129</v>
          </cell>
          <cell r="H331">
            <v>149.46</v>
          </cell>
          <cell r="J331">
            <v>0.74739999999997053</v>
          </cell>
        </row>
        <row r="332">
          <cell r="G332">
            <v>130</v>
          </cell>
          <cell r="H332">
            <v>149.83000000000001</v>
          </cell>
          <cell r="J332">
            <v>0.76760000000001583</v>
          </cell>
        </row>
        <row r="333">
          <cell r="G333">
            <v>131</v>
          </cell>
          <cell r="H333">
            <v>150.21</v>
          </cell>
          <cell r="J333">
            <v>0.74740000000002738</v>
          </cell>
        </row>
        <row r="334">
          <cell r="G334">
            <v>132</v>
          </cell>
          <cell r="H334">
            <v>150.58000000000001</v>
          </cell>
          <cell r="J334">
            <v>0.76759999999995898</v>
          </cell>
        </row>
        <row r="335">
          <cell r="G335">
            <v>133</v>
          </cell>
          <cell r="H335">
            <v>150.96</v>
          </cell>
          <cell r="J335">
            <v>0.76759999999995898</v>
          </cell>
        </row>
        <row r="336">
          <cell r="G336">
            <v>134</v>
          </cell>
          <cell r="H336">
            <v>151.34</v>
          </cell>
          <cell r="J336">
            <v>0.74740000000002738</v>
          </cell>
        </row>
        <row r="337">
          <cell r="G337">
            <v>135</v>
          </cell>
          <cell r="H337">
            <v>151.71</v>
          </cell>
          <cell r="J337">
            <v>0.76760000000001583</v>
          </cell>
        </row>
        <row r="338">
          <cell r="G338">
            <v>136</v>
          </cell>
          <cell r="H338">
            <v>152.09</v>
          </cell>
          <cell r="J338">
            <v>0.74740000000002738</v>
          </cell>
        </row>
        <row r="339">
          <cell r="G339">
            <v>137</v>
          </cell>
          <cell r="H339">
            <v>152.46</v>
          </cell>
          <cell r="J339">
            <v>0.76759999999995898</v>
          </cell>
        </row>
        <row r="340">
          <cell r="G340">
            <v>138</v>
          </cell>
          <cell r="H340">
            <v>152.84</v>
          </cell>
          <cell r="J340">
            <v>0.74740000000002738</v>
          </cell>
        </row>
        <row r="341">
          <cell r="G341">
            <v>139</v>
          </cell>
          <cell r="H341">
            <v>153.21</v>
          </cell>
          <cell r="J341">
            <v>0.74740000000002738</v>
          </cell>
        </row>
        <row r="342">
          <cell r="G342">
            <v>140</v>
          </cell>
          <cell r="H342">
            <v>153.58000000000001</v>
          </cell>
          <cell r="J342">
            <v>0.74739999999991369</v>
          </cell>
        </row>
        <row r="343">
          <cell r="G343">
            <v>141</v>
          </cell>
          <cell r="H343">
            <v>153.94999999999999</v>
          </cell>
          <cell r="J343">
            <v>0.74740000000002738</v>
          </cell>
        </row>
        <row r="344">
          <cell r="G344">
            <v>142</v>
          </cell>
          <cell r="H344">
            <v>154.32</v>
          </cell>
          <cell r="J344">
            <v>0.78780000000000427</v>
          </cell>
        </row>
        <row r="345">
          <cell r="G345">
            <v>143</v>
          </cell>
          <cell r="H345">
            <v>154.71</v>
          </cell>
          <cell r="J345">
            <v>0.74740000000002738</v>
          </cell>
        </row>
        <row r="346">
          <cell r="G346">
            <v>144</v>
          </cell>
          <cell r="H346">
            <v>155.08000000000001</v>
          </cell>
          <cell r="J346">
            <v>0.76759999999995898</v>
          </cell>
        </row>
        <row r="347">
          <cell r="G347">
            <v>145</v>
          </cell>
          <cell r="H347">
            <v>155.46</v>
          </cell>
          <cell r="J347">
            <v>0.74740000000002738</v>
          </cell>
        </row>
        <row r="348">
          <cell r="G348">
            <v>146</v>
          </cell>
          <cell r="H348">
            <v>155.83000000000001</v>
          </cell>
          <cell r="J348">
            <v>0.76760000000001583</v>
          </cell>
        </row>
        <row r="349">
          <cell r="G349">
            <v>147</v>
          </cell>
          <cell r="H349">
            <v>156.21</v>
          </cell>
          <cell r="J349">
            <v>0.74740000000002738</v>
          </cell>
        </row>
        <row r="350">
          <cell r="G350">
            <v>148</v>
          </cell>
          <cell r="H350">
            <v>156.58000000000001</v>
          </cell>
          <cell r="J350">
            <v>0.76759999999995898</v>
          </cell>
        </row>
        <row r="351">
          <cell r="G351">
            <v>149</v>
          </cell>
          <cell r="H351">
            <v>156.96</v>
          </cell>
          <cell r="J351">
            <v>0.74740000000002738</v>
          </cell>
        </row>
        <row r="352">
          <cell r="G352">
            <v>150</v>
          </cell>
          <cell r="H352">
            <v>157.33000000000001</v>
          </cell>
          <cell r="J352">
            <v>0.76759999999995898</v>
          </cell>
        </row>
        <row r="353">
          <cell r="G353">
            <v>151</v>
          </cell>
          <cell r="H353">
            <v>157.71</v>
          </cell>
          <cell r="J353">
            <v>0.74740000000002738</v>
          </cell>
        </row>
        <row r="354">
          <cell r="G354">
            <v>152</v>
          </cell>
          <cell r="H354">
            <v>158.08000000000001</v>
          </cell>
          <cell r="J354">
            <v>0.74739999999997053</v>
          </cell>
        </row>
        <row r="355">
          <cell r="G355">
            <v>153</v>
          </cell>
          <cell r="H355">
            <v>158.44999999999999</v>
          </cell>
          <cell r="J355">
            <v>0.76760000000001583</v>
          </cell>
        </row>
        <row r="356">
          <cell r="G356">
            <v>154</v>
          </cell>
          <cell r="H356">
            <v>158.83000000000001</v>
          </cell>
          <cell r="J356">
            <v>0.74739999999997053</v>
          </cell>
        </row>
        <row r="357">
          <cell r="G357">
            <v>155</v>
          </cell>
          <cell r="H357">
            <v>159.19999999999999</v>
          </cell>
          <cell r="J357">
            <v>0.72720000000003893</v>
          </cell>
        </row>
        <row r="358">
          <cell r="G358">
            <v>156</v>
          </cell>
          <cell r="H358">
            <v>159.56</v>
          </cell>
          <cell r="J358">
            <v>0.76759999999995898</v>
          </cell>
        </row>
        <row r="359">
          <cell r="G359">
            <v>157</v>
          </cell>
          <cell r="H359">
            <v>159.94</v>
          </cell>
          <cell r="J359">
            <v>0.74740000000002738</v>
          </cell>
        </row>
        <row r="360">
          <cell r="G360">
            <v>158</v>
          </cell>
          <cell r="H360">
            <v>160.31</v>
          </cell>
          <cell r="J360">
            <v>0.74739999999997053</v>
          </cell>
        </row>
        <row r="361">
          <cell r="G361">
            <v>159</v>
          </cell>
          <cell r="H361">
            <v>160.68</v>
          </cell>
          <cell r="J361">
            <v>0.74740000000002738</v>
          </cell>
        </row>
        <row r="362">
          <cell r="G362">
            <v>160</v>
          </cell>
          <cell r="H362">
            <v>161.05000000000001</v>
          </cell>
          <cell r="J362">
            <v>0.76759999999995898</v>
          </cell>
        </row>
        <row r="363">
          <cell r="G363">
            <v>161</v>
          </cell>
          <cell r="H363">
            <v>161.43</v>
          </cell>
          <cell r="J363">
            <v>0.74740000000002738</v>
          </cell>
        </row>
        <row r="364">
          <cell r="G364">
            <v>162</v>
          </cell>
          <cell r="H364">
            <v>161.80000000000001</v>
          </cell>
          <cell r="J364">
            <v>0.74739999999997053</v>
          </cell>
        </row>
        <row r="365">
          <cell r="G365">
            <v>163</v>
          </cell>
          <cell r="H365">
            <v>162.16999999999999</v>
          </cell>
          <cell r="J365">
            <v>0.74739999999997053</v>
          </cell>
        </row>
        <row r="366">
          <cell r="G366">
            <v>164</v>
          </cell>
          <cell r="H366">
            <v>162.54</v>
          </cell>
          <cell r="J366">
            <v>0.74740000000002738</v>
          </cell>
        </row>
        <row r="367">
          <cell r="G367">
            <v>165</v>
          </cell>
          <cell r="H367">
            <v>162.91</v>
          </cell>
          <cell r="J367">
            <v>0.74740000000002738</v>
          </cell>
        </row>
        <row r="368">
          <cell r="G368">
            <v>166</v>
          </cell>
          <cell r="H368">
            <v>163.28</v>
          </cell>
          <cell r="J368">
            <v>0.76760000000001583</v>
          </cell>
        </row>
        <row r="369">
          <cell r="G369">
            <v>167</v>
          </cell>
          <cell r="H369">
            <v>163.66</v>
          </cell>
          <cell r="J369">
            <v>0.74740000000002738</v>
          </cell>
        </row>
        <row r="370">
          <cell r="G370">
            <v>168</v>
          </cell>
          <cell r="H370">
            <v>164.03</v>
          </cell>
          <cell r="J370">
            <v>0.74739999999997053</v>
          </cell>
        </row>
        <row r="371">
          <cell r="G371">
            <v>169</v>
          </cell>
          <cell r="H371">
            <v>164.4</v>
          </cell>
          <cell r="J371">
            <v>0.74740000000002738</v>
          </cell>
        </row>
        <row r="372">
          <cell r="G372">
            <v>170</v>
          </cell>
          <cell r="H372">
            <v>164.77</v>
          </cell>
          <cell r="J372">
            <v>0.74739999999997053</v>
          </cell>
        </row>
        <row r="373">
          <cell r="G373">
            <v>171</v>
          </cell>
          <cell r="H373">
            <v>165.14</v>
          </cell>
          <cell r="J373">
            <v>0.74740000000002738</v>
          </cell>
        </row>
        <row r="374">
          <cell r="G374">
            <v>172</v>
          </cell>
          <cell r="H374">
            <v>165.51</v>
          </cell>
          <cell r="J374">
            <v>0.74739999999997053</v>
          </cell>
        </row>
        <row r="375">
          <cell r="G375">
            <v>173</v>
          </cell>
          <cell r="H375">
            <v>165.88</v>
          </cell>
          <cell r="J375">
            <v>0.74740000000002738</v>
          </cell>
        </row>
        <row r="376">
          <cell r="G376">
            <v>174</v>
          </cell>
          <cell r="H376">
            <v>166.25</v>
          </cell>
          <cell r="J376">
            <v>0.74740000000002738</v>
          </cell>
        </row>
        <row r="377">
          <cell r="G377">
            <v>175</v>
          </cell>
          <cell r="H377">
            <v>166.62</v>
          </cell>
          <cell r="J377">
            <v>0.76759999999995898</v>
          </cell>
        </row>
        <row r="378">
          <cell r="G378">
            <v>176</v>
          </cell>
          <cell r="H378">
            <v>167</v>
          </cell>
          <cell r="J378">
            <v>0.74740000000002738</v>
          </cell>
        </row>
        <row r="379">
          <cell r="G379">
            <v>177</v>
          </cell>
          <cell r="H379">
            <v>167.37</v>
          </cell>
          <cell r="J379">
            <v>0.74739999999997053</v>
          </cell>
        </row>
        <row r="380">
          <cell r="G380">
            <v>178</v>
          </cell>
          <cell r="H380">
            <v>167.74</v>
          </cell>
          <cell r="J380">
            <v>0.74740000000002738</v>
          </cell>
        </row>
        <row r="381">
          <cell r="G381">
            <v>179</v>
          </cell>
          <cell r="H381">
            <v>168.11</v>
          </cell>
          <cell r="J381">
            <v>0.74739999999997053</v>
          </cell>
        </row>
        <row r="382">
          <cell r="G382">
            <v>180</v>
          </cell>
          <cell r="H382">
            <v>168.48</v>
          </cell>
          <cell r="J382">
            <v>0.74739999999997053</v>
          </cell>
        </row>
        <row r="383">
          <cell r="G383">
            <v>181</v>
          </cell>
          <cell r="H383">
            <v>168.85</v>
          </cell>
          <cell r="J383">
            <v>0.74740000000002738</v>
          </cell>
        </row>
        <row r="384">
          <cell r="G384">
            <v>182</v>
          </cell>
          <cell r="H384">
            <v>169.22</v>
          </cell>
          <cell r="J384">
            <v>0.74740000000002738</v>
          </cell>
        </row>
        <row r="385">
          <cell r="G385">
            <v>183</v>
          </cell>
          <cell r="H385">
            <v>169.59</v>
          </cell>
          <cell r="J385">
            <v>0.74739999999997053</v>
          </cell>
        </row>
        <row r="386">
          <cell r="G386">
            <v>184</v>
          </cell>
          <cell r="H386">
            <v>169.96</v>
          </cell>
          <cell r="J386">
            <v>0.74740000000002738</v>
          </cell>
        </row>
        <row r="387">
          <cell r="G387">
            <v>185</v>
          </cell>
          <cell r="H387">
            <v>170.33</v>
          </cell>
          <cell r="J387">
            <v>0.72719999999998208</v>
          </cell>
        </row>
        <row r="388">
          <cell r="G388">
            <v>186</v>
          </cell>
          <cell r="H388">
            <v>170.69</v>
          </cell>
          <cell r="J388">
            <v>0.74740000000002738</v>
          </cell>
        </row>
        <row r="389">
          <cell r="G389">
            <v>187</v>
          </cell>
          <cell r="H389">
            <v>171.06</v>
          </cell>
          <cell r="J389">
            <v>0.74739999999997053</v>
          </cell>
        </row>
        <row r="390">
          <cell r="G390">
            <v>188</v>
          </cell>
          <cell r="H390">
            <v>171.43</v>
          </cell>
          <cell r="J390">
            <v>0.74740000000002738</v>
          </cell>
        </row>
        <row r="391">
          <cell r="G391">
            <v>189</v>
          </cell>
          <cell r="H391">
            <v>171.8</v>
          </cell>
          <cell r="J391">
            <v>0.74739999999991369</v>
          </cell>
        </row>
        <row r="392">
          <cell r="G392">
            <v>190</v>
          </cell>
          <cell r="H392">
            <v>172.17</v>
          </cell>
          <cell r="J392">
            <v>0.74740000000002738</v>
          </cell>
        </row>
        <row r="393">
          <cell r="G393">
            <v>191</v>
          </cell>
          <cell r="H393">
            <v>172.54</v>
          </cell>
          <cell r="J393">
            <v>0.74739999999997053</v>
          </cell>
        </row>
        <row r="394">
          <cell r="G394">
            <v>192</v>
          </cell>
          <cell r="H394">
            <v>172.91</v>
          </cell>
          <cell r="J394">
            <v>0.72720000000003893</v>
          </cell>
        </row>
        <row r="395">
          <cell r="G395">
            <v>193</v>
          </cell>
          <cell r="H395">
            <v>173.27</v>
          </cell>
          <cell r="J395">
            <v>0.74739999999997053</v>
          </cell>
        </row>
        <row r="396">
          <cell r="G396">
            <v>194</v>
          </cell>
          <cell r="H396">
            <v>173.64</v>
          </cell>
          <cell r="J396">
            <v>0.74740000000002738</v>
          </cell>
        </row>
        <row r="397">
          <cell r="G397">
            <v>195</v>
          </cell>
          <cell r="H397">
            <v>174.01</v>
          </cell>
          <cell r="J397">
            <v>0.76759999999995898</v>
          </cell>
        </row>
        <row r="398">
          <cell r="G398">
            <v>196</v>
          </cell>
          <cell r="H398">
            <v>174.39</v>
          </cell>
          <cell r="J398">
            <v>0.72720000000003893</v>
          </cell>
        </row>
        <row r="399">
          <cell r="G399">
            <v>197</v>
          </cell>
          <cell r="H399">
            <v>174.75</v>
          </cell>
          <cell r="J399">
            <v>0.74740000000002738</v>
          </cell>
        </row>
        <row r="400">
          <cell r="G400">
            <v>198</v>
          </cell>
          <cell r="H400">
            <v>175.12</v>
          </cell>
          <cell r="J400">
            <v>0.74739999999997053</v>
          </cell>
        </row>
        <row r="401">
          <cell r="G401">
            <v>199</v>
          </cell>
          <cell r="H401">
            <v>175.49</v>
          </cell>
          <cell r="J401">
            <v>0.74740000000002738</v>
          </cell>
        </row>
        <row r="402">
          <cell r="G402">
            <v>200</v>
          </cell>
          <cell r="H402">
            <v>175.86</v>
          </cell>
          <cell r="J402">
            <v>0.74739999999997053</v>
          </cell>
        </row>
        <row r="403">
          <cell r="G403">
            <v>201</v>
          </cell>
          <cell r="H403">
            <v>176.23</v>
          </cell>
          <cell r="J403">
            <v>0.72720000000003893</v>
          </cell>
        </row>
        <row r="404">
          <cell r="G404">
            <v>202</v>
          </cell>
          <cell r="H404">
            <v>176.59</v>
          </cell>
          <cell r="J404">
            <v>0.74739999999997053</v>
          </cell>
        </row>
        <row r="405">
          <cell r="G405">
            <v>203</v>
          </cell>
          <cell r="H405">
            <v>176.96</v>
          </cell>
          <cell r="J405">
            <v>0.74740000000002738</v>
          </cell>
        </row>
        <row r="406">
          <cell r="G406">
            <v>204</v>
          </cell>
          <cell r="H406">
            <v>177.33</v>
          </cell>
          <cell r="J406">
            <v>0.74739999999997053</v>
          </cell>
        </row>
        <row r="407">
          <cell r="G407">
            <v>205</v>
          </cell>
          <cell r="H407">
            <v>177.7</v>
          </cell>
          <cell r="J407">
            <v>0.72720000000003893</v>
          </cell>
        </row>
        <row r="408">
          <cell r="G408">
            <v>206</v>
          </cell>
          <cell r="H408">
            <v>178.06</v>
          </cell>
          <cell r="J408">
            <v>0.74739999999997053</v>
          </cell>
        </row>
        <row r="409">
          <cell r="G409">
            <v>207</v>
          </cell>
          <cell r="H409">
            <v>178.43</v>
          </cell>
          <cell r="J409">
            <v>0.74740000000002738</v>
          </cell>
        </row>
        <row r="410">
          <cell r="G410">
            <v>208</v>
          </cell>
          <cell r="H410">
            <v>178.8</v>
          </cell>
          <cell r="J410">
            <v>0.72719999999998208</v>
          </cell>
        </row>
        <row r="411">
          <cell r="G411">
            <v>209</v>
          </cell>
          <cell r="H411">
            <v>179.16</v>
          </cell>
          <cell r="J411">
            <v>0.74740000000002738</v>
          </cell>
        </row>
        <row r="412">
          <cell r="G412">
            <v>210</v>
          </cell>
          <cell r="H412">
            <v>179.53</v>
          </cell>
          <cell r="J412">
            <v>0.74740000000002738</v>
          </cell>
        </row>
        <row r="413">
          <cell r="G413">
            <v>211</v>
          </cell>
          <cell r="H413">
            <v>179.9</v>
          </cell>
          <cell r="J413">
            <v>0.72719999999992524</v>
          </cell>
        </row>
        <row r="414">
          <cell r="G414">
            <v>212</v>
          </cell>
          <cell r="H414">
            <v>180.26</v>
          </cell>
          <cell r="J414">
            <v>0.74739999999997053</v>
          </cell>
        </row>
        <row r="415">
          <cell r="G415">
            <v>213</v>
          </cell>
          <cell r="H415">
            <v>180.63</v>
          </cell>
          <cell r="J415">
            <v>0.72720000000003893</v>
          </cell>
        </row>
        <row r="416">
          <cell r="G416">
            <v>214</v>
          </cell>
          <cell r="H416">
            <v>180.99</v>
          </cell>
          <cell r="J416">
            <v>0.74740000000002738</v>
          </cell>
        </row>
        <row r="417">
          <cell r="G417">
            <v>215</v>
          </cell>
          <cell r="H417">
            <v>181.36</v>
          </cell>
          <cell r="J417">
            <v>0.74739999999997053</v>
          </cell>
        </row>
        <row r="418">
          <cell r="G418">
            <v>216</v>
          </cell>
          <cell r="H418">
            <v>181.73</v>
          </cell>
          <cell r="J418">
            <v>0.72720000000003893</v>
          </cell>
        </row>
        <row r="419">
          <cell r="G419">
            <v>217</v>
          </cell>
          <cell r="H419">
            <v>182.09</v>
          </cell>
          <cell r="J419">
            <v>0.74739999999997053</v>
          </cell>
        </row>
        <row r="420">
          <cell r="G420">
            <v>218</v>
          </cell>
          <cell r="H420">
            <v>182.46</v>
          </cell>
          <cell r="J420">
            <v>0.72719999999998208</v>
          </cell>
        </row>
        <row r="421">
          <cell r="G421">
            <v>219</v>
          </cell>
          <cell r="H421">
            <v>182.82</v>
          </cell>
          <cell r="J421">
            <v>0.74740000000002738</v>
          </cell>
        </row>
        <row r="422">
          <cell r="G422">
            <v>220</v>
          </cell>
          <cell r="H422">
            <v>183.19</v>
          </cell>
          <cell r="J422">
            <v>0.72719999999998208</v>
          </cell>
        </row>
        <row r="423">
          <cell r="G423">
            <v>221</v>
          </cell>
          <cell r="H423">
            <v>183.55</v>
          </cell>
          <cell r="J423">
            <v>0.74739999999997053</v>
          </cell>
        </row>
        <row r="424">
          <cell r="G424">
            <v>222</v>
          </cell>
          <cell r="H424">
            <v>183.92</v>
          </cell>
          <cell r="J424">
            <v>0.72720000000003893</v>
          </cell>
        </row>
        <row r="425">
          <cell r="G425">
            <v>223</v>
          </cell>
          <cell r="H425">
            <v>184.28</v>
          </cell>
          <cell r="J425">
            <v>0.74739999999997053</v>
          </cell>
        </row>
        <row r="426">
          <cell r="G426">
            <v>224</v>
          </cell>
          <cell r="H426">
            <v>184.65</v>
          </cell>
          <cell r="J426">
            <v>0.72719999999998208</v>
          </cell>
        </row>
        <row r="427">
          <cell r="G427">
            <v>225</v>
          </cell>
          <cell r="H427">
            <v>185.01</v>
          </cell>
          <cell r="J427">
            <v>0.74740000000002738</v>
          </cell>
        </row>
        <row r="428">
          <cell r="G428">
            <v>226</v>
          </cell>
          <cell r="H428">
            <v>185.38</v>
          </cell>
          <cell r="J428">
            <v>0.72720000000003893</v>
          </cell>
        </row>
        <row r="429">
          <cell r="G429">
            <v>227</v>
          </cell>
          <cell r="H429">
            <v>185.74</v>
          </cell>
          <cell r="J429">
            <v>0.74740000000002738</v>
          </cell>
        </row>
        <row r="430">
          <cell r="G430">
            <v>228</v>
          </cell>
          <cell r="H430">
            <v>186.11</v>
          </cell>
          <cell r="J430">
            <v>0.72719999999992524</v>
          </cell>
        </row>
        <row r="431">
          <cell r="G431">
            <v>229</v>
          </cell>
          <cell r="H431">
            <v>186.47</v>
          </cell>
          <cell r="J431">
            <v>0.74740000000002738</v>
          </cell>
        </row>
        <row r="432">
          <cell r="G432">
            <v>230</v>
          </cell>
          <cell r="H432">
            <v>186.84</v>
          </cell>
          <cell r="J432">
            <v>0.72719999999998208</v>
          </cell>
        </row>
        <row r="433">
          <cell r="G433">
            <v>231</v>
          </cell>
          <cell r="H433">
            <v>187.2</v>
          </cell>
          <cell r="J433">
            <v>0.72720000000003893</v>
          </cell>
        </row>
        <row r="434">
          <cell r="G434">
            <v>232</v>
          </cell>
          <cell r="H434">
            <v>187.56</v>
          </cell>
          <cell r="J434">
            <v>0.74739999999997053</v>
          </cell>
        </row>
        <row r="435">
          <cell r="G435">
            <v>233</v>
          </cell>
          <cell r="H435">
            <v>187.93</v>
          </cell>
          <cell r="J435">
            <v>0.72719999999998208</v>
          </cell>
        </row>
        <row r="436">
          <cell r="G436">
            <v>234</v>
          </cell>
          <cell r="H436">
            <v>188.29</v>
          </cell>
          <cell r="J436">
            <v>0.72720000000003893</v>
          </cell>
        </row>
        <row r="437">
          <cell r="G437">
            <v>235</v>
          </cell>
          <cell r="H437">
            <v>188.65</v>
          </cell>
          <cell r="J437">
            <v>0.74740000000002738</v>
          </cell>
        </row>
        <row r="438">
          <cell r="G438">
            <v>236</v>
          </cell>
          <cell r="H438">
            <v>189.02</v>
          </cell>
          <cell r="J438">
            <v>0.72719999999992524</v>
          </cell>
        </row>
        <row r="439">
          <cell r="G439">
            <v>237</v>
          </cell>
          <cell r="H439">
            <v>189.38</v>
          </cell>
          <cell r="J439">
            <v>0.72720000000003893</v>
          </cell>
        </row>
        <row r="440">
          <cell r="G440">
            <v>238</v>
          </cell>
          <cell r="H440">
            <v>189.74</v>
          </cell>
          <cell r="J440">
            <v>0.74740000000002738</v>
          </cell>
        </row>
        <row r="441">
          <cell r="G441">
            <v>239</v>
          </cell>
          <cell r="H441">
            <v>190.11</v>
          </cell>
          <cell r="J441">
            <v>0.72719999999998208</v>
          </cell>
        </row>
        <row r="442">
          <cell r="G442">
            <v>240</v>
          </cell>
          <cell r="H442">
            <v>190.47</v>
          </cell>
          <cell r="J442">
            <v>0.72720000000003893</v>
          </cell>
        </row>
        <row r="443">
          <cell r="G443">
            <v>241</v>
          </cell>
          <cell r="H443">
            <v>190.83</v>
          </cell>
          <cell r="J443">
            <v>0.74739999999991369</v>
          </cell>
        </row>
        <row r="444">
          <cell r="G444">
            <v>242</v>
          </cell>
          <cell r="H444">
            <v>191.2</v>
          </cell>
          <cell r="J444">
            <v>0.72719999999998208</v>
          </cell>
        </row>
        <row r="445">
          <cell r="G445">
            <v>243</v>
          </cell>
          <cell r="H445">
            <v>191.56</v>
          </cell>
          <cell r="J445">
            <v>0.72719999999998208</v>
          </cell>
        </row>
        <row r="446">
          <cell r="G446">
            <v>244</v>
          </cell>
          <cell r="H446">
            <v>191.92</v>
          </cell>
          <cell r="J446">
            <v>0.72720000000003893</v>
          </cell>
        </row>
        <row r="447">
          <cell r="G447">
            <v>245</v>
          </cell>
          <cell r="H447">
            <v>192.28</v>
          </cell>
          <cell r="J447">
            <v>0.76760000000001583</v>
          </cell>
        </row>
        <row r="448">
          <cell r="G448">
            <v>246</v>
          </cell>
          <cell r="H448">
            <v>192.66</v>
          </cell>
          <cell r="J448">
            <v>0.72720000000003893</v>
          </cell>
        </row>
        <row r="449">
          <cell r="G449">
            <v>247</v>
          </cell>
          <cell r="H449">
            <v>193.02</v>
          </cell>
          <cell r="J449">
            <v>0.72719999999998208</v>
          </cell>
        </row>
        <row r="450">
          <cell r="G450">
            <v>248</v>
          </cell>
          <cell r="H450">
            <v>193.38</v>
          </cell>
          <cell r="J450">
            <v>0.72720000000003893</v>
          </cell>
        </row>
        <row r="451">
          <cell r="G451">
            <v>249</v>
          </cell>
          <cell r="H451">
            <v>193.74</v>
          </cell>
          <cell r="J451">
            <v>0.72719999999992524</v>
          </cell>
        </row>
        <row r="452">
          <cell r="G452">
            <v>250</v>
          </cell>
          <cell r="H452">
            <v>194.1</v>
          </cell>
          <cell r="J452">
            <v>0.74740000000002738</v>
          </cell>
        </row>
        <row r="453">
          <cell r="G453">
            <v>251</v>
          </cell>
          <cell r="H453">
            <v>194.47</v>
          </cell>
          <cell r="J453">
            <v>0.72720000000003893</v>
          </cell>
        </row>
        <row r="454">
          <cell r="G454">
            <v>252</v>
          </cell>
          <cell r="H454">
            <v>194.83</v>
          </cell>
          <cell r="J454">
            <v>0.72719999999998208</v>
          </cell>
        </row>
        <row r="455">
          <cell r="G455">
            <v>253</v>
          </cell>
          <cell r="H455">
            <v>195.19</v>
          </cell>
          <cell r="J455">
            <v>0.72720000000003893</v>
          </cell>
        </row>
        <row r="456">
          <cell r="G456">
            <v>254</v>
          </cell>
          <cell r="H456">
            <v>195.55</v>
          </cell>
          <cell r="J456">
            <v>0.70699999999993679</v>
          </cell>
        </row>
        <row r="457">
          <cell r="G457">
            <v>255</v>
          </cell>
          <cell r="H457">
            <v>195.9</v>
          </cell>
          <cell r="J457">
            <v>0.72719999999998208</v>
          </cell>
        </row>
        <row r="458">
          <cell r="G458">
            <v>256</v>
          </cell>
          <cell r="H458">
            <v>196.26</v>
          </cell>
          <cell r="J458">
            <v>0.72720000000003893</v>
          </cell>
        </row>
        <row r="459">
          <cell r="G459">
            <v>257</v>
          </cell>
          <cell r="H459">
            <v>196.62</v>
          </cell>
          <cell r="J459">
            <v>0.72719999999998208</v>
          </cell>
        </row>
        <row r="460">
          <cell r="G460">
            <v>258</v>
          </cell>
          <cell r="H460">
            <v>196.98</v>
          </cell>
          <cell r="J460">
            <v>0.74740000000002738</v>
          </cell>
        </row>
        <row r="461">
          <cell r="G461">
            <v>259</v>
          </cell>
          <cell r="H461">
            <v>197.35</v>
          </cell>
          <cell r="J461">
            <v>0.72719999999998208</v>
          </cell>
        </row>
        <row r="462">
          <cell r="G462">
            <v>260</v>
          </cell>
          <cell r="H462">
            <v>197.71</v>
          </cell>
          <cell r="J462">
            <v>0.72719999999998208</v>
          </cell>
        </row>
        <row r="463">
          <cell r="G463">
            <v>261</v>
          </cell>
          <cell r="H463">
            <v>198.07</v>
          </cell>
          <cell r="J463">
            <v>0.72720000000003893</v>
          </cell>
        </row>
        <row r="464">
          <cell r="G464">
            <v>262</v>
          </cell>
          <cell r="H464">
            <v>198.43</v>
          </cell>
          <cell r="J464">
            <v>0.72719999999998208</v>
          </cell>
        </row>
        <row r="465">
          <cell r="G465">
            <v>263</v>
          </cell>
          <cell r="H465">
            <v>198.79</v>
          </cell>
          <cell r="J465">
            <v>0.72720000000003893</v>
          </cell>
        </row>
        <row r="466">
          <cell r="G466">
            <v>264</v>
          </cell>
          <cell r="H466">
            <v>199.15</v>
          </cell>
          <cell r="J466">
            <v>0.72719999999992524</v>
          </cell>
        </row>
        <row r="467">
          <cell r="G467">
            <v>265</v>
          </cell>
          <cell r="H467">
            <v>199.51</v>
          </cell>
          <cell r="J467">
            <v>0.72720000000003893</v>
          </cell>
        </row>
        <row r="468">
          <cell r="G468">
            <v>266</v>
          </cell>
          <cell r="H468">
            <v>199.87</v>
          </cell>
          <cell r="J468">
            <v>0.72719999999998208</v>
          </cell>
        </row>
        <row r="469">
          <cell r="G469">
            <v>267</v>
          </cell>
          <cell r="H469">
            <v>200.23</v>
          </cell>
          <cell r="J469">
            <v>0.72720000000003893</v>
          </cell>
        </row>
        <row r="470">
          <cell r="G470">
            <v>268</v>
          </cell>
          <cell r="H470">
            <v>200.59</v>
          </cell>
          <cell r="J470">
            <v>0.72719999999992524</v>
          </cell>
        </row>
        <row r="471">
          <cell r="G471">
            <v>269</v>
          </cell>
          <cell r="H471">
            <v>200.95</v>
          </cell>
          <cell r="J471">
            <v>0.72720000000003893</v>
          </cell>
        </row>
        <row r="472">
          <cell r="G472">
            <v>270</v>
          </cell>
          <cell r="H472">
            <v>201.31</v>
          </cell>
          <cell r="J472">
            <v>0.72719999999998208</v>
          </cell>
        </row>
        <row r="473">
          <cell r="G473">
            <v>271</v>
          </cell>
          <cell r="H473">
            <v>201.67</v>
          </cell>
          <cell r="J473">
            <v>0.72720000000003893</v>
          </cell>
        </row>
        <row r="474">
          <cell r="G474">
            <v>272</v>
          </cell>
          <cell r="H474">
            <v>202.03</v>
          </cell>
          <cell r="J474">
            <v>0.70699999999993679</v>
          </cell>
        </row>
        <row r="475">
          <cell r="G475">
            <v>273</v>
          </cell>
          <cell r="H475">
            <v>202.38</v>
          </cell>
          <cell r="J475">
            <v>0.72720000000003893</v>
          </cell>
        </row>
        <row r="476">
          <cell r="G476">
            <v>274</v>
          </cell>
          <cell r="H476">
            <v>202.74</v>
          </cell>
          <cell r="J476">
            <v>0.72719999999998208</v>
          </cell>
        </row>
        <row r="477">
          <cell r="G477">
            <v>275</v>
          </cell>
          <cell r="H477">
            <v>203.1</v>
          </cell>
          <cell r="J477">
            <v>0.72720000000003893</v>
          </cell>
        </row>
        <row r="478">
          <cell r="G478">
            <v>276</v>
          </cell>
          <cell r="H478">
            <v>203.46</v>
          </cell>
          <cell r="J478">
            <v>0.72719999999992524</v>
          </cell>
        </row>
        <row r="479">
          <cell r="G479">
            <v>277</v>
          </cell>
          <cell r="H479">
            <v>203.82</v>
          </cell>
          <cell r="J479">
            <v>0.72720000000003893</v>
          </cell>
        </row>
        <row r="480">
          <cell r="G480">
            <v>278</v>
          </cell>
          <cell r="H480">
            <v>204.18</v>
          </cell>
          <cell r="J480">
            <v>0.72719999999998208</v>
          </cell>
        </row>
        <row r="481">
          <cell r="G481">
            <v>279</v>
          </cell>
          <cell r="H481">
            <v>204.54</v>
          </cell>
          <cell r="J481">
            <v>0.72720000000003893</v>
          </cell>
        </row>
        <row r="482">
          <cell r="G482">
            <v>280</v>
          </cell>
          <cell r="H482">
            <v>204.9</v>
          </cell>
          <cell r="J482">
            <v>0.70699999999999363</v>
          </cell>
        </row>
        <row r="483">
          <cell r="G483">
            <v>281</v>
          </cell>
          <cell r="H483">
            <v>205.25</v>
          </cell>
          <cell r="J483">
            <v>0.72720000000003893</v>
          </cell>
        </row>
        <row r="484">
          <cell r="G484">
            <v>282</v>
          </cell>
          <cell r="H484">
            <v>205.61</v>
          </cell>
          <cell r="J484">
            <v>0.72719999999998208</v>
          </cell>
        </row>
        <row r="485">
          <cell r="G485">
            <v>283</v>
          </cell>
          <cell r="H485">
            <v>205.97</v>
          </cell>
          <cell r="J485">
            <v>0.72720000000003893</v>
          </cell>
        </row>
        <row r="486">
          <cell r="G486">
            <v>284</v>
          </cell>
          <cell r="H486">
            <v>206.33</v>
          </cell>
          <cell r="J486">
            <v>0.74739999999991369</v>
          </cell>
        </row>
        <row r="487">
          <cell r="G487">
            <v>285</v>
          </cell>
          <cell r="H487">
            <v>206.7</v>
          </cell>
          <cell r="J487">
            <v>0.70700000000005048</v>
          </cell>
        </row>
        <row r="488">
          <cell r="G488">
            <v>286</v>
          </cell>
          <cell r="H488">
            <v>207.05</v>
          </cell>
          <cell r="J488">
            <v>0.72719999999998208</v>
          </cell>
        </row>
        <row r="489">
          <cell r="G489">
            <v>287</v>
          </cell>
          <cell r="H489">
            <v>207.41</v>
          </cell>
          <cell r="J489">
            <v>0.72720000000003893</v>
          </cell>
        </row>
        <row r="490">
          <cell r="G490">
            <v>288</v>
          </cell>
          <cell r="H490">
            <v>207.77</v>
          </cell>
          <cell r="J490">
            <v>0.72719999999998208</v>
          </cell>
        </row>
        <row r="491">
          <cell r="G491">
            <v>289</v>
          </cell>
          <cell r="H491">
            <v>208.13</v>
          </cell>
          <cell r="J491">
            <v>0.70699999999993679</v>
          </cell>
        </row>
        <row r="492">
          <cell r="G492">
            <v>290</v>
          </cell>
          <cell r="H492">
            <v>208.48</v>
          </cell>
          <cell r="J492">
            <v>0.72720000000003893</v>
          </cell>
        </row>
        <row r="493">
          <cell r="G493">
            <v>291</v>
          </cell>
          <cell r="H493">
            <v>208.84</v>
          </cell>
          <cell r="J493">
            <v>0.72719999999998208</v>
          </cell>
        </row>
        <row r="494">
          <cell r="G494">
            <v>292</v>
          </cell>
          <cell r="H494">
            <v>209.2</v>
          </cell>
          <cell r="J494">
            <v>0.70700000000005048</v>
          </cell>
        </row>
        <row r="495">
          <cell r="G495">
            <v>293</v>
          </cell>
          <cell r="H495">
            <v>209.55</v>
          </cell>
          <cell r="J495">
            <v>0.72719999999998208</v>
          </cell>
        </row>
        <row r="496">
          <cell r="G496">
            <v>294</v>
          </cell>
          <cell r="H496">
            <v>209.91</v>
          </cell>
          <cell r="J496">
            <v>0.72720000000003893</v>
          </cell>
        </row>
        <row r="497">
          <cell r="G497">
            <v>295</v>
          </cell>
          <cell r="H497">
            <v>210.27</v>
          </cell>
          <cell r="J497">
            <v>0.70699999999993679</v>
          </cell>
        </row>
        <row r="498">
          <cell r="G498">
            <v>296</v>
          </cell>
          <cell r="H498">
            <v>210.62</v>
          </cell>
          <cell r="J498">
            <v>0.72719999999998208</v>
          </cell>
        </row>
        <row r="499">
          <cell r="G499">
            <v>297</v>
          </cell>
          <cell r="H499">
            <v>210.98</v>
          </cell>
          <cell r="J499">
            <v>0.72720000000003893</v>
          </cell>
        </row>
        <row r="500">
          <cell r="G500">
            <v>298</v>
          </cell>
          <cell r="H500">
            <v>211.34</v>
          </cell>
          <cell r="J500">
            <v>0.70699999999993679</v>
          </cell>
        </row>
        <row r="501">
          <cell r="G501">
            <v>299</v>
          </cell>
          <cell r="H501">
            <v>211.69</v>
          </cell>
          <cell r="J501">
            <v>0.72720000000003893</v>
          </cell>
        </row>
        <row r="502">
          <cell r="G502">
            <v>300</v>
          </cell>
          <cell r="H502">
            <v>212.05</v>
          </cell>
          <cell r="J502">
            <v>0.70700000000005048</v>
          </cell>
        </row>
        <row r="503">
          <cell r="G503">
            <v>301</v>
          </cell>
          <cell r="H503">
            <v>212.4</v>
          </cell>
          <cell r="J503">
            <v>0.72719999999998208</v>
          </cell>
        </row>
        <row r="504">
          <cell r="G504">
            <v>302</v>
          </cell>
          <cell r="H504">
            <v>212.76</v>
          </cell>
          <cell r="J504">
            <v>0.72719999999998208</v>
          </cell>
        </row>
        <row r="505">
          <cell r="G505">
            <v>303</v>
          </cell>
          <cell r="H505">
            <v>213.12</v>
          </cell>
          <cell r="J505">
            <v>0.70699999999999363</v>
          </cell>
        </row>
        <row r="506">
          <cell r="G506">
            <v>304</v>
          </cell>
          <cell r="H506">
            <v>213.47</v>
          </cell>
          <cell r="J506">
            <v>0.72720000000003893</v>
          </cell>
        </row>
        <row r="507">
          <cell r="G507">
            <v>305</v>
          </cell>
          <cell r="H507">
            <v>213.83</v>
          </cell>
          <cell r="J507">
            <v>0.72719999999998208</v>
          </cell>
        </row>
        <row r="508">
          <cell r="G508">
            <v>306</v>
          </cell>
          <cell r="H508">
            <v>214.19</v>
          </cell>
          <cell r="J508">
            <v>0.72719999999998208</v>
          </cell>
        </row>
        <row r="509">
          <cell r="G509">
            <v>307</v>
          </cell>
          <cell r="H509">
            <v>214.55</v>
          </cell>
          <cell r="J509">
            <v>0.70699999999999363</v>
          </cell>
        </row>
        <row r="510">
          <cell r="G510">
            <v>308</v>
          </cell>
          <cell r="H510">
            <v>214.9</v>
          </cell>
          <cell r="J510">
            <v>0.72719999999998208</v>
          </cell>
        </row>
        <row r="511">
          <cell r="G511">
            <v>309</v>
          </cell>
          <cell r="H511">
            <v>215.26</v>
          </cell>
          <cell r="J511">
            <v>0.70700000000005048</v>
          </cell>
        </row>
        <row r="512">
          <cell r="G512">
            <v>310</v>
          </cell>
          <cell r="H512">
            <v>215.61</v>
          </cell>
          <cell r="J512">
            <v>0.72719999999998208</v>
          </cell>
        </row>
        <row r="513">
          <cell r="G513">
            <v>311</v>
          </cell>
          <cell r="H513">
            <v>215.97</v>
          </cell>
          <cell r="J513">
            <v>0.70699999999999363</v>
          </cell>
        </row>
        <row r="514">
          <cell r="G514">
            <v>312</v>
          </cell>
          <cell r="H514">
            <v>216.32</v>
          </cell>
          <cell r="J514">
            <v>0.72719999999998208</v>
          </cell>
        </row>
        <row r="515">
          <cell r="G515">
            <v>313</v>
          </cell>
          <cell r="H515">
            <v>216.68</v>
          </cell>
          <cell r="J515">
            <v>0.70700000000005048</v>
          </cell>
        </row>
        <row r="516">
          <cell r="G516">
            <v>314</v>
          </cell>
          <cell r="H516">
            <v>217.03</v>
          </cell>
          <cell r="J516">
            <v>0.72719999999998208</v>
          </cell>
        </row>
        <row r="517">
          <cell r="G517">
            <v>315</v>
          </cell>
          <cell r="H517">
            <v>217.39</v>
          </cell>
          <cell r="J517">
            <v>0.68679999999994834</v>
          </cell>
        </row>
        <row r="518">
          <cell r="G518">
            <v>316</v>
          </cell>
          <cell r="H518">
            <v>217.73</v>
          </cell>
          <cell r="J518">
            <v>0.70700000000010732</v>
          </cell>
        </row>
        <row r="519">
          <cell r="G519">
            <v>317</v>
          </cell>
          <cell r="H519">
            <v>218.08</v>
          </cell>
          <cell r="J519">
            <v>0.72719999999992524</v>
          </cell>
        </row>
        <row r="520">
          <cell r="G520">
            <v>318</v>
          </cell>
          <cell r="H520">
            <v>218.44</v>
          </cell>
          <cell r="J520">
            <v>0.70699999999999363</v>
          </cell>
        </row>
        <row r="521">
          <cell r="G521">
            <v>319</v>
          </cell>
          <cell r="H521">
            <v>218.79</v>
          </cell>
          <cell r="J521">
            <v>0.72720000000003893</v>
          </cell>
        </row>
        <row r="522">
          <cell r="G522">
            <v>320</v>
          </cell>
          <cell r="H522">
            <v>219.15</v>
          </cell>
          <cell r="J522">
            <v>0.70699999999993679</v>
          </cell>
        </row>
        <row r="523">
          <cell r="G523">
            <v>321</v>
          </cell>
          <cell r="H523">
            <v>219.5</v>
          </cell>
          <cell r="J523">
            <v>0.70700000000005048</v>
          </cell>
        </row>
        <row r="524">
          <cell r="G524">
            <v>322</v>
          </cell>
          <cell r="H524">
            <v>219.85</v>
          </cell>
          <cell r="J524">
            <v>0.72720000000003893</v>
          </cell>
        </row>
        <row r="525">
          <cell r="G525">
            <v>323</v>
          </cell>
          <cell r="H525">
            <v>220.21</v>
          </cell>
          <cell r="J525">
            <v>0.70699999999993679</v>
          </cell>
        </row>
        <row r="526">
          <cell r="G526">
            <v>324</v>
          </cell>
          <cell r="H526">
            <v>220.56</v>
          </cell>
          <cell r="J526">
            <v>0.70699999999999363</v>
          </cell>
        </row>
        <row r="527">
          <cell r="G527">
            <v>325</v>
          </cell>
          <cell r="H527">
            <v>220.91</v>
          </cell>
          <cell r="J527">
            <v>0.72720000000003893</v>
          </cell>
        </row>
        <row r="528">
          <cell r="G528">
            <v>326</v>
          </cell>
          <cell r="H528">
            <v>221.27</v>
          </cell>
          <cell r="J528">
            <v>0.70699999999999363</v>
          </cell>
        </row>
        <row r="529">
          <cell r="G529">
            <v>327</v>
          </cell>
          <cell r="H529">
            <v>221.62</v>
          </cell>
          <cell r="J529">
            <v>0.70699999999999363</v>
          </cell>
        </row>
        <row r="530">
          <cell r="G530">
            <v>328</v>
          </cell>
          <cell r="H530">
            <v>221.97</v>
          </cell>
          <cell r="J530">
            <v>0.70699999999993679</v>
          </cell>
        </row>
        <row r="531">
          <cell r="G531">
            <v>329</v>
          </cell>
          <cell r="H531">
            <v>222.32</v>
          </cell>
          <cell r="J531">
            <v>0.72720000000003893</v>
          </cell>
        </row>
        <row r="532">
          <cell r="G532">
            <v>330</v>
          </cell>
          <cell r="H532">
            <v>222.68</v>
          </cell>
          <cell r="J532">
            <v>0.70700000000005048</v>
          </cell>
        </row>
        <row r="533">
          <cell r="G533">
            <v>331</v>
          </cell>
          <cell r="H533">
            <v>223.03</v>
          </cell>
          <cell r="J533">
            <v>0.70699999999993679</v>
          </cell>
        </row>
        <row r="534">
          <cell r="G534">
            <v>332</v>
          </cell>
          <cell r="H534">
            <v>223.38</v>
          </cell>
          <cell r="J534">
            <v>0.70700000000005048</v>
          </cell>
        </row>
        <row r="535">
          <cell r="G535">
            <v>333</v>
          </cell>
          <cell r="H535">
            <v>223.73</v>
          </cell>
          <cell r="J535">
            <v>0.72719999999998208</v>
          </cell>
        </row>
        <row r="536">
          <cell r="G536">
            <v>334</v>
          </cell>
          <cell r="H536">
            <v>224.09</v>
          </cell>
          <cell r="J536">
            <v>0.72719999999998208</v>
          </cell>
        </row>
        <row r="537">
          <cell r="G537">
            <v>335</v>
          </cell>
          <cell r="H537">
            <v>224.45</v>
          </cell>
          <cell r="J537">
            <v>0.70700000000005048</v>
          </cell>
        </row>
        <row r="538">
          <cell r="G538">
            <v>336</v>
          </cell>
          <cell r="H538">
            <v>224.8</v>
          </cell>
          <cell r="J538">
            <v>0.70699999999993679</v>
          </cell>
        </row>
        <row r="539">
          <cell r="G539">
            <v>337</v>
          </cell>
          <cell r="H539">
            <v>225.15</v>
          </cell>
          <cell r="J539">
            <v>0.70700000000005048</v>
          </cell>
        </row>
        <row r="540">
          <cell r="G540">
            <v>338</v>
          </cell>
          <cell r="H540">
            <v>225.5</v>
          </cell>
          <cell r="J540">
            <v>0.70699999999993679</v>
          </cell>
        </row>
        <row r="541">
          <cell r="G541">
            <v>339</v>
          </cell>
          <cell r="H541">
            <v>225.85</v>
          </cell>
          <cell r="J541">
            <v>0.72720000000003893</v>
          </cell>
        </row>
        <row r="542">
          <cell r="G542">
            <v>340</v>
          </cell>
          <cell r="H542">
            <v>226.21</v>
          </cell>
          <cell r="J542">
            <v>0.70699999999999363</v>
          </cell>
        </row>
        <row r="543">
          <cell r="G543">
            <v>341</v>
          </cell>
          <cell r="H543">
            <v>226.56</v>
          </cell>
          <cell r="J543">
            <v>0.70699999999999363</v>
          </cell>
        </row>
        <row r="544">
          <cell r="G544">
            <v>342</v>
          </cell>
          <cell r="H544">
            <v>226.91</v>
          </cell>
          <cell r="J544">
            <v>0.70699999999999363</v>
          </cell>
        </row>
        <row r="545">
          <cell r="G545">
            <v>343</v>
          </cell>
          <cell r="H545">
            <v>227.26</v>
          </cell>
          <cell r="J545">
            <v>0.70700000000005048</v>
          </cell>
        </row>
        <row r="546">
          <cell r="G546">
            <v>344</v>
          </cell>
          <cell r="H546">
            <v>227.61</v>
          </cell>
          <cell r="J546">
            <v>0.70699999999999363</v>
          </cell>
        </row>
        <row r="547">
          <cell r="G547">
            <v>345</v>
          </cell>
          <cell r="H547">
            <v>227.96</v>
          </cell>
          <cell r="J547">
            <v>0.70699999999999363</v>
          </cell>
        </row>
        <row r="548">
          <cell r="G548">
            <v>346</v>
          </cell>
          <cell r="H548">
            <v>228.31</v>
          </cell>
          <cell r="J548">
            <v>0.70699999999993679</v>
          </cell>
        </row>
        <row r="549">
          <cell r="G549">
            <v>347</v>
          </cell>
          <cell r="H549">
            <v>228.66</v>
          </cell>
          <cell r="J549">
            <v>0.70700000000005048</v>
          </cell>
        </row>
        <row r="550">
          <cell r="G550">
            <v>348</v>
          </cell>
          <cell r="H550">
            <v>229.01</v>
          </cell>
          <cell r="J550">
            <v>0.70699999999999363</v>
          </cell>
        </row>
        <row r="551">
          <cell r="G551">
            <v>349</v>
          </cell>
          <cell r="H551">
            <v>229.36</v>
          </cell>
          <cell r="J551">
            <v>0.72719999999998208</v>
          </cell>
        </row>
        <row r="552">
          <cell r="G552">
            <v>350</v>
          </cell>
          <cell r="H552">
            <v>229.72</v>
          </cell>
          <cell r="J552">
            <v>0.70699999999999363</v>
          </cell>
        </row>
        <row r="553">
          <cell r="G553">
            <v>351</v>
          </cell>
          <cell r="H553">
            <v>230.07</v>
          </cell>
          <cell r="J553">
            <v>0.70699999999999363</v>
          </cell>
        </row>
        <row r="554">
          <cell r="G554">
            <v>352</v>
          </cell>
          <cell r="H554">
            <v>230.42</v>
          </cell>
          <cell r="J554">
            <v>0.70700000000005048</v>
          </cell>
        </row>
        <row r="555">
          <cell r="G555">
            <v>353</v>
          </cell>
          <cell r="H555">
            <v>230.77</v>
          </cell>
          <cell r="J555">
            <v>0.70699999999999363</v>
          </cell>
        </row>
        <row r="556">
          <cell r="G556">
            <v>354</v>
          </cell>
          <cell r="H556">
            <v>231.12</v>
          </cell>
          <cell r="J556">
            <v>0.70699999999999363</v>
          </cell>
        </row>
        <row r="557">
          <cell r="G557">
            <v>355</v>
          </cell>
          <cell r="H557">
            <v>231.47</v>
          </cell>
          <cell r="J557">
            <v>0.68680000000000518</v>
          </cell>
        </row>
        <row r="558">
          <cell r="G558">
            <v>356</v>
          </cell>
          <cell r="H558">
            <v>231.81</v>
          </cell>
          <cell r="J558">
            <v>0.70699999999999363</v>
          </cell>
        </row>
        <row r="559">
          <cell r="G559">
            <v>357</v>
          </cell>
          <cell r="H559">
            <v>232.16</v>
          </cell>
          <cell r="J559">
            <v>0.70699999999993679</v>
          </cell>
        </row>
        <row r="560">
          <cell r="G560">
            <v>358</v>
          </cell>
          <cell r="H560">
            <v>232.51</v>
          </cell>
          <cell r="J560">
            <v>0.70700000000010732</v>
          </cell>
        </row>
        <row r="561">
          <cell r="G561">
            <v>359</v>
          </cell>
          <cell r="H561">
            <v>232.86</v>
          </cell>
          <cell r="J561">
            <v>0.70699999999999363</v>
          </cell>
        </row>
        <row r="562">
          <cell r="G562">
            <v>360</v>
          </cell>
          <cell r="H562">
            <v>233.21</v>
          </cell>
          <cell r="J562">
            <v>0.70699999999993679</v>
          </cell>
        </row>
        <row r="563">
          <cell r="G563">
            <v>361</v>
          </cell>
          <cell r="H563">
            <v>233.56</v>
          </cell>
          <cell r="J563">
            <v>0.70700000000005048</v>
          </cell>
        </row>
        <row r="564">
          <cell r="G564">
            <v>362</v>
          </cell>
          <cell r="H564">
            <v>233.91</v>
          </cell>
          <cell r="J564">
            <v>0.70699999999993679</v>
          </cell>
        </row>
        <row r="565">
          <cell r="G565">
            <v>363</v>
          </cell>
          <cell r="H565">
            <v>234.26</v>
          </cell>
          <cell r="J565">
            <v>0.68680000000006203</v>
          </cell>
        </row>
        <row r="566">
          <cell r="G566">
            <v>364</v>
          </cell>
          <cell r="H566">
            <v>234.6</v>
          </cell>
          <cell r="J566">
            <v>0.70699999999993679</v>
          </cell>
        </row>
        <row r="567">
          <cell r="G567">
            <v>365</v>
          </cell>
          <cell r="H567">
            <v>234.95</v>
          </cell>
          <cell r="J567">
            <v>0.70700000000005048</v>
          </cell>
        </row>
        <row r="568">
          <cell r="G568">
            <v>366</v>
          </cell>
          <cell r="H568">
            <v>235.3</v>
          </cell>
          <cell r="J568">
            <v>0.70699999999999363</v>
          </cell>
        </row>
        <row r="569">
          <cell r="G569">
            <v>367</v>
          </cell>
          <cell r="H569">
            <v>235.65</v>
          </cell>
          <cell r="J569">
            <v>0.70699999999999363</v>
          </cell>
        </row>
        <row r="570">
          <cell r="G570">
            <v>368</v>
          </cell>
          <cell r="H570">
            <v>236</v>
          </cell>
          <cell r="J570">
            <v>0.70699999999993679</v>
          </cell>
        </row>
        <row r="571">
          <cell r="G571">
            <v>369</v>
          </cell>
          <cell r="H571">
            <v>236.35</v>
          </cell>
          <cell r="J571">
            <v>0.70700000000005048</v>
          </cell>
        </row>
        <row r="572">
          <cell r="G572">
            <v>370</v>
          </cell>
          <cell r="H572">
            <v>236.7</v>
          </cell>
          <cell r="J572">
            <v>0.70700000000005048</v>
          </cell>
        </row>
        <row r="573">
          <cell r="G573">
            <v>371</v>
          </cell>
          <cell r="H573">
            <v>237.05</v>
          </cell>
          <cell r="J573">
            <v>0.70699999999993679</v>
          </cell>
        </row>
        <row r="574">
          <cell r="G574">
            <v>372</v>
          </cell>
          <cell r="H574">
            <v>237.4</v>
          </cell>
          <cell r="J574">
            <v>0.70700000000005048</v>
          </cell>
        </row>
        <row r="575">
          <cell r="G575">
            <v>373</v>
          </cell>
          <cell r="H575">
            <v>237.75</v>
          </cell>
          <cell r="J575">
            <v>0.68680000000000518</v>
          </cell>
        </row>
        <row r="576">
          <cell r="G576">
            <v>374</v>
          </cell>
          <cell r="H576">
            <v>238.09</v>
          </cell>
          <cell r="J576">
            <v>0.70699999999999363</v>
          </cell>
        </row>
        <row r="577">
          <cell r="G577">
            <v>375</v>
          </cell>
          <cell r="H577">
            <v>238.44</v>
          </cell>
          <cell r="J577">
            <v>0.70699999999993679</v>
          </cell>
        </row>
        <row r="578">
          <cell r="G578">
            <v>376</v>
          </cell>
          <cell r="H578">
            <v>238.79</v>
          </cell>
          <cell r="J578">
            <v>0.70700000000005048</v>
          </cell>
        </row>
        <row r="579">
          <cell r="G579">
            <v>377</v>
          </cell>
          <cell r="H579">
            <v>239.14</v>
          </cell>
          <cell r="J579">
            <v>0.68679999999994834</v>
          </cell>
        </row>
        <row r="580">
          <cell r="G580">
            <v>378</v>
          </cell>
          <cell r="H580">
            <v>239.48</v>
          </cell>
          <cell r="J580">
            <v>0.70700000000010732</v>
          </cell>
        </row>
        <row r="581">
          <cell r="G581">
            <v>379</v>
          </cell>
          <cell r="H581">
            <v>239.83</v>
          </cell>
          <cell r="J581">
            <v>0.70699999999993679</v>
          </cell>
        </row>
        <row r="582">
          <cell r="G582">
            <v>380</v>
          </cell>
          <cell r="H582">
            <v>240.18</v>
          </cell>
          <cell r="J582">
            <v>0.68680000000000518</v>
          </cell>
        </row>
        <row r="583">
          <cell r="G583">
            <v>381</v>
          </cell>
          <cell r="H583">
            <v>240.52</v>
          </cell>
          <cell r="J583">
            <v>0.70699999999999363</v>
          </cell>
        </row>
        <row r="584">
          <cell r="G584">
            <v>382</v>
          </cell>
          <cell r="H584">
            <v>240.87</v>
          </cell>
          <cell r="J584">
            <v>0.70699999999999363</v>
          </cell>
        </row>
        <row r="585">
          <cell r="G585">
            <v>383</v>
          </cell>
          <cell r="H585">
            <v>241.22</v>
          </cell>
          <cell r="J585">
            <v>0.68680000000000518</v>
          </cell>
        </row>
        <row r="586">
          <cell r="G586">
            <v>384</v>
          </cell>
          <cell r="H586">
            <v>241.56</v>
          </cell>
          <cell r="J586">
            <v>0.70699999999999363</v>
          </cell>
        </row>
        <row r="587">
          <cell r="G587">
            <v>385</v>
          </cell>
          <cell r="H587">
            <v>241.91</v>
          </cell>
          <cell r="J587">
            <v>0.68680000000000518</v>
          </cell>
        </row>
        <row r="588">
          <cell r="G588">
            <v>386</v>
          </cell>
          <cell r="H588">
            <v>242.25</v>
          </cell>
          <cell r="J588">
            <v>0.70699999999993679</v>
          </cell>
        </row>
        <row r="589">
          <cell r="G589">
            <v>387</v>
          </cell>
          <cell r="H589">
            <v>242.6</v>
          </cell>
          <cell r="J589">
            <v>0.70700000000005048</v>
          </cell>
        </row>
        <row r="590">
          <cell r="G590">
            <v>388</v>
          </cell>
          <cell r="H590">
            <v>242.95</v>
          </cell>
          <cell r="J590">
            <v>0.68679999999994834</v>
          </cell>
        </row>
        <row r="591">
          <cell r="G591">
            <v>389</v>
          </cell>
          <cell r="H591">
            <v>243.29</v>
          </cell>
          <cell r="J591">
            <v>0.70700000000005048</v>
          </cell>
        </row>
        <row r="592">
          <cell r="G592">
            <v>390</v>
          </cell>
          <cell r="H592">
            <v>243.64</v>
          </cell>
          <cell r="J592">
            <v>0.68679999999994834</v>
          </cell>
        </row>
        <row r="593">
          <cell r="G593">
            <v>391</v>
          </cell>
          <cell r="H593">
            <v>243.98</v>
          </cell>
          <cell r="J593">
            <v>0.70700000000010732</v>
          </cell>
        </row>
        <row r="594">
          <cell r="G594">
            <v>392</v>
          </cell>
          <cell r="H594">
            <v>244.33</v>
          </cell>
          <cell r="J594">
            <v>0.68679999999994834</v>
          </cell>
        </row>
        <row r="595">
          <cell r="G595">
            <v>393</v>
          </cell>
          <cell r="H595">
            <v>244.67</v>
          </cell>
          <cell r="J595">
            <v>0.70700000000005048</v>
          </cell>
        </row>
        <row r="596">
          <cell r="G596">
            <v>394</v>
          </cell>
          <cell r="H596">
            <v>245.02</v>
          </cell>
          <cell r="J596">
            <v>0.68680000000000518</v>
          </cell>
        </row>
        <row r="597">
          <cell r="G597">
            <v>395</v>
          </cell>
          <cell r="H597">
            <v>245.36</v>
          </cell>
          <cell r="J597">
            <v>0.70699999999999363</v>
          </cell>
        </row>
        <row r="598">
          <cell r="G598">
            <v>396</v>
          </cell>
          <cell r="H598">
            <v>245.71</v>
          </cell>
          <cell r="J598">
            <v>0.68680000000000518</v>
          </cell>
        </row>
        <row r="599">
          <cell r="G599">
            <v>397</v>
          </cell>
          <cell r="H599">
            <v>246.05</v>
          </cell>
          <cell r="J599">
            <v>0.70699999999999363</v>
          </cell>
        </row>
        <row r="600">
          <cell r="G600">
            <v>398</v>
          </cell>
          <cell r="H600">
            <v>246.4</v>
          </cell>
          <cell r="J600">
            <v>0.68680000000000518</v>
          </cell>
        </row>
        <row r="601">
          <cell r="G601">
            <v>399</v>
          </cell>
          <cell r="H601">
            <v>246.74</v>
          </cell>
          <cell r="J601">
            <v>0.70699999999993679</v>
          </cell>
        </row>
        <row r="602">
          <cell r="G602">
            <v>400</v>
          </cell>
          <cell r="H602">
            <v>247.09</v>
          </cell>
          <cell r="J602">
            <v>0.68680000000006203</v>
          </cell>
        </row>
        <row r="603">
          <cell r="G603">
            <v>401</v>
          </cell>
          <cell r="H603">
            <v>247.43</v>
          </cell>
          <cell r="J603">
            <v>0.70699999999999363</v>
          </cell>
        </row>
        <row r="604">
          <cell r="G604">
            <v>402</v>
          </cell>
          <cell r="H604">
            <v>247.78</v>
          </cell>
          <cell r="J604">
            <v>0.68680000000000518</v>
          </cell>
        </row>
        <row r="605">
          <cell r="G605">
            <v>403</v>
          </cell>
          <cell r="H605">
            <v>248.12</v>
          </cell>
          <cell r="J605">
            <v>0.68679999999994834</v>
          </cell>
        </row>
        <row r="606">
          <cell r="G606">
            <v>404</v>
          </cell>
          <cell r="H606">
            <v>248.46</v>
          </cell>
          <cell r="J606">
            <v>0.70700000000005048</v>
          </cell>
        </row>
        <row r="607">
          <cell r="G607">
            <v>405</v>
          </cell>
          <cell r="H607">
            <v>248.81</v>
          </cell>
          <cell r="J607">
            <v>0.68679999999994834</v>
          </cell>
        </row>
        <row r="608">
          <cell r="G608">
            <v>406</v>
          </cell>
          <cell r="H608">
            <v>249.15</v>
          </cell>
          <cell r="J608">
            <v>0.70700000000005048</v>
          </cell>
        </row>
        <row r="609">
          <cell r="G609">
            <v>407</v>
          </cell>
          <cell r="H609">
            <v>249.5</v>
          </cell>
          <cell r="J609">
            <v>0.68679999999994834</v>
          </cell>
        </row>
        <row r="610">
          <cell r="G610">
            <v>408</v>
          </cell>
          <cell r="H610">
            <v>249.84</v>
          </cell>
          <cell r="J610">
            <v>0.68680000000000518</v>
          </cell>
        </row>
        <row r="611">
          <cell r="G611">
            <v>409</v>
          </cell>
          <cell r="H611">
            <v>250.18</v>
          </cell>
          <cell r="J611">
            <v>0.70699999999999363</v>
          </cell>
        </row>
        <row r="612">
          <cell r="G612">
            <v>410</v>
          </cell>
          <cell r="H612">
            <v>250.53</v>
          </cell>
          <cell r="J612">
            <v>0.72719999999992524</v>
          </cell>
        </row>
        <row r="613">
          <cell r="G613">
            <v>411</v>
          </cell>
          <cell r="H613">
            <v>250.89</v>
          </cell>
          <cell r="J613">
            <v>0.64640000000008513</v>
          </cell>
        </row>
        <row r="614">
          <cell r="G614">
            <v>412</v>
          </cell>
          <cell r="H614">
            <v>251.21</v>
          </cell>
          <cell r="J614">
            <v>0.68679999999994834</v>
          </cell>
        </row>
        <row r="615">
          <cell r="G615">
            <v>413</v>
          </cell>
          <cell r="H615">
            <v>251.55</v>
          </cell>
          <cell r="J615">
            <v>0.70700000000005048</v>
          </cell>
        </row>
        <row r="616">
          <cell r="G616">
            <v>414</v>
          </cell>
          <cell r="H616">
            <v>251.9</v>
          </cell>
          <cell r="J616">
            <v>0.68680000000000518</v>
          </cell>
        </row>
        <row r="617">
          <cell r="G617">
            <v>415</v>
          </cell>
          <cell r="H617">
            <v>252.24</v>
          </cell>
          <cell r="J617">
            <v>0.70699999999999363</v>
          </cell>
        </row>
        <row r="618">
          <cell r="G618">
            <v>416</v>
          </cell>
          <cell r="H618">
            <v>252.59</v>
          </cell>
          <cell r="J618">
            <v>0.70699999999999363</v>
          </cell>
        </row>
        <row r="619">
          <cell r="G619">
            <v>417</v>
          </cell>
          <cell r="H619">
            <v>252.94</v>
          </cell>
          <cell r="J619">
            <v>0.68680000000000518</v>
          </cell>
        </row>
        <row r="620">
          <cell r="G620">
            <v>418</v>
          </cell>
          <cell r="H620">
            <v>253.28</v>
          </cell>
          <cell r="J620">
            <v>0.68680000000000518</v>
          </cell>
        </row>
        <row r="621">
          <cell r="G621">
            <v>419</v>
          </cell>
          <cell r="H621">
            <v>253.62</v>
          </cell>
          <cell r="J621">
            <v>0.68679999999994834</v>
          </cell>
        </row>
        <row r="622">
          <cell r="G622">
            <v>420</v>
          </cell>
          <cell r="H622">
            <v>253.96</v>
          </cell>
          <cell r="J622">
            <v>0.68680000000006203</v>
          </cell>
        </row>
        <row r="623">
          <cell r="G623">
            <v>421</v>
          </cell>
          <cell r="H623">
            <v>254.3</v>
          </cell>
          <cell r="J623">
            <v>0.70699999999999363</v>
          </cell>
        </row>
        <row r="624">
          <cell r="G624">
            <v>422</v>
          </cell>
          <cell r="H624">
            <v>254.65</v>
          </cell>
          <cell r="J624">
            <v>0.68680000000006203</v>
          </cell>
        </row>
        <row r="625">
          <cell r="G625">
            <v>423</v>
          </cell>
          <cell r="H625">
            <v>254.99</v>
          </cell>
          <cell r="J625">
            <v>0.68679999999994834</v>
          </cell>
        </row>
        <row r="626">
          <cell r="G626">
            <v>424</v>
          </cell>
          <cell r="H626">
            <v>255.33</v>
          </cell>
          <cell r="J626">
            <v>0.68679999999994834</v>
          </cell>
        </row>
        <row r="627">
          <cell r="G627">
            <v>425</v>
          </cell>
          <cell r="H627">
            <v>255.67</v>
          </cell>
          <cell r="J627">
            <v>0.68680000000006203</v>
          </cell>
        </row>
        <row r="628">
          <cell r="G628">
            <v>426</v>
          </cell>
          <cell r="H628">
            <v>256.01</v>
          </cell>
          <cell r="J628">
            <v>0.68679999999994834</v>
          </cell>
        </row>
        <row r="629">
          <cell r="G629">
            <v>427</v>
          </cell>
          <cell r="H629">
            <v>256.35000000000002</v>
          </cell>
          <cell r="J629">
            <v>0.70700000000010732</v>
          </cell>
        </row>
        <row r="630">
          <cell r="G630">
            <v>428</v>
          </cell>
          <cell r="H630">
            <v>256.7</v>
          </cell>
          <cell r="J630">
            <v>0.68679999999994834</v>
          </cell>
        </row>
        <row r="631">
          <cell r="G631">
            <v>429</v>
          </cell>
          <cell r="H631">
            <v>257.04000000000002</v>
          </cell>
          <cell r="J631">
            <v>0.68679999999994834</v>
          </cell>
        </row>
        <row r="632">
          <cell r="G632">
            <v>430</v>
          </cell>
          <cell r="H632">
            <v>257.38</v>
          </cell>
          <cell r="J632">
            <v>0.68680000000017571</v>
          </cell>
        </row>
        <row r="633">
          <cell r="G633">
            <v>431</v>
          </cell>
          <cell r="H633">
            <v>257.72000000000003</v>
          </cell>
          <cell r="J633">
            <v>0.68679999999983465</v>
          </cell>
        </row>
        <row r="634">
          <cell r="G634">
            <v>432</v>
          </cell>
          <cell r="H634">
            <v>258.06</v>
          </cell>
          <cell r="J634">
            <v>0.68679999999994834</v>
          </cell>
        </row>
        <row r="635">
          <cell r="G635">
            <v>433</v>
          </cell>
          <cell r="H635">
            <v>258.39999999999998</v>
          </cell>
          <cell r="J635">
            <v>0.68680000000017571</v>
          </cell>
        </row>
        <row r="636">
          <cell r="G636">
            <v>434</v>
          </cell>
          <cell r="H636">
            <v>258.74</v>
          </cell>
          <cell r="J636">
            <v>0.68679999999983465</v>
          </cell>
        </row>
        <row r="637">
          <cell r="G637">
            <v>435</v>
          </cell>
          <cell r="H637">
            <v>259.08</v>
          </cell>
          <cell r="J637">
            <v>0.68680000000006203</v>
          </cell>
        </row>
        <row r="638">
          <cell r="G638">
            <v>436</v>
          </cell>
          <cell r="H638">
            <v>259.42</v>
          </cell>
          <cell r="J638">
            <v>0.68680000000006203</v>
          </cell>
        </row>
        <row r="639">
          <cell r="G639">
            <v>437</v>
          </cell>
          <cell r="H639">
            <v>259.76</v>
          </cell>
          <cell r="J639">
            <v>0.68679999999994834</v>
          </cell>
        </row>
        <row r="640">
          <cell r="G640">
            <v>438</v>
          </cell>
          <cell r="H640">
            <v>260.10000000000002</v>
          </cell>
          <cell r="J640">
            <v>0.68679999999994834</v>
          </cell>
        </row>
        <row r="641">
          <cell r="G641">
            <v>439</v>
          </cell>
          <cell r="H641">
            <v>260.44</v>
          </cell>
          <cell r="J641">
            <v>0.68680000000006203</v>
          </cell>
        </row>
        <row r="642">
          <cell r="G642">
            <v>440</v>
          </cell>
          <cell r="H642">
            <v>260.77999999999997</v>
          </cell>
          <cell r="J642">
            <v>0.68679999999994834</v>
          </cell>
        </row>
        <row r="643">
          <cell r="G643">
            <v>441</v>
          </cell>
          <cell r="H643">
            <v>261.12</v>
          </cell>
          <cell r="J643">
            <v>0.68679999999994834</v>
          </cell>
        </row>
        <row r="644">
          <cell r="G644">
            <v>442</v>
          </cell>
          <cell r="H644">
            <v>261.45999999999998</v>
          </cell>
          <cell r="J644">
            <v>0.68680000000017571</v>
          </cell>
        </row>
        <row r="645">
          <cell r="G645">
            <v>443</v>
          </cell>
          <cell r="H645">
            <v>261.8</v>
          </cell>
          <cell r="J645">
            <v>0.68679999999983465</v>
          </cell>
        </row>
        <row r="646">
          <cell r="G646">
            <v>444</v>
          </cell>
          <cell r="H646">
            <v>262.14</v>
          </cell>
          <cell r="J646">
            <v>0.68680000000006203</v>
          </cell>
        </row>
        <row r="647">
          <cell r="G647">
            <v>445</v>
          </cell>
          <cell r="H647">
            <v>262.48</v>
          </cell>
          <cell r="J647">
            <v>0.70699999999999363</v>
          </cell>
        </row>
        <row r="648">
          <cell r="G648">
            <v>446</v>
          </cell>
          <cell r="H648">
            <v>262.83</v>
          </cell>
          <cell r="J648">
            <v>0.68680000000006203</v>
          </cell>
        </row>
        <row r="649">
          <cell r="G649">
            <v>447</v>
          </cell>
          <cell r="H649">
            <v>263.17</v>
          </cell>
          <cell r="J649">
            <v>0.66659999999990305</v>
          </cell>
        </row>
        <row r="650">
          <cell r="G650">
            <v>448</v>
          </cell>
          <cell r="H650">
            <v>263.5</v>
          </cell>
          <cell r="J650">
            <v>0.68680000000006203</v>
          </cell>
        </row>
        <row r="651">
          <cell r="G651">
            <v>449</v>
          </cell>
          <cell r="H651">
            <v>263.83999999999997</v>
          </cell>
          <cell r="J651">
            <v>0.68679999999994834</v>
          </cell>
        </row>
        <row r="652">
          <cell r="G652">
            <v>450</v>
          </cell>
          <cell r="H652">
            <v>264.18</v>
          </cell>
          <cell r="J652">
            <v>0.68679999999994834</v>
          </cell>
        </row>
        <row r="653">
          <cell r="G653">
            <v>451</v>
          </cell>
          <cell r="H653">
            <v>264.52</v>
          </cell>
          <cell r="J653">
            <v>0.68680000000017571</v>
          </cell>
        </row>
        <row r="654">
          <cell r="G654">
            <v>452</v>
          </cell>
          <cell r="H654">
            <v>264.86</v>
          </cell>
          <cell r="J654">
            <v>0.68679999999983465</v>
          </cell>
        </row>
        <row r="655">
          <cell r="G655">
            <v>453</v>
          </cell>
          <cell r="H655">
            <v>265.2</v>
          </cell>
          <cell r="J655">
            <v>0.68680000000006203</v>
          </cell>
        </row>
        <row r="656">
          <cell r="G656">
            <v>454</v>
          </cell>
          <cell r="H656">
            <v>265.54000000000002</v>
          </cell>
          <cell r="J656">
            <v>0.66660000000001673</v>
          </cell>
        </row>
        <row r="657">
          <cell r="G657">
            <v>455</v>
          </cell>
          <cell r="H657">
            <v>265.87</v>
          </cell>
          <cell r="J657">
            <v>0.68679999999994834</v>
          </cell>
        </row>
        <row r="658">
          <cell r="G658">
            <v>456</v>
          </cell>
          <cell r="H658">
            <v>266.20999999999998</v>
          </cell>
          <cell r="J658">
            <v>0.68680000000006203</v>
          </cell>
        </row>
        <row r="659">
          <cell r="G659">
            <v>457</v>
          </cell>
          <cell r="H659">
            <v>266.55</v>
          </cell>
          <cell r="J659">
            <v>0.68679999999994834</v>
          </cell>
        </row>
        <row r="660">
          <cell r="G660">
            <v>458</v>
          </cell>
          <cell r="H660">
            <v>266.89</v>
          </cell>
          <cell r="J660">
            <v>0.66660000000001673</v>
          </cell>
        </row>
        <row r="661">
          <cell r="G661">
            <v>459</v>
          </cell>
          <cell r="H661">
            <v>267.22000000000003</v>
          </cell>
          <cell r="J661">
            <v>0.68680000000006203</v>
          </cell>
        </row>
        <row r="662">
          <cell r="G662">
            <v>460</v>
          </cell>
          <cell r="H662">
            <v>267.56</v>
          </cell>
          <cell r="J662">
            <v>0.68679999999994834</v>
          </cell>
        </row>
        <row r="663">
          <cell r="G663">
            <v>461</v>
          </cell>
          <cell r="H663">
            <v>267.89999999999998</v>
          </cell>
          <cell r="J663">
            <v>0.68679999999994834</v>
          </cell>
        </row>
        <row r="664">
          <cell r="G664">
            <v>462</v>
          </cell>
          <cell r="H664">
            <v>268.24</v>
          </cell>
          <cell r="J664">
            <v>0.66660000000001673</v>
          </cell>
        </row>
        <row r="665">
          <cell r="G665">
            <v>463</v>
          </cell>
          <cell r="H665">
            <v>268.57</v>
          </cell>
          <cell r="J665">
            <v>0.68680000000006203</v>
          </cell>
        </row>
        <row r="666">
          <cell r="G666">
            <v>464</v>
          </cell>
          <cell r="H666">
            <v>268.91000000000003</v>
          </cell>
          <cell r="J666">
            <v>0.68680000000006203</v>
          </cell>
        </row>
        <row r="667">
          <cell r="G667">
            <v>465</v>
          </cell>
          <cell r="H667">
            <v>269.25</v>
          </cell>
          <cell r="J667">
            <v>0.66659999999990305</v>
          </cell>
        </row>
        <row r="668">
          <cell r="G668">
            <v>466</v>
          </cell>
          <cell r="H668">
            <v>269.58</v>
          </cell>
          <cell r="J668">
            <v>0.68679999999994834</v>
          </cell>
        </row>
        <row r="669">
          <cell r="G669">
            <v>467</v>
          </cell>
          <cell r="H669">
            <v>269.92</v>
          </cell>
          <cell r="J669">
            <v>0.68680000000006203</v>
          </cell>
        </row>
        <row r="670">
          <cell r="G670">
            <v>468</v>
          </cell>
          <cell r="H670">
            <v>270.26</v>
          </cell>
          <cell r="J670">
            <v>0.66659999999990305</v>
          </cell>
        </row>
        <row r="671">
          <cell r="G671">
            <v>469</v>
          </cell>
          <cell r="H671">
            <v>270.58999999999997</v>
          </cell>
          <cell r="J671">
            <v>0.68680000000017571</v>
          </cell>
        </row>
        <row r="672">
          <cell r="G672">
            <v>470</v>
          </cell>
          <cell r="H672">
            <v>270.93</v>
          </cell>
          <cell r="J672">
            <v>0.68679999999983465</v>
          </cell>
        </row>
        <row r="673">
          <cell r="G673">
            <v>471</v>
          </cell>
          <cell r="H673">
            <v>271.27</v>
          </cell>
          <cell r="J673">
            <v>0.66660000000024411</v>
          </cell>
        </row>
        <row r="674">
          <cell r="G674">
            <v>472</v>
          </cell>
          <cell r="H674">
            <v>271.60000000000002</v>
          </cell>
          <cell r="J674">
            <v>0.68679999999983465</v>
          </cell>
        </row>
        <row r="675">
          <cell r="G675">
            <v>473</v>
          </cell>
          <cell r="H675">
            <v>271.94</v>
          </cell>
          <cell r="J675">
            <v>0.66659999999990305</v>
          </cell>
        </row>
        <row r="676">
          <cell r="G676">
            <v>474</v>
          </cell>
          <cell r="H676">
            <v>272.27</v>
          </cell>
          <cell r="J676">
            <v>0.68680000000017571</v>
          </cell>
        </row>
        <row r="677">
          <cell r="G677">
            <v>475</v>
          </cell>
          <cell r="H677">
            <v>272.61</v>
          </cell>
          <cell r="J677">
            <v>0.68679999999994834</v>
          </cell>
        </row>
        <row r="678">
          <cell r="G678">
            <v>476</v>
          </cell>
          <cell r="H678">
            <v>272.95</v>
          </cell>
          <cell r="J678">
            <v>0.66660000000001673</v>
          </cell>
        </row>
        <row r="679">
          <cell r="G679">
            <v>477</v>
          </cell>
          <cell r="H679">
            <v>273.27999999999997</v>
          </cell>
          <cell r="J679">
            <v>0.68679999999994834</v>
          </cell>
        </row>
        <row r="680">
          <cell r="G680">
            <v>478</v>
          </cell>
          <cell r="H680">
            <v>273.62</v>
          </cell>
          <cell r="J680">
            <v>0.66659999999990305</v>
          </cell>
        </row>
        <row r="681">
          <cell r="G681">
            <v>479</v>
          </cell>
          <cell r="H681">
            <v>273.95</v>
          </cell>
          <cell r="J681">
            <v>0.68680000000017571</v>
          </cell>
        </row>
        <row r="682">
          <cell r="G682">
            <v>480</v>
          </cell>
          <cell r="H682">
            <v>274.29000000000002</v>
          </cell>
          <cell r="J682">
            <v>0.66659999999990305</v>
          </cell>
        </row>
        <row r="683">
          <cell r="G683">
            <v>481</v>
          </cell>
          <cell r="H683">
            <v>274.62</v>
          </cell>
          <cell r="J683">
            <v>0.68680000000006203</v>
          </cell>
        </row>
        <row r="684">
          <cell r="G684">
            <v>482</v>
          </cell>
          <cell r="H684">
            <v>274.95999999999998</v>
          </cell>
          <cell r="J684">
            <v>0.66660000000001673</v>
          </cell>
        </row>
        <row r="685">
          <cell r="G685">
            <v>483</v>
          </cell>
          <cell r="H685">
            <v>275.29000000000002</v>
          </cell>
          <cell r="J685">
            <v>0.68679999999994834</v>
          </cell>
        </row>
        <row r="686">
          <cell r="G686">
            <v>484</v>
          </cell>
          <cell r="H686">
            <v>275.63</v>
          </cell>
          <cell r="J686">
            <v>0.66660000000001673</v>
          </cell>
        </row>
        <row r="687">
          <cell r="G687">
            <v>485</v>
          </cell>
          <cell r="H687">
            <v>275.95999999999998</v>
          </cell>
          <cell r="J687">
            <v>0.70699999999999363</v>
          </cell>
        </row>
        <row r="688">
          <cell r="G688">
            <v>486</v>
          </cell>
          <cell r="H688">
            <v>276.31</v>
          </cell>
          <cell r="J688">
            <v>0.66660000000001673</v>
          </cell>
        </row>
        <row r="689">
          <cell r="G689">
            <v>487</v>
          </cell>
          <cell r="H689">
            <v>276.64</v>
          </cell>
          <cell r="J689">
            <v>0.66660000000001673</v>
          </cell>
        </row>
        <row r="690">
          <cell r="G690">
            <v>488</v>
          </cell>
          <cell r="H690">
            <v>276.97000000000003</v>
          </cell>
          <cell r="J690">
            <v>0.68679999999994834</v>
          </cell>
        </row>
        <row r="691">
          <cell r="G691">
            <v>489</v>
          </cell>
          <cell r="H691">
            <v>277.31</v>
          </cell>
          <cell r="J691">
            <v>0.66660000000001673</v>
          </cell>
        </row>
        <row r="692">
          <cell r="G692">
            <v>490</v>
          </cell>
          <cell r="H692">
            <v>277.64</v>
          </cell>
          <cell r="J692">
            <v>0.68679999999994834</v>
          </cell>
        </row>
        <row r="693">
          <cell r="G693">
            <v>491</v>
          </cell>
          <cell r="H693">
            <v>277.98</v>
          </cell>
          <cell r="J693">
            <v>0.66660000000013042</v>
          </cell>
        </row>
        <row r="694">
          <cell r="G694">
            <v>492</v>
          </cell>
          <cell r="H694">
            <v>278.31</v>
          </cell>
          <cell r="J694">
            <v>0.66659999999990305</v>
          </cell>
        </row>
        <row r="695">
          <cell r="G695">
            <v>493</v>
          </cell>
          <cell r="H695">
            <v>278.64</v>
          </cell>
          <cell r="J695">
            <v>0.68680000000006203</v>
          </cell>
        </row>
        <row r="696">
          <cell r="G696">
            <v>494</v>
          </cell>
          <cell r="H696">
            <v>278.98</v>
          </cell>
          <cell r="J696">
            <v>0.66659999999990305</v>
          </cell>
        </row>
        <row r="697">
          <cell r="G697">
            <v>495</v>
          </cell>
          <cell r="H697">
            <v>279.31</v>
          </cell>
          <cell r="J697">
            <v>0.66660000000001673</v>
          </cell>
        </row>
        <row r="698">
          <cell r="G698">
            <v>496</v>
          </cell>
          <cell r="H698">
            <v>279.64</v>
          </cell>
          <cell r="J698">
            <v>0.68680000000006203</v>
          </cell>
        </row>
        <row r="699">
          <cell r="G699">
            <v>497</v>
          </cell>
          <cell r="H699">
            <v>279.98</v>
          </cell>
          <cell r="J699">
            <v>0.66660000000001673</v>
          </cell>
        </row>
        <row r="700">
          <cell r="G700">
            <v>498</v>
          </cell>
          <cell r="H700">
            <v>280.31</v>
          </cell>
          <cell r="J700">
            <v>0.66659999999990305</v>
          </cell>
        </row>
        <row r="701">
          <cell r="G701">
            <v>499</v>
          </cell>
          <cell r="H701">
            <v>280.64</v>
          </cell>
          <cell r="J701">
            <v>0.68680000000006203</v>
          </cell>
        </row>
        <row r="702">
          <cell r="G702">
            <v>500</v>
          </cell>
          <cell r="H702">
            <v>280.98</v>
          </cell>
          <cell r="J702">
            <v>0.66660000000001673</v>
          </cell>
        </row>
        <row r="703">
          <cell r="G703">
            <v>501</v>
          </cell>
          <cell r="H703">
            <v>281.31</v>
          </cell>
          <cell r="J703">
            <v>0.66659999999990305</v>
          </cell>
        </row>
        <row r="704">
          <cell r="G704">
            <v>502</v>
          </cell>
          <cell r="H704">
            <v>281.64</v>
          </cell>
          <cell r="J704">
            <v>0.66660000000013042</v>
          </cell>
        </row>
        <row r="705">
          <cell r="G705">
            <v>503</v>
          </cell>
          <cell r="H705">
            <v>281.97000000000003</v>
          </cell>
          <cell r="J705">
            <v>0.68679999999994834</v>
          </cell>
        </row>
        <row r="706">
          <cell r="G706">
            <v>504</v>
          </cell>
          <cell r="H706">
            <v>282.31</v>
          </cell>
          <cell r="J706">
            <v>0.66660000000001673</v>
          </cell>
        </row>
        <row r="707">
          <cell r="G707">
            <v>505</v>
          </cell>
          <cell r="H707">
            <v>282.64</v>
          </cell>
          <cell r="J707">
            <v>0.66660000000001673</v>
          </cell>
        </row>
        <row r="708">
          <cell r="G708">
            <v>506</v>
          </cell>
          <cell r="H708">
            <v>282.97000000000003</v>
          </cell>
          <cell r="J708">
            <v>0.66660000000001673</v>
          </cell>
        </row>
        <row r="709">
          <cell r="G709">
            <v>507</v>
          </cell>
          <cell r="H709">
            <v>283.3</v>
          </cell>
          <cell r="J709">
            <v>0.66659999999990305</v>
          </cell>
        </row>
        <row r="710">
          <cell r="G710">
            <v>508</v>
          </cell>
          <cell r="H710">
            <v>283.63</v>
          </cell>
          <cell r="J710">
            <v>0.68680000000017571</v>
          </cell>
        </row>
        <row r="711">
          <cell r="G711">
            <v>509</v>
          </cell>
          <cell r="H711">
            <v>283.97000000000003</v>
          </cell>
          <cell r="J711">
            <v>0.66659999999990305</v>
          </cell>
        </row>
        <row r="712">
          <cell r="G712">
            <v>510</v>
          </cell>
          <cell r="H712">
            <v>284.3</v>
          </cell>
          <cell r="J712">
            <v>0.66660000000001673</v>
          </cell>
        </row>
        <row r="713">
          <cell r="G713">
            <v>511</v>
          </cell>
          <cell r="H713">
            <v>284.63</v>
          </cell>
          <cell r="J713">
            <v>0.66659999999990305</v>
          </cell>
        </row>
        <row r="714">
          <cell r="G714">
            <v>512</v>
          </cell>
          <cell r="H714">
            <v>284.95999999999998</v>
          </cell>
          <cell r="J714">
            <v>0.66660000000013042</v>
          </cell>
        </row>
        <row r="715">
          <cell r="G715">
            <v>513</v>
          </cell>
          <cell r="H715">
            <v>285.29000000000002</v>
          </cell>
          <cell r="J715">
            <v>0.66659999999990305</v>
          </cell>
        </row>
        <row r="716">
          <cell r="G716">
            <v>514</v>
          </cell>
          <cell r="H716">
            <v>285.62</v>
          </cell>
          <cell r="J716">
            <v>0.66660000000001673</v>
          </cell>
        </row>
        <row r="717">
          <cell r="G717">
            <v>515</v>
          </cell>
          <cell r="H717">
            <v>285.95</v>
          </cell>
          <cell r="J717">
            <v>0.70699999999999363</v>
          </cell>
        </row>
        <row r="718">
          <cell r="G718">
            <v>516</v>
          </cell>
          <cell r="H718">
            <v>286.3</v>
          </cell>
          <cell r="J718">
            <v>0.66659999999990305</v>
          </cell>
        </row>
        <row r="719">
          <cell r="G719">
            <v>517</v>
          </cell>
          <cell r="H719">
            <v>286.63</v>
          </cell>
          <cell r="J719">
            <v>0.66660000000013042</v>
          </cell>
        </row>
        <row r="720">
          <cell r="G720">
            <v>518</v>
          </cell>
          <cell r="H720">
            <v>286.95999999999998</v>
          </cell>
          <cell r="J720">
            <v>0.66660000000001673</v>
          </cell>
        </row>
        <row r="721">
          <cell r="G721">
            <v>519</v>
          </cell>
          <cell r="H721">
            <v>287.29000000000002</v>
          </cell>
          <cell r="J721">
            <v>0.66660000000001673</v>
          </cell>
        </row>
        <row r="722">
          <cell r="G722">
            <v>520</v>
          </cell>
          <cell r="H722">
            <v>287.62</v>
          </cell>
          <cell r="J722">
            <v>0.66659999999990305</v>
          </cell>
        </row>
        <row r="723">
          <cell r="G723">
            <v>521</v>
          </cell>
          <cell r="H723">
            <v>287.95</v>
          </cell>
          <cell r="J723">
            <v>0.66660000000001673</v>
          </cell>
        </row>
        <row r="724">
          <cell r="G724">
            <v>522</v>
          </cell>
          <cell r="H724">
            <v>288.27999999999997</v>
          </cell>
          <cell r="J724">
            <v>0.66660000000001673</v>
          </cell>
        </row>
        <row r="725">
          <cell r="G725">
            <v>523</v>
          </cell>
          <cell r="H725">
            <v>288.61</v>
          </cell>
          <cell r="J725">
            <v>0.66660000000001673</v>
          </cell>
        </row>
        <row r="726">
          <cell r="G726">
            <v>524</v>
          </cell>
          <cell r="H726">
            <v>288.94</v>
          </cell>
          <cell r="J726">
            <v>0.66659999999990305</v>
          </cell>
        </row>
        <row r="727">
          <cell r="G727">
            <v>525</v>
          </cell>
          <cell r="H727">
            <v>289.27</v>
          </cell>
          <cell r="J727">
            <v>0.66660000000013042</v>
          </cell>
        </row>
        <row r="728">
          <cell r="G728">
            <v>526</v>
          </cell>
          <cell r="H728">
            <v>289.60000000000002</v>
          </cell>
          <cell r="J728">
            <v>0.66659999999990305</v>
          </cell>
        </row>
        <row r="729">
          <cell r="G729">
            <v>527</v>
          </cell>
          <cell r="H729">
            <v>289.93</v>
          </cell>
          <cell r="J729">
            <v>0.66660000000001673</v>
          </cell>
        </row>
        <row r="730">
          <cell r="G730">
            <v>528</v>
          </cell>
          <cell r="H730">
            <v>290.26</v>
          </cell>
          <cell r="J730">
            <v>0.66659999999990305</v>
          </cell>
        </row>
        <row r="731">
          <cell r="G731">
            <v>529</v>
          </cell>
          <cell r="H731">
            <v>290.58999999999997</v>
          </cell>
          <cell r="J731">
            <v>0.66660000000013042</v>
          </cell>
        </row>
        <row r="732">
          <cell r="G732">
            <v>530</v>
          </cell>
          <cell r="H732">
            <v>290.92</v>
          </cell>
          <cell r="J732">
            <v>0.66659999999990305</v>
          </cell>
        </row>
        <row r="733">
          <cell r="G733">
            <v>531</v>
          </cell>
          <cell r="H733">
            <v>291.25</v>
          </cell>
          <cell r="J733">
            <v>0.66660000000001673</v>
          </cell>
        </row>
        <row r="734">
          <cell r="G734">
            <v>532</v>
          </cell>
          <cell r="H734">
            <v>291.58</v>
          </cell>
          <cell r="J734">
            <v>0.64640000000008513</v>
          </cell>
        </row>
        <row r="735">
          <cell r="G735">
            <v>533</v>
          </cell>
          <cell r="H735">
            <v>291.89999999999998</v>
          </cell>
          <cell r="J735">
            <v>0.66660000000001673</v>
          </cell>
        </row>
        <row r="736">
          <cell r="G736">
            <v>534</v>
          </cell>
          <cell r="H736">
            <v>292.23</v>
          </cell>
          <cell r="J736">
            <v>0.66660000000001673</v>
          </cell>
        </row>
        <row r="737">
          <cell r="G737">
            <v>535</v>
          </cell>
          <cell r="H737">
            <v>292.56</v>
          </cell>
          <cell r="J737">
            <v>0.68679999999994834</v>
          </cell>
        </row>
        <row r="738">
          <cell r="G738">
            <v>536</v>
          </cell>
          <cell r="H738">
            <v>292.89999999999998</v>
          </cell>
          <cell r="J738">
            <v>0.66660000000013042</v>
          </cell>
        </row>
        <row r="739">
          <cell r="G739">
            <v>537</v>
          </cell>
          <cell r="H739">
            <v>293.23</v>
          </cell>
          <cell r="J739">
            <v>0.66659999999990305</v>
          </cell>
        </row>
        <row r="740">
          <cell r="G740">
            <v>538</v>
          </cell>
          <cell r="H740">
            <v>293.56</v>
          </cell>
          <cell r="J740">
            <v>0.66660000000001673</v>
          </cell>
        </row>
        <row r="741">
          <cell r="G741">
            <v>539</v>
          </cell>
          <cell r="H741">
            <v>293.89</v>
          </cell>
          <cell r="J741">
            <v>0.64639999999985776</v>
          </cell>
        </row>
        <row r="742">
          <cell r="G742">
            <v>540</v>
          </cell>
          <cell r="H742">
            <v>294.20999999999998</v>
          </cell>
          <cell r="J742">
            <v>0.66660000000013042</v>
          </cell>
        </row>
        <row r="743">
          <cell r="G743">
            <v>541</v>
          </cell>
          <cell r="H743">
            <v>294.54000000000002</v>
          </cell>
          <cell r="J743">
            <v>0.66659999999990305</v>
          </cell>
        </row>
        <row r="744">
          <cell r="G744">
            <v>542</v>
          </cell>
          <cell r="H744">
            <v>294.87</v>
          </cell>
          <cell r="J744">
            <v>0.66660000000013042</v>
          </cell>
        </row>
        <row r="745">
          <cell r="G745">
            <v>543</v>
          </cell>
          <cell r="H745">
            <v>295.2</v>
          </cell>
          <cell r="J745">
            <v>0.66659999999990305</v>
          </cell>
        </row>
        <row r="746">
          <cell r="G746">
            <v>544</v>
          </cell>
          <cell r="H746">
            <v>295.52999999999997</v>
          </cell>
          <cell r="J746">
            <v>0.64640000000008513</v>
          </cell>
        </row>
        <row r="747">
          <cell r="G747">
            <v>545</v>
          </cell>
          <cell r="H747">
            <v>295.85000000000002</v>
          </cell>
          <cell r="J747">
            <v>0.66659999999990305</v>
          </cell>
        </row>
        <row r="748">
          <cell r="G748">
            <v>546</v>
          </cell>
          <cell r="H748">
            <v>296.18</v>
          </cell>
          <cell r="J748">
            <v>0.66660000000001673</v>
          </cell>
        </row>
        <row r="749">
          <cell r="G749">
            <v>547</v>
          </cell>
          <cell r="H749">
            <v>296.51</v>
          </cell>
          <cell r="J749">
            <v>0.66659999999990305</v>
          </cell>
        </row>
        <row r="750">
          <cell r="G750">
            <v>548</v>
          </cell>
          <cell r="H750">
            <v>296.83999999999997</v>
          </cell>
          <cell r="J750">
            <v>0.64640000000019882</v>
          </cell>
        </row>
        <row r="751">
          <cell r="G751">
            <v>549</v>
          </cell>
          <cell r="H751">
            <v>297.16000000000003</v>
          </cell>
          <cell r="J751">
            <v>0.66660000000001673</v>
          </cell>
        </row>
        <row r="752">
          <cell r="G752">
            <v>550</v>
          </cell>
          <cell r="H752">
            <v>297.49</v>
          </cell>
          <cell r="J752">
            <v>0.66659999999990305</v>
          </cell>
        </row>
        <row r="753">
          <cell r="G753">
            <v>551</v>
          </cell>
          <cell r="H753">
            <v>297.82</v>
          </cell>
          <cell r="J753">
            <v>0.64639999999997144</v>
          </cell>
        </row>
        <row r="754">
          <cell r="G754">
            <v>552</v>
          </cell>
          <cell r="H754">
            <v>298.14</v>
          </cell>
          <cell r="J754">
            <v>0.66660000000001673</v>
          </cell>
        </row>
        <row r="755">
          <cell r="G755">
            <v>553</v>
          </cell>
          <cell r="H755">
            <v>298.47000000000003</v>
          </cell>
          <cell r="J755">
            <v>0.66660000000001673</v>
          </cell>
        </row>
        <row r="756">
          <cell r="G756">
            <v>554</v>
          </cell>
          <cell r="H756">
            <v>298.8</v>
          </cell>
          <cell r="J756">
            <v>0.64639999999997144</v>
          </cell>
        </row>
        <row r="757">
          <cell r="G757">
            <v>555</v>
          </cell>
          <cell r="H757">
            <v>299.12</v>
          </cell>
          <cell r="J757">
            <v>0.66660000000001673</v>
          </cell>
        </row>
        <row r="758">
          <cell r="G758">
            <v>556</v>
          </cell>
          <cell r="H758">
            <v>299.45</v>
          </cell>
          <cell r="J758">
            <v>0.66660000000001673</v>
          </cell>
        </row>
        <row r="759">
          <cell r="G759">
            <v>557</v>
          </cell>
          <cell r="H759">
            <v>299.77999999999997</v>
          </cell>
          <cell r="J759">
            <v>0.64640000000008513</v>
          </cell>
        </row>
        <row r="760">
          <cell r="G760">
            <v>558</v>
          </cell>
          <cell r="H760">
            <v>300.10000000000002</v>
          </cell>
          <cell r="J760">
            <v>0.66660000000001673</v>
          </cell>
        </row>
        <row r="761">
          <cell r="G761">
            <v>559</v>
          </cell>
          <cell r="H761">
            <v>300.43</v>
          </cell>
          <cell r="J761">
            <v>0.64639999999985776</v>
          </cell>
        </row>
        <row r="762">
          <cell r="G762">
            <v>560</v>
          </cell>
          <cell r="H762">
            <v>300.75</v>
          </cell>
          <cell r="J762">
            <v>0.66660000000001673</v>
          </cell>
        </row>
        <row r="763">
          <cell r="G763">
            <v>561</v>
          </cell>
          <cell r="H763">
            <v>301.08</v>
          </cell>
          <cell r="J763">
            <v>0.66660000000001673</v>
          </cell>
        </row>
        <row r="764">
          <cell r="G764">
            <v>562</v>
          </cell>
          <cell r="H764">
            <v>301.41000000000003</v>
          </cell>
          <cell r="J764">
            <v>0.64640000000008513</v>
          </cell>
        </row>
        <row r="765">
          <cell r="G765">
            <v>563</v>
          </cell>
          <cell r="H765">
            <v>301.73</v>
          </cell>
          <cell r="J765">
            <v>0.66660000000001673</v>
          </cell>
        </row>
        <row r="766">
          <cell r="G766">
            <v>564</v>
          </cell>
          <cell r="H766">
            <v>302.06</v>
          </cell>
          <cell r="J766">
            <v>0.64639999999985776</v>
          </cell>
        </row>
        <row r="767">
          <cell r="G767">
            <v>565</v>
          </cell>
          <cell r="H767">
            <v>302.38</v>
          </cell>
          <cell r="J767">
            <v>0.66660000000001673</v>
          </cell>
        </row>
        <row r="768">
          <cell r="G768">
            <v>566</v>
          </cell>
          <cell r="H768">
            <v>302.70999999999998</v>
          </cell>
          <cell r="J768">
            <v>0.64639999999997144</v>
          </cell>
        </row>
        <row r="769">
          <cell r="G769">
            <v>567</v>
          </cell>
          <cell r="H769">
            <v>303.02999999999997</v>
          </cell>
          <cell r="J769">
            <v>0.66660000000013042</v>
          </cell>
        </row>
        <row r="770">
          <cell r="G770">
            <v>568</v>
          </cell>
          <cell r="H770">
            <v>303.36</v>
          </cell>
          <cell r="J770">
            <v>0.64639999999997144</v>
          </cell>
        </row>
        <row r="771">
          <cell r="G771">
            <v>569</v>
          </cell>
          <cell r="H771">
            <v>303.68</v>
          </cell>
          <cell r="J771">
            <v>0.66659999999990305</v>
          </cell>
        </row>
        <row r="772">
          <cell r="G772">
            <v>570</v>
          </cell>
          <cell r="H772">
            <v>304.01</v>
          </cell>
          <cell r="J772">
            <v>0.64640000000008513</v>
          </cell>
        </row>
        <row r="773">
          <cell r="G773">
            <v>571</v>
          </cell>
          <cell r="H773">
            <v>304.33</v>
          </cell>
          <cell r="J773">
            <v>0.66660000000001673</v>
          </cell>
        </row>
        <row r="774">
          <cell r="G774">
            <v>572</v>
          </cell>
          <cell r="H774">
            <v>304.66000000000003</v>
          </cell>
          <cell r="J774">
            <v>0.64639999999997144</v>
          </cell>
        </row>
        <row r="775">
          <cell r="G775">
            <v>573</v>
          </cell>
          <cell r="H775">
            <v>304.98</v>
          </cell>
          <cell r="J775">
            <v>0.64640000000008513</v>
          </cell>
        </row>
        <row r="776">
          <cell r="G776">
            <v>574</v>
          </cell>
          <cell r="H776">
            <v>305.3</v>
          </cell>
          <cell r="J776">
            <v>0.66659999999990305</v>
          </cell>
        </row>
        <row r="777">
          <cell r="G777">
            <v>575</v>
          </cell>
          <cell r="H777">
            <v>305.63</v>
          </cell>
          <cell r="J777">
            <v>0.64639999999997144</v>
          </cell>
        </row>
        <row r="778">
          <cell r="G778">
            <v>576</v>
          </cell>
          <cell r="H778">
            <v>305.95</v>
          </cell>
          <cell r="J778">
            <v>0.66659999999990305</v>
          </cell>
        </row>
        <row r="779">
          <cell r="G779">
            <v>577</v>
          </cell>
          <cell r="H779">
            <v>306.27999999999997</v>
          </cell>
          <cell r="J779">
            <v>0.64640000000019882</v>
          </cell>
        </row>
        <row r="780">
          <cell r="G780">
            <v>578</v>
          </cell>
          <cell r="H780">
            <v>306.60000000000002</v>
          </cell>
          <cell r="J780">
            <v>0.64639999999997144</v>
          </cell>
        </row>
        <row r="781">
          <cell r="G781">
            <v>579</v>
          </cell>
          <cell r="H781">
            <v>306.92</v>
          </cell>
          <cell r="J781">
            <v>0.66659999999990305</v>
          </cell>
        </row>
        <row r="782">
          <cell r="G782">
            <v>580</v>
          </cell>
          <cell r="H782">
            <v>307.25</v>
          </cell>
          <cell r="J782">
            <v>0.64640000000008513</v>
          </cell>
        </row>
        <row r="783">
          <cell r="G783">
            <v>581</v>
          </cell>
          <cell r="H783">
            <v>307.57</v>
          </cell>
          <cell r="J783">
            <v>0.64639999999997144</v>
          </cell>
        </row>
        <row r="784">
          <cell r="G784">
            <v>582</v>
          </cell>
          <cell r="H784">
            <v>307.89</v>
          </cell>
          <cell r="J784">
            <v>0.66660000000001673</v>
          </cell>
        </row>
        <row r="785">
          <cell r="G785">
            <v>583</v>
          </cell>
          <cell r="H785">
            <v>308.22000000000003</v>
          </cell>
          <cell r="J785">
            <v>0.64640000000008513</v>
          </cell>
        </row>
        <row r="786">
          <cell r="G786">
            <v>584</v>
          </cell>
          <cell r="H786">
            <v>308.54000000000002</v>
          </cell>
          <cell r="J786">
            <v>0.64639999999985776</v>
          </cell>
        </row>
        <row r="787">
          <cell r="G787">
            <v>585</v>
          </cell>
          <cell r="H787">
            <v>308.86</v>
          </cell>
          <cell r="J787">
            <v>0.66660000000001673</v>
          </cell>
        </row>
        <row r="788">
          <cell r="G788">
            <v>586</v>
          </cell>
          <cell r="H788">
            <v>309.19</v>
          </cell>
          <cell r="J788">
            <v>0.64640000000008513</v>
          </cell>
        </row>
        <row r="789">
          <cell r="G789">
            <v>587</v>
          </cell>
          <cell r="H789">
            <v>309.51</v>
          </cell>
          <cell r="J789">
            <v>0.64639999999985776</v>
          </cell>
        </row>
        <row r="790">
          <cell r="G790">
            <v>588</v>
          </cell>
          <cell r="H790">
            <v>309.83</v>
          </cell>
          <cell r="J790">
            <v>0.64640000000008513</v>
          </cell>
        </row>
        <row r="791">
          <cell r="G791">
            <v>589</v>
          </cell>
          <cell r="H791">
            <v>310.14999999999998</v>
          </cell>
          <cell r="J791">
            <v>0.66660000000001673</v>
          </cell>
        </row>
        <row r="792">
          <cell r="G792">
            <v>590</v>
          </cell>
          <cell r="H792">
            <v>310.48</v>
          </cell>
          <cell r="J792">
            <v>0.64639999999997144</v>
          </cell>
        </row>
        <row r="793">
          <cell r="G793">
            <v>591</v>
          </cell>
          <cell r="H793">
            <v>310.8</v>
          </cell>
          <cell r="J793">
            <v>0.64640000000008513</v>
          </cell>
        </row>
        <row r="794">
          <cell r="G794">
            <v>592</v>
          </cell>
          <cell r="H794">
            <v>311.12</v>
          </cell>
          <cell r="J794">
            <v>0.66659999999990305</v>
          </cell>
        </row>
        <row r="795">
          <cell r="G795">
            <v>593</v>
          </cell>
          <cell r="H795">
            <v>311.45</v>
          </cell>
          <cell r="J795">
            <v>0.66660000000001673</v>
          </cell>
        </row>
        <row r="796">
          <cell r="G796">
            <v>594</v>
          </cell>
          <cell r="H796">
            <v>311.77999999999997</v>
          </cell>
          <cell r="J796">
            <v>0.64639999999997144</v>
          </cell>
        </row>
        <row r="797">
          <cell r="G797">
            <v>595</v>
          </cell>
          <cell r="H797">
            <v>312.10000000000002</v>
          </cell>
          <cell r="J797">
            <v>0.66660000000001673</v>
          </cell>
        </row>
        <row r="798">
          <cell r="G798">
            <v>596</v>
          </cell>
          <cell r="H798">
            <v>312.43</v>
          </cell>
          <cell r="J798">
            <v>0.64640000000008513</v>
          </cell>
        </row>
        <row r="799">
          <cell r="G799">
            <v>597</v>
          </cell>
          <cell r="H799">
            <v>312.75</v>
          </cell>
          <cell r="J799">
            <v>0.64639999999985776</v>
          </cell>
        </row>
        <row r="800">
          <cell r="G800">
            <v>598</v>
          </cell>
          <cell r="H800">
            <v>313.07</v>
          </cell>
          <cell r="J800">
            <v>0.64640000000008513</v>
          </cell>
        </row>
        <row r="801">
          <cell r="G801">
            <v>599</v>
          </cell>
          <cell r="H801">
            <v>313.39</v>
          </cell>
          <cell r="J801">
            <v>0.64639999999997144</v>
          </cell>
        </row>
        <row r="802">
          <cell r="G802">
            <v>600</v>
          </cell>
          <cell r="H802">
            <v>313.70999999999998</v>
          </cell>
          <cell r="J802">
            <v>0.66660000000001673</v>
          </cell>
        </row>
        <row r="803">
          <cell r="G803">
            <v>601</v>
          </cell>
          <cell r="H803">
            <v>314.04000000000002</v>
          </cell>
          <cell r="J803">
            <v>0.64640000000008513</v>
          </cell>
        </row>
        <row r="804">
          <cell r="G804">
            <v>602</v>
          </cell>
          <cell r="H804">
            <v>314.36</v>
          </cell>
          <cell r="J804">
            <v>0.64639999999997144</v>
          </cell>
        </row>
        <row r="805">
          <cell r="G805">
            <v>603</v>
          </cell>
          <cell r="H805">
            <v>314.68</v>
          </cell>
          <cell r="J805">
            <v>0.64639999999985776</v>
          </cell>
        </row>
        <row r="806">
          <cell r="G806">
            <v>604</v>
          </cell>
          <cell r="H806">
            <v>315</v>
          </cell>
          <cell r="J806">
            <v>0.64640000000008513</v>
          </cell>
        </row>
        <row r="807">
          <cell r="G807">
            <v>605</v>
          </cell>
          <cell r="H807">
            <v>315.32</v>
          </cell>
          <cell r="J807">
            <v>0.64639999999997144</v>
          </cell>
        </row>
        <row r="808">
          <cell r="G808">
            <v>606</v>
          </cell>
          <cell r="H808">
            <v>315.64</v>
          </cell>
          <cell r="J808">
            <v>0.64639999999997144</v>
          </cell>
        </row>
        <row r="809">
          <cell r="G809">
            <v>607</v>
          </cell>
          <cell r="H809">
            <v>315.95999999999998</v>
          </cell>
          <cell r="J809">
            <v>0.64639999999997144</v>
          </cell>
        </row>
        <row r="810">
          <cell r="G810">
            <v>608</v>
          </cell>
          <cell r="H810">
            <v>316.27999999999997</v>
          </cell>
          <cell r="J810">
            <v>0.64640000000019882</v>
          </cell>
        </row>
        <row r="811">
          <cell r="G811">
            <v>609</v>
          </cell>
          <cell r="H811">
            <v>316.60000000000002</v>
          </cell>
          <cell r="J811">
            <v>0.64639999999985776</v>
          </cell>
        </row>
        <row r="812">
          <cell r="G812">
            <v>610</v>
          </cell>
          <cell r="H812">
            <v>316.92</v>
          </cell>
          <cell r="J812">
            <v>0.64640000000008513</v>
          </cell>
        </row>
        <row r="813">
          <cell r="G813">
            <v>611</v>
          </cell>
          <cell r="H813">
            <v>317.24</v>
          </cell>
          <cell r="J813">
            <v>0.64639999999997144</v>
          </cell>
        </row>
        <row r="814">
          <cell r="G814">
            <v>612</v>
          </cell>
          <cell r="H814">
            <v>317.56</v>
          </cell>
          <cell r="J814">
            <v>0.64639999999997144</v>
          </cell>
        </row>
        <row r="815">
          <cell r="G815">
            <v>613</v>
          </cell>
          <cell r="H815">
            <v>317.88</v>
          </cell>
          <cell r="J815">
            <v>0.64639999999997144</v>
          </cell>
        </row>
        <row r="816">
          <cell r="G816">
            <v>614</v>
          </cell>
          <cell r="H816">
            <v>318.2</v>
          </cell>
          <cell r="J816">
            <v>0.64639999999997144</v>
          </cell>
        </row>
        <row r="817">
          <cell r="G817">
            <v>615</v>
          </cell>
          <cell r="H817">
            <v>318.52</v>
          </cell>
          <cell r="J817">
            <v>0.66660000000013042</v>
          </cell>
        </row>
        <row r="818">
          <cell r="G818">
            <v>616</v>
          </cell>
          <cell r="H818">
            <v>318.85000000000002</v>
          </cell>
          <cell r="J818">
            <v>0.64639999999997144</v>
          </cell>
        </row>
        <row r="819">
          <cell r="G819">
            <v>617</v>
          </cell>
          <cell r="H819">
            <v>319.17</v>
          </cell>
          <cell r="J819">
            <v>0.64639999999985776</v>
          </cell>
        </row>
        <row r="820">
          <cell r="G820">
            <v>618</v>
          </cell>
          <cell r="H820">
            <v>319.49</v>
          </cell>
          <cell r="J820">
            <v>0.64640000000008513</v>
          </cell>
        </row>
        <row r="821">
          <cell r="G821">
            <v>619</v>
          </cell>
          <cell r="H821">
            <v>319.81</v>
          </cell>
          <cell r="J821">
            <v>0.62620000000003984</v>
          </cell>
        </row>
        <row r="822">
          <cell r="G822">
            <v>620</v>
          </cell>
          <cell r="H822">
            <v>320.12</v>
          </cell>
          <cell r="J822">
            <v>0.64639999999997144</v>
          </cell>
        </row>
        <row r="823">
          <cell r="G823">
            <v>621</v>
          </cell>
          <cell r="H823">
            <v>320.44</v>
          </cell>
          <cell r="J823">
            <v>0.64639999999997144</v>
          </cell>
        </row>
        <row r="824">
          <cell r="G824">
            <v>622</v>
          </cell>
          <cell r="H824">
            <v>320.76</v>
          </cell>
          <cell r="J824">
            <v>0.64639999999997144</v>
          </cell>
        </row>
        <row r="825">
          <cell r="G825">
            <v>623</v>
          </cell>
          <cell r="H825">
            <v>321.08</v>
          </cell>
          <cell r="J825">
            <v>0.64640000000008513</v>
          </cell>
        </row>
        <row r="826">
          <cell r="G826">
            <v>624</v>
          </cell>
          <cell r="H826">
            <v>321.39999999999998</v>
          </cell>
          <cell r="J826">
            <v>0.64639999999997144</v>
          </cell>
        </row>
        <row r="827">
          <cell r="G827">
            <v>625</v>
          </cell>
          <cell r="H827">
            <v>321.72000000000003</v>
          </cell>
          <cell r="J827">
            <v>0.62619999999992615</v>
          </cell>
        </row>
        <row r="828">
          <cell r="G828">
            <v>626</v>
          </cell>
          <cell r="H828">
            <v>322.02999999999997</v>
          </cell>
          <cell r="J828">
            <v>0.62620000000003984</v>
          </cell>
        </row>
        <row r="829">
          <cell r="G829">
            <v>627</v>
          </cell>
          <cell r="H829">
            <v>322.33999999999997</v>
          </cell>
          <cell r="J829">
            <v>0.64640000000008513</v>
          </cell>
        </row>
        <row r="830">
          <cell r="G830">
            <v>628</v>
          </cell>
          <cell r="H830">
            <v>322.66000000000003</v>
          </cell>
          <cell r="J830">
            <v>0.64639999999997144</v>
          </cell>
        </row>
        <row r="831">
          <cell r="G831">
            <v>629</v>
          </cell>
          <cell r="H831">
            <v>322.98</v>
          </cell>
          <cell r="J831">
            <v>0.64639999999997144</v>
          </cell>
        </row>
        <row r="832">
          <cell r="G832">
            <v>630</v>
          </cell>
          <cell r="H832">
            <v>323.3</v>
          </cell>
          <cell r="J832">
            <v>0.62620000000003984</v>
          </cell>
        </row>
        <row r="833">
          <cell r="G833">
            <v>631</v>
          </cell>
          <cell r="H833">
            <v>323.61</v>
          </cell>
          <cell r="J833">
            <v>0.64639999999997144</v>
          </cell>
        </row>
        <row r="834">
          <cell r="G834">
            <v>632</v>
          </cell>
          <cell r="H834">
            <v>323.93</v>
          </cell>
          <cell r="J834">
            <v>0.64639999999997144</v>
          </cell>
        </row>
        <row r="835">
          <cell r="G835">
            <v>633</v>
          </cell>
          <cell r="H835">
            <v>324.25</v>
          </cell>
          <cell r="J835">
            <v>0.64639999999997144</v>
          </cell>
        </row>
        <row r="836">
          <cell r="G836">
            <v>634</v>
          </cell>
          <cell r="H836">
            <v>324.57</v>
          </cell>
          <cell r="J836">
            <v>0.62620000000003984</v>
          </cell>
        </row>
        <row r="837">
          <cell r="G837">
            <v>635</v>
          </cell>
          <cell r="H837">
            <v>324.88</v>
          </cell>
          <cell r="J837">
            <v>0.66659999999990305</v>
          </cell>
        </row>
        <row r="838">
          <cell r="G838">
            <v>636</v>
          </cell>
          <cell r="H838">
            <v>325.20999999999998</v>
          </cell>
          <cell r="J838">
            <v>0.64640000000008513</v>
          </cell>
        </row>
        <row r="839">
          <cell r="G839">
            <v>637</v>
          </cell>
          <cell r="H839">
            <v>325.52999999999997</v>
          </cell>
          <cell r="J839">
            <v>0.64640000000008513</v>
          </cell>
        </row>
        <row r="840">
          <cell r="G840">
            <v>638</v>
          </cell>
          <cell r="H840">
            <v>325.85000000000002</v>
          </cell>
          <cell r="J840">
            <v>0.62619999999992615</v>
          </cell>
        </row>
        <row r="841">
          <cell r="G841">
            <v>639</v>
          </cell>
          <cell r="H841">
            <v>326.16000000000003</v>
          </cell>
          <cell r="J841">
            <v>0.64640000000008513</v>
          </cell>
        </row>
        <row r="842">
          <cell r="G842">
            <v>640</v>
          </cell>
          <cell r="H842">
            <v>326.48</v>
          </cell>
          <cell r="J842">
            <v>0.62619999999992615</v>
          </cell>
        </row>
        <row r="843">
          <cell r="G843">
            <v>641</v>
          </cell>
          <cell r="H843">
            <v>326.79000000000002</v>
          </cell>
          <cell r="J843">
            <v>0.64640000000008513</v>
          </cell>
        </row>
        <row r="844">
          <cell r="G844">
            <v>642</v>
          </cell>
          <cell r="H844">
            <v>327.11</v>
          </cell>
          <cell r="J844">
            <v>0.64639999999985776</v>
          </cell>
        </row>
        <row r="845">
          <cell r="G845">
            <v>643</v>
          </cell>
          <cell r="H845">
            <v>327.43</v>
          </cell>
          <cell r="J845">
            <v>0.62620000000003984</v>
          </cell>
        </row>
        <row r="846">
          <cell r="G846">
            <v>644</v>
          </cell>
          <cell r="H846">
            <v>327.74</v>
          </cell>
          <cell r="J846">
            <v>0.64640000000008513</v>
          </cell>
        </row>
        <row r="847">
          <cell r="G847">
            <v>645</v>
          </cell>
          <cell r="H847">
            <v>328.06</v>
          </cell>
          <cell r="J847">
            <v>0.64639999999985776</v>
          </cell>
        </row>
        <row r="848">
          <cell r="G848">
            <v>646</v>
          </cell>
          <cell r="H848">
            <v>328.38</v>
          </cell>
          <cell r="J848">
            <v>0.62620000000003984</v>
          </cell>
        </row>
        <row r="849">
          <cell r="G849">
            <v>647</v>
          </cell>
          <cell r="H849">
            <v>328.69</v>
          </cell>
          <cell r="J849">
            <v>0.64639999999997144</v>
          </cell>
        </row>
        <row r="850">
          <cell r="G850">
            <v>648</v>
          </cell>
          <cell r="H850">
            <v>329.01</v>
          </cell>
          <cell r="J850">
            <v>0.62620000000003984</v>
          </cell>
        </row>
        <row r="851">
          <cell r="G851">
            <v>649</v>
          </cell>
          <cell r="H851">
            <v>329.32</v>
          </cell>
          <cell r="J851">
            <v>0.64640000000008513</v>
          </cell>
        </row>
        <row r="852">
          <cell r="G852">
            <v>650</v>
          </cell>
          <cell r="H852">
            <v>329.64</v>
          </cell>
          <cell r="J852">
            <v>0.62619999999981246</v>
          </cell>
        </row>
        <row r="853">
          <cell r="G853">
            <v>651</v>
          </cell>
          <cell r="H853">
            <v>329.95</v>
          </cell>
          <cell r="J853">
            <v>0.64640000000008513</v>
          </cell>
        </row>
        <row r="854">
          <cell r="G854">
            <v>652</v>
          </cell>
          <cell r="H854">
            <v>330.27</v>
          </cell>
          <cell r="J854">
            <v>0.62620000000003984</v>
          </cell>
        </row>
        <row r="855">
          <cell r="G855">
            <v>653</v>
          </cell>
          <cell r="H855">
            <v>330.58</v>
          </cell>
          <cell r="J855">
            <v>0.64639999999997144</v>
          </cell>
        </row>
        <row r="856">
          <cell r="G856">
            <v>654</v>
          </cell>
          <cell r="H856">
            <v>330.9</v>
          </cell>
          <cell r="J856">
            <v>0.62619999999992615</v>
          </cell>
        </row>
        <row r="857">
          <cell r="G857">
            <v>655</v>
          </cell>
          <cell r="H857">
            <v>331.21</v>
          </cell>
          <cell r="J857">
            <v>0.64640000000008513</v>
          </cell>
        </row>
        <row r="858">
          <cell r="G858">
            <v>656</v>
          </cell>
          <cell r="H858">
            <v>331.53</v>
          </cell>
          <cell r="J858">
            <v>0.62619999999992615</v>
          </cell>
        </row>
        <row r="859">
          <cell r="G859">
            <v>657</v>
          </cell>
          <cell r="H859">
            <v>331.84</v>
          </cell>
          <cell r="J859">
            <v>0.64640000000019882</v>
          </cell>
        </row>
        <row r="860">
          <cell r="G860">
            <v>658</v>
          </cell>
          <cell r="H860">
            <v>332.16</v>
          </cell>
          <cell r="J860">
            <v>0.62619999999992615</v>
          </cell>
        </row>
        <row r="861">
          <cell r="G861">
            <v>659</v>
          </cell>
          <cell r="H861">
            <v>332.47</v>
          </cell>
          <cell r="J861">
            <v>0.64639999999997144</v>
          </cell>
        </row>
        <row r="862">
          <cell r="G862">
            <v>660</v>
          </cell>
          <cell r="H862">
            <v>332.79</v>
          </cell>
          <cell r="J862">
            <v>0.62620000000003984</v>
          </cell>
        </row>
        <row r="863">
          <cell r="G863">
            <v>661</v>
          </cell>
          <cell r="H863">
            <v>333.1</v>
          </cell>
          <cell r="J863">
            <v>0.62620000000003984</v>
          </cell>
        </row>
        <row r="864">
          <cell r="G864">
            <v>662</v>
          </cell>
          <cell r="H864">
            <v>333.41</v>
          </cell>
          <cell r="J864">
            <v>0.64639999999985776</v>
          </cell>
        </row>
        <row r="865">
          <cell r="G865">
            <v>663</v>
          </cell>
          <cell r="H865">
            <v>333.73</v>
          </cell>
          <cell r="J865">
            <v>0.62620000000003984</v>
          </cell>
        </row>
        <row r="866">
          <cell r="G866">
            <v>664</v>
          </cell>
          <cell r="H866">
            <v>334.04</v>
          </cell>
          <cell r="J866">
            <v>0.64640000000008513</v>
          </cell>
        </row>
        <row r="867">
          <cell r="G867">
            <v>665</v>
          </cell>
          <cell r="H867">
            <v>334.36</v>
          </cell>
          <cell r="J867">
            <v>0.64639999999997144</v>
          </cell>
        </row>
        <row r="868">
          <cell r="G868">
            <v>666</v>
          </cell>
          <cell r="H868">
            <v>334.68</v>
          </cell>
          <cell r="J868">
            <v>0.62619999999992615</v>
          </cell>
        </row>
        <row r="869">
          <cell r="G869">
            <v>667</v>
          </cell>
          <cell r="H869">
            <v>334.99</v>
          </cell>
          <cell r="J869">
            <v>0.64639999999997144</v>
          </cell>
        </row>
        <row r="870">
          <cell r="G870">
            <v>668</v>
          </cell>
          <cell r="H870">
            <v>335.31</v>
          </cell>
          <cell r="J870">
            <v>0.62620000000003984</v>
          </cell>
        </row>
        <row r="871">
          <cell r="G871">
            <v>669</v>
          </cell>
          <cell r="H871">
            <v>335.62</v>
          </cell>
          <cell r="J871">
            <v>0.62620000000003984</v>
          </cell>
        </row>
        <row r="872">
          <cell r="G872">
            <v>670</v>
          </cell>
          <cell r="H872">
            <v>335.93</v>
          </cell>
          <cell r="J872">
            <v>0.64639999999997144</v>
          </cell>
        </row>
        <row r="873">
          <cell r="G873">
            <v>671</v>
          </cell>
          <cell r="H873">
            <v>336.25</v>
          </cell>
          <cell r="J873">
            <v>0.62619999999992615</v>
          </cell>
        </row>
        <row r="874">
          <cell r="G874">
            <v>672</v>
          </cell>
          <cell r="H874">
            <v>336.56</v>
          </cell>
          <cell r="J874">
            <v>0.62620000000003984</v>
          </cell>
        </row>
        <row r="875">
          <cell r="G875">
            <v>673</v>
          </cell>
          <cell r="H875">
            <v>336.87</v>
          </cell>
          <cell r="J875">
            <v>0.62620000000003984</v>
          </cell>
        </row>
        <row r="876">
          <cell r="G876">
            <v>674</v>
          </cell>
          <cell r="H876">
            <v>337.18</v>
          </cell>
          <cell r="J876">
            <v>0.64640000000008513</v>
          </cell>
        </row>
        <row r="877">
          <cell r="G877">
            <v>675</v>
          </cell>
          <cell r="H877">
            <v>337.5</v>
          </cell>
          <cell r="J877">
            <v>0.62619999999992615</v>
          </cell>
        </row>
        <row r="878">
          <cell r="G878">
            <v>676</v>
          </cell>
          <cell r="H878">
            <v>337.81</v>
          </cell>
          <cell r="J878">
            <v>0.62619999999992615</v>
          </cell>
        </row>
        <row r="879">
          <cell r="G879">
            <v>677</v>
          </cell>
          <cell r="H879">
            <v>338.12</v>
          </cell>
          <cell r="J879">
            <v>0.62620000000003984</v>
          </cell>
        </row>
        <row r="880">
          <cell r="G880">
            <v>678</v>
          </cell>
          <cell r="H880">
            <v>338.43</v>
          </cell>
          <cell r="J880">
            <v>0.64640000000008513</v>
          </cell>
        </row>
        <row r="881">
          <cell r="G881">
            <v>679</v>
          </cell>
          <cell r="H881">
            <v>338.75</v>
          </cell>
          <cell r="J881">
            <v>0.62619999999992615</v>
          </cell>
        </row>
        <row r="882">
          <cell r="G882">
            <v>680</v>
          </cell>
          <cell r="H882">
            <v>339.06</v>
          </cell>
          <cell r="J882">
            <v>0.62620000000003984</v>
          </cell>
        </row>
        <row r="883">
          <cell r="G883">
            <v>681</v>
          </cell>
          <cell r="H883">
            <v>339.37</v>
          </cell>
          <cell r="J883">
            <v>0.62619999999992615</v>
          </cell>
        </row>
        <row r="884">
          <cell r="G884">
            <v>682</v>
          </cell>
          <cell r="H884">
            <v>339.68</v>
          </cell>
          <cell r="J884">
            <v>0.62620000000003984</v>
          </cell>
        </row>
        <row r="885">
          <cell r="G885">
            <v>683</v>
          </cell>
          <cell r="H885">
            <v>339.99</v>
          </cell>
          <cell r="J885">
            <v>0.62620000000003984</v>
          </cell>
        </row>
        <row r="886">
          <cell r="G886">
            <v>684</v>
          </cell>
          <cell r="H886">
            <v>340.3</v>
          </cell>
          <cell r="J886">
            <v>0.64639999999997144</v>
          </cell>
        </row>
        <row r="887">
          <cell r="G887">
            <v>685</v>
          </cell>
          <cell r="H887">
            <v>340.62</v>
          </cell>
          <cell r="J887">
            <v>0.64639999999997144</v>
          </cell>
        </row>
        <row r="888">
          <cell r="G888">
            <v>686</v>
          </cell>
          <cell r="H888">
            <v>340.94</v>
          </cell>
          <cell r="J888">
            <v>0.62620000000003984</v>
          </cell>
        </row>
        <row r="889">
          <cell r="G889">
            <v>687</v>
          </cell>
          <cell r="H889">
            <v>341.25</v>
          </cell>
          <cell r="J889">
            <v>0.60599999999999454</v>
          </cell>
        </row>
        <row r="890">
          <cell r="G890">
            <v>688</v>
          </cell>
          <cell r="H890">
            <v>341.55</v>
          </cell>
          <cell r="J890">
            <v>0.64639999999997144</v>
          </cell>
        </row>
        <row r="891">
          <cell r="G891">
            <v>689</v>
          </cell>
          <cell r="H891">
            <v>341.87</v>
          </cell>
          <cell r="J891">
            <v>0.62620000000003984</v>
          </cell>
        </row>
        <row r="892">
          <cell r="G892">
            <v>690</v>
          </cell>
          <cell r="H892">
            <v>342.18</v>
          </cell>
          <cell r="J892">
            <v>0.62620000000003984</v>
          </cell>
        </row>
        <row r="893">
          <cell r="G893">
            <v>691</v>
          </cell>
          <cell r="H893">
            <v>342.49</v>
          </cell>
          <cell r="J893">
            <v>0.62619999999992615</v>
          </cell>
        </row>
        <row r="894">
          <cell r="G894">
            <v>692</v>
          </cell>
          <cell r="H894">
            <v>342.8</v>
          </cell>
          <cell r="J894">
            <v>0.62620000000003984</v>
          </cell>
        </row>
        <row r="895">
          <cell r="G895">
            <v>693</v>
          </cell>
          <cell r="H895">
            <v>343.11</v>
          </cell>
          <cell r="J895">
            <v>0.62620000000003984</v>
          </cell>
        </row>
        <row r="896">
          <cell r="G896">
            <v>694</v>
          </cell>
          <cell r="H896">
            <v>343.42</v>
          </cell>
          <cell r="J896">
            <v>0.62619999999992615</v>
          </cell>
        </row>
        <row r="897">
          <cell r="G897">
            <v>695</v>
          </cell>
          <cell r="H897">
            <v>343.73</v>
          </cell>
          <cell r="J897">
            <v>0.62620000000003984</v>
          </cell>
        </row>
        <row r="898">
          <cell r="G898">
            <v>696</v>
          </cell>
          <cell r="H898">
            <v>344.04</v>
          </cell>
          <cell r="J898">
            <v>0.62620000000003984</v>
          </cell>
        </row>
        <row r="899">
          <cell r="G899">
            <v>697</v>
          </cell>
          <cell r="H899">
            <v>344.35</v>
          </cell>
          <cell r="J899">
            <v>0.62620000000003984</v>
          </cell>
        </row>
        <row r="900">
          <cell r="G900">
            <v>698</v>
          </cell>
          <cell r="H900">
            <v>344.66</v>
          </cell>
          <cell r="J900">
            <v>0.62619999999992615</v>
          </cell>
        </row>
        <row r="901">
          <cell r="G901">
            <v>699</v>
          </cell>
          <cell r="H901">
            <v>344.97</v>
          </cell>
          <cell r="J901">
            <v>0.62619999999992615</v>
          </cell>
        </row>
        <row r="902">
          <cell r="G902">
            <v>700</v>
          </cell>
          <cell r="H902">
            <v>345.28</v>
          </cell>
          <cell r="J902">
            <v>0.62619999999992615</v>
          </cell>
        </row>
        <row r="903">
          <cell r="G903">
            <v>701</v>
          </cell>
          <cell r="H903">
            <v>345.59</v>
          </cell>
          <cell r="J903">
            <v>0.62620000000003984</v>
          </cell>
        </row>
        <row r="904">
          <cell r="G904">
            <v>702</v>
          </cell>
          <cell r="H904">
            <v>345.9</v>
          </cell>
          <cell r="J904">
            <v>0.62620000000003984</v>
          </cell>
        </row>
        <row r="905">
          <cell r="G905">
            <v>703</v>
          </cell>
          <cell r="H905">
            <v>346.21</v>
          </cell>
          <cell r="J905">
            <v>0.62620000000003984</v>
          </cell>
        </row>
        <row r="906">
          <cell r="G906">
            <v>704</v>
          </cell>
          <cell r="H906">
            <v>346.52</v>
          </cell>
          <cell r="J906">
            <v>0.62619999999992615</v>
          </cell>
        </row>
        <row r="907">
          <cell r="G907">
            <v>705</v>
          </cell>
          <cell r="H907">
            <v>346.83</v>
          </cell>
          <cell r="J907">
            <v>0.64639999999997144</v>
          </cell>
        </row>
        <row r="908">
          <cell r="G908">
            <v>706</v>
          </cell>
          <cell r="H908">
            <v>347.15</v>
          </cell>
          <cell r="J908">
            <v>0.62620000000003984</v>
          </cell>
        </row>
        <row r="909">
          <cell r="G909">
            <v>707</v>
          </cell>
          <cell r="H909">
            <v>347.46</v>
          </cell>
          <cell r="J909">
            <v>0.60599999999999454</v>
          </cell>
        </row>
        <row r="910">
          <cell r="G910">
            <v>708</v>
          </cell>
          <cell r="H910">
            <v>347.76</v>
          </cell>
          <cell r="J910">
            <v>0.62620000000003984</v>
          </cell>
        </row>
        <row r="911">
          <cell r="G911">
            <v>709</v>
          </cell>
          <cell r="H911">
            <v>348.07</v>
          </cell>
          <cell r="J911">
            <v>0.62620000000003984</v>
          </cell>
        </row>
        <row r="912">
          <cell r="G912">
            <v>710</v>
          </cell>
          <cell r="H912">
            <v>348.38</v>
          </cell>
          <cell r="J912">
            <v>0.62619999999992615</v>
          </cell>
        </row>
        <row r="913">
          <cell r="G913">
            <v>711</v>
          </cell>
          <cell r="H913">
            <v>348.69</v>
          </cell>
          <cell r="J913">
            <v>0.62620000000003984</v>
          </cell>
        </row>
        <row r="914">
          <cell r="G914">
            <v>712</v>
          </cell>
          <cell r="H914">
            <v>349</v>
          </cell>
          <cell r="J914">
            <v>0.62620000000003984</v>
          </cell>
        </row>
        <row r="915">
          <cell r="G915">
            <v>713</v>
          </cell>
          <cell r="H915">
            <v>349.31</v>
          </cell>
          <cell r="J915">
            <v>0.60599999999999454</v>
          </cell>
        </row>
        <row r="916">
          <cell r="G916">
            <v>714</v>
          </cell>
          <cell r="H916">
            <v>349.61</v>
          </cell>
          <cell r="J916">
            <v>0.62620000000003984</v>
          </cell>
        </row>
        <row r="917">
          <cell r="G917">
            <v>715</v>
          </cell>
          <cell r="H917">
            <v>349.92</v>
          </cell>
          <cell r="J917">
            <v>0.62620000000003984</v>
          </cell>
        </row>
        <row r="918">
          <cell r="G918">
            <v>716</v>
          </cell>
          <cell r="H918">
            <v>350.23</v>
          </cell>
          <cell r="J918">
            <v>0.62619999999992615</v>
          </cell>
        </row>
        <row r="919">
          <cell r="G919">
            <v>717</v>
          </cell>
          <cell r="H919">
            <v>350.54</v>
          </cell>
          <cell r="J919">
            <v>0.62620000000003984</v>
          </cell>
        </row>
        <row r="920">
          <cell r="G920">
            <v>718</v>
          </cell>
          <cell r="H920">
            <v>350.85</v>
          </cell>
          <cell r="J920">
            <v>0.60599999999999454</v>
          </cell>
        </row>
        <row r="921">
          <cell r="G921">
            <v>719</v>
          </cell>
          <cell r="H921">
            <v>351.15</v>
          </cell>
          <cell r="J921">
            <v>0.62619999999981246</v>
          </cell>
        </row>
        <row r="922">
          <cell r="G922">
            <v>720</v>
          </cell>
          <cell r="H922">
            <v>351.46</v>
          </cell>
          <cell r="J922">
            <v>0.62620000000003984</v>
          </cell>
        </row>
        <row r="923">
          <cell r="G923">
            <v>721</v>
          </cell>
          <cell r="H923">
            <v>351.77</v>
          </cell>
          <cell r="J923">
            <v>0.60600000000010823</v>
          </cell>
        </row>
        <row r="924">
          <cell r="G924">
            <v>722</v>
          </cell>
          <cell r="H924">
            <v>352.07</v>
          </cell>
          <cell r="J924">
            <v>0.62619999999992615</v>
          </cell>
        </row>
        <row r="925">
          <cell r="G925">
            <v>723</v>
          </cell>
          <cell r="H925">
            <v>352.38</v>
          </cell>
          <cell r="J925">
            <v>0.62620000000003984</v>
          </cell>
        </row>
        <row r="926">
          <cell r="G926">
            <v>724</v>
          </cell>
          <cell r="H926">
            <v>352.69</v>
          </cell>
          <cell r="J926">
            <v>0.60599999999999454</v>
          </cell>
        </row>
        <row r="927">
          <cell r="G927">
            <v>725</v>
          </cell>
          <cell r="H927">
            <v>352.99</v>
          </cell>
          <cell r="J927">
            <v>0.62620000000003984</v>
          </cell>
        </row>
        <row r="928">
          <cell r="G928">
            <v>726</v>
          </cell>
          <cell r="H928">
            <v>353.3</v>
          </cell>
          <cell r="J928">
            <v>0.62620000000003984</v>
          </cell>
        </row>
        <row r="929">
          <cell r="G929">
            <v>727</v>
          </cell>
          <cell r="H929">
            <v>353.61</v>
          </cell>
          <cell r="J929">
            <v>0.60599999999999454</v>
          </cell>
        </row>
        <row r="930">
          <cell r="G930">
            <v>728</v>
          </cell>
          <cell r="H930">
            <v>353.91</v>
          </cell>
          <cell r="J930">
            <v>0.62619999999992615</v>
          </cell>
        </row>
        <row r="931">
          <cell r="G931">
            <v>729</v>
          </cell>
          <cell r="H931">
            <v>354.22</v>
          </cell>
          <cell r="J931">
            <v>0.62619999999992615</v>
          </cell>
        </row>
        <row r="932">
          <cell r="G932">
            <v>730</v>
          </cell>
          <cell r="H932">
            <v>354.53</v>
          </cell>
          <cell r="J932">
            <v>0.60599999999999454</v>
          </cell>
        </row>
        <row r="933">
          <cell r="G933">
            <v>731</v>
          </cell>
          <cell r="H933">
            <v>354.83</v>
          </cell>
          <cell r="J933">
            <v>0.62620000000003984</v>
          </cell>
        </row>
        <row r="934">
          <cell r="G934">
            <v>732</v>
          </cell>
          <cell r="H934">
            <v>355.14</v>
          </cell>
          <cell r="J934">
            <v>0.60599999999999454</v>
          </cell>
        </row>
        <row r="935">
          <cell r="G935">
            <v>733</v>
          </cell>
          <cell r="H935">
            <v>355.44</v>
          </cell>
          <cell r="J935">
            <v>0.62620000000003984</v>
          </cell>
        </row>
        <row r="936">
          <cell r="G936">
            <v>734</v>
          </cell>
          <cell r="H936">
            <v>355.75</v>
          </cell>
          <cell r="J936">
            <v>0.62620000000003984</v>
          </cell>
        </row>
        <row r="937">
          <cell r="G937">
            <v>735</v>
          </cell>
          <cell r="H937">
            <v>356.06</v>
          </cell>
          <cell r="J937">
            <v>0.62620000000003984</v>
          </cell>
        </row>
        <row r="938">
          <cell r="G938">
            <v>736</v>
          </cell>
          <cell r="H938">
            <v>356.37</v>
          </cell>
          <cell r="J938">
            <v>0.62619999999992615</v>
          </cell>
        </row>
        <row r="939">
          <cell r="G939">
            <v>737</v>
          </cell>
          <cell r="H939">
            <v>356.68</v>
          </cell>
          <cell r="J939">
            <v>0.60599999999999454</v>
          </cell>
        </row>
        <row r="940">
          <cell r="G940">
            <v>738</v>
          </cell>
          <cell r="H940">
            <v>356.98</v>
          </cell>
          <cell r="J940">
            <v>0.62620000000003984</v>
          </cell>
        </row>
        <row r="941">
          <cell r="G941">
            <v>739</v>
          </cell>
          <cell r="H941">
            <v>357.29</v>
          </cell>
          <cell r="J941">
            <v>0.60599999999988086</v>
          </cell>
        </row>
        <row r="942">
          <cell r="G942">
            <v>740</v>
          </cell>
          <cell r="H942">
            <v>357.59</v>
          </cell>
          <cell r="J942">
            <v>0.62620000000003984</v>
          </cell>
        </row>
        <row r="943">
          <cell r="G943">
            <v>741</v>
          </cell>
          <cell r="H943">
            <v>357.9</v>
          </cell>
          <cell r="J943">
            <v>0.60599999999999454</v>
          </cell>
        </row>
        <row r="944">
          <cell r="G944">
            <v>742</v>
          </cell>
          <cell r="H944">
            <v>358.2</v>
          </cell>
          <cell r="J944">
            <v>0.62620000000003984</v>
          </cell>
        </row>
        <row r="945">
          <cell r="G945">
            <v>743</v>
          </cell>
          <cell r="H945">
            <v>358.51</v>
          </cell>
          <cell r="J945">
            <v>0.60599999999999454</v>
          </cell>
        </row>
        <row r="946">
          <cell r="G946">
            <v>744</v>
          </cell>
          <cell r="H946">
            <v>358.81</v>
          </cell>
          <cell r="J946">
            <v>0.62620000000003984</v>
          </cell>
        </row>
        <row r="947">
          <cell r="G947">
            <v>745</v>
          </cell>
          <cell r="H947">
            <v>359.12</v>
          </cell>
          <cell r="J947">
            <v>0.60599999999999454</v>
          </cell>
        </row>
        <row r="948">
          <cell r="G948">
            <v>746</v>
          </cell>
          <cell r="H948">
            <v>359.42</v>
          </cell>
          <cell r="J948">
            <v>0.60600000000010823</v>
          </cell>
        </row>
        <row r="949">
          <cell r="G949">
            <v>747</v>
          </cell>
          <cell r="H949">
            <v>359.72</v>
          </cell>
          <cell r="J949">
            <v>0.62619999999981246</v>
          </cell>
        </row>
        <row r="950">
          <cell r="G950">
            <v>748</v>
          </cell>
          <cell r="H950">
            <v>360.03</v>
          </cell>
          <cell r="J950">
            <v>0.60600000000010823</v>
          </cell>
        </row>
        <row r="951">
          <cell r="G951">
            <v>749</v>
          </cell>
          <cell r="H951">
            <v>360.33</v>
          </cell>
          <cell r="J951">
            <v>0.62620000000003984</v>
          </cell>
        </row>
        <row r="952">
          <cell r="G952">
            <v>750</v>
          </cell>
          <cell r="H952">
            <v>360.64</v>
          </cell>
          <cell r="J952">
            <v>0.60599999999999454</v>
          </cell>
        </row>
        <row r="953">
          <cell r="G953">
            <v>751</v>
          </cell>
          <cell r="H953">
            <v>360.94</v>
          </cell>
          <cell r="J953">
            <v>0.60599999999999454</v>
          </cell>
        </row>
        <row r="954">
          <cell r="G954">
            <v>752</v>
          </cell>
          <cell r="H954">
            <v>361.24</v>
          </cell>
          <cell r="J954">
            <v>0.62619999999992615</v>
          </cell>
        </row>
        <row r="955">
          <cell r="G955">
            <v>753</v>
          </cell>
          <cell r="H955">
            <v>361.55</v>
          </cell>
          <cell r="J955">
            <v>0.60599999999999454</v>
          </cell>
        </row>
        <row r="956">
          <cell r="G956">
            <v>754</v>
          </cell>
          <cell r="H956">
            <v>361.85</v>
          </cell>
          <cell r="J956">
            <v>0.60599999999988086</v>
          </cell>
        </row>
        <row r="957">
          <cell r="G957">
            <v>755</v>
          </cell>
          <cell r="H957">
            <v>362.15</v>
          </cell>
          <cell r="J957">
            <v>0.62620000000003984</v>
          </cell>
        </row>
        <row r="958">
          <cell r="G958">
            <v>756</v>
          </cell>
          <cell r="H958">
            <v>362.46</v>
          </cell>
          <cell r="J958">
            <v>0.60600000000010823</v>
          </cell>
        </row>
        <row r="959">
          <cell r="G959">
            <v>757</v>
          </cell>
          <cell r="H959">
            <v>362.76</v>
          </cell>
          <cell r="J959">
            <v>0.60599999999999454</v>
          </cell>
        </row>
        <row r="960">
          <cell r="G960">
            <v>758</v>
          </cell>
          <cell r="H960">
            <v>363.06</v>
          </cell>
          <cell r="J960">
            <v>0.60599999999999454</v>
          </cell>
        </row>
        <row r="961">
          <cell r="G961">
            <v>759</v>
          </cell>
          <cell r="H961">
            <v>363.36</v>
          </cell>
          <cell r="J961">
            <v>0.62620000000003984</v>
          </cell>
        </row>
        <row r="962">
          <cell r="G962">
            <v>760</v>
          </cell>
          <cell r="H962">
            <v>363.67</v>
          </cell>
          <cell r="J962">
            <v>0.60599999999999454</v>
          </cell>
        </row>
        <row r="963">
          <cell r="G963">
            <v>761</v>
          </cell>
          <cell r="H963">
            <v>363.97</v>
          </cell>
          <cell r="J963">
            <v>0.60599999999988086</v>
          </cell>
        </row>
        <row r="964">
          <cell r="G964">
            <v>762</v>
          </cell>
          <cell r="H964">
            <v>364.27</v>
          </cell>
          <cell r="J964">
            <v>0.60600000000010823</v>
          </cell>
        </row>
        <row r="965">
          <cell r="G965">
            <v>763</v>
          </cell>
          <cell r="H965">
            <v>364.57</v>
          </cell>
          <cell r="J965">
            <v>0.62619999999992615</v>
          </cell>
        </row>
        <row r="966">
          <cell r="G966">
            <v>764</v>
          </cell>
          <cell r="H966">
            <v>364.88</v>
          </cell>
          <cell r="J966">
            <v>0.60600000000010823</v>
          </cell>
        </row>
        <row r="967">
          <cell r="G967">
            <v>765</v>
          </cell>
          <cell r="H967">
            <v>365.18</v>
          </cell>
          <cell r="J967">
            <v>0.62620000000003984</v>
          </cell>
        </row>
        <row r="968">
          <cell r="G968">
            <v>766</v>
          </cell>
          <cell r="H968">
            <v>365.49</v>
          </cell>
          <cell r="J968">
            <v>0.60599999999999454</v>
          </cell>
        </row>
        <row r="969">
          <cell r="G969">
            <v>767</v>
          </cell>
          <cell r="H969">
            <v>365.79</v>
          </cell>
          <cell r="J969">
            <v>0.60599999999988086</v>
          </cell>
        </row>
        <row r="970">
          <cell r="G970">
            <v>768</v>
          </cell>
          <cell r="H970">
            <v>366.09</v>
          </cell>
          <cell r="J970">
            <v>0.62620000000003984</v>
          </cell>
        </row>
        <row r="971">
          <cell r="G971">
            <v>769</v>
          </cell>
          <cell r="H971">
            <v>366.4</v>
          </cell>
          <cell r="J971">
            <v>0.60599999999999454</v>
          </cell>
        </row>
        <row r="972">
          <cell r="G972">
            <v>770</v>
          </cell>
          <cell r="H972">
            <v>366.7</v>
          </cell>
          <cell r="J972">
            <v>0.60599999999999454</v>
          </cell>
        </row>
        <row r="973">
          <cell r="G973">
            <v>771</v>
          </cell>
          <cell r="H973">
            <v>367</v>
          </cell>
          <cell r="J973">
            <v>0.60600000000010823</v>
          </cell>
        </row>
        <row r="974">
          <cell r="G974">
            <v>772</v>
          </cell>
          <cell r="H974">
            <v>367.3</v>
          </cell>
          <cell r="J974">
            <v>0.60599999999999454</v>
          </cell>
        </row>
        <row r="975">
          <cell r="G975">
            <v>773</v>
          </cell>
          <cell r="H975">
            <v>367.6</v>
          </cell>
          <cell r="J975">
            <v>0.60599999999988086</v>
          </cell>
        </row>
        <row r="976">
          <cell r="G976">
            <v>774</v>
          </cell>
          <cell r="H976">
            <v>367.9</v>
          </cell>
          <cell r="J976">
            <v>0.60599999999999454</v>
          </cell>
        </row>
        <row r="977">
          <cell r="G977">
            <v>775</v>
          </cell>
          <cell r="H977">
            <v>368.2</v>
          </cell>
          <cell r="J977">
            <v>0.60600000000010823</v>
          </cell>
        </row>
        <row r="978">
          <cell r="G978">
            <v>776</v>
          </cell>
          <cell r="H978">
            <v>368.5</v>
          </cell>
          <cell r="J978">
            <v>0.62619999999992615</v>
          </cell>
        </row>
        <row r="979">
          <cell r="G979">
            <v>777</v>
          </cell>
          <cell r="H979">
            <v>368.81</v>
          </cell>
          <cell r="J979">
            <v>0.60600000000010823</v>
          </cell>
        </row>
        <row r="980">
          <cell r="G980">
            <v>778</v>
          </cell>
          <cell r="H980">
            <v>369.11</v>
          </cell>
          <cell r="J980">
            <v>0.60599999999999454</v>
          </cell>
        </row>
        <row r="981">
          <cell r="G981">
            <v>779</v>
          </cell>
          <cell r="H981">
            <v>369.41</v>
          </cell>
          <cell r="J981">
            <v>0.60599999999988086</v>
          </cell>
        </row>
        <row r="982">
          <cell r="G982">
            <v>780</v>
          </cell>
          <cell r="H982">
            <v>369.71</v>
          </cell>
          <cell r="J982">
            <v>0.60599999999999454</v>
          </cell>
        </row>
        <row r="983">
          <cell r="G983">
            <v>781</v>
          </cell>
          <cell r="H983">
            <v>370.01</v>
          </cell>
          <cell r="J983">
            <v>0.60600000000010823</v>
          </cell>
        </row>
        <row r="984">
          <cell r="G984">
            <v>782</v>
          </cell>
          <cell r="H984">
            <v>370.31</v>
          </cell>
          <cell r="J984">
            <v>0.60599999999999454</v>
          </cell>
        </row>
        <row r="985">
          <cell r="G985">
            <v>783</v>
          </cell>
          <cell r="H985">
            <v>370.61</v>
          </cell>
          <cell r="J985">
            <v>0.60599999999999454</v>
          </cell>
        </row>
        <row r="986">
          <cell r="G986">
            <v>784</v>
          </cell>
          <cell r="H986">
            <v>370.91</v>
          </cell>
          <cell r="J986">
            <v>0.60599999999988086</v>
          </cell>
        </row>
        <row r="987">
          <cell r="G987">
            <v>785</v>
          </cell>
          <cell r="H987">
            <v>371.21</v>
          </cell>
          <cell r="J987">
            <v>0.62619999999992615</v>
          </cell>
        </row>
        <row r="988">
          <cell r="G988">
            <v>786</v>
          </cell>
          <cell r="H988">
            <v>371.52</v>
          </cell>
          <cell r="J988">
            <v>0.60599999999999454</v>
          </cell>
        </row>
        <row r="989">
          <cell r="G989">
            <v>787</v>
          </cell>
          <cell r="H989">
            <v>371.82</v>
          </cell>
          <cell r="J989">
            <v>0.60600000000010823</v>
          </cell>
        </row>
        <row r="990">
          <cell r="G990">
            <v>788</v>
          </cell>
          <cell r="H990">
            <v>372.12</v>
          </cell>
          <cell r="J990">
            <v>0.58580000000006294</v>
          </cell>
        </row>
        <row r="991">
          <cell r="G991">
            <v>789</v>
          </cell>
          <cell r="H991">
            <v>372.41</v>
          </cell>
          <cell r="J991">
            <v>0.60599999999999454</v>
          </cell>
        </row>
        <row r="992">
          <cell r="G992">
            <v>790</v>
          </cell>
          <cell r="H992">
            <v>372.71</v>
          </cell>
          <cell r="J992">
            <v>0.60599999999999454</v>
          </cell>
        </row>
        <row r="993">
          <cell r="G993">
            <v>791</v>
          </cell>
          <cell r="H993">
            <v>373.01</v>
          </cell>
          <cell r="J993">
            <v>0.60599999999999454</v>
          </cell>
        </row>
        <row r="994">
          <cell r="G994">
            <v>792</v>
          </cell>
          <cell r="H994">
            <v>373.31</v>
          </cell>
          <cell r="J994">
            <v>0.60599999999999454</v>
          </cell>
        </row>
        <row r="995">
          <cell r="G995">
            <v>793</v>
          </cell>
          <cell r="H995">
            <v>373.61</v>
          </cell>
          <cell r="J995">
            <v>0.60599999999999454</v>
          </cell>
        </row>
        <row r="996">
          <cell r="G996">
            <v>794</v>
          </cell>
          <cell r="H996">
            <v>373.91</v>
          </cell>
          <cell r="J996">
            <v>0.60599999999999454</v>
          </cell>
        </row>
        <row r="997">
          <cell r="G997">
            <v>795</v>
          </cell>
          <cell r="H997">
            <v>374.21</v>
          </cell>
          <cell r="J997">
            <v>0.60599999999999454</v>
          </cell>
        </row>
        <row r="998">
          <cell r="G998">
            <v>796</v>
          </cell>
          <cell r="H998">
            <v>374.51</v>
          </cell>
          <cell r="J998">
            <v>0.58580000000006294</v>
          </cell>
        </row>
        <row r="999">
          <cell r="G999">
            <v>797</v>
          </cell>
          <cell r="H999">
            <v>374.8</v>
          </cell>
          <cell r="J999">
            <v>0.60599999999999454</v>
          </cell>
        </row>
        <row r="1000">
          <cell r="G1000">
            <v>798</v>
          </cell>
          <cell r="H1000">
            <v>375.1</v>
          </cell>
          <cell r="J1000">
            <v>0.60599999999988086</v>
          </cell>
        </row>
        <row r="1001">
          <cell r="G1001">
            <v>799</v>
          </cell>
          <cell r="H1001">
            <v>375.4</v>
          </cell>
          <cell r="J1001">
            <v>0.60599999999999454</v>
          </cell>
        </row>
        <row r="1002">
          <cell r="G1002">
            <v>800</v>
          </cell>
          <cell r="H1002">
            <v>375.7</v>
          </cell>
          <cell r="J1002">
            <v>0.60600000000010823</v>
          </cell>
        </row>
        <row r="1003">
          <cell r="G1003">
            <v>801</v>
          </cell>
          <cell r="H1003">
            <v>376</v>
          </cell>
          <cell r="J1003">
            <v>0.58579999999994925</v>
          </cell>
        </row>
        <row r="1004">
          <cell r="G1004">
            <v>802</v>
          </cell>
          <cell r="H1004">
            <v>376.29</v>
          </cell>
          <cell r="J1004">
            <v>0.60599999999988086</v>
          </cell>
        </row>
        <row r="1005">
          <cell r="G1005">
            <v>803</v>
          </cell>
          <cell r="H1005">
            <v>376.59</v>
          </cell>
          <cell r="J1005">
            <v>0.60600000000010823</v>
          </cell>
        </row>
        <row r="1006">
          <cell r="G1006">
            <v>804</v>
          </cell>
          <cell r="H1006">
            <v>376.89</v>
          </cell>
          <cell r="J1006">
            <v>0.60599999999999454</v>
          </cell>
        </row>
        <row r="1007">
          <cell r="G1007">
            <v>805</v>
          </cell>
          <cell r="H1007">
            <v>377.19</v>
          </cell>
          <cell r="J1007">
            <v>0.60599999999999454</v>
          </cell>
        </row>
        <row r="1008">
          <cell r="G1008">
            <v>806</v>
          </cell>
          <cell r="H1008">
            <v>377.49</v>
          </cell>
          <cell r="J1008">
            <v>0.60599999999999454</v>
          </cell>
        </row>
        <row r="1009">
          <cell r="G1009">
            <v>807</v>
          </cell>
          <cell r="H1009">
            <v>377.79</v>
          </cell>
          <cell r="J1009">
            <v>0.60599999999999454</v>
          </cell>
        </row>
        <row r="1010">
          <cell r="G1010">
            <v>808</v>
          </cell>
          <cell r="H1010">
            <v>378.09</v>
          </cell>
          <cell r="J1010">
            <v>0.60599999999999454</v>
          </cell>
        </row>
        <row r="1011">
          <cell r="G1011">
            <v>809</v>
          </cell>
          <cell r="H1011">
            <v>378.39</v>
          </cell>
          <cell r="J1011">
            <v>0.58580000000006294</v>
          </cell>
        </row>
        <row r="1012">
          <cell r="G1012">
            <v>810</v>
          </cell>
          <cell r="H1012">
            <v>378.68</v>
          </cell>
          <cell r="J1012">
            <v>0.60599999999999454</v>
          </cell>
        </row>
        <row r="1013">
          <cell r="G1013">
            <v>811</v>
          </cell>
          <cell r="H1013">
            <v>378.98</v>
          </cell>
          <cell r="J1013">
            <v>0.60599999999988086</v>
          </cell>
        </row>
        <row r="1014">
          <cell r="G1014">
            <v>812</v>
          </cell>
          <cell r="H1014">
            <v>379.28</v>
          </cell>
          <cell r="J1014">
            <v>0.58580000000006294</v>
          </cell>
        </row>
        <row r="1015">
          <cell r="G1015">
            <v>813</v>
          </cell>
          <cell r="H1015">
            <v>379.57</v>
          </cell>
          <cell r="J1015">
            <v>0.60599999999999454</v>
          </cell>
        </row>
        <row r="1016">
          <cell r="G1016">
            <v>814</v>
          </cell>
          <cell r="H1016">
            <v>379.87</v>
          </cell>
          <cell r="J1016">
            <v>0.60600000000010823</v>
          </cell>
        </row>
        <row r="1017">
          <cell r="G1017">
            <v>815</v>
          </cell>
          <cell r="H1017">
            <v>380.17</v>
          </cell>
          <cell r="J1017">
            <v>0.58579999999994925</v>
          </cell>
        </row>
        <row r="1018">
          <cell r="G1018">
            <v>816</v>
          </cell>
          <cell r="H1018">
            <v>380.46</v>
          </cell>
          <cell r="J1018">
            <v>0.60599999999999454</v>
          </cell>
        </row>
        <row r="1019">
          <cell r="G1019">
            <v>817</v>
          </cell>
          <cell r="H1019">
            <v>380.76</v>
          </cell>
          <cell r="J1019">
            <v>0.58580000000006294</v>
          </cell>
        </row>
        <row r="1020">
          <cell r="G1020">
            <v>818</v>
          </cell>
          <cell r="H1020">
            <v>381.05</v>
          </cell>
          <cell r="J1020">
            <v>0.60599999999999454</v>
          </cell>
        </row>
        <row r="1021">
          <cell r="G1021">
            <v>819</v>
          </cell>
          <cell r="H1021">
            <v>381.35</v>
          </cell>
          <cell r="J1021">
            <v>0.60599999999988086</v>
          </cell>
        </row>
        <row r="1022">
          <cell r="G1022">
            <v>820</v>
          </cell>
          <cell r="H1022">
            <v>381.65</v>
          </cell>
          <cell r="J1022">
            <v>0.58580000000006294</v>
          </cell>
        </row>
        <row r="1023">
          <cell r="G1023">
            <v>821</v>
          </cell>
          <cell r="H1023">
            <v>381.94</v>
          </cell>
          <cell r="J1023">
            <v>0.60599999999999454</v>
          </cell>
        </row>
        <row r="1024">
          <cell r="G1024">
            <v>822</v>
          </cell>
          <cell r="H1024">
            <v>382.24</v>
          </cell>
          <cell r="J1024">
            <v>0.58579999999994925</v>
          </cell>
        </row>
        <row r="1025">
          <cell r="G1025">
            <v>823</v>
          </cell>
          <cell r="H1025">
            <v>382.53</v>
          </cell>
          <cell r="J1025">
            <v>0.60599999999999454</v>
          </cell>
        </row>
        <row r="1026">
          <cell r="G1026">
            <v>824</v>
          </cell>
          <cell r="H1026">
            <v>382.83</v>
          </cell>
          <cell r="J1026">
            <v>0.58579999999994925</v>
          </cell>
        </row>
        <row r="1027">
          <cell r="G1027">
            <v>825</v>
          </cell>
          <cell r="H1027">
            <v>383.12</v>
          </cell>
          <cell r="J1027">
            <v>0.60600000000010823</v>
          </cell>
        </row>
        <row r="1028">
          <cell r="G1028">
            <v>826</v>
          </cell>
          <cell r="H1028">
            <v>383.42</v>
          </cell>
          <cell r="J1028">
            <v>0.58579999999994925</v>
          </cell>
        </row>
        <row r="1029">
          <cell r="G1029">
            <v>827</v>
          </cell>
          <cell r="H1029">
            <v>383.71</v>
          </cell>
          <cell r="J1029">
            <v>0.60600000000010823</v>
          </cell>
        </row>
        <row r="1030">
          <cell r="G1030">
            <v>828</v>
          </cell>
          <cell r="H1030">
            <v>384.01</v>
          </cell>
          <cell r="J1030">
            <v>0.58579999999994925</v>
          </cell>
        </row>
        <row r="1031">
          <cell r="G1031">
            <v>829</v>
          </cell>
          <cell r="H1031">
            <v>384.3</v>
          </cell>
          <cell r="J1031">
            <v>0.60599999999999454</v>
          </cell>
        </row>
        <row r="1032">
          <cell r="G1032">
            <v>830</v>
          </cell>
          <cell r="H1032">
            <v>384.6</v>
          </cell>
          <cell r="J1032">
            <v>0.58579999999994925</v>
          </cell>
        </row>
        <row r="1033">
          <cell r="G1033">
            <v>831</v>
          </cell>
          <cell r="H1033">
            <v>384.89</v>
          </cell>
          <cell r="J1033">
            <v>0.58580000000006294</v>
          </cell>
        </row>
        <row r="1034">
          <cell r="G1034">
            <v>832</v>
          </cell>
          <cell r="H1034">
            <v>385.18</v>
          </cell>
          <cell r="J1034">
            <v>0.60599999999999454</v>
          </cell>
        </row>
        <row r="1035">
          <cell r="G1035">
            <v>833</v>
          </cell>
          <cell r="H1035">
            <v>385.48</v>
          </cell>
          <cell r="J1035">
            <v>0.58579999999994925</v>
          </cell>
        </row>
        <row r="1036">
          <cell r="G1036">
            <v>834</v>
          </cell>
          <cell r="H1036">
            <v>385.77</v>
          </cell>
          <cell r="J1036">
            <v>0.60599999999999454</v>
          </cell>
        </row>
        <row r="1037">
          <cell r="G1037">
            <v>835</v>
          </cell>
          <cell r="H1037">
            <v>386.07</v>
          </cell>
          <cell r="J1037">
            <v>0.60599999999999454</v>
          </cell>
        </row>
        <row r="1038">
          <cell r="G1038">
            <v>836</v>
          </cell>
          <cell r="H1038">
            <v>386.37</v>
          </cell>
          <cell r="J1038">
            <v>0.58580000000006294</v>
          </cell>
        </row>
        <row r="1039">
          <cell r="G1039">
            <v>837</v>
          </cell>
          <cell r="H1039">
            <v>386.66</v>
          </cell>
          <cell r="J1039">
            <v>0.60599999999999454</v>
          </cell>
        </row>
        <row r="1040">
          <cell r="G1040">
            <v>838</v>
          </cell>
          <cell r="H1040">
            <v>386.96</v>
          </cell>
          <cell r="J1040">
            <v>0.58580000000006294</v>
          </cell>
        </row>
        <row r="1041">
          <cell r="G1041">
            <v>839</v>
          </cell>
          <cell r="H1041">
            <v>387.25</v>
          </cell>
          <cell r="J1041">
            <v>0.60599999999999454</v>
          </cell>
        </row>
        <row r="1042">
          <cell r="G1042">
            <v>840</v>
          </cell>
          <cell r="H1042">
            <v>387.55</v>
          </cell>
          <cell r="J1042">
            <v>0.58579999999983556</v>
          </cell>
        </row>
        <row r="1043">
          <cell r="G1043">
            <v>841</v>
          </cell>
          <cell r="H1043">
            <v>387.84</v>
          </cell>
          <cell r="J1043">
            <v>0.58580000000006294</v>
          </cell>
        </row>
        <row r="1044">
          <cell r="G1044">
            <v>842</v>
          </cell>
          <cell r="H1044">
            <v>388.13</v>
          </cell>
          <cell r="J1044">
            <v>0.58580000000006294</v>
          </cell>
        </row>
        <row r="1045">
          <cell r="G1045">
            <v>843</v>
          </cell>
          <cell r="H1045">
            <v>388.42</v>
          </cell>
          <cell r="J1045">
            <v>0.60599999999999454</v>
          </cell>
        </row>
        <row r="1046">
          <cell r="G1046">
            <v>844</v>
          </cell>
          <cell r="H1046">
            <v>388.72</v>
          </cell>
          <cell r="J1046">
            <v>0.58579999999994925</v>
          </cell>
        </row>
        <row r="1047">
          <cell r="G1047">
            <v>845</v>
          </cell>
          <cell r="H1047">
            <v>389.01</v>
          </cell>
          <cell r="J1047">
            <v>0.60599999999999454</v>
          </cell>
        </row>
        <row r="1048">
          <cell r="G1048">
            <v>846</v>
          </cell>
          <cell r="H1048">
            <v>389.31</v>
          </cell>
          <cell r="J1048">
            <v>0.60599999999999454</v>
          </cell>
        </row>
        <row r="1049">
          <cell r="G1049">
            <v>847</v>
          </cell>
          <cell r="H1049">
            <v>389.61</v>
          </cell>
          <cell r="J1049">
            <v>0.58580000000006294</v>
          </cell>
        </row>
        <row r="1050">
          <cell r="G1050">
            <v>848</v>
          </cell>
          <cell r="H1050">
            <v>389.9</v>
          </cell>
          <cell r="J1050">
            <v>0.58579999999994925</v>
          </cell>
        </row>
        <row r="1051">
          <cell r="G1051">
            <v>849</v>
          </cell>
          <cell r="H1051">
            <v>390.19</v>
          </cell>
          <cell r="J1051">
            <v>0.58580000000006294</v>
          </cell>
        </row>
        <row r="1052">
          <cell r="G1052">
            <v>850</v>
          </cell>
          <cell r="H1052">
            <v>390.48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2" displayName="Table2" ref="G1:J392" totalsRowShown="0" headerRowDxfId="3" dataDxfId="17" headerRowBorderDxfId="15" tableBorderDxfId="16">
  <tableColumns count="4">
    <tableColumn id="1" name="Temperature (C°)" dataDxfId="14"/>
    <tableColumn id="2" name="RTD Resistance (ꭥ)" dataDxfId="13">
      <calculatedColumnFormula>($B$3*EXP(-$B$2/298.15))*(EXP($B$2/(G2+273.15)))</calculatedColumnFormula>
    </tableColumn>
    <tableColumn id="3" name="Voltage On RTD (V)" dataDxfId="12">
      <calculatedColumnFormula>IF($B$7="Lower Leg",(H2/($B$4+H2))*$B$5,($B$4/(H2+$B$4))*$B$5)</calculatedColumnFormula>
    </tableColumn>
    <tableColumn id="4" name="Reading Resolution (V) x100" dataDxfId="1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Table22" displayName="Table22" ref="G1:J1052" totalsRowShown="0" headerRowDxfId="2" dataDxfId="10" headerRowBorderDxfId="8" tableBorderDxfId="9">
  <tableColumns count="4">
    <tableColumn id="1" name="Temperature (C°)" dataDxfId="7"/>
    <tableColumn id="2" name="RTD Resistance (ꭥ)" dataDxfId="6"/>
    <tableColumn id="3" name="Voltage On RTD (mV)" dataDxfId="5">
      <calculatedColumnFormula>$B$4*Table22[[#This Row],[RTD Resistance (ꭥ)]]*1000</calculatedColumnFormula>
    </tableColumn>
    <tableColumn id="4" name="Reading Resolution Before Amplification (mV)" dataDxfId="4">
      <calculatedColumnFormula>ABS(I2-I3)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106"/>
  <sheetViews>
    <sheetView tabSelected="1" workbookViewId="0">
      <selection activeCell="D10" sqref="D10"/>
    </sheetView>
  </sheetViews>
  <sheetFormatPr defaultRowHeight="14.25" x14ac:dyDescent="0.2"/>
  <cols>
    <col min="1" max="1" width="36.5703125" style="46" customWidth="1"/>
    <col min="2" max="2" width="13" style="29" customWidth="1"/>
    <col min="3" max="3" width="49.85546875" style="58" customWidth="1"/>
    <col min="4" max="4" width="14.28515625" style="68" customWidth="1"/>
    <col min="5" max="5" width="11.85546875" style="68" customWidth="1"/>
    <col min="6" max="6" width="2.42578125" style="26" customWidth="1"/>
    <col min="7" max="7" width="16.28515625" style="46" bestFit="1" customWidth="1"/>
    <col min="8" max="8" width="19.5703125" style="46" bestFit="1" customWidth="1"/>
    <col min="9" max="9" width="14.28515625" style="46" bestFit="1" customWidth="1"/>
    <col min="10" max="10" width="24.85546875" style="58" bestFit="1" customWidth="1"/>
    <col min="11" max="11" width="2.140625" style="91" customWidth="1"/>
    <col min="12" max="12" width="6.42578125" style="27" bestFit="1" customWidth="1"/>
    <col min="13" max="13" width="10.28515625" style="33" bestFit="1" customWidth="1"/>
    <col min="14" max="14" width="19.5703125" style="33" bestFit="1" customWidth="1"/>
    <col min="15" max="15" width="15.5703125" style="33" bestFit="1" customWidth="1"/>
    <col min="16" max="16" width="15.140625" style="33" customWidth="1"/>
    <col min="17" max="17" width="18.28515625" style="28" bestFit="1" customWidth="1"/>
    <col min="18" max="18" width="16.85546875" style="28" bestFit="1" customWidth="1"/>
    <col min="19" max="19" width="18.28515625" style="28" bestFit="1" customWidth="1"/>
    <col min="20" max="20" width="9" style="92" bestFit="1" customWidth="1"/>
    <col min="21" max="21" width="11.28515625" style="92" bestFit="1" customWidth="1"/>
    <col min="22" max="22" width="11.5703125" style="93" bestFit="1" customWidth="1"/>
    <col min="23" max="23" width="38.42578125" style="54" customWidth="1"/>
    <col min="24" max="25" width="9.140625" style="54"/>
    <col min="26" max="26" width="6.28515625" style="94" bestFit="1" customWidth="1"/>
    <col min="27" max="27" width="9.140625" style="54"/>
    <col min="28" max="28" width="9.140625" style="95"/>
    <col min="29" max="16384" width="9.140625" style="46"/>
  </cols>
  <sheetData>
    <row r="1" spans="1:39" s="106" customFormat="1" ht="50.25" customHeight="1" thickBot="1" x14ac:dyDescent="0.3">
      <c r="A1" s="1" t="s">
        <v>0</v>
      </c>
      <c r="B1" s="2" t="s">
        <v>1</v>
      </c>
      <c r="C1" s="3" t="s">
        <v>2</v>
      </c>
      <c r="D1" s="4" t="s">
        <v>1</v>
      </c>
      <c r="E1" s="18"/>
      <c r="F1" s="100"/>
      <c r="G1" s="5" t="s">
        <v>3</v>
      </c>
      <c r="H1" s="6" t="s">
        <v>4</v>
      </c>
      <c r="I1" s="7" t="s">
        <v>5</v>
      </c>
      <c r="J1" s="8" t="s">
        <v>6</v>
      </c>
      <c r="K1" s="135"/>
      <c r="L1" s="9" t="s">
        <v>7</v>
      </c>
      <c r="M1" s="10" t="s">
        <v>8</v>
      </c>
      <c r="N1" s="11" t="s">
        <v>9</v>
      </c>
      <c r="O1" s="12" t="s">
        <v>3</v>
      </c>
      <c r="P1" s="13" t="s">
        <v>10</v>
      </c>
      <c r="Q1" s="14" t="s">
        <v>11</v>
      </c>
      <c r="R1" s="15" t="s">
        <v>12</v>
      </c>
      <c r="S1" s="16" t="s">
        <v>11</v>
      </c>
      <c r="T1" s="16" t="s">
        <v>13</v>
      </c>
      <c r="U1" s="16" t="s">
        <v>14</v>
      </c>
      <c r="V1" s="17" t="s">
        <v>15</v>
      </c>
      <c r="W1" s="137" t="s">
        <v>45</v>
      </c>
      <c r="X1" s="19"/>
      <c r="Y1" s="19"/>
      <c r="Z1" s="20"/>
      <c r="AA1" s="19"/>
      <c r="AB1" s="136"/>
    </row>
    <row r="2" spans="1:39" x14ac:dyDescent="0.2">
      <c r="A2" s="21" t="s">
        <v>16</v>
      </c>
      <c r="B2" s="22">
        <v>3950</v>
      </c>
      <c r="C2" s="23" t="s">
        <v>17</v>
      </c>
      <c r="D2" s="24">
        <f ca="1">LOOKUP(2,1/(S:S&lt;&gt;""),ROW(S:S))-1</f>
        <v>1911</v>
      </c>
      <c r="E2" s="25"/>
      <c r="G2" s="27">
        <v>0</v>
      </c>
      <c r="H2" s="28">
        <f t="shared" ref="H2:H65" si="0">($B$3*EXP(-$B$2/298.15))*(EXP($B$2/(G2+273.15)))</f>
        <v>336206.03721435735</v>
      </c>
      <c r="I2" s="28">
        <f t="shared" ref="I2:I65" si="1">IF($B$7="Lower Leg",(H2/($B$4+H2))*$B$5,($B$4/(H2+$B$4))*$B$5)</f>
        <v>1.4657718413420041E-2</v>
      </c>
      <c r="J2" s="29">
        <f t="shared" ref="J2:J65" si="2">ABS(I2-I3)*100</f>
        <v>7.9020668659501858E-2</v>
      </c>
      <c r="K2" s="30"/>
      <c r="L2" s="31">
        <v>1</v>
      </c>
      <c r="M2" s="32">
        <f>(L2*$B$5)/($B$6-1)</f>
        <v>8.0586080586080586E-4</v>
      </c>
      <c r="N2" s="33">
        <f>IF($B$7="Upper Leg",$B$4*(($B$5/M2)-1),$B$4*(1/(($B$5/M2)-1)))</f>
        <v>6141000</v>
      </c>
      <c r="O2" s="33">
        <f>($B$2/LN(N2/($B$3*EXP(-$B$2/298.15))))-273.15</f>
        <v>-45.693234360821862</v>
      </c>
      <c r="P2" s="34">
        <f>IF(INDEX($O$2:$O$4095,MATCH($B$8,$O$2:$O$4095,1)+ROWS(P2:$P$2))&lt;=$B$9,INDEX($O$2:$O$4095,MATCH($B$8,$O$2:$O$4095,1)+ROWS(P2:$P$2)),"")</f>
        <v>0.83035126161968265</v>
      </c>
      <c r="Q2" s="35">
        <f t="shared" ref="Q2:Q65" si="3">INDEX($L$2:$L$4095,MATCH($P2,$O$2:$O$4095,0))</f>
        <v>19</v>
      </c>
      <c r="R2" s="36">
        <f>P2</f>
        <v>0.83035126161968265</v>
      </c>
      <c r="S2" s="37">
        <f>INDEX($L$2:$L$4095,MATCH($R2,$O$2:$O$4095,0))</f>
        <v>19</v>
      </c>
      <c r="T2" s="38" t="str">
        <f>ROUND(R2,0)&amp;","</f>
        <v>1,</v>
      </c>
      <c r="U2" s="39" t="str">
        <f>ROUND(R2,4)&amp;","</f>
        <v>0.8304,</v>
      </c>
      <c r="V2" s="40" t="str">
        <f>ROUND(R2*$B$11,0)&amp;","</f>
        <v>83,</v>
      </c>
      <c r="W2" s="41"/>
      <c r="X2" s="42"/>
      <c r="Y2" s="42"/>
      <c r="Z2" s="43"/>
      <c r="AA2" s="42"/>
      <c r="AB2" s="44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</row>
    <row r="3" spans="1:39" x14ac:dyDescent="0.2">
      <c r="A3" s="21" t="s">
        <v>18</v>
      </c>
      <c r="B3" s="22">
        <v>100000</v>
      </c>
      <c r="C3" s="23" t="s">
        <v>19</v>
      </c>
      <c r="D3" s="47">
        <f ca="1">IF($B$7="Upper Leg",INDIRECT("S"&amp;$D$2+1,TRUE),$S$2)</f>
        <v>3839</v>
      </c>
      <c r="E3" s="25"/>
      <c r="G3" s="27">
        <v>1</v>
      </c>
      <c r="H3" s="28">
        <f t="shared" si="0"/>
        <v>318931.38272305415</v>
      </c>
      <c r="I3" s="28">
        <f t="shared" si="1"/>
        <v>1.544792510001506E-2</v>
      </c>
      <c r="J3" s="29">
        <f t="shared" si="2"/>
        <v>8.2638590458504815E-2</v>
      </c>
      <c r="K3" s="26"/>
      <c r="L3" s="48">
        <v>2</v>
      </c>
      <c r="M3" s="49">
        <f t="shared" ref="M3:M66" si="4">(L3*$B$5)/($B$6-1)</f>
        <v>1.6117216117216117E-3</v>
      </c>
      <c r="N3" s="33">
        <f t="shared" ref="N3:N66" si="5">IF($B$7="Upper Leg",$B$4*(($B$5/M3)-1),$B$4*(1/(($B$5/M3)-1)))</f>
        <v>3069750</v>
      </c>
      <c r="O3" s="33">
        <f t="shared" ref="O3:O66" si="6">($B$2/LN(N3/($B$3*EXP(-$B$2/298.15))))-273.15</f>
        <v>-36.233576557134228</v>
      </c>
      <c r="P3" s="34">
        <f>IF(INDEX($O$2:$O$4095,MATCH($B$8,$O$2:$O$4095,1)+ROWS(P$2:$P3))&lt;=$B$9,INDEX($O$2:$O$4095,MATCH($B$8,$O$2:$O$4095,1)+ROWS(P$2:$P3)),"")</f>
        <v>1.8132984844847897</v>
      </c>
      <c r="Q3" s="50">
        <f t="shared" si="3"/>
        <v>20</v>
      </c>
      <c r="R3" s="51">
        <f ca="1">INDIRECT("P"&amp;((ROW(P3)-2)*$B$10)+2,TRUE)</f>
        <v>2.7550769540815736</v>
      </c>
      <c r="S3" s="52">
        <f t="array" aca="1" ref="S3" ca="1">INDEX($L$2:$L$4095,MATCH($R3,$O$2:$O$4095,0))</f>
        <v>21</v>
      </c>
      <c r="T3" s="39" t="str">
        <f t="shared" ref="T3:T66" ca="1" si="7">ROUND(R3,0)&amp;","</f>
        <v>3,</v>
      </c>
      <c r="U3" s="39" t="str">
        <f t="shared" ref="U3:U66" ca="1" si="8">ROUND(R3,4)&amp;","</f>
        <v>2.7551,</v>
      </c>
      <c r="V3" s="53" t="str">
        <f t="shared" ref="V3:V66" ca="1" si="9">ROUND(R3*$B$11,0)&amp;","</f>
        <v>276,</v>
      </c>
      <c r="W3" s="41"/>
      <c r="X3" s="42"/>
      <c r="Y3" s="42"/>
      <c r="Z3" s="43"/>
      <c r="AB3" s="44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</row>
    <row r="4" spans="1:39" x14ac:dyDescent="0.2">
      <c r="A4" s="21" t="s">
        <v>20</v>
      </c>
      <c r="B4" s="22">
        <v>1500</v>
      </c>
      <c r="C4" s="23" t="s">
        <v>21</v>
      </c>
      <c r="D4" s="47">
        <f ca="1">IF($B$7="Lower Leg",INDIRECT("S"&amp;$D$2+1,TRUE),$S$2)</f>
        <v>19</v>
      </c>
      <c r="E4" s="25"/>
      <c r="G4" s="27">
        <v>2</v>
      </c>
      <c r="H4" s="28">
        <f t="shared" si="0"/>
        <v>302660.34194017976</v>
      </c>
      <c r="I4" s="28">
        <f t="shared" si="1"/>
        <v>1.6274311004600108E-2</v>
      </c>
      <c r="J4" s="29">
        <f t="shared" si="2"/>
        <v>8.6389551598349199E-2</v>
      </c>
      <c r="K4" s="26"/>
      <c r="L4" s="48">
        <v>3</v>
      </c>
      <c r="M4" s="49">
        <f t="shared" si="4"/>
        <v>2.4175824175824171E-3</v>
      </c>
      <c r="N4" s="33">
        <f t="shared" si="5"/>
        <v>2046000.0000000002</v>
      </c>
      <c r="O4" s="33">
        <f t="shared" si="6"/>
        <v>-30.32466903317723</v>
      </c>
      <c r="P4" s="34">
        <f>IF(INDEX($O$2:$O$4095,MATCH($B$8,$O$2:$O$4095,1)+ROWS(P$2:$P4))&lt;=$B$9,INDEX($O$2:$O$4095,MATCH($B$8,$O$2:$O$4095,1)+ROWS(P$2:$P4)),"")</f>
        <v>2.7550769540815736</v>
      </c>
      <c r="Q4" s="50">
        <f t="shared" si="3"/>
        <v>21</v>
      </c>
      <c r="R4" s="51">
        <f t="shared" ref="R4:R67" ca="1" si="10">INDIRECT("P"&amp;((ROW(P4)-2)*$B$10)+2,TRUE)</f>
        <v>4.529063429028156</v>
      </c>
      <c r="S4" s="52">
        <f t="shared" ref="S4:S67" ca="1" si="11">INDEX($L$2:$L$4095,MATCH($R4,$O$2:$O$4095,0))</f>
        <v>23</v>
      </c>
      <c r="T4" s="39" t="str">
        <f t="shared" ca="1" si="7"/>
        <v>5,</v>
      </c>
      <c r="U4" s="39" t="str">
        <f t="shared" ca="1" si="8"/>
        <v>4.5291,</v>
      </c>
      <c r="V4" s="53" t="str">
        <f t="shared" ca="1" si="9"/>
        <v>453,</v>
      </c>
      <c r="W4" s="41"/>
      <c r="X4" s="42"/>
      <c r="Y4" s="42"/>
      <c r="Z4" s="43"/>
      <c r="AA4" s="42"/>
      <c r="AB4" s="44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</row>
    <row r="5" spans="1:39" x14ac:dyDescent="0.2">
      <c r="A5" s="55" t="s">
        <v>22</v>
      </c>
      <c r="B5" s="22">
        <v>3.3</v>
      </c>
      <c r="C5" s="56" t="s">
        <v>23</v>
      </c>
      <c r="D5" s="57">
        <f ca="1">IF($B$7="Lower Leg",INDIRECT("R"&amp;$D$2+1,TRUE),$R$2)</f>
        <v>0.83035126161968265</v>
      </c>
      <c r="E5" s="25"/>
      <c r="G5" s="27">
        <v>3</v>
      </c>
      <c r="H5" s="28">
        <f t="shared" si="0"/>
        <v>287328.35517560557</v>
      </c>
      <c r="I5" s="28">
        <f t="shared" si="1"/>
        <v>1.71382065205836E-2</v>
      </c>
      <c r="J5" s="29">
        <f t="shared" si="2"/>
        <v>9.0276976390726849E-2</v>
      </c>
      <c r="K5" s="26"/>
      <c r="L5" s="48">
        <v>4</v>
      </c>
      <c r="M5" s="49">
        <f t="shared" si="4"/>
        <v>3.2234432234432234E-3</v>
      </c>
      <c r="N5" s="33">
        <f t="shared" si="5"/>
        <v>1534125</v>
      </c>
      <c r="O5" s="33">
        <f t="shared" si="6"/>
        <v>-25.949161421587178</v>
      </c>
      <c r="P5" s="34">
        <f>IF(INDEX($O$2:$O$4095,MATCH($B$8,$O$2:$O$4095,1)+ROWS(P$2:$P5))&lt;=$B$9,INDEX($O$2:$O$4095,MATCH($B$8,$O$2:$O$4095,1)+ROWS(P$2:$P5)),"")</f>
        <v>3.6592860634704039</v>
      </c>
      <c r="Q5" s="50">
        <f t="shared" si="3"/>
        <v>22</v>
      </c>
      <c r="R5" s="51">
        <f t="shared" ca="1" si="10"/>
        <v>6.1760081263229836</v>
      </c>
      <c r="S5" s="52">
        <f t="shared" ca="1" si="11"/>
        <v>25</v>
      </c>
      <c r="T5" s="39" t="str">
        <f t="shared" ca="1" si="7"/>
        <v>6,</v>
      </c>
      <c r="U5" s="39" t="str">
        <f t="shared" ca="1" si="8"/>
        <v>6.176,</v>
      </c>
      <c r="V5" s="53" t="str">
        <f t="shared" ca="1" si="9"/>
        <v>618,</v>
      </c>
      <c r="W5" s="41"/>
      <c r="X5" s="42"/>
      <c r="Y5" s="42"/>
      <c r="Z5" s="43"/>
      <c r="AA5" s="42"/>
      <c r="AB5" s="44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</row>
    <row r="6" spans="1:39" x14ac:dyDescent="0.2">
      <c r="A6" s="21" t="s">
        <v>24</v>
      </c>
      <c r="B6" s="22">
        <v>4096</v>
      </c>
      <c r="C6" s="56" t="s">
        <v>25</v>
      </c>
      <c r="D6" s="47">
        <f ca="1">IF($B$7="Upper Leg",INDIRECT("R"&amp;$D$2+1,TRUE),$R$2)</f>
        <v>349.79289976224084</v>
      </c>
      <c r="E6" s="25"/>
      <c r="G6" s="27">
        <v>4</v>
      </c>
      <c r="H6" s="28">
        <f t="shared" si="0"/>
        <v>272875.39531911717</v>
      </c>
      <c r="I6" s="28">
        <f t="shared" si="1"/>
        <v>1.8040976284490869E-2</v>
      </c>
      <c r="J6" s="29">
        <f t="shared" si="2"/>
        <v>9.4304316076113115E-2</v>
      </c>
      <c r="K6" s="26"/>
      <c r="L6" s="48">
        <v>5</v>
      </c>
      <c r="M6" s="49">
        <f t="shared" si="4"/>
        <v>4.0293040293040297E-3</v>
      </c>
      <c r="N6" s="33">
        <f t="shared" si="5"/>
        <v>1226999.9999999998</v>
      </c>
      <c r="O6" s="33">
        <f t="shared" si="6"/>
        <v>-22.444250235043711</v>
      </c>
      <c r="P6" s="34">
        <f>IF(INDEX($O$2:$O$4095,MATCH($B$8,$O$2:$O$4095,1)+ROWS(P$2:$P6))&lt;=$B$9,INDEX($O$2:$O$4095,MATCH($B$8,$O$2:$O$4095,1)+ROWS(P$2:$P6)),"")</f>
        <v>4.529063429028156</v>
      </c>
      <c r="Q6" s="50">
        <f t="shared" si="3"/>
        <v>23</v>
      </c>
      <c r="R6" s="51">
        <f t="shared" ca="1" si="10"/>
        <v>7.7143280094891225</v>
      </c>
      <c r="S6" s="52">
        <f t="shared" ca="1" si="11"/>
        <v>27</v>
      </c>
      <c r="T6" s="39" t="str">
        <f t="shared" ca="1" si="7"/>
        <v>8,</v>
      </c>
      <c r="U6" s="39" t="str">
        <f t="shared" ca="1" si="8"/>
        <v>7.7143,</v>
      </c>
      <c r="V6" s="53" t="str">
        <f t="shared" ca="1" si="9"/>
        <v>771,</v>
      </c>
      <c r="W6" s="41"/>
      <c r="X6" s="42"/>
      <c r="Y6" s="42"/>
      <c r="Z6" s="43"/>
      <c r="AA6" s="42"/>
      <c r="AB6" s="44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</row>
    <row r="7" spans="1:39" x14ac:dyDescent="0.2">
      <c r="A7" s="21" t="s">
        <v>26</v>
      </c>
      <c r="B7" s="22" t="s">
        <v>27</v>
      </c>
      <c r="D7" s="59"/>
      <c r="E7" s="25"/>
      <c r="G7" s="27">
        <v>5</v>
      </c>
      <c r="H7" s="28">
        <f t="shared" si="0"/>
        <v>259245.62419593497</v>
      </c>
      <c r="I7" s="28">
        <f t="shared" si="1"/>
        <v>1.8984019445252E-2</v>
      </c>
      <c r="J7" s="29">
        <f t="shared" si="2"/>
        <v>9.8475046138647021E-2</v>
      </c>
      <c r="K7" s="26"/>
      <c r="L7" s="48">
        <v>6</v>
      </c>
      <c r="M7" s="49">
        <f t="shared" si="4"/>
        <v>4.8351648351648343E-3</v>
      </c>
      <c r="N7" s="33">
        <f t="shared" si="5"/>
        <v>1022250.0000000001</v>
      </c>
      <c r="O7" s="33">
        <f t="shared" si="6"/>
        <v>-19.505157164132243</v>
      </c>
      <c r="P7" s="34">
        <f>IF(INDEX($O$2:$O$4095,MATCH($B$8,$O$2:$O$4095,1)+ROWS(P$2:$P7))&lt;=$B$9,INDEX($O$2:$O$4095,MATCH($B$8,$O$2:$O$4095,1)+ROWS(P$2:$P7)),"")</f>
        <v>5.3671613744597835</v>
      </c>
      <c r="Q7" s="50">
        <f t="shared" si="3"/>
        <v>24</v>
      </c>
      <c r="R7" s="51">
        <f t="shared" ca="1" si="10"/>
        <v>9.1586327382359514</v>
      </c>
      <c r="S7" s="52">
        <f t="shared" ca="1" si="11"/>
        <v>29</v>
      </c>
      <c r="T7" s="39" t="str">
        <f t="shared" ca="1" si="7"/>
        <v>9,</v>
      </c>
      <c r="U7" s="39" t="str">
        <f t="shared" ca="1" si="8"/>
        <v>9.1586,</v>
      </c>
      <c r="V7" s="53" t="str">
        <f t="shared" ca="1" si="9"/>
        <v>916,</v>
      </c>
      <c r="W7" s="41"/>
      <c r="X7" s="42"/>
      <c r="Y7" s="42"/>
      <c r="Z7" s="43"/>
      <c r="AA7" s="42"/>
      <c r="AB7" s="44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</row>
    <row r="8" spans="1:39" x14ac:dyDescent="0.2">
      <c r="A8" s="55" t="s">
        <v>28</v>
      </c>
      <c r="B8" s="22">
        <v>0</v>
      </c>
      <c r="C8" s="147" t="s">
        <v>29</v>
      </c>
      <c r="D8" s="60"/>
      <c r="E8" s="25"/>
      <c r="G8" s="27">
        <v>6</v>
      </c>
      <c r="H8" s="28">
        <f t="shared" si="0"/>
        <v>246387.07682762214</v>
      </c>
      <c r="I8" s="28">
        <f t="shared" si="1"/>
        <v>1.996876990663847E-2</v>
      </c>
      <c r="J8" s="29">
        <f t="shared" si="2"/>
        <v>0.1027926634606581</v>
      </c>
      <c r="K8" s="26"/>
      <c r="L8" s="48">
        <v>7</v>
      </c>
      <c r="M8" s="49">
        <f t="shared" si="4"/>
        <v>5.6410256410256406E-3</v>
      </c>
      <c r="N8" s="33">
        <f t="shared" si="5"/>
        <v>876000</v>
      </c>
      <c r="O8" s="33">
        <f t="shared" si="6"/>
        <v>-16.965259697894055</v>
      </c>
      <c r="P8" s="34">
        <f>IF(INDEX($O$2:$O$4095,MATCH($B$8,$O$2:$O$4095,1)+ROWS(P$2:$P8))&lt;=$B$9,INDEX($O$2:$O$4095,MATCH($B$8,$O$2:$O$4095,1)+ROWS(P$2:$P8)),"")</f>
        <v>6.1760081263229836</v>
      </c>
      <c r="Q8" s="50">
        <f t="shared" si="3"/>
        <v>25</v>
      </c>
      <c r="R8" s="51">
        <f t="shared" ca="1" si="10"/>
        <v>10.52071523610806</v>
      </c>
      <c r="S8" s="52">
        <f t="shared" ca="1" si="11"/>
        <v>31</v>
      </c>
      <c r="T8" s="39" t="str">
        <f t="shared" ca="1" si="7"/>
        <v>11,</v>
      </c>
      <c r="U8" s="39" t="str">
        <f t="shared" ca="1" si="8"/>
        <v>10.5207,</v>
      </c>
      <c r="V8" s="53" t="str">
        <f t="shared" ca="1" si="9"/>
        <v>1052,</v>
      </c>
      <c r="W8" s="41"/>
      <c r="X8" s="42"/>
      <c r="Y8" s="42"/>
      <c r="Z8" s="43"/>
      <c r="AA8" s="42"/>
      <c r="AB8" s="44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</row>
    <row r="9" spans="1:39" x14ac:dyDescent="0.2">
      <c r="A9" s="55" t="s">
        <v>30</v>
      </c>
      <c r="B9" s="22">
        <v>350</v>
      </c>
      <c r="C9" s="148"/>
      <c r="D9" s="60"/>
      <c r="E9" s="25"/>
      <c r="G9" s="27">
        <v>7</v>
      </c>
      <c r="H9" s="28">
        <f t="shared" si="0"/>
        <v>234251.3711871971</v>
      </c>
      <c r="I9" s="28">
        <f t="shared" si="1"/>
        <v>2.0996696541245051E-2</v>
      </c>
      <c r="J9" s="29">
        <f t="shared" si="2"/>
        <v>0.1072606833128948</v>
      </c>
      <c r="K9" s="26"/>
      <c r="L9" s="48">
        <v>8</v>
      </c>
      <c r="M9" s="49">
        <f t="shared" si="4"/>
        <v>6.4468864468864469E-3</v>
      </c>
      <c r="N9" s="33">
        <f t="shared" si="5"/>
        <v>766312.5</v>
      </c>
      <c r="O9" s="33">
        <f t="shared" si="6"/>
        <v>-14.723070435900297</v>
      </c>
      <c r="P9" s="34">
        <f>IF(INDEX($O$2:$O$4095,MATCH($B$8,$O$2:$O$4095,1)+ROWS(P$2:$P9))&lt;=$B$9,INDEX($O$2:$O$4095,MATCH($B$8,$O$2:$O$4095,1)+ROWS(P$2:$P9)),"")</f>
        <v>6.9577572595787274</v>
      </c>
      <c r="Q9" s="50">
        <f t="shared" si="3"/>
        <v>26</v>
      </c>
      <c r="R9" s="51">
        <f t="shared" ca="1" si="10"/>
        <v>11.810238261597704</v>
      </c>
      <c r="S9" s="52">
        <f t="shared" ca="1" si="11"/>
        <v>33</v>
      </c>
      <c r="T9" s="39" t="str">
        <f t="shared" ca="1" si="7"/>
        <v>12,</v>
      </c>
      <c r="U9" s="39" t="str">
        <f t="shared" ca="1" si="8"/>
        <v>11.8102,</v>
      </c>
      <c r="V9" s="53" t="str">
        <f t="shared" ca="1" si="9"/>
        <v>1181,</v>
      </c>
      <c r="W9" s="41"/>
      <c r="X9" s="42"/>
      <c r="Y9" s="42"/>
      <c r="Z9" s="43"/>
      <c r="AA9" s="42"/>
      <c r="AB9" s="44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</row>
    <row r="10" spans="1:39" x14ac:dyDescent="0.2">
      <c r="A10" s="21" t="s">
        <v>31</v>
      </c>
      <c r="B10" s="22">
        <v>2</v>
      </c>
      <c r="C10" s="149" t="s">
        <v>48</v>
      </c>
      <c r="D10" s="60"/>
      <c r="E10" s="25"/>
      <c r="G10" s="27">
        <v>8</v>
      </c>
      <c r="H10" s="28">
        <f t="shared" si="0"/>
        <v>222793.44125776726</v>
      </c>
      <c r="I10" s="28">
        <f t="shared" si="1"/>
        <v>2.2069303374373999E-2</v>
      </c>
      <c r="J10" s="29">
        <f t="shared" si="2"/>
        <v>0.11188263617672584</v>
      </c>
      <c r="K10" s="26"/>
      <c r="L10" s="48">
        <v>9</v>
      </c>
      <c r="M10" s="49">
        <f t="shared" si="4"/>
        <v>7.2527472527472523E-3</v>
      </c>
      <c r="N10" s="33">
        <f t="shared" si="5"/>
        <v>681000</v>
      </c>
      <c r="O10" s="33">
        <f t="shared" si="6"/>
        <v>-12.711991378588436</v>
      </c>
      <c r="P10" s="34">
        <f>IF(INDEX($O$2:$O$4095,MATCH($B$8,$O$2:$O$4095,1)+ROWS(P$2:$P10))&lt;=$B$9,INDEX($O$2:$O$4095,MATCH($B$8,$O$2:$O$4095,1)+ROWS(P$2:$P10)),"")</f>
        <v>7.7143280094891225</v>
      </c>
      <c r="Q10" s="50">
        <f t="shared" si="3"/>
        <v>27</v>
      </c>
      <c r="R10" s="51">
        <f t="shared" ca="1" si="10"/>
        <v>13.035222797228528</v>
      </c>
      <c r="S10" s="52">
        <f t="shared" ca="1" si="11"/>
        <v>35</v>
      </c>
      <c r="T10" s="39" t="str">
        <f t="shared" ca="1" si="7"/>
        <v>13,</v>
      </c>
      <c r="U10" s="39" t="str">
        <f t="shared" ca="1" si="8"/>
        <v>13.0352,</v>
      </c>
      <c r="V10" s="53" t="str">
        <f t="shared" ca="1" si="9"/>
        <v>1304,</v>
      </c>
      <c r="W10" s="41"/>
      <c r="X10" s="42"/>
      <c r="Y10" s="42"/>
      <c r="Z10" s="43"/>
      <c r="AA10" s="42"/>
      <c r="AB10" s="44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</row>
    <row r="11" spans="1:39" ht="15" thickBot="1" x14ac:dyDescent="0.25">
      <c r="A11" s="61" t="s">
        <v>32</v>
      </c>
      <c r="B11" s="62">
        <v>100</v>
      </c>
      <c r="C11" s="63"/>
      <c r="D11" s="64"/>
      <c r="E11" s="25"/>
      <c r="G11" s="27">
        <v>9</v>
      </c>
      <c r="H11" s="28">
        <f t="shared" si="0"/>
        <v>211971.29140324236</v>
      </c>
      <c r="I11" s="28">
        <f t="shared" si="1"/>
        <v>2.3188129736141257E-2</v>
      </c>
      <c r="J11" s="29">
        <f t="shared" si="2"/>
        <v>0.1166620643945647</v>
      </c>
      <c r="K11" s="26"/>
      <c r="L11" s="48">
        <v>10</v>
      </c>
      <c r="M11" s="49">
        <f t="shared" si="4"/>
        <v>8.0586080586080595E-3</v>
      </c>
      <c r="N11" s="33">
        <f t="shared" si="5"/>
        <v>612749.99999999988</v>
      </c>
      <c r="O11" s="33">
        <f t="shared" si="6"/>
        <v>-10.885860797887176</v>
      </c>
      <c r="P11" s="34">
        <f>IF(INDEX($O$2:$O$4095,MATCH($B$8,$O$2:$O$4095,1)+ROWS(P$2:$P11))&lt;=$B$9,INDEX($O$2:$O$4095,MATCH($B$8,$O$2:$O$4095,1)+ROWS(P$2:$P11)),"")</f>
        <v>8.4474384092642367</v>
      </c>
      <c r="Q11" s="50">
        <f t="shared" si="3"/>
        <v>28</v>
      </c>
      <c r="R11" s="51">
        <f t="shared" ca="1" si="10"/>
        <v>14.202403368051364</v>
      </c>
      <c r="S11" s="52">
        <f t="shared" ca="1" si="11"/>
        <v>37</v>
      </c>
      <c r="T11" s="39" t="str">
        <f t="shared" ca="1" si="7"/>
        <v>14,</v>
      </c>
      <c r="U11" s="39" t="str">
        <f t="shared" ca="1" si="8"/>
        <v>14.2024,</v>
      </c>
      <c r="V11" s="53" t="str">
        <f t="shared" ca="1" si="9"/>
        <v>1420,</v>
      </c>
      <c r="W11" s="41"/>
      <c r="X11" s="42"/>
      <c r="Y11" s="42"/>
      <c r="Z11" s="43"/>
      <c r="AA11" s="42"/>
      <c r="AB11" s="44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</row>
    <row r="12" spans="1:39" ht="15" thickTop="1" x14ac:dyDescent="0.2">
      <c r="A12" s="65"/>
      <c r="B12" s="66"/>
      <c r="C12" s="67"/>
      <c r="D12" s="67"/>
      <c r="E12" s="58"/>
      <c r="G12" s="27">
        <v>10</v>
      </c>
      <c r="H12" s="28">
        <f t="shared" si="0"/>
        <v>201745.77023984824</v>
      </c>
      <c r="I12" s="28">
        <f t="shared" si="1"/>
        <v>2.4354750380086904E-2</v>
      </c>
      <c r="J12" s="29">
        <f t="shared" si="2"/>
        <v>0.12160251864501252</v>
      </c>
      <c r="K12" s="26"/>
      <c r="L12" s="48">
        <v>11</v>
      </c>
      <c r="M12" s="49">
        <f t="shared" si="4"/>
        <v>8.8644688644688632E-3</v>
      </c>
      <c r="N12" s="33">
        <f t="shared" si="5"/>
        <v>556909.09090909094</v>
      </c>
      <c r="O12" s="33">
        <f t="shared" si="6"/>
        <v>-9.2113100067111873</v>
      </c>
      <c r="P12" s="34">
        <f>IF(INDEX($O$2:$O$4095,MATCH($B$8,$O$2:$O$4095,1)+ROWS(P$2:$P12))&lt;=$B$9,INDEX($O$2:$O$4095,MATCH($B$8,$O$2:$O$4095,1)+ROWS(P$2:$P12)),"")</f>
        <v>9.1586327382359514</v>
      </c>
      <c r="Q12" s="50">
        <f t="shared" si="3"/>
        <v>29</v>
      </c>
      <c r="R12" s="51">
        <f t="shared" ca="1" si="10"/>
        <v>15.317491686586038</v>
      </c>
      <c r="S12" s="52">
        <f t="shared" ca="1" si="11"/>
        <v>39</v>
      </c>
      <c r="T12" s="39" t="str">
        <f t="shared" ca="1" si="7"/>
        <v>15,</v>
      </c>
      <c r="U12" s="39" t="str">
        <f t="shared" ca="1" si="8"/>
        <v>15.3175,</v>
      </c>
      <c r="V12" s="53" t="str">
        <f t="shared" ca="1" si="9"/>
        <v>1532,</v>
      </c>
      <c r="W12" s="41"/>
      <c r="X12" s="42"/>
      <c r="Y12" s="42"/>
      <c r="Z12" s="43"/>
      <c r="AA12" s="42"/>
      <c r="AB12" s="44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x14ac:dyDescent="0.2">
      <c r="D13" s="58"/>
      <c r="E13" s="58"/>
      <c r="G13" s="27">
        <v>11</v>
      </c>
      <c r="H13" s="28">
        <f t="shared" si="0"/>
        <v>192080.36236013795</v>
      </c>
      <c r="I13" s="28">
        <f t="shared" si="1"/>
        <v>2.557077556653703E-2</v>
      </c>
      <c r="J13" s="29">
        <f t="shared" si="2"/>
        <v>0.12670755423947744</v>
      </c>
      <c r="K13" s="26"/>
      <c r="L13" s="48">
        <v>12</v>
      </c>
      <c r="M13" s="49">
        <f t="shared" si="4"/>
        <v>9.6703296703296686E-3</v>
      </c>
      <c r="N13" s="33">
        <f t="shared" si="5"/>
        <v>510375.00000000006</v>
      </c>
      <c r="O13" s="33">
        <f t="shared" si="6"/>
        <v>-7.6634018716745231</v>
      </c>
      <c r="P13" s="34">
        <f>IF(INDEX($O$2:$O$4095,MATCH($B$8,$O$2:$O$4095,1)+ROWS(P$2:$P13))&lt;=$B$9,INDEX($O$2:$O$4095,MATCH($B$8,$O$2:$O$4095,1)+ROWS(P$2:$P13)),"")</f>
        <v>9.8493044179367644</v>
      </c>
      <c r="Q13" s="50">
        <f t="shared" si="3"/>
        <v>30</v>
      </c>
      <c r="R13" s="51">
        <f t="shared" ca="1" si="10"/>
        <v>16.385375704815772</v>
      </c>
      <c r="S13" s="52">
        <f t="shared" ca="1" si="11"/>
        <v>41</v>
      </c>
      <c r="T13" s="39" t="str">
        <f t="shared" ca="1" si="7"/>
        <v>16,</v>
      </c>
      <c r="U13" s="39" t="str">
        <f t="shared" ca="1" si="8"/>
        <v>16.3854,</v>
      </c>
      <c r="V13" s="53" t="str">
        <f t="shared" ca="1" si="9"/>
        <v>1639,</v>
      </c>
      <c r="W13" s="41"/>
      <c r="X13" s="42"/>
      <c r="Y13" s="42"/>
      <c r="Z13" s="43"/>
      <c r="AA13" s="42"/>
      <c r="AB13" s="44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</row>
    <row r="14" spans="1:39" x14ac:dyDescent="0.2">
      <c r="G14" s="27">
        <v>12</v>
      </c>
      <c r="H14" s="28">
        <f t="shared" si="0"/>
        <v>182940.99640871058</v>
      </c>
      <c r="I14" s="28">
        <f t="shared" si="1"/>
        <v>2.6837851108931804E-2</v>
      </c>
      <c r="J14" s="29">
        <f t="shared" si="2"/>
        <v>0.13198072723685123</v>
      </c>
      <c r="K14" s="26"/>
      <c r="L14" s="48">
        <v>13</v>
      </c>
      <c r="M14" s="49">
        <f t="shared" si="4"/>
        <v>1.0476190476190476E-2</v>
      </c>
      <c r="N14" s="33">
        <f t="shared" si="5"/>
        <v>471000</v>
      </c>
      <c r="O14" s="33">
        <f t="shared" si="6"/>
        <v>-6.2229896218209433</v>
      </c>
      <c r="P14" s="34">
        <f>IF(INDEX($O$2:$O$4095,MATCH($B$8,$O$2:$O$4095,1)+ROWS(P$2:$P14))&lt;=$B$9,INDEX($O$2:$O$4095,MATCH($B$8,$O$2:$O$4095,1)+ROWS(P$2:$P14)),"")</f>
        <v>10.52071523610806</v>
      </c>
      <c r="Q14" s="50">
        <f t="shared" si="3"/>
        <v>31</v>
      </c>
      <c r="R14" s="51">
        <f t="shared" ca="1" si="10"/>
        <v>17.410272238288826</v>
      </c>
      <c r="S14" s="52">
        <f t="shared" ca="1" si="11"/>
        <v>43</v>
      </c>
      <c r="T14" s="39" t="str">
        <f t="shared" ca="1" si="7"/>
        <v>17,</v>
      </c>
      <c r="U14" s="39" t="str">
        <f t="shared" ca="1" si="8"/>
        <v>17.4103,</v>
      </c>
      <c r="V14" s="53" t="str">
        <f t="shared" ca="1" si="9"/>
        <v>1741,</v>
      </c>
      <c r="W14" s="41"/>
      <c r="X14" s="42"/>
      <c r="Y14" s="42"/>
      <c r="Z14" s="43"/>
      <c r="AA14" s="42"/>
      <c r="AB14" s="44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</row>
    <row r="15" spans="1:39" x14ac:dyDescent="0.2">
      <c r="G15" s="27">
        <v>13</v>
      </c>
      <c r="H15" s="28">
        <f t="shared" si="0"/>
        <v>174295.86814247759</v>
      </c>
      <c r="I15" s="28">
        <f t="shared" si="1"/>
        <v>2.8157658381300316E-2</v>
      </c>
      <c r="J15" s="29">
        <f t="shared" si="2"/>
        <v>0.13742559037357055</v>
      </c>
      <c r="K15" s="26"/>
      <c r="L15" s="48">
        <v>14</v>
      </c>
      <c r="M15" s="49">
        <f t="shared" si="4"/>
        <v>1.1282051282051281E-2</v>
      </c>
      <c r="N15" s="33">
        <f t="shared" si="5"/>
        <v>437250</v>
      </c>
      <c r="O15" s="33">
        <f t="shared" si="6"/>
        <v>-4.8750391131446804</v>
      </c>
      <c r="P15" s="34">
        <f>IF(INDEX($O$2:$O$4095,MATCH($B$8,$O$2:$O$4095,1)+ROWS(P$2:$P15))&lt;=$B$9,INDEX($O$2:$O$4095,MATCH($B$8,$O$2:$O$4095,1)+ROWS(P$2:$P15)),"")</f>
        <v>11.174011585895755</v>
      </c>
      <c r="Q15" s="50">
        <f t="shared" si="3"/>
        <v>32</v>
      </c>
      <c r="R15" s="51">
        <f t="shared" ca="1" si="10"/>
        <v>18.395845621032265</v>
      </c>
      <c r="S15" s="52">
        <f t="shared" ca="1" si="11"/>
        <v>45</v>
      </c>
      <c r="T15" s="39" t="str">
        <f t="shared" ca="1" si="7"/>
        <v>18,</v>
      </c>
      <c r="U15" s="39" t="str">
        <f t="shared" ca="1" si="8"/>
        <v>18.3958,</v>
      </c>
      <c r="V15" s="53" t="str">
        <f t="shared" ca="1" si="9"/>
        <v>1840,</v>
      </c>
      <c r="W15" s="41"/>
      <c r="X15" s="42"/>
      <c r="Y15" s="42"/>
      <c r="Z15" s="43"/>
      <c r="AA15" s="42"/>
      <c r="AB15" s="44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x14ac:dyDescent="0.2">
      <c r="G16" s="27">
        <v>14</v>
      </c>
      <c r="H16" s="28">
        <f t="shared" si="0"/>
        <v>166115.27722935966</v>
      </c>
      <c r="I16" s="28">
        <f t="shared" si="1"/>
        <v>2.9531914285036022E-2</v>
      </c>
      <c r="J16" s="29">
        <f t="shared" si="2"/>
        <v>0.14304568880611837</v>
      </c>
      <c r="K16" s="26"/>
      <c r="L16" s="48">
        <v>15</v>
      </c>
      <c r="M16" s="49">
        <f t="shared" si="4"/>
        <v>1.2087912087912088E-2</v>
      </c>
      <c r="N16" s="33">
        <f t="shared" si="5"/>
        <v>408000</v>
      </c>
      <c r="O16" s="33">
        <f t="shared" si="6"/>
        <v>-3.6075203444796671</v>
      </c>
      <c r="P16" s="34">
        <f>IF(INDEX($O$2:$O$4095,MATCH($B$8,$O$2:$O$4095,1)+ROWS(P$2:$P16))&lt;=$B$9,INDEX($O$2:$O$4095,MATCH($B$8,$O$2:$O$4095,1)+ROWS(P$2:$P16)),"")</f>
        <v>11.810238261597704</v>
      </c>
      <c r="Q16" s="50">
        <f t="shared" si="3"/>
        <v>33</v>
      </c>
      <c r="R16" s="51">
        <f t="shared" ca="1" si="10"/>
        <v>19.345301107648197</v>
      </c>
      <c r="S16" s="52">
        <f t="shared" ca="1" si="11"/>
        <v>47</v>
      </c>
      <c r="T16" s="39" t="str">
        <f t="shared" ca="1" si="7"/>
        <v>19,</v>
      </c>
      <c r="U16" s="39" t="str">
        <f t="shared" ca="1" si="8"/>
        <v>19.3453,</v>
      </c>
      <c r="V16" s="53" t="str">
        <f t="shared" ca="1" si="9"/>
        <v>1935,</v>
      </c>
      <c r="W16" s="41"/>
      <c r="X16" s="42"/>
      <c r="Y16" s="42"/>
      <c r="Z16" s="43"/>
      <c r="AA16" s="42"/>
      <c r="AB16" s="44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</row>
    <row r="17" spans="2:39" x14ac:dyDescent="0.2">
      <c r="G17" s="27">
        <v>15</v>
      </c>
      <c r="H17" s="28">
        <f t="shared" si="0"/>
        <v>158371.47664908136</v>
      </c>
      <c r="I17" s="28">
        <f t="shared" si="1"/>
        <v>3.0962371173097206E-2</v>
      </c>
      <c r="J17" s="29">
        <f t="shared" si="2"/>
        <v>0.14884455566360477</v>
      </c>
      <c r="K17" s="26"/>
      <c r="L17" s="48">
        <v>16</v>
      </c>
      <c r="M17" s="49">
        <f t="shared" si="4"/>
        <v>1.2893772893772894E-2</v>
      </c>
      <c r="N17" s="33">
        <f t="shared" si="5"/>
        <v>382406.25</v>
      </c>
      <c r="O17" s="33">
        <f t="shared" si="6"/>
        <v>-2.4106505338647821</v>
      </c>
      <c r="P17" s="34">
        <f>IF(INDEX($O$2:$O$4095,MATCH($B$8,$O$2:$O$4095,1)+ROWS(P$2:$P17))&lt;=$B$9,INDEX($O$2:$O$4095,MATCH($B$8,$O$2:$O$4095,1)+ROWS(P$2:$P17)),"")</f>
        <v>12.430350240854523</v>
      </c>
      <c r="Q17" s="50">
        <f t="shared" si="3"/>
        <v>34</v>
      </c>
      <c r="R17" s="51">
        <f t="shared" ca="1" si="10"/>
        <v>20.26145923059596</v>
      </c>
      <c r="S17" s="52">
        <f t="shared" ca="1" si="11"/>
        <v>49</v>
      </c>
      <c r="T17" s="39" t="str">
        <f t="shared" ca="1" si="7"/>
        <v>20,</v>
      </c>
      <c r="U17" s="39" t="str">
        <f t="shared" ca="1" si="8"/>
        <v>20.2615,</v>
      </c>
      <c r="V17" s="53" t="str">
        <f t="shared" ca="1" si="9"/>
        <v>2026,</v>
      </c>
      <c r="W17" s="41"/>
      <c r="X17" s="42"/>
      <c r="Y17" s="42"/>
      <c r="Z17" s="43"/>
      <c r="AA17" s="42"/>
      <c r="AB17" s="44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</row>
    <row r="18" spans="2:39" x14ac:dyDescent="0.2">
      <c r="G18" s="27">
        <v>16</v>
      </c>
      <c r="H18" s="28">
        <f t="shared" si="0"/>
        <v>151038.5336592941</v>
      </c>
      <c r="I18" s="28">
        <f t="shared" si="1"/>
        <v>3.2450816729733253E-2</v>
      </c>
      <c r="J18" s="29">
        <f t="shared" si="2"/>
        <v>0.15482570740826818</v>
      </c>
      <c r="K18" s="26"/>
      <c r="L18" s="48">
        <v>17</v>
      </c>
      <c r="M18" s="49">
        <f t="shared" si="4"/>
        <v>1.3699633699633697E-2</v>
      </c>
      <c r="N18" s="33">
        <f t="shared" si="5"/>
        <v>359823.52941176476</v>
      </c>
      <c r="O18" s="33">
        <f t="shared" si="6"/>
        <v>-1.2763625554351279</v>
      </c>
      <c r="P18" s="34">
        <f>IF(INDEX($O$2:$O$4095,MATCH($B$8,$O$2:$O$4095,1)+ROWS(P$2:$P18))&lt;=$B$9,INDEX($O$2:$O$4095,MATCH($B$8,$O$2:$O$4095,1)+ROWS(P$2:$P18)),"")</f>
        <v>13.035222797228528</v>
      </c>
      <c r="Q18" s="50">
        <f t="shared" si="3"/>
        <v>35</v>
      </c>
      <c r="R18" s="51">
        <f t="shared" ca="1" si="10"/>
        <v>21.146815606079144</v>
      </c>
      <c r="S18" s="52">
        <f t="shared" ca="1" si="11"/>
        <v>51</v>
      </c>
      <c r="T18" s="39" t="str">
        <f t="shared" ca="1" si="7"/>
        <v>21,</v>
      </c>
      <c r="U18" s="39" t="str">
        <f t="shared" ca="1" si="8"/>
        <v>21.1468,</v>
      </c>
      <c r="V18" s="53" t="str">
        <f t="shared" ca="1" si="9"/>
        <v>2115,</v>
      </c>
      <c r="W18" s="41"/>
      <c r="X18" s="42"/>
      <c r="Y18" s="42"/>
      <c r="Z18" s="43"/>
      <c r="AA18" s="42"/>
      <c r="AB18" s="44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2:39" x14ac:dyDescent="0.2">
      <c r="G19" s="27">
        <v>17</v>
      </c>
      <c r="H19" s="28">
        <f t="shared" si="0"/>
        <v>144092.20138062787</v>
      </c>
      <c r="I19" s="28">
        <f t="shared" si="1"/>
        <v>3.3999073803815935E-2</v>
      </c>
      <c r="J19" s="29">
        <f t="shared" si="2"/>
        <v>0.16099263900205829</v>
      </c>
      <c r="K19" s="26"/>
      <c r="L19" s="48">
        <v>18</v>
      </c>
      <c r="M19" s="49">
        <f t="shared" si="4"/>
        <v>1.4505494505494505E-2</v>
      </c>
      <c r="N19" s="33">
        <f t="shared" si="5"/>
        <v>339750</v>
      </c>
      <c r="O19" s="33">
        <f t="shared" si="6"/>
        <v>-0.19792251000387751</v>
      </c>
      <c r="P19" s="34">
        <f>IF(INDEX($O$2:$O$4095,MATCH($B$8,$O$2:$O$4095,1)+ROWS(P$2:$P19))&lt;=$B$9,INDEX($O$2:$O$4095,MATCH($B$8,$O$2:$O$4095,1)+ROWS(P$2:$P19)),"")</f>
        <v>13.625660220299778</v>
      </c>
      <c r="Q19" s="50">
        <f t="shared" si="3"/>
        <v>36</v>
      </c>
      <c r="R19" s="51">
        <f t="shared" ca="1" si="10"/>
        <v>22.003589488947171</v>
      </c>
      <c r="S19" s="52">
        <f t="shared" ca="1" si="11"/>
        <v>53</v>
      </c>
      <c r="T19" s="39" t="str">
        <f t="shared" ca="1" si="7"/>
        <v>22,</v>
      </c>
      <c r="U19" s="39" t="str">
        <f t="shared" ca="1" si="8"/>
        <v>22.0036,</v>
      </c>
      <c r="V19" s="53" t="str">
        <f t="shared" ca="1" si="9"/>
        <v>2200,</v>
      </c>
      <c r="W19" s="41"/>
      <c r="X19" s="42"/>
      <c r="Y19" s="42"/>
      <c r="Z19" s="43"/>
      <c r="AA19" s="42"/>
      <c r="AB19" s="44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</row>
    <row r="20" spans="2:39" x14ac:dyDescent="0.2">
      <c r="G20" s="27">
        <v>18</v>
      </c>
      <c r="H20" s="28">
        <f t="shared" si="0"/>
        <v>137509.800136337</v>
      </c>
      <c r="I20" s="28">
        <f t="shared" si="1"/>
        <v>3.5609000193836518E-2</v>
      </c>
      <c r="J20" s="29">
        <f t="shared" si="2"/>
        <v>0.16734881887774111</v>
      </c>
      <c r="K20" s="26"/>
      <c r="L20" s="48">
        <v>19</v>
      </c>
      <c r="M20" s="49">
        <f t="shared" si="4"/>
        <v>1.531135531135531E-2</v>
      </c>
      <c r="N20" s="33">
        <f t="shared" si="5"/>
        <v>321789.47368421056</v>
      </c>
      <c r="O20" s="33">
        <f t="shared" si="6"/>
        <v>0.83035126161968265</v>
      </c>
      <c r="P20" s="34">
        <f>IF(INDEX($O$2:$O$4095,MATCH($B$8,$O$2:$O$4095,1)+ROWS(P$2:$P20))&lt;=$B$9,INDEX($O$2:$O$4095,MATCH($B$8,$O$2:$O$4095,1)+ROWS(P$2:$P20)),"")</f>
        <v>14.202403368051364</v>
      </c>
      <c r="Q20" s="50">
        <f t="shared" si="3"/>
        <v>37</v>
      </c>
      <c r="R20" s="51">
        <f t="shared" ca="1" si="10"/>
        <v>22.833763533404976</v>
      </c>
      <c r="S20" s="52">
        <f t="shared" ca="1" si="11"/>
        <v>55</v>
      </c>
      <c r="T20" s="39" t="str">
        <f t="shared" ca="1" si="7"/>
        <v>23,</v>
      </c>
      <c r="U20" s="39" t="str">
        <f t="shared" ca="1" si="8"/>
        <v>22.8338,</v>
      </c>
      <c r="V20" s="53" t="str">
        <f t="shared" ca="1" si="9"/>
        <v>2283,</v>
      </c>
      <c r="W20" s="41"/>
      <c r="X20" s="42"/>
      <c r="Y20" s="42"/>
      <c r="Z20" s="43"/>
      <c r="AA20" s="42"/>
      <c r="AB20" s="44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</row>
    <row r="21" spans="2:39" x14ac:dyDescent="0.2">
      <c r="G21" s="27">
        <v>19</v>
      </c>
      <c r="H21" s="28">
        <f t="shared" si="0"/>
        <v>131270.10775676524</v>
      </c>
      <c r="I21" s="28">
        <f t="shared" si="1"/>
        <v>3.7282488382613929E-2</v>
      </c>
      <c r="J21" s="29">
        <f t="shared" si="2"/>
        <v>0.17389768371346287</v>
      </c>
      <c r="K21" s="26"/>
      <c r="L21" s="48">
        <v>20</v>
      </c>
      <c r="M21" s="49">
        <f t="shared" si="4"/>
        <v>1.6117216117216119E-2</v>
      </c>
      <c r="N21" s="33">
        <f t="shared" si="5"/>
        <v>305624.99999999994</v>
      </c>
      <c r="O21" s="33">
        <f t="shared" si="6"/>
        <v>1.8132984844847897</v>
      </c>
      <c r="P21" s="34">
        <f>IF(INDEX($O$2:$O$4095,MATCH($B$8,$O$2:$O$4095,1)+ROWS(P$2:$P21))&lt;=$B$9,INDEX($O$2:$O$4095,MATCH($B$8,$O$2:$O$4095,1)+ROWS(P$2:$P21)),"")</f>
        <v>14.766136234988721</v>
      </c>
      <c r="Q21" s="50">
        <f t="shared" si="3"/>
        <v>38</v>
      </c>
      <c r="R21" s="51">
        <f t="shared" ca="1" si="10"/>
        <v>23.63911661089486</v>
      </c>
      <c r="S21" s="52">
        <f t="shared" ca="1" si="11"/>
        <v>57</v>
      </c>
      <c r="T21" s="39" t="str">
        <f t="shared" ca="1" si="7"/>
        <v>24,</v>
      </c>
      <c r="U21" s="39" t="str">
        <f t="shared" ca="1" si="8"/>
        <v>23.6391,</v>
      </c>
      <c r="V21" s="53" t="str">
        <f t="shared" ca="1" si="9"/>
        <v>2364,</v>
      </c>
      <c r="W21" s="41"/>
      <c r="X21" s="42"/>
      <c r="Y21" s="42"/>
      <c r="Z21" s="43"/>
      <c r="AA21" s="42"/>
      <c r="AB21" s="44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2:39" x14ac:dyDescent="0.2">
      <c r="G22" s="27">
        <v>20</v>
      </c>
      <c r="H22" s="28">
        <f t="shared" si="0"/>
        <v>125353.25812662797</v>
      </c>
      <c r="I22" s="28">
        <f t="shared" si="1"/>
        <v>3.9021465219748558E-2</v>
      </c>
      <c r="J22" s="29">
        <f t="shared" si="2"/>
        <v>0.18064263301019318</v>
      </c>
      <c r="K22" s="26"/>
      <c r="L22" s="48">
        <v>21</v>
      </c>
      <c r="M22" s="49">
        <f t="shared" si="4"/>
        <v>1.6923076923076923E-2</v>
      </c>
      <c r="N22" s="33">
        <f t="shared" si="5"/>
        <v>291000</v>
      </c>
      <c r="O22" s="33">
        <f t="shared" si="6"/>
        <v>2.7550769540815736</v>
      </c>
      <c r="P22" s="34">
        <f>IF(INDEX($O$2:$O$4095,MATCH($B$8,$O$2:$O$4095,1)+ROWS(P$2:$P22))&lt;=$B$9,INDEX($O$2:$O$4095,MATCH($B$8,$O$2:$O$4095,1)+ROWS(P$2:$P22)),"")</f>
        <v>15.317491686586038</v>
      </c>
      <c r="Q22" s="50">
        <f t="shared" si="3"/>
        <v>39</v>
      </c>
      <c r="R22" s="51">
        <f t="shared" ca="1" si="10"/>
        <v>24.421251096103163</v>
      </c>
      <c r="S22" s="52">
        <f t="shared" ca="1" si="11"/>
        <v>59</v>
      </c>
      <c r="T22" s="39" t="str">
        <f t="shared" ca="1" si="7"/>
        <v>24,</v>
      </c>
      <c r="U22" s="39" t="str">
        <f t="shared" ca="1" si="8"/>
        <v>24.4213,</v>
      </c>
      <c r="V22" s="53" t="str">
        <f t="shared" ca="1" si="9"/>
        <v>2442,</v>
      </c>
      <c r="W22" s="41"/>
      <c r="X22" s="42"/>
      <c r="Y22" s="42"/>
      <c r="Z22" s="43"/>
      <c r="AA22" s="42"/>
      <c r="AB22" s="44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</row>
    <row r="23" spans="2:39" x14ac:dyDescent="0.2">
      <c r="G23" s="27">
        <v>21</v>
      </c>
      <c r="H23" s="28">
        <f t="shared" si="0"/>
        <v>119740.64731474302</v>
      </c>
      <c r="I23" s="28">
        <f t="shared" si="1"/>
        <v>4.082789154985049E-2</v>
      </c>
      <c r="J23" s="29">
        <f t="shared" si="2"/>
        <v>0.18758702347154502</v>
      </c>
      <c r="K23" s="26"/>
      <c r="L23" s="48">
        <v>22</v>
      </c>
      <c r="M23" s="49">
        <f t="shared" si="4"/>
        <v>1.7728937728937726E-2</v>
      </c>
      <c r="N23" s="33">
        <f t="shared" si="5"/>
        <v>277704.54545454547</v>
      </c>
      <c r="O23" s="33">
        <f t="shared" si="6"/>
        <v>3.6592860634704039</v>
      </c>
      <c r="P23" s="34">
        <f>IF(INDEX($O$2:$O$4095,MATCH($B$8,$O$2:$O$4095,1)+ROWS(P$2:$P23))&lt;=$B$9,INDEX($O$2:$O$4095,MATCH($B$8,$O$2:$O$4095,1)+ROWS(P$2:$P23)),"")</f>
        <v>15.857056484373004</v>
      </c>
      <c r="Q23" s="50">
        <f t="shared" si="3"/>
        <v>40</v>
      </c>
      <c r="R23" s="51">
        <f t="shared" ca="1" si="10"/>
        <v>25.181615707638912</v>
      </c>
      <c r="S23" s="52">
        <f t="shared" ca="1" si="11"/>
        <v>61</v>
      </c>
      <c r="T23" s="39" t="str">
        <f t="shared" ca="1" si="7"/>
        <v>25,</v>
      </c>
      <c r="U23" s="39" t="str">
        <f t="shared" ca="1" si="8"/>
        <v>25.1816,</v>
      </c>
      <c r="V23" s="53" t="str">
        <f t="shared" ca="1" si="9"/>
        <v>2518,</v>
      </c>
      <c r="W23" s="41"/>
      <c r="X23" s="42"/>
      <c r="Y23" s="42"/>
      <c r="Z23" s="43"/>
      <c r="AA23" s="42"/>
      <c r="AB23" s="44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</row>
    <row r="24" spans="2:39" x14ac:dyDescent="0.2">
      <c r="B24" s="29" t="s">
        <v>33</v>
      </c>
      <c r="G24" s="27">
        <v>22</v>
      </c>
      <c r="H24" s="28">
        <f t="shared" si="0"/>
        <v>114414.84668193884</v>
      </c>
      <c r="I24" s="28">
        <f t="shared" si="1"/>
        <v>4.270376178456594E-2</v>
      </c>
      <c r="J24" s="29">
        <f t="shared" si="2"/>
        <v>0.19473416318648712</v>
      </c>
      <c r="K24" s="26"/>
      <c r="L24" s="48">
        <v>23</v>
      </c>
      <c r="M24" s="49">
        <f t="shared" si="4"/>
        <v>1.8534798534798533E-2</v>
      </c>
      <c r="N24" s="33">
        <f t="shared" si="5"/>
        <v>265565.21739130432</v>
      </c>
      <c r="O24" s="33">
        <f t="shared" si="6"/>
        <v>4.529063429028156</v>
      </c>
      <c r="P24" s="34">
        <f>IF(INDEX($O$2:$O$4095,MATCH($B$8,$O$2:$O$4095,1)+ROWS(P$2:$P24))&lt;=$B$9,INDEX($O$2:$O$4095,MATCH($B$8,$O$2:$O$4095,1)+ROWS(P$2:$P24)),"")</f>
        <v>16.385375704815772</v>
      </c>
      <c r="Q24" s="50">
        <f t="shared" si="3"/>
        <v>41</v>
      </c>
      <c r="R24" s="51">
        <f t="shared" ca="1" si="10"/>
        <v>25.921524748218644</v>
      </c>
      <c r="S24" s="52">
        <f t="shared" ca="1" si="11"/>
        <v>63</v>
      </c>
      <c r="T24" s="39" t="str">
        <f t="shared" ca="1" si="7"/>
        <v>26,</v>
      </c>
      <c r="U24" s="39" t="str">
        <f t="shared" ca="1" si="8"/>
        <v>25.9215,</v>
      </c>
      <c r="V24" s="53" t="str">
        <f t="shared" ca="1" si="9"/>
        <v>2592,</v>
      </c>
      <c r="W24" s="41"/>
      <c r="X24" s="42"/>
      <c r="Y24" s="42"/>
      <c r="Z24" s="43"/>
      <c r="AA24" s="42"/>
      <c r="AB24" s="44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</row>
    <row r="25" spans="2:39" x14ac:dyDescent="0.2">
      <c r="B25" s="29" t="s">
        <v>27</v>
      </c>
      <c r="G25" s="27">
        <v>23</v>
      </c>
      <c r="H25" s="28">
        <f t="shared" si="0"/>
        <v>109359.5224139184</v>
      </c>
      <c r="I25" s="28">
        <f t="shared" si="1"/>
        <v>4.4651103416430811E-2</v>
      </c>
      <c r="J25" s="29">
        <f t="shared" si="2"/>
        <v>0.20208730561553159</v>
      </c>
      <c r="K25" s="26"/>
      <c r="L25" s="48">
        <v>24</v>
      </c>
      <c r="M25" s="49">
        <f t="shared" si="4"/>
        <v>1.9340659340659337E-2</v>
      </c>
      <c r="N25" s="33">
        <f t="shared" si="5"/>
        <v>254437.50000000003</v>
      </c>
      <c r="O25" s="33">
        <f t="shared" si="6"/>
        <v>5.3671613744597835</v>
      </c>
      <c r="P25" s="34">
        <f>IF(INDEX($O$2:$O$4095,MATCH($B$8,$O$2:$O$4095,1)+ROWS(P$2:$P25))&lt;=$B$9,INDEX($O$2:$O$4095,MATCH($B$8,$O$2:$O$4095,1)+ROWS(P$2:$P25)),"")</f>
        <v>16.902956638014359</v>
      </c>
      <c r="Q25" s="50">
        <f t="shared" si="3"/>
        <v>42</v>
      </c>
      <c r="R25" s="51">
        <f t="shared" ca="1" si="10"/>
        <v>26.642174407144466</v>
      </c>
      <c r="S25" s="52">
        <f t="shared" ca="1" si="11"/>
        <v>65</v>
      </c>
      <c r="T25" s="39" t="str">
        <f t="shared" ca="1" si="7"/>
        <v>27,</v>
      </c>
      <c r="U25" s="39" t="str">
        <f t="shared" ca="1" si="8"/>
        <v>26.6422,</v>
      </c>
      <c r="V25" s="53" t="str">
        <f t="shared" ca="1" si="9"/>
        <v>2664,</v>
      </c>
      <c r="W25" s="41"/>
      <c r="X25" s="42"/>
      <c r="Y25" s="42"/>
      <c r="Z25" s="43"/>
      <c r="AA25" s="42"/>
      <c r="AB25" s="44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</row>
    <row r="26" spans="2:39" x14ac:dyDescent="0.2">
      <c r="G26" s="27">
        <v>24</v>
      </c>
      <c r="H26" s="28">
        <f t="shared" si="0"/>
        <v>104559.3609723706</v>
      </c>
      <c r="I26" s="28">
        <f t="shared" si="1"/>
        <v>4.6671976472586127E-2</v>
      </c>
      <c r="J26" s="29">
        <f t="shared" si="2"/>
        <v>0.20964964338178113</v>
      </c>
      <c r="K26" s="26"/>
      <c r="L26" s="48">
        <v>25</v>
      </c>
      <c r="M26" s="49">
        <f t="shared" si="4"/>
        <v>2.0146520146520148E-2</v>
      </c>
      <c r="N26" s="33">
        <f t="shared" si="5"/>
        <v>244199.99999999997</v>
      </c>
      <c r="O26" s="33">
        <f t="shared" si="6"/>
        <v>6.1760081263229836</v>
      </c>
      <c r="P26" s="34">
        <f>IF(INDEX($O$2:$O$4095,MATCH($B$8,$O$2:$O$4095,1)+ROWS(P$2:$P26))&lt;=$B$9,INDEX($O$2:$O$4095,MATCH($B$8,$O$2:$O$4095,1)+ROWS(P$2:$P26)),"")</f>
        <v>17.410272238288826</v>
      </c>
      <c r="Q26" s="50">
        <f t="shared" si="3"/>
        <v>43</v>
      </c>
      <c r="R26" s="51">
        <f t="shared" ca="1" si="10"/>
        <v>27.344656649395915</v>
      </c>
      <c r="S26" s="52">
        <f t="shared" ca="1" si="11"/>
        <v>67</v>
      </c>
      <c r="T26" s="39" t="str">
        <f t="shared" ca="1" si="7"/>
        <v>27,</v>
      </c>
      <c r="U26" s="39" t="str">
        <f t="shared" ca="1" si="8"/>
        <v>27.3447,</v>
      </c>
      <c r="V26" s="53" t="str">
        <f t="shared" ca="1" si="9"/>
        <v>2734,</v>
      </c>
      <c r="W26" s="41"/>
      <c r="X26" s="42"/>
      <c r="Y26" s="42"/>
      <c r="Z26" s="43"/>
      <c r="AA26" s="42"/>
      <c r="AB26" s="44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</row>
    <row r="27" spans="2:39" x14ac:dyDescent="0.2">
      <c r="B27" s="29">
        <v>256</v>
      </c>
      <c r="G27" s="27">
        <v>25</v>
      </c>
      <c r="H27" s="28">
        <f t="shared" si="0"/>
        <v>100000</v>
      </c>
      <c r="I27" s="28">
        <f t="shared" si="1"/>
        <v>4.8768472906403938E-2</v>
      </c>
      <c r="J27" s="29">
        <f t="shared" si="2"/>
        <v>0.21742430186872802</v>
      </c>
      <c r="K27" s="26"/>
      <c r="L27" s="48">
        <v>26</v>
      </c>
      <c r="M27" s="49">
        <f t="shared" si="4"/>
        <v>2.0952380952380951E-2</v>
      </c>
      <c r="N27" s="33">
        <f t="shared" si="5"/>
        <v>234750</v>
      </c>
      <c r="O27" s="33">
        <f t="shared" si="6"/>
        <v>6.9577572595787274</v>
      </c>
      <c r="P27" s="34">
        <f>IF(INDEX($O$2:$O$4095,MATCH($B$8,$O$2:$O$4095,1)+ROWS(P$2:$P27))&lt;=$B$9,INDEX($O$2:$O$4095,MATCH($B$8,$O$2:$O$4095,1)+ROWS(P$2:$P27)),"")</f>
        <v>17.90776418730934</v>
      </c>
      <c r="Q27" s="50">
        <f t="shared" si="3"/>
        <v>44</v>
      </c>
      <c r="R27" s="51">
        <f t="shared" ca="1" si="10"/>
        <v>28.029971109350754</v>
      </c>
      <c r="S27" s="52">
        <f t="shared" ca="1" si="11"/>
        <v>69</v>
      </c>
      <c r="T27" s="39" t="str">
        <f t="shared" ca="1" si="7"/>
        <v>28,</v>
      </c>
      <c r="U27" s="39" t="str">
        <f t="shared" ca="1" si="8"/>
        <v>28.03,</v>
      </c>
      <c r="V27" s="53" t="str">
        <f t="shared" ca="1" si="9"/>
        <v>2803,</v>
      </c>
      <c r="W27" s="41"/>
      <c r="X27" s="42"/>
      <c r="Y27" s="42"/>
      <c r="Z27" s="43"/>
      <c r="AA27" s="42"/>
      <c r="AB27" s="44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</row>
    <row r="28" spans="2:39" x14ac:dyDescent="0.2">
      <c r="B28" s="29">
        <v>1024</v>
      </c>
      <c r="G28" s="27">
        <v>26</v>
      </c>
      <c r="H28" s="28">
        <f t="shared" si="0"/>
        <v>95667.964253785249</v>
      </c>
      <c r="I28" s="28">
        <f t="shared" si="1"/>
        <v>5.0942715925091218E-2</v>
      </c>
      <c r="J28" s="29">
        <f t="shared" si="2"/>
        <v>0.22541433262732169</v>
      </c>
      <c r="K28" s="26"/>
      <c r="L28" s="48">
        <v>27</v>
      </c>
      <c r="M28" s="49">
        <f t="shared" si="4"/>
        <v>2.1758241758241755E-2</v>
      </c>
      <c r="N28" s="33">
        <f t="shared" si="5"/>
        <v>226000.00000000003</v>
      </c>
      <c r="O28" s="33">
        <f t="shared" si="6"/>
        <v>7.7143280094891225</v>
      </c>
      <c r="P28" s="34">
        <f>IF(INDEX($O$2:$O$4095,MATCH($B$8,$O$2:$O$4095,1)+ROWS(P$2:$P28))&lt;=$B$9,INDEX($O$2:$O$4095,MATCH($B$8,$O$2:$O$4095,1)+ROWS(P$2:$P28)),"")</f>
        <v>18.395845621032265</v>
      </c>
      <c r="Q28" s="50">
        <f t="shared" si="3"/>
        <v>45</v>
      </c>
      <c r="R28" s="51">
        <f t="shared" ca="1" si="10"/>
        <v>28.699035324829367</v>
      </c>
      <c r="S28" s="52">
        <f t="shared" ca="1" si="11"/>
        <v>71</v>
      </c>
      <c r="T28" s="39" t="str">
        <f t="shared" ca="1" si="7"/>
        <v>29,</v>
      </c>
      <c r="U28" s="39" t="str">
        <f t="shared" ca="1" si="8"/>
        <v>28.699,</v>
      </c>
      <c r="V28" s="53" t="str">
        <f t="shared" ca="1" si="9"/>
        <v>2870,</v>
      </c>
      <c r="W28" s="41"/>
      <c r="X28" s="42"/>
      <c r="Y28" s="42"/>
      <c r="Z28" s="43"/>
      <c r="AA28" s="42"/>
      <c r="AB28" s="44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</row>
    <row r="29" spans="2:39" x14ac:dyDescent="0.2">
      <c r="B29" s="29">
        <v>4096</v>
      </c>
      <c r="G29" s="27">
        <v>27</v>
      </c>
      <c r="H29" s="28">
        <f t="shared" si="0"/>
        <v>91550.606176022295</v>
      </c>
      <c r="I29" s="28">
        <f t="shared" si="1"/>
        <v>5.3196859251364435E-2</v>
      </c>
      <c r="J29" s="29">
        <f t="shared" si="2"/>
        <v>0.23362270659554596</v>
      </c>
      <c r="K29" s="26"/>
      <c r="L29" s="48">
        <v>28</v>
      </c>
      <c r="M29" s="49">
        <f t="shared" si="4"/>
        <v>2.2564102564102562E-2</v>
      </c>
      <c r="N29" s="33">
        <f t="shared" si="5"/>
        <v>217875</v>
      </c>
      <c r="O29" s="33">
        <f t="shared" si="6"/>
        <v>8.4474384092642367</v>
      </c>
      <c r="P29" s="34">
        <f>IF(INDEX($O$2:$O$4095,MATCH($B$8,$O$2:$O$4095,1)+ROWS(P$2:$P29))&lt;=$B$9,INDEX($O$2:$O$4095,MATCH($B$8,$O$2:$O$4095,1)+ROWS(P$2:$P29)),"")</f>
        <v>18.874903563941359</v>
      </c>
      <c r="Q29" s="69">
        <f t="shared" si="3"/>
        <v>46</v>
      </c>
      <c r="R29" s="51">
        <f t="shared" ca="1" si="10"/>
        <v>29.352693582894915</v>
      </c>
      <c r="S29" s="52">
        <f t="shared" ca="1" si="11"/>
        <v>73</v>
      </c>
      <c r="T29" s="39" t="str">
        <f t="shared" ca="1" si="7"/>
        <v>29,</v>
      </c>
      <c r="U29" s="39" t="str">
        <f t="shared" ca="1" si="8"/>
        <v>29.3527,</v>
      </c>
      <c r="V29" s="53" t="str">
        <f t="shared" ca="1" si="9"/>
        <v>2935,</v>
      </c>
      <c r="W29" s="41"/>
      <c r="X29" s="42"/>
      <c r="Y29" s="42"/>
      <c r="Z29" s="43"/>
      <c r="AA29" s="42"/>
      <c r="AB29" s="44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</row>
    <row r="30" spans="2:39" x14ac:dyDescent="0.2">
      <c r="G30" s="27">
        <v>28</v>
      </c>
      <c r="H30" s="28">
        <f t="shared" si="0"/>
        <v>87636.050744872293</v>
      </c>
      <c r="I30" s="28">
        <f t="shared" si="1"/>
        <v>5.5533086317319895E-2</v>
      </c>
      <c r="J30" s="29">
        <f t="shared" si="2"/>
        <v>0.24205230713433071</v>
      </c>
      <c r="K30" s="26"/>
      <c r="L30" s="48">
        <v>29</v>
      </c>
      <c r="M30" s="49">
        <f t="shared" si="4"/>
        <v>2.3369963369963366E-2</v>
      </c>
      <c r="N30" s="33">
        <f t="shared" si="5"/>
        <v>210310.34482758623</v>
      </c>
      <c r="O30" s="33">
        <f t="shared" si="6"/>
        <v>9.1586327382359514</v>
      </c>
      <c r="P30" s="34">
        <f>IF(INDEX($O$2:$O$4095,MATCH($B$8,$O$2:$O$4095,1)+ROWS(P$2:$P30))&lt;=$B$9,INDEX($O$2:$O$4095,MATCH($B$8,$O$2:$O$4095,1)+ROWS(P$2:$P30)),"")</f>
        <v>19.345301107648197</v>
      </c>
      <c r="Q30" s="50">
        <f t="shared" si="3"/>
        <v>47</v>
      </c>
      <c r="R30" s="51">
        <f t="shared" ca="1" si="10"/>
        <v>29.991724598287135</v>
      </c>
      <c r="S30" s="52">
        <f t="shared" ca="1" si="11"/>
        <v>75</v>
      </c>
      <c r="T30" s="39" t="str">
        <f t="shared" ca="1" si="7"/>
        <v>30,</v>
      </c>
      <c r="U30" s="39" t="str">
        <f t="shared" ca="1" si="8"/>
        <v>29.9917,</v>
      </c>
      <c r="V30" s="53" t="str">
        <f t="shared" ca="1" si="9"/>
        <v>2999,</v>
      </c>
      <c r="W30" s="41"/>
      <c r="X30" s="42"/>
      <c r="Y30" s="42"/>
      <c r="Z30" s="43"/>
      <c r="AA30" s="42"/>
      <c r="AB30" s="44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</row>
    <row r="31" spans="2:39" x14ac:dyDescent="0.2">
      <c r="G31" s="27">
        <v>29</v>
      </c>
      <c r="H31" s="28">
        <f t="shared" si="0"/>
        <v>83913.144275502375</v>
      </c>
      <c r="I31" s="28">
        <f t="shared" si="1"/>
        <v>5.7953609388663202E-2</v>
      </c>
      <c r="J31" s="29">
        <f t="shared" si="2"/>
        <v>0.2507059228844859</v>
      </c>
      <c r="K31" s="26"/>
      <c r="L31" s="48">
        <v>30</v>
      </c>
      <c r="M31" s="49">
        <f t="shared" si="4"/>
        <v>2.4175824175824177E-2</v>
      </c>
      <c r="N31" s="33">
        <f t="shared" si="5"/>
        <v>203250</v>
      </c>
      <c r="O31" s="33">
        <f t="shared" si="6"/>
        <v>9.8493044179367644</v>
      </c>
      <c r="P31" s="34">
        <f>IF(INDEX($O$2:$O$4095,MATCH($B$8,$O$2:$O$4095,1)+ROWS(P$2:$P31))&lt;=$B$9,INDEX($O$2:$O$4095,MATCH($B$8,$O$2:$O$4095,1)+ROWS(P$2:$P31)),"")</f>
        <v>19.807379365531688</v>
      </c>
      <c r="Q31" s="50">
        <f t="shared" si="3"/>
        <v>48</v>
      </c>
      <c r="R31" s="51">
        <f t="shared" ca="1" si="10"/>
        <v>30.6168482053194</v>
      </c>
      <c r="S31" s="52">
        <f t="shared" ca="1" si="11"/>
        <v>77</v>
      </c>
      <c r="T31" s="39" t="str">
        <f t="shared" ca="1" si="7"/>
        <v>31,</v>
      </c>
      <c r="U31" s="39" t="str">
        <f t="shared" ca="1" si="8"/>
        <v>30.6168,</v>
      </c>
      <c r="V31" s="53" t="str">
        <f t="shared" ca="1" si="9"/>
        <v>3062,</v>
      </c>
      <c r="W31" s="41"/>
      <c r="X31" s="42"/>
      <c r="Y31" s="42"/>
      <c r="Z31" s="43"/>
      <c r="AA31" s="42"/>
      <c r="AB31" s="44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</row>
    <row r="32" spans="2:39" x14ac:dyDescent="0.2">
      <c r="G32" s="27">
        <v>30</v>
      </c>
      <c r="H32" s="28">
        <f t="shared" si="0"/>
        <v>80371.406869731349</v>
      </c>
      <c r="I32" s="28">
        <f t="shared" si="1"/>
        <v>6.0460668617508061E-2</v>
      </c>
      <c r="J32" s="29">
        <f t="shared" si="2"/>
        <v>0.25958624045006529</v>
      </c>
      <c r="K32" s="26"/>
      <c r="L32" s="48">
        <v>31</v>
      </c>
      <c r="M32" s="49">
        <f t="shared" si="4"/>
        <v>2.498168498168498E-2</v>
      </c>
      <c r="N32" s="33">
        <f t="shared" si="5"/>
        <v>196645.16129032258</v>
      </c>
      <c r="O32" s="33">
        <f t="shared" si="6"/>
        <v>10.52071523610806</v>
      </c>
      <c r="P32" s="34">
        <f>IF(INDEX($O$2:$O$4095,MATCH($B$8,$O$2:$O$4095,1)+ROWS(P$2:$P32))&lt;=$B$9,INDEX($O$2:$O$4095,MATCH($B$8,$O$2:$O$4095,1)+ROWS(P$2:$P32)),"")</f>
        <v>20.26145923059596</v>
      </c>
      <c r="Q32" s="50">
        <f t="shared" si="3"/>
        <v>49</v>
      </c>
      <c r="R32" s="51">
        <f t="shared" ca="1" si="10"/>
        <v>31.228731212122739</v>
      </c>
      <c r="S32" s="52">
        <f t="shared" ca="1" si="11"/>
        <v>79</v>
      </c>
      <c r="T32" s="39" t="str">
        <f t="shared" ca="1" si="7"/>
        <v>31,</v>
      </c>
      <c r="U32" s="39" t="str">
        <f t="shared" ca="1" si="8"/>
        <v>31.2287,</v>
      </c>
      <c r="V32" s="53" t="str">
        <f t="shared" ca="1" si="9"/>
        <v>3123,</v>
      </c>
      <c r="W32" s="41"/>
      <c r="X32" s="42"/>
      <c r="Y32" s="42"/>
      <c r="Z32" s="43"/>
      <c r="AA32" s="42"/>
      <c r="AB32" s="44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</row>
    <row r="33" spans="1:39" x14ac:dyDescent="0.2">
      <c r="G33" s="27">
        <v>31</v>
      </c>
      <c r="H33" s="28">
        <f t="shared" si="0"/>
        <v>77000.98823660778</v>
      </c>
      <c r="I33" s="28">
        <f t="shared" si="1"/>
        <v>6.3056531022008713E-2</v>
      </c>
      <c r="J33" s="29">
        <f t="shared" si="2"/>
        <v>0.26869583691441767</v>
      </c>
      <c r="K33" s="26"/>
      <c r="L33" s="48">
        <v>32</v>
      </c>
      <c r="M33" s="49">
        <f t="shared" si="4"/>
        <v>2.5787545787545788E-2</v>
      </c>
      <c r="N33" s="33">
        <f t="shared" si="5"/>
        <v>190453.125</v>
      </c>
      <c r="O33" s="33">
        <f t="shared" si="6"/>
        <v>11.174011585895755</v>
      </c>
      <c r="P33" s="34">
        <f>IF(INDEX($O$2:$O$4095,MATCH($B$8,$O$2:$O$4095,1)+ROWS(P$2:$P33))&lt;=$B$9,INDEX($O$2:$O$4095,MATCH($B$8,$O$2:$O$4095,1)+ROWS(P$2:$P33)),"")</f>
        <v>20.70784295994514</v>
      </c>
      <c r="Q33" s="50">
        <f t="shared" si="3"/>
        <v>50</v>
      </c>
      <c r="R33" s="51">
        <f t="shared" ca="1" si="10"/>
        <v>31.82799254048075</v>
      </c>
      <c r="S33" s="52">
        <f t="shared" ca="1" si="11"/>
        <v>81</v>
      </c>
      <c r="T33" s="39" t="str">
        <f t="shared" ca="1" si="7"/>
        <v>32,</v>
      </c>
      <c r="U33" s="39" t="str">
        <f t="shared" ca="1" si="8"/>
        <v>31.828,</v>
      </c>
      <c r="V33" s="53" t="str">
        <f t="shared" ca="1" si="9"/>
        <v>3183,</v>
      </c>
      <c r="W33" s="41"/>
      <c r="X33" s="42"/>
      <c r="Y33" s="42"/>
      <c r="Z33" s="43"/>
      <c r="AA33" s="42"/>
      <c r="AB33" s="44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</row>
    <row r="34" spans="1:39" x14ac:dyDescent="0.2">
      <c r="G34" s="27">
        <v>32</v>
      </c>
      <c r="H34" s="28">
        <f t="shared" si="0"/>
        <v>73792.626628761238</v>
      </c>
      <c r="I34" s="28">
        <f t="shared" si="1"/>
        <v>6.574348939115289E-2</v>
      </c>
      <c r="J34" s="29">
        <f t="shared" si="2"/>
        <v>0.27803717219583995</v>
      </c>
      <c r="K34" s="26"/>
      <c r="L34" s="48">
        <v>33</v>
      </c>
      <c r="M34" s="49">
        <f t="shared" si="4"/>
        <v>2.6593406593406591E-2</v>
      </c>
      <c r="N34" s="33">
        <f t="shared" si="5"/>
        <v>184636.36363636365</v>
      </c>
      <c r="O34" s="33">
        <f t="shared" si="6"/>
        <v>11.810238261597704</v>
      </c>
      <c r="P34" s="34">
        <f>IF(INDEX($O$2:$O$4095,MATCH($B$8,$O$2:$O$4095,1)+ROWS(P$2:$P34))&lt;=$B$9,INDEX($O$2:$O$4095,MATCH($B$8,$O$2:$O$4095,1)+ROWS(P$2:$P34)),"")</f>
        <v>21.146815606079144</v>
      </c>
      <c r="Q34" s="50">
        <f t="shared" si="3"/>
        <v>51</v>
      </c>
      <c r="R34" s="51">
        <f t="shared" ca="1" si="10"/>
        <v>32.41520775379189</v>
      </c>
      <c r="S34" s="52">
        <f t="shared" ca="1" si="11"/>
        <v>83</v>
      </c>
      <c r="T34" s="39" t="str">
        <f t="shared" ca="1" si="7"/>
        <v>32,</v>
      </c>
      <c r="U34" s="39" t="str">
        <f t="shared" ca="1" si="8"/>
        <v>32.4152,</v>
      </c>
      <c r="V34" s="53" t="str">
        <f t="shared" ca="1" si="9"/>
        <v>3242,</v>
      </c>
      <c r="W34" s="41"/>
      <c r="X34" s="42"/>
      <c r="Y34" s="42"/>
      <c r="Z34" s="43"/>
      <c r="AA34" s="42"/>
      <c r="AB34" s="44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</row>
    <row r="35" spans="1:39" x14ac:dyDescent="0.2">
      <c r="G35" s="27">
        <v>33</v>
      </c>
      <c r="H35" s="28">
        <f t="shared" si="0"/>
        <v>70737.610659870887</v>
      </c>
      <c r="I35" s="28">
        <f t="shared" si="1"/>
        <v>6.852386111311129E-2</v>
      </c>
      <c r="J35" s="29">
        <f t="shared" si="2"/>
        <v>0.28761258125100247</v>
      </c>
      <c r="K35" s="26"/>
      <c r="L35" s="48">
        <v>34</v>
      </c>
      <c r="M35" s="49">
        <f t="shared" si="4"/>
        <v>2.7399267399267395E-2</v>
      </c>
      <c r="N35" s="33">
        <f t="shared" si="5"/>
        <v>179161.76470588238</v>
      </c>
      <c r="O35" s="33">
        <f t="shared" si="6"/>
        <v>12.430350240854523</v>
      </c>
      <c r="P35" s="34">
        <f>IF(INDEX($O$2:$O$4095,MATCH($B$8,$O$2:$O$4095,1)+ROWS(P$2:$P35))&lt;=$B$9,INDEX($O$2:$O$4095,MATCH($B$8,$O$2:$O$4095,1)+ROWS(P$2:$P35)),"")</f>
        <v>21.578646312516071</v>
      </c>
      <c r="Q35" s="50">
        <f t="shared" si="3"/>
        <v>52</v>
      </c>
      <c r="R35" s="51">
        <f t="shared" ca="1" si="10"/>
        <v>32.990913058882313</v>
      </c>
      <c r="S35" s="52">
        <f t="shared" ca="1" si="11"/>
        <v>85</v>
      </c>
      <c r="T35" s="39" t="str">
        <f t="shared" ca="1" si="7"/>
        <v>33,</v>
      </c>
      <c r="U35" s="39" t="str">
        <f t="shared" ca="1" si="8"/>
        <v>32.9909,</v>
      </c>
      <c r="V35" s="53" t="str">
        <f t="shared" ca="1" si="9"/>
        <v>3299,</v>
      </c>
      <c r="W35" s="41"/>
      <c r="X35" s="42"/>
      <c r="Y35" s="42"/>
      <c r="Z35" s="43"/>
      <c r="AA35" s="42"/>
      <c r="AB35" s="44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</row>
    <row r="36" spans="1:39" x14ac:dyDescent="0.2">
      <c r="G36" s="27">
        <v>34</v>
      </c>
      <c r="H36" s="28">
        <f t="shared" si="0"/>
        <v>67827.743787355401</v>
      </c>
      <c r="I36" s="28">
        <f t="shared" si="1"/>
        <v>7.1399986925621314E-2</v>
      </c>
      <c r="J36" s="29">
        <f t="shared" si="2"/>
        <v>0.29742426613497269</v>
      </c>
      <c r="K36" s="26"/>
      <c r="L36" s="48">
        <v>35</v>
      </c>
      <c r="M36" s="49">
        <f t="shared" si="4"/>
        <v>2.8205128205128206E-2</v>
      </c>
      <c r="N36" s="33">
        <f t="shared" si="5"/>
        <v>173999.99999999997</v>
      </c>
      <c r="O36" s="33">
        <f t="shared" si="6"/>
        <v>13.035222797228528</v>
      </c>
      <c r="P36" s="34">
        <f>IF(INDEX($O$2:$O$4095,MATCH($B$8,$O$2:$O$4095,1)+ROWS(P$2:$P36))&lt;=$B$9,INDEX($O$2:$O$4095,MATCH($B$8,$O$2:$O$4095,1)+ROWS(P$2:$P36)),"")</f>
        <v>22.003589488947171</v>
      </c>
      <c r="Q36" s="50">
        <f t="shared" si="3"/>
        <v>53</v>
      </c>
      <c r="R36" s="51">
        <f t="shared" ca="1" si="10"/>
        <v>33.555608853660601</v>
      </c>
      <c r="S36" s="52">
        <f t="shared" ca="1" si="11"/>
        <v>87</v>
      </c>
      <c r="T36" s="39" t="str">
        <f t="shared" ca="1" si="7"/>
        <v>34,</v>
      </c>
      <c r="U36" s="39" t="str">
        <f t="shared" ca="1" si="8"/>
        <v>33.5556,</v>
      </c>
      <c r="V36" s="53" t="str">
        <f t="shared" ca="1" si="9"/>
        <v>3356,</v>
      </c>
      <c r="W36" s="41"/>
      <c r="X36" s="42"/>
      <c r="Y36" s="42"/>
      <c r="Z36" s="43"/>
      <c r="AA36" s="42"/>
      <c r="AB36" s="44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</row>
    <row r="37" spans="1:39" x14ac:dyDescent="0.2">
      <c r="G37" s="27">
        <v>35</v>
      </c>
      <c r="H37" s="28">
        <f t="shared" si="0"/>
        <v>65055.311261565599</v>
      </c>
      <c r="I37" s="28">
        <f t="shared" si="1"/>
        <v>7.4374229586971041E-2</v>
      </c>
      <c r="J37" s="29">
        <f t="shared" si="2"/>
        <v>0.30747428792732567</v>
      </c>
      <c r="K37" s="26"/>
      <c r="L37" s="48">
        <v>36</v>
      </c>
      <c r="M37" s="49">
        <f t="shared" si="4"/>
        <v>2.9010989010989009E-2</v>
      </c>
      <c r="N37" s="33">
        <f t="shared" si="5"/>
        <v>169125</v>
      </c>
      <c r="O37" s="33">
        <f t="shared" si="6"/>
        <v>13.625660220299778</v>
      </c>
      <c r="P37" s="34">
        <f>IF(INDEX($O$2:$O$4095,MATCH($B$8,$O$2:$O$4095,1)+ROWS(P$2:$P37))&lt;=$B$9,INDEX($O$2:$O$4095,MATCH($B$8,$O$2:$O$4095,1)+ROWS(P$2:$P37)),"")</f>
        <v>22.42188587917417</v>
      </c>
      <c r="Q37" s="50">
        <f t="shared" si="3"/>
        <v>54</v>
      </c>
      <c r="R37" s="51">
        <f t="shared" ca="1" si="10"/>
        <v>34.109762881339748</v>
      </c>
      <c r="S37" s="52">
        <f t="shared" ca="1" si="11"/>
        <v>89</v>
      </c>
      <c r="T37" s="39" t="str">
        <f t="shared" ca="1" si="7"/>
        <v>34,</v>
      </c>
      <c r="U37" s="39" t="str">
        <f t="shared" ca="1" si="8"/>
        <v>34.1098,</v>
      </c>
      <c r="V37" s="53" t="str">
        <f t="shared" ca="1" si="9"/>
        <v>3411,</v>
      </c>
      <c r="W37" s="41"/>
      <c r="X37" s="42"/>
      <c r="Y37" s="42"/>
      <c r="Z37" s="43"/>
      <c r="AA37" s="42"/>
      <c r="AB37" s="44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</row>
    <row r="38" spans="1:39" x14ac:dyDescent="0.2">
      <c r="G38" s="27">
        <v>36</v>
      </c>
      <c r="H38" s="28">
        <f t="shared" si="0"/>
        <v>62413.049358497672</v>
      </c>
      <c r="I38" s="28">
        <f t="shared" si="1"/>
        <v>7.7448972466244298E-2</v>
      </c>
      <c r="J38" s="29">
        <f t="shared" si="2"/>
        <v>0.31776455853579216</v>
      </c>
      <c r="K38" s="26"/>
      <c r="L38" s="48">
        <v>37</v>
      </c>
      <c r="M38" s="49">
        <f t="shared" si="4"/>
        <v>2.9816849816849816E-2</v>
      </c>
      <c r="N38" s="33">
        <f t="shared" si="5"/>
        <v>164513.51351351352</v>
      </c>
      <c r="O38" s="33">
        <f t="shared" si="6"/>
        <v>14.202403368051364</v>
      </c>
      <c r="P38" s="34">
        <f>IF(INDEX($O$2:$O$4095,MATCH($B$8,$O$2:$O$4095,1)+ROWS(P$2:$P38))&lt;=$B$9,INDEX($O$2:$O$4095,MATCH($B$8,$O$2:$O$4095,1)+ROWS(P$2:$P38)),"")</f>
        <v>22.833763533404976</v>
      </c>
      <c r="Q38" s="50">
        <f t="shared" si="3"/>
        <v>55</v>
      </c>
      <c r="R38" s="51">
        <f t="shared" ca="1" si="10"/>
        <v>34.653813042658101</v>
      </c>
      <c r="S38" s="52">
        <f t="shared" ca="1" si="11"/>
        <v>91</v>
      </c>
      <c r="T38" s="39" t="str">
        <f t="shared" ca="1" si="7"/>
        <v>35,</v>
      </c>
      <c r="U38" s="39" t="str">
        <f t="shared" ca="1" si="8"/>
        <v>34.6538,</v>
      </c>
      <c r="V38" s="53" t="str">
        <f t="shared" ca="1" si="9"/>
        <v>3465,</v>
      </c>
      <c r="W38" s="41"/>
      <c r="X38" s="42"/>
      <c r="Y38" s="42"/>
      <c r="Z38" s="43"/>
      <c r="AA38" s="42"/>
      <c r="AB38" s="44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</row>
    <row r="39" spans="1:39" x14ac:dyDescent="0.2">
      <c r="G39" s="27">
        <v>37</v>
      </c>
      <c r="H39" s="28">
        <f t="shared" si="0"/>
        <v>59894.116727455032</v>
      </c>
      <c r="I39" s="28">
        <f t="shared" si="1"/>
        <v>8.062661805160222E-2</v>
      </c>
      <c r="J39" s="29">
        <f t="shared" si="2"/>
        <v>0.328296832388561</v>
      </c>
      <c r="K39" s="26"/>
      <c r="L39" s="48">
        <v>38</v>
      </c>
      <c r="M39" s="49">
        <f t="shared" si="4"/>
        <v>3.062271062271062E-2</v>
      </c>
      <c r="N39" s="33">
        <f t="shared" si="5"/>
        <v>160144.73684210528</v>
      </c>
      <c r="O39" s="33">
        <f t="shared" si="6"/>
        <v>14.766136234988721</v>
      </c>
      <c r="P39" s="34">
        <f>IF(INDEX($O$2:$O$4095,MATCH($B$8,$O$2:$O$4095,1)+ROWS(P$2:$P39))&lt;=$B$9,INDEX($O$2:$O$4095,MATCH($B$8,$O$2:$O$4095,1)+ROWS(P$2:$P39)),"")</f>
        <v>23.239438695045862</v>
      </c>
      <c r="Q39" s="50">
        <f t="shared" si="3"/>
        <v>56</v>
      </c>
      <c r="R39" s="51">
        <f t="shared" ca="1" si="10"/>
        <v>35.18816990983305</v>
      </c>
      <c r="S39" s="52">
        <f t="shared" ca="1" si="11"/>
        <v>93</v>
      </c>
      <c r="T39" s="39" t="str">
        <f t="shared" ca="1" si="7"/>
        <v>35,</v>
      </c>
      <c r="U39" s="39" t="str">
        <f t="shared" ca="1" si="8"/>
        <v>35.1882,</v>
      </c>
      <c r="V39" s="53" t="str">
        <f t="shared" ca="1" si="9"/>
        <v>3519,</v>
      </c>
      <c r="W39" s="41"/>
      <c r="X39" s="42"/>
      <c r="Y39" s="42"/>
      <c r="Z39" s="43"/>
      <c r="AA39" s="42"/>
      <c r="AB39" s="44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</row>
    <row r="40" spans="1:39" ht="14.25" customHeight="1" x14ac:dyDescent="0.2">
      <c r="A40" s="138" t="s">
        <v>46</v>
      </c>
      <c r="B40" s="139"/>
      <c r="C40" s="139"/>
      <c r="D40" s="139"/>
      <c r="E40" s="140"/>
      <c r="G40" s="27">
        <v>38</v>
      </c>
      <c r="H40" s="28">
        <f t="shared" si="0"/>
        <v>57492.067698310369</v>
      </c>
      <c r="I40" s="28">
        <f t="shared" si="1"/>
        <v>8.390958637548783E-2</v>
      </c>
      <c r="J40" s="29">
        <f t="shared" si="2"/>
        <v>0.33907269802849749</v>
      </c>
      <c r="K40" s="26"/>
      <c r="L40" s="48">
        <v>39</v>
      </c>
      <c r="M40" s="49">
        <f t="shared" si="4"/>
        <v>3.1428571428571424E-2</v>
      </c>
      <c r="N40" s="33">
        <f t="shared" si="5"/>
        <v>156000.00000000003</v>
      </c>
      <c r="O40" s="33">
        <f t="shared" si="6"/>
        <v>15.317491686586038</v>
      </c>
      <c r="P40" s="34">
        <f>IF(INDEX($O$2:$O$4095,MATCH($B$8,$O$2:$O$4095,1)+ROWS(P$2:$P40))&lt;=$B$9,INDEX($O$2:$O$4095,MATCH($B$8,$O$2:$O$4095,1)+ROWS(P$2:$P40)),"")</f>
        <v>23.63911661089486</v>
      </c>
      <c r="Q40" s="50">
        <f t="shared" si="3"/>
        <v>57</v>
      </c>
      <c r="R40" s="51">
        <f t="shared" ca="1" si="10"/>
        <v>35.713218979574606</v>
      </c>
      <c r="S40" s="52">
        <f t="shared" ca="1" si="11"/>
        <v>95</v>
      </c>
      <c r="T40" s="39" t="str">
        <f t="shared" ca="1" si="7"/>
        <v>36,</v>
      </c>
      <c r="U40" s="39" t="str">
        <f t="shared" ca="1" si="8"/>
        <v>35.7132,</v>
      </c>
      <c r="V40" s="53" t="str">
        <f t="shared" ca="1" si="9"/>
        <v>3571,</v>
      </c>
      <c r="W40" s="41"/>
      <c r="X40" s="42"/>
      <c r="Y40" s="42"/>
      <c r="Z40" s="43"/>
      <c r="AA40" s="42"/>
      <c r="AB40" s="44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</row>
    <row r="41" spans="1:39" ht="14.25" customHeight="1" x14ac:dyDescent="0.2">
      <c r="A41" s="141"/>
      <c r="B41" s="142"/>
      <c r="C41" s="142"/>
      <c r="D41" s="142"/>
      <c r="E41" s="143"/>
      <c r="G41" s="27">
        <v>39</v>
      </c>
      <c r="H41" s="28">
        <f t="shared" si="0"/>
        <v>55200.827405136421</v>
      </c>
      <c r="I41" s="28">
        <f t="shared" si="1"/>
        <v>8.7300313355772804E-2</v>
      </c>
      <c r="J41" s="29">
        <f t="shared" si="2"/>
        <v>0.35009356962305699</v>
      </c>
      <c r="K41" s="26"/>
      <c r="L41" s="48">
        <v>40</v>
      </c>
      <c r="M41" s="49">
        <f t="shared" si="4"/>
        <v>3.2234432234432238E-2</v>
      </c>
      <c r="N41" s="33">
        <f t="shared" si="5"/>
        <v>152062.49999999997</v>
      </c>
      <c r="O41" s="33">
        <f t="shared" si="6"/>
        <v>15.857056484373004</v>
      </c>
      <c r="P41" s="34">
        <f>IF(INDEX($O$2:$O$4095,MATCH($B$8,$O$2:$O$4095,1)+ROWS(P$2:$P41))&lt;=$B$9,INDEX($O$2:$O$4095,MATCH($B$8,$O$2:$O$4095,1)+ROWS(P$2:$P41)),"")</f>
        <v>24.032992272572187</v>
      </c>
      <c r="Q41" s="50">
        <f t="shared" si="3"/>
        <v>58</v>
      </c>
      <c r="R41" s="51">
        <f t="shared" ca="1" si="10"/>
        <v>36.229322697131124</v>
      </c>
      <c r="S41" s="52">
        <f t="shared" ca="1" si="11"/>
        <v>97</v>
      </c>
      <c r="T41" s="39" t="str">
        <f t="shared" ca="1" si="7"/>
        <v>36,</v>
      </c>
      <c r="U41" s="39" t="str">
        <f t="shared" ca="1" si="8"/>
        <v>36.2293,</v>
      </c>
      <c r="V41" s="53" t="str">
        <f t="shared" ca="1" si="9"/>
        <v>3623,</v>
      </c>
      <c r="W41" s="41"/>
      <c r="X41" s="42"/>
      <c r="Y41" s="42"/>
      <c r="Z41" s="43"/>
      <c r="AA41" s="42"/>
      <c r="AB41" s="44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</row>
    <row r="42" spans="1:39" x14ac:dyDescent="0.2">
      <c r="A42" s="144"/>
      <c r="B42" s="145"/>
      <c r="C42" s="145"/>
      <c r="D42" s="145"/>
      <c r="E42" s="146"/>
      <c r="G42" s="27">
        <v>40</v>
      </c>
      <c r="H42" s="28">
        <f t="shared" si="0"/>
        <v>53014.668594096685</v>
      </c>
      <c r="I42" s="28">
        <f t="shared" si="1"/>
        <v>9.0801249052003374E-2</v>
      </c>
      <c r="J42" s="29">
        <f t="shared" si="2"/>
        <v>0.36136067840479014</v>
      </c>
      <c r="K42" s="26"/>
      <c r="L42" s="48">
        <v>41</v>
      </c>
      <c r="M42" s="49">
        <f t="shared" si="4"/>
        <v>3.3040293040293038E-2</v>
      </c>
      <c r="N42" s="33">
        <f t="shared" si="5"/>
        <v>148317.07317073172</v>
      </c>
      <c r="O42" s="33">
        <f t="shared" si="6"/>
        <v>16.385375704815772</v>
      </c>
      <c r="P42" s="34">
        <f>IF(INDEX($O$2:$O$4095,MATCH($B$8,$O$2:$O$4095,1)+ROWS(P$2:$P42))&lt;=$B$9,INDEX($O$2:$O$4095,MATCH($B$8,$O$2:$O$4095,1)+ROWS(P$2:$P42)),"")</f>
        <v>24.421251096103163</v>
      </c>
      <c r="Q42" s="50">
        <f t="shared" si="3"/>
        <v>59</v>
      </c>
      <c r="R42" s="51">
        <f t="shared" ca="1" si="10"/>
        <v>36.736822278850013</v>
      </c>
      <c r="S42" s="52">
        <f t="shared" ca="1" si="11"/>
        <v>99</v>
      </c>
      <c r="T42" s="39" t="str">
        <f t="shared" ca="1" si="7"/>
        <v>37,</v>
      </c>
      <c r="U42" s="39" t="str">
        <f t="shared" ca="1" si="8"/>
        <v>36.7368,</v>
      </c>
      <c r="V42" s="53" t="str">
        <f t="shared" ca="1" si="9"/>
        <v>3674,</v>
      </c>
      <c r="W42" s="41"/>
      <c r="X42" s="42"/>
      <c r="Y42" s="42"/>
      <c r="Z42" s="43"/>
      <c r="AA42" s="42"/>
      <c r="AB42" s="44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</row>
    <row r="43" spans="1:39" x14ac:dyDescent="0.2">
      <c r="G43" s="27">
        <v>41</v>
      </c>
      <c r="H43" s="28">
        <f t="shared" si="0"/>
        <v>50928.189993696913</v>
      </c>
      <c r="I43" s="28">
        <f t="shared" si="1"/>
        <v>9.4414855836051276E-2</v>
      </c>
      <c r="J43" s="29">
        <f t="shared" si="2"/>
        <v>0.37287506405859483</v>
      </c>
      <c r="K43" s="26"/>
      <c r="L43" s="48">
        <v>42</v>
      </c>
      <c r="M43" s="49">
        <f t="shared" si="4"/>
        <v>3.3846153846153845E-2</v>
      </c>
      <c r="N43" s="33">
        <f t="shared" si="5"/>
        <v>144750</v>
      </c>
      <c r="O43" s="33">
        <f t="shared" si="6"/>
        <v>16.902956638014359</v>
      </c>
      <c r="P43" s="34">
        <f>IF(INDEX($O$2:$O$4095,MATCH($B$8,$O$2:$O$4095,1)+ROWS(P$2:$P43))&lt;=$B$9,INDEX($O$2:$O$4095,MATCH($B$8,$O$2:$O$4095,1)+ROWS(P$2:$P43)),"")</f>
        <v>24.804069545768243</v>
      </c>
      <c r="Q43" s="50">
        <f t="shared" si="3"/>
        <v>60</v>
      </c>
      <c r="R43" s="51">
        <f t="shared" ca="1" si="10"/>
        <v>37.236039356948481</v>
      </c>
      <c r="S43" s="52">
        <f t="shared" ca="1" si="11"/>
        <v>101</v>
      </c>
      <c r="T43" s="39" t="str">
        <f t="shared" ca="1" si="7"/>
        <v>37,</v>
      </c>
      <c r="U43" s="39" t="str">
        <f t="shared" ca="1" si="8"/>
        <v>37.236,</v>
      </c>
      <c r="V43" s="53" t="str">
        <f t="shared" ca="1" si="9"/>
        <v>3724,</v>
      </c>
      <c r="W43" s="41"/>
      <c r="X43" s="42"/>
      <c r="Y43" s="42"/>
      <c r="Z43" s="43"/>
      <c r="AA43" s="42"/>
      <c r="AB43" s="44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</row>
    <row r="44" spans="1:39" x14ac:dyDescent="0.2">
      <c r="G44" s="27">
        <v>42</v>
      </c>
      <c r="H44" s="28">
        <f t="shared" si="0"/>
        <v>48936.296134871831</v>
      </c>
      <c r="I44" s="28">
        <f t="shared" si="1"/>
        <v>9.8143606476637224E-2</v>
      </c>
      <c r="J44" s="29">
        <f t="shared" si="2"/>
        <v>0.38463756607276106</v>
      </c>
      <c r="K44" s="26"/>
      <c r="L44" s="48">
        <v>43</v>
      </c>
      <c r="M44" s="49">
        <f t="shared" si="4"/>
        <v>3.4652014652014652E-2</v>
      </c>
      <c r="N44" s="33">
        <f t="shared" si="5"/>
        <v>141348.83720930232</v>
      </c>
      <c r="O44" s="33">
        <f t="shared" si="6"/>
        <v>17.410272238288826</v>
      </c>
      <c r="P44" s="34">
        <f>IF(INDEX($O$2:$O$4095,MATCH($B$8,$O$2:$O$4095,1)+ROWS(P$2:$P44))&lt;=$B$9,INDEX($O$2:$O$4095,MATCH($B$8,$O$2:$O$4095,1)+ROWS(P$2:$P44)),"")</f>
        <v>25.181615707638912</v>
      </c>
      <c r="Q44" s="50">
        <f t="shared" si="3"/>
        <v>61</v>
      </c>
      <c r="R44" s="51">
        <f t="shared" ca="1" si="10"/>
        <v>37.727277466996384</v>
      </c>
      <c r="S44" s="52">
        <f t="shared" ca="1" si="11"/>
        <v>103</v>
      </c>
      <c r="T44" s="39" t="str">
        <f t="shared" ca="1" si="7"/>
        <v>38,</v>
      </c>
      <c r="U44" s="39" t="str">
        <f t="shared" ca="1" si="8"/>
        <v>37.7273,</v>
      </c>
      <c r="V44" s="53" t="str">
        <f t="shared" ca="1" si="9"/>
        <v>3773,</v>
      </c>
      <c r="W44" s="41"/>
      <c r="X44" s="42"/>
      <c r="Y44" s="42"/>
      <c r="Z44" s="43"/>
      <c r="AA44" s="42"/>
      <c r="AB44" s="44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</row>
    <row r="45" spans="1:39" x14ac:dyDescent="0.2">
      <c r="G45" s="27">
        <v>43</v>
      </c>
      <c r="H45" s="28">
        <f t="shared" si="0"/>
        <v>47034.178516995038</v>
      </c>
      <c r="I45" s="28">
        <f t="shared" si="1"/>
        <v>0.10198998213736483</v>
      </c>
      <c r="J45" s="29">
        <f t="shared" si="2"/>
        <v>0.3966488150721828</v>
      </c>
      <c r="K45" s="26"/>
      <c r="L45" s="48">
        <v>44</v>
      </c>
      <c r="M45" s="49">
        <f t="shared" si="4"/>
        <v>3.5457875457875453E-2</v>
      </c>
      <c r="N45" s="33">
        <f t="shared" si="5"/>
        <v>138102.27272727274</v>
      </c>
      <c r="O45" s="33">
        <f t="shared" si="6"/>
        <v>17.90776418730934</v>
      </c>
      <c r="P45" s="34">
        <f>IF(INDEX($O$2:$O$4095,MATCH($B$8,$O$2:$O$4095,1)+ROWS(P$2:$P45))&lt;=$B$9,INDEX($O$2:$O$4095,MATCH($B$8,$O$2:$O$4095,1)+ROWS(P$2:$P45)),"")</f>
        <v>25.554049817610974</v>
      </c>
      <c r="Q45" s="50">
        <f t="shared" si="3"/>
        <v>62</v>
      </c>
      <c r="R45" s="51">
        <f t="shared" ca="1" si="10"/>
        <v>38.210823395894636</v>
      </c>
      <c r="S45" s="52">
        <f t="shared" ca="1" si="11"/>
        <v>105</v>
      </c>
      <c r="T45" s="39" t="str">
        <f t="shared" ca="1" si="7"/>
        <v>38,</v>
      </c>
      <c r="U45" s="39" t="str">
        <f t="shared" ca="1" si="8"/>
        <v>38.2108,</v>
      </c>
      <c r="V45" s="53" t="str">
        <f t="shared" ca="1" si="9"/>
        <v>3821,</v>
      </c>
      <c r="W45" s="41"/>
      <c r="X45" s="42"/>
      <c r="Y45" s="42"/>
      <c r="Z45" s="43"/>
      <c r="AA45" s="42"/>
      <c r="AB45" s="44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</row>
    <row r="46" spans="1:39" x14ac:dyDescent="0.2">
      <c r="G46" s="27">
        <v>44</v>
      </c>
      <c r="H46" s="28">
        <f t="shared" si="0"/>
        <v>45217.298023814583</v>
      </c>
      <c r="I46" s="28">
        <f t="shared" si="1"/>
        <v>0.10595647028808666</v>
      </c>
      <c r="J46" s="29">
        <f t="shared" si="2"/>
        <v>0.40890922415316583</v>
      </c>
      <c r="K46" s="26"/>
      <c r="L46" s="48">
        <v>45</v>
      </c>
      <c r="M46" s="49">
        <f t="shared" si="4"/>
        <v>3.6263736263736267E-2</v>
      </c>
      <c r="N46" s="33">
        <f t="shared" si="5"/>
        <v>134999.99999999997</v>
      </c>
      <c r="O46" s="33">
        <f t="shared" si="6"/>
        <v>18.395845621032265</v>
      </c>
      <c r="P46" s="34">
        <f>IF(INDEX($O$2:$O$4095,MATCH($B$8,$O$2:$O$4095,1)+ROWS(P$2:$P46))&lt;=$B$9,INDEX($O$2:$O$4095,MATCH($B$8,$O$2:$O$4095,1)+ROWS(P$2:$P46)),"")</f>
        <v>25.921524748218644</v>
      </c>
      <c r="Q46" s="50">
        <f t="shared" si="3"/>
        <v>63</v>
      </c>
      <c r="R46" s="51">
        <f t="shared" ca="1" si="10"/>
        <v>38.686948405826172</v>
      </c>
      <c r="S46" s="52">
        <f t="shared" ca="1" si="11"/>
        <v>107</v>
      </c>
      <c r="T46" s="39" t="str">
        <f t="shared" ca="1" si="7"/>
        <v>39,</v>
      </c>
      <c r="U46" s="39" t="str">
        <f t="shared" ca="1" si="8"/>
        <v>38.6869,</v>
      </c>
      <c r="V46" s="53" t="str">
        <f t="shared" ca="1" si="9"/>
        <v>3869,</v>
      </c>
      <c r="W46" s="41"/>
      <c r="X46" s="42"/>
      <c r="Y46" s="42"/>
      <c r="Z46" s="43"/>
      <c r="AA46" s="42"/>
      <c r="AB46" s="44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</row>
    <row r="47" spans="1:39" x14ac:dyDescent="0.2">
      <c r="G47" s="27">
        <v>45</v>
      </c>
      <c r="H47" s="28">
        <f t="shared" si="0"/>
        <v>43481.368500594719</v>
      </c>
      <c r="I47" s="28">
        <f t="shared" si="1"/>
        <v>0.11004556252961832</v>
      </c>
      <c r="J47" s="29">
        <f t="shared" si="2"/>
        <v>0.42141898023997232</v>
      </c>
      <c r="K47" s="26"/>
      <c r="L47" s="48">
        <v>46</v>
      </c>
      <c r="M47" s="49">
        <f t="shared" si="4"/>
        <v>3.7069597069597067E-2</v>
      </c>
      <c r="N47" s="33">
        <f t="shared" si="5"/>
        <v>132032.60869565216</v>
      </c>
      <c r="O47" s="33">
        <f t="shared" si="6"/>
        <v>18.874903563941359</v>
      </c>
      <c r="P47" s="34">
        <f>IF(INDEX($O$2:$O$4095,MATCH($B$8,$O$2:$O$4095,1)+ROWS(P$2:$P47))&lt;=$B$9,INDEX($O$2:$O$4095,MATCH($B$8,$O$2:$O$4095,1)+ROWS(P$2:$P47)),"")</f>
        <v>26.284186458045383</v>
      </c>
      <c r="Q47" s="50">
        <f t="shared" si="3"/>
        <v>64</v>
      </c>
      <c r="R47" s="51">
        <f t="shared" ca="1" si="10"/>
        <v>39.155909347683803</v>
      </c>
      <c r="S47" s="52">
        <f t="shared" ca="1" si="11"/>
        <v>109</v>
      </c>
      <c r="T47" s="39" t="str">
        <f t="shared" ca="1" si="7"/>
        <v>39,</v>
      </c>
      <c r="U47" s="39" t="str">
        <f t="shared" ca="1" si="8"/>
        <v>39.1559,</v>
      </c>
      <c r="V47" s="53" t="str">
        <f t="shared" ca="1" si="9"/>
        <v>3916,</v>
      </c>
      <c r="W47" s="41"/>
      <c r="X47" s="42"/>
      <c r="Y47" s="42"/>
      <c r="Z47" s="43"/>
      <c r="AA47" s="42"/>
      <c r="AB47" s="44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</row>
    <row r="48" spans="1:39" x14ac:dyDescent="0.2">
      <c r="G48" s="27">
        <v>46</v>
      </c>
      <c r="H48" s="28">
        <f t="shared" si="0"/>
        <v>41822.341410439971</v>
      </c>
      <c r="I48" s="28">
        <f t="shared" si="1"/>
        <v>0.11425975233201804</v>
      </c>
      <c r="J48" s="29">
        <f t="shared" si="2"/>
        <v>0.43417803548527617</v>
      </c>
      <c r="K48" s="26"/>
      <c r="L48" s="48">
        <v>47</v>
      </c>
      <c r="M48" s="49">
        <f t="shared" si="4"/>
        <v>3.7875457875457874E-2</v>
      </c>
      <c r="N48" s="33">
        <f t="shared" si="5"/>
        <v>129191.48936170213</v>
      </c>
      <c r="O48" s="33">
        <f t="shared" si="6"/>
        <v>19.345301107648197</v>
      </c>
      <c r="P48" s="34">
        <f>IF(INDEX($O$2:$O$4095,MATCH($B$8,$O$2:$O$4095,1)+ROWS(P$2:$P48))&lt;=$B$9,INDEX($O$2:$O$4095,MATCH($B$8,$O$2:$O$4095,1)+ROWS(P$2:$P48)),"")</f>
        <v>26.642174407144466</v>
      </c>
      <c r="Q48" s="50">
        <f t="shared" si="3"/>
        <v>65</v>
      </c>
      <c r="R48" s="51">
        <f t="shared" ca="1" si="10"/>
        <v>39.617949675787941</v>
      </c>
      <c r="S48" s="52">
        <f t="shared" ca="1" si="11"/>
        <v>111</v>
      </c>
      <c r="T48" s="39" t="str">
        <f t="shared" ca="1" si="7"/>
        <v>40,</v>
      </c>
      <c r="U48" s="39" t="str">
        <f t="shared" ca="1" si="8"/>
        <v>39.6179,</v>
      </c>
      <c r="V48" s="53" t="str">
        <f t="shared" ca="1" si="9"/>
        <v>3962,</v>
      </c>
      <c r="W48" s="41"/>
      <c r="X48" s="42"/>
      <c r="Y48" s="42"/>
      <c r="Z48" s="43"/>
      <c r="AA48" s="42"/>
      <c r="AB48" s="4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</row>
    <row r="49" spans="7:39" x14ac:dyDescent="0.2">
      <c r="G49" s="27">
        <v>47</v>
      </c>
      <c r="H49" s="28">
        <f t="shared" si="0"/>
        <v>40236.391493935262</v>
      </c>
      <c r="I49" s="28">
        <f t="shared" si="1"/>
        <v>0.11860153268687081</v>
      </c>
      <c r="J49" s="29">
        <f t="shared" si="2"/>
        <v>0.44718609873664605</v>
      </c>
      <c r="K49" s="26"/>
      <c r="L49" s="48">
        <v>48</v>
      </c>
      <c r="M49" s="49">
        <f t="shared" si="4"/>
        <v>3.8681318681318674E-2</v>
      </c>
      <c r="N49" s="33">
        <f t="shared" si="5"/>
        <v>126468.75000000001</v>
      </c>
      <c r="O49" s="33">
        <f t="shared" si="6"/>
        <v>19.807379365531688</v>
      </c>
      <c r="P49" s="34">
        <f>IF(INDEX($O$2:$O$4095,MATCH($B$8,$O$2:$O$4095,1)+ROWS(P$2:$P49))&lt;=$B$9,INDEX($O$2:$O$4095,MATCH($B$8,$O$2:$O$4095,1)+ROWS(P$2:$P49)),"")</f>
        <v>26.99562194151838</v>
      </c>
      <c r="Q49" s="50">
        <f t="shared" si="3"/>
        <v>66</v>
      </c>
      <c r="R49" s="51">
        <f t="shared" ca="1" si="10"/>
        <v>40.073300374256576</v>
      </c>
      <c r="S49" s="52">
        <f t="shared" ca="1" si="11"/>
        <v>113</v>
      </c>
      <c r="T49" s="39" t="str">
        <f t="shared" ca="1" si="7"/>
        <v>40,</v>
      </c>
      <c r="U49" s="39" t="str">
        <f t="shared" ca="1" si="8"/>
        <v>40.0733,</v>
      </c>
      <c r="V49" s="53" t="str">
        <f t="shared" ca="1" si="9"/>
        <v>4007,</v>
      </c>
      <c r="W49" s="41"/>
      <c r="X49" s="42"/>
      <c r="Y49" s="42"/>
      <c r="Z49" s="43"/>
      <c r="AA49" s="42"/>
      <c r="AB49" s="44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</row>
    <row r="50" spans="7:39" x14ac:dyDescent="0.2">
      <c r="G50" s="27">
        <v>48</v>
      </c>
      <c r="H50" s="28">
        <f t="shared" si="0"/>
        <v>38719.903361908953</v>
      </c>
      <c r="I50" s="28">
        <f t="shared" si="1"/>
        <v>0.12307339367423727</v>
      </c>
      <c r="J50" s="29">
        <f t="shared" si="2"/>
        <v>0.46044262709328404</v>
      </c>
      <c r="K50" s="26"/>
      <c r="L50" s="48">
        <v>49</v>
      </c>
      <c r="M50" s="49">
        <f t="shared" si="4"/>
        <v>3.9487179487179482E-2</v>
      </c>
      <c r="N50" s="33">
        <f t="shared" si="5"/>
        <v>123857.14285714287</v>
      </c>
      <c r="O50" s="33">
        <f t="shared" si="6"/>
        <v>20.26145923059596</v>
      </c>
      <c r="P50" s="34">
        <f>IF(INDEX($O$2:$O$4095,MATCH($B$8,$O$2:$O$4095,1)+ROWS(P$2:$P50))&lt;=$B$9,INDEX($O$2:$O$4095,MATCH($B$8,$O$2:$O$4095,1)+ROWS(P$2:$P50)),"")</f>
        <v>27.344656649395915</v>
      </c>
      <c r="Q50" s="50">
        <f t="shared" si="3"/>
        <v>67</v>
      </c>
      <c r="R50" s="51">
        <f t="shared" ca="1" si="10"/>
        <v>40.522180804140021</v>
      </c>
      <c r="S50" s="52">
        <f t="shared" ca="1" si="11"/>
        <v>115</v>
      </c>
      <c r="T50" s="39" t="str">
        <f t="shared" ca="1" si="7"/>
        <v>41,</v>
      </c>
      <c r="U50" s="39" t="str">
        <f t="shared" ca="1" si="8"/>
        <v>40.5222,</v>
      </c>
      <c r="V50" s="53" t="str">
        <f t="shared" ca="1" si="9"/>
        <v>4052,</v>
      </c>
      <c r="W50" s="41"/>
      <c r="X50" s="42"/>
      <c r="Y50" s="42"/>
      <c r="Z50" s="43"/>
      <c r="AA50" s="42"/>
      <c r="AB50" s="44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</row>
    <row r="51" spans="7:39" x14ac:dyDescent="0.2">
      <c r="G51" s="27">
        <v>49</v>
      </c>
      <c r="H51" s="28">
        <f t="shared" si="0"/>
        <v>37269.458956345945</v>
      </c>
      <c r="I51" s="28">
        <f t="shared" si="1"/>
        <v>0.12767781994517011</v>
      </c>
      <c r="J51" s="29">
        <f t="shared" si="2"/>
        <v>0.47394681757744195</v>
      </c>
      <c r="K51" s="26"/>
      <c r="L51" s="48">
        <v>50</v>
      </c>
      <c r="M51" s="49">
        <f t="shared" si="4"/>
        <v>4.0293040293040296E-2</v>
      </c>
      <c r="N51" s="33">
        <f t="shared" si="5"/>
        <v>121349.99999999999</v>
      </c>
      <c r="O51" s="33">
        <f t="shared" si="6"/>
        <v>20.70784295994514</v>
      </c>
      <c r="P51" s="34">
        <f>IF(INDEX($O$2:$O$4095,MATCH($B$8,$O$2:$O$4095,1)+ROWS(P$2:$P51))&lt;=$B$9,INDEX($O$2:$O$4095,MATCH($B$8,$O$2:$O$4095,1)+ROWS(P$2:$P51)),"")</f>
        <v>27.689400691761875</v>
      </c>
      <c r="Q51" s="50">
        <f t="shared" si="3"/>
        <v>68</v>
      </c>
      <c r="R51" s="51">
        <f t="shared" ca="1" si="10"/>
        <v>40.96479947934921</v>
      </c>
      <c r="S51" s="52">
        <f t="shared" ca="1" si="11"/>
        <v>117</v>
      </c>
      <c r="T51" s="39" t="str">
        <f t="shared" ca="1" si="7"/>
        <v>41,</v>
      </c>
      <c r="U51" s="39" t="str">
        <f t="shared" ca="1" si="8"/>
        <v>40.9648,</v>
      </c>
      <c r="V51" s="53" t="str">
        <f t="shared" ca="1" si="9"/>
        <v>4096,</v>
      </c>
      <c r="W51" s="41"/>
      <c r="X51" s="42"/>
      <c r="Y51" s="42"/>
      <c r="Z51" s="43"/>
      <c r="AA51" s="42"/>
      <c r="AB51" s="44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</row>
    <row r="52" spans="7:39" x14ac:dyDescent="0.2">
      <c r="G52" s="27">
        <v>50</v>
      </c>
      <c r="H52" s="28">
        <f t="shared" si="0"/>
        <v>35881.825819290847</v>
      </c>
      <c r="I52" s="28">
        <f t="shared" si="1"/>
        <v>0.13241728812094453</v>
      </c>
      <c r="J52" s="29">
        <f t="shared" si="2"/>
        <v>0.48769759894669584</v>
      </c>
      <c r="K52" s="26"/>
      <c r="L52" s="48">
        <v>51</v>
      </c>
      <c r="M52" s="49">
        <f t="shared" si="4"/>
        <v>4.1098901098901096E-2</v>
      </c>
      <c r="N52" s="33">
        <f t="shared" si="5"/>
        <v>118941.17647058824</v>
      </c>
      <c r="O52" s="33">
        <f t="shared" si="6"/>
        <v>21.146815606079144</v>
      </c>
      <c r="P52" s="34">
        <f>IF(INDEX($O$2:$O$4095,MATCH($B$8,$O$2:$O$4095,1)+ROWS(P$2:$P52))&lt;=$B$9,INDEX($O$2:$O$4095,MATCH($B$8,$O$2:$O$4095,1)+ROWS(P$2:$P52)),"")</f>
        <v>28.029971109350754</v>
      </c>
      <c r="Q52" s="50">
        <f t="shared" si="3"/>
        <v>69</v>
      </c>
      <c r="R52" s="51">
        <f t="shared" ca="1" si="10"/>
        <v>41.401354778472012</v>
      </c>
      <c r="S52" s="52">
        <f t="shared" ca="1" si="11"/>
        <v>119</v>
      </c>
      <c r="T52" s="39" t="str">
        <f t="shared" ca="1" si="7"/>
        <v>41,</v>
      </c>
      <c r="U52" s="39" t="str">
        <f t="shared" ca="1" si="8"/>
        <v>41.4014,</v>
      </c>
      <c r="V52" s="53" t="str">
        <f t="shared" ca="1" si="9"/>
        <v>4140,</v>
      </c>
      <c r="W52" s="41"/>
      <c r="X52" s="42"/>
      <c r="Y52" s="42"/>
      <c r="Z52" s="43"/>
      <c r="AA52" s="42"/>
      <c r="AB52" s="44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</row>
    <row r="53" spans="7:39" x14ac:dyDescent="0.2">
      <c r="G53" s="27">
        <v>51</v>
      </c>
      <c r="H53" s="28">
        <f t="shared" si="0"/>
        <v>34553.946114014128</v>
      </c>
      <c r="I53" s="28">
        <f t="shared" si="1"/>
        <v>0.13729426411041148</v>
      </c>
      <c r="J53" s="29">
        <f t="shared" si="2"/>
        <v>0.50169362367361581</v>
      </c>
      <c r="K53" s="26"/>
      <c r="L53" s="48">
        <v>52</v>
      </c>
      <c r="M53" s="49">
        <f t="shared" si="4"/>
        <v>4.1904761904761903E-2</v>
      </c>
      <c r="N53" s="33">
        <f t="shared" si="5"/>
        <v>116625</v>
      </c>
      <c r="O53" s="33">
        <f t="shared" si="6"/>
        <v>21.578646312516071</v>
      </c>
      <c r="P53" s="34">
        <f>IF(INDEX($O$2:$O$4095,MATCH($B$8,$O$2:$O$4095,1)+ROWS(P$2:$P53))&lt;=$B$9,INDEX($O$2:$O$4095,MATCH($B$8,$O$2:$O$4095,1)+ROWS(P$2:$P53)),"")</f>
        <v>28.3664801080958</v>
      </c>
      <c r="Q53" s="50">
        <f t="shared" si="3"/>
        <v>70</v>
      </c>
      <c r="R53" s="51">
        <f t="shared" ca="1" si="10"/>
        <v>41.832035598758921</v>
      </c>
      <c r="S53" s="52">
        <f t="shared" ca="1" si="11"/>
        <v>121</v>
      </c>
      <c r="T53" s="39" t="str">
        <f t="shared" ca="1" si="7"/>
        <v>42,</v>
      </c>
      <c r="U53" s="39" t="str">
        <f t="shared" ca="1" si="8"/>
        <v>41.832,</v>
      </c>
      <c r="V53" s="53" t="str">
        <f t="shared" ca="1" si="9"/>
        <v>4183,</v>
      </c>
      <c r="W53" s="41"/>
      <c r="X53" s="42"/>
      <c r="Y53" s="42"/>
      <c r="Z53" s="43"/>
      <c r="AA53" s="42"/>
      <c r="AB53" s="44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</row>
    <row r="54" spans="7:39" x14ac:dyDescent="0.2">
      <c r="G54" s="27">
        <v>52</v>
      </c>
      <c r="H54" s="28">
        <f t="shared" si="0"/>
        <v>33282.926346803266</v>
      </c>
      <c r="I54" s="28">
        <f t="shared" si="1"/>
        <v>0.14231120034714764</v>
      </c>
      <c r="J54" s="29">
        <f t="shared" si="2"/>
        <v>0.51593326012048246</v>
      </c>
      <c r="K54" s="26"/>
      <c r="L54" s="48">
        <v>53</v>
      </c>
      <c r="M54" s="49">
        <f t="shared" si="4"/>
        <v>4.2710622710622703E-2</v>
      </c>
      <c r="N54" s="33">
        <f t="shared" si="5"/>
        <v>114396.22641509435</v>
      </c>
      <c r="O54" s="33">
        <f t="shared" si="6"/>
        <v>22.003589488947171</v>
      </c>
      <c r="P54" s="34">
        <f>IF(INDEX($O$2:$O$4095,MATCH($B$8,$O$2:$O$4095,1)+ROWS(P$2:$P54))&lt;=$B$9,INDEX($O$2:$O$4095,MATCH($B$8,$O$2:$O$4095,1)+ROWS(P$2:$P54)),"")</f>
        <v>28.699035324829367</v>
      </c>
      <c r="Q54" s="50">
        <f t="shared" si="3"/>
        <v>71</v>
      </c>
      <c r="R54" s="51">
        <f t="shared" ca="1" si="10"/>
        <v>42.257021957848053</v>
      </c>
      <c r="S54" s="52">
        <f t="shared" ca="1" si="11"/>
        <v>123</v>
      </c>
      <c r="T54" s="39" t="str">
        <f t="shared" ca="1" si="7"/>
        <v>42,</v>
      </c>
      <c r="U54" s="39" t="str">
        <f t="shared" ca="1" si="8"/>
        <v>42.257,</v>
      </c>
      <c r="V54" s="53" t="str">
        <f t="shared" ca="1" si="9"/>
        <v>4226,</v>
      </c>
      <c r="W54" s="41"/>
      <c r="X54" s="42"/>
      <c r="Y54" s="42"/>
      <c r="Z54" s="43"/>
      <c r="AA54" s="42"/>
      <c r="AB54" s="44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</row>
    <row r="55" spans="7:39" x14ac:dyDescent="0.2">
      <c r="G55" s="27">
        <v>53</v>
      </c>
      <c r="H55" s="28">
        <f t="shared" si="0"/>
        <v>32066.02774151228</v>
      </c>
      <c r="I55" s="28">
        <f t="shared" si="1"/>
        <v>0.14747053294835247</v>
      </c>
      <c r="J55" s="29">
        <f t="shared" si="2"/>
        <v>0.53041458493836569</v>
      </c>
      <c r="K55" s="26"/>
      <c r="L55" s="48">
        <v>54</v>
      </c>
      <c r="M55" s="49">
        <f t="shared" si="4"/>
        <v>4.351648351648351E-2</v>
      </c>
      <c r="N55" s="33">
        <f t="shared" si="5"/>
        <v>112250.00000000001</v>
      </c>
      <c r="O55" s="33">
        <f t="shared" si="6"/>
        <v>22.42188587917417</v>
      </c>
      <c r="P55" s="34">
        <f>IF(INDEX($O$2:$O$4095,MATCH($B$8,$O$2:$O$4095,1)+ROWS(P$2:$P55))&lt;=$B$9,INDEX($O$2:$O$4095,MATCH($B$8,$O$2:$O$4095,1)+ROWS(P$2:$P55)),"")</f>
        <v>29.027740074860105</v>
      </c>
      <c r="Q55" s="50">
        <f t="shared" si="3"/>
        <v>72</v>
      </c>
      <c r="R55" s="51">
        <f t="shared" ca="1" si="10"/>
        <v>42.67648554818561</v>
      </c>
      <c r="S55" s="52">
        <f t="shared" ca="1" si="11"/>
        <v>125</v>
      </c>
      <c r="T55" s="39" t="str">
        <f t="shared" ca="1" si="7"/>
        <v>43,</v>
      </c>
      <c r="U55" s="39" t="str">
        <f t="shared" ca="1" si="8"/>
        <v>42.6765,</v>
      </c>
      <c r="V55" s="53" t="str">
        <f t="shared" ca="1" si="9"/>
        <v>4268,</v>
      </c>
      <c r="W55" s="41"/>
      <c r="X55" s="42"/>
      <c r="Y55" s="42"/>
      <c r="Z55" s="43"/>
      <c r="AA55" s="42"/>
      <c r="AB55" s="44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</row>
    <row r="56" spans="7:39" x14ac:dyDescent="0.2">
      <c r="G56" s="27">
        <v>54</v>
      </c>
      <c r="H56" s="28">
        <f t="shared" si="0"/>
        <v>30900.657222480448</v>
      </c>
      <c r="I56" s="28">
        <f t="shared" si="1"/>
        <v>0.15277467879773612</v>
      </c>
      <c r="J56" s="29">
        <f t="shared" si="2"/>
        <v>0.54513537571864168</v>
      </c>
      <c r="K56" s="26"/>
      <c r="L56" s="48">
        <v>55</v>
      </c>
      <c r="M56" s="49">
        <f t="shared" si="4"/>
        <v>4.4322344322344324E-2</v>
      </c>
      <c r="N56" s="33">
        <f t="shared" si="5"/>
        <v>110181.81818181818</v>
      </c>
      <c r="O56" s="33">
        <f t="shared" si="6"/>
        <v>22.833763533404976</v>
      </c>
      <c r="P56" s="34">
        <f>IF(INDEX($O$2:$O$4095,MATCH($B$8,$O$2:$O$4095,1)+ROWS(P$2:$P56))&lt;=$B$9,INDEX($O$2:$O$4095,MATCH($B$8,$O$2:$O$4095,1)+ROWS(P$2:$P56)),"")</f>
        <v>29.352693582894915</v>
      </c>
      <c r="Q56" s="50">
        <f t="shared" si="3"/>
        <v>73</v>
      </c>
      <c r="R56" s="51">
        <f t="shared" ca="1" si="10"/>
        <v>43.090590248552701</v>
      </c>
      <c r="S56" s="52">
        <f t="shared" ca="1" si="11"/>
        <v>127</v>
      </c>
      <c r="T56" s="39" t="str">
        <f t="shared" ca="1" si="7"/>
        <v>43,</v>
      </c>
      <c r="U56" s="39" t="str">
        <f t="shared" ca="1" si="8"/>
        <v>43.0906,</v>
      </c>
      <c r="V56" s="53" t="str">
        <f t="shared" ca="1" si="9"/>
        <v>4309,</v>
      </c>
      <c r="W56" s="41"/>
      <c r="X56" s="42"/>
      <c r="Y56" s="42"/>
      <c r="Z56" s="43"/>
      <c r="AA56" s="42"/>
      <c r="AB56" s="44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</row>
    <row r="57" spans="7:39" x14ac:dyDescent="0.2">
      <c r="G57" s="27">
        <v>55</v>
      </c>
      <c r="H57" s="28">
        <f t="shared" si="0"/>
        <v>29784.358964646246</v>
      </c>
      <c r="I57" s="28">
        <f t="shared" si="1"/>
        <v>0.15822603255492254</v>
      </c>
      <c r="J57" s="29">
        <f t="shared" si="2"/>
        <v>0.56009310392843847</v>
      </c>
      <c r="K57" s="26"/>
      <c r="L57" s="48">
        <v>56</v>
      </c>
      <c r="M57" s="49">
        <f t="shared" si="4"/>
        <v>4.5128205128205125E-2</v>
      </c>
      <c r="N57" s="33">
        <f t="shared" si="5"/>
        <v>108187.5</v>
      </c>
      <c r="O57" s="33">
        <f t="shared" si="6"/>
        <v>23.239438695045862</v>
      </c>
      <c r="P57" s="34">
        <f>IF(INDEX($O$2:$O$4095,MATCH($B$8,$O$2:$O$4095,1)+ROWS(P$2:$P57))&lt;=$B$9,INDEX($O$2:$O$4095,MATCH($B$8,$O$2:$O$4095,1)+ROWS(P$2:$P57)),"")</f>
        <v>29.673991198639783</v>
      </c>
      <c r="Q57" s="50">
        <f t="shared" si="3"/>
        <v>74</v>
      </c>
      <c r="R57" s="51">
        <f t="shared" ca="1" si="10"/>
        <v>43.49949259663822</v>
      </c>
      <c r="S57" s="52">
        <f t="shared" ca="1" si="11"/>
        <v>129</v>
      </c>
      <c r="T57" s="39" t="str">
        <f t="shared" ca="1" si="7"/>
        <v>43,</v>
      </c>
      <c r="U57" s="39" t="str">
        <f t="shared" ca="1" si="8"/>
        <v>43.4995,</v>
      </c>
      <c r="V57" s="53" t="str">
        <f t="shared" ca="1" si="9"/>
        <v>4350,</v>
      </c>
      <c r="W57" s="41"/>
      <c r="X57" s="42"/>
      <c r="Y57" s="42"/>
      <c r="Z57" s="43"/>
      <c r="AA57" s="42"/>
      <c r="AB57" s="44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</row>
    <row r="58" spans="7:39" x14ac:dyDescent="0.2">
      <c r="G58" s="27">
        <v>56</v>
      </c>
      <c r="H58" s="28">
        <f t="shared" si="0"/>
        <v>28714.806472644876</v>
      </c>
      <c r="I58" s="28">
        <f t="shared" si="1"/>
        <v>0.16382696359420693</v>
      </c>
      <c r="J58" s="29">
        <f t="shared" si="2"/>
        <v>0.5752849281601552</v>
      </c>
      <c r="K58" s="26"/>
      <c r="L58" s="48">
        <v>57</v>
      </c>
      <c r="M58" s="49">
        <f t="shared" si="4"/>
        <v>4.5934065934065932E-2</v>
      </c>
      <c r="N58" s="33">
        <f t="shared" si="5"/>
        <v>106263.15789473684</v>
      </c>
      <c r="O58" s="33">
        <f t="shared" si="6"/>
        <v>23.63911661089486</v>
      </c>
      <c r="P58" s="34">
        <f>IF(INDEX($O$2:$O$4095,MATCH($B$8,$O$2:$O$4095,1)+ROWS(P$2:$P58))&lt;=$B$9,INDEX($O$2:$O$4095,MATCH($B$8,$O$2:$O$4095,1)+ROWS(P$2:$P58)),"")</f>
        <v>29.991724598287135</v>
      </c>
      <c r="Q58" s="50">
        <f t="shared" si="3"/>
        <v>75</v>
      </c>
      <c r="R58" s="51">
        <f t="shared" ca="1" si="10"/>
        <v>43.903342226178665</v>
      </c>
      <c r="S58" s="52">
        <f t="shared" ca="1" si="11"/>
        <v>131</v>
      </c>
      <c r="T58" s="39" t="str">
        <f t="shared" ca="1" si="7"/>
        <v>44,</v>
      </c>
      <c r="U58" s="39" t="str">
        <f t="shared" ca="1" si="8"/>
        <v>43.9033,</v>
      </c>
      <c r="V58" s="53" t="str">
        <f t="shared" ca="1" si="9"/>
        <v>4390,</v>
      </c>
      <c r="W58" s="41"/>
      <c r="X58" s="42"/>
      <c r="Y58" s="42"/>
      <c r="Z58" s="43"/>
      <c r="AA58" s="42"/>
      <c r="AB58" s="44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</row>
    <row r="59" spans="7:39" x14ac:dyDescent="0.2">
      <c r="G59" s="27">
        <v>57</v>
      </c>
      <c r="H59" s="28">
        <f t="shared" si="0"/>
        <v>27689.795153419142</v>
      </c>
      <c r="I59" s="28">
        <f t="shared" si="1"/>
        <v>0.16957981287580848</v>
      </c>
      <c r="J59" s="29">
        <f t="shared" si="2"/>
        <v>0.59070768772633842</v>
      </c>
      <c r="K59" s="26"/>
      <c r="L59" s="48">
        <v>58</v>
      </c>
      <c r="M59" s="49">
        <f t="shared" si="4"/>
        <v>4.6739926739926732E-2</v>
      </c>
      <c r="N59" s="33">
        <f t="shared" si="5"/>
        <v>104405.17241379312</v>
      </c>
      <c r="O59" s="33">
        <f t="shared" si="6"/>
        <v>24.032992272572187</v>
      </c>
      <c r="P59" s="34">
        <f>IF(INDEX($O$2:$O$4095,MATCH($B$8,$O$2:$O$4095,1)+ROWS(P$2:$P59))&lt;=$B$9,INDEX($O$2:$O$4095,MATCH($B$8,$O$2:$O$4095,1)+ROWS(P$2:$P59)),"")</f>
        <v>30.305981972989514</v>
      </c>
      <c r="Q59" s="50">
        <f t="shared" si="3"/>
        <v>76</v>
      </c>
      <c r="R59" s="51">
        <f t="shared" ca="1" si="10"/>
        <v>44.302282271820332</v>
      </c>
      <c r="S59" s="52">
        <f t="shared" ca="1" si="11"/>
        <v>133</v>
      </c>
      <c r="T59" s="39" t="str">
        <f t="shared" ca="1" si="7"/>
        <v>44,</v>
      </c>
      <c r="U59" s="39" t="str">
        <f t="shared" ca="1" si="8"/>
        <v>44.3023,</v>
      </c>
      <c r="V59" s="53" t="str">
        <f t="shared" ca="1" si="9"/>
        <v>4430,</v>
      </c>
      <c r="W59" s="41"/>
      <c r="X59" s="42"/>
      <c r="Y59" s="42"/>
      <c r="Z59" s="43"/>
      <c r="AA59" s="42"/>
      <c r="AB59" s="44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</row>
    <row r="60" spans="7:39" x14ac:dyDescent="0.2">
      <c r="G60" s="27">
        <v>58</v>
      </c>
      <c r="H60" s="28">
        <f t="shared" si="0"/>
        <v>26707.235349405073</v>
      </c>
      <c r="I60" s="28">
        <f t="shared" si="1"/>
        <v>0.17548688975307186</v>
      </c>
      <c r="J60" s="29">
        <f t="shared" si="2"/>
        <v>0.60635789663179285</v>
      </c>
      <c r="K60" s="26"/>
      <c r="L60" s="48">
        <v>59</v>
      </c>
      <c r="M60" s="49">
        <f t="shared" si="4"/>
        <v>4.7545787545787546E-2</v>
      </c>
      <c r="N60" s="33">
        <f t="shared" si="5"/>
        <v>102610.1694915254</v>
      </c>
      <c r="O60" s="33">
        <f t="shared" si="6"/>
        <v>24.421251096103163</v>
      </c>
      <c r="P60" s="34">
        <f>IF(INDEX($O$2:$O$4095,MATCH($B$8,$O$2:$O$4095,1)+ROWS(P$2:$P60))&lt;=$B$9,INDEX($O$2:$O$4095,MATCH($B$8,$O$2:$O$4095,1)+ROWS(P$2:$P60)),"")</f>
        <v>30.6168482053194</v>
      </c>
      <c r="Q60" s="50">
        <f t="shared" si="3"/>
        <v>77</v>
      </c>
      <c r="R60" s="51">
        <f t="shared" ca="1" si="10"/>
        <v>44.696449744533936</v>
      </c>
      <c r="S60" s="52">
        <f t="shared" ca="1" si="11"/>
        <v>135</v>
      </c>
      <c r="T60" s="39" t="str">
        <f t="shared" ca="1" si="7"/>
        <v>45,</v>
      </c>
      <c r="U60" s="39" t="str">
        <f t="shared" ca="1" si="8"/>
        <v>44.6964,</v>
      </c>
      <c r="V60" s="53" t="str">
        <f t="shared" ca="1" si="9"/>
        <v>4470,</v>
      </c>
      <c r="W60" s="41"/>
      <c r="X60" s="42"/>
      <c r="Y60" s="42"/>
      <c r="Z60" s="43"/>
      <c r="AA60" s="42"/>
      <c r="AB60" s="44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</row>
    <row r="61" spans="7:39" x14ac:dyDescent="0.2">
      <c r="G61" s="27">
        <v>59</v>
      </c>
      <c r="H61" s="28">
        <f t="shared" si="0"/>
        <v>25765.145801693732</v>
      </c>
      <c r="I61" s="28">
        <f t="shared" si="1"/>
        <v>0.18155046871938979</v>
      </c>
      <c r="J61" s="29">
        <f t="shared" si="2"/>
        <v>0.62223173795590836</v>
      </c>
      <c r="K61" s="26"/>
      <c r="L61" s="48">
        <v>60</v>
      </c>
      <c r="M61" s="49">
        <f t="shared" si="4"/>
        <v>4.8351648351648353E-2</v>
      </c>
      <c r="N61" s="33">
        <f t="shared" si="5"/>
        <v>100875</v>
      </c>
      <c r="O61" s="33">
        <f t="shared" si="6"/>
        <v>24.804069545768243</v>
      </c>
      <c r="P61" s="34">
        <f>IF(INDEX($O$2:$O$4095,MATCH($B$8,$O$2:$O$4095,1)+ROWS(P$2:$P61))&lt;=$B$9,INDEX($O$2:$O$4095,MATCH($B$8,$O$2:$O$4095,1)+ROWS(P$2:$P61)),"")</f>
        <v>30.924405034626204</v>
      </c>
      <c r="Q61" s="50">
        <f t="shared" si="3"/>
        <v>78</v>
      </c>
      <c r="R61" s="51">
        <f t="shared" ca="1" si="10"/>
        <v>45.085975880126796</v>
      </c>
      <c r="S61" s="52">
        <f t="shared" ca="1" si="11"/>
        <v>137</v>
      </c>
      <c r="T61" s="39" t="str">
        <f t="shared" ca="1" si="7"/>
        <v>45,</v>
      </c>
      <c r="U61" s="39" t="str">
        <f t="shared" ca="1" si="8"/>
        <v>45.086,</v>
      </c>
      <c r="V61" s="53" t="str">
        <f t="shared" ca="1" si="9"/>
        <v>4509,</v>
      </c>
      <c r="W61" s="41"/>
      <c r="X61" s="42"/>
      <c r="Y61" s="42"/>
      <c r="Z61" s="43"/>
      <c r="AA61" s="42"/>
      <c r="AB61" s="44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</row>
    <row r="62" spans="7:39" x14ac:dyDescent="0.2">
      <c r="G62" s="27">
        <v>60</v>
      </c>
      <c r="H62" s="28">
        <f t="shared" si="0"/>
        <v>24861.647514733813</v>
      </c>
      <c r="I62" s="28">
        <f t="shared" si="1"/>
        <v>0.18777278609894887</v>
      </c>
      <c r="J62" s="29">
        <f t="shared" si="2"/>
        <v>0.63832505867604805</v>
      </c>
      <c r="K62" s="26"/>
      <c r="L62" s="48">
        <v>61</v>
      </c>
      <c r="M62" s="49">
        <f t="shared" si="4"/>
        <v>4.9157509157509154E-2</v>
      </c>
      <c r="N62" s="33">
        <f t="shared" si="5"/>
        <v>99196.721311475412</v>
      </c>
      <c r="O62" s="33">
        <f t="shared" si="6"/>
        <v>25.181615707638912</v>
      </c>
      <c r="P62" s="34">
        <f>IF(INDEX($O$2:$O$4095,MATCH($B$8,$O$2:$O$4095,1)+ROWS(P$2:$P62))&lt;=$B$9,INDEX($O$2:$O$4095,MATCH($B$8,$O$2:$O$4095,1)+ROWS(P$2:$P62)),"")</f>
        <v>31.228731212122739</v>
      </c>
      <c r="Q62" s="50">
        <f t="shared" si="3"/>
        <v>79</v>
      </c>
      <c r="R62" s="51">
        <f t="shared" ca="1" si="10"/>
        <v>45.47098646314214</v>
      </c>
      <c r="S62" s="52">
        <f t="shared" ca="1" si="11"/>
        <v>139</v>
      </c>
      <c r="T62" s="39" t="str">
        <f t="shared" ca="1" si="7"/>
        <v>45,</v>
      </c>
      <c r="U62" s="39" t="str">
        <f t="shared" ca="1" si="8"/>
        <v>45.471,</v>
      </c>
      <c r="V62" s="53" t="str">
        <f t="shared" ca="1" si="9"/>
        <v>4547,</v>
      </c>
      <c r="W62" s="41"/>
      <c r="X62" s="42"/>
      <c r="Y62" s="42"/>
      <c r="Z62" s="43"/>
      <c r="AA62" s="42"/>
      <c r="AB62" s="44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</row>
    <row r="63" spans="7:39" x14ac:dyDescent="0.2">
      <c r="G63" s="27">
        <v>61</v>
      </c>
      <c r="H63" s="28">
        <f t="shared" si="0"/>
        <v>23994.95799614424</v>
      </c>
      <c r="I63" s="28">
        <f t="shared" si="1"/>
        <v>0.19415603668570935</v>
      </c>
      <c r="J63" s="29">
        <f t="shared" si="2"/>
        <v>0.65463336496635605</v>
      </c>
      <c r="K63" s="26"/>
      <c r="L63" s="48">
        <v>62</v>
      </c>
      <c r="M63" s="49">
        <f t="shared" si="4"/>
        <v>4.9963369963369961E-2</v>
      </c>
      <c r="N63" s="33">
        <f t="shared" si="5"/>
        <v>97572.580645161288</v>
      </c>
      <c r="O63" s="33">
        <f t="shared" si="6"/>
        <v>25.554049817610974</v>
      </c>
      <c r="P63" s="34">
        <f>IF(INDEX($O$2:$O$4095,MATCH($B$8,$O$2:$O$4095,1)+ROWS(P$2:$P63))&lt;=$B$9,INDEX($O$2:$O$4095,MATCH($B$8,$O$2:$O$4095,1)+ROWS(P$2:$P63)),"")</f>
        <v>31.52990264645922</v>
      </c>
      <c r="Q63" s="50">
        <f t="shared" si="3"/>
        <v>80</v>
      </c>
      <c r="R63" s="51">
        <f t="shared" ca="1" si="10"/>
        <v>45.851602128213699</v>
      </c>
      <c r="S63" s="52">
        <f t="shared" ca="1" si="11"/>
        <v>141</v>
      </c>
      <c r="T63" s="39" t="str">
        <f t="shared" ca="1" si="7"/>
        <v>46,</v>
      </c>
      <c r="U63" s="39" t="str">
        <f t="shared" ca="1" si="8"/>
        <v>45.8516,</v>
      </c>
      <c r="V63" s="53" t="str">
        <f t="shared" ca="1" si="9"/>
        <v>4585,</v>
      </c>
      <c r="W63" s="41"/>
      <c r="X63" s="42"/>
      <c r="Y63" s="42"/>
      <c r="Z63" s="43"/>
      <c r="AA63" s="42"/>
      <c r="AB63" s="44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</row>
    <row r="64" spans="7:39" x14ac:dyDescent="0.2">
      <c r="G64" s="27">
        <v>62</v>
      </c>
      <c r="H64" s="28">
        <f t="shared" si="0"/>
        <v>23163.385847055859</v>
      </c>
      <c r="I64" s="28">
        <f t="shared" si="1"/>
        <v>0.20070237033537291</v>
      </c>
      <c r="J64" s="29">
        <f t="shared" si="2"/>
        <v>0.67115181800332102</v>
      </c>
      <c r="K64" s="26"/>
      <c r="L64" s="48">
        <v>63</v>
      </c>
      <c r="M64" s="49">
        <f t="shared" si="4"/>
        <v>5.0769230769230761E-2</v>
      </c>
      <c r="N64" s="33">
        <f t="shared" si="5"/>
        <v>96000</v>
      </c>
      <c r="O64" s="33">
        <f t="shared" si="6"/>
        <v>25.921524748218644</v>
      </c>
      <c r="P64" s="34">
        <f>IF(INDEX($O$2:$O$4095,MATCH($B$8,$O$2:$O$4095,1)+ROWS(P$2:$P64))&lt;=$B$9,INDEX($O$2:$O$4095,MATCH($B$8,$O$2:$O$4095,1)+ROWS(P$2:$P64)),"")</f>
        <v>31.82799254048075</v>
      </c>
      <c r="Q64" s="50">
        <f t="shared" si="3"/>
        <v>81</v>
      </c>
      <c r="R64" s="51">
        <f t="shared" ca="1" si="10"/>
        <v>46.227938640737932</v>
      </c>
      <c r="S64" s="52">
        <f t="shared" ca="1" si="11"/>
        <v>143</v>
      </c>
      <c r="T64" s="39" t="str">
        <f t="shared" ca="1" si="7"/>
        <v>46,</v>
      </c>
      <c r="U64" s="39" t="str">
        <f t="shared" ca="1" si="8"/>
        <v>46.2279,</v>
      </c>
      <c r="V64" s="53" t="str">
        <f t="shared" ca="1" si="9"/>
        <v>4623,</v>
      </c>
      <c r="W64" s="41"/>
      <c r="X64" s="42"/>
      <c r="Y64" s="42"/>
      <c r="Z64" s="43"/>
      <c r="AA64" s="42"/>
      <c r="AB64" s="44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</row>
    <row r="65" spans="1:39" x14ac:dyDescent="0.2">
      <c r="G65" s="27">
        <v>63</v>
      </c>
      <c r="H65" s="28">
        <f t="shared" si="0"/>
        <v>22365.325680118705</v>
      </c>
      <c r="I65" s="28">
        <f t="shared" si="1"/>
        <v>0.20741388851540613</v>
      </c>
      <c r="J65" s="29">
        <f t="shared" si="2"/>
        <v>0.68787523031103026</v>
      </c>
      <c r="K65" s="26"/>
      <c r="L65" s="48">
        <v>64</v>
      </c>
      <c r="M65" s="49">
        <f t="shared" si="4"/>
        <v>5.1575091575091575E-2</v>
      </c>
      <c r="N65" s="33">
        <f t="shared" si="5"/>
        <v>94476.5625</v>
      </c>
      <c r="O65" s="33">
        <f t="shared" si="6"/>
        <v>26.284186458045383</v>
      </c>
      <c r="P65" s="34">
        <f>IF(INDEX($O$2:$O$4095,MATCH($B$8,$O$2:$O$4095,1)+ROWS(P$2:$P65))&lt;=$B$9,INDEX($O$2:$O$4095,MATCH($B$8,$O$2:$O$4095,1)+ROWS(P$2:$P65)),"")</f>
        <v>32.123071519803375</v>
      </c>
      <c r="Q65" s="50">
        <f t="shared" si="3"/>
        <v>82</v>
      </c>
      <c r="R65" s="51">
        <f t="shared" ca="1" si="10"/>
        <v>46.600107158554636</v>
      </c>
      <c r="S65" s="52">
        <f t="shared" ca="1" si="11"/>
        <v>145</v>
      </c>
      <c r="T65" s="39" t="str">
        <f t="shared" ca="1" si="7"/>
        <v>47,</v>
      </c>
      <c r="U65" s="39" t="str">
        <f t="shared" ca="1" si="8"/>
        <v>46.6001,</v>
      </c>
      <c r="V65" s="53" t="str">
        <f t="shared" ca="1" si="9"/>
        <v>4660,</v>
      </c>
      <c r="W65" s="41"/>
      <c r="X65" s="42"/>
      <c r="Y65" s="42"/>
      <c r="Z65" s="43"/>
      <c r="AA65" s="42"/>
      <c r="AB65" s="44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</row>
    <row r="66" spans="1:39" x14ac:dyDescent="0.2">
      <c r="G66" s="27">
        <v>64</v>
      </c>
      <c r="H66" s="28">
        <f t="shared" ref="H66:H129" si="12">($B$3*EXP(-$B$2/298.15))*(EXP($B$2/(G66+273.15)))</f>
        <v>21599.253343898705</v>
      </c>
      <c r="I66" s="28">
        <f t="shared" ref="I66:I129" si="13">IF($B$7="Lower Leg",(H66/($B$4+H66))*$B$5,($B$4/(H66+$B$4))*$B$5)</f>
        <v>0.21429264081851643</v>
      </c>
      <c r="J66" s="29">
        <f t="shared" ref="J66:J129" si="14">ABS(I66-I67)*100</f>
        <v>0.70479806267803036</v>
      </c>
      <c r="K66" s="26"/>
      <c r="L66" s="48">
        <v>65</v>
      </c>
      <c r="M66" s="49">
        <f t="shared" si="4"/>
        <v>5.2380952380952382E-2</v>
      </c>
      <c r="N66" s="33">
        <f t="shared" si="5"/>
        <v>92999.999999999985</v>
      </c>
      <c r="O66" s="33">
        <f t="shared" si="6"/>
        <v>26.642174407144466</v>
      </c>
      <c r="P66" s="34">
        <f>IF(INDEX($O$2:$O$4095,MATCH($B$8,$O$2:$O$4095,1)+ROWS(P$2:$P66))&lt;=$B$9,INDEX($O$2:$O$4095,MATCH($B$8,$O$2:$O$4095,1)+ROWS(P$2:$P66)),"")</f>
        <v>32.41520775379189</v>
      </c>
      <c r="Q66" s="50">
        <f t="shared" ref="Q66:Q129" si="15">INDEX($L$2:$L$4095,MATCH($P66,$O$2:$O$4095,0))</f>
        <v>83</v>
      </c>
      <c r="R66" s="51">
        <f t="shared" ca="1" si="10"/>
        <v>46.96821447616162</v>
      </c>
      <c r="S66" s="52">
        <f t="shared" ca="1" si="11"/>
        <v>147</v>
      </c>
      <c r="T66" s="39" t="str">
        <f t="shared" ca="1" si="7"/>
        <v>47,</v>
      </c>
      <c r="U66" s="39" t="str">
        <f t="shared" ca="1" si="8"/>
        <v>46.9682,</v>
      </c>
      <c r="V66" s="53" t="str">
        <f t="shared" ca="1" si="9"/>
        <v>4697,</v>
      </c>
      <c r="W66" s="41"/>
      <c r="X66" s="42"/>
      <c r="Y66" s="42"/>
      <c r="Z66" s="43"/>
      <c r="AA66" s="42"/>
      <c r="AB66" s="44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</row>
    <row r="67" spans="1:39" x14ac:dyDescent="0.2">
      <c r="G67" s="27">
        <v>65</v>
      </c>
      <c r="H67" s="28">
        <f t="shared" si="12"/>
        <v>20863.72143385966</v>
      </c>
      <c r="I67" s="28">
        <f t="shared" si="13"/>
        <v>0.22134062144529673</v>
      </c>
      <c r="J67" s="29">
        <f t="shared" si="14"/>
        <v>0.72191442167784947</v>
      </c>
      <c r="K67" s="26"/>
      <c r="L67" s="48">
        <v>66</v>
      </c>
      <c r="M67" s="49">
        <f t="shared" ref="M67:M130" si="16">(L67*$B$5)/($B$6-1)</f>
        <v>5.3186813186813182E-2</v>
      </c>
      <c r="N67" s="33">
        <f t="shared" ref="N67:N130" si="17">IF($B$7="Upper Leg",$B$4*(($B$5/M67)-1),$B$4*(1/(($B$5/M67)-1)))</f>
        <v>91568.181818181823</v>
      </c>
      <c r="O67" s="33">
        <f t="shared" ref="O67:O130" si="18">($B$2/LN(N67/($B$3*EXP(-$B$2/298.15))))-273.15</f>
        <v>26.99562194151838</v>
      </c>
      <c r="P67" s="34">
        <f>IF(INDEX($O$2:$O$4095,MATCH($B$8,$O$2:$O$4095,1)+ROWS(P$2:$P67))&lt;=$B$9,INDEX($O$2:$O$4095,MATCH($B$8,$O$2:$O$4095,1)+ROWS(P$2:$P67)),"")</f>
        <v>32.704467069473935</v>
      </c>
      <c r="Q67" s="50">
        <f t="shared" si="15"/>
        <v>84</v>
      </c>
      <c r="R67" s="51">
        <f t="shared" ca="1" si="10"/>
        <v>47.332363252851962</v>
      </c>
      <c r="S67" s="52">
        <f t="shared" ca="1" si="11"/>
        <v>149</v>
      </c>
      <c r="T67" s="39" t="str">
        <f t="shared" ref="T67:T130" ca="1" si="19">ROUND(R67,0)&amp;","</f>
        <v>47,</v>
      </c>
      <c r="U67" s="39" t="str">
        <f t="shared" ref="U67:U130" ca="1" si="20">ROUND(R67,4)&amp;","</f>
        <v>47.3324,</v>
      </c>
      <c r="V67" s="53" t="str">
        <f t="shared" ref="V67:V130" ca="1" si="21">ROUND(R67*$B$11,0)&amp;","</f>
        <v>4733,</v>
      </c>
      <c r="W67" s="41"/>
      <c r="X67" s="42"/>
      <c r="Y67" s="42"/>
      <c r="Z67" s="43"/>
      <c r="AA67" s="42"/>
      <c r="AB67" s="44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</row>
    <row r="68" spans="1:39" x14ac:dyDescent="0.2">
      <c r="G68" s="27">
        <v>66</v>
      </c>
      <c r="H68" s="28">
        <f t="shared" si="12"/>
        <v>20157.355071489514</v>
      </c>
      <c r="I68" s="28">
        <f t="shared" si="13"/>
        <v>0.22855976566207523</v>
      </c>
      <c r="J68" s="29">
        <f t="shared" si="14"/>
        <v>0.73921805782407868</v>
      </c>
      <c r="K68" s="26"/>
      <c r="L68" s="48">
        <v>67</v>
      </c>
      <c r="M68" s="49">
        <f t="shared" si="16"/>
        <v>5.399267399267399E-2</v>
      </c>
      <c r="N68" s="33">
        <f t="shared" si="17"/>
        <v>90179.104477611938</v>
      </c>
      <c r="O68" s="33">
        <f t="shared" si="18"/>
        <v>27.344656649395915</v>
      </c>
      <c r="P68" s="34">
        <f>IF(INDEX($O$2:$O$4095,MATCH($B$8,$O$2:$O$4095,1)+ROWS(P$2:$P68))&lt;=$B$9,INDEX($O$2:$O$4095,MATCH($B$8,$O$2:$O$4095,1)+ROWS(P$2:$P68)),"")</f>
        <v>32.990913058882313</v>
      </c>
      <c r="Q68" s="50">
        <f t="shared" si="15"/>
        <v>85</v>
      </c>
      <c r="R68" s="51">
        <f t="shared" ref="R68:R131" ca="1" si="22">INDIRECT("P"&amp;((ROW(P68)-2)*$B$10)+2,TRUE)</f>
        <v>47.69265222603218</v>
      </c>
      <c r="S68" s="52">
        <f t="shared" ref="S68:S131" ca="1" si="23">INDEX($L$2:$L$4095,MATCH($R68,$O$2:$O$4095,0))</f>
        <v>151</v>
      </c>
      <c r="T68" s="39" t="str">
        <f t="shared" ca="1" si="19"/>
        <v>48,</v>
      </c>
      <c r="U68" s="39" t="str">
        <f t="shared" ca="1" si="20"/>
        <v>47.6927,</v>
      </c>
      <c r="V68" s="53" t="str">
        <f t="shared" ca="1" si="21"/>
        <v>4769,</v>
      </c>
      <c r="W68" s="41"/>
      <c r="X68" s="42"/>
      <c r="Y68" s="42"/>
      <c r="Z68" s="43"/>
      <c r="AA68" s="42"/>
      <c r="AB68" s="44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</row>
    <row r="69" spans="1:39" x14ac:dyDescent="0.2">
      <c r="G69" s="27">
        <v>67</v>
      </c>
      <c r="H69" s="28">
        <f t="shared" si="12"/>
        <v>19478.847934394435</v>
      </c>
      <c r="I69" s="28">
        <f t="shared" si="13"/>
        <v>0.23595194624031601</v>
      </c>
      <c r="J69" s="29">
        <f t="shared" si="14"/>
        <v>0.75670236439007998</v>
      </c>
      <c r="K69" s="26"/>
      <c r="L69" s="48">
        <v>68</v>
      </c>
      <c r="M69" s="49">
        <f t="shared" si="16"/>
        <v>5.479853479853479E-2</v>
      </c>
      <c r="N69" s="33">
        <f t="shared" si="17"/>
        <v>88830.882352941189</v>
      </c>
      <c r="O69" s="33">
        <f t="shared" si="18"/>
        <v>27.689400691761875</v>
      </c>
      <c r="P69" s="34">
        <f>IF(INDEX($O$2:$O$4095,MATCH($B$8,$O$2:$O$4095,1)+ROWS(P$2:$P69))&lt;=$B$9,INDEX($O$2:$O$4095,MATCH($B$8,$O$2:$O$4095,1)+ROWS(P$2:$P69)),"")</f>
        <v>33.274607180276632</v>
      </c>
      <c r="Q69" s="50">
        <f t="shared" si="15"/>
        <v>86</v>
      </c>
      <c r="R69" s="51">
        <f t="shared" ca="1" si="22"/>
        <v>48.049176410865982</v>
      </c>
      <c r="S69" s="52">
        <f t="shared" ca="1" si="23"/>
        <v>153</v>
      </c>
      <c r="T69" s="39" t="str">
        <f t="shared" ca="1" si="19"/>
        <v>48,</v>
      </c>
      <c r="U69" s="39" t="str">
        <f t="shared" ca="1" si="20"/>
        <v>48.0492,</v>
      </c>
      <c r="V69" s="53" t="str">
        <f t="shared" ca="1" si="21"/>
        <v>4805,</v>
      </c>
      <c r="W69" s="41"/>
      <c r="X69" s="42"/>
      <c r="Y69" s="42"/>
      <c r="Z69" s="43"/>
      <c r="AA69" s="42"/>
      <c r="AB69" s="44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</row>
    <row r="70" spans="1:39" x14ac:dyDescent="0.2">
      <c r="G70" s="27">
        <v>68</v>
      </c>
      <c r="H70" s="28">
        <f t="shared" si="12"/>
        <v>18826.958521356755</v>
      </c>
      <c r="I70" s="28">
        <f t="shared" si="13"/>
        <v>0.24351896988421681</v>
      </c>
      <c r="J70" s="29">
        <f t="shared" si="14"/>
        <v>0.7743603769229418</v>
      </c>
      <c r="K70" s="26"/>
      <c r="L70" s="48">
        <v>69</v>
      </c>
      <c r="M70" s="49">
        <f t="shared" si="16"/>
        <v>5.5604395604395604E-2</v>
      </c>
      <c r="N70" s="33">
        <f t="shared" si="17"/>
        <v>87521.739130434769</v>
      </c>
      <c r="O70" s="33">
        <f t="shared" si="18"/>
        <v>28.029971109350754</v>
      </c>
      <c r="P70" s="34">
        <f>IF(INDEX($O$2:$O$4095,MATCH($B$8,$O$2:$O$4095,1)+ROWS(P$2:$P70))&lt;=$B$9,INDEX($O$2:$O$4095,MATCH($B$8,$O$2:$O$4095,1)+ROWS(P$2:$P70)),"")</f>
        <v>33.555608853660601</v>
      </c>
      <c r="Q70" s="50">
        <f t="shared" si="15"/>
        <v>87</v>
      </c>
      <c r="R70" s="51">
        <f t="shared" ca="1" si="22"/>
        <v>48.402027287289059</v>
      </c>
      <c r="S70" s="52">
        <f t="shared" ca="1" si="23"/>
        <v>155</v>
      </c>
      <c r="T70" s="39" t="str">
        <f t="shared" ca="1" si="19"/>
        <v>48,</v>
      </c>
      <c r="U70" s="39" t="str">
        <f t="shared" ca="1" si="20"/>
        <v>48.402,</v>
      </c>
      <c r="V70" s="53" t="str">
        <f t="shared" ca="1" si="21"/>
        <v>4840,</v>
      </c>
      <c r="W70" s="41"/>
      <c r="X70" s="42"/>
      <c r="Y70" s="42"/>
      <c r="Z70" s="43"/>
      <c r="AA70" s="42"/>
      <c r="AB70" s="44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</row>
    <row r="71" spans="1:39" ht="14.25" customHeight="1" x14ac:dyDescent="0.2">
      <c r="G71" s="27">
        <v>69</v>
      </c>
      <c r="H71" s="28">
        <f t="shared" si="12"/>
        <v>18200.506637440099</v>
      </c>
      <c r="I71" s="28">
        <f t="shared" si="13"/>
        <v>0.25126257365344623</v>
      </c>
      <c r="J71" s="29">
        <f t="shared" si="14"/>
        <v>0.79218477348046434</v>
      </c>
      <c r="K71" s="26"/>
      <c r="L71" s="48">
        <v>70</v>
      </c>
      <c r="M71" s="49">
        <f t="shared" si="16"/>
        <v>5.6410256410256411E-2</v>
      </c>
      <c r="N71" s="33">
        <f t="shared" si="17"/>
        <v>86249.999999999985</v>
      </c>
      <c r="O71" s="33">
        <f t="shared" si="18"/>
        <v>28.3664801080958</v>
      </c>
      <c r="P71" s="34">
        <f>IF(INDEX($O$2:$O$4095,MATCH($B$8,$O$2:$O$4095,1)+ROWS(P$2:$P71))&lt;=$B$9,INDEX($O$2:$O$4095,MATCH($B$8,$O$2:$O$4095,1)+ROWS(P$2:$P71)),"")</f>
        <v>33.833975550977812</v>
      </c>
      <c r="Q71" s="50">
        <f t="shared" si="15"/>
        <v>88</v>
      </c>
      <c r="R71" s="51">
        <f t="shared" ca="1" si="22"/>
        <v>48.751292975342835</v>
      </c>
      <c r="S71" s="52">
        <f t="shared" ca="1" si="23"/>
        <v>157</v>
      </c>
      <c r="T71" s="39" t="str">
        <f t="shared" ca="1" si="19"/>
        <v>49,</v>
      </c>
      <c r="U71" s="39" t="str">
        <f t="shared" ca="1" si="20"/>
        <v>48.7513,</v>
      </c>
      <c r="V71" s="53" t="str">
        <f t="shared" ca="1" si="21"/>
        <v>4875,</v>
      </c>
      <c r="W71" s="41"/>
      <c r="X71" s="42"/>
      <c r="Y71" s="42"/>
      <c r="Z71" s="43"/>
      <c r="AA71" s="42"/>
      <c r="AB71" s="44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</row>
    <row r="72" spans="1:39" x14ac:dyDescent="0.2">
      <c r="G72" s="27">
        <v>70</v>
      </c>
      <c r="H72" s="28">
        <f t="shared" si="12"/>
        <v>17598.37008523379</v>
      </c>
      <c r="I72" s="28">
        <f t="shared" si="13"/>
        <v>0.25918442138825087</v>
      </c>
      <c r="J72" s="29">
        <f t="shared" si="14"/>
        <v>0.81016787561679071</v>
      </c>
      <c r="K72" s="26"/>
      <c r="L72" s="48">
        <v>71</v>
      </c>
      <c r="M72" s="49">
        <f t="shared" si="16"/>
        <v>5.7216117216117211E-2</v>
      </c>
      <c r="N72" s="33">
        <f t="shared" si="17"/>
        <v>85014.084507042251</v>
      </c>
      <c r="O72" s="33">
        <f t="shared" si="18"/>
        <v>28.699035324829367</v>
      </c>
      <c r="P72" s="34">
        <f>IF(INDEX($O$2:$O$4095,MATCH($B$8,$O$2:$O$4095,1)+ROWS(P$2:$P72))&lt;=$B$9,INDEX($O$2:$O$4095,MATCH($B$8,$O$2:$O$4095,1)+ROWS(P$2:$P72)),"")</f>
        <v>34.109762881339748</v>
      </c>
      <c r="Q72" s="50">
        <f t="shared" si="15"/>
        <v>89</v>
      </c>
      <c r="R72" s="51">
        <f t="shared" ca="1" si="22"/>
        <v>49.097058399698369</v>
      </c>
      <c r="S72" s="52">
        <f t="shared" ca="1" si="23"/>
        <v>159</v>
      </c>
      <c r="T72" s="39" t="str">
        <f t="shared" ca="1" si="19"/>
        <v>49,</v>
      </c>
      <c r="U72" s="39" t="str">
        <f t="shared" ca="1" si="20"/>
        <v>49.0971,</v>
      </c>
      <c r="V72" s="53" t="str">
        <f t="shared" ca="1" si="21"/>
        <v>4910,</v>
      </c>
      <c r="W72" s="41"/>
      <c r="X72" s="42"/>
      <c r="Y72" s="42"/>
      <c r="Z72" s="43"/>
      <c r="AA72" s="42"/>
      <c r="AB72" s="44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</row>
    <row r="73" spans="1:39" x14ac:dyDescent="0.2">
      <c r="G73" s="27">
        <v>71</v>
      </c>
      <c r="H73" s="28">
        <f t="shared" si="12"/>
        <v>17019.481549266642</v>
      </c>
      <c r="I73" s="28">
        <f t="shared" si="13"/>
        <v>0.26728610014441878</v>
      </c>
      <c r="J73" s="29">
        <f t="shared" si="14"/>
        <v>0.82830165014385893</v>
      </c>
      <c r="K73" s="26"/>
      <c r="L73" s="48">
        <v>72</v>
      </c>
      <c r="M73" s="49">
        <f t="shared" si="16"/>
        <v>5.8021978021978018E-2</v>
      </c>
      <c r="N73" s="33">
        <f t="shared" si="17"/>
        <v>83812.5</v>
      </c>
      <c r="O73" s="33">
        <f t="shared" si="18"/>
        <v>29.027740074860105</v>
      </c>
      <c r="P73" s="34">
        <f>IF(INDEX($O$2:$O$4095,MATCH($B$8,$O$2:$O$4095,1)+ROWS(P$2:$P73))&lt;=$B$9,INDEX($O$2:$O$4095,MATCH($B$8,$O$2:$O$4095,1)+ROWS(P$2:$P73)),"")</f>
        <v>34.383024671611565</v>
      </c>
      <c r="Q73" s="50">
        <f t="shared" si="15"/>
        <v>90</v>
      </c>
      <c r="R73" s="51">
        <f t="shared" ca="1" si="22"/>
        <v>49.439405444162446</v>
      </c>
      <c r="S73" s="52">
        <f t="shared" ca="1" si="23"/>
        <v>161</v>
      </c>
      <c r="T73" s="39" t="str">
        <f t="shared" ca="1" si="19"/>
        <v>49,</v>
      </c>
      <c r="U73" s="39" t="str">
        <f t="shared" ca="1" si="20"/>
        <v>49.4394,</v>
      </c>
      <c r="V73" s="53" t="str">
        <f t="shared" ca="1" si="21"/>
        <v>4944,</v>
      </c>
      <c r="W73" s="41"/>
      <c r="X73" s="42"/>
      <c r="Y73" s="42"/>
      <c r="Z73" s="43"/>
      <c r="AA73" s="42"/>
      <c r="AB73" s="44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</row>
    <row r="74" spans="1:39" x14ac:dyDescent="0.2">
      <c r="A74" s="138" t="s">
        <v>47</v>
      </c>
      <c r="B74" s="139"/>
      <c r="C74" s="139"/>
      <c r="D74" s="139"/>
      <c r="E74" s="140"/>
      <c r="G74" s="27">
        <v>72</v>
      </c>
      <c r="H74" s="28">
        <f t="shared" si="12"/>
        <v>16462.825661488772</v>
      </c>
      <c r="I74" s="28">
        <f t="shared" si="13"/>
        <v>0.27556911664585737</v>
      </c>
      <c r="J74" s="29">
        <f t="shared" si="14"/>
        <v>0.84657771169106</v>
      </c>
      <c r="K74" s="26"/>
      <c r="L74" s="48">
        <v>73</v>
      </c>
      <c r="M74" s="49">
        <f t="shared" si="16"/>
        <v>5.8827838827838826E-2</v>
      </c>
      <c r="N74" s="33">
        <f t="shared" si="17"/>
        <v>82643.835616438359</v>
      </c>
      <c r="O74" s="33">
        <f t="shared" si="18"/>
        <v>29.352693582894915</v>
      </c>
      <c r="P74" s="34">
        <f>IF(INDEX($O$2:$O$4095,MATCH($B$8,$O$2:$O$4095,1)+ROWS(P$2:$P74))&lt;=$B$9,INDEX($O$2:$O$4095,MATCH($B$8,$O$2:$O$4095,1)+ROWS(P$2:$P74)),"")</f>
        <v>34.653813042658101</v>
      </c>
      <c r="Q74" s="50">
        <f t="shared" si="15"/>
        <v>91</v>
      </c>
      <c r="R74" s="51">
        <f t="shared" ca="1" si="22"/>
        <v>49.778413096893019</v>
      </c>
      <c r="S74" s="52">
        <f t="shared" ca="1" si="23"/>
        <v>163</v>
      </c>
      <c r="T74" s="39" t="str">
        <f t="shared" ca="1" si="19"/>
        <v>50,</v>
      </c>
      <c r="U74" s="39" t="str">
        <f t="shared" ca="1" si="20"/>
        <v>49.7784,</v>
      </c>
      <c r="V74" s="53" t="str">
        <f t="shared" ca="1" si="21"/>
        <v>4978,</v>
      </c>
      <c r="W74" s="41"/>
      <c r="X74" s="42"/>
      <c r="Y74" s="42"/>
      <c r="Z74" s="43"/>
      <c r="AA74" s="42"/>
      <c r="AB74" s="44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</row>
    <row r="75" spans="1:39" x14ac:dyDescent="0.2">
      <c r="A75" s="141"/>
      <c r="B75" s="142"/>
      <c r="C75" s="142"/>
      <c r="D75" s="142"/>
      <c r="E75" s="143"/>
      <c r="G75" s="27">
        <v>73</v>
      </c>
      <c r="H75" s="28">
        <f t="shared" si="12"/>
        <v>15927.436236529253</v>
      </c>
      <c r="I75" s="28">
        <f t="shared" si="13"/>
        <v>0.28403489376276797</v>
      </c>
      <c r="J75" s="29">
        <f t="shared" si="14"/>
        <v>0.86498732608575324</v>
      </c>
      <c r="K75" s="26"/>
      <c r="L75" s="48">
        <v>74</v>
      </c>
      <c r="M75" s="49">
        <f t="shared" si="16"/>
        <v>5.9633699633699633E-2</v>
      </c>
      <c r="N75" s="33">
        <f t="shared" si="17"/>
        <v>81506.75675675676</v>
      </c>
      <c r="O75" s="33">
        <f t="shared" si="18"/>
        <v>29.673991198639783</v>
      </c>
      <c r="P75" s="34">
        <f>IF(INDEX($O$2:$O$4095,MATCH($B$8,$O$2:$O$4095,1)+ROWS(P$2:$P75))&lt;=$B$9,INDEX($O$2:$O$4095,MATCH($B$8,$O$2:$O$4095,1)+ROWS(P$2:$P75)),"")</f>
        <v>34.922178481527737</v>
      </c>
      <c r="Q75" s="50">
        <f t="shared" si="15"/>
        <v>92</v>
      </c>
      <c r="R75" s="51">
        <f t="shared" ca="1" si="22"/>
        <v>50.114157586988654</v>
      </c>
      <c r="S75" s="52">
        <f t="shared" ca="1" si="23"/>
        <v>165</v>
      </c>
      <c r="T75" s="39" t="str">
        <f t="shared" ca="1" si="19"/>
        <v>50,</v>
      </c>
      <c r="U75" s="39" t="str">
        <f t="shared" ca="1" si="20"/>
        <v>50.1142,</v>
      </c>
      <c r="V75" s="53" t="str">
        <f t="shared" ca="1" si="21"/>
        <v>5011,</v>
      </c>
      <c r="W75" s="41"/>
      <c r="X75" s="42"/>
      <c r="Y75" s="42"/>
      <c r="Z75" s="43"/>
      <c r="AA75" s="42"/>
      <c r="AB75" s="44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</row>
    <row r="76" spans="1:39" x14ac:dyDescent="0.2">
      <c r="A76" s="144"/>
      <c r="B76" s="145"/>
      <c r="C76" s="145"/>
      <c r="D76" s="145"/>
      <c r="E76" s="146"/>
      <c r="G76" s="27">
        <v>74</v>
      </c>
      <c r="H76" s="28">
        <f t="shared" si="12"/>
        <v>15412.393666187747</v>
      </c>
      <c r="I76" s="28">
        <f t="shared" si="13"/>
        <v>0.2926847670236255</v>
      </c>
      <c r="J76" s="29">
        <f t="shared" si="14"/>
        <v>0.88352141457497257</v>
      </c>
      <c r="K76" s="26"/>
      <c r="L76" s="48">
        <v>75</v>
      </c>
      <c r="M76" s="49">
        <f t="shared" si="16"/>
        <v>6.043956043956044E-2</v>
      </c>
      <c r="N76" s="33">
        <f t="shared" si="17"/>
        <v>80399.999999999985</v>
      </c>
      <c r="O76" s="33">
        <f t="shared" si="18"/>
        <v>29.991724598287135</v>
      </c>
      <c r="P76" s="34">
        <f>IF(INDEX($O$2:$O$4095,MATCH($B$8,$O$2:$O$4095,1)+ROWS(P$2:$P76))&lt;=$B$9,INDEX($O$2:$O$4095,MATCH($B$8,$O$2:$O$4095,1)+ROWS(P$2:$P76)),"")</f>
        <v>35.18816990983305</v>
      </c>
      <c r="Q76" s="50">
        <f t="shared" si="15"/>
        <v>93</v>
      </c>
      <c r="R76" s="51">
        <f t="shared" ca="1" si="22"/>
        <v>50.446712513063346</v>
      </c>
      <c r="S76" s="52">
        <f t="shared" ca="1" si="23"/>
        <v>167</v>
      </c>
      <c r="T76" s="39" t="str">
        <f t="shared" ca="1" si="19"/>
        <v>50,</v>
      </c>
      <c r="U76" s="39" t="str">
        <f t="shared" ca="1" si="20"/>
        <v>50.4467,</v>
      </c>
      <c r="V76" s="53" t="str">
        <f t="shared" ca="1" si="21"/>
        <v>5045,</v>
      </c>
      <c r="W76" s="41"/>
      <c r="X76" s="42"/>
      <c r="Y76" s="42"/>
      <c r="Z76" s="43"/>
      <c r="AA76" s="42"/>
      <c r="AB76" s="44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</row>
    <row r="77" spans="1:39" x14ac:dyDescent="0.2">
      <c r="G77" s="27">
        <v>75</v>
      </c>
      <c r="H77" s="28">
        <f t="shared" si="12"/>
        <v>14916.822463315944</v>
      </c>
      <c r="I77" s="28">
        <f t="shared" si="13"/>
        <v>0.30151998116937523</v>
      </c>
      <c r="J77" s="29">
        <f t="shared" si="14"/>
        <v>0.90217055890483566</v>
      </c>
      <c r="K77" s="26"/>
      <c r="L77" s="48">
        <v>76</v>
      </c>
      <c r="M77" s="49">
        <f t="shared" si="16"/>
        <v>6.124542124542124E-2</v>
      </c>
      <c r="N77" s="33">
        <f t="shared" si="17"/>
        <v>79322.368421052641</v>
      </c>
      <c r="O77" s="33">
        <f t="shared" si="18"/>
        <v>30.305981972989514</v>
      </c>
      <c r="P77" s="34">
        <f>IF(INDEX($O$2:$O$4095,MATCH($B$8,$O$2:$O$4095,1)+ROWS(P$2:$P77))&lt;=$B$9,INDEX($O$2:$O$4095,MATCH($B$8,$O$2:$O$4095,1)+ROWS(P$2:$P77)),"")</f>
        <v>35.451834748566739</v>
      </c>
      <c r="Q77" s="50">
        <f t="shared" si="15"/>
        <v>94</v>
      </c>
      <c r="R77" s="51">
        <f t="shared" ca="1" si="22"/>
        <v>50.77614896436603</v>
      </c>
      <c r="S77" s="52">
        <f t="shared" ca="1" si="23"/>
        <v>169</v>
      </c>
      <c r="T77" s="39" t="str">
        <f t="shared" ca="1" si="19"/>
        <v>51,</v>
      </c>
      <c r="U77" s="39" t="str">
        <f t="shared" ca="1" si="20"/>
        <v>50.7761,</v>
      </c>
      <c r="V77" s="53" t="str">
        <f t="shared" ca="1" si="21"/>
        <v>5078,</v>
      </c>
      <c r="W77" s="41"/>
      <c r="X77" s="42"/>
      <c r="Y77" s="42"/>
      <c r="Z77" s="43"/>
      <c r="AA77" s="42"/>
      <c r="AB77" s="44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</row>
    <row r="78" spans="1:39" x14ac:dyDescent="0.2">
      <c r="G78" s="27">
        <v>76</v>
      </c>
      <c r="H78" s="28">
        <f t="shared" si="12"/>
        <v>14439.888945894407</v>
      </c>
      <c r="I78" s="28">
        <f t="shared" si="13"/>
        <v>0.31054168675842359</v>
      </c>
      <c r="J78" s="29">
        <f t="shared" si="14"/>
        <v>0.92092500727399274</v>
      </c>
      <c r="K78" s="26"/>
      <c r="L78" s="48">
        <v>77</v>
      </c>
      <c r="M78" s="49">
        <f t="shared" si="16"/>
        <v>6.2051282051282047E-2</v>
      </c>
      <c r="N78" s="33">
        <f t="shared" si="17"/>
        <v>78272.727272727265</v>
      </c>
      <c r="O78" s="33">
        <f t="shared" si="18"/>
        <v>30.6168482053194</v>
      </c>
      <c r="P78" s="34">
        <f>IF(INDEX($O$2:$O$4095,MATCH($B$8,$O$2:$O$4095,1)+ROWS(P$2:$P78))&lt;=$B$9,INDEX($O$2:$O$4095,MATCH($B$8,$O$2:$O$4095,1)+ROWS(P$2:$P78)),"")</f>
        <v>35.713218979574606</v>
      </c>
      <c r="Q78" s="50">
        <f t="shared" si="15"/>
        <v>95</v>
      </c>
      <c r="R78" s="51">
        <f t="shared" ca="1" si="22"/>
        <v>51.102535634960645</v>
      </c>
      <c r="S78" s="52">
        <f t="shared" ca="1" si="23"/>
        <v>171</v>
      </c>
      <c r="T78" s="39" t="str">
        <f t="shared" ca="1" si="19"/>
        <v>51,</v>
      </c>
      <c r="U78" s="39" t="str">
        <f t="shared" ca="1" si="20"/>
        <v>51.1025,</v>
      </c>
      <c r="V78" s="53" t="str">
        <f t="shared" ca="1" si="21"/>
        <v>5110,</v>
      </c>
      <c r="W78" s="41"/>
      <c r="X78" s="42"/>
      <c r="Y78" s="42"/>
      <c r="Z78" s="43"/>
      <c r="AA78" s="42"/>
      <c r="AB78" s="44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</row>
    <row r="79" spans="1:39" x14ac:dyDescent="0.2">
      <c r="G79" s="27">
        <v>77</v>
      </c>
      <c r="H79" s="28">
        <f t="shared" si="12"/>
        <v>13980.799052713091</v>
      </c>
      <c r="I79" s="28">
        <f t="shared" si="13"/>
        <v>0.31975093683116351</v>
      </c>
      <c r="J79" s="29">
        <f t="shared" si="14"/>
        <v>0.93977468117409924</v>
      </c>
      <c r="K79" s="26"/>
      <c r="L79" s="48">
        <v>78</v>
      </c>
      <c r="M79" s="49">
        <f t="shared" si="16"/>
        <v>6.2857142857142848E-2</v>
      </c>
      <c r="N79" s="33">
        <f t="shared" si="17"/>
        <v>77250.000000000015</v>
      </c>
      <c r="O79" s="33">
        <f t="shared" si="18"/>
        <v>30.924405034626204</v>
      </c>
      <c r="P79" s="34">
        <f>IF(INDEX($O$2:$O$4095,MATCH($B$8,$O$2:$O$4095,1)+ROWS(P$2:$P79))&lt;=$B$9,INDEX($O$2:$O$4095,MATCH($B$8,$O$2:$O$4095,1)+ROWS(P$2:$P79)),"")</f>
        <v>35.972367203891508</v>
      </c>
      <c r="Q79" s="50">
        <f t="shared" si="15"/>
        <v>96</v>
      </c>
      <c r="R79" s="51">
        <f t="shared" ca="1" si="22"/>
        <v>51.425938931440442</v>
      </c>
      <c r="S79" s="52">
        <f t="shared" ca="1" si="23"/>
        <v>173</v>
      </c>
      <c r="T79" s="39" t="str">
        <f t="shared" ca="1" si="19"/>
        <v>51,</v>
      </c>
      <c r="U79" s="39" t="str">
        <f t="shared" ca="1" si="20"/>
        <v>51.4259,</v>
      </c>
      <c r="V79" s="53" t="str">
        <f t="shared" ca="1" si="21"/>
        <v>5143,</v>
      </c>
      <c r="W79" s="41"/>
      <c r="X79" s="42"/>
      <c r="Y79" s="42"/>
      <c r="Z79" s="43"/>
      <c r="AA79" s="42"/>
      <c r="AB79" s="44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</row>
    <row r="80" spans="1:39" x14ac:dyDescent="0.2">
      <c r="G80" s="27">
        <v>78</v>
      </c>
      <c r="H80" s="28">
        <f t="shared" si="12"/>
        <v>13538.796282625532</v>
      </c>
      <c r="I80" s="28">
        <f t="shared" si="13"/>
        <v>0.3291486836429045</v>
      </c>
      <c r="J80" s="29">
        <f t="shared" si="14"/>
        <v>0.95870918312554454</v>
      </c>
      <c r="K80" s="26"/>
      <c r="L80" s="48">
        <v>79</v>
      </c>
      <c r="M80" s="49">
        <f t="shared" si="16"/>
        <v>6.3663003663003662E-2</v>
      </c>
      <c r="N80" s="33">
        <f t="shared" si="17"/>
        <v>76253.16455696203</v>
      </c>
      <c r="O80" s="33">
        <f t="shared" si="18"/>
        <v>31.228731212122739</v>
      </c>
      <c r="P80" s="34">
        <f>IF(INDEX($O$2:$O$4095,MATCH($B$8,$O$2:$O$4095,1)+ROWS(P$2:$P80))&lt;=$B$9,INDEX($O$2:$O$4095,MATCH($B$8,$O$2:$O$4095,1)+ROWS(P$2:$P80)),"")</f>
        <v>36.229322697131124</v>
      </c>
      <c r="Q80" s="50">
        <f t="shared" si="15"/>
        <v>97</v>
      </c>
      <c r="R80" s="51">
        <f t="shared" ca="1" si="22"/>
        <v>51.746423074612153</v>
      </c>
      <c r="S80" s="52">
        <f t="shared" ca="1" si="23"/>
        <v>175</v>
      </c>
      <c r="T80" s="39" t="str">
        <f t="shared" ca="1" si="19"/>
        <v>52,</v>
      </c>
      <c r="U80" s="39" t="str">
        <f t="shared" ca="1" si="20"/>
        <v>51.7464,</v>
      </c>
      <c r="V80" s="53" t="str">
        <f t="shared" ca="1" si="21"/>
        <v>5175,</v>
      </c>
      <c r="W80" s="41"/>
      <c r="X80" s="42"/>
      <c r="Y80" s="42"/>
      <c r="Z80" s="43"/>
      <c r="AA80" s="42"/>
      <c r="AB80" s="44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</row>
    <row r="81" spans="7:39" x14ac:dyDescent="0.2">
      <c r="G81" s="27">
        <v>79</v>
      </c>
      <c r="H81" s="28">
        <f t="shared" si="12"/>
        <v>13113.159749870014</v>
      </c>
      <c r="I81" s="28">
        <f t="shared" si="13"/>
        <v>0.33873577547415995</v>
      </c>
      <c r="J81" s="29">
        <f t="shared" si="14"/>
        <v>0.97771780531835106</v>
      </c>
      <c r="K81" s="26"/>
      <c r="L81" s="48">
        <v>80</v>
      </c>
      <c r="M81" s="49">
        <f t="shared" si="16"/>
        <v>6.4468864468864476E-2</v>
      </c>
      <c r="N81" s="33">
        <f t="shared" si="17"/>
        <v>75281.249999999985</v>
      </c>
      <c r="O81" s="33">
        <f t="shared" si="18"/>
        <v>31.52990264645922</v>
      </c>
      <c r="P81" s="34">
        <f>IF(INDEX($O$2:$O$4095,MATCH($B$8,$O$2:$O$4095,1)+ROWS(P$2:$P81))&lt;=$B$9,INDEX($O$2:$O$4095,MATCH($B$8,$O$2:$O$4095,1)+ROWS(P$2:$P81)),"")</f>
        <v>36.48412746210704</v>
      </c>
      <c r="Q81" s="50">
        <f t="shared" si="15"/>
        <v>98</v>
      </c>
      <c r="R81" s="51">
        <f t="shared" ca="1" si="22"/>
        <v>52.064050195553989</v>
      </c>
      <c r="S81" s="52">
        <f t="shared" ca="1" si="23"/>
        <v>177</v>
      </c>
      <c r="T81" s="39" t="str">
        <f t="shared" ca="1" si="19"/>
        <v>52,</v>
      </c>
      <c r="U81" s="39" t="str">
        <f t="shared" ca="1" si="20"/>
        <v>52.0641,</v>
      </c>
      <c r="V81" s="53" t="str">
        <f t="shared" ca="1" si="21"/>
        <v>5206,</v>
      </c>
      <c r="W81" s="41"/>
      <c r="X81" s="42"/>
      <c r="Y81" s="42"/>
      <c r="Z81" s="43"/>
      <c r="AA81" s="42"/>
      <c r="AB81" s="44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</row>
    <row r="82" spans="7:39" x14ac:dyDescent="0.2">
      <c r="G82" s="27">
        <v>80</v>
      </c>
      <c r="H82" s="28">
        <f t="shared" si="12"/>
        <v>12703.202348436196</v>
      </c>
      <c r="I82" s="28">
        <f t="shared" si="13"/>
        <v>0.34851295352734346</v>
      </c>
      <c r="J82" s="29">
        <f t="shared" si="14"/>
        <v>0.9967895391592263</v>
      </c>
      <c r="K82" s="26"/>
      <c r="L82" s="48">
        <v>81</v>
      </c>
      <c r="M82" s="49">
        <f t="shared" si="16"/>
        <v>6.5274725274725276E-2</v>
      </c>
      <c r="N82" s="33">
        <f t="shared" si="17"/>
        <v>74333.333333333328</v>
      </c>
      <c r="O82" s="33">
        <f t="shared" si="18"/>
        <v>31.82799254048075</v>
      </c>
      <c r="P82" s="34">
        <f>IF(INDEX($O$2:$O$4095,MATCH($B$8,$O$2:$O$4095,1)+ROWS(P$2:$P82))&lt;=$B$9,INDEX($O$2:$O$4095,MATCH($B$8,$O$2:$O$4095,1)+ROWS(P$2:$P82)),"")</f>
        <v>36.736822278850013</v>
      </c>
      <c r="Q82" s="50">
        <f t="shared" si="15"/>
        <v>99</v>
      </c>
      <c r="R82" s="51">
        <f t="shared" ca="1" si="22"/>
        <v>52.378880426416913</v>
      </c>
      <c r="S82" s="52">
        <f t="shared" ca="1" si="23"/>
        <v>179</v>
      </c>
      <c r="T82" s="39" t="str">
        <f t="shared" ca="1" si="19"/>
        <v>52,</v>
      </c>
      <c r="U82" s="39" t="str">
        <f t="shared" ca="1" si="20"/>
        <v>52.3789,</v>
      </c>
      <c r="V82" s="53" t="str">
        <f t="shared" ca="1" si="21"/>
        <v>5238,</v>
      </c>
      <c r="W82" s="41"/>
      <c r="X82" s="42"/>
      <c r="Y82" s="42"/>
      <c r="Z82" s="43"/>
      <c r="AA82" s="42"/>
      <c r="AB82" s="44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</row>
    <row r="83" spans="7:39" x14ac:dyDescent="0.2">
      <c r="G83" s="27">
        <v>81</v>
      </c>
      <c r="H83" s="28">
        <f t="shared" si="12"/>
        <v>12308.269018910289</v>
      </c>
      <c r="I83" s="28">
        <f t="shared" si="13"/>
        <v>0.35848084891893572</v>
      </c>
      <c r="J83" s="29">
        <f t="shared" si="14"/>
        <v>1.0159130857281984</v>
      </c>
      <c r="K83" s="26"/>
      <c r="L83" s="48">
        <v>82</v>
      </c>
      <c r="M83" s="49">
        <f t="shared" si="16"/>
        <v>6.6080586080586076E-2</v>
      </c>
      <c r="N83" s="33">
        <f t="shared" si="17"/>
        <v>73408.536585365859</v>
      </c>
      <c r="O83" s="33">
        <f t="shared" si="18"/>
        <v>32.123071519803375</v>
      </c>
      <c r="P83" s="34">
        <f>IF(INDEX($O$2:$O$4095,MATCH($B$8,$O$2:$O$4095,1)+ROWS(P$2:$P83))&lt;=$B$9,INDEX($O$2:$O$4095,MATCH($B$8,$O$2:$O$4095,1)+ROWS(P$2:$P83)),"")</f>
        <v>36.987446752176254</v>
      </c>
      <c r="Q83" s="50">
        <f t="shared" si="15"/>
        <v>100</v>
      </c>
      <c r="R83" s="51">
        <f t="shared" ca="1" si="22"/>
        <v>52.690971986313741</v>
      </c>
      <c r="S83" s="52">
        <f t="shared" ca="1" si="23"/>
        <v>181</v>
      </c>
      <c r="T83" s="39" t="str">
        <f t="shared" ca="1" si="19"/>
        <v>53,</v>
      </c>
      <c r="U83" s="39" t="str">
        <f t="shared" ca="1" si="20"/>
        <v>52.691,</v>
      </c>
      <c r="V83" s="53" t="str">
        <f t="shared" ca="1" si="21"/>
        <v>5269,</v>
      </c>
      <c r="W83" s="41"/>
      <c r="X83" s="42"/>
      <c r="Y83" s="42"/>
      <c r="Z83" s="43"/>
      <c r="AA83" s="42"/>
      <c r="AB83" s="44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</row>
    <row r="84" spans="7:39" x14ac:dyDescent="0.2">
      <c r="G84" s="27">
        <v>82</v>
      </c>
      <c r="H84" s="28">
        <f t="shared" si="12"/>
        <v>11927.735111652537</v>
      </c>
      <c r="I84" s="28">
        <f t="shared" si="13"/>
        <v>0.36863997977621771</v>
      </c>
      <c r="J84" s="29">
        <f t="shared" si="14"/>
        <v>1.0350768671410326</v>
      </c>
      <c r="K84" s="26"/>
      <c r="L84" s="48">
        <v>83</v>
      </c>
      <c r="M84" s="49">
        <f t="shared" si="16"/>
        <v>6.6886446886446876E-2</v>
      </c>
      <c r="N84" s="33">
        <f t="shared" si="17"/>
        <v>72506.024096385547</v>
      </c>
      <c r="O84" s="33">
        <f t="shared" si="18"/>
        <v>32.41520775379189</v>
      </c>
      <c r="P84" s="34">
        <f>IF(INDEX($O$2:$O$4095,MATCH($B$8,$O$2:$O$4095,1)+ROWS(P$2:$P84))&lt;=$B$9,INDEX($O$2:$O$4095,MATCH($B$8,$O$2:$O$4095,1)+ROWS(P$2:$P84)),"")</f>
        <v>37.236039356948481</v>
      </c>
      <c r="Q84" s="50">
        <f t="shared" si="15"/>
        <v>101</v>
      </c>
      <c r="R84" s="51">
        <f t="shared" ca="1" si="22"/>
        <v>53.000381262611484</v>
      </c>
      <c r="S84" s="52">
        <f t="shared" ca="1" si="23"/>
        <v>183</v>
      </c>
      <c r="T84" s="39" t="str">
        <f t="shared" ca="1" si="19"/>
        <v>53,</v>
      </c>
      <c r="U84" s="39" t="str">
        <f t="shared" ca="1" si="20"/>
        <v>53.0004,</v>
      </c>
      <c r="V84" s="53" t="str">
        <f t="shared" ca="1" si="21"/>
        <v>5300,</v>
      </c>
      <c r="W84" s="41"/>
      <c r="X84" s="42"/>
      <c r="Y84" s="42"/>
      <c r="Z84" s="43"/>
      <c r="AA84" s="42"/>
      <c r="AB84" s="44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</row>
    <row r="85" spans="7:39" x14ac:dyDescent="0.2">
      <c r="G85" s="27">
        <v>83</v>
      </c>
      <c r="H85" s="28">
        <f t="shared" si="12"/>
        <v>11561.004840554913</v>
      </c>
      <c r="I85" s="28">
        <f t="shared" si="13"/>
        <v>0.37899074844762803</v>
      </c>
      <c r="J85" s="29">
        <f t="shared" si="14"/>
        <v>1.0542690388110121</v>
      </c>
      <c r="K85" s="26"/>
      <c r="L85" s="48">
        <v>84</v>
      </c>
      <c r="M85" s="49">
        <f t="shared" si="16"/>
        <v>6.7692307692307691E-2</v>
      </c>
      <c r="N85" s="33">
        <f t="shared" si="17"/>
        <v>71625</v>
      </c>
      <c r="O85" s="33">
        <f t="shared" si="18"/>
        <v>32.704467069473935</v>
      </c>
      <c r="P85" s="34">
        <f>IF(INDEX($O$2:$O$4095,MATCH($B$8,$O$2:$O$4095,1)+ROWS(P$2:$P85))&lt;=$B$9,INDEX($O$2:$O$4095,MATCH($B$8,$O$2:$O$4095,1)+ROWS(P$2:$P85)),"")</f>
        <v>37.482637481164375</v>
      </c>
      <c r="Q85" s="50">
        <f t="shared" si="15"/>
        <v>102</v>
      </c>
      <c r="R85" s="51">
        <f t="shared" ca="1" si="22"/>
        <v>53.307162887922175</v>
      </c>
      <c r="S85" s="52">
        <f t="shared" ca="1" si="23"/>
        <v>185</v>
      </c>
      <c r="T85" s="39" t="str">
        <f t="shared" ca="1" si="19"/>
        <v>53,</v>
      </c>
      <c r="U85" s="39" t="str">
        <f t="shared" ca="1" si="20"/>
        <v>53.3072,</v>
      </c>
      <c r="V85" s="53" t="str">
        <f t="shared" ca="1" si="21"/>
        <v>5331,</v>
      </c>
      <c r="W85" s="41"/>
      <c r="X85" s="42"/>
      <c r="Y85" s="42"/>
      <c r="Z85" s="43"/>
      <c r="AA85" s="42"/>
      <c r="AB85" s="44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</row>
    <row r="86" spans="7:39" x14ac:dyDescent="0.2">
      <c r="G86" s="27">
        <v>84</v>
      </c>
      <c r="H86" s="28">
        <f t="shared" si="12"/>
        <v>11207.509821993379</v>
      </c>
      <c r="I86" s="28">
        <f t="shared" si="13"/>
        <v>0.38953343883573815</v>
      </c>
      <c r="J86" s="29">
        <f t="shared" si="14"/>
        <v>1.0734775026026377</v>
      </c>
      <c r="K86" s="26"/>
      <c r="L86" s="48">
        <v>85</v>
      </c>
      <c r="M86" s="49">
        <f t="shared" si="16"/>
        <v>6.8498168498168505E-2</v>
      </c>
      <c r="N86" s="33">
        <f t="shared" si="17"/>
        <v>70764.705882352937</v>
      </c>
      <c r="O86" s="33">
        <f t="shared" si="18"/>
        <v>32.990913058882313</v>
      </c>
      <c r="P86" s="34">
        <f>IF(INDEX($O$2:$O$4095,MATCH($B$8,$O$2:$O$4095,1)+ROWS(P$2:$P86))&lt;=$B$9,INDEX($O$2:$O$4095,MATCH($B$8,$O$2:$O$4095,1)+ROWS(P$2:$P86)),"")</f>
        <v>37.727277466996384</v>
      </c>
      <c r="Q86" s="50">
        <f t="shared" si="15"/>
        <v>103</v>
      </c>
      <c r="R86" s="51">
        <f t="shared" ca="1" si="22"/>
        <v>53.611369813061231</v>
      </c>
      <c r="S86" s="52">
        <f t="shared" ca="1" si="23"/>
        <v>187</v>
      </c>
      <c r="T86" s="39" t="str">
        <f t="shared" ca="1" si="19"/>
        <v>54,</v>
      </c>
      <c r="U86" s="39" t="str">
        <f t="shared" ca="1" si="20"/>
        <v>53.6114,</v>
      </c>
      <c r="V86" s="53" t="str">
        <f t="shared" ca="1" si="21"/>
        <v>5361,</v>
      </c>
      <c r="W86" s="41"/>
      <c r="X86" s="42"/>
      <c r="Y86" s="42"/>
      <c r="Z86" s="43"/>
      <c r="AA86" s="42"/>
      <c r="AB86" s="44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</row>
    <row r="87" spans="7:39" x14ac:dyDescent="0.2">
      <c r="G87" s="27">
        <v>85</v>
      </c>
      <c r="H87" s="28">
        <f t="shared" si="12"/>
        <v>10866.707693930244</v>
      </c>
      <c r="I87" s="28">
        <f t="shared" si="13"/>
        <v>0.40026821386176453</v>
      </c>
      <c r="J87" s="29">
        <f t="shared" si="14"/>
        <v>1.0926899208619223</v>
      </c>
      <c r="K87" s="26"/>
      <c r="L87" s="48">
        <v>86</v>
      </c>
      <c r="M87" s="49">
        <f t="shared" si="16"/>
        <v>6.9304029304029305E-2</v>
      </c>
      <c r="N87" s="33">
        <f t="shared" si="17"/>
        <v>69924.41860465116</v>
      </c>
      <c r="O87" s="33">
        <f t="shared" si="18"/>
        <v>33.274607180276632</v>
      </c>
      <c r="P87" s="34">
        <f>IF(INDEX($O$2:$O$4095,MATCH($B$8,$O$2:$O$4095,1)+ROWS(P$2:$P87))&lt;=$B$9,INDEX($O$2:$O$4095,MATCH($B$8,$O$2:$O$4095,1)+ROWS(P$2:$P87)),"")</f>
        <v>37.969994649899377</v>
      </c>
      <c r="Q87" s="50">
        <f t="shared" si="15"/>
        <v>104</v>
      </c>
      <c r="R87" s="51">
        <f t="shared" ca="1" si="22"/>
        <v>53.913053376228333</v>
      </c>
      <c r="S87" s="52">
        <f t="shared" ca="1" si="23"/>
        <v>189</v>
      </c>
      <c r="T87" s="39" t="str">
        <f t="shared" ca="1" si="19"/>
        <v>54,</v>
      </c>
      <c r="U87" s="39" t="str">
        <f t="shared" ca="1" si="20"/>
        <v>53.9131,</v>
      </c>
      <c r="V87" s="53" t="str">
        <f t="shared" ca="1" si="21"/>
        <v>5391,</v>
      </c>
      <c r="W87" s="41"/>
      <c r="X87" s="42"/>
      <c r="Y87" s="42"/>
      <c r="Z87" s="43"/>
      <c r="AA87" s="42"/>
      <c r="AB87" s="44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</row>
    <row r="88" spans="7:39" x14ac:dyDescent="0.2">
      <c r="G88" s="27">
        <v>86</v>
      </c>
      <c r="H88" s="28">
        <f t="shared" si="12"/>
        <v>10538.080810441719</v>
      </c>
      <c r="I88" s="28">
        <f t="shared" si="13"/>
        <v>0.41119511307038376</v>
      </c>
      <c r="J88" s="29">
        <f t="shared" si="14"/>
        <v>1.111893731307656</v>
      </c>
      <c r="K88" s="26"/>
      <c r="L88" s="48">
        <v>87</v>
      </c>
      <c r="M88" s="49">
        <f t="shared" si="16"/>
        <v>7.0109890109890105E-2</v>
      </c>
      <c r="N88" s="33">
        <f t="shared" si="17"/>
        <v>69103.448275862072</v>
      </c>
      <c r="O88" s="33">
        <f t="shared" si="18"/>
        <v>33.555608853660601</v>
      </c>
      <c r="P88" s="34">
        <f>IF(INDEX($O$2:$O$4095,MATCH($B$8,$O$2:$O$4095,1)+ROWS(P$2:$P88))&lt;=$B$9,INDEX($O$2:$O$4095,MATCH($B$8,$O$2:$O$4095,1)+ROWS(P$2:$P88)),"")</f>
        <v>38.210823395894636</v>
      </c>
      <c r="Q88" s="50">
        <f t="shared" si="15"/>
        <v>105</v>
      </c>
      <c r="R88" s="51">
        <f t="shared" ca="1" si="22"/>
        <v>54.212263368641175</v>
      </c>
      <c r="S88" s="52">
        <f t="shared" ca="1" si="23"/>
        <v>191</v>
      </c>
      <c r="T88" s="39" t="str">
        <f t="shared" ca="1" si="19"/>
        <v>54,</v>
      </c>
      <c r="U88" s="39" t="str">
        <f t="shared" ca="1" si="20"/>
        <v>54.2123,</v>
      </c>
      <c r="V88" s="53" t="str">
        <f t="shared" ca="1" si="21"/>
        <v>5421,</v>
      </c>
      <c r="W88" s="41"/>
      <c r="X88" s="42"/>
      <c r="Y88" s="42"/>
      <c r="Z88" s="43"/>
      <c r="AA88" s="42"/>
      <c r="AB88" s="44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</row>
    <row r="89" spans="7:39" x14ac:dyDescent="0.2">
      <c r="G89" s="27">
        <v>87</v>
      </c>
      <c r="H89" s="28">
        <f t="shared" si="12"/>
        <v>10221.135007242618</v>
      </c>
      <c r="I89" s="28">
        <f t="shared" si="13"/>
        <v>0.42231405038346032</v>
      </c>
      <c r="J89" s="29">
        <f t="shared" si="14"/>
        <v>1.1310761627629284</v>
      </c>
      <c r="K89" s="26"/>
      <c r="L89" s="48">
        <v>88</v>
      </c>
      <c r="M89" s="49">
        <f t="shared" si="16"/>
        <v>7.0915750915750905E-2</v>
      </c>
      <c r="N89" s="33">
        <f t="shared" si="17"/>
        <v>68301.136363636368</v>
      </c>
      <c r="O89" s="33">
        <f t="shared" si="18"/>
        <v>33.833975550977812</v>
      </c>
      <c r="P89" s="34">
        <f>IF(INDEX($O$2:$O$4095,MATCH($B$8,$O$2:$O$4095,1)+ROWS(P$2:$P89))&lt;=$B$9,INDEX($O$2:$O$4095,MATCH($B$8,$O$2:$O$4095,1)+ROWS(P$2:$P89)),"")</f>
        <v>38.449797137132293</v>
      </c>
      <c r="Q89" s="50">
        <f t="shared" si="15"/>
        <v>106</v>
      </c>
      <c r="R89" s="51">
        <f t="shared" ca="1" si="22"/>
        <v>54.509048096841354</v>
      </c>
      <c r="S89" s="52">
        <f t="shared" ca="1" si="23"/>
        <v>193</v>
      </c>
      <c r="T89" s="39" t="str">
        <f t="shared" ca="1" si="19"/>
        <v>55,</v>
      </c>
      <c r="U89" s="39" t="str">
        <f t="shared" ca="1" si="20"/>
        <v>54.509,</v>
      </c>
      <c r="V89" s="53" t="str">
        <f t="shared" ca="1" si="21"/>
        <v>5451,</v>
      </c>
      <c r="W89" s="41"/>
      <c r="X89" s="42"/>
      <c r="Y89" s="42"/>
      <c r="Z89" s="43"/>
      <c r="AA89" s="42"/>
      <c r="AB89" s="44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</row>
    <row r="90" spans="7:39" x14ac:dyDescent="0.2">
      <c r="G90" s="27">
        <v>88</v>
      </c>
      <c r="H90" s="28">
        <f t="shared" si="12"/>
        <v>9915.398434057799</v>
      </c>
      <c r="I90" s="28">
        <f t="shared" si="13"/>
        <v>0.4336248120110896</v>
      </c>
      <c r="J90" s="29">
        <f t="shared" si="14"/>
        <v>1.1502242517024364</v>
      </c>
      <c r="K90" s="26"/>
      <c r="L90" s="48">
        <v>89</v>
      </c>
      <c r="M90" s="49">
        <f t="shared" si="16"/>
        <v>7.1721611721611719E-2</v>
      </c>
      <c r="N90" s="33">
        <f t="shared" si="17"/>
        <v>67516.853932584272</v>
      </c>
      <c r="O90" s="33">
        <f t="shared" si="18"/>
        <v>34.109762881339748</v>
      </c>
      <c r="P90" s="34">
        <f>IF(INDEX($O$2:$O$4095,MATCH($B$8,$O$2:$O$4095,1)+ROWS(P$2:$P90))&lt;=$B$9,INDEX($O$2:$O$4095,MATCH($B$8,$O$2:$O$4095,1)+ROWS(P$2:$P90)),"")</f>
        <v>38.686948405826172</v>
      </c>
      <c r="Q90" s="50">
        <f t="shared" si="15"/>
        <v>107</v>
      </c>
      <c r="R90" s="51">
        <f t="shared" ca="1" si="22"/>
        <v>54.803454441872702</v>
      </c>
      <c r="S90" s="52">
        <f t="shared" ca="1" si="23"/>
        <v>195</v>
      </c>
      <c r="T90" s="39" t="str">
        <f t="shared" ca="1" si="19"/>
        <v>55,</v>
      </c>
      <c r="U90" s="39" t="str">
        <f t="shared" ca="1" si="20"/>
        <v>54.8035,</v>
      </c>
      <c r="V90" s="53" t="str">
        <f t="shared" ca="1" si="21"/>
        <v>5480,</v>
      </c>
      <c r="W90" s="41"/>
      <c r="X90" s="42"/>
      <c r="Y90" s="42"/>
      <c r="Z90" s="43"/>
      <c r="AA90" s="42"/>
      <c r="AB90" s="44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</row>
    <row r="91" spans="7:39" x14ac:dyDescent="0.2">
      <c r="G91" s="27">
        <v>89</v>
      </c>
      <c r="H91" s="28">
        <f t="shared" si="12"/>
        <v>9620.4204499489952</v>
      </c>
      <c r="I91" s="28">
        <f t="shared" si="13"/>
        <v>0.44512705452811396</v>
      </c>
      <c r="J91" s="29">
        <f t="shared" si="14"/>
        <v>1.1693248595875005</v>
      </c>
      <c r="K91" s="26"/>
      <c r="L91" s="48">
        <v>90</v>
      </c>
      <c r="M91" s="49">
        <f t="shared" si="16"/>
        <v>7.2527472527472533E-2</v>
      </c>
      <c r="N91" s="33">
        <f t="shared" si="17"/>
        <v>66749.999999999985</v>
      </c>
      <c r="O91" s="33">
        <f t="shared" si="18"/>
        <v>34.383024671611565</v>
      </c>
      <c r="P91" s="34">
        <f>IF(INDEX($O$2:$O$4095,MATCH($B$8,$O$2:$O$4095,1)+ROWS(P$2:$P91))&lt;=$B$9,INDEX($O$2:$O$4095,MATCH($B$8,$O$2:$O$4095,1)+ROWS(P$2:$P91)),"")</f>
        <v>38.922308866650837</v>
      </c>
      <c r="Q91" s="50">
        <f t="shared" si="15"/>
        <v>108</v>
      </c>
      <c r="R91" s="51">
        <f t="shared" ca="1" si="22"/>
        <v>55.095527915519369</v>
      </c>
      <c r="S91" s="52">
        <f t="shared" ca="1" si="23"/>
        <v>197</v>
      </c>
      <c r="T91" s="39" t="str">
        <f t="shared" ca="1" si="19"/>
        <v>55,</v>
      </c>
      <c r="U91" s="39" t="str">
        <f t="shared" ca="1" si="20"/>
        <v>55.0955,</v>
      </c>
      <c r="V91" s="53" t="str">
        <f t="shared" ca="1" si="21"/>
        <v>5510,</v>
      </c>
      <c r="W91" s="41"/>
      <c r="X91" s="42"/>
      <c r="Y91" s="42"/>
      <c r="Z91" s="43"/>
      <c r="AA91" s="42"/>
      <c r="AB91" s="44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</row>
    <row r="92" spans="7:39" x14ac:dyDescent="0.2">
      <c r="G92" s="27">
        <v>90</v>
      </c>
      <c r="H92" s="28">
        <f t="shared" si="12"/>
        <v>9335.7705779475473</v>
      </c>
      <c r="I92" s="28">
        <f t="shared" si="13"/>
        <v>0.45682030312398897</v>
      </c>
      <c r="J92" s="29">
        <f t="shared" si="14"/>
        <v>1.1883646909567114</v>
      </c>
      <c r="K92" s="26"/>
      <c r="L92" s="48">
        <v>91</v>
      </c>
      <c r="M92" s="49">
        <f t="shared" si="16"/>
        <v>7.3333333333333334E-2</v>
      </c>
      <c r="N92" s="33">
        <f t="shared" si="17"/>
        <v>66000</v>
      </c>
      <c r="O92" s="33">
        <f t="shared" si="18"/>
        <v>34.653813042658101</v>
      </c>
      <c r="P92" s="34">
        <f>IF(INDEX($O$2:$O$4095,MATCH($B$8,$O$2:$O$4095,1)+ROWS(P$2:$P92))&lt;=$B$9,INDEX($O$2:$O$4095,MATCH($B$8,$O$2:$O$4095,1)+ROWS(P$2:$P92)),"")</f>
        <v>39.155909347683803</v>
      </c>
      <c r="Q92" s="50">
        <f t="shared" si="15"/>
        <v>109</v>
      </c>
      <c r="R92" s="51">
        <f t="shared" ca="1" si="22"/>
        <v>55.385312713778603</v>
      </c>
      <c r="S92" s="52">
        <f t="shared" ca="1" si="23"/>
        <v>199</v>
      </c>
      <c r="T92" s="39" t="str">
        <f t="shared" ca="1" si="19"/>
        <v>55,</v>
      </c>
      <c r="U92" s="39" t="str">
        <f t="shared" ca="1" si="20"/>
        <v>55.3853,</v>
      </c>
      <c r="V92" s="53" t="str">
        <f t="shared" ca="1" si="21"/>
        <v>5539,</v>
      </c>
      <c r="W92" s="41"/>
      <c r="X92" s="42"/>
      <c r="Y92" s="42"/>
      <c r="Z92" s="43"/>
      <c r="AA92" s="42"/>
      <c r="AB92" s="44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</row>
    <row r="93" spans="7:39" x14ac:dyDescent="0.2">
      <c r="G93" s="27">
        <v>91</v>
      </c>
      <c r="H93" s="28">
        <f t="shared" si="12"/>
        <v>9061.0375155695037</v>
      </c>
      <c r="I93" s="28">
        <f t="shared" si="13"/>
        <v>0.46870395003355608</v>
      </c>
      <c r="J93" s="29">
        <f t="shared" si="14"/>
        <v>1.2073303122367929</v>
      </c>
      <c r="K93" s="26"/>
      <c r="L93" s="48">
        <v>92</v>
      </c>
      <c r="M93" s="49">
        <f t="shared" si="16"/>
        <v>7.4139194139194134E-2</v>
      </c>
      <c r="N93" s="33">
        <f t="shared" si="17"/>
        <v>65266.304347826088</v>
      </c>
      <c r="O93" s="33">
        <f t="shared" si="18"/>
        <v>34.922178481527737</v>
      </c>
      <c r="P93" s="34">
        <f>IF(INDEX($O$2:$O$4095,MATCH($B$8,$O$2:$O$4095,1)+ROWS(P$2:$P93))&lt;=$B$9,INDEX($O$2:$O$4095,MATCH($B$8,$O$2:$O$4095,1)+ROWS(P$2:$P93)),"")</f>
        <v>39.387779869970871</v>
      </c>
      <c r="Q93" s="50">
        <f t="shared" si="15"/>
        <v>110</v>
      </c>
      <c r="R93" s="51">
        <f t="shared" ca="1" si="22"/>
        <v>55.672851767730549</v>
      </c>
      <c r="S93" s="52">
        <f t="shared" ca="1" si="23"/>
        <v>201</v>
      </c>
      <c r="T93" s="39" t="str">
        <f t="shared" ca="1" si="19"/>
        <v>56,</v>
      </c>
      <c r="U93" s="39" t="str">
        <f t="shared" ca="1" si="20"/>
        <v>55.6729,</v>
      </c>
      <c r="V93" s="53" t="str">
        <f t="shared" ca="1" si="21"/>
        <v>5567,</v>
      </c>
      <c r="W93" s="41"/>
      <c r="X93" s="42"/>
      <c r="Y93" s="42"/>
      <c r="Z93" s="43"/>
      <c r="AA93" s="42"/>
      <c r="AB93" s="44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</row>
    <row r="94" spans="7:39" x14ac:dyDescent="0.2">
      <c r="G94" s="27">
        <v>92</v>
      </c>
      <c r="H94" s="28">
        <f t="shared" si="12"/>
        <v>8795.8281980005268</v>
      </c>
      <c r="I94" s="28">
        <f t="shared" si="13"/>
        <v>0.48077725315592401</v>
      </c>
      <c r="J94" s="29">
        <f t="shared" si="14"/>
        <v>1.2262081712342277</v>
      </c>
      <c r="K94" s="26"/>
      <c r="L94" s="48">
        <v>93</v>
      </c>
      <c r="M94" s="49">
        <f t="shared" si="16"/>
        <v>7.4945054945054934E-2</v>
      </c>
      <c r="N94" s="33">
        <f t="shared" si="17"/>
        <v>64548.387096774204</v>
      </c>
      <c r="O94" s="33">
        <f t="shared" si="18"/>
        <v>35.18816990983305</v>
      </c>
      <c r="P94" s="34">
        <f>IF(INDEX($O$2:$O$4095,MATCH($B$8,$O$2:$O$4095,1)+ROWS(P$2:$P94))&lt;=$B$9,INDEX($O$2:$O$4095,MATCH($B$8,$O$2:$O$4095,1)+ROWS(P$2:$P94)),"")</f>
        <v>39.617949675787941</v>
      </c>
      <c r="Q94" s="50">
        <f t="shared" si="15"/>
        <v>111</v>
      </c>
      <c r="R94" s="51">
        <f t="shared" ca="1" si="22"/>
        <v>55.958186791955029</v>
      </c>
      <c r="S94" s="52">
        <f t="shared" ca="1" si="23"/>
        <v>203</v>
      </c>
      <c r="T94" s="39" t="str">
        <f t="shared" ca="1" si="19"/>
        <v>56,</v>
      </c>
      <c r="U94" s="39" t="str">
        <f t="shared" ca="1" si="20"/>
        <v>55.9582,</v>
      </c>
      <c r="V94" s="53" t="str">
        <f t="shared" ca="1" si="21"/>
        <v>5596,</v>
      </c>
      <c r="W94" s="41"/>
      <c r="X94" s="42"/>
      <c r="Y94" s="42"/>
      <c r="Z94" s="43"/>
      <c r="AA94" s="42"/>
      <c r="AB94" s="44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</row>
    <row r="95" spans="7:39" x14ac:dyDescent="0.2">
      <c r="G95" s="27">
        <v>93</v>
      </c>
      <c r="H95" s="28">
        <f t="shared" si="12"/>
        <v>8539.7669109353628</v>
      </c>
      <c r="I95" s="28">
        <f t="shared" si="13"/>
        <v>0.49303933486826629</v>
      </c>
      <c r="J95" s="29">
        <f t="shared" si="14"/>
        <v>1.2449846172641499</v>
      </c>
      <c r="K95" s="26"/>
      <c r="L95" s="48">
        <v>94</v>
      </c>
      <c r="M95" s="49">
        <f t="shared" si="16"/>
        <v>7.5750915750915748E-2</v>
      </c>
      <c r="N95" s="33">
        <f t="shared" si="17"/>
        <v>63845.744680851065</v>
      </c>
      <c r="O95" s="33">
        <f t="shared" si="18"/>
        <v>35.451834748566739</v>
      </c>
      <c r="P95" s="34">
        <f>IF(INDEX($O$2:$O$4095,MATCH($B$8,$O$2:$O$4095,1)+ROWS(P$2:$P95))&lt;=$B$9,INDEX($O$2:$O$4095,MATCH($B$8,$O$2:$O$4095,1)+ROWS(P$2:$P95)),"")</f>
        <v>39.846447255667726</v>
      </c>
      <c r="Q95" s="50">
        <f t="shared" si="15"/>
        <v>112</v>
      </c>
      <c r="R95" s="51">
        <f t="shared" ca="1" si="22"/>
        <v>56.241358330638661</v>
      </c>
      <c r="S95" s="52">
        <f t="shared" ca="1" si="23"/>
        <v>205</v>
      </c>
      <c r="T95" s="39" t="str">
        <f t="shared" ca="1" si="19"/>
        <v>56,</v>
      </c>
      <c r="U95" s="39" t="str">
        <f t="shared" ca="1" si="20"/>
        <v>56.2414,</v>
      </c>
      <c r="V95" s="53" t="str">
        <f t="shared" ca="1" si="21"/>
        <v>5624,</v>
      </c>
      <c r="W95" s="41"/>
      <c r="X95" s="42"/>
      <c r="Y95" s="42"/>
      <c r="Z95" s="43"/>
      <c r="AA95" s="42"/>
      <c r="AB95" s="44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</row>
    <row r="96" spans="7:39" x14ac:dyDescent="0.2">
      <c r="G96" s="27">
        <v>94</v>
      </c>
      <c r="H96" s="28">
        <f t="shared" si="12"/>
        <v>8292.4944502410835</v>
      </c>
      <c r="I96" s="28">
        <f t="shared" si="13"/>
        <v>0.50548918104090779</v>
      </c>
      <c r="J96" s="29">
        <f t="shared" si="14"/>
        <v>1.2636459218716367</v>
      </c>
      <c r="K96" s="26"/>
      <c r="L96" s="48">
        <v>95</v>
      </c>
      <c r="M96" s="49">
        <f t="shared" si="16"/>
        <v>7.6556776556776562E-2</v>
      </c>
      <c r="N96" s="33">
        <f t="shared" si="17"/>
        <v>63157.8947368421</v>
      </c>
      <c r="O96" s="33">
        <f t="shared" si="18"/>
        <v>35.713218979574606</v>
      </c>
      <c r="P96" s="34">
        <f>IF(INDEX($O$2:$O$4095,MATCH($B$8,$O$2:$O$4095,1)+ROWS(P$2:$P96))&lt;=$B$9,INDEX($O$2:$O$4095,MATCH($B$8,$O$2:$O$4095,1)+ROWS(P$2:$P96)),"")</f>
        <v>40.073300374256576</v>
      </c>
      <c r="Q96" s="50">
        <f t="shared" si="15"/>
        <v>113</v>
      </c>
      <c r="R96" s="51">
        <f t="shared" ca="1" si="22"/>
        <v>56.52240580150243</v>
      </c>
      <c r="S96" s="52">
        <f t="shared" ca="1" si="23"/>
        <v>207</v>
      </c>
      <c r="T96" s="39" t="str">
        <f t="shared" ca="1" si="19"/>
        <v>57,</v>
      </c>
      <c r="U96" s="39" t="str">
        <f t="shared" ca="1" si="20"/>
        <v>56.5224,</v>
      </c>
      <c r="V96" s="53" t="str">
        <f t="shared" ca="1" si="21"/>
        <v>5652,</v>
      </c>
      <c r="W96" s="41"/>
      <c r="X96" s="42"/>
      <c r="Y96" s="42"/>
      <c r="Z96" s="43"/>
      <c r="AA96" s="42"/>
      <c r="AB96" s="44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</row>
    <row r="97" spans="7:39" x14ac:dyDescent="0.2">
      <c r="G97" s="27">
        <v>95</v>
      </c>
      <c r="H97" s="28">
        <f t="shared" si="12"/>
        <v>8053.6673257853781</v>
      </c>
      <c r="I97" s="28">
        <f t="shared" si="13"/>
        <v>0.51812564025962415</v>
      </c>
      <c r="J97" s="29">
        <f t="shared" si="14"/>
        <v>1.2821783000925735</v>
      </c>
      <c r="K97" s="26"/>
      <c r="L97" s="48">
        <v>96</v>
      </c>
      <c r="M97" s="49">
        <f t="shared" si="16"/>
        <v>7.7362637362637349E-2</v>
      </c>
      <c r="N97" s="33">
        <f t="shared" si="17"/>
        <v>62484.375000000007</v>
      </c>
      <c r="O97" s="33">
        <f t="shared" si="18"/>
        <v>35.972367203891508</v>
      </c>
      <c r="P97" s="34">
        <f>IF(INDEX($O$2:$O$4095,MATCH($B$8,$O$2:$O$4095,1)+ROWS(P$2:$P97))&lt;=$B$9,INDEX($O$2:$O$4095,MATCH($B$8,$O$2:$O$4095,1)+ROWS(P$2:$P97)),"")</f>
        <v>40.298536095060683</v>
      </c>
      <c r="Q97" s="50">
        <f t="shared" si="15"/>
        <v>114</v>
      </c>
      <c r="R97" s="51">
        <f t="shared" ca="1" si="22"/>
        <v>56.80136753767249</v>
      </c>
      <c r="S97" s="52">
        <f t="shared" ca="1" si="23"/>
        <v>209</v>
      </c>
      <c r="T97" s="39" t="str">
        <f t="shared" ca="1" si="19"/>
        <v>57,</v>
      </c>
      <c r="U97" s="39" t="str">
        <f t="shared" ca="1" si="20"/>
        <v>56.8014,</v>
      </c>
      <c r="V97" s="53" t="str">
        <f t="shared" ca="1" si="21"/>
        <v>5680,</v>
      </c>
      <c r="W97" s="41"/>
      <c r="X97" s="42"/>
      <c r="Y97" s="42"/>
      <c r="Z97" s="43"/>
      <c r="AA97" s="42"/>
      <c r="AB97" s="44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</row>
    <row r="98" spans="7:39" x14ac:dyDescent="0.2">
      <c r="G98" s="27">
        <v>96</v>
      </c>
      <c r="H98" s="28">
        <f t="shared" si="12"/>
        <v>7822.9570069330648</v>
      </c>
      <c r="I98" s="28">
        <f t="shared" si="13"/>
        <v>0.53094742326054989</v>
      </c>
      <c r="J98" s="29">
        <f t="shared" si="14"/>
        <v>1.3005679322050767</v>
      </c>
      <c r="K98" s="26"/>
      <c r="L98" s="48">
        <v>97</v>
      </c>
      <c r="M98" s="49">
        <f t="shared" si="16"/>
        <v>7.8168498168498163E-2</v>
      </c>
      <c r="N98" s="33">
        <f t="shared" si="17"/>
        <v>61824.742268041242</v>
      </c>
      <c r="O98" s="33">
        <f t="shared" si="18"/>
        <v>36.229322697131124</v>
      </c>
      <c r="P98" s="34">
        <f>IF(INDEX($O$2:$O$4095,MATCH($B$8,$O$2:$O$4095,1)+ROWS(P$2:$P98))&lt;=$B$9,INDEX($O$2:$O$4095,MATCH($B$8,$O$2:$O$4095,1)+ROWS(P$2:$P98)),"")</f>
        <v>40.522180804140021</v>
      </c>
      <c r="Q98" s="50">
        <f t="shared" si="15"/>
        <v>115</v>
      </c>
      <c r="R98" s="51">
        <f t="shared" ca="1" si="22"/>
        <v>57.078280827611081</v>
      </c>
      <c r="S98" s="52">
        <f t="shared" ca="1" si="23"/>
        <v>211</v>
      </c>
      <c r="T98" s="39" t="str">
        <f t="shared" ca="1" si="19"/>
        <v>57,</v>
      </c>
      <c r="U98" s="39" t="str">
        <f t="shared" ca="1" si="20"/>
        <v>57.0783,</v>
      </c>
      <c r="V98" s="53" t="str">
        <f t="shared" ca="1" si="21"/>
        <v>5708,</v>
      </c>
      <c r="W98" s="41"/>
      <c r="X98" s="42"/>
      <c r="Y98" s="42"/>
      <c r="Z98" s="43"/>
      <c r="AA98" s="42"/>
      <c r="AB98" s="44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</row>
    <row r="99" spans="7:39" x14ac:dyDescent="0.2">
      <c r="G99" s="27">
        <v>97</v>
      </c>
      <c r="H99" s="28">
        <f t="shared" si="12"/>
        <v>7600.0492073640289</v>
      </c>
      <c r="I99" s="28">
        <f t="shared" si="13"/>
        <v>0.54395310258260066</v>
      </c>
      <c r="J99" s="29">
        <f t="shared" si="14"/>
        <v>1.3188009859107952</v>
      </c>
      <c r="K99" s="26"/>
      <c r="L99" s="48">
        <v>98</v>
      </c>
      <c r="M99" s="49">
        <f t="shared" si="16"/>
        <v>7.8974358974358963E-2</v>
      </c>
      <c r="N99" s="33">
        <f t="shared" si="17"/>
        <v>61178.571428571435</v>
      </c>
      <c r="O99" s="33">
        <f t="shared" si="18"/>
        <v>36.48412746210704</v>
      </c>
      <c r="P99" s="34">
        <f>IF(INDEX($O$2:$O$4095,MATCH($B$8,$O$2:$O$4095,1)+ROWS(P$2:$P99))&lt;=$B$9,INDEX($O$2:$O$4095,MATCH($B$8,$O$2:$O$4095,1)+ROWS(P$2:$P99)),"")</f>
        <v>40.744260232802503</v>
      </c>
      <c r="Q99" s="50">
        <f t="shared" si="15"/>
        <v>116</v>
      </c>
      <c r="R99" s="51">
        <f t="shared" ca="1" si="22"/>
        <v>57.353181953212413</v>
      </c>
      <c r="S99" s="52">
        <f t="shared" ca="1" si="23"/>
        <v>213</v>
      </c>
      <c r="T99" s="39" t="str">
        <f t="shared" ca="1" si="19"/>
        <v>57,</v>
      </c>
      <c r="U99" s="39" t="str">
        <f t="shared" ca="1" si="20"/>
        <v>57.3532,</v>
      </c>
      <c r="V99" s="53" t="str">
        <f t="shared" ca="1" si="21"/>
        <v>5735,</v>
      </c>
      <c r="W99" s="41"/>
      <c r="X99" s="42"/>
      <c r="Y99" s="42"/>
      <c r="Z99" s="43"/>
      <c r="AA99" s="42"/>
      <c r="AB99" s="44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</row>
    <row r="100" spans="7:39" x14ac:dyDescent="0.2">
      <c r="G100" s="27">
        <v>98</v>
      </c>
      <c r="H100" s="28">
        <f t="shared" si="12"/>
        <v>7384.6432070078072</v>
      </c>
      <c r="I100" s="28">
        <f t="shared" si="13"/>
        <v>0.55714111244170861</v>
      </c>
      <c r="J100" s="29">
        <f t="shared" si="14"/>
        <v>1.3368636388913835</v>
      </c>
      <c r="K100" s="26"/>
      <c r="L100" s="48">
        <v>99</v>
      </c>
      <c r="M100" s="49">
        <f t="shared" si="16"/>
        <v>7.9780219780219777E-2</v>
      </c>
      <c r="N100" s="33">
        <f t="shared" si="17"/>
        <v>60545.454545454537</v>
      </c>
      <c r="O100" s="33">
        <f t="shared" si="18"/>
        <v>36.736822278850013</v>
      </c>
      <c r="P100" s="34">
        <f>IF(INDEX($O$2:$O$4095,MATCH($B$8,$O$2:$O$4095,1)+ROWS(P$2:$P100))&lt;=$B$9,INDEX($O$2:$O$4095,MATCH($B$8,$O$2:$O$4095,1)+ROWS(P$2:$P100)),"")</f>
        <v>40.96479947934921</v>
      </c>
      <c r="Q100" s="50">
        <f t="shared" si="15"/>
        <v>117</v>
      </c>
      <c r="R100" s="51">
        <f t="shared" ca="1" si="22"/>
        <v>57.626106226166144</v>
      </c>
      <c r="S100" s="52">
        <f t="shared" ca="1" si="23"/>
        <v>215</v>
      </c>
      <c r="T100" s="39" t="str">
        <f t="shared" ca="1" si="19"/>
        <v>58,</v>
      </c>
      <c r="U100" s="39" t="str">
        <f t="shared" ca="1" si="20"/>
        <v>57.6261,</v>
      </c>
      <c r="V100" s="53" t="str">
        <f t="shared" ca="1" si="21"/>
        <v>5763,</v>
      </c>
      <c r="W100" s="41"/>
      <c r="X100" s="42"/>
      <c r="Y100" s="42"/>
      <c r="Z100" s="43"/>
      <c r="AA100" s="42"/>
      <c r="AB100" s="44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</row>
    <row r="101" spans="7:39" x14ac:dyDescent="0.2">
      <c r="G101" s="27">
        <v>99</v>
      </c>
      <c r="H101" s="28">
        <f t="shared" si="12"/>
        <v>7176.4512090214894</v>
      </c>
      <c r="I101" s="28">
        <f t="shared" si="13"/>
        <v>0.57050974883062244</v>
      </c>
      <c r="J101" s="29">
        <f t="shared" si="14"/>
        <v>1.3547421016749106</v>
      </c>
      <c r="K101" s="26"/>
      <c r="L101" s="48">
        <v>100</v>
      </c>
      <c r="M101" s="49">
        <f t="shared" si="16"/>
        <v>8.0586080586080591E-2</v>
      </c>
      <c r="N101" s="33">
        <f t="shared" si="17"/>
        <v>59924.999999999993</v>
      </c>
      <c r="O101" s="33">
        <f t="shared" si="18"/>
        <v>36.987446752176254</v>
      </c>
      <c r="P101" s="34">
        <f>IF(INDEX($O$2:$O$4095,MATCH($B$8,$O$2:$O$4095,1)+ROWS(P$2:$P101))&lt;=$B$9,INDEX($O$2:$O$4095,MATCH($B$8,$O$2:$O$4095,1)+ROWS(P$2:$P101)),"")</f>
        <v>41.183823029918301</v>
      </c>
      <c r="Q101" s="50">
        <f t="shared" si="15"/>
        <v>118</v>
      </c>
      <c r="R101" s="51">
        <f t="shared" ca="1" si="22"/>
        <v>57.897088022682169</v>
      </c>
      <c r="S101" s="52">
        <f t="shared" ca="1" si="23"/>
        <v>217</v>
      </c>
      <c r="T101" s="39" t="str">
        <f t="shared" ca="1" si="19"/>
        <v>58,</v>
      </c>
      <c r="U101" s="39" t="str">
        <f t="shared" ca="1" si="20"/>
        <v>57.8971,</v>
      </c>
      <c r="V101" s="53" t="str">
        <f t="shared" ca="1" si="21"/>
        <v>5790,</v>
      </c>
      <c r="W101" s="41"/>
      <c r="X101" s="42"/>
      <c r="Y101" s="42"/>
      <c r="Z101" s="43"/>
      <c r="AA101" s="42"/>
      <c r="AB101" s="44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</row>
    <row r="102" spans="7:39" x14ac:dyDescent="0.2">
      <c r="G102" s="27">
        <v>100</v>
      </c>
      <c r="H102" s="28">
        <f t="shared" si="12"/>
        <v>6975.1977298618831</v>
      </c>
      <c r="I102" s="28">
        <f t="shared" si="13"/>
        <v>0.58405716984737155</v>
      </c>
      <c r="J102" s="29">
        <f t="shared" si="14"/>
        <v>1.3724226407511031</v>
      </c>
      <c r="K102" s="26"/>
      <c r="L102" s="48">
        <v>101</v>
      </c>
      <c r="M102" s="49">
        <f t="shared" si="16"/>
        <v>8.1391941391941378E-2</v>
      </c>
      <c r="N102" s="33">
        <f t="shared" si="17"/>
        <v>59316.831683168326</v>
      </c>
      <c r="O102" s="33">
        <f t="shared" si="18"/>
        <v>37.236039356948481</v>
      </c>
      <c r="P102" s="34">
        <f>IF(INDEX($O$2:$O$4095,MATCH($B$8,$O$2:$O$4095,1)+ROWS(P$2:$P102))&lt;=$B$9,INDEX($O$2:$O$4095,MATCH($B$8,$O$2:$O$4095,1)+ROWS(P$2:$P102)),"")</f>
        <v>41.401354778472012</v>
      </c>
      <c r="Q102" s="50">
        <f t="shared" si="15"/>
        <v>119</v>
      </c>
      <c r="R102" s="51">
        <f t="shared" ca="1" si="22"/>
        <v>58.16616081666416</v>
      </c>
      <c r="S102" s="52">
        <f t="shared" ca="1" si="23"/>
        <v>219</v>
      </c>
      <c r="T102" s="39" t="str">
        <f t="shared" ca="1" si="19"/>
        <v>58,</v>
      </c>
      <c r="U102" s="39" t="str">
        <f t="shared" ca="1" si="20"/>
        <v>58.1662,</v>
      </c>
      <c r="V102" s="53" t="str">
        <f t="shared" ca="1" si="21"/>
        <v>5817,</v>
      </c>
      <c r="W102" s="41"/>
      <c r="X102" s="42"/>
      <c r="Y102" s="42"/>
      <c r="Z102" s="43"/>
      <c r="AA102" s="42"/>
      <c r="AB102" s="44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</row>
    <row r="103" spans="7:39" x14ac:dyDescent="0.2">
      <c r="G103" s="27">
        <v>101</v>
      </c>
      <c r="H103" s="28">
        <f t="shared" si="12"/>
        <v>6780.619020618391</v>
      </c>
      <c r="I103" s="28">
        <f t="shared" si="13"/>
        <v>0.59778139625488258</v>
      </c>
      <c r="J103" s="29">
        <f t="shared" si="14"/>
        <v>1.3898916018666108</v>
      </c>
      <c r="K103" s="26"/>
      <c r="L103" s="48">
        <v>102</v>
      </c>
      <c r="M103" s="49">
        <f t="shared" si="16"/>
        <v>8.2197802197802192E-2</v>
      </c>
      <c r="N103" s="33">
        <f t="shared" si="17"/>
        <v>58720.588235294119</v>
      </c>
      <c r="O103" s="33">
        <f t="shared" si="18"/>
        <v>37.482637481164375</v>
      </c>
      <c r="P103" s="34">
        <f>IF(INDEX($O$2:$O$4095,MATCH($B$8,$O$2:$O$4095,1)+ROWS(P$2:$P103))&lt;=$B$9,INDEX($O$2:$O$4095,MATCH($B$8,$O$2:$O$4095,1)+ROWS(P$2:$P103)),"")</f>
        <v>41.617418045968464</v>
      </c>
      <c r="Q103" s="50">
        <f t="shared" si="15"/>
        <v>120</v>
      </c>
      <c r="R103" s="51">
        <f t="shared" ca="1" si="22"/>
        <v>58.433357211415341</v>
      </c>
      <c r="S103" s="52">
        <f t="shared" ca="1" si="23"/>
        <v>221</v>
      </c>
      <c r="T103" s="39" t="str">
        <f t="shared" ca="1" si="19"/>
        <v>58,</v>
      </c>
      <c r="U103" s="39" t="str">
        <f t="shared" ca="1" si="20"/>
        <v>58.4334,</v>
      </c>
      <c r="V103" s="53" t="str">
        <f t="shared" ca="1" si="21"/>
        <v>5843,</v>
      </c>
      <c r="W103" s="41"/>
      <c r="X103" s="42"/>
      <c r="Y103" s="42"/>
      <c r="Z103" s="43"/>
      <c r="AA103" s="42"/>
      <c r="AB103" s="44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</row>
    <row r="104" spans="7:39" x14ac:dyDescent="0.2">
      <c r="G104" s="27">
        <v>102</v>
      </c>
      <c r="H104" s="28">
        <f t="shared" si="12"/>
        <v>6592.4625178819178</v>
      </c>
      <c r="I104" s="28">
        <f t="shared" si="13"/>
        <v>0.61168031227354869</v>
      </c>
      <c r="J104" s="29">
        <f t="shared" si="14"/>
        <v>1.4071354334353692</v>
      </c>
      <c r="K104" s="26"/>
      <c r="L104" s="48">
        <v>103</v>
      </c>
      <c r="M104" s="49">
        <f t="shared" si="16"/>
        <v>8.3003663003662992E-2</v>
      </c>
      <c r="N104" s="33">
        <f t="shared" si="17"/>
        <v>58135.922330097092</v>
      </c>
      <c r="O104" s="33">
        <f t="shared" si="18"/>
        <v>37.727277466996384</v>
      </c>
      <c r="P104" s="34">
        <f>IF(INDEX($O$2:$O$4095,MATCH($B$8,$O$2:$O$4095,1)+ROWS(P$2:$P104))&lt;=$B$9,INDEX($O$2:$O$4095,MATCH($B$8,$O$2:$O$4095,1)+ROWS(P$2:$P104)),"")</f>
        <v>41.832035598758921</v>
      </c>
      <c r="Q104" s="50">
        <f t="shared" si="15"/>
        <v>121</v>
      </c>
      <c r="R104" s="51">
        <f t="shared" ca="1" si="22"/>
        <v>58.698708969954509</v>
      </c>
      <c r="S104" s="52">
        <f t="shared" ca="1" si="23"/>
        <v>223</v>
      </c>
      <c r="T104" s="39" t="str">
        <f t="shared" ca="1" si="19"/>
        <v>59,</v>
      </c>
      <c r="U104" s="39" t="str">
        <f t="shared" ca="1" si="20"/>
        <v>58.6987,</v>
      </c>
      <c r="V104" s="53" t="str">
        <f t="shared" ca="1" si="21"/>
        <v>5870,</v>
      </c>
      <c r="W104" s="41"/>
      <c r="X104" s="42"/>
      <c r="Y104" s="42"/>
      <c r="Z104" s="43"/>
      <c r="AA104" s="42"/>
      <c r="AB104" s="44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</row>
    <row r="105" spans="7:39" x14ac:dyDescent="0.2">
      <c r="G105" s="27">
        <v>103</v>
      </c>
      <c r="H105" s="28">
        <f t="shared" si="12"/>
        <v>6410.4863225265408</v>
      </c>
      <c r="I105" s="28">
        <f t="shared" si="13"/>
        <v>0.62575166660790238</v>
      </c>
      <c r="J105" s="29">
        <f t="shared" si="14"/>
        <v>1.4241407099906622</v>
      </c>
      <c r="K105" s="26"/>
      <c r="L105" s="48">
        <v>104</v>
      </c>
      <c r="M105" s="49">
        <f t="shared" si="16"/>
        <v>8.3809523809523806E-2</v>
      </c>
      <c r="N105" s="33">
        <f t="shared" si="17"/>
        <v>57562.5</v>
      </c>
      <c r="O105" s="33">
        <f t="shared" si="18"/>
        <v>37.969994649899377</v>
      </c>
      <c r="P105" s="34">
        <f>IF(INDEX($O$2:$O$4095,MATCH($B$8,$O$2:$O$4095,1)+ROWS(P$2:$P105))&lt;=$B$9,INDEX($O$2:$O$4095,MATCH($B$8,$O$2:$O$4095,1)+ROWS(P$2:$P105)),"")</f>
        <v>42.045229666247451</v>
      </c>
      <c r="Q105" s="50">
        <f t="shared" si="15"/>
        <v>122</v>
      </c>
      <c r="R105" s="51">
        <f t="shared" ca="1" si="22"/>
        <v>58.962247044013679</v>
      </c>
      <c r="S105" s="52">
        <f t="shared" ca="1" si="23"/>
        <v>225</v>
      </c>
      <c r="T105" s="39" t="str">
        <f t="shared" ca="1" si="19"/>
        <v>59,</v>
      </c>
      <c r="U105" s="39" t="str">
        <f t="shared" ca="1" si="20"/>
        <v>58.9622,</v>
      </c>
      <c r="V105" s="53" t="str">
        <f t="shared" ca="1" si="21"/>
        <v>5896,</v>
      </c>
      <c r="W105" s="41"/>
      <c r="X105" s="42"/>
      <c r="Y105" s="42"/>
      <c r="Z105" s="43"/>
      <c r="AA105" s="42"/>
      <c r="AB105" s="44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</row>
    <row r="106" spans="7:39" x14ac:dyDescent="0.2">
      <c r="G106" s="27">
        <v>104</v>
      </c>
      <c r="H106" s="28">
        <f t="shared" si="12"/>
        <v>6234.4587048764506</v>
      </c>
      <c r="I106" s="28">
        <f t="shared" si="13"/>
        <v>0.639993073707809</v>
      </c>
      <c r="J106" s="29">
        <f t="shared" si="14"/>
        <v>1.440894155612038</v>
      </c>
      <c r="K106" s="26"/>
      <c r="L106" s="48">
        <v>105</v>
      </c>
      <c r="M106" s="49">
        <f t="shared" si="16"/>
        <v>8.461538461538462E-2</v>
      </c>
      <c r="N106" s="33">
        <f t="shared" si="17"/>
        <v>56999.999999999993</v>
      </c>
      <c r="O106" s="33">
        <f t="shared" si="18"/>
        <v>38.210823395894636</v>
      </c>
      <c r="P106" s="34">
        <f>IF(INDEX($O$2:$O$4095,MATCH($B$8,$O$2:$O$4095,1)+ROWS(P$2:$P106))&lt;=$B$9,INDEX($O$2:$O$4095,MATCH($B$8,$O$2:$O$4095,1)+ROWS(P$2:$P106)),"")</f>
        <v>42.257021957848053</v>
      </c>
      <c r="Q106" s="50">
        <f t="shared" si="15"/>
        <v>123</v>
      </c>
      <c r="R106" s="51">
        <f t="shared" ca="1" si="22"/>
        <v>59.224001601787734</v>
      </c>
      <c r="S106" s="52">
        <f t="shared" ca="1" si="23"/>
        <v>227</v>
      </c>
      <c r="T106" s="39" t="str">
        <f t="shared" ca="1" si="19"/>
        <v>59,</v>
      </c>
      <c r="U106" s="39" t="str">
        <f t="shared" ca="1" si="20"/>
        <v>59.224,</v>
      </c>
      <c r="V106" s="53" t="str">
        <f t="shared" ca="1" si="21"/>
        <v>5922,</v>
      </c>
      <c r="W106" s="41"/>
      <c r="X106" s="42"/>
      <c r="Y106" s="42"/>
      <c r="Z106" s="43"/>
      <c r="AA106" s="42"/>
      <c r="AB106" s="44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</row>
    <row r="107" spans="7:39" x14ac:dyDescent="0.2">
      <c r="G107" s="27">
        <v>105</v>
      </c>
      <c r="H107" s="28">
        <f t="shared" si="12"/>
        <v>6064.157634819624</v>
      </c>
      <c r="I107" s="28">
        <f t="shared" si="13"/>
        <v>0.65440201526392938</v>
      </c>
      <c r="J107" s="29">
        <f t="shared" si="14"/>
        <v>1.4573826672526491</v>
      </c>
      <c r="K107" s="26"/>
      <c r="L107" s="48">
        <v>106</v>
      </c>
      <c r="M107" s="49">
        <f t="shared" si="16"/>
        <v>8.5421245421245406E-2</v>
      </c>
      <c r="N107" s="33">
        <f t="shared" si="17"/>
        <v>56448.113207547176</v>
      </c>
      <c r="O107" s="33">
        <f t="shared" si="18"/>
        <v>38.449797137132293</v>
      </c>
      <c r="P107" s="34">
        <f>IF(INDEX($O$2:$O$4095,MATCH($B$8,$O$2:$O$4095,1)+ROWS(P$2:$P107))&lt;=$B$9,INDEX($O$2:$O$4095,MATCH($B$8,$O$2:$O$4095,1)+ROWS(P$2:$P107)),"")</f>
        <v>42.46743367927337</v>
      </c>
      <c r="Q107" s="50">
        <f t="shared" si="15"/>
        <v>124</v>
      </c>
      <c r="R107" s="51">
        <f t="shared" ca="1" si="22"/>
        <v>59.484002054498717</v>
      </c>
      <c r="S107" s="52">
        <f t="shared" ca="1" si="23"/>
        <v>229</v>
      </c>
      <c r="T107" s="39" t="str">
        <f t="shared" ca="1" si="19"/>
        <v>59,</v>
      </c>
      <c r="U107" s="39" t="str">
        <f t="shared" ca="1" si="20"/>
        <v>59.484,</v>
      </c>
      <c r="V107" s="53" t="str">
        <f t="shared" ca="1" si="21"/>
        <v>5948,</v>
      </c>
      <c r="W107" s="41"/>
      <c r="X107" s="42"/>
      <c r="Y107" s="42"/>
      <c r="Z107" s="43"/>
      <c r="AA107" s="42"/>
      <c r="AB107" s="44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</row>
    <row r="108" spans="7:39" x14ac:dyDescent="0.2">
      <c r="G108" s="27">
        <v>106</v>
      </c>
      <c r="H108" s="28">
        <f t="shared" si="12"/>
        <v>5899.3703355138286</v>
      </c>
      <c r="I108" s="28">
        <f t="shared" si="13"/>
        <v>0.66897584193645587</v>
      </c>
      <c r="J108" s="29">
        <f t="shared" si="14"/>
        <v>1.4735933378947741</v>
      </c>
      <c r="K108" s="26"/>
      <c r="L108" s="48">
        <v>107</v>
      </c>
      <c r="M108" s="49">
        <f t="shared" si="16"/>
        <v>8.6227106227106221E-2</v>
      </c>
      <c r="N108" s="33">
        <f t="shared" si="17"/>
        <v>55906.542056074766</v>
      </c>
      <c r="O108" s="33">
        <f t="shared" si="18"/>
        <v>38.686948405826172</v>
      </c>
      <c r="P108" s="34">
        <f>IF(INDEX($O$2:$O$4095,MATCH($B$8,$O$2:$O$4095,1)+ROWS(P$2:$P108))&lt;=$B$9,INDEX($O$2:$O$4095,MATCH($B$8,$O$2:$O$4095,1)+ROWS(P$2:$P108)),"")</f>
        <v>42.67648554818561</v>
      </c>
      <c r="Q108" s="50">
        <f t="shared" si="15"/>
        <v>125</v>
      </c>
      <c r="R108" s="51">
        <f t="shared" ca="1" si="22"/>
        <v>59.742277081835766</v>
      </c>
      <c r="S108" s="52">
        <f t="shared" ca="1" si="23"/>
        <v>231</v>
      </c>
      <c r="T108" s="39" t="str">
        <f t="shared" ca="1" si="19"/>
        <v>60,</v>
      </c>
      <c r="U108" s="39" t="str">
        <f t="shared" ca="1" si="20"/>
        <v>59.7423,</v>
      </c>
      <c r="V108" s="53" t="str">
        <f t="shared" ca="1" si="21"/>
        <v>5974,</v>
      </c>
      <c r="W108" s="41"/>
      <c r="X108" s="42"/>
      <c r="Y108" s="42"/>
      <c r="Z108" s="43"/>
      <c r="AA108" s="42"/>
      <c r="AB108" s="44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</row>
    <row r="109" spans="7:39" x14ac:dyDescent="0.2">
      <c r="G109" s="27">
        <v>107</v>
      </c>
      <c r="H109" s="28">
        <f t="shared" si="12"/>
        <v>5739.8928594092322</v>
      </c>
      <c r="I109" s="28">
        <f t="shared" si="13"/>
        <v>0.68371177531540361</v>
      </c>
      <c r="J109" s="29">
        <f t="shared" si="14"/>
        <v>1.4895134794642217</v>
      </c>
      <c r="K109" s="26"/>
      <c r="L109" s="48">
        <v>108</v>
      </c>
      <c r="M109" s="49">
        <f t="shared" si="16"/>
        <v>8.7032967032967021E-2</v>
      </c>
      <c r="N109" s="33">
        <f t="shared" si="17"/>
        <v>55375.000000000007</v>
      </c>
      <c r="O109" s="33">
        <f t="shared" si="18"/>
        <v>38.922308866650837</v>
      </c>
      <c r="P109" s="34">
        <f>IF(INDEX($O$2:$O$4095,MATCH($B$8,$O$2:$O$4095,1)+ROWS(P$2:$P109))&lt;=$B$9,INDEX($O$2:$O$4095,MATCH($B$8,$O$2:$O$4095,1)+ROWS(P$2:$P109)),"")</f>
        <v>42.884197809240789</v>
      </c>
      <c r="Q109" s="50">
        <f t="shared" si="15"/>
        <v>126</v>
      </c>
      <c r="R109" s="51">
        <f t="shared" ca="1" si="22"/>
        <v>59.998854656328604</v>
      </c>
      <c r="S109" s="52">
        <f t="shared" ca="1" si="23"/>
        <v>233</v>
      </c>
      <c r="T109" s="39" t="str">
        <f t="shared" ca="1" si="19"/>
        <v>60,</v>
      </c>
      <c r="U109" s="39" t="str">
        <f t="shared" ca="1" si="20"/>
        <v>59.9989,</v>
      </c>
      <c r="V109" s="53" t="str">
        <f t="shared" ca="1" si="21"/>
        <v>6000,</v>
      </c>
      <c r="W109" s="41"/>
      <c r="X109" s="42"/>
      <c r="Y109" s="42"/>
      <c r="Z109" s="43"/>
      <c r="AA109" s="42"/>
      <c r="AB109" s="44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</row>
    <row r="110" spans="7:39" x14ac:dyDescent="0.2">
      <c r="G110" s="27">
        <v>108</v>
      </c>
      <c r="H110" s="28">
        <f t="shared" si="12"/>
        <v>5585.5296853852578</v>
      </c>
      <c r="I110" s="28">
        <f t="shared" si="13"/>
        <v>0.69860691011004583</v>
      </c>
      <c r="J110" s="29">
        <f t="shared" si="14"/>
        <v>1.5051306454251789</v>
      </c>
      <c r="K110" s="26"/>
      <c r="L110" s="48">
        <v>109</v>
      </c>
      <c r="M110" s="49">
        <f t="shared" si="16"/>
        <v>8.7838827838827835E-2</v>
      </c>
      <c r="N110" s="33">
        <f t="shared" si="17"/>
        <v>54853.211009174316</v>
      </c>
      <c r="O110" s="33">
        <f t="shared" si="18"/>
        <v>39.155909347683803</v>
      </c>
      <c r="P110" s="34">
        <f>IF(INDEX($O$2:$O$4095,MATCH($B$8,$O$2:$O$4095,1)+ROWS(P$2:$P110))&lt;=$B$9,INDEX($O$2:$O$4095,MATCH($B$8,$O$2:$O$4095,1)+ROWS(P$2:$P110)),"")</f>
        <v>43.090590248552701</v>
      </c>
      <c r="Q110" s="50">
        <f t="shared" si="15"/>
        <v>127</v>
      </c>
      <c r="R110" s="51">
        <f t="shared" ca="1" si="22"/>
        <v>60.253762066705747</v>
      </c>
      <c r="S110" s="52">
        <f t="shared" ca="1" si="23"/>
        <v>235</v>
      </c>
      <c r="T110" s="39" t="str">
        <f t="shared" ca="1" si="19"/>
        <v>60,</v>
      </c>
      <c r="U110" s="39" t="str">
        <f t="shared" ca="1" si="20"/>
        <v>60.2538,</v>
      </c>
      <c r="V110" s="53" t="str">
        <f t="shared" ca="1" si="21"/>
        <v>6025,</v>
      </c>
      <c r="W110" s="41"/>
      <c r="X110" s="42"/>
      <c r="Y110" s="42"/>
      <c r="Z110" s="43"/>
      <c r="AA110" s="42"/>
      <c r="AB110" s="44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</row>
    <row r="111" spans="7:39" x14ac:dyDescent="0.2">
      <c r="G111" s="27">
        <v>109</v>
      </c>
      <c r="H111" s="28">
        <f t="shared" si="12"/>
        <v>5436.0933358693082</v>
      </c>
      <c r="I111" s="28">
        <f t="shared" si="13"/>
        <v>0.71365821656429762</v>
      </c>
      <c r="J111" s="29">
        <f t="shared" si="14"/>
        <v>1.5204326529907108</v>
      </c>
      <c r="K111" s="26"/>
      <c r="L111" s="48">
        <v>110</v>
      </c>
      <c r="M111" s="49">
        <f t="shared" si="16"/>
        <v>8.8644688644688649E-2</v>
      </c>
      <c r="N111" s="33">
        <f t="shared" si="17"/>
        <v>54340.909090909088</v>
      </c>
      <c r="O111" s="33">
        <f t="shared" si="18"/>
        <v>39.387779869970871</v>
      </c>
      <c r="P111" s="34">
        <f>IF(INDEX($O$2:$O$4095,MATCH($B$8,$O$2:$O$4095,1)+ROWS(P$2:$P111))&lt;=$B$9,INDEX($O$2:$O$4095,MATCH($B$8,$O$2:$O$4095,1)+ROWS(P$2:$P111)),"")</f>
        <v>43.29568220760558</v>
      </c>
      <c r="Q111" s="50">
        <f t="shared" si="15"/>
        <v>128</v>
      </c>
      <c r="R111" s="51">
        <f t="shared" ca="1" si="22"/>
        <v>60.507025940290873</v>
      </c>
      <c r="S111" s="52">
        <f t="shared" ca="1" si="23"/>
        <v>237</v>
      </c>
      <c r="T111" s="39" t="str">
        <f t="shared" ca="1" si="19"/>
        <v>61,</v>
      </c>
      <c r="U111" s="39" t="str">
        <f t="shared" ca="1" si="20"/>
        <v>60.507,</v>
      </c>
      <c r="V111" s="53" t="str">
        <f t="shared" ca="1" si="21"/>
        <v>6051,</v>
      </c>
      <c r="W111" s="41"/>
      <c r="X111" s="42"/>
      <c r="Y111" s="42"/>
      <c r="Z111" s="43"/>
      <c r="AA111" s="42"/>
      <c r="AB111" s="44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</row>
    <row r="112" spans="7:39" x14ac:dyDescent="0.2">
      <c r="G112" s="27">
        <v>110</v>
      </c>
      <c r="H112" s="28">
        <f t="shared" si="12"/>
        <v>5291.4040128691558</v>
      </c>
      <c r="I112" s="28">
        <f t="shared" si="13"/>
        <v>0.72886254309420473</v>
      </c>
      <c r="J112" s="29">
        <f t="shared" si="14"/>
        <v>1.5354076048712306</v>
      </c>
      <c r="K112" s="26"/>
      <c r="L112" s="48">
        <v>111</v>
      </c>
      <c r="M112" s="49">
        <f t="shared" si="16"/>
        <v>8.9450549450549435E-2</v>
      </c>
      <c r="N112" s="33">
        <f t="shared" si="17"/>
        <v>53837.83783783784</v>
      </c>
      <c r="O112" s="33">
        <f t="shared" si="18"/>
        <v>39.617949675787941</v>
      </c>
      <c r="P112" s="34">
        <f>IF(INDEX($O$2:$O$4095,MATCH($B$8,$O$2:$O$4095,1)+ROWS(P$2:$P112))&lt;=$B$9,INDEX($O$2:$O$4095,MATCH($B$8,$O$2:$O$4095,1)+ROWS(P$2:$P112)),"")</f>
        <v>43.49949259663822</v>
      </c>
      <c r="Q112" s="50">
        <f t="shared" si="15"/>
        <v>129</v>
      </c>
      <c r="R112" s="51">
        <f t="shared" ca="1" si="22"/>
        <v>60.758672264482129</v>
      </c>
      <c r="S112" s="52">
        <f t="shared" ca="1" si="23"/>
        <v>239</v>
      </c>
      <c r="T112" s="39" t="str">
        <f t="shared" ca="1" si="19"/>
        <v>61,</v>
      </c>
      <c r="U112" s="39" t="str">
        <f t="shared" ca="1" si="20"/>
        <v>60.7587,</v>
      </c>
      <c r="V112" s="53" t="str">
        <f t="shared" ca="1" si="21"/>
        <v>6076,</v>
      </c>
      <c r="W112" s="41"/>
      <c r="X112" s="42"/>
      <c r="Y112" s="42"/>
      <c r="Z112" s="43"/>
      <c r="AA112" s="42"/>
      <c r="AB112" s="44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</row>
    <row r="113" spans="7:39" x14ac:dyDescent="0.2">
      <c r="G113" s="27">
        <v>111</v>
      </c>
      <c r="H113" s="28">
        <f t="shared" si="12"/>
        <v>5151.2892519125771</v>
      </c>
      <c r="I113" s="28">
        <f t="shared" si="13"/>
        <v>0.74421661914291704</v>
      </c>
      <c r="J113" s="29">
        <f t="shared" si="14"/>
        <v>1.5500439104958796</v>
      </c>
      <c r="K113" s="26"/>
      <c r="L113" s="48">
        <v>112</v>
      </c>
      <c r="M113" s="49">
        <f t="shared" si="16"/>
        <v>9.0256410256410249E-2</v>
      </c>
      <c r="N113" s="33">
        <f t="shared" si="17"/>
        <v>53343.75</v>
      </c>
      <c r="O113" s="33">
        <f t="shared" si="18"/>
        <v>39.846447255667726</v>
      </c>
      <c r="P113" s="34">
        <f>IF(INDEX($O$2:$O$4095,MATCH($B$8,$O$2:$O$4095,1)+ROWS(P$2:$P113))&lt;=$B$9,INDEX($O$2:$O$4095,MATCH($B$8,$O$2:$O$4095,1)+ROWS(P$2:$P113)),"")</f>
        <v>43.702039907525432</v>
      </c>
      <c r="Q113" s="50">
        <f t="shared" si="15"/>
        <v>130</v>
      </c>
      <c r="R113" s="51">
        <f t="shared" ca="1" si="22"/>
        <v>61.008726407360882</v>
      </c>
      <c r="S113" s="52">
        <f t="shared" ca="1" si="23"/>
        <v>241</v>
      </c>
      <c r="T113" s="39" t="str">
        <f t="shared" ca="1" si="19"/>
        <v>61,</v>
      </c>
      <c r="U113" s="39" t="str">
        <f t="shared" ca="1" si="20"/>
        <v>61.0087,</v>
      </c>
      <c r="V113" s="53" t="str">
        <f t="shared" ca="1" si="21"/>
        <v>6101,</v>
      </c>
      <c r="W113" s="41"/>
      <c r="X113" s="42"/>
      <c r="Y113" s="42"/>
      <c r="Z113" s="43"/>
      <c r="AA113" s="42"/>
      <c r="AB113" s="44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</row>
    <row r="114" spans="7:39" x14ac:dyDescent="0.2">
      <c r="G114" s="27">
        <v>112</v>
      </c>
      <c r="H114" s="28">
        <f t="shared" si="12"/>
        <v>5015.5835929446039</v>
      </c>
      <c r="I114" s="28">
        <f t="shared" si="13"/>
        <v>0.75971705824787583</v>
      </c>
      <c r="J114" s="29">
        <f t="shared" si="14"/>
        <v>1.5643303066352532</v>
      </c>
      <c r="K114" s="26"/>
      <c r="L114" s="48">
        <v>113</v>
      </c>
      <c r="M114" s="49">
        <f t="shared" si="16"/>
        <v>9.1062271062271063E-2</v>
      </c>
      <c r="N114" s="33">
        <f t="shared" si="17"/>
        <v>52858.407079646015</v>
      </c>
      <c r="O114" s="33">
        <f t="shared" si="18"/>
        <v>40.073300374256576</v>
      </c>
      <c r="P114" s="34">
        <f>IF(INDEX($O$2:$O$4095,MATCH($B$8,$O$2:$O$4095,1)+ROWS(P$2:$P114))&lt;=$B$9,INDEX($O$2:$O$4095,MATCH($B$8,$O$2:$O$4095,1)+ROWS(P$2:$P114)),"")</f>
        <v>43.903342226178665</v>
      </c>
      <c r="Q114" s="50">
        <f t="shared" si="15"/>
        <v>131</v>
      </c>
      <c r="R114" s="51">
        <f t="shared" ca="1" si="22"/>
        <v>61.257213137471751</v>
      </c>
      <c r="S114" s="52">
        <f t="shared" ca="1" si="23"/>
        <v>243</v>
      </c>
      <c r="T114" s="39" t="str">
        <f t="shared" ca="1" si="19"/>
        <v>61,</v>
      </c>
      <c r="U114" s="39" t="str">
        <f t="shared" ca="1" si="20"/>
        <v>61.2572,</v>
      </c>
      <c r="V114" s="53" t="str">
        <f t="shared" ca="1" si="21"/>
        <v>6126,</v>
      </c>
      <c r="W114" s="41"/>
      <c r="X114" s="42"/>
      <c r="Y114" s="42"/>
      <c r="Z114" s="43"/>
      <c r="AA114" s="42"/>
      <c r="AB114" s="44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</row>
    <row r="115" spans="7:39" x14ac:dyDescent="0.2">
      <c r="G115" s="27">
        <v>113</v>
      </c>
      <c r="H115" s="28">
        <f t="shared" si="12"/>
        <v>4884.1282672869647</v>
      </c>
      <c r="I115" s="28">
        <f t="shared" si="13"/>
        <v>0.77536036131422836</v>
      </c>
      <c r="J115" s="29">
        <f t="shared" si="14"/>
        <v>1.5782558773612343</v>
      </c>
      <c r="K115" s="26"/>
      <c r="L115" s="48">
        <v>114</v>
      </c>
      <c r="M115" s="49">
        <f t="shared" si="16"/>
        <v>9.1868131868131864E-2</v>
      </c>
      <c r="N115" s="33">
        <f t="shared" si="17"/>
        <v>52381.57894736842</v>
      </c>
      <c r="O115" s="33">
        <f t="shared" si="18"/>
        <v>40.298536095060683</v>
      </c>
      <c r="P115" s="34">
        <f>IF(INDEX($O$2:$O$4095,MATCH($B$8,$O$2:$O$4095,1)+ROWS(P$2:$P115))&lt;=$B$9,INDEX($O$2:$O$4095,MATCH($B$8,$O$2:$O$4095,1)+ROWS(P$2:$P115)),"")</f>
        <v>44.103417244487161</v>
      </c>
      <c r="Q115" s="50">
        <f t="shared" si="15"/>
        <v>132</v>
      </c>
      <c r="R115" s="51">
        <f t="shared" ca="1" si="22"/>
        <v>61.504156642812859</v>
      </c>
      <c r="S115" s="52">
        <f t="shared" ca="1" si="23"/>
        <v>245</v>
      </c>
      <c r="T115" s="39" t="str">
        <f t="shared" ca="1" si="19"/>
        <v>62,</v>
      </c>
      <c r="U115" s="39" t="str">
        <f t="shared" ca="1" si="20"/>
        <v>61.5042,</v>
      </c>
      <c r="V115" s="53" t="str">
        <f t="shared" ca="1" si="21"/>
        <v>6150,</v>
      </c>
      <c r="W115" s="41"/>
      <c r="X115" s="42"/>
      <c r="Y115" s="42"/>
      <c r="Z115" s="43"/>
      <c r="AA115" s="42"/>
      <c r="AB115" s="44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</row>
    <row r="116" spans="7:39" x14ac:dyDescent="0.2">
      <c r="G116" s="27">
        <v>114</v>
      </c>
      <c r="H116" s="28">
        <f t="shared" si="12"/>
        <v>4756.7708998146636</v>
      </c>
      <c r="I116" s="28">
        <f t="shared" si="13"/>
        <v>0.79114292008784071</v>
      </c>
      <c r="J116" s="29">
        <f t="shared" si="14"/>
        <v>1.5918100732771778</v>
      </c>
      <c r="K116" s="26"/>
      <c r="L116" s="48">
        <v>115</v>
      </c>
      <c r="M116" s="49">
        <f t="shared" si="16"/>
        <v>9.2673992673992678E-2</v>
      </c>
      <c r="N116" s="33">
        <f t="shared" si="17"/>
        <v>51913.043478260857</v>
      </c>
      <c r="O116" s="33">
        <f t="shared" si="18"/>
        <v>40.522180804140021</v>
      </c>
      <c r="P116" s="34">
        <f>IF(INDEX($O$2:$O$4095,MATCH($B$8,$O$2:$O$4095,1)+ROWS(P$2:$P116))&lt;=$B$9,INDEX($O$2:$O$4095,MATCH($B$8,$O$2:$O$4095,1)+ROWS(P$2:$P116)),"")</f>
        <v>44.302282271820332</v>
      </c>
      <c r="Q116" s="50">
        <f t="shared" si="15"/>
        <v>133</v>
      </c>
      <c r="R116" s="51">
        <f t="shared" ca="1" si="22"/>
        <v>61.749580549075915</v>
      </c>
      <c r="S116" s="52">
        <f t="shared" ca="1" si="23"/>
        <v>247</v>
      </c>
      <c r="T116" s="39" t="str">
        <f t="shared" ca="1" si="19"/>
        <v>62,</v>
      </c>
      <c r="U116" s="39" t="str">
        <f t="shared" ca="1" si="20"/>
        <v>61.7496,</v>
      </c>
      <c r="V116" s="53" t="str">
        <f t="shared" ca="1" si="21"/>
        <v>6175,</v>
      </c>
      <c r="W116" s="41"/>
      <c r="X116" s="42"/>
      <c r="Y116" s="42"/>
      <c r="Z116" s="43"/>
      <c r="AA116" s="42"/>
      <c r="AB116" s="44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</row>
    <row r="117" spans="7:39" x14ac:dyDescent="0.2">
      <c r="G117" s="27">
        <v>115</v>
      </c>
      <c r="H117" s="28">
        <f t="shared" si="12"/>
        <v>4633.3652255524421</v>
      </c>
      <c r="I117" s="28">
        <f t="shared" si="13"/>
        <v>0.80706102082061248</v>
      </c>
      <c r="J117" s="29">
        <f t="shared" si="14"/>
        <v>1.6049827299607466</v>
      </c>
      <c r="K117" s="26"/>
      <c r="L117" s="48">
        <v>116</v>
      </c>
      <c r="M117" s="49">
        <f t="shared" si="16"/>
        <v>9.3479853479853464E-2</v>
      </c>
      <c r="N117" s="33">
        <f t="shared" si="17"/>
        <v>51452.586206896558</v>
      </c>
      <c r="O117" s="33">
        <f t="shared" si="18"/>
        <v>40.744260232802503</v>
      </c>
      <c r="P117" s="34">
        <f>IF(INDEX($O$2:$O$4095,MATCH($B$8,$O$2:$O$4095,1)+ROWS(P$2:$P117))&lt;=$B$9,INDEX($O$2:$O$4095,MATCH($B$8,$O$2:$O$4095,1)+ROWS(P$2:$P117)),"")</f>
        <v>44.499954246110406</v>
      </c>
      <c r="Q117" s="50">
        <f t="shared" si="15"/>
        <v>134</v>
      </c>
      <c r="R117" s="51">
        <f t="shared" ca="1" si="22"/>
        <v>61.993507937169511</v>
      </c>
      <c r="S117" s="52">
        <f t="shared" ca="1" si="23"/>
        <v>249</v>
      </c>
      <c r="T117" s="39" t="str">
        <f t="shared" ca="1" si="19"/>
        <v>62,</v>
      </c>
      <c r="U117" s="39" t="str">
        <f t="shared" ca="1" si="20"/>
        <v>61.9935,</v>
      </c>
      <c r="V117" s="53" t="str">
        <f t="shared" ca="1" si="21"/>
        <v>6199,</v>
      </c>
      <c r="W117" s="41"/>
      <c r="X117" s="42"/>
      <c r="Y117" s="42"/>
      <c r="Z117" s="43"/>
      <c r="AA117" s="42"/>
      <c r="AB117" s="44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</row>
    <row r="118" spans="7:39" x14ac:dyDescent="0.2">
      <c r="G118" s="27">
        <v>116</v>
      </c>
      <c r="H118" s="28">
        <f t="shared" si="12"/>
        <v>4513.7708199382459</v>
      </c>
      <c r="I118" s="28">
        <f t="shared" si="13"/>
        <v>0.82311084812021995</v>
      </c>
      <c r="J118" s="29">
        <f t="shared" si="14"/>
        <v>1.617764085554263</v>
      </c>
      <c r="K118" s="26"/>
      <c r="L118" s="48">
        <v>117</v>
      </c>
      <c r="M118" s="49">
        <f t="shared" si="16"/>
        <v>9.4285714285714278E-2</v>
      </c>
      <c r="N118" s="33">
        <f t="shared" si="17"/>
        <v>51000</v>
      </c>
      <c r="O118" s="33">
        <f t="shared" si="18"/>
        <v>40.96479947934921</v>
      </c>
      <c r="P118" s="34">
        <f>IF(INDEX($O$2:$O$4095,MATCH($B$8,$O$2:$O$4095,1)+ROWS(P$2:$P118))&lt;=$B$9,INDEX($O$2:$O$4095,MATCH($B$8,$O$2:$O$4095,1)+ROWS(P$2:$P118)),"")</f>
        <v>44.696449744533936</v>
      </c>
      <c r="Q118" s="50">
        <f t="shared" si="15"/>
        <v>135</v>
      </c>
      <c r="R118" s="51">
        <f t="shared" ca="1" si="22"/>
        <v>62.235961360060685</v>
      </c>
      <c r="S118" s="52">
        <f t="shared" ca="1" si="23"/>
        <v>251</v>
      </c>
      <c r="T118" s="39" t="str">
        <f t="shared" ca="1" si="19"/>
        <v>62,</v>
      </c>
      <c r="U118" s="39" t="str">
        <f t="shared" ca="1" si="20"/>
        <v>62.236,</v>
      </c>
      <c r="V118" s="53" t="str">
        <f t="shared" ca="1" si="21"/>
        <v>6224,</v>
      </c>
      <c r="W118" s="41"/>
      <c r="X118" s="42"/>
      <c r="Y118" s="42"/>
      <c r="Z118" s="43"/>
      <c r="AA118" s="42"/>
      <c r="AB118" s="44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</row>
    <row r="119" spans="7:39" x14ac:dyDescent="0.2">
      <c r="G119" s="27">
        <v>117</v>
      </c>
      <c r="H119" s="28">
        <f t="shared" si="12"/>
        <v>4397.852842043385</v>
      </c>
      <c r="I119" s="28">
        <f t="shared" si="13"/>
        <v>0.83928848897576258</v>
      </c>
      <c r="J119" s="29">
        <f t="shared" si="14"/>
        <v>1.6301447974542693</v>
      </c>
      <c r="K119" s="26"/>
      <c r="L119" s="48">
        <v>118</v>
      </c>
      <c r="M119" s="49">
        <f t="shared" si="16"/>
        <v>9.5091575091575092E-2</v>
      </c>
      <c r="N119" s="33">
        <f t="shared" si="17"/>
        <v>50555.084745762702</v>
      </c>
      <c r="O119" s="33">
        <f t="shared" si="18"/>
        <v>41.183823029918301</v>
      </c>
      <c r="P119" s="34">
        <f>IF(INDEX($O$2:$O$4095,MATCH($B$8,$O$2:$O$4095,1)+ROWS(P$2:$P119))&lt;=$B$9,INDEX($O$2:$O$4095,MATCH($B$8,$O$2:$O$4095,1)+ROWS(P$2:$P119)),"")</f>
        <v>44.891784993809324</v>
      </c>
      <c r="Q119" s="50">
        <f t="shared" si="15"/>
        <v>136</v>
      </c>
      <c r="R119" s="51">
        <f t="shared" ca="1" si="22"/>
        <v>62.47696285896626</v>
      </c>
      <c r="S119" s="52">
        <f t="shared" ca="1" si="23"/>
        <v>253</v>
      </c>
      <c r="T119" s="39" t="str">
        <f t="shared" ca="1" si="19"/>
        <v>62,</v>
      </c>
      <c r="U119" s="39" t="str">
        <f t="shared" ca="1" si="20"/>
        <v>62.477,</v>
      </c>
      <c r="V119" s="53" t="str">
        <f t="shared" ca="1" si="21"/>
        <v>6248,</v>
      </c>
      <c r="W119" s="41"/>
      <c r="X119" s="42"/>
      <c r="Y119" s="42"/>
      <c r="Z119" s="43"/>
      <c r="AA119" s="42"/>
      <c r="AB119" s="44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</row>
    <row r="120" spans="7:39" x14ac:dyDescent="0.2">
      <c r="G120" s="27">
        <v>118</v>
      </c>
      <c r="H120" s="28">
        <f t="shared" si="12"/>
        <v>4285.4817900780281</v>
      </c>
      <c r="I120" s="28">
        <f t="shared" si="13"/>
        <v>0.85558993695030527</v>
      </c>
      <c r="J120" s="29">
        <f t="shared" si="14"/>
        <v>1.6421159580427447</v>
      </c>
      <c r="K120" s="26"/>
      <c r="L120" s="48">
        <v>119</v>
      </c>
      <c r="M120" s="49">
        <f t="shared" si="16"/>
        <v>9.5897435897435893E-2</v>
      </c>
      <c r="N120" s="33">
        <f t="shared" si="17"/>
        <v>50117.647058823532</v>
      </c>
      <c r="O120" s="33">
        <f t="shared" si="18"/>
        <v>41.401354778472012</v>
      </c>
      <c r="P120" s="34">
        <f>IF(INDEX($O$2:$O$4095,MATCH($B$8,$O$2:$O$4095,1)+ROWS(P$2:$P120))&lt;=$B$9,INDEX($O$2:$O$4095,MATCH($B$8,$O$2:$O$4095,1)+ROWS(P$2:$P120)),"")</f>
        <v>45.085975880126796</v>
      </c>
      <c r="Q120" s="50">
        <f t="shared" si="15"/>
        <v>137</v>
      </c>
      <c r="R120" s="51">
        <f t="shared" ca="1" si="22"/>
        <v>62.71653397892328</v>
      </c>
      <c r="S120" s="52">
        <f t="shared" ca="1" si="23"/>
        <v>255</v>
      </c>
      <c r="T120" s="39" t="str">
        <f t="shared" ca="1" si="19"/>
        <v>63,</v>
      </c>
      <c r="U120" s="39" t="str">
        <f t="shared" ca="1" si="20"/>
        <v>62.7165,</v>
      </c>
      <c r="V120" s="53" t="str">
        <f t="shared" ca="1" si="21"/>
        <v>6272,</v>
      </c>
      <c r="W120" s="41"/>
      <c r="X120" s="42"/>
      <c r="Y120" s="42"/>
      <c r="Z120" s="43"/>
      <c r="AA120" s="42"/>
      <c r="AB120" s="44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</row>
    <row r="121" spans="7:39" x14ac:dyDescent="0.2">
      <c r="G121" s="27">
        <v>119</v>
      </c>
      <c r="H121" s="28">
        <f t="shared" si="12"/>
        <v>4176.5332685483145</v>
      </c>
      <c r="I121" s="28">
        <f t="shared" si="13"/>
        <v>0.87201109653073272</v>
      </c>
      <c r="J121" s="29">
        <f t="shared" si="14"/>
        <v>1.6536691094125366</v>
      </c>
      <c r="K121" s="26"/>
      <c r="L121" s="48">
        <v>120</v>
      </c>
      <c r="M121" s="49">
        <f t="shared" si="16"/>
        <v>9.6703296703296707E-2</v>
      </c>
      <c r="N121" s="33">
        <f t="shared" si="17"/>
        <v>49687.5</v>
      </c>
      <c r="O121" s="33">
        <f t="shared" si="18"/>
        <v>41.617418045968464</v>
      </c>
      <c r="P121" s="34">
        <f>IF(INDEX($O$2:$O$4095,MATCH($B$8,$O$2:$O$4095,1)+ROWS(P$2:$P121))&lt;=$B$9,INDEX($O$2:$O$4095,MATCH($B$8,$O$2:$O$4095,1)+ROWS(P$2:$P121)),"")</f>
        <v>45.27903795872686</v>
      </c>
      <c r="Q121" s="50">
        <f t="shared" si="15"/>
        <v>138</v>
      </c>
      <c r="R121" s="51">
        <f t="shared" ca="1" si="22"/>
        <v>62.954695783768102</v>
      </c>
      <c r="S121" s="52">
        <f t="shared" ca="1" si="23"/>
        <v>257</v>
      </c>
      <c r="T121" s="39" t="str">
        <f t="shared" ca="1" si="19"/>
        <v>63,</v>
      </c>
      <c r="U121" s="39" t="str">
        <f t="shared" ca="1" si="20"/>
        <v>62.9547,</v>
      </c>
      <c r="V121" s="53" t="str">
        <f t="shared" ca="1" si="21"/>
        <v>6295,</v>
      </c>
      <c r="W121" s="41"/>
      <c r="X121" s="42"/>
      <c r="Y121" s="42"/>
      <c r="Z121" s="43"/>
      <c r="AA121" s="42"/>
      <c r="AB121" s="44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</row>
    <row r="122" spans="7:39" x14ac:dyDescent="0.2">
      <c r="G122" s="27">
        <v>120</v>
      </c>
      <c r="H122" s="28">
        <f t="shared" si="12"/>
        <v>4070.8877664662796</v>
      </c>
      <c r="I122" s="28">
        <f t="shared" si="13"/>
        <v>0.88854778762485809</v>
      </c>
      <c r="J122" s="29">
        <f t="shared" si="14"/>
        <v>1.6647962570457087</v>
      </c>
      <c r="K122" s="26"/>
      <c r="L122" s="48">
        <v>121</v>
      </c>
      <c r="M122" s="49">
        <f t="shared" si="16"/>
        <v>9.7509157509157493E-2</v>
      </c>
      <c r="N122" s="33">
        <f t="shared" si="17"/>
        <v>49264.462809917364</v>
      </c>
      <c r="O122" s="33">
        <f t="shared" si="18"/>
        <v>41.832035598758921</v>
      </c>
      <c r="P122" s="34">
        <f>IF(INDEX($O$2:$O$4095,MATCH($B$8,$O$2:$O$4095,1)+ROWS(P$2:$P122))&lt;=$B$9,INDEX($O$2:$O$4095,MATCH($B$8,$O$2:$O$4095,1)+ROWS(P$2:$P122)),"")</f>
        <v>45.47098646314214</v>
      </c>
      <c r="Q122" s="50">
        <f t="shared" si="15"/>
        <v>139</v>
      </c>
      <c r="R122" s="51">
        <f t="shared" ca="1" si="22"/>
        <v>63.191468870549841</v>
      </c>
      <c r="S122" s="52">
        <f t="shared" ca="1" si="23"/>
        <v>259</v>
      </c>
      <c r="T122" s="39" t="str">
        <f t="shared" ca="1" si="19"/>
        <v>63,</v>
      </c>
      <c r="U122" s="39" t="str">
        <f t="shared" ca="1" si="20"/>
        <v>63.1915,</v>
      </c>
      <c r="V122" s="53" t="str">
        <f t="shared" ca="1" si="21"/>
        <v>6319,</v>
      </c>
      <c r="W122" s="41"/>
      <c r="X122" s="42"/>
      <c r="Y122" s="42"/>
      <c r="Z122" s="43"/>
      <c r="AA122" s="42"/>
      <c r="AB122" s="44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</row>
    <row r="123" spans="7:39" x14ac:dyDescent="0.2">
      <c r="G123" s="27">
        <v>121</v>
      </c>
      <c r="H123" s="28">
        <f t="shared" si="12"/>
        <v>3968.4304460465401</v>
      </c>
      <c r="I123" s="28">
        <f t="shared" si="13"/>
        <v>0.90519575019531517</v>
      </c>
      <c r="J123" s="29">
        <f t="shared" si="14"/>
        <v>1.6754898823993059</v>
      </c>
      <c r="K123" s="26"/>
      <c r="L123" s="48">
        <v>122</v>
      </c>
      <c r="M123" s="49">
        <f t="shared" si="16"/>
        <v>9.8315018315018307E-2</v>
      </c>
      <c r="N123" s="33">
        <f t="shared" si="17"/>
        <v>48848.360655737706</v>
      </c>
      <c r="O123" s="33">
        <f t="shared" si="18"/>
        <v>42.045229666247451</v>
      </c>
      <c r="P123" s="34">
        <f>IF(INDEX($O$2:$O$4095,MATCH($B$8,$O$2:$O$4095,1)+ROWS(P$2:$P123))&lt;=$B$9,INDEX($O$2:$O$4095,MATCH($B$8,$O$2:$O$4095,1)+ROWS(P$2:$P123)),"")</f>
        <v>45.661836314116272</v>
      </c>
      <c r="Q123" s="50">
        <f t="shared" si="15"/>
        <v>140</v>
      </c>
      <c r="R123" s="51">
        <f t="shared" ca="1" si="22"/>
        <v>63.426873383405223</v>
      </c>
      <c r="S123" s="52">
        <f t="shared" ca="1" si="23"/>
        <v>261</v>
      </c>
      <c r="T123" s="39" t="str">
        <f t="shared" ca="1" si="19"/>
        <v>63,</v>
      </c>
      <c r="U123" s="39" t="str">
        <f t="shared" ca="1" si="20"/>
        <v>63.4269,</v>
      </c>
      <c r="V123" s="53" t="str">
        <f t="shared" ca="1" si="21"/>
        <v>6343,</v>
      </c>
      <c r="W123" s="41"/>
      <c r="X123" s="42"/>
      <c r="Y123" s="42"/>
      <c r="Z123" s="43"/>
      <c r="AA123" s="42"/>
      <c r="AB123" s="44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</row>
    <row r="124" spans="7:39" x14ac:dyDescent="0.2">
      <c r="G124" s="27">
        <v>122</v>
      </c>
      <c r="H124" s="28">
        <f t="shared" si="12"/>
        <v>3869.0509413550321</v>
      </c>
      <c r="I124" s="28">
        <f t="shared" si="13"/>
        <v>0.92195064901930823</v>
      </c>
      <c r="J124" s="29">
        <f t="shared" si="14"/>
        <v>1.6857429543664426</v>
      </c>
      <c r="K124" s="26"/>
      <c r="L124" s="48">
        <v>123</v>
      </c>
      <c r="M124" s="49">
        <f t="shared" si="16"/>
        <v>9.9120879120879121E-2</v>
      </c>
      <c r="N124" s="33">
        <f t="shared" si="17"/>
        <v>48439.024390243896</v>
      </c>
      <c r="O124" s="33">
        <f t="shared" si="18"/>
        <v>42.257021957848053</v>
      </c>
      <c r="P124" s="34">
        <f>IF(INDEX($O$2:$O$4095,MATCH($B$8,$O$2:$O$4095,1)+ROWS(P$2:$P124))&lt;=$B$9,INDEX($O$2:$O$4095,MATCH($B$8,$O$2:$O$4095,1)+ROWS(P$2:$P124)),"")</f>
        <v>45.851602128213699</v>
      </c>
      <c r="Q124" s="50">
        <f t="shared" si="15"/>
        <v>141</v>
      </c>
      <c r="R124" s="51">
        <f t="shared" ca="1" si="22"/>
        <v>63.660929026917017</v>
      </c>
      <c r="S124" s="52">
        <f t="shared" ca="1" si="23"/>
        <v>263</v>
      </c>
      <c r="T124" s="39" t="str">
        <f t="shared" ca="1" si="19"/>
        <v>64,</v>
      </c>
      <c r="U124" s="39" t="str">
        <f t="shared" ca="1" si="20"/>
        <v>63.6609,</v>
      </c>
      <c r="V124" s="53" t="str">
        <f t="shared" ca="1" si="21"/>
        <v>6366,</v>
      </c>
      <c r="W124" s="41"/>
      <c r="X124" s="42"/>
      <c r="Y124" s="42"/>
      <c r="Z124" s="43"/>
      <c r="AA124" s="42"/>
      <c r="AB124" s="44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</row>
    <row r="125" spans="7:39" x14ac:dyDescent="0.2">
      <c r="G125" s="27">
        <v>123</v>
      </c>
      <c r="H125" s="28">
        <f t="shared" si="12"/>
        <v>3772.6431664040774</v>
      </c>
      <c r="I125" s="28">
        <f t="shared" si="13"/>
        <v>0.93880807856297266</v>
      </c>
      <c r="J125" s="29">
        <f t="shared" si="14"/>
        <v>1.6955489395805823</v>
      </c>
      <c r="K125" s="26"/>
      <c r="L125" s="48">
        <v>124</v>
      </c>
      <c r="M125" s="49">
        <f t="shared" si="16"/>
        <v>9.9926739926739921E-2</v>
      </c>
      <c r="N125" s="33">
        <f t="shared" si="17"/>
        <v>48036.290322580644</v>
      </c>
      <c r="O125" s="33">
        <f t="shared" si="18"/>
        <v>42.46743367927337</v>
      </c>
      <c r="P125" s="34">
        <f>IF(INDEX($O$2:$O$4095,MATCH($B$8,$O$2:$O$4095,1)+ROWS(P$2:$P125))&lt;=$B$9,INDEX($O$2:$O$4095,MATCH($B$8,$O$2:$O$4095,1)+ROWS(P$2:$P125)),"")</f>
        <v>46.040298226133302</v>
      </c>
      <c r="Q125" s="50">
        <f t="shared" si="15"/>
        <v>142</v>
      </c>
      <c r="R125" s="51">
        <f t="shared" ca="1" si="22"/>
        <v>63.893655078981112</v>
      </c>
      <c r="S125" s="52">
        <f t="shared" ca="1" si="23"/>
        <v>265</v>
      </c>
      <c r="T125" s="39" t="str">
        <f t="shared" ca="1" si="19"/>
        <v>64,</v>
      </c>
      <c r="U125" s="39" t="str">
        <f t="shared" ca="1" si="20"/>
        <v>63.8937,</v>
      </c>
      <c r="V125" s="53" t="str">
        <f t="shared" ca="1" si="21"/>
        <v>6389,</v>
      </c>
      <c r="W125" s="41"/>
      <c r="X125" s="42"/>
      <c r="Y125" s="42"/>
      <c r="Z125" s="43"/>
      <c r="AA125" s="42"/>
      <c r="AB125" s="44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</row>
    <row r="126" spans="7:39" x14ac:dyDescent="0.2">
      <c r="G126" s="27">
        <v>124</v>
      </c>
      <c r="H126" s="28">
        <f t="shared" si="12"/>
        <v>3679.1051322155963</v>
      </c>
      <c r="I126" s="28">
        <f t="shared" si="13"/>
        <v>0.95576356795877848</v>
      </c>
      <c r="J126" s="29">
        <f t="shared" si="14"/>
        <v>1.7049018115344317</v>
      </c>
      <c r="K126" s="26"/>
      <c r="L126" s="48">
        <v>125</v>
      </c>
      <c r="M126" s="49">
        <f t="shared" si="16"/>
        <v>0.10073260073260074</v>
      </c>
      <c r="N126" s="33">
        <f t="shared" si="17"/>
        <v>47640</v>
      </c>
      <c r="O126" s="33">
        <f t="shared" si="18"/>
        <v>42.67648554818561</v>
      </c>
      <c r="P126" s="34">
        <f>IF(INDEX($O$2:$O$4095,MATCH($B$8,$O$2:$O$4095,1)+ROWS(P$2:$P126))&lt;=$B$9,INDEX($O$2:$O$4095,MATCH($B$8,$O$2:$O$4095,1)+ROWS(P$2:$P126)),"")</f>
        <v>46.227938640737932</v>
      </c>
      <c r="Q126" s="50">
        <f t="shared" si="15"/>
        <v>143</v>
      </c>
      <c r="R126" s="51">
        <f t="shared" ca="1" si="22"/>
        <v>64.12507040320213</v>
      </c>
      <c r="S126" s="52">
        <f t="shared" ca="1" si="23"/>
        <v>267</v>
      </c>
      <c r="T126" s="39" t="str">
        <f t="shared" ca="1" si="19"/>
        <v>64,</v>
      </c>
      <c r="U126" s="39" t="str">
        <f t="shared" ca="1" si="20"/>
        <v>64.1251,</v>
      </c>
      <c r="V126" s="53" t="str">
        <f t="shared" ca="1" si="21"/>
        <v>6413,</v>
      </c>
      <c r="W126" s="41"/>
      <c r="X126" s="42"/>
      <c r="Y126" s="42"/>
      <c r="Z126" s="43"/>
      <c r="AA126" s="42"/>
      <c r="AB126" s="44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</row>
    <row r="127" spans="7:39" x14ac:dyDescent="0.2">
      <c r="G127" s="70">
        <v>125</v>
      </c>
      <c r="H127" s="71">
        <f t="shared" si="12"/>
        <v>3588.3387724003364</v>
      </c>
      <c r="I127" s="71">
        <f t="shared" si="13"/>
        <v>0.9728125860741228</v>
      </c>
      <c r="J127" s="29">
        <f t="shared" si="14"/>
        <v>1.7137960584941991</v>
      </c>
      <c r="K127" s="26"/>
      <c r="L127" s="48">
        <v>126</v>
      </c>
      <c r="M127" s="49">
        <f t="shared" si="16"/>
        <v>0.10153846153846152</v>
      </c>
      <c r="N127" s="33">
        <f t="shared" si="17"/>
        <v>47250</v>
      </c>
      <c r="O127" s="33">
        <f t="shared" si="18"/>
        <v>42.884197809240789</v>
      </c>
      <c r="P127" s="34">
        <f>IF(INDEX($O$2:$O$4095,MATCH($B$8,$O$2:$O$4095,1)+ROWS(P$2:$P127))&lt;=$B$9,INDEX($O$2:$O$4095,MATCH($B$8,$O$2:$O$4095,1)+ROWS(P$2:$P127)),"")</f>
        <v>46.414537124811602</v>
      </c>
      <c r="Q127" s="50">
        <f t="shared" si="15"/>
        <v>144</v>
      </c>
      <c r="R127" s="51">
        <f t="shared" ca="1" si="22"/>
        <v>64.355193460839246</v>
      </c>
      <c r="S127" s="52">
        <f t="shared" ca="1" si="23"/>
        <v>269</v>
      </c>
      <c r="T127" s="39" t="str">
        <f t="shared" ca="1" si="19"/>
        <v>64,</v>
      </c>
      <c r="U127" s="39" t="str">
        <f t="shared" ca="1" si="20"/>
        <v>64.3552,</v>
      </c>
      <c r="V127" s="53" t="str">
        <f t="shared" ca="1" si="21"/>
        <v>6436,</v>
      </c>
      <c r="W127" s="41"/>
      <c r="X127" s="42"/>
      <c r="Y127" s="42"/>
      <c r="Z127" s="43"/>
      <c r="AA127" s="42"/>
      <c r="AB127" s="44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</row>
    <row r="128" spans="7:39" x14ac:dyDescent="0.2">
      <c r="G128" s="27">
        <v>126</v>
      </c>
      <c r="H128" s="28">
        <f t="shared" si="12"/>
        <v>3500.2497768252274</v>
      </c>
      <c r="I128" s="28">
        <f t="shared" si="13"/>
        <v>0.98995054665906479</v>
      </c>
      <c r="J128" s="29">
        <f t="shared" si="14"/>
        <v>1.7222266901884442</v>
      </c>
      <c r="K128" s="26"/>
      <c r="L128" s="48">
        <v>127</v>
      </c>
      <c r="M128" s="49">
        <f t="shared" si="16"/>
        <v>0.10234432234432234</v>
      </c>
      <c r="N128" s="33">
        <f t="shared" si="17"/>
        <v>46866.141732283468</v>
      </c>
      <c r="O128" s="33">
        <f t="shared" si="18"/>
        <v>43.090590248552701</v>
      </c>
      <c r="P128" s="34">
        <f>IF(INDEX($O$2:$O$4095,MATCH($B$8,$O$2:$O$4095,1)+ROWS(P$2:$P128))&lt;=$B$9,INDEX($O$2:$O$4095,MATCH($B$8,$O$2:$O$4095,1)+ROWS(P$2:$P128)),"")</f>
        <v>46.600107158554636</v>
      </c>
      <c r="Q128" s="50">
        <f t="shared" si="15"/>
        <v>145</v>
      </c>
      <c r="R128" s="51">
        <f t="shared" ca="1" si="22"/>
        <v>64.584042322321579</v>
      </c>
      <c r="S128" s="52">
        <f t="shared" ca="1" si="23"/>
        <v>271</v>
      </c>
      <c r="T128" s="39" t="str">
        <f t="shared" ca="1" si="19"/>
        <v>65,</v>
      </c>
      <c r="U128" s="39" t="str">
        <f t="shared" ca="1" si="20"/>
        <v>64.584,</v>
      </c>
      <c r="V128" s="53" t="str">
        <f t="shared" ca="1" si="21"/>
        <v>6458,</v>
      </c>
      <c r="W128" s="41"/>
      <c r="X128" s="42"/>
      <c r="Y128" s="42"/>
      <c r="Z128" s="43"/>
      <c r="AA128" s="42"/>
      <c r="AB128" s="44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</row>
    <row r="129" spans="7:39" x14ac:dyDescent="0.2">
      <c r="G129" s="70">
        <v>127</v>
      </c>
      <c r="H129" s="28">
        <f t="shared" si="12"/>
        <v>3414.7474329641936</v>
      </c>
      <c r="I129" s="28">
        <f t="shared" si="13"/>
        <v>1.0071728135609492</v>
      </c>
      <c r="J129" s="29">
        <f t="shared" si="14"/>
        <v>1.7301892432644461</v>
      </c>
      <c r="K129" s="26"/>
      <c r="L129" s="48">
        <v>128</v>
      </c>
      <c r="M129" s="49">
        <f t="shared" si="16"/>
        <v>0.10315018315018315</v>
      </c>
      <c r="N129" s="33">
        <f t="shared" si="17"/>
        <v>46488.28125</v>
      </c>
      <c r="O129" s="33">
        <f t="shared" si="18"/>
        <v>43.29568220760558</v>
      </c>
      <c r="P129" s="34">
        <f>IF(INDEX($O$2:$O$4095,MATCH($B$8,$O$2:$O$4095,1)+ROWS(P$2:$P129))&lt;=$B$9,INDEX($O$2:$O$4095,MATCH($B$8,$O$2:$O$4095,1)+ROWS(P$2:$P129)),"")</f>
        <v>46.784661956828927</v>
      </c>
      <c r="Q129" s="50">
        <f t="shared" si="15"/>
        <v>146</v>
      </c>
      <c r="R129" s="51">
        <f t="shared" ca="1" si="22"/>
        <v>64.811634678351197</v>
      </c>
      <c r="S129" s="52">
        <f t="shared" ca="1" si="23"/>
        <v>273</v>
      </c>
      <c r="T129" s="39" t="str">
        <f t="shared" ca="1" si="19"/>
        <v>65,</v>
      </c>
      <c r="U129" s="39" t="str">
        <f t="shared" ca="1" si="20"/>
        <v>64.8116,</v>
      </c>
      <c r="V129" s="53" t="str">
        <f t="shared" ca="1" si="21"/>
        <v>6481,</v>
      </c>
      <c r="W129" s="41"/>
      <c r="X129" s="42"/>
      <c r="Y129" s="42"/>
      <c r="Z129" s="43"/>
      <c r="AA129" s="42"/>
      <c r="AB129" s="44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</row>
    <row r="130" spans="7:39" x14ac:dyDescent="0.2">
      <c r="G130" s="27">
        <v>128</v>
      </c>
      <c r="H130" s="28">
        <f t="shared" ref="H130:H193" si="24">($B$3*EXP(-$B$2/298.15))*(EXP($B$2/(G130+273.15)))</f>
        <v>3331.7444745492357</v>
      </c>
      <c r="I130" s="28">
        <f t="shared" ref="I130:I193" si="25">IF($B$7="Lower Leg",(H130/($B$4+H130))*$B$5,($B$4/(H130+$B$4))*$B$5)</f>
        <v>1.0244747059935937</v>
      </c>
      <c r="J130" s="29">
        <f t="shared" ref="J130:J193" si="26">ABS(I130-I131)*100</f>
        <v>1.7376797854988135</v>
      </c>
      <c r="K130" s="26"/>
      <c r="L130" s="48">
        <v>129</v>
      </c>
      <c r="M130" s="49">
        <f t="shared" si="16"/>
        <v>0.10395604395604395</v>
      </c>
      <c r="N130" s="33">
        <f t="shared" si="17"/>
        <v>46116.279069767443</v>
      </c>
      <c r="O130" s="33">
        <f t="shared" si="18"/>
        <v>43.49949259663822</v>
      </c>
      <c r="P130" s="34">
        <f>IF(INDEX($O$2:$O$4095,MATCH($B$8,$O$2:$O$4095,1)+ROWS(P$2:$P130))&lt;=$B$9,INDEX($O$2:$O$4095,MATCH($B$8,$O$2:$O$4095,1)+ROWS(P$2:$P130)),"")</f>
        <v>46.96821447616162</v>
      </c>
      <c r="Q130" s="50">
        <f t="shared" ref="Q130:Q193" si="27">INDEX($L$2:$L$4095,MATCH($P130,$O$2:$O$4095,0))</f>
        <v>147</v>
      </c>
      <c r="R130" s="51">
        <f t="shared" ca="1" si="22"/>
        <v>65.037987850612694</v>
      </c>
      <c r="S130" s="52">
        <f t="shared" ca="1" si="23"/>
        <v>275</v>
      </c>
      <c r="T130" s="39" t="str">
        <f t="shared" ca="1" si="19"/>
        <v>65,</v>
      </c>
      <c r="U130" s="39" t="str">
        <f t="shared" ca="1" si="20"/>
        <v>65.038,</v>
      </c>
      <c r="V130" s="53" t="str">
        <f t="shared" ca="1" si="21"/>
        <v>6504,</v>
      </c>
      <c r="W130" s="41"/>
      <c r="X130" s="42"/>
      <c r="Y130" s="42"/>
      <c r="Z130" s="43"/>
      <c r="AA130" s="42"/>
      <c r="AB130" s="44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</row>
    <row r="131" spans="7:39" x14ac:dyDescent="0.2">
      <c r="G131" s="70">
        <v>129</v>
      </c>
      <c r="H131" s="28">
        <f t="shared" si="24"/>
        <v>3251.1569371592623</v>
      </c>
      <c r="I131" s="28">
        <f t="shared" si="25"/>
        <v>1.0418515038485818</v>
      </c>
      <c r="J131" s="29">
        <f t="shared" si="26"/>
        <v>1.7446949187649219</v>
      </c>
      <c r="K131" s="26"/>
      <c r="L131" s="48">
        <v>130</v>
      </c>
      <c r="M131" s="49">
        <f t="shared" ref="M131:M194" si="28">(L131*$B$5)/($B$6-1)</f>
        <v>0.10476190476190476</v>
      </c>
      <c r="N131" s="33">
        <f t="shared" ref="N131:N194" si="29">IF($B$7="Upper Leg",$B$4*(($B$5/M131)-1),$B$4*(1/(($B$5/M131)-1)))</f>
        <v>45749.999999999993</v>
      </c>
      <c r="O131" s="33">
        <f t="shared" ref="O131:O194" si="30">($B$2/LN(N131/($B$3*EXP(-$B$2/298.15))))-273.15</f>
        <v>43.702039907525432</v>
      </c>
      <c r="P131" s="34">
        <f>IF(INDEX($O$2:$O$4095,MATCH($B$8,$O$2:$O$4095,1)+ROWS(P$2:$P131))&lt;=$B$9,INDEX($O$2:$O$4095,MATCH($B$8,$O$2:$O$4095,1)+ROWS(P$2:$P131)),"")</f>
        <v>47.150777421517944</v>
      </c>
      <c r="Q131" s="50">
        <f t="shared" si="27"/>
        <v>148</v>
      </c>
      <c r="R131" s="51">
        <f t="shared" ca="1" si="22"/>
        <v>65.263118802103975</v>
      </c>
      <c r="S131" s="52">
        <f t="shared" ca="1" si="23"/>
        <v>277</v>
      </c>
      <c r="T131" s="39" t="str">
        <f t="shared" ref="T131:T194" ca="1" si="31">ROUND(R131,0)&amp;","</f>
        <v>65,</v>
      </c>
      <c r="U131" s="39" t="str">
        <f t="shared" ref="U131:U194" ca="1" si="32">ROUND(R131,4)&amp;","</f>
        <v>65.2631,</v>
      </c>
      <c r="V131" s="53" t="str">
        <f t="shared" ref="V131:V194" ca="1" si="33">ROUND(R131*$B$11,0)&amp;","</f>
        <v>6526,</v>
      </c>
      <c r="W131" s="41"/>
      <c r="X131" s="42"/>
      <c r="Y131" s="42"/>
      <c r="Z131" s="43"/>
      <c r="AA131" s="42"/>
      <c r="AB131" s="44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</row>
    <row r="132" spans="7:39" x14ac:dyDescent="0.2">
      <c r="G132" s="27">
        <v>130</v>
      </c>
      <c r="H132" s="28">
        <f t="shared" si="24"/>
        <v>3172.9040204032999</v>
      </c>
      <c r="I132" s="28">
        <f t="shared" si="25"/>
        <v>1.059298453036231</v>
      </c>
      <c r="J132" s="29">
        <f t="shared" si="26"/>
        <v>1.7512317807557132</v>
      </c>
      <c r="K132" s="26"/>
      <c r="L132" s="48">
        <v>131</v>
      </c>
      <c r="M132" s="49">
        <f t="shared" si="28"/>
        <v>0.10556776556776555</v>
      </c>
      <c r="N132" s="33">
        <f t="shared" si="29"/>
        <v>45389.312977099238</v>
      </c>
      <c r="O132" s="33">
        <f t="shared" si="30"/>
        <v>43.903342226178665</v>
      </c>
      <c r="P132" s="34">
        <f>IF(INDEX($O$2:$O$4095,MATCH($B$8,$O$2:$O$4095,1)+ROWS(P$2:$P132))&lt;=$B$9,INDEX($O$2:$O$4095,MATCH($B$8,$O$2:$O$4095,1)+ROWS(P$2:$P132)),"")</f>
        <v>47.332363252851962</v>
      </c>
      <c r="Q132" s="50">
        <f t="shared" si="27"/>
        <v>149</v>
      </c>
      <c r="R132" s="51">
        <f t="shared" ref="R132:R195" ca="1" si="34">INDIRECT("P"&amp;((ROW(P132)-2)*$B$10)+2,TRUE)</f>
        <v>65.487044147106644</v>
      </c>
      <c r="S132" s="52">
        <f t="shared" ref="S132:S195" ca="1" si="35">INDEX($L$2:$L$4095,MATCH($R132,$O$2:$O$4095,0))</f>
        <v>279</v>
      </c>
      <c r="T132" s="39" t="str">
        <f t="shared" ca="1" si="31"/>
        <v>65,</v>
      </c>
      <c r="U132" s="39" t="str">
        <f t="shared" ca="1" si="32"/>
        <v>65.487,</v>
      </c>
      <c r="V132" s="53" t="str">
        <f t="shared" ca="1" si="33"/>
        <v>6549,</v>
      </c>
      <c r="W132" s="41"/>
      <c r="X132" s="42"/>
      <c r="Y132" s="42"/>
      <c r="Z132" s="43"/>
      <c r="AA132" s="42"/>
      <c r="AB132" s="44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</row>
    <row r="133" spans="7:39" x14ac:dyDescent="0.2">
      <c r="G133" s="70">
        <v>131</v>
      </c>
      <c r="H133" s="28">
        <f t="shared" si="24"/>
        <v>3096.9079563730438</v>
      </c>
      <c r="I133" s="28">
        <f t="shared" si="25"/>
        <v>1.0768107708437882</v>
      </c>
      <c r="J133" s="29">
        <f t="shared" si="26"/>
        <v>1.7572880454736373</v>
      </c>
      <c r="K133" s="26"/>
      <c r="L133" s="48">
        <v>132</v>
      </c>
      <c r="M133" s="49">
        <f t="shared" si="28"/>
        <v>0.10637362637362636</v>
      </c>
      <c r="N133" s="33">
        <f t="shared" si="29"/>
        <v>45034.090909090912</v>
      </c>
      <c r="O133" s="33">
        <f t="shared" si="30"/>
        <v>44.103417244487161</v>
      </c>
      <c r="P133" s="34">
        <f>IF(INDEX($O$2:$O$4095,MATCH($B$8,$O$2:$O$4095,1)+ROWS(P$2:$P133))&lt;=$B$9,INDEX($O$2:$O$4095,MATCH($B$8,$O$2:$O$4095,1)+ROWS(P$2:$P133)),"")</f>
        <v>47.512984191443877</v>
      </c>
      <c r="Q133" s="50">
        <f t="shared" si="27"/>
        <v>150</v>
      </c>
      <c r="R133" s="51">
        <f t="shared" ca="1" si="34"/>
        <v>65.709780160809032</v>
      </c>
      <c r="S133" s="52">
        <f t="shared" ca="1" si="35"/>
        <v>281</v>
      </c>
      <c r="T133" s="39" t="str">
        <f t="shared" ca="1" si="31"/>
        <v>66,</v>
      </c>
      <c r="U133" s="39" t="str">
        <f t="shared" ca="1" si="32"/>
        <v>65.7098,</v>
      </c>
      <c r="V133" s="53" t="str">
        <f t="shared" ca="1" si="33"/>
        <v>6571,</v>
      </c>
      <c r="W133" s="41"/>
      <c r="X133" s="42"/>
      <c r="Y133" s="42"/>
      <c r="Z133" s="43"/>
      <c r="AA133" s="42"/>
      <c r="AB133" s="44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</row>
    <row r="134" spans="7:39" x14ac:dyDescent="0.2">
      <c r="G134" s="27">
        <v>132</v>
      </c>
      <c r="H134" s="28">
        <f t="shared" si="24"/>
        <v>3023.0938840567037</v>
      </c>
      <c r="I134" s="28">
        <f t="shared" si="25"/>
        <v>1.0943836512985246</v>
      </c>
      <c r="J134" s="29">
        <f t="shared" si="26"/>
        <v>1.762861922494241</v>
      </c>
      <c r="K134" s="26"/>
      <c r="L134" s="48">
        <v>133</v>
      </c>
      <c r="M134" s="49">
        <f t="shared" si="28"/>
        <v>0.10717948717948718</v>
      </c>
      <c r="N134" s="33">
        <f t="shared" si="29"/>
        <v>44684.210526315786</v>
      </c>
      <c r="O134" s="33">
        <f t="shared" si="30"/>
        <v>44.302282271820332</v>
      </c>
      <c r="P134" s="34">
        <f>IF(INDEX($O$2:$O$4095,MATCH($B$8,$O$2:$O$4095,1)+ROWS(P$2:$P134))&lt;=$B$9,INDEX($O$2:$O$4095,MATCH($B$8,$O$2:$O$4095,1)+ROWS(P$2:$P134)),"")</f>
        <v>47.69265222603218</v>
      </c>
      <c r="Q134" s="50">
        <f t="shared" si="27"/>
        <v>151</v>
      </c>
      <c r="R134" s="51">
        <f t="shared" ca="1" si="34"/>
        <v>65.93134278859776</v>
      </c>
      <c r="S134" s="52">
        <f t="shared" ca="1" si="35"/>
        <v>283</v>
      </c>
      <c r="T134" s="39" t="str">
        <f t="shared" ca="1" si="31"/>
        <v>66,</v>
      </c>
      <c r="U134" s="39" t="str">
        <f t="shared" ca="1" si="32"/>
        <v>65.9313,</v>
      </c>
      <c r="V134" s="53" t="str">
        <f t="shared" ca="1" si="33"/>
        <v>6593,</v>
      </c>
      <c r="W134" s="41"/>
      <c r="X134" s="42"/>
      <c r="Y134" s="42"/>
      <c r="Z134" s="43"/>
      <c r="AA134" s="42"/>
      <c r="AB134" s="44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</row>
    <row r="135" spans="7:39" x14ac:dyDescent="0.2">
      <c r="G135" s="70">
        <v>133</v>
      </c>
      <c r="H135" s="28">
        <f t="shared" si="24"/>
        <v>2951.3897294225399</v>
      </c>
      <c r="I135" s="28">
        <f t="shared" si="25"/>
        <v>1.112012270523467</v>
      </c>
      <c r="J135" s="29">
        <f t="shared" si="26"/>
        <v>1.7679521550238775</v>
      </c>
      <c r="K135" s="26"/>
      <c r="L135" s="48">
        <v>134</v>
      </c>
      <c r="M135" s="49">
        <f t="shared" si="28"/>
        <v>0.10798534798534798</v>
      </c>
      <c r="N135" s="33">
        <f t="shared" si="29"/>
        <v>44339.552238805969</v>
      </c>
      <c r="O135" s="33">
        <f t="shared" si="30"/>
        <v>44.499954246110406</v>
      </c>
      <c r="P135" s="34">
        <f>IF(INDEX($O$2:$O$4095,MATCH($B$8,$O$2:$O$4095,1)+ROWS(P$2:$P135))&lt;=$B$9,INDEX($O$2:$O$4095,MATCH($B$8,$O$2:$O$4095,1)+ROWS(P$2:$P135)),"")</f>
        <v>47.871379118749019</v>
      </c>
      <c r="Q135" s="50">
        <f t="shared" si="27"/>
        <v>152</v>
      </c>
      <c r="R135" s="51">
        <f t="shared" ca="1" si="34"/>
        <v>66.151747655030647</v>
      </c>
      <c r="S135" s="52">
        <f t="shared" ca="1" si="35"/>
        <v>285</v>
      </c>
      <c r="T135" s="39" t="str">
        <f t="shared" ca="1" si="31"/>
        <v>66,</v>
      </c>
      <c r="U135" s="39" t="str">
        <f t="shared" ca="1" si="32"/>
        <v>66.1517,</v>
      </c>
      <c r="V135" s="53" t="str">
        <f t="shared" ca="1" si="33"/>
        <v>6615,</v>
      </c>
      <c r="W135" s="41"/>
      <c r="X135" s="42"/>
      <c r="Y135" s="42"/>
      <c r="Z135" s="43"/>
      <c r="AA135" s="42"/>
      <c r="AB135" s="44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</row>
    <row r="136" spans="7:39" x14ac:dyDescent="0.2">
      <c r="G136" s="27">
        <v>134</v>
      </c>
      <c r="H136" s="28">
        <f t="shared" si="24"/>
        <v>2881.7260908956318</v>
      </c>
      <c r="I136" s="28">
        <f t="shared" si="25"/>
        <v>1.1296917920737057</v>
      </c>
      <c r="J136" s="29">
        <f t="shared" si="26"/>
        <v>1.7725580167726962</v>
      </c>
      <c r="K136" s="26"/>
      <c r="L136" s="48">
        <v>135</v>
      </c>
      <c r="M136" s="49">
        <f t="shared" si="28"/>
        <v>0.10879120879120879</v>
      </c>
      <c r="N136" s="33">
        <f t="shared" si="29"/>
        <v>44000</v>
      </c>
      <c r="O136" s="33">
        <f t="shared" si="30"/>
        <v>44.696449744533936</v>
      </c>
      <c r="P136" s="34">
        <f>IF(INDEX($O$2:$O$4095,MATCH($B$8,$O$2:$O$4095,1)+ROWS(P$2:$P136))&lt;=$B$9,INDEX($O$2:$O$4095,MATCH($B$8,$O$2:$O$4095,1)+ROWS(P$2:$P136)),"")</f>
        <v>48.049176410865982</v>
      </c>
      <c r="Q136" s="50">
        <f t="shared" si="27"/>
        <v>153</v>
      </c>
      <c r="R136" s="51">
        <f t="shared" ca="1" si="34"/>
        <v>66.371010072504703</v>
      </c>
      <c r="S136" s="52">
        <f t="shared" ca="1" si="35"/>
        <v>287</v>
      </c>
      <c r="T136" s="39" t="str">
        <f t="shared" ca="1" si="31"/>
        <v>66,</v>
      </c>
      <c r="U136" s="39" t="str">
        <f t="shared" ca="1" si="32"/>
        <v>66.371,</v>
      </c>
      <c r="V136" s="53" t="str">
        <f t="shared" ca="1" si="33"/>
        <v>6637,</v>
      </c>
      <c r="W136" s="41"/>
      <c r="X136" s="42"/>
      <c r="Y136" s="42"/>
      <c r="Z136" s="43"/>
      <c r="AA136" s="42"/>
      <c r="AB136" s="44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</row>
    <row r="137" spans="7:39" x14ac:dyDescent="0.2">
      <c r="G137" s="70">
        <v>135</v>
      </c>
      <c r="H137" s="28">
        <f t="shared" si="24"/>
        <v>2814.0361299658362</v>
      </c>
      <c r="I137" s="28">
        <f t="shared" si="25"/>
        <v>1.1474173722414327</v>
      </c>
      <c r="J137" s="29">
        <f t="shared" si="26"/>
        <v>1.7766793076643195</v>
      </c>
      <c r="K137" s="26"/>
      <c r="L137" s="48">
        <v>136</v>
      </c>
      <c r="M137" s="49">
        <f t="shared" si="28"/>
        <v>0.10959706959706958</v>
      </c>
      <c r="N137" s="33">
        <f t="shared" si="29"/>
        <v>43665.441176470595</v>
      </c>
      <c r="O137" s="33">
        <f t="shared" si="30"/>
        <v>44.891784993809324</v>
      </c>
      <c r="P137" s="34">
        <f>IF(INDEX($O$2:$O$4095,MATCH($B$8,$O$2:$O$4095,1)+ROWS(P$2:$P137))&lt;=$B$9,INDEX($O$2:$O$4095,MATCH($B$8,$O$2:$O$4095,1)+ROWS(P$2:$P137)),"")</f>
        <v>48.22605542835754</v>
      </c>
      <c r="Q137" s="50">
        <f t="shared" si="27"/>
        <v>154</v>
      </c>
      <c r="R137" s="51">
        <f t="shared" ca="1" si="34"/>
        <v>66.589145049630645</v>
      </c>
      <c r="S137" s="52">
        <f t="shared" ca="1" si="35"/>
        <v>289</v>
      </c>
      <c r="T137" s="39" t="str">
        <f t="shared" ca="1" si="31"/>
        <v>67,</v>
      </c>
      <c r="U137" s="39" t="str">
        <f t="shared" ca="1" si="32"/>
        <v>66.5891,</v>
      </c>
      <c r="V137" s="53" t="str">
        <f t="shared" ca="1" si="33"/>
        <v>6659,</v>
      </c>
      <c r="W137" s="41"/>
      <c r="X137" s="42"/>
      <c r="Y137" s="42"/>
      <c r="Z137" s="43"/>
      <c r="AA137" s="42"/>
      <c r="AB137" s="44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</row>
    <row r="138" spans="7:39" x14ac:dyDescent="0.2">
      <c r="G138" s="27">
        <v>136</v>
      </c>
      <c r="H138" s="28">
        <f t="shared" si="24"/>
        <v>2748.2554666787219</v>
      </c>
      <c r="I138" s="28">
        <f t="shared" si="25"/>
        <v>1.1651841653180759</v>
      </c>
      <c r="J138" s="29">
        <f t="shared" si="26"/>
        <v>1.7803163484164664</v>
      </c>
      <c r="K138" s="26"/>
      <c r="L138" s="48">
        <v>137</v>
      </c>
      <c r="M138" s="49">
        <f t="shared" si="28"/>
        <v>0.11040293040293039</v>
      </c>
      <c r="N138" s="33">
        <f t="shared" si="29"/>
        <v>43335.766423357665</v>
      </c>
      <c r="O138" s="33">
        <f t="shared" si="30"/>
        <v>45.085975880126796</v>
      </c>
      <c r="P138" s="34">
        <f>IF(INDEX($O$2:$O$4095,MATCH($B$8,$O$2:$O$4095,1)+ROWS(P$2:$P138))&lt;=$B$9,INDEX($O$2:$O$4095,MATCH($B$8,$O$2:$O$4095,1)+ROWS(P$2:$P138)),"")</f>
        <v>48.402027287289059</v>
      </c>
      <c r="Q138" s="50">
        <f t="shared" si="27"/>
        <v>155</v>
      </c>
      <c r="R138" s="51">
        <f t="shared" ca="1" si="34"/>
        <v>66.806167299327285</v>
      </c>
      <c r="S138" s="52">
        <f t="shared" ca="1" si="35"/>
        <v>291</v>
      </c>
      <c r="T138" s="39" t="str">
        <f t="shared" ca="1" si="31"/>
        <v>67,</v>
      </c>
      <c r="U138" s="39" t="str">
        <f t="shared" ca="1" si="32"/>
        <v>66.8062,</v>
      </c>
      <c r="V138" s="53" t="str">
        <f t="shared" ca="1" si="33"/>
        <v>6681,</v>
      </c>
      <c r="W138" s="41"/>
      <c r="X138" s="42"/>
      <c r="Y138" s="42"/>
      <c r="Z138" s="43"/>
      <c r="AA138" s="42"/>
      <c r="AB138" s="44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</row>
    <row r="139" spans="7:39" x14ac:dyDescent="0.2">
      <c r="G139" s="70">
        <v>137</v>
      </c>
      <c r="H139" s="28">
        <f t="shared" si="24"/>
        <v>2684.3220797739318</v>
      </c>
      <c r="I139" s="28">
        <f t="shared" si="25"/>
        <v>1.1829873288022406</v>
      </c>
      <c r="J139" s="29">
        <f t="shared" si="26"/>
        <v>1.7834699740223448</v>
      </c>
      <c r="K139" s="26"/>
      <c r="L139" s="48">
        <v>138</v>
      </c>
      <c r="M139" s="49">
        <f t="shared" si="28"/>
        <v>0.11120879120879121</v>
      </c>
      <c r="N139" s="33">
        <f t="shared" si="29"/>
        <v>43010.869565217385</v>
      </c>
      <c r="O139" s="33">
        <f t="shared" si="30"/>
        <v>45.27903795872686</v>
      </c>
      <c r="P139" s="34">
        <f>IF(INDEX($O$2:$O$4095,MATCH($B$8,$O$2:$O$4095,1)+ROWS(P$2:$P139))&lt;=$B$9,INDEX($O$2:$O$4095,MATCH($B$8,$O$2:$O$4095,1)+ROWS(P$2:$P139)),"")</f>
        <v>48.57710289903639</v>
      </c>
      <c r="Q139" s="50">
        <f t="shared" si="27"/>
        <v>156</v>
      </c>
      <c r="R139" s="51">
        <f t="shared" ca="1" si="34"/>
        <v>67.022091246645516</v>
      </c>
      <c r="S139" s="52">
        <f t="shared" ca="1" si="35"/>
        <v>293</v>
      </c>
      <c r="T139" s="39" t="str">
        <f t="shared" ca="1" si="31"/>
        <v>67,</v>
      </c>
      <c r="U139" s="39" t="str">
        <f t="shared" ca="1" si="32"/>
        <v>67.0221,</v>
      </c>
      <c r="V139" s="53" t="str">
        <f t="shared" ca="1" si="33"/>
        <v>6702,</v>
      </c>
      <c r="W139" s="41"/>
      <c r="X139" s="42"/>
      <c r="Y139" s="42"/>
      <c r="Z139" s="43"/>
      <c r="AA139" s="42"/>
      <c r="AB139" s="44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</row>
    <row r="140" spans="7:39" x14ac:dyDescent="0.2">
      <c r="G140" s="27">
        <v>138</v>
      </c>
      <c r="H140" s="28">
        <f t="shared" si="24"/>
        <v>2622.17621124774</v>
      </c>
      <c r="I140" s="28">
        <f t="shared" si="25"/>
        <v>1.200822028542464</v>
      </c>
      <c r="J140" s="29">
        <f t="shared" si="26"/>
        <v>1.7861415261702041</v>
      </c>
      <c r="K140" s="26"/>
      <c r="L140" s="48">
        <v>139</v>
      </c>
      <c r="M140" s="49">
        <f t="shared" si="28"/>
        <v>0.11201465201465201</v>
      </c>
      <c r="N140" s="33">
        <f t="shared" si="29"/>
        <v>42690.647482014392</v>
      </c>
      <c r="O140" s="33">
        <f t="shared" si="30"/>
        <v>45.47098646314214</v>
      </c>
      <c r="P140" s="34">
        <f>IF(INDEX($O$2:$O$4095,MATCH($B$8,$O$2:$O$4095,1)+ROWS(P$2:$P140))&lt;=$B$9,INDEX($O$2:$O$4095,MATCH($B$8,$O$2:$O$4095,1)+ROWS(P$2:$P140)),"")</f>
        <v>48.751292975342835</v>
      </c>
      <c r="Q140" s="50">
        <f t="shared" si="27"/>
        <v>157</v>
      </c>
      <c r="R140" s="51">
        <f t="shared" ca="1" si="34"/>
        <v>67.236931036333829</v>
      </c>
      <c r="S140" s="52">
        <f t="shared" ca="1" si="35"/>
        <v>295</v>
      </c>
      <c r="T140" s="39" t="str">
        <f t="shared" ca="1" si="31"/>
        <v>67,</v>
      </c>
      <c r="U140" s="39" t="str">
        <f t="shared" ca="1" si="32"/>
        <v>67.2369,</v>
      </c>
      <c r="V140" s="53" t="str">
        <f t="shared" ca="1" si="33"/>
        <v>6724,</v>
      </c>
      <c r="W140" s="41"/>
      <c r="X140" s="42"/>
      <c r="Y140" s="42"/>
      <c r="Z140" s="43"/>
      <c r="AA140" s="42"/>
      <c r="AB140" s="44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</row>
    <row r="141" spans="7:39" x14ac:dyDescent="0.2">
      <c r="G141" s="70">
        <v>139</v>
      </c>
      <c r="H141" s="28">
        <f t="shared" si="24"/>
        <v>2561.7602751280424</v>
      </c>
      <c r="I141" s="28">
        <f t="shared" si="25"/>
        <v>1.218683443804166</v>
      </c>
      <c r="J141" s="29">
        <f t="shared" si="26"/>
        <v>1.7883328446433921</v>
      </c>
      <c r="K141" s="26"/>
      <c r="L141" s="48">
        <v>140</v>
      </c>
      <c r="M141" s="49">
        <f t="shared" si="28"/>
        <v>0.11282051282051282</v>
      </c>
      <c r="N141" s="33">
        <f t="shared" si="29"/>
        <v>42374.999999999993</v>
      </c>
      <c r="O141" s="33">
        <f t="shared" si="30"/>
        <v>45.661836314116272</v>
      </c>
      <c r="P141" s="34">
        <f>IF(INDEX($O$2:$O$4095,MATCH($B$8,$O$2:$O$4095,1)+ROWS(P$2:$P141))&lt;=$B$9,INDEX($O$2:$O$4095,MATCH($B$8,$O$2:$O$4095,1)+ROWS(P$2:$P141)),"")</f>
        <v>48.924608033220068</v>
      </c>
      <c r="Q141" s="50">
        <f t="shared" si="27"/>
        <v>158</v>
      </c>
      <c r="R141" s="51">
        <f t="shared" ca="1" si="34"/>
        <v>67.450700540154912</v>
      </c>
      <c r="S141" s="52">
        <f t="shared" ca="1" si="35"/>
        <v>297</v>
      </c>
      <c r="T141" s="39" t="str">
        <f t="shared" ca="1" si="31"/>
        <v>67,</v>
      </c>
      <c r="U141" s="39" t="str">
        <f t="shared" ca="1" si="32"/>
        <v>67.4507,</v>
      </c>
      <c r="V141" s="53" t="str">
        <f t="shared" ca="1" si="33"/>
        <v>6745,</v>
      </c>
      <c r="W141" s="41"/>
      <c r="X141" s="42"/>
      <c r="Y141" s="42"/>
      <c r="Z141" s="43"/>
      <c r="AA141" s="42"/>
      <c r="AB141" s="44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</row>
    <row r="142" spans="7:39" x14ac:dyDescent="0.2">
      <c r="G142" s="27">
        <v>140</v>
      </c>
      <c r="H142" s="28">
        <f t="shared" si="24"/>
        <v>2503.0187702608296</v>
      </c>
      <c r="I142" s="28">
        <f t="shared" si="25"/>
        <v>1.2365667722506</v>
      </c>
      <c r="J142" s="29">
        <f t="shared" si="26"/>
        <v>1.7900462577405518</v>
      </c>
      <c r="K142" s="26"/>
      <c r="L142" s="48">
        <v>141</v>
      </c>
      <c r="M142" s="49">
        <f t="shared" si="28"/>
        <v>0.11362637362637361</v>
      </c>
      <c r="N142" s="33">
        <f t="shared" si="29"/>
        <v>42063.829787234048</v>
      </c>
      <c r="O142" s="33">
        <f t="shared" si="30"/>
        <v>45.851602128213699</v>
      </c>
      <c r="P142" s="34">
        <f>IF(INDEX($O$2:$O$4095,MATCH($B$8,$O$2:$O$4095,1)+ROWS(P$2:$P142))&lt;=$B$9,INDEX($O$2:$O$4095,MATCH($B$8,$O$2:$O$4095,1)+ROWS(P$2:$P142)),"")</f>
        <v>49.097058399698369</v>
      </c>
      <c r="Q142" s="50">
        <f t="shared" si="27"/>
        <v>159</v>
      </c>
      <c r="R142" s="51">
        <f t="shared" ca="1" si="34"/>
        <v>67.6634133639634</v>
      </c>
      <c r="S142" s="52">
        <f t="shared" ca="1" si="35"/>
        <v>299</v>
      </c>
      <c r="T142" s="39" t="str">
        <f t="shared" ca="1" si="31"/>
        <v>68,</v>
      </c>
      <c r="U142" s="39" t="str">
        <f t="shared" ca="1" si="32"/>
        <v>67.6634,</v>
      </c>
      <c r="V142" s="53" t="str">
        <f t="shared" ca="1" si="33"/>
        <v>6766,</v>
      </c>
      <c r="W142" s="41"/>
      <c r="X142" s="42"/>
      <c r="Y142" s="42"/>
      <c r="Z142" s="43"/>
      <c r="AA142" s="42"/>
      <c r="AB142" s="44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</row>
    <row r="143" spans="7:39" x14ac:dyDescent="0.2">
      <c r="G143" s="70">
        <v>141</v>
      </c>
      <c r="H143" s="28">
        <f t="shared" si="24"/>
        <v>2445.8981969175725</v>
      </c>
      <c r="I143" s="28">
        <f t="shared" si="25"/>
        <v>1.2544672348280055</v>
      </c>
      <c r="J143" s="29">
        <f t="shared" si="26"/>
        <v>1.7912845717662718</v>
      </c>
      <c r="K143" s="26"/>
      <c r="L143" s="48">
        <v>142</v>
      </c>
      <c r="M143" s="49">
        <f t="shared" si="28"/>
        <v>0.11443223443223442</v>
      </c>
      <c r="N143" s="33">
        <f t="shared" si="29"/>
        <v>41757.042253521126</v>
      </c>
      <c r="O143" s="33">
        <f t="shared" si="30"/>
        <v>46.040298226133302</v>
      </c>
      <c r="P143" s="34">
        <f>IF(INDEX($O$2:$O$4095,MATCH($B$8,$O$2:$O$4095,1)+ROWS(P$2:$P143))&lt;=$B$9,INDEX($O$2:$O$4095,MATCH($B$8,$O$2:$O$4095,1)+ROWS(P$2:$P143)),"")</f>
        <v>49.268654216431401</v>
      </c>
      <c r="Q143" s="50">
        <f t="shared" si="27"/>
        <v>160</v>
      </c>
      <c r="R143" s="51">
        <f t="shared" ca="1" si="34"/>
        <v>67.875082854554421</v>
      </c>
      <c r="S143" s="52">
        <f t="shared" ca="1" si="35"/>
        <v>301</v>
      </c>
      <c r="T143" s="39" t="str">
        <f t="shared" ca="1" si="31"/>
        <v>68,</v>
      </c>
      <c r="U143" s="39" t="str">
        <f t="shared" ca="1" si="32"/>
        <v>67.8751,</v>
      </c>
      <c r="V143" s="53" t="str">
        <f t="shared" ca="1" si="33"/>
        <v>6788,</v>
      </c>
      <c r="W143" s="41"/>
      <c r="X143" s="42"/>
      <c r="Y143" s="42"/>
      <c r="Z143" s="43"/>
      <c r="AA143" s="42"/>
      <c r="AB143" s="44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</row>
    <row r="144" spans="7:39" x14ac:dyDescent="0.2">
      <c r="G144" s="27">
        <v>142</v>
      </c>
      <c r="H144" s="28">
        <f t="shared" si="24"/>
        <v>2390.3469770425522</v>
      </c>
      <c r="I144" s="28">
        <f t="shared" si="25"/>
        <v>1.2723800805456682</v>
      </c>
      <c r="J144" s="29">
        <f t="shared" si="26"/>
        <v>1.7920510596376671</v>
      </c>
      <c r="K144" s="26"/>
      <c r="L144" s="48">
        <v>143</v>
      </c>
      <c r="M144" s="49">
        <f t="shared" si="28"/>
        <v>0.11523809523809524</v>
      </c>
      <c r="N144" s="33">
        <f t="shared" si="29"/>
        <v>41454.545454545456</v>
      </c>
      <c r="O144" s="33">
        <f t="shared" si="30"/>
        <v>46.227938640737932</v>
      </c>
      <c r="P144" s="34">
        <f>IF(INDEX($O$2:$O$4095,MATCH($B$8,$O$2:$O$4095,1)+ROWS(P$2:$P144))&lt;=$B$9,INDEX($O$2:$O$4095,MATCH($B$8,$O$2:$O$4095,1)+ROWS(P$2:$P144)),"")</f>
        <v>49.439405444162446</v>
      </c>
      <c r="Q144" s="50">
        <f t="shared" si="27"/>
        <v>161</v>
      </c>
      <c r="R144" s="51">
        <f t="shared" ca="1" si="34"/>
        <v>68.085722106290859</v>
      </c>
      <c r="S144" s="52">
        <f t="shared" ca="1" si="35"/>
        <v>303</v>
      </c>
      <c r="T144" s="39" t="str">
        <f t="shared" ca="1" si="31"/>
        <v>68,</v>
      </c>
      <c r="U144" s="39" t="str">
        <f t="shared" ca="1" si="32"/>
        <v>68.0857,</v>
      </c>
      <c r="V144" s="53" t="str">
        <f t="shared" ca="1" si="33"/>
        <v>6809,</v>
      </c>
      <c r="W144" s="41"/>
      <c r="X144" s="42"/>
      <c r="Y144" s="42"/>
      <c r="Z144" s="43"/>
      <c r="AA144" s="42"/>
      <c r="AB144" s="44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</row>
    <row r="145" spans="7:39" x14ac:dyDescent="0.2">
      <c r="G145" s="70">
        <v>143</v>
      </c>
      <c r="H145" s="28">
        <f t="shared" si="24"/>
        <v>2336.315377968443</v>
      </c>
      <c r="I145" s="28">
        <f t="shared" si="25"/>
        <v>1.2903005911420449</v>
      </c>
      <c r="J145" s="29">
        <f t="shared" si="26"/>
        <v>1.7923494486585589</v>
      </c>
      <c r="K145" s="26"/>
      <c r="L145" s="48">
        <v>144</v>
      </c>
      <c r="M145" s="49">
        <f t="shared" si="28"/>
        <v>0.11604395604395604</v>
      </c>
      <c r="N145" s="33">
        <f t="shared" si="29"/>
        <v>41156.25</v>
      </c>
      <c r="O145" s="33">
        <f t="shared" si="30"/>
        <v>46.414537124811602</v>
      </c>
      <c r="P145" s="34">
        <f>IF(INDEX($O$2:$O$4095,MATCH($B$8,$O$2:$O$4095,1)+ROWS(P$2:$P145))&lt;=$B$9,INDEX($O$2:$O$4095,MATCH($B$8,$O$2:$O$4095,1)+ROWS(P$2:$P145)),"")</f>
        <v>49.609321867054746</v>
      </c>
      <c r="Q145" s="50">
        <f t="shared" si="27"/>
        <v>162</v>
      </c>
      <c r="R145" s="51">
        <f t="shared" ca="1" si="34"/>
        <v>68.295343967519329</v>
      </c>
      <c r="S145" s="52">
        <f t="shared" ca="1" si="35"/>
        <v>305</v>
      </c>
      <c r="T145" s="39" t="str">
        <f t="shared" ca="1" si="31"/>
        <v>68,</v>
      </c>
      <c r="U145" s="39" t="str">
        <f t="shared" ca="1" si="32"/>
        <v>68.2953,</v>
      </c>
      <c r="V145" s="53" t="str">
        <f t="shared" ca="1" si="33"/>
        <v>6830,</v>
      </c>
      <c r="W145" s="41"/>
      <c r="X145" s="42"/>
      <c r="Y145" s="42"/>
      <c r="Z145" s="43"/>
      <c r="AA145" s="42"/>
      <c r="AB145" s="44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</row>
    <row r="146" spans="7:39" x14ac:dyDescent="0.2">
      <c r="G146" s="27">
        <v>144</v>
      </c>
      <c r="H146" s="28">
        <f t="shared" si="24"/>
        <v>2283.7554394371327</v>
      </c>
      <c r="I146" s="28">
        <f t="shared" si="25"/>
        <v>1.3082240856286305</v>
      </c>
      <c r="J146" s="29">
        <f t="shared" si="26"/>
        <v>1.7921839075175416</v>
      </c>
      <c r="K146" s="26"/>
      <c r="L146" s="48">
        <v>145</v>
      </c>
      <c r="M146" s="49">
        <f t="shared" si="28"/>
        <v>0.11684981684981685</v>
      </c>
      <c r="N146" s="33">
        <f t="shared" si="29"/>
        <v>40862.068965517239</v>
      </c>
      <c r="O146" s="33">
        <f t="shared" si="30"/>
        <v>46.600107158554636</v>
      </c>
      <c r="P146" s="34">
        <f>IF(INDEX($O$2:$O$4095,MATCH($B$8,$O$2:$O$4095,1)+ROWS(P$2:$P146))&lt;=$B$9,INDEX($O$2:$O$4095,MATCH($B$8,$O$2:$O$4095,1)+ROWS(P$2:$P146)),"")</f>
        <v>49.778413096893019</v>
      </c>
      <c r="Q146" s="50">
        <f t="shared" si="27"/>
        <v>163</v>
      </c>
      <c r="R146" s="51">
        <f t="shared" ca="1" si="34"/>
        <v>68.503961046781455</v>
      </c>
      <c r="S146" s="52">
        <f t="shared" ca="1" si="35"/>
        <v>307</v>
      </c>
      <c r="T146" s="39" t="str">
        <f t="shared" ca="1" si="31"/>
        <v>69,</v>
      </c>
      <c r="U146" s="39" t="str">
        <f t="shared" ca="1" si="32"/>
        <v>68.504,</v>
      </c>
      <c r="V146" s="53" t="str">
        <f t="shared" ca="1" si="33"/>
        <v>6850,</v>
      </c>
      <c r="W146" s="41"/>
      <c r="X146" s="42"/>
      <c r="Y146" s="42"/>
      <c r="Z146" s="43"/>
      <c r="AA146" s="42"/>
      <c r="AB146" s="44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</row>
    <row r="147" spans="7:39" x14ac:dyDescent="0.2">
      <c r="G147" s="70">
        <v>145</v>
      </c>
      <c r="H147" s="28">
        <f t="shared" si="24"/>
        <v>2232.6209037708877</v>
      </c>
      <c r="I147" s="28">
        <f t="shared" si="25"/>
        <v>1.3261459247038059</v>
      </c>
      <c r="J147" s="29">
        <f t="shared" si="26"/>
        <v>1.7915590325586761</v>
      </c>
      <c r="K147" s="26"/>
      <c r="L147" s="48">
        <v>146</v>
      </c>
      <c r="M147" s="49">
        <f t="shared" si="28"/>
        <v>0.11765567765567765</v>
      </c>
      <c r="N147" s="33">
        <f t="shared" si="29"/>
        <v>40571.917808219179</v>
      </c>
      <c r="O147" s="33">
        <f t="shared" si="30"/>
        <v>46.784661956828927</v>
      </c>
      <c r="P147" s="34">
        <f>IF(INDEX($O$2:$O$4095,MATCH($B$8,$O$2:$O$4095,1)+ROWS(P$2:$P147))&lt;=$B$9,INDEX($O$2:$O$4095,MATCH($B$8,$O$2:$O$4095,1)+ROWS(P$2:$P147)),"")</f>
        <v>49.946688577159364</v>
      </c>
      <c r="Q147" s="50">
        <f t="shared" si="27"/>
        <v>164</v>
      </c>
      <c r="R147" s="51">
        <f t="shared" ca="1" si="34"/>
        <v>68.71158571882944</v>
      </c>
      <c r="S147" s="52">
        <f t="shared" ca="1" si="35"/>
        <v>309</v>
      </c>
      <c r="T147" s="39" t="str">
        <f t="shared" ca="1" si="31"/>
        <v>69,</v>
      </c>
      <c r="U147" s="39" t="str">
        <f t="shared" ca="1" si="32"/>
        <v>68.7116,</v>
      </c>
      <c r="V147" s="53" t="str">
        <f t="shared" ca="1" si="33"/>
        <v>6871,</v>
      </c>
      <c r="W147" s="41"/>
      <c r="X147" s="42"/>
      <c r="Y147" s="42"/>
      <c r="Z147" s="43"/>
      <c r="AA147" s="42"/>
      <c r="AB147" s="44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</row>
    <row r="148" spans="7:39" x14ac:dyDescent="0.2">
      <c r="G148" s="27">
        <v>146</v>
      </c>
      <c r="H148" s="28">
        <f t="shared" si="24"/>
        <v>2182.8671490469324</v>
      </c>
      <c r="I148" s="28">
        <f t="shared" si="25"/>
        <v>1.3440615150293926</v>
      </c>
      <c r="J148" s="29">
        <f t="shared" si="26"/>
        <v>1.7904798333862271</v>
      </c>
      <c r="K148" s="26"/>
      <c r="L148" s="48">
        <v>147</v>
      </c>
      <c r="M148" s="49">
        <f t="shared" si="28"/>
        <v>0.11846153846153845</v>
      </c>
      <c r="N148" s="33">
        <f t="shared" si="29"/>
        <v>40285.71428571429</v>
      </c>
      <c r="O148" s="33">
        <f t="shared" si="30"/>
        <v>46.96821447616162</v>
      </c>
      <c r="P148" s="34">
        <f>IF(INDEX($O$2:$O$4095,MATCH($B$8,$O$2:$O$4095,1)+ROWS(P$2:$P148))&lt;=$B$9,INDEX($O$2:$O$4095,MATCH($B$8,$O$2:$O$4095,1)+ROWS(P$2:$P148)),"")</f>
        <v>50.114157586988654</v>
      </c>
      <c r="Q148" s="50">
        <f t="shared" si="27"/>
        <v>165</v>
      </c>
      <c r="R148" s="51">
        <f t="shared" ca="1" si="34"/>
        <v>68.918230130452685</v>
      </c>
      <c r="S148" s="52">
        <f t="shared" ca="1" si="35"/>
        <v>311</v>
      </c>
      <c r="T148" s="39" t="str">
        <f t="shared" ca="1" si="31"/>
        <v>69,</v>
      </c>
      <c r="U148" s="39" t="str">
        <f t="shared" ca="1" si="32"/>
        <v>68.9182,</v>
      </c>
      <c r="V148" s="53" t="str">
        <f t="shared" ca="1" si="33"/>
        <v>6892,</v>
      </c>
      <c r="W148" s="41"/>
      <c r="X148" s="42"/>
      <c r="Y148" s="42"/>
      <c r="Z148" s="43"/>
      <c r="AA148" s="42"/>
      <c r="AB148" s="44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</row>
    <row r="149" spans="7:39" x14ac:dyDescent="0.2">
      <c r="G149" s="70">
        <v>147</v>
      </c>
      <c r="H149" s="28">
        <f t="shared" si="24"/>
        <v>2134.4511251356976</v>
      </c>
      <c r="I149" s="28">
        <f t="shared" si="25"/>
        <v>1.3619663133632549</v>
      </c>
      <c r="J149" s="29">
        <f t="shared" si="26"/>
        <v>1.7889517178581116</v>
      </c>
      <c r="K149" s="26"/>
      <c r="L149" s="48">
        <v>148</v>
      </c>
      <c r="M149" s="49">
        <f t="shared" si="28"/>
        <v>0.11926739926739927</v>
      </c>
      <c r="N149" s="33">
        <f t="shared" si="29"/>
        <v>40003.37837837838</v>
      </c>
      <c r="O149" s="33">
        <f t="shared" si="30"/>
        <v>47.150777421517944</v>
      </c>
      <c r="P149" s="34">
        <f>IF(INDEX($O$2:$O$4095,MATCH($B$8,$O$2:$O$4095,1)+ROWS(P$2:$P149))&lt;=$B$9,INDEX($O$2:$O$4095,MATCH($B$8,$O$2:$O$4095,1)+ROWS(P$2:$P149)),"")</f>
        <v>50.280829245008078</v>
      </c>
      <c r="Q149" s="50">
        <f t="shared" si="27"/>
        <v>166</v>
      </c>
      <c r="R149" s="51">
        <f t="shared" ca="1" si="34"/>
        <v>69.12390620612274</v>
      </c>
      <c r="S149" s="52">
        <f t="shared" ca="1" si="35"/>
        <v>313</v>
      </c>
      <c r="T149" s="39" t="str">
        <f t="shared" ca="1" si="31"/>
        <v>69,</v>
      </c>
      <c r="U149" s="39" t="str">
        <f t="shared" ca="1" si="32"/>
        <v>69.1239,</v>
      </c>
      <c r="V149" s="53" t="str">
        <f t="shared" ca="1" si="33"/>
        <v>6912,</v>
      </c>
      <c r="W149" s="41"/>
      <c r="X149" s="42"/>
      <c r="Y149" s="42"/>
      <c r="Z149" s="43"/>
      <c r="AA149" s="42"/>
      <c r="AB149" s="44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</row>
    <row r="150" spans="7:39" x14ac:dyDescent="0.2">
      <c r="G150" s="27">
        <v>148</v>
      </c>
      <c r="H150" s="28">
        <f t="shared" si="24"/>
        <v>2087.3312924700649</v>
      </c>
      <c r="I150" s="28">
        <f t="shared" si="25"/>
        <v>1.379855830541836</v>
      </c>
      <c r="J150" s="29">
        <f t="shared" si="26"/>
        <v>1.7869804765261676</v>
      </c>
      <c r="K150" s="26"/>
      <c r="L150" s="48">
        <v>149</v>
      </c>
      <c r="M150" s="49">
        <f t="shared" si="28"/>
        <v>0.12007326007326007</v>
      </c>
      <c r="N150" s="33">
        <f t="shared" si="29"/>
        <v>39724.832214765098</v>
      </c>
      <c r="O150" s="33">
        <f t="shared" si="30"/>
        <v>47.332363252851962</v>
      </c>
      <c r="P150" s="34">
        <f>IF(INDEX($O$2:$O$4095,MATCH($B$8,$O$2:$O$4095,1)+ROWS(P$2:$P150))&lt;=$B$9,INDEX($O$2:$O$4095,MATCH($B$8,$O$2:$O$4095,1)+ROWS(P$2:$P150)),"")</f>
        <v>50.446712513063346</v>
      </c>
      <c r="Q150" s="50">
        <f t="shared" si="27"/>
        <v>167</v>
      </c>
      <c r="R150" s="51">
        <f t="shared" ca="1" si="34"/>
        <v>69.328625653463348</v>
      </c>
      <c r="S150" s="52">
        <f t="shared" ca="1" si="35"/>
        <v>315</v>
      </c>
      <c r="T150" s="39" t="str">
        <f t="shared" ca="1" si="31"/>
        <v>69,</v>
      </c>
      <c r="U150" s="39" t="str">
        <f t="shared" ca="1" si="32"/>
        <v>69.3286,</v>
      </c>
      <c r="V150" s="53" t="str">
        <f t="shared" ca="1" si="33"/>
        <v>6933,</v>
      </c>
      <c r="W150" s="41"/>
      <c r="X150" s="42"/>
      <c r="Y150" s="42"/>
      <c r="Z150" s="43"/>
      <c r="AA150" s="42"/>
      <c r="AB150" s="44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</row>
    <row r="151" spans="7:39" x14ac:dyDescent="0.2">
      <c r="G151" s="70">
        <v>149</v>
      </c>
      <c r="H151" s="28">
        <f t="shared" si="24"/>
        <v>2041.4675634195003</v>
      </c>
      <c r="I151" s="28">
        <f t="shared" si="25"/>
        <v>1.3977256353070977</v>
      </c>
      <c r="J151" s="29">
        <f t="shared" si="26"/>
        <v>1.7845722665816188</v>
      </c>
      <c r="K151" s="26"/>
      <c r="L151" s="48">
        <v>150</v>
      </c>
      <c r="M151" s="49">
        <f t="shared" si="28"/>
        <v>0.12087912087912088</v>
      </c>
      <c r="N151" s="33">
        <f t="shared" si="29"/>
        <v>39449.999999999993</v>
      </c>
      <c r="O151" s="33">
        <f t="shared" si="30"/>
        <v>47.512984191443877</v>
      </c>
      <c r="P151" s="34">
        <f>IF(INDEX($O$2:$O$4095,MATCH($B$8,$O$2:$O$4095,1)+ROWS(P$2:$P151))&lt;=$B$9,INDEX($O$2:$O$4095,MATCH($B$8,$O$2:$O$4095,1)+ROWS(P$2:$P151)),"")</f>
        <v>50.61181619983779</v>
      </c>
      <c r="Q151" s="50">
        <f t="shared" si="27"/>
        <v>168</v>
      </c>
      <c r="R151" s="51">
        <f t="shared" ca="1" si="34"/>
        <v>69.532399968552056</v>
      </c>
      <c r="S151" s="52">
        <f t="shared" ca="1" si="35"/>
        <v>317</v>
      </c>
      <c r="T151" s="39" t="str">
        <f t="shared" ca="1" si="31"/>
        <v>70,</v>
      </c>
      <c r="U151" s="39" t="str">
        <f t="shared" ca="1" si="32"/>
        <v>69.5324,</v>
      </c>
      <c r="V151" s="53" t="str">
        <f t="shared" ca="1" si="33"/>
        <v>6953,</v>
      </c>
      <c r="W151" s="41"/>
      <c r="X151" s="42"/>
      <c r="Y151" s="42"/>
      <c r="Z151" s="43"/>
      <c r="AA151" s="42"/>
      <c r="AB151" s="44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</row>
    <row r="152" spans="7:39" x14ac:dyDescent="0.2">
      <c r="G152" s="27">
        <v>150</v>
      </c>
      <c r="H152" s="28">
        <f t="shared" si="24"/>
        <v>1996.821246149228</v>
      </c>
      <c r="I152" s="28">
        <f t="shared" si="25"/>
        <v>1.4155713579729139</v>
      </c>
      <c r="J152" s="29">
        <f t="shared" si="26"/>
        <v>1.7817335953657087</v>
      </c>
      <c r="K152" s="26"/>
      <c r="L152" s="48">
        <v>151</v>
      </c>
      <c r="M152" s="49">
        <f t="shared" si="28"/>
        <v>0.12168498168498168</v>
      </c>
      <c r="N152" s="33">
        <f t="shared" si="29"/>
        <v>39178.807947019865</v>
      </c>
      <c r="O152" s="33">
        <f t="shared" si="30"/>
        <v>47.69265222603218</v>
      </c>
      <c r="P152" s="34">
        <f>IF(INDEX($O$2:$O$4095,MATCH($B$8,$O$2:$O$4095,1)+ROWS(P$2:$P152))&lt;=$B$9,INDEX($O$2:$O$4095,MATCH($B$8,$O$2:$O$4095,1)+ROWS(P$2:$P152)),"")</f>
        <v>50.77614896436603</v>
      </c>
      <c r="Q152" s="50">
        <f t="shared" si="27"/>
        <v>169</v>
      </c>
      <c r="R152" s="51">
        <f t="shared" ca="1" si="34"/>
        <v>69.73524044105983</v>
      </c>
      <c r="S152" s="52">
        <f t="shared" ca="1" si="35"/>
        <v>319</v>
      </c>
      <c r="T152" s="39" t="str">
        <f t="shared" ca="1" si="31"/>
        <v>70,</v>
      </c>
      <c r="U152" s="39" t="str">
        <f t="shared" ca="1" si="32"/>
        <v>69.7352,</v>
      </c>
      <c r="V152" s="53" t="str">
        <f t="shared" ca="1" si="33"/>
        <v>6974,</v>
      </c>
      <c r="W152" s="41"/>
      <c r="X152" s="42"/>
      <c r="Y152" s="42"/>
      <c r="Z152" s="43"/>
      <c r="AA152" s="42"/>
      <c r="AB152" s="44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</row>
    <row r="153" spans="7:39" x14ac:dyDescent="0.2">
      <c r="G153" s="70">
        <v>151</v>
      </c>
      <c r="H153" s="28">
        <f t="shared" si="24"/>
        <v>1953.3549908504972</v>
      </c>
      <c r="I153" s="28">
        <f t="shared" si="25"/>
        <v>1.433388693926571</v>
      </c>
      <c r="J153" s="29">
        <f t="shared" si="26"/>
        <v>1.7784713035010169</v>
      </c>
      <c r="K153" s="26"/>
      <c r="L153" s="48">
        <v>152</v>
      </c>
      <c r="M153" s="49">
        <f t="shared" si="28"/>
        <v>0.12249084249084248</v>
      </c>
      <c r="N153" s="33">
        <f t="shared" si="29"/>
        <v>38911.18421052632</v>
      </c>
      <c r="O153" s="33">
        <f t="shared" si="30"/>
        <v>47.871379118749019</v>
      </c>
      <c r="P153" s="34">
        <f>IF(INDEX($O$2:$O$4095,MATCH($B$8,$O$2:$O$4095,1)+ROWS(P$2:$P153))&lt;=$B$9,INDEX($O$2:$O$4095,MATCH($B$8,$O$2:$O$4095,1)+ROWS(P$2:$P153)),"")</f>
        <v>50.939719319447192</v>
      </c>
      <c r="Q153" s="50">
        <f t="shared" si="27"/>
        <v>170</v>
      </c>
      <c r="R153" s="51">
        <f t="shared" ca="1" si="34"/>
        <v>69.937158159234343</v>
      </c>
      <c r="S153" s="52">
        <f t="shared" ca="1" si="35"/>
        <v>321</v>
      </c>
      <c r="T153" s="39" t="str">
        <f t="shared" ca="1" si="31"/>
        <v>70,</v>
      </c>
      <c r="U153" s="39" t="str">
        <f t="shared" ca="1" si="32"/>
        <v>69.9372,</v>
      </c>
      <c r="V153" s="53" t="str">
        <f t="shared" ca="1" si="33"/>
        <v>6994,</v>
      </c>
      <c r="W153" s="41"/>
      <c r="X153" s="42"/>
      <c r="Y153" s="42"/>
      <c r="Z153" s="43"/>
      <c r="AA153" s="42"/>
      <c r="AB153" s="44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</row>
    <row r="154" spans="7:39" x14ac:dyDescent="0.2">
      <c r="G154" s="27">
        <v>152</v>
      </c>
      <c r="H154" s="28">
        <f t="shared" si="24"/>
        <v>1911.0327382336377</v>
      </c>
      <c r="I154" s="28">
        <f t="shared" si="25"/>
        <v>1.4511734069615811</v>
      </c>
      <c r="J154" s="29">
        <f t="shared" si="26"/>
        <v>1.7747925477063164</v>
      </c>
      <c r="K154" s="26"/>
      <c r="L154" s="48">
        <v>153</v>
      </c>
      <c r="M154" s="49">
        <f t="shared" si="28"/>
        <v>0.12329670329670329</v>
      </c>
      <c r="N154" s="33">
        <f t="shared" si="29"/>
        <v>38647.058823529405</v>
      </c>
      <c r="O154" s="33">
        <f t="shared" si="30"/>
        <v>48.049176410865982</v>
      </c>
      <c r="P154" s="34">
        <f>IF(INDEX($O$2:$O$4095,MATCH($B$8,$O$2:$O$4095,1)+ROWS(P$2:$P154))&lt;=$B$9,INDEX($O$2:$O$4095,MATCH($B$8,$O$2:$O$4095,1)+ROWS(P$2:$P154)),"")</f>
        <v>51.102535634960645</v>
      </c>
      <c r="Q154" s="50">
        <f t="shared" si="27"/>
        <v>171</v>
      </c>
      <c r="R154" s="51">
        <f t="shared" ca="1" si="34"/>
        <v>70.138164014732467</v>
      </c>
      <c r="S154" s="52">
        <f t="shared" ca="1" si="35"/>
        <v>323</v>
      </c>
      <c r="T154" s="39" t="str">
        <f t="shared" ca="1" si="31"/>
        <v>70,</v>
      </c>
      <c r="U154" s="39" t="str">
        <f t="shared" ca="1" si="32"/>
        <v>70.1382,</v>
      </c>
      <c r="V154" s="53" t="str">
        <f t="shared" ca="1" si="33"/>
        <v>7014,</v>
      </c>
      <c r="W154" s="41"/>
      <c r="X154" s="42"/>
      <c r="Y154" s="42"/>
      <c r="Z154" s="43"/>
      <c r="AA154" s="42"/>
      <c r="AB154" s="44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</row>
    <row r="155" spans="7:39" x14ac:dyDescent="0.2">
      <c r="G155" s="70">
        <v>153</v>
      </c>
      <c r="H155" s="28">
        <f t="shared" si="24"/>
        <v>1869.8196701808449</v>
      </c>
      <c r="I155" s="28">
        <f t="shared" si="25"/>
        <v>1.4689213324386443</v>
      </c>
      <c r="J155" s="29">
        <f t="shared" si="26"/>
        <v>1.7707047833465106</v>
      </c>
      <c r="K155" s="26"/>
      <c r="L155" s="48">
        <v>154</v>
      </c>
      <c r="M155" s="49">
        <f t="shared" si="28"/>
        <v>0.12410256410256409</v>
      </c>
      <c r="N155" s="33">
        <f t="shared" si="29"/>
        <v>38386.363636363632</v>
      </c>
      <c r="O155" s="33">
        <f t="shared" si="30"/>
        <v>48.22605542835754</v>
      </c>
      <c r="P155" s="34">
        <f>IF(INDEX($O$2:$O$4095,MATCH($B$8,$O$2:$O$4095,1)+ROWS(P$2:$P155))&lt;=$B$9,INDEX($O$2:$O$4095,MATCH($B$8,$O$2:$O$4095,1)+ROWS(P$2:$P155)),"")</f>
        <v>51.264606141087313</v>
      </c>
      <c r="Q155" s="50">
        <f t="shared" si="27"/>
        <v>172</v>
      </c>
      <c r="R155" s="51">
        <f t="shared" ca="1" si="34"/>
        <v>70.338268707308146</v>
      </c>
      <c r="S155" s="52">
        <f t="shared" ca="1" si="35"/>
        <v>325</v>
      </c>
      <c r="T155" s="39" t="str">
        <f t="shared" ca="1" si="31"/>
        <v>70,</v>
      </c>
      <c r="U155" s="39" t="str">
        <f t="shared" ca="1" si="32"/>
        <v>70.3383,</v>
      </c>
      <c r="V155" s="53" t="str">
        <f t="shared" ca="1" si="33"/>
        <v>7034,</v>
      </c>
      <c r="W155" s="41"/>
      <c r="X155" s="42"/>
      <c r="Y155" s="42"/>
      <c r="Z155" s="43"/>
      <c r="AA155" s="42"/>
      <c r="AB155" s="44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</row>
    <row r="156" spans="7:39" x14ac:dyDescent="0.2">
      <c r="G156" s="27">
        <v>154</v>
      </c>
      <c r="H156" s="28">
        <f t="shared" si="24"/>
        <v>1829.6821624607771</v>
      </c>
      <c r="I156" s="28">
        <f t="shared" si="25"/>
        <v>1.4866283802721094</v>
      </c>
      <c r="J156" s="29">
        <f t="shared" si="26"/>
        <v>1.7662157467813522</v>
      </c>
      <c r="K156" s="26"/>
      <c r="L156" s="48">
        <v>155</v>
      </c>
      <c r="M156" s="49">
        <f t="shared" si="28"/>
        <v>0.12490842490842491</v>
      </c>
      <c r="N156" s="33">
        <f t="shared" si="29"/>
        <v>38129.032258064515</v>
      </c>
      <c r="O156" s="33">
        <f t="shared" si="30"/>
        <v>48.402027287289059</v>
      </c>
      <c r="P156" s="34">
        <f>IF(INDEX($O$2:$O$4095,MATCH($B$8,$O$2:$O$4095,1)+ROWS(P$2:$P156))&lt;=$B$9,INDEX($O$2:$O$4095,MATCH($B$8,$O$2:$O$4095,1)+ROWS(P$2:$P156)),"")</f>
        <v>51.425938931440442</v>
      </c>
      <c r="Q156" s="50">
        <f t="shared" si="27"/>
        <v>173</v>
      </c>
      <c r="R156" s="51">
        <f t="shared" ca="1" si="34"/>
        <v>70.537482749359867</v>
      </c>
      <c r="S156" s="52">
        <f t="shared" ca="1" si="35"/>
        <v>327</v>
      </c>
      <c r="T156" s="39" t="str">
        <f t="shared" ca="1" si="31"/>
        <v>71,</v>
      </c>
      <c r="U156" s="39" t="str">
        <f t="shared" ca="1" si="32"/>
        <v>70.5375,</v>
      </c>
      <c r="V156" s="53" t="str">
        <f t="shared" ca="1" si="33"/>
        <v>7054,</v>
      </c>
      <c r="W156" s="41"/>
      <c r="X156" s="42"/>
      <c r="Y156" s="42"/>
      <c r="Z156" s="43"/>
      <c r="AA156" s="42"/>
      <c r="AB156" s="44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</row>
    <row r="157" spans="7:39" x14ac:dyDescent="0.2">
      <c r="G157" s="70">
        <v>155</v>
      </c>
      <c r="H157" s="28">
        <f t="shared" si="24"/>
        <v>1790.587739411684</v>
      </c>
      <c r="I157" s="28">
        <f t="shared" si="25"/>
        <v>1.5042905377399229</v>
      </c>
      <c r="J157" s="29">
        <f t="shared" si="26"/>
        <v>1.7613334375621736</v>
      </c>
      <c r="K157" s="26"/>
      <c r="L157" s="48">
        <v>156</v>
      </c>
      <c r="M157" s="49">
        <f t="shared" si="28"/>
        <v>0.1257142857142857</v>
      </c>
      <c r="N157" s="33">
        <f t="shared" si="29"/>
        <v>37875.000000000007</v>
      </c>
      <c r="O157" s="33">
        <f t="shared" si="30"/>
        <v>48.57710289903639</v>
      </c>
      <c r="P157" s="34">
        <f>IF(INDEX($O$2:$O$4095,MATCH($B$8,$O$2:$O$4095,1)+ROWS(P$2:$P157))&lt;=$B$9,INDEX($O$2:$O$4095,MATCH($B$8,$O$2:$O$4095,1)+ROWS(P$2:$P157)),"")</f>
        <v>51.586541966108314</v>
      </c>
      <c r="Q157" s="50">
        <f t="shared" si="27"/>
        <v>174</v>
      </c>
      <c r="R157" s="51">
        <f t="shared" ca="1" si="34"/>
        <v>70.735816470343991</v>
      </c>
      <c r="S157" s="52">
        <f t="shared" ca="1" si="35"/>
        <v>329</v>
      </c>
      <c r="T157" s="39" t="str">
        <f t="shared" ca="1" si="31"/>
        <v>71,</v>
      </c>
      <c r="U157" s="39" t="str">
        <f t="shared" ca="1" si="32"/>
        <v>70.7358,</v>
      </c>
      <c r="V157" s="53" t="str">
        <f t="shared" ca="1" si="33"/>
        <v>7074,</v>
      </c>
      <c r="W157" s="41"/>
      <c r="X157" s="42"/>
      <c r="Y157" s="42"/>
      <c r="Z157" s="43"/>
      <c r="AA157" s="42"/>
      <c r="AB157" s="44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</row>
    <row r="158" spans="7:39" x14ac:dyDescent="0.2">
      <c r="G158" s="27">
        <v>156</v>
      </c>
      <c r="H158" s="28">
        <f t="shared" si="24"/>
        <v>1752.5050305044431</v>
      </c>
      <c r="I158" s="28">
        <f t="shared" si="25"/>
        <v>1.5219038721155447</v>
      </c>
      <c r="J158" s="29">
        <f t="shared" si="26"/>
        <v>1.7560661005356026</v>
      </c>
      <c r="K158" s="26"/>
      <c r="L158" s="48">
        <v>157</v>
      </c>
      <c r="M158" s="49">
        <f t="shared" si="28"/>
        <v>0.12652014652014654</v>
      </c>
      <c r="N158" s="33">
        <f t="shared" si="29"/>
        <v>37624.203821656047</v>
      </c>
      <c r="O158" s="33">
        <f t="shared" si="30"/>
        <v>48.751292975342835</v>
      </c>
      <c r="P158" s="34">
        <f>IF(INDEX($O$2:$O$4095,MATCH($B$8,$O$2:$O$4095,1)+ROWS(P$2:$P158))&lt;=$B$9,INDEX($O$2:$O$4095,MATCH($B$8,$O$2:$O$4095,1)+ROWS(P$2:$P158)),"")</f>
        <v>51.746423074612153</v>
      </c>
      <c r="Q158" s="50">
        <f t="shared" si="27"/>
        <v>175</v>
      </c>
      <c r="R158" s="51">
        <f t="shared" ca="1" si="34"/>
        <v>70.93328002105693</v>
      </c>
      <c r="S158" s="52">
        <f t="shared" ca="1" si="35"/>
        <v>331</v>
      </c>
      <c r="T158" s="39" t="str">
        <f t="shared" ca="1" si="31"/>
        <v>71,</v>
      </c>
      <c r="U158" s="39" t="str">
        <f t="shared" ca="1" si="32"/>
        <v>70.9333,</v>
      </c>
      <c r="V158" s="53" t="str">
        <f t="shared" ca="1" si="33"/>
        <v>7093,</v>
      </c>
      <c r="W158" s="41"/>
      <c r="X158" s="42"/>
      <c r="Y158" s="42"/>
      <c r="Z158" s="43"/>
      <c r="AA158" s="42"/>
      <c r="AB158" s="44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</row>
    <row r="159" spans="7:39" x14ac:dyDescent="0.2">
      <c r="G159" s="70">
        <v>157</v>
      </c>
      <c r="H159" s="28">
        <f t="shared" si="24"/>
        <v>1715.4037287010722</v>
      </c>
      <c r="I159" s="28">
        <f t="shared" si="25"/>
        <v>1.5394645331209007</v>
      </c>
      <c r="J159" s="29">
        <f t="shared" si="26"/>
        <v>1.7504222079052445</v>
      </c>
      <c r="K159" s="26"/>
      <c r="L159" s="48">
        <v>158</v>
      </c>
      <c r="M159" s="49">
        <f t="shared" si="28"/>
        <v>0.12732600732600732</v>
      </c>
      <c r="N159" s="33">
        <f t="shared" si="29"/>
        <v>37376.582278481015</v>
      </c>
      <c r="O159" s="33">
        <f t="shared" si="30"/>
        <v>48.924608033220068</v>
      </c>
      <c r="P159" s="34">
        <f>IF(INDEX($O$2:$O$4095,MATCH($B$8,$O$2:$O$4095,1)+ROWS(P$2:$P159))&lt;=$B$9,INDEX($O$2:$O$4095,MATCH($B$8,$O$2:$O$4095,1)+ROWS(P$2:$P159)),"")</f>
        <v>51.905589958782173</v>
      </c>
      <c r="Q159" s="50">
        <f t="shared" si="27"/>
        <v>176</v>
      </c>
      <c r="R159" s="51">
        <f t="shared" ca="1" si="34"/>
        <v>71.129883377793021</v>
      </c>
      <c r="S159" s="52">
        <f t="shared" ca="1" si="35"/>
        <v>333</v>
      </c>
      <c r="T159" s="39" t="str">
        <f t="shared" ca="1" si="31"/>
        <v>71,</v>
      </c>
      <c r="U159" s="39" t="str">
        <f t="shared" ca="1" si="32"/>
        <v>71.1299,</v>
      </c>
      <c r="V159" s="53" t="str">
        <f t="shared" ca="1" si="33"/>
        <v>7113,</v>
      </c>
      <c r="W159" s="41"/>
      <c r="X159" s="42"/>
      <c r="Y159" s="42"/>
      <c r="Z159" s="43"/>
      <c r="AA159" s="42"/>
      <c r="AB159" s="44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</row>
    <row r="160" spans="7:39" x14ac:dyDescent="0.2">
      <c r="G160" s="27">
        <v>158</v>
      </c>
      <c r="H160" s="28">
        <f t="shared" si="24"/>
        <v>1679.2545505284065</v>
      </c>
      <c r="I160" s="28">
        <f t="shared" si="25"/>
        <v>1.5569687551999531</v>
      </c>
      <c r="J160" s="29">
        <f t="shared" si="26"/>
        <v>1.7444104413028461</v>
      </c>
      <c r="K160" s="26"/>
      <c r="L160" s="48">
        <v>159</v>
      </c>
      <c r="M160" s="49">
        <f t="shared" si="28"/>
        <v>0.12813186813186811</v>
      </c>
      <c r="N160" s="33">
        <f t="shared" si="29"/>
        <v>37132.075471698117</v>
      </c>
      <c r="O160" s="33">
        <f t="shared" si="30"/>
        <v>49.097058399698369</v>
      </c>
      <c r="P160" s="34">
        <f>IF(INDEX($O$2:$O$4095,MATCH($B$8,$O$2:$O$4095,1)+ROWS(P$2:$P160))&lt;=$B$9,INDEX($O$2:$O$4095,MATCH($B$8,$O$2:$O$4095,1)+ROWS(P$2:$P160)),"")</f>
        <v>52.064050195553989</v>
      </c>
      <c r="Q160" s="50">
        <f t="shared" si="27"/>
        <v>177</v>
      </c>
      <c r="R160" s="51">
        <f t="shared" ca="1" si="34"/>
        <v>71.32563634638052</v>
      </c>
      <c r="S160" s="52">
        <f t="shared" ca="1" si="35"/>
        <v>335</v>
      </c>
      <c r="T160" s="39" t="str">
        <f t="shared" ca="1" si="31"/>
        <v>71,</v>
      </c>
      <c r="U160" s="39" t="str">
        <f t="shared" ca="1" si="32"/>
        <v>71.3256,</v>
      </c>
      <c r="V160" s="53" t="str">
        <f t="shared" ca="1" si="33"/>
        <v>7133,</v>
      </c>
      <c r="W160" s="41"/>
      <c r="X160" s="42"/>
      <c r="Y160" s="42"/>
      <c r="Z160" s="43"/>
      <c r="AA160" s="42"/>
      <c r="AB160" s="44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</row>
    <row r="161" spans="7:39" x14ac:dyDescent="0.2">
      <c r="G161" s="70">
        <v>159</v>
      </c>
      <c r="H161" s="28">
        <f t="shared" si="24"/>
        <v>1644.0291977904681</v>
      </c>
      <c r="I161" s="28">
        <f t="shared" si="25"/>
        <v>1.5744128596129816</v>
      </c>
      <c r="J161" s="29">
        <f t="shared" si="26"/>
        <v>1.7380396739191672</v>
      </c>
      <c r="K161" s="26"/>
      <c r="L161" s="48">
        <v>160</v>
      </c>
      <c r="M161" s="49">
        <f t="shared" si="28"/>
        <v>0.12893772893772895</v>
      </c>
      <c r="N161" s="33">
        <f t="shared" si="29"/>
        <v>36890.624999999993</v>
      </c>
      <c r="O161" s="33">
        <f t="shared" si="30"/>
        <v>49.268654216431401</v>
      </c>
      <c r="P161" s="34">
        <f>IF(INDEX($O$2:$O$4095,MATCH($B$8,$O$2:$O$4095,1)+ROWS(P$2:$P161))&lt;=$B$9,INDEX($O$2:$O$4095,MATCH($B$8,$O$2:$O$4095,1)+ROWS(P$2:$P161)),"")</f>
        <v>52.221811239688293</v>
      </c>
      <c r="Q161" s="50">
        <f t="shared" si="27"/>
        <v>178</v>
      </c>
      <c r="R161" s="51">
        <f t="shared" ca="1" si="34"/>
        <v>71.520548566100899</v>
      </c>
      <c r="S161" s="52">
        <f t="shared" ca="1" si="35"/>
        <v>337</v>
      </c>
      <c r="T161" s="39" t="str">
        <f t="shared" ca="1" si="31"/>
        <v>72,</v>
      </c>
      <c r="U161" s="39" t="str">
        <f t="shared" ca="1" si="32"/>
        <v>71.5205,</v>
      </c>
      <c r="V161" s="53" t="str">
        <f t="shared" ca="1" si="33"/>
        <v>7152,</v>
      </c>
      <c r="W161" s="41"/>
      <c r="X161" s="42"/>
      <c r="Y161" s="42"/>
      <c r="Z161" s="43"/>
      <c r="AA161" s="42"/>
      <c r="AB161" s="44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</row>
    <row r="162" spans="7:39" x14ac:dyDescent="0.2">
      <c r="G162" s="27">
        <v>160</v>
      </c>
      <c r="H162" s="28">
        <f t="shared" si="24"/>
        <v>1609.7003208467208</v>
      </c>
      <c r="I162" s="28">
        <f t="shared" si="25"/>
        <v>1.5917932563521733</v>
      </c>
      <c r="J162" s="29">
        <f t="shared" si="26"/>
        <v>1.731318952739791</v>
      </c>
      <c r="K162" s="26"/>
      <c r="L162" s="48">
        <v>161</v>
      </c>
      <c r="M162" s="49">
        <f t="shared" si="28"/>
        <v>0.12974358974358974</v>
      </c>
      <c r="N162" s="33">
        <f t="shared" si="29"/>
        <v>36652.17391304348</v>
      </c>
      <c r="O162" s="33">
        <f t="shared" si="30"/>
        <v>49.439405444162446</v>
      </c>
      <c r="P162" s="34">
        <f>IF(INDEX($O$2:$O$4095,MATCH($B$8,$O$2:$O$4095,1)+ROWS(P$2:$P162))&lt;=$B$9,INDEX($O$2:$O$4095,MATCH($B$8,$O$2:$O$4095,1)+ROWS(P$2:$P162)),"")</f>
        <v>52.378880426416913</v>
      </c>
      <c r="Q162" s="50">
        <f t="shared" si="27"/>
        <v>179</v>
      </c>
      <c r="R162" s="51">
        <f t="shared" ca="1" si="34"/>
        <v>71.714629513495879</v>
      </c>
      <c r="S162" s="52">
        <f t="shared" ca="1" si="35"/>
        <v>339</v>
      </c>
      <c r="T162" s="39" t="str">
        <f t="shared" ca="1" si="31"/>
        <v>72,</v>
      </c>
      <c r="U162" s="39" t="str">
        <f t="shared" ca="1" si="32"/>
        <v>71.7146,</v>
      </c>
      <c r="V162" s="53" t="str">
        <f t="shared" ca="1" si="33"/>
        <v>7171,</v>
      </c>
      <c r="W162" s="41"/>
      <c r="X162" s="42"/>
      <c r="Y162" s="42"/>
      <c r="Z162" s="43"/>
      <c r="AA162" s="42"/>
      <c r="AB162" s="44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</row>
    <row r="163" spans="7:39" x14ac:dyDescent="0.2">
      <c r="G163" s="70">
        <v>161</v>
      </c>
      <c r="H163" s="28">
        <f t="shared" si="24"/>
        <v>1576.2414833869032</v>
      </c>
      <c r="I163" s="28">
        <f t="shared" si="25"/>
        <v>1.6091064458795712</v>
      </c>
      <c r="J163" s="29">
        <f t="shared" si="26"/>
        <v>1.7242574809363198</v>
      </c>
      <c r="K163" s="26"/>
      <c r="L163" s="48">
        <v>162</v>
      </c>
      <c r="M163" s="49">
        <f t="shared" si="28"/>
        <v>0.13054945054945055</v>
      </c>
      <c r="N163" s="33">
        <f t="shared" si="29"/>
        <v>36416.666666666664</v>
      </c>
      <c r="O163" s="33">
        <f t="shared" si="30"/>
        <v>49.609321867054746</v>
      </c>
      <c r="P163" s="34">
        <f>IF(INDEX($O$2:$O$4095,MATCH($B$8,$O$2:$O$4095,1)+ROWS(P$2:$P163))&lt;=$B$9,INDEX($O$2:$O$4095,MATCH($B$8,$O$2:$O$4095,1)+ROWS(P$2:$P163)),"")</f>
        <v>52.535264974016627</v>
      </c>
      <c r="Q163" s="50">
        <f t="shared" si="27"/>
        <v>180</v>
      </c>
      <c r="R163" s="51">
        <f t="shared" ca="1" si="34"/>
        <v>71.907888506064694</v>
      </c>
      <c r="S163" s="52">
        <f t="shared" ca="1" si="35"/>
        <v>341</v>
      </c>
      <c r="T163" s="39" t="str">
        <f t="shared" ca="1" si="31"/>
        <v>72,</v>
      </c>
      <c r="U163" s="39" t="str">
        <f t="shared" ca="1" si="32"/>
        <v>71.9079,</v>
      </c>
      <c r="V163" s="53" t="str">
        <f t="shared" ca="1" si="33"/>
        <v>7191,</v>
      </c>
      <c r="W163" s="41"/>
      <c r="X163" s="42"/>
      <c r="Y163" s="42"/>
      <c r="Z163" s="43"/>
      <c r="AA163" s="42"/>
      <c r="AB163" s="44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</row>
    <row r="164" spans="7:39" x14ac:dyDescent="0.2">
      <c r="G164" s="27">
        <v>162</v>
      </c>
      <c r="H164" s="28">
        <f t="shared" si="24"/>
        <v>1543.6271286363487</v>
      </c>
      <c r="I164" s="28">
        <f t="shared" si="25"/>
        <v>1.6263490206889344</v>
      </c>
      <c r="J164" s="29">
        <f t="shared" si="26"/>
        <v>1.7168646004494414</v>
      </c>
      <c r="K164" s="26"/>
      <c r="L164" s="48">
        <v>163</v>
      </c>
      <c r="M164" s="49">
        <f t="shared" si="28"/>
        <v>0.13135531135531134</v>
      </c>
      <c r="N164" s="33">
        <f t="shared" si="29"/>
        <v>36184.049079754601</v>
      </c>
      <c r="O164" s="33">
        <f t="shared" si="30"/>
        <v>49.778413096893019</v>
      </c>
      <c r="P164" s="34">
        <f>IF(INDEX($O$2:$O$4095,MATCH($B$8,$O$2:$O$4095,1)+ROWS(P$2:$P164))&lt;=$B$9,INDEX($O$2:$O$4095,MATCH($B$8,$O$2:$O$4095,1)+ROWS(P$2:$P164)),"")</f>
        <v>52.690971986313741</v>
      </c>
      <c r="Q164" s="50">
        <f t="shared" si="27"/>
        <v>181</v>
      </c>
      <c r="R164" s="51">
        <f t="shared" ca="1" si="34"/>
        <v>72.100334705856767</v>
      </c>
      <c r="S164" s="52">
        <f t="shared" ca="1" si="35"/>
        <v>343</v>
      </c>
      <c r="T164" s="39" t="str">
        <f t="shared" ca="1" si="31"/>
        <v>72,</v>
      </c>
      <c r="U164" s="39" t="str">
        <f t="shared" ca="1" si="32"/>
        <v>72.1003,</v>
      </c>
      <c r="V164" s="53" t="str">
        <f t="shared" ca="1" si="33"/>
        <v>7210,</v>
      </c>
      <c r="W164" s="41"/>
      <c r="X164" s="42"/>
      <c r="Y164" s="42"/>
      <c r="Z164" s="43"/>
      <c r="AA164" s="42"/>
      <c r="AB164" s="44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</row>
    <row r="165" spans="7:39" x14ac:dyDescent="0.2">
      <c r="G165" s="70">
        <v>163</v>
      </c>
      <c r="H165" s="28">
        <f t="shared" si="24"/>
        <v>1511.832546928953</v>
      </c>
      <c r="I165" s="28">
        <f t="shared" si="25"/>
        <v>1.6435176666934288</v>
      </c>
      <c r="J165" s="29">
        <f t="shared" si="26"/>
        <v>1.7091497748095597</v>
      </c>
      <c r="K165" s="26"/>
      <c r="L165" s="48">
        <v>164</v>
      </c>
      <c r="M165" s="49">
        <f t="shared" si="28"/>
        <v>0.13216117216117215</v>
      </c>
      <c r="N165" s="33">
        <f t="shared" si="29"/>
        <v>35954.268292682929</v>
      </c>
      <c r="O165" s="33">
        <f t="shared" si="30"/>
        <v>49.946688577159364</v>
      </c>
      <c r="P165" s="34">
        <f>IF(INDEX($O$2:$O$4095,MATCH($B$8,$O$2:$O$4095,1)+ROWS(P$2:$P165))&lt;=$B$9,INDEX($O$2:$O$4095,MATCH($B$8,$O$2:$O$4095,1)+ROWS(P$2:$P165)),"")</f>
        <v>52.846008455121193</v>
      </c>
      <c r="Q165" s="50">
        <f t="shared" si="27"/>
        <v>182</v>
      </c>
      <c r="R165" s="51">
        <f t="shared" ca="1" si="34"/>
        <v>72.291977122962862</v>
      </c>
      <c r="S165" s="52">
        <f t="shared" ca="1" si="35"/>
        <v>345</v>
      </c>
      <c r="T165" s="39" t="str">
        <f t="shared" ca="1" si="31"/>
        <v>72,</v>
      </c>
      <c r="U165" s="39" t="str">
        <f t="shared" ca="1" si="32"/>
        <v>72.292,</v>
      </c>
      <c r="V165" s="53" t="str">
        <f t="shared" ca="1" si="33"/>
        <v>7229,</v>
      </c>
      <c r="W165" s="41"/>
      <c r="X165" s="42"/>
      <c r="Y165" s="42"/>
      <c r="Z165" s="43"/>
      <c r="AA165" s="42"/>
      <c r="AB165" s="44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</row>
    <row r="166" spans="7:39" x14ac:dyDescent="0.2">
      <c r="G166" s="27">
        <v>164</v>
      </c>
      <c r="H166" s="28">
        <f t="shared" si="24"/>
        <v>1480.8338445878221</v>
      </c>
      <c r="I166" s="28">
        <f t="shared" si="25"/>
        <v>1.6606091644415244</v>
      </c>
      <c r="J166" s="29">
        <f t="shared" si="26"/>
        <v>1.7011225722325163</v>
      </c>
      <c r="K166" s="26"/>
      <c r="L166" s="48">
        <v>165</v>
      </c>
      <c r="M166" s="49">
        <f t="shared" si="28"/>
        <v>0.13296703296703297</v>
      </c>
      <c r="N166" s="33">
        <f t="shared" si="29"/>
        <v>35727.272727272728</v>
      </c>
      <c r="O166" s="33">
        <f t="shared" si="30"/>
        <v>50.114157586988654</v>
      </c>
      <c r="P166" s="34">
        <f>IF(INDEX($O$2:$O$4095,MATCH($B$8,$O$2:$O$4095,1)+ROWS(P$2:$P166))&lt;=$B$9,INDEX($O$2:$O$4095,MATCH($B$8,$O$2:$O$4095,1)+ROWS(P$2:$P166)),"")</f>
        <v>53.000381262611484</v>
      </c>
      <c r="Q166" s="50">
        <f t="shared" si="27"/>
        <v>183</v>
      </c>
      <c r="R166" s="51">
        <f t="shared" ca="1" si="34"/>
        <v>72.482824618907784</v>
      </c>
      <c r="S166" s="52">
        <f t="shared" ca="1" si="35"/>
        <v>347</v>
      </c>
      <c r="T166" s="39" t="str">
        <f t="shared" ca="1" si="31"/>
        <v>72,</v>
      </c>
      <c r="U166" s="39" t="str">
        <f t="shared" ca="1" si="32"/>
        <v>72.4828,</v>
      </c>
      <c r="V166" s="53" t="str">
        <f t="shared" ca="1" si="33"/>
        <v>7248,</v>
      </c>
      <c r="W166" s="41"/>
      <c r="X166" s="42"/>
      <c r="Y166" s="42"/>
      <c r="Z166" s="43"/>
      <c r="AA166" s="42"/>
      <c r="AB166" s="44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</row>
    <row r="167" spans="7:39" x14ac:dyDescent="0.2">
      <c r="G167" s="70">
        <v>165</v>
      </c>
      <c r="H167" s="28">
        <f t="shared" si="24"/>
        <v>1450.6079140564952</v>
      </c>
      <c r="I167" s="28">
        <f t="shared" si="25"/>
        <v>1.6776203901638496</v>
      </c>
      <c r="J167" s="29">
        <f t="shared" si="26"/>
        <v>1.6927926490260869</v>
      </c>
      <c r="K167" s="26"/>
      <c r="L167" s="48">
        <v>166</v>
      </c>
      <c r="M167" s="49">
        <f t="shared" si="28"/>
        <v>0.13377289377289375</v>
      </c>
      <c r="N167" s="33">
        <f t="shared" si="29"/>
        <v>35503.012048192773</v>
      </c>
      <c r="O167" s="33">
        <f t="shared" si="30"/>
        <v>50.280829245008078</v>
      </c>
      <c r="P167" s="34">
        <f>IF(INDEX($O$2:$O$4095,MATCH($B$8,$O$2:$O$4095,1)+ROWS(P$2:$P167))&lt;=$B$9,INDEX($O$2:$O$4095,MATCH($B$8,$O$2:$O$4095,1)+ROWS(P$2:$P167)),"")</f>
        <v>53.154097183625765</v>
      </c>
      <c r="Q167" s="50">
        <f t="shared" si="27"/>
        <v>184</v>
      </c>
      <c r="R167" s="51">
        <f t="shared" ca="1" si="34"/>
        <v>72.672885909948377</v>
      </c>
      <c r="S167" s="52">
        <f t="shared" ca="1" si="35"/>
        <v>349</v>
      </c>
      <c r="T167" s="39" t="str">
        <f t="shared" ca="1" si="31"/>
        <v>73,</v>
      </c>
      <c r="U167" s="39" t="str">
        <f t="shared" ca="1" si="32"/>
        <v>72.6729,</v>
      </c>
      <c r="V167" s="53" t="str">
        <f t="shared" ca="1" si="33"/>
        <v>7267,</v>
      </c>
      <c r="W167" s="41"/>
      <c r="X167" s="42"/>
      <c r="Y167" s="42"/>
      <c r="Z167" s="43"/>
      <c r="AA167" s="42"/>
      <c r="AB167" s="44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</row>
    <row r="168" spans="7:39" x14ac:dyDescent="0.2">
      <c r="G168" s="27">
        <v>166</v>
      </c>
      <c r="H168" s="28">
        <f t="shared" si="24"/>
        <v>1421.1324052262996</v>
      </c>
      <c r="I168" s="28">
        <f t="shared" si="25"/>
        <v>1.6945483166541104</v>
      </c>
      <c r="J168" s="29">
        <f t="shared" si="26"/>
        <v>1.6841697333388472</v>
      </c>
      <c r="K168" s="26"/>
      <c r="L168" s="48">
        <v>167</v>
      </c>
      <c r="M168" s="49">
        <f t="shared" si="28"/>
        <v>0.13457875457875459</v>
      </c>
      <c r="N168" s="33">
        <f t="shared" si="29"/>
        <v>35281.437125748496</v>
      </c>
      <c r="O168" s="33">
        <f t="shared" si="30"/>
        <v>50.446712513063346</v>
      </c>
      <c r="P168" s="34">
        <f>IF(INDEX($O$2:$O$4095,MATCH($B$8,$O$2:$O$4095,1)+ROWS(P$2:$P168))&lt;=$B$9,INDEX($O$2:$O$4095,MATCH($B$8,$O$2:$O$4095,1)+ROWS(P$2:$P168)),"")</f>
        <v>53.307162887922175</v>
      </c>
      <c r="Q168" s="50">
        <f t="shared" si="27"/>
        <v>185</v>
      </c>
      <c r="R168" s="51">
        <f t="shared" ca="1" si="34"/>
        <v>72.862169570279946</v>
      </c>
      <c r="S168" s="52">
        <f t="shared" ca="1" si="35"/>
        <v>351</v>
      </c>
      <c r="T168" s="39" t="str">
        <f t="shared" ca="1" si="31"/>
        <v>73,</v>
      </c>
      <c r="U168" s="39" t="str">
        <f t="shared" ca="1" si="32"/>
        <v>72.8622,</v>
      </c>
      <c r="V168" s="53" t="str">
        <f t="shared" ca="1" si="33"/>
        <v>7286,</v>
      </c>
      <c r="W168" s="41"/>
      <c r="X168" s="42"/>
      <c r="Y168" s="42"/>
      <c r="Z168" s="72"/>
      <c r="AA168" s="42"/>
      <c r="AB168" s="44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</row>
    <row r="169" spans="7:39" x14ac:dyDescent="0.2">
      <c r="G169" s="70">
        <v>167</v>
      </c>
      <c r="H169" s="28">
        <f t="shared" si="24"/>
        <v>1392.3856979079917</v>
      </c>
      <c r="I169" s="28">
        <f t="shared" si="25"/>
        <v>1.7113900139874989</v>
      </c>
      <c r="J169" s="29">
        <f t="shared" si="26"/>
        <v>1.6752636092867812</v>
      </c>
      <c r="K169" s="26"/>
      <c r="L169" s="48">
        <v>168</v>
      </c>
      <c r="M169" s="49">
        <f t="shared" si="28"/>
        <v>0.13538461538461538</v>
      </c>
      <c r="N169" s="33">
        <f t="shared" si="29"/>
        <v>35062.5</v>
      </c>
      <c r="O169" s="33">
        <f t="shared" si="30"/>
        <v>50.61181619983779</v>
      </c>
      <c r="P169" s="34">
        <f>IF(INDEX($O$2:$O$4095,MATCH($B$8,$O$2:$O$4095,1)+ROWS(P$2:$P169))&lt;=$B$9,INDEX($O$2:$O$4095,MATCH($B$8,$O$2:$O$4095,1)+ROWS(P$2:$P169)),"")</f>
        <v>53.459584942365893</v>
      </c>
      <c r="Q169" s="50">
        <f t="shared" si="27"/>
        <v>186</v>
      </c>
      <c r="R169" s="51">
        <f t="shared" ca="1" si="34"/>
        <v>73.050684035153949</v>
      </c>
      <c r="S169" s="52">
        <f t="shared" ca="1" si="35"/>
        <v>353</v>
      </c>
      <c r="T169" s="39" t="str">
        <f t="shared" ca="1" si="31"/>
        <v>73,</v>
      </c>
      <c r="U169" s="39" t="str">
        <f t="shared" ca="1" si="32"/>
        <v>73.0507,</v>
      </c>
      <c r="V169" s="53" t="str">
        <f t="shared" ca="1" si="33"/>
        <v>7305,</v>
      </c>
      <c r="W169" s="41"/>
      <c r="X169" s="42"/>
      <c r="Y169" s="42"/>
      <c r="Z169" s="72"/>
      <c r="AA169" s="42"/>
      <c r="AB169" s="44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</row>
    <row r="170" spans="7:39" x14ac:dyDescent="0.2">
      <c r="G170" s="27">
        <v>168</v>
      </c>
      <c r="H170" s="28">
        <f t="shared" si="24"/>
        <v>1364.3468753981631</v>
      </c>
      <c r="I170" s="28">
        <f t="shared" si="25"/>
        <v>1.7281426500803667</v>
      </c>
      <c r="J170" s="29">
        <f t="shared" si="26"/>
        <v>1.6660841014815242</v>
      </c>
      <c r="K170" s="26"/>
      <c r="L170" s="48">
        <v>169</v>
      </c>
      <c r="M170" s="49">
        <f t="shared" si="28"/>
        <v>0.13619047619047617</v>
      </c>
      <c r="N170" s="33">
        <f t="shared" si="29"/>
        <v>34846.153846153851</v>
      </c>
      <c r="O170" s="33">
        <f t="shared" si="30"/>
        <v>50.77614896436603</v>
      </c>
      <c r="P170" s="34">
        <f>IF(INDEX($O$2:$O$4095,MATCH($B$8,$O$2:$O$4095,1)+ROWS(P$2:$P170))&lt;=$B$9,INDEX($O$2:$O$4095,MATCH($B$8,$O$2:$O$4095,1)+ROWS(P$2:$P170)),"")</f>
        <v>53.611369813061231</v>
      </c>
      <c r="Q170" s="50">
        <f t="shared" si="27"/>
        <v>187</v>
      </c>
      <c r="R170" s="51">
        <f t="shared" ca="1" si="34"/>
        <v>73.238437603910256</v>
      </c>
      <c r="S170" s="52">
        <f t="shared" ca="1" si="35"/>
        <v>355</v>
      </c>
      <c r="T170" s="39" t="str">
        <f t="shared" ca="1" si="31"/>
        <v>73,</v>
      </c>
      <c r="U170" s="39" t="str">
        <f t="shared" ca="1" si="32"/>
        <v>73.2384,</v>
      </c>
      <c r="V170" s="53" t="str">
        <f t="shared" ca="1" si="33"/>
        <v>7324,</v>
      </c>
      <c r="W170" s="41"/>
      <c r="X170" s="42"/>
      <c r="Y170" s="42"/>
      <c r="Z170" s="72"/>
      <c r="AA170" s="42"/>
      <c r="AB170" s="44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</row>
    <row r="171" spans="7:39" x14ac:dyDescent="0.2">
      <c r="G171" s="70">
        <v>169</v>
      </c>
      <c r="H171" s="28">
        <f t="shared" si="24"/>
        <v>1336.9956990932963</v>
      </c>
      <c r="I171" s="28">
        <f t="shared" si="25"/>
        <v>1.744803491095182</v>
      </c>
      <c r="J171" s="29">
        <f t="shared" si="26"/>
        <v>1.6566410599892833</v>
      </c>
      <c r="K171" s="26"/>
      <c r="L171" s="48">
        <v>170</v>
      </c>
      <c r="M171" s="49">
        <f t="shared" si="28"/>
        <v>0.13699633699633701</v>
      </c>
      <c r="N171" s="33">
        <f t="shared" si="29"/>
        <v>34632.352941176468</v>
      </c>
      <c r="O171" s="33">
        <f t="shared" si="30"/>
        <v>50.939719319447192</v>
      </c>
      <c r="P171" s="34">
        <f>IF(INDEX($O$2:$O$4095,MATCH($B$8,$O$2:$O$4095,1)+ROWS(P$2:$P171))&lt;=$B$9,INDEX($O$2:$O$4095,MATCH($B$8,$O$2:$O$4095,1)+ROWS(P$2:$P171)),"")</f>
        <v>53.762523867428683</v>
      </c>
      <c r="Q171" s="50">
        <f t="shared" si="27"/>
        <v>188</v>
      </c>
      <c r="R171" s="51">
        <f t="shared" ca="1" si="34"/>
        <v>73.425438442926122</v>
      </c>
      <c r="S171" s="52">
        <f t="shared" ca="1" si="35"/>
        <v>357</v>
      </c>
      <c r="T171" s="39" t="str">
        <f t="shared" ca="1" si="31"/>
        <v>73,</v>
      </c>
      <c r="U171" s="39" t="str">
        <f t="shared" ca="1" si="32"/>
        <v>73.4254,</v>
      </c>
      <c r="V171" s="53" t="str">
        <f t="shared" ca="1" si="33"/>
        <v>7343,</v>
      </c>
      <c r="W171" s="41"/>
      <c r="X171" s="42"/>
      <c r="Y171" s="42"/>
      <c r="Z171" s="72"/>
      <c r="AA171" s="42"/>
      <c r="AB171" s="44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</row>
    <row r="172" spans="7:39" x14ac:dyDescent="0.2">
      <c r="G172" s="27">
        <v>170</v>
      </c>
      <c r="H172" s="28">
        <f t="shared" si="24"/>
        <v>1310.3125841064443</v>
      </c>
      <c r="I172" s="28">
        <f t="shared" si="25"/>
        <v>1.7613699016950748</v>
      </c>
      <c r="J172" s="29">
        <f t="shared" si="26"/>
        <v>1.646944345742396</v>
      </c>
      <c r="K172" s="26"/>
      <c r="L172" s="48">
        <v>171</v>
      </c>
      <c r="M172" s="49">
        <f t="shared" si="28"/>
        <v>0.1378021978021978</v>
      </c>
      <c r="N172" s="33">
        <f t="shared" si="29"/>
        <v>34421.052631578947</v>
      </c>
      <c r="O172" s="33">
        <f t="shared" si="30"/>
        <v>51.102535634960645</v>
      </c>
      <c r="P172" s="34">
        <f>IF(INDEX($O$2:$O$4095,MATCH($B$8,$O$2:$O$4095,1)+ROWS(P$2:$P172))&lt;=$B$9,INDEX($O$2:$O$4095,MATCH($B$8,$O$2:$O$4095,1)+ROWS(P$2:$P172)),"")</f>
        <v>53.913053376228333</v>
      </c>
      <c r="Q172" s="50">
        <f t="shared" si="27"/>
        <v>189</v>
      </c>
      <c r="R172" s="51">
        <f t="shared" ca="1" si="34"/>
        <v>73.611694588485761</v>
      </c>
      <c r="S172" s="52">
        <f t="shared" ca="1" si="35"/>
        <v>359</v>
      </c>
      <c r="T172" s="39" t="str">
        <f t="shared" ca="1" si="31"/>
        <v>74,</v>
      </c>
      <c r="U172" s="39" t="str">
        <f t="shared" ca="1" si="32"/>
        <v>73.6117,</v>
      </c>
      <c r="V172" s="53" t="str">
        <f t="shared" ca="1" si="33"/>
        <v>7361,</v>
      </c>
      <c r="W172" s="41"/>
      <c r="X172" s="42"/>
      <c r="Y172" s="42"/>
      <c r="Z172" s="72"/>
      <c r="AA172" s="42"/>
      <c r="AB172" s="44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</row>
    <row r="173" spans="7:39" x14ac:dyDescent="0.2">
      <c r="G173" s="70">
        <v>171</v>
      </c>
      <c r="H173" s="28">
        <f t="shared" si="24"/>
        <v>1284.2785758436462</v>
      </c>
      <c r="I173" s="28">
        <f t="shared" si="25"/>
        <v>1.7778393451524988</v>
      </c>
      <c r="J173" s="29">
        <f t="shared" si="26"/>
        <v>1.6370038164233325</v>
      </c>
      <c r="K173" s="26"/>
      <c r="L173" s="48">
        <v>172</v>
      </c>
      <c r="M173" s="49">
        <f t="shared" si="28"/>
        <v>0.13860805860805861</v>
      </c>
      <c r="N173" s="33">
        <f t="shared" si="29"/>
        <v>34212.20930232558</v>
      </c>
      <c r="O173" s="33">
        <f t="shared" si="30"/>
        <v>51.264606141087313</v>
      </c>
      <c r="P173" s="34">
        <f>IF(INDEX($O$2:$O$4095,MATCH($B$8,$O$2:$O$4095,1)+ROWS(P$2:$P173))&lt;=$B$9,INDEX($O$2:$O$4095,MATCH($B$8,$O$2:$O$4095,1)+ROWS(P$2:$P173)),"")</f>
        <v>54.062964515531405</v>
      </c>
      <c r="Q173" s="50">
        <f t="shared" si="27"/>
        <v>190</v>
      </c>
      <c r="R173" s="51">
        <f t="shared" ca="1" si="34"/>
        <v>73.797213949571699</v>
      </c>
      <c r="S173" s="52">
        <f t="shared" ca="1" si="35"/>
        <v>361</v>
      </c>
      <c r="T173" s="39" t="str">
        <f t="shared" ca="1" si="31"/>
        <v>74,</v>
      </c>
      <c r="U173" s="39" t="str">
        <f t="shared" ca="1" si="32"/>
        <v>73.7972,</v>
      </c>
      <c r="V173" s="53" t="str">
        <f t="shared" ca="1" si="33"/>
        <v>7380,</v>
      </c>
      <c r="W173" s="41"/>
      <c r="X173" s="42"/>
      <c r="Y173" s="42"/>
      <c r="Z173" s="72"/>
      <c r="AA173" s="42"/>
      <c r="AB173" s="44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</row>
    <row r="174" spans="7:39" x14ac:dyDescent="0.2">
      <c r="G174" s="27">
        <v>172</v>
      </c>
      <c r="H174" s="28">
        <f t="shared" si="24"/>
        <v>1258.8753274991514</v>
      </c>
      <c r="I174" s="28">
        <f t="shared" si="25"/>
        <v>1.7942093833167321</v>
      </c>
      <c r="J174" s="29">
        <f t="shared" si="26"/>
        <v>1.6268293128429701</v>
      </c>
      <c r="K174" s="26"/>
      <c r="L174" s="48">
        <v>173</v>
      </c>
      <c r="M174" s="49">
        <f t="shared" si="28"/>
        <v>0.1394139194139194</v>
      </c>
      <c r="N174" s="33">
        <f t="shared" si="29"/>
        <v>34005.780346820815</v>
      </c>
      <c r="O174" s="33">
        <f t="shared" si="30"/>
        <v>51.425938931440442</v>
      </c>
      <c r="P174" s="34">
        <f>IF(INDEX($O$2:$O$4095,MATCH($B$8,$O$2:$O$4095,1)+ROWS(P$2:$P174))&lt;=$B$9,INDEX($O$2:$O$4095,MATCH($B$8,$O$2:$O$4095,1)+ROWS(P$2:$P174)),"")</f>
        <v>54.212263368641175</v>
      </c>
      <c r="Q174" s="50">
        <f t="shared" si="27"/>
        <v>191</v>
      </c>
      <c r="R174" s="51">
        <f t="shared" ca="1" si="34"/>
        <v>73.982004310581544</v>
      </c>
      <c r="S174" s="52">
        <f t="shared" ca="1" si="35"/>
        <v>363</v>
      </c>
      <c r="T174" s="39" t="str">
        <f t="shared" ca="1" si="31"/>
        <v>74,</v>
      </c>
      <c r="U174" s="39" t="str">
        <f t="shared" ca="1" si="32"/>
        <v>73.982,</v>
      </c>
      <c r="V174" s="53" t="str">
        <f t="shared" ca="1" si="33"/>
        <v>7398,</v>
      </c>
      <c r="W174" s="41"/>
      <c r="X174" s="42"/>
      <c r="Y174" s="42"/>
      <c r="Z174" s="72"/>
      <c r="AA174" s="42"/>
      <c r="AB174" s="44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</row>
    <row r="175" spans="7:39" x14ac:dyDescent="0.2">
      <c r="G175" s="70">
        <v>173</v>
      </c>
      <c r="H175" s="28">
        <f t="shared" si="24"/>
        <v>1234.085078430368</v>
      </c>
      <c r="I175" s="28">
        <f t="shared" si="25"/>
        <v>1.8104776764451618</v>
      </c>
      <c r="J175" s="29">
        <f t="shared" si="26"/>
        <v>1.6164306458238409</v>
      </c>
      <c r="K175" s="26"/>
      <c r="L175" s="48">
        <v>174</v>
      </c>
      <c r="M175" s="49">
        <f t="shared" si="28"/>
        <v>0.14021978021978021</v>
      </c>
      <c r="N175" s="33">
        <f t="shared" si="29"/>
        <v>33801.724137931036</v>
      </c>
      <c r="O175" s="33">
        <f t="shared" si="30"/>
        <v>51.586541966108314</v>
      </c>
      <c r="P175" s="34">
        <f>IF(INDEX($O$2:$O$4095,MATCH($B$8,$O$2:$O$4095,1)+ROWS(P$2:$P175))&lt;=$B$9,INDEX($O$2:$O$4095,MATCH($B$8,$O$2:$O$4095,1)+ROWS(P$2:$P175)),"")</f>
        <v>54.360955927965449</v>
      </c>
      <c r="Q175" s="50">
        <f t="shared" si="27"/>
        <v>192</v>
      </c>
      <c r="R175" s="51">
        <f t="shared" ca="1" si="34"/>
        <v>74.166073333971667</v>
      </c>
      <c r="S175" s="52">
        <f t="shared" ca="1" si="35"/>
        <v>365</v>
      </c>
      <c r="T175" s="39" t="str">
        <f t="shared" ca="1" si="31"/>
        <v>74,</v>
      </c>
      <c r="U175" s="39" t="str">
        <f t="shared" ca="1" si="32"/>
        <v>74.1661,</v>
      </c>
      <c r="V175" s="53" t="str">
        <f t="shared" ca="1" si="33"/>
        <v>7417,</v>
      </c>
      <c r="W175" s="41"/>
      <c r="X175" s="42"/>
      <c r="Y175" s="42"/>
      <c r="Z175" s="72"/>
      <c r="AA175" s="42"/>
      <c r="AB175" s="44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</row>
    <row r="176" spans="7:39" x14ac:dyDescent="0.2">
      <c r="G176" s="27">
        <v>174</v>
      </c>
      <c r="H176" s="28">
        <f t="shared" si="24"/>
        <v>1209.8906333752946</v>
      </c>
      <c r="I176" s="28">
        <f t="shared" si="25"/>
        <v>1.8266419829034002</v>
      </c>
      <c r="J176" s="29">
        <f t="shared" si="26"/>
        <v>1.6058175836069388</v>
      </c>
      <c r="K176" s="26"/>
      <c r="L176" s="48">
        <v>175</v>
      </c>
      <c r="M176" s="49">
        <f t="shared" si="28"/>
        <v>0.14102564102564102</v>
      </c>
      <c r="N176" s="33">
        <f t="shared" si="29"/>
        <v>33600</v>
      </c>
      <c r="O176" s="33">
        <f t="shared" si="30"/>
        <v>51.746423074612153</v>
      </c>
      <c r="P176" s="34">
        <f>IF(INDEX($O$2:$O$4095,MATCH($B$8,$O$2:$O$4095,1)+ROWS(P$2:$P176))&lt;=$B$9,INDEX($O$2:$O$4095,MATCH($B$8,$O$2:$O$4095,1)+ROWS(P$2:$P176)),"")</f>
        <v>54.509048096841354</v>
      </c>
      <c r="Q176" s="50">
        <f t="shared" si="27"/>
        <v>193</v>
      </c>
      <c r="R176" s="51">
        <f t="shared" ca="1" si="34"/>
        <v>74.34942856283169</v>
      </c>
      <c r="S176" s="52">
        <f t="shared" ca="1" si="35"/>
        <v>367</v>
      </c>
      <c r="T176" s="39" t="str">
        <f t="shared" ca="1" si="31"/>
        <v>74,</v>
      </c>
      <c r="U176" s="39" t="str">
        <f t="shared" ca="1" si="32"/>
        <v>74.3494,</v>
      </c>
      <c r="V176" s="53" t="str">
        <f t="shared" ca="1" si="33"/>
        <v>7435,</v>
      </c>
      <c r="W176" s="41"/>
      <c r="X176" s="42"/>
      <c r="Y176" s="42"/>
      <c r="Z176" s="72"/>
      <c r="AA176" s="42"/>
      <c r="AB176" s="44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</row>
    <row r="177" spans="7:39" x14ac:dyDescent="0.2">
      <c r="G177" s="70">
        <v>175</v>
      </c>
      <c r="H177" s="28">
        <f t="shared" si="24"/>
        <v>1186.2753424768421</v>
      </c>
      <c r="I177" s="28">
        <f t="shared" si="25"/>
        <v>1.8427001587394696</v>
      </c>
      <c r="J177" s="29">
        <f t="shared" si="26"/>
        <v>1.5949998397892351</v>
      </c>
      <c r="K177" s="26"/>
      <c r="L177" s="48">
        <v>176</v>
      </c>
      <c r="M177" s="49">
        <f t="shared" si="28"/>
        <v>0.14183150183150181</v>
      </c>
      <c r="N177" s="33">
        <f t="shared" si="29"/>
        <v>33400.568181818184</v>
      </c>
      <c r="O177" s="33">
        <f t="shared" si="30"/>
        <v>51.905589958782173</v>
      </c>
      <c r="P177" s="34">
        <f>IF(INDEX($O$2:$O$4095,MATCH($B$8,$O$2:$O$4095,1)+ROWS(P$2:$P177))&lt;=$B$9,INDEX($O$2:$O$4095,MATCH($B$8,$O$2:$O$4095,1)+ROWS(P$2:$P177)),"")</f>
        <v>54.656545691314363</v>
      </c>
      <c r="Q177" s="50">
        <f t="shared" si="27"/>
        <v>194</v>
      </c>
      <c r="R177" s="51">
        <f t="shared" ca="1" si="34"/>
        <v>74.532077423389637</v>
      </c>
      <c r="S177" s="52">
        <f t="shared" ca="1" si="35"/>
        <v>369</v>
      </c>
      <c r="T177" s="39" t="str">
        <f t="shared" ca="1" si="31"/>
        <v>75,</v>
      </c>
      <c r="U177" s="39" t="str">
        <f t="shared" ca="1" si="32"/>
        <v>74.5321,</v>
      </c>
      <c r="V177" s="53" t="str">
        <f t="shared" ca="1" si="33"/>
        <v>7453,</v>
      </c>
      <c r="W177" s="41"/>
      <c r="X177" s="42"/>
      <c r="Y177" s="42"/>
      <c r="Z177" s="72"/>
      <c r="AA177" s="42"/>
      <c r="AB177" s="44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</row>
    <row r="178" spans="7:39" x14ac:dyDescent="0.2">
      <c r="G178" s="27">
        <v>176</v>
      </c>
      <c r="H178" s="28">
        <f t="shared" si="24"/>
        <v>1163.2230820800849</v>
      </c>
      <c r="I178" s="28">
        <f t="shared" si="25"/>
        <v>1.8586501571373619</v>
      </c>
      <c r="J178" s="29">
        <f t="shared" si="26"/>
        <v>1.5839870618038487</v>
      </c>
      <c r="K178" s="26"/>
      <c r="L178" s="48">
        <v>177</v>
      </c>
      <c r="M178" s="49">
        <f t="shared" si="28"/>
        <v>0.14263736263736265</v>
      </c>
      <c r="N178" s="33">
        <f t="shared" si="29"/>
        <v>33203.389830508466</v>
      </c>
      <c r="O178" s="33">
        <f t="shared" si="30"/>
        <v>52.064050195553989</v>
      </c>
      <c r="P178" s="34">
        <f>IF(INDEX($O$2:$O$4095,MATCH($B$8,$O$2:$O$4095,1)+ROWS(P$2:$P178))&lt;=$B$9,INDEX($O$2:$O$4095,MATCH($B$8,$O$2:$O$4095,1)+ROWS(P$2:$P178)),"")</f>
        <v>54.803454441872702</v>
      </c>
      <c r="Q178" s="50">
        <f t="shared" si="27"/>
        <v>195</v>
      </c>
      <c r="R178" s="51">
        <f t="shared" ca="1" si="34"/>
        <v>74.714027227452164</v>
      </c>
      <c r="S178" s="52">
        <f t="shared" ca="1" si="35"/>
        <v>371</v>
      </c>
      <c r="T178" s="39" t="str">
        <f t="shared" ca="1" si="31"/>
        <v>75,</v>
      </c>
      <c r="U178" s="39" t="str">
        <f t="shared" ca="1" si="32"/>
        <v>74.714,</v>
      </c>
      <c r="V178" s="53" t="str">
        <f t="shared" ca="1" si="33"/>
        <v>7471,</v>
      </c>
      <c r="W178" s="41"/>
      <c r="X178" s="42"/>
      <c r="Y178" s="42"/>
      <c r="Z178" s="72"/>
      <c r="AA178" s="42"/>
      <c r="AB178" s="44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</row>
    <row r="179" spans="7:39" x14ac:dyDescent="0.2">
      <c r="G179" s="70">
        <v>177</v>
      </c>
      <c r="H179" s="28">
        <f t="shared" si="24"/>
        <v>1140.7182362700294</v>
      </c>
      <c r="I179" s="28">
        <f t="shared" si="25"/>
        <v>1.8744900277554004</v>
      </c>
      <c r="J179" s="29">
        <f t="shared" si="26"/>
        <v>1.5727888199463358</v>
      </c>
      <c r="K179" s="26"/>
      <c r="L179" s="48">
        <v>178</v>
      </c>
      <c r="M179" s="49">
        <f t="shared" si="28"/>
        <v>0.14344322344322344</v>
      </c>
      <c r="N179" s="33">
        <f t="shared" si="29"/>
        <v>33008.426966292136</v>
      </c>
      <c r="O179" s="33">
        <f t="shared" si="30"/>
        <v>52.221811239688293</v>
      </c>
      <c r="P179" s="34">
        <f>IF(INDEX($O$2:$O$4095,MATCH($B$8,$O$2:$O$4095,1)+ROWS(P$2:$P179))&lt;=$B$9,INDEX($O$2:$O$4095,MATCH($B$8,$O$2:$O$4095,1)+ROWS(P$2:$P179)),"")</f>
        <v>54.949779995138954</v>
      </c>
      <c r="Q179" s="50">
        <f t="shared" si="27"/>
        <v>196</v>
      </c>
      <c r="R179" s="51">
        <f t="shared" ca="1" si="34"/>
        <v>74.895285174780611</v>
      </c>
      <c r="S179" s="52">
        <f t="shared" ca="1" si="35"/>
        <v>373</v>
      </c>
      <c r="T179" s="39" t="str">
        <f t="shared" ca="1" si="31"/>
        <v>75,</v>
      </c>
      <c r="U179" s="39" t="str">
        <f t="shared" ca="1" si="32"/>
        <v>74.8953,</v>
      </c>
      <c r="V179" s="53" t="str">
        <f t="shared" ca="1" si="33"/>
        <v>7490,</v>
      </c>
      <c r="W179" s="41"/>
      <c r="X179" s="42"/>
      <c r="Y179" s="42"/>
      <c r="Z179" s="72"/>
      <c r="AA179" s="42"/>
      <c r="AB179" s="44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</row>
    <row r="180" spans="7:39" x14ac:dyDescent="0.2">
      <c r="G180" s="27">
        <v>178</v>
      </c>
      <c r="H180" s="28">
        <f t="shared" si="24"/>
        <v>1118.7456791189359</v>
      </c>
      <c r="I180" s="28">
        <f t="shared" si="25"/>
        <v>1.8902179159548638</v>
      </c>
      <c r="J180" s="29">
        <f t="shared" si="26"/>
        <v>1.5614145969550242</v>
      </c>
      <c r="K180" s="26"/>
      <c r="L180" s="48">
        <v>179</v>
      </c>
      <c r="M180" s="49">
        <f t="shared" si="28"/>
        <v>0.14424908424908423</v>
      </c>
      <c r="N180" s="33">
        <f t="shared" si="29"/>
        <v>32815.642458100563</v>
      </c>
      <c r="O180" s="33">
        <f t="shared" si="30"/>
        <v>52.378880426416913</v>
      </c>
      <c r="P180" s="34">
        <f>IF(INDEX($O$2:$O$4095,MATCH($B$8,$O$2:$O$4095,1)+ROWS(P$2:$P180))&lt;=$B$9,INDEX($O$2:$O$4095,MATCH($B$8,$O$2:$O$4095,1)+ROWS(P$2:$P180)),"")</f>
        <v>55.095527915519369</v>
      </c>
      <c r="Q180" s="50">
        <f t="shared" si="27"/>
        <v>197</v>
      </c>
      <c r="R180" s="51">
        <f t="shared" ca="1" si="34"/>
        <v>75.07585835540533</v>
      </c>
      <c r="S180" s="52">
        <f t="shared" ca="1" si="35"/>
        <v>375</v>
      </c>
      <c r="T180" s="39" t="str">
        <f t="shared" ca="1" si="31"/>
        <v>75,</v>
      </c>
      <c r="U180" s="39" t="str">
        <f t="shared" ca="1" si="32"/>
        <v>75.0759,</v>
      </c>
      <c r="V180" s="53" t="str">
        <f t="shared" ca="1" si="33"/>
        <v>7508,</v>
      </c>
      <c r="W180" s="41"/>
      <c r="X180" s="42"/>
      <c r="Y180" s="42"/>
      <c r="Z180" s="72"/>
      <c r="AA180" s="42"/>
      <c r="AB180" s="44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</row>
    <row r="181" spans="7:39" x14ac:dyDescent="0.2">
      <c r="G181" s="70">
        <v>179</v>
      </c>
      <c r="H181" s="28">
        <f t="shared" si="24"/>
        <v>1097.2907576136261</v>
      </c>
      <c r="I181" s="28">
        <f t="shared" si="25"/>
        <v>1.905832061924414</v>
      </c>
      <c r="J181" s="29">
        <f t="shared" si="26"/>
        <v>1.5498737781456162</v>
      </c>
      <c r="K181" s="26"/>
      <c r="L181" s="48">
        <v>180</v>
      </c>
      <c r="M181" s="49">
        <f t="shared" si="28"/>
        <v>0.14505494505494507</v>
      </c>
      <c r="N181" s="33">
        <f t="shared" si="29"/>
        <v>32624.999999999996</v>
      </c>
      <c r="O181" s="33">
        <f t="shared" si="30"/>
        <v>52.535264974016627</v>
      </c>
      <c r="P181" s="34">
        <f>IF(INDEX($O$2:$O$4095,MATCH($B$8,$O$2:$O$4095,1)+ROWS(P$2:$P181))&lt;=$B$9,INDEX($O$2:$O$4095,MATCH($B$8,$O$2:$O$4095,1)+ROWS(P$2:$P181)),"")</f>
        <v>55.240703686812424</v>
      </c>
      <c r="Q181" s="50">
        <f t="shared" si="27"/>
        <v>198</v>
      </c>
      <c r="R181" s="51">
        <f t="shared" ca="1" si="34"/>
        <v>75.255753751880206</v>
      </c>
      <c r="S181" s="52">
        <f t="shared" ca="1" si="35"/>
        <v>377</v>
      </c>
      <c r="T181" s="39" t="str">
        <f t="shared" ca="1" si="31"/>
        <v>75,</v>
      </c>
      <c r="U181" s="39" t="str">
        <f t="shared" ca="1" si="32"/>
        <v>75.2558,</v>
      </c>
      <c r="V181" s="53" t="str">
        <f t="shared" ca="1" si="33"/>
        <v>7526,</v>
      </c>
      <c r="W181" s="41"/>
      <c r="X181" s="42"/>
      <c r="Y181" s="42"/>
      <c r="Z181" s="72"/>
      <c r="AA181" s="42"/>
      <c r="AB181" s="44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</row>
    <row r="182" spans="7:39" x14ac:dyDescent="0.2">
      <c r="G182" s="27">
        <v>180</v>
      </c>
      <c r="H182" s="28">
        <f t="shared" si="24"/>
        <v>1076.3392752345289</v>
      </c>
      <c r="I182" s="28">
        <f t="shared" si="25"/>
        <v>1.9213307997058702</v>
      </c>
      <c r="J182" s="29">
        <f t="shared" si="26"/>
        <v>1.5381756421023907</v>
      </c>
      <c r="K182" s="26"/>
      <c r="L182" s="48">
        <v>181</v>
      </c>
      <c r="M182" s="49">
        <f t="shared" si="28"/>
        <v>0.14586080586080585</v>
      </c>
      <c r="N182" s="33">
        <f t="shared" si="29"/>
        <v>32436.464088397788</v>
      </c>
      <c r="O182" s="33">
        <f t="shared" si="30"/>
        <v>52.690971986313741</v>
      </c>
      <c r="P182" s="34">
        <f>IF(INDEX($O$2:$O$4095,MATCH($B$8,$O$2:$O$4095,1)+ROWS(P$2:$P182))&lt;=$B$9,INDEX($O$2:$O$4095,MATCH($B$8,$O$2:$O$4095,1)+ROWS(P$2:$P182)),"")</f>
        <v>55.385312713778603</v>
      </c>
      <c r="Q182" s="50">
        <f t="shared" si="27"/>
        <v>199</v>
      </c>
      <c r="R182" s="51">
        <f t="shared" ca="1" si="34"/>
        <v>75.43497824147903</v>
      </c>
      <c r="S182" s="52">
        <f t="shared" ca="1" si="35"/>
        <v>379</v>
      </c>
      <c r="T182" s="39" t="str">
        <f t="shared" ca="1" si="31"/>
        <v>75,</v>
      </c>
      <c r="U182" s="39" t="str">
        <f t="shared" ca="1" si="32"/>
        <v>75.435,</v>
      </c>
      <c r="V182" s="53" t="str">
        <f t="shared" ca="1" si="33"/>
        <v>7543,</v>
      </c>
      <c r="W182" s="41"/>
      <c r="X182" s="42"/>
      <c r="Y182" s="42"/>
      <c r="Z182" s="72"/>
      <c r="AA182" s="42"/>
      <c r="AB182" s="44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</row>
    <row r="183" spans="7:39" x14ac:dyDescent="0.2">
      <c r="G183" s="70">
        <v>181</v>
      </c>
      <c r="H183" s="28">
        <f t="shared" si="24"/>
        <v>1055.8774761594893</v>
      </c>
      <c r="I183" s="28">
        <f t="shared" si="25"/>
        <v>1.9367125561268941</v>
      </c>
      <c r="J183" s="29">
        <f t="shared" si="26"/>
        <v>1.5263293519228505</v>
      </c>
      <c r="K183" s="26"/>
      <c r="L183" s="48">
        <v>182</v>
      </c>
      <c r="M183" s="49">
        <f t="shared" si="28"/>
        <v>0.14666666666666667</v>
      </c>
      <c r="N183" s="33">
        <f t="shared" si="29"/>
        <v>32250</v>
      </c>
      <c r="O183" s="33">
        <f t="shared" si="30"/>
        <v>52.846008455121193</v>
      </c>
      <c r="P183" s="34">
        <f>IF(INDEX($O$2:$O$4095,MATCH($B$8,$O$2:$O$4095,1)+ROWS(P$2:$P183))&lt;=$B$9,INDEX($O$2:$O$4095,MATCH($B$8,$O$2:$O$4095,1)+ROWS(P$2:$P183)),"")</f>
        <v>55.529360323671312</v>
      </c>
      <c r="Q183" s="50">
        <f t="shared" si="27"/>
        <v>200</v>
      </c>
      <c r="R183" s="51">
        <f t="shared" ca="1" si="34"/>
        <v>75.613538598335992</v>
      </c>
      <c r="S183" s="52">
        <f t="shared" ca="1" si="35"/>
        <v>381</v>
      </c>
      <c r="T183" s="39" t="str">
        <f t="shared" ca="1" si="31"/>
        <v>76,</v>
      </c>
      <c r="U183" s="39" t="str">
        <f t="shared" ca="1" si="32"/>
        <v>75.6135,</v>
      </c>
      <c r="V183" s="53" t="str">
        <f t="shared" ca="1" si="33"/>
        <v>7561,</v>
      </c>
      <c r="W183" s="41"/>
      <c r="X183" s="42"/>
      <c r="Y183" s="42"/>
      <c r="Z183" s="72"/>
      <c r="AA183" s="42"/>
      <c r="AB183" s="44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</row>
    <row r="184" spans="7:39" x14ac:dyDescent="0.2">
      <c r="G184" s="27">
        <v>182</v>
      </c>
      <c r="H184" s="28">
        <f t="shared" si="24"/>
        <v>1035.8920300665575</v>
      </c>
      <c r="I184" s="28">
        <f t="shared" si="25"/>
        <v>1.9519758496461226</v>
      </c>
      <c r="J184" s="29">
        <f t="shared" si="26"/>
        <v>1.5143439470151066</v>
      </c>
      <c r="K184" s="26"/>
      <c r="L184" s="48">
        <v>183</v>
      </c>
      <c r="M184" s="49">
        <f t="shared" si="28"/>
        <v>0.14747252747252745</v>
      </c>
      <c r="N184" s="33">
        <f t="shared" si="29"/>
        <v>32065.573770491803</v>
      </c>
      <c r="O184" s="33">
        <f t="shared" si="30"/>
        <v>53.000381262611484</v>
      </c>
      <c r="P184" s="34">
        <f>IF(INDEX($O$2:$O$4095,MATCH($B$8,$O$2:$O$4095,1)+ROWS(P$2:$P184))&lt;=$B$9,INDEX($O$2:$O$4095,MATCH($B$8,$O$2:$O$4095,1)+ROWS(P$2:$P184)),"")</f>
        <v>55.672851767730549</v>
      </c>
      <c r="Q184" s="50">
        <f t="shared" si="27"/>
        <v>201</v>
      </c>
      <c r="R184" s="51">
        <f t="shared" ca="1" si="34"/>
        <v>75.791441495531274</v>
      </c>
      <c r="S184" s="52">
        <f t="shared" ca="1" si="35"/>
        <v>383</v>
      </c>
      <c r="T184" s="39" t="str">
        <f t="shared" ca="1" si="31"/>
        <v>76,</v>
      </c>
      <c r="U184" s="39" t="str">
        <f t="shared" ca="1" si="32"/>
        <v>75.7914,</v>
      </c>
      <c r="V184" s="53" t="str">
        <f t="shared" ca="1" si="33"/>
        <v>7579,</v>
      </c>
      <c r="W184" s="41"/>
      <c r="X184" s="42"/>
      <c r="Y184" s="42"/>
      <c r="Z184" s="72"/>
      <c r="AA184" s="42"/>
      <c r="AB184" s="44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</row>
    <row r="185" spans="7:39" x14ac:dyDescent="0.2">
      <c r="G185" s="70">
        <v>183</v>
      </c>
      <c r="H185" s="28">
        <f t="shared" si="24"/>
        <v>1016.3700175111302</v>
      </c>
      <c r="I185" s="28">
        <f t="shared" si="25"/>
        <v>1.9671192891162737</v>
      </c>
      <c r="J185" s="29">
        <f t="shared" si="26"/>
        <v>1.5022283354423571</v>
      </c>
      <c r="K185" s="26"/>
      <c r="L185" s="48">
        <v>184</v>
      </c>
      <c r="M185" s="49">
        <f t="shared" si="28"/>
        <v>0.14827838827838827</v>
      </c>
      <c r="N185" s="33">
        <f t="shared" si="29"/>
        <v>31883.152173913044</v>
      </c>
      <c r="O185" s="33">
        <f t="shared" si="30"/>
        <v>53.154097183625765</v>
      </c>
      <c r="P185" s="34">
        <f>IF(INDEX($O$2:$O$4095,MATCH($B$8,$O$2:$O$4095,1)+ROWS(P$2:$P185))&lt;=$B$9,INDEX($O$2:$O$4095,MATCH($B$8,$O$2:$O$4095,1)+ROWS(P$2:$P185)),"")</f>
        <v>55.815792222641051</v>
      </c>
      <c r="Q185" s="50">
        <f t="shared" si="27"/>
        <v>202</v>
      </c>
      <c r="R185" s="51">
        <f t="shared" ca="1" si="34"/>
        <v>75.96869350712393</v>
      </c>
      <c r="S185" s="52">
        <f t="shared" ca="1" si="35"/>
        <v>385</v>
      </c>
      <c r="T185" s="39" t="str">
        <f t="shared" ca="1" si="31"/>
        <v>76,</v>
      </c>
      <c r="U185" s="39" t="str">
        <f t="shared" ca="1" si="32"/>
        <v>75.9687,</v>
      </c>
      <c r="V185" s="53" t="str">
        <f t="shared" ca="1" si="33"/>
        <v>7597,</v>
      </c>
      <c r="W185" s="41"/>
      <c r="X185" s="42"/>
      <c r="Y185" s="42"/>
      <c r="Z185" s="72"/>
      <c r="AA185" s="42"/>
      <c r="AB185" s="44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</row>
    <row r="186" spans="7:39" x14ac:dyDescent="0.2">
      <c r="G186" s="27">
        <v>184</v>
      </c>
      <c r="H186" s="28">
        <f t="shared" si="24"/>
        <v>997.29891585389123</v>
      </c>
      <c r="I186" s="28">
        <f t="shared" si="25"/>
        <v>1.9821415724706972</v>
      </c>
      <c r="J186" s="29">
        <f t="shared" si="26"/>
        <v>1.4899912868096221</v>
      </c>
      <c r="K186" s="26"/>
      <c r="L186" s="48">
        <v>185</v>
      </c>
      <c r="M186" s="49">
        <f t="shared" si="28"/>
        <v>0.14908424908424908</v>
      </c>
      <c r="N186" s="33">
        <f t="shared" si="29"/>
        <v>31702.7027027027</v>
      </c>
      <c r="O186" s="33">
        <f t="shared" si="30"/>
        <v>53.307162887922175</v>
      </c>
      <c r="P186" s="34">
        <f>IF(INDEX($O$2:$O$4095,MATCH($B$8,$O$2:$O$4095,1)+ROWS(P$2:$P186))&lt;=$B$9,INDEX($O$2:$O$4095,MATCH($B$8,$O$2:$O$4095,1)+ROWS(P$2:$P186)),"")</f>
        <v>55.958186791955029</v>
      </c>
      <c r="Q186" s="50">
        <f t="shared" si="27"/>
        <v>203</v>
      </c>
      <c r="R186" s="51">
        <f t="shared" ca="1" si="34"/>
        <v>76.145301110133971</v>
      </c>
      <c r="S186" s="52">
        <f t="shared" ca="1" si="35"/>
        <v>387</v>
      </c>
      <c r="T186" s="39" t="str">
        <f t="shared" ca="1" si="31"/>
        <v>76,</v>
      </c>
      <c r="U186" s="39" t="str">
        <f t="shared" ca="1" si="32"/>
        <v>76.1453,</v>
      </c>
      <c r="V186" s="53" t="str">
        <f t="shared" ca="1" si="33"/>
        <v>7615,</v>
      </c>
      <c r="W186" s="41"/>
      <c r="X186" s="42"/>
      <c r="Y186" s="42"/>
      <c r="Z186" s="72"/>
      <c r="AA186" s="42"/>
      <c r="AB186" s="44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</row>
    <row r="187" spans="7:39" x14ac:dyDescent="0.2">
      <c r="G187" s="70">
        <v>185</v>
      </c>
      <c r="H187" s="28">
        <f t="shared" si="24"/>
        <v>978.66658571704318</v>
      </c>
      <c r="I187" s="28">
        <f t="shared" si="25"/>
        <v>1.9970414853387934</v>
      </c>
      <c r="J187" s="29">
        <f t="shared" si="26"/>
        <v>1.477641425683407</v>
      </c>
      <c r="K187" s="26"/>
      <c r="L187" s="48">
        <v>186</v>
      </c>
      <c r="M187" s="49">
        <f t="shared" si="28"/>
        <v>0.14989010989010987</v>
      </c>
      <c r="N187" s="33">
        <f t="shared" si="29"/>
        <v>31524.193548387102</v>
      </c>
      <c r="O187" s="33">
        <f t="shared" si="30"/>
        <v>53.459584942365893</v>
      </c>
      <c r="P187" s="34">
        <f>IF(INDEX($O$2:$O$4095,MATCH($B$8,$O$2:$O$4095,1)+ROWS(P$2:$P187))&lt;=$B$9,INDEX($O$2:$O$4095,MATCH($B$8,$O$2:$O$4095,1)+ROWS(P$2:$P187)),"")</f>
        <v>56.100040507480742</v>
      </c>
      <c r="Q187" s="50">
        <f t="shared" si="27"/>
        <v>204</v>
      </c>
      <c r="R187" s="51">
        <f t="shared" ca="1" si="34"/>
        <v>76.321270686474122</v>
      </c>
      <c r="S187" s="52">
        <f t="shared" ca="1" si="35"/>
        <v>389</v>
      </c>
      <c r="T187" s="39" t="str">
        <f t="shared" ca="1" si="31"/>
        <v>76,</v>
      </c>
      <c r="U187" s="39" t="str">
        <f t="shared" ca="1" si="32"/>
        <v>76.3213,</v>
      </c>
      <c r="V187" s="53" t="str">
        <f t="shared" ca="1" si="33"/>
        <v>7632,</v>
      </c>
      <c r="W187" s="41"/>
      <c r="X187" s="42"/>
      <c r="Y187" s="42"/>
      <c r="Z187" s="72"/>
      <c r="AA187" s="42"/>
      <c r="AB187" s="44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</row>
    <row r="188" spans="7:39" x14ac:dyDescent="0.2">
      <c r="G188" s="27">
        <v>186</v>
      </c>
      <c r="H188" s="28">
        <f t="shared" si="24"/>
        <v>960.4612579473237</v>
      </c>
      <c r="I188" s="28">
        <f t="shared" si="25"/>
        <v>2.0118178995956275</v>
      </c>
      <c r="J188" s="29">
        <f t="shared" si="26"/>
        <v>1.465187225537834</v>
      </c>
      <c r="K188" s="26"/>
      <c r="L188" s="48">
        <v>187</v>
      </c>
      <c r="M188" s="49">
        <f t="shared" si="28"/>
        <v>0.15069597069597071</v>
      </c>
      <c r="N188" s="33">
        <f t="shared" si="29"/>
        <v>31347.593582887694</v>
      </c>
      <c r="O188" s="33">
        <f t="shared" si="30"/>
        <v>53.611369813061231</v>
      </c>
      <c r="P188" s="34">
        <f>IF(INDEX($O$2:$O$4095,MATCH($B$8,$O$2:$O$4095,1)+ROWS(P$2:$P188))&lt;=$B$9,INDEX($O$2:$O$4095,MATCH($B$8,$O$2:$O$4095,1)+ROWS(P$2:$P188)),"")</f>
        <v>56.241358330638661</v>
      </c>
      <c r="Q188" s="50">
        <f t="shared" si="27"/>
        <v>205</v>
      </c>
      <c r="R188" s="51">
        <f t="shared" ca="1" si="34"/>
        <v>76.496608524834073</v>
      </c>
      <c r="S188" s="52">
        <f t="shared" ca="1" si="35"/>
        <v>391</v>
      </c>
      <c r="T188" s="39" t="str">
        <f t="shared" ca="1" si="31"/>
        <v>76,</v>
      </c>
      <c r="U188" s="39" t="str">
        <f t="shared" ca="1" si="32"/>
        <v>76.4966,</v>
      </c>
      <c r="V188" s="53" t="str">
        <f t="shared" ca="1" si="33"/>
        <v>7650,</v>
      </c>
      <c r="W188" s="41"/>
      <c r="X188" s="42"/>
      <c r="Y188" s="42"/>
      <c r="Z188" s="72"/>
      <c r="AA188" s="42"/>
      <c r="AB188" s="44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</row>
    <row r="189" spans="7:39" x14ac:dyDescent="0.2">
      <c r="G189" s="70">
        <v>187</v>
      </c>
      <c r="H189" s="28">
        <f t="shared" si="24"/>
        <v>942.6715210652269</v>
      </c>
      <c r="I189" s="28">
        <f t="shared" si="25"/>
        <v>2.0264697718510059</v>
      </c>
      <c r="J189" s="29">
        <f t="shared" si="26"/>
        <v>1.452637003217383</v>
      </c>
      <c r="K189" s="26"/>
      <c r="L189" s="48">
        <v>188</v>
      </c>
      <c r="M189" s="49">
        <f t="shared" si="28"/>
        <v>0.1515018315018315</v>
      </c>
      <c r="N189" s="33">
        <f t="shared" si="29"/>
        <v>31172.872340425532</v>
      </c>
      <c r="O189" s="33">
        <f t="shared" si="30"/>
        <v>53.762523867428683</v>
      </c>
      <c r="P189" s="34">
        <f>IF(INDEX($O$2:$O$4095,MATCH($B$8,$O$2:$O$4095,1)+ROWS(P$2:$P189))&lt;=$B$9,INDEX($O$2:$O$4095,MATCH($B$8,$O$2:$O$4095,1)+ROWS(P$2:$P189)),"")</f>
        <v>56.382145153784563</v>
      </c>
      <c r="Q189" s="50">
        <f t="shared" si="27"/>
        <v>206</v>
      </c>
      <c r="R189" s="51">
        <f t="shared" ca="1" si="34"/>
        <v>76.671320822517089</v>
      </c>
      <c r="S189" s="52">
        <f t="shared" ca="1" si="35"/>
        <v>393</v>
      </c>
      <c r="T189" s="39" t="str">
        <f t="shared" ca="1" si="31"/>
        <v>77,</v>
      </c>
      <c r="U189" s="39" t="str">
        <f t="shared" ca="1" si="32"/>
        <v>76.6713,</v>
      </c>
      <c r="V189" s="53" t="str">
        <f t="shared" ca="1" si="33"/>
        <v>7667,</v>
      </c>
      <c r="W189" s="41"/>
      <c r="X189" s="42"/>
      <c r="Y189" s="42"/>
      <c r="Z189" s="72"/>
      <c r="AA189" s="42"/>
      <c r="AB189" s="44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</row>
    <row r="190" spans="7:39" x14ac:dyDescent="0.2">
      <c r="G190" s="27">
        <v>188</v>
      </c>
      <c r="H190" s="28">
        <f t="shared" si="24"/>
        <v>925.28630918074634</v>
      </c>
      <c r="I190" s="28">
        <f t="shared" si="25"/>
        <v>2.0409961418831797</v>
      </c>
      <c r="J190" s="29">
        <f t="shared" si="26"/>
        <v>1.4399989139028957</v>
      </c>
      <c r="K190" s="26"/>
      <c r="L190" s="48">
        <v>189</v>
      </c>
      <c r="M190" s="49">
        <f t="shared" si="28"/>
        <v>0.15230769230769228</v>
      </c>
      <c r="N190" s="33">
        <f t="shared" si="29"/>
        <v>31000</v>
      </c>
      <c r="O190" s="33">
        <f t="shared" si="30"/>
        <v>53.913053376228333</v>
      </c>
      <c r="P190" s="34">
        <f>IF(INDEX($O$2:$O$4095,MATCH($B$8,$O$2:$O$4095,1)+ROWS(P$2:$P190))&lt;=$B$9,INDEX($O$2:$O$4095,MATCH($B$8,$O$2:$O$4095,1)+ROWS(P$2:$P190)),"")</f>
        <v>56.52240580150243</v>
      </c>
      <c r="Q190" s="50">
        <f t="shared" si="27"/>
        <v>207</v>
      </c>
      <c r="R190" s="51">
        <f t="shared" ca="1" si="34"/>
        <v>76.845413687232394</v>
      </c>
      <c r="S190" s="52">
        <f t="shared" ca="1" si="35"/>
        <v>395</v>
      </c>
      <c r="T190" s="39" t="str">
        <f t="shared" ca="1" si="31"/>
        <v>77,</v>
      </c>
      <c r="U190" s="39" t="str">
        <f t="shared" ca="1" si="32"/>
        <v>76.8454,</v>
      </c>
      <c r="V190" s="53" t="str">
        <f t="shared" ca="1" si="33"/>
        <v>7685,</v>
      </c>
      <c r="W190" s="41"/>
      <c r="X190" s="42"/>
      <c r="Y190" s="42"/>
      <c r="Z190" s="72"/>
      <c r="AA190" s="42"/>
      <c r="AB190" s="44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</row>
    <row r="191" spans="7:39" x14ac:dyDescent="0.2">
      <c r="G191" s="70">
        <v>189</v>
      </c>
      <c r="H191" s="28">
        <f t="shared" si="24"/>
        <v>908.29489035683832</v>
      </c>
      <c r="I191" s="28">
        <f t="shared" si="25"/>
        <v>2.0553961310222086</v>
      </c>
      <c r="J191" s="29">
        <f t="shared" si="26"/>
        <v>1.4272809465726066</v>
      </c>
      <c r="K191" s="26"/>
      <c r="L191" s="48">
        <v>190</v>
      </c>
      <c r="M191" s="49">
        <f t="shared" si="28"/>
        <v>0.15311355311355312</v>
      </c>
      <c r="N191" s="33">
        <f t="shared" si="29"/>
        <v>30828.94736842105</v>
      </c>
      <c r="O191" s="33">
        <f t="shared" si="30"/>
        <v>54.062964515531405</v>
      </c>
      <c r="P191" s="34">
        <f>IF(INDEX($O$2:$O$4095,MATCH($B$8,$O$2:$O$4095,1)+ROWS(P$2:$P191))&lt;=$B$9,INDEX($O$2:$O$4095,MATCH($B$8,$O$2:$O$4095,1)+ROWS(P$2:$P191)),"")</f>
        <v>56.662145031866089</v>
      </c>
      <c r="Q191" s="50">
        <f t="shared" si="27"/>
        <v>208</v>
      </c>
      <c r="R191" s="51">
        <f t="shared" ca="1" si="34"/>
        <v>77.018893138842884</v>
      </c>
      <c r="S191" s="52">
        <f t="shared" ca="1" si="35"/>
        <v>397</v>
      </c>
      <c r="T191" s="39" t="str">
        <f t="shared" ca="1" si="31"/>
        <v>77,</v>
      </c>
      <c r="U191" s="39" t="str">
        <f t="shared" ca="1" si="32"/>
        <v>77.0189,</v>
      </c>
      <c r="V191" s="53" t="str">
        <f t="shared" ca="1" si="33"/>
        <v>7702,</v>
      </c>
      <c r="W191" s="41"/>
      <c r="X191" s="42"/>
      <c r="Y191" s="42"/>
      <c r="Z191" s="72"/>
      <c r="AA191" s="42"/>
      <c r="AB191" s="44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</row>
    <row r="192" spans="7:39" x14ac:dyDescent="0.2">
      <c r="G192" s="27">
        <v>190</v>
      </c>
      <c r="H192" s="28">
        <f t="shared" si="24"/>
        <v>891.68685540259037</v>
      </c>
      <c r="I192" s="28">
        <f t="shared" si="25"/>
        <v>2.0696689404879347</v>
      </c>
      <c r="J192" s="29">
        <f t="shared" si="26"/>
        <v>1.4144909199429456</v>
      </c>
      <c r="K192" s="26"/>
      <c r="L192" s="48">
        <v>191</v>
      </c>
      <c r="M192" s="49">
        <f t="shared" si="28"/>
        <v>0.15391941391941391</v>
      </c>
      <c r="N192" s="33">
        <f t="shared" si="29"/>
        <v>30659.685863874347</v>
      </c>
      <c r="O192" s="33">
        <f t="shared" si="30"/>
        <v>54.212263368641175</v>
      </c>
      <c r="P192" s="34">
        <f>IF(INDEX($O$2:$O$4095,MATCH($B$8,$O$2:$O$4095,1)+ROWS(P$2:$P192))&lt;=$B$9,INDEX($O$2:$O$4095,MATCH($B$8,$O$2:$O$4095,1)+ROWS(P$2:$P192)),"")</f>
        <v>56.80136753767249</v>
      </c>
      <c r="Q192" s="50">
        <f t="shared" si="27"/>
        <v>209</v>
      </c>
      <c r="R192" s="51">
        <f t="shared" ca="1" si="34"/>
        <v>77.191765111069913</v>
      </c>
      <c r="S192" s="52">
        <f t="shared" ca="1" si="35"/>
        <v>399</v>
      </c>
      <c r="T192" s="39" t="str">
        <f t="shared" ca="1" si="31"/>
        <v>77,</v>
      </c>
      <c r="U192" s="39" t="str">
        <f t="shared" ca="1" si="32"/>
        <v>77.1918,</v>
      </c>
      <c r="V192" s="53" t="str">
        <f t="shared" ca="1" si="33"/>
        <v>7719,</v>
      </c>
      <c r="W192" s="41"/>
      <c r="X192" s="42"/>
      <c r="Y192" s="42"/>
      <c r="Z192" s="72"/>
      <c r="AA192" s="42"/>
      <c r="AB192" s="44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</row>
    <row r="193" spans="7:39" x14ac:dyDescent="0.2">
      <c r="G193" s="70">
        <v>191</v>
      </c>
      <c r="H193" s="28">
        <f t="shared" si="24"/>
        <v>875.4521070788785</v>
      </c>
      <c r="I193" s="28">
        <f t="shared" si="25"/>
        <v>2.0838138496873642</v>
      </c>
      <c r="J193" s="29">
        <f t="shared" si="26"/>
        <v>1.401636478877144</v>
      </c>
      <c r="K193" s="26"/>
      <c r="L193" s="48">
        <v>192</v>
      </c>
      <c r="M193" s="49">
        <f t="shared" si="28"/>
        <v>0.1547252747252747</v>
      </c>
      <c r="N193" s="33">
        <f t="shared" si="29"/>
        <v>30492.187500000004</v>
      </c>
      <c r="O193" s="33">
        <f t="shared" si="30"/>
        <v>54.360955927965449</v>
      </c>
      <c r="P193" s="34">
        <f>IF(INDEX($O$2:$O$4095,MATCH($B$8,$O$2:$O$4095,1)+ROWS(P$2:$P193))&lt;=$B$9,INDEX($O$2:$O$4095,MATCH($B$8,$O$2:$O$4095,1)+ROWS(P$2:$P193)),"")</f>
        <v>56.940077947645307</v>
      </c>
      <c r="Q193" s="50">
        <f t="shared" si="27"/>
        <v>210</v>
      </c>
      <c r="R193" s="51">
        <f t="shared" ca="1" si="34"/>
        <v>77.364035453157385</v>
      </c>
      <c r="S193" s="52">
        <f t="shared" ca="1" si="35"/>
        <v>401</v>
      </c>
      <c r="T193" s="39" t="str">
        <f t="shared" ca="1" si="31"/>
        <v>77,</v>
      </c>
      <c r="U193" s="39" t="str">
        <f t="shared" ca="1" si="32"/>
        <v>77.364,</v>
      </c>
      <c r="V193" s="53" t="str">
        <f t="shared" ca="1" si="33"/>
        <v>7736,</v>
      </c>
      <c r="W193" s="41"/>
      <c r="X193" s="42"/>
      <c r="Y193" s="42"/>
      <c r="Z193" s="72"/>
      <c r="AA193" s="42"/>
      <c r="AB193" s="44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</row>
    <row r="194" spans="7:39" x14ac:dyDescent="0.2">
      <c r="G194" s="27">
        <v>192</v>
      </c>
      <c r="H194" s="28">
        <f t="shared" ref="H194:H257" si="36">($B$3*EXP(-$B$2/298.15))*(EXP($B$2/(G194+273.15)))</f>
        <v>859.58084970003165</v>
      </c>
      <c r="I194" s="28">
        <f t="shared" ref="I194:I257" si="37">IF($B$7="Lower Leg",(H194/($B$4+H194))*$B$5,($B$4/(H194+$B$4))*$B$5)</f>
        <v>2.0978302144761356</v>
      </c>
      <c r="J194" s="29">
        <f t="shared" ref="J194:J257" si="38">ABS(I194-I195)*100</f>
        <v>1.3887250912454796</v>
      </c>
      <c r="K194" s="26"/>
      <c r="L194" s="48">
        <v>193</v>
      </c>
      <c r="M194" s="49">
        <f t="shared" si="28"/>
        <v>0.15553113553113554</v>
      </c>
      <c r="N194" s="33">
        <f t="shared" si="29"/>
        <v>30326.424870466319</v>
      </c>
      <c r="O194" s="33">
        <f t="shared" si="30"/>
        <v>54.509048096841354</v>
      </c>
      <c r="P194" s="34">
        <f>IF(INDEX($O$2:$O$4095,MATCH($B$8,$O$2:$O$4095,1)+ROWS(P$2:$P194))&lt;=$B$9,INDEX($O$2:$O$4095,MATCH($B$8,$O$2:$O$4095,1)+ROWS(P$2:$P194)),"")</f>
        <v>57.078280827611081</v>
      </c>
      <c r="Q194" s="50">
        <f t="shared" ref="Q194:Q257" si="39">INDEX($L$2:$L$4095,MATCH($P194,$O$2:$O$4095,0))</f>
        <v>211</v>
      </c>
      <c r="R194" s="51">
        <f t="shared" ca="1" si="34"/>
        <v>77.535709931495035</v>
      </c>
      <c r="S194" s="52">
        <f t="shared" ca="1" si="35"/>
        <v>403</v>
      </c>
      <c r="T194" s="39" t="str">
        <f t="shared" ca="1" si="31"/>
        <v>78,</v>
      </c>
      <c r="U194" s="39" t="str">
        <f t="shared" ca="1" si="32"/>
        <v>77.5357,</v>
      </c>
      <c r="V194" s="53" t="str">
        <f t="shared" ca="1" si="33"/>
        <v>7754,</v>
      </c>
      <c r="W194" s="41"/>
      <c r="X194" s="42"/>
      <c r="Y194" s="42"/>
      <c r="Z194" s="72"/>
      <c r="AA194" s="42"/>
      <c r="AB194" s="44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</row>
    <row r="195" spans="7:39" x14ac:dyDescent="0.2">
      <c r="G195" s="70">
        <v>193</v>
      </c>
      <c r="H195" s="28">
        <f t="shared" si="36"/>
        <v>844.06357911574071</v>
      </c>
      <c r="I195" s="28">
        <f t="shared" si="37"/>
        <v>2.1117174653885904</v>
      </c>
      <c r="J195" s="29">
        <f t="shared" si="38"/>
        <v>1.3757640452265019</v>
      </c>
      <c r="K195" s="26"/>
      <c r="L195" s="48">
        <v>194</v>
      </c>
      <c r="M195" s="49">
        <f t="shared" ref="M195:M258" si="40">(L195*$B$5)/($B$6-1)</f>
        <v>0.15633699633699633</v>
      </c>
      <c r="N195" s="33">
        <f t="shared" ref="N195:N258" si="41">IF($B$7="Upper Leg",$B$4*(($B$5/M195)-1),$B$4*(1/(($B$5/M195)-1)))</f>
        <v>30162.371134020621</v>
      </c>
      <c r="O195" s="33">
        <f t="shared" ref="O195:O258" si="42">($B$2/LN(N195/($B$3*EXP(-$B$2/298.15))))-273.15</f>
        <v>54.656545691314363</v>
      </c>
      <c r="P195" s="34">
        <f>IF(INDEX($O$2:$O$4095,MATCH($B$8,$O$2:$O$4095,1)+ROWS(P$2:$P195))&lt;=$B$9,INDEX($O$2:$O$4095,MATCH($B$8,$O$2:$O$4095,1)+ROWS(P$2:$P195)),"")</f>
        <v>57.21598068164883</v>
      </c>
      <c r="Q195" s="50">
        <f t="shared" si="39"/>
        <v>212</v>
      </c>
      <c r="R195" s="51">
        <f t="shared" ca="1" si="34"/>
        <v>77.706794231202593</v>
      </c>
      <c r="S195" s="52">
        <f t="shared" ca="1" si="35"/>
        <v>405</v>
      </c>
      <c r="T195" s="39" t="str">
        <f t="shared" ref="T195:T258" ca="1" si="43">ROUND(R195,0)&amp;","</f>
        <v>78,</v>
      </c>
      <c r="U195" s="39" t="str">
        <f t="shared" ref="U195:U258" ca="1" si="44">ROUND(R195,4)&amp;","</f>
        <v>77.7068,</v>
      </c>
      <c r="V195" s="53" t="str">
        <f t="shared" ref="V195:V258" ca="1" si="45">ROUND(R195*$B$11,0)&amp;","</f>
        <v>7771,</v>
      </c>
      <c r="W195" s="41"/>
      <c r="X195" s="42"/>
      <c r="Y195" s="42"/>
      <c r="Z195" s="72"/>
      <c r="AA195" s="42"/>
      <c r="AB195" s="44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</row>
    <row r="196" spans="7:39" x14ac:dyDescent="0.2">
      <c r="G196" s="27">
        <v>194</v>
      </c>
      <c r="H196" s="28">
        <f t="shared" si="36"/>
        <v>828.8910730581058</v>
      </c>
      <c r="I196" s="28">
        <f t="shared" si="37"/>
        <v>2.1254751058408554</v>
      </c>
      <c r="J196" s="29">
        <f t="shared" si="38"/>
        <v>1.3627604470297427</v>
      </c>
      <c r="K196" s="26"/>
      <c r="L196" s="48">
        <v>195</v>
      </c>
      <c r="M196" s="49">
        <f t="shared" si="40"/>
        <v>0.15714285714285714</v>
      </c>
      <c r="N196" s="33">
        <f t="shared" si="41"/>
        <v>30000</v>
      </c>
      <c r="O196" s="33">
        <f t="shared" si="42"/>
        <v>54.803454441872702</v>
      </c>
      <c r="P196" s="34">
        <f>IF(INDEX($O$2:$O$4095,MATCH($B$8,$O$2:$O$4095,1)+ROWS(P$2:$P196))&lt;=$B$9,INDEX($O$2:$O$4095,MATCH($B$8,$O$2:$O$4095,1)+ROWS(P$2:$P196)),"")</f>
        <v>57.353181953212413</v>
      </c>
      <c r="Q196" s="50">
        <f t="shared" si="39"/>
        <v>213</v>
      </c>
      <c r="R196" s="51">
        <f t="shared" ref="R196:R259" ca="1" si="46">INDIRECT("P"&amp;((ROW(P196)-2)*$B$10)+2,TRUE)</f>
        <v>77.87729395767667</v>
      </c>
      <c r="S196" s="52">
        <f t="shared" ref="S196:S259" ca="1" si="47">INDEX($L$2:$L$4095,MATCH($R196,$O$2:$O$4095,0))</f>
        <v>407</v>
      </c>
      <c r="T196" s="39" t="str">
        <f t="shared" ca="1" si="43"/>
        <v>78,</v>
      </c>
      <c r="U196" s="39" t="str">
        <f t="shared" ca="1" si="44"/>
        <v>77.8773,</v>
      </c>
      <c r="V196" s="53" t="str">
        <f t="shared" ca="1" si="45"/>
        <v>7788,</v>
      </c>
      <c r="W196" s="41"/>
      <c r="X196" s="42"/>
      <c r="Y196" s="42"/>
      <c r="Z196" s="72"/>
      <c r="AA196" s="42"/>
      <c r="AB196" s="44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</row>
    <row r="197" spans="7:39" x14ac:dyDescent="0.2">
      <c r="G197" s="70">
        <v>195</v>
      </c>
      <c r="H197" s="28">
        <f t="shared" si="36"/>
        <v>814.05438183937156</v>
      </c>
      <c r="I197" s="28">
        <f t="shared" si="37"/>
        <v>2.1391027103111528</v>
      </c>
      <c r="J197" s="29">
        <f t="shared" si="38"/>
        <v>1.3497212190261898</v>
      </c>
      <c r="K197" s="26"/>
      <c r="L197" s="48">
        <v>196</v>
      </c>
      <c r="M197" s="49">
        <f t="shared" si="40"/>
        <v>0.15794871794871793</v>
      </c>
      <c r="N197" s="33">
        <f t="shared" si="41"/>
        <v>29839.285714285717</v>
      </c>
      <c r="O197" s="33">
        <f t="shared" si="42"/>
        <v>54.949779995138954</v>
      </c>
      <c r="P197" s="34">
        <f>IF(INDEX($O$2:$O$4095,MATCH($B$8,$O$2:$O$4095,1)+ROWS(P$2:$P197))&lt;=$B$9,INDEX($O$2:$O$4095,MATCH($B$8,$O$2:$O$4095,1)+ROWS(P$2:$P197)),"")</f>
        <v>57.4898890262279</v>
      </c>
      <c r="Q197" s="50">
        <f t="shared" si="39"/>
        <v>214</v>
      </c>
      <c r="R197" s="51">
        <f t="shared" ca="1" si="46"/>
        <v>78.047214638099774</v>
      </c>
      <c r="S197" s="52">
        <f t="shared" ca="1" si="47"/>
        <v>409</v>
      </c>
      <c r="T197" s="39" t="str">
        <f t="shared" ca="1" si="43"/>
        <v>78,</v>
      </c>
      <c r="U197" s="39" t="str">
        <f t="shared" ca="1" si="44"/>
        <v>78.0472,</v>
      </c>
      <c r="V197" s="53" t="str">
        <f t="shared" ca="1" si="45"/>
        <v>7805,</v>
      </c>
      <c r="W197" s="41"/>
      <c r="X197" s="42"/>
      <c r="Y197" s="42"/>
      <c r="Z197" s="72"/>
      <c r="AA197" s="42"/>
      <c r="AB197" s="44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</row>
    <row r="198" spans="7:39" x14ac:dyDescent="0.2">
      <c r="G198" s="27">
        <v>196</v>
      </c>
      <c r="H198" s="28">
        <f t="shared" si="36"/>
        <v>799.54481938654169</v>
      </c>
      <c r="I198" s="28">
        <f t="shared" si="37"/>
        <v>2.1525999225014147</v>
      </c>
      <c r="J198" s="29">
        <f t="shared" si="38"/>
        <v>1.3366530982708458</v>
      </c>
      <c r="K198" s="26"/>
      <c r="L198" s="48">
        <v>197</v>
      </c>
      <c r="M198" s="49">
        <f t="shared" si="40"/>
        <v>0.15875457875457874</v>
      </c>
      <c r="N198" s="33">
        <f t="shared" si="41"/>
        <v>29680.203045685281</v>
      </c>
      <c r="O198" s="33">
        <f t="shared" si="42"/>
        <v>55.095527915519369</v>
      </c>
      <c r="P198" s="34">
        <f>IF(INDEX($O$2:$O$4095,MATCH($B$8,$O$2:$O$4095,1)+ROWS(P$2:$P198))&lt;=$B$9,INDEX($O$2:$O$4095,MATCH($B$8,$O$2:$O$4095,1)+ROWS(P$2:$P198)),"")</f>
        <v>57.626106226166144</v>
      </c>
      <c r="Q198" s="50">
        <f t="shared" si="39"/>
        <v>215</v>
      </c>
      <c r="R198" s="51">
        <f t="shared" ca="1" si="46"/>
        <v>78.216561722914662</v>
      </c>
      <c r="S198" s="52">
        <f t="shared" ca="1" si="47"/>
        <v>411</v>
      </c>
      <c r="T198" s="39" t="str">
        <f t="shared" ca="1" si="43"/>
        <v>78,</v>
      </c>
      <c r="U198" s="39" t="str">
        <f t="shared" ca="1" si="44"/>
        <v>78.2166,</v>
      </c>
      <c r="V198" s="53" t="str">
        <f t="shared" ca="1" si="45"/>
        <v>7822,</v>
      </c>
      <c r="W198" s="41"/>
      <c r="X198" s="42"/>
      <c r="Y198" s="42"/>
      <c r="Z198" s="72"/>
      <c r="AA198" s="42"/>
      <c r="AB198" s="44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</row>
    <row r="199" spans="7:39" x14ac:dyDescent="0.2">
      <c r="G199" s="70">
        <v>197</v>
      </c>
      <c r="H199" s="28">
        <f t="shared" si="36"/>
        <v>785.35395459959466</v>
      </c>
      <c r="I199" s="28">
        <f t="shared" si="37"/>
        <v>2.1659664534841232</v>
      </c>
      <c r="J199" s="29">
        <f t="shared" si="38"/>
        <v>1.323562635402098</v>
      </c>
      <c r="K199" s="26"/>
      <c r="L199" s="48">
        <v>198</v>
      </c>
      <c r="M199" s="49">
        <f t="shared" si="40"/>
        <v>0.15956043956043955</v>
      </c>
      <c r="N199" s="33">
        <f t="shared" si="41"/>
        <v>29522.727272727268</v>
      </c>
      <c r="O199" s="33">
        <f t="shared" si="42"/>
        <v>55.240703686812424</v>
      </c>
      <c r="P199" s="34">
        <f>IF(INDEX($O$2:$O$4095,MATCH($B$8,$O$2:$O$4095,1)+ROWS(P$2:$P199))&lt;=$B$9,INDEX($O$2:$O$4095,MATCH($B$8,$O$2:$O$4095,1)+ROWS(P$2:$P199)),"")</f>
        <v>57.761837821090637</v>
      </c>
      <c r="Q199" s="50">
        <f t="shared" si="39"/>
        <v>216</v>
      </c>
      <c r="R199" s="51">
        <f t="shared" ca="1" si="46"/>
        <v>78.385340587262476</v>
      </c>
      <c r="S199" s="52">
        <f t="shared" ca="1" si="47"/>
        <v>413</v>
      </c>
      <c r="T199" s="39" t="str">
        <f t="shared" ca="1" si="43"/>
        <v>78,</v>
      </c>
      <c r="U199" s="39" t="str">
        <f t="shared" ca="1" si="44"/>
        <v>78.3853,</v>
      </c>
      <c r="V199" s="53" t="str">
        <f t="shared" ca="1" si="45"/>
        <v>7839,</v>
      </c>
      <c r="W199" s="41"/>
      <c r="X199" s="42"/>
      <c r="Y199" s="42"/>
      <c r="Z199" s="72"/>
      <c r="AA199" s="42"/>
      <c r="AB199" s="44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</row>
    <row r="200" spans="7:39" x14ac:dyDescent="0.2">
      <c r="G200" s="27">
        <v>198</v>
      </c>
      <c r="H200" s="28">
        <f t="shared" si="36"/>
        <v>771.47360302063009</v>
      </c>
      <c r="I200" s="28">
        <f t="shared" si="37"/>
        <v>2.1792020798381442</v>
      </c>
      <c r="J200" s="29">
        <f t="shared" si="38"/>
        <v>1.3104561938983572</v>
      </c>
      <c r="K200" s="26"/>
      <c r="L200" s="48">
        <v>199</v>
      </c>
      <c r="M200" s="49">
        <f t="shared" si="40"/>
        <v>0.16036630036630034</v>
      </c>
      <c r="N200" s="33">
        <f t="shared" si="41"/>
        <v>29366.834170854276</v>
      </c>
      <c r="O200" s="33">
        <f t="shared" si="42"/>
        <v>55.385312713778603</v>
      </c>
      <c r="P200" s="34">
        <f>IF(INDEX($O$2:$O$4095,MATCH($B$8,$O$2:$O$4095,1)+ROWS(P$2:$P200))&lt;=$B$9,INDEX($O$2:$O$4095,MATCH($B$8,$O$2:$O$4095,1)+ROWS(P$2:$P200)),"")</f>
        <v>57.897088022682169</v>
      </c>
      <c r="Q200" s="50">
        <f t="shared" si="39"/>
        <v>217</v>
      </c>
      <c r="R200" s="51">
        <f t="shared" ca="1" si="46"/>
        <v>78.553556532388939</v>
      </c>
      <c r="S200" s="52">
        <f t="shared" ca="1" si="47"/>
        <v>415</v>
      </c>
      <c r="T200" s="39" t="str">
        <f t="shared" ca="1" si="43"/>
        <v>79,</v>
      </c>
      <c r="U200" s="39" t="str">
        <f t="shared" ca="1" si="44"/>
        <v>78.5536,</v>
      </c>
      <c r="V200" s="53" t="str">
        <f t="shared" ca="1" si="45"/>
        <v>7855,</v>
      </c>
      <c r="W200" s="41"/>
      <c r="X200" s="42"/>
      <c r="Y200" s="42"/>
      <c r="Z200" s="72"/>
      <c r="AA200" s="42"/>
      <c r="AB200" s="44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</row>
    <row r="201" spans="7:39" x14ac:dyDescent="0.2">
      <c r="G201" s="70">
        <v>199</v>
      </c>
      <c r="H201" s="28">
        <f t="shared" si="36"/>
        <v>757.89581880180322</v>
      </c>
      <c r="I201" s="28">
        <f t="shared" si="37"/>
        <v>2.1923066417771278</v>
      </c>
      <c r="J201" s="29">
        <f t="shared" si="38"/>
        <v>1.2973399496795324</v>
      </c>
      <c r="K201" s="26"/>
      <c r="L201" s="48">
        <v>200</v>
      </c>
      <c r="M201" s="49">
        <f t="shared" si="40"/>
        <v>0.16117216117216118</v>
      </c>
      <c r="N201" s="33">
        <f t="shared" si="41"/>
        <v>29212.499999999996</v>
      </c>
      <c r="O201" s="33">
        <f t="shared" si="42"/>
        <v>55.529360323671312</v>
      </c>
      <c r="P201" s="34">
        <f>IF(INDEX($O$2:$O$4095,MATCH($B$8,$O$2:$O$4095,1)+ROWS(P$2:$P201))&lt;=$B$9,INDEX($O$2:$O$4095,MATCH($B$8,$O$2:$O$4095,1)+ROWS(P$2:$P201)),"")</f>
        <v>58.031860987240691</v>
      </c>
      <c r="Q201" s="50">
        <f t="shared" si="39"/>
        <v>218</v>
      </c>
      <c r="R201" s="51">
        <f t="shared" ca="1" si="46"/>
        <v>78.721214787015981</v>
      </c>
      <c r="S201" s="52">
        <f t="shared" ca="1" si="47"/>
        <v>417</v>
      </c>
      <c r="T201" s="39" t="str">
        <f t="shared" ca="1" si="43"/>
        <v>79,</v>
      </c>
      <c r="U201" s="39" t="str">
        <f t="shared" ca="1" si="44"/>
        <v>78.7212,</v>
      </c>
      <c r="V201" s="53" t="str">
        <f t="shared" ca="1" si="45"/>
        <v>7872,</v>
      </c>
      <c r="W201" s="41"/>
      <c r="X201" s="42"/>
      <c r="Y201" s="42"/>
      <c r="Z201" s="72"/>
      <c r="AA201" s="42"/>
      <c r="AB201" s="44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</row>
    <row r="202" spans="7:39" x14ac:dyDescent="0.2">
      <c r="G202" s="27">
        <v>200</v>
      </c>
      <c r="H202" s="28">
        <f t="shared" si="36"/>
        <v>744.6128869603948</v>
      </c>
      <c r="I202" s="28">
        <f t="shared" si="37"/>
        <v>2.2052800412739231</v>
      </c>
      <c r="J202" s="29">
        <f t="shared" si="38"/>
        <v>1.2842198910335778</v>
      </c>
      <c r="K202" s="26"/>
      <c r="L202" s="48">
        <v>201</v>
      </c>
      <c r="M202" s="49">
        <f t="shared" si="40"/>
        <v>0.16197802197802197</v>
      </c>
      <c r="N202" s="33">
        <f t="shared" si="41"/>
        <v>29059.701492537311</v>
      </c>
      <c r="O202" s="33">
        <f t="shared" si="42"/>
        <v>55.672851767730549</v>
      </c>
      <c r="P202" s="34">
        <f>IF(INDEX($O$2:$O$4095,MATCH($B$8,$O$2:$O$4095,1)+ROWS(P$2:$P202))&lt;=$B$9,INDEX($O$2:$O$4095,MATCH($B$8,$O$2:$O$4095,1)+ROWS(P$2:$P202)),"")</f>
        <v>58.16616081666416</v>
      </c>
      <c r="Q202" s="50">
        <f t="shared" si="39"/>
        <v>219</v>
      </c>
      <c r="R202" s="51">
        <f t="shared" ca="1" si="46"/>
        <v>78.888320508682341</v>
      </c>
      <c r="S202" s="52">
        <f t="shared" ca="1" si="47"/>
        <v>419</v>
      </c>
      <c r="T202" s="39" t="str">
        <f t="shared" ca="1" si="43"/>
        <v>79,</v>
      </c>
      <c r="U202" s="39" t="str">
        <f t="shared" ca="1" si="44"/>
        <v>78.8883,</v>
      </c>
      <c r="V202" s="53" t="str">
        <f t="shared" ca="1" si="45"/>
        <v>7889,</v>
      </c>
      <c r="W202" s="41"/>
      <c r="X202" s="42"/>
      <c r="Y202" s="42"/>
      <c r="Z202" s="72"/>
      <c r="AA202" s="42"/>
      <c r="AB202" s="44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</row>
    <row r="203" spans="7:39" x14ac:dyDescent="0.2">
      <c r="G203" s="70">
        <v>201</v>
      </c>
      <c r="H203" s="28">
        <f t="shared" si="36"/>
        <v>731.61731590987688</v>
      </c>
      <c r="I203" s="28">
        <f t="shared" si="37"/>
        <v>2.2181222401842589</v>
      </c>
      <c r="J203" s="29">
        <f t="shared" si="38"/>
        <v>1.2711018188541701</v>
      </c>
      <c r="K203" s="26"/>
      <c r="L203" s="48">
        <v>202</v>
      </c>
      <c r="M203" s="49">
        <f t="shared" si="40"/>
        <v>0.16278388278388276</v>
      </c>
      <c r="N203" s="33">
        <f t="shared" si="41"/>
        <v>28908.415841584163</v>
      </c>
      <c r="O203" s="33">
        <f t="shared" si="42"/>
        <v>55.815792222641051</v>
      </c>
      <c r="P203" s="34">
        <f>IF(INDEX($O$2:$O$4095,MATCH($B$8,$O$2:$O$4095,1)+ROWS(P$2:$P203))&lt;=$B$9,INDEX($O$2:$O$4095,MATCH($B$8,$O$2:$O$4095,1)+ROWS(P$2:$P203)),"")</f>
        <v>58.299991559406863</v>
      </c>
      <c r="Q203" s="50">
        <f t="shared" si="39"/>
        <v>220</v>
      </c>
      <c r="R203" s="51">
        <f t="shared" ca="1" si="46"/>
        <v>79.054878785053177</v>
      </c>
      <c r="S203" s="52">
        <f t="shared" ca="1" si="47"/>
        <v>421</v>
      </c>
      <c r="T203" s="39" t="str">
        <f t="shared" ca="1" si="43"/>
        <v>79,</v>
      </c>
      <c r="U203" s="39" t="str">
        <f t="shared" ca="1" si="44"/>
        <v>79.0549,</v>
      </c>
      <c r="V203" s="53" t="str">
        <f t="shared" ca="1" si="45"/>
        <v>7905,</v>
      </c>
      <c r="W203" s="41"/>
      <c r="X203" s="42"/>
      <c r="Y203" s="42"/>
      <c r="Z203" s="72"/>
      <c r="AA203" s="42"/>
      <c r="AB203" s="44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</row>
    <row r="204" spans="7:39" x14ac:dyDescent="0.2">
      <c r="G204" s="27">
        <v>202</v>
      </c>
      <c r="H204" s="28">
        <f t="shared" si="36"/>
        <v>718.90183025628517</v>
      </c>
      <c r="I204" s="28">
        <f t="shared" si="37"/>
        <v>2.2308332583728006</v>
      </c>
      <c r="J204" s="29">
        <f t="shared" si="38"/>
        <v>1.2579913471708615</v>
      </c>
      <c r="K204" s="26"/>
      <c r="L204" s="48">
        <v>203</v>
      </c>
      <c r="M204" s="49">
        <f t="shared" si="40"/>
        <v>0.1635897435897436</v>
      </c>
      <c r="N204" s="33">
        <f t="shared" si="41"/>
        <v>28758.620689655167</v>
      </c>
      <c r="O204" s="33">
        <f t="shared" si="42"/>
        <v>55.958186791955029</v>
      </c>
      <c r="P204" s="34">
        <f>IF(INDEX($O$2:$O$4095,MATCH($B$8,$O$2:$O$4095,1)+ROWS(P$2:$P204))&lt;=$B$9,INDEX($O$2:$O$4095,MATCH($B$8,$O$2:$O$4095,1)+ROWS(P$2:$P204)),"")</f>
        <v>58.433357211415341</v>
      </c>
      <c r="Q204" s="50">
        <f t="shared" si="39"/>
        <v>221</v>
      </c>
      <c r="R204" s="51">
        <f t="shared" ca="1" si="46"/>
        <v>79.220894635198931</v>
      </c>
      <c r="S204" s="52">
        <f t="shared" ca="1" si="47"/>
        <v>423</v>
      </c>
      <c r="T204" s="39" t="str">
        <f t="shared" ca="1" si="43"/>
        <v>79,</v>
      </c>
      <c r="U204" s="39" t="str">
        <f t="shared" ca="1" si="44"/>
        <v>79.2209,</v>
      </c>
      <c r="V204" s="53" t="str">
        <f t="shared" ca="1" si="45"/>
        <v>7922,</v>
      </c>
      <c r="W204" s="41"/>
      <c r="X204" s="42"/>
      <c r="Y204" s="42"/>
      <c r="Z204" s="72"/>
      <c r="AA204" s="42"/>
      <c r="AB204" s="44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</row>
    <row r="205" spans="7:39" x14ac:dyDescent="0.2">
      <c r="G205" s="70">
        <v>203</v>
      </c>
      <c r="H205" s="28">
        <f t="shared" si="36"/>
        <v>706.4593638496674</v>
      </c>
      <c r="I205" s="28">
        <f t="shared" si="37"/>
        <v>2.2434131718445092</v>
      </c>
      <c r="J205" s="29">
        <f t="shared" si="38"/>
        <v>1.244893903958566</v>
      </c>
      <c r="K205" s="26"/>
      <c r="L205" s="48">
        <v>204</v>
      </c>
      <c r="M205" s="49">
        <f t="shared" si="40"/>
        <v>0.16439560439560438</v>
      </c>
      <c r="N205" s="33">
        <f t="shared" si="41"/>
        <v>28610.294117647059</v>
      </c>
      <c r="O205" s="33">
        <f t="shared" si="42"/>
        <v>56.100040507480742</v>
      </c>
      <c r="P205" s="34">
        <f>IF(INDEX($O$2:$O$4095,MATCH($B$8,$O$2:$O$4095,1)+ROWS(P$2:$P205))&lt;=$B$9,INDEX($O$2:$O$4095,MATCH($B$8,$O$2:$O$4095,1)+ROWS(P$2:$P205)),"")</f>
        <v>58.566261717044767</v>
      </c>
      <c r="Q205" s="50">
        <f t="shared" si="39"/>
        <v>222</v>
      </c>
      <c r="R205" s="51">
        <f t="shared" ca="1" si="46"/>
        <v>79.386373010845432</v>
      </c>
      <c r="S205" s="52">
        <f t="shared" ca="1" si="47"/>
        <v>425</v>
      </c>
      <c r="T205" s="39" t="str">
        <f t="shared" ca="1" si="43"/>
        <v>79,</v>
      </c>
      <c r="U205" s="39" t="str">
        <f t="shared" ca="1" si="44"/>
        <v>79.3864,</v>
      </c>
      <c r="V205" s="53" t="str">
        <f t="shared" ca="1" si="45"/>
        <v>7939,</v>
      </c>
      <c r="W205" s="41"/>
      <c r="X205" s="42"/>
      <c r="Y205" s="42"/>
      <c r="Z205" s="72"/>
      <c r="AA205" s="42"/>
      <c r="AB205" s="44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</row>
    <row r="206" spans="7:39" x14ac:dyDescent="0.2">
      <c r="G206" s="27">
        <v>204</v>
      </c>
      <c r="H206" s="28">
        <f t="shared" si="36"/>
        <v>694.28305308077779</v>
      </c>
      <c r="I206" s="28">
        <f t="shared" si="37"/>
        <v>2.2558621108840948</v>
      </c>
      <c r="J206" s="29">
        <f t="shared" si="38"/>
        <v>1.2318147322059048</v>
      </c>
      <c r="K206" s="26"/>
      <c r="L206" s="48">
        <v>205</v>
      </c>
      <c r="M206" s="49">
        <f t="shared" si="40"/>
        <v>0.1652014652014652</v>
      </c>
      <c r="N206" s="33">
        <f t="shared" si="41"/>
        <v>28463.414634146342</v>
      </c>
      <c r="O206" s="33">
        <f t="shared" si="42"/>
        <v>56.241358330638661</v>
      </c>
      <c r="P206" s="34">
        <f>IF(INDEX($O$2:$O$4095,MATCH($B$8,$O$2:$O$4095,1)+ROWS(P$2:$P206))&lt;=$B$9,INDEX($O$2:$O$4095,MATCH($B$8,$O$2:$O$4095,1)+ROWS(P$2:$P206)),"")</f>
        <v>58.698708969954509</v>
      </c>
      <c r="Q206" s="50">
        <f t="shared" si="39"/>
        <v>223</v>
      </c>
      <c r="R206" s="51">
        <f t="shared" ca="1" si="46"/>
        <v>79.551318797595172</v>
      </c>
      <c r="S206" s="52">
        <f t="shared" ca="1" si="47"/>
        <v>427</v>
      </c>
      <c r="T206" s="39" t="str">
        <f t="shared" ca="1" si="43"/>
        <v>80,</v>
      </c>
      <c r="U206" s="39" t="str">
        <f t="shared" ca="1" si="44"/>
        <v>79.5513,</v>
      </c>
      <c r="V206" s="53" t="str">
        <f t="shared" ca="1" si="45"/>
        <v>7955,</v>
      </c>
      <c r="W206" s="41"/>
      <c r="X206" s="42"/>
      <c r="Y206" s="42"/>
      <c r="Z206" s="72"/>
      <c r="AA206" s="42"/>
      <c r="AB206" s="44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</row>
    <row r="207" spans="7:39" x14ac:dyDescent="0.2">
      <c r="G207" s="70">
        <v>205</v>
      </c>
      <c r="H207" s="28">
        <f t="shared" si="36"/>
        <v>682.36623041363953</v>
      </c>
      <c r="I207" s="28">
        <f t="shared" si="37"/>
        <v>2.2681802582061539</v>
      </c>
      <c r="J207" s="29">
        <f t="shared" si="38"/>
        <v>1.2187588912308644</v>
      </c>
      <c r="K207" s="26"/>
      <c r="L207" s="48">
        <v>206</v>
      </c>
      <c r="M207" s="49">
        <f t="shared" si="40"/>
        <v>0.16600732600732598</v>
      </c>
      <c r="N207" s="33">
        <f t="shared" si="41"/>
        <v>28317.961165048546</v>
      </c>
      <c r="O207" s="33">
        <f t="shared" si="42"/>
        <v>56.382145153784563</v>
      </c>
      <c r="P207" s="34">
        <f>IF(INDEX($O$2:$O$4095,MATCH($B$8,$O$2:$O$4095,1)+ROWS(P$2:$P207))&lt;=$B$9,INDEX($O$2:$O$4095,MATCH($B$8,$O$2:$O$4095,1)+ROWS(P$2:$P207)),"")</f>
        <v>58.830702813984658</v>
      </c>
      <c r="Q207" s="50">
        <f t="shared" si="39"/>
        <v>224</v>
      </c>
      <c r="R207" s="51">
        <f t="shared" ca="1" si="46"/>
        <v>79.715736816121137</v>
      </c>
      <c r="S207" s="52">
        <f t="shared" ca="1" si="47"/>
        <v>429</v>
      </c>
      <c r="T207" s="39" t="str">
        <f t="shared" ca="1" si="43"/>
        <v>80,</v>
      </c>
      <c r="U207" s="39" t="str">
        <f t="shared" ca="1" si="44"/>
        <v>79.7157,</v>
      </c>
      <c r="V207" s="53" t="str">
        <f t="shared" ca="1" si="45"/>
        <v>7972,</v>
      </c>
      <c r="W207" s="41"/>
      <c r="X207" s="42"/>
      <c r="Y207" s="42"/>
      <c r="Z207" s="72"/>
      <c r="AA207" s="42"/>
      <c r="AB207" s="44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</row>
    <row r="208" spans="7:39" x14ac:dyDescent="0.2">
      <c r="G208" s="27">
        <v>206</v>
      </c>
      <c r="H208" s="28">
        <f t="shared" si="36"/>
        <v>670.70241814493215</v>
      </c>
      <c r="I208" s="28">
        <f t="shared" si="37"/>
        <v>2.2803678471184625</v>
      </c>
      <c r="J208" s="29">
        <f t="shared" si="38"/>
        <v>1.2057312582265389</v>
      </c>
      <c r="K208" s="26"/>
      <c r="L208" s="48">
        <v>207</v>
      </c>
      <c r="M208" s="49">
        <f t="shared" si="40"/>
        <v>0.1668131868131868</v>
      </c>
      <c r="N208" s="33">
        <f t="shared" si="41"/>
        <v>28173.913043478264</v>
      </c>
      <c r="O208" s="33">
        <f t="shared" si="42"/>
        <v>56.52240580150243</v>
      </c>
      <c r="P208" s="34">
        <f>IF(INDEX($O$2:$O$4095,MATCH($B$8,$O$2:$O$4095,1)+ROWS(P$2:$P208))&lt;=$B$9,INDEX($O$2:$O$4095,MATCH($B$8,$O$2:$O$4095,1)+ROWS(P$2:$P208)),"")</f>
        <v>58.962247044013679</v>
      </c>
      <c r="Q208" s="50">
        <f t="shared" si="39"/>
        <v>225</v>
      </c>
      <c r="R208" s="51">
        <f t="shared" ca="1" si="46"/>
        <v>79.879631823333</v>
      </c>
      <c r="S208" s="52">
        <f t="shared" ca="1" si="47"/>
        <v>431</v>
      </c>
      <c r="T208" s="39" t="str">
        <f t="shared" ca="1" si="43"/>
        <v>80,</v>
      </c>
      <c r="U208" s="39" t="str">
        <f t="shared" ca="1" si="44"/>
        <v>79.8796,</v>
      </c>
      <c r="V208" s="53" t="str">
        <f t="shared" ca="1" si="45"/>
        <v>7988,</v>
      </c>
      <c r="W208" s="41"/>
      <c r="X208" s="42"/>
      <c r="Y208" s="42"/>
      <c r="Z208" s="72"/>
      <c r="AA208" s="42"/>
      <c r="AB208" s="44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</row>
    <row r="209" spans="7:39" x14ac:dyDescent="0.2">
      <c r="G209" s="70">
        <v>207</v>
      </c>
      <c r="H209" s="28">
        <f t="shared" si="36"/>
        <v>659.28532238156606</v>
      </c>
      <c r="I209" s="28">
        <f t="shared" si="37"/>
        <v>2.2924251597007279</v>
      </c>
      <c r="J209" s="29">
        <f t="shared" si="38"/>
        <v>1.192736530019145</v>
      </c>
      <c r="K209" s="26"/>
      <c r="L209" s="48">
        <v>208</v>
      </c>
      <c r="M209" s="49">
        <f t="shared" si="40"/>
        <v>0.16761904761904761</v>
      </c>
      <c r="N209" s="33">
        <f t="shared" si="41"/>
        <v>28031.25</v>
      </c>
      <c r="O209" s="33">
        <f t="shared" si="42"/>
        <v>56.662145031866089</v>
      </c>
      <c r="P209" s="34">
        <f>IF(INDEX($O$2:$O$4095,MATCH($B$8,$O$2:$O$4095,1)+ROWS(P$2:$P209))&lt;=$B$9,INDEX($O$2:$O$4095,MATCH($B$8,$O$2:$O$4095,1)+ROWS(P$2:$P209)),"")</f>
        <v>59.093345406796857</v>
      </c>
      <c r="Q209" s="50">
        <f t="shared" si="39"/>
        <v>226</v>
      </c>
      <c r="R209" s="51">
        <f t="shared" ca="1" si="46"/>
        <v>80.043008513517975</v>
      </c>
      <c r="S209" s="52">
        <f t="shared" ca="1" si="47"/>
        <v>433</v>
      </c>
      <c r="T209" s="39" t="str">
        <f t="shared" ca="1" si="43"/>
        <v>80,</v>
      </c>
      <c r="U209" s="39" t="str">
        <f t="shared" ca="1" si="44"/>
        <v>80.043,</v>
      </c>
      <c r="V209" s="53" t="str">
        <f t="shared" ca="1" si="45"/>
        <v>8004,</v>
      </c>
      <c r="W209" s="41"/>
      <c r="X209" s="42"/>
      <c r="Y209" s="42"/>
      <c r="Z209" s="72"/>
      <c r="AA209" s="42"/>
      <c r="AB209" s="44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</row>
    <row r="210" spans="7:39" x14ac:dyDescent="0.2">
      <c r="G210" s="27">
        <v>208</v>
      </c>
      <c r="H210" s="28">
        <f t="shared" si="36"/>
        <v>648.10882722817075</v>
      </c>
      <c r="I210" s="28">
        <f t="shared" si="37"/>
        <v>2.3043525250009194</v>
      </c>
      <c r="J210" s="29">
        <f t="shared" si="38"/>
        <v>1.1797792250294314</v>
      </c>
      <c r="K210" s="26"/>
      <c r="L210" s="48">
        <v>209</v>
      </c>
      <c r="M210" s="49">
        <f t="shared" si="40"/>
        <v>0.1684249084249084</v>
      </c>
      <c r="N210" s="33">
        <f t="shared" si="41"/>
        <v>27889.952153110051</v>
      </c>
      <c r="O210" s="33">
        <f t="shared" si="42"/>
        <v>56.80136753767249</v>
      </c>
      <c r="P210" s="34">
        <f>IF(INDEX($O$2:$O$4095,MATCH($B$8,$O$2:$O$4095,1)+ROWS(P$2:$P210))&lt;=$B$9,INDEX($O$2:$O$4095,MATCH($B$8,$O$2:$O$4095,1)+ROWS(P$2:$P210)),"")</f>
        <v>59.224001601787734</v>
      </c>
      <c r="Q210" s="50">
        <f t="shared" si="39"/>
        <v>227</v>
      </c>
      <c r="R210" s="51">
        <f t="shared" ca="1" si="46"/>
        <v>80.2058715194554</v>
      </c>
      <c r="S210" s="52">
        <f t="shared" ca="1" si="47"/>
        <v>435</v>
      </c>
      <c r="T210" s="39" t="str">
        <f t="shared" ca="1" si="43"/>
        <v>80,</v>
      </c>
      <c r="U210" s="39" t="str">
        <f t="shared" ca="1" si="44"/>
        <v>80.2059,</v>
      </c>
      <c r="V210" s="53" t="str">
        <f t="shared" ca="1" si="45"/>
        <v>8021,</v>
      </c>
      <c r="W210" s="41"/>
      <c r="X210" s="42"/>
      <c r="Y210" s="42"/>
      <c r="Z210" s="72"/>
      <c r="AA210" s="42"/>
      <c r="AB210" s="44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</row>
    <row r="211" spans="7:39" x14ac:dyDescent="0.2">
      <c r="G211" s="70">
        <v>209</v>
      </c>
      <c r="H211" s="28">
        <f t="shared" si="36"/>
        <v>637.16698917651217</v>
      </c>
      <c r="I211" s="28">
        <f t="shared" si="37"/>
        <v>2.3161503172512137</v>
      </c>
      <c r="J211" s="29">
        <f t="shared" si="38"/>
        <v>1.1668636854154535</v>
      </c>
      <c r="K211" s="26"/>
      <c r="L211" s="48">
        <v>210</v>
      </c>
      <c r="M211" s="49">
        <f t="shared" si="40"/>
        <v>0.16923076923076924</v>
      </c>
      <c r="N211" s="33">
        <f t="shared" si="41"/>
        <v>27749.999999999996</v>
      </c>
      <c r="O211" s="33">
        <f t="shared" si="42"/>
        <v>56.940077947645307</v>
      </c>
      <c r="P211" s="34">
        <f>IF(INDEX($O$2:$O$4095,MATCH($B$8,$O$2:$O$4095,1)+ROWS(P$2:$P211))&lt;=$B$9,INDEX($O$2:$O$4095,MATCH($B$8,$O$2:$O$4095,1)+ROWS(P$2:$P211)),"")</f>
        <v>59.354219281940914</v>
      </c>
      <c r="Q211" s="50">
        <f t="shared" si="39"/>
        <v>228</v>
      </c>
      <c r="R211" s="51">
        <f t="shared" ca="1" si="46"/>
        <v>80.36822541350648</v>
      </c>
      <c r="S211" s="52">
        <f t="shared" ca="1" si="47"/>
        <v>437</v>
      </c>
      <c r="T211" s="39" t="str">
        <f t="shared" ca="1" si="43"/>
        <v>80,</v>
      </c>
      <c r="U211" s="39" t="str">
        <f t="shared" ca="1" si="44"/>
        <v>80.3682,</v>
      </c>
      <c r="V211" s="53" t="str">
        <f t="shared" ca="1" si="45"/>
        <v>8037,</v>
      </c>
      <c r="W211" s="41"/>
      <c r="X211" s="42"/>
      <c r="Y211" s="42"/>
      <c r="Z211" s="72"/>
      <c r="AA211" s="42"/>
      <c r="AB211" s="44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</row>
    <row r="212" spans="7:39" x14ac:dyDescent="0.2">
      <c r="G212" s="27">
        <v>210</v>
      </c>
      <c r="H212" s="28">
        <f t="shared" si="36"/>
        <v>626.45403168924463</v>
      </c>
      <c r="I212" s="28">
        <f t="shared" si="37"/>
        <v>2.3278189541053682</v>
      </c>
      <c r="J212" s="29">
        <f t="shared" si="38"/>
        <v>1.1539940793884984</v>
      </c>
      <c r="K212" s="26"/>
      <c r="L212" s="48">
        <v>211</v>
      </c>
      <c r="M212" s="49">
        <f t="shared" si="40"/>
        <v>0.17003663003663003</v>
      </c>
      <c r="N212" s="33">
        <f t="shared" si="41"/>
        <v>27611.374407582938</v>
      </c>
      <c r="O212" s="33">
        <f t="shared" si="42"/>
        <v>57.078280827611081</v>
      </c>
      <c r="P212" s="34">
        <f>IF(INDEX($O$2:$O$4095,MATCH($B$8,$O$2:$O$4095,1)+ROWS(P$2:$P212))&lt;=$B$9,INDEX($O$2:$O$4095,MATCH($B$8,$O$2:$O$4095,1)+ROWS(P$2:$P212)),"")</f>
        <v>59.484002054498717</v>
      </c>
      <c r="Q212" s="50">
        <f t="shared" si="39"/>
        <v>229</v>
      </c>
      <c r="R212" s="51">
        <f t="shared" ca="1" si="46"/>
        <v>80.530074708680615</v>
      </c>
      <c r="S212" s="52">
        <f t="shared" ca="1" si="47"/>
        <v>439</v>
      </c>
      <c r="T212" s="39" t="str">
        <f t="shared" ca="1" si="43"/>
        <v>81,</v>
      </c>
      <c r="U212" s="39" t="str">
        <f t="shared" ca="1" si="44"/>
        <v>80.5301,</v>
      </c>
      <c r="V212" s="53" t="str">
        <f t="shared" ca="1" si="45"/>
        <v>8053,</v>
      </c>
      <c r="W212" s="41"/>
      <c r="X212" s="42"/>
      <c r="Y212" s="42"/>
      <c r="Z212" s="72"/>
      <c r="AA212" s="42"/>
      <c r="AB212" s="44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</row>
    <row r="213" spans="7:39" x14ac:dyDescent="0.2">
      <c r="G213" s="70">
        <v>211</v>
      </c>
      <c r="H213" s="28">
        <f t="shared" si="36"/>
        <v>615.96433997066401</v>
      </c>
      <c r="I213" s="28">
        <f t="shared" si="37"/>
        <v>2.3393588948992532</v>
      </c>
      <c r="J213" s="29">
        <f t="shared" si="38"/>
        <v>1.1411744036859517</v>
      </c>
      <c r="K213" s="26"/>
      <c r="L213" s="48">
        <v>212</v>
      </c>
      <c r="M213" s="49">
        <f t="shared" si="40"/>
        <v>0.17084249084249081</v>
      </c>
      <c r="N213" s="33">
        <f t="shared" si="41"/>
        <v>27474.056603773588</v>
      </c>
      <c r="O213" s="33">
        <f t="shared" si="42"/>
        <v>57.21598068164883</v>
      </c>
      <c r="P213" s="34">
        <f>IF(INDEX($O$2:$O$4095,MATCH($B$8,$O$2:$O$4095,1)+ROWS(P$2:$P213))&lt;=$B$9,INDEX($O$2:$O$4095,MATCH($B$8,$O$2:$O$4095,1)+ROWS(P$2:$P213)),"")</f>
        <v>59.613353481760385</v>
      </c>
      <c r="Q213" s="50">
        <f t="shared" si="39"/>
        <v>230</v>
      </c>
      <c r="R213" s="51">
        <f t="shared" ca="1" si="46"/>
        <v>80.691423859677059</v>
      </c>
      <c r="S213" s="52">
        <f t="shared" ca="1" si="47"/>
        <v>441</v>
      </c>
      <c r="T213" s="39" t="str">
        <f t="shared" ca="1" si="43"/>
        <v>81,</v>
      </c>
      <c r="U213" s="39" t="str">
        <f t="shared" ca="1" si="44"/>
        <v>80.6914,</v>
      </c>
      <c r="V213" s="53" t="str">
        <f t="shared" ca="1" si="45"/>
        <v>8069,</v>
      </c>
      <c r="W213" s="41"/>
      <c r="X213" s="42"/>
      <c r="Y213" s="42"/>
      <c r="Z213" s="72"/>
      <c r="AA213" s="42"/>
      <c r="AB213" s="44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</row>
    <row r="214" spans="7:39" x14ac:dyDescent="0.2">
      <c r="G214" s="27">
        <v>212</v>
      </c>
      <c r="H214" s="28">
        <f t="shared" si="36"/>
        <v>605.69245591744311</v>
      </c>
      <c r="I214" s="28">
        <f t="shared" si="37"/>
        <v>2.3507706389361127</v>
      </c>
      <c r="J214" s="29">
        <f t="shared" si="38"/>
        <v>1.1284084861851174</v>
      </c>
      <c r="K214" s="26"/>
      <c r="L214" s="48">
        <v>213</v>
      </c>
      <c r="M214" s="49">
        <f t="shared" si="40"/>
        <v>0.17164835164835165</v>
      </c>
      <c r="N214" s="33">
        <f t="shared" si="41"/>
        <v>27338.028169014084</v>
      </c>
      <c r="O214" s="33">
        <f t="shared" si="42"/>
        <v>57.353181953212413</v>
      </c>
      <c r="P214" s="34">
        <f>IF(INDEX($O$2:$O$4095,MATCH($B$8,$O$2:$O$4095,1)+ROWS(P$2:$P214))&lt;=$B$9,INDEX($O$2:$O$4095,MATCH($B$8,$O$2:$O$4095,1)+ROWS(P$2:$P214)),"")</f>
        <v>59.742277081835766</v>
      </c>
      <c r="Q214" s="50">
        <f t="shared" si="39"/>
        <v>231</v>
      </c>
      <c r="R214" s="51">
        <f t="shared" ca="1" si="46"/>
        <v>80.852277263904625</v>
      </c>
      <c r="S214" s="52">
        <f t="shared" ca="1" si="47"/>
        <v>443</v>
      </c>
      <c r="T214" s="39" t="str">
        <f t="shared" ca="1" si="43"/>
        <v>81,</v>
      </c>
      <c r="U214" s="39" t="str">
        <f t="shared" ca="1" si="44"/>
        <v>80.8523,</v>
      </c>
      <c r="V214" s="53" t="str">
        <f t="shared" ca="1" si="45"/>
        <v>8085,</v>
      </c>
      <c r="W214" s="41"/>
      <c r="X214" s="42"/>
      <c r="Y214" s="42"/>
      <c r="Z214" s="72"/>
      <c r="AA214" s="42"/>
      <c r="AB214" s="44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</row>
    <row r="215" spans="7:39" x14ac:dyDescent="0.2">
      <c r="G215" s="70">
        <v>213</v>
      </c>
      <c r="H215" s="28">
        <f t="shared" si="36"/>
        <v>595.63307324263019</v>
      </c>
      <c r="I215" s="28">
        <f t="shared" si="37"/>
        <v>2.3620547237979639</v>
      </c>
      <c r="J215" s="29">
        <f t="shared" si="38"/>
        <v>1.1156999886523522</v>
      </c>
      <c r="K215" s="26"/>
      <c r="L215" s="48">
        <v>214</v>
      </c>
      <c r="M215" s="49">
        <f t="shared" si="40"/>
        <v>0.17245421245421244</v>
      </c>
      <c r="N215" s="33">
        <f t="shared" si="41"/>
        <v>27203.271028037383</v>
      </c>
      <c r="O215" s="33">
        <f t="shared" si="42"/>
        <v>57.4898890262279</v>
      </c>
      <c r="P215" s="34">
        <f>IF(INDEX($O$2:$O$4095,MATCH($B$8,$O$2:$O$4095,1)+ROWS(P$2:$P215))&lt;=$B$9,INDEX($O$2:$O$4095,MATCH($B$8,$O$2:$O$4095,1)+ROWS(P$2:$P215)),"")</f>
        <v>59.870776329382636</v>
      </c>
      <c r="Q215" s="50">
        <f t="shared" si="39"/>
        <v>232</v>
      </c>
      <c r="R215" s="51">
        <f t="shared" ca="1" si="46"/>
        <v>81.012639262478388</v>
      </c>
      <c r="S215" s="52">
        <f t="shared" ca="1" si="47"/>
        <v>445</v>
      </c>
      <c r="T215" s="39" t="str">
        <f t="shared" ca="1" si="43"/>
        <v>81,</v>
      </c>
      <c r="U215" s="39" t="str">
        <f t="shared" ca="1" si="44"/>
        <v>81.0126,</v>
      </c>
      <c r="V215" s="53" t="str">
        <f t="shared" ca="1" si="45"/>
        <v>8101,</v>
      </c>
      <c r="W215" s="41"/>
      <c r="X215" s="42"/>
      <c r="Y215" s="42"/>
      <c r="Z215" s="72"/>
      <c r="AA215" s="42"/>
      <c r="AB215" s="44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</row>
    <row r="216" spans="7:39" x14ac:dyDescent="0.2">
      <c r="G216" s="27">
        <v>214</v>
      </c>
      <c r="H216" s="28">
        <f t="shared" si="36"/>
        <v>585.7810327664173</v>
      </c>
      <c r="I216" s="28">
        <f t="shared" si="37"/>
        <v>2.3732117236844874</v>
      </c>
      <c r="J216" s="29">
        <f t="shared" si="38"/>
        <v>1.1030524096052652</v>
      </c>
      <c r="K216" s="26"/>
      <c r="L216" s="48">
        <v>215</v>
      </c>
      <c r="M216" s="49">
        <f t="shared" si="40"/>
        <v>0.17326007326007326</v>
      </c>
      <c r="N216" s="33">
        <f t="shared" si="41"/>
        <v>27069.767441860466</v>
      </c>
      <c r="O216" s="33">
        <f t="shared" si="42"/>
        <v>57.626106226166144</v>
      </c>
      <c r="P216" s="34">
        <f>IF(INDEX($O$2:$O$4095,MATCH($B$8,$O$2:$O$4095,1)+ROWS(P$2:$P216))&lt;=$B$9,INDEX($O$2:$O$4095,MATCH($B$8,$O$2:$O$4095,1)+ROWS(P$2:$P216)),"")</f>
        <v>59.998854656328604</v>
      </c>
      <c r="Q216" s="50">
        <f t="shared" si="39"/>
        <v>233</v>
      </c>
      <c r="R216" s="51">
        <f t="shared" ca="1" si="46"/>
        <v>81.172514141195222</v>
      </c>
      <c r="S216" s="52">
        <f t="shared" ca="1" si="47"/>
        <v>447</v>
      </c>
      <c r="T216" s="39" t="str">
        <f t="shared" ca="1" si="43"/>
        <v>81,</v>
      </c>
      <c r="U216" s="39" t="str">
        <f t="shared" ca="1" si="44"/>
        <v>81.1725,</v>
      </c>
      <c r="V216" s="53" t="str">
        <f t="shared" ca="1" si="45"/>
        <v>8117,</v>
      </c>
      <c r="W216" s="41"/>
      <c r="X216" s="42"/>
      <c r="Y216" s="42"/>
      <c r="Z216" s="72"/>
      <c r="AA216" s="42"/>
      <c r="AB216" s="44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</row>
    <row r="217" spans="7:39" x14ac:dyDescent="0.2">
      <c r="G217" s="70">
        <v>215</v>
      </c>
      <c r="H217" s="28">
        <f t="shared" si="36"/>
        <v>576.13131786750751</v>
      </c>
      <c r="I217" s="28">
        <f t="shared" si="37"/>
        <v>2.3842422477805401</v>
      </c>
      <c r="J217" s="29">
        <f t="shared" si="38"/>
        <v>1.090469087284518</v>
      </c>
      <c r="K217" s="26"/>
      <c r="L217" s="48">
        <v>216</v>
      </c>
      <c r="M217" s="49">
        <f t="shared" si="40"/>
        <v>0.17406593406593404</v>
      </c>
      <c r="N217" s="33">
        <f t="shared" si="41"/>
        <v>26937.500000000004</v>
      </c>
      <c r="O217" s="33">
        <f t="shared" si="42"/>
        <v>57.761837821090637</v>
      </c>
      <c r="P217" s="34">
        <f>IF(INDEX($O$2:$O$4095,MATCH($B$8,$O$2:$O$4095,1)+ROWS(P$2:$P217))&lt;=$B$9,INDEX($O$2:$O$4095,MATCH($B$8,$O$2:$O$4095,1)+ROWS(P$2:$P217)),"")</f>
        <v>60.126515452578246</v>
      </c>
      <c r="Q217" s="50">
        <f t="shared" si="39"/>
        <v>234</v>
      </c>
      <c r="R217" s="51">
        <f t="shared" ca="1" si="46"/>
        <v>81.331906131487642</v>
      </c>
      <c r="S217" s="52">
        <f t="shared" ca="1" si="47"/>
        <v>449</v>
      </c>
      <c r="T217" s="39" t="str">
        <f t="shared" ca="1" si="43"/>
        <v>81,</v>
      </c>
      <c r="U217" s="39" t="str">
        <f t="shared" ca="1" si="44"/>
        <v>81.3319,</v>
      </c>
      <c r="V217" s="53" t="str">
        <f t="shared" ca="1" si="45"/>
        <v>8133,</v>
      </c>
      <c r="W217" s="41"/>
      <c r="X217" s="42"/>
      <c r="Y217" s="42"/>
      <c r="Z217" s="72"/>
      <c r="AA217" s="42"/>
      <c r="AB217" s="44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</row>
    <row r="218" spans="7:39" x14ac:dyDescent="0.2">
      <c r="G218" s="27">
        <v>216</v>
      </c>
      <c r="H218" s="28">
        <f t="shared" si="36"/>
        <v>566.67905008910259</v>
      </c>
      <c r="I218" s="28">
        <f t="shared" si="37"/>
        <v>2.3951469386533852</v>
      </c>
      <c r="J218" s="29">
        <f t="shared" si="38"/>
        <v>1.0779532027183958</v>
      </c>
      <c r="K218" s="26"/>
      <c r="L218" s="48">
        <v>217</v>
      </c>
      <c r="M218" s="49">
        <f t="shared" si="40"/>
        <v>0.17487179487179486</v>
      </c>
      <c r="N218" s="33">
        <f t="shared" si="41"/>
        <v>26806.451612903227</v>
      </c>
      <c r="O218" s="33">
        <f t="shared" si="42"/>
        <v>57.897088022682169</v>
      </c>
      <c r="P218" s="34">
        <f>IF(INDEX($O$2:$O$4095,MATCH($B$8,$O$2:$O$4095,1)+ROWS(P$2:$P218))&lt;=$B$9,INDEX($O$2:$O$4095,MATCH($B$8,$O$2:$O$4095,1)+ROWS(P$2:$P218)),"")</f>
        <v>60.253762066705747</v>
      </c>
      <c r="Q218" s="50">
        <f t="shared" si="39"/>
        <v>235</v>
      </c>
      <c r="R218" s="51">
        <f t="shared" ca="1" si="46"/>
        <v>81.490819411357165</v>
      </c>
      <c r="S218" s="52">
        <f t="shared" ca="1" si="47"/>
        <v>451</v>
      </c>
      <c r="T218" s="39" t="str">
        <f t="shared" ca="1" si="43"/>
        <v>81,</v>
      </c>
      <c r="U218" s="39" t="str">
        <f t="shared" ca="1" si="44"/>
        <v>81.4908,</v>
      </c>
      <c r="V218" s="53" t="str">
        <f t="shared" ca="1" si="45"/>
        <v>8149,</v>
      </c>
      <c r="W218" s="41"/>
      <c r="X218" s="42"/>
      <c r="Y218" s="42"/>
      <c r="Z218" s="72"/>
      <c r="AA218" s="42"/>
      <c r="AB218" s="44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</row>
    <row r="219" spans="7:39" x14ac:dyDescent="0.2">
      <c r="G219" s="70">
        <v>217</v>
      </c>
      <c r="H219" s="28">
        <f t="shared" si="36"/>
        <v>557.4194848938107</v>
      </c>
      <c r="I219" s="28">
        <f t="shared" si="37"/>
        <v>2.4059264706805692</v>
      </c>
      <c r="J219" s="29">
        <f t="shared" si="38"/>
        <v>1.0655077828713111</v>
      </c>
      <c r="K219" s="26"/>
      <c r="L219" s="48">
        <v>218</v>
      </c>
      <c r="M219" s="49">
        <f t="shared" si="40"/>
        <v>0.17567765567765567</v>
      </c>
      <c r="N219" s="33">
        <f t="shared" si="41"/>
        <v>26676.605504587158</v>
      </c>
      <c r="O219" s="33">
        <f t="shared" si="42"/>
        <v>58.031860987240691</v>
      </c>
      <c r="P219" s="34">
        <f>IF(INDEX($O$2:$O$4095,MATCH($B$8,$O$2:$O$4095,1)+ROWS(P$2:$P219))&lt;=$B$9,INDEX($O$2:$O$4095,MATCH($B$8,$O$2:$O$4095,1)+ROWS(P$2:$P219)),"")</f>
        <v>60.380597806632352</v>
      </c>
      <c r="Q219" s="50">
        <f t="shared" si="39"/>
        <v>236</v>
      </c>
      <c r="R219" s="51">
        <f t="shared" ca="1" si="46"/>
        <v>81.649258106288073</v>
      </c>
      <c r="S219" s="52">
        <f t="shared" ca="1" si="47"/>
        <v>453</v>
      </c>
      <c r="T219" s="39" t="str">
        <f t="shared" ca="1" si="43"/>
        <v>82,</v>
      </c>
      <c r="U219" s="39" t="str">
        <f t="shared" ca="1" si="44"/>
        <v>81.6493,</v>
      </c>
      <c r="V219" s="53" t="str">
        <f t="shared" ca="1" si="45"/>
        <v>8165,</v>
      </c>
      <c r="W219" s="41"/>
      <c r="X219" s="42"/>
      <c r="Y219" s="42"/>
      <c r="Z219" s="72"/>
      <c r="AA219" s="42"/>
      <c r="AB219" s="44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</row>
    <row r="220" spans="7:39" x14ac:dyDescent="0.2">
      <c r="G220" s="27">
        <v>218</v>
      </c>
      <c r="H220" s="28">
        <f t="shared" si="36"/>
        <v>548.34800756196637</v>
      </c>
      <c r="I220" s="28">
        <f t="shared" si="37"/>
        <v>2.4165815485092823</v>
      </c>
      <c r="J220" s="29">
        <f t="shared" si="38"/>
        <v>1.05313570386385</v>
      </c>
      <c r="K220" s="26"/>
      <c r="L220" s="48">
        <v>219</v>
      </c>
      <c r="M220" s="49">
        <f t="shared" si="40"/>
        <v>0.17648351648351646</v>
      </c>
      <c r="N220" s="33">
        <f t="shared" si="41"/>
        <v>26547.945205479453</v>
      </c>
      <c r="O220" s="33">
        <f t="shared" si="42"/>
        <v>58.16616081666416</v>
      </c>
      <c r="P220" s="34">
        <f>IF(INDEX($O$2:$O$4095,MATCH($B$8,$O$2:$O$4095,1)+ROWS(P$2:$P220))&lt;=$B$9,INDEX($O$2:$O$4095,MATCH($B$8,$O$2:$O$4095,1)+ROWS(P$2:$P220)),"")</f>
        <v>60.507025940290873</v>
      </c>
      <c r="Q220" s="50">
        <f t="shared" si="39"/>
        <v>237</v>
      </c>
      <c r="R220" s="51">
        <f t="shared" ca="1" si="46"/>
        <v>81.807226290141159</v>
      </c>
      <c r="S220" s="52">
        <f t="shared" ca="1" si="47"/>
        <v>455</v>
      </c>
      <c r="T220" s="39" t="str">
        <f t="shared" ca="1" si="43"/>
        <v>82,</v>
      </c>
      <c r="U220" s="39" t="str">
        <f t="shared" ca="1" si="44"/>
        <v>81.8072,</v>
      </c>
      <c r="V220" s="53" t="str">
        <f t="shared" ca="1" si="45"/>
        <v>8181,</v>
      </c>
      <c r="W220" s="41"/>
      <c r="X220" s="42"/>
      <c r="Y220" s="42"/>
      <c r="Z220" s="72"/>
      <c r="AA220" s="42"/>
      <c r="AB220" s="44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</row>
    <row r="221" spans="7:39" x14ac:dyDescent="0.2">
      <c r="G221" s="70">
        <v>219</v>
      </c>
      <c r="H221" s="28">
        <f t="shared" si="36"/>
        <v>539.46012922811951</v>
      </c>
      <c r="I221" s="28">
        <f t="shared" si="37"/>
        <v>2.4271129055479208</v>
      </c>
      <c r="J221" s="29">
        <f t="shared" si="38"/>
        <v>1.0408396942574782</v>
      </c>
      <c r="K221" s="26"/>
      <c r="L221" s="48">
        <v>220</v>
      </c>
      <c r="M221" s="49">
        <f t="shared" si="40"/>
        <v>0.1772893772893773</v>
      </c>
      <c r="N221" s="33">
        <f t="shared" si="41"/>
        <v>26420.454545454544</v>
      </c>
      <c r="O221" s="33">
        <f t="shared" si="42"/>
        <v>58.299991559406863</v>
      </c>
      <c r="P221" s="34">
        <f>IF(INDEX($O$2:$O$4095,MATCH($B$8,$O$2:$O$4095,1)+ROWS(P$2:$P221))&lt;=$B$9,INDEX($O$2:$O$4095,MATCH($B$8,$O$2:$O$4095,1)+ROWS(P$2:$P221)),"")</f>
        <v>60.633049696276146</v>
      </c>
      <c r="Q221" s="50">
        <f t="shared" si="39"/>
        <v>238</v>
      </c>
      <c r="R221" s="51">
        <f t="shared" ca="1" si="46"/>
        <v>81.964727986028265</v>
      </c>
      <c r="S221" s="52">
        <f t="shared" ca="1" si="47"/>
        <v>457</v>
      </c>
      <c r="T221" s="39" t="str">
        <f t="shared" ca="1" si="43"/>
        <v>82,</v>
      </c>
      <c r="U221" s="39" t="str">
        <f t="shared" ca="1" si="44"/>
        <v>81.9647,</v>
      </c>
      <c r="V221" s="53" t="str">
        <f t="shared" ca="1" si="45"/>
        <v>8196,</v>
      </c>
      <c r="W221" s="41"/>
      <c r="X221" s="42"/>
      <c r="Y221" s="42"/>
      <c r="Z221" s="72"/>
      <c r="AA221" s="42"/>
      <c r="AB221" s="44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</row>
    <row r="222" spans="7:39" x14ac:dyDescent="0.2">
      <c r="G222" s="27">
        <v>220</v>
      </c>
      <c r="H222" s="28">
        <f t="shared" si="36"/>
        <v>530.75148305059849</v>
      </c>
      <c r="I222" s="28">
        <f t="shared" si="37"/>
        <v>2.4375213024904956</v>
      </c>
      <c r="J222" s="29">
        <f t="shared" si="38"/>
        <v>1.0286223383888071</v>
      </c>
      <c r="K222" s="26"/>
      <c r="L222" s="48">
        <v>221</v>
      </c>
      <c r="M222" s="49">
        <f t="shared" si="40"/>
        <v>0.17809523809523808</v>
      </c>
      <c r="N222" s="33">
        <f t="shared" si="41"/>
        <v>26294.117647058825</v>
      </c>
      <c r="O222" s="33">
        <f t="shared" si="42"/>
        <v>58.433357211415341</v>
      </c>
      <c r="P222" s="34">
        <f>IF(INDEX($O$2:$O$4095,MATCH($B$8,$O$2:$O$4095,1)+ROWS(P$2:$P222))&lt;=$B$9,INDEX($O$2:$O$4095,MATCH($B$8,$O$2:$O$4095,1)+ROWS(P$2:$P222)),"")</f>
        <v>60.758672264482129</v>
      </c>
      <c r="Q222" s="50">
        <f t="shared" si="39"/>
        <v>239</v>
      </c>
      <c r="R222" s="51">
        <f t="shared" ca="1" si="46"/>
        <v>82.121767167168684</v>
      </c>
      <c r="S222" s="52">
        <f t="shared" ca="1" si="47"/>
        <v>459</v>
      </c>
      <c r="T222" s="39" t="str">
        <f t="shared" ca="1" si="43"/>
        <v>82,</v>
      </c>
      <c r="U222" s="39" t="str">
        <f t="shared" ca="1" si="44"/>
        <v>82.1218,</v>
      </c>
      <c r="V222" s="53" t="str">
        <f t="shared" ca="1" si="45"/>
        <v>8212,</v>
      </c>
      <c r="W222" s="41"/>
      <c r="X222" s="42"/>
      <c r="Y222" s="42"/>
      <c r="Z222" s="72"/>
      <c r="AA222" s="42"/>
      <c r="AB222" s="44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</row>
    <row r="223" spans="7:39" x14ac:dyDescent="0.2">
      <c r="G223" s="70">
        <v>221</v>
      </c>
      <c r="H223" s="28">
        <f t="shared" si="36"/>
        <v>522.21782050931711</v>
      </c>
      <c r="I223" s="28">
        <f t="shared" si="37"/>
        <v>2.4478075258743837</v>
      </c>
      <c r="J223" s="29">
        <f t="shared" si="38"/>
        <v>1.0164860797509778</v>
      </c>
      <c r="K223" s="26"/>
      <c r="L223" s="48">
        <v>222</v>
      </c>
      <c r="M223" s="49">
        <f t="shared" si="40"/>
        <v>0.17890109890109887</v>
      </c>
      <c r="N223" s="33">
        <f t="shared" si="41"/>
        <v>26168.91891891892</v>
      </c>
      <c r="O223" s="33">
        <f t="shared" si="42"/>
        <v>58.566261717044767</v>
      </c>
      <c r="P223" s="34">
        <f>IF(INDEX($O$2:$O$4095,MATCH($B$8,$O$2:$O$4095,1)+ROWS(P$2:$P223))&lt;=$B$9,INDEX($O$2:$O$4095,MATCH($B$8,$O$2:$O$4095,1)+ROWS(P$2:$P223)),"")</f>
        <v>60.883896796726219</v>
      </c>
      <c r="Q223" s="50">
        <f t="shared" si="39"/>
        <v>240</v>
      </c>
      <c r="R223" s="51">
        <f t="shared" ca="1" si="46"/>
        <v>82.278347757727147</v>
      </c>
      <c r="S223" s="52">
        <f t="shared" ca="1" si="47"/>
        <v>461</v>
      </c>
      <c r="T223" s="39" t="str">
        <f t="shared" ca="1" si="43"/>
        <v>82,</v>
      </c>
      <c r="U223" s="39" t="str">
        <f t="shared" ca="1" si="44"/>
        <v>82.2783,</v>
      </c>
      <c r="V223" s="53" t="str">
        <f t="shared" ca="1" si="45"/>
        <v>8228,</v>
      </c>
      <c r="W223" s="41"/>
      <c r="X223" s="42"/>
      <c r="Y223" s="42"/>
      <c r="Z223" s="72"/>
      <c r="AA223" s="42"/>
      <c r="AB223" s="44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</row>
    <row r="224" spans="7:39" x14ac:dyDescent="0.2">
      <c r="G224" s="27">
        <v>222</v>
      </c>
      <c r="H224" s="28">
        <f t="shared" si="36"/>
        <v>513.85500782713166</v>
      </c>
      <c r="I224" s="28">
        <f t="shared" si="37"/>
        <v>2.4579723866718934</v>
      </c>
      <c r="J224" s="29">
        <f t="shared" si="38"/>
        <v>1.0044332244064424</v>
      </c>
      <c r="K224" s="26"/>
      <c r="L224" s="48">
        <v>223</v>
      </c>
      <c r="M224" s="49">
        <f t="shared" si="40"/>
        <v>0.17970695970695971</v>
      </c>
      <c r="N224" s="33">
        <f t="shared" si="41"/>
        <v>26044.843049327348</v>
      </c>
      <c r="O224" s="33">
        <f t="shared" si="42"/>
        <v>58.698708969954509</v>
      </c>
      <c r="P224" s="34">
        <f>IF(INDEX($O$2:$O$4095,MATCH($B$8,$O$2:$O$4095,1)+ROWS(P$2:$P224))&lt;=$B$9,INDEX($O$2:$O$4095,MATCH($B$8,$O$2:$O$4095,1)+ROWS(P$2:$P224)),"")</f>
        <v>61.008726407360882</v>
      </c>
      <c r="Q224" s="50">
        <f t="shared" si="39"/>
        <v>241</v>
      </c>
      <c r="R224" s="51">
        <f t="shared" ca="1" si="46"/>
        <v>82.434473633634639</v>
      </c>
      <c r="S224" s="52">
        <f t="shared" ca="1" si="47"/>
        <v>463</v>
      </c>
      <c r="T224" s="39" t="str">
        <f t="shared" ca="1" si="43"/>
        <v>82,</v>
      </c>
      <c r="U224" s="39" t="str">
        <f t="shared" ca="1" si="44"/>
        <v>82.4345,</v>
      </c>
      <c r="V224" s="53" t="str">
        <f t="shared" ca="1" si="45"/>
        <v>8243,</v>
      </c>
      <c r="W224" s="41"/>
      <c r="X224" s="42"/>
      <c r="Y224" s="42"/>
      <c r="Z224" s="72"/>
      <c r="AA224" s="42"/>
      <c r="AB224" s="44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</row>
    <row r="225" spans="7:39" x14ac:dyDescent="0.2">
      <c r="G225" s="70">
        <v>223</v>
      </c>
      <c r="H225" s="28">
        <f t="shared" si="36"/>
        <v>505.65902251027643</v>
      </c>
      <c r="I225" s="28">
        <f t="shared" si="37"/>
        <v>2.4680167189159579</v>
      </c>
      <c r="J225" s="29">
        <f t="shared" si="38"/>
        <v>0.99246594442830016</v>
      </c>
      <c r="K225" s="26"/>
      <c r="L225" s="48">
        <v>224</v>
      </c>
      <c r="M225" s="49">
        <f t="shared" si="40"/>
        <v>0.1805128205128205</v>
      </c>
      <c r="N225" s="33">
        <f t="shared" si="41"/>
        <v>25921.875</v>
      </c>
      <c r="O225" s="33">
        <f t="shared" si="42"/>
        <v>58.830702813984658</v>
      </c>
      <c r="P225" s="34">
        <f>IF(INDEX($O$2:$O$4095,MATCH($B$8,$O$2:$O$4095,1)+ROWS(P$2:$P225))&lt;=$B$9,INDEX($O$2:$O$4095,MATCH($B$8,$O$2:$O$4095,1)+ROWS(P$2:$P225)),"")</f>
        <v>61.13316417387324</v>
      </c>
      <c r="Q225" s="50">
        <f t="shared" si="39"/>
        <v>242</v>
      </c>
      <c r="R225" s="51">
        <f t="shared" ca="1" si="46"/>
        <v>82.590148623391258</v>
      </c>
      <c r="S225" s="52">
        <f t="shared" ca="1" si="47"/>
        <v>465</v>
      </c>
      <c r="T225" s="39" t="str">
        <f t="shared" ca="1" si="43"/>
        <v>83,</v>
      </c>
      <c r="U225" s="39" t="str">
        <f t="shared" ca="1" si="44"/>
        <v>82.5901,</v>
      </c>
      <c r="V225" s="53" t="str">
        <f t="shared" ca="1" si="45"/>
        <v>8259,</v>
      </c>
      <c r="W225" s="41"/>
      <c r="X225" s="42"/>
      <c r="Y225" s="42"/>
      <c r="Z225" s="72"/>
      <c r="AA225" s="42"/>
      <c r="AB225" s="44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</row>
    <row r="226" spans="7:39" x14ac:dyDescent="0.2">
      <c r="G226" s="27">
        <v>224</v>
      </c>
      <c r="H226" s="28">
        <f t="shared" si="36"/>
        <v>497.62595000355708</v>
      </c>
      <c r="I226" s="28">
        <f t="shared" si="37"/>
        <v>2.4779413783602409</v>
      </c>
      <c r="J226" s="29">
        <f t="shared" si="38"/>
        <v>0.98058628135935244</v>
      </c>
      <c r="K226" s="26"/>
      <c r="L226" s="48">
        <v>225</v>
      </c>
      <c r="M226" s="49">
        <f t="shared" si="40"/>
        <v>0.18131868131868131</v>
      </c>
      <c r="N226" s="33">
        <f t="shared" si="41"/>
        <v>25800</v>
      </c>
      <c r="O226" s="33">
        <f t="shared" si="42"/>
        <v>58.962247044013679</v>
      </c>
      <c r="P226" s="34">
        <f>IF(INDEX($O$2:$O$4095,MATCH($B$8,$O$2:$O$4095,1)+ROWS(P$2:$P226))&lt;=$B$9,INDEX($O$2:$O$4095,MATCH($B$8,$O$2:$O$4095,1)+ROWS(P$2:$P226)),"")</f>
        <v>61.257213137471751</v>
      </c>
      <c r="Q226" s="50">
        <f t="shared" si="39"/>
        <v>243</v>
      </c>
      <c r="R226" s="51">
        <f t="shared" ca="1" si="46"/>
        <v>82.745376508853042</v>
      </c>
      <c r="S226" s="52">
        <f t="shared" ca="1" si="47"/>
        <v>467</v>
      </c>
      <c r="T226" s="39" t="str">
        <f t="shared" ca="1" si="43"/>
        <v>83,</v>
      </c>
      <c r="U226" s="39" t="str">
        <f t="shared" ca="1" si="44"/>
        <v>82.7454,</v>
      </c>
      <c r="V226" s="53" t="str">
        <f t="shared" ca="1" si="45"/>
        <v>8275,</v>
      </c>
      <c r="W226" s="41"/>
      <c r="X226" s="42"/>
      <c r="Y226" s="42"/>
      <c r="Z226" s="72"/>
      <c r="AA226" s="42"/>
      <c r="AB226" s="44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</row>
    <row r="227" spans="7:39" x14ac:dyDescent="0.2">
      <c r="G227" s="70">
        <v>225</v>
      </c>
      <c r="H227" s="28">
        <f t="shared" si="36"/>
        <v>489.75198045616588</v>
      </c>
      <c r="I227" s="28">
        <f t="shared" si="37"/>
        <v>2.4877472411738344</v>
      </c>
      <c r="J227" s="29">
        <f t="shared" si="38"/>
        <v>0.96879614968252703</v>
      </c>
      <c r="K227" s="26"/>
      <c r="L227" s="48">
        <v>226</v>
      </c>
      <c r="M227" s="49">
        <f t="shared" si="40"/>
        <v>0.18212454212454213</v>
      </c>
      <c r="N227" s="33">
        <f t="shared" si="41"/>
        <v>25679.203539823007</v>
      </c>
      <c r="O227" s="33">
        <f t="shared" si="42"/>
        <v>59.093345406796857</v>
      </c>
      <c r="P227" s="34">
        <f>IF(INDEX($O$2:$O$4095,MATCH($B$8,$O$2:$O$4095,1)+ROWS(P$2:$P227))&lt;=$B$9,INDEX($O$2:$O$4095,MATCH($B$8,$O$2:$O$4095,1)+ROWS(P$2:$P227)),"")</f>
        <v>61.38087630366249</v>
      </c>
      <c r="Q227" s="50">
        <f t="shared" si="39"/>
        <v>244</v>
      </c>
      <c r="R227" s="51">
        <f t="shared" ca="1" si="46"/>
        <v>82.900161026002081</v>
      </c>
      <c r="S227" s="52">
        <f t="shared" ca="1" si="47"/>
        <v>469</v>
      </c>
      <c r="T227" s="39" t="str">
        <f t="shared" ca="1" si="43"/>
        <v>83,</v>
      </c>
      <c r="U227" s="39" t="str">
        <f t="shared" ca="1" si="44"/>
        <v>82.9002,</v>
      </c>
      <c r="V227" s="53" t="str">
        <f t="shared" ca="1" si="45"/>
        <v>8290,</v>
      </c>
      <c r="W227" s="41"/>
      <c r="X227" s="42"/>
      <c r="Y227" s="42"/>
      <c r="Z227" s="72"/>
      <c r="AA227" s="42"/>
      <c r="AB227" s="44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</row>
    <row r="228" spans="7:39" x14ac:dyDescent="0.2">
      <c r="G228" s="27">
        <v>226</v>
      </c>
      <c r="H228" s="28">
        <f t="shared" si="36"/>
        <v>482.03340559413198</v>
      </c>
      <c r="I228" s="28">
        <f t="shared" si="37"/>
        <v>2.4974352026706597</v>
      </c>
      <c r="J228" s="29">
        <f t="shared" si="38"/>
        <v>0.95709734029525428</v>
      </c>
      <c r="K228" s="26"/>
      <c r="L228" s="48">
        <v>227</v>
      </c>
      <c r="M228" s="49">
        <f t="shared" si="40"/>
        <v>0.18293040293040291</v>
      </c>
      <c r="N228" s="33">
        <f t="shared" si="41"/>
        <v>25559.471365638768</v>
      </c>
      <c r="O228" s="33">
        <f t="shared" si="42"/>
        <v>59.224001601787734</v>
      </c>
      <c r="P228" s="34">
        <f>IF(INDEX($O$2:$O$4095,MATCH($B$8,$O$2:$O$4095,1)+ROWS(P$2:$P228))&lt;=$B$9,INDEX($O$2:$O$4095,MATCH($B$8,$O$2:$O$4095,1)+ROWS(P$2:$P228)),"")</f>
        <v>61.504156642812859</v>
      </c>
      <c r="Q228" s="50">
        <f t="shared" si="39"/>
        <v>245</v>
      </c>
      <c r="R228" s="51">
        <f t="shared" ca="1" si="46"/>
        <v>83.054505865700719</v>
      </c>
      <c r="S228" s="52">
        <f t="shared" ca="1" si="47"/>
        <v>471</v>
      </c>
      <c r="T228" s="39" t="str">
        <f t="shared" ca="1" si="43"/>
        <v>83,</v>
      </c>
      <c r="U228" s="39" t="str">
        <f t="shared" ca="1" si="44"/>
        <v>83.0545,</v>
      </c>
      <c r="V228" s="53" t="str">
        <f t="shared" ca="1" si="45"/>
        <v>8305,</v>
      </c>
      <c r="W228" s="41"/>
      <c r="X228" s="42"/>
      <c r="Y228" s="42"/>
      <c r="Z228" s="72"/>
      <c r="AA228" s="42"/>
      <c r="AB228" s="44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</row>
    <row r="229" spans="7:39" x14ac:dyDescent="0.2">
      <c r="G229" s="70">
        <v>227</v>
      </c>
      <c r="H229" s="28">
        <f t="shared" si="36"/>
        <v>474.46661569558677</v>
      </c>
      <c r="I229" s="28">
        <f t="shared" si="37"/>
        <v>2.5070061760736122</v>
      </c>
      <c r="J229" s="29">
        <f t="shared" si="38"/>
        <v>0.9454915239813122</v>
      </c>
      <c r="K229" s="26"/>
      <c r="L229" s="48">
        <v>228</v>
      </c>
      <c r="M229" s="49">
        <f t="shared" si="40"/>
        <v>0.18373626373626373</v>
      </c>
      <c r="N229" s="33">
        <f t="shared" si="41"/>
        <v>25440.78947368421</v>
      </c>
      <c r="O229" s="33">
        <f t="shared" si="42"/>
        <v>59.354219281940914</v>
      </c>
      <c r="P229" s="34">
        <f>IF(INDEX($O$2:$O$4095,MATCH($B$8,$O$2:$O$4095,1)+ROWS(P$2:$P229))&lt;=$B$9,INDEX($O$2:$O$4095,MATCH($B$8,$O$2:$O$4095,1)+ROWS(P$2:$P229)),"")</f>
        <v>61.627057090704625</v>
      </c>
      <c r="Q229" s="50">
        <f t="shared" si="39"/>
        <v>246</v>
      </c>
      <c r="R229" s="51">
        <f t="shared" ca="1" si="46"/>
        <v>83.208414674430458</v>
      </c>
      <c r="S229" s="52">
        <f t="shared" ca="1" si="47"/>
        <v>473</v>
      </c>
      <c r="T229" s="39" t="str">
        <f t="shared" ca="1" si="43"/>
        <v>83,</v>
      </c>
      <c r="U229" s="39" t="str">
        <f t="shared" ca="1" si="44"/>
        <v>83.2084,</v>
      </c>
      <c r="V229" s="53" t="str">
        <f t="shared" ca="1" si="45"/>
        <v>8321,</v>
      </c>
      <c r="W229" s="41"/>
      <c r="X229" s="42"/>
      <c r="Y229" s="42"/>
      <c r="Z229" s="72"/>
      <c r="AA229" s="42"/>
      <c r="AB229" s="44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</row>
    <row r="230" spans="7:39" x14ac:dyDescent="0.2">
      <c r="G230" s="27">
        <v>228</v>
      </c>
      <c r="H230" s="28">
        <f t="shared" si="36"/>
        <v>467.0480966651582</v>
      </c>
      <c r="I230" s="28">
        <f t="shared" si="37"/>
        <v>2.5164610913134253</v>
      </c>
      <c r="J230" s="29">
        <f t="shared" si="38"/>
        <v>0.9339802548749887</v>
      </c>
      <c r="K230" s="26"/>
      <c r="L230" s="48">
        <v>229</v>
      </c>
      <c r="M230" s="49">
        <f t="shared" si="40"/>
        <v>0.18454212454212451</v>
      </c>
      <c r="N230" s="33">
        <f t="shared" si="41"/>
        <v>25323.144104803494</v>
      </c>
      <c r="O230" s="33">
        <f t="shared" si="42"/>
        <v>59.484002054498717</v>
      </c>
      <c r="P230" s="34">
        <f>IF(INDEX($O$2:$O$4095,MATCH($B$8,$O$2:$O$4095,1)+ROWS(P$2:$P230))&lt;=$B$9,INDEX($O$2:$O$4095,MATCH($B$8,$O$2:$O$4095,1)+ROWS(P$2:$P230)),"")</f>
        <v>61.749580549075915</v>
      </c>
      <c r="Q230" s="50">
        <f t="shared" si="39"/>
        <v>247</v>
      </c>
      <c r="R230" s="51">
        <f t="shared" ca="1" si="46"/>
        <v>83.361891055015462</v>
      </c>
      <c r="S230" s="52">
        <f t="shared" ca="1" si="47"/>
        <v>475</v>
      </c>
      <c r="T230" s="39" t="str">
        <f t="shared" ca="1" si="43"/>
        <v>83,</v>
      </c>
      <c r="U230" s="39" t="str">
        <f t="shared" ca="1" si="44"/>
        <v>83.3619,</v>
      </c>
      <c r="V230" s="53" t="str">
        <f t="shared" ca="1" si="45"/>
        <v>8336,</v>
      </c>
      <c r="W230" s="41"/>
      <c r="X230" s="42"/>
      <c r="Y230" s="42"/>
      <c r="Z230" s="72"/>
      <c r="AA230" s="42"/>
      <c r="AB230" s="44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</row>
    <row r="231" spans="7:39" x14ac:dyDescent="0.2">
      <c r="G231" s="70">
        <v>229</v>
      </c>
      <c r="H231" s="28">
        <f t="shared" si="36"/>
        <v>459.77442720396198</v>
      </c>
      <c r="I231" s="28">
        <f t="shared" si="37"/>
        <v>2.5258008938621752</v>
      </c>
      <c r="J231" s="29">
        <f t="shared" si="38"/>
        <v>0.92256497391014491</v>
      </c>
      <c r="K231" s="26"/>
      <c r="L231" s="48">
        <v>230</v>
      </c>
      <c r="M231" s="49">
        <f t="shared" si="40"/>
        <v>0.18534798534798536</v>
      </c>
      <c r="N231" s="33">
        <f t="shared" si="41"/>
        <v>25206.521739130429</v>
      </c>
      <c r="O231" s="33">
        <f t="shared" si="42"/>
        <v>59.613353481760385</v>
      </c>
      <c r="P231" s="34">
        <f>IF(INDEX($O$2:$O$4095,MATCH($B$8,$O$2:$O$4095,1)+ROWS(P$2:$P231))&lt;=$B$9,INDEX($O$2:$O$4095,MATCH($B$8,$O$2:$O$4095,1)+ROWS(P$2:$P231)),"")</f>
        <v>61.871729886152593</v>
      </c>
      <c r="Q231" s="50">
        <f t="shared" si="39"/>
        <v>248</v>
      </c>
      <c r="R231" s="51">
        <f t="shared" ca="1" si="46"/>
        <v>83.514938567331171</v>
      </c>
      <c r="S231" s="52">
        <f t="shared" ca="1" si="47"/>
        <v>477</v>
      </c>
      <c r="T231" s="39" t="str">
        <f t="shared" ca="1" si="43"/>
        <v>84,</v>
      </c>
      <c r="U231" s="39" t="str">
        <f t="shared" ca="1" si="44"/>
        <v>83.5149,</v>
      </c>
      <c r="V231" s="53" t="str">
        <f t="shared" ca="1" si="45"/>
        <v>8351,</v>
      </c>
      <c r="W231" s="41"/>
      <c r="X231" s="42"/>
      <c r="Y231" s="42"/>
      <c r="Z231" s="72"/>
      <c r="AA231" s="42"/>
      <c r="AB231" s="44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</row>
    <row r="232" spans="7:39" x14ac:dyDescent="0.2">
      <c r="G232" s="27">
        <v>230</v>
      </c>
      <c r="H232" s="28">
        <f t="shared" si="36"/>
        <v>452.64227607179021</v>
      </c>
      <c r="I232" s="28">
        <f t="shared" si="37"/>
        <v>2.5350265436012767</v>
      </c>
      <c r="J232" s="29">
        <f t="shared" si="38"/>
        <v>0.91124701224956084</v>
      </c>
      <c r="K232" s="26"/>
      <c r="L232" s="48">
        <v>231</v>
      </c>
      <c r="M232" s="49">
        <f t="shared" si="40"/>
        <v>0.18615384615384614</v>
      </c>
      <c r="N232" s="33">
        <f t="shared" si="41"/>
        <v>25090.909090909088</v>
      </c>
      <c r="O232" s="33">
        <f t="shared" si="42"/>
        <v>59.742277081835766</v>
      </c>
      <c r="P232" s="34">
        <f>IF(INDEX($O$2:$O$4095,MATCH($B$8,$O$2:$O$4095,1)+ROWS(P$2:$P232))&lt;=$B$9,INDEX($O$2:$O$4095,MATCH($B$8,$O$2:$O$4095,1)+ROWS(P$2:$P232)),"")</f>
        <v>61.993507937169511</v>
      </c>
      <c r="Q232" s="50">
        <f t="shared" si="39"/>
        <v>249</v>
      </c>
      <c r="R232" s="51">
        <f t="shared" ca="1" si="46"/>
        <v>83.667560728999149</v>
      </c>
      <c r="S232" s="52">
        <f t="shared" ca="1" si="47"/>
        <v>479</v>
      </c>
      <c r="T232" s="39" t="str">
        <f t="shared" ca="1" si="43"/>
        <v>84,</v>
      </c>
      <c r="U232" s="39" t="str">
        <f t="shared" ca="1" si="44"/>
        <v>83.6676,</v>
      </c>
      <c r="V232" s="53" t="str">
        <f t="shared" ca="1" si="45"/>
        <v>8367,</v>
      </c>
      <c r="W232" s="41"/>
      <c r="X232" s="42"/>
      <c r="Y232" s="42"/>
      <c r="Z232" s="72"/>
      <c r="AA232" s="42"/>
      <c r="AB232" s="44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</row>
    <row r="233" spans="7:39" x14ac:dyDescent="0.2">
      <c r="G233" s="70">
        <v>231</v>
      </c>
      <c r="H233" s="28">
        <f t="shared" si="36"/>
        <v>445.64839943822437</v>
      </c>
      <c r="I233" s="28">
        <f t="shared" si="37"/>
        <v>2.5441390137237723</v>
      </c>
      <c r="J233" s="29">
        <f t="shared" si="38"/>
        <v>0.90002759469087756</v>
      </c>
      <c r="K233" s="26"/>
      <c r="L233" s="48">
        <v>232</v>
      </c>
      <c r="M233" s="49">
        <f t="shared" si="40"/>
        <v>0.18695970695970693</v>
      </c>
      <c r="N233" s="33">
        <f t="shared" si="41"/>
        <v>24976.293103448279</v>
      </c>
      <c r="O233" s="33">
        <f t="shared" si="42"/>
        <v>59.870776329382636</v>
      </c>
      <c r="P233" s="34">
        <f>IF(INDEX($O$2:$O$4095,MATCH($B$8,$O$2:$O$4095,1)+ROWS(P$2:$P233))&lt;=$B$9,INDEX($O$2:$O$4095,MATCH($B$8,$O$2:$O$4095,1)+ROWS(P$2:$P233)),"")</f>
        <v>62.114917504880623</v>
      </c>
      <c r="Q233" s="50">
        <f t="shared" si="39"/>
        <v>250</v>
      </c>
      <c r="R233" s="51">
        <f t="shared" ca="1" si="46"/>
        <v>83.819761016066877</v>
      </c>
      <c r="S233" s="52">
        <f t="shared" ca="1" si="47"/>
        <v>481</v>
      </c>
      <c r="T233" s="39" t="str">
        <f t="shared" ca="1" si="43"/>
        <v>84,</v>
      </c>
      <c r="U233" s="39" t="str">
        <f t="shared" ca="1" si="44"/>
        <v>83.8198,</v>
      </c>
      <c r="V233" s="53" t="str">
        <f t="shared" ca="1" si="45"/>
        <v>8382,</v>
      </c>
      <c r="W233" s="41"/>
      <c r="X233" s="42"/>
      <c r="Y233" s="42"/>
      <c r="Z233" s="72"/>
      <c r="AA233" s="42"/>
      <c r="AB233" s="44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</row>
    <row r="234" spans="7:39" x14ac:dyDescent="0.2">
      <c r="G234" s="27">
        <v>232</v>
      </c>
      <c r="H234" s="28">
        <f t="shared" si="36"/>
        <v>438.78963831952927</v>
      </c>
      <c r="I234" s="28">
        <f t="shared" si="37"/>
        <v>2.553139289670681</v>
      </c>
      <c r="J234" s="29">
        <f t="shared" si="38"/>
        <v>0.88890784304211934</v>
      </c>
      <c r="K234" s="26"/>
      <c r="L234" s="48">
        <v>233</v>
      </c>
      <c r="M234" s="49">
        <f t="shared" si="40"/>
        <v>0.18776556776556777</v>
      </c>
      <c r="N234" s="33">
        <f t="shared" si="41"/>
        <v>24862.660944206003</v>
      </c>
      <c r="O234" s="33">
        <f t="shared" si="42"/>
        <v>59.998854656328604</v>
      </c>
      <c r="P234" s="34">
        <f>IF(INDEX($O$2:$O$4095,MATCH($B$8,$O$2:$O$4095,1)+ROWS(P$2:$P234))&lt;=$B$9,INDEX($O$2:$O$4095,MATCH($B$8,$O$2:$O$4095,1)+ROWS(P$2:$P234)),"")</f>
        <v>62.235961360060685</v>
      </c>
      <c r="Q234" s="50">
        <f t="shared" si="39"/>
        <v>251</v>
      </c>
      <c r="R234" s="51">
        <f t="shared" ca="1" si="46"/>
        <v>83.971542863674927</v>
      </c>
      <c r="S234" s="52">
        <f t="shared" ca="1" si="47"/>
        <v>483</v>
      </c>
      <c r="T234" s="39" t="str">
        <f t="shared" ca="1" si="43"/>
        <v>84,</v>
      </c>
      <c r="U234" s="39" t="str">
        <f t="shared" ca="1" si="44"/>
        <v>83.9715,</v>
      </c>
      <c r="V234" s="53" t="str">
        <f t="shared" ca="1" si="45"/>
        <v>8397,</v>
      </c>
      <c r="W234" s="41"/>
      <c r="X234" s="42"/>
      <c r="Y234" s="42"/>
      <c r="Z234" s="72"/>
      <c r="AA234" s="42"/>
      <c r="AB234" s="44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</row>
    <row r="235" spans="7:39" x14ac:dyDescent="0.2">
      <c r="G235" s="70">
        <v>233</v>
      </c>
      <c r="H235" s="28">
        <f t="shared" si="36"/>
        <v>432.06291609830606</v>
      </c>
      <c r="I235" s="28">
        <f t="shared" si="37"/>
        <v>2.5620283681011022</v>
      </c>
      <c r="J235" s="29">
        <f t="shared" si="38"/>
        <v>0.87788877946484156</v>
      </c>
      <c r="K235" s="26"/>
      <c r="L235" s="48">
        <v>234</v>
      </c>
      <c r="M235" s="49">
        <f t="shared" si="40"/>
        <v>0.18857142857142856</v>
      </c>
      <c r="N235" s="33">
        <f t="shared" si="41"/>
        <v>24750</v>
      </c>
      <c r="O235" s="33">
        <f t="shared" si="42"/>
        <v>60.126515452578246</v>
      </c>
      <c r="P235" s="34">
        <f>IF(INDEX($O$2:$O$4095,MATCH($B$8,$O$2:$O$4095,1)+ROWS(P$2:$P235))&lt;=$B$9,INDEX($O$2:$O$4095,MATCH($B$8,$O$2:$O$4095,1)+ROWS(P$2:$P235)),"")</f>
        <v>62.356642241995985</v>
      </c>
      <c r="Q235" s="50">
        <f t="shared" si="39"/>
        <v>252</v>
      </c>
      <c r="R235" s="51">
        <f t="shared" ca="1" si="46"/>
        <v>84.122909666709575</v>
      </c>
      <c r="S235" s="52">
        <f t="shared" ca="1" si="47"/>
        <v>485</v>
      </c>
      <c r="T235" s="39" t="str">
        <f t="shared" ca="1" si="43"/>
        <v>84,</v>
      </c>
      <c r="U235" s="39" t="str">
        <f t="shared" ca="1" si="44"/>
        <v>84.1229,</v>
      </c>
      <c r="V235" s="53" t="str">
        <f t="shared" ca="1" si="45"/>
        <v>8412,</v>
      </c>
      <c r="W235" s="41"/>
      <c r="X235" s="42"/>
      <c r="Y235" s="42"/>
      <c r="Z235" s="72"/>
      <c r="AA235" s="42"/>
      <c r="AB235" s="44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</row>
    <row r="236" spans="7:39" x14ac:dyDescent="0.2">
      <c r="G236" s="27">
        <v>234</v>
      </c>
      <c r="H236" s="28">
        <f t="shared" si="36"/>
        <v>425.46523612298716</v>
      </c>
      <c r="I236" s="28">
        <f t="shared" si="37"/>
        <v>2.5708072558957507</v>
      </c>
      <c r="J236" s="29">
        <f t="shared" si="38"/>
        <v>0.86697132977926472</v>
      </c>
      <c r="K236" s="26"/>
      <c r="L236" s="48">
        <v>235</v>
      </c>
      <c r="M236" s="49">
        <f t="shared" si="40"/>
        <v>0.18937728937728937</v>
      </c>
      <c r="N236" s="33">
        <f t="shared" si="41"/>
        <v>24638.297872340427</v>
      </c>
      <c r="O236" s="33">
        <f t="shared" si="42"/>
        <v>60.253762066705747</v>
      </c>
      <c r="P236" s="34">
        <f>IF(INDEX($O$2:$O$4095,MATCH($B$8,$O$2:$O$4095,1)+ROWS(P$2:$P236))&lt;=$B$9,INDEX($O$2:$O$4095,MATCH($B$8,$O$2:$O$4095,1)+ROWS(P$2:$P236)),"")</f>
        <v>62.47696285896626</v>
      </c>
      <c r="Q236" s="50">
        <f t="shared" si="39"/>
        <v>253</v>
      </c>
      <c r="R236" s="51">
        <f t="shared" ca="1" si="46"/>
        <v>84.273864780443603</v>
      </c>
      <c r="S236" s="52">
        <f t="shared" ca="1" si="47"/>
        <v>487</v>
      </c>
      <c r="T236" s="39" t="str">
        <f t="shared" ca="1" si="43"/>
        <v>84,</v>
      </c>
      <c r="U236" s="39" t="str">
        <f t="shared" ca="1" si="44"/>
        <v>84.2739,</v>
      </c>
      <c r="V236" s="53" t="str">
        <f t="shared" ca="1" si="45"/>
        <v>8427,</v>
      </c>
      <c r="W236" s="41"/>
      <c r="X236" s="42"/>
      <c r="Y236" s="42"/>
      <c r="Z236" s="72"/>
      <c r="AA236" s="42"/>
      <c r="AB236" s="44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</row>
    <row r="237" spans="7:39" x14ac:dyDescent="0.2">
      <c r="G237" s="70">
        <v>235</v>
      </c>
      <c r="H237" s="28">
        <f t="shared" si="36"/>
        <v>418.99367938438513</v>
      </c>
      <c r="I237" s="28">
        <f t="shared" si="37"/>
        <v>2.5794769691935433</v>
      </c>
      <c r="J237" s="29">
        <f t="shared" si="38"/>
        <v>0.85615632672948472</v>
      </c>
      <c r="K237" s="26"/>
      <c r="L237" s="48">
        <v>236</v>
      </c>
      <c r="M237" s="49">
        <f t="shared" si="40"/>
        <v>0.19018315018315018</v>
      </c>
      <c r="N237" s="33">
        <f t="shared" si="41"/>
        <v>24527.542372881351</v>
      </c>
      <c r="O237" s="33">
        <f t="shared" si="42"/>
        <v>60.380597806632352</v>
      </c>
      <c r="P237" s="34">
        <f>IF(INDEX($O$2:$O$4095,MATCH($B$8,$O$2:$O$4095,1)+ROWS(P$2:$P237))&lt;=$B$9,INDEX($O$2:$O$4095,MATCH($B$8,$O$2:$O$4095,1)+ROWS(P$2:$P237)),"")</f>
        <v>62.596925888717067</v>
      </c>
      <c r="Q237" s="50">
        <f t="shared" si="39"/>
        <v>254</v>
      </c>
      <c r="R237" s="51">
        <f t="shared" ca="1" si="46"/>
        <v>84.424411521163222</v>
      </c>
      <c r="S237" s="52">
        <f t="shared" ca="1" si="47"/>
        <v>489</v>
      </c>
      <c r="T237" s="39" t="str">
        <f t="shared" ca="1" si="43"/>
        <v>84,</v>
      </c>
      <c r="U237" s="39" t="str">
        <f t="shared" ca="1" si="44"/>
        <v>84.4244,</v>
      </c>
      <c r="V237" s="53" t="str">
        <f t="shared" ca="1" si="45"/>
        <v>8442,</v>
      </c>
      <c r="W237" s="41"/>
      <c r="X237" s="42"/>
      <c r="Y237" s="42"/>
      <c r="Z237" s="72"/>
      <c r="AA237" s="42"/>
      <c r="AB237" s="44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</row>
    <row r="238" spans="7:39" x14ac:dyDescent="0.2">
      <c r="G238" s="27">
        <v>236</v>
      </c>
      <c r="H238" s="28">
        <f t="shared" si="36"/>
        <v>412.64540226659187</v>
      </c>
      <c r="I238" s="28">
        <f t="shared" si="37"/>
        <v>2.5880385324608381</v>
      </c>
      <c r="J238" s="29">
        <f t="shared" si="38"/>
        <v>0.84544451320369696</v>
      </c>
      <c r="K238" s="26"/>
      <c r="L238" s="48">
        <v>237</v>
      </c>
      <c r="M238" s="49">
        <f t="shared" si="40"/>
        <v>0.19098901098901097</v>
      </c>
      <c r="N238" s="33">
        <f t="shared" si="41"/>
        <v>24417.721518987342</v>
      </c>
      <c r="O238" s="33">
        <f t="shared" si="42"/>
        <v>60.507025940290873</v>
      </c>
      <c r="P238" s="34">
        <f>IF(INDEX($O$2:$O$4095,MATCH($B$8,$O$2:$O$4095,1)+ROWS(P$2:$P238))&lt;=$B$9,INDEX($O$2:$O$4095,MATCH($B$8,$O$2:$O$4095,1)+ROWS(P$2:$P238)),"")</f>
        <v>62.71653397892328</v>
      </c>
      <c r="Q238" s="50">
        <f t="shared" si="39"/>
        <v>255</v>
      </c>
      <c r="R238" s="51">
        <f t="shared" ca="1" si="46"/>
        <v>84.574553166783232</v>
      </c>
      <c r="S238" s="52">
        <f t="shared" ca="1" si="47"/>
        <v>491</v>
      </c>
      <c r="T238" s="39" t="str">
        <f t="shared" ca="1" si="43"/>
        <v>85,</v>
      </c>
      <c r="U238" s="39" t="str">
        <f t="shared" ca="1" si="44"/>
        <v>84.5746,</v>
      </c>
      <c r="V238" s="53" t="str">
        <f t="shared" ca="1" si="45"/>
        <v>8457,</v>
      </c>
      <c r="W238" s="41"/>
      <c r="X238" s="42"/>
      <c r="Y238" s="42"/>
      <c r="Z238" s="72"/>
      <c r="AA238" s="42"/>
      <c r="AB238" s="44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</row>
    <row r="239" spans="7:39" x14ac:dyDescent="0.2">
      <c r="G239" s="70">
        <v>237</v>
      </c>
      <c r="H239" s="28">
        <f t="shared" si="36"/>
        <v>406.41763436964322</v>
      </c>
      <c r="I239" s="28">
        <f t="shared" si="37"/>
        <v>2.5964929775928751</v>
      </c>
      <c r="J239" s="29">
        <f t="shared" si="38"/>
        <v>0.83483654540854602</v>
      </c>
      <c r="K239" s="26"/>
      <c r="L239" s="48">
        <v>238</v>
      </c>
      <c r="M239" s="49">
        <f t="shared" si="40"/>
        <v>0.19179487179487179</v>
      </c>
      <c r="N239" s="33">
        <f t="shared" si="41"/>
        <v>24308.823529411766</v>
      </c>
      <c r="O239" s="33">
        <f t="shared" si="42"/>
        <v>60.633049696276146</v>
      </c>
      <c r="P239" s="34">
        <f>IF(INDEX($O$2:$O$4095,MATCH($B$8,$O$2:$O$4095,1)+ROWS(P$2:$P239))&lt;=$B$9,INDEX($O$2:$O$4095,MATCH($B$8,$O$2:$O$4095,1)+ROWS(P$2:$P239)),"")</f>
        <v>62.835789747644014</v>
      </c>
      <c r="Q239" s="50">
        <f t="shared" si="39"/>
        <v>256</v>
      </c>
      <c r="R239" s="51">
        <f t="shared" ca="1" si="46"/>
        <v>84.724292957449848</v>
      </c>
      <c r="S239" s="52">
        <f t="shared" ca="1" si="47"/>
        <v>493</v>
      </c>
      <c r="T239" s="39" t="str">
        <f t="shared" ca="1" si="43"/>
        <v>85,</v>
      </c>
      <c r="U239" s="39" t="str">
        <f t="shared" ca="1" si="44"/>
        <v>84.7243,</v>
      </c>
      <c r="V239" s="53" t="str">
        <f t="shared" ca="1" si="45"/>
        <v>8472,</v>
      </c>
      <c r="W239" s="41"/>
      <c r="X239" s="42"/>
      <c r="Y239" s="42"/>
      <c r="Z239" s="72"/>
      <c r="AA239" s="42"/>
      <c r="AB239" s="44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</row>
    <row r="240" spans="7:39" x14ac:dyDescent="0.2">
      <c r="G240" s="27">
        <v>238</v>
      </c>
      <c r="H240" s="28">
        <f t="shared" si="36"/>
        <v>400.30767640144933</v>
      </c>
      <c r="I240" s="28">
        <f t="shared" si="37"/>
        <v>2.6048413430469606</v>
      </c>
      <c r="J240" s="29">
        <f t="shared" si="38"/>
        <v>0.82433299599236065</v>
      </c>
      <c r="K240" s="26"/>
      <c r="L240" s="48">
        <v>239</v>
      </c>
      <c r="M240" s="49">
        <f t="shared" si="40"/>
        <v>0.19260073260073257</v>
      </c>
      <c r="N240" s="33">
        <f t="shared" si="41"/>
        <v>24200.836820083685</v>
      </c>
      <c r="O240" s="33">
        <f t="shared" si="42"/>
        <v>60.758672264482129</v>
      </c>
      <c r="P240" s="34">
        <f>IF(INDEX($O$2:$O$4095,MATCH($B$8,$O$2:$O$4095,1)+ROWS(P$2:$P240))&lt;=$B$9,INDEX($O$2:$O$4095,MATCH($B$8,$O$2:$O$4095,1)+ROWS(P$2:$P240)),"")</f>
        <v>62.954695783768102</v>
      </c>
      <c r="Q240" s="50">
        <f t="shared" si="39"/>
        <v>257</v>
      </c>
      <c r="R240" s="51">
        <f t="shared" ca="1" si="46"/>
        <v>84.873634096131525</v>
      </c>
      <c r="S240" s="52">
        <f t="shared" ca="1" si="47"/>
        <v>495</v>
      </c>
      <c r="T240" s="39" t="str">
        <f t="shared" ca="1" si="43"/>
        <v>85,</v>
      </c>
      <c r="U240" s="39" t="str">
        <f t="shared" ca="1" si="44"/>
        <v>84.8736,</v>
      </c>
      <c r="V240" s="53" t="str">
        <f t="shared" ca="1" si="45"/>
        <v>8487,</v>
      </c>
      <c r="W240" s="41"/>
      <c r="X240" s="42"/>
      <c r="Y240" s="42"/>
      <c r="Z240" s="72"/>
      <c r="AA240" s="42"/>
      <c r="AB240" s="44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</row>
    <row r="241" spans="7:39" x14ac:dyDescent="0.2">
      <c r="G241" s="70">
        <v>239</v>
      </c>
      <c r="H241" s="28">
        <f t="shared" si="36"/>
        <v>394.31289813659964</v>
      </c>
      <c r="I241" s="28">
        <f t="shared" si="37"/>
        <v>2.6130846730068842</v>
      </c>
      <c r="J241" s="29">
        <f t="shared" si="38"/>
        <v>0.81393435711851758</v>
      </c>
      <c r="K241" s="26"/>
      <c r="L241" s="48">
        <v>240</v>
      </c>
      <c r="M241" s="49">
        <f t="shared" si="40"/>
        <v>0.19340659340659341</v>
      </c>
      <c r="N241" s="33">
        <f t="shared" si="41"/>
        <v>24093.75</v>
      </c>
      <c r="O241" s="33">
        <f t="shared" si="42"/>
        <v>60.883896796726219</v>
      </c>
      <c r="P241" s="34">
        <f>IF(INDEX($O$2:$O$4095,MATCH($B$8,$O$2:$O$4095,1)+ROWS(P$2:$P241))&lt;=$B$9,INDEX($O$2:$O$4095,MATCH($B$8,$O$2:$O$4095,1)+ROWS(P$2:$P241)),"")</f>
        <v>63.073254647452188</v>
      </c>
      <c r="Q241" s="50">
        <f t="shared" si="39"/>
        <v>258</v>
      </c>
      <c r="R241" s="51">
        <f t="shared" ca="1" si="46"/>
        <v>85.022579749198655</v>
      </c>
      <c r="S241" s="52">
        <f t="shared" ca="1" si="47"/>
        <v>497</v>
      </c>
      <c r="T241" s="39" t="str">
        <f t="shared" ca="1" si="43"/>
        <v>85,</v>
      </c>
      <c r="U241" s="39" t="str">
        <f t="shared" ca="1" si="44"/>
        <v>85.0226,</v>
      </c>
      <c r="V241" s="53" t="str">
        <f t="shared" ca="1" si="45"/>
        <v>8502,</v>
      </c>
      <c r="W241" s="41"/>
      <c r="X241" s="42"/>
      <c r="Y241" s="42"/>
      <c r="Z241" s="72"/>
      <c r="AA241" s="42"/>
      <c r="AB241" s="44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</row>
    <row r="242" spans="7:39" x14ac:dyDescent="0.2">
      <c r="G242" s="27">
        <v>240</v>
      </c>
      <c r="H242" s="28">
        <f t="shared" si="36"/>
        <v>388.43073643971837</v>
      </c>
      <c r="I242" s="28">
        <f t="shared" si="37"/>
        <v>2.6212240165780694</v>
      </c>
      <c r="J242" s="29">
        <f t="shared" si="38"/>
        <v>0.80364104348209509</v>
      </c>
      <c r="K242" s="26"/>
      <c r="L242" s="48">
        <v>241</v>
      </c>
      <c r="M242" s="49">
        <f t="shared" si="40"/>
        <v>0.1942124542124542</v>
      </c>
      <c r="N242" s="33">
        <f t="shared" si="41"/>
        <v>23987.551867219918</v>
      </c>
      <c r="O242" s="33">
        <f t="shared" si="42"/>
        <v>61.008726407360882</v>
      </c>
      <c r="P242" s="34">
        <f>IF(INDEX($O$2:$O$4095,MATCH($B$8,$O$2:$O$4095,1)+ROWS(P$2:$P242))&lt;=$B$9,INDEX($O$2:$O$4095,MATCH($B$8,$O$2:$O$4095,1)+ROWS(P$2:$P242)),"")</f>
        <v>63.191468870549841</v>
      </c>
      <c r="Q242" s="50">
        <f t="shared" si="39"/>
        <v>259</v>
      </c>
      <c r="R242" s="51">
        <f t="shared" ca="1" si="46"/>
        <v>85.171133046991372</v>
      </c>
      <c r="S242" s="52">
        <f t="shared" ca="1" si="47"/>
        <v>499</v>
      </c>
      <c r="T242" s="39" t="str">
        <f t="shared" ca="1" si="43"/>
        <v>85,</v>
      </c>
      <c r="U242" s="39" t="str">
        <f t="shared" ca="1" si="44"/>
        <v>85.1711,</v>
      </c>
      <c r="V242" s="53" t="str">
        <f t="shared" ca="1" si="45"/>
        <v>8517,</v>
      </c>
      <c r="W242" s="41"/>
      <c r="X242" s="42"/>
      <c r="Y242" s="42"/>
      <c r="Z242" s="72"/>
      <c r="AA242" s="42"/>
      <c r="AB242" s="44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</row>
    <row r="243" spans="7:39" x14ac:dyDescent="0.2">
      <c r="G243" s="70">
        <v>241</v>
      </c>
      <c r="H243" s="28">
        <f t="shared" si="36"/>
        <v>382.65869335115951</v>
      </c>
      <c r="I243" s="28">
        <f t="shared" si="37"/>
        <v>2.6292604270128903</v>
      </c>
      <c r="J243" s="29">
        <f t="shared" si="38"/>
        <v>0.79345339527314707</v>
      </c>
      <c r="K243" s="26"/>
      <c r="L243" s="48">
        <v>242</v>
      </c>
      <c r="M243" s="49">
        <f t="shared" si="40"/>
        <v>0.19501831501831499</v>
      </c>
      <c r="N243" s="33">
        <f t="shared" si="41"/>
        <v>23882.231404958682</v>
      </c>
      <c r="O243" s="33">
        <f t="shared" si="42"/>
        <v>61.13316417387324</v>
      </c>
      <c r="P243" s="34">
        <f>IF(INDEX($O$2:$O$4095,MATCH($B$8,$O$2:$O$4095,1)+ROWS(P$2:$P243))&lt;=$B$9,INDEX($O$2:$O$4095,MATCH($B$8,$O$2:$O$4095,1)+ROWS(P$2:$P243)),"")</f>
        <v>63.309340957032987</v>
      </c>
      <c r="Q243" s="50">
        <f t="shared" si="39"/>
        <v>260</v>
      </c>
      <c r="R243" s="51">
        <f t="shared" ca="1" si="46"/>
        <v>85.319297084376331</v>
      </c>
      <c r="S243" s="52">
        <f t="shared" ca="1" si="47"/>
        <v>501</v>
      </c>
      <c r="T243" s="39" t="str">
        <f t="shared" ca="1" si="43"/>
        <v>85,</v>
      </c>
      <c r="U243" s="39" t="str">
        <f t="shared" ca="1" si="44"/>
        <v>85.3193,</v>
      </c>
      <c r="V243" s="53" t="str">
        <f t="shared" ca="1" si="45"/>
        <v>8532,</v>
      </c>
      <c r="W243" s="41"/>
      <c r="X243" s="42"/>
      <c r="Y243" s="42"/>
      <c r="Z243" s="72"/>
      <c r="AA243" s="42"/>
      <c r="AB243" s="44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</row>
    <row r="244" spans="7:39" x14ac:dyDescent="0.2">
      <c r="G244" s="27">
        <v>242</v>
      </c>
      <c r="H244" s="28">
        <f t="shared" si="36"/>
        <v>376.99433423288991</v>
      </c>
      <c r="I244" s="28">
        <f t="shared" si="37"/>
        <v>2.6371949609656218</v>
      </c>
      <c r="J244" s="29">
        <f t="shared" si="38"/>
        <v>0.78337168108046917</v>
      </c>
      <c r="K244" s="26"/>
      <c r="L244" s="48">
        <v>243</v>
      </c>
      <c r="M244" s="49">
        <f t="shared" si="40"/>
        <v>0.19582417582417583</v>
      </c>
      <c r="N244" s="33">
        <f t="shared" si="41"/>
        <v>23777.777777777777</v>
      </c>
      <c r="O244" s="33">
        <f t="shared" si="42"/>
        <v>61.257213137471751</v>
      </c>
      <c r="P244" s="34">
        <f>IF(INDEX($O$2:$O$4095,MATCH($B$8,$O$2:$O$4095,1)+ROWS(P$2:$P244))&lt;=$B$9,INDEX($O$2:$O$4095,MATCH($B$8,$O$2:$O$4095,1)+ROWS(P$2:$P244)),"")</f>
        <v>63.426873383405223</v>
      </c>
      <c r="Q244" s="50">
        <f t="shared" si="39"/>
        <v>261</v>
      </c>
      <c r="R244" s="51">
        <f t="shared" ca="1" si="46"/>
        <v>85.467074921293602</v>
      </c>
      <c r="S244" s="52">
        <f t="shared" ca="1" si="47"/>
        <v>503</v>
      </c>
      <c r="T244" s="39" t="str">
        <f t="shared" ca="1" si="43"/>
        <v>85,</v>
      </c>
      <c r="U244" s="39" t="str">
        <f t="shared" ca="1" si="44"/>
        <v>85.4671,</v>
      </c>
      <c r="V244" s="53" t="str">
        <f t="shared" ca="1" si="45"/>
        <v>8547,</v>
      </c>
      <c r="W244" s="41"/>
      <c r="X244" s="42"/>
      <c r="Y244" s="42"/>
      <c r="Z244" s="72"/>
      <c r="AA244" s="42"/>
      <c r="AB244" s="44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</row>
    <row r="245" spans="7:39" x14ac:dyDescent="0.2">
      <c r="G245" s="70">
        <v>243</v>
      </c>
      <c r="H245" s="28">
        <f t="shared" si="36"/>
        <v>371.43528597250372</v>
      </c>
      <c r="I245" s="28">
        <f t="shared" si="37"/>
        <v>2.6450286777764265</v>
      </c>
      <c r="J245" s="29">
        <f t="shared" si="38"/>
        <v>0.77339610073687837</v>
      </c>
      <c r="K245" s="26"/>
      <c r="L245" s="48">
        <v>244</v>
      </c>
      <c r="M245" s="49">
        <f t="shared" si="40"/>
        <v>0.19663003663003661</v>
      </c>
      <c r="N245" s="33">
        <f t="shared" si="41"/>
        <v>23674.180327868853</v>
      </c>
      <c r="O245" s="33">
        <f t="shared" si="42"/>
        <v>61.38087630366249</v>
      </c>
      <c r="P245" s="34">
        <f>IF(INDEX($O$2:$O$4095,MATCH($B$8,$O$2:$O$4095,1)+ROWS(P$2:$P245))&lt;=$B$9,INDEX($O$2:$O$4095,MATCH($B$8,$O$2:$O$4095,1)+ROWS(P$2:$P245)),"")</f>
        <v>63.544068599107618</v>
      </c>
      <c r="Q245" s="50">
        <f t="shared" si="39"/>
        <v>262</v>
      </c>
      <c r="R245" s="51">
        <f t="shared" ca="1" si="46"/>
        <v>85.614469583291793</v>
      </c>
      <c r="S245" s="52">
        <f t="shared" ca="1" si="47"/>
        <v>505</v>
      </c>
      <c r="T245" s="39" t="str">
        <f t="shared" ca="1" si="43"/>
        <v>86,</v>
      </c>
      <c r="U245" s="39" t="str">
        <f t="shared" ca="1" si="44"/>
        <v>85.6145,</v>
      </c>
      <c r="V245" s="53" t="str">
        <f t="shared" ca="1" si="45"/>
        <v>8561,</v>
      </c>
      <c r="W245" s="41"/>
      <c r="X245" s="42"/>
      <c r="Y245" s="42"/>
      <c r="Z245" s="72"/>
      <c r="AA245" s="42"/>
      <c r="AB245" s="44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</row>
    <row r="246" spans="7:39" x14ac:dyDescent="0.2">
      <c r="G246" s="27">
        <v>244</v>
      </c>
      <c r="H246" s="28">
        <f t="shared" si="36"/>
        <v>365.97923524338114</v>
      </c>
      <c r="I246" s="28">
        <f t="shared" si="37"/>
        <v>2.6527626387837953</v>
      </c>
      <c r="J246" s="29">
        <f t="shared" si="38"/>
        <v>0.76352678810547303</v>
      </c>
      <c r="K246" s="26"/>
      <c r="L246" s="48">
        <v>245</v>
      </c>
      <c r="M246" s="49">
        <f t="shared" si="40"/>
        <v>0.19743589743589743</v>
      </c>
      <c r="N246" s="33">
        <f t="shared" si="41"/>
        <v>23571.428571428572</v>
      </c>
      <c r="O246" s="33">
        <f t="shared" si="42"/>
        <v>61.504156642812859</v>
      </c>
      <c r="P246" s="34">
        <f>IF(INDEX($O$2:$O$4095,MATCH($B$8,$O$2:$O$4095,1)+ROWS(P$2:$P246))&lt;=$B$9,INDEX($O$2:$O$4095,MATCH($B$8,$O$2:$O$4095,1)+ROWS(P$2:$P246)),"")</f>
        <v>63.660929026917017</v>
      </c>
      <c r="Q246" s="50">
        <f t="shared" si="39"/>
        <v>263</v>
      </c>
      <c r="R246" s="51">
        <f t="shared" ca="1" si="46"/>
        <v>85.761484062053853</v>
      </c>
      <c r="S246" s="52">
        <f t="shared" ca="1" si="47"/>
        <v>507</v>
      </c>
      <c r="T246" s="39" t="str">
        <f t="shared" ca="1" si="43"/>
        <v>86,</v>
      </c>
      <c r="U246" s="39" t="str">
        <f t="shared" ca="1" si="44"/>
        <v>85.7615,</v>
      </c>
      <c r="V246" s="53" t="str">
        <f t="shared" ca="1" si="45"/>
        <v>8576,</v>
      </c>
      <c r="W246" s="41"/>
      <c r="X246" s="42"/>
      <c r="Y246" s="42"/>
      <c r="Z246" s="72"/>
      <c r="AA246" s="42"/>
      <c r="AB246" s="44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</row>
    <row r="247" spans="7:39" x14ac:dyDescent="0.2">
      <c r="G247" s="70">
        <v>245</v>
      </c>
      <c r="H247" s="28">
        <f t="shared" si="36"/>
        <v>360.62392681907494</v>
      </c>
      <c r="I247" s="28">
        <f t="shared" si="37"/>
        <v>2.66039790666485</v>
      </c>
      <c r="J247" s="29">
        <f t="shared" si="38"/>
        <v>0.75376381380256596</v>
      </c>
      <c r="K247" s="26"/>
      <c r="L247" s="48">
        <v>246</v>
      </c>
      <c r="M247" s="49">
        <f t="shared" si="40"/>
        <v>0.19824175824175824</v>
      </c>
      <c r="N247" s="33">
        <f t="shared" si="41"/>
        <v>23469.512195121948</v>
      </c>
      <c r="O247" s="33">
        <f t="shared" si="42"/>
        <v>61.627057090704625</v>
      </c>
      <c r="P247" s="34">
        <f>IF(INDEX($O$2:$O$4095,MATCH($B$8,$O$2:$O$4095,1)+ROWS(P$2:$P247))&lt;=$B$9,INDEX($O$2:$O$4095,MATCH($B$8,$O$2:$O$4095,1)+ROWS(P$2:$P247)),"")</f>
        <v>63.777457063336954</v>
      </c>
      <c r="Q247" s="50">
        <f t="shared" si="39"/>
        <v>264</v>
      </c>
      <c r="R247" s="51">
        <f t="shared" ca="1" si="46"/>
        <v>85.908121315912126</v>
      </c>
      <c r="S247" s="52">
        <f t="shared" ca="1" si="47"/>
        <v>509</v>
      </c>
      <c r="T247" s="39" t="str">
        <f t="shared" ca="1" si="43"/>
        <v>86,</v>
      </c>
      <c r="U247" s="39" t="str">
        <f t="shared" ca="1" si="44"/>
        <v>85.9081,</v>
      </c>
      <c r="V247" s="53" t="str">
        <f t="shared" ca="1" si="45"/>
        <v>8591,</v>
      </c>
      <c r="W247" s="41"/>
      <c r="X247" s="42"/>
      <c r="Y247" s="42"/>
      <c r="Z247" s="72"/>
      <c r="AA247" s="42"/>
      <c r="AB247" s="44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</row>
    <row r="248" spans="7:39" x14ac:dyDescent="0.2">
      <c r="G248" s="27">
        <v>246</v>
      </c>
      <c r="H248" s="28">
        <f t="shared" si="36"/>
        <v>355.36716194009</v>
      </c>
      <c r="I248" s="28">
        <f t="shared" si="37"/>
        <v>2.6679355448028756</v>
      </c>
      <c r="J248" s="29">
        <f t="shared" si="38"/>
        <v>0.74410718786062091</v>
      </c>
      <c r="K248" s="26"/>
      <c r="L248" s="48">
        <v>247</v>
      </c>
      <c r="M248" s="49">
        <f t="shared" si="40"/>
        <v>0.19904761904761903</v>
      </c>
      <c r="N248" s="33">
        <f t="shared" si="41"/>
        <v>23368.421052631584</v>
      </c>
      <c r="O248" s="33">
        <f t="shared" si="42"/>
        <v>61.749580549075915</v>
      </c>
      <c r="P248" s="34">
        <f>IF(INDEX($O$2:$O$4095,MATCH($B$8,$O$2:$O$4095,1)+ROWS(P$2:$P248))&lt;=$B$9,INDEX($O$2:$O$4095,MATCH($B$8,$O$2:$O$4095,1)+ROWS(P$2:$P248)),"")</f>
        <v>63.893655078981112</v>
      </c>
      <c r="Q248" s="50">
        <f t="shared" si="39"/>
        <v>265</v>
      </c>
      <c r="R248" s="51">
        <f t="shared" ca="1" si="46"/>
        <v>86.054384270354205</v>
      </c>
      <c r="S248" s="52">
        <f t="shared" ca="1" si="47"/>
        <v>511</v>
      </c>
      <c r="T248" s="39" t="str">
        <f t="shared" ca="1" si="43"/>
        <v>86,</v>
      </c>
      <c r="U248" s="39" t="str">
        <f t="shared" ca="1" si="44"/>
        <v>86.0544,</v>
      </c>
      <c r="V248" s="53" t="str">
        <f t="shared" ca="1" si="45"/>
        <v>8605,</v>
      </c>
      <c r="W248" s="41"/>
      <c r="X248" s="42"/>
      <c r="Y248" s="42"/>
      <c r="Z248" s="72"/>
      <c r="AA248" s="42"/>
      <c r="AB248" s="44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</row>
    <row r="249" spans="7:39" x14ac:dyDescent="0.2">
      <c r="G249" s="70">
        <v>247</v>
      </c>
      <c r="H249" s="28">
        <f t="shared" si="36"/>
        <v>350.20679673127455</v>
      </c>
      <c r="I249" s="28">
        <f t="shared" si="37"/>
        <v>2.6753766166814819</v>
      </c>
      <c r="J249" s="29">
        <f t="shared" si="38"/>
        <v>0.73455686232710704</v>
      </c>
      <c r="K249" s="26"/>
      <c r="L249" s="48">
        <v>248</v>
      </c>
      <c r="M249" s="49">
        <f t="shared" si="40"/>
        <v>0.19985347985347984</v>
      </c>
      <c r="N249" s="33">
        <f t="shared" si="41"/>
        <v>23268.145161290322</v>
      </c>
      <c r="O249" s="33">
        <f t="shared" si="42"/>
        <v>61.871729886152593</v>
      </c>
      <c r="P249" s="34">
        <f>IF(INDEX($O$2:$O$4095,MATCH($B$8,$O$2:$O$4095,1)+ROWS(P$2:$P249))&lt;=$B$9,INDEX($O$2:$O$4095,MATCH($B$8,$O$2:$O$4095,1)+ROWS(P$2:$P249)),"")</f>
        <v>64.009525418950375</v>
      </c>
      <c r="Q249" s="50">
        <f t="shared" si="39"/>
        <v>266</v>
      </c>
      <c r="R249" s="51">
        <f t="shared" ca="1" si="46"/>
        <v>86.200275818518492</v>
      </c>
      <c r="S249" s="52">
        <f t="shared" ca="1" si="47"/>
        <v>513</v>
      </c>
      <c r="T249" s="39" t="str">
        <f t="shared" ca="1" si="43"/>
        <v>86,</v>
      </c>
      <c r="U249" s="39" t="str">
        <f t="shared" ca="1" si="44"/>
        <v>86.2003,</v>
      </c>
      <c r="V249" s="53" t="str">
        <f t="shared" ca="1" si="45"/>
        <v>8620,</v>
      </c>
      <c r="W249" s="41"/>
      <c r="X249" s="42"/>
      <c r="Y249" s="42"/>
      <c r="Z249" s="72"/>
      <c r="AA249" s="42"/>
      <c r="AB249" s="44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</row>
    <row r="250" spans="7:39" x14ac:dyDescent="0.2">
      <c r="G250" s="27">
        <v>248</v>
      </c>
      <c r="H250" s="28">
        <f t="shared" si="36"/>
        <v>345.14074066811651</v>
      </c>
      <c r="I250" s="28">
        <f t="shared" si="37"/>
        <v>2.6827221853047529</v>
      </c>
      <c r="J250" s="29">
        <f t="shared" si="38"/>
        <v>0.72511273380131414</v>
      </c>
      <c r="K250" s="26"/>
      <c r="L250" s="48">
        <v>249</v>
      </c>
      <c r="M250" s="49">
        <f t="shared" si="40"/>
        <v>0.20065934065934063</v>
      </c>
      <c r="N250" s="33">
        <f t="shared" si="41"/>
        <v>23168.674698795181</v>
      </c>
      <c r="O250" s="33">
        <f t="shared" si="42"/>
        <v>61.993507937169511</v>
      </c>
      <c r="P250" s="34">
        <f>IF(INDEX($O$2:$O$4095,MATCH($B$8,$O$2:$O$4095,1)+ROWS(P$2:$P250))&lt;=$B$9,INDEX($O$2:$O$4095,MATCH($B$8,$O$2:$O$4095,1)+ROWS(P$2:$P250)),"")</f>
        <v>64.12507040320213</v>
      </c>
      <c r="Q250" s="50">
        <f t="shared" si="39"/>
        <v>267</v>
      </c>
      <c r="R250" s="51">
        <f t="shared" ca="1" si="46"/>
        <v>86.345798821681115</v>
      </c>
      <c r="S250" s="52">
        <f t="shared" ca="1" si="47"/>
        <v>515</v>
      </c>
      <c r="T250" s="39" t="str">
        <f t="shared" ca="1" si="43"/>
        <v>86,</v>
      </c>
      <c r="U250" s="39" t="str">
        <f t="shared" ca="1" si="44"/>
        <v>86.3458,</v>
      </c>
      <c r="V250" s="53" t="str">
        <f t="shared" ca="1" si="45"/>
        <v>8635,</v>
      </c>
      <c r="W250" s="41"/>
      <c r="X250" s="42"/>
      <c r="Y250" s="42"/>
      <c r="Z250" s="72"/>
      <c r="AA250" s="42"/>
      <c r="AB250" s="44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</row>
    <row r="251" spans="7:39" x14ac:dyDescent="0.2">
      <c r="G251" s="70">
        <v>249</v>
      </c>
      <c r="H251" s="28">
        <f t="shared" si="36"/>
        <v>340.16695509029739</v>
      </c>
      <c r="I251" s="28">
        <f t="shared" si="37"/>
        <v>2.6899733126427661</v>
      </c>
      <c r="J251" s="29">
        <f t="shared" si="38"/>
        <v>0.71577464590748541</v>
      </c>
      <c r="K251" s="26"/>
      <c r="L251" s="48">
        <v>250</v>
      </c>
      <c r="M251" s="49">
        <f t="shared" si="40"/>
        <v>0.20146520146520147</v>
      </c>
      <c r="N251" s="33">
        <f t="shared" si="41"/>
        <v>23070</v>
      </c>
      <c r="O251" s="33">
        <f t="shared" si="42"/>
        <v>62.114917504880623</v>
      </c>
      <c r="P251" s="34">
        <f>IF(INDEX($O$2:$O$4095,MATCH($B$8,$O$2:$O$4095,1)+ROWS(P$2:$P251))&lt;=$B$9,INDEX($O$2:$O$4095,MATCH($B$8,$O$2:$O$4095,1)+ROWS(P$2:$P251)),"")</f>
        <v>64.240292326913902</v>
      </c>
      <c r="Q251" s="50">
        <f t="shared" si="39"/>
        <v>268</v>
      </c>
      <c r="R251" s="51">
        <f t="shared" ca="1" si="46"/>
        <v>86.490956109733361</v>
      </c>
      <c r="S251" s="52">
        <f t="shared" ca="1" si="47"/>
        <v>517</v>
      </c>
      <c r="T251" s="39" t="str">
        <f t="shared" ca="1" si="43"/>
        <v>86,</v>
      </c>
      <c r="U251" s="39" t="str">
        <f t="shared" ca="1" si="44"/>
        <v>86.491,</v>
      </c>
      <c r="V251" s="53" t="str">
        <f t="shared" ca="1" si="45"/>
        <v>8649,</v>
      </c>
      <c r="W251" s="41"/>
      <c r="X251" s="42"/>
      <c r="Y251" s="42"/>
      <c r="Z251" s="72"/>
      <c r="AA251" s="42"/>
      <c r="AB251" s="44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</row>
    <row r="252" spans="7:39" x14ac:dyDescent="0.2">
      <c r="G252" s="27">
        <v>250</v>
      </c>
      <c r="H252" s="28">
        <f t="shared" si="36"/>
        <v>335.2834517609154</v>
      </c>
      <c r="I252" s="28">
        <f t="shared" si="37"/>
        <v>2.6971310591018409</v>
      </c>
      <c r="J252" s="29">
        <f t="shared" si="38"/>
        <v>0.70654239170364619</v>
      </c>
      <c r="K252" s="26"/>
      <c r="L252" s="48">
        <v>251</v>
      </c>
      <c r="M252" s="49">
        <f t="shared" si="40"/>
        <v>0.20227106227106226</v>
      </c>
      <c r="N252" s="33">
        <f t="shared" si="41"/>
        <v>22972.11155378486</v>
      </c>
      <c r="O252" s="33">
        <f t="shared" si="42"/>
        <v>62.235961360060685</v>
      </c>
      <c r="P252" s="34">
        <f>IF(INDEX($O$2:$O$4095,MATCH($B$8,$O$2:$O$4095,1)+ROWS(P$2:$P252))&lt;=$B$9,INDEX($O$2:$O$4095,MATCH($B$8,$O$2:$O$4095,1)+ROWS(P$2:$P252)),"")</f>
        <v>64.355193460839246</v>
      </c>
      <c r="Q252" s="50">
        <f t="shared" si="39"/>
        <v>269</v>
      </c>
      <c r="R252" s="51">
        <f t="shared" ca="1" si="46"/>
        <v>86.635750481649779</v>
      </c>
      <c r="S252" s="52">
        <f t="shared" ca="1" si="47"/>
        <v>519</v>
      </c>
      <c r="T252" s="39" t="str">
        <f t="shared" ca="1" si="43"/>
        <v>87,</v>
      </c>
      <c r="U252" s="39" t="str">
        <f t="shared" ca="1" si="44"/>
        <v>86.6358,</v>
      </c>
      <c r="V252" s="53" t="str">
        <f t="shared" ca="1" si="45"/>
        <v>8664,</v>
      </c>
      <c r="W252" s="41"/>
      <c r="X252" s="42"/>
      <c r="Y252" s="42"/>
      <c r="Z252" s="72"/>
      <c r="AA252" s="42"/>
      <c r="AB252" s="44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</row>
    <row r="253" spans="7:39" x14ac:dyDescent="0.2">
      <c r="G253" s="70">
        <v>251</v>
      </c>
      <c r="H253" s="28">
        <f t="shared" si="36"/>
        <v>330.48829146984906</v>
      </c>
      <c r="I253" s="28">
        <f t="shared" si="37"/>
        <v>2.7041964830188774</v>
      </c>
      <c r="J253" s="29">
        <f t="shared" si="38"/>
        <v>0.69741571602852659</v>
      </c>
      <c r="K253" s="26"/>
      <c r="L253" s="48">
        <v>252</v>
      </c>
      <c r="M253" s="49">
        <f t="shared" si="40"/>
        <v>0.20307692307692304</v>
      </c>
      <c r="N253" s="33">
        <f t="shared" si="41"/>
        <v>22875</v>
      </c>
      <c r="O253" s="33">
        <f t="shared" si="42"/>
        <v>62.356642241995985</v>
      </c>
      <c r="P253" s="34">
        <f>IF(INDEX($O$2:$O$4095,MATCH($B$8,$O$2:$O$4095,1)+ROWS(P$2:$P253))&lt;=$B$9,INDEX($O$2:$O$4095,MATCH($B$8,$O$2:$O$4095,1)+ROWS(P$2:$P253)),"")</f>
        <v>64.469776051658414</v>
      </c>
      <c r="Q253" s="50">
        <f t="shared" si="39"/>
        <v>270</v>
      </c>
      <c r="R253" s="51">
        <f t="shared" ca="1" si="46"/>
        <v>86.780184705948102</v>
      </c>
      <c r="S253" s="52">
        <f t="shared" ca="1" si="47"/>
        <v>521</v>
      </c>
      <c r="T253" s="39" t="str">
        <f t="shared" ca="1" si="43"/>
        <v>87,</v>
      </c>
      <c r="U253" s="39" t="str">
        <f t="shared" ca="1" si="44"/>
        <v>86.7802,</v>
      </c>
      <c r="V253" s="53" t="str">
        <f t="shared" ca="1" si="45"/>
        <v>8678,</v>
      </c>
      <c r="W253" s="41"/>
      <c r="X253" s="42"/>
      <c r="Y253" s="42"/>
      <c r="Z253" s="72"/>
      <c r="AA253" s="42"/>
      <c r="AB253" s="44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</row>
    <row r="254" spans="7:39" x14ac:dyDescent="0.2">
      <c r="G254" s="27">
        <v>252</v>
      </c>
      <c r="H254" s="28">
        <f t="shared" si="36"/>
        <v>325.77958267978596</v>
      </c>
      <c r="I254" s="28">
        <f t="shared" si="37"/>
        <v>2.7111706401791626</v>
      </c>
      <c r="J254" s="29">
        <f t="shared" si="38"/>
        <v>0.68839431778284776</v>
      </c>
      <c r="K254" s="26"/>
      <c r="L254" s="48">
        <v>253</v>
      </c>
      <c r="M254" s="49">
        <f t="shared" si="40"/>
        <v>0.20388278388278389</v>
      </c>
      <c r="N254" s="33">
        <f t="shared" si="41"/>
        <v>22778.656126482212</v>
      </c>
      <c r="O254" s="33">
        <f t="shared" si="42"/>
        <v>62.47696285896626</v>
      </c>
      <c r="P254" s="34">
        <f>IF(INDEX($O$2:$O$4095,MATCH($B$8,$O$2:$O$4095,1)+ROWS(P$2:$P254))&lt;=$B$9,INDEX($O$2:$O$4095,MATCH($B$8,$O$2:$O$4095,1)+ROWS(P$2:$P254)),"")</f>
        <v>64.584042322321579</v>
      </c>
      <c r="Q254" s="50">
        <f t="shared" si="39"/>
        <v>271</v>
      </c>
      <c r="R254" s="51">
        <f t="shared" ca="1" si="46"/>
        <v>86.924261521140409</v>
      </c>
      <c r="S254" s="52">
        <f t="shared" ca="1" si="47"/>
        <v>523</v>
      </c>
      <c r="T254" s="39" t="str">
        <f t="shared" ca="1" si="43"/>
        <v>87,</v>
      </c>
      <c r="U254" s="39" t="str">
        <f t="shared" ca="1" si="44"/>
        <v>86.9243,</v>
      </c>
      <c r="V254" s="53" t="str">
        <f t="shared" ca="1" si="45"/>
        <v>8692,</v>
      </c>
      <c r="W254" s="41"/>
      <c r="X254" s="42"/>
      <c r="Y254" s="42"/>
      <c r="Z254" s="72"/>
      <c r="AA254" s="42"/>
      <c r="AB254" s="44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</row>
    <row r="255" spans="7:39" x14ac:dyDescent="0.2">
      <c r="G255" s="70">
        <v>253</v>
      </c>
      <c r="H255" s="28">
        <f t="shared" si="36"/>
        <v>321.15548021349781</v>
      </c>
      <c r="I255" s="28">
        <f t="shared" si="37"/>
        <v>2.7180545833569911</v>
      </c>
      <c r="J255" s="29">
        <f t="shared" si="38"/>
        <v>0.67947785214945711</v>
      </c>
      <c r="K255" s="26"/>
      <c r="L255" s="48">
        <v>254</v>
      </c>
      <c r="M255" s="49">
        <f t="shared" si="40"/>
        <v>0.20468864468864467</v>
      </c>
      <c r="N255" s="33">
        <f t="shared" si="41"/>
        <v>22683.070866141734</v>
      </c>
      <c r="O255" s="33">
        <f t="shared" si="42"/>
        <v>62.596925888717067</v>
      </c>
      <c r="P255" s="34">
        <f>IF(INDEX($O$2:$O$4095,MATCH($B$8,$O$2:$O$4095,1)+ROWS(P$2:$P255))&lt;=$B$9,INDEX($O$2:$O$4095,MATCH($B$8,$O$2:$O$4095,1)+ROWS(P$2:$P255)),"")</f>
        <v>64.697994472386711</v>
      </c>
      <c r="Q255" s="50">
        <f t="shared" si="39"/>
        <v>272</v>
      </c>
      <c r="R255" s="51">
        <f t="shared" ca="1" si="46"/>
        <v>87.067983636175768</v>
      </c>
      <c r="S255" s="52">
        <f t="shared" ca="1" si="47"/>
        <v>525</v>
      </c>
      <c r="T255" s="39" t="str">
        <f t="shared" ca="1" si="43"/>
        <v>87,</v>
      </c>
      <c r="U255" s="39" t="str">
        <f t="shared" ca="1" si="44"/>
        <v>87.068,</v>
      </c>
      <c r="V255" s="53" t="str">
        <f t="shared" ca="1" si="45"/>
        <v>8707,</v>
      </c>
      <c r="W255" s="41"/>
      <c r="X255" s="42"/>
      <c r="Y255" s="42"/>
      <c r="Z255" s="72"/>
      <c r="AA255" s="42"/>
      <c r="AB255" s="44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</row>
    <row r="256" spans="7:39" x14ac:dyDescent="0.2">
      <c r="G256" s="27">
        <v>254</v>
      </c>
      <c r="H256" s="28">
        <f t="shared" si="36"/>
        <v>316.61418398098749</v>
      </c>
      <c r="I256" s="28">
        <f t="shared" si="37"/>
        <v>2.7248493618784857</v>
      </c>
      <c r="J256" s="29">
        <f t="shared" si="38"/>
        <v>0.67066593274915931</v>
      </c>
      <c r="K256" s="26"/>
      <c r="L256" s="48">
        <v>255</v>
      </c>
      <c r="M256" s="49">
        <f>(L256*$B$5)/($B$6-1)</f>
        <v>0.20549450549450549</v>
      </c>
      <c r="N256" s="33">
        <f t="shared" si="41"/>
        <v>22588.235294117647</v>
      </c>
      <c r="O256" s="33">
        <f t="shared" si="42"/>
        <v>62.71653397892328</v>
      </c>
      <c r="P256" s="34">
        <f>IF(INDEX($O$2:$O$4095,MATCH($B$8,$O$2:$O$4095,1)+ROWS(P$2:$P256))&lt;=$B$9,INDEX($O$2:$O$4095,MATCH($B$8,$O$2:$O$4095,1)+ROWS(P$2:$P256)),"")</f>
        <v>64.811634678351197</v>
      </c>
      <c r="Q256" s="50">
        <f t="shared" si="39"/>
        <v>273</v>
      </c>
      <c r="R256" s="51">
        <f t="shared" ca="1" si="46"/>
        <v>87.211353730875032</v>
      </c>
      <c r="S256" s="52">
        <f t="shared" ca="1" si="47"/>
        <v>527</v>
      </c>
      <c r="T256" s="39" t="str">
        <f t="shared" ca="1" si="43"/>
        <v>87,</v>
      </c>
      <c r="U256" s="39" t="str">
        <f t="shared" ca="1" si="44"/>
        <v>87.2114,</v>
      </c>
      <c r="V256" s="53" t="str">
        <f t="shared" ca="1" si="45"/>
        <v>8721,</v>
      </c>
      <c r="W256" s="41"/>
      <c r="X256" s="42"/>
      <c r="Y256" s="42"/>
      <c r="Z256" s="72"/>
      <c r="AA256" s="42"/>
      <c r="AB256" s="44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</row>
    <row r="257" spans="7:39" x14ac:dyDescent="0.2">
      <c r="G257" s="70">
        <v>255</v>
      </c>
      <c r="H257" s="28">
        <f t="shared" si="36"/>
        <v>312.15393774519151</v>
      </c>
      <c r="I257" s="28">
        <f t="shared" si="37"/>
        <v>2.7315560212059773</v>
      </c>
      <c r="J257" s="29">
        <f t="shared" si="38"/>
        <v>0.66195813373450818</v>
      </c>
      <c r="K257" s="26"/>
      <c r="L257" s="48">
        <v>256</v>
      </c>
      <c r="M257" s="49">
        <f t="shared" si="40"/>
        <v>0.2063003663003663</v>
      </c>
      <c r="N257" s="33">
        <f t="shared" si="41"/>
        <v>22494.140625</v>
      </c>
      <c r="O257" s="33">
        <f t="shared" si="42"/>
        <v>62.835789747644014</v>
      </c>
      <c r="P257" s="34">
        <f>IF(INDEX($O$2:$O$4095,MATCH($B$8,$O$2:$O$4095,1)+ROWS(P$2:$P257))&lt;=$B$9,INDEX($O$2:$O$4095,MATCH($B$8,$O$2:$O$4095,1)+ROWS(P$2:$P257)),"")</f>
        <v>64.924965093977448</v>
      </c>
      <c r="Q257" s="50">
        <f t="shared" si="39"/>
        <v>274</v>
      </c>
      <c r="R257" s="51">
        <f t="shared" ca="1" si="46"/>
        <v>87.354374456357164</v>
      </c>
      <c r="S257" s="52">
        <f t="shared" ca="1" si="47"/>
        <v>529</v>
      </c>
      <c r="T257" s="39" t="str">
        <f t="shared" ca="1" si="43"/>
        <v>87,</v>
      </c>
      <c r="U257" s="39" t="str">
        <f t="shared" ca="1" si="44"/>
        <v>87.3544,</v>
      </c>
      <c r="V257" s="53" t="str">
        <f t="shared" ca="1" si="45"/>
        <v>8735,</v>
      </c>
      <c r="W257" s="41"/>
      <c r="X257" s="42"/>
      <c r="Y257" s="42"/>
      <c r="Z257" s="72"/>
      <c r="AA257" s="42"/>
      <c r="AB257" s="44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</row>
    <row r="258" spans="7:39" x14ac:dyDescent="0.2">
      <c r="G258" s="27">
        <v>256</v>
      </c>
      <c r="H258" s="28">
        <f t="shared" ref="H258:H321" si="48">($B$3*EXP(-$B$2/298.15))*(EXP($B$2/(G258+273.15)))</f>
        <v>307.77302792496221</v>
      </c>
      <c r="I258" s="28">
        <f t="shared" ref="I258:I321" si="49">IF($B$7="Lower Leg",(H258/($B$4+H258))*$B$5,($B$4/(H258+$B$4))*$B$5)</f>
        <v>2.7381756025433224</v>
      </c>
      <c r="J258" s="29">
        <f t="shared" ref="J258:J321" si="50">ABS(I258-I259)*100</f>
        <v>0.65335399182147036</v>
      </c>
      <c r="K258" s="26"/>
      <c r="L258" s="48">
        <v>257</v>
      </c>
      <c r="M258" s="49">
        <f t="shared" si="40"/>
        <v>0.20710622710622709</v>
      </c>
      <c r="N258" s="33">
        <f t="shared" si="41"/>
        <v>22400.778210116732</v>
      </c>
      <c r="O258" s="33">
        <f t="shared" si="42"/>
        <v>62.954695783768102</v>
      </c>
      <c r="P258" s="34">
        <f>IF(INDEX($O$2:$O$4095,MATCH($B$8,$O$2:$O$4095,1)+ROWS(P$2:$P258))&lt;=$B$9,INDEX($O$2:$O$4095,MATCH($B$8,$O$2:$O$4095,1)+ROWS(P$2:$P258)),"")</f>
        <v>65.037987850612694</v>
      </c>
      <c r="Q258" s="50">
        <f t="shared" ref="Q258:Q321" si="51">INDEX($L$2:$L$4095,MATCH($P258,$O$2:$O$4095,0))</f>
        <v>275</v>
      </c>
      <c r="R258" s="51">
        <f t="shared" ca="1" si="46"/>
        <v>87.497048435458112</v>
      </c>
      <c r="S258" s="52">
        <f t="shared" ca="1" si="47"/>
        <v>531</v>
      </c>
      <c r="T258" s="39" t="str">
        <f t="shared" ca="1" si="43"/>
        <v>87,</v>
      </c>
      <c r="U258" s="39" t="str">
        <f t="shared" ca="1" si="44"/>
        <v>87.497,</v>
      </c>
      <c r="V258" s="53" t="str">
        <f t="shared" ca="1" si="45"/>
        <v>8750,</v>
      </c>
      <c r="W258" s="41"/>
      <c r="X258" s="42"/>
      <c r="Y258" s="42"/>
      <c r="Z258" s="72"/>
      <c r="AA258" s="42"/>
      <c r="AB258" s="44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</row>
    <row r="259" spans="7:39" x14ac:dyDescent="0.2">
      <c r="G259" s="70">
        <v>257</v>
      </c>
      <c r="H259" s="28">
        <f t="shared" si="48"/>
        <v>303.46978243410234</v>
      </c>
      <c r="I259" s="28">
        <f t="shared" si="49"/>
        <v>2.7447091424615371</v>
      </c>
      <c r="J259" s="29">
        <f t="shared" si="50"/>
        <v>0.64485300826016001</v>
      </c>
      <c r="K259" s="26"/>
      <c r="L259" s="48">
        <v>258</v>
      </c>
      <c r="M259" s="49">
        <f t="shared" ref="M259:M322" si="52">(L259*$B$5)/($B$6-1)</f>
        <v>0.2079120879120879</v>
      </c>
      <c r="N259" s="33">
        <f t="shared" ref="N259:N322" si="53">IF($B$7="Upper Leg",$B$4*(($B$5/M259)-1),$B$4*(1/(($B$5/M259)-1)))</f>
        <v>22308.139534883721</v>
      </c>
      <c r="O259" s="33">
        <f t="shared" ref="O259:O322" si="54">($B$2/LN(N259/($B$3*EXP(-$B$2/298.15))))-273.15</f>
        <v>63.073254647452188</v>
      </c>
      <c r="P259" s="34">
        <f>IF(INDEX($O$2:$O$4095,MATCH($B$8,$O$2:$O$4095,1)+ROWS(P$2:$P259))&lt;=$B$9,INDEX($O$2:$O$4095,MATCH($B$8,$O$2:$O$4095,1)+ROWS(P$2:$P259)),"")</f>
        <v>65.150705057503444</v>
      </c>
      <c r="Q259" s="50">
        <f t="shared" si="51"/>
        <v>276</v>
      </c>
      <c r="R259" s="51">
        <f t="shared" ca="1" si="46"/>
        <v>87.639378263142078</v>
      </c>
      <c r="S259" s="52">
        <f t="shared" ca="1" si="47"/>
        <v>533</v>
      </c>
      <c r="T259" s="39" t="str">
        <f t="shared" ref="T259:T322" ca="1" si="55">ROUND(R259,0)&amp;","</f>
        <v>88,</v>
      </c>
      <c r="U259" s="39" t="str">
        <f t="shared" ref="U259:U322" ca="1" si="56">ROUND(R259,4)&amp;","</f>
        <v>87.6394,</v>
      </c>
      <c r="V259" s="53" t="str">
        <f t="shared" ref="V259:V322" ca="1" si="57">ROUND(R259*$B$11,0)&amp;","</f>
        <v>8764,</v>
      </c>
      <c r="W259" s="41"/>
      <c r="X259" s="42"/>
      <c r="Y259" s="42"/>
      <c r="Z259" s="72"/>
      <c r="AA259" s="42"/>
      <c r="AB259" s="44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</row>
    <row r="260" spans="7:39" x14ac:dyDescent="0.2">
      <c r="G260" s="27">
        <v>258</v>
      </c>
      <c r="H260" s="28">
        <f t="shared" si="48"/>
        <v>299.24256955526562</v>
      </c>
      <c r="I260" s="28">
        <f t="shared" si="49"/>
        <v>2.7511576725441387</v>
      </c>
      <c r="J260" s="29">
        <f t="shared" si="50"/>
        <v>0.6364546507438007</v>
      </c>
      <c r="K260" s="26"/>
      <c r="L260" s="48">
        <v>259</v>
      </c>
      <c r="M260" s="49">
        <f t="shared" si="52"/>
        <v>0.20871794871794871</v>
      </c>
      <c r="N260" s="33">
        <f t="shared" si="53"/>
        <v>22216.216216216217</v>
      </c>
      <c r="O260" s="33">
        <f t="shared" si="54"/>
        <v>63.191468870549841</v>
      </c>
      <c r="P260" s="34">
        <f>IF(INDEX($O$2:$O$4095,MATCH($B$8,$O$2:$O$4095,1)+ROWS(P$2:$P260))&lt;=$B$9,INDEX($O$2:$O$4095,MATCH($B$8,$O$2:$O$4095,1)+ROWS(P$2:$P260)),"")</f>
        <v>65.263118802103975</v>
      </c>
      <c r="Q260" s="50">
        <f t="shared" si="51"/>
        <v>277</v>
      </c>
      <c r="R260" s="51">
        <f t="shared" ref="R260:R323" ca="1" si="58">INDIRECT("P"&amp;((ROW(P260)-2)*$B$10)+2,TRUE)</f>
        <v>87.781366506904931</v>
      </c>
      <c r="S260" s="52">
        <f t="shared" ref="S260:S323" ca="1" si="59">INDEX($L$2:$L$4095,MATCH($R260,$O$2:$O$4095,0))</f>
        <v>535</v>
      </c>
      <c r="T260" s="39" t="str">
        <f t="shared" ca="1" si="55"/>
        <v>88,</v>
      </c>
      <c r="U260" s="39" t="str">
        <f t="shared" ca="1" si="56"/>
        <v>87.7814,</v>
      </c>
      <c r="V260" s="53" t="str">
        <f t="shared" ca="1" si="57"/>
        <v>8778,</v>
      </c>
      <c r="W260" s="41"/>
      <c r="X260" s="42"/>
      <c r="Y260" s="42"/>
      <c r="Z260" s="72"/>
      <c r="AA260" s="42"/>
      <c r="AB260" s="44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</row>
    <row r="261" spans="7:39" x14ac:dyDescent="0.2">
      <c r="G261" s="70">
        <v>259</v>
      </c>
      <c r="H261" s="28">
        <f t="shared" si="48"/>
        <v>295.08979684758594</v>
      </c>
      <c r="I261" s="28">
        <f t="shared" si="49"/>
        <v>2.7575222190515767</v>
      </c>
      <c r="J261" s="29">
        <f t="shared" si="50"/>
        <v>0.62815835525928954</v>
      </c>
      <c r="K261" s="26"/>
      <c r="L261" s="48">
        <v>260</v>
      </c>
      <c r="M261" s="49">
        <f t="shared" si="52"/>
        <v>0.20952380952380953</v>
      </c>
      <c r="N261" s="33">
        <f t="shared" si="53"/>
        <v>22124.999999999996</v>
      </c>
      <c r="O261" s="33">
        <f t="shared" si="54"/>
        <v>63.309340957032987</v>
      </c>
      <c r="P261" s="34">
        <f>IF(INDEX($O$2:$O$4095,MATCH($B$8,$O$2:$O$4095,1)+ROWS(P$2:$P261))&lt;=$B$9,INDEX($O$2:$O$4095,MATCH($B$8,$O$2:$O$4095,1)+ROWS(P$2:$P261)),"")</f>
        <v>65.375231150380102</v>
      </c>
      <c r="Q261" s="50">
        <f t="shared" si="51"/>
        <v>278</v>
      </c>
      <c r="R261" s="51">
        <f t="shared" ca="1" si="58"/>
        <v>87.923015707170634</v>
      </c>
      <c r="S261" s="52">
        <f t="shared" ca="1" si="59"/>
        <v>537</v>
      </c>
      <c r="T261" s="39" t="str">
        <f t="shared" ca="1" si="55"/>
        <v>88,</v>
      </c>
      <c r="U261" s="39" t="str">
        <f t="shared" ca="1" si="56"/>
        <v>87.923,</v>
      </c>
      <c r="V261" s="53" t="str">
        <f t="shared" ca="1" si="57"/>
        <v>8792,</v>
      </c>
      <c r="W261" s="41"/>
      <c r="X261" s="42"/>
      <c r="Y261" s="42"/>
      <c r="Z261" s="72"/>
      <c r="AA261" s="42"/>
      <c r="AB261" s="44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</row>
    <row r="262" spans="7:39" x14ac:dyDescent="0.2">
      <c r="G262" s="27">
        <v>260</v>
      </c>
      <c r="H262" s="28">
        <f t="shared" si="48"/>
        <v>291.00991008692654</v>
      </c>
      <c r="I262" s="28">
        <f t="shared" si="49"/>
        <v>2.7638038026041696</v>
      </c>
      <c r="J262" s="29">
        <f t="shared" si="50"/>
        <v>0.61996352787647702</v>
      </c>
      <c r="K262" s="26"/>
      <c r="L262" s="48">
        <v>261</v>
      </c>
      <c r="M262" s="49">
        <f t="shared" si="52"/>
        <v>0.21032967032967032</v>
      </c>
      <c r="N262" s="33">
        <f t="shared" si="53"/>
        <v>22034.482758620692</v>
      </c>
      <c r="O262" s="33">
        <f t="shared" si="54"/>
        <v>63.426873383405223</v>
      </c>
      <c r="P262" s="34">
        <f>IF(INDEX($O$2:$O$4095,MATCH($B$8,$O$2:$O$4095,1)+ROWS(P$2:$P262))&lt;=$B$9,INDEX($O$2:$O$4095,MATCH($B$8,$O$2:$O$4095,1)+ROWS(P$2:$P262)),"")</f>
        <v>65.487044147106644</v>
      </c>
      <c r="Q262" s="50">
        <f t="shared" si="51"/>
        <v>279</v>
      </c>
      <c r="R262" s="51">
        <f t="shared" ca="1" si="58"/>
        <v>88.06432837768034</v>
      </c>
      <c r="S262" s="52">
        <f t="shared" ca="1" si="59"/>
        <v>539</v>
      </c>
      <c r="T262" s="39" t="str">
        <f t="shared" ca="1" si="55"/>
        <v>88,</v>
      </c>
      <c r="U262" s="39" t="str">
        <f t="shared" ca="1" si="56"/>
        <v>88.0643,</v>
      </c>
      <c r="V262" s="53" t="str">
        <f t="shared" ca="1" si="57"/>
        <v>8806,</v>
      </c>
      <c r="W262" s="41"/>
      <c r="X262" s="42"/>
      <c r="Y262" s="42"/>
      <c r="Z262" s="72"/>
      <c r="AA262" s="42"/>
      <c r="AB262" s="44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</row>
    <row r="263" spans="7:39" x14ac:dyDescent="0.2">
      <c r="G263" s="70">
        <v>261</v>
      </c>
      <c r="H263" s="28">
        <f t="shared" si="48"/>
        <v>287.00139223769315</v>
      </c>
      <c r="I263" s="28">
        <f t="shared" si="49"/>
        <v>2.7700034378829343</v>
      </c>
      <c r="J263" s="29">
        <f t="shared" si="50"/>
        <v>0.61186954648118075</v>
      </c>
      <c r="K263" s="26"/>
      <c r="L263" s="48">
        <v>262</v>
      </c>
      <c r="M263" s="49">
        <f t="shared" si="52"/>
        <v>0.2111355311355311</v>
      </c>
      <c r="N263" s="33">
        <f t="shared" si="53"/>
        <v>21944.656488549619</v>
      </c>
      <c r="O263" s="33">
        <f t="shared" si="54"/>
        <v>63.544068599107618</v>
      </c>
      <c r="P263" s="34">
        <f>IF(INDEX($O$2:$O$4095,MATCH($B$8,$O$2:$O$4095,1)+ROWS(P$2:$P263))&lt;=$B$9,INDEX($O$2:$O$4095,MATCH($B$8,$O$2:$O$4095,1)+ROWS(P$2:$P263)),"")</f>
        <v>65.598559816160673</v>
      </c>
      <c r="Q263" s="50">
        <f t="shared" si="51"/>
        <v>280</v>
      </c>
      <c r="R263" s="51">
        <f t="shared" ca="1" si="58"/>
        <v>88.205307005874829</v>
      </c>
      <c r="S263" s="52">
        <f t="shared" ca="1" si="59"/>
        <v>541</v>
      </c>
      <c r="T263" s="39" t="str">
        <f t="shared" ca="1" si="55"/>
        <v>88,</v>
      </c>
      <c r="U263" s="39" t="str">
        <f t="shared" ca="1" si="56"/>
        <v>88.2053,</v>
      </c>
      <c r="V263" s="53" t="str">
        <f t="shared" ca="1" si="57"/>
        <v>8821,</v>
      </c>
      <c r="W263" s="41"/>
      <c r="X263" s="42"/>
      <c r="Y263" s="42"/>
      <c r="Z263" s="72"/>
      <c r="AA263" s="42"/>
      <c r="AB263" s="44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</row>
    <row r="264" spans="7:39" x14ac:dyDescent="0.2">
      <c r="G264" s="27">
        <v>262</v>
      </c>
      <c r="H264" s="28">
        <f t="shared" si="48"/>
        <v>283.06276245517972</v>
      </c>
      <c r="I264" s="28">
        <f t="shared" si="49"/>
        <v>2.7761221333477462</v>
      </c>
      <c r="J264" s="29">
        <f t="shared" si="50"/>
        <v>0.60387576244989027</v>
      </c>
      <c r="K264" s="26"/>
      <c r="L264" s="48">
        <v>263</v>
      </c>
      <c r="M264" s="49">
        <f t="shared" si="52"/>
        <v>0.21194139194139194</v>
      </c>
      <c r="N264" s="33">
        <f t="shared" si="53"/>
        <v>21855.513307984791</v>
      </c>
      <c r="O264" s="33">
        <f t="shared" si="54"/>
        <v>63.660929026917017</v>
      </c>
      <c r="P264" s="34">
        <f>IF(INDEX($O$2:$O$4095,MATCH($B$8,$O$2:$O$4095,1)+ROWS(P$2:$P264))&lt;=$B$9,INDEX($O$2:$O$4095,MATCH($B$8,$O$2:$O$4095,1)+ROWS(P$2:$P264)),"")</f>
        <v>65.709780160809032</v>
      </c>
      <c r="Q264" s="50">
        <f t="shared" si="51"/>
        <v>281</v>
      </c>
      <c r="R264" s="51">
        <f t="shared" ca="1" si="58"/>
        <v>88.345954053269224</v>
      </c>
      <c r="S264" s="52">
        <f t="shared" ca="1" si="59"/>
        <v>543</v>
      </c>
      <c r="T264" s="39" t="str">
        <f t="shared" ca="1" si="55"/>
        <v>88,</v>
      </c>
      <c r="U264" s="39" t="str">
        <f t="shared" ca="1" si="56"/>
        <v>88.346,</v>
      </c>
      <c r="V264" s="53" t="str">
        <f t="shared" ca="1" si="57"/>
        <v>8835,</v>
      </c>
      <c r="W264" s="41"/>
      <c r="X264" s="42"/>
      <c r="Y264" s="42"/>
      <c r="Z264" s="72"/>
      <c r="AA264" s="42"/>
      <c r="AB264" s="44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</row>
    <row r="265" spans="7:39" x14ac:dyDescent="0.2">
      <c r="G265" s="70">
        <v>263</v>
      </c>
      <c r="H265" s="28">
        <f t="shared" si="48"/>
        <v>279.19257511746133</v>
      </c>
      <c r="I265" s="28">
        <f t="shared" si="49"/>
        <v>2.7821608909722451</v>
      </c>
      <c r="J265" s="29">
        <f t="shared" si="50"/>
        <v>0.59598150226722879</v>
      </c>
      <c r="K265" s="26"/>
      <c r="L265" s="48">
        <v>264</v>
      </c>
      <c r="M265" s="49">
        <f t="shared" si="52"/>
        <v>0.21274725274725273</v>
      </c>
      <c r="N265" s="33">
        <f t="shared" si="53"/>
        <v>21767.045454545456</v>
      </c>
      <c r="O265" s="33">
        <f t="shared" si="54"/>
        <v>63.777457063336954</v>
      </c>
      <c r="P265" s="34">
        <f>IF(INDEX($O$2:$O$4095,MATCH($B$8,$O$2:$O$4095,1)+ROWS(P$2:$P265))&lt;=$B$9,INDEX($O$2:$O$4095,MATCH($B$8,$O$2:$O$4095,1)+ROWS(P$2:$P265)),"")</f>
        <v>65.820707163991358</v>
      </c>
      <c r="Q265" s="50">
        <f t="shared" si="51"/>
        <v>282</v>
      </c>
      <c r="R265" s="51">
        <f t="shared" ca="1" si="58"/>
        <v>88.486271955822303</v>
      </c>
      <c r="S265" s="52">
        <f t="shared" ca="1" si="59"/>
        <v>545</v>
      </c>
      <c r="T265" s="39" t="str">
        <f t="shared" ca="1" si="55"/>
        <v>88,</v>
      </c>
      <c r="U265" s="39" t="str">
        <f t="shared" ca="1" si="56"/>
        <v>88.4863,</v>
      </c>
      <c r="V265" s="53" t="str">
        <f t="shared" ca="1" si="57"/>
        <v>8849,</v>
      </c>
      <c r="W265" s="41"/>
      <c r="X265" s="42"/>
      <c r="Y265" s="42"/>
      <c r="Z265" s="72"/>
      <c r="AA265" s="42"/>
      <c r="AB265" s="44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</row>
    <row r="266" spans="7:39" x14ac:dyDescent="0.2">
      <c r="G266" s="27">
        <v>264</v>
      </c>
      <c r="H266" s="28">
        <f t="shared" si="48"/>
        <v>275.38941888587772</v>
      </c>
      <c r="I266" s="28">
        <f t="shared" si="49"/>
        <v>2.7881207059949173</v>
      </c>
      <c r="J266" s="29">
        <f t="shared" si="50"/>
        <v>0.58818606908959126</v>
      </c>
      <c r="K266" s="26"/>
      <c r="L266" s="48">
        <v>265</v>
      </c>
      <c r="M266" s="49">
        <f t="shared" si="52"/>
        <v>0.21355311355311354</v>
      </c>
      <c r="N266" s="33">
        <f t="shared" si="53"/>
        <v>21679.245283018867</v>
      </c>
      <c r="O266" s="33">
        <f t="shared" si="54"/>
        <v>63.893655078981112</v>
      </c>
      <c r="P266" s="34">
        <f>IF(INDEX($O$2:$O$4095,MATCH($B$8,$O$2:$O$4095,1)+ROWS(P$2:$P266))&lt;=$B$9,INDEX($O$2:$O$4095,MATCH($B$8,$O$2:$O$4095,1)+ROWS(P$2:$P266)),"")</f>
        <v>65.93134278859776</v>
      </c>
      <c r="Q266" s="50">
        <f t="shared" si="51"/>
        <v>283</v>
      </c>
      <c r="R266" s="51">
        <f t="shared" ca="1" si="58"/>
        <v>88.626263124297964</v>
      </c>
      <c r="S266" s="52">
        <f t="shared" ca="1" si="59"/>
        <v>547</v>
      </c>
      <c r="T266" s="39" t="str">
        <f t="shared" ca="1" si="55"/>
        <v>89,</v>
      </c>
      <c r="U266" s="39" t="str">
        <f t="shared" ca="1" si="56"/>
        <v>88.6263,</v>
      </c>
      <c r="V266" s="53" t="str">
        <f t="shared" ca="1" si="57"/>
        <v>8863,</v>
      </c>
      <c r="W266" s="41"/>
      <c r="X266" s="42"/>
      <c r="Y266" s="42"/>
      <c r="Z266" s="72"/>
      <c r="AA266" s="42"/>
      <c r="AB266" s="44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</row>
    <row r="267" spans="7:39" x14ac:dyDescent="0.2">
      <c r="G267" s="70">
        <v>265</v>
      </c>
      <c r="H267" s="28">
        <f t="shared" si="48"/>
        <v>271.65191579318576</v>
      </c>
      <c r="I267" s="28">
        <f t="shared" si="49"/>
        <v>2.7940025666858133</v>
      </c>
      <c r="J267" s="29">
        <f t="shared" si="50"/>
        <v>0.5804887442530493</v>
      </c>
      <c r="K267" s="26"/>
      <c r="L267" s="48">
        <v>266</v>
      </c>
      <c r="M267" s="49">
        <f t="shared" si="52"/>
        <v>0.21435897435897436</v>
      </c>
      <c r="N267" s="33">
        <f t="shared" si="53"/>
        <v>21592.105263157893</v>
      </c>
      <c r="O267" s="33">
        <f t="shared" si="54"/>
        <v>64.009525418950375</v>
      </c>
      <c r="P267" s="34">
        <f>IF(INDEX($O$2:$O$4095,MATCH($B$8,$O$2:$O$4095,1)+ROWS(P$2:$P267))&lt;=$B$9,INDEX($O$2:$O$4095,MATCH($B$8,$O$2:$O$4095,1)+ROWS(P$2:$P267)),"")</f>
        <v>66.041688977742126</v>
      </c>
      <c r="Q267" s="50">
        <f t="shared" si="51"/>
        <v>284</v>
      </c>
      <c r="R267" s="51">
        <f t="shared" ca="1" si="58"/>
        <v>88.765929944621121</v>
      </c>
      <c r="S267" s="52">
        <f t="shared" ca="1" si="59"/>
        <v>549</v>
      </c>
      <c r="T267" s="39" t="str">
        <f t="shared" ca="1" si="55"/>
        <v>89,</v>
      </c>
      <c r="U267" s="39" t="str">
        <f t="shared" ca="1" si="56"/>
        <v>88.7659,</v>
      </c>
      <c r="V267" s="53" t="str">
        <f t="shared" ca="1" si="57"/>
        <v>8877,</v>
      </c>
      <c r="W267" s="41"/>
      <c r="X267" s="42"/>
      <c r="Y267" s="42"/>
      <c r="Z267" s="72"/>
      <c r="AA267" s="42"/>
      <c r="AB267" s="44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</row>
    <row r="268" spans="7:39" x14ac:dyDescent="0.2">
      <c r="G268" s="27">
        <v>266</v>
      </c>
      <c r="H268" s="28">
        <f t="shared" si="48"/>
        <v>267.97872035849338</v>
      </c>
      <c r="I268" s="28">
        <f t="shared" si="49"/>
        <v>2.7998074541283438</v>
      </c>
      <c r="J268" s="29">
        <f t="shared" si="50"/>
        <v>0.57288878872814308</v>
      </c>
      <c r="K268" s="26"/>
      <c r="L268" s="48">
        <v>267</v>
      </c>
      <c r="M268" s="49">
        <f t="shared" si="52"/>
        <v>0.21516483516483514</v>
      </c>
      <c r="N268" s="33">
        <f t="shared" si="53"/>
        <v>21505.617977528091</v>
      </c>
      <c r="O268" s="33">
        <f t="shared" si="54"/>
        <v>64.12507040320213</v>
      </c>
      <c r="P268" s="34">
        <f>IF(INDEX($O$2:$O$4095,MATCH($B$8,$O$2:$O$4095,1)+ROWS(P$2:$P268))&lt;=$B$9,INDEX($O$2:$O$4095,MATCH($B$8,$O$2:$O$4095,1)+ROWS(P$2:$P268)),"")</f>
        <v>66.151747655030647</v>
      </c>
      <c r="Q268" s="50">
        <f t="shared" si="51"/>
        <v>285</v>
      </c>
      <c r="R268" s="51">
        <f t="shared" ca="1" si="58"/>
        <v>88.905274778227124</v>
      </c>
      <c r="S268" s="52">
        <f t="shared" ca="1" si="59"/>
        <v>551</v>
      </c>
      <c r="T268" s="39" t="str">
        <f t="shared" ca="1" si="55"/>
        <v>89,</v>
      </c>
      <c r="U268" s="39" t="str">
        <f t="shared" ca="1" si="56"/>
        <v>88.9053,</v>
      </c>
      <c r="V268" s="53" t="str">
        <f t="shared" ca="1" si="57"/>
        <v>8891,</v>
      </c>
      <c r="W268" s="41"/>
      <c r="X268" s="42"/>
      <c r="Y268" s="42"/>
      <c r="Z268" s="72"/>
      <c r="AA268" s="42"/>
      <c r="AB268" s="44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</row>
    <row r="269" spans="7:39" x14ac:dyDescent="0.2">
      <c r="G269" s="70">
        <v>267</v>
      </c>
      <c r="H269" s="28">
        <f t="shared" si="48"/>
        <v>264.36851872811377</v>
      </c>
      <c r="I269" s="28">
        <f t="shared" si="49"/>
        <v>2.8055363420156252</v>
      </c>
      <c r="J269" s="29">
        <f t="shared" si="50"/>
        <v>0.56538544452333639</v>
      </c>
      <c r="K269" s="26"/>
      <c r="L269" s="48">
        <v>268</v>
      </c>
      <c r="M269" s="49">
        <f t="shared" si="52"/>
        <v>0.21597069597069596</v>
      </c>
      <c r="N269" s="33">
        <f t="shared" si="53"/>
        <v>21419.776119402984</v>
      </c>
      <c r="O269" s="33">
        <f t="shared" si="54"/>
        <v>64.240292326913902</v>
      </c>
      <c r="P269" s="34">
        <f>IF(INDEX($O$2:$O$4095,MATCH($B$8,$O$2:$O$4095,1)+ROWS(P$2:$P269))&lt;=$B$9,INDEX($O$2:$O$4095,MATCH($B$8,$O$2:$O$4095,1)+ROWS(P$2:$P269)),"")</f>
        <v>66.26152072482563</v>
      </c>
      <c r="Q269" s="50">
        <f t="shared" si="51"/>
        <v>286</v>
      </c>
      <c r="R269" s="51">
        <f t="shared" ca="1" si="58"/>
        <v>89.04429996240475</v>
      </c>
      <c r="S269" s="52">
        <f t="shared" ca="1" si="59"/>
        <v>553</v>
      </c>
      <c r="T269" s="39" t="str">
        <f t="shared" ca="1" si="55"/>
        <v>89,</v>
      </c>
      <c r="U269" s="39" t="str">
        <f t="shared" ca="1" si="56"/>
        <v>89.0443,</v>
      </c>
      <c r="V269" s="53" t="str">
        <f t="shared" ca="1" si="57"/>
        <v>8904,</v>
      </c>
      <c r="W269" s="41"/>
      <c r="X269" s="42"/>
      <c r="Y269" s="42"/>
      <c r="Z269" s="72"/>
      <c r="AA269" s="42"/>
      <c r="AB269" s="44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</row>
    <row r="270" spans="7:39" x14ac:dyDescent="0.2">
      <c r="G270" s="27">
        <v>268</v>
      </c>
      <c r="H270" s="28">
        <f t="shared" si="48"/>
        <v>260.82002784151371</v>
      </c>
      <c r="I270" s="28">
        <f t="shared" si="49"/>
        <v>2.8111901964608585</v>
      </c>
      <c r="J270" s="29">
        <f t="shared" si="50"/>
        <v>0.5579779360352255</v>
      </c>
      <c r="K270" s="26"/>
      <c r="L270" s="48">
        <v>269</v>
      </c>
      <c r="M270" s="49">
        <f t="shared" si="52"/>
        <v>0.21677655677655677</v>
      </c>
      <c r="N270" s="33">
        <f t="shared" si="53"/>
        <v>21334.57249070632</v>
      </c>
      <c r="O270" s="33">
        <f t="shared" si="54"/>
        <v>64.355193460839246</v>
      </c>
      <c r="P270" s="34">
        <f>IF(INDEX($O$2:$O$4095,MATCH($B$8,$O$2:$O$4095,1)+ROWS(P$2:$P270))&lt;=$B$9,INDEX($O$2:$O$4095,MATCH($B$8,$O$2:$O$4095,1)+ROWS(P$2:$P270)),"")</f>
        <v>66.371010072504703</v>
      </c>
      <c r="Q270" s="50">
        <f t="shared" si="51"/>
        <v>287</v>
      </c>
      <c r="R270" s="51">
        <f t="shared" ca="1" si="58"/>
        <v>89.183007810633399</v>
      </c>
      <c r="S270" s="52">
        <f t="shared" ca="1" si="59"/>
        <v>555</v>
      </c>
      <c r="T270" s="39" t="str">
        <f t="shared" ca="1" si="55"/>
        <v>89,</v>
      </c>
      <c r="U270" s="39" t="str">
        <f t="shared" ca="1" si="56"/>
        <v>89.183,</v>
      </c>
      <c r="V270" s="53" t="str">
        <f t="shared" ca="1" si="57"/>
        <v>8918,</v>
      </c>
      <c r="W270" s="41"/>
      <c r="X270" s="42"/>
      <c r="Y270" s="42"/>
      <c r="Z270" s="72"/>
      <c r="AA270" s="42"/>
      <c r="AB270" s="44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</row>
    <row r="271" spans="7:39" x14ac:dyDescent="0.2">
      <c r="G271" s="70">
        <v>269</v>
      </c>
      <c r="H271" s="28">
        <f t="shared" si="48"/>
        <v>257.33199462155568</v>
      </c>
      <c r="I271" s="28">
        <f t="shared" si="49"/>
        <v>2.8167699758212108</v>
      </c>
      <c r="J271" s="29">
        <f t="shared" si="50"/>
        <v>0.55066547135100841</v>
      </c>
      <c r="K271" s="26"/>
      <c r="L271" s="48">
        <v>270</v>
      </c>
      <c r="M271" s="49">
        <f t="shared" si="52"/>
        <v>0.21758241758241759</v>
      </c>
      <c r="N271" s="33">
        <f t="shared" si="53"/>
        <v>21250</v>
      </c>
      <c r="O271" s="33">
        <f t="shared" si="54"/>
        <v>64.469776051658414</v>
      </c>
      <c r="P271" s="34">
        <f>IF(INDEX($O$2:$O$4095,MATCH($B$8,$O$2:$O$4095,1)+ROWS(P$2:$P271))&lt;=$B$9,INDEX($O$2:$O$4095,MATCH($B$8,$O$2:$O$4095,1)+ROWS(P$2:$P271)),"")</f>
        <v>66.480217564716497</v>
      </c>
      <c r="Q271" s="50">
        <f t="shared" si="51"/>
        <v>288</v>
      </c>
      <c r="R271" s="51">
        <f t="shared" ca="1" si="58"/>
        <v>89.321400612914431</v>
      </c>
      <c r="S271" s="52">
        <f t="shared" ca="1" si="59"/>
        <v>557</v>
      </c>
      <c r="T271" s="39" t="str">
        <f t="shared" ca="1" si="55"/>
        <v>89,</v>
      </c>
      <c r="U271" s="39" t="str">
        <f t="shared" ca="1" si="56"/>
        <v>89.3214,</v>
      </c>
      <c r="V271" s="53" t="str">
        <f t="shared" ca="1" si="57"/>
        <v>8932,</v>
      </c>
      <c r="W271" s="41"/>
      <c r="X271" s="42"/>
      <c r="Y271" s="42"/>
      <c r="Z271" s="72"/>
      <c r="AA271" s="42"/>
      <c r="AB271" s="44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</row>
    <row r="272" spans="7:39" x14ac:dyDescent="0.2">
      <c r="G272" s="27">
        <v>270</v>
      </c>
      <c r="H272" s="28">
        <f t="shared" si="48"/>
        <v>253.90319518825865</v>
      </c>
      <c r="I272" s="28">
        <f t="shared" si="49"/>
        <v>2.8222766305347209</v>
      </c>
      <c r="J272" s="29">
        <f t="shared" si="50"/>
        <v>0.54344724350046114</v>
      </c>
      <c r="K272" s="26"/>
      <c r="L272" s="48">
        <v>271</v>
      </c>
      <c r="M272" s="49">
        <f t="shared" si="52"/>
        <v>0.21838827838827837</v>
      </c>
      <c r="N272" s="33">
        <f t="shared" si="53"/>
        <v>21166.051660516605</v>
      </c>
      <c r="O272" s="33">
        <f t="shared" si="54"/>
        <v>64.584042322321579</v>
      </c>
      <c r="P272" s="34">
        <f>IF(INDEX($O$2:$O$4095,MATCH($B$8,$O$2:$O$4095,1)+ROWS(P$2:$P272))&lt;=$B$9,INDEX($O$2:$O$4095,MATCH($B$8,$O$2:$O$4095,1)+ROWS(P$2:$P272)),"")</f>
        <v>66.589145049630645</v>
      </c>
      <c r="Q272" s="50">
        <f t="shared" si="51"/>
        <v>289</v>
      </c>
      <c r="R272" s="51">
        <f t="shared" ca="1" si="58"/>
        <v>89.459480636096828</v>
      </c>
      <c r="S272" s="52">
        <f t="shared" ca="1" si="59"/>
        <v>559</v>
      </c>
      <c r="T272" s="39" t="str">
        <f t="shared" ca="1" si="55"/>
        <v>89,</v>
      </c>
      <c r="U272" s="39" t="str">
        <f t="shared" ca="1" si="56"/>
        <v>89.4595,</v>
      </c>
      <c r="V272" s="53" t="str">
        <f t="shared" ca="1" si="57"/>
        <v>8946,</v>
      </c>
      <c r="W272" s="41"/>
      <c r="X272" s="42"/>
      <c r="Y272" s="42"/>
      <c r="Z272" s="72"/>
      <c r="AA272" s="42"/>
      <c r="AB272" s="44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</row>
    <row r="273" spans="7:39" x14ac:dyDescent="0.2">
      <c r="G273" s="70">
        <v>271</v>
      </c>
      <c r="H273" s="28">
        <f t="shared" si="48"/>
        <v>250.53243409533573</v>
      </c>
      <c r="I273" s="28">
        <f t="shared" si="49"/>
        <v>2.8277111029697255</v>
      </c>
      <c r="J273" s="29">
        <f t="shared" si="50"/>
        <v>0.5363224316603965</v>
      </c>
      <c r="K273" s="26"/>
      <c r="L273" s="48">
        <v>272</v>
      </c>
      <c r="M273" s="49">
        <f t="shared" si="52"/>
        <v>0.21919413919413916</v>
      </c>
      <c r="N273" s="33">
        <f t="shared" si="53"/>
        <v>21082.720588235297</v>
      </c>
      <c r="O273" s="33">
        <f t="shared" si="54"/>
        <v>64.697994472386711</v>
      </c>
      <c r="P273" s="34">
        <f>IF(INDEX($O$2:$O$4095,MATCH($B$8,$O$2:$O$4095,1)+ROWS(P$2:$P273))&lt;=$B$9,INDEX($O$2:$O$4095,MATCH($B$8,$O$2:$O$4095,1)+ROWS(P$2:$P273)),"")</f>
        <v>66.697794357184932</v>
      </c>
      <c r="Q273" s="50">
        <f t="shared" si="51"/>
        <v>290</v>
      </c>
      <c r="R273" s="51">
        <f t="shared" ca="1" si="58"/>
        <v>89.597250124196648</v>
      </c>
      <c r="S273" s="52">
        <f t="shared" ca="1" si="59"/>
        <v>561</v>
      </c>
      <c r="T273" s="39" t="str">
        <f t="shared" ca="1" si="55"/>
        <v>90,</v>
      </c>
      <c r="U273" s="39" t="str">
        <f t="shared" ca="1" si="56"/>
        <v>89.5973,</v>
      </c>
      <c r="V273" s="53" t="str">
        <f t="shared" ca="1" si="57"/>
        <v>8960,</v>
      </c>
      <c r="W273" s="41"/>
      <c r="X273" s="42"/>
      <c r="Y273" s="42"/>
      <c r="Z273" s="72"/>
      <c r="AA273" s="42"/>
      <c r="AB273" s="44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</row>
    <row r="274" spans="7:39" x14ac:dyDescent="0.2">
      <c r="G274" s="27">
        <v>272</v>
      </c>
      <c r="H274" s="28">
        <f t="shared" si="48"/>
        <v>247.21854358878579</v>
      </c>
      <c r="I274" s="28">
        <f t="shared" si="49"/>
        <v>2.8330743272863295</v>
      </c>
      <c r="J274" s="29">
        <f t="shared" si="50"/>
        <v>0.52929020231329282</v>
      </c>
      <c r="K274" s="26"/>
      <c r="L274" s="48">
        <v>273</v>
      </c>
      <c r="M274" s="49">
        <f t="shared" si="52"/>
        <v>0.22</v>
      </c>
      <c r="N274" s="33">
        <f t="shared" si="53"/>
        <v>21000</v>
      </c>
      <c r="O274" s="33">
        <f t="shared" si="54"/>
        <v>64.811634678351197</v>
      </c>
      <c r="P274" s="34">
        <f>IF(INDEX($O$2:$O$4095,MATCH($B$8,$O$2:$O$4095,1)+ROWS(P$2:$P274))&lt;=$B$9,INDEX($O$2:$O$4095,MATCH($B$8,$O$2:$O$4095,1)+ROWS(P$2:$P274)),"")</f>
        <v>66.806167299327285</v>
      </c>
      <c r="Q274" s="50">
        <f t="shared" si="51"/>
        <v>291</v>
      </c>
      <c r="R274" s="51">
        <f t="shared" ca="1" si="58"/>
        <v>89.734711298711886</v>
      </c>
      <c r="S274" s="52">
        <f t="shared" ca="1" si="59"/>
        <v>563</v>
      </c>
      <c r="T274" s="39" t="str">
        <f t="shared" ca="1" si="55"/>
        <v>90,</v>
      </c>
      <c r="U274" s="39" t="str">
        <f t="shared" ca="1" si="56"/>
        <v>89.7347,</v>
      </c>
      <c r="V274" s="53" t="str">
        <f t="shared" ca="1" si="57"/>
        <v>8973,</v>
      </c>
      <c r="W274" s="41"/>
      <c r="X274" s="42"/>
      <c r="Y274" s="42"/>
      <c r="Z274" s="72"/>
      <c r="AA274" s="42"/>
      <c r="AB274" s="44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</row>
    <row r="275" spans="7:39" x14ac:dyDescent="0.2">
      <c r="G275" s="70">
        <v>273</v>
      </c>
      <c r="H275" s="28">
        <f t="shared" si="48"/>
        <v>243.96038288684377</v>
      </c>
      <c r="I275" s="28">
        <f t="shared" si="49"/>
        <v>2.8383672293094624</v>
      </c>
      <c r="J275" s="29">
        <f t="shared" si="50"/>
        <v>0.52234971035893807</v>
      </c>
      <c r="K275" s="26"/>
      <c r="L275" s="48">
        <v>274</v>
      </c>
      <c r="M275" s="49">
        <f t="shared" si="52"/>
        <v>0.22080586080586079</v>
      </c>
      <c r="N275" s="33">
        <f t="shared" si="53"/>
        <v>20917.883211678833</v>
      </c>
      <c r="O275" s="33">
        <f t="shared" si="54"/>
        <v>64.924965093977448</v>
      </c>
      <c r="P275" s="34">
        <f>IF(INDEX($O$2:$O$4095,MATCH($B$8,$O$2:$O$4095,1)+ROWS(P$2:$P275))&lt;=$B$9,INDEX($O$2:$O$4095,MATCH($B$8,$O$2:$O$4095,1)+ROWS(P$2:$P275)),"")</f>
        <v>66.914265670254281</v>
      </c>
      <c r="Q275" s="50">
        <f t="shared" si="51"/>
        <v>292</v>
      </c>
      <c r="R275" s="51">
        <f t="shared" ca="1" si="58"/>
        <v>89.871866358930902</v>
      </c>
      <c r="S275" s="52">
        <f t="shared" ca="1" si="59"/>
        <v>565</v>
      </c>
      <c r="T275" s="39" t="str">
        <f t="shared" ca="1" si="55"/>
        <v>90,</v>
      </c>
      <c r="U275" s="39" t="str">
        <f t="shared" ca="1" si="56"/>
        <v>89.8719,</v>
      </c>
      <c r="V275" s="53" t="str">
        <f t="shared" ca="1" si="57"/>
        <v>8987,</v>
      </c>
      <c r="W275" s="41"/>
      <c r="X275" s="42"/>
      <c r="Y275" s="42"/>
      <c r="Z275" s="72"/>
      <c r="AA275" s="42"/>
      <c r="AB275" s="44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</row>
    <row r="276" spans="7:39" x14ac:dyDescent="0.2">
      <c r="G276" s="27">
        <v>274</v>
      </c>
      <c r="H276" s="28">
        <f t="shared" si="48"/>
        <v>240.75683748061869</v>
      </c>
      <c r="I276" s="28">
        <f t="shared" si="49"/>
        <v>2.8435907264130518</v>
      </c>
      <c r="J276" s="29">
        <f t="shared" si="50"/>
        <v>0.51550010018344139</v>
      </c>
      <c r="K276" s="26"/>
      <c r="L276" s="48">
        <v>275</v>
      </c>
      <c r="M276" s="49">
        <f t="shared" si="52"/>
        <v>0.2216117216117216</v>
      </c>
      <c r="N276" s="33">
        <f t="shared" si="53"/>
        <v>20836.363636363636</v>
      </c>
      <c r="O276" s="33">
        <f t="shared" si="54"/>
        <v>65.037987850612694</v>
      </c>
      <c r="P276" s="34">
        <f>IF(INDEX($O$2:$O$4095,MATCH($B$8,$O$2:$O$4095,1)+ROWS(P$2:$P276))&lt;=$B$9,INDEX($O$2:$O$4095,MATCH($B$8,$O$2:$O$4095,1)+ROWS(P$2:$P276)),"")</f>
        <v>67.022091246645516</v>
      </c>
      <c r="Q276" s="50">
        <f t="shared" si="51"/>
        <v>293</v>
      </c>
      <c r="R276" s="51">
        <f t="shared" ca="1" si="58"/>
        <v>90.00871748223642</v>
      </c>
      <c r="S276" s="52">
        <f t="shared" ca="1" si="59"/>
        <v>567</v>
      </c>
      <c r="T276" s="39" t="str">
        <f t="shared" ca="1" si="55"/>
        <v>90,</v>
      </c>
      <c r="U276" s="39" t="str">
        <f t="shared" ca="1" si="56"/>
        <v>90.0087,</v>
      </c>
      <c r="V276" s="53" t="str">
        <f t="shared" ca="1" si="57"/>
        <v>9001,</v>
      </c>
      <c r="W276" s="41"/>
      <c r="X276" s="42"/>
      <c r="Y276" s="42"/>
      <c r="Z276" s="72"/>
      <c r="AA276" s="42"/>
      <c r="AB276" s="44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</row>
    <row r="277" spans="7:39" x14ac:dyDescent="0.2">
      <c r="G277" s="70">
        <v>275</v>
      </c>
      <c r="H277" s="28">
        <f t="shared" si="48"/>
        <v>237.60681845477006</v>
      </c>
      <c r="I277" s="28">
        <f t="shared" si="49"/>
        <v>2.8487457274148862</v>
      </c>
      <c r="J277" s="29">
        <f t="shared" si="50"/>
        <v>0.50874050668348048</v>
      </c>
      <c r="K277" s="26"/>
      <c r="L277" s="48">
        <v>276</v>
      </c>
      <c r="M277" s="49">
        <f t="shared" si="52"/>
        <v>0.22241758241758242</v>
      </c>
      <c r="N277" s="33">
        <f t="shared" si="53"/>
        <v>20755.434782608692</v>
      </c>
      <c r="O277" s="33">
        <f t="shared" si="54"/>
        <v>65.150705057503444</v>
      </c>
      <c r="P277" s="34">
        <f>IF(INDEX($O$2:$O$4095,MATCH($B$8,$O$2:$O$4095,1)+ROWS(P$2:$P277))&lt;=$B$9,INDEX($O$2:$O$4095,MATCH($B$8,$O$2:$O$4095,1)+ROWS(P$2:$P277)),"")</f>
        <v>67.129645787894276</v>
      </c>
      <c r="Q277" s="50">
        <f t="shared" si="51"/>
        <v>294</v>
      </c>
      <c r="R277" s="51">
        <f t="shared" ca="1" si="58"/>
        <v>90.145266824403564</v>
      </c>
      <c r="S277" s="52">
        <f t="shared" ca="1" si="59"/>
        <v>569</v>
      </c>
      <c r="T277" s="39" t="str">
        <f t="shared" ca="1" si="55"/>
        <v>90,</v>
      </c>
      <c r="U277" s="39" t="str">
        <f t="shared" ca="1" si="56"/>
        <v>90.1453,</v>
      </c>
      <c r="V277" s="53" t="str">
        <f t="shared" ca="1" si="57"/>
        <v>9015,</v>
      </c>
      <c r="W277" s="41"/>
      <c r="X277" s="42"/>
      <c r="Y277" s="42"/>
      <c r="Z277" s="72"/>
      <c r="AA277" s="42"/>
      <c r="AB277" s="44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</row>
    <row r="278" spans="7:39" x14ac:dyDescent="0.2">
      <c r="G278" s="27">
        <v>276</v>
      </c>
      <c r="H278" s="28">
        <f t="shared" si="48"/>
        <v>234.50926182759383</v>
      </c>
      <c r="I278" s="28">
        <f t="shared" si="49"/>
        <v>2.853833132481721</v>
      </c>
      <c r="J278" s="29">
        <f t="shared" si="50"/>
        <v>0.50207005624995915</v>
      </c>
      <c r="K278" s="26"/>
      <c r="L278" s="48">
        <v>277</v>
      </c>
      <c r="M278" s="49">
        <f t="shared" si="52"/>
        <v>0.2232234432234432</v>
      </c>
      <c r="N278" s="33">
        <f t="shared" si="53"/>
        <v>20675.090252707581</v>
      </c>
      <c r="O278" s="33">
        <f t="shared" si="54"/>
        <v>65.263118802103975</v>
      </c>
      <c r="P278" s="34">
        <f>IF(INDEX($O$2:$O$4095,MATCH($B$8,$O$2:$O$4095,1)+ROWS(P$2:$P278))&lt;=$B$9,INDEX($O$2:$O$4095,MATCH($B$8,$O$2:$O$4095,1)+ROWS(P$2:$P278)),"")</f>
        <v>67.236931036333829</v>
      </c>
      <c r="Q278" s="50">
        <f t="shared" si="51"/>
        <v>295</v>
      </c>
      <c r="R278" s="51">
        <f t="shared" ca="1" si="58"/>
        <v>90.281516519893671</v>
      </c>
      <c r="S278" s="52">
        <f t="shared" ca="1" si="59"/>
        <v>571</v>
      </c>
      <c r="T278" s="39" t="str">
        <f t="shared" ca="1" si="55"/>
        <v>90,</v>
      </c>
      <c r="U278" s="39" t="str">
        <f t="shared" ca="1" si="56"/>
        <v>90.2815,</v>
      </c>
      <c r="V278" s="53" t="str">
        <f t="shared" ca="1" si="57"/>
        <v>9028,</v>
      </c>
      <c r="W278" s="41"/>
      <c r="X278" s="42"/>
      <c r="Y278" s="42"/>
      <c r="Z278" s="72"/>
      <c r="AA278" s="42"/>
      <c r="AB278" s="44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</row>
    <row r="279" spans="7:39" x14ac:dyDescent="0.2">
      <c r="G279" s="70">
        <v>277</v>
      </c>
      <c r="H279" s="28">
        <f t="shared" si="48"/>
        <v>231.46312790991612</v>
      </c>
      <c r="I279" s="28">
        <f t="shared" si="49"/>
        <v>2.8588538330442206</v>
      </c>
      <c r="J279" s="29">
        <f t="shared" si="50"/>
        <v>0.49548786770960973</v>
      </c>
      <c r="K279" s="26"/>
      <c r="L279" s="48">
        <v>278</v>
      </c>
      <c r="M279" s="49">
        <f t="shared" si="52"/>
        <v>0.22402930402930402</v>
      </c>
      <c r="N279" s="33">
        <f t="shared" si="53"/>
        <v>20595.323741007196</v>
      </c>
      <c r="O279" s="33">
        <f t="shared" si="54"/>
        <v>65.375231150380102</v>
      </c>
      <c r="P279" s="34">
        <f>IF(INDEX($O$2:$O$4095,MATCH($B$8,$O$2:$O$4095,1)+ROWS(P$2:$P279))&lt;=$B$9,INDEX($O$2:$O$4095,MATCH($B$8,$O$2:$O$4095,1)+ROWS(P$2:$P279)),"")</f>
        <v>67.343948717461046</v>
      </c>
      <c r="Q279" s="50">
        <f t="shared" si="51"/>
        <v>296</v>
      </c>
      <c r="R279" s="51">
        <f t="shared" ca="1" si="58"/>
        <v>90.417468682142271</v>
      </c>
      <c r="S279" s="52">
        <f t="shared" ca="1" si="59"/>
        <v>573</v>
      </c>
      <c r="T279" s="39" t="str">
        <f t="shared" ca="1" si="55"/>
        <v>90,</v>
      </c>
      <c r="U279" s="39" t="str">
        <f t="shared" ca="1" si="56"/>
        <v>90.4175,</v>
      </c>
      <c r="V279" s="53" t="str">
        <f t="shared" ca="1" si="57"/>
        <v>9042,</v>
      </c>
      <c r="W279" s="41"/>
      <c r="X279" s="42"/>
      <c r="Y279" s="42"/>
      <c r="Z279" s="72"/>
      <c r="AA279" s="42"/>
      <c r="AB279" s="44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</row>
    <row r="280" spans="7:39" x14ac:dyDescent="0.2">
      <c r="G280" s="27">
        <v>278</v>
      </c>
      <c r="H280" s="28">
        <f t="shared" si="48"/>
        <v>228.46740068220541</v>
      </c>
      <c r="I280" s="28">
        <f t="shared" si="49"/>
        <v>2.8638087117213167</v>
      </c>
      <c r="J280" s="29">
        <f t="shared" si="50"/>
        <v>0.48899305322760434</v>
      </c>
      <c r="K280" s="26"/>
      <c r="L280" s="48">
        <v>279</v>
      </c>
      <c r="M280" s="49">
        <f t="shared" si="52"/>
        <v>0.22483516483516483</v>
      </c>
      <c r="N280" s="33">
        <f t="shared" si="53"/>
        <v>20516.129032258064</v>
      </c>
      <c r="O280" s="33">
        <f t="shared" si="54"/>
        <v>65.487044147106644</v>
      </c>
      <c r="P280" s="34">
        <f>IF(INDEX($O$2:$O$4095,MATCH($B$8,$O$2:$O$4095,1)+ROWS(P$2:$P280))&lt;=$B$9,INDEX($O$2:$O$4095,MATCH($B$8,$O$2:$O$4095,1)+ROWS(P$2:$P280)),"")</f>
        <v>67.450700540154912</v>
      </c>
      <c r="Q280" s="50">
        <f t="shared" si="51"/>
        <v>297</v>
      </c>
      <c r="R280" s="51">
        <f t="shared" ca="1" si="58"/>
        <v>90.553125403842557</v>
      </c>
      <c r="S280" s="52">
        <f t="shared" ca="1" si="59"/>
        <v>575</v>
      </c>
      <c r="T280" s="39" t="str">
        <f t="shared" ca="1" si="55"/>
        <v>91,</v>
      </c>
      <c r="U280" s="39" t="str">
        <f t="shared" ca="1" si="56"/>
        <v>90.5531,</v>
      </c>
      <c r="V280" s="53" t="str">
        <f t="shared" ca="1" si="57"/>
        <v>9055,</v>
      </c>
      <c r="W280" s="41"/>
      <c r="X280" s="42"/>
      <c r="Y280" s="42"/>
      <c r="Z280" s="72"/>
      <c r="AA280" s="42"/>
      <c r="AB280" s="44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</row>
    <row r="281" spans="7:39" x14ac:dyDescent="0.2">
      <c r="G281" s="70">
        <v>279</v>
      </c>
      <c r="H281" s="28">
        <f t="shared" si="48"/>
        <v>225.52108718933891</v>
      </c>
      <c r="I281" s="28">
        <f t="shared" si="49"/>
        <v>2.8686986422535927</v>
      </c>
      <c r="J281" s="29">
        <f t="shared" si="50"/>
        <v>0.48258471917108636</v>
      </c>
      <c r="K281" s="26"/>
      <c r="L281" s="48">
        <v>280</v>
      </c>
      <c r="M281" s="49">
        <f t="shared" si="52"/>
        <v>0.22564102564102564</v>
      </c>
      <c r="N281" s="33">
        <f t="shared" si="53"/>
        <v>20437.499999999996</v>
      </c>
      <c r="O281" s="33">
        <f t="shared" si="54"/>
        <v>65.598559816160673</v>
      </c>
      <c r="P281" s="34">
        <f>IF(INDEX($O$2:$O$4095,MATCH($B$8,$O$2:$O$4095,1)+ROWS(P$2:$P281))&lt;=$B$9,INDEX($O$2:$O$4095,MATCH($B$8,$O$2:$O$4095,1)+ROWS(P$2:$P281)),"")</f>
        <v>67.557188196893094</v>
      </c>
      <c r="Q281" s="50">
        <f t="shared" si="51"/>
        <v>298</v>
      </c>
      <c r="R281" s="51">
        <f t="shared" ca="1" si="58"/>
        <v>90.688488757224377</v>
      </c>
      <c r="S281" s="52">
        <f t="shared" ca="1" si="59"/>
        <v>577</v>
      </c>
      <c r="T281" s="39" t="str">
        <f t="shared" ca="1" si="55"/>
        <v>91,</v>
      </c>
      <c r="U281" s="39" t="str">
        <f t="shared" ca="1" si="56"/>
        <v>90.6885,</v>
      </c>
      <c r="V281" s="53" t="str">
        <f t="shared" ca="1" si="57"/>
        <v>9069,</v>
      </c>
      <c r="W281" s="41"/>
      <c r="X281" s="42"/>
      <c r="Y281" s="42"/>
      <c r="Z281" s="72"/>
      <c r="AA281" s="42"/>
      <c r="AB281" s="44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</row>
    <row r="282" spans="7:39" x14ac:dyDescent="0.2">
      <c r="G282" s="27">
        <v>280</v>
      </c>
      <c r="H282" s="28">
        <f t="shared" si="48"/>
        <v>222.62321695247934</v>
      </c>
      <c r="I282" s="28">
        <f t="shared" si="49"/>
        <v>2.8735244894453036</v>
      </c>
      <c r="J282" s="29">
        <f t="shared" si="50"/>
        <v>0.47626196693593137</v>
      </c>
      <c r="K282" s="26"/>
      <c r="L282" s="48">
        <v>281</v>
      </c>
      <c r="M282" s="49">
        <f t="shared" si="52"/>
        <v>0.22644688644688643</v>
      </c>
      <c r="N282" s="33">
        <f t="shared" si="53"/>
        <v>20359.430604982208</v>
      </c>
      <c r="O282" s="33">
        <f t="shared" si="54"/>
        <v>65.709780160809032</v>
      </c>
      <c r="P282" s="34">
        <f>IF(INDEX($O$2:$O$4095,MATCH($B$8,$O$2:$O$4095,1)+ROWS(P$2:$P282))&lt;=$B$9,INDEX($O$2:$O$4095,MATCH($B$8,$O$2:$O$4095,1)+ROWS(P$2:$P282)),"")</f>
        <v>67.6634133639634</v>
      </c>
      <c r="Q282" s="50">
        <f t="shared" si="51"/>
        <v>299</v>
      </c>
      <c r="R282" s="51">
        <f t="shared" ca="1" si="58"/>
        <v>90.823560794328046</v>
      </c>
      <c r="S282" s="52">
        <f t="shared" ca="1" si="59"/>
        <v>579</v>
      </c>
      <c r="T282" s="39" t="str">
        <f t="shared" ca="1" si="55"/>
        <v>91,</v>
      </c>
      <c r="U282" s="39" t="str">
        <f t="shared" ca="1" si="56"/>
        <v>90.8236,</v>
      </c>
      <c r="V282" s="53" t="str">
        <f t="shared" ca="1" si="57"/>
        <v>9082,</v>
      </c>
      <c r="W282" s="41"/>
      <c r="X282" s="42"/>
      <c r="Y282" s="42"/>
      <c r="Z282" s="72"/>
      <c r="AA282" s="42"/>
      <c r="AB282" s="44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</row>
    <row r="283" spans="7:39" x14ac:dyDescent="0.2">
      <c r="G283" s="70">
        <v>281</v>
      </c>
      <c r="H283" s="28">
        <f t="shared" si="48"/>
        <v>219.77284139752783</v>
      </c>
      <c r="I283" s="28">
        <f t="shared" si="49"/>
        <v>2.8782871091146629</v>
      </c>
      <c r="J283" s="29">
        <f t="shared" si="50"/>
        <v>0.47002389373598241</v>
      </c>
      <c r="K283" s="26"/>
      <c r="L283" s="48">
        <v>282</v>
      </c>
      <c r="M283" s="49">
        <f t="shared" si="52"/>
        <v>0.22725274725274722</v>
      </c>
      <c r="N283" s="33">
        <f t="shared" si="53"/>
        <v>20281.914893617024</v>
      </c>
      <c r="O283" s="33">
        <f t="shared" si="54"/>
        <v>65.820707163991358</v>
      </c>
      <c r="P283" s="34">
        <f>IF(INDEX($O$2:$O$4095,MATCH($B$8,$O$2:$O$4095,1)+ROWS(P$2:$P283))&lt;=$B$9,INDEX($O$2:$O$4095,MATCH($B$8,$O$2:$O$4095,1)+ROWS(P$2:$P283)),"")</f>
        <v>67.76937770167325</v>
      </c>
      <c r="Q283" s="50">
        <f t="shared" si="51"/>
        <v>300</v>
      </c>
      <c r="R283" s="51">
        <f t="shared" ca="1" si="58"/>
        <v>90.958343547273614</v>
      </c>
      <c r="S283" s="52">
        <f t="shared" ca="1" si="59"/>
        <v>581</v>
      </c>
      <c r="T283" s="39" t="str">
        <f t="shared" ca="1" si="55"/>
        <v>91,</v>
      </c>
      <c r="U283" s="39" t="str">
        <f t="shared" ca="1" si="56"/>
        <v>90.9583,</v>
      </c>
      <c r="V283" s="53" t="str">
        <f t="shared" ca="1" si="57"/>
        <v>9096,</v>
      </c>
      <c r="W283" s="41"/>
      <c r="X283" s="42"/>
      <c r="Y283" s="42"/>
      <c r="Z283" s="72"/>
      <c r="AA283" s="42"/>
      <c r="AB283" s="44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</row>
    <row r="284" spans="7:39" x14ac:dyDescent="0.2">
      <c r="G284" s="27">
        <v>282</v>
      </c>
      <c r="H284" s="28">
        <f t="shared" si="48"/>
        <v>216.96903329964883</v>
      </c>
      <c r="I284" s="28">
        <f t="shared" si="49"/>
        <v>2.8829873480520227</v>
      </c>
      <c r="J284" s="29">
        <f t="shared" si="50"/>
        <v>0.46386959335835698</v>
      </c>
      <c r="K284" s="26"/>
      <c r="L284" s="48">
        <v>283</v>
      </c>
      <c r="M284" s="49">
        <f t="shared" si="52"/>
        <v>0.22805860805860806</v>
      </c>
      <c r="N284" s="33">
        <f t="shared" si="53"/>
        <v>20204.946996466431</v>
      </c>
      <c r="O284" s="33">
        <f t="shared" si="54"/>
        <v>65.93134278859776</v>
      </c>
      <c r="P284" s="34">
        <f>IF(INDEX($O$2:$O$4095,MATCH($B$8,$O$2:$O$4095,1)+ROWS(P$2:$P284))&lt;=$B$9,INDEX($O$2:$O$4095,MATCH($B$8,$O$2:$O$4095,1)+ROWS(P$2:$P284)),"")</f>
        <v>67.875082854554421</v>
      </c>
      <c r="Q284" s="50">
        <f t="shared" si="51"/>
        <v>301</v>
      </c>
      <c r="R284" s="51">
        <f t="shared" ca="1" si="58"/>
        <v>91.0928390285261</v>
      </c>
      <c r="S284" s="52">
        <f t="shared" ca="1" si="59"/>
        <v>583</v>
      </c>
      <c r="T284" s="39" t="str">
        <f t="shared" ca="1" si="55"/>
        <v>91,</v>
      </c>
      <c r="U284" s="39" t="str">
        <f t="shared" ca="1" si="56"/>
        <v>91.0928,</v>
      </c>
      <c r="V284" s="53" t="str">
        <f t="shared" ca="1" si="57"/>
        <v>9109,</v>
      </c>
      <c r="W284" s="41"/>
      <c r="X284" s="42"/>
      <c r="Y284" s="42"/>
      <c r="Z284" s="72"/>
      <c r="AA284" s="42"/>
      <c r="AB284" s="44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</row>
    <row r="285" spans="7:39" x14ac:dyDescent="0.2">
      <c r="G285" s="70">
        <v>283</v>
      </c>
      <c r="H285" s="28">
        <f t="shared" si="48"/>
        <v>214.21088624336889</v>
      </c>
      <c r="I285" s="28">
        <f t="shared" si="49"/>
        <v>2.8876260439856063</v>
      </c>
      <c r="J285" s="29">
        <f t="shared" si="50"/>
        <v>0.45779815688336001</v>
      </c>
      <c r="K285" s="26"/>
      <c r="L285" s="48">
        <v>284</v>
      </c>
      <c r="M285" s="49">
        <f t="shared" si="52"/>
        <v>0.22886446886446885</v>
      </c>
      <c r="N285" s="33">
        <f t="shared" si="53"/>
        <v>20128.521126760563</v>
      </c>
      <c r="O285" s="33">
        <f t="shared" si="54"/>
        <v>66.041688977742126</v>
      </c>
      <c r="P285" s="34">
        <f>IF(INDEX($O$2:$O$4095,MATCH($B$8,$O$2:$O$4095,1)+ROWS(P$2:$P285))&lt;=$B$9,INDEX($O$2:$O$4095,MATCH($B$8,$O$2:$O$4095,1)+ROWS(P$2:$P285)),"")</f>
        <v>67.980530451565585</v>
      </c>
      <c r="Q285" s="50">
        <f t="shared" si="51"/>
        <v>302</v>
      </c>
      <c r="R285" s="51">
        <f t="shared" ca="1" si="58"/>
        <v>91.227049231155831</v>
      </c>
      <c r="S285" s="52">
        <f t="shared" ca="1" si="59"/>
        <v>585</v>
      </c>
      <c r="T285" s="39" t="str">
        <f t="shared" ca="1" si="55"/>
        <v>91,</v>
      </c>
      <c r="U285" s="39" t="str">
        <f t="shared" ca="1" si="56"/>
        <v>91.227,</v>
      </c>
      <c r="V285" s="53" t="str">
        <f t="shared" ca="1" si="57"/>
        <v>9123,</v>
      </c>
      <c r="W285" s="41"/>
      <c r="X285" s="42"/>
      <c r="Y285" s="42"/>
      <c r="Z285" s="72"/>
      <c r="AA285" s="42"/>
      <c r="AB285" s="44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</row>
    <row r="286" spans="7:39" x14ac:dyDescent="0.2">
      <c r="G286" s="27">
        <v>284</v>
      </c>
      <c r="H286" s="28">
        <f t="shared" si="48"/>
        <v>211.49751409777437</v>
      </c>
      <c r="I286" s="28">
        <f t="shared" si="49"/>
        <v>2.8922040255544399</v>
      </c>
      <c r="J286" s="29">
        <f t="shared" si="50"/>
        <v>0.4518086733720228</v>
      </c>
      <c r="K286" s="26"/>
      <c r="L286" s="48">
        <v>285</v>
      </c>
      <c r="M286" s="49">
        <f t="shared" si="52"/>
        <v>0.22967032967032966</v>
      </c>
      <c r="N286" s="33">
        <f t="shared" si="53"/>
        <v>20052.631578947367</v>
      </c>
      <c r="O286" s="33">
        <f t="shared" si="54"/>
        <v>66.151747655030647</v>
      </c>
      <c r="P286" s="34">
        <f>IF(INDEX($O$2:$O$4095,MATCH($B$8,$O$2:$O$4095,1)+ROWS(P$2:$P286))&lt;=$B$9,INDEX($O$2:$O$4095,MATCH($B$8,$O$2:$O$4095,1)+ROWS(P$2:$P286)),"")</f>
        <v>68.085722106290859</v>
      </c>
      <c r="Q286" s="50">
        <f t="shared" si="51"/>
        <v>303</v>
      </c>
      <c r="R286" s="51">
        <f t="shared" ca="1" si="58"/>
        <v>91.360976129094638</v>
      </c>
      <c r="S286" s="52">
        <f t="shared" ca="1" si="59"/>
        <v>587</v>
      </c>
      <c r="T286" s="39" t="str">
        <f t="shared" ca="1" si="55"/>
        <v>91,</v>
      </c>
      <c r="U286" s="39" t="str">
        <f t="shared" ca="1" si="56"/>
        <v>91.361,</v>
      </c>
      <c r="V286" s="53" t="str">
        <f t="shared" ca="1" si="57"/>
        <v>9136,</v>
      </c>
      <c r="W286" s="41"/>
      <c r="X286" s="42"/>
      <c r="Y286" s="42"/>
      <c r="Z286" s="72"/>
      <c r="AA286" s="42"/>
      <c r="AB286" s="44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</row>
    <row r="287" spans="7:39" x14ac:dyDescent="0.2">
      <c r="G287" s="70">
        <v>285</v>
      </c>
      <c r="H287" s="28">
        <f t="shared" si="48"/>
        <v>208.82805050634539</v>
      </c>
      <c r="I287" s="28">
        <f t="shared" si="49"/>
        <v>2.8967221122881601</v>
      </c>
      <c r="J287" s="29">
        <f t="shared" si="50"/>
        <v>0.44590023052131222</v>
      </c>
      <c r="K287" s="26"/>
      <c r="L287" s="48">
        <v>286</v>
      </c>
      <c r="M287" s="49">
        <f t="shared" si="52"/>
        <v>0.23047619047619047</v>
      </c>
      <c r="N287" s="33">
        <f t="shared" si="53"/>
        <v>19977.272727272728</v>
      </c>
      <c r="O287" s="33">
        <f t="shared" si="54"/>
        <v>66.26152072482563</v>
      </c>
      <c r="P287" s="34">
        <f>IF(INDEX($O$2:$O$4095,MATCH($B$8,$O$2:$O$4095,1)+ROWS(P$2:$P287))&lt;=$B$9,INDEX($O$2:$O$4095,MATCH($B$8,$O$2:$O$4095,1)+ROWS(P$2:$P287)),"")</f>
        <v>68.190659417135805</v>
      </c>
      <c r="Q287" s="50">
        <f t="shared" si="51"/>
        <v>304</v>
      </c>
      <c r="R287" s="51">
        <f t="shared" ca="1" si="58"/>
        <v>91.49462167738784</v>
      </c>
      <c r="S287" s="52">
        <f t="shared" ca="1" si="59"/>
        <v>589</v>
      </c>
      <c r="T287" s="39" t="str">
        <f t="shared" ca="1" si="55"/>
        <v>91,</v>
      </c>
      <c r="U287" s="39" t="str">
        <f t="shared" ca="1" si="56"/>
        <v>91.4946,</v>
      </c>
      <c r="V287" s="53" t="str">
        <f t="shared" ca="1" si="57"/>
        <v>9149,</v>
      </c>
      <c r="W287" s="41"/>
      <c r="X287" s="42"/>
      <c r="Y287" s="42"/>
      <c r="Z287" s="72"/>
      <c r="AA287" s="42"/>
      <c r="AB287" s="44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</row>
    <row r="288" spans="7:39" x14ac:dyDescent="0.2">
      <c r="G288" s="27">
        <v>286</v>
      </c>
      <c r="H288" s="28">
        <f t="shared" si="48"/>
        <v>206.20164839098203</v>
      </c>
      <c r="I288" s="28">
        <f t="shared" si="49"/>
        <v>2.9011811145933732</v>
      </c>
      <c r="J288" s="29">
        <f t="shared" si="50"/>
        <v>0.44007191528825373</v>
      </c>
      <c r="K288" s="26"/>
      <c r="L288" s="48">
        <v>287</v>
      </c>
      <c r="M288" s="49">
        <f t="shared" si="52"/>
        <v>0.23128205128205126</v>
      </c>
      <c r="N288" s="33">
        <f t="shared" si="53"/>
        <v>19902.439024390245</v>
      </c>
      <c r="O288" s="33">
        <f t="shared" si="54"/>
        <v>66.371010072504703</v>
      </c>
      <c r="P288" s="34">
        <f>IF(INDEX($O$2:$O$4095,MATCH($B$8,$O$2:$O$4095,1)+ROWS(P$2:$P288))&lt;=$B$9,INDEX($O$2:$O$4095,MATCH($B$8,$O$2:$O$4095,1)+ROWS(P$2:$P288)),"")</f>
        <v>68.295343967519329</v>
      </c>
      <c r="Q288" s="50">
        <f t="shared" si="51"/>
        <v>305</v>
      </c>
      <c r="R288" s="51">
        <f t="shared" ca="1" si="58"/>
        <v>91.627987812442029</v>
      </c>
      <c r="S288" s="52">
        <f t="shared" ca="1" si="59"/>
        <v>591</v>
      </c>
      <c r="T288" s="39" t="str">
        <f t="shared" ca="1" si="55"/>
        <v>92,</v>
      </c>
      <c r="U288" s="39" t="str">
        <f t="shared" ca="1" si="56"/>
        <v>91.628,</v>
      </c>
      <c r="V288" s="53" t="str">
        <f t="shared" ca="1" si="57"/>
        <v>9163,</v>
      </c>
      <c r="W288" s="41"/>
      <c r="X288" s="42"/>
      <c r="Y288" s="42"/>
      <c r="Z288" s="72"/>
      <c r="AA288" s="42"/>
      <c r="AB288" s="44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</row>
    <row r="289" spans="7:39" x14ac:dyDescent="0.2">
      <c r="G289" s="70">
        <v>287</v>
      </c>
      <c r="H289" s="28">
        <f t="shared" si="48"/>
        <v>203.6174794697875</v>
      </c>
      <c r="I289" s="28">
        <f t="shared" si="49"/>
        <v>2.9055818337462558</v>
      </c>
      <c r="J289" s="29">
        <f t="shared" si="50"/>
        <v>0.43432281448421151</v>
      </c>
      <c r="K289" s="26"/>
      <c r="L289" s="48">
        <v>288</v>
      </c>
      <c r="M289" s="49">
        <f t="shared" si="52"/>
        <v>0.23208791208791207</v>
      </c>
      <c r="N289" s="33">
        <f t="shared" si="53"/>
        <v>19828.125</v>
      </c>
      <c r="O289" s="33">
        <f t="shared" si="54"/>
        <v>66.480217564716497</v>
      </c>
      <c r="P289" s="34">
        <f>IF(INDEX($O$2:$O$4095,MATCH($B$8,$O$2:$O$4095,1)+ROWS(P$2:$P289))&lt;=$B$9,INDEX($O$2:$O$4095,MATCH($B$8,$O$2:$O$4095,1)+ROWS(P$2:$P289)),"")</f>
        <v>68.399777326063941</v>
      </c>
      <c r="Q289" s="50">
        <f t="shared" si="51"/>
        <v>306</v>
      </c>
      <c r="R289" s="51">
        <f t="shared" ca="1" si="58"/>
        <v>91.761076452268924</v>
      </c>
      <c r="S289" s="52">
        <f t="shared" ca="1" si="59"/>
        <v>593</v>
      </c>
      <c r="T289" s="39" t="str">
        <f t="shared" ca="1" si="55"/>
        <v>92,</v>
      </c>
      <c r="U289" s="39" t="str">
        <f t="shared" ca="1" si="56"/>
        <v>91.7611,</v>
      </c>
      <c r="V289" s="53" t="str">
        <f t="shared" ca="1" si="57"/>
        <v>9176,</v>
      </c>
      <c r="W289" s="41"/>
      <c r="X289" s="42"/>
      <c r="Y289" s="42"/>
      <c r="Z289" s="72"/>
      <c r="AA289" s="42"/>
      <c r="AB289" s="44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</row>
    <row r="290" spans="7:39" x14ac:dyDescent="0.2">
      <c r="G290" s="27">
        <v>288</v>
      </c>
      <c r="H290" s="28">
        <f t="shared" si="48"/>
        <v>201.07473378819617</v>
      </c>
      <c r="I290" s="28">
        <f t="shared" si="49"/>
        <v>2.9099250618910979</v>
      </c>
      <c r="J290" s="29">
        <f t="shared" si="50"/>
        <v>0.42865201533945907</v>
      </c>
      <c r="K290" s="26"/>
      <c r="L290" s="48">
        <v>289</v>
      </c>
      <c r="M290" s="49">
        <f t="shared" si="52"/>
        <v>0.23289377289377289</v>
      </c>
      <c r="N290" s="33">
        <f t="shared" si="53"/>
        <v>19754.325259515572</v>
      </c>
      <c r="O290" s="33">
        <f t="shared" si="54"/>
        <v>66.589145049630645</v>
      </c>
      <c r="P290" s="34">
        <f>IF(INDEX($O$2:$O$4095,MATCH($B$8,$O$2:$O$4095,1)+ROWS(P$2:$P290))&lt;=$B$9,INDEX($O$2:$O$4095,MATCH($B$8,$O$2:$O$4095,1)+ROWS(P$2:$P290)),"")</f>
        <v>68.503961046781455</v>
      </c>
      <c r="Q290" s="50">
        <f t="shared" si="51"/>
        <v>307</v>
      </c>
      <c r="R290" s="51">
        <f t="shared" ca="1" si="58"/>
        <v>91.893889496724967</v>
      </c>
      <c r="S290" s="52">
        <f t="shared" ca="1" si="59"/>
        <v>595</v>
      </c>
      <c r="T290" s="39" t="str">
        <f t="shared" ca="1" si="55"/>
        <v>92,</v>
      </c>
      <c r="U290" s="39" t="str">
        <f t="shared" ca="1" si="56"/>
        <v>91.8939,</v>
      </c>
      <c r="V290" s="53" t="str">
        <f t="shared" ca="1" si="57"/>
        <v>9189,</v>
      </c>
      <c r="W290" s="41"/>
      <c r="X290" s="42"/>
      <c r="Y290" s="42"/>
      <c r="Z290" s="72"/>
      <c r="AA290" s="42"/>
      <c r="AB290" s="44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</row>
    <row r="291" spans="7:39" x14ac:dyDescent="0.2">
      <c r="G291" s="70">
        <v>289</v>
      </c>
      <c r="H291" s="28">
        <f t="shared" si="48"/>
        <v>198.57261926303951</v>
      </c>
      <c r="I291" s="28">
        <f t="shared" si="49"/>
        <v>2.9142115820444925</v>
      </c>
      <c r="J291" s="29">
        <f t="shared" si="50"/>
        <v>0.42305860604101575</v>
      </c>
      <c r="K291" s="26"/>
      <c r="L291" s="48">
        <v>290</v>
      </c>
      <c r="M291" s="49">
        <f t="shared" si="52"/>
        <v>0.2336996336996337</v>
      </c>
      <c r="N291" s="33">
        <f t="shared" si="53"/>
        <v>19681.03448275862</v>
      </c>
      <c r="O291" s="33">
        <f t="shared" si="54"/>
        <v>66.697794357184932</v>
      </c>
      <c r="P291" s="34">
        <f>IF(INDEX($O$2:$O$4095,MATCH($B$8,$O$2:$O$4095,1)+ROWS(P$2:$P291))&lt;=$B$9,INDEX($O$2:$O$4095,MATCH($B$8,$O$2:$O$4095,1)+ROWS(P$2:$P291)),"")</f>
        <v>68.607896669257059</v>
      </c>
      <c r="Q291" s="50">
        <f t="shared" si="51"/>
        <v>308</v>
      </c>
      <c r="R291" s="51">
        <f t="shared" ca="1" si="58"/>
        <v>92.026428827747338</v>
      </c>
      <c r="S291" s="52">
        <f t="shared" ca="1" si="59"/>
        <v>597</v>
      </c>
      <c r="T291" s="39" t="str">
        <f t="shared" ca="1" si="55"/>
        <v>92,</v>
      </c>
      <c r="U291" s="39" t="str">
        <f t="shared" ca="1" si="56"/>
        <v>92.0264,</v>
      </c>
      <c r="V291" s="53" t="str">
        <f t="shared" ca="1" si="57"/>
        <v>9203,</v>
      </c>
      <c r="W291" s="41"/>
      <c r="X291" s="42"/>
      <c r="Y291" s="42"/>
      <c r="Z291" s="72"/>
      <c r="AA291" s="42"/>
      <c r="AB291" s="44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</row>
    <row r="292" spans="7:39" x14ac:dyDescent="0.2">
      <c r="G292" s="27">
        <v>290</v>
      </c>
      <c r="H292" s="28">
        <f t="shared" si="48"/>
        <v>196.11036123915861</v>
      </c>
      <c r="I292" s="28">
        <f t="shared" si="49"/>
        <v>2.9184421681049026</v>
      </c>
      <c r="J292" s="29">
        <f t="shared" si="50"/>
        <v>0.41754167624170613</v>
      </c>
      <c r="K292" s="26"/>
      <c r="L292" s="48">
        <v>291</v>
      </c>
      <c r="M292" s="49">
        <f t="shared" si="52"/>
        <v>0.23450549450549449</v>
      </c>
      <c r="N292" s="33">
        <f t="shared" si="53"/>
        <v>19608.247422680412</v>
      </c>
      <c r="O292" s="33">
        <f t="shared" si="54"/>
        <v>66.806167299327285</v>
      </c>
      <c r="P292" s="34">
        <f>IF(INDEX($O$2:$O$4095,MATCH($B$8,$O$2:$O$4095,1)+ROWS(P$2:$P292))&lt;=$B$9,INDEX($O$2:$O$4095,MATCH($B$8,$O$2:$O$4095,1)+ROWS(P$2:$P292)),"")</f>
        <v>68.71158571882944</v>
      </c>
      <c r="Q292" s="50">
        <f t="shared" si="51"/>
        <v>309</v>
      </c>
      <c r="R292" s="51">
        <f t="shared" ca="1" si="58"/>
        <v>92.158696309585935</v>
      </c>
      <c r="S292" s="52">
        <f t="shared" ca="1" si="59"/>
        <v>599</v>
      </c>
      <c r="T292" s="39" t="str">
        <f t="shared" ca="1" si="55"/>
        <v>92,</v>
      </c>
      <c r="U292" s="39" t="str">
        <f t="shared" ca="1" si="56"/>
        <v>92.1587,</v>
      </c>
      <c r="V292" s="53" t="str">
        <f t="shared" ca="1" si="57"/>
        <v>9216,</v>
      </c>
      <c r="W292" s="41"/>
      <c r="X292" s="42"/>
      <c r="Y292" s="42"/>
      <c r="Z292" s="72"/>
      <c r="AA292" s="42"/>
      <c r="AB292" s="44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</row>
    <row r="293" spans="7:39" x14ac:dyDescent="0.2">
      <c r="G293" s="70">
        <v>291</v>
      </c>
      <c r="H293" s="28">
        <f t="shared" si="48"/>
        <v>193.68720205819133</v>
      </c>
      <c r="I293" s="28">
        <f t="shared" si="49"/>
        <v>2.9226175848673197</v>
      </c>
      <c r="J293" s="29">
        <f t="shared" si="50"/>
        <v>0.41210031754452814</v>
      </c>
      <c r="K293" s="26"/>
      <c r="L293" s="48">
        <v>292</v>
      </c>
      <c r="M293" s="49">
        <f t="shared" si="52"/>
        <v>0.2353113553113553</v>
      </c>
      <c r="N293" s="33">
        <f t="shared" si="53"/>
        <v>19535.95890410959</v>
      </c>
      <c r="O293" s="33">
        <f t="shared" si="54"/>
        <v>66.914265670254281</v>
      </c>
      <c r="P293" s="34">
        <f>IF(INDEX($O$2:$O$4095,MATCH($B$8,$O$2:$O$4095,1)+ROWS(P$2:$P293))&lt;=$B$9,INDEX($O$2:$O$4095,MATCH($B$8,$O$2:$O$4095,1)+ROWS(P$2:$P293)),"")</f>
        <v>68.815029706769053</v>
      </c>
      <c r="Q293" s="50">
        <f t="shared" si="51"/>
        <v>310</v>
      </c>
      <c r="R293" s="51">
        <f t="shared" ca="1" si="58"/>
        <v>92.290693789031479</v>
      </c>
      <c r="S293" s="52">
        <f t="shared" ca="1" si="59"/>
        <v>601</v>
      </c>
      <c r="T293" s="39" t="str">
        <f t="shared" ca="1" si="55"/>
        <v>92,</v>
      </c>
      <c r="U293" s="39" t="str">
        <f t="shared" ca="1" si="56"/>
        <v>92.2907,</v>
      </c>
      <c r="V293" s="53" t="str">
        <f t="shared" ca="1" si="57"/>
        <v>9229,</v>
      </c>
      <c r="W293" s="41"/>
      <c r="X293" s="42"/>
      <c r="Y293" s="42"/>
      <c r="Z293" s="72"/>
      <c r="AA293" s="42"/>
      <c r="AB293" s="44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</row>
    <row r="294" spans="7:39" x14ac:dyDescent="0.2">
      <c r="G294" s="27">
        <v>292</v>
      </c>
      <c r="H294" s="28">
        <f t="shared" si="48"/>
        <v>191.30240063916179</v>
      </c>
      <c r="I294" s="28">
        <f t="shared" si="49"/>
        <v>2.926738588042765</v>
      </c>
      <c r="J294" s="29">
        <f t="shared" si="50"/>
        <v>0.40673362396055346</v>
      </c>
      <c r="K294" s="26"/>
      <c r="L294" s="48">
        <v>293</v>
      </c>
      <c r="M294" s="49">
        <f t="shared" si="52"/>
        <v>0.23611721611721612</v>
      </c>
      <c r="N294" s="33">
        <f t="shared" si="53"/>
        <v>19464.163822525596</v>
      </c>
      <c r="O294" s="33">
        <f t="shared" si="54"/>
        <v>67.022091246645516</v>
      </c>
      <c r="P294" s="34">
        <f>IF(INDEX($O$2:$O$4095,MATCH($B$8,$O$2:$O$4095,1)+ROWS(P$2:$P294))&lt;=$B$9,INDEX($O$2:$O$4095,MATCH($B$8,$O$2:$O$4095,1)+ROWS(P$2:$P294)),"")</f>
        <v>68.918230130452685</v>
      </c>
      <c r="Q294" s="50">
        <f t="shared" si="51"/>
        <v>311</v>
      </c>
      <c r="R294" s="51">
        <f t="shared" ca="1" si="58"/>
        <v>92.42242309564034</v>
      </c>
      <c r="S294" s="52">
        <f t="shared" ca="1" si="59"/>
        <v>603</v>
      </c>
      <c r="T294" s="39" t="str">
        <f t="shared" ca="1" si="55"/>
        <v>92,</v>
      </c>
      <c r="U294" s="39" t="str">
        <f t="shared" ca="1" si="56"/>
        <v>92.4224,</v>
      </c>
      <c r="V294" s="53" t="str">
        <f t="shared" ca="1" si="57"/>
        <v>9242,</v>
      </c>
      <c r="W294" s="41"/>
      <c r="X294" s="42"/>
      <c r="Y294" s="42"/>
      <c r="Z294" s="72"/>
      <c r="AA294" s="42"/>
      <c r="AB294" s="44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</row>
    <row r="295" spans="7:39" x14ac:dyDescent="0.2">
      <c r="G295" s="70">
        <v>293</v>
      </c>
      <c r="H295" s="28">
        <f t="shared" si="48"/>
        <v>188.9552320705248</v>
      </c>
      <c r="I295" s="28">
        <f t="shared" si="49"/>
        <v>2.9308059242823705</v>
      </c>
      <c r="J295" s="29">
        <f t="shared" si="50"/>
        <v>0.40144069234329116</v>
      </c>
      <c r="K295" s="26"/>
      <c r="L295" s="48">
        <v>294</v>
      </c>
      <c r="M295" s="49">
        <f t="shared" si="52"/>
        <v>0.2369230769230769</v>
      </c>
      <c r="N295" s="33">
        <f t="shared" si="53"/>
        <v>19392.857142857145</v>
      </c>
      <c r="O295" s="33">
        <f t="shared" si="54"/>
        <v>67.129645787894276</v>
      </c>
      <c r="P295" s="34">
        <f>IF(INDEX($O$2:$O$4095,MATCH($B$8,$O$2:$O$4095,1)+ROWS(P$2:$P295))&lt;=$B$9,INDEX($O$2:$O$4095,MATCH($B$8,$O$2:$O$4095,1)+ROWS(P$2:$P295)),"")</f>
        <v>69.021188473535972</v>
      </c>
      <c r="Q295" s="50">
        <f t="shared" si="51"/>
        <v>312</v>
      </c>
      <c r="R295" s="51">
        <f t="shared" ca="1" si="58"/>
        <v>92.553886041955366</v>
      </c>
      <c r="S295" s="52">
        <f t="shared" ca="1" si="59"/>
        <v>605</v>
      </c>
      <c r="T295" s="39" t="str">
        <f t="shared" ca="1" si="55"/>
        <v>93,</v>
      </c>
      <c r="U295" s="39" t="str">
        <f t="shared" ca="1" si="56"/>
        <v>92.5539,</v>
      </c>
      <c r="V295" s="53" t="str">
        <f t="shared" ca="1" si="57"/>
        <v>9255,</v>
      </c>
      <c r="W295" s="41"/>
      <c r="X295" s="42"/>
      <c r="Y295" s="42"/>
      <c r="Z295" s="72"/>
      <c r="AA295" s="42"/>
      <c r="AB295" s="44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</row>
    <row r="296" spans="7:39" x14ac:dyDescent="0.2">
      <c r="G296" s="27">
        <v>294</v>
      </c>
      <c r="H296" s="28">
        <f t="shared" si="48"/>
        <v>186.64498721331844</v>
      </c>
      <c r="I296" s="28">
        <f t="shared" si="49"/>
        <v>2.9348203312058034</v>
      </c>
      <c r="J296" s="29">
        <f t="shared" si="50"/>
        <v>0.39622062279951464</v>
      </c>
      <c r="K296" s="26"/>
      <c r="L296" s="48">
        <v>295</v>
      </c>
      <c r="M296" s="49">
        <f t="shared" si="52"/>
        <v>0.23772893772893772</v>
      </c>
      <c r="N296" s="33">
        <f t="shared" si="53"/>
        <v>19322.033898305082</v>
      </c>
      <c r="O296" s="33">
        <f t="shared" si="54"/>
        <v>67.236931036333829</v>
      </c>
      <c r="P296" s="34">
        <f>IF(INDEX($O$2:$O$4095,MATCH($B$8,$O$2:$O$4095,1)+ROWS(P$2:$P296))&lt;=$B$9,INDEX($O$2:$O$4095,MATCH($B$8,$O$2:$O$4095,1)+ROWS(P$2:$P296)),"")</f>
        <v>69.12390620612274</v>
      </c>
      <c r="Q296" s="50">
        <f t="shared" si="51"/>
        <v>313</v>
      </c>
      <c r="R296" s="51">
        <f t="shared" ca="1" si="58"/>
        <v>92.685084423723367</v>
      </c>
      <c r="S296" s="52">
        <f t="shared" ca="1" si="59"/>
        <v>607</v>
      </c>
      <c r="T296" s="39" t="str">
        <f t="shared" ca="1" si="55"/>
        <v>93,</v>
      </c>
      <c r="U296" s="39" t="str">
        <f t="shared" ca="1" si="56"/>
        <v>92.6851,</v>
      </c>
      <c r="V296" s="53" t="str">
        <f t="shared" ca="1" si="57"/>
        <v>9269,</v>
      </c>
      <c r="W296" s="41"/>
      <c r="X296" s="42"/>
      <c r="Y296" s="42"/>
      <c r="Z296" s="72"/>
      <c r="AA296" s="42"/>
      <c r="AB296" s="44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</row>
    <row r="297" spans="7:39" x14ac:dyDescent="0.2">
      <c r="G297" s="70">
        <v>295</v>
      </c>
      <c r="H297" s="28">
        <f t="shared" si="48"/>
        <v>184.37097231509881</v>
      </c>
      <c r="I297" s="28">
        <f t="shared" si="49"/>
        <v>2.9387825374337986</v>
      </c>
      <c r="J297" s="29">
        <f t="shared" si="50"/>
        <v>0.39107251907619656</v>
      </c>
      <c r="K297" s="26"/>
      <c r="L297" s="48">
        <v>296</v>
      </c>
      <c r="M297" s="49">
        <f t="shared" si="52"/>
        <v>0.23853479853479853</v>
      </c>
      <c r="N297" s="33">
        <f t="shared" si="53"/>
        <v>19251.68918918919</v>
      </c>
      <c r="O297" s="33">
        <f t="shared" si="54"/>
        <v>67.343948717461046</v>
      </c>
      <c r="P297" s="34">
        <f>IF(INDEX($O$2:$O$4095,MATCH($B$8,$O$2:$O$4095,1)+ROWS(P$2:$P297))&lt;=$B$9,INDEX($O$2:$O$4095,MATCH($B$8,$O$2:$O$4095,1)+ROWS(P$2:$P297)),"")</f>
        <v>69.226384784932236</v>
      </c>
      <c r="Q297" s="50">
        <f t="shared" si="51"/>
        <v>314</v>
      </c>
      <c r="R297" s="51">
        <f t="shared" ca="1" si="58"/>
        <v>92.816020020109022</v>
      </c>
      <c r="S297" s="52">
        <f t="shared" ca="1" si="59"/>
        <v>609</v>
      </c>
      <c r="T297" s="39" t="str">
        <f t="shared" ca="1" si="55"/>
        <v>93,</v>
      </c>
      <c r="U297" s="39" t="str">
        <f t="shared" ca="1" si="56"/>
        <v>92.816,</v>
      </c>
      <c r="V297" s="53" t="str">
        <f t="shared" ca="1" si="57"/>
        <v>9282,</v>
      </c>
      <c r="W297" s="41"/>
      <c r="X297" s="42"/>
      <c r="Y297" s="42"/>
      <c r="Z297" s="72"/>
      <c r="AA297" s="42"/>
      <c r="AB297" s="44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</row>
    <row r="298" spans="7:39" x14ac:dyDescent="0.2">
      <c r="G298" s="27">
        <v>296</v>
      </c>
      <c r="H298" s="28">
        <f t="shared" si="48"/>
        <v>182.13250863433211</v>
      </c>
      <c r="I298" s="28">
        <f t="shared" si="49"/>
        <v>2.9426932626245605</v>
      </c>
      <c r="J298" s="29">
        <f t="shared" si="50"/>
        <v>0.38599548892808144</v>
      </c>
      <c r="K298" s="26"/>
      <c r="L298" s="48">
        <v>297</v>
      </c>
      <c r="M298" s="49">
        <f t="shared" si="52"/>
        <v>0.23934065934065932</v>
      </c>
      <c r="N298" s="33">
        <f t="shared" si="53"/>
        <v>19181.818181818184</v>
      </c>
      <c r="O298" s="33">
        <f t="shared" si="54"/>
        <v>67.450700540154912</v>
      </c>
      <c r="P298" s="34">
        <f>IF(INDEX($O$2:$O$4095,MATCH($B$8,$O$2:$O$4095,1)+ROWS(P$2:$P298))&lt;=$B$9,INDEX($O$2:$O$4095,MATCH($B$8,$O$2:$O$4095,1)+ROWS(P$2:$P298)),"")</f>
        <v>69.328625653463348</v>
      </c>
      <c r="Q298" s="50">
        <f t="shared" si="51"/>
        <v>315</v>
      </c>
      <c r="R298" s="51">
        <f t="shared" ca="1" si="58"/>
        <v>92.94669459390542</v>
      </c>
      <c r="S298" s="52">
        <f t="shared" ca="1" si="59"/>
        <v>611</v>
      </c>
      <c r="T298" s="39" t="str">
        <f t="shared" ca="1" si="55"/>
        <v>93,</v>
      </c>
      <c r="U298" s="39" t="str">
        <f t="shared" ca="1" si="56"/>
        <v>92.9467,</v>
      </c>
      <c r="V298" s="53" t="str">
        <f t="shared" ca="1" si="57"/>
        <v>9295,</v>
      </c>
      <c r="W298" s="41"/>
      <c r="X298" s="42"/>
      <c r="Y298" s="42"/>
      <c r="Z298" s="72"/>
      <c r="AA298" s="42"/>
      <c r="AB298" s="44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</row>
    <row r="299" spans="7:39" x14ac:dyDescent="0.2">
      <c r="G299" s="70">
        <v>297</v>
      </c>
      <c r="H299" s="28">
        <f t="shared" si="48"/>
        <v>179.92893207493788</v>
      </c>
      <c r="I299" s="28">
        <f t="shared" si="49"/>
        <v>2.9465532175138414</v>
      </c>
      <c r="J299" s="29">
        <f t="shared" si="50"/>
        <v>0.38098864446141079</v>
      </c>
      <c r="K299" s="26"/>
      <c r="L299" s="48">
        <v>298</v>
      </c>
      <c r="M299" s="49">
        <f t="shared" si="52"/>
        <v>0.24014652014652013</v>
      </c>
      <c r="N299" s="33">
        <f t="shared" si="53"/>
        <v>19112.416107382549</v>
      </c>
      <c r="O299" s="33">
        <f t="shared" si="54"/>
        <v>67.557188196893094</v>
      </c>
      <c r="P299" s="34">
        <f>IF(INDEX($O$2:$O$4095,MATCH($B$8,$O$2:$O$4095,1)+ROWS(P$2:$P299))&lt;=$B$9,INDEX($O$2:$O$4095,MATCH($B$8,$O$2:$O$4095,1)+ROWS(P$2:$P299)),"")</f>
        <v>69.430630242156269</v>
      </c>
      <c r="Q299" s="50">
        <f t="shared" si="51"/>
        <v>316</v>
      </c>
      <c r="R299" s="51">
        <f t="shared" ca="1" si="58"/>
        <v>93.077109891741372</v>
      </c>
      <c r="S299" s="52">
        <f t="shared" ca="1" si="59"/>
        <v>613</v>
      </c>
      <c r="T299" s="39" t="str">
        <f t="shared" ca="1" si="55"/>
        <v>93,</v>
      </c>
      <c r="U299" s="39" t="str">
        <f t="shared" ca="1" si="56"/>
        <v>93.0771,</v>
      </c>
      <c r="V299" s="53" t="str">
        <f t="shared" ca="1" si="57"/>
        <v>9308,</v>
      </c>
      <c r="W299" s="41"/>
      <c r="X299" s="42"/>
      <c r="Y299" s="42"/>
      <c r="Z299" s="72"/>
      <c r="AA299" s="42"/>
      <c r="AB299" s="44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</row>
    <row r="300" spans="7:39" x14ac:dyDescent="0.2">
      <c r="G300" s="27">
        <v>298</v>
      </c>
      <c r="H300" s="28">
        <f t="shared" si="48"/>
        <v>177.75959283068013</v>
      </c>
      <c r="I300" s="28">
        <f t="shared" si="49"/>
        <v>2.9503631039584555</v>
      </c>
      <c r="J300" s="29">
        <f t="shared" si="50"/>
        <v>0.37605110245935158</v>
      </c>
      <c r="K300" s="26"/>
      <c r="L300" s="48">
        <v>299</v>
      </c>
      <c r="M300" s="49">
        <f t="shared" si="52"/>
        <v>0.24095238095238095</v>
      </c>
      <c r="N300" s="33">
        <f t="shared" si="53"/>
        <v>19043.478260869564</v>
      </c>
      <c r="O300" s="33">
        <f t="shared" si="54"/>
        <v>67.6634133639634</v>
      </c>
      <c r="P300" s="34">
        <f>IF(INDEX($O$2:$O$4095,MATCH($B$8,$O$2:$O$4095,1)+ROWS(P$2:$P300))&lt;=$B$9,INDEX($O$2:$O$4095,MATCH($B$8,$O$2:$O$4095,1)+ROWS(P$2:$P300)),"")</f>
        <v>69.532399968552056</v>
      </c>
      <c r="Q300" s="50">
        <f t="shared" si="51"/>
        <v>317</v>
      </c>
      <c r="R300" s="51">
        <f t="shared" ca="1" si="58"/>
        <v>93.207267644285309</v>
      </c>
      <c r="S300" s="52">
        <f t="shared" ca="1" si="59"/>
        <v>615</v>
      </c>
      <c r="T300" s="39" t="str">
        <f t="shared" ca="1" si="55"/>
        <v>93,</v>
      </c>
      <c r="U300" s="39" t="str">
        <f t="shared" ca="1" si="56"/>
        <v>93.2073,</v>
      </c>
      <c r="V300" s="53" t="str">
        <f t="shared" ca="1" si="57"/>
        <v>9321,</v>
      </c>
      <c r="W300" s="41"/>
      <c r="X300" s="42"/>
      <c r="Y300" s="42"/>
      <c r="Z300" s="72"/>
      <c r="AA300" s="42"/>
      <c r="AB300" s="44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</row>
    <row r="301" spans="7:39" x14ac:dyDescent="0.2">
      <c r="G301" s="70">
        <v>299</v>
      </c>
      <c r="H301" s="28">
        <f t="shared" si="48"/>
        <v>175.62385503912074</v>
      </c>
      <c r="I301" s="28">
        <f t="shared" si="49"/>
        <v>2.954123614983049</v>
      </c>
      <c r="J301" s="29">
        <f t="shared" si="50"/>
        <v>0.37118198468775176</v>
      </c>
      <c r="K301" s="26"/>
      <c r="L301" s="48">
        <v>300</v>
      </c>
      <c r="M301" s="49">
        <f t="shared" si="52"/>
        <v>0.24175824175824176</v>
      </c>
      <c r="N301" s="33">
        <f t="shared" si="53"/>
        <v>18974.999999999996</v>
      </c>
      <c r="O301" s="33">
        <f t="shared" si="54"/>
        <v>67.76937770167325</v>
      </c>
      <c r="P301" s="34">
        <f>IF(INDEX($O$2:$O$4095,MATCH($B$8,$O$2:$O$4095,1)+ROWS(P$2:$P301))&lt;=$B$9,INDEX($O$2:$O$4095,MATCH($B$8,$O$2:$O$4095,1)+ROWS(P$2:$P301)),"")</f>
        <v>69.633936237449575</v>
      </c>
      <c r="Q301" s="50">
        <f t="shared" si="51"/>
        <v>318</v>
      </c>
      <c r="R301" s="51">
        <f t="shared" ca="1" si="58"/>
        <v>93.337169566445823</v>
      </c>
      <c r="S301" s="52">
        <f t="shared" ca="1" si="59"/>
        <v>617</v>
      </c>
      <c r="T301" s="39" t="str">
        <f t="shared" ca="1" si="55"/>
        <v>93,</v>
      </c>
      <c r="U301" s="39" t="str">
        <f t="shared" ca="1" si="56"/>
        <v>93.3372,</v>
      </c>
      <c r="V301" s="53" t="str">
        <f t="shared" ca="1" si="57"/>
        <v>9334,</v>
      </c>
      <c r="W301" s="41"/>
      <c r="X301" s="42"/>
      <c r="Y301" s="42"/>
      <c r="Z301" s="72"/>
      <c r="AA301" s="42"/>
      <c r="AB301" s="44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</row>
    <row r="302" spans="7:39" x14ac:dyDescent="0.2">
      <c r="G302" s="27">
        <v>300</v>
      </c>
      <c r="H302" s="28">
        <f t="shared" si="48"/>
        <v>173.52109644484725</v>
      </c>
      <c r="I302" s="28">
        <f t="shared" si="49"/>
        <v>2.9578354348299265</v>
      </c>
      <c r="J302" s="29">
        <f t="shared" si="50"/>
        <v>0.36638041818100042</v>
      </c>
      <c r="K302" s="26"/>
      <c r="L302" s="48">
        <v>301</v>
      </c>
      <c r="M302" s="49">
        <f t="shared" si="52"/>
        <v>0.24256410256410255</v>
      </c>
      <c r="N302" s="33">
        <f t="shared" si="53"/>
        <v>18906.976744186049</v>
      </c>
      <c r="O302" s="33">
        <f t="shared" si="54"/>
        <v>67.875082854554421</v>
      </c>
      <c r="P302" s="34">
        <f>IF(INDEX($O$2:$O$4095,MATCH($B$8,$O$2:$O$4095,1)+ROWS(P$2:$P302))&lt;=$B$9,INDEX($O$2:$O$4095,MATCH($B$8,$O$2:$O$4095,1)+ROWS(P$2:$P302)),"")</f>
        <v>69.73524044105983</v>
      </c>
      <c r="Q302" s="50">
        <f t="shared" si="51"/>
        <v>319</v>
      </c>
      <c r="R302" s="51">
        <f t="shared" ca="1" si="58"/>
        <v>93.466817357569425</v>
      </c>
      <c r="S302" s="52">
        <f t="shared" ca="1" si="59"/>
        <v>619</v>
      </c>
      <c r="T302" s="39" t="str">
        <f t="shared" ca="1" si="55"/>
        <v>93,</v>
      </c>
      <c r="U302" s="39" t="str">
        <f t="shared" ca="1" si="56"/>
        <v>93.4668,</v>
      </c>
      <c r="V302" s="53" t="str">
        <f t="shared" ca="1" si="57"/>
        <v>9347,</v>
      </c>
      <c r="W302" s="41"/>
      <c r="X302" s="42"/>
      <c r="Y302" s="42"/>
      <c r="Z302" s="72"/>
      <c r="AA302" s="42"/>
      <c r="AB302" s="44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</row>
    <row r="303" spans="7:39" x14ac:dyDescent="0.2">
      <c r="G303" s="70">
        <v>301</v>
      </c>
      <c r="H303" s="28">
        <f t="shared" si="48"/>
        <v>171.45070807171084</v>
      </c>
      <c r="I303" s="28">
        <f t="shared" si="49"/>
        <v>2.9614992390117365</v>
      </c>
      <c r="J303" s="29">
        <f t="shared" si="50"/>
        <v>0.36164553551172318</v>
      </c>
      <c r="K303" s="26"/>
      <c r="L303" s="48">
        <v>302</v>
      </c>
      <c r="M303" s="49">
        <f t="shared" si="52"/>
        <v>0.24336996336996336</v>
      </c>
      <c r="N303" s="33">
        <f t="shared" si="53"/>
        <v>18839.403973509932</v>
      </c>
      <c r="O303" s="33">
        <f t="shared" si="54"/>
        <v>67.980530451565585</v>
      </c>
      <c r="P303" s="34">
        <f>IF(INDEX($O$2:$O$4095,MATCH($B$8,$O$2:$O$4095,1)+ROWS(P$2:$P303))&lt;=$B$9,INDEX($O$2:$O$4095,MATCH($B$8,$O$2:$O$4095,1)+ROWS(P$2:$P303)),"")</f>
        <v>69.836313959158247</v>
      </c>
      <c r="Q303" s="50">
        <f t="shared" si="51"/>
        <v>320</v>
      </c>
      <c r="R303" s="51">
        <f t="shared" ca="1" si="58"/>
        <v>93.596212701635125</v>
      </c>
      <c r="S303" s="52">
        <f t="shared" ca="1" si="59"/>
        <v>621</v>
      </c>
      <c r="T303" s="39" t="str">
        <f t="shared" ca="1" si="55"/>
        <v>94,</v>
      </c>
      <c r="U303" s="39" t="str">
        <f t="shared" ca="1" si="56"/>
        <v>93.5962,</v>
      </c>
      <c r="V303" s="53" t="str">
        <f t="shared" ca="1" si="57"/>
        <v>9360,</v>
      </c>
      <c r="W303" s="41"/>
      <c r="X303" s="42"/>
      <c r="Y303" s="42"/>
      <c r="Z303" s="72"/>
      <c r="AA303" s="42"/>
      <c r="AB303" s="44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</row>
    <row r="304" spans="7:39" x14ac:dyDescent="0.2">
      <c r="G304" s="27">
        <v>302</v>
      </c>
      <c r="H304" s="28">
        <f t="shared" si="48"/>
        <v>169.41209390380376</v>
      </c>
      <c r="I304" s="28">
        <f t="shared" si="49"/>
        <v>2.9651156943668537</v>
      </c>
      <c r="J304" s="29">
        <f t="shared" si="50"/>
        <v>0.35697647504124852</v>
      </c>
      <c r="K304" s="26"/>
      <c r="L304" s="48">
        <v>303</v>
      </c>
      <c r="M304" s="49">
        <f t="shared" si="52"/>
        <v>0.24417582417582417</v>
      </c>
      <c r="N304" s="33">
        <f t="shared" si="53"/>
        <v>18772.27722772277</v>
      </c>
      <c r="O304" s="33">
        <f t="shared" si="54"/>
        <v>68.085722106290859</v>
      </c>
      <c r="P304" s="34">
        <f>IF(INDEX($O$2:$O$4095,MATCH($B$8,$O$2:$O$4095,1)+ROWS(P$2:$P304))&lt;=$B$9,INDEX($O$2:$O$4095,MATCH($B$8,$O$2:$O$4095,1)+ROWS(P$2:$P304)),"")</f>
        <v>69.937158159234343</v>
      </c>
      <c r="Q304" s="50">
        <f t="shared" si="51"/>
        <v>321</v>
      </c>
      <c r="R304" s="51">
        <f t="shared" ca="1" si="58"/>
        <v>93.725357267445418</v>
      </c>
      <c r="S304" s="52">
        <f t="shared" ca="1" si="59"/>
        <v>623</v>
      </c>
      <c r="T304" s="39" t="str">
        <f t="shared" ca="1" si="55"/>
        <v>94,</v>
      </c>
      <c r="U304" s="39" t="str">
        <f t="shared" ca="1" si="56"/>
        <v>93.7254,</v>
      </c>
      <c r="V304" s="53" t="str">
        <f t="shared" ca="1" si="57"/>
        <v>9373,</v>
      </c>
      <c r="W304" s="41"/>
      <c r="X304" s="42"/>
      <c r="Y304" s="42"/>
      <c r="Z304" s="72"/>
      <c r="AA304" s="42"/>
      <c r="AB304" s="44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</row>
    <row r="305" spans="7:39" x14ac:dyDescent="0.2">
      <c r="G305" s="70">
        <v>303</v>
      </c>
      <c r="H305" s="28">
        <f t="shared" si="48"/>
        <v>167.4046705749266</v>
      </c>
      <c r="I305" s="28">
        <f t="shared" si="49"/>
        <v>2.9686854591172662</v>
      </c>
      <c r="J305" s="29">
        <f t="shared" si="50"/>
        <v>0.35237238115541913</v>
      </c>
      <c r="K305" s="26"/>
      <c r="L305" s="48">
        <v>304</v>
      </c>
      <c r="M305" s="49">
        <f t="shared" si="52"/>
        <v>0.24498168498168496</v>
      </c>
      <c r="N305" s="33">
        <f t="shared" si="53"/>
        <v>18705.59210526316</v>
      </c>
      <c r="O305" s="33">
        <f t="shared" si="54"/>
        <v>68.190659417135805</v>
      </c>
      <c r="P305" s="34">
        <f>IF(INDEX($O$2:$O$4095,MATCH($B$8,$O$2:$O$4095,1)+ROWS(P$2:$P305))&lt;=$B$9,INDEX($O$2:$O$4095,MATCH($B$8,$O$2:$O$4095,1)+ROWS(P$2:$P305)),"")</f>
        <v>70.03777439663952</v>
      </c>
      <c r="Q305" s="50">
        <f t="shared" si="51"/>
        <v>322</v>
      </c>
      <c r="R305" s="51">
        <f t="shared" ca="1" si="58"/>
        <v>93.854252708815181</v>
      </c>
      <c r="S305" s="52">
        <f t="shared" ca="1" si="59"/>
        <v>625</v>
      </c>
      <c r="T305" s="39" t="str">
        <f t="shared" ca="1" si="55"/>
        <v>94,</v>
      </c>
      <c r="U305" s="39" t="str">
        <f t="shared" ca="1" si="56"/>
        <v>93.8543,</v>
      </c>
      <c r="V305" s="53" t="str">
        <f t="shared" ca="1" si="57"/>
        <v>9385,</v>
      </c>
      <c r="W305" s="41"/>
      <c r="X305" s="42"/>
      <c r="Y305" s="42"/>
      <c r="Z305" s="72"/>
      <c r="AA305" s="42"/>
      <c r="AB305" s="44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</row>
    <row r="306" spans="7:39" x14ac:dyDescent="0.2">
      <c r="G306" s="27">
        <v>304</v>
      </c>
      <c r="H306" s="28">
        <f t="shared" si="48"/>
        <v>165.42786706629485</v>
      </c>
      <c r="I306" s="28">
        <f t="shared" si="49"/>
        <v>2.9722091829288204</v>
      </c>
      <c r="J306" s="29">
        <f t="shared" si="50"/>
        <v>0.34783240448263975</v>
      </c>
      <c r="K306" s="26"/>
      <c r="L306" s="48">
        <v>305</v>
      </c>
      <c r="M306" s="49">
        <f t="shared" si="52"/>
        <v>0.24578754578754577</v>
      </c>
      <c r="N306" s="33">
        <f t="shared" si="53"/>
        <v>18639.344262295082</v>
      </c>
      <c r="O306" s="33">
        <f t="shared" si="54"/>
        <v>68.295343967519329</v>
      </c>
      <c r="P306" s="34">
        <f>IF(INDEX($O$2:$O$4095,MATCH($B$8,$O$2:$O$4095,1)+ROWS(P$2:$P306))&lt;=$B$9,INDEX($O$2:$O$4095,MATCH($B$8,$O$2:$O$4095,1)+ROWS(P$2:$P306)),"")</f>
        <v>70.138164014732467</v>
      </c>
      <c r="Q306" s="50">
        <f t="shared" si="51"/>
        <v>323</v>
      </c>
      <c r="R306" s="51">
        <f t="shared" ca="1" si="58"/>
        <v>93.98290066475704</v>
      </c>
      <c r="S306" s="52">
        <f t="shared" ca="1" si="59"/>
        <v>627</v>
      </c>
      <c r="T306" s="39" t="str">
        <f t="shared" ca="1" si="55"/>
        <v>94,</v>
      </c>
      <c r="U306" s="39" t="str">
        <f t="shared" ca="1" si="56"/>
        <v>93.9829,</v>
      </c>
      <c r="V306" s="53" t="str">
        <f t="shared" ca="1" si="57"/>
        <v>9398,</v>
      </c>
      <c r="W306" s="41"/>
      <c r="X306" s="42"/>
      <c r="Y306" s="42"/>
      <c r="Z306" s="72"/>
      <c r="AA306" s="42"/>
      <c r="AB306" s="44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</row>
    <row r="307" spans="7:39" x14ac:dyDescent="0.2">
      <c r="G307" s="70">
        <v>305</v>
      </c>
      <c r="H307" s="28">
        <f t="shared" si="48"/>
        <v>163.48112441224737</v>
      </c>
      <c r="I307" s="28">
        <f t="shared" si="49"/>
        <v>2.9756875069736468</v>
      </c>
      <c r="J307" s="29">
        <f t="shared" si="50"/>
        <v>0.3433557020985134</v>
      </c>
      <c r="K307" s="26"/>
      <c r="L307" s="48">
        <v>306</v>
      </c>
      <c r="M307" s="49">
        <f t="shared" si="52"/>
        <v>0.24659340659340659</v>
      </c>
      <c r="N307" s="33">
        <f t="shared" si="53"/>
        <v>18573.529411764703</v>
      </c>
      <c r="O307" s="33">
        <f t="shared" si="54"/>
        <v>68.399777326063941</v>
      </c>
      <c r="P307" s="34">
        <f>IF(INDEX($O$2:$O$4095,MATCH($B$8,$O$2:$O$4095,1)+ROWS(P$2:$P307))&lt;=$B$9,INDEX($O$2:$O$4095,MATCH($B$8,$O$2:$O$4095,1)+ROWS(P$2:$P307)),"")</f>
        <v>70.238328345021898</v>
      </c>
      <c r="Q307" s="50">
        <f t="shared" si="51"/>
        <v>324</v>
      </c>
      <c r="R307" s="51">
        <f t="shared" ca="1" si="58"/>
        <v>94.111302759663772</v>
      </c>
      <c r="S307" s="52">
        <f t="shared" ca="1" si="59"/>
        <v>629</v>
      </c>
      <c r="T307" s="39" t="str">
        <f t="shared" ca="1" si="55"/>
        <v>94,</v>
      </c>
      <c r="U307" s="39" t="str">
        <f t="shared" ca="1" si="56"/>
        <v>94.1113,</v>
      </c>
      <c r="V307" s="53" t="str">
        <f t="shared" ca="1" si="57"/>
        <v>9411,</v>
      </c>
      <c r="W307" s="41"/>
      <c r="X307" s="42"/>
      <c r="Y307" s="42"/>
      <c r="Z307" s="72"/>
      <c r="AA307" s="42"/>
      <c r="AB307" s="44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</row>
    <row r="308" spans="7:39" x14ac:dyDescent="0.2">
      <c r="G308" s="27">
        <v>306</v>
      </c>
      <c r="H308" s="28">
        <f t="shared" si="48"/>
        <v>161.56389541372448</v>
      </c>
      <c r="I308" s="28">
        <f t="shared" si="49"/>
        <v>2.9791210639946319</v>
      </c>
      <c r="J308" s="29">
        <f t="shared" si="50"/>
        <v>0.33894143771346918</v>
      </c>
      <c r="K308" s="26"/>
      <c r="L308" s="48">
        <v>307</v>
      </c>
      <c r="M308" s="49">
        <f t="shared" si="52"/>
        <v>0.24739926739926738</v>
      </c>
      <c r="N308" s="33">
        <f t="shared" si="53"/>
        <v>18508.143322475571</v>
      </c>
      <c r="O308" s="33">
        <f t="shared" si="54"/>
        <v>68.503961046781455</v>
      </c>
      <c r="P308" s="34">
        <f>IF(INDEX($O$2:$O$4095,MATCH($B$8,$O$2:$O$4095,1)+ROWS(P$2:$P308))&lt;=$B$9,INDEX($O$2:$O$4095,MATCH($B$8,$O$2:$O$4095,1)+ROWS(P$2:$P308)),"")</f>
        <v>70.338268707308146</v>
      </c>
      <c r="Q308" s="50">
        <f t="shared" si="51"/>
        <v>325</v>
      </c>
      <c r="R308" s="51">
        <f t="shared" ca="1" si="58"/>
        <v>94.239460603488794</v>
      </c>
      <c r="S308" s="52">
        <f t="shared" ca="1" si="59"/>
        <v>631</v>
      </c>
      <c r="T308" s="39" t="str">
        <f t="shared" ca="1" si="55"/>
        <v>94,</v>
      </c>
      <c r="U308" s="39" t="str">
        <f t="shared" ca="1" si="56"/>
        <v>94.2395,</v>
      </c>
      <c r="V308" s="53" t="str">
        <f t="shared" ca="1" si="57"/>
        <v>9424,</v>
      </c>
      <c r="W308" s="41"/>
      <c r="X308" s="42"/>
      <c r="Y308" s="42"/>
      <c r="Z308" s="72"/>
      <c r="AA308" s="42"/>
      <c r="AB308" s="44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</row>
    <row r="309" spans="7:39" x14ac:dyDescent="0.2">
      <c r="G309" s="70">
        <v>307</v>
      </c>
      <c r="H309" s="28">
        <f t="shared" si="48"/>
        <v>159.67564435929125</v>
      </c>
      <c r="I309" s="28">
        <f t="shared" si="49"/>
        <v>2.9825104783717666</v>
      </c>
      <c r="J309" s="29">
        <f t="shared" si="50"/>
        <v>0.33458878184946528</v>
      </c>
      <c r="K309" s="26"/>
      <c r="L309" s="48">
        <v>308</v>
      </c>
      <c r="M309" s="49">
        <f t="shared" si="52"/>
        <v>0.24820512820512819</v>
      </c>
      <c r="N309" s="33">
        <f t="shared" si="53"/>
        <v>18443.181818181816</v>
      </c>
      <c r="O309" s="33">
        <f t="shared" si="54"/>
        <v>68.607896669257059</v>
      </c>
      <c r="P309" s="34">
        <f>IF(INDEX($O$2:$O$4095,MATCH($B$8,$O$2:$O$4095,1)+ROWS(P$2:$P309))&lt;=$B$9,INDEX($O$2:$O$4095,MATCH($B$8,$O$2:$O$4095,1)+ROWS(P$2:$P309)),"")</f>
        <v>70.437986409821633</v>
      </c>
      <c r="Q309" s="50">
        <f t="shared" si="51"/>
        <v>326</v>
      </c>
      <c r="R309" s="51">
        <f t="shared" ca="1" si="58"/>
        <v>94.367375791922598</v>
      </c>
      <c r="S309" s="52">
        <f t="shared" ca="1" si="59"/>
        <v>633</v>
      </c>
      <c r="T309" s="39" t="str">
        <f t="shared" ca="1" si="55"/>
        <v>94,</v>
      </c>
      <c r="U309" s="39" t="str">
        <f t="shared" ca="1" si="56"/>
        <v>94.3674,</v>
      </c>
      <c r="V309" s="53" t="str">
        <f t="shared" ca="1" si="57"/>
        <v>9437,</v>
      </c>
      <c r="W309" s="41"/>
      <c r="X309" s="42"/>
      <c r="Y309" s="42"/>
      <c r="Z309" s="72"/>
      <c r="AA309" s="42"/>
      <c r="AB309" s="44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</row>
    <row r="310" spans="7:39" x14ac:dyDescent="0.2">
      <c r="G310" s="27">
        <v>308</v>
      </c>
      <c r="H310" s="28">
        <f t="shared" si="48"/>
        <v>157.81584675348773</v>
      </c>
      <c r="I310" s="28">
        <f t="shared" si="49"/>
        <v>2.9858563661902613</v>
      </c>
      <c r="J310" s="29">
        <f t="shared" si="50"/>
        <v>0.33029691199990552</v>
      </c>
      <c r="K310" s="26"/>
      <c r="L310" s="48">
        <v>309</v>
      </c>
      <c r="M310" s="49">
        <f t="shared" si="52"/>
        <v>0.249010989010989</v>
      </c>
      <c r="N310" s="33">
        <f t="shared" si="53"/>
        <v>18378.640776699027</v>
      </c>
      <c r="O310" s="33">
        <f t="shared" si="54"/>
        <v>68.71158571882944</v>
      </c>
      <c r="P310" s="34">
        <f>IF(INDEX($O$2:$O$4095,MATCH($B$8,$O$2:$O$4095,1)+ROWS(P$2:$P310))&lt;=$B$9,INDEX($O$2:$O$4095,MATCH($B$8,$O$2:$O$4095,1)+ROWS(P$2:$P310)),"")</f>
        <v>70.537482749359867</v>
      </c>
      <c r="Q310" s="50">
        <f t="shared" si="51"/>
        <v>327</v>
      </c>
      <c r="R310" s="51">
        <f t="shared" ca="1" si="58"/>
        <v>94.49504990656726</v>
      </c>
      <c r="S310" s="52">
        <f t="shared" ca="1" si="59"/>
        <v>635</v>
      </c>
      <c r="T310" s="39" t="str">
        <f t="shared" ca="1" si="55"/>
        <v>94,</v>
      </c>
      <c r="U310" s="39" t="str">
        <f t="shared" ca="1" si="56"/>
        <v>94.495,</v>
      </c>
      <c r="V310" s="53" t="str">
        <f t="shared" ca="1" si="57"/>
        <v>9450,</v>
      </c>
      <c r="W310" s="41"/>
      <c r="X310" s="42"/>
      <c r="Y310" s="42"/>
      <c r="Z310" s="72"/>
      <c r="AA310" s="42"/>
      <c r="AB310" s="44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</row>
    <row r="311" spans="7:39" x14ac:dyDescent="0.2">
      <c r="G311" s="70">
        <v>309</v>
      </c>
      <c r="H311" s="28">
        <f t="shared" si="48"/>
        <v>155.98398905229783</v>
      </c>
      <c r="I311" s="28">
        <f t="shared" si="49"/>
        <v>2.9891593353102603</v>
      </c>
      <c r="J311" s="29">
        <f t="shared" si="50"/>
        <v>0.32606501277920863</v>
      </c>
      <c r="K311" s="26"/>
      <c r="L311" s="48">
        <v>310</v>
      </c>
      <c r="M311" s="49">
        <f t="shared" si="52"/>
        <v>0.24981684981684982</v>
      </c>
      <c r="N311" s="33">
        <f t="shared" si="53"/>
        <v>18314.516129032258</v>
      </c>
      <c r="O311" s="33">
        <f t="shared" si="54"/>
        <v>68.815029706769053</v>
      </c>
      <c r="P311" s="34">
        <f>IF(INDEX($O$2:$O$4095,MATCH($B$8,$O$2:$O$4095,1)+ROWS(P$2:$P311))&lt;=$B$9,INDEX($O$2:$O$4095,MATCH($B$8,$O$2:$O$4095,1)+ROWS(P$2:$P311)),"")</f>
        <v>70.636759011422612</v>
      </c>
      <c r="Q311" s="50">
        <f t="shared" si="51"/>
        <v>328</v>
      </c>
      <c r="R311" s="51">
        <f t="shared" ca="1" si="58"/>
        <v>94.622484515108454</v>
      </c>
      <c r="S311" s="52">
        <f t="shared" ca="1" si="59"/>
        <v>637</v>
      </c>
      <c r="T311" s="39" t="str">
        <f t="shared" ca="1" si="55"/>
        <v>95,</v>
      </c>
      <c r="U311" s="39" t="str">
        <f t="shared" ca="1" si="56"/>
        <v>94.6225,</v>
      </c>
      <c r="V311" s="53" t="str">
        <f t="shared" ca="1" si="57"/>
        <v>9462,</v>
      </c>
      <c r="W311" s="41"/>
      <c r="X311" s="42"/>
      <c r="Y311" s="42"/>
      <c r="Z311" s="72"/>
      <c r="AA311" s="42"/>
      <c r="AB311" s="44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</row>
    <row r="312" spans="7:39" x14ac:dyDescent="0.2">
      <c r="G312" s="27">
        <v>310</v>
      </c>
      <c r="H312" s="28">
        <f t="shared" si="48"/>
        <v>154.17956840552978</v>
      </c>
      <c r="I312" s="28">
        <f t="shared" si="49"/>
        <v>2.9924199854380524</v>
      </c>
      <c r="J312" s="29">
        <f t="shared" si="50"/>
        <v>0.32189227605901038</v>
      </c>
      <c r="K312" s="26"/>
      <c r="L312" s="48">
        <v>311</v>
      </c>
      <c r="M312" s="49">
        <f t="shared" si="52"/>
        <v>0.25062271062271063</v>
      </c>
      <c r="N312" s="33">
        <f t="shared" si="53"/>
        <v>18250.8038585209</v>
      </c>
      <c r="O312" s="33">
        <f t="shared" si="54"/>
        <v>68.918230130452685</v>
      </c>
      <c r="P312" s="34">
        <f>IF(INDEX($O$2:$O$4095,MATCH($B$8,$O$2:$O$4095,1)+ROWS(P$2:$P312))&lt;=$B$9,INDEX($O$2:$O$4095,MATCH($B$8,$O$2:$O$4095,1)+ROWS(P$2:$P312)),"")</f>
        <v>70.735816470343991</v>
      </c>
      <c r="Q312" s="50">
        <f t="shared" si="51"/>
        <v>329</v>
      </c>
      <c r="R312" s="51">
        <f t="shared" ca="1" si="58"/>
        <v>94.749681171484326</v>
      </c>
      <c r="S312" s="52">
        <f t="shared" ca="1" si="59"/>
        <v>639</v>
      </c>
      <c r="T312" s="39" t="str">
        <f t="shared" ca="1" si="55"/>
        <v>95,</v>
      </c>
      <c r="U312" s="39" t="str">
        <f t="shared" ca="1" si="56"/>
        <v>94.7497,</v>
      </c>
      <c r="V312" s="53" t="str">
        <f t="shared" ca="1" si="57"/>
        <v>9475,</v>
      </c>
      <c r="W312" s="41"/>
      <c r="X312" s="42"/>
      <c r="Y312" s="42"/>
      <c r="Z312" s="72"/>
      <c r="AA312" s="42"/>
      <c r="AB312" s="44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</row>
    <row r="313" spans="7:39" x14ac:dyDescent="0.2">
      <c r="G313" s="70">
        <v>311</v>
      </c>
      <c r="H313" s="28">
        <f t="shared" si="48"/>
        <v>152.40209240591233</v>
      </c>
      <c r="I313" s="28">
        <f t="shared" si="49"/>
        <v>2.9956389081986425</v>
      </c>
      <c r="J313" s="29">
        <f t="shared" si="50"/>
        <v>0.31777790109193127</v>
      </c>
      <c r="K313" s="26"/>
      <c r="L313" s="48">
        <v>312</v>
      </c>
      <c r="M313" s="49">
        <f t="shared" si="52"/>
        <v>0.25142857142857139</v>
      </c>
      <c r="N313" s="33">
        <f t="shared" si="53"/>
        <v>18187.500000000004</v>
      </c>
      <c r="O313" s="33">
        <f t="shared" si="54"/>
        <v>69.021188473535972</v>
      </c>
      <c r="P313" s="34">
        <f>IF(INDEX($O$2:$O$4095,MATCH($B$8,$O$2:$O$4095,1)+ROWS(P$2:$P313))&lt;=$B$9,INDEX($O$2:$O$4095,MATCH($B$8,$O$2:$O$4095,1)+ROWS(P$2:$P313)),"")</f>
        <v>70.834656389423913</v>
      </c>
      <c r="Q313" s="50">
        <f t="shared" si="51"/>
        <v>330</v>
      </c>
      <c r="R313" s="51">
        <f t="shared" ca="1" si="58"/>
        <v>94.876641416051939</v>
      </c>
      <c r="S313" s="52">
        <f t="shared" ca="1" si="59"/>
        <v>641</v>
      </c>
      <c r="T313" s="39" t="str">
        <f t="shared" ca="1" si="55"/>
        <v>95,</v>
      </c>
      <c r="U313" s="39" t="str">
        <f t="shared" ca="1" si="56"/>
        <v>94.8766,</v>
      </c>
      <c r="V313" s="53" t="str">
        <f t="shared" ca="1" si="57"/>
        <v>9488,</v>
      </c>
      <c r="W313" s="41"/>
      <c r="X313" s="42"/>
      <c r="Y313" s="42"/>
      <c r="Z313" s="72"/>
      <c r="AA313" s="42"/>
      <c r="AB313" s="44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</row>
    <row r="314" spans="7:39" x14ac:dyDescent="0.2">
      <c r="G314" s="27">
        <v>312</v>
      </c>
      <c r="H314" s="28">
        <f t="shared" si="48"/>
        <v>150.65107884471564</v>
      </c>
      <c r="I314" s="28">
        <f t="shared" si="49"/>
        <v>2.9988166872095618</v>
      </c>
      <c r="J314" s="29">
        <f t="shared" si="50"/>
        <v>0.31372109462575182</v>
      </c>
      <c r="K314" s="26"/>
      <c r="L314" s="48">
        <v>313</v>
      </c>
      <c r="M314" s="49">
        <f t="shared" si="52"/>
        <v>0.2522344322344322</v>
      </c>
      <c r="N314" s="33">
        <f t="shared" si="53"/>
        <v>18124.600638977638</v>
      </c>
      <c r="O314" s="33">
        <f t="shared" si="54"/>
        <v>69.12390620612274</v>
      </c>
      <c r="P314" s="34">
        <f>IF(INDEX($O$2:$O$4095,MATCH($B$8,$O$2:$O$4095,1)+ROWS(P$2:$P314))&lt;=$B$9,INDEX($O$2:$O$4095,MATCH($B$8,$O$2:$O$4095,1)+ROWS(P$2:$P314)),"")</f>
        <v>70.93328002105693</v>
      </c>
      <c r="Q314" s="50">
        <f t="shared" si="51"/>
        <v>331</v>
      </c>
      <c r="R314" s="51">
        <f t="shared" ca="1" si="58"/>
        <v>95.003366775751317</v>
      </c>
      <c r="S314" s="52">
        <f t="shared" ca="1" si="59"/>
        <v>643</v>
      </c>
      <c r="T314" s="39" t="str">
        <f t="shared" ca="1" si="55"/>
        <v>95,</v>
      </c>
      <c r="U314" s="39" t="str">
        <f t="shared" ca="1" si="56"/>
        <v>95.0034,</v>
      </c>
      <c r="V314" s="53" t="str">
        <f t="shared" ca="1" si="57"/>
        <v>9500,</v>
      </c>
      <c r="W314" s="41"/>
      <c r="X314" s="42"/>
      <c r="Y314" s="42"/>
      <c r="Z314" s="72"/>
      <c r="AA314" s="42"/>
      <c r="AB314" s="44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</row>
    <row r="315" spans="7:39" x14ac:dyDescent="0.2">
      <c r="G315" s="70">
        <v>313</v>
      </c>
      <c r="H315" s="28">
        <f t="shared" si="48"/>
        <v>148.92605547370886</v>
      </c>
      <c r="I315" s="28">
        <f t="shared" si="49"/>
        <v>3.0019538981558194</v>
      </c>
      <c r="J315" s="29">
        <f t="shared" si="50"/>
        <v>0.30972107100524227</v>
      </c>
      <c r="K315" s="26"/>
      <c r="L315" s="48">
        <v>314</v>
      </c>
      <c r="M315" s="49">
        <f t="shared" si="52"/>
        <v>0.25304029304029307</v>
      </c>
      <c r="N315" s="33">
        <f t="shared" si="53"/>
        <v>18062.101910828023</v>
      </c>
      <c r="O315" s="33">
        <f t="shared" si="54"/>
        <v>69.226384784932236</v>
      </c>
      <c r="P315" s="34">
        <f>IF(INDEX($O$2:$O$4095,MATCH($B$8,$O$2:$O$4095,1)+ROWS(P$2:$P315))&lt;=$B$9,INDEX($O$2:$O$4095,MATCH($B$8,$O$2:$O$4095,1)+ROWS(P$2:$P315)),"")</f>
        <v>71.031688606859007</v>
      </c>
      <c r="Q315" s="50">
        <f t="shared" si="51"/>
        <v>332</v>
      </c>
      <c r="R315" s="51">
        <f t="shared" ca="1" si="58"/>
        <v>95.129858764267169</v>
      </c>
      <c r="S315" s="52">
        <f t="shared" ca="1" si="59"/>
        <v>645</v>
      </c>
      <c r="T315" s="39" t="str">
        <f t="shared" ca="1" si="55"/>
        <v>95,</v>
      </c>
      <c r="U315" s="39" t="str">
        <f t="shared" ca="1" si="56"/>
        <v>95.1299,</v>
      </c>
      <c r="V315" s="53" t="str">
        <f t="shared" ca="1" si="57"/>
        <v>9513,</v>
      </c>
      <c r="W315" s="41"/>
      <c r="X315" s="42"/>
      <c r="Y315" s="42"/>
      <c r="Z315" s="72"/>
      <c r="AA315" s="42"/>
      <c r="AB315" s="44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</row>
    <row r="316" spans="7:39" x14ac:dyDescent="0.2">
      <c r="G316" s="27">
        <v>314</v>
      </c>
      <c r="H316" s="28">
        <f t="shared" si="48"/>
        <v>147.22655977327648</v>
      </c>
      <c r="I316" s="28">
        <f t="shared" si="49"/>
        <v>3.0050511088658718</v>
      </c>
      <c r="J316" s="29">
        <f t="shared" si="50"/>
        <v>0.30577705226426666</v>
      </c>
      <c r="K316" s="26"/>
      <c r="L316" s="48">
        <v>315</v>
      </c>
      <c r="M316" s="49">
        <f t="shared" si="52"/>
        <v>0.25384615384615383</v>
      </c>
      <c r="N316" s="33">
        <f t="shared" si="53"/>
        <v>18000</v>
      </c>
      <c r="O316" s="33">
        <f t="shared" si="54"/>
        <v>69.328625653463348</v>
      </c>
      <c r="P316" s="34">
        <f>IF(INDEX($O$2:$O$4095,MATCH($B$8,$O$2:$O$4095,1)+ROWS(P$2:$P316))&lt;=$B$9,INDEX($O$2:$O$4095,MATCH($B$8,$O$2:$O$4095,1)+ROWS(P$2:$P316)),"")</f>
        <v>71.129883377793021</v>
      </c>
      <c r="Q316" s="50">
        <f t="shared" si="51"/>
        <v>333</v>
      </c>
      <c r="R316" s="51">
        <f t="shared" ca="1" si="58"/>
        <v>95.256118882187877</v>
      </c>
      <c r="S316" s="52">
        <f t="shared" ca="1" si="59"/>
        <v>647</v>
      </c>
      <c r="T316" s="39" t="str">
        <f t="shared" ca="1" si="55"/>
        <v>95,</v>
      </c>
      <c r="U316" s="39" t="str">
        <f t="shared" ca="1" si="56"/>
        <v>95.2561,</v>
      </c>
      <c r="V316" s="53" t="str">
        <f t="shared" ca="1" si="57"/>
        <v>9526,</v>
      </c>
      <c r="W316" s="41"/>
      <c r="X316" s="42"/>
      <c r="Y316" s="42"/>
      <c r="Z316" s="72"/>
      <c r="AA316" s="42"/>
      <c r="AB316" s="44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</row>
    <row r="317" spans="7:39" x14ac:dyDescent="0.2">
      <c r="G317" s="70">
        <v>315</v>
      </c>
      <c r="H317" s="28">
        <f t="shared" si="48"/>
        <v>145.55213872651814</v>
      </c>
      <c r="I317" s="28">
        <f t="shared" si="49"/>
        <v>3.0081088793885145</v>
      </c>
      <c r="J317" s="29">
        <f t="shared" si="50"/>
        <v>0.30188826820825021</v>
      </c>
      <c r="K317" s="26"/>
      <c r="L317" s="48">
        <v>316</v>
      </c>
      <c r="M317" s="49">
        <f t="shared" si="52"/>
        <v>0.25465201465201465</v>
      </c>
      <c r="N317" s="33">
        <f t="shared" si="53"/>
        <v>17938.291139240508</v>
      </c>
      <c r="O317" s="33">
        <f t="shared" si="54"/>
        <v>69.430630242156269</v>
      </c>
      <c r="P317" s="34">
        <f>IF(INDEX($O$2:$O$4095,MATCH($B$8,$O$2:$O$4095,1)+ROWS(P$2:$P317))&lt;=$B$9,INDEX($O$2:$O$4095,MATCH($B$8,$O$2:$O$4095,1)+ROWS(P$2:$P317)),"")</f>
        <v>71.227865554291952</v>
      </c>
      <c r="Q317" s="50">
        <f t="shared" si="51"/>
        <v>334</v>
      </c>
      <c r="R317" s="51">
        <f t="shared" ca="1" si="58"/>
        <v>95.382148617162045</v>
      </c>
      <c r="S317" s="52">
        <f t="shared" ca="1" si="59"/>
        <v>649</v>
      </c>
      <c r="T317" s="39" t="str">
        <f t="shared" ca="1" si="55"/>
        <v>95,</v>
      </c>
      <c r="U317" s="39" t="str">
        <f t="shared" ca="1" si="56"/>
        <v>95.3821,</v>
      </c>
      <c r="V317" s="53" t="str">
        <f t="shared" ca="1" si="57"/>
        <v>9538,</v>
      </c>
      <c r="W317" s="41"/>
      <c r="X317" s="42"/>
      <c r="Y317" s="42"/>
      <c r="Z317" s="72"/>
      <c r="AA317" s="42"/>
      <c r="AB317" s="44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</row>
    <row r="318" spans="7:39" x14ac:dyDescent="0.2">
      <c r="G318" s="27">
        <v>316</v>
      </c>
      <c r="H318" s="28">
        <f t="shared" si="48"/>
        <v>143.90234859916416</v>
      </c>
      <c r="I318" s="28">
        <f t="shared" si="49"/>
        <v>3.011127762070597</v>
      </c>
      <c r="J318" s="29">
        <f t="shared" si="50"/>
        <v>0.29805395648714317</v>
      </c>
      <c r="K318" s="26"/>
      <c r="L318" s="48">
        <v>317</v>
      </c>
      <c r="M318" s="49">
        <f t="shared" si="52"/>
        <v>0.25545787545787546</v>
      </c>
      <c r="N318" s="33">
        <f t="shared" si="53"/>
        <v>17876.971608832806</v>
      </c>
      <c r="O318" s="33">
        <f t="shared" si="54"/>
        <v>69.532399968552056</v>
      </c>
      <c r="P318" s="34">
        <f>IF(INDEX($O$2:$O$4095,MATCH($B$8,$O$2:$O$4095,1)+ROWS(P$2:$P318))&lt;=$B$9,INDEX($O$2:$O$4095,MATCH($B$8,$O$2:$O$4095,1)+ROWS(P$2:$P318)),"")</f>
        <v>71.32563634638052</v>
      </c>
      <c r="Q318" s="50">
        <f t="shared" si="51"/>
        <v>335</v>
      </c>
      <c r="R318" s="51">
        <f t="shared" ca="1" si="58"/>
        <v>95.507949444053224</v>
      </c>
      <c r="S318" s="52">
        <f t="shared" ca="1" si="59"/>
        <v>651</v>
      </c>
      <c r="T318" s="39" t="str">
        <f t="shared" ca="1" si="55"/>
        <v>96,</v>
      </c>
      <c r="U318" s="39" t="str">
        <f t="shared" ca="1" si="56"/>
        <v>95.5079,</v>
      </c>
      <c r="V318" s="53" t="str">
        <f t="shared" ca="1" si="57"/>
        <v>9551,</v>
      </c>
      <c r="W318" s="41"/>
      <c r="X318" s="42"/>
      <c r="Y318" s="42"/>
      <c r="Z318" s="72"/>
      <c r="AA318" s="42"/>
      <c r="AB318" s="44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</row>
    <row r="319" spans="7:39" x14ac:dyDescent="0.2">
      <c r="G319" s="70">
        <v>317</v>
      </c>
      <c r="H319" s="28">
        <f t="shared" si="48"/>
        <v>142.27675472513965</v>
      </c>
      <c r="I319" s="28">
        <f t="shared" si="49"/>
        <v>3.0141083016354684</v>
      </c>
      <c r="J319" s="29">
        <f t="shared" si="50"/>
        <v>0.29427336265892556</v>
      </c>
      <c r="K319" s="26"/>
      <c r="L319" s="48">
        <v>318</v>
      </c>
      <c r="M319" s="49">
        <f t="shared" si="52"/>
        <v>0.25626373626373622</v>
      </c>
      <c r="N319" s="33">
        <f t="shared" si="53"/>
        <v>17816.037735849059</v>
      </c>
      <c r="O319" s="33">
        <f t="shared" si="54"/>
        <v>69.633936237449575</v>
      </c>
      <c r="P319" s="34">
        <f>IF(INDEX($O$2:$O$4095,MATCH($B$8,$O$2:$O$4095,1)+ROWS(P$2:$P319))&lt;=$B$9,INDEX($O$2:$O$4095,MATCH($B$8,$O$2:$O$4095,1)+ROWS(P$2:$P319)),"")</f>
        <v>71.423196953794843</v>
      </c>
      <c r="Q319" s="50">
        <f t="shared" si="51"/>
        <v>336</v>
      </c>
      <c r="R319" s="51">
        <f t="shared" ca="1" si="58"/>
        <v>95.633522825091632</v>
      </c>
      <c r="S319" s="52">
        <f t="shared" ca="1" si="59"/>
        <v>653</v>
      </c>
      <c r="T319" s="39" t="str">
        <f t="shared" ca="1" si="55"/>
        <v>96,</v>
      </c>
      <c r="U319" s="39" t="str">
        <f t="shared" ca="1" si="56"/>
        <v>95.6335,</v>
      </c>
      <c r="V319" s="53" t="str">
        <f t="shared" ca="1" si="57"/>
        <v>9563,</v>
      </c>
      <c r="W319" s="41"/>
      <c r="X319" s="42"/>
      <c r="Y319" s="42"/>
      <c r="Z319" s="72"/>
      <c r="AA319" s="42"/>
      <c r="AB319" s="44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</row>
    <row r="320" spans="7:39" x14ac:dyDescent="0.2">
      <c r="G320" s="27">
        <v>318</v>
      </c>
      <c r="H320" s="28">
        <f t="shared" si="48"/>
        <v>140.67493129762329</v>
      </c>
      <c r="I320" s="28">
        <f t="shared" si="49"/>
        <v>3.0170510352620576</v>
      </c>
      <c r="J320" s="29">
        <f t="shared" si="50"/>
        <v>0.290545740245296</v>
      </c>
      <c r="K320" s="26"/>
      <c r="L320" s="48">
        <v>319</v>
      </c>
      <c r="M320" s="49">
        <f t="shared" si="52"/>
        <v>0.25706959706959709</v>
      </c>
      <c r="N320" s="33">
        <f t="shared" si="53"/>
        <v>17755.485893416924</v>
      </c>
      <c r="O320" s="33">
        <f t="shared" si="54"/>
        <v>69.73524044105983</v>
      </c>
      <c r="P320" s="34">
        <f>IF(INDEX($O$2:$O$4095,MATCH($B$8,$O$2:$O$4095,1)+ROWS(P$2:$P320))&lt;=$B$9,INDEX($O$2:$O$4095,MATCH($B$8,$O$2:$O$4095,1)+ROWS(P$2:$P320)),"")</f>
        <v>71.520548566100899</v>
      </c>
      <c r="Q320" s="50">
        <f t="shared" si="51"/>
        <v>337</v>
      </c>
      <c r="R320" s="51">
        <f t="shared" ca="1" si="58"/>
        <v>95.75887021002427</v>
      </c>
      <c r="S320" s="52">
        <f t="shared" ca="1" si="59"/>
        <v>655</v>
      </c>
      <c r="T320" s="39" t="str">
        <f t="shared" ca="1" si="55"/>
        <v>96,</v>
      </c>
      <c r="U320" s="39" t="str">
        <f t="shared" ca="1" si="56"/>
        <v>95.7589,</v>
      </c>
      <c r="V320" s="53" t="str">
        <f t="shared" ca="1" si="57"/>
        <v>9576,</v>
      </c>
      <c r="W320" s="41"/>
      <c r="X320" s="42"/>
      <c r="Y320" s="42"/>
      <c r="Z320" s="72"/>
      <c r="AA320" s="42"/>
      <c r="AB320" s="44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</row>
    <row r="321" spans="7:39" x14ac:dyDescent="0.2">
      <c r="G321" s="70">
        <v>319</v>
      </c>
      <c r="H321" s="28">
        <f t="shared" si="48"/>
        <v>139.09646116544195</v>
      </c>
      <c r="I321" s="28">
        <f t="shared" si="49"/>
        <v>3.0199564926645106</v>
      </c>
      <c r="J321" s="29">
        <f t="shared" si="50"/>
        <v>0.2868703507791448</v>
      </c>
      <c r="K321" s="26"/>
      <c r="L321" s="48">
        <v>320</v>
      </c>
      <c r="M321" s="49">
        <f t="shared" si="52"/>
        <v>0.2578754578754579</v>
      </c>
      <c r="N321" s="33">
        <f t="shared" si="53"/>
        <v>17695.312499999996</v>
      </c>
      <c r="O321" s="33">
        <f t="shared" si="54"/>
        <v>69.836313959158247</v>
      </c>
      <c r="P321" s="34">
        <f>IF(INDEX($O$2:$O$4095,MATCH($B$8,$O$2:$O$4095,1)+ROWS(P$2:$P321))&lt;=$B$9,INDEX($O$2:$O$4095,MATCH($B$8,$O$2:$O$4095,1)+ROWS(P$2:$P321)),"")</f>
        <v>71.61769236281043</v>
      </c>
      <c r="Q321" s="50">
        <f t="shared" si="51"/>
        <v>338</v>
      </c>
      <c r="R321" s="51">
        <f t="shared" ca="1" si="58"/>
        <v>95.883993036262552</v>
      </c>
      <c r="S321" s="52">
        <f t="shared" ca="1" si="59"/>
        <v>657</v>
      </c>
      <c r="T321" s="39" t="str">
        <f t="shared" ca="1" si="55"/>
        <v>96,</v>
      </c>
      <c r="U321" s="39" t="str">
        <f t="shared" ca="1" si="56"/>
        <v>95.884,</v>
      </c>
      <c r="V321" s="53" t="str">
        <f t="shared" ca="1" si="57"/>
        <v>9588,</v>
      </c>
      <c r="W321" s="41"/>
      <c r="X321" s="42"/>
      <c r="Y321" s="42"/>
      <c r="Z321" s="72"/>
      <c r="AA321" s="42"/>
      <c r="AB321" s="44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</row>
    <row r="322" spans="7:39" x14ac:dyDescent="0.2">
      <c r="G322" s="27">
        <v>320</v>
      </c>
      <c r="H322" s="28">
        <f t="shared" ref="H322:H352" si="60">($B$3*EXP(-$B$2/298.15))*(EXP($B$2/(G322+273.15)))</f>
        <v>137.54093563465452</v>
      </c>
      <c r="I322" s="28">
        <f t="shared" ref="I322:I352" si="61">IF($B$7="Lower Leg",(H322/($B$4+H322))*$B$5,($B$4/(H322+$B$4))*$B$5)</f>
        <v>3.0228251961723021</v>
      </c>
      <c r="J322" s="29">
        <f t="shared" ref="J322:J351" si="62">ABS(I322-I323)*100</f>
        <v>0.28324646384341179</v>
      </c>
      <c r="K322" s="26"/>
      <c r="L322" s="48">
        <v>321</v>
      </c>
      <c r="M322" s="49">
        <f t="shared" si="52"/>
        <v>0.25868131868131866</v>
      </c>
      <c r="N322" s="33">
        <f t="shared" si="53"/>
        <v>17635.514018691589</v>
      </c>
      <c r="O322" s="33">
        <f t="shared" si="54"/>
        <v>69.937158159234343</v>
      </c>
      <c r="P322" s="34">
        <f>IF(INDEX($O$2:$O$4095,MATCH($B$8,$O$2:$O$4095,1)+ROWS(P$2:$P322))&lt;=$B$9,INDEX($O$2:$O$4095,MATCH($B$8,$O$2:$O$4095,1)+ROWS(P$2:$P322)),"")</f>
        <v>71.714629513495879</v>
      </c>
      <c r="Q322" s="50">
        <f t="shared" ref="Q322:Q385" si="63">INDEX($L$2:$L$4095,MATCH($P322,$O$2:$O$4095,0))</f>
        <v>339</v>
      </c>
      <c r="R322" s="51">
        <f t="shared" ca="1" si="58"/>
        <v>96.008892729027252</v>
      </c>
      <c r="S322" s="52">
        <f t="shared" ca="1" si="59"/>
        <v>659</v>
      </c>
      <c r="T322" s="39" t="str">
        <f t="shared" ca="1" si="55"/>
        <v>96,</v>
      </c>
      <c r="U322" s="39" t="str">
        <f t="shared" ca="1" si="56"/>
        <v>96.0089,</v>
      </c>
      <c r="V322" s="53" t="str">
        <f t="shared" ca="1" si="57"/>
        <v>9601,</v>
      </c>
      <c r="W322" s="41"/>
      <c r="X322" s="42"/>
      <c r="Y322" s="42"/>
      <c r="Z322" s="72"/>
      <c r="AA322" s="42"/>
      <c r="AB322" s="44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</row>
    <row r="323" spans="7:39" x14ac:dyDescent="0.2">
      <c r="G323" s="70">
        <v>321</v>
      </c>
      <c r="H323" s="28">
        <f t="shared" si="60"/>
        <v>136.00795427518031</v>
      </c>
      <c r="I323" s="28">
        <f t="shared" si="61"/>
        <v>3.0256576608107362</v>
      </c>
      <c r="J323" s="29">
        <f t="shared" si="62"/>
        <v>0.27967335710390451</v>
      </c>
      <c r="K323" s="26"/>
      <c r="L323" s="48">
        <v>322</v>
      </c>
      <c r="M323" s="49">
        <f t="shared" ref="M323:M386" si="64">(L323*$B$5)/($B$6-1)</f>
        <v>0.25948717948717948</v>
      </c>
      <c r="N323" s="33">
        <f t="shared" ref="N323:N386" si="65">IF($B$7="Upper Leg",$B$4*(($B$5/M323)-1),$B$4*(1/(($B$5/M323)-1)))</f>
        <v>17576.08695652174</v>
      </c>
      <c r="O323" s="33">
        <f t="shared" ref="O323:O386" si="66">($B$2/LN(N323/($B$3*EXP(-$B$2/298.15))))-273.15</f>
        <v>70.03777439663952</v>
      </c>
      <c r="P323" s="34">
        <f>IF(INDEX($O$2:$O$4095,MATCH($B$8,$O$2:$O$4095,1)+ROWS(P$2:$P323))&lt;=$B$9,INDEX($O$2:$O$4095,MATCH($B$8,$O$2:$O$4095,1)+ROWS(P$2:$P323)),"")</f>
        <v>71.811361177903507</v>
      </c>
      <c r="Q323" s="50">
        <f t="shared" si="63"/>
        <v>340</v>
      </c>
      <c r="R323" s="51">
        <f t="shared" ca="1" si="58"/>
        <v>96.133570701492431</v>
      </c>
      <c r="S323" s="52">
        <f t="shared" ca="1" si="59"/>
        <v>661</v>
      </c>
      <c r="T323" s="39" t="str">
        <f t="shared" ref="T323:T386" ca="1" si="67">ROUND(R323,0)&amp;","</f>
        <v>96,</v>
      </c>
      <c r="U323" s="39" t="str">
        <f t="shared" ref="U323:U386" ca="1" si="68">ROUND(R323,4)&amp;","</f>
        <v>96.1336,</v>
      </c>
      <c r="V323" s="53" t="str">
        <f t="shared" ref="V323:V386" ca="1" si="69">ROUND(R323*$B$11,0)&amp;","</f>
        <v>9613,</v>
      </c>
      <c r="W323" s="41"/>
      <c r="X323" s="42"/>
      <c r="Y323" s="42"/>
      <c r="Z323" s="72"/>
      <c r="AA323" s="42"/>
      <c r="AB323" s="44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</row>
    <row r="324" spans="7:39" x14ac:dyDescent="0.2">
      <c r="G324" s="27">
        <v>322</v>
      </c>
      <c r="H324" s="28">
        <f t="shared" si="60"/>
        <v>134.49712473232947</v>
      </c>
      <c r="I324" s="28">
        <f t="shared" si="61"/>
        <v>3.0284543943817752</v>
      </c>
      <c r="J324" s="29">
        <f t="shared" si="62"/>
        <v>0.27615031633407838</v>
      </c>
      <c r="K324" s="26"/>
      <c r="L324" s="48">
        <v>323</v>
      </c>
      <c r="M324" s="49">
        <f t="shared" si="64"/>
        <v>0.26029304029304023</v>
      </c>
      <c r="N324" s="33">
        <f t="shared" si="65"/>
        <v>17517.027863777093</v>
      </c>
      <c r="O324" s="33">
        <f t="shared" si="66"/>
        <v>70.138164014732467</v>
      </c>
      <c r="P324" s="34">
        <f>IF(INDEX($O$2:$O$4095,MATCH($B$8,$O$2:$O$4095,1)+ROWS(P$2:$P324))&lt;=$B$9,INDEX($O$2:$O$4095,MATCH($B$8,$O$2:$O$4095,1)+ROWS(P$2:$P324)),"")</f>
        <v>71.907888506064694</v>
      </c>
      <c r="Q324" s="50">
        <f t="shared" si="63"/>
        <v>341</v>
      </c>
      <c r="R324" s="51">
        <f t="shared" ref="R324:R387" ca="1" si="70">INDIRECT("P"&amp;((ROW(P324)-2)*$B$10)+2,TRUE)</f>
        <v>96.258028354926353</v>
      </c>
      <c r="S324" s="52">
        <f t="shared" ref="S324:S392" ca="1" si="71">INDEX($L$2:$L$4095,MATCH($R324,$O$2:$O$4095,0))</f>
        <v>663</v>
      </c>
      <c r="T324" s="39" t="str">
        <f t="shared" ca="1" si="67"/>
        <v>96,</v>
      </c>
      <c r="U324" s="39" t="str">
        <f t="shared" ca="1" si="68"/>
        <v>96.258,</v>
      </c>
      <c r="V324" s="53" t="str">
        <f t="shared" ca="1" si="69"/>
        <v>9626,</v>
      </c>
      <c r="W324" s="41"/>
      <c r="X324" s="42"/>
      <c r="Y324" s="42"/>
      <c r="Z324" s="72"/>
      <c r="AA324" s="42"/>
      <c r="AB324" s="44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</row>
    <row r="325" spans="7:39" x14ac:dyDescent="0.2">
      <c r="G325" s="70">
        <v>323</v>
      </c>
      <c r="H325" s="28">
        <f t="shared" si="60"/>
        <v>133.00806254310186</v>
      </c>
      <c r="I325" s="28">
        <f t="shared" si="61"/>
        <v>3.031215897545116</v>
      </c>
      <c r="J325" s="29">
        <f t="shared" si="62"/>
        <v>0.27267663543364407</v>
      </c>
      <c r="K325" s="26"/>
      <c r="L325" s="48">
        <v>324</v>
      </c>
      <c r="M325" s="49">
        <f t="shared" si="64"/>
        <v>0.2610989010989011</v>
      </c>
      <c r="N325" s="33">
        <f t="shared" si="65"/>
        <v>17458.333333333332</v>
      </c>
      <c r="O325" s="33">
        <f t="shared" si="66"/>
        <v>70.238328345021898</v>
      </c>
      <c r="P325" s="34">
        <f>IF(INDEX($O$2:$O$4095,MATCH($B$8,$O$2:$O$4095,1)+ROWS(P$2:$P325))&lt;=$B$9,INDEX($O$2:$O$4095,MATCH($B$8,$O$2:$O$4095,1)+ROWS(P$2:$P325)),"")</f>
        <v>72.004212638405818</v>
      </c>
      <c r="Q325" s="50">
        <f t="shared" si="63"/>
        <v>342</v>
      </c>
      <c r="R325" s="51">
        <f t="shared" ca="1" si="70"/>
        <v>96.382267078830466</v>
      </c>
      <c r="S325" s="52">
        <f t="shared" ca="1" si="71"/>
        <v>665</v>
      </c>
      <c r="T325" s="39" t="str">
        <f t="shared" ca="1" si="67"/>
        <v>96,</v>
      </c>
      <c r="U325" s="39" t="str">
        <f t="shared" ca="1" si="68"/>
        <v>96.3823,</v>
      </c>
      <c r="V325" s="53" t="str">
        <f t="shared" ca="1" si="69"/>
        <v>9638,</v>
      </c>
      <c r="W325" s="41"/>
      <c r="X325" s="42"/>
      <c r="Y325" s="42"/>
      <c r="Z325" s="72"/>
      <c r="AA325" s="42"/>
      <c r="AB325" s="44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</row>
    <row r="326" spans="7:39" x14ac:dyDescent="0.2">
      <c r="G326" s="27">
        <v>324</v>
      </c>
      <c r="H326" s="28">
        <f t="shared" si="60"/>
        <v>131.54039095712031</v>
      </c>
      <c r="I326" s="28">
        <f t="shared" si="61"/>
        <v>3.0339426638994524</v>
      </c>
      <c r="J326" s="29">
        <f t="shared" si="62"/>
        <v>0.26925161644060225</v>
      </c>
      <c r="K326" s="26"/>
      <c r="L326" s="48">
        <v>325</v>
      </c>
      <c r="M326" s="49">
        <f t="shared" si="64"/>
        <v>0.26190476190476192</v>
      </c>
      <c r="N326" s="33">
        <f t="shared" si="65"/>
        <v>17399.999999999996</v>
      </c>
      <c r="O326" s="33">
        <f t="shared" si="66"/>
        <v>70.338268707308146</v>
      </c>
      <c r="P326" s="34">
        <f>IF(INDEX($O$2:$O$4095,MATCH($B$8,$O$2:$O$4095,1)+ROWS(P$2:$P326))&lt;=$B$9,INDEX($O$2:$O$4095,MATCH($B$8,$O$2:$O$4095,1)+ROWS(P$2:$P326)),"")</f>
        <v>72.100334705856767</v>
      </c>
      <c r="Q326" s="50">
        <f t="shared" si="63"/>
        <v>343</v>
      </c>
      <c r="R326" s="51">
        <f t="shared" ca="1" si="70"/>
        <v>96.506288251076626</v>
      </c>
      <c r="S326" s="52">
        <f t="shared" ca="1" si="71"/>
        <v>667</v>
      </c>
      <c r="T326" s="39" t="str">
        <f t="shared" ca="1" si="67"/>
        <v>97,</v>
      </c>
      <c r="U326" s="39" t="str">
        <f t="shared" ca="1" si="68"/>
        <v>96.5063,</v>
      </c>
      <c r="V326" s="53" t="str">
        <f t="shared" ca="1" si="69"/>
        <v>9651,</v>
      </c>
      <c r="W326" s="41"/>
      <c r="X326" s="42"/>
      <c r="Y326" s="42"/>
      <c r="Z326" s="72"/>
      <c r="AA326" s="42"/>
      <c r="AB326" s="44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</row>
    <row r="327" spans="7:39" x14ac:dyDescent="0.2">
      <c r="G327" s="70">
        <v>325</v>
      </c>
      <c r="H327" s="28">
        <f t="shared" si="60"/>
        <v>130.09374076207075</v>
      </c>
      <c r="I327" s="28">
        <f t="shared" si="61"/>
        <v>3.0366351800638585</v>
      </c>
      <c r="J327" s="29">
        <f t="shared" si="62"/>
        <v>0.26587456953768296</v>
      </c>
      <c r="K327" s="26"/>
      <c r="L327" s="48">
        <v>326</v>
      </c>
      <c r="M327" s="49">
        <f t="shared" si="64"/>
        <v>0.26271062271062268</v>
      </c>
      <c r="N327" s="33">
        <f t="shared" si="65"/>
        <v>17342.0245398773</v>
      </c>
      <c r="O327" s="33">
        <f t="shared" si="66"/>
        <v>70.437986409821633</v>
      </c>
      <c r="P327" s="34">
        <f>IF(INDEX($O$2:$O$4095,MATCH($B$8,$O$2:$O$4095,1)+ROWS(P$2:$P327))&lt;=$B$9,INDEX($O$2:$O$4095,MATCH($B$8,$O$2:$O$4095,1)+ROWS(P$2:$P327)),"")</f>
        <v>72.196255829957295</v>
      </c>
      <c r="Q327" s="50">
        <f t="shared" si="63"/>
        <v>344</v>
      </c>
      <c r="R327" s="51">
        <f t="shared" ca="1" si="70"/>
        <v>96.630093238042321</v>
      </c>
      <c r="S327" s="52">
        <f t="shared" ca="1" si="71"/>
        <v>669</v>
      </c>
      <c r="T327" s="39" t="str">
        <f t="shared" ca="1" si="67"/>
        <v>97,</v>
      </c>
      <c r="U327" s="39" t="str">
        <f t="shared" ca="1" si="68"/>
        <v>96.6301,</v>
      </c>
      <c r="V327" s="53" t="str">
        <f t="shared" ca="1" si="69"/>
        <v>9663,</v>
      </c>
      <c r="W327" s="41"/>
      <c r="X327" s="42"/>
      <c r="Y327" s="42"/>
      <c r="Z327" s="72"/>
      <c r="AA327" s="42"/>
      <c r="AB327" s="44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</row>
    <row r="328" spans="7:39" x14ac:dyDescent="0.2">
      <c r="G328" s="27">
        <v>326</v>
      </c>
      <c r="H328" s="28">
        <f t="shared" si="60"/>
        <v>128.66775011352595</v>
      </c>
      <c r="I328" s="28">
        <f t="shared" si="61"/>
        <v>3.0392939257592353</v>
      </c>
      <c r="J328" s="29">
        <f t="shared" si="62"/>
        <v>0.26254481305243438</v>
      </c>
      <c r="K328" s="26"/>
      <c r="L328" s="48">
        <v>327</v>
      </c>
      <c r="M328" s="49">
        <f t="shared" si="64"/>
        <v>0.26351648351648349</v>
      </c>
      <c r="N328" s="33">
        <f t="shared" si="65"/>
        <v>17284.403669724772</v>
      </c>
      <c r="O328" s="33">
        <f t="shared" si="66"/>
        <v>70.537482749359867</v>
      </c>
      <c r="P328" s="34">
        <f>IF(INDEX($O$2:$O$4095,MATCH($B$8,$O$2:$O$4095,1)+ROWS(P$2:$P328))&lt;=$B$9,INDEX($O$2:$O$4095,MATCH($B$8,$O$2:$O$4095,1)+ROWS(P$2:$P328)),"")</f>
        <v>72.291977122962862</v>
      </c>
      <c r="Q328" s="50">
        <f t="shared" si="63"/>
        <v>345</v>
      </c>
      <c r="R328" s="51">
        <f t="shared" ca="1" si="70"/>
        <v>96.753683394743689</v>
      </c>
      <c r="S328" s="52">
        <f t="shared" ca="1" si="71"/>
        <v>671</v>
      </c>
      <c r="T328" s="39" t="str">
        <f t="shared" ca="1" si="67"/>
        <v>97,</v>
      </c>
      <c r="U328" s="39" t="str">
        <f t="shared" ca="1" si="68"/>
        <v>96.7537,</v>
      </c>
      <c r="V328" s="53" t="str">
        <f t="shared" ca="1" si="69"/>
        <v>9675,</v>
      </c>
      <c r="W328" s="41"/>
      <c r="X328" s="42"/>
      <c r="Y328" s="42"/>
      <c r="Z328" s="72"/>
      <c r="AA328" s="42"/>
      <c r="AB328" s="44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</row>
    <row r="329" spans="7:39" x14ac:dyDescent="0.2">
      <c r="G329" s="70">
        <v>327</v>
      </c>
      <c r="H329" s="28">
        <f t="shared" si="60"/>
        <v>127.26206436903088</v>
      </c>
      <c r="I329" s="28">
        <f t="shared" si="61"/>
        <v>3.0419193738897596</v>
      </c>
      <c r="J329" s="29">
        <f t="shared" si="62"/>
        <v>0.25926167345260431</v>
      </c>
      <c r="K329" s="26"/>
      <c r="L329" s="48">
        <v>328</v>
      </c>
      <c r="M329" s="49">
        <f t="shared" si="64"/>
        <v>0.2643223443223443</v>
      </c>
      <c r="N329" s="33">
        <f t="shared" si="65"/>
        <v>17227.134146341465</v>
      </c>
      <c r="O329" s="33">
        <f t="shared" si="66"/>
        <v>70.636759011422612</v>
      </c>
      <c r="P329" s="34">
        <f>IF(INDEX($O$2:$O$4095,MATCH($B$8,$O$2:$O$4095,1)+ROWS(P$2:$P329))&lt;=$B$9,INDEX($O$2:$O$4095,MATCH($B$8,$O$2:$O$4095,1)+ROWS(P$2:$P329)),"")</f>
        <v>72.387499687947695</v>
      </c>
      <c r="Q329" s="50">
        <f t="shared" si="63"/>
        <v>346</v>
      </c>
      <c r="R329" s="51">
        <f t="shared" ca="1" si="70"/>
        <v>96.877060064966713</v>
      </c>
      <c r="S329" s="52">
        <f t="shared" ca="1" si="71"/>
        <v>673</v>
      </c>
      <c r="T329" s="39" t="str">
        <f t="shared" ca="1" si="67"/>
        <v>97,</v>
      </c>
      <c r="U329" s="39" t="str">
        <f t="shared" ca="1" si="68"/>
        <v>96.8771,</v>
      </c>
      <c r="V329" s="53" t="str">
        <f t="shared" ca="1" si="69"/>
        <v>9688,</v>
      </c>
      <c r="W329" s="41"/>
      <c r="X329" s="42"/>
      <c r="Y329" s="42"/>
      <c r="Z329" s="72"/>
      <c r="AA329" s="42"/>
      <c r="AB329" s="44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</row>
    <row r="330" spans="7:39" x14ac:dyDescent="0.2">
      <c r="G330" s="27">
        <v>328</v>
      </c>
      <c r="H330" s="28">
        <f t="shared" si="60"/>
        <v>125.87633592633286</v>
      </c>
      <c r="I330" s="28">
        <f t="shared" si="61"/>
        <v>3.0445119906242857</v>
      </c>
      <c r="J330" s="29">
        <f t="shared" si="62"/>
        <v>0.25602448533632582</v>
      </c>
      <c r="K330" s="26"/>
      <c r="L330" s="48">
        <v>329</v>
      </c>
      <c r="M330" s="49">
        <f t="shared" si="64"/>
        <v>0.26512820512820512</v>
      </c>
      <c r="N330" s="33">
        <f t="shared" si="65"/>
        <v>17170.212765957443</v>
      </c>
      <c r="O330" s="33">
        <f t="shared" si="66"/>
        <v>70.735816470343991</v>
      </c>
      <c r="P330" s="34">
        <f>IF(INDEX($O$2:$O$4095,MATCH($B$8,$O$2:$O$4095,1)+ROWS(P$2:$P330))&lt;=$B$9,INDEX($O$2:$O$4095,MATCH($B$8,$O$2:$O$4095,1)+ROWS(P$2:$P330)),"")</f>
        <v>72.482824618907784</v>
      </c>
      <c r="Q330" s="50">
        <f t="shared" si="63"/>
        <v>347</v>
      </c>
      <c r="R330" s="51">
        <f t="shared" ca="1" si="70"/>
        <v>97.000224581396594</v>
      </c>
      <c r="S330" s="52">
        <f t="shared" ca="1" si="71"/>
        <v>675</v>
      </c>
      <c r="T330" s="39" t="str">
        <f t="shared" ca="1" si="67"/>
        <v>97,</v>
      </c>
      <c r="U330" s="39" t="str">
        <f t="shared" ca="1" si="68"/>
        <v>97.0002,</v>
      </c>
      <c r="V330" s="53" t="str">
        <f t="shared" ca="1" si="69"/>
        <v>9700,</v>
      </c>
      <c r="W330" s="41"/>
      <c r="X330" s="42"/>
      <c r="Y330" s="42"/>
      <c r="Z330" s="72"/>
      <c r="AA330" s="42"/>
      <c r="AB330" s="44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</row>
    <row r="331" spans="7:39" x14ac:dyDescent="0.2">
      <c r="G331" s="70">
        <v>329</v>
      </c>
      <c r="H331" s="28">
        <f t="shared" si="60"/>
        <v>124.51022406564454</v>
      </c>
      <c r="I331" s="28">
        <f t="shared" si="61"/>
        <v>3.0470722354776489</v>
      </c>
      <c r="J331" s="29">
        <f t="shared" si="62"/>
        <v>0.2528325914165297</v>
      </c>
      <c r="K331" s="26"/>
      <c r="L331" s="48">
        <v>330</v>
      </c>
      <c r="M331" s="49">
        <f t="shared" si="64"/>
        <v>0.26593406593406593</v>
      </c>
      <c r="N331" s="33">
        <f t="shared" si="65"/>
        <v>17113.636363636364</v>
      </c>
      <c r="O331" s="33">
        <f t="shared" si="66"/>
        <v>70.834656389423913</v>
      </c>
      <c r="P331" s="34">
        <f>IF(INDEX($O$2:$O$4095,MATCH($B$8,$O$2:$O$4095,1)+ROWS(P$2:$P331))&lt;=$B$9,INDEX($O$2:$O$4095,MATCH($B$8,$O$2:$O$4095,1)+ROWS(P$2:$P331)),"")</f>
        <v>72.577953000861328</v>
      </c>
      <c r="Q331" s="50">
        <f t="shared" si="63"/>
        <v>348</v>
      </c>
      <c r="R331" s="51">
        <f t="shared" ca="1" si="70"/>
        <v>97.12317826574531</v>
      </c>
      <c r="S331" s="52">
        <f t="shared" ca="1" si="71"/>
        <v>677</v>
      </c>
      <c r="T331" s="39" t="str">
        <f t="shared" ca="1" si="67"/>
        <v>97,</v>
      </c>
      <c r="U331" s="39" t="str">
        <f t="shared" ca="1" si="68"/>
        <v>97.1232,</v>
      </c>
      <c r="V331" s="53" t="str">
        <f t="shared" ca="1" si="69"/>
        <v>9712,</v>
      </c>
      <c r="W331" s="41"/>
      <c r="X331" s="42"/>
      <c r="Y331" s="42"/>
      <c r="Z331" s="72"/>
      <c r="AA331" s="42"/>
      <c r="AB331" s="44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</row>
    <row r="332" spans="7:39" x14ac:dyDescent="0.2">
      <c r="G332" s="27">
        <v>330</v>
      </c>
      <c r="H332" s="28">
        <f t="shared" si="60"/>
        <v>123.16339479582776</v>
      </c>
      <c r="I332" s="28">
        <f t="shared" si="61"/>
        <v>3.0496005613918142</v>
      </c>
      <c r="J332" s="29">
        <f t="shared" si="62"/>
        <v>0.24968534250255914</v>
      </c>
      <c r="K332" s="26"/>
      <c r="L332" s="48">
        <v>331</v>
      </c>
      <c r="M332" s="49">
        <f t="shared" si="64"/>
        <v>0.26673992673992675</v>
      </c>
      <c r="N332" s="33">
        <f t="shared" si="65"/>
        <v>17057.401812688819</v>
      </c>
      <c r="O332" s="33">
        <f t="shared" si="66"/>
        <v>70.93328002105693</v>
      </c>
      <c r="P332" s="34">
        <f>IF(INDEX($O$2:$O$4095,MATCH($B$8,$O$2:$O$4095,1)+ROWS(P$2:$P332))&lt;=$B$9,INDEX($O$2:$O$4095,MATCH($B$8,$O$2:$O$4095,1)+ROWS(P$2:$P332)),"")</f>
        <v>72.672885909948377</v>
      </c>
      <c r="Q332" s="50">
        <f t="shared" si="63"/>
        <v>349</v>
      </c>
      <c r="R332" s="51">
        <f t="shared" ca="1" si="70"/>
        <v>97.245922428877293</v>
      </c>
      <c r="S332" s="52">
        <f t="shared" ca="1" si="71"/>
        <v>679</v>
      </c>
      <c r="T332" s="39" t="str">
        <f t="shared" ca="1" si="67"/>
        <v>97,</v>
      </c>
      <c r="U332" s="39" t="str">
        <f t="shared" ca="1" si="68"/>
        <v>97.2459,</v>
      </c>
      <c r="V332" s="53" t="str">
        <f t="shared" ca="1" si="69"/>
        <v>9725,</v>
      </c>
      <c r="W332" s="41"/>
      <c r="X332" s="42"/>
      <c r="Y332" s="42"/>
      <c r="Z332" s="72"/>
      <c r="AA332" s="42"/>
      <c r="AB332" s="44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</row>
    <row r="333" spans="7:39" x14ac:dyDescent="0.2">
      <c r="G333" s="70">
        <v>331</v>
      </c>
      <c r="H333" s="28">
        <f t="shared" si="60"/>
        <v>121.83552070439255</v>
      </c>
      <c r="I333" s="28">
        <f t="shared" si="61"/>
        <v>3.0520974148168398</v>
      </c>
      <c r="J333" s="29">
        <f t="shared" si="62"/>
        <v>0.24658209747547843</v>
      </c>
      <c r="K333" s="26"/>
      <c r="L333" s="48">
        <v>332</v>
      </c>
      <c r="M333" s="49">
        <f t="shared" si="64"/>
        <v>0.26754578754578751</v>
      </c>
      <c r="N333" s="33">
        <f t="shared" si="65"/>
        <v>17001.506024096387</v>
      </c>
      <c r="O333" s="33">
        <f t="shared" si="66"/>
        <v>71.031688606859007</v>
      </c>
      <c r="P333" s="34">
        <f>IF(INDEX($O$2:$O$4095,MATCH($B$8,$O$2:$O$4095,1)+ROWS(P$2:$P333))&lt;=$B$9,INDEX($O$2:$O$4095,MATCH($B$8,$O$2:$O$4095,1)+ROWS(P$2:$P333)),"")</f>
        <v>72.767624413529006</v>
      </c>
      <c r="Q333" s="50">
        <f t="shared" si="63"/>
        <v>350</v>
      </c>
      <c r="R333" s="51">
        <f t="shared" ca="1" si="70"/>
        <v>97.368458370932956</v>
      </c>
      <c r="S333" s="52">
        <f t="shared" ca="1" si="71"/>
        <v>681</v>
      </c>
      <c r="T333" s="39" t="str">
        <f t="shared" ca="1" si="67"/>
        <v>97,</v>
      </c>
      <c r="U333" s="39" t="str">
        <f t="shared" ca="1" si="68"/>
        <v>97.3685,</v>
      </c>
      <c r="V333" s="53" t="str">
        <f t="shared" ca="1" si="69"/>
        <v>9737,</v>
      </c>
      <c r="W333" s="41"/>
      <c r="X333" s="42"/>
      <c r="Y333" s="42"/>
      <c r="Z333" s="72"/>
      <c r="AA333" s="42"/>
      <c r="AB333" s="44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</row>
    <row r="334" spans="7:39" x14ac:dyDescent="0.2">
      <c r="G334" s="27">
        <v>332</v>
      </c>
      <c r="H334" s="28">
        <f t="shared" si="60"/>
        <v>120.5262808112073</v>
      </c>
      <c r="I334" s="28">
        <f t="shared" si="61"/>
        <v>3.0545632357915946</v>
      </c>
      <c r="J334" s="29">
        <f t="shared" si="62"/>
        <v>0.24352222326120554</v>
      </c>
      <c r="K334" s="26"/>
      <c r="L334" s="48">
        <v>333</v>
      </c>
      <c r="M334" s="49">
        <f t="shared" si="64"/>
        <v>0.26835164835164832</v>
      </c>
      <c r="N334" s="33">
        <f t="shared" si="65"/>
        <v>16945.945945945947</v>
      </c>
      <c r="O334" s="33">
        <f t="shared" si="66"/>
        <v>71.129883377793021</v>
      </c>
      <c r="P334" s="34">
        <f>IF(INDEX($O$2:$O$4095,MATCH($B$8,$O$2:$O$4095,1)+ROWS(P$2:$P334))&lt;=$B$9,INDEX($O$2:$O$4095,MATCH($B$8,$O$2:$O$4095,1)+ROWS(P$2:$P334)),"")</f>
        <v>72.862169570279946</v>
      </c>
      <c r="Q334" s="50">
        <f t="shared" si="63"/>
        <v>351</v>
      </c>
      <c r="R334" s="51">
        <f t="shared" ca="1" si="70"/>
        <v>97.490787381451241</v>
      </c>
      <c r="S334" s="52">
        <f t="shared" ca="1" si="71"/>
        <v>683</v>
      </c>
      <c r="T334" s="39" t="str">
        <f t="shared" ca="1" si="67"/>
        <v>97,</v>
      </c>
      <c r="U334" s="39" t="str">
        <f t="shared" ca="1" si="68"/>
        <v>97.4908,</v>
      </c>
      <c r="V334" s="53" t="str">
        <f t="shared" ca="1" si="69"/>
        <v>9749,</v>
      </c>
      <c r="W334" s="41"/>
      <c r="X334" s="42"/>
      <c r="Y334" s="42"/>
      <c r="Z334" s="72"/>
      <c r="AA334" s="42"/>
      <c r="AB334" s="44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</row>
    <row r="335" spans="7:39" x14ac:dyDescent="0.2">
      <c r="G335" s="70">
        <v>333</v>
      </c>
      <c r="H335" s="28">
        <f t="shared" si="60"/>
        <v>119.23536042581917</v>
      </c>
      <c r="I335" s="28">
        <f t="shared" si="61"/>
        <v>3.0569984580242067</v>
      </c>
      <c r="J335" s="29">
        <f t="shared" si="62"/>
        <v>0.24050509479822679</v>
      </c>
      <c r="K335" s="26"/>
      <c r="L335" s="48">
        <v>334</v>
      </c>
      <c r="M335" s="49">
        <f t="shared" si="64"/>
        <v>0.26915750915750919</v>
      </c>
      <c r="N335" s="33">
        <f t="shared" si="65"/>
        <v>16890.718562874248</v>
      </c>
      <c r="O335" s="33">
        <f t="shared" si="66"/>
        <v>71.227865554291952</v>
      </c>
      <c r="P335" s="34">
        <f>IF(INDEX($O$2:$O$4095,MATCH($B$8,$O$2:$O$4095,1)+ROWS(P$2:$P335))&lt;=$B$9,INDEX($O$2:$O$4095,MATCH($B$8,$O$2:$O$4095,1)+ROWS(P$2:$P335)),"")</f>
        <v>72.956522430289908</v>
      </c>
      <c r="Q335" s="50">
        <f t="shared" si="63"/>
        <v>352</v>
      </c>
      <c r="R335" s="51">
        <f t="shared" ca="1" si="70"/>
        <v>97.612910739489678</v>
      </c>
      <c r="S335" s="52">
        <f t="shared" ca="1" si="71"/>
        <v>685</v>
      </c>
      <c r="T335" s="39" t="str">
        <f t="shared" ca="1" si="67"/>
        <v>98,</v>
      </c>
      <c r="U335" s="39" t="str">
        <f t="shared" ca="1" si="68"/>
        <v>97.6129,</v>
      </c>
      <c r="V335" s="53" t="str">
        <f t="shared" ca="1" si="69"/>
        <v>9761,</v>
      </c>
      <c r="W335" s="41"/>
      <c r="X335" s="42"/>
      <c r="Y335" s="42"/>
      <c r="Z335" s="72"/>
      <c r="AA335" s="42"/>
      <c r="AB335" s="44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</row>
    <row r="336" spans="7:39" x14ac:dyDescent="0.2">
      <c r="G336" s="27">
        <v>334</v>
      </c>
      <c r="H336" s="28">
        <f t="shared" si="60"/>
        <v>117.96245100828808</v>
      </c>
      <c r="I336" s="28">
        <f t="shared" si="61"/>
        <v>3.0594035089721889</v>
      </c>
      <c r="J336" s="29">
        <f t="shared" si="62"/>
        <v>0.23753009500282474</v>
      </c>
      <c r="K336" s="26"/>
      <c r="L336" s="48">
        <v>335</v>
      </c>
      <c r="M336" s="49">
        <f t="shared" si="64"/>
        <v>0.26996336996336995</v>
      </c>
      <c r="N336" s="33">
        <f t="shared" si="65"/>
        <v>16835.820895522389</v>
      </c>
      <c r="O336" s="33">
        <f t="shared" si="66"/>
        <v>71.32563634638052</v>
      </c>
      <c r="P336" s="34">
        <f>IF(INDEX($O$2:$O$4095,MATCH($B$8,$O$2:$O$4095,1)+ROWS(P$2:$P336))&lt;=$B$9,INDEX($O$2:$O$4095,MATCH($B$8,$O$2:$O$4095,1)+ROWS(P$2:$P336)),"")</f>
        <v>73.050684035153949</v>
      </c>
      <c r="Q336" s="50">
        <f t="shared" si="63"/>
        <v>353</v>
      </c>
      <c r="R336" s="51">
        <f t="shared" ca="1" si="70"/>
        <v>97.734829713743181</v>
      </c>
      <c r="S336" s="52">
        <f t="shared" ca="1" si="71"/>
        <v>687</v>
      </c>
      <c r="T336" s="39" t="str">
        <f t="shared" ca="1" si="67"/>
        <v>98,</v>
      </c>
      <c r="U336" s="39" t="str">
        <f t="shared" ca="1" si="68"/>
        <v>97.7348,</v>
      </c>
      <c r="V336" s="53" t="str">
        <f t="shared" ca="1" si="69"/>
        <v>9773,</v>
      </c>
      <c r="W336" s="41"/>
      <c r="X336" s="42"/>
      <c r="Y336" s="42"/>
      <c r="Z336" s="72"/>
      <c r="AA336" s="42"/>
      <c r="AB336" s="44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</row>
    <row r="337" spans="7:39" x14ac:dyDescent="0.2">
      <c r="G337" s="70">
        <v>335</v>
      </c>
      <c r="H337" s="28">
        <f t="shared" si="60"/>
        <v>116.70725003343792</v>
      </c>
      <c r="I337" s="28">
        <f t="shared" si="61"/>
        <v>3.0617788099222172</v>
      </c>
      <c r="J337" s="29">
        <f t="shared" si="62"/>
        <v>0.23459661473035354</v>
      </c>
      <c r="K337" s="26"/>
      <c r="L337" s="48">
        <v>336</v>
      </c>
      <c r="M337" s="49">
        <f t="shared" si="64"/>
        <v>0.27076923076923076</v>
      </c>
      <c r="N337" s="33">
        <f t="shared" si="65"/>
        <v>16781.25</v>
      </c>
      <c r="O337" s="33">
        <f t="shared" si="66"/>
        <v>71.423196953794843</v>
      </c>
      <c r="P337" s="34">
        <f>IF(INDEX($O$2:$O$4095,MATCH($B$8,$O$2:$O$4095,1)+ROWS(P$2:$P337))&lt;=$B$9,INDEX($O$2:$O$4095,MATCH($B$8,$O$2:$O$4095,1)+ROWS(P$2:$P337)),"")</f>
        <v>73.144655418065952</v>
      </c>
      <c r="Q337" s="50">
        <f t="shared" si="63"/>
        <v>354</v>
      </c>
      <c r="R337" s="51">
        <f t="shared" ca="1" si="70"/>
        <v>97.85654556266104</v>
      </c>
      <c r="S337" s="52">
        <f t="shared" ca="1" si="71"/>
        <v>689</v>
      </c>
      <c r="T337" s="39" t="str">
        <f t="shared" ca="1" si="67"/>
        <v>98,</v>
      </c>
      <c r="U337" s="39" t="str">
        <f t="shared" ca="1" si="68"/>
        <v>97.8565,</v>
      </c>
      <c r="V337" s="53" t="str">
        <f t="shared" ca="1" si="69"/>
        <v>9786,</v>
      </c>
      <c r="W337" s="41"/>
      <c r="X337" s="42"/>
      <c r="Y337" s="42"/>
      <c r="Z337" s="72"/>
      <c r="AA337" s="42"/>
      <c r="AB337" s="44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</row>
    <row r="338" spans="7:39" x14ac:dyDescent="0.2">
      <c r="G338" s="27">
        <v>336</v>
      </c>
      <c r="H338" s="28">
        <f t="shared" si="60"/>
        <v>115.46946085843439</v>
      </c>
      <c r="I338" s="28">
        <f t="shared" si="61"/>
        <v>3.0641247760695207</v>
      </c>
      <c r="J338" s="29">
        <f t="shared" si="62"/>
        <v>0.23170405273362782</v>
      </c>
      <c r="K338" s="26"/>
      <c r="L338" s="48">
        <v>337</v>
      </c>
      <c r="M338" s="49">
        <f t="shared" si="64"/>
        <v>0.27157509157509158</v>
      </c>
      <c r="N338" s="33">
        <f t="shared" si="65"/>
        <v>16727.002967359051</v>
      </c>
      <c r="O338" s="33">
        <f t="shared" si="66"/>
        <v>71.520548566100899</v>
      </c>
      <c r="P338" s="34">
        <f>IF(INDEX($O$2:$O$4095,MATCH($B$8,$O$2:$O$4095,1)+ROWS(P$2:$P338))&lt;=$B$9,INDEX($O$2:$O$4095,MATCH($B$8,$O$2:$O$4095,1)+ROWS(P$2:$P338)),"")</f>
        <v>73.238437603910256</v>
      </c>
      <c r="Q338" s="50">
        <f t="shared" si="63"/>
        <v>355</v>
      </c>
      <c r="R338" s="51">
        <f t="shared" ca="1" si="70"/>
        <v>97.978059534562135</v>
      </c>
      <c r="S338" s="52">
        <f t="shared" ca="1" si="71"/>
        <v>691</v>
      </c>
      <c r="T338" s="39" t="str">
        <f t="shared" ca="1" si="67"/>
        <v>98,</v>
      </c>
      <c r="U338" s="39" t="str">
        <f t="shared" ca="1" si="68"/>
        <v>97.9781,</v>
      </c>
      <c r="V338" s="53" t="str">
        <f t="shared" ca="1" si="69"/>
        <v>9798,</v>
      </c>
      <c r="W338" s="41"/>
      <c r="X338" s="42"/>
      <c r="Y338" s="42"/>
      <c r="Z338" s="72"/>
      <c r="AA338" s="42"/>
      <c r="AB338" s="44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</row>
    <row r="339" spans="7:39" x14ac:dyDescent="0.2">
      <c r="G339" s="70">
        <v>337</v>
      </c>
      <c r="H339" s="28">
        <f t="shared" si="60"/>
        <v>114.24879259359921</v>
      </c>
      <c r="I339" s="28">
        <f t="shared" si="61"/>
        <v>3.066441816596857</v>
      </c>
      <c r="J339" s="29">
        <f t="shared" si="62"/>
        <v>0.22885181561793644</v>
      </c>
      <c r="K339" s="26"/>
      <c r="L339" s="48">
        <v>338</v>
      </c>
      <c r="M339" s="49">
        <f t="shared" si="64"/>
        <v>0.27238095238095233</v>
      </c>
      <c r="N339" s="33">
        <f t="shared" si="65"/>
        <v>16673.076923076926</v>
      </c>
      <c r="O339" s="33">
        <f t="shared" si="66"/>
        <v>71.61769236281043</v>
      </c>
      <c r="P339" s="34">
        <f>IF(INDEX($O$2:$O$4095,MATCH($B$8,$O$2:$O$4095,1)+ROWS(P$2:$P339))&lt;=$B$9,INDEX($O$2:$O$4095,MATCH($B$8,$O$2:$O$4095,1)+ROWS(P$2:$P339)),"")</f>
        <v>73.33203160935193</v>
      </c>
      <c r="Q339" s="50">
        <f t="shared" si="63"/>
        <v>356</v>
      </c>
      <c r="R339" s="51">
        <f t="shared" ca="1" si="70"/>
        <v>98.099372867748855</v>
      </c>
      <c r="S339" s="52">
        <f t="shared" ca="1" si="71"/>
        <v>693</v>
      </c>
      <c r="T339" s="39" t="str">
        <f t="shared" ca="1" si="67"/>
        <v>98,</v>
      </c>
      <c r="U339" s="39" t="str">
        <f t="shared" ca="1" si="68"/>
        <v>98.0994,</v>
      </c>
      <c r="V339" s="53" t="str">
        <f t="shared" ca="1" si="69"/>
        <v>9810,</v>
      </c>
      <c r="W339" s="41"/>
      <c r="X339" s="42"/>
      <c r="Y339" s="42"/>
      <c r="Z339" s="72"/>
      <c r="AA339" s="42"/>
      <c r="AB339" s="44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</row>
    <row r="340" spans="7:39" x14ac:dyDescent="0.2">
      <c r="G340" s="27">
        <v>338</v>
      </c>
      <c r="H340" s="28">
        <f t="shared" si="60"/>
        <v>113.04495997637503</v>
      </c>
      <c r="I340" s="28">
        <f t="shared" si="61"/>
        <v>3.0687303347530364</v>
      </c>
      <c r="J340" s="29">
        <f t="shared" si="62"/>
        <v>0.22603931779374697</v>
      </c>
      <c r="K340" s="26"/>
      <c r="L340" s="48">
        <v>339</v>
      </c>
      <c r="M340" s="49">
        <f t="shared" si="64"/>
        <v>0.2731868131868132</v>
      </c>
      <c r="N340" s="33">
        <f t="shared" si="65"/>
        <v>16619.469026548672</v>
      </c>
      <c r="O340" s="33">
        <f t="shared" si="66"/>
        <v>71.714629513495879</v>
      </c>
      <c r="P340" s="34">
        <f>IF(INDEX($O$2:$O$4095,MATCH($B$8,$O$2:$O$4095,1)+ROWS(P$2:$P340))&lt;=$B$9,INDEX($O$2:$O$4095,MATCH($B$8,$O$2:$O$4095,1)+ROWS(P$2:$P340)),"")</f>
        <v>73.425438442926122</v>
      </c>
      <c r="Q340" s="50">
        <f t="shared" si="63"/>
        <v>357</v>
      </c>
      <c r="R340" s="51">
        <f t="shared" ca="1" si="70"/>
        <v>98.220486790619134</v>
      </c>
      <c r="S340" s="52">
        <f t="shared" ca="1" si="71"/>
        <v>695</v>
      </c>
      <c r="T340" s="39" t="str">
        <f t="shared" ca="1" si="67"/>
        <v>98,</v>
      </c>
      <c r="U340" s="39" t="str">
        <f t="shared" ca="1" si="68"/>
        <v>98.2205,</v>
      </c>
      <c r="V340" s="53" t="str">
        <f t="shared" ca="1" si="69"/>
        <v>9822,</v>
      </c>
      <c r="W340" s="41"/>
      <c r="X340" s="42"/>
      <c r="Y340" s="42"/>
      <c r="Z340" s="72"/>
      <c r="AA340" s="42"/>
      <c r="AB340" s="44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</row>
    <row r="341" spans="7:39" x14ac:dyDescent="0.2">
      <c r="G341" s="70">
        <v>339</v>
      </c>
      <c r="H341" s="28">
        <f t="shared" si="60"/>
        <v>111.85768324835512</v>
      </c>
      <c r="I341" s="28">
        <f t="shared" si="61"/>
        <v>3.0709907279309738</v>
      </c>
      <c r="J341" s="29">
        <f t="shared" si="62"/>
        <v>0.22326598142670129</v>
      </c>
      <c r="K341" s="26"/>
      <c r="L341" s="48">
        <v>340</v>
      </c>
      <c r="M341" s="49">
        <f t="shared" si="64"/>
        <v>0.27399267399267402</v>
      </c>
      <c r="N341" s="33">
        <f t="shared" si="65"/>
        <v>16566.176470588234</v>
      </c>
      <c r="O341" s="33">
        <f t="shared" si="66"/>
        <v>71.811361177903507</v>
      </c>
      <c r="P341" s="34">
        <f>IF(INDEX($O$2:$O$4095,MATCH($B$8,$O$2:$O$4095,1)+ROWS(P$2:$P341))&lt;=$B$9,INDEX($O$2:$O$4095,MATCH($B$8,$O$2:$O$4095,1)+ROWS(P$2:$P341)),"")</f>
        <v>73.518659105125153</v>
      </c>
      <c r="Q341" s="50">
        <f t="shared" si="63"/>
        <v>358</v>
      </c>
      <c r="R341" s="51">
        <f t="shared" ca="1" si="70"/>
        <v>98.341402521776899</v>
      </c>
      <c r="S341" s="52">
        <f t="shared" ca="1" si="71"/>
        <v>697</v>
      </c>
      <c r="T341" s="39" t="str">
        <f t="shared" ca="1" si="67"/>
        <v>98,</v>
      </c>
      <c r="U341" s="39" t="str">
        <f t="shared" ca="1" si="68"/>
        <v>98.3414,</v>
      </c>
      <c r="V341" s="53" t="str">
        <f t="shared" ca="1" si="69"/>
        <v>9834,</v>
      </c>
      <c r="W341" s="41"/>
      <c r="X341" s="42"/>
      <c r="Y341" s="42"/>
      <c r="Z341" s="72"/>
      <c r="AA341" s="42"/>
      <c r="AB341" s="44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</row>
    <row r="342" spans="7:39" x14ac:dyDescent="0.2">
      <c r="G342" s="27">
        <v>340</v>
      </c>
      <c r="H342" s="28">
        <f t="shared" si="60"/>
        <v>110.68668803529802</v>
      </c>
      <c r="I342" s="28">
        <f t="shared" si="61"/>
        <v>3.0732233877452408</v>
      </c>
      <c r="J342" s="29">
        <f t="shared" si="62"/>
        <v>0.22053123638436922</v>
      </c>
      <c r="K342" s="26"/>
      <c r="L342" s="48">
        <v>341</v>
      </c>
      <c r="M342" s="49">
        <f t="shared" si="64"/>
        <v>0.27479853479853478</v>
      </c>
      <c r="N342" s="33">
        <f t="shared" si="65"/>
        <v>16513.196480938419</v>
      </c>
      <c r="O342" s="33">
        <f t="shared" si="66"/>
        <v>71.907888506064694</v>
      </c>
      <c r="P342" s="34">
        <f>IF(INDEX($O$2:$O$4095,MATCH($B$8,$O$2:$O$4095,1)+ROWS(P$2:$P342))&lt;=$B$9,INDEX($O$2:$O$4095,MATCH($B$8,$O$2:$O$4095,1)+ROWS(P$2:$P342)),"")</f>
        <v>73.611694588485761</v>
      </c>
      <c r="Q342" s="50">
        <f t="shared" si="63"/>
        <v>359</v>
      </c>
      <c r="R342" s="51">
        <f t="shared" ca="1" si="70"/>
        <v>98.462121270141211</v>
      </c>
      <c r="S342" s="52">
        <f t="shared" ca="1" si="71"/>
        <v>699</v>
      </c>
      <c r="T342" s="39" t="str">
        <f t="shared" ca="1" si="67"/>
        <v>98,</v>
      </c>
      <c r="U342" s="39" t="str">
        <f t="shared" ca="1" si="68"/>
        <v>98.4621,</v>
      </c>
      <c r="V342" s="53" t="str">
        <f t="shared" ca="1" si="69"/>
        <v>9846,</v>
      </c>
      <c r="W342" s="41"/>
      <c r="X342" s="42"/>
      <c r="Y342" s="42"/>
      <c r="Z342" s="72"/>
      <c r="AA342" s="42"/>
      <c r="AB342" s="44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</row>
    <row r="343" spans="7:39" x14ac:dyDescent="0.2">
      <c r="G343" s="70">
        <v>341</v>
      </c>
      <c r="H343" s="28">
        <f t="shared" si="60"/>
        <v>109.53170523004624</v>
      </c>
      <c r="I343" s="28">
        <f t="shared" si="61"/>
        <v>3.0754287001090845</v>
      </c>
      <c r="J343" s="29">
        <f t="shared" si="62"/>
        <v>0.21783452018278027</v>
      </c>
      <c r="K343" s="26"/>
      <c r="L343" s="48">
        <v>342</v>
      </c>
      <c r="M343" s="49">
        <f t="shared" si="64"/>
        <v>0.27560439560439559</v>
      </c>
      <c r="N343" s="33">
        <f t="shared" si="65"/>
        <v>16460.526315789473</v>
      </c>
      <c r="O343" s="33">
        <f t="shared" si="66"/>
        <v>72.004212638405818</v>
      </c>
      <c r="P343" s="34">
        <f>IF(INDEX($O$2:$O$4095,MATCH($B$8,$O$2:$O$4095,1)+ROWS(P$2:$P343))&lt;=$B$9,INDEX($O$2:$O$4095,MATCH($B$8,$O$2:$O$4095,1)+ROWS(P$2:$P343)),"")</f>
        <v>73.704545877674491</v>
      </c>
      <c r="Q343" s="50">
        <f t="shared" si="63"/>
        <v>360</v>
      </c>
      <c r="R343" s="51">
        <f t="shared" ca="1" si="70"/>
        <v>98.582644235054147</v>
      </c>
      <c r="S343" s="52">
        <f t="shared" ca="1" si="71"/>
        <v>701</v>
      </c>
      <c r="T343" s="39" t="str">
        <f t="shared" ca="1" si="67"/>
        <v>99,</v>
      </c>
      <c r="U343" s="39" t="str">
        <f t="shared" ca="1" si="68"/>
        <v>98.5826,</v>
      </c>
      <c r="V343" s="53" t="str">
        <f t="shared" ca="1" si="69"/>
        <v>9858,</v>
      </c>
      <c r="W343" s="41"/>
      <c r="X343" s="42"/>
      <c r="Y343" s="42"/>
      <c r="Z343" s="72"/>
      <c r="AA343" s="42"/>
      <c r="AB343" s="44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</row>
    <row r="344" spans="7:39" x14ac:dyDescent="0.2">
      <c r="G344" s="27">
        <v>342</v>
      </c>
      <c r="H344" s="28">
        <f t="shared" si="60"/>
        <v>108.39247087827309</v>
      </c>
      <c r="I344" s="28">
        <f t="shared" si="61"/>
        <v>3.0776070453109123</v>
      </c>
      <c r="J344" s="29">
        <f t="shared" si="62"/>
        <v>0.21517527792789259</v>
      </c>
      <c r="K344" s="26"/>
      <c r="L344" s="48">
        <v>343</v>
      </c>
      <c r="M344" s="49">
        <f t="shared" si="64"/>
        <v>0.27641025641025635</v>
      </c>
      <c r="N344" s="33">
        <f t="shared" si="65"/>
        <v>16408.163265306124</v>
      </c>
      <c r="O344" s="33">
        <f t="shared" si="66"/>
        <v>72.100334705856767</v>
      </c>
      <c r="P344" s="34">
        <f>IF(INDEX($O$2:$O$4095,MATCH($B$8,$O$2:$O$4095,1)+ROWS(P$2:$P344))&lt;=$B$9,INDEX($O$2:$O$4095,MATCH($B$8,$O$2:$O$4095,1)+ROWS(P$2:$P344)),"")</f>
        <v>73.797213949571699</v>
      </c>
      <c r="Q344" s="50">
        <f t="shared" si="63"/>
        <v>361</v>
      </c>
      <c r="R344" s="51">
        <f t="shared" ca="1" si="70"/>
        <v>98.70297260638614</v>
      </c>
      <c r="S344" s="52">
        <f t="shared" ca="1" si="71"/>
        <v>703</v>
      </c>
      <c r="T344" s="39" t="str">
        <f t="shared" ca="1" si="67"/>
        <v>99,</v>
      </c>
      <c r="U344" s="39" t="str">
        <f t="shared" ca="1" si="68"/>
        <v>98.703,</v>
      </c>
      <c r="V344" s="53" t="str">
        <f t="shared" ca="1" si="69"/>
        <v>9870,</v>
      </c>
      <c r="W344" s="41"/>
      <c r="X344" s="42"/>
      <c r="Y344" s="42"/>
      <c r="Z344" s="72"/>
      <c r="AA344" s="42"/>
      <c r="AB344" s="44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</row>
    <row r="345" spans="7:39" x14ac:dyDescent="0.2">
      <c r="G345" s="70">
        <v>343</v>
      </c>
      <c r="H345" s="28">
        <f t="shared" si="60"/>
        <v>107.26872606698133</v>
      </c>
      <c r="I345" s="28">
        <f t="shared" si="61"/>
        <v>3.0797587980901913</v>
      </c>
      <c r="J345" s="29">
        <f t="shared" si="62"/>
        <v>0.21255296225799469</v>
      </c>
      <c r="K345" s="26"/>
      <c r="L345" s="48">
        <v>344</v>
      </c>
      <c r="M345" s="49">
        <f t="shared" si="64"/>
        <v>0.27721611721611722</v>
      </c>
      <c r="N345" s="33">
        <f t="shared" si="65"/>
        <v>16356.104651162788</v>
      </c>
      <c r="O345" s="33">
        <f t="shared" si="66"/>
        <v>72.196255829957295</v>
      </c>
      <c r="P345" s="34">
        <f>IF(INDEX($O$2:$O$4095,MATCH($B$8,$O$2:$O$4095,1)+ROWS(P$2:$P345))&lt;=$B$9,INDEX($O$2:$O$4095,MATCH($B$8,$O$2:$O$4095,1)+ROWS(P$2:$P345)),"")</f>
        <v>73.889699773355176</v>
      </c>
      <c r="Q345" s="50">
        <f t="shared" si="63"/>
        <v>362</v>
      </c>
      <c r="R345" s="51">
        <f t="shared" ca="1" si="70"/>
        <v>98.823107564640964</v>
      </c>
      <c r="S345" s="52">
        <f t="shared" ca="1" si="71"/>
        <v>705</v>
      </c>
      <c r="T345" s="39" t="str">
        <f t="shared" ca="1" si="67"/>
        <v>99,</v>
      </c>
      <c r="U345" s="39" t="str">
        <f t="shared" ca="1" si="68"/>
        <v>98.8231,</v>
      </c>
      <c r="V345" s="53" t="str">
        <f t="shared" ca="1" si="69"/>
        <v>9882,</v>
      </c>
      <c r="W345" s="41"/>
      <c r="X345" s="42"/>
      <c r="Y345" s="42"/>
      <c r="Z345" s="72"/>
      <c r="AA345" s="42"/>
      <c r="AB345" s="44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</row>
    <row r="346" spans="7:39" x14ac:dyDescent="0.2">
      <c r="G346" s="27">
        <v>344</v>
      </c>
      <c r="H346" s="28">
        <f t="shared" si="60"/>
        <v>106.16021681568276</v>
      </c>
      <c r="I346" s="28">
        <f t="shared" si="61"/>
        <v>3.0818843277127712</v>
      </c>
      <c r="J346" s="29">
        <f t="shared" si="62"/>
        <v>0.20996703328224342</v>
      </c>
      <c r="K346" s="26"/>
      <c r="L346" s="48">
        <v>345</v>
      </c>
      <c r="M346" s="49">
        <f t="shared" si="64"/>
        <v>0.27802197802197803</v>
      </c>
      <c r="N346" s="33">
        <f t="shared" si="65"/>
        <v>16304.347826086954</v>
      </c>
      <c r="O346" s="33">
        <f t="shared" si="66"/>
        <v>72.291977122962862</v>
      </c>
      <c r="P346" s="34">
        <f>IF(INDEX($O$2:$O$4095,MATCH($B$8,$O$2:$O$4095,1)+ROWS(P$2:$P346))&lt;=$B$9,INDEX($O$2:$O$4095,MATCH($B$8,$O$2:$O$4095,1)+ROWS(P$2:$P346)),"")</f>
        <v>73.982004310581544</v>
      </c>
      <c r="Q346" s="50">
        <f t="shared" si="63"/>
        <v>363</v>
      </c>
      <c r="R346" s="51">
        <f t="shared" ca="1" si="70"/>
        <v>98.943050281058959</v>
      </c>
      <c r="S346" s="52">
        <f t="shared" ca="1" si="71"/>
        <v>707</v>
      </c>
      <c r="T346" s="39" t="str">
        <f t="shared" ca="1" si="67"/>
        <v>99,</v>
      </c>
      <c r="U346" s="39" t="str">
        <f t="shared" ca="1" si="68"/>
        <v>98.9431,</v>
      </c>
      <c r="V346" s="53" t="str">
        <f t="shared" ca="1" si="69"/>
        <v>9894,</v>
      </c>
      <c r="W346" s="41"/>
      <c r="X346" s="42"/>
      <c r="Y346" s="42"/>
      <c r="Z346" s="72"/>
      <c r="AA346" s="42"/>
      <c r="AB346" s="44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</row>
    <row r="347" spans="7:39" x14ac:dyDescent="0.2">
      <c r="G347" s="70">
        <v>345</v>
      </c>
      <c r="H347" s="28">
        <f t="shared" si="60"/>
        <v>105.06669397018659</v>
      </c>
      <c r="I347" s="28">
        <f t="shared" si="61"/>
        <v>3.0839839980455936</v>
      </c>
      <c r="J347" s="29">
        <f t="shared" si="62"/>
        <v>0.20741695851875797</v>
      </c>
      <c r="K347" s="26"/>
      <c r="L347" s="48">
        <v>346</v>
      </c>
      <c r="M347" s="49">
        <f t="shared" si="64"/>
        <v>0.27882783882783879</v>
      </c>
      <c r="N347" s="33">
        <f t="shared" si="65"/>
        <v>16252.890173410406</v>
      </c>
      <c r="O347" s="33">
        <f t="shared" si="66"/>
        <v>72.387499687947695</v>
      </c>
      <c r="P347" s="34">
        <f>IF(INDEX($O$2:$O$4095,MATCH($B$8,$O$2:$O$4095,1)+ROWS(P$2:$P347))&lt;=$B$9,INDEX($O$2:$O$4095,MATCH($B$8,$O$2:$O$4095,1)+ROWS(P$2:$P347)),"")</f>
        <v>74.074128515268001</v>
      </c>
      <c r="Q347" s="50">
        <f t="shared" si="63"/>
        <v>364</v>
      </c>
      <c r="R347" s="51">
        <f t="shared" ca="1" si="70"/>
        <v>99.062801917718502</v>
      </c>
      <c r="S347" s="52">
        <f t="shared" ca="1" si="71"/>
        <v>709</v>
      </c>
      <c r="T347" s="39" t="str">
        <f t="shared" ca="1" si="67"/>
        <v>99,</v>
      </c>
      <c r="U347" s="39" t="str">
        <f t="shared" ca="1" si="68"/>
        <v>99.0628,</v>
      </c>
      <c r="V347" s="53" t="str">
        <f t="shared" ca="1" si="69"/>
        <v>9906,</v>
      </c>
      <c r="W347" s="41"/>
      <c r="X347" s="42"/>
      <c r="Y347" s="42"/>
      <c r="Z347" s="72"/>
      <c r="AA347" s="42"/>
      <c r="AB347" s="44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</row>
    <row r="348" spans="7:39" x14ac:dyDescent="0.2">
      <c r="G348" s="27">
        <v>346</v>
      </c>
      <c r="H348" s="28">
        <f t="shared" si="60"/>
        <v>103.98791309892836</v>
      </c>
      <c r="I348" s="28">
        <f t="shared" si="61"/>
        <v>3.0860581676307812</v>
      </c>
      <c r="J348" s="29">
        <f t="shared" si="62"/>
        <v>0.20490221283044896</v>
      </c>
      <c r="K348" s="26"/>
      <c r="L348" s="48">
        <v>347</v>
      </c>
      <c r="M348" s="49">
        <f t="shared" si="64"/>
        <v>0.27963369963369961</v>
      </c>
      <c r="N348" s="33">
        <f t="shared" si="65"/>
        <v>16201.729106628243</v>
      </c>
      <c r="O348" s="33">
        <f t="shared" si="66"/>
        <v>72.482824618907784</v>
      </c>
      <c r="P348" s="34">
        <f>IF(INDEX($O$2:$O$4095,MATCH($B$8,$O$2:$O$4095,1)+ROWS(P$2:$P348))&lt;=$B$9,INDEX($O$2:$O$4095,MATCH($B$8,$O$2:$O$4095,1)+ROWS(P$2:$P348)),"")</f>
        <v>74.166073333971667</v>
      </c>
      <c r="Q348" s="50">
        <f t="shared" si="63"/>
        <v>365</v>
      </c>
      <c r="R348" s="51">
        <f t="shared" ca="1" si="70"/>
        <v>99.182363627636619</v>
      </c>
      <c r="S348" s="52">
        <f t="shared" ca="1" si="71"/>
        <v>711</v>
      </c>
      <c r="T348" s="39" t="str">
        <f t="shared" ca="1" si="67"/>
        <v>99,</v>
      </c>
      <c r="U348" s="39" t="str">
        <f t="shared" ca="1" si="68"/>
        <v>99.1824,</v>
      </c>
      <c r="V348" s="53" t="str">
        <f t="shared" ca="1" si="69"/>
        <v>9918,</v>
      </c>
      <c r="W348" s="41"/>
      <c r="X348" s="42"/>
      <c r="Y348" s="42"/>
      <c r="Z348" s="72"/>
      <c r="AA348" s="42"/>
      <c r="AB348" s="44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</row>
    <row r="349" spans="7:39" x14ac:dyDescent="0.2">
      <c r="G349" s="70">
        <v>347</v>
      </c>
      <c r="H349" s="28">
        <f t="shared" si="60"/>
        <v>102.92363439177342</v>
      </c>
      <c r="I349" s="28">
        <f t="shared" si="61"/>
        <v>3.0881071897590857</v>
      </c>
      <c r="J349" s="29">
        <f t="shared" si="62"/>
        <v>0.20242227835995941</v>
      </c>
      <c r="K349" s="26"/>
      <c r="L349" s="48">
        <v>348</v>
      </c>
      <c r="M349" s="49">
        <f t="shared" si="64"/>
        <v>0.28043956043956042</v>
      </c>
      <c r="N349" s="33">
        <f t="shared" si="65"/>
        <v>16150.862068965518</v>
      </c>
      <c r="O349" s="33">
        <f t="shared" si="66"/>
        <v>72.577953000861328</v>
      </c>
      <c r="P349" s="34">
        <f>IF(INDEX($O$2:$O$4095,MATCH($B$8,$O$2:$O$4095,1)+ROWS(P$2:$P349))&lt;=$B$9,INDEX($O$2:$O$4095,MATCH($B$8,$O$2:$O$4095,1)+ROWS(P$2:$P349)),"")</f>
        <v>74.257839705868662</v>
      </c>
      <c r="Q349" s="50">
        <f t="shared" si="63"/>
        <v>366</v>
      </c>
      <c r="R349" s="51">
        <f t="shared" ca="1" si="70"/>
        <v>99.301736554867659</v>
      </c>
      <c r="S349" s="52">
        <f t="shared" ca="1" si="71"/>
        <v>713</v>
      </c>
      <c r="T349" s="39" t="str">
        <f t="shared" ca="1" si="67"/>
        <v>99,</v>
      </c>
      <c r="U349" s="39" t="str">
        <f t="shared" ca="1" si="68"/>
        <v>99.3017,</v>
      </c>
      <c r="V349" s="53" t="str">
        <f t="shared" ca="1" si="69"/>
        <v>9930,</v>
      </c>
      <c r="W349" s="41"/>
      <c r="X349" s="42"/>
      <c r="Y349" s="42"/>
      <c r="Z349" s="72"/>
      <c r="AA349" s="42"/>
      <c r="AB349" s="44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</row>
    <row r="350" spans="7:39" x14ac:dyDescent="0.2">
      <c r="G350" s="27">
        <v>348</v>
      </c>
      <c r="H350" s="28">
        <f t="shared" si="60"/>
        <v>101.87362256122923</v>
      </c>
      <c r="I350" s="28">
        <f t="shared" si="61"/>
        <v>3.0901314125426853</v>
      </c>
      <c r="J350" s="29">
        <f t="shared" si="62"/>
        <v>0.19997664446291807</v>
      </c>
      <c r="K350" s="26"/>
      <c r="L350" s="48">
        <v>349</v>
      </c>
      <c r="M350" s="49">
        <f t="shared" si="64"/>
        <v>0.28124542124542123</v>
      </c>
      <c r="N350" s="33">
        <f t="shared" si="65"/>
        <v>16100.28653295129</v>
      </c>
      <c r="O350" s="33">
        <f t="shared" si="66"/>
        <v>72.672885909948377</v>
      </c>
      <c r="P350" s="34">
        <f>IF(INDEX($O$2:$O$4095,MATCH($B$8,$O$2:$O$4095,1)+ROWS(P$2:$P350))&lt;=$B$9,INDEX($O$2:$O$4095,MATCH($B$8,$O$2:$O$4095,1)+ROWS(P$2:$P350)),"")</f>
        <v>74.34942856283169</v>
      </c>
      <c r="Q350" s="50">
        <f t="shared" si="63"/>
        <v>367</v>
      </c>
      <c r="R350" s="51">
        <f t="shared" ca="1" si="70"/>
        <v>99.420921834600961</v>
      </c>
      <c r="S350" s="52">
        <f t="shared" ca="1" si="71"/>
        <v>715</v>
      </c>
      <c r="T350" s="39" t="str">
        <f t="shared" ca="1" si="67"/>
        <v>99,</v>
      </c>
      <c r="U350" s="39" t="str">
        <f t="shared" ca="1" si="68"/>
        <v>99.4209,</v>
      </c>
      <c r="V350" s="53" t="str">
        <f t="shared" ca="1" si="69"/>
        <v>9942,</v>
      </c>
      <c r="W350" s="41"/>
      <c r="X350" s="42"/>
      <c r="Y350" s="42"/>
      <c r="Z350" s="72"/>
      <c r="AA350" s="42"/>
      <c r="AB350" s="44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</row>
    <row r="351" spans="7:39" x14ac:dyDescent="0.2">
      <c r="G351" s="70">
        <v>349</v>
      </c>
      <c r="H351" s="28">
        <f t="shared" si="60"/>
        <v>100.83764674600411</v>
      </c>
      <c r="I351" s="28">
        <f t="shared" si="61"/>
        <v>3.0921311789873145</v>
      </c>
      <c r="J351" s="29">
        <f t="shared" si="62"/>
        <v>0.19756480764012707</v>
      </c>
      <c r="K351" s="26"/>
      <c r="L351" s="48">
        <v>350</v>
      </c>
      <c r="M351" s="49">
        <f t="shared" si="64"/>
        <v>0.28205128205128205</v>
      </c>
      <c r="N351" s="33">
        <f t="shared" si="65"/>
        <v>16049.999999999998</v>
      </c>
      <c r="O351" s="33">
        <f t="shared" si="66"/>
        <v>72.767624413529006</v>
      </c>
      <c r="P351" s="34">
        <f>IF(INDEX($O$2:$O$4095,MATCH($B$8,$O$2:$O$4095,1)+ROWS(P$2:$P351))&lt;=$B$9,INDEX($O$2:$O$4095,MATCH($B$8,$O$2:$O$4095,1)+ROWS(P$2:$P351)),"")</f>
        <v>74.440840829506897</v>
      </c>
      <c r="Q351" s="50">
        <f t="shared" si="63"/>
        <v>368</v>
      </c>
      <c r="R351" s="51">
        <f t="shared" ca="1" si="70"/>
        <v>99.53992059325742</v>
      </c>
      <c r="S351" s="52">
        <f t="shared" ca="1" si="71"/>
        <v>717</v>
      </c>
      <c r="T351" s="39" t="str">
        <f t="shared" ca="1" si="67"/>
        <v>100,</v>
      </c>
      <c r="U351" s="39" t="str">
        <f t="shared" ca="1" si="68"/>
        <v>99.5399,</v>
      </c>
      <c r="V351" s="53" t="str">
        <f t="shared" ca="1" si="69"/>
        <v>9954,</v>
      </c>
      <c r="W351" s="41"/>
      <c r="X351" s="42"/>
      <c r="Y351" s="42"/>
      <c r="Z351" s="72"/>
      <c r="AA351" s="42"/>
      <c r="AB351" s="44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</row>
    <row r="352" spans="7:39" x14ac:dyDescent="0.2">
      <c r="G352" s="27">
        <v>350</v>
      </c>
      <c r="H352" s="28">
        <f t="shared" si="60"/>
        <v>99.815480416851798</v>
      </c>
      <c r="I352" s="28">
        <f t="shared" si="61"/>
        <v>3.0941068270637158</v>
      </c>
      <c r="J352" s="29"/>
      <c r="K352" s="26"/>
      <c r="L352" s="48">
        <v>351</v>
      </c>
      <c r="M352" s="49">
        <f t="shared" si="64"/>
        <v>0.28285714285714286</v>
      </c>
      <c r="N352" s="33">
        <f t="shared" si="65"/>
        <v>16000</v>
      </c>
      <c r="O352" s="33">
        <f t="shared" si="66"/>
        <v>72.862169570279946</v>
      </c>
      <c r="P352" s="34">
        <f>IF(INDEX($O$2:$O$4095,MATCH($B$8,$O$2:$O$4095,1)+ROWS(P$2:$P352))&lt;=$B$9,INDEX($O$2:$O$4095,MATCH($B$8,$O$2:$O$4095,1)+ROWS(P$2:$P352)),"")</f>
        <v>74.532077423389637</v>
      </c>
      <c r="Q352" s="50">
        <f t="shared" si="63"/>
        <v>369</v>
      </c>
      <c r="R352" s="51">
        <f t="shared" ca="1" si="70"/>
        <v>99.65873394858437</v>
      </c>
      <c r="S352" s="52">
        <f t="shared" ca="1" si="71"/>
        <v>719</v>
      </c>
      <c r="T352" s="39" t="str">
        <f t="shared" ca="1" si="67"/>
        <v>100,</v>
      </c>
      <c r="U352" s="39" t="str">
        <f t="shared" ca="1" si="68"/>
        <v>99.6587,</v>
      </c>
      <c r="V352" s="53" t="str">
        <f t="shared" ca="1" si="69"/>
        <v>9966,</v>
      </c>
      <c r="W352" s="41"/>
      <c r="X352" s="42"/>
      <c r="Y352" s="42"/>
      <c r="Z352" s="72"/>
      <c r="AA352" s="42"/>
      <c r="AB352" s="44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</row>
    <row r="353" spans="7:39" x14ac:dyDescent="0.2">
      <c r="G353" s="73"/>
      <c r="H353" s="74"/>
      <c r="I353" s="74"/>
      <c r="J353" s="66"/>
      <c r="K353" s="26"/>
      <c r="L353" s="48">
        <v>352</v>
      </c>
      <c r="M353" s="49">
        <f t="shared" si="64"/>
        <v>0.28366300366300362</v>
      </c>
      <c r="N353" s="33">
        <f t="shared" si="65"/>
        <v>15950.284090909092</v>
      </c>
      <c r="O353" s="33">
        <f t="shared" si="66"/>
        <v>72.956522430289908</v>
      </c>
      <c r="P353" s="34">
        <f>IF(INDEX($O$2:$O$4095,MATCH($B$8,$O$2:$O$4095,1)+ROWS(P$2:$P353))&lt;=$B$9,INDEX($O$2:$O$4095,MATCH($B$8,$O$2:$O$4095,1)+ROWS(P$2:$P353)),"")</f>
        <v>74.623139254899115</v>
      </c>
      <c r="Q353" s="50">
        <f t="shared" si="63"/>
        <v>370</v>
      </c>
      <c r="R353" s="51">
        <f t="shared" ca="1" si="70"/>
        <v>99.777363009749081</v>
      </c>
      <c r="S353" s="52">
        <f t="shared" ca="1" si="71"/>
        <v>721</v>
      </c>
      <c r="T353" s="39" t="str">
        <f t="shared" ca="1" si="67"/>
        <v>100,</v>
      </c>
      <c r="U353" s="39" t="str">
        <f t="shared" ca="1" si="68"/>
        <v>99.7774,</v>
      </c>
      <c r="V353" s="53" t="str">
        <f t="shared" ca="1" si="69"/>
        <v>9978,</v>
      </c>
      <c r="W353" s="41"/>
      <c r="X353" s="42"/>
      <c r="Y353" s="42"/>
      <c r="Z353" s="72"/>
      <c r="AA353" s="42"/>
      <c r="AB353" s="44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</row>
    <row r="354" spans="7:39" x14ac:dyDescent="0.2">
      <c r="G354" s="27"/>
      <c r="H354" s="28"/>
      <c r="I354" s="28"/>
      <c r="J354" s="29"/>
      <c r="K354" s="26"/>
      <c r="L354" s="48">
        <v>353</v>
      </c>
      <c r="M354" s="49">
        <f t="shared" si="64"/>
        <v>0.28446886446886444</v>
      </c>
      <c r="N354" s="33">
        <f t="shared" si="65"/>
        <v>15900.849858356942</v>
      </c>
      <c r="O354" s="33">
        <f t="shared" si="66"/>
        <v>73.050684035153949</v>
      </c>
      <c r="P354" s="34">
        <f>IF(INDEX($O$2:$O$4095,MATCH($B$8,$O$2:$O$4095,1)+ROWS(P$2:$P354))&lt;=$B$9,INDEX($O$2:$O$4095,MATCH($B$8,$O$2:$O$4095,1)+ROWS(P$2:$P354)),"")</f>
        <v>74.714027227452164</v>
      </c>
      <c r="Q354" s="50">
        <f t="shared" si="63"/>
        <v>371</v>
      </c>
      <c r="R354" s="51">
        <f t="shared" ca="1" si="70"/>
        <v>99.895808877431534</v>
      </c>
      <c r="S354" s="52">
        <f t="shared" ca="1" si="71"/>
        <v>723</v>
      </c>
      <c r="T354" s="39" t="str">
        <f t="shared" ca="1" si="67"/>
        <v>100,</v>
      </c>
      <c r="U354" s="39" t="str">
        <f t="shared" ca="1" si="68"/>
        <v>99.8958,</v>
      </c>
      <c r="V354" s="53" t="str">
        <f t="shared" ca="1" si="69"/>
        <v>9990,</v>
      </c>
      <c r="W354" s="41"/>
      <c r="X354" s="42"/>
      <c r="Y354" s="42"/>
      <c r="Z354" s="72"/>
      <c r="AA354" s="42"/>
      <c r="AB354" s="44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</row>
    <row r="355" spans="7:39" x14ac:dyDescent="0.2">
      <c r="G355" s="27"/>
      <c r="H355" s="28"/>
      <c r="I355" s="28"/>
      <c r="J355" s="29"/>
      <c r="K355" s="26"/>
      <c r="L355" s="48">
        <v>354</v>
      </c>
      <c r="M355" s="49">
        <f t="shared" si="64"/>
        <v>0.2852747252747253</v>
      </c>
      <c r="N355" s="33">
        <f t="shared" si="65"/>
        <v>15851.694915254235</v>
      </c>
      <c r="O355" s="33">
        <f t="shared" si="66"/>
        <v>73.144655418065952</v>
      </c>
      <c r="P355" s="34">
        <f>IF(INDEX($O$2:$O$4095,MATCH($B$8,$O$2:$O$4095,1)+ROWS(P$2:$P355))&lt;=$B$9,INDEX($O$2:$O$4095,MATCH($B$8,$O$2:$O$4095,1)+ROWS(P$2:$P355)),"")</f>
        <v>74.804742237536118</v>
      </c>
      <c r="Q355" s="50">
        <f t="shared" si="63"/>
        <v>372</v>
      </c>
      <c r="R355" s="51">
        <f t="shared" ca="1" si="70"/>
        <v>100.01407264391531</v>
      </c>
      <c r="S355" s="52">
        <f t="shared" ca="1" si="71"/>
        <v>725</v>
      </c>
      <c r="T355" s="39" t="str">
        <f t="shared" ca="1" si="67"/>
        <v>100,</v>
      </c>
      <c r="U355" s="39" t="str">
        <f t="shared" ca="1" si="68"/>
        <v>100.0141,</v>
      </c>
      <c r="V355" s="53" t="str">
        <f t="shared" ca="1" si="69"/>
        <v>10001,</v>
      </c>
      <c r="W355" s="41"/>
      <c r="X355" s="42"/>
      <c r="Y355" s="42"/>
      <c r="Z355" s="72"/>
      <c r="AA355" s="42"/>
      <c r="AB355" s="44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</row>
    <row r="356" spans="7:39" x14ac:dyDescent="0.2">
      <c r="G356" s="27"/>
      <c r="H356" s="28"/>
      <c r="I356" s="28"/>
      <c r="J356" s="29"/>
      <c r="K356" s="26"/>
      <c r="L356" s="48">
        <v>355</v>
      </c>
      <c r="M356" s="49">
        <f t="shared" si="64"/>
        <v>0.28608058608058606</v>
      </c>
      <c r="N356" s="33">
        <f t="shared" si="65"/>
        <v>15802.816901408451</v>
      </c>
      <c r="O356" s="33">
        <f t="shared" si="66"/>
        <v>73.238437603910256</v>
      </c>
      <c r="P356" s="34">
        <f>IF(INDEX($O$2:$O$4095,MATCH($B$8,$O$2:$O$4095,1)+ROWS(P$2:$P356))&lt;=$B$9,INDEX($O$2:$O$4095,MATCH($B$8,$O$2:$O$4095,1)+ROWS(P$2:$P356)),"")</f>
        <v>74.895285174780611</v>
      </c>
      <c r="Q356" s="50">
        <f t="shared" si="63"/>
        <v>373</v>
      </c>
      <c r="R356" s="51">
        <f t="shared" ca="1" si="70"/>
        <v>100.13215539317798</v>
      </c>
      <c r="S356" s="52">
        <f t="shared" ca="1" si="71"/>
        <v>727</v>
      </c>
      <c r="T356" s="39" t="str">
        <f t="shared" ca="1" si="67"/>
        <v>100,</v>
      </c>
      <c r="U356" s="39" t="str">
        <f t="shared" ca="1" si="68"/>
        <v>100.1322,</v>
      </c>
      <c r="V356" s="53" t="str">
        <f t="shared" ca="1" si="69"/>
        <v>10013,</v>
      </c>
      <c r="W356" s="41"/>
      <c r="X356" s="42"/>
      <c r="Y356" s="42"/>
      <c r="Z356" s="72"/>
      <c r="AA356" s="42"/>
      <c r="AB356" s="44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</row>
    <row r="357" spans="7:39" x14ac:dyDescent="0.2">
      <c r="G357" s="27"/>
      <c r="H357" s="28"/>
      <c r="I357" s="28"/>
      <c r="J357" s="29"/>
      <c r="K357" s="26"/>
      <c r="L357" s="48">
        <v>356</v>
      </c>
      <c r="M357" s="49">
        <f t="shared" si="64"/>
        <v>0.28688644688644688</v>
      </c>
      <c r="N357" s="33">
        <f t="shared" si="65"/>
        <v>15754.213483146068</v>
      </c>
      <c r="O357" s="33">
        <f t="shared" si="66"/>
        <v>73.33203160935193</v>
      </c>
      <c r="P357" s="34">
        <f>IF(INDEX($O$2:$O$4095,MATCH($B$8,$O$2:$O$4095,1)+ROWS(P$2:$P357))&lt;=$B$9,INDEX($O$2:$O$4095,MATCH($B$8,$O$2:$O$4095,1)+ROWS(P$2:$P357)),"")</f>
        <v>74.985656922028397</v>
      </c>
      <c r="Q357" s="50">
        <f t="shared" si="63"/>
        <v>374</v>
      </c>
      <c r="R357" s="51">
        <f t="shared" ca="1" si="70"/>
        <v>100.25005820097965</v>
      </c>
      <c r="S357" s="52">
        <f t="shared" ca="1" si="71"/>
        <v>729</v>
      </c>
      <c r="T357" s="39" t="str">
        <f t="shared" ca="1" si="67"/>
        <v>100,</v>
      </c>
      <c r="U357" s="39" t="str">
        <f t="shared" ca="1" si="68"/>
        <v>100.2501,</v>
      </c>
      <c r="V357" s="53" t="str">
        <f t="shared" ca="1" si="69"/>
        <v>10025,</v>
      </c>
      <c r="W357" s="41"/>
      <c r="X357" s="42"/>
      <c r="Y357" s="42"/>
      <c r="Z357" s="72"/>
      <c r="AA357" s="42"/>
      <c r="AB357" s="44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</row>
    <row r="358" spans="7:39" x14ac:dyDescent="0.2">
      <c r="G358" s="27"/>
      <c r="H358" s="28"/>
      <c r="I358" s="28"/>
      <c r="J358" s="29"/>
      <c r="K358" s="26"/>
      <c r="L358" s="48">
        <v>357</v>
      </c>
      <c r="M358" s="49">
        <f t="shared" si="64"/>
        <v>0.28769230769230769</v>
      </c>
      <c r="N358" s="33">
        <f t="shared" si="65"/>
        <v>15705.882352941177</v>
      </c>
      <c r="O358" s="33">
        <f t="shared" si="66"/>
        <v>73.425438442926122</v>
      </c>
      <c r="P358" s="34">
        <f>IF(INDEX($O$2:$O$4095,MATCH($B$8,$O$2:$O$4095,1)+ROWS(P$2:$P358))&lt;=$B$9,INDEX($O$2:$O$4095,MATCH($B$8,$O$2:$O$4095,1)+ROWS(P$2:$P358)),"")</f>
        <v>75.07585835540533</v>
      </c>
      <c r="Q358" s="50">
        <f t="shared" si="63"/>
        <v>375</v>
      </c>
      <c r="R358" s="51">
        <f t="shared" ca="1" si="70"/>
        <v>100.36778213495074</v>
      </c>
      <c r="S358" s="52">
        <f t="shared" ca="1" si="71"/>
        <v>731</v>
      </c>
      <c r="T358" s="39" t="str">
        <f t="shared" ca="1" si="67"/>
        <v>100,</v>
      </c>
      <c r="U358" s="39" t="str">
        <f t="shared" ca="1" si="68"/>
        <v>100.3678,</v>
      </c>
      <c r="V358" s="53" t="str">
        <f t="shared" ca="1" si="69"/>
        <v>10037,</v>
      </c>
      <c r="W358" s="41"/>
      <c r="X358" s="42"/>
      <c r="Y358" s="42"/>
      <c r="Z358" s="72"/>
      <c r="AA358" s="42"/>
      <c r="AB358" s="44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</row>
    <row r="359" spans="7:39" x14ac:dyDescent="0.2">
      <c r="G359" s="27"/>
      <c r="H359" s="28"/>
      <c r="I359" s="28"/>
      <c r="J359" s="29"/>
      <c r="K359" s="26"/>
      <c r="L359" s="48">
        <v>358</v>
      </c>
      <c r="M359" s="49">
        <f t="shared" si="64"/>
        <v>0.28849816849816845</v>
      </c>
      <c r="N359" s="33">
        <f t="shared" si="65"/>
        <v>15657.821229050282</v>
      </c>
      <c r="O359" s="33">
        <f t="shared" si="66"/>
        <v>73.518659105125153</v>
      </c>
      <c r="P359" s="34">
        <f>IF(INDEX($O$2:$O$4095,MATCH($B$8,$O$2:$O$4095,1)+ROWS(P$2:$P359))&lt;=$B$9,INDEX($O$2:$O$4095,MATCH($B$8,$O$2:$O$4095,1)+ROWS(P$2:$P359)),"")</f>
        <v>75.165890344389766</v>
      </c>
      <c r="Q359" s="50">
        <f t="shared" si="63"/>
        <v>376</v>
      </c>
      <c r="R359" s="51">
        <f t="shared" ca="1" si="70"/>
        <v>100.48532825467817</v>
      </c>
      <c r="S359" s="52">
        <f t="shared" ca="1" si="71"/>
        <v>733</v>
      </c>
      <c r="T359" s="39" t="str">
        <f t="shared" ca="1" si="67"/>
        <v>100,</v>
      </c>
      <c r="U359" s="39" t="str">
        <f t="shared" ca="1" si="68"/>
        <v>100.4853,</v>
      </c>
      <c r="V359" s="53" t="str">
        <f t="shared" ca="1" si="69"/>
        <v>10049,</v>
      </c>
      <c r="W359" s="41"/>
      <c r="X359" s="42"/>
      <c r="Y359" s="42"/>
      <c r="Z359" s="72"/>
      <c r="AA359" s="42"/>
      <c r="AB359" s="44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</row>
    <row r="360" spans="7:39" x14ac:dyDescent="0.2">
      <c r="G360" s="27"/>
      <c r="H360" s="28"/>
      <c r="I360" s="28"/>
      <c r="J360" s="29"/>
      <c r="K360" s="26"/>
      <c r="L360" s="48">
        <v>359</v>
      </c>
      <c r="M360" s="49">
        <f t="shared" si="64"/>
        <v>0.28930402930402932</v>
      </c>
      <c r="N360" s="33">
        <f t="shared" si="65"/>
        <v>15610.027855153203</v>
      </c>
      <c r="O360" s="33">
        <f t="shared" si="66"/>
        <v>73.611694588485761</v>
      </c>
      <c r="P360" s="34">
        <f>IF(INDEX($O$2:$O$4095,MATCH($B$8,$O$2:$O$4095,1)+ROWS(P$2:$P360))&lt;=$B$9,INDEX($O$2:$O$4095,MATCH($B$8,$O$2:$O$4095,1)+ROWS(P$2:$P360)),"")</f>
        <v>75.255753751880206</v>
      </c>
      <c r="Q360" s="50">
        <f t="shared" si="63"/>
        <v>377</v>
      </c>
      <c r="R360" s="51">
        <f t="shared" ca="1" si="70"/>
        <v>100.60269761179103</v>
      </c>
      <c r="S360" s="52">
        <f t="shared" ca="1" si="71"/>
        <v>735</v>
      </c>
      <c r="T360" s="39" t="str">
        <f t="shared" ca="1" si="67"/>
        <v>101,</v>
      </c>
      <c r="U360" s="39" t="str">
        <f t="shared" ca="1" si="68"/>
        <v>100.6027,</v>
      </c>
      <c r="V360" s="53" t="str">
        <f t="shared" ca="1" si="69"/>
        <v>10060,</v>
      </c>
      <c r="W360" s="41"/>
      <c r="X360" s="42"/>
      <c r="Y360" s="42"/>
      <c r="Z360" s="72"/>
      <c r="AA360" s="42"/>
      <c r="AB360" s="44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</row>
    <row r="361" spans="7:39" x14ac:dyDescent="0.2">
      <c r="G361" s="27"/>
      <c r="H361" s="28"/>
      <c r="I361" s="28"/>
      <c r="J361" s="29"/>
      <c r="K361" s="26"/>
      <c r="L361" s="48">
        <v>360</v>
      </c>
      <c r="M361" s="49">
        <f t="shared" si="64"/>
        <v>0.29010989010989013</v>
      </c>
      <c r="N361" s="33">
        <f t="shared" si="65"/>
        <v>15562.499999999998</v>
      </c>
      <c r="O361" s="33">
        <f t="shared" si="66"/>
        <v>73.704545877674491</v>
      </c>
      <c r="P361" s="34">
        <f>IF(INDEX($O$2:$O$4095,MATCH($B$8,$O$2:$O$4095,1)+ROWS(P$2:$P361))&lt;=$B$9,INDEX($O$2:$O$4095,MATCH($B$8,$O$2:$O$4095,1)+ROWS(P$2:$P361)),"")</f>
        <v>75.345449434263116</v>
      </c>
      <c r="Q361" s="50">
        <f t="shared" si="63"/>
        <v>378</v>
      </c>
      <c r="R361" s="51">
        <f t="shared" ca="1" si="70"/>
        <v>100.7198912500445</v>
      </c>
      <c r="S361" s="52">
        <f t="shared" ca="1" si="71"/>
        <v>737</v>
      </c>
      <c r="T361" s="39" t="str">
        <f t="shared" ca="1" si="67"/>
        <v>101,</v>
      </c>
      <c r="U361" s="39" t="str">
        <f t="shared" ca="1" si="68"/>
        <v>100.7199,</v>
      </c>
      <c r="V361" s="53" t="str">
        <f t="shared" ca="1" si="69"/>
        <v>10072,</v>
      </c>
      <c r="W361" s="41"/>
      <c r="X361" s="42"/>
      <c r="Y361" s="42"/>
      <c r="Z361" s="72"/>
      <c r="AA361" s="42"/>
      <c r="AB361" s="44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</row>
    <row r="362" spans="7:39" x14ac:dyDescent="0.2">
      <c r="G362" s="27"/>
      <c r="H362" s="28"/>
      <c r="I362" s="28"/>
      <c r="J362" s="29"/>
      <c r="K362" s="26"/>
      <c r="L362" s="48">
        <v>361</v>
      </c>
      <c r="M362" s="49">
        <f t="shared" si="64"/>
        <v>0.29091575091575089</v>
      </c>
      <c r="N362" s="33">
        <f t="shared" si="65"/>
        <v>15515.235457063714</v>
      </c>
      <c r="O362" s="33">
        <f t="shared" si="66"/>
        <v>73.797213949571699</v>
      </c>
      <c r="P362" s="34">
        <f>IF(INDEX($O$2:$O$4095,MATCH($B$8,$O$2:$O$4095,1)+ROWS(P$2:$P362))&lt;=$B$9,INDEX($O$2:$O$4095,MATCH($B$8,$O$2:$O$4095,1)+ROWS(P$2:$P362)),"")</f>
        <v>75.43497824147903</v>
      </c>
      <c r="Q362" s="50">
        <f t="shared" si="63"/>
        <v>379</v>
      </c>
      <c r="R362" s="51">
        <f t="shared" ca="1" si="70"/>
        <v>100.83691020540329</v>
      </c>
      <c r="S362" s="52">
        <f t="shared" ca="1" si="71"/>
        <v>739</v>
      </c>
      <c r="T362" s="39" t="str">
        <f t="shared" ca="1" si="67"/>
        <v>101,</v>
      </c>
      <c r="U362" s="39" t="str">
        <f t="shared" ca="1" si="68"/>
        <v>100.8369,</v>
      </c>
      <c r="V362" s="53" t="str">
        <f t="shared" ca="1" si="69"/>
        <v>10084,</v>
      </c>
      <c r="W362" s="41"/>
      <c r="X362" s="42"/>
      <c r="Y362" s="42"/>
      <c r="Z362" s="72"/>
      <c r="AA362" s="42"/>
      <c r="AB362" s="44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</row>
    <row r="363" spans="7:39" x14ac:dyDescent="0.2">
      <c r="G363" s="27"/>
      <c r="H363" s="28"/>
      <c r="I363" s="28"/>
      <c r="J363" s="29"/>
      <c r="K363" s="26"/>
      <c r="L363" s="48">
        <v>362</v>
      </c>
      <c r="M363" s="49">
        <f t="shared" si="64"/>
        <v>0.29172161172161171</v>
      </c>
      <c r="N363" s="33">
        <f t="shared" si="65"/>
        <v>15468.232044198894</v>
      </c>
      <c r="O363" s="33">
        <f t="shared" si="66"/>
        <v>73.889699773355176</v>
      </c>
      <c r="P363" s="34">
        <f>IF(INDEX($O$2:$O$4095,MATCH($B$8,$O$2:$O$4095,1)+ROWS(P$2:$P363))&lt;=$B$9,INDEX($O$2:$O$4095,MATCH($B$8,$O$2:$O$4095,1)+ROWS(P$2:$P363)),"")</f>
        <v>75.524341017088375</v>
      </c>
      <c r="Q363" s="50">
        <f t="shared" si="63"/>
        <v>380</v>
      </c>
      <c r="R363" s="51">
        <f t="shared" ca="1" si="70"/>
        <v>100.95375550612317</v>
      </c>
      <c r="S363" s="52">
        <f t="shared" ca="1" si="71"/>
        <v>741</v>
      </c>
      <c r="T363" s="39" t="str">
        <f t="shared" ca="1" si="67"/>
        <v>101,</v>
      </c>
      <c r="U363" s="39" t="str">
        <f t="shared" ca="1" si="68"/>
        <v>100.9538,</v>
      </c>
      <c r="V363" s="53" t="str">
        <f t="shared" ca="1" si="69"/>
        <v>10095,</v>
      </c>
      <c r="W363" s="41"/>
      <c r="X363" s="42"/>
      <c r="Y363" s="42"/>
      <c r="Z363" s="72"/>
      <c r="AA363" s="42"/>
      <c r="AB363" s="44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</row>
    <row r="364" spans="7:39" x14ac:dyDescent="0.2">
      <c r="G364" s="27"/>
      <c r="H364" s="28"/>
      <c r="I364" s="28"/>
      <c r="J364" s="29"/>
      <c r="K364" s="26"/>
      <c r="L364" s="48">
        <v>363</v>
      </c>
      <c r="M364" s="49">
        <f t="shared" si="64"/>
        <v>0.29252747252747252</v>
      </c>
      <c r="N364" s="33">
        <f t="shared" si="65"/>
        <v>15421.487603305786</v>
      </c>
      <c r="O364" s="33">
        <f t="shared" si="66"/>
        <v>73.982004310581544</v>
      </c>
      <c r="P364" s="34">
        <f>IF(INDEX($O$2:$O$4095,MATCH($B$8,$O$2:$O$4095,1)+ROWS(P$2:$P364))&lt;=$B$9,INDEX($O$2:$O$4095,MATCH($B$8,$O$2:$O$4095,1)+ROWS(P$2:$P364)),"")</f>
        <v>75.613538598335992</v>
      </c>
      <c r="Q364" s="50">
        <f t="shared" si="63"/>
        <v>381</v>
      </c>
      <c r="R364" s="51">
        <f t="shared" ca="1" si="70"/>
        <v>101.07042817283235</v>
      </c>
      <c r="S364" s="52">
        <f t="shared" ca="1" si="71"/>
        <v>743</v>
      </c>
      <c r="T364" s="39" t="str">
        <f t="shared" ca="1" si="67"/>
        <v>101,</v>
      </c>
      <c r="U364" s="39" t="str">
        <f t="shared" ca="1" si="68"/>
        <v>101.0704,</v>
      </c>
      <c r="V364" s="53" t="str">
        <f t="shared" ca="1" si="69"/>
        <v>10107,</v>
      </c>
      <c r="W364" s="41"/>
      <c r="X364" s="42"/>
      <c r="Y364" s="42"/>
      <c r="Z364" s="72"/>
      <c r="AA364" s="42"/>
      <c r="AB364" s="44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</row>
    <row r="365" spans="7:39" x14ac:dyDescent="0.2">
      <c r="G365" s="27"/>
      <c r="H365" s="28"/>
      <c r="I365" s="28"/>
      <c r="J365" s="29"/>
      <c r="K365" s="26"/>
      <c r="L365" s="48">
        <v>364</v>
      </c>
      <c r="M365" s="49">
        <f t="shared" si="64"/>
        <v>0.29333333333333333</v>
      </c>
      <c r="N365" s="33">
        <f t="shared" si="65"/>
        <v>15375</v>
      </c>
      <c r="O365" s="33">
        <f t="shared" si="66"/>
        <v>74.074128515268001</v>
      </c>
      <c r="P365" s="34">
        <f>IF(INDEX($O$2:$O$4095,MATCH($B$8,$O$2:$O$4095,1)+ROWS(P$2:$P365))&lt;=$B$9,INDEX($O$2:$O$4095,MATCH($B$8,$O$2:$O$4095,1)+ROWS(P$2:$P365)),"")</f>
        <v>75.702571816215311</v>
      </c>
      <c r="Q365" s="50">
        <f t="shared" si="63"/>
        <v>382</v>
      </c>
      <c r="R365" s="51">
        <f t="shared" ca="1" si="70"/>
        <v>101.18692921861106</v>
      </c>
      <c r="S365" s="52">
        <f t="shared" ca="1" si="71"/>
        <v>745</v>
      </c>
      <c r="T365" s="39" t="str">
        <f t="shared" ca="1" si="67"/>
        <v>101,</v>
      </c>
      <c r="U365" s="39" t="str">
        <f t="shared" ca="1" si="68"/>
        <v>101.1869,</v>
      </c>
      <c r="V365" s="53" t="str">
        <f t="shared" ca="1" si="69"/>
        <v>10119,</v>
      </c>
      <c r="W365" s="41"/>
      <c r="X365" s="42"/>
      <c r="Y365" s="42"/>
      <c r="Z365" s="72"/>
      <c r="AA365" s="42"/>
      <c r="AB365" s="44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</row>
    <row r="366" spans="7:39" x14ac:dyDescent="0.2">
      <c r="G366" s="27"/>
      <c r="H366" s="28"/>
      <c r="I366" s="28"/>
      <c r="J366" s="29"/>
      <c r="K366" s="26"/>
      <c r="L366" s="48">
        <v>365</v>
      </c>
      <c r="M366" s="49">
        <f t="shared" si="64"/>
        <v>0.29413919413919415</v>
      </c>
      <c r="N366" s="33">
        <f t="shared" si="65"/>
        <v>15328.767123287669</v>
      </c>
      <c r="O366" s="33">
        <f t="shared" si="66"/>
        <v>74.166073333971667</v>
      </c>
      <c r="P366" s="34">
        <f>IF(INDEX($O$2:$O$4095,MATCH($B$8,$O$2:$O$4095,1)+ROWS(P$2:$P366))&lt;=$B$9,INDEX($O$2:$O$4095,MATCH($B$8,$O$2:$O$4095,1)+ROWS(P$2:$P366)),"")</f>
        <v>75.791441495531274</v>
      </c>
      <c r="Q366" s="50">
        <f t="shared" si="63"/>
        <v>383</v>
      </c>
      <c r="R366" s="51">
        <f t="shared" ca="1" si="70"/>
        <v>101.30325964907036</v>
      </c>
      <c r="S366" s="52">
        <f t="shared" ca="1" si="71"/>
        <v>747</v>
      </c>
      <c r="T366" s="39" t="str">
        <f t="shared" ca="1" si="67"/>
        <v>101,</v>
      </c>
      <c r="U366" s="39" t="str">
        <f t="shared" ca="1" si="68"/>
        <v>101.3033,</v>
      </c>
      <c r="V366" s="53" t="str">
        <f t="shared" ca="1" si="69"/>
        <v>10130,</v>
      </c>
      <c r="W366" s="41"/>
      <c r="X366" s="42"/>
      <c r="Y366" s="42"/>
      <c r="Z366" s="72"/>
      <c r="AA366" s="42"/>
      <c r="AB366" s="44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</row>
    <row r="367" spans="7:39" x14ac:dyDescent="0.2">
      <c r="G367" s="27"/>
      <c r="H367" s="28"/>
      <c r="I367" s="28"/>
      <c r="J367" s="29"/>
      <c r="K367" s="26"/>
      <c r="L367" s="48">
        <v>366</v>
      </c>
      <c r="M367" s="49">
        <f t="shared" si="64"/>
        <v>0.29494505494505491</v>
      </c>
      <c r="N367" s="33">
        <f t="shared" si="65"/>
        <v>15282.786885245901</v>
      </c>
      <c r="O367" s="33">
        <f t="shared" si="66"/>
        <v>74.257839705868662</v>
      </c>
      <c r="P367" s="34">
        <f>IF(INDEX($O$2:$O$4095,MATCH($B$8,$O$2:$O$4095,1)+ROWS(P$2:$P367))&lt;=$B$9,INDEX($O$2:$O$4095,MATCH($B$8,$O$2:$O$4095,1)+ROWS(P$2:$P367)),"")</f>
        <v>75.880148454962693</v>
      </c>
      <c r="Q367" s="50">
        <f t="shared" si="63"/>
        <v>384</v>
      </c>
      <c r="R367" s="51">
        <f t="shared" ca="1" si="70"/>
        <v>101.41942046243037</v>
      </c>
      <c r="S367" s="52">
        <f t="shared" ca="1" si="71"/>
        <v>749</v>
      </c>
      <c r="T367" s="39" t="str">
        <f t="shared" ca="1" si="67"/>
        <v>101,</v>
      </c>
      <c r="U367" s="39" t="str">
        <f t="shared" ca="1" si="68"/>
        <v>101.4194,</v>
      </c>
      <c r="V367" s="53" t="str">
        <f t="shared" ca="1" si="69"/>
        <v>10142,</v>
      </c>
      <c r="W367" s="41"/>
      <c r="X367" s="42"/>
      <c r="Y367" s="42"/>
      <c r="Z367" s="72"/>
      <c r="AA367" s="42"/>
      <c r="AB367" s="44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</row>
    <row r="368" spans="7:39" x14ac:dyDescent="0.2">
      <c r="G368" s="27"/>
      <c r="H368" s="28"/>
      <c r="I368" s="28"/>
      <c r="J368" s="29"/>
      <c r="K368" s="26"/>
      <c r="L368" s="48">
        <v>367</v>
      </c>
      <c r="M368" s="49">
        <f t="shared" si="64"/>
        <v>0.29575091575091572</v>
      </c>
      <c r="N368" s="33">
        <f t="shared" si="65"/>
        <v>15237.057220708448</v>
      </c>
      <c r="O368" s="33">
        <f t="shared" si="66"/>
        <v>74.34942856283169</v>
      </c>
      <c r="P368" s="34">
        <f>IF(INDEX($O$2:$O$4095,MATCH($B$8,$O$2:$O$4095,1)+ROWS(P$2:$P368))&lt;=$B$9,INDEX($O$2:$O$4095,MATCH($B$8,$O$2:$O$4095,1)+ROWS(P$2:$P368)),"")</f>
        <v>75.96869350712393</v>
      </c>
      <c r="Q368" s="50">
        <f t="shared" si="63"/>
        <v>385</v>
      </c>
      <c r="R368" s="51">
        <f t="shared" ca="1" si="70"/>
        <v>101.53541264959665</v>
      </c>
      <c r="S368" s="52">
        <f t="shared" ca="1" si="71"/>
        <v>751</v>
      </c>
      <c r="T368" s="39" t="str">
        <f t="shared" ca="1" si="67"/>
        <v>102,</v>
      </c>
      <c r="U368" s="39" t="str">
        <f t="shared" ca="1" si="68"/>
        <v>101.5354,</v>
      </c>
      <c r="V368" s="53" t="str">
        <f t="shared" ca="1" si="69"/>
        <v>10154,</v>
      </c>
      <c r="W368" s="41"/>
      <c r="X368" s="42"/>
      <c r="Y368" s="42"/>
      <c r="Z368" s="72"/>
      <c r="AA368" s="42"/>
      <c r="AB368" s="44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</row>
    <row r="369" spans="7:39" x14ac:dyDescent="0.2">
      <c r="G369" s="27"/>
      <c r="H369" s="28"/>
      <c r="I369" s="28"/>
      <c r="J369" s="29"/>
      <c r="K369" s="26"/>
      <c r="L369" s="48">
        <v>368</v>
      </c>
      <c r="M369" s="49">
        <f t="shared" si="64"/>
        <v>0.29655677655677654</v>
      </c>
      <c r="N369" s="33">
        <f t="shared" si="65"/>
        <v>15191.576086956522</v>
      </c>
      <c r="O369" s="33">
        <f t="shared" si="66"/>
        <v>74.440840829506897</v>
      </c>
      <c r="P369" s="34">
        <f>IF(INDEX($O$2:$O$4095,MATCH($B$8,$O$2:$O$4095,1)+ROWS(P$2:$P369))&lt;=$B$9,INDEX($O$2:$O$4095,MATCH($B$8,$O$2:$O$4095,1)+ROWS(P$2:$P369)),"")</f>
        <v>76.057077458625429</v>
      </c>
      <c r="Q369" s="50">
        <f t="shared" si="63"/>
        <v>386</v>
      </c>
      <c r="R369" s="51">
        <f t="shared" ca="1" si="70"/>
        <v>101.6512371942361</v>
      </c>
      <c r="S369" s="52">
        <f t="shared" ca="1" si="71"/>
        <v>753</v>
      </c>
      <c r="T369" s="39" t="str">
        <f t="shared" ca="1" si="67"/>
        <v>102,</v>
      </c>
      <c r="U369" s="39" t="str">
        <f t="shared" ca="1" si="68"/>
        <v>101.6512,</v>
      </c>
      <c r="V369" s="53" t="str">
        <f t="shared" ca="1" si="69"/>
        <v>10165,</v>
      </c>
      <c r="W369" s="41"/>
      <c r="X369" s="42"/>
      <c r="Y369" s="42"/>
      <c r="Z369" s="72"/>
      <c r="AA369" s="42"/>
      <c r="AB369" s="44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</row>
    <row r="370" spans="7:39" x14ac:dyDescent="0.2">
      <c r="G370" s="27"/>
      <c r="H370" s="28"/>
      <c r="I370" s="28"/>
      <c r="J370" s="29"/>
      <c r="K370" s="26"/>
      <c r="L370" s="48">
        <v>369</v>
      </c>
      <c r="M370" s="49">
        <f t="shared" si="64"/>
        <v>0.29736263736263735</v>
      </c>
      <c r="N370" s="33">
        <f t="shared" si="65"/>
        <v>15146.341463414634</v>
      </c>
      <c r="O370" s="33">
        <f t="shared" si="66"/>
        <v>74.532077423389637</v>
      </c>
      <c r="P370" s="34">
        <f>IF(INDEX($O$2:$O$4095,MATCH($B$8,$O$2:$O$4095,1)+ROWS(P$2:$P370))&lt;=$B$9,INDEX($O$2:$O$4095,MATCH($B$8,$O$2:$O$4095,1)+ROWS(P$2:$P370)),"")</f>
        <v>76.145301110133971</v>
      </c>
      <c r="Q370" s="50">
        <f t="shared" si="63"/>
        <v>387</v>
      </c>
      <c r="R370" s="51">
        <f t="shared" ca="1" si="70"/>
        <v>101.76689507285198</v>
      </c>
      <c r="S370" s="52">
        <f t="shared" ca="1" si="71"/>
        <v>755</v>
      </c>
      <c r="T370" s="39" t="str">
        <f t="shared" ca="1" si="67"/>
        <v>102,</v>
      </c>
      <c r="U370" s="39" t="str">
        <f t="shared" ca="1" si="68"/>
        <v>101.7669,</v>
      </c>
      <c r="V370" s="53" t="str">
        <f t="shared" ca="1" si="69"/>
        <v>10177,</v>
      </c>
      <c r="W370" s="41"/>
      <c r="X370" s="42"/>
      <c r="Y370" s="42"/>
      <c r="Z370" s="72"/>
      <c r="AA370" s="42"/>
      <c r="AB370" s="44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</row>
    <row r="371" spans="7:39" x14ac:dyDescent="0.2">
      <c r="G371" s="27"/>
      <c r="H371" s="28"/>
      <c r="I371" s="28"/>
      <c r="J371" s="29"/>
      <c r="K371" s="26"/>
      <c r="L371" s="48">
        <v>370</v>
      </c>
      <c r="M371" s="49">
        <f t="shared" si="64"/>
        <v>0.29816849816849816</v>
      </c>
      <c r="N371" s="33">
        <f t="shared" si="65"/>
        <v>15101.35135135135</v>
      </c>
      <c r="O371" s="33">
        <f t="shared" si="66"/>
        <v>74.623139254899115</v>
      </c>
      <c r="P371" s="34">
        <f>IF(INDEX($O$2:$O$4095,MATCH($B$8,$O$2:$O$4095,1)+ROWS(P$2:$P371))&lt;=$B$9,INDEX($O$2:$O$4095,MATCH($B$8,$O$2:$O$4095,1)+ROWS(P$2:$P371)),"")</f>
        <v>76.233365256431512</v>
      </c>
      <c r="Q371" s="50">
        <f t="shared" si="63"/>
        <v>388</v>
      </c>
      <c r="R371" s="51">
        <f t="shared" ca="1" si="70"/>
        <v>101.88238725485758</v>
      </c>
      <c r="S371" s="52">
        <f t="shared" ca="1" si="71"/>
        <v>757</v>
      </c>
      <c r="T371" s="39" t="str">
        <f t="shared" ca="1" si="67"/>
        <v>102,</v>
      </c>
      <c r="U371" s="39" t="str">
        <f t="shared" ca="1" si="68"/>
        <v>101.8824,</v>
      </c>
      <c r="V371" s="53" t="str">
        <f t="shared" ca="1" si="69"/>
        <v>10188,</v>
      </c>
      <c r="W371" s="41"/>
      <c r="X371" s="42"/>
      <c r="Y371" s="42"/>
      <c r="Z371" s="72"/>
      <c r="AA371" s="42"/>
      <c r="AB371" s="44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</row>
    <row r="372" spans="7:39" x14ac:dyDescent="0.2">
      <c r="G372" s="27"/>
      <c r="H372" s="28"/>
      <c r="I372" s="28"/>
      <c r="J372" s="29"/>
      <c r="K372" s="26"/>
      <c r="L372" s="48">
        <v>371</v>
      </c>
      <c r="M372" s="49">
        <f t="shared" si="64"/>
        <v>0.29897435897435898</v>
      </c>
      <c r="N372" s="33">
        <f t="shared" si="65"/>
        <v>15056.603773584904</v>
      </c>
      <c r="O372" s="33">
        <f t="shared" si="66"/>
        <v>74.714027227452164</v>
      </c>
      <c r="P372" s="34">
        <f>IF(INDEX($O$2:$O$4095,MATCH($B$8,$O$2:$O$4095,1)+ROWS(P$2:$P372))&lt;=$B$9,INDEX($O$2:$O$4095,MATCH($B$8,$O$2:$O$4095,1)+ROWS(P$2:$P372)),"")</f>
        <v>76.321270686474122</v>
      </c>
      <c r="Q372" s="50">
        <f t="shared" si="63"/>
        <v>389</v>
      </c>
      <c r="R372" s="51">
        <f t="shared" ca="1" si="70"/>
        <v>101.99771470264949</v>
      </c>
      <c r="S372" s="52">
        <f t="shared" ca="1" si="71"/>
        <v>759</v>
      </c>
      <c r="T372" s="39" t="str">
        <f t="shared" ca="1" si="67"/>
        <v>102,</v>
      </c>
      <c r="U372" s="39" t="str">
        <f t="shared" ca="1" si="68"/>
        <v>101.9977,</v>
      </c>
      <c r="V372" s="53" t="str">
        <f t="shared" ca="1" si="69"/>
        <v>10200,</v>
      </c>
      <c r="W372" s="41"/>
      <c r="X372" s="42"/>
      <c r="Y372" s="42"/>
      <c r="Z372" s="72"/>
      <c r="AA372" s="42"/>
      <c r="AB372" s="44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</row>
    <row r="373" spans="7:39" x14ac:dyDescent="0.2">
      <c r="G373" s="27"/>
      <c r="H373" s="28"/>
      <c r="I373" s="28"/>
      <c r="J373" s="29"/>
      <c r="K373" s="26"/>
      <c r="L373" s="48">
        <v>372</v>
      </c>
      <c r="M373" s="49">
        <f t="shared" si="64"/>
        <v>0.29978021978021974</v>
      </c>
      <c r="N373" s="33">
        <f t="shared" si="65"/>
        <v>15012.096774193551</v>
      </c>
      <c r="O373" s="33">
        <f t="shared" si="66"/>
        <v>74.804742237536118</v>
      </c>
      <c r="P373" s="34">
        <f>IF(INDEX($O$2:$O$4095,MATCH($B$8,$O$2:$O$4095,1)+ROWS(P$2:$P373))&lt;=$B$9,INDEX($O$2:$O$4095,MATCH($B$8,$O$2:$O$4095,1)+ROWS(P$2:$P373)),"")</f>
        <v>76.409018183449518</v>
      </c>
      <c r="Q373" s="50">
        <f t="shared" si="63"/>
        <v>390</v>
      </c>
      <c r="R373" s="51">
        <f t="shared" ca="1" si="70"/>
        <v>102.11287837167919</v>
      </c>
      <c r="S373" s="52">
        <f t="shared" ca="1" si="71"/>
        <v>761</v>
      </c>
      <c r="T373" s="39" t="str">
        <f t="shared" ca="1" si="67"/>
        <v>102,</v>
      </c>
      <c r="U373" s="39" t="str">
        <f t="shared" ca="1" si="68"/>
        <v>102.1129,</v>
      </c>
      <c r="V373" s="53" t="str">
        <f t="shared" ca="1" si="69"/>
        <v>10211,</v>
      </c>
      <c r="W373" s="41"/>
      <c r="X373" s="42"/>
      <c r="Y373" s="42"/>
      <c r="Z373" s="72"/>
      <c r="AA373" s="42"/>
      <c r="AB373" s="44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</row>
    <row r="374" spans="7:39" x14ac:dyDescent="0.2">
      <c r="G374" s="27"/>
      <c r="H374" s="28"/>
      <c r="I374" s="28"/>
      <c r="J374" s="29"/>
      <c r="K374" s="26"/>
      <c r="L374" s="48">
        <v>373</v>
      </c>
      <c r="M374" s="49">
        <f t="shared" si="64"/>
        <v>0.30058608058608055</v>
      </c>
      <c r="N374" s="33">
        <f t="shared" si="65"/>
        <v>14967.828418230563</v>
      </c>
      <c r="O374" s="33">
        <f t="shared" si="66"/>
        <v>74.895285174780611</v>
      </c>
      <c r="P374" s="34">
        <f>IF(INDEX($O$2:$O$4095,MATCH($B$8,$O$2:$O$4095,1)+ROWS(P$2:$P374))&lt;=$B$9,INDEX($O$2:$O$4095,MATCH($B$8,$O$2:$O$4095,1)+ROWS(P$2:$P374)),"")</f>
        <v>76.496608524834073</v>
      </c>
      <c r="Q374" s="50">
        <f t="shared" si="63"/>
        <v>391</v>
      </c>
      <c r="R374" s="51">
        <f t="shared" ca="1" si="70"/>
        <v>102.22787921052435</v>
      </c>
      <c r="S374" s="52">
        <f t="shared" ca="1" si="71"/>
        <v>763</v>
      </c>
      <c r="T374" s="39" t="str">
        <f t="shared" ca="1" si="67"/>
        <v>102,</v>
      </c>
      <c r="U374" s="39" t="str">
        <f t="shared" ca="1" si="68"/>
        <v>102.2279,</v>
      </c>
      <c r="V374" s="53" t="str">
        <f t="shared" ca="1" si="69"/>
        <v>10223,</v>
      </c>
      <c r="W374" s="41"/>
      <c r="X374" s="42"/>
      <c r="Y374" s="42"/>
      <c r="Z374" s="72"/>
      <c r="AA374" s="42"/>
      <c r="AB374" s="44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</row>
    <row r="375" spans="7:39" x14ac:dyDescent="0.2">
      <c r="G375" s="27"/>
      <c r="H375" s="28"/>
      <c r="I375" s="28"/>
      <c r="J375" s="29"/>
      <c r="K375" s="26"/>
      <c r="L375" s="48">
        <v>374</v>
      </c>
      <c r="M375" s="49">
        <f t="shared" si="64"/>
        <v>0.30139194139194142</v>
      </c>
      <c r="N375" s="33">
        <f t="shared" si="65"/>
        <v>14923.796791443847</v>
      </c>
      <c r="O375" s="33">
        <f t="shared" si="66"/>
        <v>74.985656922028397</v>
      </c>
      <c r="P375" s="34">
        <f>IF(INDEX($O$2:$O$4095,MATCH($B$8,$O$2:$O$4095,1)+ROWS(P$2:$P375))&lt;=$B$9,INDEX($O$2:$O$4095,MATCH($B$8,$O$2:$O$4095,1)+ROWS(P$2:$P375)),"")</f>
        <v>76.584042482449149</v>
      </c>
      <c r="Q375" s="50">
        <f t="shared" si="63"/>
        <v>392</v>
      </c>
      <c r="R375" s="51">
        <f t="shared" ca="1" si="70"/>
        <v>102.34271816095924</v>
      </c>
      <c r="S375" s="52">
        <f t="shared" ca="1" si="71"/>
        <v>765</v>
      </c>
      <c r="T375" s="39" t="str">
        <f t="shared" ca="1" si="67"/>
        <v>102,</v>
      </c>
      <c r="U375" s="39" t="str">
        <f t="shared" ca="1" si="68"/>
        <v>102.3427,</v>
      </c>
      <c r="V375" s="53" t="str">
        <f t="shared" ca="1" si="69"/>
        <v>10234,</v>
      </c>
      <c r="W375" s="41"/>
      <c r="X375" s="42"/>
      <c r="Y375" s="42"/>
      <c r="Z375" s="72"/>
      <c r="AA375" s="42"/>
      <c r="AB375" s="44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</row>
    <row r="376" spans="7:39" x14ac:dyDescent="0.2">
      <c r="G376" s="27"/>
      <c r="H376" s="28"/>
      <c r="I376" s="28"/>
      <c r="J376" s="29"/>
      <c r="K376" s="26"/>
      <c r="L376" s="48">
        <v>375</v>
      </c>
      <c r="M376" s="49">
        <f t="shared" si="64"/>
        <v>0.30219780219780218</v>
      </c>
      <c r="N376" s="33">
        <f t="shared" si="65"/>
        <v>14880</v>
      </c>
      <c r="O376" s="33">
        <f t="shared" si="66"/>
        <v>75.07585835540533</v>
      </c>
      <c r="P376" s="34">
        <f>IF(INDEX($O$2:$O$4095,MATCH($B$8,$O$2:$O$4095,1)+ROWS(P$2:$P376))&lt;=$B$9,INDEX($O$2:$O$4095,MATCH($B$8,$O$2:$O$4095,1)+ROWS(P$2:$P376)),"")</f>
        <v>76.671320822517089</v>
      </c>
      <c r="Q376" s="50">
        <f t="shared" si="63"/>
        <v>393</v>
      </c>
      <c r="R376" s="51">
        <f t="shared" ca="1" si="70"/>
        <v>102.45739615802353</v>
      </c>
      <c r="S376" s="52">
        <f t="shared" ca="1" si="71"/>
        <v>767</v>
      </c>
      <c r="T376" s="39" t="str">
        <f t="shared" ca="1" si="67"/>
        <v>102,</v>
      </c>
      <c r="U376" s="39" t="str">
        <f t="shared" ca="1" si="68"/>
        <v>102.4574,</v>
      </c>
      <c r="V376" s="53" t="str">
        <f t="shared" ca="1" si="69"/>
        <v>10246,</v>
      </c>
      <c r="W376" s="41"/>
      <c r="X376" s="42"/>
      <c r="Y376" s="42"/>
      <c r="Z376" s="72"/>
      <c r="AA376" s="42"/>
      <c r="AB376" s="44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</row>
    <row r="377" spans="7:39" x14ac:dyDescent="0.2">
      <c r="G377" s="27"/>
      <c r="H377" s="28"/>
      <c r="I377" s="28"/>
      <c r="J377" s="29"/>
      <c r="K377" s="26"/>
      <c r="L377" s="48">
        <v>376</v>
      </c>
      <c r="M377" s="49">
        <f t="shared" si="64"/>
        <v>0.30300366300366299</v>
      </c>
      <c r="N377" s="33">
        <f t="shared" si="65"/>
        <v>14836.436170212766</v>
      </c>
      <c r="O377" s="33">
        <f t="shared" si="66"/>
        <v>75.165890344389766</v>
      </c>
      <c r="P377" s="34">
        <f>IF(INDEX($O$2:$O$4095,MATCH($B$8,$O$2:$O$4095,1)+ROWS(P$2:$P377))&lt;=$B$9,INDEX($O$2:$O$4095,MATCH($B$8,$O$2:$O$4095,1)+ROWS(P$2:$P377)),"")</f>
        <v>76.758444305715614</v>
      </c>
      <c r="Q377" s="50">
        <f t="shared" si="63"/>
        <v>394</v>
      </c>
      <c r="R377" s="51">
        <f t="shared" ca="1" si="70"/>
        <v>102.57191413009122</v>
      </c>
      <c r="S377" s="52">
        <f t="shared" ca="1" si="71"/>
        <v>769</v>
      </c>
      <c r="T377" s="39" t="str">
        <f t="shared" ca="1" si="67"/>
        <v>103,</v>
      </c>
      <c r="U377" s="39" t="str">
        <f t="shared" ca="1" si="68"/>
        <v>102.5719,</v>
      </c>
      <c r="V377" s="53" t="str">
        <f t="shared" ca="1" si="69"/>
        <v>10257,</v>
      </c>
      <c r="W377" s="41"/>
      <c r="X377" s="42"/>
      <c r="Y377" s="42"/>
      <c r="Z377" s="72"/>
      <c r="AA377" s="42"/>
      <c r="AB377" s="44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</row>
    <row r="378" spans="7:39" x14ac:dyDescent="0.2">
      <c r="G378" s="27"/>
      <c r="H378" s="28"/>
      <c r="I378" s="28"/>
      <c r="J378" s="29"/>
      <c r="K378" s="26"/>
      <c r="L378" s="48">
        <v>377</v>
      </c>
      <c r="M378" s="49">
        <f t="shared" si="64"/>
        <v>0.30380952380952381</v>
      </c>
      <c r="N378" s="33">
        <f t="shared" si="65"/>
        <v>14793.103448275861</v>
      </c>
      <c r="O378" s="33">
        <f t="shared" si="66"/>
        <v>75.255753751880206</v>
      </c>
      <c r="P378" s="34">
        <f>IF(INDEX($O$2:$O$4095,MATCH($B$8,$O$2:$O$4095,1)+ROWS(P$2:$P378))&lt;=$B$9,INDEX($O$2:$O$4095,MATCH($B$8,$O$2:$O$4095,1)+ROWS(P$2:$P378)),"")</f>
        <v>76.845413687232394</v>
      </c>
      <c r="Q378" s="50">
        <f t="shared" si="63"/>
        <v>395</v>
      </c>
      <c r="R378" s="51">
        <f t="shared" ca="1" si="70"/>
        <v>102.68627299893797</v>
      </c>
      <c r="S378" s="52">
        <f t="shared" ca="1" si="71"/>
        <v>771</v>
      </c>
      <c r="T378" s="39" t="str">
        <f t="shared" ca="1" si="67"/>
        <v>103,</v>
      </c>
      <c r="U378" s="39" t="str">
        <f t="shared" ca="1" si="68"/>
        <v>102.6863,</v>
      </c>
      <c r="V378" s="53" t="str">
        <f t="shared" ca="1" si="69"/>
        <v>10269,</v>
      </c>
      <c r="W378" s="41"/>
      <c r="X378" s="42"/>
      <c r="Y378" s="42"/>
      <c r="Z378" s="72"/>
      <c r="AA378" s="42"/>
      <c r="AB378" s="44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</row>
    <row r="379" spans="7:39" x14ac:dyDescent="0.2">
      <c r="G379" s="27"/>
      <c r="H379" s="28"/>
      <c r="I379" s="28"/>
      <c r="J379" s="29"/>
      <c r="K379" s="26"/>
      <c r="L379" s="48">
        <v>378</v>
      </c>
      <c r="M379" s="49">
        <f t="shared" si="64"/>
        <v>0.30461538461538457</v>
      </c>
      <c r="N379" s="33">
        <f t="shared" si="65"/>
        <v>14750</v>
      </c>
      <c r="O379" s="33">
        <f t="shared" si="66"/>
        <v>75.345449434263116</v>
      </c>
      <c r="P379" s="34">
        <f>IF(INDEX($O$2:$O$4095,MATCH($B$8,$O$2:$O$4095,1)+ROWS(P$2:$P379))&lt;=$B$9,INDEX($O$2:$O$4095,MATCH($B$8,$O$2:$O$4095,1)+ROWS(P$2:$P379)),"")</f>
        <v>76.932229716818881</v>
      </c>
      <c r="Q379" s="50">
        <f t="shared" si="63"/>
        <v>396</v>
      </c>
      <c r="R379" s="51">
        <f t="shared" ca="1" si="70"/>
        <v>102.80047367980779</v>
      </c>
      <c r="S379" s="52">
        <f t="shared" ca="1" si="71"/>
        <v>773</v>
      </c>
      <c r="T379" s="39" t="str">
        <f t="shared" ca="1" si="67"/>
        <v>103,</v>
      </c>
      <c r="U379" s="39" t="str">
        <f t="shared" ca="1" si="68"/>
        <v>102.8005,</v>
      </c>
      <c r="V379" s="53" t="str">
        <f t="shared" ca="1" si="69"/>
        <v>10280,</v>
      </c>
      <c r="W379" s="41"/>
      <c r="X379" s="42"/>
      <c r="Y379" s="42"/>
      <c r="Z379" s="72"/>
      <c r="AA379" s="42"/>
      <c r="AB379" s="44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</row>
    <row r="380" spans="7:39" x14ac:dyDescent="0.2">
      <c r="G380" s="27"/>
      <c r="H380" s="28"/>
      <c r="I380" s="28"/>
      <c r="J380" s="29"/>
      <c r="K380" s="26"/>
      <c r="L380" s="48">
        <v>379</v>
      </c>
      <c r="M380" s="49">
        <f t="shared" si="64"/>
        <v>0.30542124542124544</v>
      </c>
      <c r="N380" s="33">
        <f t="shared" si="65"/>
        <v>14707.124010554089</v>
      </c>
      <c r="O380" s="33">
        <f t="shared" si="66"/>
        <v>75.43497824147903</v>
      </c>
      <c r="P380" s="34">
        <f>IF(INDEX($O$2:$O$4095,MATCH($B$8,$O$2:$O$4095,1)+ROWS(P$2:$P380))&lt;=$B$9,INDEX($O$2:$O$4095,MATCH($B$8,$O$2:$O$4095,1)+ROWS(P$2:$P380)),"")</f>
        <v>77.018893138842884</v>
      </c>
      <c r="Q380" s="50">
        <f t="shared" si="63"/>
        <v>397</v>
      </c>
      <c r="R380" s="51">
        <f t="shared" ca="1" si="70"/>
        <v>102.91451708147918</v>
      </c>
      <c r="S380" s="52">
        <f t="shared" ca="1" si="71"/>
        <v>775</v>
      </c>
      <c r="T380" s="39" t="str">
        <f t="shared" ca="1" si="67"/>
        <v>103,</v>
      </c>
      <c r="U380" s="39" t="str">
        <f t="shared" ca="1" si="68"/>
        <v>102.9145,</v>
      </c>
      <c r="V380" s="53" t="str">
        <f t="shared" ca="1" si="69"/>
        <v>10291,</v>
      </c>
      <c r="W380" s="41"/>
      <c r="X380" s="42"/>
      <c r="Y380" s="42"/>
      <c r="Z380" s="72"/>
      <c r="AA380" s="42"/>
      <c r="AB380" s="44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</row>
    <row r="381" spans="7:39" x14ac:dyDescent="0.2">
      <c r="G381" s="27"/>
      <c r="H381" s="28"/>
      <c r="I381" s="28"/>
      <c r="J381" s="29"/>
      <c r="K381" s="26"/>
      <c r="L381" s="48">
        <v>380</v>
      </c>
      <c r="M381" s="49">
        <f t="shared" si="64"/>
        <v>0.30622710622710625</v>
      </c>
      <c r="N381" s="33">
        <f t="shared" si="65"/>
        <v>14664.473684210525</v>
      </c>
      <c r="O381" s="33">
        <f t="shared" si="66"/>
        <v>75.524341017088375</v>
      </c>
      <c r="P381" s="34">
        <f>IF(INDEX($O$2:$O$4095,MATCH($B$8,$O$2:$O$4095,1)+ROWS(P$2:$P381))&lt;=$B$9,INDEX($O$2:$O$4095,MATCH($B$8,$O$2:$O$4095,1)+ROWS(P$2:$P381)),"")</f>
        <v>77.105404692340869</v>
      </c>
      <c r="Q381" s="50">
        <f t="shared" si="63"/>
        <v>398</v>
      </c>
      <c r="R381" s="51">
        <f t="shared" ca="1" si="70"/>
        <v>103.02840410632962</v>
      </c>
      <c r="S381" s="52">
        <f t="shared" ca="1" si="71"/>
        <v>777</v>
      </c>
      <c r="T381" s="39" t="str">
        <f t="shared" ca="1" si="67"/>
        <v>103,</v>
      </c>
      <c r="U381" s="39" t="str">
        <f t="shared" ca="1" si="68"/>
        <v>103.0284,</v>
      </c>
      <c r="V381" s="53" t="str">
        <f t="shared" ca="1" si="69"/>
        <v>10303,</v>
      </c>
      <c r="W381" s="41"/>
      <c r="X381" s="42"/>
      <c r="Y381" s="42"/>
      <c r="Z381" s="72"/>
      <c r="AA381" s="42"/>
      <c r="AB381" s="44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</row>
    <row r="382" spans="7:39" x14ac:dyDescent="0.2">
      <c r="G382" s="27"/>
      <c r="H382" s="28"/>
      <c r="I382" s="28"/>
      <c r="J382" s="29"/>
      <c r="K382" s="26"/>
      <c r="L382" s="48">
        <v>381</v>
      </c>
      <c r="M382" s="49">
        <f t="shared" si="64"/>
        <v>0.30703296703296701</v>
      </c>
      <c r="N382" s="33">
        <f t="shared" si="65"/>
        <v>14622.047244094489</v>
      </c>
      <c r="O382" s="33">
        <f t="shared" si="66"/>
        <v>75.613538598335992</v>
      </c>
      <c r="P382" s="34">
        <f>IF(INDEX($O$2:$O$4095,MATCH($B$8,$O$2:$O$4095,1)+ROWS(P$2:$P382))&lt;=$B$9,INDEX($O$2:$O$4095,MATCH($B$8,$O$2:$O$4095,1)+ROWS(P$2:$P382)),"")</f>
        <v>77.191765111069913</v>
      </c>
      <c r="Q382" s="50">
        <f t="shared" si="63"/>
        <v>399</v>
      </c>
      <c r="R382" s="51">
        <f t="shared" ca="1" si="70"/>
        <v>103.14213565040069</v>
      </c>
      <c r="S382" s="52">
        <f t="shared" ca="1" si="71"/>
        <v>779</v>
      </c>
      <c r="T382" s="39" t="str">
        <f t="shared" ca="1" si="67"/>
        <v>103,</v>
      </c>
      <c r="U382" s="39" t="str">
        <f t="shared" ca="1" si="68"/>
        <v>103.1421,</v>
      </c>
      <c r="V382" s="53" t="str">
        <f t="shared" ca="1" si="69"/>
        <v>10314,</v>
      </c>
      <c r="W382" s="41"/>
      <c r="X382" s="42"/>
      <c r="Y382" s="42"/>
      <c r="Z382" s="72"/>
      <c r="AA382" s="42"/>
      <c r="AB382" s="44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</row>
    <row r="383" spans="7:39" x14ac:dyDescent="0.2">
      <c r="G383" s="27"/>
      <c r="H383" s="28"/>
      <c r="I383" s="28"/>
      <c r="J383" s="29"/>
      <c r="K383" s="26"/>
      <c r="L383" s="48">
        <v>382</v>
      </c>
      <c r="M383" s="49">
        <f t="shared" si="64"/>
        <v>0.30783882783882782</v>
      </c>
      <c r="N383" s="33">
        <f t="shared" si="65"/>
        <v>14579.842931937173</v>
      </c>
      <c r="O383" s="33">
        <f t="shared" si="66"/>
        <v>75.702571816215311</v>
      </c>
      <c r="P383" s="34">
        <f>IF(INDEX($O$2:$O$4095,MATCH($B$8,$O$2:$O$4095,1)+ROWS(P$2:$P383))&lt;=$B$9,INDEX($O$2:$O$4095,MATCH($B$8,$O$2:$O$4095,1)+ROWS(P$2:$P383)),"")</f>
        <v>77.277975123558633</v>
      </c>
      <c r="Q383" s="50">
        <f t="shared" si="63"/>
        <v>400</v>
      </c>
      <c r="R383" s="51">
        <f t="shared" ca="1" si="70"/>
        <v>103.25571260346067</v>
      </c>
      <c r="S383" s="52">
        <f t="shared" ca="1" si="71"/>
        <v>781</v>
      </c>
      <c r="T383" s="39" t="str">
        <f t="shared" ca="1" si="67"/>
        <v>103,</v>
      </c>
      <c r="U383" s="39" t="str">
        <f t="shared" ca="1" si="68"/>
        <v>103.2557,</v>
      </c>
      <c r="V383" s="53" t="str">
        <f t="shared" ca="1" si="69"/>
        <v>10326,</v>
      </c>
      <c r="W383" s="41"/>
      <c r="X383" s="42"/>
      <c r="Y383" s="42"/>
      <c r="Z383" s="72"/>
      <c r="AA383" s="42"/>
      <c r="AB383" s="44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</row>
    <row r="384" spans="7:39" x14ac:dyDescent="0.2">
      <c r="G384" s="27"/>
      <c r="H384" s="28"/>
      <c r="I384" s="28"/>
      <c r="J384" s="29"/>
      <c r="K384" s="26"/>
      <c r="L384" s="48">
        <v>383</v>
      </c>
      <c r="M384" s="49">
        <f t="shared" si="64"/>
        <v>0.30864468864468864</v>
      </c>
      <c r="N384" s="33">
        <f t="shared" si="65"/>
        <v>14537.859007832898</v>
      </c>
      <c r="O384" s="33">
        <f t="shared" si="66"/>
        <v>75.791441495531274</v>
      </c>
      <c r="P384" s="34">
        <f>IF(INDEX($O$2:$O$4095,MATCH($B$8,$O$2:$O$4095,1)+ROWS(P$2:$P384))&lt;=$B$9,INDEX($O$2:$O$4095,MATCH($B$8,$O$2:$O$4095,1)+ROWS(P$2:$P384)),"")</f>
        <v>77.364035453157385</v>
      </c>
      <c r="Q384" s="50">
        <f t="shared" si="63"/>
        <v>401</v>
      </c>
      <c r="R384" s="51">
        <f t="shared" ca="1" si="70"/>
        <v>103.3691358490679</v>
      </c>
      <c r="S384" s="52">
        <f t="shared" ca="1" si="71"/>
        <v>783</v>
      </c>
      <c r="T384" s="39" t="str">
        <f t="shared" ca="1" si="67"/>
        <v>103,</v>
      </c>
      <c r="U384" s="39" t="str">
        <f t="shared" ca="1" si="68"/>
        <v>103.3691,</v>
      </c>
      <c r="V384" s="53" t="str">
        <f t="shared" ca="1" si="69"/>
        <v>10337,</v>
      </c>
      <c r="W384" s="41"/>
      <c r="X384" s="42"/>
      <c r="Y384" s="42"/>
      <c r="Z384" s="72"/>
      <c r="AA384" s="42"/>
      <c r="AB384" s="44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</row>
    <row r="385" spans="7:39" x14ac:dyDescent="0.2">
      <c r="G385" s="27"/>
      <c r="H385" s="28"/>
      <c r="I385" s="28"/>
      <c r="J385" s="29"/>
      <c r="K385" s="26"/>
      <c r="L385" s="48">
        <v>384</v>
      </c>
      <c r="M385" s="49">
        <f t="shared" si="64"/>
        <v>0.30945054945054939</v>
      </c>
      <c r="N385" s="33">
        <f t="shared" si="65"/>
        <v>14496.093750000002</v>
      </c>
      <c r="O385" s="33">
        <f t="shared" si="66"/>
        <v>75.880148454962693</v>
      </c>
      <c r="P385" s="34">
        <f>IF(INDEX($O$2:$O$4095,MATCH($B$8,$O$2:$O$4095,1)+ROWS(P$2:$P385))&lt;=$B$9,INDEX($O$2:$O$4095,MATCH($B$8,$O$2:$O$4095,1)+ROWS(P$2:$P385)),"")</f>
        <v>77.449946818088506</v>
      </c>
      <c r="Q385" s="50">
        <f t="shared" si="63"/>
        <v>402</v>
      </c>
      <c r="R385" s="51">
        <f t="shared" ca="1" si="70"/>
        <v>103.48240626463206</v>
      </c>
      <c r="S385" s="52">
        <f t="shared" ca="1" si="71"/>
        <v>785</v>
      </c>
      <c r="T385" s="39" t="str">
        <f t="shared" ca="1" si="67"/>
        <v>103,</v>
      </c>
      <c r="U385" s="39" t="str">
        <f t="shared" ca="1" si="68"/>
        <v>103.4824,</v>
      </c>
      <c r="V385" s="53" t="str">
        <f t="shared" ca="1" si="69"/>
        <v>10348,</v>
      </c>
      <c r="W385" s="41"/>
      <c r="X385" s="42"/>
      <c r="Y385" s="42"/>
      <c r="Z385" s="72"/>
      <c r="AA385" s="42"/>
      <c r="AB385" s="44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</row>
    <row r="386" spans="7:39" x14ac:dyDescent="0.2">
      <c r="G386" s="27"/>
      <c r="H386" s="28"/>
      <c r="I386" s="28"/>
      <c r="J386" s="29"/>
      <c r="K386" s="26"/>
      <c r="L386" s="48">
        <v>385</v>
      </c>
      <c r="M386" s="49">
        <f t="shared" si="64"/>
        <v>0.31025641025641026</v>
      </c>
      <c r="N386" s="33">
        <f t="shared" si="65"/>
        <v>14454.545454545452</v>
      </c>
      <c r="O386" s="33">
        <f t="shared" si="66"/>
        <v>75.96869350712393</v>
      </c>
      <c r="P386" s="34">
        <f>IF(INDEX($O$2:$O$4095,MATCH($B$8,$O$2:$O$4095,1)+ROWS(P$2:$P386))&lt;=$B$9,INDEX($O$2:$O$4095,MATCH($B$8,$O$2:$O$4095,1)+ROWS(P$2:$P386)),"")</f>
        <v>77.535709931495035</v>
      </c>
      <c r="Q386" s="50">
        <f t="shared" ref="Q386:Q449" si="72">INDEX($L$2:$L$4095,MATCH($P386,$O$2:$O$4095,0))</f>
        <v>403</v>
      </c>
      <c r="R386" s="51">
        <f t="shared" ca="1" si="70"/>
        <v>103.59552472147578</v>
      </c>
      <c r="S386" s="52">
        <f t="shared" ca="1" si="71"/>
        <v>787</v>
      </c>
      <c r="T386" s="39" t="str">
        <f t="shared" ca="1" si="67"/>
        <v>104,</v>
      </c>
      <c r="U386" s="39" t="str">
        <f t="shared" ca="1" si="68"/>
        <v>103.5955,</v>
      </c>
      <c r="V386" s="53" t="str">
        <f t="shared" ca="1" si="69"/>
        <v>10360,</v>
      </c>
      <c r="W386" s="41"/>
      <c r="X386" s="42"/>
      <c r="Y386" s="42"/>
      <c r="Z386" s="72"/>
      <c r="AA386" s="42"/>
      <c r="AB386" s="44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</row>
    <row r="387" spans="7:39" x14ac:dyDescent="0.2">
      <c r="G387" s="27"/>
      <c r="H387" s="28"/>
      <c r="I387" s="28"/>
      <c r="J387" s="29"/>
      <c r="K387" s="26"/>
      <c r="L387" s="48">
        <v>386</v>
      </c>
      <c r="M387" s="49">
        <f t="shared" ref="M387:M450" si="73">(L387*$B$5)/($B$6-1)</f>
        <v>0.31106227106227108</v>
      </c>
      <c r="N387" s="33">
        <f t="shared" ref="N387:N450" si="74">IF($B$7="Upper Leg",$B$4*(($B$5/M387)-1),$B$4*(1/(($B$5/M387)-1)))</f>
        <v>14413.212435233159</v>
      </c>
      <c r="O387" s="33">
        <f t="shared" ref="O387:O450" si="75">($B$2/LN(N387/($B$3*EXP(-$B$2/298.15))))-273.15</f>
        <v>76.057077458625429</v>
      </c>
      <c r="P387" s="34">
        <f>IF(INDEX($O$2:$O$4095,MATCH($B$8,$O$2:$O$4095,1)+ROWS(P$2:$P387))&lt;=$B$9,INDEX($O$2:$O$4095,MATCH($B$8,$O$2:$O$4095,1)+ROWS(P$2:$P387)),"")</f>
        <v>77.621325501489594</v>
      </c>
      <c r="Q387" s="50">
        <f t="shared" si="72"/>
        <v>404</v>
      </c>
      <c r="R387" s="51">
        <f t="shared" ca="1" si="70"/>
        <v>103.708492084895</v>
      </c>
      <c r="S387" s="52">
        <f t="shared" ca="1" si="71"/>
        <v>789</v>
      </c>
      <c r="T387" s="39" t="str">
        <f t="shared" ref="T387:T450" ca="1" si="76">ROUND(R387,0)&amp;","</f>
        <v>104,</v>
      </c>
      <c r="U387" s="39" t="str">
        <f t="shared" ref="U387:U450" ca="1" si="77">ROUND(R387,4)&amp;","</f>
        <v>103.7085,</v>
      </c>
      <c r="V387" s="53" t="str">
        <f t="shared" ref="V387:V450" ca="1" si="78">ROUND(R387*$B$11,0)&amp;","</f>
        <v>10371,</v>
      </c>
      <c r="W387" s="41"/>
      <c r="X387" s="42"/>
      <c r="Y387" s="42"/>
      <c r="Z387" s="72"/>
      <c r="AA387" s="42"/>
      <c r="AB387" s="44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</row>
    <row r="388" spans="7:39" x14ac:dyDescent="0.2">
      <c r="G388" s="27"/>
      <c r="H388" s="28"/>
      <c r="I388" s="28"/>
      <c r="J388" s="29"/>
      <c r="K388" s="26"/>
      <c r="L388" s="48">
        <v>387</v>
      </c>
      <c r="M388" s="49">
        <f t="shared" si="73"/>
        <v>0.31186813186813184</v>
      </c>
      <c r="N388" s="33">
        <f t="shared" si="74"/>
        <v>14372.093023255815</v>
      </c>
      <c r="O388" s="33">
        <f t="shared" si="75"/>
        <v>76.145301110133971</v>
      </c>
      <c r="P388" s="34">
        <f>IF(INDEX($O$2:$O$4095,MATCH($B$8,$O$2:$O$4095,1)+ROWS(P$2:$P388))&lt;=$B$9,INDEX($O$2:$O$4095,MATCH($B$8,$O$2:$O$4095,1)+ROWS(P$2:$P388)),"")</f>
        <v>77.706794231202593</v>
      </c>
      <c r="Q388" s="50">
        <f t="shared" si="72"/>
        <v>405</v>
      </c>
      <c r="R388" s="51">
        <f t="shared" ref="R388:R451" ca="1" si="79">INDIRECT("P"&amp;((ROW(P388)-2)*$B$10)+2,TRUE)</f>
        <v>103.82130921421816</v>
      </c>
      <c r="S388" s="52">
        <f t="shared" ca="1" si="71"/>
        <v>791</v>
      </c>
      <c r="T388" s="39" t="str">
        <f t="shared" ca="1" si="76"/>
        <v>104,</v>
      </c>
      <c r="U388" s="39" t="str">
        <f t="shared" ca="1" si="77"/>
        <v>103.8213,</v>
      </c>
      <c r="V388" s="53" t="str">
        <f t="shared" ca="1" si="78"/>
        <v>10382,</v>
      </c>
      <c r="W388" s="41"/>
      <c r="X388" s="42"/>
      <c r="Y388" s="42"/>
      <c r="Z388" s="72"/>
      <c r="AA388" s="42"/>
      <c r="AB388" s="44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</row>
    <row r="389" spans="7:39" x14ac:dyDescent="0.2">
      <c r="G389" s="27"/>
      <c r="H389" s="28"/>
      <c r="I389" s="28"/>
      <c r="J389" s="29"/>
      <c r="K389" s="26"/>
      <c r="L389" s="48">
        <v>388</v>
      </c>
      <c r="M389" s="49">
        <f t="shared" si="73"/>
        <v>0.31267399267399265</v>
      </c>
      <c r="N389" s="33">
        <f t="shared" si="74"/>
        <v>14331.18556701031</v>
      </c>
      <c r="O389" s="33">
        <f t="shared" si="75"/>
        <v>76.233365256431512</v>
      </c>
      <c r="P389" s="34">
        <f>IF(INDEX($O$2:$O$4095,MATCH($B$8,$O$2:$O$4095,1)+ROWS(P$2:$P389))&lt;=$B$9,INDEX($O$2:$O$4095,MATCH($B$8,$O$2:$O$4095,1)+ROWS(P$2:$P389)),"")</f>
        <v>77.792116818829186</v>
      </c>
      <c r="Q389" s="50">
        <f t="shared" si="72"/>
        <v>406</v>
      </c>
      <c r="R389" s="51">
        <f t="shared" ca="1" si="79"/>
        <v>103.93397696286559</v>
      </c>
      <c r="S389" s="52">
        <f t="shared" ca="1" si="71"/>
        <v>793</v>
      </c>
      <c r="T389" s="39" t="str">
        <f t="shared" ca="1" si="76"/>
        <v>104,</v>
      </c>
      <c r="U389" s="39" t="str">
        <f t="shared" ca="1" si="77"/>
        <v>103.934,</v>
      </c>
      <c r="V389" s="53" t="str">
        <f t="shared" ca="1" si="78"/>
        <v>10393,</v>
      </c>
      <c r="W389" s="41"/>
      <c r="X389" s="42"/>
      <c r="Y389" s="42"/>
      <c r="Z389" s="72"/>
      <c r="AA389" s="42"/>
      <c r="AB389" s="44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</row>
    <row r="390" spans="7:39" x14ac:dyDescent="0.2">
      <c r="G390" s="27"/>
      <c r="H390" s="28"/>
      <c r="I390" s="28"/>
      <c r="J390" s="29"/>
      <c r="K390" s="26"/>
      <c r="L390" s="48">
        <v>389</v>
      </c>
      <c r="M390" s="49">
        <f t="shared" si="73"/>
        <v>0.31347985347985341</v>
      </c>
      <c r="N390" s="33">
        <f t="shared" si="74"/>
        <v>14290.488431876609</v>
      </c>
      <c r="O390" s="33">
        <f t="shared" si="75"/>
        <v>76.321270686474122</v>
      </c>
      <c r="P390" s="34">
        <f>IF(INDEX($O$2:$O$4095,MATCH($B$8,$O$2:$O$4095,1)+ROWS(P$2:$P390))&lt;=$B$9,INDEX($O$2:$O$4095,MATCH($B$8,$O$2:$O$4095,1)+ROWS(P$2:$P390)),"")</f>
        <v>77.87729395767667</v>
      </c>
      <c r="Q390" s="50">
        <f t="shared" si="72"/>
        <v>407</v>
      </c>
      <c r="R390" s="51">
        <f t="shared" ca="1" si="79"/>
        <v>104.04649617840749</v>
      </c>
      <c r="S390" s="52">
        <f t="shared" ca="1" si="71"/>
        <v>795</v>
      </c>
      <c r="T390" s="39" t="str">
        <f t="shared" ca="1" si="76"/>
        <v>104,</v>
      </c>
      <c r="U390" s="39" t="str">
        <f t="shared" ca="1" si="77"/>
        <v>104.0465,</v>
      </c>
      <c r="V390" s="53" t="str">
        <f t="shared" ca="1" si="78"/>
        <v>10405,</v>
      </c>
      <c r="W390" s="41"/>
      <c r="X390" s="42"/>
      <c r="Y390" s="42"/>
      <c r="Z390" s="72"/>
      <c r="AA390" s="42"/>
      <c r="AB390" s="44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</row>
    <row r="391" spans="7:39" x14ac:dyDescent="0.2">
      <c r="G391" s="27"/>
      <c r="H391" s="28"/>
      <c r="I391" s="28"/>
      <c r="J391" s="29"/>
      <c r="K391" s="26"/>
      <c r="L391" s="48">
        <v>390</v>
      </c>
      <c r="M391" s="49">
        <f t="shared" si="73"/>
        <v>0.31428571428571428</v>
      </c>
      <c r="N391" s="33">
        <f t="shared" si="74"/>
        <v>14250</v>
      </c>
      <c r="O391" s="33">
        <f t="shared" si="75"/>
        <v>76.409018183449518</v>
      </c>
      <c r="P391" s="34">
        <f>IF(INDEX($O$2:$O$4095,MATCH($B$8,$O$2:$O$4095,1)+ROWS(P$2:$P391))&lt;=$B$9,INDEX($O$2:$O$4095,MATCH($B$8,$O$2:$O$4095,1)+ROWS(P$2:$P391)),"")</f>
        <v>77.962326336210367</v>
      </c>
      <c r="Q391" s="50">
        <f t="shared" si="72"/>
        <v>408</v>
      </c>
      <c r="R391" s="51">
        <f t="shared" ca="1" si="79"/>
        <v>104.15886770262154</v>
      </c>
      <c r="S391" s="52">
        <f t="shared" ca="1" si="71"/>
        <v>797</v>
      </c>
      <c r="T391" s="39" t="str">
        <f t="shared" ca="1" si="76"/>
        <v>104,</v>
      </c>
      <c r="U391" s="39" t="str">
        <f t="shared" ca="1" si="77"/>
        <v>104.1589,</v>
      </c>
      <c r="V391" s="53" t="str">
        <f t="shared" ca="1" si="78"/>
        <v>10416,</v>
      </c>
      <c r="W391" s="41"/>
      <c r="X391" s="42"/>
      <c r="Y391" s="42"/>
      <c r="Z391" s="72"/>
      <c r="AA391" s="42"/>
      <c r="AB391" s="44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</row>
    <row r="392" spans="7:39" x14ac:dyDescent="0.2">
      <c r="G392" s="27"/>
      <c r="H392" s="28"/>
      <c r="I392" s="28"/>
      <c r="J392" s="29"/>
      <c r="K392" s="26"/>
      <c r="L392" s="48">
        <v>391</v>
      </c>
      <c r="M392" s="49">
        <f t="shared" si="73"/>
        <v>0.31509157509157509</v>
      </c>
      <c r="N392" s="33">
        <f t="shared" si="74"/>
        <v>14209.718670076725</v>
      </c>
      <c r="O392" s="33">
        <f t="shared" si="75"/>
        <v>76.496608524834073</v>
      </c>
      <c r="P392" s="34">
        <f>IF(INDEX($O$2:$O$4095,MATCH($B$8,$O$2:$O$4095,1)+ROWS(P$2:$P392))&lt;=$B$9,INDEX($O$2:$O$4095,MATCH($B$8,$O$2:$O$4095,1)+ROWS(P$2:$P392)),"")</f>
        <v>78.047214638099774</v>
      </c>
      <c r="Q392" s="50">
        <f t="shared" si="72"/>
        <v>409</v>
      </c>
      <c r="R392" s="51">
        <f t="shared" ca="1" si="79"/>
        <v>104.27109237154946</v>
      </c>
      <c r="S392" s="52">
        <f t="shared" ca="1" si="71"/>
        <v>799</v>
      </c>
      <c r="T392" s="39" t="str">
        <f t="shared" ca="1" si="76"/>
        <v>104,</v>
      </c>
      <c r="U392" s="39" t="str">
        <f t="shared" ca="1" si="77"/>
        <v>104.2711,</v>
      </c>
      <c r="V392" s="53" t="str">
        <f t="shared" ca="1" si="78"/>
        <v>10427,</v>
      </c>
      <c r="W392" s="41"/>
      <c r="X392" s="42"/>
      <c r="Y392" s="42"/>
      <c r="Z392" s="72"/>
      <c r="AA392" s="42"/>
      <c r="AB392" s="44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</row>
    <row r="393" spans="7:39" x14ac:dyDescent="0.2">
      <c r="K393" s="26"/>
      <c r="L393" s="48">
        <v>392</v>
      </c>
      <c r="M393" s="49">
        <f t="shared" si="73"/>
        <v>0.31589743589743585</v>
      </c>
      <c r="N393" s="33">
        <f t="shared" si="74"/>
        <v>14169.642857142859</v>
      </c>
      <c r="O393" s="33">
        <f t="shared" si="75"/>
        <v>76.584042482449149</v>
      </c>
      <c r="P393" s="34">
        <f>IF(INDEX($O$2:$O$4095,MATCH($B$8,$O$2:$O$4095,1)+ROWS(P$2:$P393))&lt;=$B$9,INDEX($O$2:$O$4095,MATCH($B$8,$O$2:$O$4095,1)+ROWS(P$2:$P393)),"")</f>
        <v>78.131959542263701</v>
      </c>
      <c r="Q393" s="50">
        <f t="shared" si="72"/>
        <v>410</v>
      </c>
      <c r="R393" s="51">
        <f t="shared" ca="1" si="79"/>
        <v>104.38317101555333</v>
      </c>
      <c r="S393" s="52">
        <f t="shared" ref="S393:S456" ca="1" si="80">INDEX($L$2:$L$4095,MATCH($R393,$O$2:$O$4095,0))</f>
        <v>801</v>
      </c>
      <c r="T393" s="39" t="str">
        <f t="shared" ca="1" si="76"/>
        <v>104,</v>
      </c>
      <c r="U393" s="39" t="str">
        <f t="shared" ca="1" si="77"/>
        <v>104.3832,</v>
      </c>
      <c r="V393" s="53" t="str">
        <f t="shared" ca="1" si="78"/>
        <v>10438,</v>
      </c>
      <c r="W393" s="41"/>
      <c r="X393" s="42"/>
      <c r="Y393" s="42"/>
      <c r="Z393" s="72"/>
      <c r="AA393" s="42"/>
      <c r="AB393" s="44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</row>
    <row r="394" spans="7:39" x14ac:dyDescent="0.2">
      <c r="K394" s="26"/>
      <c r="L394" s="48">
        <v>393</v>
      </c>
      <c r="M394" s="49">
        <f t="shared" si="73"/>
        <v>0.31670329670329667</v>
      </c>
      <c r="N394" s="33">
        <f t="shared" si="74"/>
        <v>14129.770992366413</v>
      </c>
      <c r="O394" s="33">
        <f t="shared" si="75"/>
        <v>76.671320822517089</v>
      </c>
      <c r="P394" s="34">
        <f>IF(INDEX($O$2:$O$4095,MATCH($B$8,$O$2:$O$4095,1)+ROWS(P$2:$P394))&lt;=$B$9,INDEX($O$2:$O$4095,MATCH($B$8,$O$2:$O$4095,1)+ROWS(P$2:$P394)),"")</f>
        <v>78.216561722914662</v>
      </c>
      <c r="Q394" s="50">
        <f t="shared" si="72"/>
        <v>411</v>
      </c>
      <c r="R394" s="51">
        <f t="shared" ca="1" si="79"/>
        <v>104.49510445937096</v>
      </c>
      <c r="S394" s="52">
        <f t="shared" ca="1" si="80"/>
        <v>803</v>
      </c>
      <c r="T394" s="39" t="str">
        <f t="shared" ca="1" si="76"/>
        <v>104,</v>
      </c>
      <c r="U394" s="39" t="str">
        <f t="shared" ca="1" si="77"/>
        <v>104.4951,</v>
      </c>
      <c r="V394" s="53" t="str">
        <f t="shared" ca="1" si="78"/>
        <v>10450,</v>
      </c>
      <c r="W394" s="41"/>
      <c r="X394" s="42"/>
      <c r="Y394" s="42"/>
      <c r="Z394" s="72"/>
      <c r="AA394" s="42"/>
      <c r="AB394" s="44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</row>
    <row r="395" spans="7:39" x14ac:dyDescent="0.2">
      <c r="K395" s="26"/>
      <c r="L395" s="48">
        <v>394</v>
      </c>
      <c r="M395" s="49">
        <f t="shared" si="73"/>
        <v>0.31750915750915748</v>
      </c>
      <c r="N395" s="33">
        <f t="shared" si="74"/>
        <v>14090.10152284264</v>
      </c>
      <c r="O395" s="33">
        <f t="shared" si="75"/>
        <v>76.758444305715614</v>
      </c>
      <c r="P395" s="34">
        <f>IF(INDEX($O$2:$O$4095,MATCH($B$8,$O$2:$O$4095,1)+ROWS(P$2:$P395))&lt;=$B$9,INDEX($O$2:$O$4095,MATCH($B$8,$O$2:$O$4095,1)+ROWS(P$2:$P395)),"")</f>
        <v>78.30102184960333</v>
      </c>
      <c r="Q395" s="50">
        <f t="shared" si="72"/>
        <v>412</v>
      </c>
      <c r="R395" s="51">
        <f t="shared" ca="1" si="79"/>
        <v>104.60689352217071</v>
      </c>
      <c r="S395" s="52">
        <f t="shared" ca="1" si="80"/>
        <v>805</v>
      </c>
      <c r="T395" s="39" t="str">
        <f t="shared" ca="1" si="76"/>
        <v>105,</v>
      </c>
      <c r="U395" s="39" t="str">
        <f t="shared" ca="1" si="77"/>
        <v>104.6069,</v>
      </c>
      <c r="V395" s="53" t="str">
        <f t="shared" ca="1" si="78"/>
        <v>10461,</v>
      </c>
      <c r="W395" s="41"/>
      <c r="X395" s="42"/>
      <c r="Y395" s="42"/>
      <c r="Z395" s="72"/>
      <c r="AA395" s="42"/>
      <c r="AB395" s="44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</row>
    <row r="396" spans="7:39" x14ac:dyDescent="0.2">
      <c r="K396" s="26"/>
      <c r="L396" s="48">
        <v>395</v>
      </c>
      <c r="M396" s="49">
        <f t="shared" si="73"/>
        <v>0.31831501831501829</v>
      </c>
      <c r="N396" s="33">
        <f t="shared" si="74"/>
        <v>14050.632911392406</v>
      </c>
      <c r="O396" s="33">
        <f t="shared" si="75"/>
        <v>76.845413687232394</v>
      </c>
      <c r="P396" s="34">
        <f>IF(INDEX($O$2:$O$4095,MATCH($B$8,$O$2:$O$4095,1)+ROWS(P$2:$P396))&lt;=$B$9,INDEX($O$2:$O$4095,MATCH($B$8,$O$2:$O$4095,1)+ROWS(P$2:$P396)),"")</f>
        <v>78.385340587262476</v>
      </c>
      <c r="Q396" s="50">
        <f t="shared" si="72"/>
        <v>413</v>
      </c>
      <c r="R396" s="51">
        <f t="shared" ca="1" si="79"/>
        <v>104.71853901760528</v>
      </c>
      <c r="S396" s="52">
        <f t="shared" ca="1" si="80"/>
        <v>807</v>
      </c>
      <c r="T396" s="39" t="str">
        <f t="shared" ca="1" si="76"/>
        <v>105,</v>
      </c>
      <c r="U396" s="39" t="str">
        <f t="shared" ca="1" si="77"/>
        <v>104.7185,</v>
      </c>
      <c r="V396" s="53" t="str">
        <f t="shared" ca="1" si="78"/>
        <v>10472,</v>
      </c>
      <c r="W396" s="41"/>
      <c r="X396" s="42"/>
      <c r="Y396" s="42"/>
      <c r="Z396" s="72"/>
      <c r="AA396" s="42"/>
      <c r="AB396" s="44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</row>
    <row r="397" spans="7:39" x14ac:dyDescent="0.2">
      <c r="K397" s="26"/>
      <c r="L397" s="48">
        <v>396</v>
      </c>
      <c r="M397" s="49">
        <f t="shared" si="73"/>
        <v>0.31912087912087911</v>
      </c>
      <c r="N397" s="33">
        <f t="shared" si="74"/>
        <v>14011.363636363634</v>
      </c>
      <c r="O397" s="33">
        <f t="shared" si="75"/>
        <v>76.932229716818881</v>
      </c>
      <c r="P397" s="34">
        <f>IF(INDEX($O$2:$O$4095,MATCH($B$8,$O$2:$O$4095,1)+ROWS(P$2:$P397))&lt;=$B$9,INDEX($O$2:$O$4095,MATCH($B$8,$O$2:$O$4095,1)+ROWS(P$2:$P397)),"")</f>
        <v>78.469518596249372</v>
      </c>
      <c r="Q397" s="50">
        <f t="shared" si="72"/>
        <v>414</v>
      </c>
      <c r="R397" s="51">
        <f t="shared" ca="1" si="79"/>
        <v>104.83004175386566</v>
      </c>
      <c r="S397" s="52">
        <f t="shared" ca="1" si="80"/>
        <v>809</v>
      </c>
      <c r="T397" s="39" t="str">
        <f t="shared" ca="1" si="76"/>
        <v>105,</v>
      </c>
      <c r="U397" s="39" t="str">
        <f t="shared" ca="1" si="77"/>
        <v>104.83,</v>
      </c>
      <c r="V397" s="53" t="str">
        <f t="shared" ca="1" si="78"/>
        <v>10483,</v>
      </c>
      <c r="W397" s="41"/>
      <c r="X397" s="42"/>
      <c r="Y397" s="42"/>
      <c r="Z397" s="72"/>
      <c r="AA397" s="42"/>
      <c r="AB397" s="44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</row>
    <row r="398" spans="7:39" x14ac:dyDescent="0.2">
      <c r="K398" s="26"/>
      <c r="L398" s="48">
        <v>397</v>
      </c>
      <c r="M398" s="49">
        <f t="shared" si="73"/>
        <v>0.31992673992673992</v>
      </c>
      <c r="N398" s="33">
        <f t="shared" si="74"/>
        <v>13972.292191435768</v>
      </c>
      <c r="O398" s="33">
        <f t="shared" si="75"/>
        <v>77.018893138842884</v>
      </c>
      <c r="P398" s="34">
        <f>IF(INDEX($O$2:$O$4095,MATCH($B$8,$O$2:$O$4095,1)+ROWS(P$2:$P398))&lt;=$B$9,INDEX($O$2:$O$4095,MATCH($B$8,$O$2:$O$4095,1)+ROWS(P$2:$P398)),"")</f>
        <v>78.553556532388939</v>
      </c>
      <c r="Q398" s="50">
        <f t="shared" si="72"/>
        <v>415</v>
      </c>
      <c r="R398" s="51">
        <f t="shared" ca="1" si="79"/>
        <v>104.94140253373348</v>
      </c>
      <c r="S398" s="52">
        <f t="shared" ca="1" si="80"/>
        <v>811</v>
      </c>
      <c r="T398" s="39" t="str">
        <f t="shared" ca="1" si="76"/>
        <v>105,</v>
      </c>
      <c r="U398" s="39" t="str">
        <f t="shared" ca="1" si="77"/>
        <v>104.9414,</v>
      </c>
      <c r="V398" s="53" t="str">
        <f t="shared" ca="1" si="78"/>
        <v>10494,</v>
      </c>
      <c r="W398" s="41"/>
      <c r="X398" s="42"/>
      <c r="Y398" s="42"/>
      <c r="Z398" s="72"/>
      <c r="AA398" s="42"/>
      <c r="AB398" s="44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</row>
    <row r="399" spans="7:39" x14ac:dyDescent="0.2">
      <c r="K399" s="26"/>
      <c r="L399" s="48">
        <v>398</v>
      </c>
      <c r="M399" s="49">
        <f t="shared" si="73"/>
        <v>0.32073260073260068</v>
      </c>
      <c r="N399" s="33">
        <f t="shared" si="74"/>
        <v>13933.417085427138</v>
      </c>
      <c r="O399" s="33">
        <f t="shared" si="75"/>
        <v>77.105404692340869</v>
      </c>
      <c r="P399" s="34">
        <f>IF(INDEX($O$2:$O$4095,MATCH($B$8,$O$2:$O$4095,1)+ROWS(P$2:$P399))&lt;=$B$9,INDEX($O$2:$O$4095,MATCH($B$8,$O$2:$O$4095,1)+ROWS(P$2:$P399)),"")</f>
        <v>78.637455047015862</v>
      </c>
      <c r="Q399" s="50">
        <f t="shared" si="72"/>
        <v>416</v>
      </c>
      <c r="R399" s="51">
        <f t="shared" ca="1" si="79"/>
        <v>105.05262215463341</v>
      </c>
      <c r="S399" s="52">
        <f t="shared" ca="1" si="80"/>
        <v>813</v>
      </c>
      <c r="T399" s="39" t="str">
        <f t="shared" ca="1" si="76"/>
        <v>105,</v>
      </c>
      <c r="U399" s="39" t="str">
        <f t="shared" ca="1" si="77"/>
        <v>105.0526,</v>
      </c>
      <c r="V399" s="53" t="str">
        <f t="shared" ca="1" si="78"/>
        <v>10505,</v>
      </c>
      <c r="W399" s="41"/>
      <c r="X399" s="42"/>
      <c r="Y399" s="42"/>
      <c r="Z399" s="72"/>
      <c r="AA399" s="42"/>
      <c r="AB399" s="44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</row>
    <row r="400" spans="7:39" x14ac:dyDescent="0.2">
      <c r="K400" s="26"/>
      <c r="L400" s="48">
        <v>399</v>
      </c>
      <c r="M400" s="49">
        <f t="shared" si="73"/>
        <v>0.3215384615384615</v>
      </c>
      <c r="N400" s="33">
        <f t="shared" si="74"/>
        <v>13894.736842105263</v>
      </c>
      <c r="O400" s="33">
        <f t="shared" si="75"/>
        <v>77.191765111069913</v>
      </c>
      <c r="P400" s="34">
        <f>IF(INDEX($O$2:$O$4095,MATCH($B$8,$O$2:$O$4095,1)+ROWS(P$2:$P400))&lt;=$B$9,INDEX($O$2:$O$4095,MATCH($B$8,$O$2:$O$4095,1)+ROWS(P$2:$P400)),"")</f>
        <v>78.721214787015981</v>
      </c>
      <c r="Q400" s="50">
        <f t="shared" si="72"/>
        <v>417</v>
      </c>
      <c r="R400" s="51">
        <f t="shared" ca="1" si="79"/>
        <v>105.16370140868474</v>
      </c>
      <c r="S400" s="52">
        <f t="shared" ca="1" si="80"/>
        <v>815</v>
      </c>
      <c r="T400" s="39" t="str">
        <f t="shared" ca="1" si="76"/>
        <v>105,</v>
      </c>
      <c r="U400" s="39" t="str">
        <f t="shared" ca="1" si="77"/>
        <v>105.1637,</v>
      </c>
      <c r="V400" s="53" t="str">
        <f t="shared" ca="1" si="78"/>
        <v>10516,</v>
      </c>
      <c r="W400" s="41"/>
      <c r="X400" s="42"/>
      <c r="Y400" s="42"/>
      <c r="Z400" s="72"/>
      <c r="AA400" s="42"/>
      <c r="AB400" s="44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</row>
    <row r="401" spans="11:39" x14ac:dyDescent="0.2">
      <c r="K401" s="26"/>
      <c r="L401" s="48">
        <v>400</v>
      </c>
      <c r="M401" s="49">
        <f t="shared" si="73"/>
        <v>0.32234432234432236</v>
      </c>
      <c r="N401" s="33">
        <f t="shared" si="74"/>
        <v>13856.249999999998</v>
      </c>
      <c r="O401" s="33">
        <f t="shared" si="75"/>
        <v>77.277975123558633</v>
      </c>
      <c r="P401" s="34">
        <f>IF(INDEX($O$2:$O$4095,MATCH($B$8,$O$2:$O$4095,1)+ROWS(P$2:$P401))&lt;=$B$9,INDEX($O$2:$O$4095,MATCH($B$8,$O$2:$O$4095,1)+ROWS(P$2:$P401)),"")</f>
        <v>78.804836394867664</v>
      </c>
      <c r="Q401" s="50">
        <f t="shared" si="72"/>
        <v>418</v>
      </c>
      <c r="R401" s="51">
        <f t="shared" ca="1" si="79"/>
        <v>105.27464108275228</v>
      </c>
      <c r="S401" s="52">
        <f t="shared" ca="1" si="80"/>
        <v>817</v>
      </c>
      <c r="T401" s="39" t="str">
        <f t="shared" ca="1" si="76"/>
        <v>105,</v>
      </c>
      <c r="U401" s="39" t="str">
        <f t="shared" ca="1" si="77"/>
        <v>105.2746,</v>
      </c>
      <c r="V401" s="53" t="str">
        <f t="shared" ca="1" si="78"/>
        <v>10527,</v>
      </c>
      <c r="W401" s="41"/>
      <c r="X401" s="42"/>
      <c r="Y401" s="42"/>
      <c r="Z401" s="72"/>
      <c r="AA401" s="42"/>
      <c r="AB401" s="44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</row>
    <row r="402" spans="11:39" x14ac:dyDescent="0.2">
      <c r="K402" s="26"/>
      <c r="L402" s="48">
        <v>401</v>
      </c>
      <c r="M402" s="49">
        <f t="shared" si="73"/>
        <v>0.32315018315018312</v>
      </c>
      <c r="N402" s="33">
        <f t="shared" si="74"/>
        <v>13817.955112219452</v>
      </c>
      <c r="O402" s="33">
        <f t="shared" si="75"/>
        <v>77.364035453157385</v>
      </c>
      <c r="P402" s="34">
        <f>IF(INDEX($O$2:$O$4095,MATCH($B$8,$O$2:$O$4095,1)+ROWS(P$2:$P402))&lt;=$B$9,INDEX($O$2:$O$4095,MATCH($B$8,$O$2:$O$4095,1)+ROWS(P$2:$P402)),"")</f>
        <v>78.888320508682341</v>
      </c>
      <c r="Q402" s="50">
        <f t="shared" si="72"/>
        <v>419</v>
      </c>
      <c r="R402" s="51">
        <f t="shared" ca="1" si="79"/>
        <v>105.38544195849676</v>
      </c>
      <c r="S402" s="52">
        <f t="shared" ca="1" si="80"/>
        <v>819</v>
      </c>
      <c r="T402" s="39" t="str">
        <f t="shared" ca="1" si="76"/>
        <v>105,</v>
      </c>
      <c r="U402" s="39" t="str">
        <f t="shared" ca="1" si="77"/>
        <v>105.3854,</v>
      </c>
      <c r="V402" s="53" t="str">
        <f t="shared" ca="1" si="78"/>
        <v>10539,</v>
      </c>
      <c r="W402" s="41"/>
      <c r="X402" s="42"/>
      <c r="Y402" s="42"/>
      <c r="Z402" s="72"/>
      <c r="AA402" s="42"/>
      <c r="AB402" s="44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</row>
    <row r="403" spans="11:39" x14ac:dyDescent="0.2">
      <c r="K403" s="26"/>
      <c r="L403" s="48">
        <v>402</v>
      </c>
      <c r="M403" s="49">
        <f t="shared" si="73"/>
        <v>0.32395604395604394</v>
      </c>
      <c r="N403" s="33">
        <f t="shared" si="74"/>
        <v>13779.850746268656</v>
      </c>
      <c r="O403" s="33">
        <f t="shared" si="75"/>
        <v>77.449946818088506</v>
      </c>
      <c r="P403" s="34">
        <f>IF(INDEX($O$2:$O$4095,MATCH($B$8,$O$2:$O$4095,1)+ROWS(P$2:$P403))&lt;=$B$9,INDEX($O$2:$O$4095,MATCH($B$8,$O$2:$O$4095,1)+ROWS(P$2:$P403)),"")</f>
        <v>78.97166776224492</v>
      </c>
      <c r="Q403" s="50">
        <f t="shared" si="72"/>
        <v>420</v>
      </c>
      <c r="R403" s="51">
        <f t="shared" ca="1" si="79"/>
        <v>105.49610481242445</v>
      </c>
      <c r="S403" s="52">
        <f t="shared" ca="1" si="80"/>
        <v>821</v>
      </c>
      <c r="T403" s="39" t="str">
        <f t="shared" ca="1" si="76"/>
        <v>105,</v>
      </c>
      <c r="U403" s="39" t="str">
        <f t="shared" ca="1" si="77"/>
        <v>105.4961,</v>
      </c>
      <c r="V403" s="53" t="str">
        <f t="shared" ca="1" si="78"/>
        <v>10550,</v>
      </c>
      <c r="W403" s="41"/>
      <c r="X403" s="42"/>
      <c r="Y403" s="42"/>
      <c r="Z403" s="72"/>
      <c r="AA403" s="42"/>
      <c r="AB403" s="44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</row>
    <row r="404" spans="11:39" x14ac:dyDescent="0.2">
      <c r="K404" s="26"/>
      <c r="L404" s="48">
        <v>403</v>
      </c>
      <c r="M404" s="49">
        <f t="shared" si="73"/>
        <v>0.32476190476190475</v>
      </c>
      <c r="N404" s="33">
        <f t="shared" si="74"/>
        <v>13741.935483870966</v>
      </c>
      <c r="O404" s="33">
        <f t="shared" si="75"/>
        <v>77.535709931495035</v>
      </c>
      <c r="P404" s="34">
        <f>IF(INDEX($O$2:$O$4095,MATCH($B$8,$O$2:$O$4095,1)+ROWS(P$2:$P404))&lt;=$B$9,INDEX($O$2:$O$4095,MATCH($B$8,$O$2:$O$4095,1)+ROWS(P$2:$P404)),"")</f>
        <v>79.054878785053177</v>
      </c>
      <c r="Q404" s="50">
        <f t="shared" si="72"/>
        <v>421</v>
      </c>
      <c r="R404" s="51">
        <f t="shared" ca="1" si="79"/>
        <v>105.60663041593654</v>
      </c>
      <c r="S404" s="52">
        <f t="shared" ca="1" si="80"/>
        <v>823</v>
      </c>
      <c r="T404" s="39" t="str">
        <f t="shared" ca="1" si="76"/>
        <v>106,</v>
      </c>
      <c r="U404" s="39" t="str">
        <f t="shared" ca="1" si="77"/>
        <v>105.6066,</v>
      </c>
      <c r="V404" s="53" t="str">
        <f t="shared" ca="1" si="78"/>
        <v>10561,</v>
      </c>
      <c r="W404" s="41"/>
      <c r="X404" s="42"/>
      <c r="Y404" s="42"/>
      <c r="Z404" s="72"/>
      <c r="AA404" s="42"/>
      <c r="AB404" s="44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</row>
    <row r="405" spans="11:39" x14ac:dyDescent="0.2">
      <c r="K405" s="26"/>
      <c r="L405" s="48">
        <v>404</v>
      </c>
      <c r="M405" s="49">
        <f t="shared" si="73"/>
        <v>0.32556776556776551</v>
      </c>
      <c r="N405" s="33">
        <f t="shared" si="74"/>
        <v>13704.207920792081</v>
      </c>
      <c r="O405" s="33">
        <f t="shared" si="75"/>
        <v>77.621325501489594</v>
      </c>
      <c r="P405" s="34">
        <f>IF(INDEX($O$2:$O$4095,MATCH($B$8,$O$2:$O$4095,1)+ROWS(P$2:$P405))&lt;=$B$9,INDEX($O$2:$O$4095,MATCH($B$8,$O$2:$O$4095,1)+ROWS(P$2:$P405)),"")</f>
        <v>79.137954202357378</v>
      </c>
      <c r="Q405" s="50">
        <f t="shared" si="72"/>
        <v>422</v>
      </c>
      <c r="R405" s="51">
        <f t="shared" ca="1" si="79"/>
        <v>105.71701953537752</v>
      </c>
      <c r="S405" s="52">
        <f t="shared" ca="1" si="80"/>
        <v>825</v>
      </c>
      <c r="T405" s="39" t="str">
        <f t="shared" ca="1" si="76"/>
        <v>106,</v>
      </c>
      <c r="U405" s="39" t="str">
        <f t="shared" ca="1" si="77"/>
        <v>105.717,</v>
      </c>
      <c r="V405" s="53" t="str">
        <f t="shared" ca="1" si="78"/>
        <v>10572,</v>
      </c>
      <c r="W405" s="41"/>
      <c r="X405" s="42"/>
      <c r="Y405" s="42"/>
      <c r="Z405" s="72"/>
      <c r="AA405" s="42"/>
      <c r="AB405" s="44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</row>
    <row r="406" spans="11:39" x14ac:dyDescent="0.2">
      <c r="K406" s="26"/>
      <c r="L406" s="48">
        <v>405</v>
      </c>
      <c r="M406" s="49">
        <f t="shared" si="73"/>
        <v>0.32637362637362638</v>
      </c>
      <c r="N406" s="33">
        <f t="shared" si="74"/>
        <v>13666.666666666666</v>
      </c>
      <c r="O406" s="33">
        <f t="shared" si="75"/>
        <v>77.706794231202593</v>
      </c>
      <c r="P406" s="34">
        <f>IF(INDEX($O$2:$O$4095,MATCH($B$8,$O$2:$O$4095,1)+ROWS(P$2:$P406))&lt;=$B$9,INDEX($O$2:$O$4095,MATCH($B$8,$O$2:$O$4095,1)+ROWS(P$2:$P406)),"")</f>
        <v>79.220894635198931</v>
      </c>
      <c r="Q406" s="50">
        <f t="shared" si="72"/>
        <v>423</v>
      </c>
      <c r="R406" s="51">
        <f t="shared" ca="1" si="79"/>
        <v>105.82727293208319</v>
      </c>
      <c r="S406" s="52">
        <f t="shared" ca="1" si="80"/>
        <v>827</v>
      </c>
      <c r="T406" s="39" t="str">
        <f t="shared" ca="1" si="76"/>
        <v>106,</v>
      </c>
      <c r="U406" s="39" t="str">
        <f t="shared" ca="1" si="77"/>
        <v>105.8273,</v>
      </c>
      <c r="V406" s="53" t="str">
        <f t="shared" ca="1" si="78"/>
        <v>10583,</v>
      </c>
      <c r="W406" s="41"/>
      <c r="X406" s="42"/>
      <c r="Y406" s="42"/>
      <c r="Z406" s="72"/>
      <c r="AA406" s="42"/>
      <c r="AB406" s="44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</row>
    <row r="407" spans="11:39" x14ac:dyDescent="0.2">
      <c r="K407" s="26"/>
      <c r="L407" s="48">
        <v>406</v>
      </c>
      <c r="M407" s="49">
        <f t="shared" si="73"/>
        <v>0.32717948717948719</v>
      </c>
      <c r="N407" s="33">
        <f t="shared" si="74"/>
        <v>13629.310344827583</v>
      </c>
      <c r="O407" s="33">
        <f t="shared" si="75"/>
        <v>77.792116818829186</v>
      </c>
      <c r="P407" s="34">
        <f>IF(INDEX($O$2:$O$4095,MATCH($B$8,$O$2:$O$4095,1)+ROWS(P$2:$P407))&lt;=$B$9,INDEX($O$2:$O$4095,MATCH($B$8,$O$2:$O$4095,1)+ROWS(P$2:$P407)),"")</f>
        <v>79.303700700448758</v>
      </c>
      <c r="Q407" s="50">
        <f t="shared" si="72"/>
        <v>424</v>
      </c>
      <c r="R407" s="51">
        <f t="shared" ca="1" si="79"/>
        <v>105.93739136242851</v>
      </c>
      <c r="S407" s="52">
        <f t="shared" ca="1" si="80"/>
        <v>829</v>
      </c>
      <c r="T407" s="39" t="str">
        <f t="shared" ca="1" si="76"/>
        <v>106,</v>
      </c>
      <c r="U407" s="39" t="str">
        <f t="shared" ca="1" si="77"/>
        <v>105.9374,</v>
      </c>
      <c r="V407" s="53" t="str">
        <f t="shared" ca="1" si="78"/>
        <v>10594,</v>
      </c>
      <c r="W407" s="41"/>
      <c r="X407" s="42"/>
      <c r="Y407" s="42"/>
      <c r="Z407" s="72"/>
      <c r="AA407" s="42"/>
      <c r="AB407" s="44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</row>
    <row r="408" spans="11:39" x14ac:dyDescent="0.2">
      <c r="K408" s="26"/>
      <c r="L408" s="48">
        <v>407</v>
      </c>
      <c r="M408" s="49">
        <f t="shared" si="73"/>
        <v>0.32798534798534795</v>
      </c>
      <c r="N408" s="33">
        <f t="shared" si="74"/>
        <v>13592.137592137593</v>
      </c>
      <c r="O408" s="33">
        <f t="shared" si="75"/>
        <v>77.87729395767667</v>
      </c>
      <c r="P408" s="34">
        <f>IF(INDEX($O$2:$O$4095,MATCH($B$8,$O$2:$O$4095,1)+ROWS(P$2:$P408))&lt;=$B$9,INDEX($O$2:$O$4095,MATCH($B$8,$O$2:$O$4095,1)+ROWS(P$2:$P408)),"")</f>
        <v>79.386373010845432</v>
      </c>
      <c r="Q408" s="50">
        <f t="shared" si="72"/>
        <v>425</v>
      </c>
      <c r="R408" s="51">
        <f t="shared" ca="1" si="79"/>
        <v>106.04737557787405</v>
      </c>
      <c r="S408" s="52">
        <f t="shared" ca="1" si="80"/>
        <v>831</v>
      </c>
      <c r="T408" s="39" t="str">
        <f t="shared" ca="1" si="76"/>
        <v>106,</v>
      </c>
      <c r="U408" s="39" t="str">
        <f t="shared" ca="1" si="77"/>
        <v>106.0474,</v>
      </c>
      <c r="V408" s="53" t="str">
        <f t="shared" ca="1" si="78"/>
        <v>10605,</v>
      </c>
      <c r="W408" s="41"/>
      <c r="X408" s="42"/>
      <c r="Y408" s="42"/>
      <c r="Z408" s="72"/>
      <c r="AA408" s="42"/>
      <c r="AB408" s="44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</row>
    <row r="409" spans="11:39" x14ac:dyDescent="0.2">
      <c r="K409" s="26"/>
      <c r="L409" s="48">
        <v>408</v>
      </c>
      <c r="M409" s="49">
        <f t="shared" si="73"/>
        <v>0.32879120879120877</v>
      </c>
      <c r="N409" s="33">
        <f t="shared" si="74"/>
        <v>13555.14705882353</v>
      </c>
      <c r="O409" s="33">
        <f t="shared" si="75"/>
        <v>77.962326336210367</v>
      </c>
      <c r="P409" s="34">
        <f>IF(INDEX($O$2:$O$4095,MATCH($B$8,$O$2:$O$4095,1)+ROWS(P$2:$P409))&lt;=$B$9,INDEX($O$2:$O$4095,MATCH($B$8,$O$2:$O$4095,1)+ROWS(P$2:$P409)),"")</f>
        <v>79.468912175032301</v>
      </c>
      <c r="Q409" s="50">
        <f t="shared" si="72"/>
        <v>426</v>
      </c>
      <c r="R409" s="51">
        <f t="shared" ca="1" si="79"/>
        <v>106.15722632501246</v>
      </c>
      <c r="S409" s="52">
        <f t="shared" ca="1" si="80"/>
        <v>833</v>
      </c>
      <c r="T409" s="39" t="str">
        <f t="shared" ca="1" si="76"/>
        <v>106,</v>
      </c>
      <c r="U409" s="39" t="str">
        <f t="shared" ca="1" si="77"/>
        <v>106.1572,</v>
      </c>
      <c r="V409" s="53" t="str">
        <f t="shared" ca="1" si="78"/>
        <v>10616,</v>
      </c>
      <c r="W409" s="41"/>
      <c r="X409" s="42"/>
      <c r="Y409" s="42"/>
      <c r="Z409" s="72"/>
      <c r="AA409" s="42"/>
      <c r="AB409" s="44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</row>
    <row r="410" spans="11:39" x14ac:dyDescent="0.2">
      <c r="K410" s="26"/>
      <c r="L410" s="48">
        <v>409</v>
      </c>
      <c r="M410" s="49">
        <f t="shared" si="73"/>
        <v>0.32959706959706953</v>
      </c>
      <c r="N410" s="33">
        <f t="shared" si="74"/>
        <v>13518.337408312962</v>
      </c>
      <c r="O410" s="33">
        <f t="shared" si="75"/>
        <v>78.047214638099774</v>
      </c>
      <c r="P410" s="34">
        <f>IF(INDEX($O$2:$O$4095,MATCH($B$8,$O$2:$O$4095,1)+ROWS(P$2:$P410))&lt;=$B$9,INDEX($O$2:$O$4095,MATCH($B$8,$O$2:$O$4095,1)+ROWS(P$2:$P410)),"")</f>
        <v>79.551318797595172</v>
      </c>
      <c r="Q410" s="50">
        <f t="shared" si="72"/>
        <v>427</v>
      </c>
      <c r="R410" s="51">
        <f t="shared" ca="1" si="79"/>
        <v>106.26694434561449</v>
      </c>
      <c r="S410" s="52">
        <f t="shared" ca="1" si="80"/>
        <v>835</v>
      </c>
      <c r="T410" s="39" t="str">
        <f t="shared" ca="1" si="76"/>
        <v>106,</v>
      </c>
      <c r="U410" s="39" t="str">
        <f t="shared" ca="1" si="77"/>
        <v>106.2669,</v>
      </c>
      <c r="V410" s="53" t="str">
        <f t="shared" ca="1" si="78"/>
        <v>10627,</v>
      </c>
      <c r="W410" s="41"/>
      <c r="X410" s="42"/>
      <c r="Y410" s="42"/>
      <c r="Z410" s="72"/>
      <c r="AA410" s="42"/>
      <c r="AB410" s="44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</row>
    <row r="411" spans="11:39" x14ac:dyDescent="0.2">
      <c r="K411" s="26"/>
      <c r="L411" s="48">
        <v>410</v>
      </c>
      <c r="M411" s="49">
        <f t="shared" si="73"/>
        <v>0.33040293040293039</v>
      </c>
      <c r="N411" s="33">
        <f t="shared" si="74"/>
        <v>13481.707317073171</v>
      </c>
      <c r="O411" s="33">
        <f t="shared" si="75"/>
        <v>78.131959542263701</v>
      </c>
      <c r="P411" s="34">
        <f>IF(INDEX($O$2:$O$4095,MATCH($B$8,$O$2:$O$4095,1)+ROWS(P$2:$P411))&lt;=$B$9,INDEX($O$2:$O$4095,MATCH($B$8,$O$2:$O$4095,1)+ROWS(P$2:$P411)),"")</f>
        <v>79.633593479098295</v>
      </c>
      <c r="Q411" s="50">
        <f t="shared" si="72"/>
        <v>428</v>
      </c>
      <c r="R411" s="51">
        <f t="shared" ca="1" si="79"/>
        <v>106.37653037667417</v>
      </c>
      <c r="S411" s="52">
        <f t="shared" ca="1" si="80"/>
        <v>837</v>
      </c>
      <c r="T411" s="39" t="str">
        <f t="shared" ca="1" si="76"/>
        <v>106,</v>
      </c>
      <c r="U411" s="39" t="str">
        <f t="shared" ca="1" si="77"/>
        <v>106.3765,</v>
      </c>
      <c r="V411" s="53" t="str">
        <f t="shared" ca="1" si="78"/>
        <v>10638,</v>
      </c>
      <c r="W411" s="41"/>
      <c r="X411" s="42"/>
      <c r="Y411" s="42"/>
      <c r="Z411" s="72"/>
      <c r="AA411" s="42"/>
      <c r="AB411" s="44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</row>
    <row r="412" spans="11:39" x14ac:dyDescent="0.2">
      <c r="K412" s="26"/>
      <c r="L412" s="48">
        <v>411</v>
      </c>
      <c r="M412" s="49">
        <f t="shared" si="73"/>
        <v>0.33120879120879121</v>
      </c>
      <c r="N412" s="33">
        <f t="shared" si="74"/>
        <v>13445.255474452555</v>
      </c>
      <c r="O412" s="33">
        <f t="shared" si="75"/>
        <v>78.216561722914662</v>
      </c>
      <c r="P412" s="34">
        <f>IF(INDEX($O$2:$O$4095,MATCH($B$8,$O$2:$O$4095,1)+ROWS(P$2:$P412))&lt;=$B$9,INDEX($O$2:$O$4095,MATCH($B$8,$O$2:$O$4095,1)+ROWS(P$2:$P412)),"")</f>
        <v>79.715736816121137</v>
      </c>
      <c r="Q412" s="50">
        <f t="shared" si="72"/>
        <v>429</v>
      </c>
      <c r="R412" s="51">
        <f t="shared" ca="1" si="79"/>
        <v>106.48598515045336</v>
      </c>
      <c r="S412" s="52">
        <f t="shared" ca="1" si="80"/>
        <v>839</v>
      </c>
      <c r="T412" s="39" t="str">
        <f t="shared" ca="1" si="76"/>
        <v>106,</v>
      </c>
      <c r="U412" s="39" t="str">
        <f t="shared" ca="1" si="77"/>
        <v>106.486,</v>
      </c>
      <c r="V412" s="53" t="str">
        <f t="shared" ca="1" si="78"/>
        <v>10649,</v>
      </c>
      <c r="W412" s="41"/>
      <c r="X412" s="42"/>
      <c r="Y412" s="42"/>
      <c r="Z412" s="72"/>
      <c r="AA412" s="42"/>
      <c r="AB412" s="44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</row>
    <row r="413" spans="11:39" x14ac:dyDescent="0.2">
      <c r="K413" s="26"/>
      <c r="L413" s="48">
        <v>412</v>
      </c>
      <c r="M413" s="49">
        <f t="shared" si="73"/>
        <v>0.33201465201465197</v>
      </c>
      <c r="N413" s="33">
        <f t="shared" si="74"/>
        <v>13408.980582524273</v>
      </c>
      <c r="O413" s="33">
        <f t="shared" si="75"/>
        <v>78.30102184960333</v>
      </c>
      <c r="P413" s="34">
        <f>IF(INDEX($O$2:$O$4095,MATCH($B$8,$O$2:$O$4095,1)+ROWS(P$2:$P413))&lt;=$B$9,INDEX($O$2:$O$4095,MATCH($B$8,$O$2:$O$4095,1)+ROWS(P$2:$P413)),"")</f>
        <v>79.7977494012938</v>
      </c>
      <c r="Q413" s="50">
        <f t="shared" si="72"/>
        <v>430</v>
      </c>
      <c r="R413" s="51">
        <f t="shared" ca="1" si="79"/>
        <v>106.59530939452657</v>
      </c>
      <c r="S413" s="52">
        <f t="shared" ca="1" si="80"/>
        <v>841</v>
      </c>
      <c r="T413" s="39" t="str">
        <f t="shared" ca="1" si="76"/>
        <v>107,</v>
      </c>
      <c r="U413" s="39" t="str">
        <f t="shared" ca="1" si="77"/>
        <v>106.5953,</v>
      </c>
      <c r="V413" s="53" t="str">
        <f t="shared" ca="1" si="78"/>
        <v>10660,</v>
      </c>
      <c r="W413" s="41"/>
      <c r="X413" s="42"/>
      <c r="Y413" s="42"/>
      <c r="Z413" s="72"/>
      <c r="AA413" s="42"/>
      <c r="AB413" s="44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</row>
    <row r="414" spans="11:39" x14ac:dyDescent="0.2">
      <c r="K414" s="26"/>
      <c r="L414" s="48">
        <v>413</v>
      </c>
      <c r="M414" s="49">
        <f t="shared" si="73"/>
        <v>0.33282051282051278</v>
      </c>
      <c r="N414" s="33">
        <f t="shared" si="74"/>
        <v>13372.881355932204</v>
      </c>
      <c r="O414" s="33">
        <f t="shared" si="75"/>
        <v>78.385340587262476</v>
      </c>
      <c r="P414" s="34">
        <f>IF(INDEX($O$2:$O$4095,MATCH($B$8,$O$2:$O$4095,1)+ROWS(P$2:$P414))&lt;=$B$9,INDEX($O$2:$O$4095,MATCH($B$8,$O$2:$O$4095,1)+ROWS(P$2:$P414)),"")</f>
        <v>79.879631823333</v>
      </c>
      <c r="Q414" s="50">
        <f t="shared" si="72"/>
        <v>431</v>
      </c>
      <c r="R414" s="51">
        <f t="shared" ca="1" si="79"/>
        <v>106.70450383182396</v>
      </c>
      <c r="S414" s="52">
        <f t="shared" ca="1" si="80"/>
        <v>843</v>
      </c>
      <c r="T414" s="39" t="str">
        <f t="shared" ca="1" si="76"/>
        <v>107,</v>
      </c>
      <c r="U414" s="39" t="str">
        <f t="shared" ca="1" si="77"/>
        <v>106.7045,</v>
      </c>
      <c r="V414" s="53" t="str">
        <f t="shared" ca="1" si="78"/>
        <v>10670,</v>
      </c>
      <c r="W414" s="41"/>
      <c r="X414" s="42"/>
      <c r="Y414" s="42"/>
      <c r="Z414" s="72"/>
      <c r="AA414" s="42"/>
      <c r="AB414" s="44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</row>
    <row r="415" spans="11:39" x14ac:dyDescent="0.2">
      <c r="K415" s="26"/>
      <c r="L415" s="48">
        <v>414</v>
      </c>
      <c r="M415" s="49">
        <f t="shared" si="73"/>
        <v>0.3336263736263736</v>
      </c>
      <c r="N415" s="33">
        <f t="shared" si="74"/>
        <v>13336.956521739132</v>
      </c>
      <c r="O415" s="33">
        <f t="shared" si="75"/>
        <v>78.469518596249372</v>
      </c>
      <c r="P415" s="34">
        <f>IF(INDEX($O$2:$O$4095,MATCH($B$8,$O$2:$O$4095,1)+ROWS(P$2:$P415))&lt;=$B$9,INDEX($O$2:$O$4095,MATCH($B$8,$O$2:$O$4095,1)+ROWS(P$2:$P415)),"")</f>
        <v>79.961384667076459</v>
      </c>
      <c r="Q415" s="50">
        <f t="shared" si="72"/>
        <v>432</v>
      </c>
      <c r="R415" s="51">
        <f t="shared" ca="1" si="79"/>
        <v>106.81356918067536</v>
      </c>
      <c r="S415" s="52">
        <f t="shared" ca="1" si="80"/>
        <v>845</v>
      </c>
      <c r="T415" s="39" t="str">
        <f t="shared" ca="1" si="76"/>
        <v>107,</v>
      </c>
      <c r="U415" s="39" t="str">
        <f t="shared" ca="1" si="77"/>
        <v>106.8136,</v>
      </c>
      <c r="V415" s="53" t="str">
        <f t="shared" ca="1" si="78"/>
        <v>10681,</v>
      </c>
      <c r="W415" s="41"/>
      <c r="X415" s="42"/>
      <c r="Y415" s="42"/>
      <c r="Z415" s="72"/>
      <c r="AA415" s="42"/>
      <c r="AB415" s="44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</row>
    <row r="416" spans="11:39" x14ac:dyDescent="0.2">
      <c r="K416" s="26"/>
      <c r="L416" s="48">
        <v>415</v>
      </c>
      <c r="M416" s="49">
        <f t="shared" si="73"/>
        <v>0.33443223443223441</v>
      </c>
      <c r="N416" s="33">
        <f t="shared" si="74"/>
        <v>13301.204819277109</v>
      </c>
      <c r="O416" s="33">
        <f t="shared" si="75"/>
        <v>78.553556532388939</v>
      </c>
      <c r="P416" s="34">
        <f>IF(INDEX($O$2:$O$4095,MATCH($B$8,$O$2:$O$4095,1)+ROWS(P$2:$P416))&lt;=$B$9,INDEX($O$2:$O$4095,MATCH($B$8,$O$2:$O$4095,1)+ROWS(P$2:$P416)),"")</f>
        <v>80.043008513517975</v>
      </c>
      <c r="Q416" s="50">
        <f t="shared" si="72"/>
        <v>433</v>
      </c>
      <c r="R416" s="51">
        <f t="shared" ca="1" si="79"/>
        <v>106.92250615485233</v>
      </c>
      <c r="S416" s="52">
        <f t="shared" ca="1" si="80"/>
        <v>847</v>
      </c>
      <c r="T416" s="39" t="str">
        <f t="shared" ca="1" si="76"/>
        <v>107,</v>
      </c>
      <c r="U416" s="39" t="str">
        <f t="shared" ca="1" si="77"/>
        <v>106.9225,</v>
      </c>
      <c r="V416" s="53" t="str">
        <f t="shared" ca="1" si="78"/>
        <v>10692,</v>
      </c>
      <c r="W416" s="41"/>
      <c r="X416" s="42"/>
      <c r="Y416" s="42"/>
      <c r="Z416" s="72"/>
      <c r="AA416" s="42"/>
      <c r="AB416" s="44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</row>
    <row r="417" spans="11:39" x14ac:dyDescent="0.2">
      <c r="K417" s="26"/>
      <c r="L417" s="48">
        <v>416</v>
      </c>
      <c r="M417" s="49">
        <f t="shared" si="73"/>
        <v>0.33523809523809522</v>
      </c>
      <c r="N417" s="33">
        <f t="shared" si="74"/>
        <v>13265.625</v>
      </c>
      <c r="O417" s="33">
        <f t="shared" si="75"/>
        <v>78.637455047015862</v>
      </c>
      <c r="P417" s="34">
        <f>IF(INDEX($O$2:$O$4095,MATCH($B$8,$O$2:$O$4095,1)+ROWS(P$2:$P417))&lt;=$B$9,INDEX($O$2:$O$4095,MATCH($B$8,$O$2:$O$4095,1)+ROWS(P$2:$P417)),"")</f>
        <v>80.124503939841588</v>
      </c>
      <c r="Q417" s="50">
        <f t="shared" si="72"/>
        <v>434</v>
      </c>
      <c r="R417" s="51">
        <f t="shared" ca="1" si="79"/>
        <v>107.03131546361095</v>
      </c>
      <c r="S417" s="52">
        <f t="shared" ca="1" si="80"/>
        <v>849</v>
      </c>
      <c r="T417" s="39" t="str">
        <f t="shared" ca="1" si="76"/>
        <v>107,</v>
      </c>
      <c r="U417" s="39" t="str">
        <f t="shared" ca="1" si="77"/>
        <v>107.0313,</v>
      </c>
      <c r="V417" s="53" t="str">
        <f t="shared" ca="1" si="78"/>
        <v>10703,</v>
      </c>
      <c r="W417" s="41"/>
      <c r="X417" s="42"/>
      <c r="Y417" s="42"/>
      <c r="Z417" s="72"/>
      <c r="AA417" s="42"/>
      <c r="AB417" s="44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</row>
    <row r="418" spans="11:39" x14ac:dyDescent="0.2">
      <c r="K418" s="26"/>
      <c r="L418" s="48">
        <v>417</v>
      </c>
      <c r="M418" s="49">
        <f t="shared" si="73"/>
        <v>0.33604395604395604</v>
      </c>
      <c r="N418" s="33">
        <f t="shared" si="74"/>
        <v>13230.21582733813</v>
      </c>
      <c r="O418" s="33">
        <f t="shared" si="75"/>
        <v>78.721214787015981</v>
      </c>
      <c r="P418" s="34">
        <f>IF(INDEX($O$2:$O$4095,MATCH($B$8,$O$2:$O$4095,1)+ROWS(P$2:$P418))&lt;=$B$9,INDEX($O$2:$O$4095,MATCH($B$8,$O$2:$O$4095,1)+ROWS(P$2:$P418)),"")</f>
        <v>80.2058715194554</v>
      </c>
      <c r="Q418" s="50">
        <f t="shared" si="72"/>
        <v>435</v>
      </c>
      <c r="R418" s="51">
        <f t="shared" ca="1" si="79"/>
        <v>107.13999781173339</v>
      </c>
      <c r="S418" s="52">
        <f t="shared" ca="1" si="80"/>
        <v>851</v>
      </c>
      <c r="T418" s="39" t="str">
        <f t="shared" ca="1" si="76"/>
        <v>107,</v>
      </c>
      <c r="U418" s="39" t="str">
        <f t="shared" ca="1" si="77"/>
        <v>107.14,</v>
      </c>
      <c r="V418" s="53" t="str">
        <f t="shared" ca="1" si="78"/>
        <v>10714,</v>
      </c>
      <c r="W418" s="41"/>
      <c r="X418" s="42"/>
      <c r="Y418" s="42"/>
      <c r="Z418" s="72"/>
      <c r="AA418" s="42"/>
      <c r="AB418" s="44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</row>
    <row r="419" spans="11:39" x14ac:dyDescent="0.2">
      <c r="K419" s="26"/>
      <c r="L419" s="48">
        <v>418</v>
      </c>
      <c r="M419" s="49">
        <f t="shared" si="73"/>
        <v>0.3368498168498168</v>
      </c>
      <c r="N419" s="33">
        <f t="shared" si="74"/>
        <v>13194.976076555025</v>
      </c>
      <c r="O419" s="33">
        <f t="shared" si="75"/>
        <v>78.804836394867664</v>
      </c>
      <c r="P419" s="34">
        <f>IF(INDEX($O$2:$O$4095,MATCH($B$8,$O$2:$O$4095,1)+ROWS(P$2:$P419))&lt;=$B$9,INDEX($O$2:$O$4095,MATCH($B$8,$O$2:$O$4095,1)+ROWS(P$2:$P419)),"")</f>
        <v>80.287111822024883</v>
      </c>
      <c r="Q419" s="50">
        <f t="shared" si="72"/>
        <v>436</v>
      </c>
      <c r="R419" s="51">
        <f t="shared" ca="1" si="79"/>
        <v>107.24855389956906</v>
      </c>
      <c r="S419" s="52">
        <f t="shared" ca="1" si="80"/>
        <v>853</v>
      </c>
      <c r="T419" s="39" t="str">
        <f t="shared" ca="1" si="76"/>
        <v>107,</v>
      </c>
      <c r="U419" s="39" t="str">
        <f t="shared" ca="1" si="77"/>
        <v>107.2486,</v>
      </c>
      <c r="V419" s="53" t="str">
        <f t="shared" ca="1" si="78"/>
        <v>10725,</v>
      </c>
      <c r="W419" s="41"/>
      <c r="X419" s="42"/>
      <c r="Y419" s="42"/>
      <c r="Z419" s="72"/>
      <c r="AA419" s="42"/>
      <c r="AB419" s="44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</row>
    <row r="420" spans="11:39" x14ac:dyDescent="0.2">
      <c r="K420" s="26"/>
      <c r="L420" s="48">
        <v>419</v>
      </c>
      <c r="M420" s="49">
        <f t="shared" si="73"/>
        <v>0.33765567765567761</v>
      </c>
      <c r="N420" s="33">
        <f t="shared" si="74"/>
        <v>13159.904534606207</v>
      </c>
      <c r="O420" s="33">
        <f t="shared" si="75"/>
        <v>78.888320508682341</v>
      </c>
      <c r="P420" s="34">
        <f>IF(INDEX($O$2:$O$4095,MATCH($B$8,$O$2:$O$4095,1)+ROWS(P$2:$P420))&lt;=$B$9,INDEX($O$2:$O$4095,MATCH($B$8,$O$2:$O$4095,1)+ROWS(P$2:$P420)),"")</f>
        <v>80.36822541350648</v>
      </c>
      <c r="Q420" s="50">
        <f t="shared" si="72"/>
        <v>437</v>
      </c>
      <c r="R420" s="51">
        <f t="shared" ca="1" si="79"/>
        <v>107.35698442307586</v>
      </c>
      <c r="S420" s="52">
        <f t="shared" ca="1" si="80"/>
        <v>855</v>
      </c>
      <c r="T420" s="39" t="str">
        <f t="shared" ca="1" si="76"/>
        <v>107,</v>
      </c>
      <c r="U420" s="39" t="str">
        <f t="shared" ca="1" si="77"/>
        <v>107.357,</v>
      </c>
      <c r="V420" s="53" t="str">
        <f t="shared" ca="1" si="78"/>
        <v>10736,</v>
      </c>
      <c r="W420" s="41"/>
      <c r="X420" s="42"/>
      <c r="Y420" s="42"/>
      <c r="Z420" s="72"/>
      <c r="AA420" s="42"/>
      <c r="AB420" s="44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</row>
    <row r="421" spans="11:39" x14ac:dyDescent="0.2">
      <c r="K421" s="26"/>
      <c r="L421" s="48">
        <v>420</v>
      </c>
      <c r="M421" s="49">
        <f t="shared" si="73"/>
        <v>0.33846153846153848</v>
      </c>
      <c r="N421" s="33">
        <f t="shared" si="74"/>
        <v>13124.999999999998</v>
      </c>
      <c r="O421" s="33">
        <f t="shared" si="75"/>
        <v>78.97166776224492</v>
      </c>
      <c r="P421" s="34">
        <f>IF(INDEX($O$2:$O$4095,MATCH($B$8,$O$2:$O$4095,1)+ROWS(P$2:$P421))&lt;=$B$9,INDEX($O$2:$O$4095,MATCH($B$8,$O$2:$O$4095,1)+ROWS(P$2:$P421)),"")</f>
        <v>80.449212856179884</v>
      </c>
      <c r="Q421" s="50">
        <f t="shared" si="72"/>
        <v>438</v>
      </c>
      <c r="R421" s="51">
        <f t="shared" ca="1" si="79"/>
        <v>107.46529007386022</v>
      </c>
      <c r="S421" s="52">
        <f t="shared" ca="1" si="80"/>
        <v>857</v>
      </c>
      <c r="T421" s="39" t="str">
        <f t="shared" ca="1" si="76"/>
        <v>107,</v>
      </c>
      <c r="U421" s="39" t="str">
        <f t="shared" ca="1" si="77"/>
        <v>107.4653,</v>
      </c>
      <c r="V421" s="53" t="str">
        <f t="shared" ca="1" si="78"/>
        <v>10747,</v>
      </c>
      <c r="W421" s="41"/>
      <c r="X421" s="42"/>
      <c r="Y421" s="42"/>
      <c r="Z421" s="72"/>
      <c r="AA421" s="42"/>
      <c r="AB421" s="44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</row>
    <row r="422" spans="11:39" x14ac:dyDescent="0.2">
      <c r="K422" s="26"/>
      <c r="L422" s="48">
        <v>421</v>
      </c>
      <c r="M422" s="49">
        <f t="shared" si="73"/>
        <v>0.33926739926739924</v>
      </c>
      <c r="N422" s="33">
        <f t="shared" si="74"/>
        <v>13090.261282660334</v>
      </c>
      <c r="O422" s="33">
        <f t="shared" si="75"/>
        <v>79.054878785053177</v>
      </c>
      <c r="P422" s="34">
        <f>IF(INDEX($O$2:$O$4095,MATCH($B$8,$O$2:$O$4095,1)+ROWS(P$2:$P422))&lt;=$B$9,INDEX($O$2:$O$4095,MATCH($B$8,$O$2:$O$4095,1)+ROWS(P$2:$P422)),"")</f>
        <v>80.530074708680615</v>
      </c>
      <c r="Q422" s="50">
        <f t="shared" si="72"/>
        <v>439</v>
      </c>
      <c r="R422" s="51">
        <f t="shared" ca="1" si="79"/>
        <v>107.57347153921705</v>
      </c>
      <c r="S422" s="52">
        <f t="shared" ca="1" si="80"/>
        <v>859</v>
      </c>
      <c r="T422" s="39" t="str">
        <f t="shared" ca="1" si="76"/>
        <v>108,</v>
      </c>
      <c r="U422" s="39" t="str">
        <f t="shared" ca="1" si="77"/>
        <v>107.5735,</v>
      </c>
      <c r="V422" s="53" t="str">
        <f t="shared" ca="1" si="78"/>
        <v>10757,</v>
      </c>
      <c r="W422" s="41"/>
      <c r="X422" s="42"/>
      <c r="Y422" s="42"/>
      <c r="Z422" s="72"/>
      <c r="AA422" s="42"/>
      <c r="AB422" s="44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</row>
    <row r="423" spans="11:39" x14ac:dyDescent="0.2">
      <c r="K423" s="26"/>
      <c r="L423" s="48">
        <v>422</v>
      </c>
      <c r="M423" s="49">
        <f t="shared" si="73"/>
        <v>0.34007326007326005</v>
      </c>
      <c r="N423" s="33">
        <f t="shared" si="74"/>
        <v>13055.687203791469</v>
      </c>
      <c r="O423" s="33">
        <f t="shared" si="75"/>
        <v>79.137954202357378</v>
      </c>
      <c r="P423" s="34">
        <f>IF(INDEX($O$2:$O$4095,MATCH($B$8,$O$2:$O$4095,1)+ROWS(P$2:$P423))&lt;=$B$9,INDEX($O$2:$O$4095,MATCH($B$8,$O$2:$O$4095,1)+ROWS(P$2:$P423)),"")</f>
        <v>80.610811526031966</v>
      </c>
      <c r="Q423" s="50">
        <f t="shared" si="72"/>
        <v>440</v>
      </c>
      <c r="R423" s="51">
        <f t="shared" ca="1" si="79"/>
        <v>107.68152950216955</v>
      </c>
      <c r="S423" s="52">
        <f t="shared" ca="1" si="80"/>
        <v>861</v>
      </c>
      <c r="T423" s="39" t="str">
        <f t="shared" ca="1" si="76"/>
        <v>108,</v>
      </c>
      <c r="U423" s="39" t="str">
        <f t="shared" ca="1" si="77"/>
        <v>107.6815,</v>
      </c>
      <c r="V423" s="53" t="str">
        <f t="shared" ca="1" si="78"/>
        <v>10768,</v>
      </c>
      <c r="W423" s="41"/>
      <c r="X423" s="42"/>
      <c r="Y423" s="42"/>
      <c r="Z423" s="72"/>
      <c r="AA423" s="42"/>
      <c r="AB423" s="44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</row>
    <row r="424" spans="11:39" x14ac:dyDescent="0.2">
      <c r="K424" s="26"/>
      <c r="L424" s="48">
        <v>423</v>
      </c>
      <c r="M424" s="49">
        <f t="shared" si="73"/>
        <v>0.34087912087912087</v>
      </c>
      <c r="N424" s="33">
        <f t="shared" si="74"/>
        <v>13021.276595744679</v>
      </c>
      <c r="O424" s="33">
        <f t="shared" si="75"/>
        <v>79.220894635198931</v>
      </c>
      <c r="P424" s="34">
        <f>IF(INDEX($O$2:$O$4095,MATCH($B$8,$O$2:$O$4095,1)+ROWS(P$2:$P424))&lt;=$B$9,INDEX($O$2:$O$4095,MATCH($B$8,$O$2:$O$4095,1)+ROWS(P$2:$P424)),"")</f>
        <v>80.691423859677059</v>
      </c>
      <c r="Q424" s="50">
        <f t="shared" si="72"/>
        <v>441</v>
      </c>
      <c r="R424" s="51">
        <f t="shared" ca="1" si="79"/>
        <v>107.78946464150772</v>
      </c>
      <c r="S424" s="52">
        <f t="shared" ca="1" si="80"/>
        <v>863</v>
      </c>
      <c r="T424" s="39" t="str">
        <f t="shared" ca="1" si="76"/>
        <v>108,</v>
      </c>
      <c r="U424" s="39" t="str">
        <f t="shared" ca="1" si="77"/>
        <v>107.7895,</v>
      </c>
      <c r="V424" s="53" t="str">
        <f t="shared" ca="1" si="78"/>
        <v>10779,</v>
      </c>
      <c r="W424" s="41"/>
      <c r="X424" s="42"/>
      <c r="Y424" s="42"/>
      <c r="Z424" s="72"/>
      <c r="AA424" s="42"/>
      <c r="AB424" s="44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</row>
    <row r="425" spans="11:39" x14ac:dyDescent="0.2">
      <c r="K425" s="26"/>
      <c r="L425" s="48">
        <v>424</v>
      </c>
      <c r="M425" s="49">
        <f t="shared" si="73"/>
        <v>0.34168498168498163</v>
      </c>
      <c r="N425" s="33">
        <f t="shared" si="74"/>
        <v>12987.028301886794</v>
      </c>
      <c r="O425" s="33">
        <f t="shared" si="75"/>
        <v>79.303700700448758</v>
      </c>
      <c r="P425" s="34">
        <f>IF(INDEX($O$2:$O$4095,MATCH($B$8,$O$2:$O$4095,1)+ROWS(P$2:$P425))&lt;=$B$9,INDEX($O$2:$O$4095,MATCH($B$8,$O$2:$O$4095,1)+ROWS(P$2:$P425)),"")</f>
        <v>80.771912257509371</v>
      </c>
      <c r="Q425" s="50">
        <f t="shared" si="72"/>
        <v>442</v>
      </c>
      <c r="R425" s="51">
        <f t="shared" ca="1" si="79"/>
        <v>107.89727763182748</v>
      </c>
      <c r="S425" s="52">
        <f t="shared" ca="1" si="80"/>
        <v>865</v>
      </c>
      <c r="T425" s="39" t="str">
        <f t="shared" ca="1" si="76"/>
        <v>108,</v>
      </c>
      <c r="U425" s="39" t="str">
        <f t="shared" ca="1" si="77"/>
        <v>107.8973,</v>
      </c>
      <c r="V425" s="53" t="str">
        <f t="shared" ca="1" si="78"/>
        <v>10790,</v>
      </c>
      <c r="W425" s="41"/>
      <c r="X425" s="42"/>
      <c r="Y425" s="42"/>
      <c r="Z425" s="72"/>
      <c r="AA425" s="42"/>
      <c r="AB425" s="44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</row>
    <row r="426" spans="11:39" x14ac:dyDescent="0.2">
      <c r="K426" s="26"/>
      <c r="L426" s="48">
        <v>425</v>
      </c>
      <c r="M426" s="49">
        <f t="shared" si="73"/>
        <v>0.3424908424908425</v>
      </c>
      <c r="N426" s="33">
        <f t="shared" si="74"/>
        <v>12952.941176470587</v>
      </c>
      <c r="O426" s="33">
        <f t="shared" si="75"/>
        <v>79.386373010845432</v>
      </c>
      <c r="P426" s="34">
        <f>IF(INDEX($O$2:$O$4095,MATCH($B$8,$O$2:$O$4095,1)+ROWS(P$2:$P426))&lt;=$B$9,INDEX($O$2:$O$4095,MATCH($B$8,$O$2:$O$4095,1)+ROWS(P$2:$P426)),"")</f>
        <v>80.852277263904625</v>
      </c>
      <c r="Q426" s="50">
        <f t="shared" si="72"/>
        <v>443</v>
      </c>
      <c r="R426" s="51">
        <f t="shared" ca="1" si="79"/>
        <v>108.00496914356859</v>
      </c>
      <c r="S426" s="52">
        <f t="shared" ca="1" si="80"/>
        <v>867</v>
      </c>
      <c r="T426" s="39" t="str">
        <f t="shared" ca="1" si="76"/>
        <v>108,</v>
      </c>
      <c r="U426" s="39" t="str">
        <f t="shared" ca="1" si="77"/>
        <v>108.005,</v>
      </c>
      <c r="V426" s="53" t="str">
        <f t="shared" ca="1" si="78"/>
        <v>10800,</v>
      </c>
      <c r="W426" s="41"/>
      <c r="X426" s="42"/>
      <c r="Y426" s="42"/>
      <c r="Z426" s="72"/>
      <c r="AA426" s="42"/>
      <c r="AB426" s="44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</row>
    <row r="427" spans="11:39" x14ac:dyDescent="0.2">
      <c r="K427" s="26"/>
      <c r="L427" s="48">
        <v>426</v>
      </c>
      <c r="M427" s="49">
        <f t="shared" si="73"/>
        <v>0.34329670329670331</v>
      </c>
      <c r="N427" s="33">
        <f t="shared" si="74"/>
        <v>12919.014084507042</v>
      </c>
      <c r="O427" s="33">
        <f t="shared" si="75"/>
        <v>79.468912175032301</v>
      </c>
      <c r="P427" s="34">
        <f>IF(INDEX($O$2:$O$4095,MATCH($B$8,$O$2:$O$4095,1)+ROWS(P$2:$P427))&lt;=$B$9,INDEX($O$2:$O$4095,MATCH($B$8,$O$2:$O$4095,1)+ROWS(P$2:$P427)),"")</f>
        <v>80.932519419750633</v>
      </c>
      <c r="Q427" s="50">
        <f t="shared" si="72"/>
        <v>444</v>
      </c>
      <c r="R427" s="51">
        <f t="shared" ca="1" si="79"/>
        <v>108.11253984305222</v>
      </c>
      <c r="S427" s="52">
        <f t="shared" ca="1" si="80"/>
        <v>869</v>
      </c>
      <c r="T427" s="39" t="str">
        <f t="shared" ca="1" si="76"/>
        <v>108,</v>
      </c>
      <c r="U427" s="39" t="str">
        <f t="shared" ca="1" si="77"/>
        <v>108.1125,</v>
      </c>
      <c r="V427" s="53" t="str">
        <f t="shared" ca="1" si="78"/>
        <v>10811,</v>
      </c>
      <c r="W427" s="41"/>
      <c r="X427" s="42"/>
      <c r="Y427" s="42"/>
      <c r="Z427" s="72"/>
      <c r="AA427" s="42"/>
      <c r="AB427" s="44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</row>
    <row r="428" spans="11:39" x14ac:dyDescent="0.2">
      <c r="K428" s="26"/>
      <c r="L428" s="48">
        <v>427</v>
      </c>
      <c r="M428" s="49">
        <f t="shared" si="73"/>
        <v>0.34410256410256407</v>
      </c>
      <c r="N428" s="33">
        <f t="shared" si="74"/>
        <v>12885.245901639344</v>
      </c>
      <c r="O428" s="33">
        <f t="shared" si="75"/>
        <v>79.551318797595172</v>
      </c>
      <c r="P428" s="34">
        <f>IF(INDEX($O$2:$O$4095,MATCH($B$8,$O$2:$O$4095,1)+ROWS(P$2:$P428))&lt;=$B$9,INDEX($O$2:$O$4095,MATCH($B$8,$O$2:$O$4095,1)+ROWS(P$2:$P428)),"")</f>
        <v>81.012639262478388</v>
      </c>
      <c r="Q428" s="50">
        <f t="shared" si="72"/>
        <v>445</v>
      </c>
      <c r="R428" s="51">
        <f t="shared" ca="1" si="79"/>
        <v>108.2199903925187</v>
      </c>
      <c r="S428" s="52">
        <f t="shared" ca="1" si="80"/>
        <v>871</v>
      </c>
      <c r="T428" s="39" t="str">
        <f t="shared" ca="1" si="76"/>
        <v>108,</v>
      </c>
      <c r="U428" s="39" t="str">
        <f t="shared" ca="1" si="77"/>
        <v>108.22,</v>
      </c>
      <c r="V428" s="53" t="str">
        <f t="shared" ca="1" si="78"/>
        <v>10822,</v>
      </c>
      <c r="W428" s="41"/>
      <c r="X428" s="42"/>
      <c r="Y428" s="42"/>
      <c r="Z428" s="72"/>
      <c r="AA428" s="42"/>
      <c r="AB428" s="44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</row>
    <row r="429" spans="11:39" x14ac:dyDescent="0.2">
      <c r="K429" s="26"/>
      <c r="L429" s="48">
        <v>428</v>
      </c>
      <c r="M429" s="49">
        <f t="shared" si="73"/>
        <v>0.34490842490842488</v>
      </c>
      <c r="N429" s="33">
        <f t="shared" si="74"/>
        <v>12851.635514018692</v>
      </c>
      <c r="O429" s="33">
        <f t="shared" si="75"/>
        <v>79.633593479098295</v>
      </c>
      <c r="P429" s="34">
        <f>IF(INDEX($O$2:$O$4095,MATCH($B$8,$O$2:$O$4095,1)+ROWS(P$2:$P429))&lt;=$B$9,INDEX($O$2:$O$4095,MATCH($B$8,$O$2:$O$4095,1)+ROWS(P$2:$P429)),"")</f>
        <v>81.092637326091278</v>
      </c>
      <c r="Q429" s="50">
        <f t="shared" si="72"/>
        <v>446</v>
      </c>
      <c r="R429" s="51">
        <f t="shared" ca="1" si="79"/>
        <v>108.32732145016405</v>
      </c>
      <c r="S429" s="52">
        <f t="shared" ca="1" si="80"/>
        <v>873</v>
      </c>
      <c r="T429" s="39" t="str">
        <f t="shared" ca="1" si="76"/>
        <v>108,</v>
      </c>
      <c r="U429" s="39" t="str">
        <f t="shared" ca="1" si="77"/>
        <v>108.3273,</v>
      </c>
      <c r="V429" s="53" t="str">
        <f t="shared" ca="1" si="78"/>
        <v>10833,</v>
      </c>
      <c r="W429" s="41"/>
      <c r="X429" s="42"/>
      <c r="Y429" s="42"/>
      <c r="Z429" s="72"/>
      <c r="AA429" s="42"/>
      <c r="AB429" s="44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</row>
    <row r="430" spans="11:39" x14ac:dyDescent="0.2">
      <c r="K430" s="26"/>
      <c r="L430" s="48">
        <v>429</v>
      </c>
      <c r="M430" s="49">
        <f t="shared" si="73"/>
        <v>0.3457142857142857</v>
      </c>
      <c r="N430" s="33">
        <f t="shared" si="74"/>
        <v>12818.181818181818</v>
      </c>
      <c r="O430" s="33">
        <f t="shared" si="75"/>
        <v>79.715736816121137</v>
      </c>
      <c r="P430" s="34">
        <f>IF(INDEX($O$2:$O$4095,MATCH($B$8,$O$2:$O$4095,1)+ROWS(P$2:$P430))&lt;=$B$9,INDEX($O$2:$O$4095,MATCH($B$8,$O$2:$O$4095,1)+ROWS(P$2:$P430)),"")</f>
        <v>81.172514141195222</v>
      </c>
      <c r="Q430" s="50">
        <f t="shared" si="72"/>
        <v>447</v>
      </c>
      <c r="R430" s="51">
        <f t="shared" ca="1" si="79"/>
        <v>108.43453367017685</v>
      </c>
      <c r="S430" s="52">
        <f t="shared" ca="1" si="80"/>
        <v>875</v>
      </c>
      <c r="T430" s="39" t="str">
        <f t="shared" ca="1" si="76"/>
        <v>108,</v>
      </c>
      <c r="U430" s="39" t="str">
        <f t="shared" ca="1" si="77"/>
        <v>108.4345,</v>
      </c>
      <c r="V430" s="53" t="str">
        <f t="shared" ca="1" si="78"/>
        <v>10843,</v>
      </c>
      <c r="W430" s="41"/>
      <c r="X430" s="42"/>
      <c r="Y430" s="42"/>
      <c r="Z430" s="72"/>
      <c r="AA430" s="42"/>
      <c r="AB430" s="44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</row>
    <row r="431" spans="11:39" x14ac:dyDescent="0.2">
      <c r="K431" s="26"/>
      <c r="L431" s="48">
        <v>430</v>
      </c>
      <c r="M431" s="49">
        <f t="shared" si="73"/>
        <v>0.34652014652014651</v>
      </c>
      <c r="N431" s="33">
        <f t="shared" si="74"/>
        <v>12784.883720930233</v>
      </c>
      <c r="O431" s="33">
        <f t="shared" si="75"/>
        <v>79.7977494012938</v>
      </c>
      <c r="P431" s="34">
        <f>IF(INDEX($O$2:$O$4095,MATCH($B$8,$O$2:$O$4095,1)+ROWS(P$2:$P431))&lt;=$B$9,INDEX($O$2:$O$4095,MATCH($B$8,$O$2:$O$4095,1)+ROWS(P$2:$P431)),"")</f>
        <v>81.252270235027936</v>
      </c>
      <c r="Q431" s="50">
        <f t="shared" si="72"/>
        <v>448</v>
      </c>
      <c r="R431" s="51">
        <f t="shared" ca="1" si="79"/>
        <v>108.54162770277395</v>
      </c>
      <c r="S431" s="52">
        <f t="shared" ca="1" si="80"/>
        <v>877</v>
      </c>
      <c r="T431" s="39" t="str">
        <f t="shared" ca="1" si="76"/>
        <v>109,</v>
      </c>
      <c r="U431" s="39" t="str">
        <f t="shared" ca="1" si="77"/>
        <v>108.5416,</v>
      </c>
      <c r="V431" s="53" t="str">
        <f t="shared" ca="1" si="78"/>
        <v>10854,</v>
      </c>
      <c r="W431" s="41"/>
      <c r="X431" s="42"/>
      <c r="Y431" s="42"/>
      <c r="Z431" s="72"/>
      <c r="AA431" s="42"/>
      <c r="AB431" s="44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</row>
    <row r="432" spans="11:39" x14ac:dyDescent="0.2">
      <c r="K432" s="26"/>
      <c r="L432" s="48">
        <v>431</v>
      </c>
      <c r="M432" s="49">
        <f t="shared" si="73"/>
        <v>0.34732600732600732</v>
      </c>
      <c r="N432" s="33">
        <f t="shared" si="74"/>
        <v>12751.740139211137</v>
      </c>
      <c r="O432" s="33">
        <f t="shared" si="75"/>
        <v>79.879631823333</v>
      </c>
      <c r="P432" s="34">
        <f>IF(INDEX($O$2:$O$4095,MATCH($B$8,$O$2:$O$4095,1)+ROWS(P$2:$P432))&lt;=$B$9,INDEX($O$2:$O$4095,MATCH($B$8,$O$2:$O$4095,1)+ROWS(P$2:$P432)),"")</f>
        <v>81.331906131487642</v>
      </c>
      <c r="Q432" s="50">
        <f t="shared" si="72"/>
        <v>449</v>
      </c>
      <c r="R432" s="51">
        <f t="shared" ca="1" si="79"/>
        <v>108.64860419423638</v>
      </c>
      <c r="S432" s="52">
        <f t="shared" ca="1" si="80"/>
        <v>879</v>
      </c>
      <c r="T432" s="39" t="str">
        <f t="shared" ca="1" si="76"/>
        <v>109,</v>
      </c>
      <c r="U432" s="39" t="str">
        <f t="shared" ca="1" si="77"/>
        <v>108.6486,</v>
      </c>
      <c r="V432" s="53" t="str">
        <f t="shared" ca="1" si="78"/>
        <v>10865,</v>
      </c>
      <c r="W432" s="41"/>
      <c r="X432" s="42"/>
      <c r="Y432" s="42"/>
      <c r="Z432" s="72"/>
      <c r="AA432" s="42"/>
      <c r="AB432" s="44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</row>
    <row r="433" spans="11:39" x14ac:dyDescent="0.2">
      <c r="K433" s="26"/>
      <c r="L433" s="48">
        <v>432</v>
      </c>
      <c r="M433" s="49">
        <f t="shared" si="73"/>
        <v>0.34813186813186808</v>
      </c>
      <c r="N433" s="33">
        <f t="shared" si="74"/>
        <v>12718.750000000002</v>
      </c>
      <c r="O433" s="33">
        <f t="shared" si="75"/>
        <v>79.961384667076459</v>
      </c>
      <c r="P433" s="34">
        <f>IF(INDEX($O$2:$O$4095,MATCH($B$8,$O$2:$O$4095,1)+ROWS(P$2:$P433))&lt;=$B$9,INDEX($O$2:$O$4095,MATCH($B$8,$O$2:$O$4095,1)+ROWS(P$2:$P433)),"")</f>
        <v>81.411422351162116</v>
      </c>
      <c r="Q433" s="50">
        <f t="shared" si="72"/>
        <v>450</v>
      </c>
      <c r="R433" s="51">
        <f t="shared" ca="1" si="79"/>
        <v>108.7554637869448</v>
      </c>
      <c r="S433" s="52">
        <f t="shared" ca="1" si="80"/>
        <v>881</v>
      </c>
      <c r="T433" s="39" t="str">
        <f t="shared" ca="1" si="76"/>
        <v>109,</v>
      </c>
      <c r="U433" s="39" t="str">
        <f t="shared" ca="1" si="77"/>
        <v>108.7555,</v>
      </c>
      <c r="V433" s="53" t="str">
        <f t="shared" ca="1" si="78"/>
        <v>10876,</v>
      </c>
      <c r="W433" s="41"/>
      <c r="X433" s="42"/>
      <c r="Y433" s="42"/>
      <c r="Z433" s="72"/>
      <c r="AA433" s="42"/>
      <c r="AB433" s="44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</row>
    <row r="434" spans="11:39" x14ac:dyDescent="0.2">
      <c r="K434" s="26"/>
      <c r="L434" s="48">
        <v>433</v>
      </c>
      <c r="M434" s="49">
        <f t="shared" si="73"/>
        <v>0.3489377289377289</v>
      </c>
      <c r="N434" s="33">
        <f t="shared" si="74"/>
        <v>12685.912240184758</v>
      </c>
      <c r="O434" s="33">
        <f t="shared" si="75"/>
        <v>80.043008513517975</v>
      </c>
      <c r="P434" s="34">
        <f>IF(INDEX($O$2:$O$4095,MATCH($B$8,$O$2:$O$4095,1)+ROWS(P$2:$P434))&lt;=$B$9,INDEX($O$2:$O$4095,MATCH($B$8,$O$2:$O$4095,1)+ROWS(P$2:$P434)),"")</f>
        <v>81.490819411357165</v>
      </c>
      <c r="Q434" s="50">
        <f t="shared" si="72"/>
        <v>451</v>
      </c>
      <c r="R434" s="51">
        <f t="shared" ca="1" si="79"/>
        <v>108.86220711941411</v>
      </c>
      <c r="S434" s="52">
        <f t="shared" ca="1" si="80"/>
        <v>883</v>
      </c>
      <c r="T434" s="39" t="str">
        <f t="shared" ca="1" si="76"/>
        <v>109,</v>
      </c>
      <c r="U434" s="39" t="str">
        <f t="shared" ca="1" si="77"/>
        <v>108.8622,</v>
      </c>
      <c r="V434" s="53" t="str">
        <f t="shared" ca="1" si="78"/>
        <v>10886,</v>
      </c>
      <c r="W434" s="41"/>
      <c r="X434" s="42"/>
      <c r="Y434" s="42"/>
      <c r="Z434" s="72"/>
      <c r="AA434" s="42"/>
      <c r="AB434" s="44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</row>
    <row r="435" spans="11:39" x14ac:dyDescent="0.2">
      <c r="K435" s="26"/>
      <c r="L435" s="48">
        <v>434</v>
      </c>
      <c r="M435" s="49">
        <f t="shared" si="73"/>
        <v>0.34974358974358971</v>
      </c>
      <c r="N435" s="33">
        <f t="shared" si="74"/>
        <v>12653.225806451614</v>
      </c>
      <c r="O435" s="33">
        <f t="shared" si="75"/>
        <v>80.124503939841588</v>
      </c>
      <c r="P435" s="34">
        <f>IF(INDEX($O$2:$O$4095,MATCH($B$8,$O$2:$O$4095,1)+ROWS(P$2:$P435))&lt;=$B$9,INDEX($O$2:$O$4095,MATCH($B$8,$O$2:$O$4095,1)+ROWS(P$2:$P435)),"")</f>
        <v>81.570097826124083</v>
      </c>
      <c r="Q435" s="50">
        <f t="shared" si="72"/>
        <v>452</v>
      </c>
      <c r="R435" s="51">
        <f t="shared" ca="1" si="79"/>
        <v>108.9688348263283</v>
      </c>
      <c r="S435" s="52">
        <f t="shared" ca="1" si="80"/>
        <v>885</v>
      </c>
      <c r="T435" s="39" t="str">
        <f t="shared" ca="1" si="76"/>
        <v>109,</v>
      </c>
      <c r="U435" s="39" t="str">
        <f t="shared" ca="1" si="77"/>
        <v>108.9688,</v>
      </c>
      <c r="V435" s="53" t="str">
        <f t="shared" ca="1" si="78"/>
        <v>10897,</v>
      </c>
      <c r="W435" s="41"/>
      <c r="X435" s="42"/>
      <c r="Y435" s="42"/>
      <c r="Z435" s="72"/>
      <c r="AA435" s="42"/>
      <c r="AB435" s="44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</row>
    <row r="436" spans="11:39" x14ac:dyDescent="0.2">
      <c r="K436" s="26"/>
      <c r="L436" s="48">
        <v>435</v>
      </c>
      <c r="M436" s="49">
        <f t="shared" si="73"/>
        <v>0.35054945054945053</v>
      </c>
      <c r="N436" s="33">
        <f t="shared" si="74"/>
        <v>12620.689655172413</v>
      </c>
      <c r="O436" s="33">
        <f t="shared" si="75"/>
        <v>80.2058715194554</v>
      </c>
      <c r="P436" s="34">
        <f>IF(INDEX($O$2:$O$4095,MATCH($B$8,$O$2:$O$4095,1)+ROWS(P$2:$P436))&lt;=$B$9,INDEX($O$2:$O$4095,MATCH($B$8,$O$2:$O$4095,1)+ROWS(P$2:$P436)),"")</f>
        <v>81.649258106288073</v>
      </c>
      <c r="Q436" s="50">
        <f t="shared" si="72"/>
        <v>453</v>
      </c>
      <c r="R436" s="51">
        <f t="shared" ca="1" si="79"/>
        <v>109.07534753857448</v>
      </c>
      <c r="S436" s="52">
        <f t="shared" ca="1" si="80"/>
        <v>887</v>
      </c>
      <c r="T436" s="39" t="str">
        <f t="shared" ca="1" si="76"/>
        <v>109,</v>
      </c>
      <c r="U436" s="39" t="str">
        <f t="shared" ca="1" si="77"/>
        <v>109.0753,</v>
      </c>
      <c r="V436" s="53" t="str">
        <f t="shared" ca="1" si="78"/>
        <v>10908,</v>
      </c>
      <c r="W436" s="41"/>
      <c r="X436" s="42"/>
      <c r="Y436" s="42"/>
      <c r="Z436" s="72"/>
      <c r="AA436" s="42"/>
      <c r="AB436" s="44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</row>
    <row r="437" spans="11:39" x14ac:dyDescent="0.2">
      <c r="K437" s="26"/>
      <c r="L437" s="48">
        <v>436</v>
      </c>
      <c r="M437" s="49">
        <f t="shared" si="73"/>
        <v>0.35135531135531134</v>
      </c>
      <c r="N437" s="33">
        <f t="shared" si="74"/>
        <v>12588.302752293579</v>
      </c>
      <c r="O437" s="33">
        <f t="shared" si="75"/>
        <v>80.287111822024883</v>
      </c>
      <c r="P437" s="34">
        <f>IF(INDEX($O$2:$O$4095,MATCH($B$8,$O$2:$O$4095,1)+ROWS(P$2:$P437))&lt;=$B$9,INDEX($O$2:$O$4095,MATCH($B$8,$O$2:$O$4095,1)+ROWS(P$2:$P437)),"")</f>
        <v>81.728300759475587</v>
      </c>
      <c r="Q437" s="50">
        <f t="shared" si="72"/>
        <v>454</v>
      </c>
      <c r="R437" s="51">
        <f t="shared" ca="1" si="79"/>
        <v>109.18174588327651</v>
      </c>
      <c r="S437" s="52">
        <f t="shared" ca="1" si="80"/>
        <v>889</v>
      </c>
      <c r="T437" s="39" t="str">
        <f t="shared" ca="1" si="76"/>
        <v>109,</v>
      </c>
      <c r="U437" s="39" t="str">
        <f t="shared" ca="1" si="77"/>
        <v>109.1817,</v>
      </c>
      <c r="V437" s="53" t="str">
        <f t="shared" ca="1" si="78"/>
        <v>10918,</v>
      </c>
      <c r="W437" s="41"/>
      <c r="X437" s="42"/>
      <c r="Y437" s="42"/>
      <c r="Z437" s="72"/>
      <c r="AA437" s="42"/>
      <c r="AB437" s="44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</row>
    <row r="438" spans="11:39" x14ac:dyDescent="0.2">
      <c r="K438" s="26"/>
      <c r="L438" s="48">
        <v>437</v>
      </c>
      <c r="M438" s="49">
        <f t="shared" si="73"/>
        <v>0.35216117216117215</v>
      </c>
      <c r="N438" s="33">
        <f t="shared" si="74"/>
        <v>12556.064073226544</v>
      </c>
      <c r="O438" s="33">
        <f t="shared" si="75"/>
        <v>80.36822541350648</v>
      </c>
      <c r="P438" s="34">
        <f>IF(INDEX($O$2:$O$4095,MATCH($B$8,$O$2:$O$4095,1)+ROWS(P$2:$P438))&lt;=$B$9,INDEX($O$2:$O$4095,MATCH($B$8,$O$2:$O$4095,1)+ROWS(P$2:$P438)),"")</f>
        <v>81.807226290141159</v>
      </c>
      <c r="Q438" s="50">
        <f t="shared" si="72"/>
        <v>455</v>
      </c>
      <c r="R438" s="51">
        <f t="shared" ca="1" si="79"/>
        <v>109.28803048382889</v>
      </c>
      <c r="S438" s="52">
        <f t="shared" ca="1" si="80"/>
        <v>891</v>
      </c>
      <c r="T438" s="39" t="str">
        <f t="shared" ca="1" si="76"/>
        <v>109,</v>
      </c>
      <c r="U438" s="39" t="str">
        <f t="shared" ca="1" si="77"/>
        <v>109.288,</v>
      </c>
      <c r="V438" s="53" t="str">
        <f t="shared" ca="1" si="78"/>
        <v>10929,</v>
      </c>
      <c r="W438" s="41"/>
      <c r="X438" s="42"/>
      <c r="Y438" s="42"/>
      <c r="Z438" s="72"/>
      <c r="AA438" s="42"/>
      <c r="AB438" s="44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</row>
    <row r="439" spans="11:39" x14ac:dyDescent="0.2">
      <c r="K439" s="26"/>
      <c r="L439" s="48">
        <v>438</v>
      </c>
      <c r="M439" s="49">
        <f t="shared" si="73"/>
        <v>0.35296703296703291</v>
      </c>
      <c r="N439" s="33">
        <f t="shared" si="74"/>
        <v>12523.972602739726</v>
      </c>
      <c r="O439" s="33">
        <f t="shared" si="75"/>
        <v>80.449212856179884</v>
      </c>
      <c r="P439" s="34">
        <f>IF(INDEX($O$2:$O$4095,MATCH($B$8,$O$2:$O$4095,1)+ROWS(P$2:$P439))&lt;=$B$9,INDEX($O$2:$O$4095,MATCH($B$8,$O$2:$O$4095,1)+ROWS(P$2:$P439)),"")</f>
        <v>81.886035199594858</v>
      </c>
      <c r="Q439" s="50">
        <f t="shared" si="72"/>
        <v>456</v>
      </c>
      <c r="R439" s="51">
        <f t="shared" ca="1" si="79"/>
        <v>109.39420195992938</v>
      </c>
      <c r="S439" s="52">
        <f t="shared" ca="1" si="80"/>
        <v>893</v>
      </c>
      <c r="T439" s="39" t="str">
        <f t="shared" ca="1" si="76"/>
        <v>109,</v>
      </c>
      <c r="U439" s="39" t="str">
        <f t="shared" ca="1" si="77"/>
        <v>109.3942,</v>
      </c>
      <c r="V439" s="53" t="str">
        <f t="shared" ca="1" si="78"/>
        <v>10939,</v>
      </c>
      <c r="W439" s="41"/>
      <c r="X439" s="42"/>
      <c r="Y439" s="42"/>
      <c r="Z439" s="72"/>
      <c r="AA439" s="42"/>
      <c r="AB439" s="44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</row>
    <row r="440" spans="11:39" x14ac:dyDescent="0.2">
      <c r="K440" s="26"/>
      <c r="L440" s="48">
        <v>439</v>
      </c>
      <c r="M440" s="49">
        <f t="shared" si="73"/>
        <v>0.35377289377289373</v>
      </c>
      <c r="N440" s="33">
        <f t="shared" si="74"/>
        <v>12492.027334851939</v>
      </c>
      <c r="O440" s="33">
        <f t="shared" si="75"/>
        <v>80.530074708680615</v>
      </c>
      <c r="P440" s="34">
        <f>IF(INDEX($O$2:$O$4095,MATCH($B$8,$O$2:$O$4095,1)+ROWS(P$2:$P440))&lt;=$B$9,INDEX($O$2:$O$4095,MATCH($B$8,$O$2:$O$4095,1)+ROWS(P$2:$P440)),"")</f>
        <v>81.964727986028265</v>
      </c>
      <c r="Q440" s="50">
        <f t="shared" si="72"/>
        <v>457</v>
      </c>
      <c r="R440" s="51">
        <f t="shared" ca="1" si="79"/>
        <v>109.50026092761203</v>
      </c>
      <c r="S440" s="52">
        <f t="shared" ca="1" si="80"/>
        <v>895</v>
      </c>
      <c r="T440" s="39" t="str">
        <f t="shared" ca="1" si="76"/>
        <v>110,</v>
      </c>
      <c r="U440" s="39" t="str">
        <f t="shared" ca="1" si="77"/>
        <v>109.5003,</v>
      </c>
      <c r="V440" s="53" t="str">
        <f t="shared" ca="1" si="78"/>
        <v>10950,</v>
      </c>
      <c r="W440" s="41"/>
      <c r="X440" s="42"/>
      <c r="Y440" s="42"/>
      <c r="Z440" s="72"/>
      <c r="AA440" s="42"/>
      <c r="AB440" s="44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</row>
    <row r="441" spans="11:39" x14ac:dyDescent="0.2">
      <c r="K441" s="26"/>
      <c r="L441" s="48">
        <v>440</v>
      </c>
      <c r="M441" s="49">
        <f t="shared" si="73"/>
        <v>0.3545787545787546</v>
      </c>
      <c r="N441" s="33">
        <f t="shared" si="74"/>
        <v>12460.227272727272</v>
      </c>
      <c r="O441" s="33">
        <f t="shared" si="75"/>
        <v>80.610811526031966</v>
      </c>
      <c r="P441" s="34">
        <f>IF(INDEX($O$2:$O$4095,MATCH($B$8,$O$2:$O$4095,1)+ROWS(P$2:$P441))&lt;=$B$9,INDEX($O$2:$O$4095,MATCH($B$8,$O$2:$O$4095,1)+ROWS(P$2:$P441)),"")</f>
        <v>82.043305144541478</v>
      </c>
      <c r="Q441" s="50">
        <f t="shared" si="72"/>
        <v>458</v>
      </c>
      <c r="R441" s="51">
        <f t="shared" ca="1" si="79"/>
        <v>109.60620799927932</v>
      </c>
      <c r="S441" s="52">
        <f t="shared" ca="1" si="80"/>
        <v>897</v>
      </c>
      <c r="T441" s="39" t="str">
        <f t="shared" ca="1" si="76"/>
        <v>110,</v>
      </c>
      <c r="U441" s="39" t="str">
        <f t="shared" ca="1" si="77"/>
        <v>109.6062,</v>
      </c>
      <c r="V441" s="53" t="str">
        <f t="shared" ca="1" si="78"/>
        <v>10961,</v>
      </c>
      <c r="W441" s="41"/>
      <c r="X441" s="42"/>
      <c r="Y441" s="42"/>
      <c r="Z441" s="72"/>
      <c r="AA441" s="42"/>
      <c r="AB441" s="44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</row>
    <row r="442" spans="11:39" x14ac:dyDescent="0.2">
      <c r="K442" s="26"/>
      <c r="L442" s="48">
        <v>441</v>
      </c>
      <c r="M442" s="49">
        <f t="shared" si="73"/>
        <v>0.35538461538461535</v>
      </c>
      <c r="N442" s="33">
        <f t="shared" si="74"/>
        <v>12428.571428571429</v>
      </c>
      <c r="O442" s="33">
        <f t="shared" si="75"/>
        <v>80.691423859677059</v>
      </c>
      <c r="P442" s="34">
        <f>IF(INDEX($O$2:$O$4095,MATCH($B$8,$O$2:$O$4095,1)+ROWS(P$2:$P442))&lt;=$B$9,INDEX($O$2:$O$4095,MATCH($B$8,$O$2:$O$4095,1)+ROWS(P$2:$P442)),"")</f>
        <v>82.121767167168684</v>
      </c>
      <c r="Q442" s="50">
        <f t="shared" si="72"/>
        <v>459</v>
      </c>
      <c r="R442" s="51">
        <f t="shared" ca="1" si="79"/>
        <v>109.7120437837342</v>
      </c>
      <c r="S442" s="52">
        <f t="shared" ca="1" si="80"/>
        <v>899</v>
      </c>
      <c r="T442" s="39" t="str">
        <f t="shared" ca="1" si="76"/>
        <v>110,</v>
      </c>
      <c r="U442" s="39" t="str">
        <f t="shared" ca="1" si="77"/>
        <v>109.712,</v>
      </c>
      <c r="V442" s="53" t="str">
        <f t="shared" ca="1" si="78"/>
        <v>10971,</v>
      </c>
      <c r="W442" s="41"/>
      <c r="X442" s="42"/>
      <c r="Y442" s="42"/>
      <c r="Z442" s="72"/>
      <c r="AA442" s="42"/>
      <c r="AB442" s="44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</row>
    <row r="443" spans="11:39" x14ac:dyDescent="0.2">
      <c r="K443" s="26"/>
      <c r="L443" s="48">
        <v>442</v>
      </c>
      <c r="M443" s="49">
        <f t="shared" si="73"/>
        <v>0.35619047619047617</v>
      </c>
      <c r="N443" s="33">
        <f t="shared" si="74"/>
        <v>12397.058823529413</v>
      </c>
      <c r="O443" s="33">
        <f t="shared" si="75"/>
        <v>80.771912257509371</v>
      </c>
      <c r="P443" s="34">
        <f>IF(INDEX($O$2:$O$4095,MATCH($B$8,$O$2:$O$4095,1)+ROWS(P$2:$P443))&lt;=$B$9,INDEX($O$2:$O$4095,MATCH($B$8,$O$2:$O$4095,1)+ROWS(P$2:$P443)),"")</f>
        <v>82.200114542903975</v>
      </c>
      <c r="Q443" s="50">
        <f t="shared" si="72"/>
        <v>460</v>
      </c>
      <c r="R443" s="51">
        <f t="shared" ca="1" si="79"/>
        <v>109.81776888621192</v>
      </c>
      <c r="S443" s="52">
        <f t="shared" ca="1" si="80"/>
        <v>901</v>
      </c>
      <c r="T443" s="39" t="str">
        <f t="shared" ca="1" si="76"/>
        <v>110,</v>
      </c>
      <c r="U443" s="39" t="str">
        <f t="shared" ca="1" si="77"/>
        <v>109.8178,</v>
      </c>
      <c r="V443" s="53" t="str">
        <f t="shared" ca="1" si="78"/>
        <v>10982,</v>
      </c>
      <c r="W443" s="41"/>
      <c r="X443" s="42"/>
      <c r="Y443" s="42"/>
      <c r="Z443" s="72"/>
      <c r="AA443" s="42"/>
      <c r="AB443" s="44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</row>
    <row r="444" spans="11:39" x14ac:dyDescent="0.2">
      <c r="K444" s="26"/>
      <c r="L444" s="48">
        <v>443</v>
      </c>
      <c r="M444" s="49">
        <f t="shared" si="73"/>
        <v>0.35699633699633698</v>
      </c>
      <c r="N444" s="33">
        <f t="shared" si="74"/>
        <v>12365.688487584648</v>
      </c>
      <c r="O444" s="33">
        <f t="shared" si="75"/>
        <v>80.852277263904625</v>
      </c>
      <c r="P444" s="34">
        <f>IF(INDEX($O$2:$O$4095,MATCH($B$8,$O$2:$O$4095,1)+ROWS(P$2:$P444))&lt;=$B$9,INDEX($O$2:$O$4095,MATCH($B$8,$O$2:$O$4095,1)+ROWS(P$2:$P444)),"")</f>
        <v>82.278347757727147</v>
      </c>
      <c r="Q444" s="50">
        <f t="shared" si="72"/>
        <v>461</v>
      </c>
      <c r="R444" s="51">
        <f t="shared" ca="1" si="79"/>
        <v>109.92338390841132</v>
      </c>
      <c r="S444" s="52">
        <f t="shared" ca="1" si="80"/>
        <v>903</v>
      </c>
      <c r="T444" s="39" t="str">
        <f t="shared" ca="1" si="76"/>
        <v>110,</v>
      </c>
      <c r="U444" s="39" t="str">
        <f t="shared" ca="1" si="77"/>
        <v>109.9234,</v>
      </c>
      <c r="V444" s="53" t="str">
        <f t="shared" ca="1" si="78"/>
        <v>10992,</v>
      </c>
      <c r="W444" s="41"/>
      <c r="X444" s="42"/>
      <c r="Y444" s="42"/>
      <c r="Z444" s="72"/>
      <c r="AA444" s="42"/>
      <c r="AB444" s="44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</row>
    <row r="445" spans="11:39" x14ac:dyDescent="0.2">
      <c r="K445" s="26"/>
      <c r="L445" s="48">
        <v>444</v>
      </c>
      <c r="M445" s="49">
        <f t="shared" si="73"/>
        <v>0.35780219780219774</v>
      </c>
      <c r="N445" s="33">
        <f t="shared" si="74"/>
        <v>12334.45945945946</v>
      </c>
      <c r="O445" s="33">
        <f t="shared" si="75"/>
        <v>80.932519419750633</v>
      </c>
      <c r="P445" s="34">
        <f>IF(INDEX($O$2:$O$4095,MATCH($B$8,$O$2:$O$4095,1)+ROWS(P$2:$P445))&lt;=$B$9,INDEX($O$2:$O$4095,MATCH($B$8,$O$2:$O$4095,1)+ROWS(P$2:$P445)),"")</f>
        <v>82.356467294628658</v>
      </c>
      <c r="Q445" s="50">
        <f t="shared" si="72"/>
        <v>462</v>
      </c>
      <c r="R445" s="51">
        <f t="shared" ca="1" si="79"/>
        <v>110.02888944852566</v>
      </c>
      <c r="S445" s="52">
        <f t="shared" ca="1" si="80"/>
        <v>905</v>
      </c>
      <c r="T445" s="39" t="str">
        <f t="shared" ca="1" si="76"/>
        <v>110,</v>
      </c>
      <c r="U445" s="39" t="str">
        <f t="shared" ca="1" si="77"/>
        <v>110.0289,</v>
      </c>
      <c r="V445" s="53" t="str">
        <f t="shared" ca="1" si="78"/>
        <v>11003,</v>
      </c>
      <c r="W445" s="41"/>
      <c r="X445" s="42"/>
      <c r="Y445" s="42"/>
      <c r="Z445" s="72"/>
      <c r="AA445" s="42"/>
      <c r="AB445" s="44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</row>
    <row r="446" spans="11:39" x14ac:dyDescent="0.2">
      <c r="K446" s="26"/>
      <c r="L446" s="48">
        <v>445</v>
      </c>
      <c r="M446" s="49">
        <f t="shared" si="73"/>
        <v>0.35860805860805861</v>
      </c>
      <c r="N446" s="33">
        <f t="shared" si="74"/>
        <v>12303.370786516853</v>
      </c>
      <c r="O446" s="33">
        <f t="shared" si="75"/>
        <v>81.012639262478388</v>
      </c>
      <c r="P446" s="34">
        <f>IF(INDEX($O$2:$O$4095,MATCH($B$8,$O$2:$O$4095,1)+ROWS(P$2:$P446))&lt;=$B$9,INDEX($O$2:$O$4095,MATCH($B$8,$O$2:$O$4095,1)+ROWS(P$2:$P446)),"")</f>
        <v>82.434473633634639</v>
      </c>
      <c r="Q446" s="50">
        <f t="shared" si="72"/>
        <v>463</v>
      </c>
      <c r="R446" s="51">
        <f t="shared" ca="1" si="79"/>
        <v>110.13428610127357</v>
      </c>
      <c r="S446" s="52">
        <f t="shared" ca="1" si="80"/>
        <v>907</v>
      </c>
      <c r="T446" s="39" t="str">
        <f t="shared" ca="1" si="76"/>
        <v>110,</v>
      </c>
      <c r="U446" s="39" t="str">
        <f t="shared" ca="1" si="77"/>
        <v>110.1343,</v>
      </c>
      <c r="V446" s="53" t="str">
        <f t="shared" ca="1" si="78"/>
        <v>11013,</v>
      </c>
      <c r="W446" s="41"/>
      <c r="X446" s="42"/>
      <c r="Y446" s="42"/>
      <c r="Z446" s="72"/>
      <c r="AA446" s="42"/>
      <c r="AB446" s="44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</row>
    <row r="447" spans="11:39" x14ac:dyDescent="0.2">
      <c r="K447" s="26"/>
      <c r="L447" s="48">
        <v>446</v>
      </c>
      <c r="M447" s="49">
        <f t="shared" si="73"/>
        <v>0.35941391941391942</v>
      </c>
      <c r="N447" s="33">
        <f t="shared" si="74"/>
        <v>12272.421524663674</v>
      </c>
      <c r="O447" s="33">
        <f t="shared" si="75"/>
        <v>81.092637326091278</v>
      </c>
      <c r="P447" s="34">
        <f>IF(INDEX($O$2:$O$4095,MATCH($B$8,$O$2:$O$4095,1)+ROWS(P$2:$P447))&lt;=$B$9,INDEX($O$2:$O$4095,MATCH($B$8,$O$2:$O$4095,1)+ROWS(P$2:$P447)),"")</f>
        <v>82.51236725183162</v>
      </c>
      <c r="Q447" s="50">
        <f t="shared" si="72"/>
        <v>464</v>
      </c>
      <c r="R447" s="51">
        <f t="shared" ca="1" si="79"/>
        <v>110.23957445792911</v>
      </c>
      <c r="S447" s="52">
        <f t="shared" ca="1" si="80"/>
        <v>909</v>
      </c>
      <c r="T447" s="39" t="str">
        <f t="shared" ca="1" si="76"/>
        <v>110,</v>
      </c>
      <c r="U447" s="39" t="str">
        <f t="shared" ca="1" si="77"/>
        <v>110.2396,</v>
      </c>
      <c r="V447" s="53" t="str">
        <f t="shared" ca="1" si="78"/>
        <v>11024,</v>
      </c>
      <c r="W447" s="41"/>
      <c r="X447" s="42"/>
      <c r="Y447" s="42"/>
      <c r="Z447" s="72"/>
      <c r="AA447" s="42"/>
      <c r="AB447" s="44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</row>
    <row r="448" spans="11:39" x14ac:dyDescent="0.2">
      <c r="K448" s="26"/>
      <c r="L448" s="48">
        <v>447</v>
      </c>
      <c r="M448" s="49">
        <f t="shared" si="73"/>
        <v>0.36021978021978018</v>
      </c>
      <c r="N448" s="33">
        <f t="shared" si="74"/>
        <v>12241.610738255034</v>
      </c>
      <c r="O448" s="33">
        <f t="shared" si="75"/>
        <v>81.172514141195222</v>
      </c>
      <c r="P448" s="34">
        <f>IF(INDEX($O$2:$O$4095,MATCH($B$8,$O$2:$O$4095,1)+ROWS(P$2:$P448))&lt;=$B$9,INDEX($O$2:$O$4095,MATCH($B$8,$O$2:$O$4095,1)+ROWS(P$2:$P448)),"")</f>
        <v>82.590148623391258</v>
      </c>
      <c r="Q448" s="50">
        <f t="shared" si="72"/>
        <v>465</v>
      </c>
      <c r="R448" s="51">
        <f t="shared" ca="1" si="79"/>
        <v>110.34475510635195</v>
      </c>
      <c r="S448" s="52">
        <f t="shared" ca="1" si="80"/>
        <v>911</v>
      </c>
      <c r="T448" s="39" t="str">
        <f t="shared" ca="1" si="76"/>
        <v>110,</v>
      </c>
      <c r="U448" s="39" t="str">
        <f t="shared" ca="1" si="77"/>
        <v>110.3448,</v>
      </c>
      <c r="V448" s="53" t="str">
        <f t="shared" ca="1" si="78"/>
        <v>11034,</v>
      </c>
      <c r="W448" s="41"/>
      <c r="X448" s="42"/>
      <c r="Y448" s="42"/>
      <c r="Z448" s="72"/>
      <c r="AA448" s="42"/>
      <c r="AB448" s="44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</row>
    <row r="449" spans="11:39" x14ac:dyDescent="0.2">
      <c r="K449" s="26"/>
      <c r="L449" s="48">
        <v>448</v>
      </c>
      <c r="M449" s="49">
        <f t="shared" si="73"/>
        <v>0.361025641025641</v>
      </c>
      <c r="N449" s="33">
        <f t="shared" si="74"/>
        <v>12210.9375</v>
      </c>
      <c r="O449" s="33">
        <f t="shared" si="75"/>
        <v>81.252270235027936</v>
      </c>
      <c r="P449" s="34">
        <f>IF(INDEX($O$2:$O$4095,MATCH($B$8,$O$2:$O$4095,1)+ROWS(P$2:$P449))&lt;=$B$9,INDEX($O$2:$O$4095,MATCH($B$8,$O$2:$O$4095,1)+ROWS(P$2:$P449)),"")</f>
        <v>82.667818219593869</v>
      </c>
      <c r="Q449" s="50">
        <f t="shared" si="72"/>
        <v>466</v>
      </c>
      <c r="R449" s="51">
        <f t="shared" ca="1" si="79"/>
        <v>110.44982863101717</v>
      </c>
      <c r="S449" s="52">
        <f t="shared" ca="1" si="80"/>
        <v>913</v>
      </c>
      <c r="T449" s="39" t="str">
        <f t="shared" ca="1" si="76"/>
        <v>110,</v>
      </c>
      <c r="U449" s="39" t="str">
        <f t="shared" ca="1" si="77"/>
        <v>110.4498,</v>
      </c>
      <c r="V449" s="53" t="str">
        <f t="shared" ca="1" si="78"/>
        <v>11045,</v>
      </c>
      <c r="W449" s="41"/>
      <c r="X449" s="42"/>
      <c r="Y449" s="42"/>
      <c r="Z449" s="72"/>
      <c r="AA449" s="42"/>
      <c r="AB449" s="44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</row>
    <row r="450" spans="11:39" x14ac:dyDescent="0.2">
      <c r="K450" s="26"/>
      <c r="L450" s="48">
        <v>449</v>
      </c>
      <c r="M450" s="49">
        <f t="shared" si="73"/>
        <v>0.36183150183150181</v>
      </c>
      <c r="N450" s="33">
        <f t="shared" si="74"/>
        <v>12180.400890868596</v>
      </c>
      <c r="O450" s="33">
        <f t="shared" si="75"/>
        <v>81.331906131487642</v>
      </c>
      <c r="P450" s="34">
        <f>IF(INDEX($O$2:$O$4095,MATCH($B$8,$O$2:$O$4095,1)+ROWS(P$2:$P450))&lt;=$B$9,INDEX($O$2:$O$4095,MATCH($B$8,$O$2:$O$4095,1)+ROWS(P$2:$P450)),"")</f>
        <v>82.745376508853042</v>
      </c>
      <c r="Q450" s="50">
        <f t="shared" ref="Q450:Q513" si="81">INDEX($L$2:$L$4095,MATCH($P450,$O$2:$O$4095,0))</f>
        <v>467</v>
      </c>
      <c r="R450" s="51">
        <f t="shared" ca="1" si="79"/>
        <v>110.5547956130444</v>
      </c>
      <c r="S450" s="52">
        <f t="shared" ca="1" si="80"/>
        <v>915</v>
      </c>
      <c r="T450" s="39" t="str">
        <f t="shared" ca="1" si="76"/>
        <v>111,</v>
      </c>
      <c r="U450" s="39" t="str">
        <f t="shared" ca="1" si="77"/>
        <v>110.5548,</v>
      </c>
      <c r="V450" s="53" t="str">
        <f t="shared" ca="1" si="78"/>
        <v>11055,</v>
      </c>
      <c r="W450" s="41"/>
      <c r="X450" s="42"/>
      <c r="Y450" s="42"/>
      <c r="Z450" s="72"/>
      <c r="AA450" s="42"/>
      <c r="AB450" s="44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</row>
    <row r="451" spans="11:39" x14ac:dyDescent="0.2">
      <c r="K451" s="26"/>
      <c r="L451" s="48">
        <v>450</v>
      </c>
      <c r="M451" s="49">
        <f t="shared" ref="M451:M514" si="82">(L451*$B$5)/($B$6-1)</f>
        <v>0.36263736263736263</v>
      </c>
      <c r="N451" s="33">
        <f t="shared" ref="N451:N514" si="83">IF($B$7="Upper Leg",$B$4*(($B$5/M451)-1),$B$4*(1/(($B$5/M451)-1)))</f>
        <v>12150</v>
      </c>
      <c r="O451" s="33">
        <f t="shared" ref="O451:O514" si="84">($B$2/LN(N451/($B$3*EXP(-$B$2/298.15))))-273.15</f>
        <v>81.411422351162116</v>
      </c>
      <c r="P451" s="34">
        <f>IF(INDEX($O$2:$O$4095,MATCH($B$8,$O$2:$O$4095,1)+ROWS(P$2:$P451))&lt;=$B$9,INDEX($O$2:$O$4095,MATCH($B$8,$O$2:$O$4095,1)+ROWS(P$2:$P451)),"")</f>
        <v>82.822823956739001</v>
      </c>
      <c r="Q451" s="50">
        <f t="shared" si="81"/>
        <v>468</v>
      </c>
      <c r="R451" s="51">
        <f t="shared" ca="1" si="79"/>
        <v>110.65965663022712</v>
      </c>
      <c r="S451" s="52">
        <f t="shared" ca="1" si="80"/>
        <v>917</v>
      </c>
      <c r="T451" s="39" t="str">
        <f t="shared" ref="T451:T514" ca="1" si="85">ROUND(R451,0)&amp;","</f>
        <v>111,</v>
      </c>
      <c r="U451" s="39" t="str">
        <f t="shared" ref="U451:U514" ca="1" si="86">ROUND(R451,4)&amp;","</f>
        <v>110.6597,</v>
      </c>
      <c r="V451" s="53" t="str">
        <f t="shared" ref="V451:V514" ca="1" si="87">ROUND(R451*$B$11,0)&amp;","</f>
        <v>11066,</v>
      </c>
      <c r="W451" s="41"/>
      <c r="X451" s="42"/>
      <c r="Y451" s="42"/>
      <c r="Z451" s="72"/>
      <c r="AA451" s="42"/>
      <c r="AB451" s="44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</row>
    <row r="452" spans="11:39" x14ac:dyDescent="0.2">
      <c r="K452" s="26"/>
      <c r="L452" s="48">
        <v>451</v>
      </c>
      <c r="M452" s="49">
        <f t="shared" si="82"/>
        <v>0.36344322344322344</v>
      </c>
      <c r="N452" s="33">
        <f t="shared" si="83"/>
        <v>12119.733924611974</v>
      </c>
      <c r="O452" s="33">
        <f t="shared" si="84"/>
        <v>81.490819411357165</v>
      </c>
      <c r="P452" s="34">
        <f>IF(INDEX($O$2:$O$4095,MATCH($B$8,$O$2:$O$4095,1)+ROWS(P$2:$P452))&lt;=$B$9,INDEX($O$2:$O$4095,MATCH($B$8,$O$2:$O$4095,1)+ROWS(P$2:$P452)),"")</f>
        <v>82.900161026002081</v>
      </c>
      <c r="Q452" s="50">
        <f t="shared" si="81"/>
        <v>469</v>
      </c>
      <c r="R452" s="51">
        <f t="shared" ref="R452:R515" ca="1" si="88">INDIRECT("P"&amp;((ROW(P452)-2)*$B$10)+2,TRUE)</f>
        <v>110.76441225706128</v>
      </c>
      <c r="S452" s="52">
        <f t="shared" ca="1" si="80"/>
        <v>919</v>
      </c>
      <c r="T452" s="39" t="str">
        <f t="shared" ca="1" si="85"/>
        <v>111,</v>
      </c>
      <c r="U452" s="39" t="str">
        <f t="shared" ca="1" si="86"/>
        <v>110.7644,</v>
      </c>
      <c r="V452" s="53" t="str">
        <f t="shared" ca="1" si="87"/>
        <v>11076,</v>
      </c>
      <c r="W452" s="41"/>
      <c r="X452" s="42"/>
      <c r="Y452" s="42"/>
      <c r="Z452" s="72"/>
      <c r="AA452" s="42"/>
      <c r="AB452" s="44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</row>
    <row r="453" spans="11:39" x14ac:dyDescent="0.2">
      <c r="K453" s="26"/>
      <c r="L453" s="48">
        <v>452</v>
      </c>
      <c r="M453" s="49">
        <f t="shared" si="82"/>
        <v>0.36424908424908425</v>
      </c>
      <c r="N453" s="33">
        <f t="shared" si="83"/>
        <v>12089.601769911504</v>
      </c>
      <c r="O453" s="33">
        <f t="shared" si="84"/>
        <v>81.570097826124083</v>
      </c>
      <c r="P453" s="34">
        <f>IF(INDEX($O$2:$O$4095,MATCH($B$8,$O$2:$O$4095,1)+ROWS(P$2:$P453))&lt;=$B$9,INDEX($O$2:$O$4095,MATCH($B$8,$O$2:$O$4095,1)+ROWS(P$2:$P453)),"")</f>
        <v>82.977388176595923</v>
      </c>
      <c r="Q453" s="50">
        <f t="shared" si="81"/>
        <v>470</v>
      </c>
      <c r="R453" s="51">
        <f t="shared" ca="1" si="88"/>
        <v>110.86906306477397</v>
      </c>
      <c r="S453" s="52">
        <f t="shared" ca="1" si="80"/>
        <v>921</v>
      </c>
      <c r="T453" s="39" t="str">
        <f t="shared" ca="1" si="85"/>
        <v>111,</v>
      </c>
      <c r="U453" s="39" t="str">
        <f t="shared" ca="1" si="86"/>
        <v>110.8691,</v>
      </c>
      <c r="V453" s="53" t="str">
        <f t="shared" ca="1" si="87"/>
        <v>11087,</v>
      </c>
      <c r="W453" s="41"/>
      <c r="X453" s="42"/>
      <c r="Y453" s="42"/>
      <c r="Z453" s="72"/>
      <c r="AA453" s="42"/>
      <c r="AB453" s="44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</row>
    <row r="454" spans="11:39" x14ac:dyDescent="0.2">
      <c r="K454" s="26"/>
      <c r="L454" s="48">
        <v>453</v>
      </c>
      <c r="M454" s="49">
        <f t="shared" si="82"/>
        <v>0.36505494505494501</v>
      </c>
      <c r="N454" s="33">
        <f t="shared" si="83"/>
        <v>12059.602649006623</v>
      </c>
      <c r="O454" s="33">
        <f t="shared" si="84"/>
        <v>81.649258106288073</v>
      </c>
      <c r="P454" s="34">
        <f>IF(INDEX($O$2:$O$4095,MATCH($B$8,$O$2:$O$4095,1)+ROWS(P$2:$P454))&lt;=$B$9,INDEX($O$2:$O$4095,MATCH($B$8,$O$2:$O$4095,1)+ROWS(P$2:$P454)),"")</f>
        <v>83.054505865700719</v>
      </c>
      <c r="Q454" s="50">
        <f t="shared" si="81"/>
        <v>471</v>
      </c>
      <c r="R454" s="51">
        <f t="shared" ca="1" si="88"/>
        <v>110.97360962135133</v>
      </c>
      <c r="S454" s="52">
        <f t="shared" ca="1" si="80"/>
        <v>923</v>
      </c>
      <c r="T454" s="39" t="str">
        <f t="shared" ca="1" si="85"/>
        <v>111,</v>
      </c>
      <c r="U454" s="39" t="str">
        <f t="shared" ca="1" si="86"/>
        <v>110.9736,</v>
      </c>
      <c r="V454" s="53" t="str">
        <f t="shared" ca="1" si="87"/>
        <v>11097,</v>
      </c>
      <c r="W454" s="41"/>
      <c r="X454" s="42"/>
      <c r="Y454" s="42"/>
      <c r="Z454" s="72"/>
      <c r="AA454" s="42"/>
      <c r="AB454" s="44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</row>
    <row r="455" spans="11:39" x14ac:dyDescent="0.2">
      <c r="K455" s="26"/>
      <c r="L455" s="48">
        <v>454</v>
      </c>
      <c r="M455" s="49">
        <f t="shared" si="82"/>
        <v>0.36586080586080583</v>
      </c>
      <c r="N455" s="33">
        <f t="shared" si="83"/>
        <v>12029.735682819384</v>
      </c>
      <c r="O455" s="33">
        <f t="shared" si="84"/>
        <v>81.728300759475587</v>
      </c>
      <c r="P455" s="34">
        <f>IF(INDEX($O$2:$O$4095,MATCH($B$8,$O$2:$O$4095,1)+ROWS(P$2:$P455))&lt;=$B$9,INDEX($O$2:$O$4095,MATCH($B$8,$O$2:$O$4095,1)+ROWS(P$2:$P455)),"")</f>
        <v>83.131514547745326</v>
      </c>
      <c r="Q455" s="50">
        <f t="shared" si="81"/>
        <v>472</v>
      </c>
      <c r="R455" s="51">
        <f t="shared" ca="1" si="88"/>
        <v>111.07805249156689</v>
      </c>
      <c r="S455" s="52">
        <f t="shared" ca="1" si="80"/>
        <v>925</v>
      </c>
      <c r="T455" s="39" t="str">
        <f t="shared" ca="1" si="85"/>
        <v>111,</v>
      </c>
      <c r="U455" s="39" t="str">
        <f t="shared" ca="1" si="86"/>
        <v>111.0781,</v>
      </c>
      <c r="V455" s="53" t="str">
        <f t="shared" ca="1" si="87"/>
        <v>11108,</v>
      </c>
      <c r="W455" s="41"/>
      <c r="X455" s="42"/>
      <c r="Y455" s="42"/>
      <c r="Z455" s="72"/>
      <c r="AA455" s="42"/>
      <c r="AB455" s="44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</row>
    <row r="456" spans="11:39" x14ac:dyDescent="0.2">
      <c r="K456" s="26"/>
      <c r="L456" s="48">
        <v>455</v>
      </c>
      <c r="M456" s="49">
        <f t="shared" si="82"/>
        <v>0.36666666666666664</v>
      </c>
      <c r="N456" s="33">
        <f t="shared" si="83"/>
        <v>12000</v>
      </c>
      <c r="O456" s="33">
        <f t="shared" si="84"/>
        <v>81.807226290141159</v>
      </c>
      <c r="P456" s="34">
        <f>IF(INDEX($O$2:$O$4095,MATCH($B$8,$O$2:$O$4095,1)+ROWS(P$2:$P456))&lt;=$B$9,INDEX($O$2:$O$4095,MATCH($B$8,$O$2:$O$4095,1)+ROWS(P$2:$P456)),"")</f>
        <v>83.208414674430458</v>
      </c>
      <c r="Q456" s="50">
        <f t="shared" si="81"/>
        <v>473</v>
      </c>
      <c r="R456" s="51">
        <f t="shared" ca="1" si="88"/>
        <v>111.18239223700857</v>
      </c>
      <c r="S456" s="52">
        <f t="shared" ca="1" si="80"/>
        <v>927</v>
      </c>
      <c r="T456" s="39" t="str">
        <f t="shared" ca="1" si="85"/>
        <v>111,</v>
      </c>
      <c r="U456" s="39" t="str">
        <f t="shared" ca="1" si="86"/>
        <v>111.1824,</v>
      </c>
      <c r="V456" s="53" t="str">
        <f t="shared" ca="1" si="87"/>
        <v>11118,</v>
      </c>
      <c r="W456" s="41"/>
      <c r="X456" s="42"/>
      <c r="Y456" s="42"/>
      <c r="Z456" s="72"/>
      <c r="AA456" s="42"/>
      <c r="AB456" s="44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</row>
    <row r="457" spans="11:39" x14ac:dyDescent="0.2">
      <c r="K457" s="26"/>
      <c r="L457" s="48">
        <v>456</v>
      </c>
      <c r="M457" s="49">
        <f t="shared" si="82"/>
        <v>0.36747252747252745</v>
      </c>
      <c r="N457" s="33">
        <f t="shared" si="83"/>
        <v>11970.394736842105</v>
      </c>
      <c r="O457" s="33">
        <f t="shared" si="84"/>
        <v>81.886035199594858</v>
      </c>
      <c r="P457" s="34">
        <f>IF(INDEX($O$2:$O$4095,MATCH($B$8,$O$2:$O$4095,1)+ROWS(P$2:$P457))&lt;=$B$9,INDEX($O$2:$O$4095,MATCH($B$8,$O$2:$O$4095,1)+ROWS(P$2:$P457)),"")</f>
        <v>83.285206694750457</v>
      </c>
      <c r="Q457" s="50">
        <f t="shared" si="81"/>
        <v>474</v>
      </c>
      <c r="R457" s="51">
        <f t="shared" ca="1" si="88"/>
        <v>111.28662941610645</v>
      </c>
      <c r="S457" s="52">
        <f t="shared" ref="S457:S520" ca="1" si="89">INDEX($L$2:$L$4095,MATCH($R457,$O$2:$O$4095,0))</f>
        <v>929</v>
      </c>
      <c r="T457" s="39" t="str">
        <f t="shared" ca="1" si="85"/>
        <v>111,</v>
      </c>
      <c r="U457" s="39" t="str">
        <f t="shared" ca="1" si="86"/>
        <v>111.2866,</v>
      </c>
      <c r="V457" s="53" t="str">
        <f t="shared" ca="1" si="87"/>
        <v>11129,</v>
      </c>
      <c r="W457" s="41"/>
      <c r="X457" s="42"/>
      <c r="Y457" s="42"/>
      <c r="Z457" s="72"/>
      <c r="AA457" s="42"/>
      <c r="AB457" s="44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</row>
    <row r="458" spans="11:39" x14ac:dyDescent="0.2">
      <c r="K458" s="26"/>
      <c r="L458" s="48">
        <v>457</v>
      </c>
      <c r="M458" s="49">
        <f t="shared" si="82"/>
        <v>0.36827838827838827</v>
      </c>
      <c r="N458" s="33">
        <f t="shared" si="83"/>
        <v>11940.919037199126</v>
      </c>
      <c r="O458" s="33">
        <f t="shared" si="84"/>
        <v>81.964727986028265</v>
      </c>
      <c r="P458" s="34">
        <f>IF(INDEX($O$2:$O$4095,MATCH($B$8,$O$2:$O$4095,1)+ROWS(P$2:$P458))&lt;=$B$9,INDEX($O$2:$O$4095,MATCH($B$8,$O$2:$O$4095,1)+ROWS(P$2:$P458)),"")</f>
        <v>83.361891055015462</v>
      </c>
      <c r="Q458" s="50">
        <f t="shared" si="81"/>
        <v>475</v>
      </c>
      <c r="R458" s="51">
        <f t="shared" ca="1" si="88"/>
        <v>111.39076458415968</v>
      </c>
      <c r="S458" s="52">
        <f t="shared" ca="1" si="89"/>
        <v>931</v>
      </c>
      <c r="T458" s="39" t="str">
        <f t="shared" ca="1" si="85"/>
        <v>111,</v>
      </c>
      <c r="U458" s="39" t="str">
        <f t="shared" ca="1" si="86"/>
        <v>111.3908,</v>
      </c>
      <c r="V458" s="53" t="str">
        <f t="shared" ca="1" si="87"/>
        <v>11139,</v>
      </c>
      <c r="W458" s="41"/>
      <c r="X458" s="42"/>
      <c r="Y458" s="42"/>
      <c r="Z458" s="72"/>
      <c r="AA458" s="42"/>
      <c r="AB458" s="44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</row>
    <row r="459" spans="11:39" x14ac:dyDescent="0.2">
      <c r="K459" s="26"/>
      <c r="L459" s="48">
        <v>458</v>
      </c>
      <c r="M459" s="49">
        <f t="shared" si="82"/>
        <v>0.36908424908424903</v>
      </c>
      <c r="N459" s="33">
        <f t="shared" si="83"/>
        <v>11911.572052401747</v>
      </c>
      <c r="O459" s="33">
        <f t="shared" si="84"/>
        <v>82.043305144541478</v>
      </c>
      <c r="P459" s="34">
        <f>IF(INDEX($O$2:$O$4095,MATCH($B$8,$O$2:$O$4095,1)+ROWS(P$2:$P459))&lt;=$B$9,INDEX($O$2:$O$4095,MATCH($B$8,$O$2:$O$4095,1)+ROWS(P$2:$P459)),"")</f>
        <v>83.438468198873352</v>
      </c>
      <c r="Q459" s="50">
        <f t="shared" si="81"/>
        <v>476</v>
      </c>
      <c r="R459" s="51">
        <f t="shared" ca="1" si="88"/>
        <v>111.49479829336309</v>
      </c>
      <c r="S459" s="52">
        <f t="shared" ca="1" si="89"/>
        <v>933</v>
      </c>
      <c r="T459" s="39" t="str">
        <f t="shared" ca="1" si="85"/>
        <v>111,</v>
      </c>
      <c r="U459" s="39" t="str">
        <f t="shared" ca="1" si="86"/>
        <v>111.4948,</v>
      </c>
      <c r="V459" s="53" t="str">
        <f t="shared" ca="1" si="87"/>
        <v>11149,</v>
      </c>
      <c r="W459" s="41"/>
      <c r="X459" s="42"/>
      <c r="Y459" s="42"/>
      <c r="Z459" s="72"/>
      <c r="AA459" s="42"/>
      <c r="AB459" s="44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</row>
    <row r="460" spans="11:39" x14ac:dyDescent="0.2">
      <c r="K460" s="26"/>
      <c r="L460" s="48">
        <v>459</v>
      </c>
      <c r="M460" s="49">
        <f t="shared" si="82"/>
        <v>0.36989010989010984</v>
      </c>
      <c r="N460" s="33">
        <f t="shared" si="83"/>
        <v>11882.35294117647</v>
      </c>
      <c r="O460" s="33">
        <f t="shared" si="84"/>
        <v>82.121767167168684</v>
      </c>
      <c r="P460" s="34">
        <f>IF(INDEX($O$2:$O$4095,MATCH($B$8,$O$2:$O$4095,1)+ROWS(P$2:$P460))&lt;=$B$9,INDEX($O$2:$O$4095,MATCH($B$8,$O$2:$O$4095,1)+ROWS(P$2:$P460)),"")</f>
        <v>83.514938567331171</v>
      </c>
      <c r="Q460" s="50">
        <f t="shared" si="81"/>
        <v>477</v>
      </c>
      <c r="R460" s="51">
        <f t="shared" ca="1" si="88"/>
        <v>111.59873109283387</v>
      </c>
      <c r="S460" s="52">
        <f t="shared" ca="1" si="89"/>
        <v>935</v>
      </c>
      <c r="T460" s="39" t="str">
        <f t="shared" ca="1" si="85"/>
        <v>112,</v>
      </c>
      <c r="U460" s="39" t="str">
        <f t="shared" ca="1" si="86"/>
        <v>111.5987,</v>
      </c>
      <c r="V460" s="53" t="str">
        <f t="shared" ca="1" si="87"/>
        <v>11160,</v>
      </c>
      <c r="W460" s="41"/>
      <c r="X460" s="42"/>
      <c r="Y460" s="42"/>
      <c r="Z460" s="72"/>
      <c r="AA460" s="42"/>
      <c r="AB460" s="44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</row>
    <row r="461" spans="11:39" x14ac:dyDescent="0.2">
      <c r="K461" s="26"/>
      <c r="L461" s="48">
        <v>460</v>
      </c>
      <c r="M461" s="49">
        <f t="shared" si="82"/>
        <v>0.37069597069597071</v>
      </c>
      <c r="N461" s="33">
        <f t="shared" si="83"/>
        <v>11853.260869565214</v>
      </c>
      <c r="O461" s="33">
        <f t="shared" si="84"/>
        <v>82.200114542903975</v>
      </c>
      <c r="P461" s="34">
        <f>IF(INDEX($O$2:$O$4095,MATCH($B$8,$O$2:$O$4095,1)+ROWS(P$2:$P461))&lt;=$B$9,INDEX($O$2:$O$4095,MATCH($B$8,$O$2:$O$4095,1)+ROWS(P$2:$P461)),"")</f>
        <v>83.591302598776679</v>
      </c>
      <c r="Q461" s="50">
        <f t="shared" si="81"/>
        <v>478</v>
      </c>
      <c r="R461" s="51">
        <f t="shared" ca="1" si="88"/>
        <v>111.70256352863765</v>
      </c>
      <c r="S461" s="52">
        <f t="shared" ca="1" si="89"/>
        <v>937</v>
      </c>
      <c r="T461" s="39" t="str">
        <f t="shared" ca="1" si="85"/>
        <v>112,</v>
      </c>
      <c r="U461" s="39" t="str">
        <f t="shared" ca="1" si="86"/>
        <v>111.7026,</v>
      </c>
      <c r="V461" s="53" t="str">
        <f t="shared" ca="1" si="87"/>
        <v>11170,</v>
      </c>
      <c r="W461" s="41"/>
      <c r="X461" s="42"/>
      <c r="Y461" s="42"/>
      <c r="Z461" s="72"/>
      <c r="AA461" s="42"/>
      <c r="AB461" s="44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</row>
    <row r="462" spans="11:39" x14ac:dyDescent="0.2">
      <c r="K462" s="26"/>
      <c r="L462" s="48">
        <v>461</v>
      </c>
      <c r="M462" s="49">
        <f t="shared" si="82"/>
        <v>0.37150183150183147</v>
      </c>
      <c r="N462" s="33">
        <f t="shared" si="83"/>
        <v>11824.295010845988</v>
      </c>
      <c r="O462" s="33">
        <f t="shared" si="84"/>
        <v>82.278347757727147</v>
      </c>
      <c r="P462" s="34">
        <f>IF(INDEX($O$2:$O$4095,MATCH($B$8,$O$2:$O$4095,1)+ROWS(P$2:$P462))&lt;=$B$9,INDEX($O$2:$O$4095,MATCH($B$8,$O$2:$O$4095,1)+ROWS(P$2:$P462)),"")</f>
        <v>83.667560728999149</v>
      </c>
      <c r="Q462" s="50">
        <f t="shared" si="81"/>
        <v>479</v>
      </c>
      <c r="R462" s="51">
        <f t="shared" ca="1" si="88"/>
        <v>111.80629614381451</v>
      </c>
      <c r="S462" s="52">
        <f t="shared" ca="1" si="89"/>
        <v>939</v>
      </c>
      <c r="T462" s="39" t="str">
        <f t="shared" ca="1" si="85"/>
        <v>112,</v>
      </c>
      <c r="U462" s="39" t="str">
        <f t="shared" ca="1" si="86"/>
        <v>111.8063,</v>
      </c>
      <c r="V462" s="53" t="str">
        <f t="shared" ca="1" si="87"/>
        <v>11181,</v>
      </c>
      <c r="W462" s="41"/>
      <c r="X462" s="42"/>
      <c r="Y462" s="42"/>
      <c r="Z462" s="72"/>
      <c r="AA462" s="42"/>
      <c r="AB462" s="44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</row>
    <row r="463" spans="11:39" x14ac:dyDescent="0.2">
      <c r="K463" s="26"/>
      <c r="L463" s="48">
        <v>462</v>
      </c>
      <c r="M463" s="49">
        <f t="shared" si="82"/>
        <v>0.37230769230769228</v>
      </c>
      <c r="N463" s="33">
        <f t="shared" si="83"/>
        <v>11795.454545454544</v>
      </c>
      <c r="O463" s="33">
        <f t="shared" si="84"/>
        <v>82.356467294628658</v>
      </c>
      <c r="P463" s="34">
        <f>IF(INDEX($O$2:$O$4095,MATCH($B$8,$O$2:$O$4095,1)+ROWS(P$2:$P463))&lt;=$B$9,INDEX($O$2:$O$4095,MATCH($B$8,$O$2:$O$4095,1)+ROWS(P$2:$P463)),"")</f>
        <v>83.743713391210747</v>
      </c>
      <c r="Q463" s="50">
        <f t="shared" si="81"/>
        <v>480</v>
      </c>
      <c r="R463" s="51">
        <f t="shared" ca="1" si="88"/>
        <v>111.90992947840448</v>
      </c>
      <c r="S463" s="52">
        <f t="shared" ca="1" si="89"/>
        <v>941</v>
      </c>
      <c r="T463" s="39" t="str">
        <f t="shared" ca="1" si="85"/>
        <v>112,</v>
      </c>
      <c r="U463" s="39" t="str">
        <f t="shared" ca="1" si="86"/>
        <v>111.9099,</v>
      </c>
      <c r="V463" s="53" t="str">
        <f t="shared" ca="1" si="87"/>
        <v>11191,</v>
      </c>
      <c r="W463" s="41"/>
      <c r="X463" s="42"/>
      <c r="Y463" s="42"/>
      <c r="Z463" s="72"/>
      <c r="AA463" s="42"/>
      <c r="AB463" s="44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</row>
    <row r="464" spans="11:39" x14ac:dyDescent="0.2">
      <c r="K464" s="26"/>
      <c r="L464" s="48">
        <v>463</v>
      </c>
      <c r="M464" s="49">
        <f t="shared" si="82"/>
        <v>0.3731135531135531</v>
      </c>
      <c r="N464" s="33">
        <f t="shared" si="83"/>
        <v>11766.738660907127</v>
      </c>
      <c r="O464" s="33">
        <f t="shared" si="84"/>
        <v>82.434473633634639</v>
      </c>
      <c r="P464" s="34">
        <f>IF(INDEX($O$2:$O$4095,MATCH($B$8,$O$2:$O$4095,1)+ROWS(P$2:$P464))&lt;=$B$9,INDEX($O$2:$O$4095,MATCH($B$8,$O$2:$O$4095,1)+ROWS(P$2:$P464)),"")</f>
        <v>83.819761016066877</v>
      </c>
      <c r="Q464" s="50">
        <f t="shared" si="81"/>
        <v>481</v>
      </c>
      <c r="R464" s="51">
        <f t="shared" ca="1" si="88"/>
        <v>112.01346406947306</v>
      </c>
      <c r="S464" s="52">
        <f t="shared" ca="1" si="89"/>
        <v>943</v>
      </c>
      <c r="T464" s="39" t="str">
        <f t="shared" ca="1" si="85"/>
        <v>112,</v>
      </c>
      <c r="U464" s="39" t="str">
        <f t="shared" ca="1" si="86"/>
        <v>112.0135,</v>
      </c>
      <c r="V464" s="53" t="str">
        <f t="shared" ca="1" si="87"/>
        <v>11201,</v>
      </c>
      <c r="W464" s="41"/>
      <c r="X464" s="42"/>
      <c r="Y464" s="42"/>
      <c r="Z464" s="72"/>
      <c r="AA464" s="42"/>
      <c r="AB464" s="44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</row>
    <row r="465" spans="11:39" x14ac:dyDescent="0.2">
      <c r="K465" s="26"/>
      <c r="L465" s="48">
        <v>464</v>
      </c>
      <c r="M465" s="49">
        <f t="shared" si="82"/>
        <v>0.37391941391941386</v>
      </c>
      <c r="N465" s="33">
        <f t="shared" si="83"/>
        <v>11738.146551724139</v>
      </c>
      <c r="O465" s="33">
        <f t="shared" si="84"/>
        <v>82.51236725183162</v>
      </c>
      <c r="P465" s="34">
        <f>IF(INDEX($O$2:$O$4095,MATCH($B$8,$O$2:$O$4095,1)+ROWS(P$2:$P465))&lt;=$B$9,INDEX($O$2:$O$4095,MATCH($B$8,$O$2:$O$4095,1)+ROWS(P$2:$P465)),"")</f>
        <v>83.895704031687103</v>
      </c>
      <c r="Q465" s="50">
        <f t="shared" si="81"/>
        <v>482</v>
      </c>
      <c r="R465" s="51">
        <f t="shared" ca="1" si="88"/>
        <v>112.11690045113659</v>
      </c>
      <c r="S465" s="52">
        <f t="shared" ca="1" si="89"/>
        <v>945</v>
      </c>
      <c r="T465" s="39" t="str">
        <f t="shared" ca="1" si="85"/>
        <v>112,</v>
      </c>
      <c r="U465" s="39" t="str">
        <f t="shared" ca="1" si="86"/>
        <v>112.1169,</v>
      </c>
      <c r="V465" s="53" t="str">
        <f t="shared" ca="1" si="87"/>
        <v>11212,</v>
      </c>
      <c r="W465" s="41"/>
      <c r="X465" s="42"/>
      <c r="Y465" s="42"/>
      <c r="Z465" s="72"/>
      <c r="AA465" s="42"/>
      <c r="AB465" s="44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</row>
    <row r="466" spans="11:39" x14ac:dyDescent="0.2">
      <c r="K466" s="26"/>
      <c r="L466" s="48">
        <v>465</v>
      </c>
      <c r="M466" s="49">
        <f t="shared" si="82"/>
        <v>0.37472527472527473</v>
      </c>
      <c r="N466" s="33">
        <f t="shared" si="83"/>
        <v>11709.677419354839</v>
      </c>
      <c r="O466" s="33">
        <f t="shared" si="84"/>
        <v>82.590148623391258</v>
      </c>
      <c r="P466" s="34">
        <f>IF(INDEX($O$2:$O$4095,MATCH($B$8,$O$2:$O$4095,1)+ROWS(P$2:$P466))&lt;=$B$9,INDEX($O$2:$O$4095,MATCH($B$8,$O$2:$O$4095,1)+ROWS(P$2:$P466)),"")</f>
        <v>83.971542863674927</v>
      </c>
      <c r="Q466" s="50">
        <f t="shared" si="81"/>
        <v>483</v>
      </c>
      <c r="R466" s="51">
        <f t="shared" ca="1" si="88"/>
        <v>112.22023915458669</v>
      </c>
      <c r="S466" s="52">
        <f t="shared" ca="1" si="89"/>
        <v>947</v>
      </c>
      <c r="T466" s="39" t="str">
        <f t="shared" ca="1" si="85"/>
        <v>112,</v>
      </c>
      <c r="U466" s="39" t="str">
        <f t="shared" ca="1" si="86"/>
        <v>112.2202,</v>
      </c>
      <c r="V466" s="53" t="str">
        <f t="shared" ca="1" si="87"/>
        <v>11222,</v>
      </c>
      <c r="W466" s="41"/>
      <c r="X466" s="42"/>
      <c r="Y466" s="42"/>
      <c r="Z466" s="72"/>
      <c r="AA466" s="42"/>
      <c r="AB466" s="44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</row>
    <row r="467" spans="11:39" x14ac:dyDescent="0.2">
      <c r="K467" s="26"/>
      <c r="L467" s="48">
        <v>466</v>
      </c>
      <c r="M467" s="49">
        <f t="shared" si="82"/>
        <v>0.37553113553113554</v>
      </c>
      <c r="N467" s="33">
        <f t="shared" si="83"/>
        <v>11681.330472103002</v>
      </c>
      <c r="O467" s="33">
        <f t="shared" si="84"/>
        <v>82.667818219593869</v>
      </c>
      <c r="P467" s="34">
        <f>IF(INDEX($O$2:$O$4095,MATCH($B$8,$O$2:$O$4095,1)+ROWS(P$2:$P467))&lt;=$B$9,INDEX($O$2:$O$4095,MATCH($B$8,$O$2:$O$4095,1)+ROWS(P$2:$P467)),"")</f>
        <v>84.047277935138368</v>
      </c>
      <c r="Q467" s="50">
        <f t="shared" si="81"/>
        <v>484</v>
      </c>
      <c r="R467" s="51">
        <f t="shared" ca="1" si="88"/>
        <v>112.32348070811531</v>
      </c>
      <c r="S467" s="52">
        <f t="shared" ca="1" si="89"/>
        <v>949</v>
      </c>
      <c r="T467" s="39" t="str">
        <f t="shared" ca="1" si="85"/>
        <v>112,</v>
      </c>
      <c r="U467" s="39" t="str">
        <f t="shared" ca="1" si="86"/>
        <v>112.3235,</v>
      </c>
      <c r="V467" s="53" t="str">
        <f t="shared" ca="1" si="87"/>
        <v>11232,</v>
      </c>
      <c r="W467" s="41"/>
      <c r="X467" s="42"/>
      <c r="Y467" s="42"/>
      <c r="Z467" s="72"/>
      <c r="AA467" s="42"/>
      <c r="AB467" s="44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</row>
    <row r="468" spans="11:39" x14ac:dyDescent="0.2">
      <c r="K468" s="26"/>
      <c r="L468" s="48">
        <v>467</v>
      </c>
      <c r="M468" s="49">
        <f t="shared" si="82"/>
        <v>0.3763369963369963</v>
      </c>
      <c r="N468" s="33">
        <f t="shared" si="83"/>
        <v>11653.104925053532</v>
      </c>
      <c r="O468" s="33">
        <f t="shared" si="84"/>
        <v>82.745376508853042</v>
      </c>
      <c r="P468" s="34">
        <f>IF(INDEX($O$2:$O$4095,MATCH($B$8,$O$2:$O$4095,1)+ROWS(P$2:$P468))&lt;=$B$9,INDEX($O$2:$O$4095,MATCH($B$8,$O$2:$O$4095,1)+ROWS(P$2:$P468)),"")</f>
        <v>84.122909666709575</v>
      </c>
      <c r="Q468" s="50">
        <f t="shared" si="81"/>
        <v>485</v>
      </c>
      <c r="R468" s="51">
        <f t="shared" ca="1" si="88"/>
        <v>112.42662563713878</v>
      </c>
      <c r="S468" s="52">
        <f t="shared" ca="1" si="89"/>
        <v>951</v>
      </c>
      <c r="T468" s="39" t="str">
        <f t="shared" ca="1" si="85"/>
        <v>112,</v>
      </c>
      <c r="U468" s="39" t="str">
        <f t="shared" ca="1" si="86"/>
        <v>112.4266,</v>
      </c>
      <c r="V468" s="53" t="str">
        <f t="shared" ca="1" si="87"/>
        <v>11243,</v>
      </c>
      <c r="W468" s="41"/>
      <c r="X468" s="42"/>
      <c r="Y468" s="42"/>
      <c r="Z468" s="72"/>
      <c r="AA468" s="42"/>
      <c r="AB468" s="44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</row>
    <row r="469" spans="11:39" x14ac:dyDescent="0.2">
      <c r="K469" s="26"/>
      <c r="L469" s="48">
        <v>468</v>
      </c>
      <c r="M469" s="49">
        <f t="shared" si="82"/>
        <v>0.37714285714285711</v>
      </c>
      <c r="N469" s="33">
        <f t="shared" si="83"/>
        <v>11625</v>
      </c>
      <c r="O469" s="33">
        <f t="shared" si="84"/>
        <v>82.822823956739001</v>
      </c>
      <c r="P469" s="34">
        <f>IF(INDEX($O$2:$O$4095,MATCH($B$8,$O$2:$O$4095,1)+ROWS(P$2:$P469))&lt;=$B$9,INDEX($O$2:$O$4095,MATCH($B$8,$O$2:$O$4095,1)+ROWS(P$2:$P469)),"")</f>
        <v>84.198438476564831</v>
      </c>
      <c r="Q469" s="50">
        <f t="shared" si="81"/>
        <v>486</v>
      </c>
      <c r="R469" s="51">
        <f t="shared" ca="1" si="88"/>
        <v>112.5296744642223</v>
      </c>
      <c r="S469" s="52">
        <f t="shared" ca="1" si="89"/>
        <v>953</v>
      </c>
      <c r="T469" s="39" t="str">
        <f t="shared" ca="1" si="85"/>
        <v>113,</v>
      </c>
      <c r="U469" s="39" t="str">
        <f t="shared" ca="1" si="86"/>
        <v>112.5297,</v>
      </c>
      <c r="V469" s="53" t="str">
        <f t="shared" ca="1" si="87"/>
        <v>11253,</v>
      </c>
      <c r="W469" s="41"/>
      <c r="X469" s="42"/>
      <c r="Y469" s="42"/>
      <c r="Z469" s="72"/>
      <c r="AA469" s="42"/>
      <c r="AB469" s="44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</row>
    <row r="470" spans="11:39" x14ac:dyDescent="0.2">
      <c r="K470" s="26"/>
      <c r="L470" s="48">
        <v>469</v>
      </c>
      <c r="M470" s="49">
        <f t="shared" si="82"/>
        <v>0.37794871794871793</v>
      </c>
      <c r="N470" s="33">
        <f t="shared" si="83"/>
        <v>11597.014925373136</v>
      </c>
      <c r="O470" s="33">
        <f t="shared" si="84"/>
        <v>82.900161026002081</v>
      </c>
      <c r="P470" s="34">
        <f>IF(INDEX($O$2:$O$4095,MATCH($B$8,$O$2:$O$4095,1)+ROWS(P$2:$P470))&lt;=$B$9,INDEX($O$2:$O$4095,MATCH($B$8,$O$2:$O$4095,1)+ROWS(P$2:$P470)),"")</f>
        <v>84.273864780443603</v>
      </c>
      <c r="Q470" s="50">
        <f t="shared" si="81"/>
        <v>487</v>
      </c>
      <c r="R470" s="51">
        <f t="shared" ca="1" si="88"/>
        <v>112.63262770910353</v>
      </c>
      <c r="S470" s="52">
        <f t="shared" ca="1" si="89"/>
        <v>955</v>
      </c>
      <c r="T470" s="39" t="str">
        <f t="shared" ca="1" si="85"/>
        <v>113,</v>
      </c>
      <c r="U470" s="39" t="str">
        <f t="shared" ca="1" si="86"/>
        <v>112.6326,</v>
      </c>
      <c r="V470" s="53" t="str">
        <f t="shared" ca="1" si="87"/>
        <v>11263,</v>
      </c>
      <c r="W470" s="41"/>
      <c r="X470" s="42"/>
      <c r="Y470" s="42"/>
      <c r="Z470" s="72"/>
      <c r="AA470" s="42"/>
      <c r="AB470" s="44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</row>
    <row r="471" spans="11:39" x14ac:dyDescent="0.2">
      <c r="K471" s="26"/>
      <c r="L471" s="48">
        <v>470</v>
      </c>
      <c r="M471" s="49">
        <f t="shared" si="82"/>
        <v>0.37875457875457874</v>
      </c>
      <c r="N471" s="33">
        <f t="shared" si="83"/>
        <v>11569.148936170213</v>
      </c>
      <c r="O471" s="33">
        <f t="shared" si="84"/>
        <v>82.977388176595923</v>
      </c>
      <c r="P471" s="34">
        <f>IF(INDEX($O$2:$O$4095,MATCH($B$8,$O$2:$O$4095,1)+ROWS(P$2:$P471))&lt;=$B$9,INDEX($O$2:$O$4095,MATCH($B$8,$O$2:$O$4095,1)+ROWS(P$2:$P471)),"")</f>
        <v>84.34918899166837</v>
      </c>
      <c r="Q471" s="50">
        <f t="shared" si="81"/>
        <v>488</v>
      </c>
      <c r="R471" s="51">
        <f t="shared" ca="1" si="88"/>
        <v>112.73548588871654</v>
      </c>
      <c r="S471" s="52">
        <f t="shared" ca="1" si="89"/>
        <v>957</v>
      </c>
      <c r="T471" s="39" t="str">
        <f t="shared" ca="1" si="85"/>
        <v>113,</v>
      </c>
      <c r="U471" s="39" t="str">
        <f t="shared" ca="1" si="86"/>
        <v>112.7355,</v>
      </c>
      <c r="V471" s="53" t="str">
        <f t="shared" ca="1" si="87"/>
        <v>11274,</v>
      </c>
      <c r="W471" s="41"/>
      <c r="X471" s="42"/>
      <c r="Y471" s="42"/>
      <c r="Z471" s="72"/>
      <c r="AA471" s="42"/>
      <c r="AB471" s="44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</row>
    <row r="472" spans="11:39" x14ac:dyDescent="0.2">
      <c r="K472" s="26"/>
      <c r="L472" s="48">
        <v>471</v>
      </c>
      <c r="M472" s="49">
        <f t="shared" si="82"/>
        <v>0.37956043956043956</v>
      </c>
      <c r="N472" s="33">
        <f t="shared" si="83"/>
        <v>11541.401273885351</v>
      </c>
      <c r="O472" s="33">
        <f t="shared" si="84"/>
        <v>83.054505865700719</v>
      </c>
      <c r="P472" s="34">
        <f>IF(INDEX($O$2:$O$4095,MATCH($B$8,$O$2:$O$4095,1)+ROWS(P$2:$P472))&lt;=$B$9,INDEX($O$2:$O$4095,MATCH($B$8,$O$2:$O$4095,1)+ROWS(P$2:$P472)),"")</f>
        <v>84.424411521163222</v>
      </c>
      <c r="Q472" s="50">
        <f t="shared" si="81"/>
        <v>489</v>
      </c>
      <c r="R472" s="51">
        <f t="shared" ca="1" si="88"/>
        <v>112.83824951721482</v>
      </c>
      <c r="S472" s="52">
        <f t="shared" ca="1" si="89"/>
        <v>959</v>
      </c>
      <c r="T472" s="39" t="str">
        <f t="shared" ca="1" si="85"/>
        <v>113,</v>
      </c>
      <c r="U472" s="39" t="str">
        <f t="shared" ca="1" si="86"/>
        <v>112.8382,</v>
      </c>
      <c r="V472" s="53" t="str">
        <f t="shared" ca="1" si="87"/>
        <v>11284,</v>
      </c>
      <c r="W472" s="41"/>
      <c r="X472" s="42"/>
      <c r="Y472" s="42"/>
      <c r="Z472" s="72"/>
      <c r="AA472" s="42"/>
      <c r="AB472" s="44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</row>
    <row r="473" spans="11:39" x14ac:dyDescent="0.2">
      <c r="K473" s="26"/>
      <c r="L473" s="48">
        <v>472</v>
      </c>
      <c r="M473" s="49">
        <f t="shared" si="82"/>
        <v>0.38036630036630037</v>
      </c>
      <c r="N473" s="33">
        <f t="shared" si="83"/>
        <v>11513.771186440676</v>
      </c>
      <c r="O473" s="33">
        <f t="shared" si="84"/>
        <v>83.131514547745326</v>
      </c>
      <c r="P473" s="34">
        <f>IF(INDEX($O$2:$O$4095,MATCH($B$8,$O$2:$O$4095,1)+ROWS(P$2:$P473))&lt;=$B$9,INDEX($O$2:$O$4095,MATCH($B$8,$O$2:$O$4095,1)+ROWS(P$2:$P473)),"")</f>
        <v>84.499532777473291</v>
      </c>
      <c r="Q473" s="50">
        <f t="shared" si="81"/>
        <v>490</v>
      </c>
      <c r="R473" s="51">
        <f t="shared" ca="1" si="88"/>
        <v>112.94091910599502</v>
      </c>
      <c r="S473" s="52">
        <f t="shared" ca="1" si="89"/>
        <v>961</v>
      </c>
      <c r="T473" s="39" t="str">
        <f t="shared" ca="1" si="85"/>
        <v>113,</v>
      </c>
      <c r="U473" s="39" t="str">
        <f t="shared" ca="1" si="86"/>
        <v>112.9409,</v>
      </c>
      <c r="V473" s="53" t="str">
        <f t="shared" ca="1" si="87"/>
        <v>11294,</v>
      </c>
      <c r="W473" s="41"/>
      <c r="X473" s="42"/>
      <c r="Y473" s="42"/>
      <c r="Z473" s="72"/>
      <c r="AA473" s="42"/>
      <c r="AB473" s="44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</row>
    <row r="474" spans="11:39" x14ac:dyDescent="0.2">
      <c r="K474" s="26"/>
      <c r="L474" s="48">
        <v>473</v>
      </c>
      <c r="M474" s="49">
        <f t="shared" si="82"/>
        <v>0.38117216117216113</v>
      </c>
      <c r="N474" s="33">
        <f t="shared" si="83"/>
        <v>11486.257928118395</v>
      </c>
      <c r="O474" s="33">
        <f t="shared" si="84"/>
        <v>83.208414674430458</v>
      </c>
      <c r="P474" s="34">
        <f>IF(INDEX($O$2:$O$4095,MATCH($B$8,$O$2:$O$4095,1)+ROWS(P$2:$P474))&lt;=$B$9,INDEX($O$2:$O$4095,MATCH($B$8,$O$2:$O$4095,1)+ROWS(P$2:$P474)),"")</f>
        <v>84.574553166783232</v>
      </c>
      <c r="Q474" s="50">
        <f t="shared" si="81"/>
        <v>491</v>
      </c>
      <c r="R474" s="51">
        <f t="shared" ca="1" si="88"/>
        <v>113.04349516371946</v>
      </c>
      <c r="S474" s="52">
        <f t="shared" ca="1" si="89"/>
        <v>963</v>
      </c>
      <c r="T474" s="39" t="str">
        <f t="shared" ca="1" si="85"/>
        <v>113,</v>
      </c>
      <c r="U474" s="39" t="str">
        <f t="shared" ca="1" si="86"/>
        <v>113.0435,</v>
      </c>
      <c r="V474" s="53" t="str">
        <f t="shared" ca="1" si="87"/>
        <v>11304,</v>
      </c>
      <c r="W474" s="41"/>
      <c r="X474" s="42"/>
      <c r="Y474" s="42"/>
      <c r="Z474" s="72"/>
      <c r="AA474" s="42"/>
      <c r="AB474" s="44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</row>
    <row r="475" spans="11:39" x14ac:dyDescent="0.2">
      <c r="K475" s="26"/>
      <c r="L475" s="48">
        <v>474</v>
      </c>
      <c r="M475" s="49">
        <f t="shared" si="82"/>
        <v>0.38197802197802194</v>
      </c>
      <c r="N475" s="33">
        <f t="shared" si="83"/>
        <v>11458.860759493671</v>
      </c>
      <c r="O475" s="33">
        <f t="shared" si="84"/>
        <v>83.285206694750457</v>
      </c>
      <c r="P475" s="34">
        <f>IF(INDEX($O$2:$O$4095,MATCH($B$8,$O$2:$O$4095,1)+ROWS(P$2:$P475))&lt;=$B$9,INDEX($O$2:$O$4095,MATCH($B$8,$O$2:$O$4095,1)+ROWS(P$2:$P475)),"")</f>
        <v>84.649473092935636</v>
      </c>
      <c r="Q475" s="50">
        <f t="shared" si="81"/>
        <v>492</v>
      </c>
      <c r="R475" s="51">
        <f t="shared" ca="1" si="88"/>
        <v>113.14597819633912</v>
      </c>
      <c r="S475" s="52">
        <f t="shared" ca="1" si="89"/>
        <v>965</v>
      </c>
      <c r="T475" s="39" t="str">
        <f t="shared" ca="1" si="85"/>
        <v>113,</v>
      </c>
      <c r="U475" s="39" t="str">
        <f t="shared" ca="1" si="86"/>
        <v>113.146,</v>
      </c>
      <c r="V475" s="53" t="str">
        <f t="shared" ca="1" si="87"/>
        <v>11315,</v>
      </c>
      <c r="W475" s="41"/>
      <c r="X475" s="42"/>
      <c r="Y475" s="42"/>
      <c r="Z475" s="72"/>
      <c r="AA475" s="42"/>
      <c r="AB475" s="44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</row>
    <row r="476" spans="11:39" x14ac:dyDescent="0.2">
      <c r="K476" s="26"/>
      <c r="L476" s="48">
        <v>475</v>
      </c>
      <c r="M476" s="49">
        <f t="shared" si="82"/>
        <v>0.38278388278388276</v>
      </c>
      <c r="N476" s="33">
        <f t="shared" si="83"/>
        <v>11431.578947368422</v>
      </c>
      <c r="O476" s="33">
        <f t="shared" si="84"/>
        <v>83.361891055015462</v>
      </c>
      <c r="P476" s="34">
        <f>IF(INDEX($O$2:$O$4095,MATCH($B$8,$O$2:$O$4095,1)+ROWS(P$2:$P476))&lt;=$B$9,INDEX($O$2:$O$4095,MATCH($B$8,$O$2:$O$4095,1)+ROWS(P$2:$P476)),"")</f>
        <v>84.724292957449848</v>
      </c>
      <c r="Q476" s="50">
        <f t="shared" si="81"/>
        <v>493</v>
      </c>
      <c r="R476" s="51">
        <f t="shared" ca="1" si="88"/>
        <v>113.24836870711584</v>
      </c>
      <c r="S476" s="52">
        <f t="shared" ca="1" si="89"/>
        <v>967</v>
      </c>
      <c r="T476" s="39" t="str">
        <f t="shared" ca="1" si="85"/>
        <v>113,</v>
      </c>
      <c r="U476" s="39" t="str">
        <f t="shared" ca="1" si="86"/>
        <v>113.2484,</v>
      </c>
      <c r="V476" s="53" t="str">
        <f t="shared" ca="1" si="87"/>
        <v>11325,</v>
      </c>
      <c r="W476" s="41"/>
      <c r="X476" s="42"/>
      <c r="Y476" s="42"/>
      <c r="Z476" s="72"/>
      <c r="AA476" s="42"/>
      <c r="AB476" s="44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</row>
    <row r="477" spans="11:39" x14ac:dyDescent="0.2">
      <c r="K477" s="26"/>
      <c r="L477" s="48">
        <v>476</v>
      </c>
      <c r="M477" s="49">
        <f t="shared" si="82"/>
        <v>0.38358974358974357</v>
      </c>
      <c r="N477" s="33">
        <f t="shared" si="83"/>
        <v>11404.411764705883</v>
      </c>
      <c r="O477" s="33">
        <f t="shared" si="84"/>
        <v>83.438468198873352</v>
      </c>
      <c r="P477" s="34">
        <f>IF(INDEX($O$2:$O$4095,MATCH($B$8,$O$2:$O$4095,1)+ROWS(P$2:$P477))&lt;=$B$9,INDEX($O$2:$O$4095,MATCH($B$8,$O$2:$O$4095,1)+ROWS(P$2:$P477)),"")</f>
        <v>84.799013159539584</v>
      </c>
      <c r="Q477" s="50">
        <f t="shared" si="81"/>
        <v>494</v>
      </c>
      <c r="R477" s="51">
        <f t="shared" ca="1" si="88"/>
        <v>113.35066719664508</v>
      </c>
      <c r="S477" s="52">
        <f t="shared" ca="1" si="89"/>
        <v>969</v>
      </c>
      <c r="T477" s="39" t="str">
        <f t="shared" ca="1" si="85"/>
        <v>113,</v>
      </c>
      <c r="U477" s="39" t="str">
        <f t="shared" ca="1" si="86"/>
        <v>113.3507,</v>
      </c>
      <c r="V477" s="53" t="str">
        <f t="shared" ca="1" si="87"/>
        <v>11335,</v>
      </c>
      <c r="W477" s="41"/>
      <c r="X477" s="42"/>
      <c r="Y477" s="42"/>
      <c r="Z477" s="72"/>
      <c r="AA477" s="42"/>
      <c r="AB477" s="44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</row>
    <row r="478" spans="11:39" x14ac:dyDescent="0.2">
      <c r="K478" s="26"/>
      <c r="L478" s="48">
        <v>477</v>
      </c>
      <c r="M478" s="49">
        <f t="shared" si="82"/>
        <v>0.38439560439560438</v>
      </c>
      <c r="N478" s="33">
        <f t="shared" si="83"/>
        <v>11377.358490566039</v>
      </c>
      <c r="O478" s="33">
        <f t="shared" si="84"/>
        <v>83.514938567331171</v>
      </c>
      <c r="P478" s="34">
        <f>IF(INDEX($O$2:$O$4095,MATCH($B$8,$O$2:$O$4095,1)+ROWS(P$2:$P478))&lt;=$B$9,INDEX($O$2:$O$4095,MATCH($B$8,$O$2:$O$4095,1)+ROWS(P$2:$P478)),"")</f>
        <v>84.873634096131525</v>
      </c>
      <c r="Q478" s="50">
        <f t="shared" si="81"/>
        <v>495</v>
      </c>
      <c r="R478" s="51">
        <f t="shared" ca="1" si="88"/>
        <v>113.45287416287766</v>
      </c>
      <c r="S478" s="52">
        <f t="shared" ca="1" si="89"/>
        <v>971</v>
      </c>
      <c r="T478" s="39" t="str">
        <f t="shared" ca="1" si="85"/>
        <v>113,</v>
      </c>
      <c r="U478" s="39" t="str">
        <f t="shared" ca="1" si="86"/>
        <v>113.4529,</v>
      </c>
      <c r="V478" s="53" t="str">
        <f t="shared" ca="1" si="87"/>
        <v>11345,</v>
      </c>
      <c r="W478" s="41"/>
      <c r="X478" s="42"/>
      <c r="Y478" s="42"/>
      <c r="Z478" s="72"/>
      <c r="AA478" s="42"/>
      <c r="AB478" s="44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</row>
    <row r="479" spans="11:39" x14ac:dyDescent="0.2">
      <c r="K479" s="26"/>
      <c r="L479" s="48">
        <v>478</v>
      </c>
      <c r="M479" s="49">
        <f t="shared" si="82"/>
        <v>0.38520146520146514</v>
      </c>
      <c r="N479" s="33">
        <f t="shared" si="83"/>
        <v>11350.418410041842</v>
      </c>
      <c r="O479" s="33">
        <f t="shared" si="84"/>
        <v>83.591302598776679</v>
      </c>
      <c r="P479" s="34">
        <f>IF(INDEX($O$2:$O$4095,MATCH($B$8,$O$2:$O$4095,1)+ROWS(P$2:$P479))&lt;=$B$9,INDEX($O$2:$O$4095,MATCH($B$8,$O$2:$O$4095,1)+ROWS(P$2:$P479)),"")</f>
        <v>84.948156161882821</v>
      </c>
      <c r="Q479" s="50">
        <f t="shared" si="81"/>
        <v>496</v>
      </c>
      <c r="R479" s="51">
        <f t="shared" ca="1" si="88"/>
        <v>113.55499010114147</v>
      </c>
      <c r="S479" s="52">
        <f t="shared" ca="1" si="89"/>
        <v>973</v>
      </c>
      <c r="T479" s="39" t="str">
        <f t="shared" ca="1" si="85"/>
        <v>114,</v>
      </c>
      <c r="U479" s="39" t="str">
        <f t="shared" ca="1" si="86"/>
        <v>113.555,</v>
      </c>
      <c r="V479" s="53" t="str">
        <f t="shared" ca="1" si="87"/>
        <v>11355,</v>
      </c>
      <c r="W479" s="41"/>
      <c r="X479" s="42"/>
      <c r="Y479" s="42"/>
      <c r="Z479" s="72"/>
      <c r="AA479" s="42"/>
      <c r="AB479" s="44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</row>
    <row r="480" spans="11:39" x14ac:dyDescent="0.2">
      <c r="K480" s="26"/>
      <c r="L480" s="48">
        <v>479</v>
      </c>
      <c r="M480" s="49">
        <f t="shared" si="82"/>
        <v>0.38600732600732596</v>
      </c>
      <c r="N480" s="33">
        <f t="shared" si="83"/>
        <v>11323.590814196243</v>
      </c>
      <c r="O480" s="33">
        <f t="shared" si="84"/>
        <v>83.667560728999149</v>
      </c>
      <c r="P480" s="34">
        <f>IF(INDEX($O$2:$O$4095,MATCH($B$8,$O$2:$O$4095,1)+ROWS(P$2:$P480))&lt;=$B$9,INDEX($O$2:$O$4095,MATCH($B$8,$O$2:$O$4095,1)+ROWS(P$2:$P480)),"")</f>
        <v>85.022579749198655</v>
      </c>
      <c r="Q480" s="50">
        <f t="shared" si="81"/>
        <v>497</v>
      </c>
      <c r="R480" s="51">
        <f t="shared" ca="1" si="88"/>
        <v>113.65701550416344</v>
      </c>
      <c r="S480" s="52">
        <f t="shared" ca="1" si="89"/>
        <v>975</v>
      </c>
      <c r="T480" s="39" t="str">
        <f t="shared" ca="1" si="85"/>
        <v>114,</v>
      </c>
      <c r="U480" s="39" t="str">
        <f t="shared" ca="1" si="86"/>
        <v>113.657,</v>
      </c>
      <c r="V480" s="53" t="str">
        <f t="shared" ca="1" si="87"/>
        <v>11366,</v>
      </c>
      <c r="W480" s="41"/>
      <c r="X480" s="42"/>
      <c r="Y480" s="42"/>
      <c r="Z480" s="72"/>
      <c r="AA480" s="42"/>
      <c r="AB480" s="44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</row>
    <row r="481" spans="11:39" x14ac:dyDescent="0.2">
      <c r="K481" s="26"/>
      <c r="L481" s="48">
        <v>480</v>
      </c>
      <c r="M481" s="49">
        <f t="shared" si="82"/>
        <v>0.38681318681318683</v>
      </c>
      <c r="N481" s="33">
        <f t="shared" si="83"/>
        <v>11296.875</v>
      </c>
      <c r="O481" s="33">
        <f t="shared" si="84"/>
        <v>83.743713391210747</v>
      </c>
      <c r="P481" s="34">
        <f>IF(INDEX($O$2:$O$4095,MATCH($B$8,$O$2:$O$4095,1)+ROWS(P$2:$P481))&lt;=$B$9,INDEX($O$2:$O$4095,MATCH($B$8,$O$2:$O$4095,1)+ROWS(P$2:$P481)),"")</f>
        <v>85.096905248250209</v>
      </c>
      <c r="Q481" s="50">
        <f t="shared" si="81"/>
        <v>498</v>
      </c>
      <c r="R481" s="51">
        <f t="shared" ca="1" si="88"/>
        <v>113.75895086209073</v>
      </c>
      <c r="S481" s="52">
        <f t="shared" ca="1" si="89"/>
        <v>977</v>
      </c>
      <c r="T481" s="39" t="str">
        <f t="shared" ca="1" si="85"/>
        <v>114,</v>
      </c>
      <c r="U481" s="39" t="str">
        <f t="shared" ca="1" si="86"/>
        <v>113.759,</v>
      </c>
      <c r="V481" s="53" t="str">
        <f t="shared" ca="1" si="87"/>
        <v>11376,</v>
      </c>
      <c r="W481" s="41"/>
      <c r="X481" s="42"/>
      <c r="Y481" s="42"/>
      <c r="Z481" s="72"/>
      <c r="AA481" s="42"/>
      <c r="AB481" s="44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</row>
    <row r="482" spans="11:39" x14ac:dyDescent="0.2">
      <c r="K482" s="26"/>
      <c r="L482" s="48">
        <v>481</v>
      </c>
      <c r="M482" s="49">
        <f t="shared" si="82"/>
        <v>0.38761904761904759</v>
      </c>
      <c r="N482" s="33">
        <f t="shared" si="83"/>
        <v>11270.270270270272</v>
      </c>
      <c r="O482" s="33">
        <f t="shared" si="84"/>
        <v>83.819761016066877</v>
      </c>
      <c r="P482" s="34">
        <f>IF(INDEX($O$2:$O$4095,MATCH($B$8,$O$2:$O$4095,1)+ROWS(P$2:$P482))&lt;=$B$9,INDEX($O$2:$O$4095,MATCH($B$8,$O$2:$O$4095,1)+ROWS(P$2:$P482)),"")</f>
        <v>85.171133046991372</v>
      </c>
      <c r="Q482" s="50">
        <f t="shared" si="81"/>
        <v>499</v>
      </c>
      <c r="R482" s="51">
        <f t="shared" ca="1" si="88"/>
        <v>113.86079666251209</v>
      </c>
      <c r="S482" s="52">
        <f t="shared" ca="1" si="89"/>
        <v>979</v>
      </c>
      <c r="T482" s="39" t="str">
        <f t="shared" ca="1" si="85"/>
        <v>114,</v>
      </c>
      <c r="U482" s="39" t="str">
        <f t="shared" ca="1" si="86"/>
        <v>113.8608,</v>
      </c>
      <c r="V482" s="53" t="str">
        <f t="shared" ca="1" si="87"/>
        <v>11386,</v>
      </c>
      <c r="W482" s="41"/>
      <c r="X482" s="42"/>
      <c r="Y482" s="42"/>
      <c r="Z482" s="72"/>
      <c r="AA482" s="42"/>
      <c r="AB482" s="44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</row>
    <row r="483" spans="11:39" x14ac:dyDescent="0.2">
      <c r="K483" s="26"/>
      <c r="L483" s="48">
        <v>482</v>
      </c>
      <c r="M483" s="49">
        <f t="shared" si="82"/>
        <v>0.3884249084249084</v>
      </c>
      <c r="N483" s="33">
        <f t="shared" si="83"/>
        <v>11243.775933609959</v>
      </c>
      <c r="O483" s="33">
        <f t="shared" si="84"/>
        <v>83.895704031687103</v>
      </c>
      <c r="P483" s="34">
        <f>IF(INDEX($O$2:$O$4095,MATCH($B$8,$O$2:$O$4095,1)+ROWS(P$2:$P483))&lt;=$B$9,INDEX($O$2:$O$4095,MATCH($B$8,$O$2:$O$4095,1)+ROWS(P$2:$P483)),"")</f>
        <v>85.245263531176249</v>
      </c>
      <c r="Q483" s="50">
        <f t="shared" si="81"/>
        <v>500</v>
      </c>
      <c r="R483" s="51">
        <f t="shared" ca="1" si="88"/>
        <v>113.96255339047866</v>
      </c>
      <c r="S483" s="52">
        <f t="shared" ca="1" si="89"/>
        <v>981</v>
      </c>
      <c r="T483" s="39" t="str">
        <f t="shared" ca="1" si="85"/>
        <v>114,</v>
      </c>
      <c r="U483" s="39" t="str">
        <f t="shared" ca="1" si="86"/>
        <v>113.9626,</v>
      </c>
      <c r="V483" s="53" t="str">
        <f t="shared" ca="1" si="87"/>
        <v>11396,</v>
      </c>
      <c r="W483" s="41"/>
      <c r="X483" s="42"/>
      <c r="Y483" s="42"/>
      <c r="Z483" s="72"/>
      <c r="AA483" s="42"/>
      <c r="AB483" s="44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</row>
    <row r="484" spans="11:39" x14ac:dyDescent="0.2">
      <c r="K484" s="26"/>
      <c r="L484" s="48">
        <v>483</v>
      </c>
      <c r="M484" s="49">
        <f t="shared" si="82"/>
        <v>0.38923076923076921</v>
      </c>
      <c r="N484" s="33">
        <f t="shared" si="83"/>
        <v>11217.391304347826</v>
      </c>
      <c r="O484" s="33">
        <f t="shared" si="84"/>
        <v>83.971542863674927</v>
      </c>
      <c r="P484" s="34">
        <f>IF(INDEX($O$2:$O$4095,MATCH($B$8,$O$2:$O$4095,1)+ROWS(P$2:$P484))&lt;=$B$9,INDEX($O$2:$O$4095,MATCH($B$8,$O$2:$O$4095,1)+ROWS(P$2:$P484)),"")</f>
        <v>85.319297084376331</v>
      </c>
      <c r="Q484" s="50">
        <f t="shared" si="81"/>
        <v>501</v>
      </c>
      <c r="R484" s="51">
        <f t="shared" ca="1" si="88"/>
        <v>114.06422152852502</v>
      </c>
      <c r="S484" s="52">
        <f t="shared" ca="1" si="89"/>
        <v>983</v>
      </c>
      <c r="T484" s="39" t="str">
        <f t="shared" ca="1" si="85"/>
        <v>114,</v>
      </c>
      <c r="U484" s="39" t="str">
        <f t="shared" ca="1" si="86"/>
        <v>114.0642,</v>
      </c>
      <c r="V484" s="53" t="str">
        <f t="shared" ca="1" si="87"/>
        <v>11406,</v>
      </c>
      <c r="W484" s="41"/>
      <c r="X484" s="42"/>
      <c r="Y484" s="42"/>
      <c r="Z484" s="72"/>
      <c r="AA484" s="42"/>
      <c r="AB484" s="44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</row>
    <row r="485" spans="11:39" x14ac:dyDescent="0.2">
      <c r="K485" s="26"/>
      <c r="L485" s="48">
        <v>484</v>
      </c>
      <c r="M485" s="49">
        <f t="shared" si="82"/>
        <v>0.39003663003662997</v>
      </c>
      <c r="N485" s="33">
        <f t="shared" si="83"/>
        <v>11191.115702479341</v>
      </c>
      <c r="O485" s="33">
        <f t="shared" si="84"/>
        <v>84.047277935138368</v>
      </c>
      <c r="P485" s="34">
        <f>IF(INDEX($O$2:$O$4095,MATCH($B$8,$O$2:$O$4095,1)+ROWS(P$2:$P485))&lt;=$B$9,INDEX($O$2:$O$4095,MATCH($B$8,$O$2:$O$4095,1)+ROWS(P$2:$P485)),"")</f>
        <v>85.393234087996802</v>
      </c>
      <c r="Q485" s="50">
        <f t="shared" si="81"/>
        <v>502</v>
      </c>
      <c r="R485" s="51">
        <f t="shared" ca="1" si="88"/>
        <v>114.16580155668947</v>
      </c>
      <c r="S485" s="52">
        <f t="shared" ca="1" si="89"/>
        <v>985</v>
      </c>
      <c r="T485" s="39" t="str">
        <f t="shared" ca="1" si="85"/>
        <v>114,</v>
      </c>
      <c r="U485" s="39" t="str">
        <f t="shared" ca="1" si="86"/>
        <v>114.1658,</v>
      </c>
      <c r="V485" s="53" t="str">
        <f t="shared" ca="1" si="87"/>
        <v>11417,</v>
      </c>
      <c r="W485" s="41"/>
      <c r="X485" s="42"/>
      <c r="Y485" s="42"/>
      <c r="Z485" s="72"/>
      <c r="AA485" s="42"/>
      <c r="AB485" s="44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</row>
    <row r="486" spans="11:39" x14ac:dyDescent="0.2">
      <c r="K486" s="26"/>
      <c r="L486" s="48">
        <v>485</v>
      </c>
      <c r="M486" s="49">
        <f t="shared" si="82"/>
        <v>0.39084249084249084</v>
      </c>
      <c r="N486" s="33">
        <f t="shared" si="83"/>
        <v>11164.948453608247</v>
      </c>
      <c r="O486" s="33">
        <f t="shared" si="84"/>
        <v>84.122909666709575</v>
      </c>
      <c r="P486" s="34">
        <f>IF(INDEX($O$2:$O$4095,MATCH($B$8,$O$2:$O$4095,1)+ROWS(P$2:$P486))&lt;=$B$9,INDEX($O$2:$O$4095,MATCH($B$8,$O$2:$O$4095,1)+ROWS(P$2:$P486)),"")</f>
        <v>85.467074921293602</v>
      </c>
      <c r="Q486" s="50">
        <f t="shared" si="81"/>
        <v>503</v>
      </c>
      <c r="R486" s="51">
        <f t="shared" ca="1" si="88"/>
        <v>114.26729395253489</v>
      </c>
      <c r="S486" s="52">
        <f t="shared" ca="1" si="89"/>
        <v>987</v>
      </c>
      <c r="T486" s="39" t="str">
        <f t="shared" ca="1" si="85"/>
        <v>114,</v>
      </c>
      <c r="U486" s="39" t="str">
        <f t="shared" ca="1" si="86"/>
        <v>114.2673,</v>
      </c>
      <c r="V486" s="53" t="str">
        <f t="shared" ca="1" si="87"/>
        <v>11427,</v>
      </c>
      <c r="W486" s="41"/>
      <c r="X486" s="42"/>
      <c r="Y486" s="42"/>
      <c r="Z486" s="72"/>
      <c r="AA486" s="42"/>
      <c r="AB486" s="44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</row>
    <row r="487" spans="11:39" x14ac:dyDescent="0.2">
      <c r="K487" s="26"/>
      <c r="L487" s="48">
        <v>486</v>
      </c>
      <c r="M487" s="49">
        <f t="shared" si="82"/>
        <v>0.39164835164835166</v>
      </c>
      <c r="N487" s="33">
        <f t="shared" si="83"/>
        <v>11138.888888888889</v>
      </c>
      <c r="O487" s="33">
        <f t="shared" si="84"/>
        <v>84.198438476564831</v>
      </c>
      <c r="P487" s="34">
        <f>IF(INDEX($O$2:$O$4095,MATCH($B$8,$O$2:$O$4095,1)+ROWS(P$2:$P487))&lt;=$B$9,INDEX($O$2:$O$4095,MATCH($B$8,$O$2:$O$4095,1)+ROWS(P$2:$P487)),"")</f>
        <v>85.540819961389786</v>
      </c>
      <c r="Q487" s="50">
        <f t="shared" si="81"/>
        <v>504</v>
      </c>
      <c r="R487" s="51">
        <f t="shared" ca="1" si="88"/>
        <v>114.36869919116822</v>
      </c>
      <c r="S487" s="52">
        <f t="shared" ca="1" si="89"/>
        <v>989</v>
      </c>
      <c r="T487" s="39" t="str">
        <f t="shared" ca="1" si="85"/>
        <v>114,</v>
      </c>
      <c r="U487" s="39" t="str">
        <f t="shared" ca="1" si="86"/>
        <v>114.3687,</v>
      </c>
      <c r="V487" s="53" t="str">
        <f t="shared" ca="1" si="87"/>
        <v>11437,</v>
      </c>
      <c r="W487" s="41"/>
      <c r="X487" s="42"/>
      <c r="Y487" s="42"/>
      <c r="Z487" s="72"/>
      <c r="AA487" s="42"/>
      <c r="AB487" s="44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</row>
    <row r="488" spans="11:39" x14ac:dyDescent="0.2">
      <c r="K488" s="26"/>
      <c r="L488" s="48">
        <v>487</v>
      </c>
      <c r="M488" s="49">
        <f t="shared" si="82"/>
        <v>0.39245421245421241</v>
      </c>
      <c r="N488" s="33">
        <f t="shared" si="83"/>
        <v>11112.936344969199</v>
      </c>
      <c r="O488" s="33">
        <f t="shared" si="84"/>
        <v>84.273864780443603</v>
      </c>
      <c r="P488" s="34">
        <f>IF(INDEX($O$2:$O$4095,MATCH($B$8,$O$2:$O$4095,1)+ROWS(P$2:$P488))&lt;=$B$9,INDEX($O$2:$O$4095,MATCH($B$8,$O$2:$O$4095,1)+ROWS(P$2:$P488)),"")</f>
        <v>85.614469583291793</v>
      </c>
      <c r="Q488" s="50">
        <f t="shared" si="81"/>
        <v>505</v>
      </c>
      <c r="R488" s="51">
        <f t="shared" ca="1" si="88"/>
        <v>114.47001774526115</v>
      </c>
      <c r="S488" s="52">
        <f t="shared" ca="1" si="89"/>
        <v>991</v>
      </c>
      <c r="T488" s="39" t="str">
        <f t="shared" ca="1" si="85"/>
        <v>114,</v>
      </c>
      <c r="U488" s="39" t="str">
        <f t="shared" ca="1" si="86"/>
        <v>114.47,</v>
      </c>
      <c r="V488" s="53" t="str">
        <f t="shared" ca="1" si="87"/>
        <v>11447,</v>
      </c>
      <c r="W488" s="41"/>
      <c r="X488" s="42"/>
      <c r="Y488" s="42"/>
      <c r="Z488" s="72"/>
      <c r="AA488" s="42"/>
      <c r="AB488" s="44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</row>
    <row r="489" spans="11:39" x14ac:dyDescent="0.2">
      <c r="K489" s="26"/>
      <c r="L489" s="48">
        <v>488</v>
      </c>
      <c r="M489" s="49">
        <f t="shared" si="82"/>
        <v>0.39326007326007323</v>
      </c>
      <c r="N489" s="33">
        <f t="shared" si="83"/>
        <v>11087.090163934427</v>
      </c>
      <c r="O489" s="33">
        <f t="shared" si="84"/>
        <v>84.34918899166837</v>
      </c>
      <c r="P489" s="34">
        <f>IF(INDEX($O$2:$O$4095,MATCH($B$8,$O$2:$O$4095,1)+ROWS(P$2:$P489))&lt;=$B$9,INDEX($O$2:$O$4095,MATCH($B$8,$O$2:$O$4095,1)+ROWS(P$2:$P489)),"")</f>
        <v>85.688024159905922</v>
      </c>
      <c r="Q489" s="50">
        <f t="shared" si="81"/>
        <v>506</v>
      </c>
      <c r="R489" s="51">
        <f t="shared" ca="1" si="88"/>
        <v>114.57125008506972</v>
      </c>
      <c r="S489" s="52">
        <f t="shared" ca="1" si="89"/>
        <v>993</v>
      </c>
      <c r="T489" s="39" t="str">
        <f t="shared" ca="1" si="85"/>
        <v>115,</v>
      </c>
      <c r="U489" s="39" t="str">
        <f t="shared" ca="1" si="86"/>
        <v>114.5713,</v>
      </c>
      <c r="V489" s="53" t="str">
        <f t="shared" ca="1" si="87"/>
        <v>11457,</v>
      </c>
      <c r="W489" s="41"/>
      <c r="X489" s="42"/>
      <c r="Y489" s="42"/>
      <c r="Z489" s="72"/>
      <c r="AA489" s="42"/>
      <c r="AB489" s="44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</row>
    <row r="490" spans="11:39" x14ac:dyDescent="0.2">
      <c r="K490" s="26"/>
      <c r="L490" s="48">
        <v>489</v>
      </c>
      <c r="M490" s="49">
        <f t="shared" si="82"/>
        <v>0.39406593406593404</v>
      </c>
      <c r="N490" s="33">
        <f t="shared" si="83"/>
        <v>11061.349693251532</v>
      </c>
      <c r="O490" s="33">
        <f t="shared" si="84"/>
        <v>84.424411521163222</v>
      </c>
      <c r="P490" s="34">
        <f>IF(INDEX($O$2:$O$4095,MATCH($B$8,$O$2:$O$4095,1)+ROWS(P$2:$P490))&lt;=$B$9,INDEX($O$2:$O$4095,MATCH($B$8,$O$2:$O$4095,1)+ROWS(P$2:$P490)),"")</f>
        <v>85.761484062053853</v>
      </c>
      <c r="Q490" s="50">
        <f t="shared" si="81"/>
        <v>507</v>
      </c>
      <c r="R490" s="51">
        <f t="shared" ca="1" si="88"/>
        <v>114.67239667845371</v>
      </c>
      <c r="S490" s="52">
        <f t="shared" ca="1" si="89"/>
        <v>995</v>
      </c>
      <c r="T490" s="39" t="str">
        <f t="shared" ca="1" si="85"/>
        <v>115,</v>
      </c>
      <c r="U490" s="39" t="str">
        <f t="shared" ca="1" si="86"/>
        <v>114.6724,</v>
      </c>
      <c r="V490" s="53" t="str">
        <f t="shared" ca="1" si="87"/>
        <v>11467,</v>
      </c>
      <c r="W490" s="41"/>
      <c r="X490" s="42"/>
      <c r="Y490" s="42"/>
      <c r="Z490" s="72"/>
      <c r="AA490" s="42"/>
      <c r="AB490" s="44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</row>
    <row r="491" spans="11:39" x14ac:dyDescent="0.2">
      <c r="K491" s="26"/>
      <c r="L491" s="48">
        <v>490</v>
      </c>
      <c r="M491" s="49">
        <f t="shared" si="82"/>
        <v>0.39487179487179486</v>
      </c>
      <c r="N491" s="33">
        <f t="shared" si="83"/>
        <v>11035.714285714286</v>
      </c>
      <c r="O491" s="33">
        <f t="shared" si="84"/>
        <v>84.499532777473291</v>
      </c>
      <c r="P491" s="34">
        <f>IF(INDEX($O$2:$O$4095,MATCH($B$8,$O$2:$O$4095,1)+ROWS(P$2:$P491))&lt;=$B$9,INDEX($O$2:$O$4095,MATCH($B$8,$O$2:$O$4095,1)+ROWS(P$2:$P491)),"")</f>
        <v>85.83484965848902</v>
      </c>
      <c r="Q491" s="50">
        <f t="shared" si="81"/>
        <v>508</v>
      </c>
      <c r="R491" s="51">
        <f t="shared" ca="1" si="88"/>
        <v>114.77345799089613</v>
      </c>
      <c r="S491" s="52">
        <f t="shared" ca="1" si="89"/>
        <v>997</v>
      </c>
      <c r="T491" s="39" t="str">
        <f t="shared" ca="1" si="85"/>
        <v>115,</v>
      </c>
      <c r="U491" s="39" t="str">
        <f t="shared" ca="1" si="86"/>
        <v>114.7735,</v>
      </c>
      <c r="V491" s="53" t="str">
        <f t="shared" ca="1" si="87"/>
        <v>11477,</v>
      </c>
      <c r="W491" s="41"/>
      <c r="X491" s="42"/>
      <c r="Y491" s="42"/>
      <c r="Z491" s="72"/>
      <c r="AA491" s="42"/>
      <c r="AB491" s="44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</row>
    <row r="492" spans="11:39" x14ac:dyDescent="0.2">
      <c r="K492" s="26"/>
      <c r="L492" s="48">
        <v>491</v>
      </c>
      <c r="M492" s="49">
        <f t="shared" si="82"/>
        <v>0.39567765567765567</v>
      </c>
      <c r="N492" s="33">
        <f t="shared" si="83"/>
        <v>11010.183299389</v>
      </c>
      <c r="O492" s="33">
        <f t="shared" si="84"/>
        <v>84.574553166783232</v>
      </c>
      <c r="P492" s="34">
        <f>IF(INDEX($O$2:$O$4095,MATCH($B$8,$O$2:$O$4095,1)+ROWS(P$2:$P492))&lt;=$B$9,INDEX($O$2:$O$4095,MATCH($B$8,$O$2:$O$4095,1)+ROWS(P$2:$P492)),"")</f>
        <v>85.908121315912126</v>
      </c>
      <c r="Q492" s="50">
        <f t="shared" si="81"/>
        <v>509</v>
      </c>
      <c r="R492" s="51">
        <f t="shared" ca="1" si="88"/>
        <v>114.8744344855229</v>
      </c>
      <c r="S492" s="52">
        <f t="shared" ca="1" si="89"/>
        <v>999</v>
      </c>
      <c r="T492" s="39" t="str">
        <f t="shared" ca="1" si="85"/>
        <v>115,</v>
      </c>
      <c r="U492" s="39" t="str">
        <f t="shared" ca="1" si="86"/>
        <v>114.8744,</v>
      </c>
      <c r="V492" s="53" t="str">
        <f t="shared" ca="1" si="87"/>
        <v>11487,</v>
      </c>
      <c r="W492" s="41"/>
      <c r="X492" s="42"/>
      <c r="Y492" s="42"/>
      <c r="Z492" s="72"/>
      <c r="AA492" s="42"/>
      <c r="AB492" s="44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</row>
    <row r="493" spans="11:39" x14ac:dyDescent="0.2">
      <c r="K493" s="26"/>
      <c r="L493" s="48">
        <v>492</v>
      </c>
      <c r="M493" s="49">
        <f t="shared" si="82"/>
        <v>0.39648351648351648</v>
      </c>
      <c r="N493" s="33">
        <f t="shared" si="83"/>
        <v>10984.756097560974</v>
      </c>
      <c r="O493" s="33">
        <f t="shared" si="84"/>
        <v>84.649473092935636</v>
      </c>
      <c r="P493" s="34">
        <f>IF(INDEX($O$2:$O$4095,MATCH($B$8,$O$2:$O$4095,1)+ROWS(P$2:$P493))&lt;=$B$9,INDEX($O$2:$O$4095,MATCH($B$8,$O$2:$O$4095,1)+ROWS(P$2:$P493)),"")</f>
        <v>85.981299398986607</v>
      </c>
      <c r="Q493" s="50">
        <f t="shared" si="81"/>
        <v>510</v>
      </c>
      <c r="R493" s="51">
        <f t="shared" ca="1" si="88"/>
        <v>114.97532662312125</v>
      </c>
      <c r="S493" s="52">
        <f t="shared" ca="1" si="89"/>
        <v>1001</v>
      </c>
      <c r="T493" s="39" t="str">
        <f t="shared" ca="1" si="85"/>
        <v>115,</v>
      </c>
      <c r="U493" s="39" t="str">
        <f t="shared" ca="1" si="86"/>
        <v>114.9753,</v>
      </c>
      <c r="V493" s="53" t="str">
        <f t="shared" ca="1" si="87"/>
        <v>11498,</v>
      </c>
      <c r="W493" s="41"/>
      <c r="X493" s="42"/>
      <c r="Y493" s="42"/>
      <c r="Z493" s="72"/>
      <c r="AA493" s="42"/>
      <c r="AB493" s="44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</row>
    <row r="494" spans="11:39" x14ac:dyDescent="0.2">
      <c r="K494" s="26"/>
      <c r="L494" s="48">
        <v>493</v>
      </c>
      <c r="M494" s="49">
        <f t="shared" si="82"/>
        <v>0.39728937728937724</v>
      </c>
      <c r="N494" s="33">
        <f t="shared" si="83"/>
        <v>10959.432048681541</v>
      </c>
      <c r="O494" s="33">
        <f t="shared" si="84"/>
        <v>84.724292957449848</v>
      </c>
      <c r="P494" s="34">
        <f>IF(INDEX($O$2:$O$4095,MATCH($B$8,$O$2:$O$4095,1)+ROWS(P$2:$P494))&lt;=$B$9,INDEX($O$2:$O$4095,MATCH($B$8,$O$2:$O$4095,1)+ROWS(P$2:$P494)),"")</f>
        <v>86.054384270354205</v>
      </c>
      <c r="Q494" s="50">
        <f t="shared" si="81"/>
        <v>511</v>
      </c>
      <c r="R494" s="51">
        <f t="shared" ca="1" si="88"/>
        <v>115.07613486215905</v>
      </c>
      <c r="S494" s="52">
        <f t="shared" ca="1" si="89"/>
        <v>1003</v>
      </c>
      <c r="T494" s="39" t="str">
        <f t="shared" ca="1" si="85"/>
        <v>115,</v>
      </c>
      <c r="U494" s="39" t="str">
        <f t="shared" ca="1" si="86"/>
        <v>115.0761,</v>
      </c>
      <c r="V494" s="53" t="str">
        <f t="shared" ca="1" si="87"/>
        <v>11508,</v>
      </c>
      <c r="W494" s="41"/>
      <c r="X494" s="42"/>
      <c r="Y494" s="42"/>
      <c r="Z494" s="72"/>
      <c r="AA494" s="42"/>
      <c r="AB494" s="44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</row>
    <row r="495" spans="11:39" x14ac:dyDescent="0.2">
      <c r="K495" s="26"/>
      <c r="L495" s="48">
        <v>494</v>
      </c>
      <c r="M495" s="49">
        <f t="shared" si="82"/>
        <v>0.39809523809523806</v>
      </c>
      <c r="N495" s="33">
        <f t="shared" si="83"/>
        <v>10934.210526315792</v>
      </c>
      <c r="O495" s="33">
        <f t="shared" si="84"/>
        <v>84.799013159539584</v>
      </c>
      <c r="P495" s="34">
        <f>IF(INDEX($O$2:$O$4095,MATCH($B$8,$O$2:$O$4095,1)+ROWS(P$2:$P495))&lt;=$B$9,INDEX($O$2:$O$4095,MATCH($B$8,$O$2:$O$4095,1)+ROWS(P$2:$P495)),"")</f>
        <v>86.127376290650147</v>
      </c>
      <c r="Q495" s="50">
        <f t="shared" si="81"/>
        <v>512</v>
      </c>
      <c r="R495" s="51">
        <f t="shared" ca="1" si="88"/>
        <v>115.17685965880332</v>
      </c>
      <c r="S495" s="52">
        <f t="shared" ca="1" si="89"/>
        <v>1005</v>
      </c>
      <c r="T495" s="39" t="str">
        <f t="shared" ca="1" si="85"/>
        <v>115,</v>
      </c>
      <c r="U495" s="39" t="str">
        <f t="shared" ca="1" si="86"/>
        <v>115.1769,</v>
      </c>
      <c r="V495" s="53" t="str">
        <f t="shared" ca="1" si="87"/>
        <v>11518,</v>
      </c>
      <c r="W495" s="41"/>
      <c r="X495" s="42"/>
      <c r="Y495" s="42"/>
      <c r="Z495" s="72"/>
      <c r="AA495" s="42"/>
      <c r="AB495" s="44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</row>
    <row r="496" spans="11:39" x14ac:dyDescent="0.2">
      <c r="K496" s="26"/>
      <c r="L496" s="48">
        <v>495</v>
      </c>
      <c r="M496" s="49">
        <f t="shared" si="82"/>
        <v>0.39890109890109893</v>
      </c>
      <c r="N496" s="33">
        <f t="shared" si="83"/>
        <v>10909.090909090908</v>
      </c>
      <c r="O496" s="33">
        <f t="shared" si="84"/>
        <v>84.873634096131525</v>
      </c>
      <c r="P496" s="34">
        <f>IF(INDEX($O$2:$O$4095,MATCH($B$8,$O$2:$O$4095,1)+ROWS(P$2:$P496))&lt;=$B$9,INDEX($O$2:$O$4095,MATCH($B$8,$O$2:$O$4095,1)+ROWS(P$2:$P496)),"")</f>
        <v>86.200275818518492</v>
      </c>
      <c r="Q496" s="50">
        <f t="shared" si="81"/>
        <v>513</v>
      </c>
      <c r="R496" s="51">
        <f t="shared" ca="1" si="88"/>
        <v>115.27750146693887</v>
      </c>
      <c r="S496" s="52">
        <f t="shared" ca="1" si="89"/>
        <v>1007</v>
      </c>
      <c r="T496" s="39" t="str">
        <f t="shared" ca="1" si="85"/>
        <v>115,</v>
      </c>
      <c r="U496" s="39" t="str">
        <f t="shared" ca="1" si="86"/>
        <v>115.2775,</v>
      </c>
      <c r="V496" s="53" t="str">
        <f t="shared" ca="1" si="87"/>
        <v>11528,</v>
      </c>
      <c r="W496" s="41"/>
      <c r="X496" s="42"/>
      <c r="Y496" s="42"/>
      <c r="Z496" s="72"/>
      <c r="AA496" s="42"/>
      <c r="AB496" s="44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</row>
    <row r="497" spans="11:39" x14ac:dyDescent="0.2">
      <c r="K497" s="26"/>
      <c r="L497" s="48">
        <v>496</v>
      </c>
      <c r="M497" s="49">
        <f t="shared" si="82"/>
        <v>0.39970695970695969</v>
      </c>
      <c r="N497" s="33">
        <f t="shared" si="83"/>
        <v>10884.072580645161</v>
      </c>
      <c r="O497" s="33">
        <f t="shared" si="84"/>
        <v>84.948156161882821</v>
      </c>
      <c r="P497" s="34">
        <f>IF(INDEX($O$2:$O$4095,MATCH($B$8,$O$2:$O$4095,1)+ROWS(P$2:$P497))&lt;=$B$9,INDEX($O$2:$O$4095,MATCH($B$8,$O$2:$O$4095,1)+ROWS(P$2:$P497)),"")</f>
        <v>86.273083210626737</v>
      </c>
      <c r="Q497" s="50">
        <f t="shared" si="81"/>
        <v>514</v>
      </c>
      <c r="R497" s="51">
        <f t="shared" ca="1" si="88"/>
        <v>115.37806073818649</v>
      </c>
      <c r="S497" s="52">
        <f t="shared" ca="1" si="89"/>
        <v>1009</v>
      </c>
      <c r="T497" s="39" t="str">
        <f t="shared" ca="1" si="85"/>
        <v>115,</v>
      </c>
      <c r="U497" s="39" t="str">
        <f t="shared" ca="1" si="86"/>
        <v>115.3781,</v>
      </c>
      <c r="V497" s="53" t="str">
        <f t="shared" ca="1" si="87"/>
        <v>11538,</v>
      </c>
      <c r="W497" s="41"/>
      <c r="X497" s="42"/>
      <c r="Y497" s="42"/>
      <c r="Z497" s="72"/>
      <c r="AA497" s="42"/>
      <c r="AB497" s="44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</row>
    <row r="498" spans="11:39" x14ac:dyDescent="0.2">
      <c r="K498" s="26"/>
      <c r="L498" s="48">
        <v>497</v>
      </c>
      <c r="M498" s="49">
        <f t="shared" si="82"/>
        <v>0.4005128205128205</v>
      </c>
      <c r="N498" s="33">
        <f t="shared" si="83"/>
        <v>10859.154929577466</v>
      </c>
      <c r="O498" s="33">
        <f t="shared" si="84"/>
        <v>85.022579749198655</v>
      </c>
      <c r="P498" s="34">
        <f>IF(INDEX($O$2:$O$4095,MATCH($B$8,$O$2:$O$4095,1)+ROWS(P$2:$P498))&lt;=$B$9,INDEX($O$2:$O$4095,MATCH($B$8,$O$2:$O$4095,1)+ROWS(P$2:$P498)),"")</f>
        <v>86.345798821681115</v>
      </c>
      <c r="Q498" s="50">
        <f t="shared" si="81"/>
        <v>515</v>
      </c>
      <c r="R498" s="51">
        <f t="shared" ca="1" si="88"/>
        <v>115.4785379219212</v>
      </c>
      <c r="S498" s="52">
        <f t="shared" ca="1" si="89"/>
        <v>1011</v>
      </c>
      <c r="T498" s="39" t="str">
        <f t="shared" ca="1" si="85"/>
        <v>115,</v>
      </c>
      <c r="U498" s="39" t="str">
        <f t="shared" ca="1" si="86"/>
        <v>115.4785,</v>
      </c>
      <c r="V498" s="53" t="str">
        <f t="shared" ca="1" si="87"/>
        <v>11548,</v>
      </c>
      <c r="W498" s="41"/>
      <c r="X498" s="42"/>
      <c r="Y498" s="42"/>
      <c r="Z498" s="72"/>
      <c r="AA498" s="42"/>
      <c r="AB498" s="44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</row>
    <row r="499" spans="11:39" x14ac:dyDescent="0.2">
      <c r="K499" s="26"/>
      <c r="L499" s="48">
        <v>498</v>
      </c>
      <c r="M499" s="49">
        <f t="shared" si="82"/>
        <v>0.40131868131868126</v>
      </c>
      <c r="N499" s="33">
        <f t="shared" si="83"/>
        <v>10834.337349397591</v>
      </c>
      <c r="O499" s="33">
        <f t="shared" si="84"/>
        <v>85.096905248250209</v>
      </c>
      <c r="P499" s="34">
        <f>IF(INDEX($O$2:$O$4095,MATCH($B$8,$O$2:$O$4095,1)+ROWS(P$2:$P499))&lt;=$B$9,INDEX($O$2:$O$4095,MATCH($B$8,$O$2:$O$4095,1)+ROWS(P$2:$P499)),"")</f>
        <v>86.418423004440967</v>
      </c>
      <c r="Q499" s="50">
        <f t="shared" si="81"/>
        <v>516</v>
      </c>
      <c r="R499" s="51">
        <f t="shared" ca="1" si="88"/>
        <v>115.57893346529028</v>
      </c>
      <c r="S499" s="52">
        <f t="shared" ca="1" si="89"/>
        <v>1013</v>
      </c>
      <c r="T499" s="39" t="str">
        <f t="shared" ca="1" si="85"/>
        <v>116,</v>
      </c>
      <c r="U499" s="39" t="str">
        <f t="shared" ca="1" si="86"/>
        <v>115.5789,</v>
      </c>
      <c r="V499" s="53" t="str">
        <f t="shared" ca="1" si="87"/>
        <v>11558,</v>
      </c>
      <c r="W499" s="41"/>
      <c r="X499" s="42"/>
      <c r="Y499" s="42"/>
      <c r="Z499" s="72"/>
      <c r="AA499" s="42"/>
      <c r="AB499" s="44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</row>
    <row r="500" spans="11:39" x14ac:dyDescent="0.2">
      <c r="K500" s="26"/>
      <c r="L500" s="48">
        <v>499</v>
      </c>
      <c r="M500" s="49">
        <f t="shared" si="82"/>
        <v>0.40212454212454207</v>
      </c>
      <c r="N500" s="33">
        <f t="shared" si="83"/>
        <v>10809.619238476957</v>
      </c>
      <c r="O500" s="33">
        <f t="shared" si="84"/>
        <v>85.171133046991372</v>
      </c>
      <c r="P500" s="34">
        <f>IF(INDEX($O$2:$O$4095,MATCH($B$8,$O$2:$O$4095,1)+ROWS(P$2:$P500))&lt;=$B$9,INDEX($O$2:$O$4095,MATCH($B$8,$O$2:$O$4095,1)+ROWS(P$2:$P500)),"")</f>
        <v>86.490956109733361</v>
      </c>
      <c r="Q500" s="50">
        <f t="shared" si="81"/>
        <v>517</v>
      </c>
      <c r="R500" s="51">
        <f t="shared" ca="1" si="88"/>
        <v>115.67924781323103</v>
      </c>
      <c r="S500" s="52">
        <f t="shared" ca="1" si="89"/>
        <v>1015</v>
      </c>
      <c r="T500" s="39" t="str">
        <f t="shared" ca="1" si="85"/>
        <v>116,</v>
      </c>
      <c r="U500" s="39" t="str">
        <f t="shared" ca="1" si="86"/>
        <v>115.6792,</v>
      </c>
      <c r="V500" s="53" t="str">
        <f t="shared" ca="1" si="87"/>
        <v>11568,</v>
      </c>
      <c r="W500" s="41"/>
      <c r="X500" s="42"/>
      <c r="Y500" s="42"/>
      <c r="Z500" s="72"/>
      <c r="AA500" s="42"/>
      <c r="AB500" s="44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</row>
    <row r="501" spans="11:39" x14ac:dyDescent="0.2">
      <c r="K501" s="26"/>
      <c r="L501" s="48">
        <v>500</v>
      </c>
      <c r="M501" s="49">
        <f t="shared" si="82"/>
        <v>0.40293040293040294</v>
      </c>
      <c r="N501" s="33">
        <f t="shared" si="83"/>
        <v>10785</v>
      </c>
      <c r="O501" s="33">
        <f t="shared" si="84"/>
        <v>85.245263531176249</v>
      </c>
      <c r="P501" s="34">
        <f>IF(INDEX($O$2:$O$4095,MATCH($B$8,$O$2:$O$4095,1)+ROWS(P$2:$P501))&lt;=$B$9,INDEX($O$2:$O$4095,MATCH($B$8,$O$2:$O$4095,1)+ROWS(P$2:$P501)),"")</f>
        <v>86.563398486467747</v>
      </c>
      <c r="Q501" s="50">
        <f t="shared" si="81"/>
        <v>518</v>
      </c>
      <c r="R501" s="51">
        <f t="shared" ca="1" si="88"/>
        <v>115.77948140848849</v>
      </c>
      <c r="S501" s="52">
        <f t="shared" ca="1" si="89"/>
        <v>1017</v>
      </c>
      <c r="T501" s="39" t="str">
        <f t="shared" ca="1" si="85"/>
        <v>116,</v>
      </c>
      <c r="U501" s="39" t="str">
        <f t="shared" ca="1" si="86"/>
        <v>115.7795,</v>
      </c>
      <c r="V501" s="53" t="str">
        <f t="shared" ca="1" si="87"/>
        <v>11578,</v>
      </c>
      <c r="W501" s="41"/>
      <c r="X501" s="42"/>
      <c r="Y501" s="42"/>
      <c r="Z501" s="72"/>
      <c r="AA501" s="42"/>
      <c r="AB501" s="44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</row>
    <row r="502" spans="11:39" x14ac:dyDescent="0.2">
      <c r="K502" s="26"/>
      <c r="L502" s="48">
        <v>501</v>
      </c>
      <c r="M502" s="49">
        <f t="shared" si="82"/>
        <v>0.4037362637362637</v>
      </c>
      <c r="N502" s="33">
        <f t="shared" si="83"/>
        <v>10760.479041916167</v>
      </c>
      <c r="O502" s="33">
        <f t="shared" si="84"/>
        <v>85.319297084376331</v>
      </c>
      <c r="P502" s="34">
        <f>IF(INDEX($O$2:$O$4095,MATCH($B$8,$O$2:$O$4095,1)+ROWS(P$2:$P502))&lt;=$B$9,INDEX($O$2:$O$4095,MATCH($B$8,$O$2:$O$4095,1)+ROWS(P$2:$P502)),"")</f>
        <v>86.635750481649779</v>
      </c>
      <c r="Q502" s="50">
        <f t="shared" si="81"/>
        <v>519</v>
      </c>
      <c r="R502" s="51">
        <f t="shared" ca="1" si="88"/>
        <v>115.87963469163293</v>
      </c>
      <c r="S502" s="52">
        <f t="shared" ca="1" si="89"/>
        <v>1019</v>
      </c>
      <c r="T502" s="39" t="str">
        <f t="shared" ca="1" si="85"/>
        <v>116,</v>
      </c>
      <c r="U502" s="39" t="str">
        <f t="shared" ca="1" si="86"/>
        <v>115.8796,</v>
      </c>
      <c r="V502" s="53" t="str">
        <f t="shared" ca="1" si="87"/>
        <v>11588,</v>
      </c>
      <c r="W502" s="41"/>
      <c r="X502" s="42"/>
      <c r="Y502" s="42"/>
      <c r="Z502" s="72"/>
      <c r="AA502" s="42"/>
      <c r="AB502" s="44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</row>
    <row r="503" spans="11:39" x14ac:dyDescent="0.2">
      <c r="K503" s="26"/>
      <c r="L503" s="48">
        <v>502</v>
      </c>
      <c r="M503" s="49">
        <f t="shared" si="82"/>
        <v>0.40454212454212451</v>
      </c>
      <c r="N503" s="33">
        <f t="shared" si="83"/>
        <v>10736.05577689243</v>
      </c>
      <c r="O503" s="33">
        <f t="shared" si="84"/>
        <v>85.393234087996802</v>
      </c>
      <c r="P503" s="34">
        <f>IF(INDEX($O$2:$O$4095,MATCH($B$8,$O$2:$O$4095,1)+ROWS(P$2:$P503))&lt;=$B$9,INDEX($O$2:$O$4095,MATCH($B$8,$O$2:$O$4095,1)+ROWS(P$2:$P503)),"")</f>
        <v>86.708012440396203</v>
      </c>
      <c r="Q503" s="50">
        <f t="shared" si="81"/>
        <v>520</v>
      </c>
      <c r="R503" s="51">
        <f t="shared" ca="1" si="88"/>
        <v>115.97970810107694</v>
      </c>
      <c r="S503" s="52">
        <f t="shared" ca="1" si="89"/>
        <v>1021</v>
      </c>
      <c r="T503" s="39" t="str">
        <f t="shared" ca="1" si="85"/>
        <v>116,</v>
      </c>
      <c r="U503" s="39" t="str">
        <f t="shared" ca="1" si="86"/>
        <v>115.9797,</v>
      </c>
      <c r="V503" s="53" t="str">
        <f t="shared" ca="1" si="87"/>
        <v>11598,</v>
      </c>
      <c r="W503" s="41"/>
      <c r="X503" s="42"/>
      <c r="Y503" s="42"/>
      <c r="Z503" s="72"/>
      <c r="AA503" s="42"/>
      <c r="AB503" s="44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</row>
    <row r="504" spans="11:39" x14ac:dyDescent="0.2">
      <c r="K504" s="26"/>
      <c r="L504" s="48">
        <v>503</v>
      </c>
      <c r="M504" s="49">
        <f t="shared" si="82"/>
        <v>0.40534798534798533</v>
      </c>
      <c r="N504" s="33">
        <f t="shared" si="83"/>
        <v>10711.729622266401</v>
      </c>
      <c r="O504" s="33">
        <f t="shared" si="84"/>
        <v>85.467074921293602</v>
      </c>
      <c r="P504" s="34">
        <f>IF(INDEX($O$2:$O$4095,MATCH($B$8,$O$2:$O$4095,1)+ROWS(P$2:$P504))&lt;=$B$9,INDEX($O$2:$O$4095,MATCH($B$8,$O$2:$O$4095,1)+ROWS(P$2:$P504)),"")</f>
        <v>86.780184705948102</v>
      </c>
      <c r="Q504" s="50">
        <f t="shared" si="81"/>
        <v>521</v>
      </c>
      <c r="R504" s="51">
        <f t="shared" ca="1" si="88"/>
        <v>116.07970207309319</v>
      </c>
      <c r="S504" s="52">
        <f t="shared" ca="1" si="89"/>
        <v>1023</v>
      </c>
      <c r="T504" s="39" t="str">
        <f t="shared" ca="1" si="85"/>
        <v>116,</v>
      </c>
      <c r="U504" s="39" t="str">
        <f t="shared" ca="1" si="86"/>
        <v>116.0797,</v>
      </c>
      <c r="V504" s="53" t="str">
        <f t="shared" ca="1" si="87"/>
        <v>11608,</v>
      </c>
      <c r="W504" s="41"/>
      <c r="X504" s="42"/>
      <c r="Y504" s="42"/>
      <c r="Z504" s="72"/>
      <c r="AA504" s="42"/>
      <c r="AB504" s="44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</row>
    <row r="505" spans="11:39" x14ac:dyDescent="0.2">
      <c r="K505" s="26"/>
      <c r="L505" s="48">
        <v>504</v>
      </c>
      <c r="M505" s="49">
        <f t="shared" si="82"/>
        <v>0.40615384615384609</v>
      </c>
      <c r="N505" s="33">
        <f t="shared" si="83"/>
        <v>10687.5</v>
      </c>
      <c r="O505" s="33">
        <f t="shared" si="84"/>
        <v>85.540819961389786</v>
      </c>
      <c r="P505" s="34">
        <f>IF(INDEX($O$2:$O$4095,MATCH($B$8,$O$2:$O$4095,1)+ROWS(P$2:$P505))&lt;=$B$9,INDEX($O$2:$O$4095,MATCH($B$8,$O$2:$O$4095,1)+ROWS(P$2:$P505)),"")</f>
        <v>86.852267619685449</v>
      </c>
      <c r="Q505" s="50">
        <f t="shared" si="81"/>
        <v>522</v>
      </c>
      <c r="R505" s="51">
        <f t="shared" ca="1" si="88"/>
        <v>116.1796170418308</v>
      </c>
      <c r="S505" s="52">
        <f t="shared" ca="1" si="89"/>
        <v>1025</v>
      </c>
      <c r="T505" s="39" t="str">
        <f t="shared" ca="1" si="85"/>
        <v>116,</v>
      </c>
      <c r="U505" s="39" t="str">
        <f t="shared" ca="1" si="86"/>
        <v>116.1796,</v>
      </c>
      <c r="V505" s="53" t="str">
        <f t="shared" ca="1" si="87"/>
        <v>11618,</v>
      </c>
      <c r="W505" s="41"/>
      <c r="X505" s="42"/>
      <c r="Y505" s="42"/>
      <c r="Z505" s="72"/>
      <c r="AA505" s="42"/>
      <c r="AB505" s="44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</row>
    <row r="506" spans="11:39" x14ac:dyDescent="0.2">
      <c r="K506" s="26"/>
      <c r="L506" s="48">
        <v>505</v>
      </c>
      <c r="M506" s="49">
        <f t="shared" si="82"/>
        <v>0.40695970695970696</v>
      </c>
      <c r="N506" s="33">
        <f t="shared" si="83"/>
        <v>10663.366336633662</v>
      </c>
      <c r="O506" s="33">
        <f t="shared" si="84"/>
        <v>85.614469583291793</v>
      </c>
      <c r="P506" s="34">
        <f>IF(INDEX($O$2:$O$4095,MATCH($B$8,$O$2:$O$4095,1)+ROWS(P$2:$P506))&lt;=$B$9,INDEX($O$2:$O$4095,MATCH($B$8,$O$2:$O$4095,1)+ROWS(P$2:$P506)),"")</f>
        <v>86.924261521140409</v>
      </c>
      <c r="Q506" s="50">
        <f t="shared" si="81"/>
        <v>523</v>
      </c>
      <c r="R506" s="51">
        <f t="shared" ca="1" si="88"/>
        <v>116.2794534393326</v>
      </c>
      <c r="S506" s="52">
        <f t="shared" ca="1" si="89"/>
        <v>1027</v>
      </c>
      <c r="T506" s="39" t="str">
        <f t="shared" ca="1" si="85"/>
        <v>116,</v>
      </c>
      <c r="U506" s="39" t="str">
        <f t="shared" ca="1" si="86"/>
        <v>116.2795,</v>
      </c>
      <c r="V506" s="53" t="str">
        <f t="shared" ca="1" si="87"/>
        <v>11628,</v>
      </c>
      <c r="W506" s="41"/>
      <c r="X506" s="42"/>
      <c r="Y506" s="42"/>
      <c r="Z506" s="72"/>
      <c r="AA506" s="42"/>
      <c r="AB506" s="44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</row>
    <row r="507" spans="11:39" x14ac:dyDescent="0.2">
      <c r="K507" s="26"/>
      <c r="L507" s="48">
        <v>506</v>
      </c>
      <c r="M507" s="49">
        <f t="shared" si="82"/>
        <v>0.40776556776556777</v>
      </c>
      <c r="N507" s="33">
        <f t="shared" si="83"/>
        <v>10639.328063241106</v>
      </c>
      <c r="O507" s="33">
        <f t="shared" si="84"/>
        <v>85.688024159905922</v>
      </c>
      <c r="P507" s="34">
        <f>IF(INDEX($O$2:$O$4095,MATCH($B$8,$O$2:$O$4095,1)+ROWS(P$2:$P507))&lt;=$B$9,INDEX($O$2:$O$4095,MATCH($B$8,$O$2:$O$4095,1)+ROWS(P$2:$P507)),"")</f>
        <v>86.996166748011262</v>
      </c>
      <c r="Q507" s="50">
        <f t="shared" si="81"/>
        <v>524</v>
      </c>
      <c r="R507" s="51">
        <f t="shared" ca="1" si="88"/>
        <v>116.37921169555142</v>
      </c>
      <c r="S507" s="52">
        <f t="shared" ca="1" si="89"/>
        <v>1029</v>
      </c>
      <c r="T507" s="39" t="str">
        <f t="shared" ca="1" si="85"/>
        <v>116,</v>
      </c>
      <c r="U507" s="39" t="str">
        <f t="shared" ca="1" si="86"/>
        <v>116.3792,</v>
      </c>
      <c r="V507" s="53" t="str">
        <f t="shared" ca="1" si="87"/>
        <v>11638,</v>
      </c>
      <c r="W507" s="41"/>
      <c r="X507" s="42"/>
      <c r="Y507" s="42"/>
      <c r="Z507" s="72"/>
      <c r="AA507" s="42"/>
      <c r="AB507" s="44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</row>
    <row r="508" spans="11:39" x14ac:dyDescent="0.2">
      <c r="K508" s="26"/>
      <c r="L508" s="48">
        <v>507</v>
      </c>
      <c r="M508" s="49">
        <f t="shared" si="82"/>
        <v>0.40857142857142853</v>
      </c>
      <c r="N508" s="33">
        <f t="shared" si="83"/>
        <v>10615.384615384615</v>
      </c>
      <c r="O508" s="33">
        <f t="shared" si="84"/>
        <v>85.761484062053853</v>
      </c>
      <c r="P508" s="34">
        <f>IF(INDEX($O$2:$O$4095,MATCH($B$8,$O$2:$O$4095,1)+ROWS(P$2:$P508))&lt;=$B$9,INDEX($O$2:$O$4095,MATCH($B$8,$O$2:$O$4095,1)+ROWS(P$2:$P508)),"")</f>
        <v>87.067983636175768</v>
      </c>
      <c r="Q508" s="50">
        <f t="shared" si="81"/>
        <v>525</v>
      </c>
      <c r="R508" s="51">
        <f t="shared" ca="1" si="88"/>
        <v>116.47889223836734</v>
      </c>
      <c r="S508" s="52">
        <f t="shared" ca="1" si="89"/>
        <v>1031</v>
      </c>
      <c r="T508" s="39" t="str">
        <f t="shared" ca="1" si="85"/>
        <v>116,</v>
      </c>
      <c r="U508" s="39" t="str">
        <f t="shared" ca="1" si="86"/>
        <v>116.4789,</v>
      </c>
      <c r="V508" s="53" t="str">
        <f t="shared" ca="1" si="87"/>
        <v>11648,</v>
      </c>
      <c r="W508" s="41"/>
      <c r="X508" s="42"/>
      <c r="Y508" s="42"/>
      <c r="Z508" s="72"/>
      <c r="AA508" s="42"/>
      <c r="AB508" s="44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</row>
    <row r="509" spans="11:39" x14ac:dyDescent="0.2">
      <c r="K509" s="26"/>
      <c r="L509" s="48">
        <v>508</v>
      </c>
      <c r="M509" s="49">
        <f t="shared" si="82"/>
        <v>0.40937728937728934</v>
      </c>
      <c r="N509" s="33">
        <f t="shared" si="83"/>
        <v>10591.535433070867</v>
      </c>
      <c r="O509" s="33">
        <f t="shared" si="84"/>
        <v>85.83484965848902</v>
      </c>
      <c r="P509" s="34">
        <f>IF(INDEX($O$2:$O$4095,MATCH($B$8,$O$2:$O$4095,1)+ROWS(P$2:$P509))&lt;=$B$9,INDEX($O$2:$O$4095,MATCH($B$8,$O$2:$O$4095,1)+ROWS(P$2:$P509)),"")</f>
        <v>87.139712519704801</v>
      </c>
      <c r="Q509" s="50">
        <f t="shared" si="81"/>
        <v>526</v>
      </c>
      <c r="R509" s="51">
        <f t="shared" ca="1" si="88"/>
        <v>116.57849549360327</v>
      </c>
      <c r="S509" s="52">
        <f t="shared" ca="1" si="89"/>
        <v>1033</v>
      </c>
      <c r="T509" s="39" t="str">
        <f t="shared" ca="1" si="85"/>
        <v>117,</v>
      </c>
      <c r="U509" s="39" t="str">
        <f t="shared" ca="1" si="86"/>
        <v>116.5785,</v>
      </c>
      <c r="V509" s="53" t="str">
        <f t="shared" ca="1" si="87"/>
        <v>11658,</v>
      </c>
      <c r="W509" s="41"/>
      <c r="X509" s="42"/>
      <c r="Y509" s="42"/>
      <c r="Z509" s="72"/>
      <c r="AA509" s="42"/>
      <c r="AB509" s="44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</row>
    <row r="510" spans="11:39" x14ac:dyDescent="0.2">
      <c r="K510" s="26"/>
      <c r="L510" s="48">
        <v>509</v>
      </c>
      <c r="M510" s="49">
        <f t="shared" si="82"/>
        <v>0.41018315018315016</v>
      </c>
      <c r="N510" s="33">
        <f t="shared" si="83"/>
        <v>10567.77996070727</v>
      </c>
      <c r="O510" s="33">
        <f t="shared" si="84"/>
        <v>85.908121315912126</v>
      </c>
      <c r="P510" s="34">
        <f>IF(INDEX($O$2:$O$4095,MATCH($B$8,$O$2:$O$4095,1)+ROWS(P$2:$P510))&lt;=$B$9,INDEX($O$2:$O$4095,MATCH($B$8,$O$2:$O$4095,1)+ROWS(P$2:$P510)),"")</f>
        <v>87.211353730875032</v>
      </c>
      <c r="Q510" s="50">
        <f t="shared" si="81"/>
        <v>527</v>
      </c>
      <c r="R510" s="51">
        <f t="shared" ca="1" si="88"/>
        <v>116.67802188504174</v>
      </c>
      <c r="S510" s="52">
        <f t="shared" ca="1" si="89"/>
        <v>1035</v>
      </c>
      <c r="T510" s="39" t="str">
        <f t="shared" ca="1" si="85"/>
        <v>117,</v>
      </c>
      <c r="U510" s="39" t="str">
        <f t="shared" ca="1" si="86"/>
        <v>116.678,</v>
      </c>
      <c r="V510" s="53" t="str">
        <f t="shared" ca="1" si="87"/>
        <v>11668,</v>
      </c>
      <c r="W510" s="41"/>
      <c r="X510" s="42"/>
      <c r="Y510" s="42"/>
      <c r="Z510" s="72"/>
      <c r="AA510" s="42"/>
      <c r="AB510" s="44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</row>
    <row r="511" spans="11:39" x14ac:dyDescent="0.2">
      <c r="K511" s="26"/>
      <c r="L511" s="48">
        <v>510</v>
      </c>
      <c r="M511" s="49">
        <f t="shared" si="82"/>
        <v>0.41098901098901097</v>
      </c>
      <c r="N511" s="33">
        <f t="shared" si="83"/>
        <v>10544.117647058823</v>
      </c>
      <c r="O511" s="33">
        <f t="shared" si="84"/>
        <v>85.981299398986607</v>
      </c>
      <c r="P511" s="34">
        <f>IF(INDEX($O$2:$O$4095,MATCH($B$8,$O$2:$O$4095,1)+ROWS(P$2:$P511))&lt;=$B$9,INDEX($O$2:$O$4095,MATCH($B$8,$O$2:$O$4095,1)+ROWS(P$2:$P511)),"")</f>
        <v>87.282907600182966</v>
      </c>
      <c r="Q511" s="50">
        <f t="shared" si="81"/>
        <v>528</v>
      </c>
      <c r="R511" s="51">
        <f t="shared" ca="1" si="88"/>
        <v>116.77747183444063</v>
      </c>
      <c r="S511" s="52">
        <f t="shared" ca="1" si="89"/>
        <v>1037</v>
      </c>
      <c r="T511" s="39" t="str">
        <f t="shared" ca="1" si="85"/>
        <v>117,</v>
      </c>
      <c r="U511" s="39" t="str">
        <f t="shared" ca="1" si="86"/>
        <v>116.7775,</v>
      </c>
      <c r="V511" s="53" t="str">
        <f t="shared" ca="1" si="87"/>
        <v>11678,</v>
      </c>
      <c r="W511" s="41"/>
      <c r="X511" s="42"/>
      <c r="Y511" s="42"/>
      <c r="Z511" s="72"/>
      <c r="AA511" s="42"/>
      <c r="AB511" s="44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</row>
    <row r="512" spans="11:39" x14ac:dyDescent="0.2">
      <c r="K512" s="26"/>
      <c r="L512" s="48">
        <v>511</v>
      </c>
      <c r="M512" s="49">
        <f t="shared" si="82"/>
        <v>0.41179487179487179</v>
      </c>
      <c r="N512" s="33">
        <f t="shared" si="83"/>
        <v>10520.547945205479</v>
      </c>
      <c r="O512" s="33">
        <f t="shared" si="84"/>
        <v>86.054384270354205</v>
      </c>
      <c r="P512" s="34">
        <f>IF(INDEX($O$2:$O$4095,MATCH($B$8,$O$2:$O$4095,1)+ROWS(P$2:$P512))&lt;=$B$9,INDEX($O$2:$O$4095,MATCH($B$8,$O$2:$O$4095,1)+ROWS(P$2:$P512)),"")</f>
        <v>87.354374456357164</v>
      </c>
      <c r="Q512" s="50">
        <f t="shared" si="81"/>
        <v>529</v>
      </c>
      <c r="R512" s="51">
        <f t="shared" ca="1" si="88"/>
        <v>116.87684576154953</v>
      </c>
      <c r="S512" s="52">
        <f t="shared" ca="1" si="89"/>
        <v>1039</v>
      </c>
      <c r="T512" s="39" t="str">
        <f t="shared" ca="1" si="85"/>
        <v>117,</v>
      </c>
      <c r="U512" s="39" t="str">
        <f t="shared" ca="1" si="86"/>
        <v>116.8768,</v>
      </c>
      <c r="V512" s="53" t="str">
        <f t="shared" ca="1" si="87"/>
        <v>11688,</v>
      </c>
      <c r="W512" s="41"/>
      <c r="X512" s="42"/>
      <c r="Y512" s="42"/>
      <c r="Z512" s="72"/>
      <c r="AA512" s="42"/>
      <c r="AB512" s="44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</row>
    <row r="513" spans="11:39" x14ac:dyDescent="0.2">
      <c r="K513" s="26"/>
      <c r="L513" s="48">
        <v>512</v>
      </c>
      <c r="M513" s="49">
        <f t="shared" si="82"/>
        <v>0.4126007326007326</v>
      </c>
      <c r="N513" s="33">
        <f t="shared" si="83"/>
        <v>10497.0703125</v>
      </c>
      <c r="O513" s="33">
        <f t="shared" si="84"/>
        <v>86.127376290650147</v>
      </c>
      <c r="P513" s="34">
        <f>IF(INDEX($O$2:$O$4095,MATCH($B$8,$O$2:$O$4095,1)+ROWS(P$2:$P513))&lt;=$B$9,INDEX($O$2:$O$4095,MATCH($B$8,$O$2:$O$4095,1)+ROWS(P$2:$P513)),"")</f>
        <v>87.425754626371543</v>
      </c>
      <c r="Q513" s="50">
        <f t="shared" si="81"/>
        <v>530</v>
      </c>
      <c r="R513" s="51">
        <f t="shared" ca="1" si="88"/>
        <v>116.97614408412505</v>
      </c>
      <c r="S513" s="52">
        <f t="shared" ca="1" si="89"/>
        <v>1041</v>
      </c>
      <c r="T513" s="39" t="str">
        <f t="shared" ca="1" si="85"/>
        <v>117,</v>
      </c>
      <c r="U513" s="39" t="str">
        <f t="shared" ca="1" si="86"/>
        <v>116.9761,</v>
      </c>
      <c r="V513" s="53" t="str">
        <f t="shared" ca="1" si="87"/>
        <v>11698,</v>
      </c>
      <c r="W513" s="41"/>
      <c r="X513" s="42"/>
      <c r="Y513" s="42"/>
      <c r="Z513" s="72"/>
      <c r="AA513" s="42"/>
      <c r="AB513" s="44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</row>
    <row r="514" spans="11:39" x14ac:dyDescent="0.2">
      <c r="K514" s="26"/>
      <c r="L514" s="48">
        <v>513</v>
      </c>
      <c r="M514" s="49">
        <f t="shared" si="82"/>
        <v>0.41340659340659336</v>
      </c>
      <c r="N514" s="33">
        <f t="shared" si="83"/>
        <v>10473.684210526317</v>
      </c>
      <c r="O514" s="33">
        <f t="shared" si="84"/>
        <v>86.200275818518492</v>
      </c>
      <c r="P514" s="34">
        <f>IF(INDEX($O$2:$O$4095,MATCH($B$8,$O$2:$O$4095,1)+ROWS(P$2:$P514))&lt;=$B$9,INDEX($O$2:$O$4095,MATCH($B$8,$O$2:$O$4095,1)+ROWS(P$2:$P514)),"")</f>
        <v>87.497048435458112</v>
      </c>
      <c r="Q514" s="50">
        <f t="shared" ref="Q514:Q577" si="90">INDEX($L$2:$L$4095,MATCH($P514,$O$2:$O$4095,0))</f>
        <v>531</v>
      </c>
      <c r="R514" s="51">
        <f t="shared" ca="1" si="88"/>
        <v>117.07536721794685</v>
      </c>
      <c r="S514" s="52">
        <f t="shared" ca="1" si="89"/>
        <v>1043</v>
      </c>
      <c r="T514" s="39" t="str">
        <f t="shared" ca="1" si="85"/>
        <v>117,</v>
      </c>
      <c r="U514" s="39" t="str">
        <f t="shared" ca="1" si="86"/>
        <v>117.0754,</v>
      </c>
      <c r="V514" s="53" t="str">
        <f t="shared" ca="1" si="87"/>
        <v>11708,</v>
      </c>
      <c r="W514" s="41"/>
      <c r="X514" s="42"/>
      <c r="Y514" s="42"/>
      <c r="Z514" s="72"/>
      <c r="AA514" s="42"/>
      <c r="AB514" s="44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</row>
    <row r="515" spans="11:39" x14ac:dyDescent="0.2">
      <c r="K515" s="26"/>
      <c r="L515" s="48">
        <v>514</v>
      </c>
      <c r="M515" s="49">
        <f t="shared" ref="M515:M578" si="91">(L515*$B$5)/($B$6-1)</f>
        <v>0.41421245421245417</v>
      </c>
      <c r="N515" s="33">
        <f t="shared" ref="N515:N578" si="92">IF($B$7="Upper Leg",$B$4*(($B$5/M515)-1),$B$4*(1/(($B$5/M515)-1)))</f>
        <v>10450.389105058366</v>
      </c>
      <c r="O515" s="33">
        <f t="shared" ref="O515:O578" si="93">($B$2/LN(N515/($B$3*EXP(-$B$2/298.15))))-273.15</f>
        <v>86.273083210626737</v>
      </c>
      <c r="P515" s="34">
        <f>IF(INDEX($O$2:$O$4095,MATCH($B$8,$O$2:$O$4095,1)+ROWS(P$2:$P515))&lt;=$B$9,INDEX($O$2:$O$4095,MATCH($B$8,$O$2:$O$4095,1)+ROWS(P$2:$P515)),"")</f>
        <v>87.568256207119589</v>
      </c>
      <c r="Q515" s="50">
        <f t="shared" si="90"/>
        <v>532</v>
      </c>
      <c r="R515" s="51">
        <f t="shared" ca="1" si="88"/>
        <v>117.17451557683296</v>
      </c>
      <c r="S515" s="52">
        <f t="shared" ca="1" si="89"/>
        <v>1045</v>
      </c>
      <c r="T515" s="39" t="str">
        <f t="shared" ref="T515:T578" ca="1" si="94">ROUND(R515,0)&amp;","</f>
        <v>117,</v>
      </c>
      <c r="U515" s="39" t="str">
        <f t="shared" ref="U515:U578" ca="1" si="95">ROUND(R515,4)&amp;","</f>
        <v>117.1745,</v>
      </c>
      <c r="V515" s="53" t="str">
        <f t="shared" ref="V515:V578" ca="1" si="96">ROUND(R515*$B$11,0)&amp;","</f>
        <v>11717,</v>
      </c>
      <c r="W515" s="41"/>
      <c r="X515" s="42"/>
      <c r="Y515" s="42"/>
      <c r="Z515" s="72"/>
      <c r="AA515" s="42"/>
      <c r="AB515" s="44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</row>
    <row r="516" spans="11:39" x14ac:dyDescent="0.2">
      <c r="K516" s="26"/>
      <c r="L516" s="48">
        <v>515</v>
      </c>
      <c r="M516" s="49">
        <f t="shared" si="91"/>
        <v>0.41501831501831504</v>
      </c>
      <c r="N516" s="33">
        <f t="shared" si="92"/>
        <v>10427.184466019415</v>
      </c>
      <c r="O516" s="33">
        <f t="shared" si="93"/>
        <v>86.345798821681115</v>
      </c>
      <c r="P516" s="34">
        <f>IF(INDEX($O$2:$O$4095,MATCH($B$8,$O$2:$O$4095,1)+ROWS(P$2:$P516))&lt;=$B$9,INDEX($O$2:$O$4095,MATCH($B$8,$O$2:$O$4095,1)+ROWS(P$2:$P516)),"")</f>
        <v>87.639378263142078</v>
      </c>
      <c r="Q516" s="50">
        <f t="shared" si="90"/>
        <v>533</v>
      </c>
      <c r="R516" s="51">
        <f t="shared" ref="R516:R579" ca="1" si="97">INDIRECT("P"&amp;((ROW(P516)-2)*$B$10)+2,TRUE)</f>
        <v>117.27358957265517</v>
      </c>
      <c r="S516" s="52">
        <f t="shared" ca="1" si="89"/>
        <v>1047</v>
      </c>
      <c r="T516" s="39" t="str">
        <f t="shared" ca="1" si="94"/>
        <v>117,</v>
      </c>
      <c r="U516" s="39" t="str">
        <f t="shared" ca="1" si="95"/>
        <v>117.2736,</v>
      </c>
      <c r="V516" s="53" t="str">
        <f t="shared" ca="1" si="96"/>
        <v>11727,</v>
      </c>
      <c r="W516" s="41"/>
      <c r="X516" s="42"/>
      <c r="Y516" s="42"/>
      <c r="Z516" s="72"/>
      <c r="AA516" s="42"/>
      <c r="AB516" s="44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</row>
    <row r="517" spans="11:39" x14ac:dyDescent="0.2">
      <c r="K517" s="26"/>
      <c r="L517" s="48">
        <v>516</v>
      </c>
      <c r="M517" s="49">
        <f t="shared" si="91"/>
        <v>0.4158241758241758</v>
      </c>
      <c r="N517" s="33">
        <f t="shared" si="92"/>
        <v>10404.069767441861</v>
      </c>
      <c r="O517" s="33">
        <f t="shared" si="93"/>
        <v>86.418423004440967</v>
      </c>
      <c r="P517" s="34">
        <f>IF(INDEX($O$2:$O$4095,MATCH($B$8,$O$2:$O$4095,1)+ROWS(P$2:$P517))&lt;=$B$9,INDEX($O$2:$O$4095,MATCH($B$8,$O$2:$O$4095,1)+ROWS(P$2:$P517)),"")</f>
        <v>87.710414923607232</v>
      </c>
      <c r="Q517" s="50">
        <f t="shared" si="90"/>
        <v>534</v>
      </c>
      <c r="R517" s="51">
        <f t="shared" ca="1" si="97"/>
        <v>117.37258961535434</v>
      </c>
      <c r="S517" s="52">
        <f t="shared" ca="1" si="89"/>
        <v>1049</v>
      </c>
      <c r="T517" s="39" t="str">
        <f t="shared" ca="1" si="94"/>
        <v>117,</v>
      </c>
      <c r="U517" s="39" t="str">
        <f t="shared" ca="1" si="95"/>
        <v>117.3726,</v>
      </c>
      <c r="V517" s="53" t="str">
        <f t="shared" ca="1" si="96"/>
        <v>11737,</v>
      </c>
      <c r="W517" s="41"/>
      <c r="X517" s="42"/>
      <c r="Y517" s="42"/>
      <c r="Z517" s="72"/>
      <c r="AA517" s="42"/>
      <c r="AB517" s="44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</row>
    <row r="518" spans="11:39" x14ac:dyDescent="0.2">
      <c r="K518" s="26"/>
      <c r="L518" s="48">
        <v>517</v>
      </c>
      <c r="M518" s="49">
        <f t="shared" si="91"/>
        <v>0.41663003663003662</v>
      </c>
      <c r="N518" s="33">
        <f t="shared" si="92"/>
        <v>10381.044487427465</v>
      </c>
      <c r="O518" s="33">
        <f t="shared" si="93"/>
        <v>86.490956109733361</v>
      </c>
      <c r="P518" s="34">
        <f>IF(INDEX($O$2:$O$4095,MATCH($B$8,$O$2:$O$4095,1)+ROWS(P$2:$P518))&lt;=$B$9,INDEX($O$2:$O$4095,MATCH($B$8,$O$2:$O$4095,1)+ROWS(P$2:$P518)),"")</f>
        <v>87.781366506904931</v>
      </c>
      <c r="Q518" s="50">
        <f t="shared" si="90"/>
        <v>535</v>
      </c>
      <c r="R518" s="51">
        <f t="shared" ca="1" si="97"/>
        <v>117.47151611295538</v>
      </c>
      <c r="S518" s="52">
        <f t="shared" ca="1" si="89"/>
        <v>1051</v>
      </c>
      <c r="T518" s="39" t="str">
        <f t="shared" ca="1" si="94"/>
        <v>117,</v>
      </c>
      <c r="U518" s="39" t="str">
        <f t="shared" ca="1" si="95"/>
        <v>117.4715,</v>
      </c>
      <c r="V518" s="53" t="str">
        <f t="shared" ca="1" si="96"/>
        <v>11747,</v>
      </c>
      <c r="W518" s="41"/>
      <c r="X518" s="42"/>
      <c r="Y518" s="42"/>
      <c r="Z518" s="72"/>
      <c r="AA518" s="42"/>
      <c r="AB518" s="44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</row>
    <row r="519" spans="11:39" x14ac:dyDescent="0.2">
      <c r="K519" s="26"/>
      <c r="L519" s="48">
        <v>518</v>
      </c>
      <c r="M519" s="49">
        <f t="shared" si="91"/>
        <v>0.41743589743589743</v>
      </c>
      <c r="N519" s="33">
        <f t="shared" si="92"/>
        <v>10358.108108108108</v>
      </c>
      <c r="O519" s="33">
        <f t="shared" si="93"/>
        <v>86.563398486467747</v>
      </c>
      <c r="P519" s="34">
        <f>IF(INDEX($O$2:$O$4095,MATCH($B$8,$O$2:$O$4095,1)+ROWS(P$2:$P519))&lt;=$B$9,INDEX($O$2:$O$4095,MATCH($B$8,$O$2:$O$4095,1)+ROWS(P$2:$P519)),"")</f>
        <v>87.852233329745218</v>
      </c>
      <c r="Q519" s="50">
        <f t="shared" si="90"/>
        <v>536</v>
      </c>
      <c r="R519" s="51">
        <f t="shared" ca="1" si="97"/>
        <v>117.57036947158235</v>
      </c>
      <c r="S519" s="52">
        <f t="shared" ca="1" si="89"/>
        <v>1053</v>
      </c>
      <c r="T519" s="39" t="str">
        <f t="shared" ca="1" si="94"/>
        <v>118,</v>
      </c>
      <c r="U519" s="39" t="str">
        <f t="shared" ca="1" si="95"/>
        <v>117.5704,</v>
      </c>
      <c r="V519" s="53" t="str">
        <f t="shared" ca="1" si="96"/>
        <v>11757,</v>
      </c>
      <c r="W519" s="41"/>
      <c r="X519" s="42"/>
      <c r="Y519" s="42"/>
      <c r="Z519" s="72"/>
      <c r="AA519" s="42"/>
      <c r="AB519" s="44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</row>
    <row r="520" spans="11:39" x14ac:dyDescent="0.2">
      <c r="K520" s="26"/>
      <c r="L520" s="48">
        <v>519</v>
      </c>
      <c r="M520" s="49">
        <f t="shared" si="91"/>
        <v>0.41824175824175819</v>
      </c>
      <c r="N520" s="33">
        <f t="shared" si="92"/>
        <v>10335.260115606938</v>
      </c>
      <c r="O520" s="33">
        <f t="shared" si="93"/>
        <v>86.635750481649779</v>
      </c>
      <c r="P520" s="34">
        <f>IF(INDEX($O$2:$O$4095,MATCH($B$8,$O$2:$O$4095,1)+ROWS(P$2:$P520))&lt;=$B$9,INDEX($O$2:$O$4095,MATCH($B$8,$O$2:$O$4095,1)+ROWS(P$2:$P520)),"")</f>
        <v>87.923015707170634</v>
      </c>
      <c r="Q520" s="50">
        <f t="shared" si="90"/>
        <v>537</v>
      </c>
      <c r="R520" s="51">
        <f t="shared" ca="1" si="97"/>
        <v>117.66915009547313</v>
      </c>
      <c r="S520" s="52">
        <f t="shared" ca="1" si="89"/>
        <v>1055</v>
      </c>
      <c r="T520" s="39" t="str">
        <f t="shared" ca="1" si="94"/>
        <v>118,</v>
      </c>
      <c r="U520" s="39" t="str">
        <f t="shared" ca="1" si="95"/>
        <v>117.6692,</v>
      </c>
      <c r="V520" s="53" t="str">
        <f t="shared" ca="1" si="96"/>
        <v>11767,</v>
      </c>
      <c r="W520" s="41"/>
      <c r="X520" s="42"/>
      <c r="Y520" s="42"/>
      <c r="Z520" s="72"/>
      <c r="AA520" s="42"/>
      <c r="AB520" s="44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</row>
    <row r="521" spans="11:39" x14ac:dyDescent="0.2">
      <c r="K521" s="26"/>
      <c r="L521" s="48">
        <v>520</v>
      </c>
      <c r="M521" s="49">
        <f t="shared" si="91"/>
        <v>0.41904761904761906</v>
      </c>
      <c r="N521" s="33">
        <f t="shared" si="92"/>
        <v>10312.499999999998</v>
      </c>
      <c r="O521" s="33">
        <f t="shared" si="93"/>
        <v>86.708012440396203</v>
      </c>
      <c r="P521" s="34">
        <f>IF(INDEX($O$2:$O$4095,MATCH($B$8,$O$2:$O$4095,1)+ROWS(P$2:$P521))&lt;=$B$9,INDEX($O$2:$O$4095,MATCH($B$8,$O$2:$O$4095,1)+ROWS(P$2:$P521)),"")</f>
        <v>87.99371395256793</v>
      </c>
      <c r="Q521" s="50">
        <f t="shared" si="90"/>
        <v>538</v>
      </c>
      <c r="R521" s="51">
        <f t="shared" ca="1" si="97"/>
        <v>117.76785838699402</v>
      </c>
      <c r="S521" s="52">
        <f t="shared" ref="S521:S584" ca="1" si="98">INDEX($L$2:$L$4095,MATCH($R521,$O$2:$O$4095,0))</f>
        <v>1057</v>
      </c>
      <c r="T521" s="39" t="str">
        <f t="shared" ca="1" si="94"/>
        <v>118,</v>
      </c>
      <c r="U521" s="39" t="str">
        <f t="shared" ca="1" si="95"/>
        <v>117.7679,</v>
      </c>
      <c r="V521" s="53" t="str">
        <f ca="1">ROUND(R521*$B$11,0)&amp;","</f>
        <v>11777,</v>
      </c>
      <c r="W521" s="41"/>
      <c r="X521" s="42"/>
      <c r="Y521" s="42"/>
      <c r="Z521" s="72"/>
      <c r="AA521" s="42"/>
      <c r="AB521" s="44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</row>
    <row r="522" spans="11:39" x14ac:dyDescent="0.2">
      <c r="K522" s="26"/>
      <c r="L522" s="48">
        <v>521</v>
      </c>
      <c r="M522" s="49">
        <f t="shared" si="91"/>
        <v>0.41985347985347982</v>
      </c>
      <c r="N522" s="33">
        <f t="shared" si="92"/>
        <v>10289.827255278311</v>
      </c>
      <c r="O522" s="33">
        <f t="shared" si="93"/>
        <v>86.780184705948102</v>
      </c>
      <c r="P522" s="34">
        <f>IF(INDEX($O$2:$O$4095,MATCH($B$8,$O$2:$O$4095,1)+ROWS(P$2:$P522))&lt;=$B$9,INDEX($O$2:$O$4095,MATCH($B$8,$O$2:$O$4095,1)+ROWS(P$2:$P522)),"")</f>
        <v>88.06432837768034</v>
      </c>
      <c r="Q522" s="50">
        <f t="shared" si="90"/>
        <v>539</v>
      </c>
      <c r="R522" s="51">
        <f t="shared" ca="1" si="97"/>
        <v>117.86649474665478</v>
      </c>
      <c r="S522" s="52">
        <f t="shared" ca="1" si="98"/>
        <v>1059</v>
      </c>
      <c r="T522" s="39" t="str">
        <f t="shared" ca="1" si="94"/>
        <v>118,</v>
      </c>
      <c r="U522" s="39" t="str">
        <f t="shared" ca="1" si="95"/>
        <v>117.8665,</v>
      </c>
      <c r="V522" s="53" t="str">
        <f t="shared" ca="1" si="96"/>
        <v>11787,</v>
      </c>
      <c r="W522" s="41"/>
      <c r="X522" s="42"/>
      <c r="Y522" s="42"/>
      <c r="Z522" s="72"/>
      <c r="AA522" s="42"/>
      <c r="AB522" s="44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</row>
    <row r="523" spans="11:39" x14ac:dyDescent="0.2">
      <c r="K523" s="26"/>
      <c r="L523" s="48">
        <v>522</v>
      </c>
      <c r="M523" s="49">
        <f t="shared" si="91"/>
        <v>0.42065934065934063</v>
      </c>
      <c r="N523" s="33">
        <f t="shared" si="92"/>
        <v>10267.241379310346</v>
      </c>
      <c r="O523" s="33">
        <f t="shared" si="93"/>
        <v>86.852267619685449</v>
      </c>
      <c r="P523" s="34">
        <f>IF(INDEX($O$2:$O$4095,MATCH($B$8,$O$2:$O$4095,1)+ROWS(P$2:$P523))&lt;=$B$9,INDEX($O$2:$O$4095,MATCH($B$8,$O$2:$O$4095,1)+ROWS(P$2:$P523)),"")</f>
        <v>88.134859292619012</v>
      </c>
      <c r="Q523" s="50">
        <f t="shared" si="90"/>
        <v>540</v>
      </c>
      <c r="R523" s="51">
        <f t="shared" ca="1" si="97"/>
        <v>117.96505957312229</v>
      </c>
      <c r="S523" s="52">
        <f t="shared" ca="1" si="98"/>
        <v>1061</v>
      </c>
      <c r="T523" s="39" t="str">
        <f t="shared" ca="1" si="94"/>
        <v>118,</v>
      </c>
      <c r="U523" s="39" t="str">
        <f t="shared" ca="1" si="95"/>
        <v>117.9651,</v>
      </c>
      <c r="V523" s="53" t="str">
        <f t="shared" ca="1" si="96"/>
        <v>11797,</v>
      </c>
      <c r="W523" s="41"/>
      <c r="X523" s="42"/>
      <c r="Y523" s="42"/>
      <c r="Z523" s="72"/>
      <c r="AA523" s="42"/>
      <c r="AB523" s="44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</row>
    <row r="524" spans="11:39" x14ac:dyDescent="0.2">
      <c r="K524" s="26"/>
      <c r="L524" s="48">
        <v>523</v>
      </c>
      <c r="M524" s="49">
        <f t="shared" si="91"/>
        <v>0.42146520146520144</v>
      </c>
      <c r="N524" s="33">
        <f t="shared" si="92"/>
        <v>10244.741873804971</v>
      </c>
      <c r="O524" s="33">
        <f t="shared" si="93"/>
        <v>86.924261521140409</v>
      </c>
      <c r="P524" s="34">
        <f>IF(INDEX($O$2:$O$4095,MATCH($B$8,$O$2:$O$4095,1)+ROWS(P$2:$P524))&lt;=$B$9,INDEX($O$2:$O$4095,MATCH($B$8,$O$2:$O$4095,1)+ROWS(P$2:$P524)),"")</f>
        <v>88.205307005874829</v>
      </c>
      <c r="Q524" s="50">
        <f t="shared" si="90"/>
        <v>541</v>
      </c>
      <c r="R524" s="51">
        <f t="shared" ca="1" si="97"/>
        <v>118.06355326323563</v>
      </c>
      <c r="S524" s="52">
        <f t="shared" ca="1" si="98"/>
        <v>1063</v>
      </c>
      <c r="T524" s="39" t="str">
        <f t="shared" ca="1" si="94"/>
        <v>118,</v>
      </c>
      <c r="U524" s="39" t="str">
        <f t="shared" ca="1" si="95"/>
        <v>118.0636,</v>
      </c>
      <c r="V524" s="53" t="str">
        <f t="shared" ca="1" si="96"/>
        <v>11806,</v>
      </c>
      <c r="W524" s="41"/>
      <c r="X524" s="42"/>
      <c r="Y524" s="42"/>
      <c r="Z524" s="72"/>
      <c r="AA524" s="42"/>
      <c r="AB524" s="44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</row>
    <row r="525" spans="11:39" x14ac:dyDescent="0.2">
      <c r="K525" s="26"/>
      <c r="L525" s="48">
        <v>524</v>
      </c>
      <c r="M525" s="49">
        <f t="shared" si="91"/>
        <v>0.4222710622710622</v>
      </c>
      <c r="N525" s="33">
        <f t="shared" si="92"/>
        <v>10222.32824427481</v>
      </c>
      <c r="O525" s="33">
        <f t="shared" si="93"/>
        <v>86.996166748011262</v>
      </c>
      <c r="P525" s="34">
        <f>IF(INDEX($O$2:$O$4095,MATCH($B$8,$O$2:$O$4095,1)+ROWS(P$2:$P525))&lt;=$B$9,INDEX($O$2:$O$4095,MATCH($B$8,$O$2:$O$4095,1)+ROWS(P$2:$P525)),"")</f>
        <v>88.275671824329891</v>
      </c>
      <c r="Q525" s="50">
        <f t="shared" si="90"/>
        <v>542</v>
      </c>
      <c r="R525" s="51">
        <f t="shared" ca="1" si="97"/>
        <v>118.16197621201968</v>
      </c>
      <c r="S525" s="52">
        <f t="shared" ca="1" si="98"/>
        <v>1065</v>
      </c>
      <c r="T525" s="39" t="str">
        <f t="shared" ca="1" si="94"/>
        <v>118,</v>
      </c>
      <c r="U525" s="39" t="str">
        <f t="shared" ca="1" si="95"/>
        <v>118.162,</v>
      </c>
      <c r="V525" s="53" t="str">
        <f t="shared" ca="1" si="96"/>
        <v>11816,</v>
      </c>
      <c r="W525" s="41"/>
      <c r="X525" s="42"/>
      <c r="Y525" s="42"/>
      <c r="Z525" s="72"/>
      <c r="AA525" s="42"/>
      <c r="AB525" s="44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</row>
    <row r="526" spans="11:39" x14ac:dyDescent="0.2">
      <c r="K526" s="26"/>
      <c r="L526" s="48">
        <v>525</v>
      </c>
      <c r="M526" s="49">
        <f t="shared" si="91"/>
        <v>0.42307692307692307</v>
      </c>
      <c r="N526" s="33">
        <f t="shared" si="92"/>
        <v>10200</v>
      </c>
      <c r="O526" s="33">
        <f t="shared" si="93"/>
        <v>87.067983636175768</v>
      </c>
      <c r="P526" s="34">
        <f>IF(INDEX($O$2:$O$4095,MATCH($B$8,$O$2:$O$4095,1)+ROWS(P$2:$P526))&lt;=$B$9,INDEX($O$2:$O$4095,MATCH($B$8,$O$2:$O$4095,1)+ROWS(P$2:$P526)),"")</f>
        <v>88.345954053269224</v>
      </c>
      <c r="Q526" s="50">
        <f t="shared" si="90"/>
        <v>543</v>
      </c>
      <c r="R526" s="51">
        <f t="shared" ca="1" si="97"/>
        <v>118.26032881269953</v>
      </c>
      <c r="S526" s="52">
        <f t="shared" ca="1" si="98"/>
        <v>1067</v>
      </c>
      <c r="T526" s="39" t="str">
        <f t="shared" ca="1" si="94"/>
        <v>118,</v>
      </c>
      <c r="U526" s="39" t="str">
        <f t="shared" ca="1" si="95"/>
        <v>118.2603,</v>
      </c>
      <c r="V526" s="53" t="str">
        <f t="shared" ca="1" si="96"/>
        <v>11826,</v>
      </c>
      <c r="W526" s="41"/>
      <c r="X526" s="42"/>
      <c r="Y526" s="42"/>
      <c r="Z526" s="72"/>
      <c r="AA526" s="42"/>
      <c r="AB526" s="44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</row>
    <row r="527" spans="11:39" x14ac:dyDescent="0.2">
      <c r="K527" s="26"/>
      <c r="L527" s="48">
        <v>526</v>
      </c>
      <c r="M527" s="49">
        <f t="shared" si="91"/>
        <v>0.42388278388278389</v>
      </c>
      <c r="N527" s="33">
        <f t="shared" si="92"/>
        <v>10177.756653992396</v>
      </c>
      <c r="O527" s="33">
        <f t="shared" si="93"/>
        <v>87.139712519704801</v>
      </c>
      <c r="P527" s="34">
        <f>IF(INDEX($O$2:$O$4095,MATCH($B$8,$O$2:$O$4095,1)+ROWS(P$2:$P527))&lt;=$B$9,INDEX($O$2:$O$4095,MATCH($B$8,$O$2:$O$4095,1)+ROWS(P$2:$P527)),"")</f>
        <v>88.41615399639187</v>
      </c>
      <c r="Q527" s="50">
        <f t="shared" si="90"/>
        <v>544</v>
      </c>
      <c r="R527" s="51">
        <f t="shared" ca="1" si="97"/>
        <v>118.35861145671402</v>
      </c>
      <c r="S527" s="52">
        <f t="shared" ca="1" si="98"/>
        <v>1069</v>
      </c>
      <c r="T527" s="39" t="str">
        <f t="shared" ca="1" si="94"/>
        <v>118,</v>
      </c>
      <c r="U527" s="39" t="str">
        <f t="shared" ca="1" si="95"/>
        <v>118.3586,</v>
      </c>
      <c r="V527" s="53" t="str">
        <f t="shared" ca="1" si="96"/>
        <v>11836,</v>
      </c>
      <c r="W527" s="41"/>
      <c r="X527" s="42"/>
      <c r="Y527" s="42"/>
      <c r="Z527" s="72"/>
      <c r="AA527" s="42"/>
      <c r="AB527" s="44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</row>
    <row r="528" spans="11:39" x14ac:dyDescent="0.2">
      <c r="K528" s="26"/>
      <c r="L528" s="48">
        <v>527</v>
      </c>
      <c r="M528" s="49">
        <f t="shared" si="91"/>
        <v>0.42468864468864465</v>
      </c>
      <c r="N528" s="33">
        <f t="shared" si="92"/>
        <v>10155.597722960152</v>
      </c>
      <c r="O528" s="33">
        <f t="shared" si="93"/>
        <v>87.211353730875032</v>
      </c>
      <c r="P528" s="34">
        <f>IF(INDEX($O$2:$O$4095,MATCH($B$8,$O$2:$O$4095,1)+ROWS(P$2:$P528))&lt;=$B$9,INDEX($O$2:$O$4095,MATCH($B$8,$O$2:$O$4095,1)+ROWS(P$2:$P528)),"")</f>
        <v>88.486271955822303</v>
      </c>
      <c r="Q528" s="50">
        <f t="shared" si="90"/>
        <v>545</v>
      </c>
      <c r="R528" s="51">
        <f t="shared" ca="1" si="97"/>
        <v>118.4568245337299</v>
      </c>
      <c r="S528" s="52">
        <f t="shared" ca="1" si="98"/>
        <v>1071</v>
      </c>
      <c r="T528" s="39" t="str">
        <f t="shared" ca="1" si="94"/>
        <v>118,</v>
      </c>
      <c r="U528" s="39" t="str">
        <f t="shared" ca="1" si="95"/>
        <v>118.4568,</v>
      </c>
      <c r="V528" s="53" t="str">
        <f t="shared" ca="1" si="96"/>
        <v>11846,</v>
      </c>
      <c r="W528" s="41"/>
      <c r="X528" s="42"/>
      <c r="Y528" s="42"/>
      <c r="Z528" s="72"/>
      <c r="AA528" s="42"/>
      <c r="AB528" s="44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</row>
    <row r="529" spans="11:39" x14ac:dyDescent="0.2">
      <c r="K529" s="26"/>
      <c r="L529" s="48">
        <v>528</v>
      </c>
      <c r="M529" s="49">
        <f t="shared" si="91"/>
        <v>0.42549450549450546</v>
      </c>
      <c r="N529" s="33">
        <f t="shared" si="92"/>
        <v>10133.522727272728</v>
      </c>
      <c r="O529" s="33">
        <f t="shared" si="93"/>
        <v>87.282907600182966</v>
      </c>
      <c r="P529" s="34">
        <f>IF(INDEX($O$2:$O$4095,MATCH($B$8,$O$2:$O$4095,1)+ROWS(P$2:$P529))&lt;=$B$9,INDEX($O$2:$O$4095,MATCH($B$8,$O$2:$O$4095,1)+ROWS(P$2:$P529)),"")</f>
        <v>88.55630823212141</v>
      </c>
      <c r="Q529" s="50">
        <f t="shared" si="90"/>
        <v>546</v>
      </c>
      <c r="R529" s="51">
        <f t="shared" ca="1" si="97"/>
        <v>118.55496843165531</v>
      </c>
      <c r="S529" s="52">
        <f t="shared" ca="1" si="98"/>
        <v>1073</v>
      </c>
      <c r="T529" s="39" t="str">
        <f t="shared" ca="1" si="94"/>
        <v>119,</v>
      </c>
      <c r="U529" s="39" t="str">
        <f t="shared" ca="1" si="95"/>
        <v>118.555,</v>
      </c>
      <c r="V529" s="53" t="str">
        <f t="shared" ca="1" si="96"/>
        <v>11855,</v>
      </c>
      <c r="W529" s="41"/>
      <c r="X529" s="42"/>
      <c r="Y529" s="42"/>
      <c r="Z529" s="72"/>
      <c r="AA529" s="42"/>
      <c r="AB529" s="44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</row>
    <row r="530" spans="11:39" x14ac:dyDescent="0.2">
      <c r="K530" s="26"/>
      <c r="L530" s="48">
        <v>529</v>
      </c>
      <c r="M530" s="49">
        <f t="shared" si="91"/>
        <v>0.42630036630036627</v>
      </c>
      <c r="N530" s="33">
        <f t="shared" si="92"/>
        <v>10111.531190926276</v>
      </c>
      <c r="O530" s="33">
        <f t="shared" si="93"/>
        <v>87.354374456357164</v>
      </c>
      <c r="P530" s="34">
        <f>IF(INDEX($O$2:$O$4095,MATCH($B$8,$O$2:$O$4095,1)+ROWS(P$2:$P530))&lt;=$B$9,INDEX($O$2:$O$4095,MATCH($B$8,$O$2:$O$4095,1)+ROWS(P$2:$P530)),"")</f>
        <v>88.626263124297964</v>
      </c>
      <c r="Q530" s="50">
        <f t="shared" si="90"/>
        <v>547</v>
      </c>
      <c r="R530" s="51">
        <f t="shared" ca="1" si="97"/>
        <v>118.6530435366534</v>
      </c>
      <c r="S530" s="52">
        <f t="shared" ca="1" si="98"/>
        <v>1075</v>
      </c>
      <c r="T530" s="39" t="str">
        <f t="shared" ca="1" si="94"/>
        <v>119,</v>
      </c>
      <c r="U530" s="39" t="str">
        <f t="shared" ca="1" si="95"/>
        <v>118.653,</v>
      </c>
      <c r="V530" s="53" t="str">
        <f t="shared" ca="1" si="96"/>
        <v>11865,</v>
      </c>
      <c r="W530" s="41"/>
      <c r="X530" s="42"/>
      <c r="Y530" s="42"/>
      <c r="Z530" s="72"/>
      <c r="AA530" s="42"/>
      <c r="AB530" s="44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</row>
    <row r="531" spans="11:39" x14ac:dyDescent="0.2">
      <c r="K531" s="26"/>
      <c r="L531" s="48">
        <v>530</v>
      </c>
      <c r="M531" s="49">
        <f t="shared" si="91"/>
        <v>0.42710622710622709</v>
      </c>
      <c r="N531" s="33">
        <f t="shared" si="92"/>
        <v>10089.622641509433</v>
      </c>
      <c r="O531" s="33">
        <f t="shared" si="93"/>
        <v>87.425754626371543</v>
      </c>
      <c r="P531" s="34">
        <f>IF(INDEX($O$2:$O$4095,MATCH($B$8,$O$2:$O$4095,1)+ROWS(P$2:$P531))&lt;=$B$9,INDEX($O$2:$O$4095,MATCH($B$8,$O$2:$O$4095,1)+ROWS(P$2:$P531)),"")</f>
        <v>88.69613692981892</v>
      </c>
      <c r="Q531" s="50">
        <f t="shared" si="90"/>
        <v>548</v>
      </c>
      <c r="R531" s="51">
        <f t="shared" ca="1" si="97"/>
        <v>118.75105023315575</v>
      </c>
      <c r="S531" s="52">
        <f t="shared" ca="1" si="98"/>
        <v>1077</v>
      </c>
      <c r="T531" s="39" t="str">
        <f t="shared" ca="1" si="94"/>
        <v>119,</v>
      </c>
      <c r="U531" s="39" t="str">
        <f t="shared" ca="1" si="95"/>
        <v>118.7511,</v>
      </c>
      <c r="V531" s="53" t="str">
        <f t="shared" ca="1" si="96"/>
        <v>11875,</v>
      </c>
      <c r="W531" s="41"/>
      <c r="X531" s="42"/>
      <c r="Y531" s="42"/>
      <c r="Z531" s="72"/>
      <c r="AA531" s="42"/>
      <c r="AB531" s="44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</row>
    <row r="532" spans="11:39" x14ac:dyDescent="0.2">
      <c r="K532" s="26"/>
      <c r="L532" s="48">
        <v>531</v>
      </c>
      <c r="M532" s="49">
        <f t="shared" si="91"/>
        <v>0.4279120879120879</v>
      </c>
      <c r="N532" s="33">
        <f t="shared" si="92"/>
        <v>10067.796610169491</v>
      </c>
      <c r="O532" s="33">
        <f t="shared" si="93"/>
        <v>87.497048435458112</v>
      </c>
      <c r="P532" s="34">
        <f>IF(INDEX($O$2:$O$4095,MATCH($B$8,$O$2:$O$4095,1)+ROWS(P$2:$P532))&lt;=$B$9,INDEX($O$2:$O$4095,MATCH($B$8,$O$2:$O$4095,1)+ROWS(P$2:$P532)),"")</f>
        <v>88.765929944621121</v>
      </c>
      <c r="Q532" s="50">
        <f t="shared" si="90"/>
        <v>549</v>
      </c>
      <c r="R532" s="51">
        <f t="shared" ca="1" si="97"/>
        <v>118.84898890387564</v>
      </c>
      <c r="S532" s="52">
        <f t="shared" ca="1" si="98"/>
        <v>1079</v>
      </c>
      <c r="T532" s="39" t="str">
        <f t="shared" ca="1" si="94"/>
        <v>119,</v>
      </c>
      <c r="U532" s="39" t="str">
        <f t="shared" ca="1" si="95"/>
        <v>118.849,</v>
      </c>
      <c r="V532" s="53" t="str">
        <f t="shared" ca="1" si="96"/>
        <v>11885,</v>
      </c>
      <c r="W532" s="41"/>
      <c r="X532" s="42"/>
      <c r="Y532" s="42"/>
      <c r="Z532" s="72"/>
      <c r="AA532" s="42"/>
      <c r="AB532" s="44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</row>
    <row r="533" spans="11:39" x14ac:dyDescent="0.2">
      <c r="K533" s="26"/>
      <c r="L533" s="48">
        <v>532</v>
      </c>
      <c r="M533" s="49">
        <f t="shared" si="91"/>
        <v>0.42871794871794872</v>
      </c>
      <c r="N533" s="33">
        <f t="shared" si="92"/>
        <v>10046.052631578947</v>
      </c>
      <c r="O533" s="33">
        <f t="shared" si="93"/>
        <v>87.568256207119589</v>
      </c>
      <c r="P533" s="34">
        <f>IF(INDEX($O$2:$O$4095,MATCH($B$8,$O$2:$O$4095,1)+ROWS(P$2:$P533))&lt;=$B$9,INDEX($O$2:$O$4095,MATCH($B$8,$O$2:$O$4095,1)+ROWS(P$2:$P533)),"")</f>
        <v>88.835642463121303</v>
      </c>
      <c r="Q533" s="50">
        <f t="shared" si="90"/>
        <v>550</v>
      </c>
      <c r="R533" s="51">
        <f t="shared" ca="1" si="97"/>
        <v>118.94685992982124</v>
      </c>
      <c r="S533" s="52">
        <f t="shared" ca="1" si="98"/>
        <v>1081</v>
      </c>
      <c r="T533" s="39" t="str">
        <f t="shared" ca="1" si="94"/>
        <v>119,</v>
      </c>
      <c r="U533" s="39" t="str">
        <f t="shared" ca="1" si="95"/>
        <v>118.9469,</v>
      </c>
      <c r="V533" s="53" t="str">
        <f t="shared" ca="1" si="96"/>
        <v>11895,</v>
      </c>
      <c r="W533" s="41"/>
      <c r="X533" s="42"/>
      <c r="Y533" s="42"/>
      <c r="Z533" s="72"/>
      <c r="AA533" s="42"/>
      <c r="AB533" s="44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</row>
    <row r="534" spans="11:39" x14ac:dyDescent="0.2">
      <c r="K534" s="26"/>
      <c r="L534" s="48">
        <v>533</v>
      </c>
      <c r="M534" s="49">
        <f t="shared" si="91"/>
        <v>0.42952380952380947</v>
      </c>
      <c r="N534" s="33">
        <f t="shared" si="92"/>
        <v>10024.39024390244</v>
      </c>
      <c r="O534" s="33">
        <f t="shared" si="93"/>
        <v>87.639378263142078</v>
      </c>
      <c r="P534" s="34">
        <f>IF(INDEX($O$2:$O$4095,MATCH($B$8,$O$2:$O$4095,1)+ROWS(P$2:$P534))&lt;=$B$9,INDEX($O$2:$O$4095,MATCH($B$8,$O$2:$O$4095,1)+ROWS(P$2:$P534)),"")</f>
        <v>88.905274778227124</v>
      </c>
      <c r="Q534" s="50">
        <f t="shared" si="90"/>
        <v>551</v>
      </c>
      <c r="R534" s="51">
        <f t="shared" ca="1" si="97"/>
        <v>119.04466369030877</v>
      </c>
      <c r="S534" s="52">
        <f t="shared" ca="1" si="98"/>
        <v>1083</v>
      </c>
      <c r="T534" s="39" t="str">
        <f t="shared" ca="1" si="94"/>
        <v>119,</v>
      </c>
      <c r="U534" s="39" t="str">
        <f t="shared" ca="1" si="95"/>
        <v>119.0447,</v>
      </c>
      <c r="V534" s="53" t="str">
        <f t="shared" ca="1" si="96"/>
        <v>11904,</v>
      </c>
      <c r="W534" s="41"/>
      <c r="X534" s="42"/>
      <c r="Y534" s="42"/>
      <c r="Z534" s="72"/>
      <c r="AA534" s="42"/>
      <c r="AB534" s="44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</row>
    <row r="535" spans="11:39" x14ac:dyDescent="0.2">
      <c r="K535" s="26"/>
      <c r="L535" s="48">
        <v>534</v>
      </c>
      <c r="M535" s="49">
        <f t="shared" si="91"/>
        <v>0.43032967032967029</v>
      </c>
      <c r="N535" s="33">
        <f t="shared" si="92"/>
        <v>10002.808988764045</v>
      </c>
      <c r="O535" s="33">
        <f t="shared" si="93"/>
        <v>87.710414923607232</v>
      </c>
      <c r="P535" s="34">
        <f>IF(INDEX($O$2:$O$4095,MATCH($B$8,$O$2:$O$4095,1)+ROWS(P$2:$P535))&lt;=$B$9,INDEX($O$2:$O$4095,MATCH($B$8,$O$2:$O$4095,1)+ROWS(P$2:$P535)),"")</f>
        <v>88.974827181347905</v>
      </c>
      <c r="Q535" s="50">
        <f t="shared" si="90"/>
        <v>552</v>
      </c>
      <c r="R535" s="51">
        <f t="shared" ca="1" si="97"/>
        <v>119.14240056297564</v>
      </c>
      <c r="S535" s="52">
        <f t="shared" ca="1" si="98"/>
        <v>1085</v>
      </c>
      <c r="T535" s="39" t="str">
        <f t="shared" ca="1" si="94"/>
        <v>119,</v>
      </c>
      <c r="U535" s="39" t="str">
        <f t="shared" ca="1" si="95"/>
        <v>119.1424,</v>
      </c>
      <c r="V535" s="53" t="str">
        <f t="shared" ca="1" si="96"/>
        <v>11914,</v>
      </c>
      <c r="W535" s="41"/>
      <c r="X535" s="42"/>
      <c r="Y535" s="42"/>
      <c r="Z535" s="72"/>
      <c r="AA535" s="42"/>
      <c r="AB535" s="44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</row>
    <row r="536" spans="11:39" x14ac:dyDescent="0.2">
      <c r="K536" s="26"/>
      <c r="L536" s="48">
        <v>535</v>
      </c>
      <c r="M536" s="49">
        <f t="shared" si="91"/>
        <v>0.43113553113553116</v>
      </c>
      <c r="N536" s="33">
        <f t="shared" si="92"/>
        <v>9981.3084112149518</v>
      </c>
      <c r="O536" s="33">
        <f t="shared" si="93"/>
        <v>87.781366506904931</v>
      </c>
      <c r="P536" s="34">
        <f>IF(INDEX($O$2:$O$4095,MATCH($B$8,$O$2:$O$4095,1)+ROWS(P$2:$P536))&lt;=$B$9,INDEX($O$2:$O$4095,MATCH($B$8,$O$2:$O$4095,1)+ROWS(P$2:$P536)),"")</f>
        <v>89.04429996240475</v>
      </c>
      <c r="Q536" s="50">
        <f t="shared" si="90"/>
        <v>553</v>
      </c>
      <c r="R536" s="51">
        <f t="shared" ca="1" si="97"/>
        <v>119.24007092379264</v>
      </c>
      <c r="S536" s="52">
        <f t="shared" ca="1" si="98"/>
        <v>1087</v>
      </c>
      <c r="T536" s="39" t="str">
        <f t="shared" ca="1" si="94"/>
        <v>119,</v>
      </c>
      <c r="U536" s="39" t="str">
        <f t="shared" ca="1" si="95"/>
        <v>119.2401,</v>
      </c>
      <c r="V536" s="53" t="str">
        <f t="shared" ca="1" si="96"/>
        <v>11924,</v>
      </c>
      <c r="W536" s="41"/>
      <c r="X536" s="42"/>
      <c r="Y536" s="42"/>
      <c r="Z536" s="72"/>
      <c r="AA536" s="42"/>
      <c r="AB536" s="44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</row>
    <row r="537" spans="11:39" x14ac:dyDescent="0.2">
      <c r="K537" s="26"/>
      <c r="L537" s="48">
        <v>536</v>
      </c>
      <c r="M537" s="49">
        <f t="shared" si="91"/>
        <v>0.43194139194139192</v>
      </c>
      <c r="N537" s="33">
        <f t="shared" si="92"/>
        <v>9959.8880597014922</v>
      </c>
      <c r="O537" s="33">
        <f t="shared" si="93"/>
        <v>87.852233329745218</v>
      </c>
      <c r="P537" s="34">
        <f>IF(INDEX($O$2:$O$4095,MATCH($B$8,$O$2:$O$4095,1)+ROWS(P$2:$P537))&lt;=$B$9,INDEX($O$2:$O$4095,MATCH($B$8,$O$2:$O$4095,1)+ROWS(P$2:$P537)),"")</f>
        <v>89.113693409841176</v>
      </c>
      <c r="Q537" s="50">
        <f t="shared" si="90"/>
        <v>554</v>
      </c>
      <c r="R537" s="51">
        <f t="shared" ca="1" si="97"/>
        <v>119.33767514707768</v>
      </c>
      <c r="S537" s="52">
        <f t="shared" ca="1" si="98"/>
        <v>1089</v>
      </c>
      <c r="T537" s="39" t="str">
        <f t="shared" ca="1" si="94"/>
        <v>119,</v>
      </c>
      <c r="U537" s="39" t="str">
        <f t="shared" ca="1" si="95"/>
        <v>119.3377,</v>
      </c>
      <c r="V537" s="53" t="str">
        <f t="shared" ca="1" si="96"/>
        <v>11934,</v>
      </c>
      <c r="W537" s="41"/>
      <c r="X537" s="42"/>
      <c r="Y537" s="42"/>
      <c r="Z537" s="72"/>
      <c r="AA537" s="42"/>
      <c r="AB537" s="44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</row>
    <row r="538" spans="11:39" x14ac:dyDescent="0.2">
      <c r="K538" s="26"/>
      <c r="L538" s="48">
        <v>537</v>
      </c>
      <c r="M538" s="49">
        <f t="shared" si="91"/>
        <v>0.43274725274725273</v>
      </c>
      <c r="N538" s="33">
        <f t="shared" si="92"/>
        <v>9938.5474860335198</v>
      </c>
      <c r="O538" s="33">
        <f t="shared" si="93"/>
        <v>87.923015707170634</v>
      </c>
      <c r="P538" s="34">
        <f>IF(INDEX($O$2:$O$4095,MATCH($B$8,$O$2:$O$4095,1)+ROWS(P$2:$P538))&lt;=$B$9,INDEX($O$2:$O$4095,MATCH($B$8,$O$2:$O$4095,1)+ROWS(P$2:$P538)),"")</f>
        <v>89.183007810633399</v>
      </c>
      <c r="Q538" s="50">
        <f t="shared" si="90"/>
        <v>555</v>
      </c>
      <c r="R538" s="51">
        <f t="shared" ca="1" si="97"/>
        <v>119.4352136055075</v>
      </c>
      <c r="S538" s="52">
        <f t="shared" ca="1" si="98"/>
        <v>1091</v>
      </c>
      <c r="T538" s="39" t="str">
        <f t="shared" ca="1" si="94"/>
        <v>119,</v>
      </c>
      <c r="U538" s="39" t="str">
        <f t="shared" ca="1" si="95"/>
        <v>119.4352,</v>
      </c>
      <c r="V538" s="53" t="str">
        <f t="shared" ca="1" si="96"/>
        <v>11944,</v>
      </c>
      <c r="W538" s="41"/>
      <c r="X538" s="42"/>
      <c r="Y538" s="42"/>
      <c r="Z538" s="72"/>
      <c r="AA538" s="42"/>
      <c r="AB538" s="44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</row>
    <row r="539" spans="11:39" x14ac:dyDescent="0.2">
      <c r="K539" s="26"/>
      <c r="L539" s="48">
        <v>538</v>
      </c>
      <c r="M539" s="49">
        <f t="shared" si="91"/>
        <v>0.43355311355311354</v>
      </c>
      <c r="N539" s="33">
        <f t="shared" si="92"/>
        <v>9917.2862453531598</v>
      </c>
      <c r="O539" s="33">
        <f t="shared" si="93"/>
        <v>87.99371395256793</v>
      </c>
      <c r="P539" s="34">
        <f>IF(INDEX($O$2:$O$4095,MATCH($B$8,$O$2:$O$4095,1)+ROWS(P$2:$P539))&lt;=$B$9,INDEX($O$2:$O$4095,MATCH($B$8,$O$2:$O$4095,1)+ROWS(P$2:$P539)),"")</f>
        <v>89.252243450300455</v>
      </c>
      <c r="Q539" s="50">
        <f t="shared" si="90"/>
        <v>556</v>
      </c>
      <c r="R539" s="51">
        <f t="shared" ca="1" si="97"/>
        <v>119.53268667013072</v>
      </c>
      <c r="S539" s="52">
        <f t="shared" ca="1" si="98"/>
        <v>1093</v>
      </c>
      <c r="T539" s="39" t="str">
        <f t="shared" ca="1" si="94"/>
        <v>120,</v>
      </c>
      <c r="U539" s="39" t="str">
        <f t="shared" ca="1" si="95"/>
        <v>119.5327,</v>
      </c>
      <c r="V539" s="53" t="str">
        <f t="shared" ca="1" si="96"/>
        <v>11953,</v>
      </c>
      <c r="W539" s="41"/>
      <c r="X539" s="42"/>
      <c r="Y539" s="42"/>
      <c r="Z539" s="72"/>
      <c r="AA539" s="42"/>
      <c r="AB539" s="44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</row>
    <row r="540" spans="11:39" x14ac:dyDescent="0.2">
      <c r="K540" s="26"/>
      <c r="L540" s="48">
        <v>539</v>
      </c>
      <c r="M540" s="49">
        <f t="shared" si="91"/>
        <v>0.4343589743589743</v>
      </c>
      <c r="N540" s="33">
        <f t="shared" si="92"/>
        <v>9896.1038961038976</v>
      </c>
      <c r="O540" s="33">
        <f t="shared" si="93"/>
        <v>88.06432837768034</v>
      </c>
      <c r="P540" s="34">
        <f>IF(INDEX($O$2:$O$4095,MATCH($B$8,$O$2:$O$4095,1)+ROWS(P$2:$P540))&lt;=$B$9,INDEX($O$2:$O$4095,MATCH($B$8,$O$2:$O$4095,1)+ROWS(P$2:$P540)),"")</f>
        <v>89.321400612914431</v>
      </c>
      <c r="Q540" s="50">
        <f t="shared" si="90"/>
        <v>557</v>
      </c>
      <c r="R540" s="51">
        <f t="shared" ca="1" si="97"/>
        <v>119.63009471038026</v>
      </c>
      <c r="S540" s="52">
        <f t="shared" ca="1" si="98"/>
        <v>1095</v>
      </c>
      <c r="T540" s="39" t="str">
        <f t="shared" ca="1" si="94"/>
        <v>120,</v>
      </c>
      <c r="U540" s="39" t="str">
        <f t="shared" ca="1" si="95"/>
        <v>119.6301,</v>
      </c>
      <c r="V540" s="53" t="str">
        <f t="shared" ca="1" si="96"/>
        <v>11963,</v>
      </c>
      <c r="W540" s="41"/>
      <c r="X540" s="42"/>
      <c r="Y540" s="42"/>
      <c r="Z540" s="72"/>
      <c r="AA540" s="42"/>
      <c r="AB540" s="44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</row>
    <row r="541" spans="11:39" x14ac:dyDescent="0.2">
      <c r="K541" s="26"/>
      <c r="L541" s="48">
        <v>540</v>
      </c>
      <c r="M541" s="49">
        <f t="shared" si="91"/>
        <v>0.43516483516483517</v>
      </c>
      <c r="N541" s="33">
        <f t="shared" si="92"/>
        <v>9875</v>
      </c>
      <c r="O541" s="33">
        <f t="shared" si="93"/>
        <v>88.134859292619012</v>
      </c>
      <c r="P541" s="34">
        <f>IF(INDEX($O$2:$O$4095,MATCH($B$8,$O$2:$O$4095,1)+ROWS(P$2:$P541))&lt;=$B$9,INDEX($O$2:$O$4095,MATCH($B$8,$O$2:$O$4095,1)+ROWS(P$2:$P541)),"")</f>
        <v>89.390479581110526</v>
      </c>
      <c r="Q541" s="50">
        <f t="shared" si="90"/>
        <v>558</v>
      </c>
      <c r="R541" s="51">
        <f t="shared" ca="1" si="97"/>
        <v>119.72743809408519</v>
      </c>
      <c r="S541" s="52">
        <f t="shared" ca="1" si="98"/>
        <v>1097</v>
      </c>
      <c r="T541" s="39" t="str">
        <f t="shared" ca="1" si="94"/>
        <v>120,</v>
      </c>
      <c r="U541" s="39" t="str">
        <f t="shared" ca="1" si="95"/>
        <v>119.7274,</v>
      </c>
      <c r="V541" s="53" t="str">
        <f t="shared" ca="1" si="96"/>
        <v>11973,</v>
      </c>
      <c r="W541" s="41"/>
      <c r="X541" s="42"/>
      <c r="Y541" s="42"/>
      <c r="Z541" s="72"/>
      <c r="AA541" s="42"/>
      <c r="AB541" s="44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</row>
    <row r="542" spans="11:39" x14ac:dyDescent="0.2">
      <c r="K542" s="26"/>
      <c r="L542" s="48">
        <v>541</v>
      </c>
      <c r="M542" s="49">
        <f t="shared" si="91"/>
        <v>0.43597069597069599</v>
      </c>
      <c r="N542" s="33">
        <f t="shared" si="92"/>
        <v>9853.9741219963016</v>
      </c>
      <c r="O542" s="33">
        <f t="shared" si="93"/>
        <v>88.205307005874829</v>
      </c>
      <c r="P542" s="34">
        <f>IF(INDEX($O$2:$O$4095,MATCH($B$8,$O$2:$O$4095,1)+ROWS(P$2:$P542))&lt;=$B$9,INDEX($O$2:$O$4095,MATCH($B$8,$O$2:$O$4095,1)+ROWS(P$2:$P542)),"")</f>
        <v>89.459480636096828</v>
      </c>
      <c r="Q542" s="50">
        <f t="shared" si="90"/>
        <v>559</v>
      </c>
      <c r="R542" s="51">
        <f t="shared" ca="1" si="97"/>
        <v>119.8247171874836</v>
      </c>
      <c r="S542" s="52">
        <f t="shared" ca="1" si="98"/>
        <v>1099</v>
      </c>
      <c r="T542" s="39" t="str">
        <f t="shared" ca="1" si="94"/>
        <v>120,</v>
      </c>
      <c r="U542" s="39" t="str">
        <f t="shared" ca="1" si="95"/>
        <v>119.8247,</v>
      </c>
      <c r="V542" s="53" t="str">
        <f t="shared" ca="1" si="96"/>
        <v>11982,</v>
      </c>
      <c r="W542" s="41"/>
      <c r="X542" s="42"/>
      <c r="Y542" s="42"/>
      <c r="Z542" s="72"/>
      <c r="AA542" s="42"/>
      <c r="AB542" s="44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</row>
    <row r="543" spans="11:39" x14ac:dyDescent="0.2">
      <c r="K543" s="26"/>
      <c r="L543" s="48">
        <v>542</v>
      </c>
      <c r="M543" s="49">
        <f t="shared" si="91"/>
        <v>0.43677655677655675</v>
      </c>
      <c r="N543" s="33">
        <f t="shared" si="92"/>
        <v>9833.0258302583024</v>
      </c>
      <c r="O543" s="33">
        <f t="shared" si="93"/>
        <v>88.275671824329891</v>
      </c>
      <c r="P543" s="34">
        <f>IF(INDEX($O$2:$O$4095,MATCH($B$8,$O$2:$O$4095,1)+ROWS(P$2:$P543))&lt;=$B$9,INDEX($O$2:$O$4095,MATCH($B$8,$O$2:$O$4095,1)+ROWS(P$2:$P543)),"")</f>
        <v>89.528404057664318</v>
      </c>
      <c r="Q543" s="50">
        <f t="shared" si="90"/>
        <v>560</v>
      </c>
      <c r="R543" s="51">
        <f t="shared" ca="1" si="97"/>
        <v>119.92193235523422</v>
      </c>
      <c r="S543" s="52">
        <f t="shared" ca="1" si="98"/>
        <v>1101</v>
      </c>
      <c r="T543" s="39" t="str">
        <f t="shared" ca="1" si="94"/>
        <v>120,</v>
      </c>
      <c r="U543" s="39" t="str">
        <f t="shared" ca="1" si="95"/>
        <v>119.9219,</v>
      </c>
      <c r="V543" s="53" t="str">
        <f t="shared" ca="1" si="96"/>
        <v>11992,</v>
      </c>
      <c r="W543" s="41"/>
      <c r="X543" s="42"/>
      <c r="Y543" s="42"/>
      <c r="Z543" s="72"/>
      <c r="AA543" s="42"/>
      <c r="AB543" s="44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</row>
    <row r="544" spans="11:39" x14ac:dyDescent="0.2">
      <c r="K544" s="26"/>
      <c r="L544" s="48">
        <v>543</v>
      </c>
      <c r="M544" s="49">
        <f t="shared" si="91"/>
        <v>0.43758241758241756</v>
      </c>
      <c r="N544" s="33">
        <f t="shared" si="92"/>
        <v>9812.1546961325967</v>
      </c>
      <c r="O544" s="33">
        <f t="shared" si="93"/>
        <v>88.345954053269224</v>
      </c>
      <c r="P544" s="34">
        <f>IF(INDEX($O$2:$O$4095,MATCH($B$8,$O$2:$O$4095,1)+ROWS(P$2:$P544))&lt;=$B$9,INDEX($O$2:$O$4095,MATCH($B$8,$O$2:$O$4095,1)+ROWS(P$2:$P544)),"")</f>
        <v>89.597250124196648</v>
      </c>
      <c r="Q544" s="50">
        <f t="shared" si="90"/>
        <v>561</v>
      </c>
      <c r="R544" s="51">
        <f t="shared" ca="1" si="97"/>
        <v>120.01908396042847</v>
      </c>
      <c r="S544" s="52">
        <f t="shared" ca="1" si="98"/>
        <v>1103</v>
      </c>
      <c r="T544" s="39" t="str">
        <f t="shared" ca="1" si="94"/>
        <v>120,</v>
      </c>
      <c r="U544" s="39" t="str">
        <f t="shared" ca="1" si="95"/>
        <v>120.0191,</v>
      </c>
      <c r="V544" s="53" t="str">
        <f t="shared" ca="1" si="96"/>
        <v>12002,</v>
      </c>
      <c r="W544" s="41"/>
      <c r="X544" s="42"/>
      <c r="Y544" s="42"/>
      <c r="Z544" s="72"/>
      <c r="AA544" s="42"/>
      <c r="AB544" s="44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</row>
    <row r="545" spans="11:39" x14ac:dyDescent="0.2">
      <c r="K545" s="26"/>
      <c r="L545" s="48">
        <v>544</v>
      </c>
      <c r="M545" s="49">
        <f t="shared" si="91"/>
        <v>0.43838827838827832</v>
      </c>
      <c r="N545" s="33">
        <f t="shared" si="92"/>
        <v>9791.3602941176487</v>
      </c>
      <c r="O545" s="33">
        <f t="shared" si="93"/>
        <v>88.41615399639187</v>
      </c>
      <c r="P545" s="34">
        <f>IF(INDEX($O$2:$O$4095,MATCH($B$8,$O$2:$O$4095,1)+ROWS(P$2:$P545))&lt;=$B$9,INDEX($O$2:$O$4095,MATCH($B$8,$O$2:$O$4095,1)+ROWS(P$2:$P545)),"")</f>
        <v>89.666019112679919</v>
      </c>
      <c r="Q545" s="50">
        <f t="shared" si="90"/>
        <v>562</v>
      </c>
      <c r="R545" s="51">
        <f t="shared" ca="1" si="97"/>
        <v>120.11617236460273</v>
      </c>
      <c r="S545" s="52">
        <f t="shared" ca="1" si="98"/>
        <v>1105</v>
      </c>
      <c r="T545" s="39" t="str">
        <f t="shared" ca="1" si="94"/>
        <v>120,</v>
      </c>
      <c r="U545" s="39" t="str">
        <f t="shared" ca="1" si="95"/>
        <v>120.1162,</v>
      </c>
      <c r="V545" s="53" t="str">
        <f t="shared" ca="1" si="96"/>
        <v>12012,</v>
      </c>
      <c r="W545" s="41"/>
      <c r="X545" s="42"/>
      <c r="Y545" s="42"/>
      <c r="Z545" s="72"/>
      <c r="AA545" s="42"/>
      <c r="AB545" s="44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</row>
    <row r="546" spans="11:39" x14ac:dyDescent="0.2">
      <c r="K546" s="26"/>
      <c r="L546" s="48">
        <v>545</v>
      </c>
      <c r="M546" s="49">
        <f t="shared" si="91"/>
        <v>0.43919413919413919</v>
      </c>
      <c r="N546" s="33">
        <f t="shared" si="92"/>
        <v>9770.6422018348621</v>
      </c>
      <c r="O546" s="33">
        <f t="shared" si="93"/>
        <v>88.486271955822303</v>
      </c>
      <c r="P546" s="34">
        <f>IF(INDEX($O$2:$O$4095,MATCH($B$8,$O$2:$O$4095,1)+ROWS(P$2:$P546))&lt;=$B$9,INDEX($O$2:$O$4095,MATCH($B$8,$O$2:$O$4095,1)+ROWS(P$2:$P546)),"")</f>
        <v>89.734711298711886</v>
      </c>
      <c r="Q546" s="50">
        <f t="shared" si="90"/>
        <v>563</v>
      </c>
      <c r="R546" s="51">
        <f t="shared" ca="1" si="97"/>
        <v>120.21319792774938</v>
      </c>
      <c r="S546" s="52">
        <f t="shared" ca="1" si="98"/>
        <v>1107</v>
      </c>
      <c r="T546" s="39" t="str">
        <f t="shared" ca="1" si="94"/>
        <v>120,</v>
      </c>
      <c r="U546" s="39" t="str">
        <f t="shared" ca="1" si="95"/>
        <v>120.2132,</v>
      </c>
      <c r="V546" s="53" t="str">
        <f t="shared" ca="1" si="96"/>
        <v>12021,</v>
      </c>
      <c r="W546" s="41"/>
      <c r="X546" s="42"/>
      <c r="Y546" s="42"/>
      <c r="Z546" s="72"/>
      <c r="AA546" s="42"/>
      <c r="AB546" s="44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</row>
    <row r="547" spans="11:39" x14ac:dyDescent="0.2">
      <c r="K547" s="26"/>
      <c r="L547" s="48">
        <v>546</v>
      </c>
      <c r="M547" s="49">
        <f t="shared" si="91"/>
        <v>0.44</v>
      </c>
      <c r="N547" s="33">
        <f t="shared" si="92"/>
        <v>9750</v>
      </c>
      <c r="O547" s="33">
        <f t="shared" si="93"/>
        <v>88.55630823212141</v>
      </c>
      <c r="P547" s="34">
        <f>IF(INDEX($O$2:$O$4095,MATCH($B$8,$O$2:$O$4095,1)+ROWS(P$2:$P547))&lt;=$B$9,INDEX($O$2:$O$4095,MATCH($B$8,$O$2:$O$4095,1)+ROWS(P$2:$P547)),"")</f>
        <v>89.803326956512137</v>
      </c>
      <c r="Q547" s="50">
        <f t="shared" si="90"/>
        <v>564</v>
      </c>
      <c r="R547" s="51">
        <f t="shared" ca="1" si="97"/>
        <v>120.31016100832954</v>
      </c>
      <c r="S547" s="52">
        <f t="shared" ca="1" si="98"/>
        <v>1109</v>
      </c>
      <c r="T547" s="39" t="str">
        <f t="shared" ca="1" si="94"/>
        <v>120,</v>
      </c>
      <c r="U547" s="39" t="str">
        <f t="shared" ca="1" si="95"/>
        <v>120.3102,</v>
      </c>
      <c r="V547" s="53" t="str">
        <f t="shared" ca="1" si="96"/>
        <v>12031,</v>
      </c>
      <c r="W547" s="41"/>
      <c r="X547" s="42"/>
      <c r="Y547" s="42"/>
      <c r="Z547" s="72"/>
      <c r="AA547" s="42"/>
      <c r="AB547" s="44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</row>
    <row r="548" spans="11:39" x14ac:dyDescent="0.2">
      <c r="K548" s="26"/>
      <c r="L548" s="48">
        <v>547</v>
      </c>
      <c r="M548" s="49">
        <f t="shared" si="91"/>
        <v>0.44080586080586076</v>
      </c>
      <c r="N548" s="33">
        <f t="shared" si="92"/>
        <v>9729.433272394881</v>
      </c>
      <c r="O548" s="33">
        <f t="shared" si="93"/>
        <v>88.626263124297964</v>
      </c>
      <c r="P548" s="34">
        <f>IF(INDEX($O$2:$O$4095,MATCH($B$8,$O$2:$O$4095,1)+ROWS(P$2:$P548))&lt;=$B$9,INDEX($O$2:$O$4095,MATCH($B$8,$O$2:$O$4095,1)+ROWS(P$2:$P548)),"")</f>
        <v>89.871866358930902</v>
      </c>
      <c r="Q548" s="50">
        <f t="shared" si="90"/>
        <v>565</v>
      </c>
      <c r="R548" s="51">
        <f t="shared" ca="1" si="97"/>
        <v>120.40706196328358</v>
      </c>
      <c r="S548" s="52">
        <f t="shared" ca="1" si="98"/>
        <v>1111</v>
      </c>
      <c r="T548" s="39" t="str">
        <f t="shared" ca="1" si="94"/>
        <v>120,</v>
      </c>
      <c r="U548" s="39" t="str">
        <f t="shared" ca="1" si="95"/>
        <v>120.4071,</v>
      </c>
      <c r="V548" s="53" t="str">
        <f t="shared" ca="1" si="96"/>
        <v>12041,</v>
      </c>
      <c r="W548" s="41"/>
      <c r="X548" s="42"/>
      <c r="Y548" s="42"/>
      <c r="Z548" s="72"/>
      <c r="AA548" s="42"/>
      <c r="AB548" s="44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</row>
    <row r="549" spans="11:39" x14ac:dyDescent="0.2">
      <c r="K549" s="26"/>
      <c r="L549" s="48">
        <v>548</v>
      </c>
      <c r="M549" s="49">
        <f t="shared" si="91"/>
        <v>0.44161172161172157</v>
      </c>
      <c r="N549" s="33">
        <f t="shared" si="92"/>
        <v>9708.9416058394163</v>
      </c>
      <c r="O549" s="33">
        <f t="shared" si="93"/>
        <v>88.69613692981892</v>
      </c>
      <c r="P549" s="34">
        <f>IF(INDEX($O$2:$O$4095,MATCH($B$8,$O$2:$O$4095,1)+ROWS(P$2:$P549))&lt;=$B$9,INDEX($O$2:$O$4095,MATCH($B$8,$O$2:$O$4095,1)+ROWS(P$2:$P549)),"")</f>
        <v>89.940329777458942</v>
      </c>
      <c r="Q549" s="50">
        <f t="shared" si="90"/>
        <v>566</v>
      </c>
      <c r="R549" s="51">
        <f t="shared" ca="1" si="97"/>
        <v>120.5039011480435</v>
      </c>
      <c r="S549" s="52">
        <f t="shared" ca="1" si="98"/>
        <v>1113</v>
      </c>
      <c r="T549" s="39" t="str">
        <f t="shared" ca="1" si="94"/>
        <v>121,</v>
      </c>
      <c r="U549" s="39" t="str">
        <f t="shared" ca="1" si="95"/>
        <v>120.5039,</v>
      </c>
      <c r="V549" s="53" t="str">
        <f t="shared" ca="1" si="96"/>
        <v>12050,</v>
      </c>
      <c r="W549" s="41"/>
      <c r="X549" s="42"/>
      <c r="Y549" s="42"/>
      <c r="Z549" s="72"/>
      <c r="AA549" s="42"/>
      <c r="AB549" s="44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</row>
    <row r="550" spans="11:39" x14ac:dyDescent="0.2">
      <c r="K550" s="26"/>
      <c r="L550" s="48">
        <v>549</v>
      </c>
      <c r="M550" s="49">
        <f t="shared" si="91"/>
        <v>0.44241758241758239</v>
      </c>
      <c r="N550" s="33">
        <f t="shared" si="92"/>
        <v>9688.5245901639355</v>
      </c>
      <c r="O550" s="33">
        <f t="shared" si="93"/>
        <v>88.765929944621121</v>
      </c>
      <c r="P550" s="34">
        <f>IF(INDEX($O$2:$O$4095,MATCH($B$8,$O$2:$O$4095,1)+ROWS(P$2:$P550))&lt;=$B$9,INDEX($O$2:$O$4095,MATCH($B$8,$O$2:$O$4095,1)+ROWS(P$2:$P550)),"")</f>
        <v>90.00871748223642</v>
      </c>
      <c r="Q550" s="50">
        <f t="shared" si="90"/>
        <v>567</v>
      </c>
      <c r="R550" s="51">
        <f t="shared" ca="1" si="97"/>
        <v>120.60067891654364</v>
      </c>
      <c r="S550" s="52">
        <f t="shared" ca="1" si="98"/>
        <v>1115</v>
      </c>
      <c r="T550" s="39" t="str">
        <f t="shared" ca="1" si="94"/>
        <v>121,</v>
      </c>
      <c r="U550" s="39" t="str">
        <f t="shared" ca="1" si="95"/>
        <v>120.6007,</v>
      </c>
      <c r="V550" s="53" t="str">
        <f t="shared" ca="1" si="96"/>
        <v>12060,</v>
      </c>
      <c r="W550" s="41"/>
      <c r="X550" s="42"/>
      <c r="Y550" s="42"/>
      <c r="Z550" s="72"/>
      <c r="AA550" s="42"/>
      <c r="AB550" s="44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</row>
    <row r="551" spans="11:39" x14ac:dyDescent="0.2">
      <c r="K551" s="26"/>
      <c r="L551" s="48">
        <v>550</v>
      </c>
      <c r="M551" s="49">
        <f t="shared" si="91"/>
        <v>0.4432234432234432</v>
      </c>
      <c r="N551" s="33">
        <f t="shared" si="92"/>
        <v>9668.181818181818</v>
      </c>
      <c r="O551" s="33">
        <f t="shared" si="93"/>
        <v>88.835642463121303</v>
      </c>
      <c r="P551" s="34">
        <f>IF(INDEX($O$2:$O$4095,MATCH($B$8,$O$2:$O$4095,1)+ROWS(P$2:$P551))&lt;=$B$9,INDEX($O$2:$O$4095,MATCH($B$8,$O$2:$O$4095,1)+ROWS(P$2:$P551)),"")</f>
        <v>90.077029742062336</v>
      </c>
      <c r="Q551" s="50">
        <f t="shared" si="90"/>
        <v>568</v>
      </c>
      <c r="R551" s="51">
        <f t="shared" ca="1" si="97"/>
        <v>120.69739562123254</v>
      </c>
      <c r="S551" s="52">
        <f t="shared" ca="1" si="98"/>
        <v>1117</v>
      </c>
      <c r="T551" s="39" t="str">
        <f t="shared" ca="1" si="94"/>
        <v>121,</v>
      </c>
      <c r="U551" s="39" t="str">
        <f t="shared" ca="1" si="95"/>
        <v>120.6974,</v>
      </c>
      <c r="V551" s="53" t="str">
        <f t="shared" ca="1" si="96"/>
        <v>12070,</v>
      </c>
      <c r="W551" s="41"/>
      <c r="X551" s="42"/>
      <c r="Y551" s="42"/>
      <c r="Z551" s="72"/>
      <c r="AA551" s="42"/>
      <c r="AB551" s="44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</row>
    <row r="552" spans="11:39" x14ac:dyDescent="0.2">
      <c r="K552" s="26"/>
      <c r="L552" s="48">
        <v>551</v>
      </c>
      <c r="M552" s="49">
        <f t="shared" si="91"/>
        <v>0.44402930402930402</v>
      </c>
      <c r="N552" s="33">
        <f t="shared" si="92"/>
        <v>9647.912885662432</v>
      </c>
      <c r="O552" s="33">
        <f t="shared" si="93"/>
        <v>88.905274778227124</v>
      </c>
      <c r="P552" s="34">
        <f>IF(INDEX($O$2:$O$4095,MATCH($B$8,$O$2:$O$4095,1)+ROWS(P$2:$P552))&lt;=$B$9,INDEX($O$2:$O$4095,MATCH($B$8,$O$2:$O$4095,1)+ROWS(P$2:$P552)),"")</f>
        <v>90.145266824403564</v>
      </c>
      <c r="Q552" s="50">
        <f t="shared" si="90"/>
        <v>569</v>
      </c>
      <c r="R552" s="51">
        <f t="shared" ca="1" si="97"/>
        <v>120.79405161308387</v>
      </c>
      <c r="S552" s="52">
        <f t="shared" ca="1" si="98"/>
        <v>1119</v>
      </c>
      <c r="T552" s="39" t="str">
        <f t="shared" ca="1" si="94"/>
        <v>121,</v>
      </c>
      <c r="U552" s="39" t="str">
        <f t="shared" ca="1" si="95"/>
        <v>120.7941,</v>
      </c>
      <c r="V552" s="53" t="str">
        <f t="shared" ca="1" si="96"/>
        <v>12079,</v>
      </c>
      <c r="W552" s="41"/>
      <c r="X552" s="42"/>
      <c r="Y552" s="42"/>
      <c r="Z552" s="72"/>
      <c r="AA552" s="42"/>
      <c r="AB552" s="44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</row>
    <row r="553" spans="11:39" x14ac:dyDescent="0.2">
      <c r="K553" s="26"/>
      <c r="L553" s="48">
        <v>552</v>
      </c>
      <c r="M553" s="49">
        <f t="shared" si="91"/>
        <v>0.44483516483516483</v>
      </c>
      <c r="N553" s="33">
        <f t="shared" si="92"/>
        <v>9627.7173913043462</v>
      </c>
      <c r="O553" s="33">
        <f t="shared" si="93"/>
        <v>88.974827181347905</v>
      </c>
      <c r="P553" s="34">
        <f>IF(INDEX($O$2:$O$4095,MATCH($B$8,$O$2:$O$4095,1)+ROWS(P$2:$P553))&lt;=$B$9,INDEX($O$2:$O$4095,MATCH($B$8,$O$2:$O$4095,1)+ROWS(P$2:$P553)),"")</f>
        <v>90.213428995404115</v>
      </c>
      <c r="Q553" s="50">
        <f t="shared" si="90"/>
        <v>570</v>
      </c>
      <c r="R553" s="51">
        <f t="shared" ca="1" si="97"/>
        <v>120.89064724160755</v>
      </c>
      <c r="S553" s="52">
        <f t="shared" ca="1" si="98"/>
        <v>1121</v>
      </c>
      <c r="T553" s="39" t="str">
        <f t="shared" ca="1" si="94"/>
        <v>121,</v>
      </c>
      <c r="U553" s="39" t="str">
        <f t="shared" ca="1" si="95"/>
        <v>120.8906,</v>
      </c>
      <c r="V553" s="53" t="str">
        <f t="shared" ca="1" si="96"/>
        <v>12089,</v>
      </c>
      <c r="W553" s="41"/>
      <c r="X553" s="42"/>
      <c r="Y553" s="42"/>
      <c r="Z553" s="72"/>
      <c r="AA553" s="42"/>
      <c r="AB553" s="44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</row>
    <row r="554" spans="11:39" x14ac:dyDescent="0.2">
      <c r="K554" s="26"/>
      <c r="L554" s="48">
        <v>553</v>
      </c>
      <c r="M554" s="49">
        <f t="shared" si="91"/>
        <v>0.44564102564102559</v>
      </c>
      <c r="N554" s="33">
        <f t="shared" si="92"/>
        <v>9607.5949367088615</v>
      </c>
      <c r="O554" s="33">
        <f t="shared" si="93"/>
        <v>89.04429996240475</v>
      </c>
      <c r="P554" s="34">
        <f>IF(INDEX($O$2:$O$4095,MATCH($B$8,$O$2:$O$4095,1)+ROWS(P$2:$P554))&lt;=$B$9,INDEX($O$2:$O$4095,MATCH($B$8,$O$2:$O$4095,1)+ROWS(P$2:$P554)),"")</f>
        <v>90.281516519893671</v>
      </c>
      <c r="Q554" s="50">
        <f t="shared" si="90"/>
        <v>571</v>
      </c>
      <c r="R554" s="51">
        <f t="shared" ca="1" si="97"/>
        <v>120.98718285486075</v>
      </c>
      <c r="S554" s="52">
        <f t="shared" ca="1" si="98"/>
        <v>1123</v>
      </c>
      <c r="T554" s="39" t="str">
        <f t="shared" ca="1" si="94"/>
        <v>121,</v>
      </c>
      <c r="U554" s="39" t="str">
        <f t="shared" ca="1" si="95"/>
        <v>120.9872,</v>
      </c>
      <c r="V554" s="53" t="str">
        <f t="shared" ca="1" si="96"/>
        <v>12099,</v>
      </c>
      <c r="W554" s="41"/>
      <c r="X554" s="42"/>
      <c r="Y554" s="42"/>
      <c r="Z554" s="72"/>
      <c r="AA554" s="42"/>
      <c r="AB554" s="44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</row>
    <row r="555" spans="11:39" x14ac:dyDescent="0.2">
      <c r="K555" s="26"/>
      <c r="L555" s="48">
        <v>554</v>
      </c>
      <c r="M555" s="49">
        <f t="shared" si="91"/>
        <v>0.4464468864468864</v>
      </c>
      <c r="N555" s="33">
        <f t="shared" si="92"/>
        <v>9587.5451263537907</v>
      </c>
      <c r="O555" s="33">
        <f t="shared" si="93"/>
        <v>89.113693409841176</v>
      </c>
      <c r="P555" s="34">
        <f>IF(INDEX($O$2:$O$4095,MATCH($B$8,$O$2:$O$4095,1)+ROWS(P$2:$P555))&lt;=$B$9,INDEX($O$2:$O$4095,MATCH($B$8,$O$2:$O$4095,1)+ROWS(P$2:$P555)),"")</f>
        <v>90.349529661396957</v>
      </c>
      <c r="Q555" s="50">
        <f t="shared" si="90"/>
        <v>572</v>
      </c>
      <c r="R555" s="51">
        <f t="shared" ca="1" si="97"/>
        <v>121.08365879945893</v>
      </c>
      <c r="S555" s="52">
        <f t="shared" ca="1" si="98"/>
        <v>1125</v>
      </c>
      <c r="T555" s="39" t="str">
        <f t="shared" ca="1" si="94"/>
        <v>121,</v>
      </c>
      <c r="U555" s="39" t="str">
        <f t="shared" ca="1" si="95"/>
        <v>121.0837,</v>
      </c>
      <c r="V555" s="53" t="str">
        <f t="shared" ca="1" si="96"/>
        <v>12108,</v>
      </c>
      <c r="W555" s="41"/>
      <c r="X555" s="42"/>
      <c r="Y555" s="42"/>
      <c r="Z555" s="72"/>
      <c r="AA555" s="42"/>
      <c r="AB555" s="44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</row>
    <row r="556" spans="11:39" x14ac:dyDescent="0.2">
      <c r="K556" s="26"/>
      <c r="L556" s="48">
        <v>555</v>
      </c>
      <c r="M556" s="49">
        <f t="shared" si="91"/>
        <v>0.44725274725274727</v>
      </c>
      <c r="N556" s="33">
        <f t="shared" si="92"/>
        <v>9567.5675675675666</v>
      </c>
      <c r="O556" s="33">
        <f t="shared" si="93"/>
        <v>89.183007810633399</v>
      </c>
      <c r="P556" s="34">
        <f>IF(INDEX($O$2:$O$4095,MATCH($B$8,$O$2:$O$4095,1)+ROWS(P$2:$P556))&lt;=$B$9,INDEX($O$2:$O$4095,MATCH($B$8,$O$2:$O$4095,1)+ROWS(P$2:$P556)),"")</f>
        <v>90.417468682142271</v>
      </c>
      <c r="Q556" s="50">
        <f t="shared" si="90"/>
        <v>573</v>
      </c>
      <c r="R556" s="51">
        <f t="shared" ca="1" si="97"/>
        <v>121.18007542058672</v>
      </c>
      <c r="S556" s="52">
        <f t="shared" ca="1" si="98"/>
        <v>1127</v>
      </c>
      <c r="T556" s="39" t="str">
        <f t="shared" ca="1" si="94"/>
        <v>121,</v>
      </c>
      <c r="U556" s="39" t="str">
        <f t="shared" ca="1" si="95"/>
        <v>121.1801,</v>
      </c>
      <c r="V556" s="53" t="str">
        <f t="shared" ca="1" si="96"/>
        <v>12118,</v>
      </c>
      <c r="W556" s="41"/>
      <c r="X556" s="42"/>
      <c r="Y556" s="42"/>
      <c r="Z556" s="72"/>
      <c r="AA556" s="42"/>
      <c r="AB556" s="44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</row>
    <row r="557" spans="11:39" x14ac:dyDescent="0.2">
      <c r="K557" s="26"/>
      <c r="L557" s="48">
        <v>556</v>
      </c>
      <c r="M557" s="49">
        <f t="shared" si="91"/>
        <v>0.44805860805860803</v>
      </c>
      <c r="N557" s="33">
        <f t="shared" si="92"/>
        <v>9547.661870503598</v>
      </c>
      <c r="O557" s="33">
        <f t="shared" si="93"/>
        <v>89.252243450300455</v>
      </c>
      <c r="P557" s="34">
        <f>IF(INDEX($O$2:$O$4095,MATCH($B$8,$O$2:$O$4095,1)+ROWS(P$2:$P557))&lt;=$B$9,INDEX($O$2:$O$4095,MATCH($B$8,$O$2:$O$4095,1)+ROWS(P$2:$P557)),"")</f>
        <v>90.48533384307018</v>
      </c>
      <c r="Q557" s="50">
        <f t="shared" si="90"/>
        <v>574</v>
      </c>
      <c r="R557" s="51">
        <f t="shared" ca="1" si="97"/>
        <v>121.27643306200838</v>
      </c>
      <c r="S557" s="52">
        <f t="shared" ca="1" si="98"/>
        <v>1129</v>
      </c>
      <c r="T557" s="39" t="str">
        <f t="shared" ca="1" si="94"/>
        <v>121,</v>
      </c>
      <c r="U557" s="39" t="str">
        <f t="shared" ca="1" si="95"/>
        <v>121.2764,</v>
      </c>
      <c r="V557" s="53" t="str">
        <f t="shared" ca="1" si="96"/>
        <v>12128,</v>
      </c>
      <c r="W557" s="41"/>
      <c r="X557" s="42"/>
      <c r="Y557" s="42"/>
      <c r="Z557" s="72"/>
      <c r="AA557" s="42"/>
      <c r="AB557" s="44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</row>
    <row r="558" spans="11:39" x14ac:dyDescent="0.2">
      <c r="K558" s="26"/>
      <c r="L558" s="48">
        <v>557</v>
      </c>
      <c r="M558" s="49">
        <f t="shared" si="91"/>
        <v>0.44886446886446885</v>
      </c>
      <c r="N558" s="33">
        <f t="shared" si="92"/>
        <v>9527.8276481149005</v>
      </c>
      <c r="O558" s="33">
        <f t="shared" si="93"/>
        <v>89.321400612914431</v>
      </c>
      <c r="P558" s="34">
        <f>IF(INDEX($O$2:$O$4095,MATCH($B$8,$O$2:$O$4095,1)+ROWS(P$2:$P558))&lt;=$B$9,INDEX($O$2:$O$4095,MATCH($B$8,$O$2:$O$4095,1)+ROWS(P$2:$P558)),"")</f>
        <v>90.553125403842557</v>
      </c>
      <c r="Q558" s="50">
        <f t="shared" si="90"/>
        <v>575</v>
      </c>
      <c r="R558" s="51">
        <f t="shared" ca="1" si="97"/>
        <v>121.37273206607881</v>
      </c>
      <c r="S558" s="52">
        <f t="shared" ca="1" si="98"/>
        <v>1131</v>
      </c>
      <c r="T558" s="39" t="str">
        <f t="shared" ca="1" si="94"/>
        <v>121,</v>
      </c>
      <c r="U558" s="39" t="str">
        <f t="shared" ca="1" si="95"/>
        <v>121.3727,</v>
      </c>
      <c r="V558" s="53" t="str">
        <f t="shared" ca="1" si="96"/>
        <v>12137,</v>
      </c>
      <c r="W558" s="41"/>
      <c r="X558" s="42"/>
      <c r="Y558" s="42"/>
      <c r="Z558" s="72"/>
      <c r="AA558" s="42"/>
      <c r="AB558" s="44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</row>
    <row r="559" spans="11:39" x14ac:dyDescent="0.2">
      <c r="K559" s="26"/>
      <c r="L559" s="48">
        <v>558</v>
      </c>
      <c r="M559" s="49">
        <f t="shared" si="91"/>
        <v>0.44967032967032966</v>
      </c>
      <c r="N559" s="33">
        <f t="shared" si="92"/>
        <v>9508.0645161290322</v>
      </c>
      <c r="O559" s="33">
        <f t="shared" si="93"/>
        <v>89.390479581110526</v>
      </c>
      <c r="P559" s="34">
        <f>IF(INDEX($O$2:$O$4095,MATCH($B$8,$O$2:$O$4095,1)+ROWS(P$2:$P559))&lt;=$B$9,INDEX($O$2:$O$4095,MATCH($B$8,$O$2:$O$4095,1)+ROWS(P$2:$P559)),"")</f>
        <v>90.620843622850771</v>
      </c>
      <c r="Q559" s="50">
        <f t="shared" si="90"/>
        <v>576</v>
      </c>
      <c r="R559" s="51">
        <f t="shared" ca="1" si="97"/>
        <v>121.46897277375399</v>
      </c>
      <c r="S559" s="52">
        <f t="shared" ca="1" si="98"/>
        <v>1133</v>
      </c>
      <c r="T559" s="39" t="str">
        <f t="shared" ca="1" si="94"/>
        <v>121,</v>
      </c>
      <c r="U559" s="39" t="str">
        <f t="shared" ca="1" si="95"/>
        <v>121.469,</v>
      </c>
      <c r="V559" s="53" t="str">
        <f t="shared" ca="1" si="96"/>
        <v>12147,</v>
      </c>
      <c r="W559" s="41"/>
      <c r="X559" s="42"/>
      <c r="Y559" s="42"/>
      <c r="Z559" s="72"/>
      <c r="AA559" s="42"/>
      <c r="AB559" s="44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</row>
    <row r="560" spans="11:39" x14ac:dyDescent="0.2">
      <c r="K560" s="26"/>
      <c r="L560" s="48">
        <v>559</v>
      </c>
      <c r="M560" s="49">
        <f t="shared" si="91"/>
        <v>0.45047619047619042</v>
      </c>
      <c r="N560" s="33">
        <f t="shared" si="92"/>
        <v>9488.3720930232575</v>
      </c>
      <c r="O560" s="33">
        <f t="shared" si="93"/>
        <v>89.459480636096828</v>
      </c>
      <c r="P560" s="34">
        <f>IF(INDEX($O$2:$O$4095,MATCH($B$8,$O$2:$O$4095,1)+ROWS(P$2:$P560))&lt;=$B$9,INDEX($O$2:$O$4095,MATCH($B$8,$O$2:$O$4095,1)+ROWS(P$2:$P560)),"")</f>
        <v>90.688488757224377</v>
      </c>
      <c r="Q560" s="50">
        <f t="shared" si="90"/>
        <v>577</v>
      </c>
      <c r="R560" s="51">
        <f t="shared" ca="1" si="97"/>
        <v>121.56515552460149</v>
      </c>
      <c r="S560" s="52">
        <f t="shared" ca="1" si="98"/>
        <v>1135</v>
      </c>
      <c r="T560" s="39" t="str">
        <f t="shared" ca="1" si="94"/>
        <v>122,</v>
      </c>
      <c r="U560" s="39" t="str">
        <f t="shared" ca="1" si="95"/>
        <v>121.5652,</v>
      </c>
      <c r="V560" s="53" t="str">
        <f t="shared" ca="1" si="96"/>
        <v>12157,</v>
      </c>
      <c r="W560" s="41"/>
      <c r="X560" s="42"/>
      <c r="Y560" s="42"/>
      <c r="Z560" s="72"/>
      <c r="AA560" s="42"/>
      <c r="AB560" s="44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</row>
    <row r="561" spans="11:39" x14ac:dyDescent="0.2">
      <c r="K561" s="26"/>
      <c r="L561" s="48">
        <v>560</v>
      </c>
      <c r="M561" s="49">
        <f t="shared" si="91"/>
        <v>0.45128205128205129</v>
      </c>
      <c r="N561" s="33">
        <f t="shared" si="92"/>
        <v>9468.7499999999982</v>
      </c>
      <c r="O561" s="33">
        <f t="shared" si="93"/>
        <v>89.528404057664318</v>
      </c>
      <c r="P561" s="34">
        <f>IF(INDEX($O$2:$O$4095,MATCH($B$8,$O$2:$O$4095,1)+ROWS(P$2:$P561))&lt;=$B$9,INDEX($O$2:$O$4095,MATCH($B$8,$O$2:$O$4095,1)+ROWS(P$2:$P561)),"")</f>
        <v>90.756061062839763</v>
      </c>
      <c r="Q561" s="50">
        <f t="shared" si="90"/>
        <v>578</v>
      </c>
      <c r="R561" s="51">
        <f t="shared" ca="1" si="97"/>
        <v>121.66128065681056</v>
      </c>
      <c r="S561" s="52">
        <f t="shared" ca="1" si="98"/>
        <v>1137</v>
      </c>
      <c r="T561" s="39" t="str">
        <f t="shared" ca="1" si="94"/>
        <v>122,</v>
      </c>
      <c r="U561" s="39" t="str">
        <f t="shared" ca="1" si="95"/>
        <v>121.6613,</v>
      </c>
      <c r="V561" s="53" t="str">
        <f t="shared" ca="1" si="96"/>
        <v>12166,</v>
      </c>
      <c r="W561" s="41"/>
      <c r="X561" s="42"/>
      <c r="Y561" s="42"/>
      <c r="Z561" s="72"/>
      <c r="AA561" s="42"/>
      <c r="AB561" s="44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</row>
    <row r="562" spans="11:39" x14ac:dyDescent="0.2">
      <c r="K562" s="26"/>
      <c r="L562" s="48">
        <v>561</v>
      </c>
      <c r="M562" s="49">
        <f t="shared" si="91"/>
        <v>0.4520879120879121</v>
      </c>
      <c r="N562" s="33">
        <f t="shared" si="92"/>
        <v>9449.1978609625658</v>
      </c>
      <c r="O562" s="33">
        <f t="shared" si="93"/>
        <v>89.597250124196648</v>
      </c>
      <c r="P562" s="34">
        <f>IF(INDEX($O$2:$O$4095,MATCH($B$8,$O$2:$O$4095,1)+ROWS(P$2:$P562))&lt;=$B$9,INDEX($O$2:$O$4095,MATCH($B$8,$O$2:$O$4095,1)+ROWS(P$2:$P562)),"")</f>
        <v>90.823560794328046</v>
      </c>
      <c r="Q562" s="50">
        <f t="shared" si="90"/>
        <v>579</v>
      </c>
      <c r="R562" s="51">
        <f t="shared" ca="1" si="97"/>
        <v>121.75734850720306</v>
      </c>
      <c r="S562" s="52">
        <f t="shared" ca="1" si="98"/>
        <v>1139</v>
      </c>
      <c r="T562" s="39" t="str">
        <f t="shared" ca="1" si="94"/>
        <v>122,</v>
      </c>
      <c r="U562" s="39" t="str">
        <f t="shared" ca="1" si="95"/>
        <v>121.7573,</v>
      </c>
      <c r="V562" s="53" t="str">
        <f t="shared" ca="1" si="96"/>
        <v>12176,</v>
      </c>
      <c r="W562" s="41"/>
      <c r="X562" s="42"/>
      <c r="Y562" s="42"/>
      <c r="Z562" s="72"/>
      <c r="AA562" s="42"/>
      <c r="AB562" s="44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</row>
    <row r="563" spans="11:39" x14ac:dyDescent="0.2">
      <c r="K563" s="26"/>
      <c r="L563" s="48">
        <v>562</v>
      </c>
      <c r="M563" s="49">
        <f t="shared" si="91"/>
        <v>0.45289377289377286</v>
      </c>
      <c r="N563" s="33">
        <f t="shared" si="92"/>
        <v>9429.715302491104</v>
      </c>
      <c r="O563" s="33">
        <f t="shared" si="93"/>
        <v>89.666019112679919</v>
      </c>
      <c r="P563" s="34">
        <f>IF(INDEX($O$2:$O$4095,MATCH($B$8,$O$2:$O$4095,1)+ROWS(P$2:$P563))&lt;=$B$9,INDEX($O$2:$O$4095,MATCH($B$8,$O$2:$O$4095,1)+ROWS(P$2:$P563)),"")</f>
        <v>90.890988205083943</v>
      </c>
      <c r="Q563" s="50">
        <f t="shared" si="90"/>
        <v>580</v>
      </c>
      <c r="R563" s="51">
        <f t="shared" ca="1" si="97"/>
        <v>121.85335941124299</v>
      </c>
      <c r="S563" s="52">
        <f t="shared" ca="1" si="98"/>
        <v>1141</v>
      </c>
      <c r="T563" s="39" t="str">
        <f t="shared" ca="1" si="94"/>
        <v>122,</v>
      </c>
      <c r="U563" s="39" t="str">
        <f t="shared" ca="1" si="95"/>
        <v>121.8534,</v>
      </c>
      <c r="V563" s="53" t="str">
        <f t="shared" ca="1" si="96"/>
        <v>12185,</v>
      </c>
      <c r="W563" s="41"/>
      <c r="X563" s="42"/>
      <c r="Y563" s="42"/>
      <c r="Z563" s="72"/>
      <c r="AA563" s="42"/>
      <c r="AB563" s="44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</row>
    <row r="564" spans="11:39" x14ac:dyDescent="0.2">
      <c r="K564" s="26"/>
      <c r="L564" s="48">
        <v>563</v>
      </c>
      <c r="M564" s="49">
        <f t="shared" si="91"/>
        <v>0.45369963369963368</v>
      </c>
      <c r="N564" s="33">
        <f t="shared" si="92"/>
        <v>9410.3019538188273</v>
      </c>
      <c r="O564" s="33">
        <f t="shared" si="93"/>
        <v>89.734711298711886</v>
      </c>
      <c r="P564" s="34">
        <f>IF(INDEX($O$2:$O$4095,MATCH($B$8,$O$2:$O$4095,1)+ROWS(P$2:$P564))&lt;=$B$9,INDEX($O$2:$O$4095,MATCH($B$8,$O$2:$O$4095,1)+ROWS(P$2:$P564)),"")</f>
        <v>90.958343547273614</v>
      </c>
      <c r="Q564" s="50">
        <f t="shared" si="90"/>
        <v>581</v>
      </c>
      <c r="R564" s="51">
        <f t="shared" ca="1" si="97"/>
        <v>121.94931370304744</v>
      </c>
      <c r="S564" s="52">
        <f t="shared" ca="1" si="98"/>
        <v>1143</v>
      </c>
      <c r="T564" s="39" t="str">
        <f t="shared" ca="1" si="94"/>
        <v>122,</v>
      </c>
      <c r="U564" s="39" t="str">
        <f t="shared" ca="1" si="95"/>
        <v>121.9493,</v>
      </c>
      <c r="V564" s="53" t="str">
        <f t="shared" ca="1" si="96"/>
        <v>12195,</v>
      </c>
      <c r="W564" s="41"/>
      <c r="X564" s="42"/>
      <c r="Y564" s="42"/>
      <c r="Z564" s="72"/>
      <c r="AA564" s="42"/>
      <c r="AB564" s="44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</row>
    <row r="565" spans="11:39" x14ac:dyDescent="0.2">
      <c r="K565" s="26"/>
      <c r="L565" s="48">
        <v>564</v>
      </c>
      <c r="M565" s="49">
        <f t="shared" si="91"/>
        <v>0.45450549450549443</v>
      </c>
      <c r="N565" s="33">
        <f t="shared" si="92"/>
        <v>9390.957446808512</v>
      </c>
      <c r="O565" s="33">
        <f t="shared" si="93"/>
        <v>89.803326956512137</v>
      </c>
      <c r="P565" s="34">
        <f>IF(INDEX($O$2:$O$4095,MATCH($B$8,$O$2:$O$4095,1)+ROWS(P$2:$P565))&lt;=$B$9,INDEX($O$2:$O$4095,MATCH($B$8,$O$2:$O$4095,1)+ROWS(P$2:$P565)),"")</f>
        <v>91.025627071843076</v>
      </c>
      <c r="Q565" s="50">
        <f t="shared" si="90"/>
        <v>582</v>
      </c>
      <c r="R565" s="51">
        <f t="shared" ca="1" si="97"/>
        <v>122.04521171539579</v>
      </c>
      <c r="S565" s="52">
        <f t="shared" ca="1" si="98"/>
        <v>1145</v>
      </c>
      <c r="T565" s="39" t="str">
        <f t="shared" ca="1" si="94"/>
        <v>122,</v>
      </c>
      <c r="U565" s="39" t="str">
        <f t="shared" ca="1" si="95"/>
        <v>122.0452,</v>
      </c>
      <c r="V565" s="53" t="str">
        <f t="shared" ca="1" si="96"/>
        <v>12205,</v>
      </c>
      <c r="W565" s="41"/>
      <c r="X565" s="42"/>
      <c r="Y565" s="42"/>
      <c r="Z565" s="72"/>
      <c r="AA565" s="42"/>
      <c r="AB565" s="44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</row>
    <row r="566" spans="11:39" x14ac:dyDescent="0.2">
      <c r="K566" s="26"/>
      <c r="L566" s="48">
        <v>565</v>
      </c>
      <c r="M566" s="49">
        <f t="shared" si="91"/>
        <v>0.4553113553113553</v>
      </c>
      <c r="N566" s="33">
        <f t="shared" si="92"/>
        <v>9371.6814159292026</v>
      </c>
      <c r="O566" s="33">
        <f t="shared" si="93"/>
        <v>89.871866358930902</v>
      </c>
      <c r="P566" s="34">
        <f>IF(INDEX($O$2:$O$4095,MATCH($B$8,$O$2:$O$4095,1)+ROWS(P$2:$P566))&lt;=$B$9,INDEX($O$2:$O$4095,MATCH($B$8,$O$2:$O$4095,1)+ROWS(P$2:$P566)),"")</f>
        <v>91.0928390285261</v>
      </c>
      <c r="Q566" s="50">
        <f t="shared" si="90"/>
        <v>583</v>
      </c>
      <c r="R566" s="51">
        <f t="shared" ca="1" si="97"/>
        <v>122.14105377974033</v>
      </c>
      <c r="S566" s="52">
        <f t="shared" ca="1" si="98"/>
        <v>1147</v>
      </c>
      <c r="T566" s="39" t="str">
        <f t="shared" ca="1" si="94"/>
        <v>122,</v>
      </c>
      <c r="U566" s="39" t="str">
        <f t="shared" ca="1" si="95"/>
        <v>122.1411,</v>
      </c>
      <c r="V566" s="53" t="str">
        <f t="shared" ca="1" si="96"/>
        <v>12214,</v>
      </c>
      <c r="W566" s="41"/>
      <c r="X566" s="42"/>
      <c r="Y566" s="42"/>
      <c r="Z566" s="72"/>
      <c r="AA566" s="42"/>
      <c r="AB566" s="44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</row>
    <row r="567" spans="11:39" x14ac:dyDescent="0.2">
      <c r="K567" s="26"/>
      <c r="L567" s="48">
        <v>566</v>
      </c>
      <c r="M567" s="49">
        <f t="shared" si="91"/>
        <v>0.45611721611721612</v>
      </c>
      <c r="N567" s="33">
        <f t="shared" si="92"/>
        <v>9352.4734982332157</v>
      </c>
      <c r="O567" s="33">
        <f t="shared" si="93"/>
        <v>89.940329777458942</v>
      </c>
      <c r="P567" s="34">
        <f>IF(INDEX($O$2:$O$4095,MATCH($B$8,$O$2:$O$4095,1)+ROWS(P$2:$P567))&lt;=$B$9,INDEX($O$2:$O$4095,MATCH($B$8,$O$2:$O$4095,1)+ROWS(P$2:$P567)),"")</f>
        <v>91.159979665852461</v>
      </c>
      <c r="Q567" s="50">
        <f t="shared" si="90"/>
        <v>584</v>
      </c>
      <c r="R567" s="51">
        <f t="shared" ca="1" si="97"/>
        <v>122.23684022621586</v>
      </c>
      <c r="S567" s="52">
        <f t="shared" ca="1" si="98"/>
        <v>1149</v>
      </c>
      <c r="T567" s="39" t="str">
        <f t="shared" ca="1" si="94"/>
        <v>122,</v>
      </c>
      <c r="U567" s="39" t="str">
        <f t="shared" ca="1" si="95"/>
        <v>122.2368,</v>
      </c>
      <c r="V567" s="53" t="str">
        <f t="shared" ca="1" si="96"/>
        <v>12224,</v>
      </c>
      <c r="W567" s="41"/>
      <c r="X567" s="42"/>
      <c r="Y567" s="42"/>
      <c r="Z567" s="72"/>
      <c r="AA567" s="42"/>
      <c r="AB567" s="44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</row>
    <row r="568" spans="11:39" x14ac:dyDescent="0.2">
      <c r="K568" s="26"/>
      <c r="L568" s="48">
        <v>567</v>
      </c>
      <c r="M568" s="49">
        <f t="shared" si="91"/>
        <v>0.45692307692307688</v>
      </c>
      <c r="N568" s="33">
        <f t="shared" si="92"/>
        <v>9333.3333333333339</v>
      </c>
      <c r="O568" s="33">
        <f t="shared" si="93"/>
        <v>90.00871748223642</v>
      </c>
      <c r="P568" s="34">
        <f>IF(INDEX($O$2:$O$4095,MATCH($B$8,$O$2:$O$4095,1)+ROWS(P$2:$P568))&lt;=$B$9,INDEX($O$2:$O$4095,MATCH($B$8,$O$2:$O$4095,1)+ROWS(P$2:$P568)),"")</f>
        <v>91.227049231155831</v>
      </c>
      <c r="Q568" s="50">
        <f t="shared" si="90"/>
        <v>585</v>
      </c>
      <c r="R568" s="51">
        <f t="shared" ca="1" si="97"/>
        <v>122.33257138364957</v>
      </c>
      <c r="S568" s="52">
        <f t="shared" ca="1" si="98"/>
        <v>1151</v>
      </c>
      <c r="T568" s="39" t="str">
        <f t="shared" ca="1" si="94"/>
        <v>122,</v>
      </c>
      <c r="U568" s="39" t="str">
        <f t="shared" ca="1" si="95"/>
        <v>122.3326,</v>
      </c>
      <c r="V568" s="53" t="str">
        <f t="shared" ca="1" si="96"/>
        <v>12233,</v>
      </c>
      <c r="W568" s="41"/>
      <c r="X568" s="42"/>
      <c r="Y568" s="42"/>
      <c r="Z568" s="72"/>
      <c r="AA568" s="42"/>
      <c r="AB568" s="44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</row>
    <row r="569" spans="11:39" x14ac:dyDescent="0.2">
      <c r="K569" s="26"/>
      <c r="L569" s="48">
        <v>568</v>
      </c>
      <c r="M569" s="49">
        <f t="shared" si="91"/>
        <v>0.45772893772893769</v>
      </c>
      <c r="N569" s="33">
        <f t="shared" si="92"/>
        <v>9314.2605633802814</v>
      </c>
      <c r="O569" s="33">
        <f t="shared" si="93"/>
        <v>90.077029742062336</v>
      </c>
      <c r="P569" s="34">
        <f>IF(INDEX($O$2:$O$4095,MATCH($B$8,$O$2:$O$4095,1)+ROWS(P$2:$P569))&lt;=$B$9,INDEX($O$2:$O$4095,MATCH($B$8,$O$2:$O$4095,1)+ROWS(P$2:$P569)),"")</f>
        <v>91.294047970581516</v>
      </c>
      <c r="Q569" s="50">
        <f t="shared" si="90"/>
        <v>586</v>
      </c>
      <c r="R569" s="51">
        <f t="shared" ca="1" si="97"/>
        <v>122.42824757957095</v>
      </c>
      <c r="S569" s="52">
        <f t="shared" ca="1" si="98"/>
        <v>1153</v>
      </c>
      <c r="T569" s="39" t="str">
        <f t="shared" ca="1" si="94"/>
        <v>122,</v>
      </c>
      <c r="U569" s="39" t="str">
        <f t="shared" ca="1" si="95"/>
        <v>122.4282,</v>
      </c>
      <c r="V569" s="53" t="str">
        <f t="shared" ca="1" si="96"/>
        <v>12243,</v>
      </c>
      <c r="W569" s="41"/>
      <c r="X569" s="42"/>
      <c r="Y569" s="42"/>
      <c r="Z569" s="72"/>
      <c r="AA569" s="42"/>
      <c r="AB569" s="44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</row>
    <row r="570" spans="11:39" x14ac:dyDescent="0.2">
      <c r="K570" s="26"/>
      <c r="L570" s="48">
        <v>569</v>
      </c>
      <c r="M570" s="49">
        <f t="shared" si="91"/>
        <v>0.4585347985347985</v>
      </c>
      <c r="N570" s="33">
        <f t="shared" si="92"/>
        <v>9295.2548330404225</v>
      </c>
      <c r="O570" s="33">
        <f t="shared" si="93"/>
        <v>90.145266824403564</v>
      </c>
      <c r="P570" s="34">
        <f>IF(INDEX($O$2:$O$4095,MATCH($B$8,$O$2:$O$4095,1)+ROWS(P$2:$P570))&lt;=$B$9,INDEX($O$2:$O$4095,MATCH($B$8,$O$2:$O$4095,1)+ROWS(P$2:$P570)),"")</f>
        <v>91.360976129094638</v>
      </c>
      <c r="Q570" s="50">
        <f t="shared" si="90"/>
        <v>587</v>
      </c>
      <c r="R570" s="51">
        <f t="shared" ca="1" si="97"/>
        <v>122.52386914022111</v>
      </c>
      <c r="S570" s="52">
        <f t="shared" ca="1" si="98"/>
        <v>1155</v>
      </c>
      <c r="T570" s="39" t="str">
        <f t="shared" ca="1" si="94"/>
        <v>123,</v>
      </c>
      <c r="U570" s="39" t="str">
        <f t="shared" ca="1" si="95"/>
        <v>122.5239,</v>
      </c>
      <c r="V570" s="53" t="str">
        <f t="shared" ca="1" si="96"/>
        <v>12252,</v>
      </c>
      <c r="W570" s="41"/>
      <c r="X570" s="42"/>
      <c r="Y570" s="42"/>
      <c r="Z570" s="72"/>
      <c r="AA570" s="42"/>
      <c r="AB570" s="44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</row>
    <row r="571" spans="11:39" x14ac:dyDescent="0.2">
      <c r="K571" s="26"/>
      <c r="L571" s="48">
        <v>570</v>
      </c>
      <c r="M571" s="49">
        <f t="shared" si="91"/>
        <v>0.45934065934065932</v>
      </c>
      <c r="N571" s="33">
        <f t="shared" si="92"/>
        <v>9276.3157894736833</v>
      </c>
      <c r="O571" s="33">
        <f t="shared" si="93"/>
        <v>90.213428995404115</v>
      </c>
      <c r="P571" s="34">
        <f>IF(INDEX($O$2:$O$4095,MATCH($B$8,$O$2:$O$4095,1)+ROWS(P$2:$P571))&lt;=$B$9,INDEX($O$2:$O$4095,MATCH($B$8,$O$2:$O$4095,1)+ROWS(P$2:$P571)),"")</f>
        <v>91.427833950487582</v>
      </c>
      <c r="Q571" s="50">
        <f t="shared" si="90"/>
        <v>588</v>
      </c>
      <c r="R571" s="51">
        <f t="shared" ca="1" si="97"/>
        <v>122.61943639056267</v>
      </c>
      <c r="S571" s="52">
        <f t="shared" ca="1" si="98"/>
        <v>1157</v>
      </c>
      <c r="T571" s="39" t="str">
        <f t="shared" ca="1" si="94"/>
        <v>123,</v>
      </c>
      <c r="U571" s="39" t="str">
        <f t="shared" ca="1" si="95"/>
        <v>122.6194,</v>
      </c>
      <c r="V571" s="53" t="str">
        <f t="shared" ca="1" si="96"/>
        <v>12262,</v>
      </c>
      <c r="W571" s="41"/>
      <c r="X571" s="42"/>
      <c r="Y571" s="42"/>
      <c r="Z571" s="72"/>
      <c r="AA571" s="42"/>
      <c r="AB571" s="44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</row>
    <row r="572" spans="11:39" x14ac:dyDescent="0.2">
      <c r="K572" s="26"/>
      <c r="L572" s="48">
        <v>571</v>
      </c>
      <c r="M572" s="49">
        <f t="shared" si="91"/>
        <v>0.46014652014652013</v>
      </c>
      <c r="N572" s="33">
        <f t="shared" si="92"/>
        <v>9257.4430823117345</v>
      </c>
      <c r="O572" s="33">
        <f t="shared" si="93"/>
        <v>90.281516519893671</v>
      </c>
      <c r="P572" s="34">
        <f>IF(INDEX($O$2:$O$4095,MATCH($B$8,$O$2:$O$4095,1)+ROWS(P$2:$P572))&lt;=$B$9,INDEX($O$2:$O$4095,MATCH($B$8,$O$2:$O$4095,1)+ROWS(P$2:$P572)),"")</f>
        <v>91.49462167738784</v>
      </c>
      <c r="Q572" s="50">
        <f t="shared" si="90"/>
        <v>589</v>
      </c>
      <c r="R572" s="51">
        <f t="shared" ca="1" si="97"/>
        <v>122.71494965428911</v>
      </c>
      <c r="S572" s="52">
        <f t="shared" ca="1" si="98"/>
        <v>1159</v>
      </c>
      <c r="T572" s="39" t="str">
        <f t="shared" ca="1" si="94"/>
        <v>123,</v>
      </c>
      <c r="U572" s="39" t="str">
        <f t="shared" ca="1" si="95"/>
        <v>122.7149,</v>
      </c>
      <c r="V572" s="53" t="str">
        <f t="shared" ca="1" si="96"/>
        <v>12271,</v>
      </c>
      <c r="W572" s="41"/>
      <c r="X572" s="42"/>
      <c r="Y572" s="42"/>
      <c r="Z572" s="72"/>
      <c r="AA572" s="42"/>
      <c r="AB572" s="44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</row>
    <row r="573" spans="11:39" x14ac:dyDescent="0.2">
      <c r="K573" s="26"/>
      <c r="L573" s="48">
        <v>572</v>
      </c>
      <c r="M573" s="49">
        <f t="shared" si="91"/>
        <v>0.46095238095238095</v>
      </c>
      <c r="N573" s="33">
        <f t="shared" si="92"/>
        <v>9238.636363636364</v>
      </c>
      <c r="O573" s="33">
        <f t="shared" si="93"/>
        <v>90.349529661396957</v>
      </c>
      <c r="P573" s="34">
        <f>IF(INDEX($O$2:$O$4095,MATCH($B$8,$O$2:$O$4095,1)+ROWS(P$2:$P573))&lt;=$B$9,INDEX($O$2:$O$4095,MATCH($B$8,$O$2:$O$4095,1)+ROWS(P$2:$P573)),"")</f>
        <v>91.561339551265746</v>
      </c>
      <c r="Q573" s="50">
        <f t="shared" si="90"/>
        <v>590</v>
      </c>
      <c r="R573" s="51">
        <f t="shared" ca="1" si="97"/>
        <v>122.81040925383428</v>
      </c>
      <c r="S573" s="52">
        <f t="shared" ca="1" si="98"/>
        <v>1161</v>
      </c>
      <c r="T573" s="39" t="str">
        <f t="shared" ca="1" si="94"/>
        <v>123,</v>
      </c>
      <c r="U573" s="39" t="str">
        <f t="shared" ca="1" si="95"/>
        <v>122.8104,</v>
      </c>
      <c r="V573" s="53" t="str">
        <f t="shared" ca="1" si="96"/>
        <v>12281,</v>
      </c>
      <c r="W573" s="41"/>
      <c r="X573" s="42"/>
      <c r="Y573" s="42"/>
      <c r="Z573" s="72"/>
      <c r="AA573" s="42"/>
      <c r="AB573" s="44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</row>
    <row r="574" spans="11:39" x14ac:dyDescent="0.2">
      <c r="K574" s="26"/>
      <c r="L574" s="48">
        <v>573</v>
      </c>
      <c r="M574" s="49">
        <f t="shared" si="91"/>
        <v>0.46175824175824171</v>
      </c>
      <c r="N574" s="33">
        <f t="shared" si="92"/>
        <v>9219.8952879581157</v>
      </c>
      <c r="O574" s="33">
        <f t="shared" si="93"/>
        <v>90.417468682142271</v>
      </c>
      <c r="P574" s="34">
        <f>IF(INDEX($O$2:$O$4095,MATCH($B$8,$O$2:$O$4095,1)+ROWS(P$2:$P574))&lt;=$B$9,INDEX($O$2:$O$4095,MATCH($B$8,$O$2:$O$4095,1)+ROWS(P$2:$P574)),"")</f>
        <v>91.627987812442029</v>
      </c>
      <c r="Q574" s="50">
        <f t="shared" si="90"/>
        <v>591</v>
      </c>
      <c r="R574" s="51">
        <f t="shared" ca="1" si="97"/>
        <v>122.90581551038184</v>
      </c>
      <c r="S574" s="52">
        <f t="shared" ca="1" si="98"/>
        <v>1163</v>
      </c>
      <c r="T574" s="39" t="str">
        <f t="shared" ca="1" si="94"/>
        <v>123,</v>
      </c>
      <c r="U574" s="39" t="str">
        <f t="shared" ca="1" si="95"/>
        <v>122.9058,</v>
      </c>
      <c r="V574" s="53" t="str">
        <f t="shared" ca="1" si="96"/>
        <v>12291,</v>
      </c>
      <c r="W574" s="41"/>
      <c r="X574" s="42"/>
      <c r="Y574" s="42"/>
      <c r="Z574" s="72"/>
      <c r="AA574" s="42"/>
      <c r="AB574" s="44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</row>
    <row r="575" spans="11:39" x14ac:dyDescent="0.2">
      <c r="K575" s="26"/>
      <c r="L575" s="48">
        <v>574</v>
      </c>
      <c r="M575" s="49">
        <f t="shared" si="91"/>
        <v>0.46256410256410252</v>
      </c>
      <c r="N575" s="33">
        <f t="shared" si="92"/>
        <v>9201.2195121951227</v>
      </c>
      <c r="O575" s="33">
        <f t="shared" si="93"/>
        <v>90.48533384307018</v>
      </c>
      <c r="P575" s="34">
        <f>IF(INDEX($O$2:$O$4095,MATCH($B$8,$O$2:$O$4095,1)+ROWS(P$2:$P575))&lt;=$B$9,INDEX($O$2:$O$4095,MATCH($B$8,$O$2:$O$4095,1)+ROWS(P$2:$P575)),"")</f>
        <v>91.694566700095095</v>
      </c>
      <c r="Q575" s="50">
        <f t="shared" si="90"/>
        <v>592</v>
      </c>
      <c r="R575" s="51">
        <f t="shared" ca="1" si="97"/>
        <v>123.00116874387419</v>
      </c>
      <c r="S575" s="52">
        <f t="shared" ca="1" si="98"/>
        <v>1165</v>
      </c>
      <c r="T575" s="39" t="str">
        <f t="shared" ca="1" si="94"/>
        <v>123,</v>
      </c>
      <c r="U575" s="39" t="str">
        <f t="shared" ca="1" si="95"/>
        <v>123.0012,</v>
      </c>
      <c r="V575" s="53" t="str">
        <f t="shared" ca="1" si="96"/>
        <v>12300,</v>
      </c>
      <c r="W575" s="41"/>
      <c r="X575" s="42"/>
      <c r="Y575" s="42"/>
      <c r="Z575" s="72"/>
      <c r="AA575" s="42"/>
      <c r="AB575" s="44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</row>
    <row r="576" spans="11:39" x14ac:dyDescent="0.2">
      <c r="K576" s="26"/>
      <c r="L576" s="48">
        <v>575</v>
      </c>
      <c r="M576" s="49">
        <f t="shared" si="91"/>
        <v>0.46336996336996339</v>
      </c>
      <c r="N576" s="33">
        <f t="shared" si="92"/>
        <v>9182.6086956521722</v>
      </c>
      <c r="O576" s="33">
        <f t="shared" si="93"/>
        <v>90.553125403842557</v>
      </c>
      <c r="P576" s="34">
        <f>IF(INDEX($O$2:$O$4095,MATCH($B$8,$O$2:$O$4095,1)+ROWS(P$2:$P576))&lt;=$B$9,INDEX($O$2:$O$4095,MATCH($B$8,$O$2:$O$4095,1)+ROWS(P$2:$P576)),"")</f>
        <v>91.761076452268924</v>
      </c>
      <c r="Q576" s="50">
        <f t="shared" si="90"/>
        <v>593</v>
      </c>
      <c r="R576" s="51">
        <f t="shared" ca="1" si="97"/>
        <v>123.09646927302208</v>
      </c>
      <c r="S576" s="52">
        <f t="shared" ca="1" si="98"/>
        <v>1167</v>
      </c>
      <c r="T576" s="39" t="str">
        <f t="shared" ca="1" si="94"/>
        <v>123,</v>
      </c>
      <c r="U576" s="39" t="str">
        <f t="shared" ca="1" si="95"/>
        <v>123.0965,</v>
      </c>
      <c r="V576" s="53" t="str">
        <f t="shared" ca="1" si="96"/>
        <v>12310,</v>
      </c>
      <c r="W576" s="41"/>
      <c r="X576" s="42"/>
      <c r="Y576" s="42"/>
      <c r="Z576" s="72"/>
      <c r="AA576" s="42"/>
      <c r="AB576" s="44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</row>
    <row r="577" spans="11:39" x14ac:dyDescent="0.2">
      <c r="K577" s="26"/>
      <c r="L577" s="48">
        <v>576</v>
      </c>
      <c r="M577" s="49">
        <f t="shared" si="91"/>
        <v>0.46417582417582415</v>
      </c>
      <c r="N577" s="33">
        <f t="shared" si="92"/>
        <v>9164.0625</v>
      </c>
      <c r="O577" s="33">
        <f t="shared" si="93"/>
        <v>90.620843622850771</v>
      </c>
      <c r="P577" s="34">
        <f>IF(INDEX($O$2:$O$4095,MATCH($B$8,$O$2:$O$4095,1)+ROWS(P$2:$P577))&lt;=$B$9,INDEX($O$2:$O$4095,MATCH($B$8,$O$2:$O$4095,1)+ROWS(P$2:$P577)),"")</f>
        <v>91.827517305879951</v>
      </c>
      <c r="Q577" s="50">
        <f t="shared" si="90"/>
        <v>594</v>
      </c>
      <c r="R577" s="51">
        <f t="shared" ca="1" si="97"/>
        <v>123.19171741531358</v>
      </c>
      <c r="S577" s="52">
        <f t="shared" ca="1" si="98"/>
        <v>1169</v>
      </c>
      <c r="T577" s="39" t="str">
        <f t="shared" ca="1" si="94"/>
        <v>123,</v>
      </c>
      <c r="U577" s="39" t="str">
        <f t="shared" ca="1" si="95"/>
        <v>123.1917,</v>
      </c>
      <c r="V577" s="53" t="str">
        <f t="shared" ca="1" si="96"/>
        <v>12319,</v>
      </c>
      <c r="W577" s="41"/>
      <c r="X577" s="42"/>
      <c r="Y577" s="42"/>
      <c r="Z577" s="72"/>
      <c r="AA577" s="42"/>
      <c r="AB577" s="44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</row>
    <row r="578" spans="11:39" x14ac:dyDescent="0.2">
      <c r="K578" s="26"/>
      <c r="L578" s="48">
        <v>577</v>
      </c>
      <c r="M578" s="49">
        <f t="shared" si="91"/>
        <v>0.46498168498168496</v>
      </c>
      <c r="N578" s="33">
        <f t="shared" si="92"/>
        <v>9145.5805892547669</v>
      </c>
      <c r="O578" s="33">
        <f t="shared" si="93"/>
        <v>90.688488757224377</v>
      </c>
      <c r="P578" s="34">
        <f>IF(INDEX($O$2:$O$4095,MATCH($B$8,$O$2:$O$4095,1)+ROWS(P$2:$P578))&lt;=$B$9,INDEX($O$2:$O$4095,MATCH($B$8,$O$2:$O$4095,1)+ROWS(P$2:$P578)),"")</f>
        <v>91.893889496724967</v>
      </c>
      <c r="Q578" s="50">
        <f t="shared" ref="Q578:Q641" si="99">INDEX($L$2:$L$4095,MATCH($P578,$O$2:$O$4095,0))</f>
        <v>595</v>
      </c>
      <c r="R578" s="51">
        <f t="shared" ca="1" si="97"/>
        <v>123.28691348702307</v>
      </c>
      <c r="S578" s="52">
        <f t="shared" ca="1" si="98"/>
        <v>1171</v>
      </c>
      <c r="T578" s="39" t="str">
        <f t="shared" ca="1" si="94"/>
        <v>123,</v>
      </c>
      <c r="U578" s="39" t="str">
        <f t="shared" ca="1" si="95"/>
        <v>123.2869,</v>
      </c>
      <c r="V578" s="53" t="str">
        <f t="shared" ca="1" si="96"/>
        <v>12329,</v>
      </c>
      <c r="W578" s="41"/>
      <c r="X578" s="42"/>
      <c r="Y578" s="42"/>
      <c r="Z578" s="72"/>
      <c r="AA578" s="42"/>
      <c r="AB578" s="44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</row>
    <row r="579" spans="11:39" x14ac:dyDescent="0.2">
      <c r="K579" s="26"/>
      <c r="L579" s="48">
        <v>578</v>
      </c>
      <c r="M579" s="49">
        <f t="shared" ref="M579:M642" si="100">(L579*$B$5)/($B$6-1)</f>
        <v>0.46578754578754578</v>
      </c>
      <c r="N579" s="33">
        <f t="shared" ref="N579:N642" si="101">IF($B$7="Upper Leg",$B$4*(($B$5/M579)-1),$B$4*(1/(($B$5/M579)-1)))</f>
        <v>9127.1626297577859</v>
      </c>
      <c r="O579" s="33">
        <f t="shared" ref="O579:O642" si="102">($B$2/LN(N579/($B$3*EXP(-$B$2/298.15))))-273.15</f>
        <v>90.756061062839763</v>
      </c>
      <c r="P579" s="34">
        <f>IF(INDEX($O$2:$O$4095,MATCH($B$8,$O$2:$O$4095,1)+ROWS(P$2:$P579))&lt;=$B$9,INDEX($O$2:$O$4095,MATCH($B$8,$O$2:$O$4095,1)+ROWS(P$2:$P579)),"")</f>
        <v>91.96019325948788</v>
      </c>
      <c r="Q579" s="50">
        <f t="shared" si="99"/>
        <v>596</v>
      </c>
      <c r="R579" s="51">
        <f t="shared" ca="1" si="97"/>
        <v>123.3820578032205</v>
      </c>
      <c r="S579" s="52">
        <f t="shared" ca="1" si="98"/>
        <v>1173</v>
      </c>
      <c r="T579" s="39" t="str">
        <f t="shared" ref="T579:T642" ca="1" si="103">ROUND(R579,0)&amp;","</f>
        <v>123,</v>
      </c>
      <c r="U579" s="39" t="str">
        <f t="shared" ref="U579:U642" ca="1" si="104">ROUND(R579,4)&amp;","</f>
        <v>123.3821,</v>
      </c>
      <c r="V579" s="53" t="str">
        <f t="shared" ref="V579:V642" ca="1" si="105">ROUND(R579*$B$11,0)&amp;","</f>
        <v>12338,</v>
      </c>
      <c r="W579" s="41"/>
      <c r="X579" s="42"/>
      <c r="Y579" s="42"/>
      <c r="Z579" s="72"/>
      <c r="AA579" s="42"/>
      <c r="AB579" s="44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</row>
    <row r="580" spans="11:39" x14ac:dyDescent="0.2">
      <c r="K580" s="26"/>
      <c r="L580" s="48">
        <v>579</v>
      </c>
      <c r="M580" s="49">
        <f t="shared" si="100"/>
        <v>0.46659340659340653</v>
      </c>
      <c r="N580" s="33">
        <f t="shared" si="101"/>
        <v>9108.8082901554408</v>
      </c>
      <c r="O580" s="33">
        <f t="shared" si="102"/>
        <v>90.823560794328046</v>
      </c>
      <c r="P580" s="34">
        <f>IF(INDEX($O$2:$O$4095,MATCH($B$8,$O$2:$O$4095,1)+ROWS(P$2:$P580))&lt;=$B$9,INDEX($O$2:$O$4095,MATCH($B$8,$O$2:$O$4095,1)+ROWS(P$2:$P580)),"")</f>
        <v>92.026428827747338</v>
      </c>
      <c r="Q580" s="50">
        <f t="shared" si="99"/>
        <v>597</v>
      </c>
      <c r="R580" s="51">
        <f t="shared" ref="R580:R643" ca="1" si="106">INDIRECT("P"&amp;((ROW(P580)-2)*$B$10)+2,TRUE)</f>
        <v>123.47715067777983</v>
      </c>
      <c r="S580" s="52">
        <f t="shared" ca="1" si="98"/>
        <v>1175</v>
      </c>
      <c r="T580" s="39" t="str">
        <f t="shared" ca="1" si="103"/>
        <v>123,</v>
      </c>
      <c r="U580" s="39" t="str">
        <f t="shared" ca="1" si="104"/>
        <v>123.4772,</v>
      </c>
      <c r="V580" s="53" t="str">
        <f t="shared" ca="1" si="105"/>
        <v>12348,</v>
      </c>
      <c r="W580" s="41"/>
      <c r="X580" s="42"/>
      <c r="Y580" s="42"/>
      <c r="Z580" s="72"/>
      <c r="AA580" s="42"/>
      <c r="AB580" s="44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</row>
    <row r="581" spans="11:39" x14ac:dyDescent="0.2">
      <c r="K581" s="26"/>
      <c r="L581" s="48">
        <v>580</v>
      </c>
      <c r="M581" s="49">
        <f t="shared" si="100"/>
        <v>0.4673992673992674</v>
      </c>
      <c r="N581" s="33">
        <f t="shared" si="101"/>
        <v>9090.5172413793098</v>
      </c>
      <c r="O581" s="33">
        <f t="shared" si="102"/>
        <v>90.890988205083943</v>
      </c>
      <c r="P581" s="34">
        <f>IF(INDEX($O$2:$O$4095,MATCH($B$8,$O$2:$O$4095,1)+ROWS(P$2:$P581))&lt;=$B$9,INDEX($O$2:$O$4095,MATCH($B$8,$O$2:$O$4095,1)+ROWS(P$2:$P581)),"")</f>
        <v>92.092596433983658</v>
      </c>
      <c r="Q581" s="50">
        <f t="shared" si="99"/>
        <v>598</v>
      </c>
      <c r="R581" s="51">
        <f t="shared" ca="1" si="106"/>
        <v>123.57219242338846</v>
      </c>
      <c r="S581" s="52">
        <f t="shared" ca="1" si="98"/>
        <v>1177</v>
      </c>
      <c r="T581" s="39" t="str">
        <f t="shared" ca="1" si="103"/>
        <v>124,</v>
      </c>
      <c r="U581" s="39" t="str">
        <f t="shared" ca="1" si="104"/>
        <v>123.5722,</v>
      </c>
      <c r="V581" s="53" t="str">
        <f t="shared" ca="1" si="105"/>
        <v>12357,</v>
      </c>
      <c r="W581" s="41"/>
      <c r="X581" s="42"/>
      <c r="Y581" s="42"/>
      <c r="Z581" s="72"/>
      <c r="AA581" s="42"/>
      <c r="AB581" s="44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</row>
    <row r="582" spans="11:39" x14ac:dyDescent="0.2">
      <c r="K582" s="26"/>
      <c r="L582" s="48">
        <v>581</v>
      </c>
      <c r="M582" s="49">
        <f t="shared" si="100"/>
        <v>0.46820512820512822</v>
      </c>
      <c r="N582" s="33">
        <f t="shared" si="101"/>
        <v>9072.2891566265062</v>
      </c>
      <c r="O582" s="33">
        <f t="shared" si="102"/>
        <v>90.958343547273614</v>
      </c>
      <c r="P582" s="34">
        <f>IF(INDEX($O$2:$O$4095,MATCH($B$8,$O$2:$O$4095,1)+ROWS(P$2:$P582))&lt;=$B$9,INDEX($O$2:$O$4095,MATCH($B$8,$O$2:$O$4095,1)+ROWS(P$2:$P582)),"")</f>
        <v>92.158696309585935</v>
      </c>
      <c r="Q582" s="50">
        <f t="shared" si="99"/>
        <v>599</v>
      </c>
      <c r="R582" s="51">
        <f t="shared" ca="1" si="106"/>
        <v>123.66718335155559</v>
      </c>
      <c r="S582" s="52">
        <f t="shared" ca="1" si="98"/>
        <v>1179</v>
      </c>
      <c r="T582" s="39" t="str">
        <f t="shared" ca="1" si="103"/>
        <v>124,</v>
      </c>
      <c r="U582" s="39" t="str">
        <f t="shared" ca="1" si="104"/>
        <v>123.6672,</v>
      </c>
      <c r="V582" s="53" t="str">
        <f t="shared" ca="1" si="105"/>
        <v>12367,</v>
      </c>
      <c r="W582" s="41"/>
      <c r="X582" s="42"/>
      <c r="Y582" s="42"/>
      <c r="Z582" s="72"/>
      <c r="AA582" s="42"/>
      <c r="AB582" s="44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</row>
    <row r="583" spans="11:39" x14ac:dyDescent="0.2">
      <c r="K583" s="26"/>
      <c r="L583" s="48">
        <v>582</v>
      </c>
      <c r="M583" s="49">
        <f t="shared" si="100"/>
        <v>0.46901098901098898</v>
      </c>
      <c r="N583" s="33">
        <f t="shared" si="101"/>
        <v>9054.1237113402058</v>
      </c>
      <c r="O583" s="33">
        <f t="shared" si="102"/>
        <v>91.025627071843076</v>
      </c>
      <c r="P583" s="34">
        <f>IF(INDEX($O$2:$O$4095,MATCH($B$8,$O$2:$O$4095,1)+ROWS(P$2:$P583))&lt;=$B$9,INDEX($O$2:$O$4095,MATCH($B$8,$O$2:$O$4095,1)+ROWS(P$2:$P583)),"")</f>
        <v>92.224728684859258</v>
      </c>
      <c r="Q583" s="50">
        <f t="shared" si="99"/>
        <v>600</v>
      </c>
      <c r="R583" s="51">
        <f t="shared" ca="1" si="106"/>
        <v>123.76212377262112</v>
      </c>
      <c r="S583" s="52">
        <f t="shared" ca="1" si="98"/>
        <v>1181</v>
      </c>
      <c r="T583" s="39" t="str">
        <f t="shared" ca="1" si="103"/>
        <v>124,</v>
      </c>
      <c r="U583" s="39" t="str">
        <f t="shared" ca="1" si="104"/>
        <v>123.7621,</v>
      </c>
      <c r="V583" s="53" t="str">
        <f t="shared" ca="1" si="105"/>
        <v>12376,</v>
      </c>
      <c r="W583" s="41"/>
      <c r="X583" s="42"/>
      <c r="Y583" s="42"/>
      <c r="Z583" s="72"/>
      <c r="AA583" s="42"/>
      <c r="AB583" s="44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</row>
    <row r="584" spans="11:39" x14ac:dyDescent="0.2">
      <c r="K584" s="26"/>
      <c r="L584" s="48">
        <v>583</v>
      </c>
      <c r="M584" s="49">
        <f t="shared" si="100"/>
        <v>0.46981684981684979</v>
      </c>
      <c r="N584" s="33">
        <f t="shared" si="101"/>
        <v>9036.020583190395</v>
      </c>
      <c r="O584" s="33">
        <f t="shared" si="102"/>
        <v>91.0928390285261</v>
      </c>
      <c r="P584" s="34">
        <f>IF(INDEX($O$2:$O$4095,MATCH($B$8,$O$2:$O$4095,1)+ROWS(P$2:$P584))&lt;=$B$9,INDEX($O$2:$O$4095,MATCH($B$8,$O$2:$O$4095,1)+ROWS(P$2:$P584)),"")</f>
        <v>92.290693789031479</v>
      </c>
      <c r="Q584" s="50">
        <f t="shared" si="99"/>
        <v>601</v>
      </c>
      <c r="R584" s="51">
        <f t="shared" ca="1" si="106"/>
        <v>123.85701399576419</v>
      </c>
      <c r="S584" s="52">
        <f t="shared" ca="1" si="98"/>
        <v>1183</v>
      </c>
      <c r="T584" s="39" t="str">
        <f t="shared" ca="1" si="103"/>
        <v>124,</v>
      </c>
      <c r="U584" s="39" t="str">
        <f t="shared" ca="1" si="104"/>
        <v>123.857,</v>
      </c>
      <c r="V584" s="53" t="str">
        <f t="shared" ca="1" si="105"/>
        <v>12386,</v>
      </c>
      <c r="W584" s="41"/>
      <c r="X584" s="42"/>
      <c r="Y584" s="42"/>
      <c r="Z584" s="72"/>
      <c r="AA584" s="42"/>
      <c r="AB584" s="44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</row>
    <row r="585" spans="11:39" x14ac:dyDescent="0.2">
      <c r="K585" s="26"/>
      <c r="L585" s="48">
        <v>584</v>
      </c>
      <c r="M585" s="49">
        <f t="shared" si="100"/>
        <v>0.4706227106227106</v>
      </c>
      <c r="N585" s="33">
        <f t="shared" si="101"/>
        <v>9017.9794520547948</v>
      </c>
      <c r="O585" s="33">
        <f t="shared" si="102"/>
        <v>91.159979665852461</v>
      </c>
      <c r="P585" s="34">
        <f>IF(INDEX($O$2:$O$4095,MATCH($B$8,$O$2:$O$4095,1)+ROWS(P$2:$P585))&lt;=$B$9,INDEX($O$2:$O$4095,MATCH($B$8,$O$2:$O$4095,1)+ROWS(P$2:$P585)),"")</f>
        <v>92.356591850260372</v>
      </c>
      <c r="Q585" s="50">
        <f t="shared" si="99"/>
        <v>602</v>
      </c>
      <c r="R585" s="51">
        <f t="shared" ca="1" si="106"/>
        <v>123.95185432901178</v>
      </c>
      <c r="S585" s="52">
        <f t="shared" ref="S585:S648" ca="1" si="107">INDEX($L$2:$L$4095,MATCH($R585,$O$2:$O$4095,0))</f>
        <v>1185</v>
      </c>
      <c r="T585" s="39" t="str">
        <f t="shared" ca="1" si="103"/>
        <v>124,</v>
      </c>
      <c r="U585" s="39" t="str">
        <f t="shared" ca="1" si="104"/>
        <v>123.9519,</v>
      </c>
      <c r="V585" s="53" t="str">
        <f t="shared" ca="1" si="105"/>
        <v>12395,</v>
      </c>
      <c r="W585" s="41"/>
      <c r="X585" s="42"/>
      <c r="Y585" s="42"/>
      <c r="Z585" s="72"/>
      <c r="AA585" s="42"/>
      <c r="AB585" s="44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</row>
    <row r="586" spans="11:39" x14ac:dyDescent="0.2">
      <c r="K586" s="26"/>
      <c r="L586" s="48">
        <v>585</v>
      </c>
      <c r="M586" s="49">
        <f t="shared" si="100"/>
        <v>0.47142857142857142</v>
      </c>
      <c r="N586" s="33">
        <f t="shared" si="101"/>
        <v>9000</v>
      </c>
      <c r="O586" s="33">
        <f t="shared" si="102"/>
        <v>91.227049231155831</v>
      </c>
      <c r="P586" s="34">
        <f>IF(INDEX($O$2:$O$4095,MATCH($B$8,$O$2:$O$4095,1)+ROWS(P$2:$P586))&lt;=$B$9,INDEX($O$2:$O$4095,MATCH($B$8,$O$2:$O$4095,1)+ROWS(P$2:$P586)),"")</f>
        <v>92.42242309564034</v>
      </c>
      <c r="Q586" s="50">
        <f t="shared" si="99"/>
        <v>603</v>
      </c>
      <c r="R586" s="51">
        <f t="shared" ca="1" si="106"/>
        <v>124.04664507924747</v>
      </c>
      <c r="S586" s="52">
        <f t="shared" ca="1" si="107"/>
        <v>1187</v>
      </c>
      <c r="T586" s="39" t="str">
        <f t="shared" ca="1" si="103"/>
        <v>124,</v>
      </c>
      <c r="U586" s="39" t="str">
        <f t="shared" ca="1" si="104"/>
        <v>124.0466,</v>
      </c>
      <c r="V586" s="53" t="str">
        <f t="shared" ca="1" si="105"/>
        <v>12405,</v>
      </c>
      <c r="W586" s="41"/>
      <c r="X586" s="42"/>
      <c r="Y586" s="42"/>
      <c r="Z586" s="72"/>
      <c r="AA586" s="42"/>
      <c r="AB586" s="44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</row>
    <row r="587" spans="11:39" x14ac:dyDescent="0.2">
      <c r="K587" s="26"/>
      <c r="L587" s="48">
        <v>586</v>
      </c>
      <c r="M587" s="49">
        <f t="shared" si="100"/>
        <v>0.47223443223443223</v>
      </c>
      <c r="N587" s="33">
        <f t="shared" si="101"/>
        <v>8982.0819112627978</v>
      </c>
      <c r="O587" s="33">
        <f t="shared" si="102"/>
        <v>91.294047970581516</v>
      </c>
      <c r="P587" s="34">
        <f>IF(INDEX($O$2:$O$4095,MATCH($B$8,$O$2:$O$4095,1)+ROWS(P$2:$P587))&lt;=$B$9,INDEX($O$2:$O$4095,MATCH($B$8,$O$2:$O$4095,1)+ROWS(P$2:$P587)),"")</f>
        <v>92.488187751209296</v>
      </c>
      <c r="Q587" s="50">
        <f t="shared" si="99"/>
        <v>604</v>
      </c>
      <c r="R587" s="51">
        <f t="shared" ca="1" si="106"/>
        <v>124.14138655221939</v>
      </c>
      <c r="S587" s="52">
        <f t="shared" ca="1" si="107"/>
        <v>1189</v>
      </c>
      <c r="T587" s="39" t="str">
        <f t="shared" ca="1" si="103"/>
        <v>124,</v>
      </c>
      <c r="U587" s="39" t="str">
        <f t="shared" ca="1" si="104"/>
        <v>124.1414,</v>
      </c>
      <c r="V587" s="53" t="str">
        <f t="shared" ca="1" si="105"/>
        <v>12414,</v>
      </c>
      <c r="W587" s="41"/>
      <c r="X587" s="42"/>
      <c r="Y587" s="42"/>
      <c r="Z587" s="72"/>
      <c r="AA587" s="42"/>
      <c r="AB587" s="44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</row>
    <row r="588" spans="11:39" x14ac:dyDescent="0.2">
      <c r="K588" s="26"/>
      <c r="L588" s="48">
        <v>587</v>
      </c>
      <c r="M588" s="49">
        <f t="shared" si="100"/>
        <v>0.47304029304029299</v>
      </c>
      <c r="N588" s="33">
        <f t="shared" si="101"/>
        <v>8964.2248722316872</v>
      </c>
      <c r="O588" s="33">
        <f t="shared" si="102"/>
        <v>91.360976129094638</v>
      </c>
      <c r="P588" s="34">
        <f>IF(INDEX($O$2:$O$4095,MATCH($B$8,$O$2:$O$4095,1)+ROWS(P$2:$P588))&lt;=$B$9,INDEX($O$2:$O$4095,MATCH($B$8,$O$2:$O$4095,1)+ROWS(P$2:$P588)),"")</f>
        <v>92.553886041955366</v>
      </c>
      <c r="Q588" s="50">
        <f t="shared" si="99"/>
        <v>605</v>
      </c>
      <c r="R588" s="51">
        <f t="shared" ca="1" si="106"/>
        <v>124.23607905254909</v>
      </c>
      <c r="S588" s="52">
        <f t="shared" ca="1" si="107"/>
        <v>1191</v>
      </c>
      <c r="T588" s="39" t="str">
        <f t="shared" ca="1" si="103"/>
        <v>124,</v>
      </c>
      <c r="U588" s="39" t="str">
        <f t="shared" ca="1" si="104"/>
        <v>124.2361,</v>
      </c>
      <c r="V588" s="53" t="str">
        <f t="shared" ca="1" si="105"/>
        <v>12424,</v>
      </c>
      <c r="W588" s="41"/>
      <c r="X588" s="42"/>
      <c r="Y588" s="42"/>
      <c r="Z588" s="72"/>
      <c r="AA588" s="42"/>
      <c r="AB588" s="44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</row>
    <row r="589" spans="11:39" x14ac:dyDescent="0.2">
      <c r="K589" s="26"/>
      <c r="L589" s="48">
        <v>588</v>
      </c>
      <c r="M589" s="49">
        <f t="shared" si="100"/>
        <v>0.47384615384615381</v>
      </c>
      <c r="N589" s="33">
        <f t="shared" si="101"/>
        <v>8946.4285714285725</v>
      </c>
      <c r="O589" s="33">
        <f t="shared" si="102"/>
        <v>91.427833950487582</v>
      </c>
      <c r="P589" s="34">
        <f>IF(INDEX($O$2:$O$4095,MATCH($B$8,$O$2:$O$4095,1)+ROWS(P$2:$P589))&lt;=$B$9,INDEX($O$2:$O$4095,MATCH($B$8,$O$2:$O$4095,1)+ROWS(P$2:$P589)),"")</f>
        <v>92.619518191823829</v>
      </c>
      <c r="Q589" s="50">
        <f t="shared" si="99"/>
        <v>606</v>
      </c>
      <c r="R589" s="51">
        <f t="shared" ca="1" si="106"/>
        <v>124.33072288373961</v>
      </c>
      <c r="S589" s="52">
        <f t="shared" ca="1" si="107"/>
        <v>1193</v>
      </c>
      <c r="T589" s="39" t="str">
        <f t="shared" ca="1" si="103"/>
        <v>124,</v>
      </c>
      <c r="U589" s="39" t="str">
        <f t="shared" ca="1" si="104"/>
        <v>124.3307,</v>
      </c>
      <c r="V589" s="53" t="str">
        <f t="shared" ca="1" si="105"/>
        <v>12433,</v>
      </c>
      <c r="W589" s="41"/>
      <c r="X589" s="42"/>
      <c r="Y589" s="42"/>
      <c r="Z589" s="72"/>
      <c r="AA589" s="42"/>
      <c r="AB589" s="44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</row>
    <row r="590" spans="11:39" x14ac:dyDescent="0.2">
      <c r="K590" s="26"/>
      <c r="L590" s="48">
        <v>589</v>
      </c>
      <c r="M590" s="49">
        <f t="shared" si="100"/>
        <v>0.47465201465201462</v>
      </c>
      <c r="N590" s="33">
        <f t="shared" si="101"/>
        <v>8928.6926994906626</v>
      </c>
      <c r="O590" s="33">
        <f t="shared" si="102"/>
        <v>91.49462167738784</v>
      </c>
      <c r="P590" s="34">
        <f>IF(INDEX($O$2:$O$4095,MATCH($B$8,$O$2:$O$4095,1)+ROWS(P$2:$P590))&lt;=$B$9,INDEX($O$2:$O$4095,MATCH($B$8,$O$2:$O$4095,1)+ROWS(P$2:$P590)),"")</f>
        <v>92.685084423723367</v>
      </c>
      <c r="Q590" s="50">
        <f t="shared" si="99"/>
        <v>607</v>
      </c>
      <c r="R590" s="51">
        <f t="shared" ca="1" si="106"/>
        <v>124.42531834818379</v>
      </c>
      <c r="S590" s="52">
        <f t="shared" ca="1" si="107"/>
        <v>1195</v>
      </c>
      <c r="T590" s="39" t="str">
        <f t="shared" ca="1" si="103"/>
        <v>124,</v>
      </c>
      <c r="U590" s="39" t="str">
        <f t="shared" ca="1" si="104"/>
        <v>124.4253,</v>
      </c>
      <c r="V590" s="53" t="str">
        <f t="shared" ca="1" si="105"/>
        <v>12443,</v>
      </c>
      <c r="W590" s="41"/>
      <c r="X590" s="42"/>
      <c r="Y590" s="42"/>
      <c r="Z590" s="72"/>
      <c r="AA590" s="42"/>
      <c r="AB590" s="44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</row>
    <row r="591" spans="11:39" x14ac:dyDescent="0.2">
      <c r="K591" s="26"/>
      <c r="L591" s="48">
        <v>590</v>
      </c>
      <c r="M591" s="49">
        <f t="shared" si="100"/>
        <v>0.47545787545787543</v>
      </c>
      <c r="N591" s="33">
        <f t="shared" si="101"/>
        <v>8911.0169491525412</v>
      </c>
      <c r="O591" s="33">
        <f t="shared" si="102"/>
        <v>91.561339551265746</v>
      </c>
      <c r="P591" s="34">
        <f>IF(INDEX($O$2:$O$4095,MATCH($B$8,$O$2:$O$4095,1)+ROWS(P$2:$P591))&lt;=$B$9,INDEX($O$2:$O$4095,MATCH($B$8,$O$2:$O$4095,1)+ROWS(P$2:$P591)),"")</f>
        <v>92.750584959533171</v>
      </c>
      <c r="Q591" s="50">
        <f t="shared" si="99"/>
        <v>608</v>
      </c>
      <c r="R591" s="51">
        <f t="shared" ca="1" si="106"/>
        <v>124.51986574717233</v>
      </c>
      <c r="S591" s="52">
        <f t="shared" ca="1" si="107"/>
        <v>1197</v>
      </c>
      <c r="T591" s="39" t="str">
        <f t="shared" ca="1" si="103"/>
        <v>125,</v>
      </c>
      <c r="U591" s="39" t="str">
        <f t="shared" ca="1" si="104"/>
        <v>124.5199,</v>
      </c>
      <c r="V591" s="53" t="str">
        <f t="shared" ca="1" si="105"/>
        <v>12452,</v>
      </c>
      <c r="W591" s="41"/>
      <c r="X591" s="42"/>
      <c r="Y591" s="42"/>
      <c r="Z591" s="72"/>
      <c r="AA591" s="42"/>
      <c r="AB591" s="44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</row>
    <row r="592" spans="11:39" x14ac:dyDescent="0.2">
      <c r="K592" s="26"/>
      <c r="L592" s="48">
        <v>591</v>
      </c>
      <c r="M592" s="49">
        <f t="shared" si="100"/>
        <v>0.47626373626373625</v>
      </c>
      <c r="N592" s="33">
        <f t="shared" si="101"/>
        <v>8893.4010152284263</v>
      </c>
      <c r="O592" s="33">
        <f t="shared" si="102"/>
        <v>91.627987812442029</v>
      </c>
      <c r="P592" s="34">
        <f>IF(INDEX($O$2:$O$4095,MATCH($B$8,$O$2:$O$4095,1)+ROWS(P$2:$P592))&lt;=$B$9,INDEX($O$2:$O$4095,MATCH($B$8,$O$2:$O$4095,1)+ROWS(P$2:$P592)),"")</f>
        <v>92.816020020109022</v>
      </c>
      <c r="Q592" s="50">
        <f t="shared" si="99"/>
        <v>609</v>
      </c>
      <c r="R592" s="51">
        <f t="shared" ca="1" si="106"/>
        <v>124.61436538090209</v>
      </c>
      <c r="S592" s="52">
        <f t="shared" ca="1" si="107"/>
        <v>1199</v>
      </c>
      <c r="T592" s="39" t="str">
        <f t="shared" ca="1" si="103"/>
        <v>125,</v>
      </c>
      <c r="U592" s="39" t="str">
        <f t="shared" ca="1" si="104"/>
        <v>124.6144,</v>
      </c>
      <c r="V592" s="53" t="str">
        <f t="shared" ca="1" si="105"/>
        <v>12461,</v>
      </c>
      <c r="W592" s="41"/>
      <c r="X592" s="42"/>
      <c r="Y592" s="42"/>
      <c r="Z592" s="72"/>
      <c r="AA592" s="42"/>
      <c r="AB592" s="44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</row>
    <row r="593" spans="11:39" x14ac:dyDescent="0.2">
      <c r="K593" s="26"/>
      <c r="L593" s="48">
        <v>592</v>
      </c>
      <c r="M593" s="49">
        <f t="shared" si="100"/>
        <v>0.47706959706959706</v>
      </c>
      <c r="N593" s="33">
        <f t="shared" si="101"/>
        <v>8875.844594594595</v>
      </c>
      <c r="O593" s="33">
        <f t="shared" si="102"/>
        <v>91.694566700095095</v>
      </c>
      <c r="P593" s="34">
        <f>IF(INDEX($O$2:$O$4095,MATCH($B$8,$O$2:$O$4095,1)+ROWS(P$2:$P593))&lt;=$B$9,INDEX($O$2:$O$4095,MATCH($B$8,$O$2:$O$4095,1)+ROWS(P$2:$P593)),"")</f>
        <v>92.881389825290171</v>
      </c>
      <c r="Q593" s="50">
        <f t="shared" si="99"/>
        <v>610</v>
      </c>
      <c r="R593" s="51">
        <f t="shared" ca="1" si="106"/>
        <v>124.70881754848415</v>
      </c>
      <c r="S593" s="52">
        <f t="shared" ca="1" si="107"/>
        <v>1201</v>
      </c>
      <c r="T593" s="39" t="str">
        <f t="shared" ca="1" si="103"/>
        <v>125,</v>
      </c>
      <c r="U593" s="39" t="str">
        <f t="shared" ca="1" si="104"/>
        <v>124.7088,</v>
      </c>
      <c r="V593" s="53" t="str">
        <f t="shared" ca="1" si="105"/>
        <v>12471,</v>
      </c>
      <c r="W593" s="41"/>
      <c r="X593" s="42"/>
      <c r="Y593" s="42"/>
      <c r="Z593" s="72"/>
      <c r="AA593" s="42"/>
      <c r="AB593" s="44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</row>
    <row r="594" spans="11:39" x14ac:dyDescent="0.2">
      <c r="K594" s="26"/>
      <c r="L594" s="48">
        <v>593</v>
      </c>
      <c r="M594" s="49">
        <f t="shared" si="100"/>
        <v>0.47787545787545782</v>
      </c>
      <c r="N594" s="33">
        <f t="shared" si="101"/>
        <v>8858.3473861720086</v>
      </c>
      <c r="O594" s="33">
        <f t="shared" si="102"/>
        <v>91.761076452268924</v>
      </c>
      <c r="P594" s="34">
        <f>IF(INDEX($O$2:$O$4095,MATCH($B$8,$O$2:$O$4095,1)+ROWS(P$2:$P594))&lt;=$B$9,INDEX($O$2:$O$4095,MATCH($B$8,$O$2:$O$4095,1)+ROWS(P$2:$P594)),"")</f>
        <v>92.94669459390542</v>
      </c>
      <c r="Q594" s="50">
        <f t="shared" si="99"/>
        <v>611</v>
      </c>
      <c r="R594" s="51">
        <f t="shared" ca="1" si="106"/>
        <v>124.80322254795169</v>
      </c>
      <c r="S594" s="52">
        <f t="shared" ca="1" si="107"/>
        <v>1203</v>
      </c>
      <c r="T594" s="39" t="str">
        <f t="shared" ca="1" si="103"/>
        <v>125,</v>
      </c>
      <c r="U594" s="39" t="str">
        <f t="shared" ca="1" si="104"/>
        <v>124.8032,</v>
      </c>
      <c r="V594" s="53" t="str">
        <f t="shared" ca="1" si="105"/>
        <v>12480,</v>
      </c>
      <c r="W594" s="41"/>
      <c r="X594" s="42"/>
      <c r="Y594" s="42"/>
      <c r="Z594" s="72"/>
      <c r="AA594" s="42"/>
      <c r="AB594" s="44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</row>
    <row r="595" spans="11:39" x14ac:dyDescent="0.2">
      <c r="K595" s="26"/>
      <c r="L595" s="48">
        <v>594</v>
      </c>
      <c r="M595" s="49">
        <f t="shared" si="100"/>
        <v>0.47868131868131863</v>
      </c>
      <c r="N595" s="33">
        <f t="shared" si="101"/>
        <v>8840.9090909090919</v>
      </c>
      <c r="O595" s="33">
        <f t="shared" si="102"/>
        <v>91.827517305879951</v>
      </c>
      <c r="P595" s="34">
        <f>IF(INDEX($O$2:$O$4095,MATCH($B$8,$O$2:$O$4095,1)+ROWS(P$2:$P595))&lt;=$B$9,INDEX($O$2:$O$4095,MATCH($B$8,$O$2:$O$4095,1)+ROWS(P$2:$P595)),"")</f>
        <v>93.011934543780001</v>
      </c>
      <c r="Q595" s="50">
        <f t="shared" si="99"/>
        <v>612</v>
      </c>
      <c r="R595" s="51">
        <f t="shared" ca="1" si="106"/>
        <v>124.89758067626809</v>
      </c>
      <c r="S595" s="52">
        <f t="shared" ca="1" si="107"/>
        <v>1205</v>
      </c>
      <c r="T595" s="39" t="str">
        <f t="shared" ca="1" si="103"/>
        <v>125,</v>
      </c>
      <c r="U595" s="39" t="str">
        <f t="shared" ca="1" si="104"/>
        <v>124.8976,</v>
      </c>
      <c r="V595" s="53" t="str">
        <f t="shared" ca="1" si="105"/>
        <v>12490,</v>
      </c>
      <c r="W595" s="41"/>
      <c r="X595" s="42"/>
      <c r="Y595" s="42"/>
      <c r="Z595" s="72"/>
      <c r="AA595" s="42"/>
      <c r="AB595" s="44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</row>
    <row r="596" spans="11:39" x14ac:dyDescent="0.2">
      <c r="K596" s="26"/>
      <c r="L596" s="48">
        <v>595</v>
      </c>
      <c r="M596" s="49">
        <f t="shared" si="100"/>
        <v>0.4794871794871795</v>
      </c>
      <c r="N596" s="33">
        <f t="shared" si="101"/>
        <v>8823.5294117647045</v>
      </c>
      <c r="O596" s="33">
        <f t="shared" si="102"/>
        <v>91.893889496724967</v>
      </c>
      <c r="P596" s="34">
        <f>IF(INDEX($O$2:$O$4095,MATCH($B$8,$O$2:$O$4095,1)+ROWS(P$2:$P596))&lt;=$B$9,INDEX($O$2:$O$4095,MATCH($B$8,$O$2:$O$4095,1)+ROWS(P$2:$P596)),"")</f>
        <v>93.077109891741372</v>
      </c>
      <c r="Q596" s="50">
        <f t="shared" si="99"/>
        <v>613</v>
      </c>
      <c r="R596" s="51">
        <f t="shared" ca="1" si="106"/>
        <v>124.99189222933444</v>
      </c>
      <c r="S596" s="52">
        <f t="shared" ca="1" si="107"/>
        <v>1207</v>
      </c>
      <c r="T596" s="39" t="str">
        <f t="shared" ca="1" si="103"/>
        <v>125,</v>
      </c>
      <c r="U596" s="39" t="str">
        <f t="shared" ca="1" si="104"/>
        <v>124.9919,</v>
      </c>
      <c r="V596" s="53" t="str">
        <f t="shared" ca="1" si="105"/>
        <v>12499,</v>
      </c>
      <c r="W596" s="41"/>
      <c r="X596" s="42"/>
      <c r="Y596" s="42"/>
      <c r="Z596" s="72"/>
      <c r="AA596" s="42"/>
      <c r="AB596" s="44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</row>
    <row r="597" spans="11:39" x14ac:dyDescent="0.2">
      <c r="K597" s="26"/>
      <c r="L597" s="48">
        <v>596</v>
      </c>
      <c r="M597" s="49">
        <f t="shared" si="100"/>
        <v>0.48029304029304026</v>
      </c>
      <c r="N597" s="33">
        <f t="shared" si="101"/>
        <v>8806.2080536912745</v>
      </c>
      <c r="O597" s="33">
        <f t="shared" si="102"/>
        <v>91.96019325948788</v>
      </c>
      <c r="P597" s="34">
        <f>IF(INDEX($O$2:$O$4095,MATCH($B$8,$O$2:$O$4095,1)+ROWS(P$2:$P597))&lt;=$B$9,INDEX($O$2:$O$4095,MATCH($B$8,$O$2:$O$4095,1)+ROWS(P$2:$P597)),"")</f>
        <v>93.142220853626043</v>
      </c>
      <c r="Q597" s="50">
        <f t="shared" si="99"/>
        <v>614</v>
      </c>
      <c r="R597" s="51">
        <f t="shared" ca="1" si="106"/>
        <v>125.08615750199806</v>
      </c>
      <c r="S597" s="52">
        <f t="shared" ca="1" si="107"/>
        <v>1209</v>
      </c>
      <c r="T597" s="39" t="str">
        <f t="shared" ca="1" si="103"/>
        <v>125,</v>
      </c>
      <c r="U597" s="39" t="str">
        <f t="shared" ca="1" si="104"/>
        <v>125.0862,</v>
      </c>
      <c r="V597" s="53" t="str">
        <f t="shared" ca="1" si="105"/>
        <v>12509,</v>
      </c>
      <c r="W597" s="41"/>
      <c r="X597" s="42"/>
      <c r="Y597" s="42"/>
      <c r="Z597" s="72"/>
      <c r="AA597" s="42"/>
      <c r="AB597" s="44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</row>
    <row r="598" spans="11:39" x14ac:dyDescent="0.2">
      <c r="K598" s="26"/>
      <c r="L598" s="48">
        <v>597</v>
      </c>
      <c r="M598" s="49">
        <f t="shared" si="100"/>
        <v>0.48109890109890108</v>
      </c>
      <c r="N598" s="33">
        <f t="shared" si="101"/>
        <v>8788.9447236180895</v>
      </c>
      <c r="O598" s="33">
        <f t="shared" si="102"/>
        <v>92.026428827747338</v>
      </c>
      <c r="P598" s="34">
        <f>IF(INDEX($O$2:$O$4095,MATCH($B$8,$O$2:$O$4095,1)+ROWS(P$2:$P598))&lt;=$B$9,INDEX($O$2:$O$4095,MATCH($B$8,$O$2:$O$4095,1)+ROWS(P$2:$P598)),"")</f>
        <v>93.207267644285309</v>
      </c>
      <c r="Q598" s="50">
        <f t="shared" si="99"/>
        <v>615</v>
      </c>
      <c r="R598" s="51">
        <f t="shared" ca="1" si="106"/>
        <v>125.18037678805962</v>
      </c>
      <c r="S598" s="52">
        <f t="shared" ca="1" si="107"/>
        <v>1211</v>
      </c>
      <c r="T598" s="39" t="str">
        <f t="shared" ca="1" si="103"/>
        <v>125,</v>
      </c>
      <c r="U598" s="39" t="str">
        <f t="shared" ca="1" si="104"/>
        <v>125.1804,</v>
      </c>
      <c r="V598" s="53" t="str">
        <f t="shared" ca="1" si="105"/>
        <v>12518,</v>
      </c>
      <c r="W598" s="41"/>
      <c r="X598" s="42"/>
      <c r="Y598" s="42"/>
      <c r="Z598" s="72"/>
      <c r="AA598" s="42"/>
      <c r="AB598" s="44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</row>
    <row r="599" spans="11:39" x14ac:dyDescent="0.2">
      <c r="K599" s="26"/>
      <c r="L599" s="48">
        <v>598</v>
      </c>
      <c r="M599" s="49">
        <f t="shared" si="100"/>
        <v>0.48190476190476189</v>
      </c>
      <c r="N599" s="33">
        <f t="shared" si="101"/>
        <v>8771.7391304347821</v>
      </c>
      <c r="O599" s="33">
        <f t="shared" si="102"/>
        <v>92.092596433983658</v>
      </c>
      <c r="P599" s="34">
        <f>IF(INDEX($O$2:$O$4095,MATCH($B$8,$O$2:$O$4095,1)+ROWS(P$2:$P599))&lt;=$B$9,INDEX($O$2:$O$4095,MATCH($B$8,$O$2:$O$4095,1)+ROWS(P$2:$P599)),"")</f>
        <v>93.272250477591911</v>
      </c>
      <c r="Q599" s="50">
        <f t="shared" si="99"/>
        <v>616</v>
      </c>
      <c r="R599" s="51">
        <f t="shared" ca="1" si="106"/>
        <v>125.27455038028103</v>
      </c>
      <c r="S599" s="52">
        <f t="shared" ca="1" si="107"/>
        <v>1213</v>
      </c>
      <c r="T599" s="39" t="str">
        <f t="shared" ca="1" si="103"/>
        <v>125,</v>
      </c>
      <c r="U599" s="39" t="str">
        <f t="shared" ca="1" si="104"/>
        <v>125.2746,</v>
      </c>
      <c r="V599" s="53" t="str">
        <f t="shared" ca="1" si="105"/>
        <v>12527,</v>
      </c>
      <c r="W599" s="41"/>
      <c r="X599" s="42"/>
      <c r="Y599" s="42"/>
      <c r="Z599" s="72"/>
      <c r="AA599" s="42"/>
      <c r="AB599" s="44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</row>
    <row r="600" spans="11:39" x14ac:dyDescent="0.2">
      <c r="K600" s="26"/>
      <c r="L600" s="48">
        <v>599</v>
      </c>
      <c r="M600" s="49">
        <f t="shared" si="100"/>
        <v>0.48271062271062265</v>
      </c>
      <c r="N600" s="33">
        <f t="shared" si="101"/>
        <v>8754.5909849749587</v>
      </c>
      <c r="O600" s="33">
        <f t="shared" si="102"/>
        <v>92.158696309585935</v>
      </c>
      <c r="P600" s="34">
        <f>IF(INDEX($O$2:$O$4095,MATCH($B$8,$O$2:$O$4095,1)+ROWS(P$2:$P600))&lt;=$B$9,INDEX($O$2:$O$4095,MATCH($B$8,$O$2:$O$4095,1)+ROWS(P$2:$P600)),"")</f>
        <v>93.337169566445823</v>
      </c>
      <c r="Q600" s="50">
        <f t="shared" si="99"/>
        <v>617</v>
      </c>
      <c r="R600" s="51">
        <f t="shared" ca="1" si="106"/>
        <v>125.36867857039312</v>
      </c>
      <c r="S600" s="52">
        <f t="shared" ca="1" si="107"/>
        <v>1215</v>
      </c>
      <c r="T600" s="39" t="str">
        <f t="shared" ca="1" si="103"/>
        <v>125,</v>
      </c>
      <c r="U600" s="39" t="str">
        <f t="shared" ca="1" si="104"/>
        <v>125.3687,</v>
      </c>
      <c r="V600" s="53" t="str">
        <f t="shared" ca="1" si="105"/>
        <v>12537,</v>
      </c>
      <c r="W600" s="41"/>
      <c r="X600" s="42"/>
      <c r="Y600" s="42"/>
      <c r="Z600" s="72"/>
      <c r="AA600" s="42"/>
      <c r="AB600" s="44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</row>
    <row r="601" spans="11:39" x14ac:dyDescent="0.2">
      <c r="K601" s="26"/>
      <c r="L601" s="48">
        <v>600</v>
      </c>
      <c r="M601" s="49">
        <f t="shared" si="100"/>
        <v>0.48351648351648352</v>
      </c>
      <c r="N601" s="33">
        <f t="shared" si="101"/>
        <v>8737.4999999999982</v>
      </c>
      <c r="O601" s="33">
        <f t="shared" si="102"/>
        <v>92.224728684859258</v>
      </c>
      <c r="P601" s="34">
        <f>IF(INDEX($O$2:$O$4095,MATCH($B$8,$O$2:$O$4095,1)+ROWS(P$2:$P601))&lt;=$B$9,INDEX($O$2:$O$4095,MATCH($B$8,$O$2:$O$4095,1)+ROWS(P$2:$P601)),"")</f>
        <v>93.402025122780685</v>
      </c>
      <c r="Q601" s="50">
        <f t="shared" si="99"/>
        <v>618</v>
      </c>
      <c r="R601" s="51">
        <f t="shared" ca="1" si="106"/>
        <v>125.4627616491033</v>
      </c>
      <c r="S601" s="52">
        <f t="shared" ca="1" si="107"/>
        <v>1217</v>
      </c>
      <c r="T601" s="39" t="str">
        <f t="shared" ca="1" si="103"/>
        <v>125,</v>
      </c>
      <c r="U601" s="39" t="str">
        <f t="shared" ca="1" si="104"/>
        <v>125.4628,</v>
      </c>
      <c r="V601" s="53" t="str">
        <f t="shared" ca="1" si="105"/>
        <v>12546,</v>
      </c>
      <c r="W601" s="41"/>
      <c r="X601" s="42"/>
      <c r="Y601" s="42"/>
      <c r="Z601" s="72"/>
      <c r="AA601" s="42"/>
      <c r="AB601" s="44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</row>
    <row r="602" spans="11:39" x14ac:dyDescent="0.2">
      <c r="K602" s="26"/>
      <c r="L602" s="48">
        <v>601</v>
      </c>
      <c r="M602" s="49">
        <f t="shared" si="100"/>
        <v>0.48432234432234433</v>
      </c>
      <c r="N602" s="33">
        <f t="shared" si="101"/>
        <v>8720.465890183028</v>
      </c>
      <c r="O602" s="33">
        <f t="shared" si="102"/>
        <v>92.290693789031479</v>
      </c>
      <c r="P602" s="34">
        <f>IF(INDEX($O$2:$O$4095,MATCH($B$8,$O$2:$O$4095,1)+ROWS(P$2:$P602))&lt;=$B$9,INDEX($O$2:$O$4095,MATCH($B$8,$O$2:$O$4095,1)+ROWS(P$2:$P602)),"")</f>
        <v>93.466817357569425</v>
      </c>
      <c r="Q602" s="50">
        <f t="shared" si="99"/>
        <v>619</v>
      </c>
      <c r="R602" s="51">
        <f t="shared" ca="1" si="106"/>
        <v>125.55679990610321</v>
      </c>
      <c r="S602" s="52">
        <f t="shared" ca="1" si="107"/>
        <v>1219</v>
      </c>
      <c r="T602" s="39" t="str">
        <f t="shared" ca="1" si="103"/>
        <v>126,</v>
      </c>
      <c r="U602" s="39" t="str">
        <f t="shared" ca="1" si="104"/>
        <v>125.5568,</v>
      </c>
      <c r="V602" s="53" t="str">
        <f t="shared" ca="1" si="105"/>
        <v>12556,</v>
      </c>
      <c r="W602" s="41"/>
      <c r="X602" s="42"/>
      <c r="Y602" s="42"/>
      <c r="Z602" s="72"/>
      <c r="AA602" s="42"/>
      <c r="AB602" s="44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</row>
    <row r="603" spans="11:39" x14ac:dyDescent="0.2">
      <c r="K603" s="26"/>
      <c r="L603" s="48">
        <v>602</v>
      </c>
      <c r="M603" s="49">
        <f t="shared" si="100"/>
        <v>0.48512820512820509</v>
      </c>
      <c r="N603" s="33">
        <f t="shared" si="101"/>
        <v>8703.4883720930247</v>
      </c>
      <c r="O603" s="33">
        <f t="shared" si="102"/>
        <v>92.356591850260372</v>
      </c>
      <c r="P603" s="34">
        <f>IF(INDEX($O$2:$O$4095,MATCH($B$8,$O$2:$O$4095,1)+ROWS(P$2:$P603))&lt;=$B$9,INDEX($O$2:$O$4095,MATCH($B$8,$O$2:$O$4095,1)+ROWS(P$2:$P603)),"")</f>
        <v>93.531546480830912</v>
      </c>
      <c r="Q603" s="50">
        <f t="shared" si="99"/>
        <v>620</v>
      </c>
      <c r="R603" s="51">
        <f t="shared" ca="1" si="106"/>
        <v>125.65079363007555</v>
      </c>
      <c r="S603" s="52">
        <f t="shared" ca="1" si="107"/>
        <v>1221</v>
      </c>
      <c r="T603" s="39" t="str">
        <f t="shared" ca="1" si="103"/>
        <v>126,</v>
      </c>
      <c r="U603" s="39" t="str">
        <f t="shared" ca="1" si="104"/>
        <v>125.6508,</v>
      </c>
      <c r="V603" s="53" t="str">
        <f t="shared" ca="1" si="105"/>
        <v>12565,</v>
      </c>
      <c r="W603" s="41"/>
      <c r="X603" s="42"/>
      <c r="Y603" s="42"/>
      <c r="Z603" s="72"/>
      <c r="AA603" s="42"/>
      <c r="AB603" s="44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</row>
    <row r="604" spans="11:39" x14ac:dyDescent="0.2">
      <c r="K604" s="26"/>
      <c r="L604" s="48">
        <v>603</v>
      </c>
      <c r="M604" s="49">
        <f t="shared" si="100"/>
        <v>0.48593406593406591</v>
      </c>
      <c r="N604" s="33">
        <f t="shared" si="101"/>
        <v>8686.567164179105</v>
      </c>
      <c r="O604" s="33">
        <f t="shared" si="102"/>
        <v>92.42242309564034</v>
      </c>
      <c r="P604" s="34">
        <f>IF(INDEX($O$2:$O$4095,MATCH($B$8,$O$2:$O$4095,1)+ROWS(P$2:$P604))&lt;=$B$9,INDEX($O$2:$O$4095,MATCH($B$8,$O$2:$O$4095,1)+ROWS(P$2:$P604)),"")</f>
        <v>93.596212701635125</v>
      </c>
      <c r="Q604" s="50">
        <f t="shared" si="99"/>
        <v>621</v>
      </c>
      <c r="R604" s="51">
        <f t="shared" ca="1" si="106"/>
        <v>125.74474310870249</v>
      </c>
      <c r="S604" s="52">
        <f t="shared" ca="1" si="107"/>
        <v>1223</v>
      </c>
      <c r="T604" s="39" t="str">
        <f t="shared" ca="1" si="103"/>
        <v>126,</v>
      </c>
      <c r="U604" s="39" t="str">
        <f t="shared" ca="1" si="104"/>
        <v>125.7447,</v>
      </c>
      <c r="V604" s="53" t="str">
        <f t="shared" ca="1" si="105"/>
        <v>12574,</v>
      </c>
      <c r="W604" s="41"/>
      <c r="X604" s="42"/>
      <c r="Y604" s="42"/>
      <c r="Z604" s="72"/>
      <c r="AA604" s="42"/>
      <c r="AB604" s="44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</row>
    <row r="605" spans="11:39" x14ac:dyDescent="0.2">
      <c r="K605" s="26"/>
      <c r="L605" s="48">
        <v>604</v>
      </c>
      <c r="M605" s="49">
        <f t="shared" si="100"/>
        <v>0.48673992673992672</v>
      </c>
      <c r="N605" s="33">
        <f t="shared" si="101"/>
        <v>8669.7019867549661</v>
      </c>
      <c r="O605" s="33">
        <f t="shared" si="102"/>
        <v>92.488187751209296</v>
      </c>
      <c r="P605" s="34">
        <f>IF(INDEX($O$2:$O$4095,MATCH($B$8,$O$2:$O$4095,1)+ROWS(P$2:$P605))&lt;=$B$9,INDEX($O$2:$O$4095,MATCH($B$8,$O$2:$O$4095,1)+ROWS(P$2:$P605)),"")</f>
        <v>93.660816228109638</v>
      </c>
      <c r="Q605" s="50">
        <f t="shared" si="99"/>
        <v>622</v>
      </c>
      <c r="R605" s="51">
        <f t="shared" ca="1" si="106"/>
        <v>125.83864862867222</v>
      </c>
      <c r="S605" s="52">
        <f t="shared" ca="1" si="107"/>
        <v>1225</v>
      </c>
      <c r="T605" s="39" t="str">
        <f t="shared" ca="1" si="103"/>
        <v>126,</v>
      </c>
      <c r="U605" s="39" t="str">
        <f t="shared" ca="1" si="104"/>
        <v>125.8386,</v>
      </c>
      <c r="V605" s="53" t="str">
        <f t="shared" ca="1" si="105"/>
        <v>12584,</v>
      </c>
      <c r="W605" s="41"/>
      <c r="X605" s="42"/>
      <c r="Y605" s="42"/>
      <c r="Z605" s="72"/>
      <c r="AA605" s="42"/>
      <c r="AB605" s="44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</row>
    <row r="606" spans="11:39" x14ac:dyDescent="0.2">
      <c r="K606" s="26"/>
      <c r="L606" s="48">
        <v>605</v>
      </c>
      <c r="M606" s="49">
        <f t="shared" si="100"/>
        <v>0.48754578754578753</v>
      </c>
      <c r="N606" s="33">
        <f t="shared" si="101"/>
        <v>8652.8925619834718</v>
      </c>
      <c r="O606" s="33">
        <f t="shared" si="102"/>
        <v>92.553886041955366</v>
      </c>
      <c r="P606" s="34">
        <f>IF(INDEX($O$2:$O$4095,MATCH($B$8,$O$2:$O$4095,1)+ROWS(P$2:$P606))&lt;=$B$9,INDEX($O$2:$O$4095,MATCH($B$8,$O$2:$O$4095,1)+ROWS(P$2:$P606)),"")</f>
        <v>93.725357267445418</v>
      </c>
      <c r="Q606" s="50">
        <f t="shared" si="99"/>
        <v>623</v>
      </c>
      <c r="R606" s="51">
        <f t="shared" ca="1" si="106"/>
        <v>125.93251047568663</v>
      </c>
      <c r="S606" s="52">
        <f t="shared" ca="1" si="107"/>
        <v>1227</v>
      </c>
      <c r="T606" s="39" t="str">
        <f t="shared" ca="1" si="103"/>
        <v>126,</v>
      </c>
      <c r="U606" s="39" t="str">
        <f t="shared" ca="1" si="104"/>
        <v>125.9325,</v>
      </c>
      <c r="V606" s="53" t="str">
        <f t="shared" ca="1" si="105"/>
        <v>12593,</v>
      </c>
      <c r="W606" s="41"/>
      <c r="X606" s="42"/>
      <c r="Y606" s="42"/>
      <c r="Z606" s="72"/>
      <c r="AA606" s="42"/>
      <c r="AB606" s="44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</row>
    <row r="607" spans="11:39" x14ac:dyDescent="0.2">
      <c r="K607" s="26"/>
      <c r="L607" s="48">
        <v>606</v>
      </c>
      <c r="M607" s="49">
        <f t="shared" si="100"/>
        <v>0.48835164835164835</v>
      </c>
      <c r="N607" s="33">
        <f t="shared" si="101"/>
        <v>8636.1386138613852</v>
      </c>
      <c r="O607" s="33">
        <f t="shared" si="102"/>
        <v>92.619518191823829</v>
      </c>
      <c r="P607" s="34">
        <f>IF(INDEX($O$2:$O$4095,MATCH($B$8,$O$2:$O$4095,1)+ROWS(P$2:$P607))&lt;=$B$9,INDEX($O$2:$O$4095,MATCH($B$8,$O$2:$O$4095,1)+ROWS(P$2:$P607)),"")</f>
        <v>93.789836025902332</v>
      </c>
      <c r="Q607" s="50">
        <f t="shared" si="99"/>
        <v>624</v>
      </c>
      <c r="R607" s="51">
        <f t="shared" ca="1" si="106"/>
        <v>126.02632893446832</v>
      </c>
      <c r="S607" s="52">
        <f t="shared" ca="1" si="107"/>
        <v>1229</v>
      </c>
      <c r="T607" s="39" t="str">
        <f t="shared" ca="1" si="103"/>
        <v>126,</v>
      </c>
      <c r="U607" s="39" t="str">
        <f t="shared" ca="1" si="104"/>
        <v>126.0263,</v>
      </c>
      <c r="V607" s="53" t="str">
        <f t="shared" ca="1" si="105"/>
        <v>12603,</v>
      </c>
      <c r="W607" s="41"/>
      <c r="X607" s="42"/>
      <c r="Y607" s="42"/>
      <c r="Z607" s="72"/>
      <c r="AA607" s="42"/>
      <c r="AB607" s="44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</row>
    <row r="608" spans="11:39" x14ac:dyDescent="0.2">
      <c r="K608" s="26"/>
      <c r="L608" s="48">
        <v>607</v>
      </c>
      <c r="M608" s="49">
        <f t="shared" si="100"/>
        <v>0.48915750915750916</v>
      </c>
      <c r="N608" s="33">
        <f t="shared" si="101"/>
        <v>8619.4398682042829</v>
      </c>
      <c r="O608" s="33">
        <f t="shared" si="102"/>
        <v>92.685084423723367</v>
      </c>
      <c r="P608" s="34">
        <f>IF(INDEX($O$2:$O$4095,MATCH($B$8,$O$2:$O$4095,1)+ROWS(P$2:$P608))&lt;=$B$9,INDEX($O$2:$O$4095,MATCH($B$8,$O$2:$O$4095,1)+ROWS(P$2:$P608)),"")</f>
        <v>93.854252708815181</v>
      </c>
      <c r="Q608" s="50">
        <f t="shared" si="99"/>
        <v>625</v>
      </c>
      <c r="R608" s="51">
        <f t="shared" ca="1" si="106"/>
        <v>126.12010428876835</v>
      </c>
      <c r="S608" s="52">
        <f t="shared" ca="1" si="107"/>
        <v>1231</v>
      </c>
      <c r="T608" s="39" t="str">
        <f t="shared" ca="1" si="103"/>
        <v>126,</v>
      </c>
      <c r="U608" s="39" t="str">
        <f t="shared" ca="1" si="104"/>
        <v>126.1201,</v>
      </c>
      <c r="V608" s="53" t="str">
        <f t="shared" ca="1" si="105"/>
        <v>12612,</v>
      </c>
      <c r="W608" s="41"/>
      <c r="X608" s="42"/>
      <c r="Y608" s="42"/>
      <c r="Z608" s="72"/>
      <c r="AA608" s="42"/>
      <c r="AB608" s="44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</row>
    <row r="609" spans="11:39" x14ac:dyDescent="0.2">
      <c r="K609" s="26"/>
      <c r="L609" s="48">
        <v>608</v>
      </c>
      <c r="M609" s="49">
        <f t="shared" si="100"/>
        <v>0.48996336996336992</v>
      </c>
      <c r="N609" s="33">
        <f t="shared" si="101"/>
        <v>8602.7960526315801</v>
      </c>
      <c r="O609" s="33">
        <f t="shared" si="102"/>
        <v>92.750584959533171</v>
      </c>
      <c r="P609" s="34">
        <f>IF(INDEX($O$2:$O$4095,MATCH($B$8,$O$2:$O$4095,1)+ROWS(P$2:$P609))&lt;=$B$9,INDEX($O$2:$O$4095,MATCH($B$8,$O$2:$O$4095,1)+ROWS(P$2:$P609)),"")</f>
        <v>93.918607520599494</v>
      </c>
      <c r="Q609" s="50">
        <f t="shared" si="99"/>
        <v>626</v>
      </c>
      <c r="R609" s="51">
        <f t="shared" ca="1" si="106"/>
        <v>126.21383682137264</v>
      </c>
      <c r="S609" s="52">
        <f t="shared" ca="1" si="107"/>
        <v>1233</v>
      </c>
      <c r="T609" s="39" t="str">
        <f t="shared" ca="1" si="103"/>
        <v>126,</v>
      </c>
      <c r="U609" s="39" t="str">
        <f t="shared" ca="1" si="104"/>
        <v>126.2138,</v>
      </c>
      <c r="V609" s="53" t="str">
        <f t="shared" ca="1" si="105"/>
        <v>12621,</v>
      </c>
      <c r="W609" s="41"/>
      <c r="X609" s="42"/>
      <c r="Y609" s="42"/>
      <c r="Z609" s="72"/>
      <c r="AA609" s="42"/>
      <c r="AB609" s="44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</row>
    <row r="610" spans="11:39" x14ac:dyDescent="0.2">
      <c r="K610" s="26"/>
      <c r="L610" s="48">
        <v>609</v>
      </c>
      <c r="M610" s="49">
        <f t="shared" si="100"/>
        <v>0.49076923076923074</v>
      </c>
      <c r="N610" s="33">
        <f t="shared" si="101"/>
        <v>8586.2068965517246</v>
      </c>
      <c r="O610" s="33">
        <f t="shared" si="102"/>
        <v>92.816020020109022</v>
      </c>
      <c r="P610" s="34">
        <f>IF(INDEX($O$2:$O$4095,MATCH($B$8,$O$2:$O$4095,1)+ROWS(P$2:$P610))&lt;=$B$9,INDEX($O$2:$O$4095,MATCH($B$8,$O$2:$O$4095,1)+ROWS(P$2:$P610)),"")</f>
        <v>93.98290066475704</v>
      </c>
      <c r="Q610" s="50">
        <f t="shared" si="99"/>
        <v>627</v>
      </c>
      <c r="R610" s="51">
        <f t="shared" ca="1" si="106"/>
        <v>126.30752681410974</v>
      </c>
      <c r="S610" s="52">
        <f t="shared" ca="1" si="107"/>
        <v>1235</v>
      </c>
      <c r="T610" s="39" t="str">
        <f t="shared" ca="1" si="103"/>
        <v>126,</v>
      </c>
      <c r="U610" s="39" t="str">
        <f t="shared" ca="1" si="104"/>
        <v>126.3075,</v>
      </c>
      <c r="V610" s="53" t="str">
        <f t="shared" ca="1" si="105"/>
        <v>12631,</v>
      </c>
      <c r="W610" s="41"/>
      <c r="X610" s="42"/>
      <c r="Y610" s="42"/>
      <c r="Z610" s="72"/>
      <c r="AA610" s="42"/>
      <c r="AB610" s="44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</row>
    <row r="611" spans="11:39" x14ac:dyDescent="0.2">
      <c r="K611" s="26"/>
      <c r="L611" s="48">
        <v>610</v>
      </c>
      <c r="M611" s="49">
        <f t="shared" si="100"/>
        <v>0.49157509157509155</v>
      </c>
      <c r="N611" s="33">
        <f t="shared" si="101"/>
        <v>8569.6721311475412</v>
      </c>
      <c r="O611" s="33">
        <f t="shared" si="102"/>
        <v>92.881389825290171</v>
      </c>
      <c r="P611" s="34">
        <f>IF(INDEX($O$2:$O$4095,MATCH($B$8,$O$2:$O$4095,1)+ROWS(P$2:$P611))&lt;=$B$9,INDEX($O$2:$O$4095,MATCH($B$8,$O$2:$O$4095,1)+ROWS(P$2:$P611)),"")</f>
        <v>94.047132343881344</v>
      </c>
      <c r="Q611" s="50">
        <f t="shared" si="99"/>
        <v>628</v>
      </c>
      <c r="R611" s="51">
        <f t="shared" ca="1" si="106"/>
        <v>126.40117454785735</v>
      </c>
      <c r="S611" s="52">
        <f t="shared" ca="1" si="107"/>
        <v>1237</v>
      </c>
      <c r="T611" s="39" t="str">
        <f t="shared" ca="1" si="103"/>
        <v>126,</v>
      </c>
      <c r="U611" s="39" t="str">
        <f t="shared" ca="1" si="104"/>
        <v>126.4012,</v>
      </c>
      <c r="V611" s="53" t="str">
        <f t="shared" ca="1" si="105"/>
        <v>12640,</v>
      </c>
      <c r="W611" s="41"/>
      <c r="X611" s="42"/>
      <c r="Y611" s="42"/>
      <c r="Z611" s="72"/>
      <c r="AA611" s="42"/>
      <c r="AB611" s="44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</row>
    <row r="612" spans="11:39" x14ac:dyDescent="0.2">
      <c r="K612" s="26"/>
      <c r="L612" s="48">
        <v>611</v>
      </c>
      <c r="M612" s="49">
        <f t="shared" si="100"/>
        <v>0.49238095238095236</v>
      </c>
      <c r="N612" s="33">
        <f t="shared" si="101"/>
        <v>8553.1914893617013</v>
      </c>
      <c r="O612" s="33">
        <f t="shared" si="102"/>
        <v>92.94669459390542</v>
      </c>
      <c r="P612" s="34">
        <f>IF(INDEX($O$2:$O$4095,MATCH($B$8,$O$2:$O$4095,1)+ROWS(P$2:$P612))&lt;=$B$9,INDEX($O$2:$O$4095,MATCH($B$8,$O$2:$O$4095,1)+ROWS(P$2:$P612)),"")</f>
        <v>94.111302759663772</v>
      </c>
      <c r="Q612" s="50">
        <f t="shared" si="99"/>
        <v>629</v>
      </c>
      <c r="R612" s="51">
        <f t="shared" ca="1" si="106"/>
        <v>126.49478030254977</v>
      </c>
      <c r="S612" s="52">
        <f t="shared" ca="1" si="107"/>
        <v>1239</v>
      </c>
      <c r="T612" s="39" t="str">
        <f t="shared" ca="1" si="103"/>
        <v>126,</v>
      </c>
      <c r="U612" s="39" t="str">
        <f t="shared" ca="1" si="104"/>
        <v>126.4948,</v>
      </c>
      <c r="V612" s="53" t="str">
        <f t="shared" ca="1" si="105"/>
        <v>12649,</v>
      </c>
      <c r="W612" s="41"/>
      <c r="X612" s="42"/>
      <c r="Y612" s="42"/>
      <c r="Z612" s="72"/>
      <c r="AA612" s="42"/>
      <c r="AB612" s="44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</row>
    <row r="613" spans="11:39" x14ac:dyDescent="0.2">
      <c r="K613" s="26"/>
      <c r="L613" s="48">
        <v>612</v>
      </c>
      <c r="M613" s="49">
        <f t="shared" si="100"/>
        <v>0.49318681318681318</v>
      </c>
      <c r="N613" s="33">
        <f t="shared" si="101"/>
        <v>8536.7647058823513</v>
      </c>
      <c r="O613" s="33">
        <f t="shared" si="102"/>
        <v>93.011934543780001</v>
      </c>
      <c r="P613" s="34">
        <f>IF(INDEX($O$2:$O$4095,MATCH($B$8,$O$2:$O$4095,1)+ROWS(P$2:$P613))&lt;=$B$9,INDEX($O$2:$O$4095,MATCH($B$8,$O$2:$O$4095,1)+ROWS(P$2:$P613)),"")</f>
        <v>94.175412112898641</v>
      </c>
      <c r="Q613" s="50">
        <f t="shared" si="99"/>
        <v>630</v>
      </c>
      <c r="R613" s="51">
        <f t="shared" ca="1" si="106"/>
        <v>126.58834435718461</v>
      </c>
      <c r="S613" s="52">
        <f t="shared" ca="1" si="107"/>
        <v>1241</v>
      </c>
      <c r="T613" s="39" t="str">
        <f t="shared" ca="1" si="103"/>
        <v>127,</v>
      </c>
      <c r="U613" s="39" t="str">
        <f t="shared" ca="1" si="104"/>
        <v>126.5883,</v>
      </c>
      <c r="V613" s="53" t="str">
        <f t="shared" ca="1" si="105"/>
        <v>12659,</v>
      </c>
      <c r="W613" s="41"/>
      <c r="X613" s="42"/>
      <c r="Y613" s="42"/>
      <c r="Z613" s="72"/>
      <c r="AA613" s="42"/>
      <c r="AB613" s="44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</row>
    <row r="614" spans="11:39" x14ac:dyDescent="0.2">
      <c r="K614" s="26"/>
      <c r="L614" s="48">
        <v>613</v>
      </c>
      <c r="M614" s="49">
        <f t="shared" si="100"/>
        <v>0.49399267399267394</v>
      </c>
      <c r="N614" s="33">
        <f t="shared" si="101"/>
        <v>8520.3915171288754</v>
      </c>
      <c r="O614" s="33">
        <f t="shared" si="102"/>
        <v>93.077109891741372</v>
      </c>
      <c r="P614" s="34">
        <f>IF(INDEX($O$2:$O$4095,MATCH($B$8,$O$2:$O$4095,1)+ROWS(P$2:$P614))&lt;=$B$9,INDEX($O$2:$O$4095,MATCH($B$8,$O$2:$O$4095,1)+ROWS(P$2:$P614)),"")</f>
        <v>94.239460603488794</v>
      </c>
      <c r="Q614" s="50">
        <f t="shared" si="99"/>
        <v>631</v>
      </c>
      <c r="R614" s="51">
        <f t="shared" ca="1" si="106"/>
        <v>126.68186698982947</v>
      </c>
      <c r="S614" s="52">
        <f t="shared" ca="1" si="107"/>
        <v>1243</v>
      </c>
      <c r="T614" s="39" t="str">
        <f t="shared" ca="1" si="103"/>
        <v>127,</v>
      </c>
      <c r="U614" s="39" t="str">
        <f t="shared" ca="1" si="104"/>
        <v>126.6819,</v>
      </c>
      <c r="V614" s="53" t="str">
        <f t="shared" ca="1" si="105"/>
        <v>12668,</v>
      </c>
      <c r="W614" s="41"/>
      <c r="X614" s="42"/>
      <c r="Y614" s="42"/>
      <c r="Z614" s="72"/>
      <c r="AA614" s="42"/>
      <c r="AB614" s="44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</row>
    <row r="615" spans="11:39" x14ac:dyDescent="0.2">
      <c r="K615" s="26"/>
      <c r="L615" s="48">
        <v>614</v>
      </c>
      <c r="M615" s="49">
        <f t="shared" si="100"/>
        <v>0.49479853479853475</v>
      </c>
      <c r="N615" s="33">
        <f t="shared" si="101"/>
        <v>8504.0716612377855</v>
      </c>
      <c r="O615" s="33">
        <f t="shared" si="102"/>
        <v>93.142220853626043</v>
      </c>
      <c r="P615" s="34">
        <f>IF(INDEX($O$2:$O$4095,MATCH($B$8,$O$2:$O$4095,1)+ROWS(P$2:$P615))&lt;=$B$9,INDEX($O$2:$O$4095,MATCH($B$8,$O$2:$O$4095,1)+ROWS(P$2:$P615)),"")</f>
        <v>94.303448430451283</v>
      </c>
      <c r="Q615" s="50">
        <f t="shared" si="99"/>
        <v>632</v>
      </c>
      <c r="R615" s="51">
        <f t="shared" ca="1" si="106"/>
        <v>126.77534847762922</v>
      </c>
      <c r="S615" s="52">
        <f t="shared" ca="1" si="107"/>
        <v>1245</v>
      </c>
      <c r="T615" s="39" t="str">
        <f t="shared" ca="1" si="103"/>
        <v>127,</v>
      </c>
      <c r="U615" s="39" t="str">
        <f t="shared" ca="1" si="104"/>
        <v>126.7753,</v>
      </c>
      <c r="V615" s="53" t="str">
        <f t="shared" ca="1" si="105"/>
        <v>12678,</v>
      </c>
      <c r="W615" s="41"/>
      <c r="X615" s="42"/>
      <c r="Y615" s="42"/>
      <c r="Z615" s="72"/>
      <c r="AA615" s="42"/>
      <c r="AB615" s="44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</row>
    <row r="616" spans="11:39" x14ac:dyDescent="0.2">
      <c r="K616" s="26"/>
      <c r="L616" s="48">
        <v>615</v>
      </c>
      <c r="M616" s="49">
        <f t="shared" si="100"/>
        <v>0.49560439560439562</v>
      </c>
      <c r="N616" s="33">
        <f t="shared" si="101"/>
        <v>8487.8048780487807</v>
      </c>
      <c r="O616" s="33">
        <f t="shared" si="102"/>
        <v>93.207267644285309</v>
      </c>
      <c r="P616" s="34">
        <f>IF(INDEX($O$2:$O$4095,MATCH($B$8,$O$2:$O$4095,1)+ROWS(P$2:$P616))&lt;=$B$9,INDEX($O$2:$O$4095,MATCH($B$8,$O$2:$O$4095,1)+ROWS(P$2:$P616)),"")</f>
        <v>94.367375791922598</v>
      </c>
      <c r="Q616" s="50">
        <f t="shared" si="99"/>
        <v>633</v>
      </c>
      <c r="R616" s="51">
        <f t="shared" ca="1" si="106"/>
        <v>126.86878909681252</v>
      </c>
      <c r="S616" s="52">
        <f t="shared" ca="1" si="107"/>
        <v>1247</v>
      </c>
      <c r="T616" s="39" t="str">
        <f t="shared" ca="1" si="103"/>
        <v>127,</v>
      </c>
      <c r="U616" s="39" t="str">
        <f t="shared" ca="1" si="104"/>
        <v>126.8688,</v>
      </c>
      <c r="V616" s="53" t="str">
        <f t="shared" ca="1" si="105"/>
        <v>12687,</v>
      </c>
      <c r="W616" s="41"/>
      <c r="X616" s="42"/>
      <c r="Y616" s="42"/>
      <c r="Z616" s="72"/>
      <c r="AA616" s="42"/>
      <c r="AB616" s="44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</row>
    <row r="617" spans="11:39" x14ac:dyDescent="0.2">
      <c r="K617" s="26"/>
      <c r="L617" s="48">
        <v>616</v>
      </c>
      <c r="M617" s="49">
        <f t="shared" si="100"/>
        <v>0.49641025641025638</v>
      </c>
      <c r="N617" s="33">
        <f t="shared" si="101"/>
        <v>8471.5909090909081</v>
      </c>
      <c r="O617" s="33">
        <f t="shared" si="102"/>
        <v>93.272250477591911</v>
      </c>
      <c r="P617" s="34">
        <f>IF(INDEX($O$2:$O$4095,MATCH($B$8,$O$2:$O$4095,1)+ROWS(P$2:$P617))&lt;=$B$9,INDEX($O$2:$O$4095,MATCH($B$8,$O$2:$O$4095,1)+ROWS(P$2:$P617)),"")</f>
        <v>94.431242885164011</v>
      </c>
      <c r="Q617" s="50">
        <f t="shared" si="99"/>
        <v>634</v>
      </c>
      <c r="R617" s="51">
        <f t="shared" ca="1" si="106"/>
        <v>126.96218912269882</v>
      </c>
      <c r="S617" s="52">
        <f t="shared" ca="1" si="107"/>
        <v>1249</v>
      </c>
      <c r="T617" s="39" t="str">
        <f t="shared" ca="1" si="103"/>
        <v>127,</v>
      </c>
      <c r="U617" s="39" t="str">
        <f t="shared" ca="1" si="104"/>
        <v>126.9622,</v>
      </c>
      <c r="V617" s="53" t="str">
        <f t="shared" ca="1" si="105"/>
        <v>12696,</v>
      </c>
      <c r="W617" s="41"/>
      <c r="X617" s="42"/>
      <c r="Y617" s="42"/>
      <c r="Z617" s="72"/>
      <c r="AA617" s="42"/>
      <c r="AB617" s="44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</row>
    <row r="618" spans="11:39" x14ac:dyDescent="0.2">
      <c r="K618" s="26"/>
      <c r="L618" s="48">
        <v>617</v>
      </c>
      <c r="M618" s="49">
        <f t="shared" si="100"/>
        <v>0.49721611721611719</v>
      </c>
      <c r="N618" s="33">
        <f t="shared" si="101"/>
        <v>8455.4294975688827</v>
      </c>
      <c r="O618" s="33">
        <f t="shared" si="102"/>
        <v>93.337169566445823</v>
      </c>
      <c r="P618" s="34">
        <f>IF(INDEX($O$2:$O$4095,MATCH($B$8,$O$2:$O$4095,1)+ROWS(P$2:$P618))&lt;=$B$9,INDEX($O$2:$O$4095,MATCH($B$8,$O$2:$O$4095,1)+ROWS(P$2:$P618)),"")</f>
        <v>94.49504990656726</v>
      </c>
      <c r="Q618" s="50">
        <f t="shared" si="99"/>
        <v>635</v>
      </c>
      <c r="R618" s="51">
        <f t="shared" ca="1" si="106"/>
        <v>127.05554882970461</v>
      </c>
      <c r="S618" s="52">
        <f t="shared" ca="1" si="107"/>
        <v>1251</v>
      </c>
      <c r="T618" s="39" t="str">
        <f t="shared" ca="1" si="103"/>
        <v>127,</v>
      </c>
      <c r="U618" s="39" t="str">
        <f t="shared" ca="1" si="104"/>
        <v>127.0555,</v>
      </c>
      <c r="V618" s="53" t="str">
        <f t="shared" ca="1" si="105"/>
        <v>12706,</v>
      </c>
      <c r="W618" s="41"/>
      <c r="X618" s="42"/>
      <c r="Y618" s="42"/>
      <c r="Z618" s="72"/>
      <c r="AA618" s="42"/>
      <c r="AB618" s="44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</row>
    <row r="619" spans="11:39" x14ac:dyDescent="0.2">
      <c r="K619" s="26"/>
      <c r="L619" s="48">
        <v>618</v>
      </c>
      <c r="M619" s="49">
        <f t="shared" si="100"/>
        <v>0.49802197802197801</v>
      </c>
      <c r="N619" s="33">
        <f t="shared" si="101"/>
        <v>8439.3203883495135</v>
      </c>
      <c r="O619" s="33">
        <f t="shared" si="102"/>
        <v>93.402025122780685</v>
      </c>
      <c r="P619" s="34">
        <f>IF(INDEX($O$2:$O$4095,MATCH($B$8,$O$2:$O$4095,1)+ROWS(P$2:$P619))&lt;=$B$9,INDEX($O$2:$O$4095,MATCH($B$8,$O$2:$O$4095,1)+ROWS(P$2:$P619)),"")</f>
        <v>94.558797051659383</v>
      </c>
      <c r="Q619" s="50">
        <f t="shared" si="99"/>
        <v>636</v>
      </c>
      <c r="R619" s="51">
        <f t="shared" ca="1" si="106"/>
        <v>127.14886849135053</v>
      </c>
      <c r="S619" s="52">
        <f t="shared" ca="1" si="107"/>
        <v>1253</v>
      </c>
      <c r="T619" s="39" t="str">
        <f t="shared" ca="1" si="103"/>
        <v>127,</v>
      </c>
      <c r="U619" s="39" t="str">
        <f t="shared" ca="1" si="104"/>
        <v>127.1489,</v>
      </c>
      <c r="V619" s="53" t="str">
        <f t="shared" ca="1" si="105"/>
        <v>12715,</v>
      </c>
      <c r="W619" s="41"/>
      <c r="X619" s="42"/>
      <c r="Y619" s="42"/>
      <c r="Z619" s="72"/>
      <c r="AA619" s="42"/>
      <c r="AB619" s="44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</row>
    <row r="620" spans="11:39" x14ac:dyDescent="0.2">
      <c r="K620" s="26"/>
      <c r="L620" s="48">
        <v>619</v>
      </c>
      <c r="M620" s="49">
        <f t="shared" si="100"/>
        <v>0.49882783882783877</v>
      </c>
      <c r="N620" s="33">
        <f t="shared" si="101"/>
        <v>8423.2633279483052</v>
      </c>
      <c r="O620" s="33">
        <f t="shared" si="102"/>
        <v>93.466817357569425</v>
      </c>
      <c r="P620" s="34">
        <f>IF(INDEX($O$2:$O$4095,MATCH($B$8,$O$2:$O$4095,1)+ROWS(P$2:$P620))&lt;=$B$9,INDEX($O$2:$O$4095,MATCH($B$8,$O$2:$O$4095,1)+ROWS(P$2:$P620)),"")</f>
        <v>94.622484515108454</v>
      </c>
      <c r="Q620" s="50">
        <f t="shared" si="99"/>
        <v>637</v>
      </c>
      <c r="R620" s="51">
        <f t="shared" ca="1" si="106"/>
        <v>127.24214838026768</v>
      </c>
      <c r="S620" s="52">
        <f t="shared" ca="1" si="107"/>
        <v>1255</v>
      </c>
      <c r="T620" s="39" t="str">
        <f t="shared" ca="1" si="103"/>
        <v>127,</v>
      </c>
      <c r="U620" s="39" t="str">
        <f t="shared" ca="1" si="104"/>
        <v>127.2421,</v>
      </c>
      <c r="V620" s="53" t="str">
        <f t="shared" ca="1" si="105"/>
        <v>12724,</v>
      </c>
      <c r="W620" s="41"/>
      <c r="X620" s="42"/>
      <c r="Y620" s="42"/>
      <c r="Z620" s="72"/>
      <c r="AA620" s="42"/>
      <c r="AB620" s="44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</row>
    <row r="621" spans="11:39" x14ac:dyDescent="0.2">
      <c r="K621" s="26"/>
      <c r="L621" s="48">
        <v>620</v>
      </c>
      <c r="M621" s="49">
        <f t="shared" si="100"/>
        <v>0.49963369963369964</v>
      </c>
      <c r="N621" s="33">
        <f t="shared" si="101"/>
        <v>8407.2580645161288</v>
      </c>
      <c r="O621" s="33">
        <f t="shared" si="102"/>
        <v>93.531546480830912</v>
      </c>
      <c r="P621" s="34">
        <f>IF(INDEX($O$2:$O$4095,MATCH($B$8,$O$2:$O$4095,1)+ROWS(P$2:$P621))&lt;=$B$9,INDEX($O$2:$O$4095,MATCH($B$8,$O$2:$O$4095,1)+ROWS(P$2:$P621)),"")</f>
        <v>94.686112490728419</v>
      </c>
      <c r="Q621" s="50">
        <f t="shared" si="99"/>
        <v>638</v>
      </c>
      <c r="R621" s="51">
        <f t="shared" ca="1" si="106"/>
        <v>127.33538876820438</v>
      </c>
      <c r="S621" s="52">
        <f t="shared" ca="1" si="107"/>
        <v>1257</v>
      </c>
      <c r="T621" s="39" t="str">
        <f t="shared" ca="1" si="103"/>
        <v>127,</v>
      </c>
      <c r="U621" s="39" t="str">
        <f t="shared" ca="1" si="104"/>
        <v>127.3354,</v>
      </c>
      <c r="V621" s="53" t="str">
        <f t="shared" ca="1" si="105"/>
        <v>12734,</v>
      </c>
      <c r="W621" s="41"/>
      <c r="X621" s="42"/>
      <c r="Y621" s="42"/>
      <c r="Z621" s="72"/>
      <c r="AA621" s="42"/>
      <c r="AB621" s="44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</row>
    <row r="622" spans="11:39" x14ac:dyDescent="0.2">
      <c r="K622" s="26"/>
      <c r="L622" s="48">
        <v>621</v>
      </c>
      <c r="M622" s="49">
        <f t="shared" si="100"/>
        <v>0.50043956043956039</v>
      </c>
      <c r="N622" s="33">
        <f t="shared" si="101"/>
        <v>8391.3043478260861</v>
      </c>
      <c r="O622" s="33">
        <f t="shared" si="102"/>
        <v>93.596212701635125</v>
      </c>
      <c r="P622" s="34">
        <f>IF(INDEX($O$2:$O$4095,MATCH($B$8,$O$2:$O$4095,1)+ROWS(P$2:$P622))&lt;=$B$9,INDEX($O$2:$O$4095,MATCH($B$8,$O$2:$O$4095,1)+ROWS(P$2:$P622)),"")</f>
        <v>94.749681171484326</v>
      </c>
      <c r="Q622" s="50">
        <f t="shared" si="99"/>
        <v>639</v>
      </c>
      <c r="R622" s="51">
        <f t="shared" ca="1" si="106"/>
        <v>127.42858992603249</v>
      </c>
      <c r="S622" s="52">
        <f t="shared" ca="1" si="107"/>
        <v>1259</v>
      </c>
      <c r="T622" s="39" t="str">
        <f t="shared" ca="1" si="103"/>
        <v>127,</v>
      </c>
      <c r="U622" s="39" t="str">
        <f t="shared" ca="1" si="104"/>
        <v>127.4286,</v>
      </c>
      <c r="V622" s="53" t="str">
        <f t="shared" ca="1" si="105"/>
        <v>12743,</v>
      </c>
      <c r="W622" s="41"/>
      <c r="X622" s="42"/>
      <c r="Y622" s="42"/>
      <c r="Z622" s="72"/>
      <c r="AA622" s="42"/>
      <c r="AB622" s="44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</row>
    <row r="623" spans="11:39" x14ac:dyDescent="0.2">
      <c r="K623" s="26"/>
      <c r="L623" s="48">
        <v>622</v>
      </c>
      <c r="M623" s="49">
        <f t="shared" si="100"/>
        <v>0.50124542124542126</v>
      </c>
      <c r="N623" s="33">
        <f t="shared" si="101"/>
        <v>8375.4019292604498</v>
      </c>
      <c r="O623" s="33">
        <f t="shared" si="102"/>
        <v>93.660816228109638</v>
      </c>
      <c r="P623" s="34">
        <f>IF(INDEX($O$2:$O$4095,MATCH($B$8,$O$2:$O$4095,1)+ROWS(P$2:$P623))&lt;=$B$9,INDEX($O$2:$O$4095,MATCH($B$8,$O$2:$O$4095,1)+ROWS(P$2:$P623)),"")</f>
        <v>94.813190749497835</v>
      </c>
      <c r="Q623" s="50">
        <f t="shared" si="99"/>
        <v>640</v>
      </c>
      <c r="R623" s="51">
        <f t="shared" ca="1" si="106"/>
        <v>127.52175212375408</v>
      </c>
      <c r="S623" s="52">
        <f t="shared" ca="1" si="107"/>
        <v>1261</v>
      </c>
      <c r="T623" s="39" t="str">
        <f t="shared" ca="1" si="103"/>
        <v>128,</v>
      </c>
      <c r="U623" s="39" t="str">
        <f t="shared" ca="1" si="104"/>
        <v>127.5218,</v>
      </c>
      <c r="V623" s="53" t="str">
        <f t="shared" ca="1" si="105"/>
        <v>12752,</v>
      </c>
      <c r="W623" s="41"/>
      <c r="X623" s="42"/>
      <c r="Y623" s="42"/>
      <c r="Z623" s="72"/>
      <c r="AA623" s="42"/>
      <c r="AB623" s="44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</row>
    <row r="624" spans="11:39" x14ac:dyDescent="0.2">
      <c r="K624" s="26"/>
      <c r="L624" s="48">
        <v>623</v>
      </c>
      <c r="M624" s="49">
        <f t="shared" si="100"/>
        <v>0.50205128205128202</v>
      </c>
      <c r="N624" s="33">
        <f t="shared" si="101"/>
        <v>8359.5505617977524</v>
      </c>
      <c r="O624" s="33">
        <f t="shared" si="102"/>
        <v>93.725357267445418</v>
      </c>
      <c r="P624" s="34">
        <f>IF(INDEX($O$2:$O$4095,MATCH($B$8,$O$2:$O$4095,1)+ROWS(P$2:$P624))&lt;=$B$9,INDEX($O$2:$O$4095,MATCH($B$8,$O$2:$O$4095,1)+ROWS(P$2:$P624)),"")</f>
        <v>94.876641416051939</v>
      </c>
      <c r="Q624" s="50">
        <f t="shared" si="99"/>
        <v>641</v>
      </c>
      <c r="R624" s="51">
        <f t="shared" ca="1" si="106"/>
        <v>127.61487563050758</v>
      </c>
      <c r="S624" s="52">
        <f t="shared" ca="1" si="107"/>
        <v>1263</v>
      </c>
      <c r="T624" s="39" t="str">
        <f t="shared" ca="1" si="103"/>
        <v>128,</v>
      </c>
      <c r="U624" s="39" t="str">
        <f t="shared" ca="1" si="104"/>
        <v>127.6149,</v>
      </c>
      <c r="V624" s="53" t="str">
        <f t="shared" ca="1" si="105"/>
        <v>12761,</v>
      </c>
      <c r="W624" s="41"/>
      <c r="X624" s="42"/>
      <c r="Y624" s="42"/>
      <c r="Z624" s="72"/>
      <c r="AA624" s="42"/>
      <c r="AB624" s="44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</row>
    <row r="625" spans="11:39" x14ac:dyDescent="0.2">
      <c r="K625" s="26"/>
      <c r="L625" s="48">
        <v>624</v>
      </c>
      <c r="M625" s="49">
        <f t="shared" si="100"/>
        <v>0.50285714285714278</v>
      </c>
      <c r="N625" s="33">
        <f t="shared" si="101"/>
        <v>8343.7500000000018</v>
      </c>
      <c r="O625" s="33">
        <f t="shared" si="102"/>
        <v>93.789836025902332</v>
      </c>
      <c r="P625" s="34">
        <f>IF(INDEX($O$2:$O$4095,MATCH($B$8,$O$2:$O$4095,1)+ROWS(P$2:$P625))&lt;=$B$9,INDEX($O$2:$O$4095,MATCH($B$8,$O$2:$O$4095,1)+ROWS(P$2:$P625)),"")</f>
        <v>94.940033361596079</v>
      </c>
      <c r="Q625" s="50">
        <f t="shared" si="99"/>
        <v>642</v>
      </c>
      <c r="R625" s="51">
        <f t="shared" ca="1" si="106"/>
        <v>127.70796071457448</v>
      </c>
      <c r="S625" s="52">
        <f t="shared" ca="1" si="107"/>
        <v>1265</v>
      </c>
      <c r="T625" s="39" t="str">
        <f t="shared" ca="1" si="103"/>
        <v>128,</v>
      </c>
      <c r="U625" s="39" t="str">
        <f t="shared" ca="1" si="104"/>
        <v>127.708,</v>
      </c>
      <c r="V625" s="53" t="str">
        <f t="shared" ca="1" si="105"/>
        <v>12771,</v>
      </c>
      <c r="W625" s="41"/>
      <c r="X625" s="42"/>
      <c r="Y625" s="42"/>
      <c r="Z625" s="72"/>
      <c r="AA625" s="42"/>
      <c r="AB625" s="44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</row>
    <row r="626" spans="11:39" x14ac:dyDescent="0.2">
      <c r="K626" s="26"/>
      <c r="L626" s="48">
        <v>625</v>
      </c>
      <c r="M626" s="49">
        <f t="shared" si="100"/>
        <v>0.50366300366300365</v>
      </c>
      <c r="N626" s="33">
        <f t="shared" si="101"/>
        <v>8328</v>
      </c>
      <c r="O626" s="33">
        <f t="shared" si="102"/>
        <v>93.854252708815181</v>
      </c>
      <c r="P626" s="34">
        <f>IF(INDEX($O$2:$O$4095,MATCH($B$8,$O$2:$O$4095,1)+ROWS(P$2:$P626))&lt;=$B$9,INDEX($O$2:$O$4095,MATCH($B$8,$O$2:$O$4095,1)+ROWS(P$2:$P626)),"")</f>
        <v>95.003366775751317</v>
      </c>
      <c r="Q626" s="50">
        <f t="shared" si="99"/>
        <v>643</v>
      </c>
      <c r="R626" s="51">
        <f t="shared" ca="1" si="106"/>
        <v>127.80100764338528</v>
      </c>
      <c r="S626" s="52">
        <f t="shared" ca="1" si="107"/>
        <v>1267</v>
      </c>
      <c r="T626" s="39" t="str">
        <f t="shared" ca="1" si="103"/>
        <v>128,</v>
      </c>
      <c r="U626" s="39" t="str">
        <f t="shared" ca="1" si="104"/>
        <v>127.801,</v>
      </c>
      <c r="V626" s="53" t="str">
        <f t="shared" ca="1" si="105"/>
        <v>12780,</v>
      </c>
      <c r="W626" s="41"/>
      <c r="X626" s="42"/>
      <c r="Y626" s="42"/>
      <c r="Z626" s="72"/>
      <c r="AA626" s="42"/>
      <c r="AB626" s="44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</row>
    <row r="627" spans="11:39" x14ac:dyDescent="0.2">
      <c r="K627" s="26"/>
      <c r="L627" s="48">
        <v>626</v>
      </c>
      <c r="M627" s="49">
        <f t="shared" si="100"/>
        <v>0.50446886446886441</v>
      </c>
      <c r="N627" s="33">
        <f t="shared" si="101"/>
        <v>8312.3003194888188</v>
      </c>
      <c r="O627" s="33">
        <f t="shared" si="102"/>
        <v>93.918607520599494</v>
      </c>
      <c r="P627" s="34">
        <f>IF(INDEX($O$2:$O$4095,MATCH($B$8,$O$2:$O$4095,1)+ROWS(P$2:$P627))&lt;=$B$9,INDEX($O$2:$O$4095,MATCH($B$8,$O$2:$O$4095,1)+ROWS(P$2:$P627)),"")</f>
        <v>95.066641847315339</v>
      </c>
      <c r="Q627" s="50">
        <f t="shared" si="99"/>
        <v>644</v>
      </c>
      <c r="R627" s="51">
        <f t="shared" ca="1" si="106"/>
        <v>127.89401668352616</v>
      </c>
      <c r="S627" s="52">
        <f t="shared" ca="1" si="107"/>
        <v>1269</v>
      </c>
      <c r="T627" s="39" t="str">
        <f t="shared" ca="1" si="103"/>
        <v>128,</v>
      </c>
      <c r="U627" s="39" t="str">
        <f t="shared" ca="1" si="104"/>
        <v>127.894,</v>
      </c>
      <c r="V627" s="53" t="str">
        <f t="shared" ca="1" si="105"/>
        <v>12789,</v>
      </c>
      <c r="W627" s="41"/>
      <c r="X627" s="42"/>
      <c r="Y627" s="42"/>
      <c r="Z627" s="72"/>
      <c r="AA627" s="42"/>
      <c r="AB627" s="44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</row>
    <row r="628" spans="11:39" x14ac:dyDescent="0.2">
      <c r="K628" s="26"/>
      <c r="L628" s="48">
        <v>627</v>
      </c>
      <c r="M628" s="49">
        <f t="shared" si="100"/>
        <v>0.50527472527472528</v>
      </c>
      <c r="N628" s="33">
        <f t="shared" si="101"/>
        <v>8296.6507177033491</v>
      </c>
      <c r="O628" s="33">
        <f t="shared" si="102"/>
        <v>93.98290066475704</v>
      </c>
      <c r="P628" s="34">
        <f>IF(INDEX($O$2:$O$4095,MATCH($B$8,$O$2:$O$4095,1)+ROWS(P$2:$P628))&lt;=$B$9,INDEX($O$2:$O$4095,MATCH($B$8,$O$2:$O$4095,1)+ROWS(P$2:$P628)),"")</f>
        <v>95.129858764267169</v>
      </c>
      <c r="Q628" s="50">
        <f t="shared" si="99"/>
        <v>645</v>
      </c>
      <c r="R628" s="51">
        <f t="shared" ca="1" si="106"/>
        <v>127.98698810074495</v>
      </c>
      <c r="S628" s="52">
        <f t="shared" ca="1" si="107"/>
        <v>1271</v>
      </c>
      <c r="T628" s="39" t="str">
        <f t="shared" ca="1" si="103"/>
        <v>128,</v>
      </c>
      <c r="U628" s="39" t="str">
        <f t="shared" ca="1" si="104"/>
        <v>127.987,</v>
      </c>
      <c r="V628" s="53" t="str">
        <f t="shared" ca="1" si="105"/>
        <v>12799,</v>
      </c>
      <c r="W628" s="41"/>
      <c r="X628" s="42"/>
      <c r="Y628" s="42"/>
      <c r="Z628" s="72"/>
      <c r="AA628" s="42"/>
      <c r="AB628" s="44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</row>
    <row r="629" spans="11:39" x14ac:dyDescent="0.2">
      <c r="K629" s="26"/>
      <c r="L629" s="48">
        <v>628</v>
      </c>
      <c r="M629" s="49">
        <f t="shared" si="100"/>
        <v>0.50608058608058615</v>
      </c>
      <c r="N629" s="33">
        <f t="shared" si="101"/>
        <v>8281.0509554140117</v>
      </c>
      <c r="O629" s="33">
        <f t="shared" si="102"/>
        <v>94.047132343881344</v>
      </c>
      <c r="P629" s="34">
        <f>IF(INDEX($O$2:$O$4095,MATCH($B$8,$O$2:$O$4095,1)+ROWS(P$2:$P629))&lt;=$B$9,INDEX($O$2:$O$4095,MATCH($B$8,$O$2:$O$4095,1)+ROWS(P$2:$P629)),"")</f>
        <v>95.193017713772406</v>
      </c>
      <c r="Q629" s="50">
        <f t="shared" si="99"/>
        <v>646</v>
      </c>
      <c r="R629" s="51">
        <f t="shared" ca="1" si="106"/>
        <v>128.07992215995745</v>
      </c>
      <c r="S629" s="52">
        <f t="shared" ca="1" si="107"/>
        <v>1273</v>
      </c>
      <c r="T629" s="39" t="str">
        <f t="shared" ca="1" si="103"/>
        <v>128,</v>
      </c>
      <c r="U629" s="39" t="str">
        <f t="shared" ca="1" si="104"/>
        <v>128.0799,</v>
      </c>
      <c r="V629" s="53" t="str">
        <f t="shared" ca="1" si="105"/>
        <v>12808,</v>
      </c>
      <c r="W629" s="41"/>
      <c r="X629" s="42"/>
      <c r="Y629" s="42"/>
      <c r="Z629" s="72"/>
      <c r="AA629" s="42"/>
      <c r="AB629" s="44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</row>
    <row r="630" spans="11:39" x14ac:dyDescent="0.2">
      <c r="K630" s="26"/>
      <c r="L630" s="48">
        <v>629</v>
      </c>
      <c r="M630" s="49">
        <f t="shared" si="100"/>
        <v>0.5068864468864468</v>
      </c>
      <c r="N630" s="33">
        <f t="shared" si="101"/>
        <v>8265.5007949125611</v>
      </c>
      <c r="O630" s="33">
        <f t="shared" si="102"/>
        <v>94.111302759663772</v>
      </c>
      <c r="P630" s="34">
        <f>IF(INDEX($O$2:$O$4095,MATCH($B$8,$O$2:$O$4095,1)+ROWS(P$2:$P630))&lt;=$B$9,INDEX($O$2:$O$4095,MATCH($B$8,$O$2:$O$4095,1)+ROWS(P$2:$P630)),"")</f>
        <v>95.256118882187877</v>
      </c>
      <c r="Q630" s="50">
        <f t="shared" si="99"/>
        <v>647</v>
      </c>
      <c r="R630" s="51">
        <f t="shared" ca="1" si="106"/>
        <v>128.17281912525351</v>
      </c>
      <c r="S630" s="52">
        <f t="shared" ca="1" si="107"/>
        <v>1275</v>
      </c>
      <c r="T630" s="39" t="str">
        <f t="shared" ca="1" si="103"/>
        <v>128,</v>
      </c>
      <c r="U630" s="39" t="str">
        <f t="shared" ca="1" si="104"/>
        <v>128.1728,</v>
      </c>
      <c r="V630" s="53" t="str">
        <f t="shared" ca="1" si="105"/>
        <v>12817,</v>
      </c>
      <c r="W630" s="41"/>
      <c r="X630" s="42"/>
      <c r="Y630" s="42"/>
      <c r="Z630" s="72"/>
      <c r="AA630" s="42"/>
      <c r="AB630" s="44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</row>
    <row r="631" spans="11:39" x14ac:dyDescent="0.2">
      <c r="K631" s="26"/>
      <c r="L631" s="48">
        <v>630</v>
      </c>
      <c r="M631" s="49">
        <f t="shared" si="100"/>
        <v>0.50769230769230766</v>
      </c>
      <c r="N631" s="33">
        <f t="shared" si="101"/>
        <v>8250</v>
      </c>
      <c r="O631" s="33">
        <f t="shared" si="102"/>
        <v>94.175412112898641</v>
      </c>
      <c r="P631" s="34">
        <f>IF(INDEX($O$2:$O$4095,MATCH($B$8,$O$2:$O$4095,1)+ROWS(P$2:$P631))&lt;=$B$9,INDEX($O$2:$O$4095,MATCH($B$8,$O$2:$O$4095,1)+ROWS(P$2:$P631)),"")</f>
        <v>95.319162455066419</v>
      </c>
      <c r="Q631" s="50">
        <f t="shared" si="99"/>
        <v>648</v>
      </c>
      <c r="R631" s="51">
        <f t="shared" ca="1" si="106"/>
        <v>128.2656792599031</v>
      </c>
      <c r="S631" s="52">
        <f t="shared" ca="1" si="107"/>
        <v>1277</v>
      </c>
      <c r="T631" s="39" t="str">
        <f t="shared" ca="1" si="103"/>
        <v>128,</v>
      </c>
      <c r="U631" s="39" t="str">
        <f t="shared" ca="1" si="104"/>
        <v>128.2657,</v>
      </c>
      <c r="V631" s="53" t="str">
        <f t="shared" ca="1" si="105"/>
        <v>12827,</v>
      </c>
      <c r="W631" s="41"/>
      <c r="X631" s="42"/>
      <c r="Y631" s="42"/>
      <c r="Z631" s="72"/>
      <c r="AA631" s="42"/>
      <c r="AB631" s="44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</row>
    <row r="632" spans="11:39" x14ac:dyDescent="0.2">
      <c r="K632" s="26"/>
      <c r="L632" s="48">
        <v>631</v>
      </c>
      <c r="M632" s="49">
        <f t="shared" si="100"/>
        <v>0.50849816849816842</v>
      </c>
      <c r="N632" s="33">
        <f t="shared" si="101"/>
        <v>8234.5483359746431</v>
      </c>
      <c r="O632" s="33">
        <f t="shared" si="102"/>
        <v>94.239460603488794</v>
      </c>
      <c r="P632" s="34">
        <f>IF(INDEX($O$2:$O$4095,MATCH($B$8,$O$2:$O$4095,1)+ROWS(P$2:$P632))&lt;=$B$9,INDEX($O$2:$O$4095,MATCH($B$8,$O$2:$O$4095,1)+ROWS(P$2:$P632)),"")</f>
        <v>95.382148617162045</v>
      </c>
      <c r="Q632" s="50">
        <f t="shared" si="99"/>
        <v>649</v>
      </c>
      <c r="R632" s="51">
        <f t="shared" ca="1" si="106"/>
        <v>128.35850282636272</v>
      </c>
      <c r="S632" s="52">
        <f t="shared" ca="1" si="107"/>
        <v>1279</v>
      </c>
      <c r="T632" s="39" t="str">
        <f t="shared" ca="1" si="103"/>
        <v>128,</v>
      </c>
      <c r="U632" s="39" t="str">
        <f t="shared" ca="1" si="104"/>
        <v>128.3585,</v>
      </c>
      <c r="V632" s="53" t="str">
        <f t="shared" ca="1" si="105"/>
        <v>12836,</v>
      </c>
      <c r="W632" s="41"/>
      <c r="X632" s="42"/>
      <c r="Y632" s="42"/>
      <c r="Z632" s="72"/>
      <c r="AA632" s="42"/>
      <c r="AB632" s="44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</row>
    <row r="633" spans="11:39" x14ac:dyDescent="0.2">
      <c r="K633" s="26"/>
      <c r="L633" s="48">
        <v>632</v>
      </c>
      <c r="M633" s="49">
        <f t="shared" si="100"/>
        <v>0.50930402930402929</v>
      </c>
      <c r="N633" s="33">
        <f t="shared" si="101"/>
        <v>8219.1455696202538</v>
      </c>
      <c r="O633" s="33">
        <f t="shared" si="102"/>
        <v>94.303448430451283</v>
      </c>
      <c r="P633" s="34">
        <f>IF(INDEX($O$2:$O$4095,MATCH($B$8,$O$2:$O$4095,1)+ROWS(P$2:$P633))&lt;=$B$9,INDEX($O$2:$O$4095,MATCH($B$8,$O$2:$O$4095,1)+ROWS(P$2:$P633)),"")</f>
        <v>95.44507755243427</v>
      </c>
      <c r="Q633" s="50">
        <f t="shared" si="99"/>
        <v>650</v>
      </c>
      <c r="R633" s="51">
        <f t="shared" ca="1" si="106"/>
        <v>128.45129008628084</v>
      </c>
      <c r="S633" s="52">
        <f t="shared" ca="1" si="107"/>
        <v>1281</v>
      </c>
      <c r="T633" s="39" t="str">
        <f t="shared" ca="1" si="103"/>
        <v>128,</v>
      </c>
      <c r="U633" s="39" t="str">
        <f t="shared" ca="1" si="104"/>
        <v>128.4513,</v>
      </c>
      <c r="V633" s="53" t="str">
        <f t="shared" ca="1" si="105"/>
        <v>12845,</v>
      </c>
      <c r="W633" s="41"/>
      <c r="X633" s="42"/>
      <c r="Y633" s="42"/>
      <c r="Z633" s="72"/>
      <c r="AA633" s="42"/>
      <c r="AB633" s="44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</row>
    <row r="634" spans="11:39" x14ac:dyDescent="0.2">
      <c r="K634" s="26"/>
      <c r="L634" s="48">
        <v>633</v>
      </c>
      <c r="M634" s="49">
        <f t="shared" si="100"/>
        <v>0.51010989010989016</v>
      </c>
      <c r="N634" s="33">
        <f t="shared" si="101"/>
        <v>8203.7914691943115</v>
      </c>
      <c r="O634" s="33">
        <f t="shared" si="102"/>
        <v>94.367375791922598</v>
      </c>
      <c r="P634" s="34">
        <f>IF(INDEX($O$2:$O$4095,MATCH($B$8,$O$2:$O$4095,1)+ROWS(P$2:$P634))&lt;=$B$9,INDEX($O$2:$O$4095,MATCH($B$8,$O$2:$O$4095,1)+ROWS(P$2:$P634)),"")</f>
        <v>95.507949444053224</v>
      </c>
      <c r="Q634" s="50">
        <f t="shared" si="99"/>
        <v>651</v>
      </c>
      <c r="R634" s="51">
        <f t="shared" ca="1" si="106"/>
        <v>128.54404130050443</v>
      </c>
      <c r="S634" s="52">
        <f t="shared" ca="1" si="107"/>
        <v>1283</v>
      </c>
      <c r="T634" s="39" t="str">
        <f t="shared" ca="1" si="103"/>
        <v>129,</v>
      </c>
      <c r="U634" s="39" t="str">
        <f t="shared" ca="1" si="104"/>
        <v>128.544,</v>
      </c>
      <c r="V634" s="53" t="str">
        <f t="shared" ca="1" si="105"/>
        <v>12854,</v>
      </c>
      <c r="W634" s="41"/>
      <c r="X634" s="42"/>
      <c r="Y634" s="42"/>
      <c r="Z634" s="72"/>
      <c r="AA634" s="42"/>
      <c r="AB634" s="44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</row>
    <row r="635" spans="11:39" x14ac:dyDescent="0.2">
      <c r="K635" s="26"/>
      <c r="L635" s="48">
        <v>634</v>
      </c>
      <c r="M635" s="49">
        <f t="shared" si="100"/>
        <v>0.51091575091575092</v>
      </c>
      <c r="N635" s="33">
        <f t="shared" si="101"/>
        <v>8188.485804416403</v>
      </c>
      <c r="O635" s="33">
        <f t="shared" si="102"/>
        <v>94.431242885164011</v>
      </c>
      <c r="P635" s="34">
        <f>IF(INDEX($O$2:$O$4095,MATCH($B$8,$O$2:$O$4095,1)+ROWS(P$2:$P635))&lt;=$B$9,INDEX($O$2:$O$4095,MATCH($B$8,$O$2:$O$4095,1)+ROWS(P$2:$P635)),"")</f>
        <v>95.570764474403973</v>
      </c>
      <c r="Q635" s="50">
        <f t="shared" si="99"/>
        <v>652</v>
      </c>
      <c r="R635" s="51">
        <f t="shared" ca="1" si="106"/>
        <v>128.63675672908465</v>
      </c>
      <c r="S635" s="52">
        <f t="shared" ca="1" si="107"/>
        <v>1285</v>
      </c>
      <c r="T635" s="39" t="str">
        <f t="shared" ca="1" si="103"/>
        <v>129,</v>
      </c>
      <c r="U635" s="39" t="str">
        <f t="shared" ca="1" si="104"/>
        <v>128.6368,</v>
      </c>
      <c r="V635" s="53" t="str">
        <f t="shared" ca="1" si="105"/>
        <v>12864,</v>
      </c>
      <c r="W635" s="41"/>
      <c r="X635" s="42"/>
      <c r="Y635" s="42"/>
      <c r="Z635" s="72"/>
      <c r="AA635" s="42"/>
      <c r="AB635" s="44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</row>
    <row r="636" spans="11:39" x14ac:dyDescent="0.2">
      <c r="K636" s="26"/>
      <c r="L636" s="48">
        <v>635</v>
      </c>
      <c r="M636" s="49">
        <f t="shared" si="100"/>
        <v>0.51172161172161168</v>
      </c>
      <c r="N636" s="33">
        <f t="shared" si="101"/>
        <v>8173.2283464566926</v>
      </c>
      <c r="O636" s="33">
        <f t="shared" si="102"/>
        <v>94.49504990656726</v>
      </c>
      <c r="P636" s="34">
        <f>IF(INDEX($O$2:$O$4095,MATCH($B$8,$O$2:$O$4095,1)+ROWS(P$2:$P636))&lt;=$B$9,INDEX($O$2:$O$4095,MATCH($B$8,$O$2:$O$4095,1)+ROWS(P$2:$P636)),"")</f>
        <v>95.633522825091632</v>
      </c>
      <c r="Q636" s="50">
        <f t="shared" si="99"/>
        <v>653</v>
      </c>
      <c r="R636" s="51">
        <f t="shared" ca="1" si="106"/>
        <v>128.72943663128262</v>
      </c>
      <c r="S636" s="52">
        <f t="shared" ca="1" si="107"/>
        <v>1287</v>
      </c>
      <c r="T636" s="39" t="str">
        <f t="shared" ca="1" si="103"/>
        <v>129,</v>
      </c>
      <c r="U636" s="39" t="str">
        <f t="shared" ca="1" si="104"/>
        <v>128.7294,</v>
      </c>
      <c r="V636" s="53" t="str">
        <f t="shared" ca="1" si="105"/>
        <v>12873,</v>
      </c>
      <c r="W636" s="41"/>
      <c r="X636" s="42"/>
      <c r="Y636" s="42"/>
      <c r="Z636" s="72"/>
      <c r="AA636" s="42"/>
      <c r="AB636" s="44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</row>
    <row r="637" spans="11:39" x14ac:dyDescent="0.2">
      <c r="K637" s="26"/>
      <c r="L637" s="48">
        <v>636</v>
      </c>
      <c r="M637" s="49">
        <f t="shared" si="100"/>
        <v>0.51252747252747244</v>
      </c>
      <c r="N637" s="33">
        <f t="shared" si="101"/>
        <v>8158.0188679245293</v>
      </c>
      <c r="O637" s="33">
        <f t="shared" si="102"/>
        <v>94.558797051659383</v>
      </c>
      <c r="P637" s="34">
        <f>IF(INDEX($O$2:$O$4095,MATCH($B$8,$O$2:$O$4095,1)+ROWS(P$2:$P637))&lt;=$B$9,INDEX($O$2:$O$4095,MATCH($B$8,$O$2:$O$4095,1)+ROWS(P$2:$P637)),"")</f>
        <v>95.696224676945576</v>
      </c>
      <c r="Q637" s="50">
        <f t="shared" si="99"/>
        <v>654</v>
      </c>
      <c r="R637" s="51">
        <f t="shared" ca="1" si="106"/>
        <v>128.82208126557566</v>
      </c>
      <c r="S637" s="52">
        <f t="shared" ca="1" si="107"/>
        <v>1289</v>
      </c>
      <c r="T637" s="39" t="str">
        <f t="shared" ca="1" si="103"/>
        <v>129,</v>
      </c>
      <c r="U637" s="39" t="str">
        <f t="shared" ca="1" si="104"/>
        <v>128.8221,</v>
      </c>
      <c r="V637" s="53" t="str">
        <f t="shared" ca="1" si="105"/>
        <v>12882,</v>
      </c>
      <c r="W637" s="41"/>
      <c r="X637" s="42"/>
      <c r="Y637" s="42"/>
      <c r="Z637" s="72"/>
      <c r="AA637" s="42"/>
      <c r="AB637" s="44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</row>
    <row r="638" spans="11:39" x14ac:dyDescent="0.2">
      <c r="K638" s="26"/>
      <c r="L638" s="48">
        <v>637</v>
      </c>
      <c r="M638" s="49">
        <f t="shared" si="100"/>
        <v>0.51333333333333331</v>
      </c>
      <c r="N638" s="33">
        <f t="shared" si="101"/>
        <v>8142.8571428571431</v>
      </c>
      <c r="O638" s="33">
        <f t="shared" si="102"/>
        <v>94.622484515108454</v>
      </c>
      <c r="P638" s="34">
        <f>IF(INDEX($O$2:$O$4095,MATCH($B$8,$O$2:$O$4095,1)+ROWS(P$2:$P638))&lt;=$B$9,INDEX($O$2:$O$4095,MATCH($B$8,$O$2:$O$4095,1)+ROWS(P$2:$P638)),"")</f>
        <v>95.75887021002427</v>
      </c>
      <c r="Q638" s="50">
        <f t="shared" si="99"/>
        <v>655</v>
      </c>
      <c r="R638" s="51">
        <f t="shared" ca="1" si="106"/>
        <v>128.91469088966278</v>
      </c>
      <c r="S638" s="52">
        <f t="shared" ca="1" si="107"/>
        <v>1291</v>
      </c>
      <c r="T638" s="39" t="str">
        <f t="shared" ca="1" si="103"/>
        <v>129,</v>
      </c>
      <c r="U638" s="39" t="str">
        <f t="shared" ca="1" si="104"/>
        <v>128.9147,</v>
      </c>
      <c r="V638" s="53" t="str">
        <f t="shared" ca="1" si="105"/>
        <v>12891,</v>
      </c>
      <c r="W638" s="41"/>
      <c r="X638" s="42"/>
      <c r="Y638" s="42"/>
      <c r="Z638" s="72"/>
      <c r="AA638" s="42"/>
      <c r="AB638" s="44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</row>
    <row r="639" spans="11:39" x14ac:dyDescent="0.2">
      <c r="K639" s="26"/>
      <c r="L639" s="48">
        <v>638</v>
      </c>
      <c r="M639" s="49">
        <f t="shared" si="100"/>
        <v>0.51413919413919418</v>
      </c>
      <c r="N639" s="33">
        <f t="shared" si="101"/>
        <v>8127.7429467084621</v>
      </c>
      <c r="O639" s="33">
        <f t="shared" si="102"/>
        <v>94.686112490728419</v>
      </c>
      <c r="P639" s="34">
        <f>IF(INDEX($O$2:$O$4095,MATCH($B$8,$O$2:$O$4095,1)+ROWS(P$2:$P639))&lt;=$B$9,INDEX($O$2:$O$4095,MATCH($B$8,$O$2:$O$4095,1)+ROWS(P$2:$P639)),"")</f>
        <v>95.821459603619871</v>
      </c>
      <c r="Q639" s="50">
        <f t="shared" si="99"/>
        <v>656</v>
      </c>
      <c r="R639" s="51">
        <f t="shared" ca="1" si="106"/>
        <v>129.00726576047055</v>
      </c>
      <c r="S639" s="52">
        <f t="shared" ca="1" si="107"/>
        <v>1293</v>
      </c>
      <c r="T639" s="39" t="str">
        <f t="shared" ca="1" si="103"/>
        <v>129,</v>
      </c>
      <c r="U639" s="39" t="str">
        <f t="shared" ca="1" si="104"/>
        <v>129.0073,</v>
      </c>
      <c r="V639" s="53" t="str">
        <f t="shared" ca="1" si="105"/>
        <v>12901,</v>
      </c>
      <c r="W639" s="41"/>
      <c r="X639" s="42"/>
      <c r="Y639" s="42"/>
      <c r="Z639" s="72"/>
      <c r="AA639" s="42"/>
      <c r="AB639" s="44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</row>
    <row r="640" spans="11:39" x14ac:dyDescent="0.2">
      <c r="K640" s="26"/>
      <c r="L640" s="48">
        <v>639</v>
      </c>
      <c r="M640" s="49">
        <f t="shared" si="100"/>
        <v>0.51494505494505494</v>
      </c>
      <c r="N640" s="33">
        <f t="shared" si="101"/>
        <v>8112.6760563380276</v>
      </c>
      <c r="O640" s="33">
        <f t="shared" si="102"/>
        <v>94.749681171484326</v>
      </c>
      <c r="P640" s="34">
        <f>IF(INDEX($O$2:$O$4095,MATCH($B$8,$O$2:$O$4095,1)+ROWS(P$2:$P640))&lt;=$B$9,INDEX($O$2:$O$4095,MATCH($B$8,$O$2:$O$4095,1)+ROWS(P$2:$P640)),"")</f>
        <v>95.883993036262552</v>
      </c>
      <c r="Q640" s="50">
        <f t="shared" si="99"/>
        <v>657</v>
      </c>
      <c r="R640" s="51">
        <f t="shared" ca="1" si="106"/>
        <v>129.09980613415905</v>
      </c>
      <c r="S640" s="52">
        <f t="shared" ca="1" si="107"/>
        <v>1295</v>
      </c>
      <c r="T640" s="39" t="str">
        <f t="shared" ca="1" si="103"/>
        <v>129,</v>
      </c>
      <c r="U640" s="39" t="str">
        <f t="shared" ca="1" si="104"/>
        <v>129.0998,</v>
      </c>
      <c r="V640" s="53" t="str">
        <f t="shared" ca="1" si="105"/>
        <v>12910,</v>
      </c>
      <c r="W640" s="41"/>
      <c r="X640" s="42"/>
      <c r="Y640" s="42"/>
      <c r="Z640" s="72"/>
      <c r="AA640" s="42"/>
      <c r="AB640" s="44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</row>
    <row r="641" spans="11:39" x14ac:dyDescent="0.2">
      <c r="K641" s="26"/>
      <c r="L641" s="48">
        <v>640</v>
      </c>
      <c r="M641" s="49">
        <f t="shared" si="100"/>
        <v>0.51575091575091581</v>
      </c>
      <c r="N641" s="33">
        <f t="shared" si="101"/>
        <v>8097.6562499999991</v>
      </c>
      <c r="O641" s="33">
        <f t="shared" si="102"/>
        <v>94.813190749497835</v>
      </c>
      <c r="P641" s="34">
        <f>IF(INDEX($O$2:$O$4095,MATCH($B$8,$O$2:$O$4095,1)+ROWS(P$2:$P641))&lt;=$B$9,INDEX($O$2:$O$4095,MATCH($B$8,$O$2:$O$4095,1)+ROWS(P$2:$P641)),"")</f>
        <v>95.946470685724989</v>
      </c>
      <c r="Q641" s="50">
        <f t="shared" si="99"/>
        <v>658</v>
      </c>
      <c r="R641" s="51">
        <f t="shared" ca="1" si="106"/>
        <v>129.19231226612726</v>
      </c>
      <c r="S641" s="52">
        <f t="shared" ca="1" si="107"/>
        <v>1297</v>
      </c>
      <c r="T641" s="39" t="str">
        <f t="shared" ca="1" si="103"/>
        <v>129,</v>
      </c>
      <c r="U641" s="39" t="str">
        <f t="shared" ca="1" si="104"/>
        <v>129.1923,</v>
      </c>
      <c r="V641" s="53" t="str">
        <f t="shared" ca="1" si="105"/>
        <v>12919,</v>
      </c>
      <c r="W641" s="41"/>
      <c r="X641" s="42"/>
      <c r="Y641" s="42"/>
      <c r="Z641" s="72"/>
      <c r="AA641" s="42"/>
      <c r="AB641" s="44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</row>
    <row r="642" spans="11:39" x14ac:dyDescent="0.2">
      <c r="K642" s="26"/>
      <c r="L642" s="48">
        <v>641</v>
      </c>
      <c r="M642" s="49">
        <f t="shared" si="100"/>
        <v>0.51655677655677645</v>
      </c>
      <c r="N642" s="33">
        <f t="shared" si="101"/>
        <v>8082.683307332295</v>
      </c>
      <c r="O642" s="33">
        <f t="shared" si="102"/>
        <v>94.876641416051939</v>
      </c>
      <c r="P642" s="34">
        <f>IF(INDEX($O$2:$O$4095,MATCH($B$8,$O$2:$O$4095,1)+ROWS(P$2:$P642))&lt;=$B$9,INDEX($O$2:$O$4095,MATCH($B$8,$O$2:$O$4095,1)+ROWS(P$2:$P642)),"")</f>
        <v>96.008892729027252</v>
      </c>
      <c r="Q642" s="50">
        <f t="shared" ref="Q642:Q705" si="108">INDEX($L$2:$L$4095,MATCH($P642,$O$2:$O$4095,0))</f>
        <v>659</v>
      </c>
      <c r="R642" s="51">
        <f t="shared" ca="1" si="106"/>
        <v>129.28478441101885</v>
      </c>
      <c r="S642" s="52">
        <f t="shared" ca="1" si="107"/>
        <v>1299</v>
      </c>
      <c r="T642" s="39" t="str">
        <f t="shared" ca="1" si="103"/>
        <v>129,</v>
      </c>
      <c r="U642" s="39" t="str">
        <f t="shared" ca="1" si="104"/>
        <v>129.2848,</v>
      </c>
      <c r="V642" s="53" t="str">
        <f t="shared" ca="1" si="105"/>
        <v>12928,</v>
      </c>
      <c r="W642" s="41"/>
      <c r="X642" s="42"/>
      <c r="Y642" s="42"/>
      <c r="Z642" s="72"/>
      <c r="AA642" s="42"/>
      <c r="AB642" s="44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</row>
    <row r="643" spans="11:39" x14ac:dyDescent="0.2">
      <c r="K643" s="26"/>
      <c r="L643" s="48">
        <v>642</v>
      </c>
      <c r="M643" s="49">
        <f t="shared" ref="M643:M706" si="109">(L643*$B$5)/($B$6-1)</f>
        <v>0.51736263736263732</v>
      </c>
      <c r="N643" s="33">
        <f t="shared" ref="N643:N706" si="110">IF($B$7="Upper Leg",$B$4*(($B$5/M643)-1),$B$4*(1/(($B$5/M643)-1)))</f>
        <v>8067.7570093457944</v>
      </c>
      <c r="O643" s="33">
        <f t="shared" ref="O643:O706" si="111">($B$2/LN(N643/($B$3*EXP(-$B$2/298.15))))-273.15</f>
        <v>94.940033361596079</v>
      </c>
      <c r="P643" s="34">
        <f>IF(INDEX($O$2:$O$4095,MATCH($B$8,$O$2:$O$4095,1)+ROWS(P$2:$P643))&lt;=$B$9,INDEX($O$2:$O$4095,MATCH($B$8,$O$2:$O$4095,1)+ROWS(P$2:$P643)),"")</f>
        <v>96.071259342440669</v>
      </c>
      <c r="Q643" s="50">
        <f t="shared" si="108"/>
        <v>660</v>
      </c>
      <c r="R643" s="51">
        <f t="shared" ca="1" si="106"/>
        <v>129.3772228227279</v>
      </c>
      <c r="S643" s="52">
        <f t="shared" ca="1" si="107"/>
        <v>1301</v>
      </c>
      <c r="T643" s="39" t="str">
        <f t="shared" ref="T643:T706" ca="1" si="112">ROUND(R643,0)&amp;","</f>
        <v>129,</v>
      </c>
      <c r="U643" s="39" t="str">
        <f t="shared" ref="U643:U706" ca="1" si="113">ROUND(R643,4)&amp;","</f>
        <v>129.3772,</v>
      </c>
      <c r="V643" s="53" t="str">
        <f t="shared" ref="V643:V706" ca="1" si="114">ROUND(R643*$B$11,0)&amp;","</f>
        <v>12938,</v>
      </c>
      <c r="W643" s="41"/>
      <c r="X643" s="42"/>
      <c r="Y643" s="42"/>
      <c r="Z643" s="72"/>
      <c r="AA643" s="42"/>
      <c r="AB643" s="44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</row>
    <row r="644" spans="11:39" x14ac:dyDescent="0.2">
      <c r="K644" s="26"/>
      <c r="L644" s="48">
        <v>643</v>
      </c>
      <c r="M644" s="49">
        <f t="shared" si="109"/>
        <v>0.51816849816849819</v>
      </c>
      <c r="N644" s="33">
        <f t="shared" si="110"/>
        <v>8052.8771384136853</v>
      </c>
      <c r="O644" s="33">
        <f t="shared" si="111"/>
        <v>95.003366775751317</v>
      </c>
      <c r="P644" s="34">
        <f>IF(INDEX($O$2:$O$4095,MATCH($B$8,$O$2:$O$4095,1)+ROWS(P$2:$P644))&lt;=$B$9,INDEX($O$2:$O$4095,MATCH($B$8,$O$2:$O$4095,1)+ROWS(P$2:$P644)),"")</f>
        <v>96.133570701492431</v>
      </c>
      <c r="Q644" s="50">
        <f t="shared" si="108"/>
        <v>661</v>
      </c>
      <c r="R644" s="51">
        <f t="shared" ref="R644:R707" ca="1" si="115">INDIRECT("P"&amp;((ROW(P644)-2)*$B$10)+2,TRUE)</f>
        <v>129.46962775440443</v>
      </c>
      <c r="S644" s="52">
        <f t="shared" ca="1" si="107"/>
        <v>1303</v>
      </c>
      <c r="T644" s="39" t="str">
        <f t="shared" ca="1" si="112"/>
        <v>129,</v>
      </c>
      <c r="U644" s="39" t="str">
        <f t="shared" ca="1" si="113"/>
        <v>129.4696,</v>
      </c>
      <c r="V644" s="53" t="str">
        <f t="shared" ca="1" si="114"/>
        <v>12947,</v>
      </c>
      <c r="W644" s="41"/>
      <c r="X644" s="42"/>
      <c r="Y644" s="42"/>
      <c r="Z644" s="72"/>
      <c r="AA644" s="42"/>
      <c r="AB644" s="44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</row>
    <row r="645" spans="11:39" x14ac:dyDescent="0.2">
      <c r="K645" s="26"/>
      <c r="L645" s="48">
        <v>644</v>
      </c>
      <c r="M645" s="49">
        <f t="shared" si="109"/>
        <v>0.51897435897435895</v>
      </c>
      <c r="N645" s="33">
        <f t="shared" si="110"/>
        <v>8038.04347826087</v>
      </c>
      <c r="O645" s="33">
        <f t="shared" si="111"/>
        <v>95.066641847315339</v>
      </c>
      <c r="P645" s="34">
        <f>IF(INDEX($O$2:$O$4095,MATCH($B$8,$O$2:$O$4095,1)+ROWS(P$2:$P645))&lt;=$B$9,INDEX($O$2:$O$4095,MATCH($B$8,$O$2:$O$4095,1)+ROWS(P$2:$P645)),"")</f>
        <v>96.195826980970367</v>
      </c>
      <c r="Q645" s="50">
        <f t="shared" si="108"/>
        <v>662</v>
      </c>
      <c r="R645" s="51">
        <f t="shared" ca="1" si="115"/>
        <v>129.56199945846004</v>
      </c>
      <c r="S645" s="52">
        <f t="shared" ca="1" si="107"/>
        <v>1305</v>
      </c>
      <c r="T645" s="39" t="str">
        <f t="shared" ca="1" si="112"/>
        <v>130,</v>
      </c>
      <c r="U645" s="39" t="str">
        <f t="shared" ca="1" si="113"/>
        <v>129.562,</v>
      </c>
      <c r="V645" s="53" t="str">
        <f t="shared" ca="1" si="114"/>
        <v>12956,</v>
      </c>
      <c r="W645" s="41"/>
      <c r="X645" s="42"/>
      <c r="Y645" s="42"/>
      <c r="Z645" s="72"/>
      <c r="AA645" s="42"/>
      <c r="AB645" s="44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</row>
    <row r="646" spans="11:39" x14ac:dyDescent="0.2">
      <c r="K646" s="26"/>
      <c r="L646" s="48">
        <v>645</v>
      </c>
      <c r="M646" s="49">
        <f t="shared" si="109"/>
        <v>0.51978021978021982</v>
      </c>
      <c r="N646" s="33">
        <f t="shared" si="110"/>
        <v>8023.2558139534867</v>
      </c>
      <c r="O646" s="33">
        <f t="shared" si="111"/>
        <v>95.129858764267169</v>
      </c>
      <c r="P646" s="34">
        <f>IF(INDEX($O$2:$O$4095,MATCH($B$8,$O$2:$O$4095,1)+ROWS(P$2:$P646))&lt;=$B$9,INDEX($O$2:$O$4095,MATCH($B$8,$O$2:$O$4095,1)+ROWS(P$2:$P646)),"")</f>
        <v>96.258028354926353</v>
      </c>
      <c r="Q646" s="50">
        <f t="shared" si="108"/>
        <v>663</v>
      </c>
      <c r="R646" s="51">
        <f t="shared" ca="1" si="115"/>
        <v>129.654338186573</v>
      </c>
      <c r="S646" s="52">
        <f t="shared" ca="1" si="107"/>
        <v>1307</v>
      </c>
      <c r="T646" s="39" t="str">
        <f t="shared" ca="1" si="112"/>
        <v>130,</v>
      </c>
      <c r="U646" s="39" t="str">
        <f t="shared" ca="1" si="113"/>
        <v>129.6543,</v>
      </c>
      <c r="V646" s="53" t="str">
        <f t="shared" ca="1" si="114"/>
        <v>12965,</v>
      </c>
      <c r="W646" s="41"/>
      <c r="X646" s="42"/>
      <c r="Y646" s="42"/>
      <c r="Z646" s="72"/>
      <c r="AA646" s="42"/>
      <c r="AB646" s="44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</row>
    <row r="647" spans="11:39" x14ac:dyDescent="0.2">
      <c r="K647" s="26"/>
      <c r="L647" s="48">
        <v>646</v>
      </c>
      <c r="M647" s="49">
        <f t="shared" si="109"/>
        <v>0.52058608058608047</v>
      </c>
      <c r="N647" s="33">
        <f t="shared" si="110"/>
        <v>8008.5139318885458</v>
      </c>
      <c r="O647" s="33">
        <f t="shared" si="111"/>
        <v>95.193017713772406</v>
      </c>
      <c r="P647" s="34">
        <f>IF(INDEX($O$2:$O$4095,MATCH($B$8,$O$2:$O$4095,1)+ROWS(P$2:$P647))&lt;=$B$9,INDEX($O$2:$O$4095,MATCH($B$8,$O$2:$O$4095,1)+ROWS(P$2:$P647)),"")</f>
        <v>96.320174996681658</v>
      </c>
      <c r="Q647" s="50">
        <f t="shared" si="108"/>
        <v>664</v>
      </c>
      <c r="R647" s="51">
        <f t="shared" ca="1" si="115"/>
        <v>129.74664418969439</v>
      </c>
      <c r="S647" s="52">
        <f t="shared" ca="1" si="107"/>
        <v>1309</v>
      </c>
      <c r="T647" s="39" t="str">
        <f t="shared" ca="1" si="112"/>
        <v>130,</v>
      </c>
      <c r="U647" s="39" t="str">
        <f t="shared" ca="1" si="113"/>
        <v>129.7466,</v>
      </c>
      <c r="V647" s="53" t="str">
        <f t="shared" ca="1" si="114"/>
        <v>12975,</v>
      </c>
      <c r="W647" s="41"/>
      <c r="X647" s="42"/>
      <c r="Y647" s="42"/>
      <c r="Z647" s="72"/>
      <c r="AA647" s="42"/>
      <c r="AB647" s="44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</row>
    <row r="648" spans="11:39" x14ac:dyDescent="0.2">
      <c r="K648" s="26"/>
      <c r="L648" s="48">
        <v>647</v>
      </c>
      <c r="M648" s="49">
        <f t="shared" si="109"/>
        <v>0.52139194139194134</v>
      </c>
      <c r="N648" s="33">
        <f t="shared" si="110"/>
        <v>7993.8176197836174</v>
      </c>
      <c r="O648" s="33">
        <f t="shared" si="111"/>
        <v>95.256118882187877</v>
      </c>
      <c r="P648" s="34">
        <f>IF(INDEX($O$2:$O$4095,MATCH($B$8,$O$2:$O$4095,1)+ROWS(P$2:$P648))&lt;=$B$9,INDEX($O$2:$O$4095,MATCH($B$8,$O$2:$O$4095,1)+ROWS(P$2:$P648)),"")</f>
        <v>96.382267078830466</v>
      </c>
      <c r="Q648" s="50">
        <f t="shared" si="108"/>
        <v>665</v>
      </c>
      <c r="R648" s="51">
        <f t="shared" ca="1" si="115"/>
        <v>129.83891771805304</v>
      </c>
      <c r="S648" s="52">
        <f t="shared" ca="1" si="107"/>
        <v>1311</v>
      </c>
      <c r="T648" s="39" t="str">
        <f t="shared" ca="1" si="112"/>
        <v>130,</v>
      </c>
      <c r="U648" s="39" t="str">
        <f t="shared" ca="1" si="113"/>
        <v>129.8389,</v>
      </c>
      <c r="V648" s="53" t="str">
        <f t="shared" ca="1" si="114"/>
        <v>12984,</v>
      </c>
      <c r="W648" s="41"/>
      <c r="X648" s="42"/>
      <c r="Y648" s="42"/>
      <c r="Z648" s="72"/>
      <c r="AA648" s="42"/>
      <c r="AB648" s="44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</row>
    <row r="649" spans="11:39" x14ac:dyDescent="0.2">
      <c r="K649" s="26"/>
      <c r="L649" s="48">
        <v>648</v>
      </c>
      <c r="M649" s="49">
        <f t="shared" si="109"/>
        <v>0.52219780219780221</v>
      </c>
      <c r="N649" s="33">
        <f t="shared" si="110"/>
        <v>7979.1666666666661</v>
      </c>
      <c r="O649" s="33">
        <f t="shared" si="111"/>
        <v>95.319162455066419</v>
      </c>
      <c r="P649" s="34">
        <f>IF(INDEX($O$2:$O$4095,MATCH($B$8,$O$2:$O$4095,1)+ROWS(P$2:$P649))&lt;=$B$9,INDEX($O$2:$O$4095,MATCH($B$8,$O$2:$O$4095,1)+ROWS(P$2:$P649)),"")</f>
        <v>96.444304773244369</v>
      </c>
      <c r="Q649" s="50">
        <f t="shared" si="108"/>
        <v>666</v>
      </c>
      <c r="R649" s="51">
        <f t="shared" ca="1" si="115"/>
        <v>129.93115902116136</v>
      </c>
      <c r="S649" s="52">
        <f t="shared" ref="S649:S712" ca="1" si="116">INDEX($L$2:$L$4095,MATCH($R649,$O$2:$O$4095,0))</f>
        <v>1313</v>
      </c>
      <c r="T649" s="39" t="str">
        <f t="shared" ca="1" si="112"/>
        <v>130,</v>
      </c>
      <c r="U649" s="39" t="str">
        <f t="shared" ca="1" si="113"/>
        <v>129.9312,</v>
      </c>
      <c r="V649" s="53" t="str">
        <f t="shared" ca="1" si="114"/>
        <v>12993,</v>
      </c>
      <c r="W649" s="41"/>
      <c r="X649" s="42"/>
      <c r="Y649" s="42"/>
      <c r="Z649" s="72"/>
      <c r="AA649" s="42"/>
      <c r="AB649" s="44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</row>
    <row r="650" spans="11:39" x14ac:dyDescent="0.2">
      <c r="K650" s="26"/>
      <c r="L650" s="48">
        <v>649</v>
      </c>
      <c r="M650" s="49">
        <f t="shared" si="109"/>
        <v>0.52300366300366297</v>
      </c>
      <c r="N650" s="33">
        <f t="shared" si="110"/>
        <v>7964.5608628659475</v>
      </c>
      <c r="O650" s="33">
        <f t="shared" si="111"/>
        <v>95.382148617162045</v>
      </c>
      <c r="P650" s="34">
        <f>IF(INDEX($O$2:$O$4095,MATCH($B$8,$O$2:$O$4095,1)+ROWS(P$2:$P650))&lt;=$B$9,INDEX($O$2:$O$4095,MATCH($B$8,$O$2:$O$4095,1)+ROWS(P$2:$P650)),"")</f>
        <v>96.506288251076626</v>
      </c>
      <c r="Q650" s="50">
        <f t="shared" si="108"/>
        <v>667</v>
      </c>
      <c r="R650" s="51">
        <f t="shared" ca="1" si="115"/>
        <v>130.02336834782017</v>
      </c>
      <c r="S650" s="52">
        <f t="shared" ca="1" si="116"/>
        <v>1315</v>
      </c>
      <c r="T650" s="39" t="str">
        <f t="shared" ca="1" si="112"/>
        <v>130,</v>
      </c>
      <c r="U650" s="39" t="str">
        <f t="shared" ca="1" si="113"/>
        <v>130.0234,</v>
      </c>
      <c r="V650" s="53" t="str">
        <f t="shared" ca="1" si="114"/>
        <v>13002,</v>
      </c>
      <c r="W650" s="41"/>
      <c r="X650" s="42"/>
      <c r="Y650" s="42"/>
      <c r="Z650" s="72"/>
      <c r="AA650" s="42"/>
      <c r="AB650" s="44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</row>
    <row r="651" spans="11:39" x14ac:dyDescent="0.2">
      <c r="K651" s="26"/>
      <c r="L651" s="48">
        <v>650</v>
      </c>
      <c r="M651" s="49">
        <f t="shared" si="109"/>
        <v>0.52380952380952384</v>
      </c>
      <c r="N651" s="33">
        <f t="shared" si="110"/>
        <v>7949.9999999999982</v>
      </c>
      <c r="O651" s="33">
        <f t="shared" si="111"/>
        <v>95.44507755243427</v>
      </c>
      <c r="P651" s="34">
        <f>IF(INDEX($O$2:$O$4095,MATCH($B$8,$O$2:$O$4095,1)+ROWS(P$2:$P651))&lt;=$B$9,INDEX($O$2:$O$4095,MATCH($B$8,$O$2:$O$4095,1)+ROWS(P$2:$P651)),"")</f>
        <v>96.568217682766317</v>
      </c>
      <c r="Q651" s="50">
        <f t="shared" si="108"/>
        <v>668</v>
      </c>
      <c r="R651" s="51">
        <f t="shared" ca="1" si="115"/>
        <v>130.11554594612448</v>
      </c>
      <c r="S651" s="52">
        <f t="shared" ca="1" si="116"/>
        <v>1317</v>
      </c>
      <c r="T651" s="39" t="str">
        <f t="shared" ca="1" si="112"/>
        <v>130,</v>
      </c>
      <c r="U651" s="39" t="str">
        <f t="shared" ca="1" si="113"/>
        <v>130.1155,</v>
      </c>
      <c r="V651" s="53" t="str">
        <f t="shared" ca="1" si="114"/>
        <v>13012,</v>
      </c>
      <c r="W651" s="41"/>
      <c r="X651" s="42"/>
      <c r="Y651" s="42"/>
      <c r="Z651" s="72"/>
      <c r="AA651" s="42"/>
      <c r="AB651" s="44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</row>
    <row r="652" spans="11:39" x14ac:dyDescent="0.2">
      <c r="K652" s="26"/>
      <c r="L652" s="48">
        <v>651</v>
      </c>
      <c r="M652" s="49">
        <f t="shared" si="109"/>
        <v>0.52461538461538459</v>
      </c>
      <c r="N652" s="33">
        <f t="shared" si="110"/>
        <v>7935.4838709677415</v>
      </c>
      <c r="O652" s="33">
        <f t="shared" si="111"/>
        <v>95.507949444053224</v>
      </c>
      <c r="P652" s="34">
        <f>IF(INDEX($O$2:$O$4095,MATCH($B$8,$O$2:$O$4095,1)+ROWS(P$2:$P652))&lt;=$B$9,INDEX($O$2:$O$4095,MATCH($B$8,$O$2:$O$4095,1)+ROWS(P$2:$P652)),"")</f>
        <v>96.630093238042321</v>
      </c>
      <c r="Q652" s="50">
        <f t="shared" si="108"/>
        <v>669</v>
      </c>
      <c r="R652" s="51">
        <f t="shared" ca="1" si="115"/>
        <v>130.20769206346876</v>
      </c>
      <c r="S652" s="52">
        <f t="shared" ca="1" si="116"/>
        <v>1319</v>
      </c>
      <c r="T652" s="39" t="str">
        <f t="shared" ca="1" si="112"/>
        <v>130,</v>
      </c>
      <c r="U652" s="39" t="str">
        <f t="shared" ca="1" si="113"/>
        <v>130.2077,</v>
      </c>
      <c r="V652" s="53" t="str">
        <f t="shared" ca="1" si="114"/>
        <v>13021,</v>
      </c>
      <c r="W652" s="41"/>
      <c r="X652" s="42"/>
      <c r="Y652" s="42"/>
      <c r="Z652" s="72"/>
      <c r="AA652" s="42"/>
      <c r="AB652" s="44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</row>
    <row r="653" spans="11:39" x14ac:dyDescent="0.2">
      <c r="K653" s="26"/>
      <c r="L653" s="48">
        <v>652</v>
      </c>
      <c r="M653" s="49">
        <f t="shared" si="109"/>
        <v>0.52542124542124535</v>
      </c>
      <c r="N653" s="33">
        <f t="shared" si="110"/>
        <v>7921.0122699386511</v>
      </c>
      <c r="O653" s="33">
        <f t="shared" si="111"/>
        <v>95.570764474403973</v>
      </c>
      <c r="P653" s="34">
        <f>IF(INDEX($O$2:$O$4095,MATCH($B$8,$O$2:$O$4095,1)+ROWS(P$2:$P653))&lt;=$B$9,INDEX($O$2:$O$4095,MATCH($B$8,$O$2:$O$4095,1)+ROWS(P$2:$P653)),"")</f>
        <v>96.691915085927747</v>
      </c>
      <c r="Q653" s="50">
        <f t="shared" si="108"/>
        <v>670</v>
      </c>
      <c r="R653" s="51">
        <f t="shared" ca="1" si="115"/>
        <v>130.29980694655183</v>
      </c>
      <c r="S653" s="52">
        <f t="shared" ca="1" si="116"/>
        <v>1321</v>
      </c>
      <c r="T653" s="39" t="str">
        <f t="shared" ca="1" si="112"/>
        <v>130,</v>
      </c>
      <c r="U653" s="39" t="str">
        <f t="shared" ca="1" si="113"/>
        <v>130.2998,</v>
      </c>
      <c r="V653" s="53" t="str">
        <f t="shared" ca="1" si="114"/>
        <v>13030,</v>
      </c>
      <c r="W653" s="41"/>
      <c r="X653" s="42"/>
      <c r="Y653" s="42"/>
      <c r="Z653" s="72"/>
      <c r="AA653" s="42"/>
      <c r="AB653" s="44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</row>
    <row r="654" spans="11:39" x14ac:dyDescent="0.2">
      <c r="K654" s="26"/>
      <c r="L654" s="48">
        <v>653</v>
      </c>
      <c r="M654" s="49">
        <f t="shared" si="109"/>
        <v>0.52622710622710622</v>
      </c>
      <c r="N654" s="33">
        <f t="shared" si="110"/>
        <v>7906.5849923430314</v>
      </c>
      <c r="O654" s="33">
        <f t="shared" si="111"/>
        <v>95.633522825091632</v>
      </c>
      <c r="P654" s="34">
        <f>IF(INDEX($O$2:$O$4095,MATCH($B$8,$O$2:$O$4095,1)+ROWS(P$2:$P654))&lt;=$B$9,INDEX($O$2:$O$4095,MATCH($B$8,$O$2:$O$4095,1)+ROWS(P$2:$P654)),"")</f>
        <v>96.753683394743689</v>
      </c>
      <c r="Q654" s="50">
        <f t="shared" si="108"/>
        <v>671</v>
      </c>
      <c r="R654" s="51">
        <f t="shared" ca="1" si="115"/>
        <v>130.39189084138263</v>
      </c>
      <c r="S654" s="52">
        <f t="shared" ca="1" si="116"/>
        <v>1323</v>
      </c>
      <c r="T654" s="39" t="str">
        <f t="shared" ca="1" si="112"/>
        <v>130,</v>
      </c>
      <c r="U654" s="39" t="str">
        <f t="shared" ca="1" si="113"/>
        <v>130.3919,</v>
      </c>
      <c r="V654" s="53" t="str">
        <f t="shared" ca="1" si="114"/>
        <v>13039,</v>
      </c>
      <c r="W654" s="41"/>
      <c r="X654" s="42"/>
      <c r="Y654" s="42"/>
      <c r="Z654" s="72"/>
      <c r="AA654" s="42"/>
      <c r="AB654" s="44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</row>
    <row r="655" spans="11:39" x14ac:dyDescent="0.2">
      <c r="K655" s="26"/>
      <c r="L655" s="48">
        <v>654</v>
      </c>
      <c r="M655" s="49">
        <f t="shared" si="109"/>
        <v>0.52703296703296698</v>
      </c>
      <c r="N655" s="33">
        <f t="shared" si="110"/>
        <v>7892.2018348623851</v>
      </c>
      <c r="O655" s="33">
        <f t="shared" si="111"/>
        <v>95.696224676945576</v>
      </c>
      <c r="P655" s="34">
        <f>IF(INDEX($O$2:$O$4095,MATCH($B$8,$O$2:$O$4095,1)+ROWS(P$2:$P655))&lt;=$B$9,INDEX($O$2:$O$4095,MATCH($B$8,$O$2:$O$4095,1)+ROWS(P$2:$P655)),"")</f>
        <v>96.815398332113489</v>
      </c>
      <c r="Q655" s="50">
        <f t="shared" si="108"/>
        <v>672</v>
      </c>
      <c r="R655" s="51">
        <f t="shared" ca="1" si="115"/>
        <v>130.48394399328504</v>
      </c>
      <c r="S655" s="52">
        <f t="shared" ca="1" si="116"/>
        <v>1325</v>
      </c>
      <c r="T655" s="39" t="str">
        <f t="shared" ca="1" si="112"/>
        <v>130,</v>
      </c>
      <c r="U655" s="39" t="str">
        <f t="shared" ca="1" si="113"/>
        <v>130.4839,</v>
      </c>
      <c r="V655" s="53" t="str">
        <f t="shared" ca="1" si="114"/>
        <v>13048,</v>
      </c>
      <c r="W655" s="41"/>
      <c r="X655" s="42"/>
      <c r="Y655" s="42"/>
      <c r="Z655" s="72"/>
      <c r="AA655" s="42"/>
      <c r="AB655" s="44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</row>
    <row r="656" spans="11:39" x14ac:dyDescent="0.2">
      <c r="K656" s="26"/>
      <c r="L656" s="48">
        <v>655</v>
      </c>
      <c r="M656" s="49">
        <f t="shared" si="109"/>
        <v>0.52783882783882785</v>
      </c>
      <c r="N656" s="33">
        <f t="shared" si="110"/>
        <v>7877.8625954198469</v>
      </c>
      <c r="O656" s="33">
        <f t="shared" si="111"/>
        <v>95.75887021002427</v>
      </c>
      <c r="P656" s="34">
        <f>IF(INDEX($O$2:$O$4095,MATCH($B$8,$O$2:$O$4095,1)+ROWS(P$2:$P656))&lt;=$B$9,INDEX($O$2:$O$4095,MATCH($B$8,$O$2:$O$4095,1)+ROWS(P$2:$P656)),"")</f>
        <v>96.877060064966713</v>
      </c>
      <c r="Q656" s="50">
        <f t="shared" si="108"/>
        <v>673</v>
      </c>
      <c r="R656" s="51">
        <f t="shared" ca="1" si="115"/>
        <v>130.57596664690317</v>
      </c>
      <c r="S656" s="52">
        <f t="shared" ca="1" si="116"/>
        <v>1327</v>
      </c>
      <c r="T656" s="39" t="str">
        <f t="shared" ca="1" si="112"/>
        <v>131,</v>
      </c>
      <c r="U656" s="39" t="str">
        <f t="shared" ca="1" si="113"/>
        <v>130.576,</v>
      </c>
      <c r="V656" s="53" t="str">
        <f t="shared" ca="1" si="114"/>
        <v>13058,</v>
      </c>
      <c r="W656" s="41"/>
      <c r="X656" s="42"/>
      <c r="Y656" s="42"/>
      <c r="Z656" s="72"/>
      <c r="AA656" s="42"/>
      <c r="AB656" s="44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</row>
    <row r="657" spans="11:39" x14ac:dyDescent="0.2">
      <c r="K657" s="26"/>
      <c r="L657" s="48">
        <v>656</v>
      </c>
      <c r="M657" s="49">
        <f t="shared" si="109"/>
        <v>0.52864468864468861</v>
      </c>
      <c r="N657" s="33">
        <f t="shared" si="110"/>
        <v>7863.5670731707314</v>
      </c>
      <c r="O657" s="33">
        <f t="shared" si="111"/>
        <v>95.821459603619871</v>
      </c>
      <c r="P657" s="34">
        <f>IF(INDEX($O$2:$O$4095,MATCH($B$8,$O$2:$O$4095,1)+ROWS(P$2:$P657))&lt;=$B$9,INDEX($O$2:$O$4095,MATCH($B$8,$O$2:$O$4095,1)+ROWS(P$2:$P657)),"")</f>
        <v>96.938668759543077</v>
      </c>
      <c r="Q657" s="50">
        <f t="shared" si="108"/>
        <v>674</v>
      </c>
      <c r="R657" s="51">
        <f t="shared" ca="1" si="115"/>
        <v>130.66795904620648</v>
      </c>
      <c r="S657" s="52">
        <f t="shared" ca="1" si="116"/>
        <v>1329</v>
      </c>
      <c r="T657" s="39" t="str">
        <f t="shared" ca="1" si="112"/>
        <v>131,</v>
      </c>
      <c r="U657" s="39" t="str">
        <f t="shared" ca="1" si="113"/>
        <v>130.668,</v>
      </c>
      <c r="V657" s="53" t="str">
        <f t="shared" ca="1" si="114"/>
        <v>13067,</v>
      </c>
      <c r="W657" s="41"/>
      <c r="X657" s="42"/>
      <c r="Y657" s="42"/>
      <c r="Z657" s="72"/>
      <c r="AA657" s="42"/>
      <c r="AB657" s="44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</row>
    <row r="658" spans="11:39" x14ac:dyDescent="0.2">
      <c r="K658" s="26"/>
      <c r="L658" s="48">
        <v>657</v>
      </c>
      <c r="M658" s="49">
        <f t="shared" si="109"/>
        <v>0.52945054945054948</v>
      </c>
      <c r="N658" s="33">
        <f t="shared" si="110"/>
        <v>7849.3150684931497</v>
      </c>
      <c r="O658" s="33">
        <f t="shared" si="111"/>
        <v>95.883993036262552</v>
      </c>
      <c r="P658" s="34">
        <f>IF(INDEX($O$2:$O$4095,MATCH($B$8,$O$2:$O$4095,1)+ROWS(P$2:$P658))&lt;=$B$9,INDEX($O$2:$O$4095,MATCH($B$8,$O$2:$O$4095,1)+ROWS(P$2:$P658)),"")</f>
        <v>97.000224581396594</v>
      </c>
      <c r="Q658" s="50">
        <f t="shared" si="108"/>
        <v>675</v>
      </c>
      <c r="R658" s="51">
        <f t="shared" ca="1" si="115"/>
        <v>130.75992143449497</v>
      </c>
      <c r="S658" s="52">
        <f t="shared" ca="1" si="116"/>
        <v>1331</v>
      </c>
      <c r="T658" s="39" t="str">
        <f t="shared" ca="1" si="112"/>
        <v>131,</v>
      </c>
      <c r="U658" s="39" t="str">
        <f t="shared" ca="1" si="113"/>
        <v>130.7599,</v>
      </c>
      <c r="V658" s="53" t="str">
        <f t="shared" ca="1" si="114"/>
        <v>13076,</v>
      </c>
      <c r="W658" s="41"/>
      <c r="X658" s="42"/>
      <c r="Y658" s="42"/>
      <c r="Z658" s="72"/>
      <c r="AA658" s="42"/>
      <c r="AB658" s="44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</row>
    <row r="659" spans="11:39" x14ac:dyDescent="0.2">
      <c r="K659" s="26"/>
      <c r="L659" s="48">
        <v>658</v>
      </c>
      <c r="M659" s="49">
        <f t="shared" si="109"/>
        <v>0.53025641025641024</v>
      </c>
      <c r="N659" s="33">
        <f t="shared" si="110"/>
        <v>7835.1063829787226</v>
      </c>
      <c r="O659" s="33">
        <f t="shared" si="111"/>
        <v>95.946470685724989</v>
      </c>
      <c r="P659" s="34">
        <f>IF(INDEX($O$2:$O$4095,MATCH($B$8,$O$2:$O$4095,1)+ROWS(P$2:$P659))&lt;=$B$9,INDEX($O$2:$O$4095,MATCH($B$8,$O$2:$O$4095,1)+ROWS(P$2:$P659)),"")</f>
        <v>97.061727695399327</v>
      </c>
      <c r="Q659" s="50">
        <f t="shared" si="108"/>
        <v>676</v>
      </c>
      <c r="R659" s="51">
        <f t="shared" ca="1" si="115"/>
        <v>130.85185405440393</v>
      </c>
      <c r="S659" s="52">
        <f t="shared" ca="1" si="116"/>
        <v>1333</v>
      </c>
      <c r="T659" s="39" t="str">
        <f t="shared" ca="1" si="112"/>
        <v>131,</v>
      </c>
      <c r="U659" s="39" t="str">
        <f t="shared" ca="1" si="113"/>
        <v>130.8519,</v>
      </c>
      <c r="V659" s="53" t="str">
        <f t="shared" ca="1" si="114"/>
        <v>13085,</v>
      </c>
      <c r="W659" s="41"/>
      <c r="X659" s="42"/>
      <c r="Y659" s="42"/>
      <c r="Z659" s="72"/>
      <c r="AA659" s="42"/>
      <c r="AB659" s="44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</row>
    <row r="660" spans="11:39" x14ac:dyDescent="0.2">
      <c r="K660" s="26"/>
      <c r="L660" s="48">
        <v>659</v>
      </c>
      <c r="M660" s="49">
        <f t="shared" si="109"/>
        <v>0.531062271062271</v>
      </c>
      <c r="N660" s="33">
        <f t="shared" si="110"/>
        <v>7820.9408194233692</v>
      </c>
      <c r="O660" s="33">
        <f t="shared" si="111"/>
        <v>96.008892729027252</v>
      </c>
      <c r="P660" s="34">
        <f>IF(INDEX($O$2:$O$4095,MATCH($B$8,$O$2:$O$4095,1)+ROWS(P$2:$P660))&lt;=$B$9,INDEX($O$2:$O$4095,MATCH($B$8,$O$2:$O$4095,1)+ROWS(P$2:$P660)),"")</f>
        <v>97.12317826574531</v>
      </c>
      <c r="Q660" s="50">
        <f t="shared" si="108"/>
        <v>677</v>
      </c>
      <c r="R660" s="51">
        <f t="shared" ca="1" si="115"/>
        <v>130.94375714790965</v>
      </c>
      <c r="S660" s="52">
        <f t="shared" ca="1" si="116"/>
        <v>1335</v>
      </c>
      <c r="T660" s="39" t="str">
        <f t="shared" ca="1" si="112"/>
        <v>131,</v>
      </c>
      <c r="U660" s="39" t="str">
        <f t="shared" ca="1" si="113"/>
        <v>130.9438,</v>
      </c>
      <c r="V660" s="53" t="str">
        <f t="shared" ca="1" si="114"/>
        <v>13094,</v>
      </c>
      <c r="W660" s="41"/>
      <c r="X660" s="42"/>
      <c r="Y660" s="42"/>
      <c r="Z660" s="72"/>
      <c r="AA660" s="42"/>
      <c r="AB660" s="44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</row>
    <row r="661" spans="11:39" x14ac:dyDescent="0.2">
      <c r="K661" s="26"/>
      <c r="L661" s="48">
        <v>660</v>
      </c>
      <c r="M661" s="49">
        <f t="shared" si="109"/>
        <v>0.53186813186813187</v>
      </c>
      <c r="N661" s="33">
        <f t="shared" si="110"/>
        <v>7806.8181818181811</v>
      </c>
      <c r="O661" s="33">
        <f t="shared" si="111"/>
        <v>96.071259342440669</v>
      </c>
      <c r="P661" s="34">
        <f>IF(INDEX($O$2:$O$4095,MATCH($B$8,$O$2:$O$4095,1)+ROWS(P$2:$P661))&lt;=$B$9,INDEX($O$2:$O$4095,MATCH($B$8,$O$2:$O$4095,1)+ROWS(P$2:$P661)),"")</f>
        <v>97.184576455954755</v>
      </c>
      <c r="Q661" s="50">
        <f t="shared" si="108"/>
        <v>678</v>
      </c>
      <c r="R661" s="51">
        <f t="shared" ca="1" si="115"/>
        <v>131.03563095633342</v>
      </c>
      <c r="S661" s="52">
        <f t="shared" ca="1" si="116"/>
        <v>1337</v>
      </c>
      <c r="T661" s="39" t="str">
        <f t="shared" ca="1" si="112"/>
        <v>131,</v>
      </c>
      <c r="U661" s="39" t="str">
        <f t="shared" ca="1" si="113"/>
        <v>131.0356,</v>
      </c>
      <c r="V661" s="53" t="str">
        <f t="shared" ca="1" si="114"/>
        <v>13104,</v>
      </c>
      <c r="W661" s="41"/>
      <c r="X661" s="42"/>
      <c r="Y661" s="42"/>
      <c r="Z661" s="72"/>
      <c r="AA661" s="42"/>
      <c r="AB661" s="44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</row>
    <row r="662" spans="11:39" x14ac:dyDescent="0.2">
      <c r="K662" s="26"/>
      <c r="L662" s="48">
        <v>661</v>
      </c>
      <c r="M662" s="49">
        <f t="shared" si="109"/>
        <v>0.53267399267399262</v>
      </c>
      <c r="N662" s="33">
        <f t="shared" si="110"/>
        <v>7792.7382753403936</v>
      </c>
      <c r="O662" s="33">
        <f t="shared" si="111"/>
        <v>96.133570701492431</v>
      </c>
      <c r="P662" s="34">
        <f>IF(INDEX($O$2:$O$4095,MATCH($B$8,$O$2:$O$4095,1)+ROWS(P$2:$P662))&lt;=$B$9,INDEX($O$2:$O$4095,MATCH($B$8,$O$2:$O$4095,1)+ROWS(P$2:$P662)),"")</f>
        <v>97.245922428877293</v>
      </c>
      <c r="Q662" s="50">
        <f t="shared" si="108"/>
        <v>679</v>
      </c>
      <c r="R662" s="51">
        <f t="shared" ca="1" si="115"/>
        <v>131.12747572034755</v>
      </c>
      <c r="S662" s="52">
        <f t="shared" ca="1" si="116"/>
        <v>1339</v>
      </c>
      <c r="T662" s="39" t="str">
        <f t="shared" ca="1" si="112"/>
        <v>131,</v>
      </c>
      <c r="U662" s="39" t="str">
        <f t="shared" ca="1" si="113"/>
        <v>131.1275,</v>
      </c>
      <c r="V662" s="53" t="str">
        <f t="shared" ca="1" si="114"/>
        <v>13113,</v>
      </c>
      <c r="W662" s="41"/>
      <c r="X662" s="42"/>
      <c r="Y662" s="42"/>
      <c r="Z662" s="72"/>
      <c r="AA662" s="42"/>
      <c r="AB662" s="44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</row>
    <row r="663" spans="11:39" x14ac:dyDescent="0.2">
      <c r="K663" s="26"/>
      <c r="L663" s="48">
        <v>662</v>
      </c>
      <c r="M663" s="49">
        <f t="shared" si="109"/>
        <v>0.53347985347985349</v>
      </c>
      <c r="N663" s="33">
        <f t="shared" si="110"/>
        <v>7778.7009063444093</v>
      </c>
      <c r="O663" s="33">
        <f t="shared" si="111"/>
        <v>96.195826980970367</v>
      </c>
      <c r="P663" s="34">
        <f>IF(INDEX($O$2:$O$4095,MATCH($B$8,$O$2:$O$4095,1)+ROWS(P$2:$P663))&lt;=$B$9,INDEX($O$2:$O$4095,MATCH($B$8,$O$2:$O$4095,1)+ROWS(P$2:$P663)),"")</f>
        <v>97.307216346696407</v>
      </c>
      <c r="Q663" s="50">
        <f t="shared" si="108"/>
        <v>680</v>
      </c>
      <c r="R663" s="51">
        <f t="shared" ca="1" si="115"/>
        <v>131.21929167997962</v>
      </c>
      <c r="S663" s="52">
        <f t="shared" ca="1" si="116"/>
        <v>1341</v>
      </c>
      <c r="T663" s="39" t="str">
        <f t="shared" ca="1" si="112"/>
        <v>131,</v>
      </c>
      <c r="U663" s="39" t="str">
        <f t="shared" ca="1" si="113"/>
        <v>131.2193,</v>
      </c>
      <c r="V663" s="53" t="str">
        <f t="shared" ca="1" si="114"/>
        <v>13122,</v>
      </c>
      <c r="W663" s="41"/>
      <c r="X663" s="42"/>
      <c r="Y663" s="42"/>
      <c r="Z663" s="72"/>
      <c r="AA663" s="42"/>
      <c r="AB663" s="44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</row>
    <row r="664" spans="11:39" x14ac:dyDescent="0.2">
      <c r="K664" s="26"/>
      <c r="L664" s="48">
        <v>663</v>
      </c>
      <c r="M664" s="49">
        <f t="shared" si="109"/>
        <v>0.53428571428571425</v>
      </c>
      <c r="N664" s="33">
        <f t="shared" si="110"/>
        <v>7764.7058823529414</v>
      </c>
      <c r="O664" s="33">
        <f t="shared" si="111"/>
        <v>96.258028354926353</v>
      </c>
      <c r="P664" s="34">
        <f>IF(INDEX($O$2:$O$4095,MATCH($B$8,$O$2:$O$4095,1)+ROWS(P$2:$P664))&lt;=$B$9,INDEX($O$2:$O$4095,MATCH($B$8,$O$2:$O$4095,1)+ROWS(P$2:$P664)),"")</f>
        <v>97.368458370932956</v>
      </c>
      <c r="Q664" s="50">
        <f t="shared" si="108"/>
        <v>681</v>
      </c>
      <c r="R664" s="51">
        <f t="shared" ca="1" si="115"/>
        <v>131.31107907461751</v>
      </c>
      <c r="S664" s="52">
        <f t="shared" ca="1" si="116"/>
        <v>1343</v>
      </c>
      <c r="T664" s="39" t="str">
        <f t="shared" ca="1" si="112"/>
        <v>131,</v>
      </c>
      <c r="U664" s="39" t="str">
        <f t="shared" ca="1" si="113"/>
        <v>131.3111,</v>
      </c>
      <c r="V664" s="53" t="str">
        <f t="shared" ca="1" si="114"/>
        <v>13131,</v>
      </c>
      <c r="W664" s="41"/>
      <c r="X664" s="42"/>
      <c r="Y664" s="42"/>
      <c r="Z664" s="72"/>
      <c r="AA664" s="42"/>
      <c r="AB664" s="44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</row>
    <row r="665" spans="11:39" x14ac:dyDescent="0.2">
      <c r="K665" s="26"/>
      <c r="L665" s="48">
        <v>664</v>
      </c>
      <c r="M665" s="49">
        <f t="shared" si="109"/>
        <v>0.53509157509157501</v>
      </c>
      <c r="N665" s="33">
        <f t="shared" si="110"/>
        <v>7750.7530120481933</v>
      </c>
      <c r="O665" s="33">
        <f t="shared" si="111"/>
        <v>96.320174996681658</v>
      </c>
      <c r="P665" s="34">
        <f>IF(INDEX($O$2:$O$4095,MATCH($B$8,$O$2:$O$4095,1)+ROWS(P$2:$P665))&lt;=$B$9,INDEX($O$2:$O$4095,MATCH($B$8,$O$2:$O$4095,1)+ROWS(P$2:$P665)),"")</f>
        <v>97.429648662448926</v>
      </c>
      <c r="Q665" s="50">
        <f t="shared" si="108"/>
        <v>682</v>
      </c>
      <c r="R665" s="51">
        <f t="shared" ca="1" si="115"/>
        <v>131.40283814301466</v>
      </c>
      <c r="S665" s="52">
        <f t="shared" ca="1" si="116"/>
        <v>1345</v>
      </c>
      <c r="T665" s="39" t="str">
        <f t="shared" ca="1" si="112"/>
        <v>131,</v>
      </c>
      <c r="U665" s="39" t="str">
        <f t="shared" ca="1" si="113"/>
        <v>131.4028,</v>
      </c>
      <c r="V665" s="53" t="str">
        <f t="shared" ca="1" si="114"/>
        <v>13140,</v>
      </c>
      <c r="W665" s="41"/>
      <c r="X665" s="42"/>
      <c r="Y665" s="42"/>
      <c r="Z665" s="72"/>
      <c r="AA665" s="42"/>
      <c r="AB665" s="44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</row>
    <row r="666" spans="11:39" x14ac:dyDescent="0.2">
      <c r="K666" s="26"/>
      <c r="L666" s="48">
        <v>665</v>
      </c>
      <c r="M666" s="49">
        <f t="shared" si="109"/>
        <v>0.53589743589743588</v>
      </c>
      <c r="N666" s="33">
        <f t="shared" si="110"/>
        <v>7736.8421052631584</v>
      </c>
      <c r="O666" s="33">
        <f t="shared" si="111"/>
        <v>96.382267078830466</v>
      </c>
      <c r="P666" s="34">
        <f>IF(INDEX($O$2:$O$4095,MATCH($B$8,$O$2:$O$4095,1)+ROWS(P$2:$P666))&lt;=$B$9,INDEX($O$2:$O$4095,MATCH($B$8,$O$2:$O$4095,1)+ROWS(P$2:$P666)),"")</f>
        <v>97.490787381451241</v>
      </c>
      <c r="Q666" s="50">
        <f t="shared" si="108"/>
        <v>683</v>
      </c>
      <c r="R666" s="51">
        <f t="shared" ca="1" si="115"/>
        <v>131.49456912329424</v>
      </c>
      <c r="S666" s="52">
        <f t="shared" ca="1" si="116"/>
        <v>1347</v>
      </c>
      <c r="T666" s="39" t="str">
        <f t="shared" ca="1" si="112"/>
        <v>131,</v>
      </c>
      <c r="U666" s="39" t="str">
        <f t="shared" ca="1" si="113"/>
        <v>131.4946,</v>
      </c>
      <c r="V666" s="53" t="str">
        <f t="shared" ca="1" si="114"/>
        <v>13149,</v>
      </c>
      <c r="W666" s="41"/>
      <c r="X666" s="42"/>
      <c r="Y666" s="42"/>
      <c r="Z666" s="72"/>
      <c r="AA666" s="42"/>
      <c r="AB666" s="44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</row>
    <row r="667" spans="11:39" x14ac:dyDescent="0.2">
      <c r="K667" s="26"/>
      <c r="L667" s="48">
        <v>666</v>
      </c>
      <c r="M667" s="49">
        <f t="shared" si="109"/>
        <v>0.53670329670329664</v>
      </c>
      <c r="N667" s="33">
        <f t="shared" si="110"/>
        <v>7722.9729729729734</v>
      </c>
      <c r="O667" s="33">
        <f t="shared" si="111"/>
        <v>96.444304773244369</v>
      </c>
      <c r="P667" s="34">
        <f>IF(INDEX($O$2:$O$4095,MATCH($B$8,$O$2:$O$4095,1)+ROWS(P$2:$P667))&lt;=$B$9,INDEX($O$2:$O$4095,MATCH($B$8,$O$2:$O$4095,1)+ROWS(P$2:$P667)),"")</f>
        <v>97.551874687495513</v>
      </c>
      <c r="Q667" s="50">
        <f t="shared" si="108"/>
        <v>684</v>
      </c>
      <c r="R667" s="51">
        <f t="shared" ca="1" si="115"/>
        <v>131.58627225295476</v>
      </c>
      <c r="S667" s="52">
        <f t="shared" ca="1" si="116"/>
        <v>1349</v>
      </c>
      <c r="T667" s="39" t="str">
        <f t="shared" ca="1" si="112"/>
        <v>132,</v>
      </c>
      <c r="U667" s="39" t="str">
        <f t="shared" ca="1" si="113"/>
        <v>131.5863,</v>
      </c>
      <c r="V667" s="53" t="str">
        <f t="shared" ca="1" si="114"/>
        <v>13159,</v>
      </c>
      <c r="W667" s="41"/>
      <c r="X667" s="42"/>
      <c r="Y667" s="42"/>
      <c r="Z667" s="72"/>
      <c r="AA667" s="42"/>
      <c r="AB667" s="44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</row>
    <row r="668" spans="11:39" x14ac:dyDescent="0.2">
      <c r="K668" s="26"/>
      <c r="L668" s="48">
        <v>667</v>
      </c>
      <c r="M668" s="49">
        <f t="shared" si="109"/>
        <v>0.53750915750915751</v>
      </c>
      <c r="N668" s="33">
        <f t="shared" si="110"/>
        <v>7709.1454272863566</v>
      </c>
      <c r="O668" s="33">
        <f t="shared" si="111"/>
        <v>96.506288251076626</v>
      </c>
      <c r="P668" s="34">
        <f>IF(INDEX($O$2:$O$4095,MATCH($B$8,$O$2:$O$4095,1)+ROWS(P$2:$P668))&lt;=$B$9,INDEX($O$2:$O$4095,MATCH($B$8,$O$2:$O$4095,1)+ROWS(P$2:$P668)),"")</f>
        <v>97.612910739489678</v>
      </c>
      <c r="Q668" s="50">
        <f t="shared" si="108"/>
        <v>685</v>
      </c>
      <c r="R668" s="51">
        <f t="shared" ca="1" si="115"/>
        <v>131.67794776887399</v>
      </c>
      <c r="S668" s="52">
        <f t="shared" ca="1" si="116"/>
        <v>1351</v>
      </c>
      <c r="T668" s="39" t="str">
        <f t="shared" ca="1" si="112"/>
        <v>132,</v>
      </c>
      <c r="U668" s="39" t="str">
        <f t="shared" ca="1" si="113"/>
        <v>131.6779,</v>
      </c>
      <c r="V668" s="53" t="str">
        <f t="shared" ca="1" si="114"/>
        <v>13168,</v>
      </c>
      <c r="W668" s="41"/>
      <c r="X668" s="42"/>
      <c r="Y668" s="42"/>
      <c r="Z668" s="72"/>
      <c r="AA668" s="42"/>
      <c r="AB668" s="44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</row>
    <row r="669" spans="11:39" x14ac:dyDescent="0.2">
      <c r="K669" s="26"/>
      <c r="L669" s="48">
        <v>668</v>
      </c>
      <c r="M669" s="49">
        <f t="shared" si="109"/>
        <v>0.53831501831501838</v>
      </c>
      <c r="N669" s="33">
        <f t="shared" si="110"/>
        <v>7695.3592814371241</v>
      </c>
      <c r="O669" s="33">
        <f t="shared" si="111"/>
        <v>96.568217682766317</v>
      </c>
      <c r="P669" s="34">
        <f>IF(INDEX($O$2:$O$4095,MATCH($B$8,$O$2:$O$4095,1)+ROWS(P$2:$P669))&lt;=$B$9,INDEX($O$2:$O$4095,MATCH($B$8,$O$2:$O$4095,1)+ROWS(P$2:$P669)),"")</f>
        <v>97.673895695697695</v>
      </c>
      <c r="Q669" s="50">
        <f t="shared" si="108"/>
        <v>686</v>
      </c>
      <c r="R669" s="51">
        <f t="shared" ca="1" si="115"/>
        <v>131.76959590731457</v>
      </c>
      <c r="S669" s="52">
        <f t="shared" ca="1" si="116"/>
        <v>1353</v>
      </c>
      <c r="T669" s="39" t="str">
        <f t="shared" ca="1" si="112"/>
        <v>132,</v>
      </c>
      <c r="U669" s="39" t="str">
        <f t="shared" ca="1" si="113"/>
        <v>131.7696,</v>
      </c>
      <c r="V669" s="53" t="str">
        <f t="shared" ca="1" si="114"/>
        <v>13177,</v>
      </c>
      <c r="W669" s="41"/>
      <c r="X669" s="42"/>
      <c r="Y669" s="42"/>
      <c r="Z669" s="72"/>
      <c r="AA669" s="42"/>
      <c r="AB669" s="44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</row>
    <row r="670" spans="11:39" x14ac:dyDescent="0.2">
      <c r="K670" s="26"/>
      <c r="L670" s="48">
        <v>669</v>
      </c>
      <c r="M670" s="49">
        <f t="shared" si="109"/>
        <v>0.53912087912087903</v>
      </c>
      <c r="N670" s="33">
        <f t="shared" si="110"/>
        <v>7681.6143497757866</v>
      </c>
      <c r="O670" s="33">
        <f t="shared" si="111"/>
        <v>96.630093238042321</v>
      </c>
      <c r="P670" s="34">
        <f>IF(INDEX($O$2:$O$4095,MATCH($B$8,$O$2:$O$4095,1)+ROWS(P$2:$P670))&lt;=$B$9,INDEX($O$2:$O$4095,MATCH($B$8,$O$2:$O$4095,1)+ROWS(P$2:$P670)),"")</f>
        <v>97.734829713743181</v>
      </c>
      <c r="Q670" s="50">
        <f t="shared" si="108"/>
        <v>687</v>
      </c>
      <c r="R670" s="51">
        <f t="shared" ca="1" si="115"/>
        <v>131.86121690392821</v>
      </c>
      <c r="S670" s="52">
        <f t="shared" ca="1" si="116"/>
        <v>1355</v>
      </c>
      <c r="T670" s="39" t="str">
        <f t="shared" ca="1" si="112"/>
        <v>132,</v>
      </c>
      <c r="U670" s="39" t="str">
        <f t="shared" ca="1" si="113"/>
        <v>131.8612,</v>
      </c>
      <c r="V670" s="53" t="str">
        <f t="shared" ca="1" si="114"/>
        <v>13186,</v>
      </c>
      <c r="W670" s="41"/>
      <c r="X670" s="42"/>
      <c r="Y670" s="42"/>
      <c r="Z670" s="72"/>
      <c r="AA670" s="42"/>
      <c r="AB670" s="44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</row>
    <row r="671" spans="11:39" x14ac:dyDescent="0.2">
      <c r="K671" s="26"/>
      <c r="L671" s="48">
        <v>670</v>
      </c>
      <c r="M671" s="49">
        <f t="shared" si="109"/>
        <v>0.5399267399267399</v>
      </c>
      <c r="N671" s="33">
        <f t="shared" si="110"/>
        <v>7667.9104477611945</v>
      </c>
      <c r="O671" s="33">
        <f t="shared" si="111"/>
        <v>96.691915085927747</v>
      </c>
      <c r="P671" s="34">
        <f>IF(INDEX($O$2:$O$4095,MATCH($B$8,$O$2:$O$4095,1)+ROWS(P$2:$P671))&lt;=$B$9,INDEX($O$2:$O$4095,MATCH($B$8,$O$2:$O$4095,1)+ROWS(P$2:$P671)),"")</f>
        <v>97.795712950613051</v>
      </c>
      <c r="Q671" s="50">
        <f t="shared" si="108"/>
        <v>688</v>
      </c>
      <c r="R671" s="51">
        <f t="shared" ca="1" si="115"/>
        <v>131.95281099376047</v>
      </c>
      <c r="S671" s="52">
        <f t="shared" ca="1" si="116"/>
        <v>1357</v>
      </c>
      <c r="T671" s="39" t="str">
        <f t="shared" ca="1" si="112"/>
        <v>132,</v>
      </c>
      <c r="U671" s="39" t="str">
        <f t="shared" ca="1" si="113"/>
        <v>131.9528,</v>
      </c>
      <c r="V671" s="53" t="str">
        <f t="shared" ca="1" si="114"/>
        <v>13195,</v>
      </c>
      <c r="W671" s="41"/>
      <c r="X671" s="42"/>
      <c r="Y671" s="42"/>
      <c r="Z671" s="72"/>
      <c r="AA671" s="42"/>
      <c r="AB671" s="44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</row>
    <row r="672" spans="11:39" x14ac:dyDescent="0.2">
      <c r="K672" s="26"/>
      <c r="L672" s="48">
        <v>671</v>
      </c>
      <c r="M672" s="49">
        <f t="shared" si="109"/>
        <v>0.54073260073260065</v>
      </c>
      <c r="N672" s="33">
        <f t="shared" si="110"/>
        <v>7654.2473919523109</v>
      </c>
      <c r="O672" s="33">
        <f t="shared" si="111"/>
        <v>96.753683394743689</v>
      </c>
      <c r="P672" s="34">
        <f>IF(INDEX($O$2:$O$4095,MATCH($B$8,$O$2:$O$4095,1)+ROWS(P$2:$P672))&lt;=$B$9,INDEX($O$2:$O$4095,MATCH($B$8,$O$2:$O$4095,1)+ROWS(P$2:$P672)),"")</f>
        <v>97.85654556266104</v>
      </c>
      <c r="Q672" s="50">
        <f t="shared" si="108"/>
        <v>689</v>
      </c>
      <c r="R672" s="51">
        <f t="shared" ca="1" si="115"/>
        <v>132.04437841125559</v>
      </c>
      <c r="S672" s="52">
        <f t="shared" ca="1" si="116"/>
        <v>1359</v>
      </c>
      <c r="T672" s="39" t="str">
        <f t="shared" ca="1" si="112"/>
        <v>132,</v>
      </c>
      <c r="U672" s="39" t="str">
        <f t="shared" ca="1" si="113"/>
        <v>132.0444,</v>
      </c>
      <c r="V672" s="53" t="str">
        <f t="shared" ca="1" si="114"/>
        <v>13204,</v>
      </c>
      <c r="W672" s="41"/>
      <c r="X672" s="42"/>
      <c r="Y672" s="42"/>
      <c r="Z672" s="72"/>
      <c r="AA672" s="42"/>
      <c r="AB672" s="44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</row>
    <row r="673" spans="11:39" x14ac:dyDescent="0.2">
      <c r="K673" s="26"/>
      <c r="L673" s="48">
        <v>672</v>
      </c>
      <c r="M673" s="49">
        <f t="shared" si="109"/>
        <v>0.54153846153846152</v>
      </c>
      <c r="N673" s="33">
        <f t="shared" si="110"/>
        <v>7640.625</v>
      </c>
      <c r="O673" s="33">
        <f t="shared" si="111"/>
        <v>96.815398332113489</v>
      </c>
      <c r="P673" s="34">
        <f>IF(INDEX($O$2:$O$4095,MATCH($B$8,$O$2:$O$4095,1)+ROWS(P$2:$P673))&lt;=$B$9,INDEX($O$2:$O$4095,MATCH($B$8,$O$2:$O$4095,1)+ROWS(P$2:$P673)),"")</f>
        <v>97.917327705611342</v>
      </c>
      <c r="Q673" s="50">
        <f t="shared" si="108"/>
        <v>690</v>
      </c>
      <c r="R673" s="51">
        <f t="shared" ca="1" si="115"/>
        <v>132.13591939026088</v>
      </c>
      <c r="S673" s="52">
        <f t="shared" ca="1" si="116"/>
        <v>1361</v>
      </c>
      <c r="T673" s="39" t="str">
        <f t="shared" ca="1" si="112"/>
        <v>132,</v>
      </c>
      <c r="U673" s="39" t="str">
        <f t="shared" ca="1" si="113"/>
        <v>132.1359,</v>
      </c>
      <c r="V673" s="53" t="str">
        <f t="shared" ca="1" si="114"/>
        <v>13214,</v>
      </c>
      <c r="W673" s="41"/>
      <c r="X673" s="42"/>
      <c r="Y673" s="42"/>
      <c r="Z673" s="72"/>
      <c r="AA673" s="42"/>
      <c r="AB673" s="44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</row>
    <row r="674" spans="11:39" x14ac:dyDescent="0.2">
      <c r="K674" s="26"/>
      <c r="L674" s="48">
        <v>673</v>
      </c>
      <c r="M674" s="49">
        <f t="shared" si="109"/>
        <v>0.54234432234432239</v>
      </c>
      <c r="N674" s="33">
        <f t="shared" si="110"/>
        <v>7627.0430906389283</v>
      </c>
      <c r="O674" s="33">
        <f t="shared" si="111"/>
        <v>96.877060064966713</v>
      </c>
      <c r="P674" s="34">
        <f>IF(INDEX($O$2:$O$4095,MATCH($B$8,$O$2:$O$4095,1)+ROWS(P$2:$P674))&lt;=$B$9,INDEX($O$2:$O$4095,MATCH($B$8,$O$2:$O$4095,1)+ROWS(P$2:$P674)),"")</f>
        <v>97.978059534562135</v>
      </c>
      <c r="Q674" s="50">
        <f t="shared" si="108"/>
        <v>691</v>
      </c>
      <c r="R674" s="51">
        <f t="shared" ca="1" si="115"/>
        <v>132.22743416403159</v>
      </c>
      <c r="S674" s="52">
        <f t="shared" ca="1" si="116"/>
        <v>1363</v>
      </c>
      <c r="T674" s="39" t="str">
        <f t="shared" ca="1" si="112"/>
        <v>132,</v>
      </c>
      <c r="U674" s="39" t="str">
        <f t="shared" ca="1" si="113"/>
        <v>132.2274,</v>
      </c>
      <c r="V674" s="53" t="str">
        <f t="shared" ca="1" si="114"/>
        <v>13223,</v>
      </c>
      <c r="W674" s="41"/>
      <c r="X674" s="42"/>
      <c r="Y674" s="42"/>
      <c r="Z674" s="72"/>
      <c r="AA674" s="42"/>
      <c r="AB674" s="44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</row>
    <row r="675" spans="11:39" x14ac:dyDescent="0.2">
      <c r="K675" s="26"/>
      <c r="L675" s="48">
        <v>674</v>
      </c>
      <c r="M675" s="49">
        <f t="shared" si="109"/>
        <v>0.54315018315018315</v>
      </c>
      <c r="N675" s="33">
        <f t="shared" si="110"/>
        <v>7613.5014836795244</v>
      </c>
      <c r="O675" s="33">
        <f t="shared" si="111"/>
        <v>96.938668759543077</v>
      </c>
      <c r="P675" s="34">
        <f>IF(INDEX($O$2:$O$4095,MATCH($B$8,$O$2:$O$4095,1)+ROWS(P$2:$P675))&lt;=$B$9,INDEX($O$2:$O$4095,MATCH($B$8,$O$2:$O$4095,1)+ROWS(P$2:$P675)),"")</f>
        <v>98.038741203989105</v>
      </c>
      <c r="Q675" s="50">
        <f t="shared" si="108"/>
        <v>692</v>
      </c>
      <c r="R675" s="51">
        <f t="shared" ca="1" si="115"/>
        <v>132.31892296523552</v>
      </c>
      <c r="S675" s="52">
        <f t="shared" ca="1" si="116"/>
        <v>1365</v>
      </c>
      <c r="T675" s="39" t="str">
        <f t="shared" ca="1" si="112"/>
        <v>132,</v>
      </c>
      <c r="U675" s="39" t="str">
        <f t="shared" ca="1" si="113"/>
        <v>132.3189,</v>
      </c>
      <c r="V675" s="53" t="str">
        <f t="shared" ca="1" si="114"/>
        <v>13232,</v>
      </c>
      <c r="W675" s="41"/>
      <c r="X675" s="42"/>
      <c r="Y675" s="42"/>
      <c r="Z675" s="72"/>
      <c r="AA675" s="42"/>
      <c r="AB675" s="44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</row>
    <row r="676" spans="11:39" x14ac:dyDescent="0.2">
      <c r="K676" s="26"/>
      <c r="L676" s="48">
        <v>675</v>
      </c>
      <c r="M676" s="49">
        <f t="shared" si="109"/>
        <v>0.54395604395604391</v>
      </c>
      <c r="N676" s="33">
        <f t="shared" si="110"/>
        <v>7600</v>
      </c>
      <c r="O676" s="33">
        <f t="shared" si="111"/>
        <v>97.000224581396594</v>
      </c>
      <c r="P676" s="34">
        <f>IF(INDEX($O$2:$O$4095,MATCH($B$8,$O$2:$O$4095,1)+ROWS(P$2:$P676))&lt;=$B$9,INDEX($O$2:$O$4095,MATCH($B$8,$O$2:$O$4095,1)+ROWS(P$2:$P676)),"")</f>
        <v>98.099372867748855</v>
      </c>
      <c r="Q676" s="50">
        <f t="shared" si="108"/>
        <v>693</v>
      </c>
      <c r="R676" s="51">
        <f t="shared" ca="1" si="115"/>
        <v>132.410386025957</v>
      </c>
      <c r="S676" s="52">
        <f t="shared" ca="1" si="116"/>
        <v>1367</v>
      </c>
      <c r="T676" s="39" t="str">
        <f t="shared" ca="1" si="112"/>
        <v>132,</v>
      </c>
      <c r="U676" s="39" t="str">
        <f t="shared" ca="1" si="113"/>
        <v>132.4104,</v>
      </c>
      <c r="V676" s="53" t="str">
        <f t="shared" ca="1" si="114"/>
        <v>13241,</v>
      </c>
      <c r="W676" s="41"/>
      <c r="X676" s="42"/>
      <c r="Y676" s="42"/>
      <c r="Z676" s="72"/>
      <c r="AA676" s="42"/>
      <c r="AB676" s="44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</row>
    <row r="677" spans="11:39" x14ac:dyDescent="0.2">
      <c r="K677" s="26"/>
      <c r="L677" s="48">
        <v>676</v>
      </c>
      <c r="M677" s="49">
        <f t="shared" si="109"/>
        <v>0.54476190476190467</v>
      </c>
      <c r="N677" s="33">
        <f t="shared" si="110"/>
        <v>7586.5384615384628</v>
      </c>
      <c r="O677" s="33">
        <f t="shared" si="111"/>
        <v>97.061727695399327</v>
      </c>
      <c r="P677" s="34">
        <f>IF(INDEX($O$2:$O$4095,MATCH($B$8,$O$2:$O$4095,1)+ROWS(P$2:$P677))&lt;=$B$9,INDEX($O$2:$O$4095,MATCH($B$8,$O$2:$O$4095,1)+ROWS(P$2:$P677)),"")</f>
        <v>98.159954679082603</v>
      </c>
      <c r="Q677" s="50">
        <f t="shared" si="108"/>
        <v>694</v>
      </c>
      <c r="R677" s="51">
        <f t="shared" ca="1" si="115"/>
        <v>132.5018235777024</v>
      </c>
      <c r="S677" s="52">
        <f t="shared" ca="1" si="116"/>
        <v>1369</v>
      </c>
      <c r="T677" s="39" t="str">
        <f t="shared" ca="1" si="112"/>
        <v>133,</v>
      </c>
      <c r="U677" s="39" t="str">
        <f t="shared" ca="1" si="113"/>
        <v>132.5018,</v>
      </c>
      <c r="V677" s="53" t="str">
        <f t="shared" ca="1" si="114"/>
        <v>13250,</v>
      </c>
      <c r="W677" s="41"/>
      <c r="X677" s="42"/>
      <c r="Y677" s="42"/>
      <c r="Z677" s="72"/>
      <c r="AA677" s="42"/>
      <c r="AB677" s="44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</row>
    <row r="678" spans="11:39" x14ac:dyDescent="0.2">
      <c r="K678" s="26"/>
      <c r="L678" s="48">
        <v>677</v>
      </c>
      <c r="M678" s="49">
        <f t="shared" si="109"/>
        <v>0.54556776556776554</v>
      </c>
      <c r="N678" s="33">
        <f t="shared" si="110"/>
        <v>7573.1166912850813</v>
      </c>
      <c r="O678" s="33">
        <f t="shared" si="111"/>
        <v>97.12317826574531</v>
      </c>
      <c r="P678" s="34">
        <f>IF(INDEX($O$2:$O$4095,MATCH($B$8,$O$2:$O$4095,1)+ROWS(P$2:$P678))&lt;=$B$9,INDEX($O$2:$O$4095,MATCH($B$8,$O$2:$O$4095,1)+ROWS(P$2:$P678)),"")</f>
        <v>98.220486790619134</v>
      </c>
      <c r="Q678" s="50">
        <f t="shared" si="108"/>
        <v>695</v>
      </c>
      <c r="R678" s="51">
        <f t="shared" ca="1" si="115"/>
        <v>132.59323585140373</v>
      </c>
      <c r="S678" s="52">
        <f t="shared" ca="1" si="116"/>
        <v>1371</v>
      </c>
      <c r="T678" s="39" t="str">
        <f t="shared" ca="1" si="112"/>
        <v>133,</v>
      </c>
      <c r="U678" s="39" t="str">
        <f t="shared" ca="1" si="113"/>
        <v>132.5932,</v>
      </c>
      <c r="V678" s="53" t="str">
        <f t="shared" ca="1" si="114"/>
        <v>13259,</v>
      </c>
      <c r="W678" s="41"/>
      <c r="X678" s="42"/>
      <c r="Y678" s="42"/>
      <c r="Z678" s="72"/>
      <c r="AA678" s="42"/>
      <c r="AB678" s="44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</row>
    <row r="679" spans="11:39" x14ac:dyDescent="0.2">
      <c r="K679" s="26"/>
      <c r="L679" s="48">
        <v>678</v>
      </c>
      <c r="M679" s="49">
        <f t="shared" si="109"/>
        <v>0.54637362637362641</v>
      </c>
      <c r="N679" s="33">
        <f t="shared" si="110"/>
        <v>7559.7345132743349</v>
      </c>
      <c r="O679" s="33">
        <f t="shared" si="111"/>
        <v>97.184576455954755</v>
      </c>
      <c r="P679" s="34">
        <f>IF(INDEX($O$2:$O$4095,MATCH($B$8,$O$2:$O$4095,1)+ROWS(P$2:$P679))&lt;=$B$9,INDEX($O$2:$O$4095,MATCH($B$8,$O$2:$O$4095,1)+ROWS(P$2:$P679)),"")</f>
        <v>98.280969354378897</v>
      </c>
      <c r="Q679" s="50">
        <f t="shared" si="108"/>
        <v>696</v>
      </c>
      <c r="R679" s="51">
        <f t="shared" ca="1" si="115"/>
        <v>132.68462307742362</v>
      </c>
      <c r="S679" s="52">
        <f t="shared" ca="1" si="116"/>
        <v>1373</v>
      </c>
      <c r="T679" s="39" t="str">
        <f t="shared" ca="1" si="112"/>
        <v>133,</v>
      </c>
      <c r="U679" s="39" t="str">
        <f t="shared" ca="1" si="113"/>
        <v>132.6846,</v>
      </c>
      <c r="V679" s="53" t="str">
        <f t="shared" ca="1" si="114"/>
        <v>13268,</v>
      </c>
      <c r="W679" s="41"/>
      <c r="X679" s="42"/>
      <c r="Y679" s="42"/>
      <c r="Z679" s="72"/>
      <c r="AA679" s="42"/>
      <c r="AB679" s="44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</row>
    <row r="680" spans="11:39" x14ac:dyDescent="0.2">
      <c r="K680" s="26"/>
      <c r="L680" s="48">
        <v>679</v>
      </c>
      <c r="M680" s="49">
        <f t="shared" si="109"/>
        <v>0.54717948717948717</v>
      </c>
      <c r="N680" s="33">
        <f t="shared" si="110"/>
        <v>7546.3917525773195</v>
      </c>
      <c r="O680" s="33">
        <f t="shared" si="111"/>
        <v>97.245922428877293</v>
      </c>
      <c r="P680" s="34">
        <f>IF(INDEX($O$2:$O$4095,MATCH($B$8,$O$2:$O$4095,1)+ROWS(P$2:$P680))&lt;=$B$9,INDEX($O$2:$O$4095,MATCH($B$8,$O$2:$O$4095,1)+ROWS(P$2:$P680)),"")</f>
        <v>98.341402521776899</v>
      </c>
      <c r="Q680" s="50">
        <f t="shared" si="108"/>
        <v>697</v>
      </c>
      <c r="R680" s="51">
        <f t="shared" ca="1" si="115"/>
        <v>132.77598548555972</v>
      </c>
      <c r="S680" s="52">
        <f t="shared" ca="1" si="116"/>
        <v>1375</v>
      </c>
      <c r="T680" s="39" t="str">
        <f t="shared" ca="1" si="112"/>
        <v>133,</v>
      </c>
      <c r="U680" s="39" t="str">
        <f t="shared" ca="1" si="113"/>
        <v>132.776,</v>
      </c>
      <c r="V680" s="53" t="str">
        <f t="shared" ca="1" si="114"/>
        <v>13278,</v>
      </c>
      <c r="W680" s="41"/>
      <c r="X680" s="42"/>
      <c r="Y680" s="42"/>
      <c r="Z680" s="72"/>
      <c r="AA680" s="42"/>
      <c r="AB680" s="44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</row>
    <row r="681" spans="11:39" x14ac:dyDescent="0.2">
      <c r="K681" s="26"/>
      <c r="L681" s="48">
        <v>680</v>
      </c>
      <c r="M681" s="49">
        <f t="shared" si="109"/>
        <v>0.54798534798534804</v>
      </c>
      <c r="N681" s="33">
        <f t="shared" si="110"/>
        <v>7533.0882352941171</v>
      </c>
      <c r="O681" s="33">
        <f t="shared" si="111"/>
        <v>97.307216346696407</v>
      </c>
      <c r="P681" s="34">
        <f>IF(INDEX($O$2:$O$4095,MATCH($B$8,$O$2:$O$4095,1)+ROWS(P$2:$P681))&lt;=$B$9,INDEX($O$2:$O$4095,MATCH($B$8,$O$2:$O$4095,1)+ROWS(P$2:$P681)),"")</f>
        <v>98.401786443626179</v>
      </c>
      <c r="Q681" s="50">
        <f t="shared" si="108"/>
        <v>698</v>
      </c>
      <c r="R681" s="51">
        <f t="shared" ca="1" si="115"/>
        <v>132.86732330504884</v>
      </c>
      <c r="S681" s="52">
        <f t="shared" ca="1" si="116"/>
        <v>1377</v>
      </c>
      <c r="T681" s="39" t="str">
        <f t="shared" ca="1" si="112"/>
        <v>133,</v>
      </c>
      <c r="U681" s="39" t="str">
        <f t="shared" ca="1" si="113"/>
        <v>132.8673,</v>
      </c>
      <c r="V681" s="53" t="str">
        <f t="shared" ca="1" si="114"/>
        <v>13287,</v>
      </c>
      <c r="W681" s="41"/>
      <c r="X681" s="42"/>
      <c r="Y681" s="42"/>
      <c r="Z681" s="72"/>
      <c r="AA681" s="42"/>
      <c r="AB681" s="44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</row>
    <row r="682" spans="11:39" x14ac:dyDescent="0.2">
      <c r="K682" s="26"/>
      <c r="L682" s="48">
        <v>681</v>
      </c>
      <c r="M682" s="49">
        <f t="shared" si="109"/>
        <v>0.54879120879120868</v>
      </c>
      <c r="N682" s="33">
        <f t="shared" si="110"/>
        <v>7519.8237885462577</v>
      </c>
      <c r="O682" s="33">
        <f t="shared" si="111"/>
        <v>97.368458370932956</v>
      </c>
      <c r="P682" s="34">
        <f>IF(INDEX($O$2:$O$4095,MATCH($B$8,$O$2:$O$4095,1)+ROWS(P$2:$P682))&lt;=$B$9,INDEX($O$2:$O$4095,MATCH($B$8,$O$2:$O$4095,1)+ROWS(P$2:$P682)),"")</f>
        <v>98.462121270141211</v>
      </c>
      <c r="Q682" s="50">
        <f t="shared" si="108"/>
        <v>699</v>
      </c>
      <c r="R682" s="51">
        <f t="shared" ca="1" si="115"/>
        <v>132.95863676457168</v>
      </c>
      <c r="S682" s="52">
        <f t="shared" ca="1" si="116"/>
        <v>1379</v>
      </c>
      <c r="T682" s="39" t="str">
        <f t="shared" ca="1" si="112"/>
        <v>133,</v>
      </c>
      <c r="U682" s="39" t="str">
        <f t="shared" ca="1" si="113"/>
        <v>132.9586,</v>
      </c>
      <c r="V682" s="53" t="str">
        <f t="shared" ca="1" si="114"/>
        <v>13296,</v>
      </c>
      <c r="W682" s="41"/>
      <c r="X682" s="42"/>
      <c r="Y682" s="42"/>
      <c r="Z682" s="72"/>
      <c r="AA682" s="42"/>
      <c r="AB682" s="44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</row>
    <row r="683" spans="11:39" x14ac:dyDescent="0.2">
      <c r="K683" s="26"/>
      <c r="L683" s="48">
        <v>682</v>
      </c>
      <c r="M683" s="49">
        <f t="shared" si="109"/>
        <v>0.54959706959706955</v>
      </c>
      <c r="N683" s="33">
        <f t="shared" si="110"/>
        <v>7506.5982404692086</v>
      </c>
      <c r="O683" s="33">
        <f t="shared" si="111"/>
        <v>97.429648662448926</v>
      </c>
      <c r="P683" s="34">
        <f>IF(INDEX($O$2:$O$4095,MATCH($B$8,$O$2:$O$4095,1)+ROWS(P$2:$P683))&lt;=$B$9,INDEX($O$2:$O$4095,MATCH($B$8,$O$2:$O$4095,1)+ROWS(P$2:$P683)),"")</f>
        <v>98.52240715094149</v>
      </c>
      <c r="Q683" s="50">
        <f t="shared" si="108"/>
        <v>700</v>
      </c>
      <c r="R683" s="51">
        <f t="shared" ca="1" si="115"/>
        <v>133.04992609225695</v>
      </c>
      <c r="S683" s="52">
        <f t="shared" ca="1" si="116"/>
        <v>1381</v>
      </c>
      <c r="T683" s="39" t="str">
        <f t="shared" ca="1" si="112"/>
        <v>133,</v>
      </c>
      <c r="U683" s="39" t="str">
        <f t="shared" ca="1" si="113"/>
        <v>133.0499,</v>
      </c>
      <c r="V683" s="53" t="str">
        <f t="shared" ca="1" si="114"/>
        <v>13305,</v>
      </c>
      <c r="W683" s="41"/>
      <c r="X683" s="42"/>
      <c r="Y683" s="42"/>
      <c r="Z683" s="72"/>
      <c r="AA683" s="42"/>
      <c r="AB683" s="44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</row>
    <row r="684" spans="11:39" x14ac:dyDescent="0.2">
      <c r="K684" s="26"/>
      <c r="L684" s="48">
        <v>683</v>
      </c>
      <c r="M684" s="49">
        <f t="shared" si="109"/>
        <v>0.55040293040293042</v>
      </c>
      <c r="N684" s="33">
        <f t="shared" si="110"/>
        <v>7493.4114202049768</v>
      </c>
      <c r="O684" s="33">
        <f t="shared" si="111"/>
        <v>97.490787381451241</v>
      </c>
      <c r="P684" s="34">
        <f>IF(INDEX($O$2:$O$4095,MATCH($B$8,$O$2:$O$4095,1)+ROWS(P$2:$P684))&lt;=$B$9,INDEX($O$2:$O$4095,MATCH($B$8,$O$2:$O$4095,1)+ROWS(P$2:$P684)),"")</f>
        <v>98.582644235054147</v>
      </c>
      <c r="Q684" s="50">
        <f t="shared" si="108"/>
        <v>701</v>
      </c>
      <c r="R684" s="51">
        <f t="shared" ca="1" si="115"/>
        <v>133.14119151568599</v>
      </c>
      <c r="S684" s="52">
        <f t="shared" ca="1" si="116"/>
        <v>1383</v>
      </c>
      <c r="T684" s="39" t="str">
        <f t="shared" ca="1" si="112"/>
        <v>133,</v>
      </c>
      <c r="U684" s="39" t="str">
        <f t="shared" ca="1" si="113"/>
        <v>133.1412,</v>
      </c>
      <c r="V684" s="53" t="str">
        <f t="shared" ca="1" si="114"/>
        <v>13314,</v>
      </c>
      <c r="W684" s="41"/>
      <c r="X684" s="42"/>
      <c r="Y684" s="42"/>
      <c r="Z684" s="72"/>
      <c r="AA684" s="42"/>
      <c r="AB684" s="44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</row>
    <row r="685" spans="11:39" x14ac:dyDescent="0.2">
      <c r="K685" s="26"/>
      <c r="L685" s="48">
        <v>684</v>
      </c>
      <c r="M685" s="49">
        <f t="shared" si="109"/>
        <v>0.55120879120879118</v>
      </c>
      <c r="N685" s="33">
        <f t="shared" si="110"/>
        <v>7480.2631578947367</v>
      </c>
      <c r="O685" s="33">
        <f t="shared" si="111"/>
        <v>97.551874687495513</v>
      </c>
      <c r="P685" s="34">
        <f>IF(INDEX($O$2:$O$4095,MATCH($B$8,$O$2:$O$4095,1)+ROWS(P$2:$P685))&lt;=$B$9,INDEX($O$2:$O$4095,MATCH($B$8,$O$2:$O$4095,1)+ROWS(P$2:$P685)),"")</f>
        <v>98.642832670917926</v>
      </c>
      <c r="Q685" s="50">
        <f t="shared" si="108"/>
        <v>702</v>
      </c>
      <c r="R685" s="51">
        <f t="shared" ca="1" si="115"/>
        <v>133.2324332618968</v>
      </c>
      <c r="S685" s="52">
        <f t="shared" ca="1" si="116"/>
        <v>1385</v>
      </c>
      <c r="T685" s="39" t="str">
        <f t="shared" ca="1" si="112"/>
        <v>133,</v>
      </c>
      <c r="U685" s="39" t="str">
        <f t="shared" ca="1" si="113"/>
        <v>133.2324,</v>
      </c>
      <c r="V685" s="53" t="str">
        <f t="shared" ca="1" si="114"/>
        <v>13323,</v>
      </c>
      <c r="W685" s="41"/>
      <c r="X685" s="42"/>
      <c r="Y685" s="42"/>
      <c r="Z685" s="72"/>
      <c r="AA685" s="42"/>
      <c r="AB685" s="44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</row>
    <row r="686" spans="11:39" x14ac:dyDescent="0.2">
      <c r="K686" s="26"/>
      <c r="L686" s="48">
        <v>685</v>
      </c>
      <c r="M686" s="49">
        <f t="shared" si="109"/>
        <v>0.55201465201465205</v>
      </c>
      <c r="N686" s="33">
        <f t="shared" si="110"/>
        <v>7467.1532846715318</v>
      </c>
      <c r="O686" s="33">
        <f t="shared" si="111"/>
        <v>97.612910739489678</v>
      </c>
      <c r="P686" s="34">
        <f>IF(INDEX($O$2:$O$4095,MATCH($B$8,$O$2:$O$4095,1)+ROWS(P$2:$P686))&lt;=$B$9,INDEX($O$2:$O$4095,MATCH($B$8,$O$2:$O$4095,1)+ROWS(P$2:$P686)),"")</f>
        <v>98.70297260638614</v>
      </c>
      <c r="Q686" s="50">
        <f t="shared" si="108"/>
        <v>703</v>
      </c>
      <c r="R686" s="51">
        <f t="shared" ca="1" si="115"/>
        <v>133.32365155738842</v>
      </c>
      <c r="S686" s="52">
        <f t="shared" ca="1" si="116"/>
        <v>1387</v>
      </c>
      <c r="T686" s="39" t="str">
        <f t="shared" ca="1" si="112"/>
        <v>133,</v>
      </c>
      <c r="U686" s="39" t="str">
        <f t="shared" ca="1" si="113"/>
        <v>133.3237,</v>
      </c>
      <c r="V686" s="53" t="str">
        <f t="shared" ca="1" si="114"/>
        <v>13332,</v>
      </c>
      <c r="W686" s="41"/>
      <c r="X686" s="42"/>
      <c r="Y686" s="42"/>
      <c r="Z686" s="72"/>
      <c r="AA686" s="42"/>
      <c r="AB686" s="44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</row>
    <row r="687" spans="11:39" x14ac:dyDescent="0.2">
      <c r="K687" s="26"/>
      <c r="L687" s="48">
        <v>686</v>
      </c>
      <c r="M687" s="49">
        <f t="shared" si="109"/>
        <v>0.5528205128205127</v>
      </c>
      <c r="N687" s="33">
        <f t="shared" si="110"/>
        <v>7454.0816326530621</v>
      </c>
      <c r="O687" s="33">
        <f t="shared" si="111"/>
        <v>97.673895695697695</v>
      </c>
      <c r="P687" s="34">
        <f>IF(INDEX($O$2:$O$4095,MATCH($B$8,$O$2:$O$4095,1)+ROWS(P$2:$P687))&lt;=$B$9,INDEX($O$2:$O$4095,MATCH($B$8,$O$2:$O$4095,1)+ROWS(P$2:$P687)),"")</f>
        <v>98.763064188729743</v>
      </c>
      <c r="Q687" s="50">
        <f t="shared" si="108"/>
        <v>704</v>
      </c>
      <c r="R687" s="51">
        <f t="shared" ca="1" si="115"/>
        <v>133.41484662812542</v>
      </c>
      <c r="S687" s="52">
        <f t="shared" ca="1" si="116"/>
        <v>1389</v>
      </c>
      <c r="T687" s="39" t="str">
        <f t="shared" ca="1" si="112"/>
        <v>133,</v>
      </c>
      <c r="U687" s="39" t="str">
        <f t="shared" ca="1" si="113"/>
        <v>133.4148,</v>
      </c>
      <c r="V687" s="53" t="str">
        <f t="shared" ca="1" si="114"/>
        <v>13341,</v>
      </c>
      <c r="W687" s="41"/>
      <c r="X687" s="42"/>
      <c r="Y687" s="42"/>
      <c r="Z687" s="72"/>
      <c r="AA687" s="42"/>
      <c r="AB687" s="44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</row>
    <row r="688" spans="11:39" x14ac:dyDescent="0.2">
      <c r="K688" s="26"/>
      <c r="L688" s="48">
        <v>687</v>
      </c>
      <c r="M688" s="49">
        <f t="shared" si="109"/>
        <v>0.55362637362637357</v>
      </c>
      <c r="N688" s="33">
        <f t="shared" si="110"/>
        <v>7441.048034934498</v>
      </c>
      <c r="O688" s="33">
        <f t="shared" si="111"/>
        <v>97.734829713743181</v>
      </c>
      <c r="P688" s="34">
        <f>IF(INDEX($O$2:$O$4095,MATCH($B$8,$O$2:$O$4095,1)+ROWS(P$2:$P688))&lt;=$B$9,INDEX($O$2:$O$4095,MATCH($B$8,$O$2:$O$4095,1)+ROWS(P$2:$P688)),"")</f>
        <v>98.823107564640964</v>
      </c>
      <c r="Q688" s="50">
        <f t="shared" si="108"/>
        <v>705</v>
      </c>
      <c r="R688" s="51">
        <f t="shared" ca="1" si="115"/>
        <v>133.50601869954176</v>
      </c>
      <c r="S688" s="52">
        <f t="shared" ca="1" si="116"/>
        <v>1391</v>
      </c>
      <c r="T688" s="39" t="str">
        <f t="shared" ca="1" si="112"/>
        <v>134,</v>
      </c>
      <c r="U688" s="39" t="str">
        <f t="shared" ca="1" si="113"/>
        <v>133.506,</v>
      </c>
      <c r="V688" s="53" t="str">
        <f t="shared" ca="1" si="114"/>
        <v>13351,</v>
      </c>
      <c r="W688" s="41"/>
      <c r="X688" s="42"/>
      <c r="Y688" s="42"/>
      <c r="Z688" s="72"/>
      <c r="AA688" s="42"/>
      <c r="AB688" s="44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</row>
    <row r="689" spans="11:39" x14ac:dyDescent="0.2">
      <c r="K689" s="26"/>
      <c r="L689" s="48">
        <v>688</v>
      </c>
      <c r="M689" s="49">
        <f t="shared" si="109"/>
        <v>0.55443223443223444</v>
      </c>
      <c r="N689" s="33">
        <f t="shared" si="110"/>
        <v>7428.0523255813941</v>
      </c>
      <c r="O689" s="33">
        <f t="shared" si="111"/>
        <v>97.795712950613051</v>
      </c>
      <c r="P689" s="34">
        <f>IF(INDEX($O$2:$O$4095,MATCH($B$8,$O$2:$O$4095,1)+ROWS(P$2:$P689))&lt;=$B$9,INDEX($O$2:$O$4095,MATCH($B$8,$O$2:$O$4095,1)+ROWS(P$2:$P689)),"")</f>
        <v>98.883102880236152</v>
      </c>
      <c r="Q689" s="50">
        <f t="shared" si="108"/>
        <v>706</v>
      </c>
      <c r="R689" s="51">
        <f t="shared" ca="1" si="115"/>
        <v>133.59716799654529</v>
      </c>
      <c r="S689" s="52">
        <f t="shared" ca="1" si="116"/>
        <v>1393</v>
      </c>
      <c r="T689" s="39" t="str">
        <f t="shared" ca="1" si="112"/>
        <v>134,</v>
      </c>
      <c r="U689" s="39" t="str">
        <f t="shared" ca="1" si="113"/>
        <v>133.5972,</v>
      </c>
      <c r="V689" s="53" t="str">
        <f t="shared" ca="1" si="114"/>
        <v>13360,</v>
      </c>
      <c r="W689" s="41"/>
      <c r="X689" s="42"/>
      <c r="Y689" s="42"/>
      <c r="Z689" s="72"/>
      <c r="AA689" s="42"/>
      <c r="AB689" s="44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</row>
    <row r="690" spans="11:39" x14ac:dyDescent="0.2">
      <c r="K690" s="26"/>
      <c r="L690" s="48">
        <v>689</v>
      </c>
      <c r="M690" s="49">
        <f t="shared" si="109"/>
        <v>0.5552380952380952</v>
      </c>
      <c r="N690" s="33">
        <f t="shared" si="110"/>
        <v>7415.0943396226421</v>
      </c>
      <c r="O690" s="33">
        <f t="shared" si="111"/>
        <v>97.85654556266104</v>
      </c>
      <c r="P690" s="34">
        <f>IF(INDEX($O$2:$O$4095,MATCH($B$8,$O$2:$O$4095,1)+ROWS(P$2:$P690))&lt;=$B$9,INDEX($O$2:$O$4095,MATCH($B$8,$O$2:$O$4095,1)+ROWS(P$2:$P690)),"")</f>
        <v>98.943050281058959</v>
      </c>
      <c r="Q690" s="50">
        <f t="shared" si="108"/>
        <v>707</v>
      </c>
      <c r="R690" s="51">
        <f t="shared" ca="1" si="115"/>
        <v>133.68829474352202</v>
      </c>
      <c r="S690" s="52">
        <f t="shared" ca="1" si="116"/>
        <v>1395</v>
      </c>
      <c r="T690" s="39" t="str">
        <f t="shared" ca="1" si="112"/>
        <v>134,</v>
      </c>
      <c r="U690" s="39" t="str">
        <f t="shared" ca="1" si="113"/>
        <v>133.6883,</v>
      </c>
      <c r="V690" s="53" t="str">
        <f t="shared" ca="1" si="114"/>
        <v>13369,</v>
      </c>
      <c r="W690" s="41"/>
      <c r="X690" s="42"/>
      <c r="Y690" s="42"/>
      <c r="Z690" s="72"/>
      <c r="AA690" s="42"/>
      <c r="AB690" s="44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</row>
    <row r="691" spans="11:39" x14ac:dyDescent="0.2">
      <c r="K691" s="26"/>
      <c r="L691" s="48">
        <v>690</v>
      </c>
      <c r="M691" s="49">
        <f t="shared" si="109"/>
        <v>0.55604395604395607</v>
      </c>
      <c r="N691" s="33">
        <f t="shared" si="110"/>
        <v>7402.1739130434771</v>
      </c>
      <c r="O691" s="33">
        <f t="shared" si="111"/>
        <v>97.917327705611342</v>
      </c>
      <c r="P691" s="34">
        <f>IF(INDEX($O$2:$O$4095,MATCH($B$8,$O$2:$O$4095,1)+ROWS(P$2:$P691))&lt;=$B$9,INDEX($O$2:$O$4095,MATCH($B$8,$O$2:$O$4095,1)+ROWS(P$2:$P691)),"")</f>
        <v>99.002949912083807</v>
      </c>
      <c r="Q691" s="50">
        <f t="shared" si="108"/>
        <v>708</v>
      </c>
      <c r="R691" s="51">
        <f t="shared" ca="1" si="115"/>
        <v>133.77939916433991</v>
      </c>
      <c r="S691" s="52">
        <f t="shared" ca="1" si="116"/>
        <v>1397</v>
      </c>
      <c r="T691" s="39" t="str">
        <f t="shared" ca="1" si="112"/>
        <v>134,</v>
      </c>
      <c r="U691" s="39" t="str">
        <f t="shared" ca="1" si="113"/>
        <v>133.7794,</v>
      </c>
      <c r="V691" s="53" t="str">
        <f t="shared" ca="1" si="114"/>
        <v>13378,</v>
      </c>
      <c r="W691" s="41"/>
      <c r="X691" s="42"/>
      <c r="Y691" s="42"/>
      <c r="Z691" s="72"/>
      <c r="AA691" s="42"/>
      <c r="AB691" s="44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</row>
    <row r="692" spans="11:39" x14ac:dyDescent="0.2">
      <c r="K692" s="26"/>
      <c r="L692" s="48">
        <v>691</v>
      </c>
      <c r="M692" s="49">
        <f t="shared" si="109"/>
        <v>0.55684981684981683</v>
      </c>
      <c r="N692" s="33">
        <f t="shared" si="110"/>
        <v>7389.2908827785814</v>
      </c>
      <c r="O692" s="33">
        <f t="shared" si="111"/>
        <v>97.978059534562135</v>
      </c>
      <c r="P692" s="34">
        <f>IF(INDEX($O$2:$O$4095,MATCH($B$8,$O$2:$O$4095,1)+ROWS(P$2:$P692))&lt;=$B$9,INDEX($O$2:$O$4095,MATCH($B$8,$O$2:$O$4095,1)+ROWS(P$2:$P692)),"")</f>
        <v>99.062801917718502</v>
      </c>
      <c r="Q692" s="50">
        <f t="shared" si="108"/>
        <v>709</v>
      </c>
      <c r="R692" s="51">
        <f t="shared" ca="1" si="115"/>
        <v>133.87048148235328</v>
      </c>
      <c r="S692" s="52">
        <f t="shared" ca="1" si="116"/>
        <v>1399</v>
      </c>
      <c r="T692" s="39" t="str">
        <f t="shared" ca="1" si="112"/>
        <v>134,</v>
      </c>
      <c r="U692" s="39" t="str">
        <f t="shared" ca="1" si="113"/>
        <v>133.8705,</v>
      </c>
      <c r="V692" s="53" t="str">
        <f t="shared" ca="1" si="114"/>
        <v>13387,</v>
      </c>
      <c r="W692" s="41"/>
      <c r="X692" s="42"/>
      <c r="Y692" s="42"/>
      <c r="Z692" s="72"/>
      <c r="AA692" s="42"/>
      <c r="AB692" s="44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</row>
    <row r="693" spans="11:39" x14ac:dyDescent="0.2">
      <c r="K693" s="26"/>
      <c r="L693" s="48">
        <v>692</v>
      </c>
      <c r="M693" s="49">
        <f t="shared" si="109"/>
        <v>0.55765567765567758</v>
      </c>
      <c r="N693" s="33">
        <f t="shared" si="110"/>
        <v>7376.4450867052028</v>
      </c>
      <c r="O693" s="33">
        <f t="shared" si="111"/>
        <v>98.038741203989105</v>
      </c>
      <c r="P693" s="34">
        <f>IF(INDEX($O$2:$O$4095,MATCH($B$8,$O$2:$O$4095,1)+ROWS(P$2:$P693))&lt;=$B$9,INDEX($O$2:$O$4095,MATCH($B$8,$O$2:$O$4095,1)+ROWS(P$2:$P693)),"")</f>
        <v>99.122606441807989</v>
      </c>
      <c r="Q693" s="50">
        <f t="shared" si="108"/>
        <v>710</v>
      </c>
      <c r="R693" s="51">
        <f t="shared" ca="1" si="115"/>
        <v>133.96154192040694</v>
      </c>
      <c r="S693" s="52">
        <f t="shared" ca="1" si="116"/>
        <v>1401</v>
      </c>
      <c r="T693" s="39" t="str">
        <f t="shared" ca="1" si="112"/>
        <v>134,</v>
      </c>
      <c r="U693" s="39" t="str">
        <f t="shared" ca="1" si="113"/>
        <v>133.9615,</v>
      </c>
      <c r="V693" s="53" t="str">
        <f t="shared" ca="1" si="114"/>
        <v>13396,</v>
      </c>
      <c r="W693" s="41"/>
      <c r="X693" s="42"/>
      <c r="Y693" s="42"/>
      <c r="Z693" s="72"/>
      <c r="AA693" s="42"/>
      <c r="AB693" s="44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</row>
    <row r="694" spans="11:39" x14ac:dyDescent="0.2">
      <c r="K694" s="26"/>
      <c r="L694" s="48">
        <v>693</v>
      </c>
      <c r="M694" s="49">
        <f t="shared" si="109"/>
        <v>0.55846153846153845</v>
      </c>
      <c r="N694" s="33">
        <f t="shared" si="110"/>
        <v>7363.636363636364</v>
      </c>
      <c r="O694" s="33">
        <f t="shared" si="111"/>
        <v>98.099372867748855</v>
      </c>
      <c r="P694" s="34">
        <f>IF(INDEX($O$2:$O$4095,MATCH($B$8,$O$2:$O$4095,1)+ROWS(P$2:$P694))&lt;=$B$9,INDEX($O$2:$O$4095,MATCH($B$8,$O$2:$O$4095,1)+ROWS(P$2:$P694)),"")</f>
        <v>99.182363627636619</v>
      </c>
      <c r="Q694" s="50">
        <f t="shared" si="108"/>
        <v>711</v>
      </c>
      <c r="R694" s="51">
        <f t="shared" ca="1" si="115"/>
        <v>134.05258070084028</v>
      </c>
      <c r="S694" s="52">
        <f t="shared" ca="1" si="116"/>
        <v>1403</v>
      </c>
      <c r="T694" s="39" t="str">
        <f t="shared" ca="1" si="112"/>
        <v>134,</v>
      </c>
      <c r="U694" s="39" t="str">
        <f t="shared" ca="1" si="113"/>
        <v>134.0526,</v>
      </c>
      <c r="V694" s="53" t="str">
        <f t="shared" ca="1" si="114"/>
        <v>13405,</v>
      </c>
      <c r="W694" s="41"/>
      <c r="X694" s="42"/>
      <c r="Y694" s="42"/>
      <c r="Z694" s="72"/>
      <c r="AA694" s="42"/>
      <c r="AB694" s="44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</row>
    <row r="695" spans="11:39" x14ac:dyDescent="0.2">
      <c r="K695" s="26"/>
      <c r="L695" s="48">
        <v>694</v>
      </c>
      <c r="M695" s="49">
        <f t="shared" si="109"/>
        <v>0.55926739926739921</v>
      </c>
      <c r="N695" s="33">
        <f t="shared" si="110"/>
        <v>7350.8645533141216</v>
      </c>
      <c r="O695" s="33">
        <f t="shared" si="111"/>
        <v>98.159954679082603</v>
      </c>
      <c r="P695" s="34">
        <f>IF(INDEX($O$2:$O$4095,MATCH($B$8,$O$2:$O$4095,1)+ROWS(P$2:$P695))&lt;=$B$9,INDEX($O$2:$O$4095,MATCH($B$8,$O$2:$O$4095,1)+ROWS(P$2:$P695)),"")</f>
        <v>99.242073617932078</v>
      </c>
      <c r="Q695" s="50">
        <f t="shared" si="108"/>
        <v>712</v>
      </c>
      <c r="R695" s="51">
        <f t="shared" ca="1" si="115"/>
        <v>134.14359804549133</v>
      </c>
      <c r="S695" s="52">
        <f t="shared" ca="1" si="116"/>
        <v>1405</v>
      </c>
      <c r="T695" s="39" t="str">
        <f t="shared" ca="1" si="112"/>
        <v>134,</v>
      </c>
      <c r="U695" s="39" t="str">
        <f t="shared" ca="1" si="113"/>
        <v>134.1436,</v>
      </c>
      <c r="V695" s="53" t="str">
        <f t="shared" ca="1" si="114"/>
        <v>13414,</v>
      </c>
      <c r="W695" s="41"/>
      <c r="X695" s="42"/>
      <c r="Y695" s="42"/>
      <c r="Z695" s="72"/>
      <c r="AA695" s="42"/>
      <c r="AB695" s="44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</row>
    <row r="696" spans="11:39" x14ac:dyDescent="0.2">
      <c r="K696" s="26"/>
      <c r="L696" s="48">
        <v>695</v>
      </c>
      <c r="M696" s="49">
        <f t="shared" si="109"/>
        <v>0.56007326007326008</v>
      </c>
      <c r="N696" s="33">
        <f t="shared" si="110"/>
        <v>7338.1294964028775</v>
      </c>
      <c r="O696" s="33">
        <f t="shared" si="111"/>
        <v>98.220486790619134</v>
      </c>
      <c r="P696" s="34">
        <f>IF(INDEX($O$2:$O$4095,MATCH($B$8,$O$2:$O$4095,1)+ROWS(P$2:$P696))&lt;=$B$9,INDEX($O$2:$O$4095,MATCH($B$8,$O$2:$O$4095,1)+ROWS(P$2:$P696)),"")</f>
        <v>99.301736554867659</v>
      </c>
      <c r="Q696" s="50">
        <f t="shared" si="108"/>
        <v>713</v>
      </c>
      <c r="R696" s="51">
        <f t="shared" ca="1" si="115"/>
        <v>134.23459417570064</v>
      </c>
      <c r="S696" s="52">
        <f t="shared" ca="1" si="116"/>
        <v>1407</v>
      </c>
      <c r="T696" s="39" t="str">
        <f t="shared" ca="1" si="112"/>
        <v>134,</v>
      </c>
      <c r="U696" s="39" t="str">
        <f t="shared" ca="1" si="113"/>
        <v>134.2346,</v>
      </c>
      <c r="V696" s="53" t="str">
        <f t="shared" ca="1" si="114"/>
        <v>13423,</v>
      </c>
      <c r="W696" s="41"/>
      <c r="X696" s="42"/>
      <c r="Y696" s="42"/>
      <c r="Z696" s="72"/>
      <c r="AA696" s="42"/>
      <c r="AB696" s="44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</row>
    <row r="697" spans="11:39" x14ac:dyDescent="0.2">
      <c r="K697" s="26"/>
      <c r="L697" s="48">
        <v>696</v>
      </c>
      <c r="M697" s="49">
        <f t="shared" si="109"/>
        <v>0.56087912087912084</v>
      </c>
      <c r="N697" s="33">
        <f t="shared" si="110"/>
        <v>7325.4310344827591</v>
      </c>
      <c r="O697" s="33">
        <f t="shared" si="111"/>
        <v>98.280969354378897</v>
      </c>
      <c r="P697" s="34">
        <f>IF(INDEX($O$2:$O$4095,MATCH($B$8,$O$2:$O$4095,1)+ROWS(P$2:$P697))&lt;=$B$9,INDEX($O$2:$O$4095,MATCH($B$8,$O$2:$O$4095,1)+ROWS(P$2:$P697)),"")</f>
        <v>99.361352580065841</v>
      </c>
      <c r="Q697" s="50">
        <f t="shared" si="108"/>
        <v>714</v>
      </c>
      <c r="R697" s="51">
        <f t="shared" ca="1" si="115"/>
        <v>134.32556931231562</v>
      </c>
      <c r="S697" s="52">
        <f t="shared" ca="1" si="116"/>
        <v>1409</v>
      </c>
      <c r="T697" s="39" t="str">
        <f t="shared" ca="1" si="112"/>
        <v>134,</v>
      </c>
      <c r="U697" s="39" t="str">
        <f t="shared" ca="1" si="113"/>
        <v>134.3256,</v>
      </c>
      <c r="V697" s="53" t="str">
        <f t="shared" ca="1" si="114"/>
        <v>13433,</v>
      </c>
      <c r="W697" s="41"/>
      <c r="X697" s="42"/>
      <c r="Y697" s="42"/>
      <c r="Z697" s="72"/>
      <c r="AA697" s="42"/>
      <c r="AB697" s="44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</row>
    <row r="698" spans="11:39" x14ac:dyDescent="0.2">
      <c r="K698" s="26"/>
      <c r="L698" s="48">
        <v>697</v>
      </c>
      <c r="M698" s="49">
        <f t="shared" si="109"/>
        <v>0.56168498168498171</v>
      </c>
      <c r="N698" s="33">
        <f t="shared" si="110"/>
        <v>7312.7690100430409</v>
      </c>
      <c r="O698" s="33">
        <f t="shared" si="111"/>
        <v>98.341402521776899</v>
      </c>
      <c r="P698" s="34">
        <f>IF(INDEX($O$2:$O$4095,MATCH($B$8,$O$2:$O$4095,1)+ROWS(P$2:$P698))&lt;=$B$9,INDEX($O$2:$O$4095,MATCH($B$8,$O$2:$O$4095,1)+ROWS(P$2:$P698)),"")</f>
        <v>99.420921834600961</v>
      </c>
      <c r="Q698" s="50">
        <f t="shared" si="108"/>
        <v>715</v>
      </c>
      <c r="R698" s="51">
        <f t="shared" ca="1" si="115"/>
        <v>134.41652367569435</v>
      </c>
      <c r="S698" s="52">
        <f t="shared" ca="1" si="116"/>
        <v>1411</v>
      </c>
      <c r="T698" s="39" t="str">
        <f t="shared" ca="1" si="112"/>
        <v>134,</v>
      </c>
      <c r="U698" s="39" t="str">
        <f t="shared" ca="1" si="113"/>
        <v>134.4165,</v>
      </c>
      <c r="V698" s="53" t="str">
        <f t="shared" ca="1" si="114"/>
        <v>13442,</v>
      </c>
      <c r="W698" s="41"/>
      <c r="X698" s="42"/>
      <c r="Y698" s="42"/>
      <c r="Z698" s="72"/>
      <c r="AA698" s="42"/>
      <c r="AB698" s="44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</row>
    <row r="699" spans="11:39" x14ac:dyDescent="0.2">
      <c r="K699" s="26"/>
      <c r="L699" s="48">
        <v>698</v>
      </c>
      <c r="M699" s="49">
        <f t="shared" si="109"/>
        <v>0.56249084249084247</v>
      </c>
      <c r="N699" s="33">
        <f t="shared" si="110"/>
        <v>7300.1432664756449</v>
      </c>
      <c r="O699" s="33">
        <f t="shared" si="111"/>
        <v>98.401786443626179</v>
      </c>
      <c r="P699" s="34">
        <f>IF(INDEX($O$2:$O$4095,MATCH($B$8,$O$2:$O$4095,1)+ROWS(P$2:$P699))&lt;=$B$9,INDEX($O$2:$O$4095,MATCH($B$8,$O$2:$O$4095,1)+ROWS(P$2:$P699)),"")</f>
        <v>99.480444459002456</v>
      </c>
      <c r="Q699" s="50">
        <f t="shared" si="108"/>
        <v>716</v>
      </c>
      <c r="R699" s="51">
        <f t="shared" ca="1" si="115"/>
        <v>134.50745748570955</v>
      </c>
      <c r="S699" s="52">
        <f t="shared" ca="1" si="116"/>
        <v>1413</v>
      </c>
      <c r="T699" s="39" t="str">
        <f t="shared" ca="1" si="112"/>
        <v>135,</v>
      </c>
      <c r="U699" s="39" t="str">
        <f t="shared" ca="1" si="113"/>
        <v>134.5075,</v>
      </c>
      <c r="V699" s="53" t="str">
        <f t="shared" ca="1" si="114"/>
        <v>13451,</v>
      </c>
      <c r="W699" s="41"/>
      <c r="X699" s="42"/>
      <c r="Y699" s="42"/>
      <c r="Z699" s="72"/>
      <c r="AA699" s="42"/>
      <c r="AB699" s="44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</row>
    <row r="700" spans="11:39" x14ac:dyDescent="0.2">
      <c r="K700" s="26"/>
      <c r="L700" s="48">
        <v>699</v>
      </c>
      <c r="M700" s="49">
        <f t="shared" si="109"/>
        <v>0.56329670329670323</v>
      </c>
      <c r="N700" s="33">
        <f t="shared" si="110"/>
        <v>7287.5536480686706</v>
      </c>
      <c r="O700" s="33">
        <f t="shared" si="111"/>
        <v>98.462121270141211</v>
      </c>
      <c r="P700" s="34">
        <f>IF(INDEX($O$2:$O$4095,MATCH($B$8,$O$2:$O$4095,1)+ROWS(P$2:$P700))&lt;=$B$9,INDEX($O$2:$O$4095,MATCH($B$8,$O$2:$O$4095,1)+ROWS(P$2:$P700)),"")</f>
        <v>99.53992059325742</v>
      </c>
      <c r="Q700" s="50">
        <f t="shared" si="108"/>
        <v>717</v>
      </c>
      <c r="R700" s="51">
        <f t="shared" ca="1" si="115"/>
        <v>134.59837096175272</v>
      </c>
      <c r="S700" s="52">
        <f t="shared" ca="1" si="116"/>
        <v>1415</v>
      </c>
      <c r="T700" s="39" t="str">
        <f t="shared" ca="1" si="112"/>
        <v>135,</v>
      </c>
      <c r="U700" s="39" t="str">
        <f t="shared" ca="1" si="113"/>
        <v>134.5984,</v>
      </c>
      <c r="V700" s="53" t="str">
        <f t="shared" ca="1" si="114"/>
        <v>13460,</v>
      </c>
      <c r="W700" s="41"/>
      <c r="X700" s="42"/>
      <c r="Y700" s="42"/>
      <c r="Z700" s="72"/>
      <c r="AA700" s="42"/>
      <c r="AB700" s="44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</row>
    <row r="701" spans="11:39" x14ac:dyDescent="0.2">
      <c r="K701" s="26"/>
      <c r="L701" s="48">
        <v>700</v>
      </c>
      <c r="M701" s="49">
        <f t="shared" si="109"/>
        <v>0.5641025641025641</v>
      </c>
      <c r="N701" s="33">
        <f t="shared" si="110"/>
        <v>7274.9999999999991</v>
      </c>
      <c r="O701" s="33">
        <f t="shared" si="111"/>
        <v>98.52240715094149</v>
      </c>
      <c r="P701" s="34">
        <f>IF(INDEX($O$2:$O$4095,MATCH($B$8,$O$2:$O$4095,1)+ROWS(P$2:$P701))&lt;=$B$9,INDEX($O$2:$O$4095,MATCH($B$8,$O$2:$O$4095,1)+ROWS(P$2:$P701)),"")</f>
        <v>99.599350376814186</v>
      </c>
      <c r="Q701" s="50">
        <f t="shared" si="108"/>
        <v>718</v>
      </c>
      <c r="R701" s="51">
        <f t="shared" ca="1" si="115"/>
        <v>134.68926432273787</v>
      </c>
      <c r="S701" s="52">
        <f t="shared" ca="1" si="116"/>
        <v>1417</v>
      </c>
      <c r="T701" s="39" t="str">
        <f t="shared" ca="1" si="112"/>
        <v>135,</v>
      </c>
      <c r="U701" s="39" t="str">
        <f t="shared" ca="1" si="113"/>
        <v>134.6893,</v>
      </c>
      <c r="V701" s="53" t="str">
        <f t="shared" ca="1" si="114"/>
        <v>13469,</v>
      </c>
      <c r="W701" s="41"/>
      <c r="X701" s="42"/>
      <c r="Y701" s="42"/>
      <c r="Z701" s="72"/>
      <c r="AA701" s="42"/>
      <c r="AB701" s="44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</row>
    <row r="702" spans="11:39" x14ac:dyDescent="0.2">
      <c r="K702" s="26"/>
      <c r="L702" s="48">
        <v>701</v>
      </c>
      <c r="M702" s="49">
        <f t="shared" si="109"/>
        <v>0.56490842490842486</v>
      </c>
      <c r="N702" s="33">
        <f t="shared" si="110"/>
        <v>7262.4821683309565</v>
      </c>
      <c r="O702" s="33">
        <f t="shared" si="111"/>
        <v>98.582644235054147</v>
      </c>
      <c r="P702" s="34">
        <f>IF(INDEX($O$2:$O$4095,MATCH($B$8,$O$2:$O$4095,1)+ROWS(P$2:$P702))&lt;=$B$9,INDEX($O$2:$O$4095,MATCH($B$8,$O$2:$O$4095,1)+ROWS(P$2:$P702)),"")</f>
        <v>99.65873394858437</v>
      </c>
      <c r="Q702" s="50">
        <f t="shared" si="108"/>
        <v>719</v>
      </c>
      <c r="R702" s="51">
        <f t="shared" ca="1" si="115"/>
        <v>134.7801377871055</v>
      </c>
      <c r="S702" s="52">
        <f t="shared" ca="1" si="116"/>
        <v>1419</v>
      </c>
      <c r="T702" s="39" t="str">
        <f t="shared" ca="1" si="112"/>
        <v>135,</v>
      </c>
      <c r="U702" s="39" t="str">
        <f t="shared" ca="1" si="113"/>
        <v>134.7801,</v>
      </c>
      <c r="V702" s="53" t="str">
        <f t="shared" ca="1" si="114"/>
        <v>13478,</v>
      </c>
      <c r="W702" s="41"/>
      <c r="X702" s="42"/>
      <c r="Y702" s="42"/>
      <c r="Z702" s="72"/>
      <c r="AA702" s="42"/>
      <c r="AB702" s="44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</row>
    <row r="703" spans="11:39" x14ac:dyDescent="0.2">
      <c r="K703" s="26"/>
      <c r="L703" s="48">
        <v>702</v>
      </c>
      <c r="M703" s="49">
        <f t="shared" si="109"/>
        <v>0.56571428571428573</v>
      </c>
      <c r="N703" s="33">
        <f t="shared" si="110"/>
        <v>7250</v>
      </c>
      <c r="O703" s="33">
        <f t="shared" si="111"/>
        <v>98.642832670917926</v>
      </c>
      <c r="P703" s="34">
        <f>IF(INDEX($O$2:$O$4095,MATCH($B$8,$O$2:$O$4095,1)+ROWS(P$2:$P703))&lt;=$B$9,INDEX($O$2:$O$4095,MATCH($B$8,$O$2:$O$4095,1)+ROWS(P$2:$P703)),"")</f>
        <v>99.718071446946681</v>
      </c>
      <c r="Q703" s="50">
        <f t="shared" si="108"/>
        <v>720</v>
      </c>
      <c r="R703" s="51">
        <f t="shared" ca="1" si="115"/>
        <v>134.8709915728266</v>
      </c>
      <c r="S703" s="52">
        <f t="shared" ca="1" si="116"/>
        <v>1421</v>
      </c>
      <c r="T703" s="39" t="str">
        <f t="shared" ca="1" si="112"/>
        <v>135,</v>
      </c>
      <c r="U703" s="39" t="str">
        <f t="shared" ca="1" si="113"/>
        <v>134.871,</v>
      </c>
      <c r="V703" s="53" t="str">
        <f t="shared" ca="1" si="114"/>
        <v>13487,</v>
      </c>
      <c r="W703" s="41"/>
      <c r="X703" s="42"/>
      <c r="Y703" s="42"/>
      <c r="Z703" s="72"/>
      <c r="AA703" s="42"/>
      <c r="AB703" s="44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</row>
    <row r="704" spans="11:39" x14ac:dyDescent="0.2">
      <c r="K704" s="26"/>
      <c r="L704" s="48">
        <v>703</v>
      </c>
      <c r="M704" s="49">
        <f t="shared" si="109"/>
        <v>0.56652014652014659</v>
      </c>
      <c r="N704" s="33">
        <f t="shared" si="110"/>
        <v>7237.553342816499</v>
      </c>
      <c r="O704" s="33">
        <f t="shared" si="111"/>
        <v>98.70297260638614</v>
      </c>
      <c r="P704" s="34">
        <f>IF(INDEX($O$2:$O$4095,MATCH($B$8,$O$2:$O$4095,1)+ROWS(P$2:$P704))&lt;=$B$9,INDEX($O$2:$O$4095,MATCH($B$8,$O$2:$O$4095,1)+ROWS(P$2:$P704)),"")</f>
        <v>99.777363009749081</v>
      </c>
      <c r="Q704" s="50">
        <f t="shared" si="108"/>
        <v>721</v>
      </c>
      <c r="R704" s="51">
        <f t="shared" ca="1" si="115"/>
        <v>134.96182589740647</v>
      </c>
      <c r="S704" s="52">
        <f t="shared" ca="1" si="116"/>
        <v>1423</v>
      </c>
      <c r="T704" s="39" t="str">
        <f t="shared" ca="1" si="112"/>
        <v>135,</v>
      </c>
      <c r="U704" s="39" t="str">
        <f t="shared" ca="1" si="113"/>
        <v>134.9618,</v>
      </c>
      <c r="V704" s="53" t="str">
        <f t="shared" ca="1" si="114"/>
        <v>13496,</v>
      </c>
      <c r="W704" s="41"/>
      <c r="X704" s="42"/>
      <c r="Y704" s="42"/>
      <c r="Z704" s="72"/>
      <c r="AA704" s="42"/>
      <c r="AB704" s="44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</row>
    <row r="705" spans="11:39" x14ac:dyDescent="0.2">
      <c r="K705" s="26"/>
      <c r="L705" s="48">
        <v>704</v>
      </c>
      <c r="M705" s="49">
        <f t="shared" si="109"/>
        <v>0.56732600732600724</v>
      </c>
      <c r="N705" s="33">
        <f t="shared" si="110"/>
        <v>7225.142045454546</v>
      </c>
      <c r="O705" s="33">
        <f t="shared" si="111"/>
        <v>98.763064188729743</v>
      </c>
      <c r="P705" s="34">
        <f>IF(INDEX($O$2:$O$4095,MATCH($B$8,$O$2:$O$4095,1)+ROWS(P$2:$P705))&lt;=$B$9,INDEX($O$2:$O$4095,MATCH($B$8,$O$2:$O$4095,1)+ROWS(P$2:$P705)),"")</f>
        <v>99.83660877431214</v>
      </c>
      <c r="Q705" s="50">
        <f t="shared" si="108"/>
        <v>722</v>
      </c>
      <c r="R705" s="51">
        <f t="shared" ca="1" si="115"/>
        <v>135.05264097788853</v>
      </c>
      <c r="S705" s="52">
        <f t="shared" ca="1" si="116"/>
        <v>1425</v>
      </c>
      <c r="T705" s="39" t="str">
        <f t="shared" ca="1" si="112"/>
        <v>135,</v>
      </c>
      <c r="U705" s="39" t="str">
        <f t="shared" ca="1" si="113"/>
        <v>135.0526,</v>
      </c>
      <c r="V705" s="53" t="str">
        <f t="shared" ca="1" si="114"/>
        <v>13505,</v>
      </c>
      <c r="W705" s="41"/>
      <c r="X705" s="42"/>
      <c r="Y705" s="42"/>
      <c r="Z705" s="72"/>
      <c r="AA705" s="42"/>
      <c r="AB705" s="44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</row>
    <row r="706" spans="11:39" x14ac:dyDescent="0.2">
      <c r="K706" s="26"/>
      <c r="L706" s="48">
        <v>705</v>
      </c>
      <c r="M706" s="49">
        <f t="shared" si="109"/>
        <v>0.56813186813186811</v>
      </c>
      <c r="N706" s="33">
        <f t="shared" si="110"/>
        <v>7212.7659574468089</v>
      </c>
      <c r="O706" s="33">
        <f t="shared" si="111"/>
        <v>98.823107564640964</v>
      </c>
      <c r="P706" s="34">
        <f>IF(INDEX($O$2:$O$4095,MATCH($B$8,$O$2:$O$4095,1)+ROWS(P$2:$P706))&lt;=$B$9,INDEX($O$2:$O$4095,MATCH($B$8,$O$2:$O$4095,1)+ROWS(P$2:$P706)),"")</f>
        <v>99.895808877431534</v>
      </c>
      <c r="Q706" s="50">
        <f t="shared" ref="Q706:Q769" si="117">INDEX($L$2:$L$4095,MATCH($P706,$O$2:$O$4095,0))</f>
        <v>723</v>
      </c>
      <c r="R706" s="51">
        <f t="shared" ca="1" si="115"/>
        <v>135.14343703085819</v>
      </c>
      <c r="S706" s="52">
        <f t="shared" ca="1" si="116"/>
        <v>1427</v>
      </c>
      <c r="T706" s="39" t="str">
        <f t="shared" ca="1" si="112"/>
        <v>135,</v>
      </c>
      <c r="U706" s="39" t="str">
        <f t="shared" ca="1" si="113"/>
        <v>135.1434,</v>
      </c>
      <c r="V706" s="53" t="str">
        <f t="shared" ca="1" si="114"/>
        <v>13514,</v>
      </c>
      <c r="W706" s="41"/>
      <c r="X706" s="42"/>
      <c r="Y706" s="42"/>
      <c r="Z706" s="72"/>
      <c r="AA706" s="42"/>
      <c r="AB706" s="44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</row>
    <row r="707" spans="11:39" x14ac:dyDescent="0.2">
      <c r="K707" s="26"/>
      <c r="L707" s="48">
        <v>706</v>
      </c>
      <c r="M707" s="49">
        <f t="shared" ref="M707:M770" si="118">(L707*$B$5)/($B$6-1)</f>
        <v>0.56893772893772887</v>
      </c>
      <c r="N707" s="33">
        <f t="shared" ref="N707:N770" si="119">IF($B$7="Upper Leg",$B$4*(($B$5/M707)-1),$B$4*(1/(($B$5/M707)-1)))</f>
        <v>7200.4249291784708</v>
      </c>
      <c r="O707" s="33">
        <f t="shared" ref="O707:O770" si="120">($B$2/LN(N707/($B$3*EXP(-$B$2/298.15))))-273.15</f>
        <v>98.883102880236152</v>
      </c>
      <c r="P707" s="34">
        <f>IF(INDEX($O$2:$O$4095,MATCH($B$8,$O$2:$O$4095,1)+ROWS(P$2:$P707))&lt;=$B$9,INDEX($O$2:$O$4095,MATCH($B$8,$O$2:$O$4095,1)+ROWS(P$2:$P707)),"")</f>
        <v>99.954963455381005</v>
      </c>
      <c r="Q707" s="50">
        <f t="shared" si="117"/>
        <v>724</v>
      </c>
      <c r="R707" s="51">
        <f t="shared" ca="1" si="115"/>
        <v>135.23421427244665</v>
      </c>
      <c r="S707" s="52">
        <f t="shared" ca="1" si="116"/>
        <v>1429</v>
      </c>
      <c r="T707" s="39" t="str">
        <f t="shared" ref="T707:T770" ca="1" si="121">ROUND(R707,0)&amp;","</f>
        <v>135,</v>
      </c>
      <c r="U707" s="39" t="str">
        <f t="shared" ref="U707:U770" ca="1" si="122">ROUND(R707,4)&amp;","</f>
        <v>135.2342,</v>
      </c>
      <c r="V707" s="53" t="str">
        <f t="shared" ref="V707:V770" ca="1" si="123">ROUND(R707*$B$11,0)&amp;","</f>
        <v>13523,</v>
      </c>
      <c r="W707" s="41"/>
      <c r="X707" s="42"/>
      <c r="Y707" s="42"/>
      <c r="Z707" s="72"/>
      <c r="AA707" s="42"/>
      <c r="AB707" s="44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</row>
    <row r="708" spans="11:39" x14ac:dyDescent="0.2">
      <c r="K708" s="26"/>
      <c r="L708" s="48">
        <v>707</v>
      </c>
      <c r="M708" s="49">
        <f t="shared" si="118"/>
        <v>0.56974358974358974</v>
      </c>
      <c r="N708" s="33">
        <f t="shared" si="119"/>
        <v>7188.1188118811879</v>
      </c>
      <c r="O708" s="33">
        <f t="shared" si="120"/>
        <v>98.943050281058959</v>
      </c>
      <c r="P708" s="34">
        <f>IF(INDEX($O$2:$O$4095,MATCH($B$8,$O$2:$O$4095,1)+ROWS(P$2:$P708))&lt;=$B$9,INDEX($O$2:$O$4095,MATCH($B$8,$O$2:$O$4095,1)+ROWS(P$2:$P708)),"")</f>
        <v>100.01407264391531</v>
      </c>
      <c r="Q708" s="50">
        <f t="shared" si="117"/>
        <v>725</v>
      </c>
      <c r="R708" s="51">
        <f t="shared" ref="R708:R771" ca="1" si="124">INDIRECT("P"&amp;((ROW(P708)-2)*$B$10)+2,TRUE)</f>
        <v>135.32497291833471</v>
      </c>
      <c r="S708" s="52">
        <f t="shared" ca="1" si="116"/>
        <v>1431</v>
      </c>
      <c r="T708" s="39" t="str">
        <f t="shared" ca="1" si="121"/>
        <v>135,</v>
      </c>
      <c r="U708" s="39" t="str">
        <f t="shared" ca="1" si="122"/>
        <v>135.325,</v>
      </c>
      <c r="V708" s="53" t="str">
        <f t="shared" ca="1" si="123"/>
        <v>13532,</v>
      </c>
      <c r="W708" s="41"/>
      <c r="X708" s="42"/>
      <c r="Y708" s="42"/>
      <c r="Z708" s="72"/>
      <c r="AA708" s="42"/>
      <c r="AB708" s="44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</row>
    <row r="709" spans="11:39" x14ac:dyDescent="0.2">
      <c r="K709" s="26"/>
      <c r="L709" s="48">
        <v>708</v>
      </c>
      <c r="M709" s="49">
        <f t="shared" si="118"/>
        <v>0.57054945054945061</v>
      </c>
      <c r="N709" s="33">
        <f t="shared" si="119"/>
        <v>7175.8474576271174</v>
      </c>
      <c r="O709" s="33">
        <f t="shared" si="120"/>
        <v>99.002949912083807</v>
      </c>
      <c r="P709" s="34">
        <f>IF(INDEX($O$2:$O$4095,MATCH($B$8,$O$2:$O$4095,1)+ROWS(P$2:$P709))&lt;=$B$9,INDEX($O$2:$O$4095,MATCH($B$8,$O$2:$O$4095,1)+ROWS(P$2:$P709)),"")</f>
        <v>100.07313657827268</v>
      </c>
      <c r="Q709" s="50">
        <f t="shared" si="117"/>
        <v>726</v>
      </c>
      <c r="R709" s="51">
        <f t="shared" ca="1" si="124"/>
        <v>135.41571318375657</v>
      </c>
      <c r="S709" s="52">
        <f t="shared" ca="1" si="116"/>
        <v>1433</v>
      </c>
      <c r="T709" s="39" t="str">
        <f t="shared" ca="1" si="121"/>
        <v>135,</v>
      </c>
      <c r="U709" s="39" t="str">
        <f t="shared" ca="1" si="122"/>
        <v>135.4157,</v>
      </c>
      <c r="V709" s="53" t="str">
        <f t="shared" ca="1" si="123"/>
        <v>13542,</v>
      </c>
      <c r="W709" s="41"/>
      <c r="X709" s="42"/>
      <c r="Y709" s="42"/>
      <c r="Z709" s="72"/>
      <c r="AA709" s="42"/>
      <c r="AB709" s="44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</row>
    <row r="710" spans="11:39" x14ac:dyDescent="0.2">
      <c r="K710" s="26"/>
      <c r="L710" s="48">
        <v>709</v>
      </c>
      <c r="M710" s="49">
        <f t="shared" si="118"/>
        <v>0.57135531135531126</v>
      </c>
      <c r="N710" s="33">
        <f t="shared" si="119"/>
        <v>7163.6107193229918</v>
      </c>
      <c r="O710" s="33">
        <f t="shared" si="120"/>
        <v>99.062801917718502</v>
      </c>
      <c r="P710" s="34">
        <f>IF(INDEX($O$2:$O$4095,MATCH($B$8,$O$2:$O$4095,1)+ROWS(P$2:$P710))&lt;=$B$9,INDEX($O$2:$O$4095,MATCH($B$8,$O$2:$O$4095,1)+ROWS(P$2:$P710)),"")</f>
        <v>100.13215539317798</v>
      </c>
      <c r="Q710" s="50">
        <f t="shared" si="117"/>
        <v>727</v>
      </c>
      <c r="R710" s="51">
        <f t="shared" ca="1" si="124"/>
        <v>135.50643528350344</v>
      </c>
      <c r="S710" s="52">
        <f t="shared" ca="1" si="116"/>
        <v>1435</v>
      </c>
      <c r="T710" s="39" t="str">
        <f t="shared" ca="1" si="121"/>
        <v>136,</v>
      </c>
      <c r="U710" s="39" t="str">
        <f t="shared" ca="1" si="122"/>
        <v>135.5064,</v>
      </c>
      <c r="V710" s="53" t="str">
        <f t="shared" ca="1" si="123"/>
        <v>13551,</v>
      </c>
      <c r="W710" s="41"/>
      <c r="X710" s="42"/>
      <c r="Y710" s="42"/>
      <c r="Z710" s="72"/>
      <c r="AA710" s="42"/>
      <c r="AB710" s="44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</row>
    <row r="711" spans="11:39" x14ac:dyDescent="0.2">
      <c r="K711" s="26"/>
      <c r="L711" s="48">
        <v>710</v>
      </c>
      <c r="M711" s="49">
        <f t="shared" si="118"/>
        <v>0.57216117216117213</v>
      </c>
      <c r="N711" s="33">
        <f t="shared" si="119"/>
        <v>7151.4084507042253</v>
      </c>
      <c r="O711" s="33">
        <f t="shared" si="120"/>
        <v>99.122606441807989</v>
      </c>
      <c r="P711" s="34">
        <f>IF(INDEX($O$2:$O$4095,MATCH($B$8,$O$2:$O$4095,1)+ROWS(P$2:$P711))&lt;=$B$9,INDEX($O$2:$O$4095,MATCH($B$8,$O$2:$O$4095,1)+ROWS(P$2:$P711)),"")</f>
        <v>100.19112922284506</v>
      </c>
      <c r="Q711" s="50">
        <f t="shared" si="117"/>
        <v>728</v>
      </c>
      <c r="R711" s="51">
        <f t="shared" ca="1" si="124"/>
        <v>135.59713943192747</v>
      </c>
      <c r="S711" s="52">
        <f t="shared" ca="1" si="116"/>
        <v>1437</v>
      </c>
      <c r="T711" s="39" t="str">
        <f t="shared" ca="1" si="121"/>
        <v>136,</v>
      </c>
      <c r="U711" s="39" t="str">
        <f t="shared" ca="1" si="122"/>
        <v>135.5971,</v>
      </c>
      <c r="V711" s="53" t="str">
        <f t="shared" ca="1" si="123"/>
        <v>13560,</v>
      </c>
      <c r="W711" s="41"/>
      <c r="X711" s="42"/>
      <c r="Y711" s="42"/>
      <c r="Z711" s="72"/>
      <c r="AA711" s="42"/>
      <c r="AB711" s="44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</row>
    <row r="712" spans="11:39" x14ac:dyDescent="0.2">
      <c r="K712" s="26"/>
      <c r="L712" s="48">
        <v>711</v>
      </c>
      <c r="M712" s="49">
        <f t="shared" si="118"/>
        <v>0.57296703296703289</v>
      </c>
      <c r="N712" s="33">
        <f t="shared" si="119"/>
        <v>7139.2405063291144</v>
      </c>
      <c r="O712" s="33">
        <f t="shared" si="120"/>
        <v>99.182363627636619</v>
      </c>
      <c r="P712" s="34">
        <f>IF(INDEX($O$2:$O$4095,MATCH($B$8,$O$2:$O$4095,1)+ROWS(P$2:$P712))&lt;=$B$9,INDEX($O$2:$O$4095,MATCH($B$8,$O$2:$O$4095,1)+ROWS(P$2:$P712)),"")</f>
        <v>100.25005820097965</v>
      </c>
      <c r="Q712" s="50">
        <f t="shared" si="117"/>
        <v>729</v>
      </c>
      <c r="R712" s="51">
        <f t="shared" ca="1" si="124"/>
        <v>135.68782584294547</v>
      </c>
      <c r="S712" s="52">
        <f t="shared" ca="1" si="116"/>
        <v>1439</v>
      </c>
      <c r="T712" s="39" t="str">
        <f t="shared" ca="1" si="121"/>
        <v>136,</v>
      </c>
      <c r="U712" s="39" t="str">
        <f t="shared" ca="1" si="122"/>
        <v>135.6878,</v>
      </c>
      <c r="V712" s="53" t="str">
        <f t="shared" ca="1" si="123"/>
        <v>13569,</v>
      </c>
      <c r="W712" s="41"/>
      <c r="X712" s="42"/>
      <c r="Y712" s="42"/>
      <c r="Z712" s="72"/>
      <c r="AA712" s="42"/>
      <c r="AB712" s="44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</row>
    <row r="713" spans="11:39" x14ac:dyDescent="0.2">
      <c r="K713" s="26"/>
      <c r="L713" s="48">
        <v>712</v>
      </c>
      <c r="M713" s="49">
        <f t="shared" si="118"/>
        <v>0.57377289377289376</v>
      </c>
      <c r="N713" s="33">
        <f t="shared" si="119"/>
        <v>7127.106741573034</v>
      </c>
      <c r="O713" s="33">
        <f t="shared" si="120"/>
        <v>99.242073617932078</v>
      </c>
      <c r="P713" s="34">
        <f>IF(INDEX($O$2:$O$4095,MATCH($B$8,$O$2:$O$4095,1)+ROWS(P$2:$P713))&lt;=$B$9,INDEX($O$2:$O$4095,MATCH($B$8,$O$2:$O$4095,1)+ROWS(P$2:$P713)),"")</f>
        <v>100.30894246078236</v>
      </c>
      <c r="Q713" s="50">
        <f t="shared" si="117"/>
        <v>730</v>
      </c>
      <c r="R713" s="51">
        <f t="shared" ca="1" si="124"/>
        <v>135.77849473004227</v>
      </c>
      <c r="S713" s="52">
        <f t="shared" ref="S713:S776" ca="1" si="125">INDEX($L$2:$L$4095,MATCH($R713,$O$2:$O$4095,0))</f>
        <v>1441</v>
      </c>
      <c r="T713" s="39" t="str">
        <f t="shared" ca="1" si="121"/>
        <v>136,</v>
      </c>
      <c r="U713" s="39" t="str">
        <f t="shared" ca="1" si="122"/>
        <v>135.7785,</v>
      </c>
      <c r="V713" s="53" t="str">
        <f t="shared" ca="1" si="123"/>
        <v>13578,</v>
      </c>
      <c r="W713" s="41"/>
      <c r="X713" s="42"/>
      <c r="Y713" s="42"/>
      <c r="Z713" s="72"/>
      <c r="AA713" s="42"/>
      <c r="AB713" s="44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</row>
    <row r="714" spans="11:39" x14ac:dyDescent="0.2">
      <c r="K714" s="26"/>
      <c r="L714" s="48">
        <v>713</v>
      </c>
      <c r="M714" s="49">
        <f t="shared" si="118"/>
        <v>0.57457875457875462</v>
      </c>
      <c r="N714" s="33">
        <f t="shared" si="119"/>
        <v>7115.0070126227192</v>
      </c>
      <c r="O714" s="33">
        <f t="shared" si="120"/>
        <v>99.301736554867659</v>
      </c>
      <c r="P714" s="34">
        <f>IF(INDEX($O$2:$O$4095,MATCH($B$8,$O$2:$O$4095,1)+ROWS(P$2:$P714))&lt;=$B$9,INDEX($O$2:$O$4095,MATCH($B$8,$O$2:$O$4095,1)+ROWS(P$2:$P714)),"")</f>
        <v>100.36778213495074</v>
      </c>
      <c r="Q714" s="50">
        <f t="shared" si="117"/>
        <v>731</v>
      </c>
      <c r="R714" s="51">
        <f t="shared" ca="1" si="124"/>
        <v>135.86914630627479</v>
      </c>
      <c r="S714" s="52">
        <f t="shared" ca="1" si="125"/>
        <v>1443</v>
      </c>
      <c r="T714" s="39" t="str">
        <f t="shared" ca="1" si="121"/>
        <v>136,</v>
      </c>
      <c r="U714" s="39" t="str">
        <f t="shared" ca="1" si="122"/>
        <v>135.8691,</v>
      </c>
      <c r="V714" s="53" t="str">
        <f t="shared" ca="1" si="123"/>
        <v>13587,</v>
      </c>
      <c r="W714" s="41"/>
      <c r="X714" s="42"/>
      <c r="Y714" s="42"/>
      <c r="Z714" s="72"/>
      <c r="AA714" s="42"/>
      <c r="AB714" s="44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</row>
    <row r="715" spans="11:39" x14ac:dyDescent="0.2">
      <c r="K715" s="26"/>
      <c r="L715" s="48">
        <v>714</v>
      </c>
      <c r="M715" s="49">
        <f t="shared" si="118"/>
        <v>0.57538461538461538</v>
      </c>
      <c r="N715" s="33">
        <f t="shared" si="119"/>
        <v>7102.9411764705883</v>
      </c>
      <c r="O715" s="33">
        <f t="shared" si="120"/>
        <v>99.361352580065841</v>
      </c>
      <c r="P715" s="34">
        <f>IF(INDEX($O$2:$O$4095,MATCH($B$8,$O$2:$O$4095,1)+ROWS(P$2:$P715))&lt;=$B$9,INDEX($O$2:$O$4095,MATCH($B$8,$O$2:$O$4095,1)+ROWS(P$2:$P715)),"")</f>
        <v>100.42657735568253</v>
      </c>
      <c r="Q715" s="50">
        <f t="shared" si="117"/>
        <v>732</v>
      </c>
      <c r="R715" s="51">
        <f t="shared" ca="1" si="124"/>
        <v>135.95978078427555</v>
      </c>
      <c r="S715" s="52">
        <f t="shared" ca="1" si="125"/>
        <v>1445</v>
      </c>
      <c r="T715" s="39" t="str">
        <f t="shared" ca="1" si="121"/>
        <v>136,</v>
      </c>
      <c r="U715" s="39" t="str">
        <f t="shared" ca="1" si="122"/>
        <v>135.9598,</v>
      </c>
      <c r="V715" s="53" t="str">
        <f t="shared" ca="1" si="123"/>
        <v>13596,</v>
      </c>
      <c r="W715" s="41"/>
      <c r="X715" s="42"/>
      <c r="Y715" s="42"/>
      <c r="Z715" s="72"/>
      <c r="AA715" s="42"/>
      <c r="AB715" s="44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</row>
    <row r="716" spans="11:39" x14ac:dyDescent="0.2">
      <c r="K716" s="26"/>
      <c r="L716" s="48">
        <v>715</v>
      </c>
      <c r="M716" s="49">
        <f t="shared" si="118"/>
        <v>0.57619047619047614</v>
      </c>
      <c r="N716" s="33">
        <f t="shared" si="119"/>
        <v>7090.909090909091</v>
      </c>
      <c r="O716" s="33">
        <f t="shared" si="120"/>
        <v>99.420921834600961</v>
      </c>
      <c r="P716" s="34">
        <f>IF(INDEX($O$2:$O$4095,MATCH($B$8,$O$2:$O$4095,1)+ROWS(P$2:$P716))&lt;=$B$9,INDEX($O$2:$O$4095,MATCH($B$8,$O$2:$O$4095,1)+ROWS(P$2:$P716)),"")</f>
        <v>100.48532825467817</v>
      </c>
      <c r="Q716" s="50">
        <f t="shared" si="117"/>
        <v>733</v>
      </c>
      <c r="R716" s="51">
        <f t="shared" ca="1" si="124"/>
        <v>136.05039837625617</v>
      </c>
      <c r="S716" s="52">
        <f t="shared" ca="1" si="125"/>
        <v>1447</v>
      </c>
      <c r="T716" s="39" t="str">
        <f t="shared" ca="1" si="121"/>
        <v>136,</v>
      </c>
      <c r="U716" s="39" t="str">
        <f t="shared" ca="1" si="122"/>
        <v>136.0504,</v>
      </c>
      <c r="V716" s="53" t="str">
        <f t="shared" ca="1" si="123"/>
        <v>13605,</v>
      </c>
      <c r="W716" s="41"/>
      <c r="X716" s="42"/>
      <c r="Y716" s="42"/>
      <c r="Z716" s="72"/>
      <c r="AA716" s="42"/>
      <c r="AB716" s="44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</row>
    <row r="717" spans="11:39" x14ac:dyDescent="0.2">
      <c r="K717" s="26"/>
      <c r="L717" s="48">
        <v>716</v>
      </c>
      <c r="M717" s="49">
        <f t="shared" si="118"/>
        <v>0.5769963369963369</v>
      </c>
      <c r="N717" s="33">
        <f t="shared" si="119"/>
        <v>7078.9106145251408</v>
      </c>
      <c r="O717" s="33">
        <f t="shared" si="120"/>
        <v>99.480444459002456</v>
      </c>
      <c r="P717" s="34">
        <f>IF(INDEX($O$2:$O$4095,MATCH($B$8,$O$2:$O$4095,1)+ROWS(P$2:$P717))&lt;=$B$9,INDEX($O$2:$O$4095,MATCH($B$8,$O$2:$O$4095,1)+ROWS(P$2:$P717)),"")</f>
        <v>100.54403496314308</v>
      </c>
      <c r="Q717" s="50">
        <f t="shared" si="117"/>
        <v>734</v>
      </c>
      <c r="R717" s="51">
        <f t="shared" ca="1" si="124"/>
        <v>136.14099929401118</v>
      </c>
      <c r="S717" s="52">
        <f t="shared" ca="1" si="125"/>
        <v>1449</v>
      </c>
      <c r="T717" s="39" t="str">
        <f t="shared" ca="1" si="121"/>
        <v>136,</v>
      </c>
      <c r="U717" s="39" t="str">
        <f t="shared" ca="1" si="122"/>
        <v>136.141,</v>
      </c>
      <c r="V717" s="53" t="str">
        <f t="shared" ca="1" si="123"/>
        <v>13614,</v>
      </c>
      <c r="W717" s="41"/>
      <c r="X717" s="42"/>
      <c r="Y717" s="42"/>
      <c r="Z717" s="72"/>
      <c r="AA717" s="42"/>
      <c r="AB717" s="44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</row>
    <row r="718" spans="11:39" x14ac:dyDescent="0.2">
      <c r="K718" s="26"/>
      <c r="L718" s="48">
        <v>717</v>
      </c>
      <c r="M718" s="49">
        <f t="shared" si="118"/>
        <v>0.57780219780219777</v>
      </c>
      <c r="N718" s="33">
        <f t="shared" si="119"/>
        <v>7066.9456066945613</v>
      </c>
      <c r="O718" s="33">
        <f t="shared" si="120"/>
        <v>99.53992059325742</v>
      </c>
      <c r="P718" s="34">
        <f>IF(INDEX($O$2:$O$4095,MATCH($B$8,$O$2:$O$4095,1)+ROWS(P$2:$P718))&lt;=$B$9,INDEX($O$2:$O$4095,MATCH($B$8,$O$2:$O$4095,1)+ROWS(P$2:$P718)),"")</f>
        <v>100.60269761179103</v>
      </c>
      <c r="Q718" s="50">
        <f t="shared" si="117"/>
        <v>735</v>
      </c>
      <c r="R718" s="51">
        <f t="shared" ca="1" si="124"/>
        <v>136.23158374892159</v>
      </c>
      <c r="S718" s="52">
        <f t="shared" ca="1" si="125"/>
        <v>1451</v>
      </c>
      <c r="T718" s="39" t="str">
        <f t="shared" ca="1" si="121"/>
        <v>136,</v>
      </c>
      <c r="U718" s="39" t="str">
        <f t="shared" ca="1" si="122"/>
        <v>136.2316,</v>
      </c>
      <c r="V718" s="53" t="str">
        <f t="shared" ca="1" si="123"/>
        <v>13623,</v>
      </c>
      <c r="W718" s="41"/>
      <c r="X718" s="42"/>
      <c r="Y718" s="42"/>
      <c r="Z718" s="72"/>
      <c r="AA718" s="42"/>
      <c r="AB718" s="44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</row>
    <row r="719" spans="11:39" x14ac:dyDescent="0.2">
      <c r="K719" s="26"/>
      <c r="L719" s="48">
        <v>718</v>
      </c>
      <c r="M719" s="49">
        <f t="shared" si="118"/>
        <v>0.57860805860805864</v>
      </c>
      <c r="N719" s="33">
        <f t="shared" si="119"/>
        <v>7055.0139275766014</v>
      </c>
      <c r="O719" s="33">
        <f t="shared" si="120"/>
        <v>99.599350376814186</v>
      </c>
      <c r="P719" s="34">
        <f>IF(INDEX($O$2:$O$4095,MATCH($B$8,$O$2:$O$4095,1)+ROWS(P$2:$P719))&lt;=$B$9,INDEX($O$2:$O$4095,MATCH($B$8,$O$2:$O$4095,1)+ROWS(P$2:$P719)),"")</f>
        <v>100.66131633084575</v>
      </c>
      <c r="Q719" s="50">
        <f t="shared" si="117"/>
        <v>736</v>
      </c>
      <c r="R719" s="51">
        <f t="shared" ca="1" si="124"/>
        <v>136.3221519519584</v>
      </c>
      <c r="S719" s="52">
        <f t="shared" ca="1" si="125"/>
        <v>1453</v>
      </c>
      <c r="T719" s="39" t="str">
        <f t="shared" ca="1" si="121"/>
        <v>136,</v>
      </c>
      <c r="U719" s="39" t="str">
        <f t="shared" ca="1" si="122"/>
        <v>136.3222,</v>
      </c>
      <c r="V719" s="53" t="str">
        <f t="shared" ca="1" si="123"/>
        <v>13632,</v>
      </c>
      <c r="W719" s="41"/>
      <c r="X719" s="42"/>
      <c r="Y719" s="42"/>
      <c r="Z719" s="72"/>
      <c r="AA719" s="42"/>
      <c r="AB719" s="44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</row>
    <row r="720" spans="11:39" x14ac:dyDescent="0.2">
      <c r="K720" s="26"/>
      <c r="L720" s="48">
        <v>719</v>
      </c>
      <c r="M720" s="49">
        <f t="shared" si="118"/>
        <v>0.5794139194139194</v>
      </c>
      <c r="N720" s="33">
        <f t="shared" si="119"/>
        <v>7043.1154381084843</v>
      </c>
      <c r="O720" s="33">
        <f t="shared" si="120"/>
        <v>99.65873394858437</v>
      </c>
      <c r="P720" s="34">
        <f>IF(INDEX($O$2:$O$4095,MATCH($B$8,$O$2:$O$4095,1)+ROWS(P$2:$P720))&lt;=$B$9,INDEX($O$2:$O$4095,MATCH($B$8,$O$2:$O$4095,1)+ROWS(P$2:$P720)),"")</f>
        <v>100.7198912500445</v>
      </c>
      <c r="Q720" s="50">
        <f t="shared" si="117"/>
        <v>737</v>
      </c>
      <c r="R720" s="51">
        <f t="shared" ca="1" si="124"/>
        <v>136.41270411368606</v>
      </c>
      <c r="S720" s="52">
        <f t="shared" ca="1" si="125"/>
        <v>1455</v>
      </c>
      <c r="T720" s="39" t="str">
        <f t="shared" ca="1" si="121"/>
        <v>136,</v>
      </c>
      <c r="U720" s="39" t="str">
        <f t="shared" ca="1" si="122"/>
        <v>136.4127,</v>
      </c>
      <c r="V720" s="53" t="str">
        <f t="shared" ca="1" si="123"/>
        <v>13641,</v>
      </c>
      <c r="W720" s="41"/>
      <c r="X720" s="42"/>
      <c r="Y720" s="42"/>
      <c r="Z720" s="72"/>
      <c r="AA720" s="42"/>
      <c r="AB720" s="44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</row>
    <row r="721" spans="11:39" x14ac:dyDescent="0.2">
      <c r="K721" s="26"/>
      <c r="L721" s="48">
        <v>720</v>
      </c>
      <c r="M721" s="49">
        <f t="shared" si="118"/>
        <v>0.58021978021978027</v>
      </c>
      <c r="N721" s="33">
        <f t="shared" si="119"/>
        <v>7031.2499999999991</v>
      </c>
      <c r="O721" s="33">
        <f t="shared" si="120"/>
        <v>99.718071446946681</v>
      </c>
      <c r="P721" s="34">
        <f>IF(INDEX($O$2:$O$4095,MATCH($B$8,$O$2:$O$4095,1)+ROWS(P$2:$P721))&lt;=$B$9,INDEX($O$2:$O$4095,MATCH($B$8,$O$2:$O$4095,1)+ROWS(P$2:$P721)),"")</f>
        <v>100.77842249864</v>
      </c>
      <c r="Q721" s="50">
        <f t="shared" si="117"/>
        <v>738</v>
      </c>
      <c r="R721" s="51">
        <f t="shared" ca="1" si="124"/>
        <v>136.50324044426623</v>
      </c>
      <c r="S721" s="52">
        <f t="shared" ca="1" si="125"/>
        <v>1457</v>
      </c>
      <c r="T721" s="39" t="str">
        <f t="shared" ca="1" si="121"/>
        <v>137,</v>
      </c>
      <c r="U721" s="39" t="str">
        <f t="shared" ca="1" si="122"/>
        <v>136.5032,</v>
      </c>
      <c r="V721" s="53" t="str">
        <f t="shared" ca="1" si="123"/>
        <v>13650,</v>
      </c>
      <c r="W721" s="41"/>
      <c r="X721" s="42"/>
      <c r="Y721" s="42"/>
      <c r="Z721" s="72"/>
      <c r="AA721" s="42"/>
      <c r="AB721" s="44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</row>
    <row r="722" spans="11:39" x14ac:dyDescent="0.2">
      <c r="K722" s="26"/>
      <c r="L722" s="48">
        <v>721</v>
      </c>
      <c r="M722" s="49">
        <f t="shared" si="118"/>
        <v>0.58102564102564092</v>
      </c>
      <c r="N722" s="33">
        <f t="shared" si="119"/>
        <v>7019.4174757281562</v>
      </c>
      <c r="O722" s="33">
        <f t="shared" si="120"/>
        <v>99.777363009749081</v>
      </c>
      <c r="P722" s="34">
        <f>IF(INDEX($O$2:$O$4095,MATCH($B$8,$O$2:$O$4095,1)+ROWS(P$2:$P722))&lt;=$B$9,INDEX($O$2:$O$4095,MATCH($B$8,$O$2:$O$4095,1)+ROWS(P$2:$P722)),"")</f>
        <v>100.83691020540329</v>
      </c>
      <c r="Q722" s="50">
        <f t="shared" si="117"/>
        <v>739</v>
      </c>
      <c r="R722" s="51">
        <f t="shared" ca="1" si="124"/>
        <v>136.59376115346129</v>
      </c>
      <c r="S722" s="52">
        <f t="shared" ca="1" si="125"/>
        <v>1459</v>
      </c>
      <c r="T722" s="39" t="str">
        <f t="shared" ca="1" si="121"/>
        <v>137,</v>
      </c>
      <c r="U722" s="39" t="str">
        <f t="shared" ca="1" si="122"/>
        <v>136.5938,</v>
      </c>
      <c r="V722" s="53" t="str">
        <f t="shared" ca="1" si="123"/>
        <v>13659,</v>
      </c>
      <c r="W722" s="41"/>
      <c r="X722" s="42"/>
      <c r="Y722" s="42"/>
      <c r="Z722" s="72"/>
      <c r="AA722" s="42"/>
      <c r="AB722" s="44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</row>
    <row r="723" spans="11:39" x14ac:dyDescent="0.2">
      <c r="K723" s="26"/>
      <c r="L723" s="48">
        <v>722</v>
      </c>
      <c r="M723" s="49">
        <f t="shared" si="118"/>
        <v>0.58183150183150179</v>
      </c>
      <c r="N723" s="33">
        <f t="shared" si="119"/>
        <v>7007.6177285318572</v>
      </c>
      <c r="O723" s="33">
        <f t="shared" si="120"/>
        <v>99.83660877431214</v>
      </c>
      <c r="P723" s="34">
        <f>IF(INDEX($O$2:$O$4095,MATCH($B$8,$O$2:$O$4095,1)+ROWS(P$2:$P723))&lt;=$B$9,INDEX($O$2:$O$4095,MATCH($B$8,$O$2:$O$4095,1)+ROWS(P$2:$P723)),"")</f>
        <v>100.89535449862598</v>
      </c>
      <c r="Q723" s="50">
        <f t="shared" si="117"/>
        <v>740</v>
      </c>
      <c r="R723" s="51">
        <f t="shared" ca="1" si="124"/>
        <v>136.68426645063767</v>
      </c>
      <c r="S723" s="52">
        <f t="shared" ca="1" si="125"/>
        <v>1461</v>
      </c>
      <c r="T723" s="39" t="str">
        <f t="shared" ca="1" si="121"/>
        <v>137,</v>
      </c>
      <c r="U723" s="39" t="str">
        <f t="shared" ca="1" si="122"/>
        <v>136.6843,</v>
      </c>
      <c r="V723" s="53" t="str">
        <f t="shared" ca="1" si="123"/>
        <v>13668,</v>
      </c>
      <c r="W723" s="41"/>
      <c r="X723" s="42"/>
      <c r="Y723" s="42"/>
      <c r="Z723" s="72"/>
      <c r="AA723" s="42"/>
      <c r="AB723" s="44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</row>
    <row r="724" spans="11:39" x14ac:dyDescent="0.2">
      <c r="K724" s="26"/>
      <c r="L724" s="48">
        <v>723</v>
      </c>
      <c r="M724" s="49">
        <f t="shared" si="118"/>
        <v>0.58263736263736265</v>
      </c>
      <c r="N724" s="33">
        <f t="shared" si="119"/>
        <v>6995.8506224066377</v>
      </c>
      <c r="O724" s="33">
        <f t="shared" si="120"/>
        <v>99.895808877431534</v>
      </c>
      <c r="P724" s="34">
        <f>IF(INDEX($O$2:$O$4095,MATCH($B$8,$O$2:$O$4095,1)+ROWS(P$2:$P724))&lt;=$B$9,INDEX($O$2:$O$4095,MATCH($B$8,$O$2:$O$4095,1)+ROWS(P$2:$P724)),"")</f>
        <v>100.95375550612317</v>
      </c>
      <c r="Q724" s="50">
        <f t="shared" si="117"/>
        <v>741</v>
      </c>
      <c r="R724" s="51">
        <f t="shared" ca="1" si="124"/>
        <v>136.77475654476939</v>
      </c>
      <c r="S724" s="52">
        <f t="shared" ca="1" si="125"/>
        <v>1463</v>
      </c>
      <c r="T724" s="39" t="str">
        <f t="shared" ca="1" si="121"/>
        <v>137,</v>
      </c>
      <c r="U724" s="39" t="str">
        <f t="shared" ca="1" si="122"/>
        <v>136.7748,</v>
      </c>
      <c r="V724" s="53" t="str">
        <f t="shared" ca="1" si="123"/>
        <v>13677,</v>
      </c>
      <c r="W724" s="41"/>
      <c r="X724" s="42"/>
      <c r="Y724" s="42"/>
      <c r="Z724" s="72"/>
      <c r="AA724" s="42"/>
      <c r="AB724" s="44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</row>
    <row r="725" spans="11:39" x14ac:dyDescent="0.2">
      <c r="K725" s="26"/>
      <c r="L725" s="48">
        <v>724</v>
      </c>
      <c r="M725" s="49">
        <f t="shared" si="118"/>
        <v>0.58344322344322341</v>
      </c>
      <c r="N725" s="33">
        <f t="shared" si="119"/>
        <v>6984.116022099447</v>
      </c>
      <c r="O725" s="33">
        <f t="shared" si="120"/>
        <v>99.954963455381005</v>
      </c>
      <c r="P725" s="34">
        <f>IF(INDEX($O$2:$O$4095,MATCH($B$8,$O$2:$O$4095,1)+ROWS(P$2:$P725))&lt;=$B$9,INDEX($O$2:$O$4095,MATCH($B$8,$O$2:$O$4095,1)+ROWS(P$2:$P725)),"")</f>
        <v>101.01211335523567</v>
      </c>
      <c r="Q725" s="50">
        <f t="shared" si="117"/>
        <v>742</v>
      </c>
      <c r="R725" s="51">
        <f t="shared" ca="1" si="124"/>
        <v>136.86523164444168</v>
      </c>
      <c r="S725" s="52">
        <f t="shared" ca="1" si="125"/>
        <v>1465</v>
      </c>
      <c r="T725" s="39" t="str">
        <f t="shared" ca="1" si="121"/>
        <v>137,</v>
      </c>
      <c r="U725" s="39" t="str">
        <f t="shared" ca="1" si="122"/>
        <v>136.8652,</v>
      </c>
      <c r="V725" s="53" t="str">
        <f t="shared" ca="1" si="123"/>
        <v>13687,</v>
      </c>
      <c r="W725" s="41"/>
      <c r="X725" s="42"/>
      <c r="Y725" s="42"/>
      <c r="Z725" s="72"/>
      <c r="AA725" s="42"/>
      <c r="AB725" s="44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</row>
    <row r="726" spans="11:39" x14ac:dyDescent="0.2">
      <c r="K726" s="26"/>
      <c r="L726" s="48">
        <v>725</v>
      </c>
      <c r="M726" s="49">
        <f t="shared" si="118"/>
        <v>0.58424908424908428</v>
      </c>
      <c r="N726" s="33">
        <f t="shared" si="119"/>
        <v>6972.4137931034466</v>
      </c>
      <c r="O726" s="33">
        <f t="shared" si="120"/>
        <v>100.01407264391531</v>
      </c>
      <c r="P726" s="34">
        <f>IF(INDEX($O$2:$O$4095,MATCH($B$8,$O$2:$O$4095,1)+ROWS(P$2:$P726))&lt;=$B$9,INDEX($O$2:$O$4095,MATCH($B$8,$O$2:$O$4095,1)+ROWS(P$2:$P726)),"")</f>
        <v>101.07042817283235</v>
      </c>
      <c r="Q726" s="50">
        <f t="shared" si="117"/>
        <v>743</v>
      </c>
      <c r="R726" s="51">
        <f t="shared" ca="1" si="124"/>
        <v>136.95569195785441</v>
      </c>
      <c r="S726" s="52">
        <f t="shared" ca="1" si="125"/>
        <v>1467</v>
      </c>
      <c r="T726" s="39" t="str">
        <f t="shared" ca="1" si="121"/>
        <v>137,</v>
      </c>
      <c r="U726" s="39" t="str">
        <f t="shared" ca="1" si="122"/>
        <v>136.9557,</v>
      </c>
      <c r="V726" s="53" t="str">
        <f t="shared" ca="1" si="123"/>
        <v>13696,</v>
      </c>
      <c r="W726" s="41"/>
      <c r="X726" s="42"/>
      <c r="Y726" s="42"/>
      <c r="Z726" s="72"/>
      <c r="AA726" s="42"/>
      <c r="AB726" s="44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</row>
    <row r="727" spans="11:39" x14ac:dyDescent="0.2">
      <c r="K727" s="26"/>
      <c r="L727" s="48">
        <v>726</v>
      </c>
      <c r="M727" s="49">
        <f t="shared" si="118"/>
        <v>0.58505494505494504</v>
      </c>
      <c r="N727" s="33">
        <f t="shared" si="119"/>
        <v>6960.7438016528931</v>
      </c>
      <c r="O727" s="33">
        <f t="shared" si="120"/>
        <v>100.07313657827268</v>
      </c>
      <c r="P727" s="34">
        <f>IF(INDEX($O$2:$O$4095,MATCH($B$8,$O$2:$O$4095,1)+ROWS(P$2:$P727))&lt;=$B$9,INDEX($O$2:$O$4095,MATCH($B$8,$O$2:$O$4095,1)+ROWS(P$2:$P727)),"")</f>
        <v>101.1287000853132</v>
      </c>
      <c r="Q727" s="50">
        <f t="shared" si="117"/>
        <v>744</v>
      </c>
      <c r="R727" s="51">
        <f t="shared" ca="1" si="124"/>
        <v>137.0461376928252</v>
      </c>
      <c r="S727" s="52">
        <f t="shared" ca="1" si="125"/>
        <v>1469</v>
      </c>
      <c r="T727" s="39" t="str">
        <f t="shared" ca="1" si="121"/>
        <v>137,</v>
      </c>
      <c r="U727" s="39" t="str">
        <f t="shared" ca="1" si="122"/>
        <v>137.0461,</v>
      </c>
      <c r="V727" s="53" t="str">
        <f t="shared" ca="1" si="123"/>
        <v>13705,</v>
      </c>
      <c r="W727" s="41"/>
      <c r="X727" s="42"/>
      <c r="Y727" s="42"/>
      <c r="Z727" s="72"/>
      <c r="AA727" s="42"/>
      <c r="AB727" s="44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</row>
    <row r="728" spans="11:39" x14ac:dyDescent="0.2">
      <c r="K728" s="26"/>
      <c r="L728" s="48">
        <v>727</v>
      </c>
      <c r="M728" s="49">
        <f t="shared" si="118"/>
        <v>0.5858608058608058</v>
      </c>
      <c r="N728" s="33">
        <f t="shared" si="119"/>
        <v>6949.1059147180194</v>
      </c>
      <c r="O728" s="33">
        <f t="shared" si="120"/>
        <v>100.13215539317798</v>
      </c>
      <c r="P728" s="34">
        <f>IF(INDEX($O$2:$O$4095,MATCH($B$8,$O$2:$O$4095,1)+ROWS(P$2:$P728))&lt;=$B$9,INDEX($O$2:$O$4095,MATCH($B$8,$O$2:$O$4095,1)+ROWS(P$2:$P728)),"")</f>
        <v>101.18692921861106</v>
      </c>
      <c r="Q728" s="50">
        <f t="shared" si="117"/>
        <v>745</v>
      </c>
      <c r="R728" s="51">
        <f t="shared" ca="1" si="124"/>
        <v>137.13656905679323</v>
      </c>
      <c r="S728" s="52">
        <f t="shared" ca="1" si="125"/>
        <v>1471</v>
      </c>
      <c r="T728" s="39" t="str">
        <f t="shared" ca="1" si="121"/>
        <v>137,</v>
      </c>
      <c r="U728" s="39" t="str">
        <f t="shared" ca="1" si="122"/>
        <v>137.1366,</v>
      </c>
      <c r="V728" s="53" t="str">
        <f t="shared" ca="1" si="123"/>
        <v>13714,</v>
      </c>
      <c r="W728" s="41"/>
      <c r="X728" s="42"/>
      <c r="Y728" s="42"/>
      <c r="Z728" s="72"/>
      <c r="AA728" s="42"/>
      <c r="AB728" s="44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</row>
    <row r="729" spans="11:39" x14ac:dyDescent="0.2">
      <c r="K729" s="26"/>
      <c r="L729" s="48">
        <v>728</v>
      </c>
      <c r="M729" s="49">
        <f t="shared" si="118"/>
        <v>0.58666666666666667</v>
      </c>
      <c r="N729" s="33">
        <f t="shared" si="119"/>
        <v>6937.5</v>
      </c>
      <c r="O729" s="33">
        <f t="shared" si="120"/>
        <v>100.19112922284506</v>
      </c>
      <c r="P729" s="34">
        <f>IF(INDEX($O$2:$O$4095,MATCH($B$8,$O$2:$O$4095,1)+ROWS(P$2:$P729))&lt;=$B$9,INDEX($O$2:$O$4095,MATCH($B$8,$O$2:$O$4095,1)+ROWS(P$2:$P729)),"")</f>
        <v>101.24511569819458</v>
      </c>
      <c r="Q729" s="50">
        <f t="shared" si="117"/>
        <v>746</v>
      </c>
      <c r="R729" s="51">
        <f t="shared" ca="1" si="124"/>
        <v>137.22698625682256</v>
      </c>
      <c r="S729" s="52">
        <f t="shared" ca="1" si="125"/>
        <v>1473</v>
      </c>
      <c r="T729" s="39" t="str">
        <f t="shared" ca="1" si="121"/>
        <v>137,</v>
      </c>
      <c r="U729" s="39" t="str">
        <f t="shared" ca="1" si="122"/>
        <v>137.227,</v>
      </c>
      <c r="V729" s="53" t="str">
        <f t="shared" ca="1" si="123"/>
        <v>13723,</v>
      </c>
      <c r="W729" s="41"/>
      <c r="X729" s="42"/>
      <c r="Y729" s="42"/>
      <c r="Z729" s="72"/>
      <c r="AA729" s="42"/>
      <c r="AB729" s="44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</row>
    <row r="730" spans="11:39" x14ac:dyDescent="0.2">
      <c r="K730" s="26"/>
      <c r="L730" s="48">
        <v>729</v>
      </c>
      <c r="M730" s="49">
        <f t="shared" si="118"/>
        <v>0.58747252747252743</v>
      </c>
      <c r="N730" s="33">
        <f t="shared" si="119"/>
        <v>6925.9259259259261</v>
      </c>
      <c r="O730" s="33">
        <f t="shared" si="120"/>
        <v>100.25005820097965</v>
      </c>
      <c r="P730" s="34">
        <f>IF(INDEX($O$2:$O$4095,MATCH($B$8,$O$2:$O$4095,1)+ROWS(P$2:$P730))&lt;=$B$9,INDEX($O$2:$O$4095,MATCH($B$8,$O$2:$O$4095,1)+ROWS(P$2:$P730)),"")</f>
        <v>101.30325964907036</v>
      </c>
      <c r="Q730" s="50">
        <f t="shared" si="117"/>
        <v>747</v>
      </c>
      <c r="R730" s="51">
        <f t="shared" ca="1" si="124"/>
        <v>137.31738949960538</v>
      </c>
      <c r="S730" s="52">
        <f t="shared" ca="1" si="125"/>
        <v>1475</v>
      </c>
      <c r="T730" s="39" t="str">
        <f t="shared" ca="1" si="121"/>
        <v>137,</v>
      </c>
      <c r="U730" s="39" t="str">
        <f t="shared" ca="1" si="122"/>
        <v>137.3174,</v>
      </c>
      <c r="V730" s="53" t="str">
        <f t="shared" ca="1" si="123"/>
        <v>13732,</v>
      </c>
      <c r="W730" s="41"/>
      <c r="X730" s="42"/>
      <c r="Y730" s="42"/>
      <c r="Z730" s="72"/>
      <c r="AA730" s="42"/>
      <c r="AB730" s="44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</row>
    <row r="731" spans="11:39" x14ac:dyDescent="0.2">
      <c r="K731" s="26"/>
      <c r="L731" s="48">
        <v>730</v>
      </c>
      <c r="M731" s="49">
        <f t="shared" si="118"/>
        <v>0.5882783882783883</v>
      </c>
      <c r="N731" s="33">
        <f t="shared" si="119"/>
        <v>6914.3835616438346</v>
      </c>
      <c r="O731" s="33">
        <f t="shared" si="120"/>
        <v>100.30894246078236</v>
      </c>
      <c r="P731" s="34">
        <f>IF(INDEX($O$2:$O$4095,MATCH($B$8,$O$2:$O$4095,1)+ROWS(P$2:$P731))&lt;=$B$9,INDEX($O$2:$O$4095,MATCH($B$8,$O$2:$O$4095,1)+ROWS(P$2:$P731)),"")</f>
        <v>101.36136119578566</v>
      </c>
      <c r="Q731" s="50">
        <f t="shared" si="117"/>
        <v>748</v>
      </c>
      <c r="R731" s="51">
        <f t="shared" ca="1" si="124"/>
        <v>137.40777899146542</v>
      </c>
      <c r="S731" s="52">
        <f t="shared" ca="1" si="125"/>
        <v>1477</v>
      </c>
      <c r="T731" s="39" t="str">
        <f t="shared" ca="1" si="121"/>
        <v>137,</v>
      </c>
      <c r="U731" s="39" t="str">
        <f t="shared" ca="1" si="122"/>
        <v>137.4078,</v>
      </c>
      <c r="V731" s="53" t="str">
        <f t="shared" ca="1" si="123"/>
        <v>13741,</v>
      </c>
      <c r="W731" s="41"/>
      <c r="X731" s="42"/>
      <c r="Y731" s="42"/>
      <c r="Z731" s="72"/>
      <c r="AA731" s="42"/>
      <c r="AB731" s="44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</row>
    <row r="732" spans="11:39" x14ac:dyDescent="0.2">
      <c r="K732" s="26"/>
      <c r="L732" s="48">
        <v>731</v>
      </c>
      <c r="M732" s="49">
        <f t="shared" si="118"/>
        <v>0.58908424908424906</v>
      </c>
      <c r="N732" s="33">
        <f t="shared" si="119"/>
        <v>6902.8727770177829</v>
      </c>
      <c r="O732" s="33">
        <f t="shared" si="120"/>
        <v>100.36778213495074</v>
      </c>
      <c r="P732" s="34">
        <f>IF(INDEX($O$2:$O$4095,MATCH($B$8,$O$2:$O$4095,1)+ROWS(P$2:$P732))&lt;=$B$9,INDEX($O$2:$O$4095,MATCH($B$8,$O$2:$O$4095,1)+ROWS(P$2:$P732)),"")</f>
        <v>101.41942046243037</v>
      </c>
      <c r="Q732" s="50">
        <f t="shared" si="117"/>
        <v>749</v>
      </c>
      <c r="R732" s="51">
        <f t="shared" ca="1" si="124"/>
        <v>137.49815493836161</v>
      </c>
      <c r="S732" s="52">
        <f t="shared" ca="1" si="125"/>
        <v>1479</v>
      </c>
      <c r="T732" s="39" t="str">
        <f t="shared" ca="1" si="121"/>
        <v>137,</v>
      </c>
      <c r="U732" s="39" t="str">
        <f t="shared" ca="1" si="122"/>
        <v>137.4982,</v>
      </c>
      <c r="V732" s="53" t="str">
        <f t="shared" ca="1" si="123"/>
        <v>13750,</v>
      </c>
      <c r="W732" s="41"/>
      <c r="X732" s="42"/>
      <c r="Y732" s="42"/>
      <c r="Z732" s="72"/>
      <c r="AA732" s="42"/>
      <c r="AB732" s="44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</row>
    <row r="733" spans="11:39" x14ac:dyDescent="0.2">
      <c r="K733" s="26"/>
      <c r="L733" s="48">
        <v>732</v>
      </c>
      <c r="M733" s="49">
        <f t="shared" si="118"/>
        <v>0.58989010989010982</v>
      </c>
      <c r="N733" s="33">
        <f t="shared" si="119"/>
        <v>6891.3934426229507</v>
      </c>
      <c r="O733" s="33">
        <f t="shared" si="120"/>
        <v>100.42657735568253</v>
      </c>
      <c r="P733" s="34">
        <f>IF(INDEX($O$2:$O$4095,MATCH($B$8,$O$2:$O$4095,1)+ROWS(P$2:$P733))&lt;=$B$9,INDEX($O$2:$O$4095,MATCH($B$8,$O$2:$O$4095,1)+ROWS(P$2:$P733)),"")</f>
        <v>101.47743757263976</v>
      </c>
      <c r="Q733" s="50">
        <f t="shared" si="117"/>
        <v>750</v>
      </c>
      <c r="R733" s="51">
        <f t="shared" ca="1" si="124"/>
        <v>137.58851754589062</v>
      </c>
      <c r="S733" s="52">
        <f t="shared" ca="1" si="125"/>
        <v>1481</v>
      </c>
      <c r="T733" s="39" t="str">
        <f t="shared" ca="1" si="121"/>
        <v>138,</v>
      </c>
      <c r="U733" s="39" t="str">
        <f t="shared" ca="1" si="122"/>
        <v>137.5885,</v>
      </c>
      <c r="V733" s="53" t="str">
        <f t="shared" ca="1" si="123"/>
        <v>13759,</v>
      </c>
      <c r="W733" s="41"/>
      <c r="X733" s="42"/>
      <c r="Y733" s="42"/>
      <c r="Z733" s="72"/>
      <c r="AA733" s="42"/>
      <c r="AB733" s="44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</row>
    <row r="734" spans="11:39" x14ac:dyDescent="0.2">
      <c r="K734" s="26"/>
      <c r="L734" s="48">
        <v>733</v>
      </c>
      <c r="M734" s="49">
        <f t="shared" si="118"/>
        <v>0.59069597069597068</v>
      </c>
      <c r="N734" s="33">
        <f t="shared" si="119"/>
        <v>6879.945429740792</v>
      </c>
      <c r="O734" s="33">
        <f t="shared" si="120"/>
        <v>100.48532825467817</v>
      </c>
      <c r="P734" s="34">
        <f>IF(INDEX($O$2:$O$4095,MATCH($B$8,$O$2:$O$4095,1)+ROWS(P$2:$P734))&lt;=$B$9,INDEX($O$2:$O$4095,MATCH($B$8,$O$2:$O$4095,1)+ROWS(P$2:$P734)),"")</f>
        <v>101.53541264959665</v>
      </c>
      <c r="Q734" s="50">
        <f t="shared" si="117"/>
        <v>751</v>
      </c>
      <c r="R734" s="51">
        <f t="shared" ca="1" si="124"/>
        <v>137.67886701929132</v>
      </c>
      <c r="S734" s="52">
        <f t="shared" ca="1" si="125"/>
        <v>1483</v>
      </c>
      <c r="T734" s="39" t="str">
        <f t="shared" ca="1" si="121"/>
        <v>138,</v>
      </c>
      <c r="U734" s="39" t="str">
        <f t="shared" ca="1" si="122"/>
        <v>137.6789,</v>
      </c>
      <c r="V734" s="53" t="str">
        <f t="shared" ca="1" si="123"/>
        <v>13768,</v>
      </c>
      <c r="W734" s="41"/>
      <c r="X734" s="42"/>
      <c r="Y734" s="42"/>
      <c r="Z734" s="72"/>
      <c r="AA734" s="42"/>
      <c r="AB734" s="44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</row>
    <row r="735" spans="11:39" x14ac:dyDescent="0.2">
      <c r="K735" s="26"/>
      <c r="L735" s="48">
        <v>734</v>
      </c>
      <c r="M735" s="49">
        <f t="shared" si="118"/>
        <v>0.59150183150183144</v>
      </c>
      <c r="N735" s="33">
        <f t="shared" si="119"/>
        <v>6868.5286103542239</v>
      </c>
      <c r="O735" s="33">
        <f t="shared" si="120"/>
        <v>100.54403496314308</v>
      </c>
      <c r="P735" s="34">
        <f>IF(INDEX($O$2:$O$4095,MATCH($B$8,$O$2:$O$4095,1)+ROWS(P$2:$P735))&lt;=$B$9,INDEX($O$2:$O$4095,MATCH($B$8,$O$2:$O$4095,1)+ROWS(P$2:$P735)),"")</f>
        <v>101.59334581603372</v>
      </c>
      <c r="Q735" s="50">
        <f t="shared" si="117"/>
        <v>752</v>
      </c>
      <c r="R735" s="51">
        <f t="shared" ca="1" si="124"/>
        <v>137.76920356344698</v>
      </c>
      <c r="S735" s="52">
        <f t="shared" ca="1" si="125"/>
        <v>1485</v>
      </c>
      <c r="T735" s="39" t="str">
        <f t="shared" ca="1" si="121"/>
        <v>138,</v>
      </c>
      <c r="U735" s="39" t="str">
        <f t="shared" ca="1" si="122"/>
        <v>137.7692,</v>
      </c>
      <c r="V735" s="53" t="str">
        <f t="shared" ca="1" si="123"/>
        <v>13777,</v>
      </c>
      <c r="W735" s="41"/>
      <c r="X735" s="42"/>
      <c r="Y735" s="42"/>
      <c r="Z735" s="72"/>
      <c r="AA735" s="42"/>
      <c r="AB735" s="44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</row>
    <row r="736" spans="11:39" x14ac:dyDescent="0.2">
      <c r="K736" s="26"/>
      <c r="L736" s="48">
        <v>735</v>
      </c>
      <c r="M736" s="49">
        <f t="shared" si="118"/>
        <v>0.59230769230769231</v>
      </c>
      <c r="N736" s="33">
        <f t="shared" si="119"/>
        <v>6857.1428571428569</v>
      </c>
      <c r="O736" s="33">
        <f t="shared" si="120"/>
        <v>100.60269761179103</v>
      </c>
      <c r="P736" s="34">
        <f>IF(INDEX($O$2:$O$4095,MATCH($B$8,$O$2:$O$4095,1)+ROWS(P$2:$P736))&lt;=$B$9,INDEX($O$2:$O$4095,MATCH($B$8,$O$2:$O$4095,1)+ROWS(P$2:$P736)),"")</f>
        <v>101.6512371942361</v>
      </c>
      <c r="Q736" s="50">
        <f t="shared" si="117"/>
        <v>753</v>
      </c>
      <c r="R736" s="51">
        <f t="shared" ca="1" si="124"/>
        <v>137.85952738288944</v>
      </c>
      <c r="S736" s="52">
        <f t="shared" ca="1" si="125"/>
        <v>1487</v>
      </c>
      <c r="T736" s="39" t="str">
        <f t="shared" ca="1" si="121"/>
        <v>138,</v>
      </c>
      <c r="U736" s="39" t="str">
        <f t="shared" ca="1" si="122"/>
        <v>137.8595,</v>
      </c>
      <c r="V736" s="53" t="str">
        <f t="shared" ca="1" si="123"/>
        <v>13786,</v>
      </c>
      <c r="W736" s="41"/>
      <c r="X736" s="42"/>
      <c r="Y736" s="42"/>
      <c r="Z736" s="72"/>
      <c r="AA736" s="42"/>
      <c r="AB736" s="44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</row>
    <row r="737" spans="11:39" x14ac:dyDescent="0.2">
      <c r="K737" s="26"/>
      <c r="L737" s="48">
        <v>736</v>
      </c>
      <c r="M737" s="49">
        <f t="shared" si="118"/>
        <v>0.59311355311355307</v>
      </c>
      <c r="N737" s="33">
        <f t="shared" si="119"/>
        <v>6845.788043478261</v>
      </c>
      <c r="O737" s="33">
        <f t="shared" si="120"/>
        <v>100.66131633084575</v>
      </c>
      <c r="P737" s="34">
        <f>IF(INDEX($O$2:$O$4095,MATCH($B$8,$O$2:$O$4095,1)+ROWS(P$2:$P737))&lt;=$B$9,INDEX($O$2:$O$4095,MATCH($B$8,$O$2:$O$4095,1)+ROWS(P$2:$P737)),"")</f>
        <v>101.70908690604335</v>
      </c>
      <c r="Q737" s="50">
        <f t="shared" si="117"/>
        <v>754</v>
      </c>
      <c r="R737" s="51">
        <f t="shared" ca="1" si="124"/>
        <v>137.94983868180174</v>
      </c>
      <c r="S737" s="52">
        <f t="shared" ca="1" si="125"/>
        <v>1489</v>
      </c>
      <c r="T737" s="39" t="str">
        <f t="shared" ca="1" si="121"/>
        <v>138,</v>
      </c>
      <c r="U737" s="39" t="str">
        <f t="shared" ca="1" si="122"/>
        <v>137.9498,</v>
      </c>
      <c r="V737" s="53" t="str">
        <f t="shared" ca="1" si="123"/>
        <v>13795,</v>
      </c>
      <c r="W737" s="41"/>
      <c r="X737" s="42"/>
      <c r="Y737" s="42"/>
      <c r="Z737" s="72"/>
      <c r="AA737" s="42"/>
      <c r="AB737" s="44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</row>
    <row r="738" spans="11:39" x14ac:dyDescent="0.2">
      <c r="K738" s="26"/>
      <c r="L738" s="48">
        <v>737</v>
      </c>
      <c r="M738" s="49">
        <f t="shared" si="118"/>
        <v>0.59391941391941394</v>
      </c>
      <c r="N738" s="33">
        <f t="shared" si="119"/>
        <v>6834.4640434192661</v>
      </c>
      <c r="O738" s="33">
        <f t="shared" si="120"/>
        <v>100.7198912500445</v>
      </c>
      <c r="P738" s="34">
        <f>IF(INDEX($O$2:$O$4095,MATCH($B$8,$O$2:$O$4095,1)+ROWS(P$2:$P738))&lt;=$B$9,INDEX($O$2:$O$4095,MATCH($B$8,$O$2:$O$4095,1)+ROWS(P$2:$P738)),"")</f>
        <v>101.76689507285198</v>
      </c>
      <c r="Q738" s="50">
        <f t="shared" si="117"/>
        <v>755</v>
      </c>
      <c r="R738" s="51">
        <f t="shared" ca="1" si="124"/>
        <v>138.04013766402181</v>
      </c>
      <c r="S738" s="52">
        <f t="shared" ca="1" si="125"/>
        <v>1491</v>
      </c>
      <c r="T738" s="39" t="str">
        <f t="shared" ca="1" si="121"/>
        <v>138,</v>
      </c>
      <c r="U738" s="39" t="str">
        <f t="shared" ca="1" si="122"/>
        <v>138.0401,</v>
      </c>
      <c r="V738" s="53" t="str">
        <f t="shared" ca="1" si="123"/>
        <v>13804,</v>
      </c>
      <c r="W738" s="41"/>
      <c r="X738" s="42"/>
      <c r="Y738" s="42"/>
      <c r="Z738" s="72"/>
      <c r="AA738" s="42"/>
      <c r="AB738" s="44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</row>
    <row r="739" spans="11:39" x14ac:dyDescent="0.2">
      <c r="K739" s="26"/>
      <c r="L739" s="48">
        <v>738</v>
      </c>
      <c r="M739" s="49">
        <f t="shared" si="118"/>
        <v>0.5947252747252747</v>
      </c>
      <c r="N739" s="33">
        <f t="shared" si="119"/>
        <v>6823.1707317073169</v>
      </c>
      <c r="O739" s="33">
        <f t="shared" si="120"/>
        <v>100.77842249864</v>
      </c>
      <c r="P739" s="34">
        <f>IF(INDEX($O$2:$O$4095,MATCH($B$8,$O$2:$O$4095,1)+ROWS(P$2:$P739))&lt;=$B$9,INDEX($O$2:$O$4095,MATCH($B$8,$O$2:$O$4095,1)+ROWS(P$2:$P739)),"")</f>
        <v>101.82466181561767</v>
      </c>
      <c r="Q739" s="50">
        <f t="shared" si="117"/>
        <v>756</v>
      </c>
      <c r="R739" s="51">
        <f t="shared" ca="1" si="124"/>
        <v>138.1304245330453</v>
      </c>
      <c r="S739" s="52">
        <f t="shared" ca="1" si="125"/>
        <v>1493</v>
      </c>
      <c r="T739" s="39" t="str">
        <f t="shared" ca="1" si="121"/>
        <v>138,</v>
      </c>
      <c r="U739" s="39" t="str">
        <f t="shared" ca="1" si="122"/>
        <v>138.1304,</v>
      </c>
      <c r="V739" s="53" t="str">
        <f t="shared" ca="1" si="123"/>
        <v>13813,</v>
      </c>
      <c r="W739" s="41"/>
      <c r="X739" s="42"/>
      <c r="Y739" s="42"/>
      <c r="Z739" s="72"/>
      <c r="AA739" s="42"/>
      <c r="AB739" s="44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</row>
    <row r="740" spans="11:39" x14ac:dyDescent="0.2">
      <c r="K740" s="26"/>
      <c r="L740" s="48">
        <v>739</v>
      </c>
      <c r="M740" s="49">
        <f t="shared" si="118"/>
        <v>0.59553113553113546</v>
      </c>
      <c r="N740" s="33">
        <f t="shared" si="119"/>
        <v>6811.907983761841</v>
      </c>
      <c r="O740" s="33">
        <f t="shared" si="120"/>
        <v>100.83691020540329</v>
      </c>
      <c r="P740" s="34">
        <f>IF(INDEX($O$2:$O$4095,MATCH($B$8,$O$2:$O$4095,1)+ROWS(P$2:$P740))&lt;=$B$9,INDEX($O$2:$O$4095,MATCH($B$8,$O$2:$O$4095,1)+ROWS(P$2:$P740)),"")</f>
        <v>101.88238725485758</v>
      </c>
      <c r="Q740" s="50">
        <f t="shared" si="117"/>
        <v>757</v>
      </c>
      <c r="R740" s="51">
        <f t="shared" ca="1" si="124"/>
        <v>138.22069949202938</v>
      </c>
      <c r="S740" s="52">
        <f t="shared" ca="1" si="125"/>
        <v>1495</v>
      </c>
      <c r="T740" s="39" t="str">
        <f t="shared" ca="1" si="121"/>
        <v>138,</v>
      </c>
      <c r="U740" s="39" t="str">
        <f t="shared" ca="1" si="122"/>
        <v>138.2207,</v>
      </c>
      <c r="V740" s="53" t="str">
        <f t="shared" ca="1" si="123"/>
        <v>13822,</v>
      </c>
      <c r="W740" s="41"/>
      <c r="X740" s="42"/>
      <c r="Y740" s="42"/>
      <c r="Z740" s="72"/>
      <c r="AA740" s="42"/>
      <c r="AB740" s="44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</row>
    <row r="741" spans="11:39" x14ac:dyDescent="0.2">
      <c r="K741" s="26"/>
      <c r="L741" s="48">
        <v>740</v>
      </c>
      <c r="M741" s="49">
        <f t="shared" si="118"/>
        <v>0.59633699633699633</v>
      </c>
      <c r="N741" s="33">
        <f t="shared" si="119"/>
        <v>6800.6756756756749</v>
      </c>
      <c r="O741" s="33">
        <f t="shared" si="120"/>
        <v>100.89535449862598</v>
      </c>
      <c r="P741" s="34">
        <f>IF(INDEX($O$2:$O$4095,MATCH($B$8,$O$2:$O$4095,1)+ROWS(P$2:$P741))&lt;=$B$9,INDEX($O$2:$O$4095,MATCH($B$8,$O$2:$O$4095,1)+ROWS(P$2:$P741)),"")</f>
        <v>101.94007151065261</v>
      </c>
      <c r="Q741" s="50">
        <f t="shared" si="117"/>
        <v>758</v>
      </c>
      <c r="R741" s="51">
        <f t="shared" ca="1" si="124"/>
        <v>138.31096274379547</v>
      </c>
      <c r="S741" s="52">
        <f t="shared" ca="1" si="125"/>
        <v>1497</v>
      </c>
      <c r="T741" s="39" t="str">
        <f t="shared" ca="1" si="121"/>
        <v>138,</v>
      </c>
      <c r="U741" s="39" t="str">
        <f t="shared" ca="1" si="122"/>
        <v>138.311,</v>
      </c>
      <c r="V741" s="53" t="str">
        <f t="shared" ca="1" si="123"/>
        <v>13831,</v>
      </c>
      <c r="W741" s="41"/>
      <c r="X741" s="42"/>
      <c r="Y741" s="42"/>
      <c r="Z741" s="72"/>
      <c r="AA741" s="42"/>
      <c r="AB741" s="44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</row>
    <row r="742" spans="11:39" x14ac:dyDescent="0.2">
      <c r="K742" s="26"/>
      <c r="L742" s="48">
        <v>741</v>
      </c>
      <c r="M742" s="49">
        <f t="shared" si="118"/>
        <v>0.59714285714285709</v>
      </c>
      <c r="N742" s="33">
        <f t="shared" si="119"/>
        <v>6789.4736842105258</v>
      </c>
      <c r="O742" s="33">
        <f t="shared" si="120"/>
        <v>100.95375550612317</v>
      </c>
      <c r="P742" s="34">
        <f>IF(INDEX($O$2:$O$4095,MATCH($B$8,$O$2:$O$4095,1)+ROWS(P$2:$P742))&lt;=$B$9,INDEX($O$2:$O$4095,MATCH($B$8,$O$2:$O$4095,1)+ROWS(P$2:$P742)),"")</f>
        <v>101.99771470264949</v>
      </c>
      <c r="Q742" s="50">
        <f t="shared" si="117"/>
        <v>759</v>
      </c>
      <c r="R742" s="51">
        <f t="shared" ca="1" si="124"/>
        <v>138.4012144908325</v>
      </c>
      <c r="S742" s="52">
        <f t="shared" ca="1" si="125"/>
        <v>1499</v>
      </c>
      <c r="T742" s="39" t="str">
        <f t="shared" ca="1" si="121"/>
        <v>138,</v>
      </c>
      <c r="U742" s="39" t="str">
        <f t="shared" ca="1" si="122"/>
        <v>138.4012,</v>
      </c>
      <c r="V742" s="53" t="str">
        <f t="shared" ca="1" si="123"/>
        <v>13840,</v>
      </c>
      <c r="W742" s="41"/>
      <c r="X742" s="42"/>
      <c r="Y742" s="42"/>
      <c r="Z742" s="72"/>
      <c r="AA742" s="42"/>
      <c r="AB742" s="44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</row>
    <row r="743" spans="11:39" x14ac:dyDescent="0.2">
      <c r="K743" s="26"/>
      <c r="L743" s="48">
        <v>742</v>
      </c>
      <c r="M743" s="49">
        <f t="shared" si="118"/>
        <v>0.59794871794871796</v>
      </c>
      <c r="N743" s="33">
        <f t="shared" si="119"/>
        <v>6778.301886792452</v>
      </c>
      <c r="O743" s="33">
        <f t="shared" si="120"/>
        <v>101.01211335523567</v>
      </c>
      <c r="P743" s="34">
        <f>IF(INDEX($O$2:$O$4095,MATCH($B$8,$O$2:$O$4095,1)+ROWS(P$2:$P743))&lt;=$B$9,INDEX($O$2:$O$4095,MATCH($B$8,$O$2:$O$4095,1)+ROWS(P$2:$P743)),"")</f>
        <v>102.05531695006323</v>
      </c>
      <c r="Q743" s="50">
        <f t="shared" si="117"/>
        <v>760</v>
      </c>
      <c r="R743" s="51">
        <f t="shared" ca="1" si="124"/>
        <v>138.49145493530028</v>
      </c>
      <c r="S743" s="52">
        <f t="shared" ca="1" si="125"/>
        <v>1501</v>
      </c>
      <c r="T743" s="39" t="str">
        <f t="shared" ca="1" si="121"/>
        <v>138,</v>
      </c>
      <c r="U743" s="39" t="str">
        <f t="shared" ca="1" si="122"/>
        <v>138.4915,</v>
      </c>
      <c r="V743" s="53" t="str">
        <f t="shared" ca="1" si="123"/>
        <v>13849,</v>
      </c>
      <c r="W743" s="41"/>
      <c r="X743" s="42"/>
      <c r="Y743" s="42"/>
      <c r="Z743" s="72"/>
      <c r="AA743" s="42"/>
      <c r="AB743" s="44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</row>
    <row r="744" spans="11:39" x14ac:dyDescent="0.2">
      <c r="K744" s="26"/>
      <c r="L744" s="48">
        <v>743</v>
      </c>
      <c r="M744" s="49">
        <f t="shared" si="118"/>
        <v>0.59875457875457883</v>
      </c>
      <c r="N744" s="33">
        <f t="shared" si="119"/>
        <v>6767.1601615074014</v>
      </c>
      <c r="O744" s="33">
        <f t="shared" si="120"/>
        <v>101.07042817283235</v>
      </c>
      <c r="P744" s="34">
        <f>IF(INDEX($O$2:$O$4095,MATCH($B$8,$O$2:$O$4095,1)+ROWS(P$2:$P744))&lt;=$B$9,INDEX($O$2:$O$4095,MATCH($B$8,$O$2:$O$4095,1)+ROWS(P$2:$P744)),"")</f>
        <v>102.11287837167919</v>
      </c>
      <c r="Q744" s="50">
        <f t="shared" si="117"/>
        <v>761</v>
      </c>
      <c r="R744" s="51">
        <f t="shared" ca="1" si="124"/>
        <v>138.58168427903257</v>
      </c>
      <c r="S744" s="52">
        <f t="shared" ca="1" si="125"/>
        <v>1503</v>
      </c>
      <c r="T744" s="39" t="str">
        <f t="shared" ca="1" si="121"/>
        <v>139,</v>
      </c>
      <c r="U744" s="39" t="str">
        <f t="shared" ca="1" si="122"/>
        <v>138.5817,</v>
      </c>
      <c r="V744" s="53" t="str">
        <f t="shared" ca="1" si="123"/>
        <v>13858,</v>
      </c>
      <c r="W744" s="41"/>
      <c r="X744" s="42"/>
      <c r="Y744" s="42"/>
      <c r="Z744" s="72"/>
      <c r="AA744" s="42"/>
      <c r="AB744" s="44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</row>
    <row r="745" spans="11:39" x14ac:dyDescent="0.2">
      <c r="K745" s="26"/>
      <c r="L745" s="48">
        <v>744</v>
      </c>
      <c r="M745" s="49">
        <f t="shared" si="118"/>
        <v>0.59956043956043947</v>
      </c>
      <c r="N745" s="33">
        <f t="shared" si="119"/>
        <v>6756.0483870967755</v>
      </c>
      <c r="O745" s="33">
        <f t="shared" si="120"/>
        <v>101.1287000853132</v>
      </c>
      <c r="P745" s="34">
        <f>IF(INDEX($O$2:$O$4095,MATCH($B$8,$O$2:$O$4095,1)+ROWS(P$2:$P745))&lt;=$B$9,INDEX($O$2:$O$4095,MATCH($B$8,$O$2:$O$4095,1)+ROWS(P$2:$P745)),"")</f>
        <v>102.17039908585531</v>
      </c>
      <c r="Q745" s="50">
        <f t="shared" si="117"/>
        <v>762</v>
      </c>
      <c r="R745" s="51">
        <f t="shared" ca="1" si="124"/>
        <v>138.67190272354031</v>
      </c>
      <c r="S745" s="52">
        <f t="shared" ca="1" si="125"/>
        <v>1505</v>
      </c>
      <c r="T745" s="39" t="str">
        <f t="shared" ca="1" si="121"/>
        <v>139,</v>
      </c>
      <c r="U745" s="39" t="str">
        <f t="shared" ca="1" si="122"/>
        <v>138.6719,</v>
      </c>
      <c r="V745" s="53" t="str">
        <f t="shared" ca="1" si="123"/>
        <v>13867,</v>
      </c>
      <c r="W745" s="41"/>
      <c r="X745" s="42"/>
      <c r="Y745" s="42"/>
      <c r="Z745" s="72"/>
      <c r="AA745" s="42"/>
      <c r="AB745" s="44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</row>
    <row r="746" spans="11:39" x14ac:dyDescent="0.2">
      <c r="K746" s="26"/>
      <c r="L746" s="48">
        <v>745</v>
      </c>
      <c r="M746" s="49">
        <f t="shared" si="118"/>
        <v>0.60036630036630034</v>
      </c>
      <c r="N746" s="33">
        <f t="shared" si="119"/>
        <v>6744.9664429530194</v>
      </c>
      <c r="O746" s="33">
        <f t="shared" si="120"/>
        <v>101.18692921861106</v>
      </c>
      <c r="P746" s="34">
        <f>IF(INDEX($O$2:$O$4095,MATCH($B$8,$O$2:$O$4095,1)+ROWS(P$2:$P746))&lt;=$B$9,INDEX($O$2:$O$4095,MATCH($B$8,$O$2:$O$4095,1)+ROWS(P$2:$P746)),"")</f>
        <v>102.22787921052435</v>
      </c>
      <c r="Q746" s="50">
        <f t="shared" si="117"/>
        <v>763</v>
      </c>
      <c r="R746" s="51">
        <f t="shared" ca="1" si="124"/>
        <v>138.76211047001459</v>
      </c>
      <c r="S746" s="52">
        <f t="shared" ca="1" si="125"/>
        <v>1507</v>
      </c>
      <c r="T746" s="39" t="str">
        <f t="shared" ca="1" si="121"/>
        <v>139,</v>
      </c>
      <c r="U746" s="39" t="str">
        <f t="shared" ca="1" si="122"/>
        <v>138.7621,</v>
      </c>
      <c r="V746" s="53" t="str">
        <f t="shared" ca="1" si="123"/>
        <v>13876,</v>
      </c>
      <c r="W746" s="41"/>
      <c r="X746" s="42"/>
      <c r="Y746" s="42"/>
      <c r="Z746" s="72"/>
      <c r="AA746" s="42"/>
      <c r="AB746" s="44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</row>
    <row r="747" spans="11:39" x14ac:dyDescent="0.2">
      <c r="K747" s="26"/>
      <c r="L747" s="48">
        <v>746</v>
      </c>
      <c r="M747" s="49">
        <f t="shared" si="118"/>
        <v>0.6011721611721611</v>
      </c>
      <c r="N747" s="33">
        <f t="shared" si="119"/>
        <v>6733.9142091152817</v>
      </c>
      <c r="O747" s="33">
        <f t="shared" si="120"/>
        <v>101.24511569819458</v>
      </c>
      <c r="P747" s="34">
        <f>IF(INDEX($O$2:$O$4095,MATCH($B$8,$O$2:$O$4095,1)+ROWS(P$2:$P747))&lt;=$B$9,INDEX($O$2:$O$4095,MATCH($B$8,$O$2:$O$4095,1)+ROWS(P$2:$P747)),"")</f>
        <v>102.28531886319604</v>
      </c>
      <c r="Q747" s="50">
        <f t="shared" si="117"/>
        <v>764</v>
      </c>
      <c r="R747" s="51">
        <f t="shared" ca="1" si="124"/>
        <v>138.85230771932999</v>
      </c>
      <c r="S747" s="52">
        <f t="shared" ca="1" si="125"/>
        <v>1509</v>
      </c>
      <c r="T747" s="39" t="str">
        <f t="shared" ca="1" si="121"/>
        <v>139,</v>
      </c>
      <c r="U747" s="39" t="str">
        <f t="shared" ca="1" si="122"/>
        <v>138.8523,</v>
      </c>
      <c r="V747" s="53" t="str">
        <f t="shared" ca="1" si="123"/>
        <v>13885,</v>
      </c>
      <c r="W747" s="41"/>
      <c r="X747" s="42"/>
      <c r="Y747" s="42"/>
      <c r="Z747" s="72"/>
      <c r="AA747" s="42"/>
      <c r="AB747" s="44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</row>
    <row r="748" spans="11:39" x14ac:dyDescent="0.2">
      <c r="K748" s="26"/>
      <c r="L748" s="48">
        <v>747</v>
      </c>
      <c r="M748" s="49">
        <f t="shared" si="118"/>
        <v>0.60197802197802197</v>
      </c>
      <c r="N748" s="33">
        <f t="shared" si="119"/>
        <v>6722.8915662650597</v>
      </c>
      <c r="O748" s="33">
        <f t="shared" si="120"/>
        <v>101.30325964907036</v>
      </c>
      <c r="P748" s="34">
        <f>IF(INDEX($O$2:$O$4095,MATCH($B$8,$O$2:$O$4095,1)+ROWS(P$2:$P748))&lt;=$B$9,INDEX($O$2:$O$4095,MATCH($B$8,$O$2:$O$4095,1)+ROWS(P$2:$P748)),"")</f>
        <v>102.34271816095924</v>
      </c>
      <c r="Q748" s="50">
        <f t="shared" si="117"/>
        <v>765</v>
      </c>
      <c r="R748" s="51">
        <f t="shared" ca="1" si="124"/>
        <v>138.94249467204736</v>
      </c>
      <c r="S748" s="52">
        <f t="shared" ca="1" si="125"/>
        <v>1511</v>
      </c>
      <c r="T748" s="39" t="str">
        <f t="shared" ca="1" si="121"/>
        <v>139,</v>
      </c>
      <c r="U748" s="39" t="str">
        <f t="shared" ca="1" si="122"/>
        <v>138.9425,</v>
      </c>
      <c r="V748" s="53" t="str">
        <f t="shared" ca="1" si="123"/>
        <v>13894,</v>
      </c>
      <c r="W748" s="41"/>
      <c r="X748" s="42"/>
      <c r="Y748" s="42"/>
      <c r="Z748" s="72"/>
      <c r="AA748" s="42"/>
      <c r="AB748" s="44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</row>
    <row r="749" spans="11:39" x14ac:dyDescent="0.2">
      <c r="K749" s="26"/>
      <c r="L749" s="48">
        <v>748</v>
      </c>
      <c r="M749" s="49">
        <f t="shared" si="118"/>
        <v>0.60278388278388284</v>
      </c>
      <c r="N749" s="33">
        <f t="shared" si="119"/>
        <v>6711.8983957219234</v>
      </c>
      <c r="O749" s="33">
        <f t="shared" si="120"/>
        <v>101.36136119578566</v>
      </c>
      <c r="P749" s="34">
        <f>IF(INDEX($O$2:$O$4095,MATCH($B$8,$O$2:$O$4095,1)+ROWS(P$2:$P749))&lt;=$B$9,INDEX($O$2:$O$4095,MATCH($B$8,$O$2:$O$4095,1)+ROWS(P$2:$P749)),"")</f>
        <v>102.40007722048387</v>
      </c>
      <c r="Q749" s="50">
        <f t="shared" si="117"/>
        <v>766</v>
      </c>
      <c r="R749" s="51">
        <f t="shared" ca="1" si="124"/>
        <v>139.03267152841738</v>
      </c>
      <c r="S749" s="52">
        <f t="shared" ca="1" si="125"/>
        <v>1513</v>
      </c>
      <c r="T749" s="39" t="str">
        <f t="shared" ca="1" si="121"/>
        <v>139,</v>
      </c>
      <c r="U749" s="39" t="str">
        <f t="shared" ca="1" si="122"/>
        <v>139.0327,</v>
      </c>
      <c r="V749" s="53" t="str">
        <f t="shared" ca="1" si="123"/>
        <v>13903,</v>
      </c>
      <c r="W749" s="41"/>
      <c r="X749" s="42"/>
      <c r="Y749" s="42"/>
      <c r="Z749" s="72"/>
      <c r="AA749" s="42"/>
      <c r="AB749" s="44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</row>
    <row r="750" spans="11:39" x14ac:dyDescent="0.2">
      <c r="K750" s="26"/>
      <c r="L750" s="48">
        <v>749</v>
      </c>
      <c r="M750" s="49">
        <f t="shared" si="118"/>
        <v>0.6035897435897436</v>
      </c>
      <c r="N750" s="33">
        <f t="shared" si="119"/>
        <v>6700.9345794392511</v>
      </c>
      <c r="O750" s="33">
        <f t="shared" si="120"/>
        <v>101.41942046243037</v>
      </c>
      <c r="P750" s="34">
        <f>IF(INDEX($O$2:$O$4095,MATCH($B$8,$O$2:$O$4095,1)+ROWS(P$2:$P750))&lt;=$B$9,INDEX($O$2:$O$4095,MATCH($B$8,$O$2:$O$4095,1)+ROWS(P$2:$P750)),"")</f>
        <v>102.45739615802353</v>
      </c>
      <c r="Q750" s="50">
        <f t="shared" si="117"/>
        <v>767</v>
      </c>
      <c r="R750" s="51">
        <f t="shared" ca="1" si="124"/>
        <v>139.12283848838342</v>
      </c>
      <c r="S750" s="52">
        <f t="shared" ca="1" si="125"/>
        <v>1515</v>
      </c>
      <c r="T750" s="39" t="str">
        <f t="shared" ca="1" si="121"/>
        <v>139,</v>
      </c>
      <c r="U750" s="39" t="str">
        <f t="shared" ca="1" si="122"/>
        <v>139.1228,</v>
      </c>
      <c r="V750" s="53" t="str">
        <f t="shared" ca="1" si="123"/>
        <v>13912,</v>
      </c>
      <c r="W750" s="41"/>
      <c r="X750" s="42"/>
      <c r="Y750" s="42"/>
      <c r="Z750" s="72"/>
      <c r="AA750" s="42"/>
      <c r="AB750" s="44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</row>
    <row r="751" spans="11:39" x14ac:dyDescent="0.2">
      <c r="K751" s="26"/>
      <c r="L751" s="48">
        <v>750</v>
      </c>
      <c r="M751" s="49">
        <f t="shared" si="118"/>
        <v>0.60439560439560436</v>
      </c>
      <c r="N751" s="33">
        <f t="shared" si="119"/>
        <v>6690</v>
      </c>
      <c r="O751" s="33">
        <f t="shared" si="120"/>
        <v>101.47743757263976</v>
      </c>
      <c r="P751" s="34">
        <f>IF(INDEX($O$2:$O$4095,MATCH($B$8,$O$2:$O$4095,1)+ROWS(P$2:$P751))&lt;=$B$9,INDEX($O$2:$O$4095,MATCH($B$8,$O$2:$O$4095,1)+ROWS(P$2:$P751)),"")</f>
        <v>102.51467508941715</v>
      </c>
      <c r="Q751" s="50">
        <f t="shared" si="117"/>
        <v>768</v>
      </c>
      <c r="R751" s="51">
        <f t="shared" ca="1" si="124"/>
        <v>139.21299575158423</v>
      </c>
      <c r="S751" s="52">
        <f t="shared" ca="1" si="125"/>
        <v>1517</v>
      </c>
      <c r="T751" s="39" t="str">
        <f t="shared" ca="1" si="121"/>
        <v>139,</v>
      </c>
      <c r="U751" s="39" t="str">
        <f t="shared" ca="1" si="122"/>
        <v>139.213,</v>
      </c>
      <c r="V751" s="53" t="str">
        <f t="shared" ca="1" si="123"/>
        <v>13921,</v>
      </c>
      <c r="W751" s="41"/>
      <c r="X751" s="42"/>
      <c r="Y751" s="42"/>
      <c r="Z751" s="72"/>
      <c r="AA751" s="42"/>
      <c r="AB751" s="44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</row>
    <row r="752" spans="11:39" x14ac:dyDescent="0.2">
      <c r="K752" s="26"/>
      <c r="L752" s="48">
        <v>751</v>
      </c>
      <c r="M752" s="49">
        <f t="shared" si="118"/>
        <v>0.60520146520146512</v>
      </c>
      <c r="N752" s="33">
        <f t="shared" si="119"/>
        <v>6679.0945406125174</v>
      </c>
      <c r="O752" s="33">
        <f t="shared" si="120"/>
        <v>101.53541264959665</v>
      </c>
      <c r="P752" s="34">
        <f>IF(INDEX($O$2:$O$4095,MATCH($B$8,$O$2:$O$4095,1)+ROWS(P$2:$P752))&lt;=$B$9,INDEX($O$2:$O$4095,MATCH($B$8,$O$2:$O$4095,1)+ROWS(P$2:$P752)),"")</f>
        <v>102.57191413009122</v>
      </c>
      <c r="Q752" s="50">
        <f t="shared" si="117"/>
        <v>769</v>
      </c>
      <c r="R752" s="51">
        <f t="shared" ca="1" si="124"/>
        <v>139.30314351735791</v>
      </c>
      <c r="S752" s="52">
        <f t="shared" ca="1" si="125"/>
        <v>1519</v>
      </c>
      <c r="T752" s="39" t="str">
        <f t="shared" ca="1" si="121"/>
        <v>139,</v>
      </c>
      <c r="U752" s="39" t="str">
        <f t="shared" ca="1" si="122"/>
        <v>139.3031,</v>
      </c>
      <c r="V752" s="53" t="str">
        <f t="shared" ca="1" si="123"/>
        <v>13930,</v>
      </c>
      <c r="W752" s="41"/>
      <c r="X752" s="42"/>
      <c r="Y752" s="42"/>
      <c r="Z752" s="72"/>
      <c r="AA752" s="42"/>
      <c r="AB752" s="44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</row>
    <row r="753" spans="11:39" x14ac:dyDescent="0.2">
      <c r="K753" s="26"/>
      <c r="L753" s="48">
        <v>752</v>
      </c>
      <c r="M753" s="49">
        <f t="shared" si="118"/>
        <v>0.60600732600732599</v>
      </c>
      <c r="N753" s="33">
        <f t="shared" si="119"/>
        <v>6668.2180851063831</v>
      </c>
      <c r="O753" s="33">
        <f t="shared" si="120"/>
        <v>101.59334581603372</v>
      </c>
      <c r="P753" s="34">
        <f>IF(INDEX($O$2:$O$4095,MATCH($B$8,$O$2:$O$4095,1)+ROWS(P$2:$P753))&lt;=$B$9,INDEX($O$2:$O$4095,MATCH($B$8,$O$2:$O$4095,1)+ROWS(P$2:$P753)),"")</f>
        <v>102.62911339506218</v>
      </c>
      <c r="Q753" s="50">
        <f t="shared" si="117"/>
        <v>770</v>
      </c>
      <c r="R753" s="51">
        <f t="shared" ca="1" si="124"/>
        <v>139.39328198474391</v>
      </c>
      <c r="S753" s="52">
        <f t="shared" ca="1" si="125"/>
        <v>1521</v>
      </c>
      <c r="T753" s="39" t="str">
        <f t="shared" ca="1" si="121"/>
        <v>139,</v>
      </c>
      <c r="U753" s="39" t="str">
        <f t="shared" ca="1" si="122"/>
        <v>139.3933,</v>
      </c>
      <c r="V753" s="53" t="str">
        <f t="shared" ca="1" si="123"/>
        <v>13939,</v>
      </c>
      <c r="W753" s="41"/>
      <c r="X753" s="42"/>
      <c r="Y753" s="42"/>
      <c r="Z753" s="72"/>
      <c r="AA753" s="42"/>
      <c r="AB753" s="44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</row>
    <row r="754" spans="11:39" x14ac:dyDescent="0.2">
      <c r="K754" s="26"/>
      <c r="L754" s="48">
        <v>753</v>
      </c>
      <c r="M754" s="49">
        <f t="shared" si="118"/>
        <v>0.60681318681318686</v>
      </c>
      <c r="N754" s="33">
        <f t="shared" si="119"/>
        <v>6657.3705179282861</v>
      </c>
      <c r="O754" s="33">
        <f t="shared" si="120"/>
        <v>101.6512371942361</v>
      </c>
      <c r="P754" s="34">
        <f>IF(INDEX($O$2:$O$4095,MATCH($B$8,$O$2:$O$4095,1)+ROWS(P$2:$P754))&lt;=$B$9,INDEX($O$2:$O$4095,MATCH($B$8,$O$2:$O$4095,1)+ROWS(P$2:$P754)),"")</f>
        <v>102.68627299893797</v>
      </c>
      <c r="Q754" s="50">
        <f t="shared" si="117"/>
        <v>771</v>
      </c>
      <c r="R754" s="51">
        <f t="shared" ca="1" si="124"/>
        <v>139.48341135248688</v>
      </c>
      <c r="S754" s="52">
        <f t="shared" ca="1" si="125"/>
        <v>1523</v>
      </c>
      <c r="T754" s="39" t="str">
        <f t="shared" ca="1" si="121"/>
        <v>139,</v>
      </c>
      <c r="U754" s="39" t="str">
        <f t="shared" ca="1" si="122"/>
        <v>139.4834,</v>
      </c>
      <c r="V754" s="53" t="str">
        <f t="shared" ca="1" si="123"/>
        <v>13948,</v>
      </c>
      <c r="W754" s="41"/>
      <c r="X754" s="42"/>
      <c r="Y754" s="42"/>
      <c r="Z754" s="72"/>
      <c r="AA754" s="42"/>
      <c r="AB754" s="44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</row>
    <row r="755" spans="11:39" x14ac:dyDescent="0.2">
      <c r="K755" s="26"/>
      <c r="L755" s="48">
        <v>754</v>
      </c>
      <c r="M755" s="49">
        <f t="shared" si="118"/>
        <v>0.60761904761904761</v>
      </c>
      <c r="N755" s="33">
        <f t="shared" si="119"/>
        <v>6646.5517241379303</v>
      </c>
      <c r="O755" s="33">
        <f t="shared" si="120"/>
        <v>101.70908690604335</v>
      </c>
      <c r="P755" s="34">
        <f>IF(INDEX($O$2:$O$4095,MATCH($B$8,$O$2:$O$4095,1)+ROWS(P$2:$P755))&lt;=$B$9,INDEX($O$2:$O$4095,MATCH($B$8,$O$2:$O$4095,1)+ROWS(P$2:$P755)),"")</f>
        <v>102.74339305592059</v>
      </c>
      <c r="Q755" s="50">
        <f t="shared" si="117"/>
        <v>772</v>
      </c>
      <c r="R755" s="51">
        <f t="shared" ca="1" si="124"/>
        <v>139.5735318190392</v>
      </c>
      <c r="S755" s="52">
        <f t="shared" ca="1" si="125"/>
        <v>1525</v>
      </c>
      <c r="T755" s="39" t="str">
        <f t="shared" ca="1" si="121"/>
        <v>140,</v>
      </c>
      <c r="U755" s="39" t="str">
        <f t="shared" ca="1" si="122"/>
        <v>139.5735,</v>
      </c>
      <c r="V755" s="53" t="str">
        <f t="shared" ca="1" si="123"/>
        <v>13957,</v>
      </c>
      <c r="W755" s="41"/>
      <c r="X755" s="42"/>
      <c r="Y755" s="42"/>
      <c r="Z755" s="72"/>
      <c r="AA755" s="42"/>
      <c r="AB755" s="44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</row>
    <row r="756" spans="11:39" x14ac:dyDescent="0.2">
      <c r="K756" s="26"/>
      <c r="L756" s="48">
        <v>755</v>
      </c>
      <c r="M756" s="49">
        <f t="shared" si="118"/>
        <v>0.60842490842490837</v>
      </c>
      <c r="N756" s="33">
        <f t="shared" si="119"/>
        <v>6635.7615894039745</v>
      </c>
      <c r="O756" s="33">
        <f t="shared" si="120"/>
        <v>101.76689507285198</v>
      </c>
      <c r="P756" s="34">
        <f>IF(INDEX($O$2:$O$4095,MATCH($B$8,$O$2:$O$4095,1)+ROWS(P$2:$P756))&lt;=$B$9,INDEX($O$2:$O$4095,MATCH($B$8,$O$2:$O$4095,1)+ROWS(P$2:$P756)),"")</f>
        <v>102.80047367980779</v>
      </c>
      <c r="Q756" s="50">
        <f t="shared" si="117"/>
        <v>773</v>
      </c>
      <c r="R756" s="51">
        <f t="shared" ca="1" si="124"/>
        <v>139.6636435825643</v>
      </c>
      <c r="S756" s="52">
        <f t="shared" ca="1" si="125"/>
        <v>1527</v>
      </c>
      <c r="T756" s="39" t="str">
        <f t="shared" ca="1" si="121"/>
        <v>140,</v>
      </c>
      <c r="U756" s="39" t="str">
        <f t="shared" ca="1" si="122"/>
        <v>139.6636,</v>
      </c>
      <c r="V756" s="53" t="str">
        <f t="shared" ca="1" si="123"/>
        <v>13966,</v>
      </c>
      <c r="W756" s="41"/>
      <c r="X756" s="42"/>
      <c r="Y756" s="42"/>
      <c r="Z756" s="72"/>
      <c r="AA756" s="42"/>
      <c r="AB756" s="44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</row>
    <row r="757" spans="11:39" x14ac:dyDescent="0.2">
      <c r="K757" s="26"/>
      <c r="L757" s="48">
        <v>756</v>
      </c>
      <c r="M757" s="49">
        <f t="shared" si="118"/>
        <v>0.60923076923076913</v>
      </c>
      <c r="N757" s="33">
        <f t="shared" si="119"/>
        <v>6625</v>
      </c>
      <c r="O757" s="33">
        <f t="shared" si="120"/>
        <v>101.82466181561767</v>
      </c>
      <c r="P757" s="34">
        <f>IF(INDEX($O$2:$O$4095,MATCH($B$8,$O$2:$O$4095,1)+ROWS(P$2:$P757))&lt;=$B$9,INDEX($O$2:$O$4095,MATCH($B$8,$O$2:$O$4095,1)+ROWS(P$2:$P757)),"")</f>
        <v>102.85751498399549</v>
      </c>
      <c r="Q757" s="50">
        <f t="shared" si="117"/>
        <v>774</v>
      </c>
      <c r="R757" s="51">
        <f t="shared" ca="1" si="124"/>
        <v>139.75374684093936</v>
      </c>
      <c r="S757" s="52">
        <f t="shared" ca="1" si="125"/>
        <v>1529</v>
      </c>
      <c r="T757" s="39" t="str">
        <f t="shared" ca="1" si="121"/>
        <v>140,</v>
      </c>
      <c r="U757" s="39" t="str">
        <f t="shared" ca="1" si="122"/>
        <v>139.7537,</v>
      </c>
      <c r="V757" s="53" t="str">
        <f t="shared" ca="1" si="123"/>
        <v>13975,</v>
      </c>
      <c r="W757" s="41"/>
      <c r="X757" s="42"/>
      <c r="Y757" s="42"/>
      <c r="Z757" s="72"/>
      <c r="AA757" s="42"/>
      <c r="AB757" s="44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</row>
    <row r="758" spans="11:39" x14ac:dyDescent="0.2">
      <c r="K758" s="26"/>
      <c r="L758" s="48">
        <v>757</v>
      </c>
      <c r="M758" s="49">
        <f t="shared" si="118"/>
        <v>0.61003663003663</v>
      </c>
      <c r="N758" s="33">
        <f t="shared" si="119"/>
        <v>6614.2668428005281</v>
      </c>
      <c r="O758" s="33">
        <f t="shared" si="120"/>
        <v>101.88238725485758</v>
      </c>
      <c r="P758" s="34">
        <f>IF(INDEX($O$2:$O$4095,MATCH($B$8,$O$2:$O$4095,1)+ROWS(P$2:$P758))&lt;=$B$9,INDEX($O$2:$O$4095,MATCH($B$8,$O$2:$O$4095,1)+ROWS(P$2:$P758)),"")</f>
        <v>102.91451708147918</v>
      </c>
      <c r="Q758" s="50">
        <f t="shared" si="117"/>
        <v>775</v>
      </c>
      <c r="R758" s="51">
        <f t="shared" ca="1" si="124"/>
        <v>139.84384179175856</v>
      </c>
      <c r="S758" s="52">
        <f t="shared" ca="1" si="125"/>
        <v>1531</v>
      </c>
      <c r="T758" s="39" t="str">
        <f t="shared" ca="1" si="121"/>
        <v>140,</v>
      </c>
      <c r="U758" s="39" t="str">
        <f t="shared" ca="1" si="122"/>
        <v>139.8438,</v>
      </c>
      <c r="V758" s="53" t="str">
        <f t="shared" ca="1" si="123"/>
        <v>13984,</v>
      </c>
      <c r="W758" s="41"/>
      <c r="X758" s="42"/>
      <c r="Y758" s="42"/>
      <c r="Z758" s="72"/>
      <c r="AA758" s="42"/>
      <c r="AB758" s="44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</row>
    <row r="759" spans="11:39" x14ac:dyDescent="0.2">
      <c r="K759" s="26"/>
      <c r="L759" s="48">
        <v>758</v>
      </c>
      <c r="M759" s="49">
        <f t="shared" si="118"/>
        <v>0.61084249084249087</v>
      </c>
      <c r="N759" s="33">
        <f t="shared" si="119"/>
        <v>6603.5620052770446</v>
      </c>
      <c r="O759" s="33">
        <f t="shared" si="120"/>
        <v>101.94007151065261</v>
      </c>
      <c r="P759" s="34">
        <f>IF(INDEX($O$2:$O$4095,MATCH($B$8,$O$2:$O$4095,1)+ROWS(P$2:$P759))&lt;=$B$9,INDEX($O$2:$O$4095,MATCH($B$8,$O$2:$O$4095,1)+ROWS(P$2:$P759)),"")</f>
        <v>102.97148008485664</v>
      </c>
      <c r="Q759" s="50">
        <f t="shared" si="117"/>
        <v>776</v>
      </c>
      <c r="R759" s="51">
        <f t="shared" ca="1" si="124"/>
        <v>139.93392863233584</v>
      </c>
      <c r="S759" s="52">
        <f t="shared" ca="1" si="125"/>
        <v>1533</v>
      </c>
      <c r="T759" s="39" t="str">
        <f t="shared" ca="1" si="121"/>
        <v>140,</v>
      </c>
      <c r="U759" s="39" t="str">
        <f t="shared" ca="1" si="122"/>
        <v>139.9339,</v>
      </c>
      <c r="V759" s="53" t="str">
        <f t="shared" ca="1" si="123"/>
        <v>13993,</v>
      </c>
      <c r="W759" s="41"/>
      <c r="X759" s="42"/>
      <c r="Y759" s="42"/>
      <c r="Z759" s="72"/>
      <c r="AA759" s="42"/>
      <c r="AB759" s="44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</row>
    <row r="760" spans="11:39" x14ac:dyDescent="0.2">
      <c r="K760" s="26"/>
      <c r="L760" s="48">
        <v>759</v>
      </c>
      <c r="M760" s="49">
        <f t="shared" si="118"/>
        <v>0.61164835164835163</v>
      </c>
      <c r="N760" s="33">
        <f t="shared" si="119"/>
        <v>6592.8853754940701</v>
      </c>
      <c r="O760" s="33">
        <f t="shared" si="120"/>
        <v>101.99771470264949</v>
      </c>
      <c r="P760" s="34">
        <f>IF(INDEX($O$2:$O$4095,MATCH($B$8,$O$2:$O$4095,1)+ROWS(P$2:$P760))&lt;=$B$9,INDEX($O$2:$O$4095,MATCH($B$8,$O$2:$O$4095,1)+ROWS(P$2:$P760)),"")</f>
        <v>103.02840410632962</v>
      </c>
      <c r="Q760" s="50">
        <f t="shared" si="117"/>
        <v>777</v>
      </c>
      <c r="R760" s="51">
        <f t="shared" ca="1" si="124"/>
        <v>140.02400755970791</v>
      </c>
      <c r="S760" s="52">
        <f t="shared" ca="1" si="125"/>
        <v>1535</v>
      </c>
      <c r="T760" s="39" t="str">
        <f t="shared" ca="1" si="121"/>
        <v>140,</v>
      </c>
      <c r="U760" s="39" t="str">
        <f t="shared" ca="1" si="122"/>
        <v>140.024,</v>
      </c>
      <c r="V760" s="53" t="str">
        <f t="shared" ca="1" si="123"/>
        <v>14002,</v>
      </c>
      <c r="W760" s="41"/>
      <c r="X760" s="42"/>
      <c r="Y760" s="42"/>
      <c r="Z760" s="72"/>
      <c r="AA760" s="42"/>
      <c r="AB760" s="44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</row>
    <row r="761" spans="11:39" x14ac:dyDescent="0.2">
      <c r="K761" s="26"/>
      <c r="L761" s="48">
        <v>760</v>
      </c>
      <c r="M761" s="49">
        <f t="shared" si="118"/>
        <v>0.6124542124542125</v>
      </c>
      <c r="N761" s="33">
        <f t="shared" si="119"/>
        <v>6582.2368421052624</v>
      </c>
      <c r="O761" s="33">
        <f t="shared" si="120"/>
        <v>102.05531695006323</v>
      </c>
      <c r="P761" s="34">
        <f>IF(INDEX($O$2:$O$4095,MATCH($B$8,$O$2:$O$4095,1)+ROWS(P$2:$P761))&lt;=$B$9,INDEX($O$2:$O$4095,MATCH($B$8,$O$2:$O$4095,1)+ROWS(P$2:$P761)),"")</f>
        <v>103.08528925770577</v>
      </c>
      <c r="Q761" s="50">
        <f t="shared" si="117"/>
        <v>778</v>
      </c>
      <c r="R761" s="51">
        <f t="shared" ca="1" si="124"/>
        <v>140.11407877063732</v>
      </c>
      <c r="S761" s="52">
        <f t="shared" ca="1" si="125"/>
        <v>1537</v>
      </c>
      <c r="T761" s="39" t="str">
        <f t="shared" ca="1" si="121"/>
        <v>140,</v>
      </c>
      <c r="U761" s="39" t="str">
        <f t="shared" ca="1" si="122"/>
        <v>140.1141,</v>
      </c>
      <c r="V761" s="53" t="str">
        <f t="shared" ca="1" si="123"/>
        <v>14011,</v>
      </c>
      <c r="W761" s="41"/>
      <c r="X761" s="42"/>
      <c r="Y761" s="42"/>
      <c r="Z761" s="72"/>
      <c r="AA761" s="42"/>
      <c r="AB761" s="44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</row>
    <row r="762" spans="11:39" x14ac:dyDescent="0.2">
      <c r="K762" s="26"/>
      <c r="L762" s="48">
        <v>761</v>
      </c>
      <c r="M762" s="49">
        <f t="shared" si="118"/>
        <v>0.61326007326007315</v>
      </c>
      <c r="N762" s="33">
        <f t="shared" si="119"/>
        <v>6571.616294349541</v>
      </c>
      <c r="O762" s="33">
        <f t="shared" si="120"/>
        <v>102.11287837167919</v>
      </c>
      <c r="P762" s="34">
        <f>IF(INDEX($O$2:$O$4095,MATCH($B$8,$O$2:$O$4095,1)+ROWS(P$2:$P762))&lt;=$B$9,INDEX($O$2:$O$4095,MATCH($B$8,$O$2:$O$4095,1)+ROWS(P$2:$P762)),"")</f>
        <v>103.14213565040069</v>
      </c>
      <c r="Q762" s="50">
        <f t="shared" si="117"/>
        <v>779</v>
      </c>
      <c r="R762" s="51">
        <f t="shared" ca="1" si="124"/>
        <v>140.20414246161528</v>
      </c>
      <c r="S762" s="52">
        <f t="shared" ca="1" si="125"/>
        <v>1539</v>
      </c>
      <c r="T762" s="39" t="str">
        <f t="shared" ca="1" si="121"/>
        <v>140,</v>
      </c>
      <c r="U762" s="39" t="str">
        <f t="shared" ca="1" si="122"/>
        <v>140.2041,</v>
      </c>
      <c r="V762" s="53" t="str">
        <f t="shared" ca="1" si="123"/>
        <v>14020,</v>
      </c>
      <c r="W762" s="41"/>
      <c r="X762" s="42"/>
      <c r="Y762" s="42"/>
      <c r="Z762" s="72"/>
      <c r="AA762" s="42"/>
      <c r="AB762" s="44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</row>
    <row r="763" spans="11:39" x14ac:dyDescent="0.2">
      <c r="K763" s="26"/>
      <c r="L763" s="48">
        <v>762</v>
      </c>
      <c r="M763" s="49">
        <f t="shared" si="118"/>
        <v>0.61406593406593402</v>
      </c>
      <c r="N763" s="33">
        <f t="shared" si="119"/>
        <v>6561.0236220472443</v>
      </c>
      <c r="O763" s="33">
        <f t="shared" si="120"/>
        <v>102.17039908585531</v>
      </c>
      <c r="P763" s="34">
        <f>IF(INDEX($O$2:$O$4095,MATCH($B$8,$O$2:$O$4095,1)+ROWS(P$2:$P763))&lt;=$B$9,INDEX($O$2:$O$4095,MATCH($B$8,$O$2:$O$4095,1)+ROWS(P$2:$P763)),"")</f>
        <v>103.19894339543987</v>
      </c>
      <c r="Q763" s="50">
        <f t="shared" si="117"/>
        <v>780</v>
      </c>
      <c r="R763" s="51">
        <f t="shared" ca="1" si="124"/>
        <v>140.29419882886452</v>
      </c>
      <c r="S763" s="52">
        <f t="shared" ca="1" si="125"/>
        <v>1541</v>
      </c>
      <c r="T763" s="39" t="str">
        <f t="shared" ca="1" si="121"/>
        <v>140,</v>
      </c>
      <c r="U763" s="39" t="str">
        <f t="shared" ca="1" si="122"/>
        <v>140.2942,</v>
      </c>
      <c r="V763" s="53" t="str">
        <f t="shared" ca="1" si="123"/>
        <v>14029,</v>
      </c>
      <c r="W763" s="41"/>
      <c r="X763" s="42"/>
      <c r="Y763" s="42"/>
      <c r="Z763" s="72"/>
      <c r="AA763" s="42"/>
      <c r="AB763" s="44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</row>
    <row r="764" spans="11:39" x14ac:dyDescent="0.2">
      <c r="K764" s="26"/>
      <c r="L764" s="48">
        <v>763</v>
      </c>
      <c r="M764" s="49">
        <f t="shared" si="118"/>
        <v>0.61487179487179489</v>
      </c>
      <c r="N764" s="33">
        <f t="shared" si="119"/>
        <v>6550.45871559633</v>
      </c>
      <c r="O764" s="33">
        <f t="shared" si="120"/>
        <v>102.22787921052435</v>
      </c>
      <c r="P764" s="34">
        <f>IF(INDEX($O$2:$O$4095,MATCH($B$8,$O$2:$O$4095,1)+ROWS(P$2:$P764))&lt;=$B$9,INDEX($O$2:$O$4095,MATCH($B$8,$O$2:$O$4095,1)+ROWS(P$2:$P764)),"")</f>
        <v>103.25571260346067</v>
      </c>
      <c r="Q764" s="50">
        <f t="shared" si="117"/>
        <v>781</v>
      </c>
      <c r="R764" s="51">
        <f t="shared" ca="1" si="124"/>
        <v>140.38424806834229</v>
      </c>
      <c r="S764" s="52">
        <f t="shared" ca="1" si="125"/>
        <v>1543</v>
      </c>
      <c r="T764" s="39" t="str">
        <f t="shared" ca="1" si="121"/>
        <v>140,</v>
      </c>
      <c r="U764" s="39" t="str">
        <f t="shared" ca="1" si="122"/>
        <v>140.3842,</v>
      </c>
      <c r="V764" s="53" t="str">
        <f t="shared" ca="1" si="123"/>
        <v>14038,</v>
      </c>
      <c r="W764" s="41"/>
      <c r="X764" s="42"/>
      <c r="Y764" s="42"/>
      <c r="Z764" s="72"/>
      <c r="AA764" s="42"/>
      <c r="AB764" s="44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</row>
    <row r="765" spans="11:39" x14ac:dyDescent="0.2">
      <c r="K765" s="26"/>
      <c r="L765" s="48">
        <v>764</v>
      </c>
      <c r="M765" s="49">
        <f t="shared" si="118"/>
        <v>0.61567765567765564</v>
      </c>
      <c r="N765" s="33">
        <f t="shared" si="119"/>
        <v>6539.9214659685867</v>
      </c>
      <c r="O765" s="33">
        <f t="shared" si="120"/>
        <v>102.28531886319604</v>
      </c>
      <c r="P765" s="34">
        <f>IF(INDEX($O$2:$O$4095,MATCH($B$8,$O$2:$O$4095,1)+ROWS(P$2:$P765))&lt;=$B$9,INDEX($O$2:$O$4095,MATCH($B$8,$O$2:$O$4095,1)+ROWS(P$2:$P765)),"")</f>
        <v>103.31244338471441</v>
      </c>
      <c r="Q765" s="50">
        <f t="shared" si="117"/>
        <v>782</v>
      </c>
      <c r="R765" s="51">
        <f t="shared" ca="1" si="124"/>
        <v>140.47429037574341</v>
      </c>
      <c r="S765" s="52">
        <f t="shared" ca="1" si="125"/>
        <v>1545</v>
      </c>
      <c r="T765" s="39" t="str">
        <f t="shared" ca="1" si="121"/>
        <v>140,</v>
      </c>
      <c r="U765" s="39" t="str">
        <f t="shared" ca="1" si="122"/>
        <v>140.4743,</v>
      </c>
      <c r="V765" s="53" t="str">
        <f t="shared" ca="1" si="123"/>
        <v>14047,</v>
      </c>
      <c r="W765" s="41"/>
      <c r="X765" s="42"/>
      <c r="Y765" s="42"/>
      <c r="Z765" s="72"/>
      <c r="AA765" s="42"/>
      <c r="AB765" s="44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</row>
    <row r="766" spans="11:39" x14ac:dyDescent="0.2">
      <c r="K766" s="26"/>
      <c r="L766" s="48">
        <v>765</v>
      </c>
      <c r="M766" s="49">
        <f t="shared" si="118"/>
        <v>0.61648351648351651</v>
      </c>
      <c r="N766" s="33">
        <f t="shared" si="119"/>
        <v>6529.411764705882</v>
      </c>
      <c r="O766" s="33">
        <f t="shared" si="120"/>
        <v>102.34271816095924</v>
      </c>
      <c r="P766" s="34">
        <f>IF(INDEX($O$2:$O$4095,MATCH($B$8,$O$2:$O$4095,1)+ROWS(P$2:$P766))&lt;=$B$9,INDEX($O$2:$O$4095,MATCH($B$8,$O$2:$O$4095,1)+ROWS(P$2:$P766)),"")</f>
        <v>103.3691358490679</v>
      </c>
      <c r="Q766" s="50">
        <f t="shared" si="117"/>
        <v>783</v>
      </c>
      <c r="R766" s="51">
        <f t="shared" ca="1" si="124"/>
        <v>140.56432594650255</v>
      </c>
      <c r="S766" s="52">
        <f t="shared" ca="1" si="125"/>
        <v>1547</v>
      </c>
      <c r="T766" s="39" t="str">
        <f t="shared" ca="1" si="121"/>
        <v>141,</v>
      </c>
      <c r="U766" s="39" t="str">
        <f t="shared" ca="1" si="122"/>
        <v>140.5643,</v>
      </c>
      <c r="V766" s="53" t="str">
        <f t="shared" ca="1" si="123"/>
        <v>14056,</v>
      </c>
      <c r="W766" s="41"/>
      <c r="X766" s="42"/>
      <c r="Y766" s="42"/>
      <c r="Z766" s="72"/>
      <c r="AA766" s="42"/>
      <c r="AB766" s="44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</row>
    <row r="767" spans="11:39" x14ac:dyDescent="0.2">
      <c r="K767" s="26"/>
      <c r="L767" s="48">
        <v>766</v>
      </c>
      <c r="M767" s="49">
        <f t="shared" si="118"/>
        <v>0.61728937728937727</v>
      </c>
      <c r="N767" s="33">
        <f t="shared" si="119"/>
        <v>6518.929503916449</v>
      </c>
      <c r="O767" s="33">
        <f t="shared" si="120"/>
        <v>102.40007722048387</v>
      </c>
      <c r="P767" s="34">
        <f>IF(INDEX($O$2:$O$4095,MATCH($B$8,$O$2:$O$4095,1)+ROWS(P$2:$P767))&lt;=$B$9,INDEX($O$2:$O$4095,MATCH($B$8,$O$2:$O$4095,1)+ROWS(P$2:$P767)),"")</f>
        <v>103.42579010600571</v>
      </c>
      <c r="Q767" s="50">
        <f t="shared" si="117"/>
        <v>784</v>
      </c>
      <c r="R767" s="51">
        <f t="shared" ca="1" si="124"/>
        <v>140.65435497579801</v>
      </c>
      <c r="S767" s="52">
        <f t="shared" ca="1" si="125"/>
        <v>1549</v>
      </c>
      <c r="T767" s="39" t="str">
        <f t="shared" ca="1" si="121"/>
        <v>141,</v>
      </c>
      <c r="U767" s="39" t="str">
        <f t="shared" ca="1" si="122"/>
        <v>140.6544,</v>
      </c>
      <c r="V767" s="53" t="str">
        <f t="shared" ca="1" si="123"/>
        <v>14065,</v>
      </c>
      <c r="W767" s="41"/>
      <c r="X767" s="42"/>
      <c r="Y767" s="42"/>
      <c r="Z767" s="72"/>
      <c r="AA767" s="42"/>
      <c r="AB767" s="44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</row>
    <row r="768" spans="11:39" x14ac:dyDescent="0.2">
      <c r="K768" s="26"/>
      <c r="L768" s="48">
        <v>767</v>
      </c>
      <c r="M768" s="49">
        <f t="shared" si="118"/>
        <v>0.61809523809523803</v>
      </c>
      <c r="N768" s="33">
        <f t="shared" si="119"/>
        <v>6508.4745762711864</v>
      </c>
      <c r="O768" s="33">
        <f t="shared" si="120"/>
        <v>102.45739615802353</v>
      </c>
      <c r="P768" s="34">
        <f>IF(INDEX($O$2:$O$4095,MATCH($B$8,$O$2:$O$4095,1)+ROWS(P$2:$P768))&lt;=$B$9,INDEX($O$2:$O$4095,MATCH($B$8,$O$2:$O$4095,1)+ROWS(P$2:$P768)),"")</f>
        <v>103.48240626463206</v>
      </c>
      <c r="Q768" s="50">
        <f t="shared" si="117"/>
        <v>785</v>
      </c>
      <c r="R768" s="51">
        <f t="shared" ca="1" si="124"/>
        <v>140.74437765855379</v>
      </c>
      <c r="S768" s="52">
        <f t="shared" ca="1" si="125"/>
        <v>1551</v>
      </c>
      <c r="T768" s="39" t="str">
        <f t="shared" ca="1" si="121"/>
        <v>141,</v>
      </c>
      <c r="U768" s="39" t="str">
        <f t="shared" ca="1" si="122"/>
        <v>140.7444,</v>
      </c>
      <c r="V768" s="53" t="str">
        <f t="shared" ca="1" si="123"/>
        <v>14074,</v>
      </c>
      <c r="W768" s="41"/>
      <c r="X768" s="42"/>
      <c r="Y768" s="42"/>
      <c r="Z768" s="72"/>
      <c r="AA768" s="42"/>
      <c r="AB768" s="44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</row>
    <row r="769" spans="11:39" x14ac:dyDescent="0.2">
      <c r="K769" s="26"/>
      <c r="L769" s="48">
        <v>768</v>
      </c>
      <c r="M769" s="49">
        <f t="shared" si="118"/>
        <v>0.61890109890109879</v>
      </c>
      <c r="N769" s="33">
        <f t="shared" si="119"/>
        <v>6498.0468750000009</v>
      </c>
      <c r="O769" s="33">
        <f t="shared" si="120"/>
        <v>102.51467508941715</v>
      </c>
      <c r="P769" s="34">
        <f>IF(INDEX($O$2:$O$4095,MATCH($B$8,$O$2:$O$4095,1)+ROWS(P$2:$P769))&lt;=$B$9,INDEX($O$2:$O$4095,MATCH($B$8,$O$2:$O$4095,1)+ROWS(P$2:$P769)),"")</f>
        <v>103.53898443367245</v>
      </c>
      <c r="Q769" s="50">
        <f t="shared" si="117"/>
        <v>786</v>
      </c>
      <c r="R769" s="51">
        <f t="shared" ca="1" si="124"/>
        <v>140.83439418944289</v>
      </c>
      <c r="S769" s="52">
        <f t="shared" ca="1" si="125"/>
        <v>1553</v>
      </c>
      <c r="T769" s="39" t="str">
        <f t="shared" ca="1" si="121"/>
        <v>141,</v>
      </c>
      <c r="U769" s="39" t="str">
        <f t="shared" ca="1" si="122"/>
        <v>140.8344,</v>
      </c>
      <c r="V769" s="53" t="str">
        <f t="shared" ca="1" si="123"/>
        <v>14083,</v>
      </c>
      <c r="W769" s="41"/>
      <c r="X769" s="42"/>
      <c r="Y769" s="42"/>
      <c r="Z769" s="72"/>
      <c r="AA769" s="42"/>
      <c r="AB769" s="44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</row>
    <row r="770" spans="11:39" x14ac:dyDescent="0.2">
      <c r="K770" s="26"/>
      <c r="L770" s="48">
        <v>769</v>
      </c>
      <c r="M770" s="49">
        <f t="shared" si="118"/>
        <v>0.61970695970695966</v>
      </c>
      <c r="N770" s="33">
        <f t="shared" si="119"/>
        <v>6487.6462938881668</v>
      </c>
      <c r="O770" s="33">
        <f t="shared" si="120"/>
        <v>102.57191413009122</v>
      </c>
      <c r="P770" s="34">
        <f>IF(INDEX($O$2:$O$4095,MATCH($B$8,$O$2:$O$4095,1)+ROWS(P$2:$P770))&lt;=$B$9,INDEX($O$2:$O$4095,MATCH($B$8,$O$2:$O$4095,1)+ROWS(P$2:$P770)),"")</f>
        <v>103.59552472147578</v>
      </c>
      <c r="Q770" s="50">
        <f t="shared" ref="Q770:Q833" si="126">INDEX($L$2:$L$4095,MATCH($P770,$O$2:$O$4095,0))</f>
        <v>787</v>
      </c>
      <c r="R770" s="51">
        <f t="shared" ca="1" si="124"/>
        <v>140.92440476288999</v>
      </c>
      <c r="S770" s="52">
        <f t="shared" ca="1" si="125"/>
        <v>1555</v>
      </c>
      <c r="T770" s="39" t="str">
        <f t="shared" ca="1" si="121"/>
        <v>141,</v>
      </c>
      <c r="U770" s="39" t="str">
        <f t="shared" ca="1" si="122"/>
        <v>140.9244,</v>
      </c>
      <c r="V770" s="53" t="str">
        <f t="shared" ca="1" si="123"/>
        <v>14092,</v>
      </c>
      <c r="W770" s="41"/>
      <c r="X770" s="42"/>
      <c r="Y770" s="42"/>
      <c r="Z770" s="72"/>
      <c r="AA770" s="42"/>
      <c r="AB770" s="44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</row>
    <row r="771" spans="11:39" x14ac:dyDescent="0.2">
      <c r="K771" s="26"/>
      <c r="L771" s="48">
        <v>770</v>
      </c>
      <c r="M771" s="49">
        <f t="shared" ref="M771:M834" si="127">(L771*$B$5)/($B$6-1)</f>
        <v>0.62051282051282053</v>
      </c>
      <c r="N771" s="33">
        <f t="shared" ref="N771:N834" si="128">IF($B$7="Upper Leg",$B$4*(($B$5/M771)-1),$B$4*(1/(($B$5/M771)-1)))</f>
        <v>6477.2727272727261</v>
      </c>
      <c r="O771" s="33">
        <f t="shared" ref="O771:O834" si="129">($B$2/LN(N771/($B$3*EXP(-$B$2/298.15))))-273.15</f>
        <v>102.62911339506218</v>
      </c>
      <c r="P771" s="34">
        <f>IF(INDEX($O$2:$O$4095,MATCH($B$8,$O$2:$O$4095,1)+ROWS(P$2:$P771))&lt;=$B$9,INDEX($O$2:$O$4095,MATCH($B$8,$O$2:$O$4095,1)+ROWS(P$2:$P771)),"")</f>
        <v>103.65202723601629</v>
      </c>
      <c r="Q771" s="50">
        <f t="shared" si="126"/>
        <v>788</v>
      </c>
      <c r="R771" s="51">
        <f t="shared" ca="1" si="124"/>
        <v>141.0144095730742</v>
      </c>
      <c r="S771" s="52">
        <f t="shared" ca="1" si="125"/>
        <v>1557</v>
      </c>
      <c r="T771" s="39" t="str">
        <f t="shared" ref="T771:T834" ca="1" si="130">ROUND(R771,0)&amp;","</f>
        <v>141,</v>
      </c>
      <c r="U771" s="39" t="str">
        <f t="shared" ref="U771:U834" ca="1" si="131">ROUND(R771,4)&amp;","</f>
        <v>141.0144,</v>
      </c>
      <c r="V771" s="53" t="str">
        <f t="shared" ref="V771:V834" ca="1" si="132">ROUND(R771*$B$11,0)&amp;","</f>
        <v>14101,</v>
      </c>
      <c r="W771" s="41"/>
      <c r="X771" s="42"/>
      <c r="Y771" s="42"/>
      <c r="Z771" s="72"/>
      <c r="AA771" s="42"/>
      <c r="AB771" s="44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</row>
    <row r="772" spans="11:39" x14ac:dyDescent="0.2">
      <c r="K772" s="26"/>
      <c r="L772" s="48">
        <v>771</v>
      </c>
      <c r="M772" s="49">
        <f t="shared" si="127"/>
        <v>0.62131868131868129</v>
      </c>
      <c r="N772" s="33">
        <f t="shared" si="128"/>
        <v>6466.9260700389104</v>
      </c>
      <c r="O772" s="33">
        <f t="shared" si="129"/>
        <v>102.68627299893797</v>
      </c>
      <c r="P772" s="34">
        <f>IF(INDEX($O$2:$O$4095,MATCH($B$8,$O$2:$O$4095,1)+ROWS(P$2:$P772))&lt;=$B$9,INDEX($O$2:$O$4095,MATCH($B$8,$O$2:$O$4095,1)+ROWS(P$2:$P772)),"")</f>
        <v>103.708492084895</v>
      </c>
      <c r="Q772" s="50">
        <f t="shared" si="126"/>
        <v>789</v>
      </c>
      <c r="R772" s="51">
        <f t="shared" ref="R772:R835" ca="1" si="133">INDIRECT("P"&amp;((ROW(P772)-2)*$B$10)+2,TRUE)</f>
        <v>141.10440881393197</v>
      </c>
      <c r="S772" s="52">
        <f t="shared" ca="1" si="125"/>
        <v>1559</v>
      </c>
      <c r="T772" s="39" t="str">
        <f t="shared" ca="1" si="130"/>
        <v>141,</v>
      </c>
      <c r="U772" s="39" t="str">
        <f t="shared" ca="1" si="131"/>
        <v>141.1044,</v>
      </c>
      <c r="V772" s="53" t="str">
        <f t="shared" ca="1" si="132"/>
        <v>14110,</v>
      </c>
      <c r="W772" s="41"/>
      <c r="X772" s="42"/>
      <c r="Y772" s="42"/>
      <c r="Z772" s="72"/>
      <c r="AA772" s="42"/>
      <c r="AB772" s="44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</row>
    <row r="773" spans="11:39" x14ac:dyDescent="0.2">
      <c r="K773" s="26"/>
      <c r="L773" s="48">
        <v>772</v>
      </c>
      <c r="M773" s="49">
        <f t="shared" si="127"/>
        <v>0.62212454212454216</v>
      </c>
      <c r="N773" s="33">
        <f t="shared" si="128"/>
        <v>6456.6062176165797</v>
      </c>
      <c r="O773" s="33">
        <f t="shared" si="129"/>
        <v>102.74339305592059</v>
      </c>
      <c r="P773" s="34">
        <f>IF(INDEX($O$2:$O$4095,MATCH($B$8,$O$2:$O$4095,1)+ROWS(P$2:$P773))&lt;=$B$9,INDEX($O$2:$O$4095,MATCH($B$8,$O$2:$O$4095,1)+ROWS(P$2:$P773)),"")</f>
        <v>103.764919375342</v>
      </c>
      <c r="Q773" s="50">
        <f t="shared" si="126"/>
        <v>790</v>
      </c>
      <c r="R773" s="51">
        <f t="shared" ca="1" si="133"/>
        <v>141.19440267916013</v>
      </c>
      <c r="S773" s="52">
        <f t="shared" ca="1" si="125"/>
        <v>1561</v>
      </c>
      <c r="T773" s="39" t="str">
        <f t="shared" ca="1" si="130"/>
        <v>141,</v>
      </c>
      <c r="U773" s="39" t="str">
        <f t="shared" ca="1" si="131"/>
        <v>141.1944,</v>
      </c>
      <c r="V773" s="53" t="str">
        <f t="shared" ca="1" si="132"/>
        <v>14119,</v>
      </c>
      <c r="W773" s="41"/>
      <c r="X773" s="42"/>
      <c r="Y773" s="42"/>
      <c r="Z773" s="72"/>
      <c r="AA773" s="42"/>
      <c r="AB773" s="44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</row>
    <row r="774" spans="11:39" x14ac:dyDescent="0.2">
      <c r="K774" s="26"/>
      <c r="L774" s="48">
        <v>773</v>
      </c>
      <c r="M774" s="49">
        <f t="shared" si="127"/>
        <v>0.6229304029304028</v>
      </c>
      <c r="N774" s="33">
        <f t="shared" si="128"/>
        <v>6446.3130659767148</v>
      </c>
      <c r="O774" s="33">
        <f t="shared" si="129"/>
        <v>102.80047367980779</v>
      </c>
      <c r="P774" s="34">
        <f>IF(INDEX($O$2:$O$4095,MATCH($B$8,$O$2:$O$4095,1)+ROWS(P$2:$P774))&lt;=$B$9,INDEX($O$2:$O$4095,MATCH($B$8,$O$2:$O$4095,1)+ROWS(P$2:$P774)),"")</f>
        <v>103.82130921421816</v>
      </c>
      <c r="Q774" s="50">
        <f t="shared" si="126"/>
        <v>791</v>
      </c>
      <c r="R774" s="51">
        <f t="shared" ca="1" si="133"/>
        <v>141.28439136221817</v>
      </c>
      <c r="S774" s="52">
        <f t="shared" ca="1" si="125"/>
        <v>1563</v>
      </c>
      <c r="T774" s="39" t="str">
        <f t="shared" ca="1" si="130"/>
        <v>141,</v>
      </c>
      <c r="U774" s="39" t="str">
        <f t="shared" ca="1" si="131"/>
        <v>141.2844,</v>
      </c>
      <c r="V774" s="53" t="str">
        <f t="shared" ca="1" si="132"/>
        <v>14128,</v>
      </c>
      <c r="W774" s="41"/>
      <c r="X774" s="42"/>
      <c r="Y774" s="42"/>
      <c r="Z774" s="72"/>
      <c r="AA774" s="42"/>
      <c r="AB774" s="44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</row>
    <row r="775" spans="11:39" x14ac:dyDescent="0.2">
      <c r="K775" s="26"/>
      <c r="L775" s="48">
        <v>774</v>
      </c>
      <c r="M775" s="49">
        <f t="shared" si="127"/>
        <v>0.62373626373626367</v>
      </c>
      <c r="N775" s="33">
        <f t="shared" si="128"/>
        <v>6436.0465116279074</v>
      </c>
      <c r="O775" s="33">
        <f t="shared" si="129"/>
        <v>102.85751498399549</v>
      </c>
      <c r="P775" s="34">
        <f>IF(INDEX($O$2:$O$4095,MATCH($B$8,$O$2:$O$4095,1)+ROWS(P$2:$P775))&lt;=$B$9,INDEX($O$2:$O$4095,MATCH($B$8,$O$2:$O$4095,1)+ROWS(P$2:$P775)),"")</f>
        <v>103.87766170801677</v>
      </c>
      <c r="Q775" s="50">
        <f t="shared" si="126"/>
        <v>792</v>
      </c>
      <c r="R775" s="51">
        <f t="shared" ca="1" si="133"/>
        <v>141.3743750563313</v>
      </c>
      <c r="S775" s="52">
        <f t="shared" ca="1" si="125"/>
        <v>1565</v>
      </c>
      <c r="T775" s="39" t="str">
        <f t="shared" ca="1" si="130"/>
        <v>141,</v>
      </c>
      <c r="U775" s="39" t="str">
        <f t="shared" ca="1" si="131"/>
        <v>141.3744,</v>
      </c>
      <c r="V775" s="53" t="str">
        <f t="shared" ca="1" si="132"/>
        <v>14137,</v>
      </c>
      <c r="W775" s="41"/>
      <c r="X775" s="42"/>
      <c r="Y775" s="42"/>
      <c r="Z775" s="72"/>
      <c r="AA775" s="42"/>
      <c r="AB775" s="44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</row>
    <row r="776" spans="11:39" x14ac:dyDescent="0.2">
      <c r="K776" s="26"/>
      <c r="L776" s="48">
        <v>775</v>
      </c>
      <c r="M776" s="49">
        <f t="shared" si="127"/>
        <v>0.62454212454212454</v>
      </c>
      <c r="N776" s="33">
        <f t="shared" si="128"/>
        <v>6425.8064516129025</v>
      </c>
      <c r="O776" s="33">
        <f t="shared" si="129"/>
        <v>102.91451708147918</v>
      </c>
      <c r="P776" s="34">
        <f>IF(INDEX($O$2:$O$4095,MATCH($B$8,$O$2:$O$4095,1)+ROWS(P$2:$P776))&lt;=$B$9,INDEX($O$2:$O$4095,MATCH($B$8,$O$2:$O$4095,1)+ROWS(P$2:$P776)),"")</f>
        <v>103.93397696286559</v>
      </c>
      <c r="Q776" s="50">
        <f t="shared" si="126"/>
        <v>793</v>
      </c>
      <c r="R776" s="51">
        <f t="shared" ca="1" si="133"/>
        <v>141.4643539544935</v>
      </c>
      <c r="S776" s="52">
        <f t="shared" ca="1" si="125"/>
        <v>1567</v>
      </c>
      <c r="T776" s="39" t="str">
        <f t="shared" ca="1" si="130"/>
        <v>141,</v>
      </c>
      <c r="U776" s="39" t="str">
        <f t="shared" ca="1" si="131"/>
        <v>141.4644,</v>
      </c>
      <c r="V776" s="53" t="str">
        <f t="shared" ca="1" si="132"/>
        <v>14146,</v>
      </c>
      <c r="W776" s="41"/>
      <c r="X776" s="42"/>
      <c r="Y776" s="42"/>
      <c r="Z776" s="72"/>
      <c r="AA776" s="42"/>
      <c r="AB776" s="44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</row>
    <row r="777" spans="11:39" x14ac:dyDescent="0.2">
      <c r="K777" s="26"/>
      <c r="L777" s="48">
        <v>776</v>
      </c>
      <c r="M777" s="49">
        <f t="shared" si="127"/>
        <v>0.6253479853479853</v>
      </c>
      <c r="N777" s="33">
        <f t="shared" si="128"/>
        <v>6415.5927835051552</v>
      </c>
      <c r="O777" s="33">
        <f t="shared" si="129"/>
        <v>102.97148008485664</v>
      </c>
      <c r="P777" s="34">
        <f>IF(INDEX($O$2:$O$4095,MATCH($B$8,$O$2:$O$4095,1)+ROWS(P$2:$P777))&lt;=$B$9,INDEX($O$2:$O$4095,MATCH($B$8,$O$2:$O$4095,1)+ROWS(P$2:$P777)),"")</f>
        <v>103.99025508452854</v>
      </c>
      <c r="Q777" s="50">
        <f t="shared" si="126"/>
        <v>794</v>
      </c>
      <c r="R777" s="51">
        <f t="shared" ca="1" si="133"/>
        <v>141.55432824946985</v>
      </c>
      <c r="S777" s="52">
        <f t="shared" ref="S777:S840" ca="1" si="134">INDEX($L$2:$L$4095,MATCH($R777,$O$2:$O$4095,0))</f>
        <v>1569</v>
      </c>
      <c r="T777" s="39" t="str">
        <f t="shared" ca="1" si="130"/>
        <v>142,</v>
      </c>
      <c r="U777" s="39" t="str">
        <f t="shared" ca="1" si="131"/>
        <v>141.5543,</v>
      </c>
      <c r="V777" s="53" t="str">
        <f t="shared" ca="1" si="132"/>
        <v>14155,</v>
      </c>
      <c r="W777" s="41"/>
      <c r="X777" s="42"/>
      <c r="Y777" s="42"/>
      <c r="Z777" s="72"/>
      <c r="AA777" s="42"/>
      <c r="AB777" s="44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</row>
    <row r="778" spans="11:39" x14ac:dyDescent="0.2">
      <c r="K778" s="26"/>
      <c r="L778" s="48">
        <v>777</v>
      </c>
      <c r="M778" s="49">
        <f t="shared" si="127"/>
        <v>0.62615384615384617</v>
      </c>
      <c r="N778" s="33">
        <f t="shared" si="128"/>
        <v>6405.405405405405</v>
      </c>
      <c r="O778" s="33">
        <f t="shared" si="129"/>
        <v>103.02840410632962</v>
      </c>
      <c r="P778" s="34">
        <f>IF(INDEX($O$2:$O$4095,MATCH($B$8,$O$2:$O$4095,1)+ROWS(P$2:$P778))&lt;=$B$9,INDEX($O$2:$O$4095,MATCH($B$8,$O$2:$O$4095,1)+ROWS(P$2:$P778)),"")</f>
        <v>104.04649617840749</v>
      </c>
      <c r="Q778" s="50">
        <f t="shared" si="126"/>
        <v>795</v>
      </c>
      <c r="R778" s="51">
        <f t="shared" ca="1" si="133"/>
        <v>141.64429813379928</v>
      </c>
      <c r="S778" s="52">
        <f t="shared" ca="1" si="134"/>
        <v>1571</v>
      </c>
      <c r="T778" s="39" t="str">
        <f t="shared" ca="1" si="130"/>
        <v>142,</v>
      </c>
      <c r="U778" s="39" t="str">
        <f t="shared" ca="1" si="131"/>
        <v>141.6443,</v>
      </c>
      <c r="V778" s="53" t="str">
        <f t="shared" ca="1" si="132"/>
        <v>14164,</v>
      </c>
      <c r="W778" s="41"/>
      <c r="X778" s="42"/>
      <c r="Y778" s="42"/>
      <c r="Z778" s="72"/>
      <c r="AA778" s="42"/>
      <c r="AB778" s="44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</row>
    <row r="779" spans="11:39" x14ac:dyDescent="0.2">
      <c r="K779" s="26"/>
      <c r="L779" s="48">
        <v>778</v>
      </c>
      <c r="M779" s="49">
        <f t="shared" si="127"/>
        <v>0.62695970695970682</v>
      </c>
      <c r="N779" s="33">
        <f t="shared" si="128"/>
        <v>6395.2442159383045</v>
      </c>
      <c r="O779" s="33">
        <f t="shared" si="129"/>
        <v>103.08528925770577</v>
      </c>
      <c r="P779" s="34">
        <f>IF(INDEX($O$2:$O$4095,MATCH($B$8,$O$2:$O$4095,1)+ROWS(P$2:$P779))&lt;=$B$9,INDEX($O$2:$O$4095,MATCH($B$8,$O$2:$O$4095,1)+ROWS(P$2:$P779)),"")</f>
        <v>104.10270034954408</v>
      </c>
      <c r="Q779" s="50">
        <f t="shared" si="126"/>
        <v>796</v>
      </c>
      <c r="R779" s="51">
        <f t="shared" ca="1" si="133"/>
        <v>141.73426379979765</v>
      </c>
      <c r="S779" s="52">
        <f t="shared" ca="1" si="134"/>
        <v>1573</v>
      </c>
      <c r="T779" s="39" t="str">
        <f t="shared" ca="1" si="130"/>
        <v>142,</v>
      </c>
      <c r="U779" s="39" t="str">
        <f t="shared" ca="1" si="131"/>
        <v>141.7343,</v>
      </c>
      <c r="V779" s="53" t="str">
        <f t="shared" ca="1" si="132"/>
        <v>14173,</v>
      </c>
      <c r="W779" s="41"/>
      <c r="X779" s="42"/>
      <c r="Y779" s="42"/>
      <c r="Z779" s="72"/>
      <c r="AA779" s="42"/>
      <c r="AB779" s="44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</row>
    <row r="780" spans="11:39" x14ac:dyDescent="0.2">
      <c r="K780" s="26"/>
      <c r="L780" s="48">
        <v>779</v>
      </c>
      <c r="M780" s="49">
        <f t="shared" si="127"/>
        <v>0.62776556776556769</v>
      </c>
      <c r="N780" s="33">
        <f t="shared" si="128"/>
        <v>6385.1091142490377</v>
      </c>
      <c r="O780" s="33">
        <f t="shared" si="129"/>
        <v>103.14213565040069</v>
      </c>
      <c r="P780" s="34">
        <f>IF(INDEX($O$2:$O$4095,MATCH($B$8,$O$2:$O$4095,1)+ROWS(P$2:$P780))&lt;=$B$9,INDEX($O$2:$O$4095,MATCH($B$8,$O$2:$O$4095,1)+ROWS(P$2:$P780)),"")</f>
        <v>104.15886770262154</v>
      </c>
      <c r="Q780" s="50">
        <f t="shared" si="126"/>
        <v>797</v>
      </c>
      <c r="R780" s="51">
        <f t="shared" ca="1" si="133"/>
        <v>141.82422543956034</v>
      </c>
      <c r="S780" s="52">
        <f t="shared" ca="1" si="134"/>
        <v>1575</v>
      </c>
      <c r="T780" s="39" t="str">
        <f t="shared" ca="1" si="130"/>
        <v>142,</v>
      </c>
      <c r="U780" s="39" t="str">
        <f t="shared" ca="1" si="131"/>
        <v>141.8242,</v>
      </c>
      <c r="V780" s="53" t="str">
        <f t="shared" ca="1" si="132"/>
        <v>14182,</v>
      </c>
      <c r="W780" s="41"/>
      <c r="X780" s="42"/>
      <c r="Y780" s="42"/>
      <c r="Z780" s="72"/>
      <c r="AA780" s="42"/>
      <c r="AB780" s="44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</row>
    <row r="781" spans="11:39" x14ac:dyDescent="0.2">
      <c r="K781" s="26"/>
      <c r="L781" s="48">
        <v>780</v>
      </c>
      <c r="M781" s="49">
        <f t="shared" si="127"/>
        <v>0.62857142857142856</v>
      </c>
      <c r="N781" s="33">
        <f t="shared" si="128"/>
        <v>6375</v>
      </c>
      <c r="O781" s="33">
        <f t="shared" si="129"/>
        <v>103.19894339543987</v>
      </c>
      <c r="P781" s="34">
        <f>IF(INDEX($O$2:$O$4095,MATCH($B$8,$O$2:$O$4095,1)+ROWS(P$2:$P781))&lt;=$B$9,INDEX($O$2:$O$4095,MATCH($B$8,$O$2:$O$4095,1)+ROWS(P$2:$P781)),"")</f>
        <v>104.21499834196612</v>
      </c>
      <c r="Q781" s="50">
        <f t="shared" si="126"/>
        <v>798</v>
      </c>
      <c r="R781" s="51">
        <f t="shared" ca="1" si="133"/>
        <v>141.91418324496487</v>
      </c>
      <c r="S781" s="52">
        <f t="shared" ca="1" si="134"/>
        <v>1577</v>
      </c>
      <c r="T781" s="39" t="str">
        <f t="shared" ca="1" si="130"/>
        <v>142,</v>
      </c>
      <c r="U781" s="39" t="str">
        <f t="shared" ca="1" si="131"/>
        <v>141.9142,</v>
      </c>
      <c r="V781" s="53" t="str">
        <f t="shared" ca="1" si="132"/>
        <v>14191,</v>
      </c>
      <c r="W781" s="41"/>
      <c r="X781" s="42"/>
      <c r="Y781" s="42"/>
      <c r="Z781" s="72"/>
      <c r="AA781" s="42"/>
      <c r="AB781" s="44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</row>
    <row r="782" spans="11:39" x14ac:dyDescent="0.2">
      <c r="K782" s="26"/>
      <c r="L782" s="48">
        <v>781</v>
      </c>
      <c r="M782" s="49">
        <f t="shared" si="127"/>
        <v>0.62937728937728932</v>
      </c>
      <c r="N782" s="33">
        <f t="shared" si="128"/>
        <v>6364.9167733674785</v>
      </c>
      <c r="O782" s="33">
        <f t="shared" si="129"/>
        <v>103.25571260346067</v>
      </c>
      <c r="P782" s="34">
        <f>IF(INDEX($O$2:$O$4095,MATCH($B$8,$O$2:$O$4095,1)+ROWS(P$2:$P782))&lt;=$B$9,INDEX($O$2:$O$4095,MATCH($B$8,$O$2:$O$4095,1)+ROWS(P$2:$P782)),"")</f>
        <v>104.27109237154946</v>
      </c>
      <c r="Q782" s="50">
        <f t="shared" si="126"/>
        <v>799</v>
      </c>
      <c r="R782" s="51">
        <f t="shared" ca="1" si="133"/>
        <v>142.00413740767362</v>
      </c>
      <c r="S782" s="52">
        <f t="shared" ca="1" si="134"/>
        <v>1579</v>
      </c>
      <c r="T782" s="39" t="str">
        <f t="shared" ca="1" si="130"/>
        <v>142,</v>
      </c>
      <c r="U782" s="39" t="str">
        <f t="shared" ca="1" si="131"/>
        <v>142.0041,</v>
      </c>
      <c r="V782" s="53" t="str">
        <f t="shared" ca="1" si="132"/>
        <v>14200,</v>
      </c>
      <c r="W782" s="41"/>
      <c r="X782" s="42"/>
      <c r="Y782" s="42"/>
      <c r="Z782" s="72"/>
      <c r="AA782" s="42"/>
      <c r="AB782" s="44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</row>
    <row r="783" spans="11:39" x14ac:dyDescent="0.2">
      <c r="K783" s="26"/>
      <c r="L783" s="48">
        <v>782</v>
      </c>
      <c r="M783" s="49">
        <f t="shared" si="127"/>
        <v>0.63018315018315019</v>
      </c>
      <c r="N783" s="33">
        <f t="shared" si="128"/>
        <v>6354.8593350383626</v>
      </c>
      <c r="O783" s="33">
        <f t="shared" si="129"/>
        <v>103.31244338471441</v>
      </c>
      <c r="P783" s="34">
        <f>IF(INDEX($O$2:$O$4095,MATCH($B$8,$O$2:$O$4095,1)+ROWS(P$2:$P783))&lt;=$B$9,INDEX($O$2:$O$4095,MATCH($B$8,$O$2:$O$4095,1)+ROWS(P$2:$P783)),"")</f>
        <v>104.32714989498959</v>
      </c>
      <c r="Q783" s="50">
        <f t="shared" si="126"/>
        <v>800</v>
      </c>
      <c r="R783" s="51">
        <f t="shared" ca="1" si="133"/>
        <v>142.0940881191367</v>
      </c>
      <c r="S783" s="52">
        <f t="shared" ca="1" si="134"/>
        <v>1581</v>
      </c>
      <c r="T783" s="39" t="str">
        <f t="shared" ca="1" si="130"/>
        <v>142,</v>
      </c>
      <c r="U783" s="39" t="str">
        <f t="shared" ca="1" si="131"/>
        <v>142.0941,</v>
      </c>
      <c r="V783" s="53" t="str">
        <f t="shared" ca="1" si="132"/>
        <v>14209,</v>
      </c>
      <c r="W783" s="41"/>
      <c r="X783" s="42"/>
      <c r="Y783" s="42"/>
      <c r="Z783" s="72"/>
      <c r="AA783" s="42"/>
      <c r="AB783" s="44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</row>
    <row r="784" spans="11:39" x14ac:dyDescent="0.2">
      <c r="K784" s="26"/>
      <c r="L784" s="48">
        <v>783</v>
      </c>
      <c r="M784" s="49">
        <f t="shared" si="127"/>
        <v>0.63098901098901095</v>
      </c>
      <c r="N784" s="33">
        <f t="shared" si="128"/>
        <v>6344.8275862068967</v>
      </c>
      <c r="O784" s="33">
        <f t="shared" si="129"/>
        <v>103.3691358490679</v>
      </c>
      <c r="P784" s="34">
        <f>IF(INDEX($O$2:$O$4095,MATCH($B$8,$O$2:$O$4095,1)+ROWS(P$2:$P784))&lt;=$B$9,INDEX($O$2:$O$4095,MATCH($B$8,$O$2:$O$4095,1)+ROWS(P$2:$P784)),"")</f>
        <v>104.38317101555333</v>
      </c>
      <c r="Q784" s="50">
        <f t="shared" si="126"/>
        <v>801</v>
      </c>
      <c r="R784" s="51">
        <f t="shared" ca="1" si="133"/>
        <v>142.18403557059446</v>
      </c>
      <c r="S784" s="52">
        <f t="shared" ca="1" si="134"/>
        <v>1583</v>
      </c>
      <c r="T784" s="39" t="str">
        <f t="shared" ca="1" si="130"/>
        <v>142,</v>
      </c>
      <c r="U784" s="39" t="str">
        <f t="shared" ca="1" si="131"/>
        <v>142.184,</v>
      </c>
      <c r="V784" s="53" t="str">
        <f t="shared" ca="1" si="132"/>
        <v>14218,</v>
      </c>
      <c r="W784" s="41"/>
      <c r="X784" s="42"/>
      <c r="Y784" s="42"/>
      <c r="Z784" s="72"/>
      <c r="AA784" s="42"/>
      <c r="AB784" s="44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</row>
    <row r="785" spans="11:39" x14ac:dyDescent="0.2">
      <c r="K785" s="26"/>
      <c r="L785" s="48">
        <v>784</v>
      </c>
      <c r="M785" s="49">
        <f t="shared" si="127"/>
        <v>0.6317948717948717</v>
      </c>
      <c r="N785" s="33">
        <f t="shared" si="128"/>
        <v>6334.8214285714294</v>
      </c>
      <c r="O785" s="33">
        <f t="shared" si="129"/>
        <v>103.42579010600571</v>
      </c>
      <c r="P785" s="34">
        <f>IF(INDEX($O$2:$O$4095,MATCH($B$8,$O$2:$O$4095,1)+ROWS(P$2:$P785))&lt;=$B$9,INDEX($O$2:$O$4095,MATCH($B$8,$O$2:$O$4095,1)+ROWS(P$2:$P785)),"")</f>
        <v>104.43915583615751</v>
      </c>
      <c r="Q785" s="50">
        <f t="shared" si="126"/>
        <v>802</v>
      </c>
      <c r="R785" s="51">
        <f t="shared" ca="1" si="133"/>
        <v>142.2739799530803</v>
      </c>
      <c r="S785" s="52">
        <f t="shared" ca="1" si="134"/>
        <v>1585</v>
      </c>
      <c r="T785" s="39" t="str">
        <f t="shared" ca="1" si="130"/>
        <v>142,</v>
      </c>
      <c r="U785" s="39" t="str">
        <f t="shared" ca="1" si="131"/>
        <v>142.274,</v>
      </c>
      <c r="V785" s="53" t="str">
        <f t="shared" ca="1" si="132"/>
        <v>14227,</v>
      </c>
      <c r="W785" s="41"/>
      <c r="X785" s="42"/>
      <c r="Y785" s="42"/>
      <c r="Z785" s="72"/>
      <c r="AA785" s="42"/>
      <c r="AB785" s="44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</row>
    <row r="786" spans="11:39" x14ac:dyDescent="0.2">
      <c r="K786" s="26"/>
      <c r="L786" s="48">
        <v>785</v>
      </c>
      <c r="M786" s="49">
        <f t="shared" si="127"/>
        <v>0.63260073260073257</v>
      </c>
      <c r="N786" s="33">
        <f t="shared" si="128"/>
        <v>6324.8407643312094</v>
      </c>
      <c r="O786" s="33">
        <f t="shared" si="129"/>
        <v>103.48240626463206</v>
      </c>
      <c r="P786" s="34">
        <f>IF(INDEX($O$2:$O$4095,MATCH($B$8,$O$2:$O$4095,1)+ROWS(P$2:$P786))&lt;=$B$9,INDEX($O$2:$O$4095,MATCH($B$8,$O$2:$O$4095,1)+ROWS(P$2:$P786)),"")</f>
        <v>104.49510445937096</v>
      </c>
      <c r="Q786" s="50">
        <f t="shared" si="126"/>
        <v>803</v>
      </c>
      <c r="R786" s="51">
        <f t="shared" ca="1" si="133"/>
        <v>142.36392145742326</v>
      </c>
      <c r="S786" s="52">
        <f t="shared" ca="1" si="134"/>
        <v>1587</v>
      </c>
      <c r="T786" s="39" t="str">
        <f t="shared" ca="1" si="130"/>
        <v>142,</v>
      </c>
      <c r="U786" s="39" t="str">
        <f t="shared" ca="1" si="131"/>
        <v>142.3639,</v>
      </c>
      <c r="V786" s="53" t="str">
        <f t="shared" ca="1" si="132"/>
        <v>14236,</v>
      </c>
      <c r="W786" s="41"/>
      <c r="X786" s="42"/>
      <c r="Y786" s="42"/>
      <c r="Z786" s="72"/>
      <c r="AA786" s="42"/>
      <c r="AB786" s="44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</row>
    <row r="787" spans="11:39" x14ac:dyDescent="0.2">
      <c r="K787" s="26"/>
      <c r="L787" s="48">
        <v>786</v>
      </c>
      <c r="M787" s="49">
        <f t="shared" si="127"/>
        <v>0.63340659340659333</v>
      </c>
      <c r="N787" s="33">
        <f t="shared" si="128"/>
        <v>6314.8854961832067</v>
      </c>
      <c r="O787" s="33">
        <f t="shared" si="129"/>
        <v>103.53898443367245</v>
      </c>
      <c r="P787" s="34">
        <f>IF(INDEX($O$2:$O$4095,MATCH($B$8,$O$2:$O$4095,1)+ROWS(P$2:$P787))&lt;=$B$9,INDEX($O$2:$O$4095,MATCH($B$8,$O$2:$O$4095,1)+ROWS(P$2:$P787)),"")</f>
        <v>104.55101698741618</v>
      </c>
      <c r="Q787" s="50">
        <f t="shared" si="126"/>
        <v>804</v>
      </c>
      <c r="R787" s="51">
        <f t="shared" ca="1" si="133"/>
        <v>142.45386027425087</v>
      </c>
      <c r="S787" s="52">
        <f t="shared" ca="1" si="134"/>
        <v>1589</v>
      </c>
      <c r="T787" s="39" t="str">
        <f t="shared" ca="1" si="130"/>
        <v>142,</v>
      </c>
      <c r="U787" s="39" t="str">
        <f t="shared" ca="1" si="131"/>
        <v>142.4539,</v>
      </c>
      <c r="V787" s="53" t="str">
        <f t="shared" ca="1" si="132"/>
        <v>14245,</v>
      </c>
      <c r="W787" s="41"/>
      <c r="X787" s="42"/>
      <c r="Y787" s="42"/>
      <c r="Z787" s="72"/>
      <c r="AA787" s="42"/>
      <c r="AB787" s="44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</row>
    <row r="788" spans="11:39" x14ac:dyDescent="0.2">
      <c r="K788" s="26"/>
      <c r="L788" s="48">
        <v>787</v>
      </c>
      <c r="M788" s="49">
        <f t="shared" si="127"/>
        <v>0.6342124542124542</v>
      </c>
      <c r="N788" s="33">
        <f t="shared" si="128"/>
        <v>6304.9555273189326</v>
      </c>
      <c r="O788" s="33">
        <f t="shared" si="129"/>
        <v>103.59552472147578</v>
      </c>
      <c r="P788" s="34">
        <f>IF(INDEX($O$2:$O$4095,MATCH($B$8,$O$2:$O$4095,1)+ROWS(P$2:$P788))&lt;=$B$9,INDEX($O$2:$O$4095,MATCH($B$8,$O$2:$O$4095,1)+ROWS(P$2:$P788)),"")</f>
        <v>104.60689352217071</v>
      </c>
      <c r="Q788" s="50">
        <f t="shared" si="126"/>
        <v>805</v>
      </c>
      <c r="R788" s="51">
        <f t="shared" ca="1" si="133"/>
        <v>142.54379659399126</v>
      </c>
      <c r="S788" s="52">
        <f t="shared" ca="1" si="134"/>
        <v>1591</v>
      </c>
      <c r="T788" s="39" t="str">
        <f t="shared" ca="1" si="130"/>
        <v>143,</v>
      </c>
      <c r="U788" s="39" t="str">
        <f t="shared" ca="1" si="131"/>
        <v>142.5438,</v>
      </c>
      <c r="V788" s="53" t="str">
        <f t="shared" ca="1" si="132"/>
        <v>14254,</v>
      </c>
      <c r="W788" s="41"/>
      <c r="X788" s="42"/>
      <c r="Y788" s="42"/>
      <c r="Z788" s="72"/>
      <c r="AA788" s="42"/>
      <c r="AB788" s="44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</row>
    <row r="789" spans="11:39" x14ac:dyDescent="0.2">
      <c r="K789" s="26"/>
      <c r="L789" s="48">
        <v>788</v>
      </c>
      <c r="M789" s="49">
        <f t="shared" si="127"/>
        <v>0.63501831501831496</v>
      </c>
      <c r="N789" s="33">
        <f t="shared" si="128"/>
        <v>6295.0507614213202</v>
      </c>
      <c r="O789" s="33">
        <f t="shared" si="129"/>
        <v>103.65202723601629</v>
      </c>
      <c r="P789" s="34">
        <f>IF(INDEX($O$2:$O$4095,MATCH($B$8,$O$2:$O$4095,1)+ROWS(P$2:$P789))&lt;=$B$9,INDEX($O$2:$O$4095,MATCH($B$8,$O$2:$O$4095,1)+ROWS(P$2:$P789)),"")</f>
        <v>104.66273416516935</v>
      </c>
      <c r="Q789" s="50">
        <f t="shared" si="126"/>
        <v>806</v>
      </c>
      <c r="R789" s="51">
        <f t="shared" ca="1" si="133"/>
        <v>142.63373060687672</v>
      </c>
      <c r="S789" s="52">
        <f t="shared" ca="1" si="134"/>
        <v>1593</v>
      </c>
      <c r="T789" s="39" t="str">
        <f t="shared" ca="1" si="130"/>
        <v>143,</v>
      </c>
      <c r="U789" s="39" t="str">
        <f t="shared" ca="1" si="131"/>
        <v>142.6337,</v>
      </c>
      <c r="V789" s="53" t="str">
        <f t="shared" ca="1" si="132"/>
        <v>14263,</v>
      </c>
      <c r="W789" s="41"/>
      <c r="X789" s="42"/>
      <c r="Y789" s="42"/>
      <c r="Z789" s="72"/>
      <c r="AA789" s="42"/>
      <c r="AB789" s="44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</row>
    <row r="790" spans="11:39" x14ac:dyDescent="0.2">
      <c r="K790" s="26"/>
      <c r="L790" s="48">
        <v>789</v>
      </c>
      <c r="M790" s="49">
        <f t="shared" si="127"/>
        <v>0.63582417582417583</v>
      </c>
      <c r="N790" s="33">
        <f t="shared" si="128"/>
        <v>6285.1711026615967</v>
      </c>
      <c r="O790" s="33">
        <f t="shared" si="129"/>
        <v>103.708492084895</v>
      </c>
      <c r="P790" s="34">
        <f>IF(INDEX($O$2:$O$4095,MATCH($B$8,$O$2:$O$4095,1)+ROWS(P$2:$P790))&lt;=$B$9,INDEX($O$2:$O$4095,MATCH($B$8,$O$2:$O$4095,1)+ROWS(P$2:$P790)),"")</f>
        <v>104.71853901760528</v>
      </c>
      <c r="Q790" s="50">
        <f t="shared" si="126"/>
        <v>807</v>
      </c>
      <c r="R790" s="51">
        <f t="shared" ca="1" si="133"/>
        <v>142.72366250294539</v>
      </c>
      <c r="S790" s="52">
        <f t="shared" ca="1" si="134"/>
        <v>1595</v>
      </c>
      <c r="T790" s="39" t="str">
        <f t="shared" ca="1" si="130"/>
        <v>143,</v>
      </c>
      <c r="U790" s="39" t="str">
        <f t="shared" ca="1" si="131"/>
        <v>142.7237,</v>
      </c>
      <c r="V790" s="53" t="str">
        <f t="shared" ca="1" si="132"/>
        <v>14272,</v>
      </c>
      <c r="W790" s="41"/>
      <c r="X790" s="42"/>
      <c r="Y790" s="42"/>
      <c r="Z790" s="72"/>
      <c r="AA790" s="42"/>
      <c r="AB790" s="44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</row>
    <row r="791" spans="11:39" x14ac:dyDescent="0.2">
      <c r="K791" s="26"/>
      <c r="L791" s="48">
        <v>790</v>
      </c>
      <c r="M791" s="49">
        <f t="shared" si="127"/>
        <v>0.63663003663003659</v>
      </c>
      <c r="N791" s="33">
        <f t="shared" si="128"/>
        <v>6275.3164556962029</v>
      </c>
      <c r="O791" s="33">
        <f t="shared" si="129"/>
        <v>103.764919375342</v>
      </c>
      <c r="P791" s="34">
        <f>IF(INDEX($O$2:$O$4095,MATCH($B$8,$O$2:$O$4095,1)+ROWS(P$2:$P791))&lt;=$B$9,INDEX($O$2:$O$4095,MATCH($B$8,$O$2:$O$4095,1)+ROWS(P$2:$P791)),"")</f>
        <v>104.77430818033224</v>
      </c>
      <c r="Q791" s="50">
        <f t="shared" si="126"/>
        <v>808</v>
      </c>
      <c r="R791" s="51">
        <f t="shared" ca="1" si="133"/>
        <v>142.81359247204455</v>
      </c>
      <c r="S791" s="52">
        <f t="shared" ca="1" si="134"/>
        <v>1597</v>
      </c>
      <c r="T791" s="39" t="str">
        <f t="shared" ca="1" si="130"/>
        <v>143,</v>
      </c>
      <c r="U791" s="39" t="str">
        <f t="shared" ca="1" si="131"/>
        <v>142.8136,</v>
      </c>
      <c r="V791" s="53" t="str">
        <f t="shared" ca="1" si="132"/>
        <v>14281,</v>
      </c>
      <c r="W791" s="41"/>
      <c r="X791" s="42"/>
      <c r="Y791" s="42"/>
      <c r="Z791" s="72"/>
      <c r="AA791" s="42"/>
      <c r="AB791" s="44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</row>
    <row r="792" spans="11:39" x14ac:dyDescent="0.2">
      <c r="K792" s="26"/>
      <c r="L792" s="48">
        <v>791</v>
      </c>
      <c r="M792" s="49">
        <f t="shared" si="127"/>
        <v>0.63743589743589735</v>
      </c>
      <c r="N792" s="33">
        <f t="shared" si="128"/>
        <v>6265.4867256637172</v>
      </c>
      <c r="O792" s="33">
        <f t="shared" si="129"/>
        <v>103.82130921421816</v>
      </c>
      <c r="P792" s="34">
        <f>IF(INDEX($O$2:$O$4095,MATCH($B$8,$O$2:$O$4095,1)+ROWS(P$2:$P792))&lt;=$B$9,INDEX($O$2:$O$4095,MATCH($B$8,$O$2:$O$4095,1)+ROWS(P$2:$P792)),"")</f>
        <v>104.83004175386566</v>
      </c>
      <c r="Q792" s="50">
        <f t="shared" si="126"/>
        <v>809</v>
      </c>
      <c r="R792" s="51">
        <f t="shared" ca="1" si="133"/>
        <v>142.90352070383307</v>
      </c>
      <c r="S792" s="52">
        <f t="shared" ca="1" si="134"/>
        <v>1599</v>
      </c>
      <c r="T792" s="39" t="str">
        <f t="shared" ca="1" si="130"/>
        <v>143,</v>
      </c>
      <c r="U792" s="39" t="str">
        <f t="shared" ca="1" si="131"/>
        <v>142.9035,</v>
      </c>
      <c r="V792" s="53" t="str">
        <f t="shared" ca="1" si="132"/>
        <v>14290,</v>
      </c>
      <c r="W792" s="41"/>
      <c r="X792" s="42"/>
      <c r="Y792" s="42"/>
      <c r="Z792" s="72"/>
      <c r="AA792" s="42"/>
      <c r="AB792" s="44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</row>
    <row r="793" spans="11:39" x14ac:dyDescent="0.2">
      <c r="K793" s="26"/>
      <c r="L793" s="48">
        <v>792</v>
      </c>
      <c r="M793" s="49">
        <f t="shared" si="127"/>
        <v>0.63824175824175822</v>
      </c>
      <c r="N793" s="33">
        <f t="shared" si="128"/>
        <v>6255.6818181818171</v>
      </c>
      <c r="O793" s="33">
        <f t="shared" si="129"/>
        <v>103.87766170801677</v>
      </c>
      <c r="P793" s="34">
        <f>IF(INDEX($O$2:$O$4095,MATCH($B$8,$O$2:$O$4095,1)+ROWS(P$2:$P793))&lt;=$B$9,INDEX($O$2:$O$4095,MATCH($B$8,$O$2:$O$4095,1)+ROWS(P$2:$P793)),"")</f>
        <v>104.88573983838467</v>
      </c>
      <c r="Q793" s="50">
        <f t="shared" si="126"/>
        <v>810</v>
      </c>
      <c r="R793" s="51">
        <f t="shared" ca="1" si="133"/>
        <v>142.99344738778365</v>
      </c>
      <c r="S793" s="52">
        <f t="shared" ca="1" si="134"/>
        <v>1601</v>
      </c>
      <c r="T793" s="39" t="str">
        <f t="shared" ca="1" si="130"/>
        <v>143,</v>
      </c>
      <c r="U793" s="39" t="str">
        <f t="shared" ca="1" si="131"/>
        <v>142.9934,</v>
      </c>
      <c r="V793" s="53" t="str">
        <f t="shared" ca="1" si="132"/>
        <v>14299,</v>
      </c>
      <c r="W793" s="41"/>
      <c r="X793" s="42"/>
      <c r="Y793" s="42"/>
      <c r="Z793" s="72"/>
      <c r="AA793" s="42"/>
      <c r="AB793" s="44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</row>
    <row r="794" spans="11:39" x14ac:dyDescent="0.2">
      <c r="K794" s="26"/>
      <c r="L794" s="48">
        <v>793</v>
      </c>
      <c r="M794" s="49">
        <f t="shared" si="127"/>
        <v>0.63904761904761898</v>
      </c>
      <c r="N794" s="33">
        <f t="shared" si="128"/>
        <v>6245.9016393442635</v>
      </c>
      <c r="O794" s="33">
        <f t="shared" si="129"/>
        <v>103.93397696286559</v>
      </c>
      <c r="P794" s="34">
        <f>IF(INDEX($O$2:$O$4095,MATCH($B$8,$O$2:$O$4095,1)+ROWS(P$2:$P794))&lt;=$B$9,INDEX($O$2:$O$4095,MATCH($B$8,$O$2:$O$4095,1)+ROWS(P$2:$P794)),"")</f>
        <v>104.94140253373348</v>
      </c>
      <c r="Q794" s="50">
        <f t="shared" si="126"/>
        <v>811</v>
      </c>
      <c r="R794" s="51">
        <f t="shared" ca="1" si="133"/>
        <v>143.08337271318612</v>
      </c>
      <c r="S794" s="52">
        <f t="shared" ca="1" si="134"/>
        <v>1603</v>
      </c>
      <c r="T794" s="39" t="str">
        <f t="shared" ca="1" si="130"/>
        <v>143,</v>
      </c>
      <c r="U794" s="39" t="str">
        <f t="shared" ca="1" si="131"/>
        <v>143.0834,</v>
      </c>
      <c r="V794" s="53" t="str">
        <f t="shared" ca="1" si="132"/>
        <v>14308,</v>
      </c>
      <c r="W794" s="41"/>
      <c r="X794" s="42"/>
      <c r="Y794" s="42"/>
      <c r="Z794" s="72"/>
      <c r="AA794" s="42"/>
      <c r="AB794" s="44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</row>
    <row r="795" spans="11:39" x14ac:dyDescent="0.2">
      <c r="K795" s="26"/>
      <c r="L795" s="48">
        <v>794</v>
      </c>
      <c r="M795" s="49">
        <f t="shared" si="127"/>
        <v>0.63985347985347985</v>
      </c>
      <c r="N795" s="33">
        <f t="shared" si="128"/>
        <v>6236.1460957178842</v>
      </c>
      <c r="O795" s="33">
        <f t="shared" si="129"/>
        <v>103.99025508452854</v>
      </c>
      <c r="P795" s="34">
        <f>IF(INDEX($O$2:$O$4095,MATCH($B$8,$O$2:$O$4095,1)+ROWS(P$2:$P795))&lt;=$B$9,INDEX($O$2:$O$4095,MATCH($B$8,$O$2:$O$4095,1)+ROWS(P$2:$P795)),"")</f>
        <v>104.99702993942316</v>
      </c>
      <c r="Q795" s="50">
        <f t="shared" si="126"/>
        <v>812</v>
      </c>
      <c r="R795" s="51">
        <f t="shared" ca="1" si="133"/>
        <v>143.17329686914923</v>
      </c>
      <c r="S795" s="52">
        <f t="shared" ca="1" si="134"/>
        <v>1605</v>
      </c>
      <c r="T795" s="39" t="str">
        <f t="shared" ca="1" si="130"/>
        <v>143,</v>
      </c>
      <c r="U795" s="39" t="str">
        <f t="shared" ca="1" si="131"/>
        <v>143.1733,</v>
      </c>
      <c r="V795" s="53" t="str">
        <f t="shared" ca="1" si="132"/>
        <v>14317,</v>
      </c>
      <c r="W795" s="41"/>
      <c r="X795" s="42"/>
      <c r="Y795" s="42"/>
      <c r="Z795" s="72"/>
      <c r="AA795" s="42"/>
      <c r="AB795" s="44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</row>
    <row r="796" spans="11:39" x14ac:dyDescent="0.2">
      <c r="K796" s="26"/>
      <c r="L796" s="48">
        <v>795</v>
      </c>
      <c r="M796" s="49">
        <f t="shared" si="127"/>
        <v>0.64065934065934071</v>
      </c>
      <c r="N796" s="33">
        <f t="shared" si="128"/>
        <v>6226.4150943396216</v>
      </c>
      <c r="O796" s="33">
        <f t="shared" si="129"/>
        <v>104.04649617840749</v>
      </c>
      <c r="P796" s="34">
        <f>IF(INDEX($O$2:$O$4095,MATCH($B$8,$O$2:$O$4095,1)+ROWS(P$2:$P796))&lt;=$B$9,INDEX($O$2:$O$4095,MATCH($B$8,$O$2:$O$4095,1)+ROWS(P$2:$P796)),"")</f>
        <v>105.05262215463341</v>
      </c>
      <c r="Q796" s="50">
        <f t="shared" si="126"/>
        <v>813</v>
      </c>
      <c r="R796" s="51">
        <f t="shared" ca="1" si="133"/>
        <v>143.26322004460417</v>
      </c>
      <c r="S796" s="52">
        <f t="shared" ca="1" si="134"/>
        <v>1607</v>
      </c>
      <c r="T796" s="39" t="str">
        <f t="shared" ca="1" si="130"/>
        <v>143,</v>
      </c>
      <c r="U796" s="39" t="str">
        <f t="shared" ca="1" si="131"/>
        <v>143.2632,</v>
      </c>
      <c r="V796" s="53" t="str">
        <f t="shared" ca="1" si="132"/>
        <v>14326,</v>
      </c>
      <c r="W796" s="41"/>
      <c r="X796" s="42"/>
      <c r="Y796" s="42"/>
      <c r="Z796" s="72"/>
      <c r="AA796" s="42"/>
      <c r="AB796" s="44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</row>
    <row r="797" spans="11:39" x14ac:dyDescent="0.2">
      <c r="K797" s="26"/>
      <c r="L797" s="48">
        <v>796</v>
      </c>
      <c r="M797" s="49">
        <f t="shared" si="127"/>
        <v>0.64146520146520136</v>
      </c>
      <c r="N797" s="33">
        <f t="shared" si="128"/>
        <v>6216.7085427135689</v>
      </c>
      <c r="O797" s="33">
        <f t="shared" si="129"/>
        <v>104.10270034954408</v>
      </c>
      <c r="P797" s="34">
        <f>IF(INDEX($O$2:$O$4095,MATCH($B$8,$O$2:$O$4095,1)+ROWS(P$2:$P797))&lt;=$B$9,INDEX($O$2:$O$4095,MATCH($B$8,$O$2:$O$4095,1)+ROWS(P$2:$P797)),"")</f>
        <v>105.10817927821353</v>
      </c>
      <c r="Q797" s="50">
        <f t="shared" si="126"/>
        <v>814</v>
      </c>
      <c r="R797" s="51">
        <f t="shared" ca="1" si="133"/>
        <v>143.35314242830606</v>
      </c>
      <c r="S797" s="52">
        <f t="shared" ca="1" si="134"/>
        <v>1609</v>
      </c>
      <c r="T797" s="39" t="str">
        <f t="shared" ca="1" si="130"/>
        <v>143,</v>
      </c>
      <c r="U797" s="39" t="str">
        <f t="shared" ca="1" si="131"/>
        <v>143.3531,</v>
      </c>
      <c r="V797" s="53" t="str">
        <f t="shared" ca="1" si="132"/>
        <v>14335,</v>
      </c>
      <c r="W797" s="41"/>
      <c r="X797" s="42"/>
      <c r="Y797" s="42"/>
      <c r="Z797" s="72"/>
      <c r="AA797" s="42"/>
      <c r="AB797" s="44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</row>
    <row r="798" spans="11:39" x14ac:dyDescent="0.2">
      <c r="K798" s="26"/>
      <c r="L798" s="48">
        <v>797</v>
      </c>
      <c r="M798" s="49">
        <f t="shared" si="127"/>
        <v>0.64227106227106223</v>
      </c>
      <c r="N798" s="33">
        <f t="shared" si="128"/>
        <v>6207.02634880803</v>
      </c>
      <c r="O798" s="33">
        <f t="shared" si="129"/>
        <v>104.15886770262154</v>
      </c>
      <c r="P798" s="34">
        <f>IF(INDEX($O$2:$O$4095,MATCH($B$8,$O$2:$O$4095,1)+ROWS(P$2:$P798))&lt;=$B$9,INDEX($O$2:$O$4095,MATCH($B$8,$O$2:$O$4095,1)+ROWS(P$2:$P798)),"")</f>
        <v>105.16370140868474</v>
      </c>
      <c r="Q798" s="50">
        <f t="shared" si="126"/>
        <v>815</v>
      </c>
      <c r="R798" s="51">
        <f t="shared" ca="1" si="133"/>
        <v>143.44306420883765</v>
      </c>
      <c r="S798" s="52">
        <f t="shared" ca="1" si="134"/>
        <v>1611</v>
      </c>
      <c r="T798" s="39" t="str">
        <f t="shared" ca="1" si="130"/>
        <v>143,</v>
      </c>
      <c r="U798" s="39" t="str">
        <f t="shared" ca="1" si="131"/>
        <v>143.4431,</v>
      </c>
      <c r="V798" s="53" t="str">
        <f t="shared" ca="1" si="132"/>
        <v>14344,</v>
      </c>
      <c r="W798" s="41"/>
      <c r="X798" s="42"/>
      <c r="Y798" s="42"/>
      <c r="Z798" s="72"/>
      <c r="AA798" s="42"/>
      <c r="AB798" s="44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</row>
    <row r="799" spans="11:39" x14ac:dyDescent="0.2">
      <c r="K799" s="26"/>
      <c r="L799" s="48">
        <v>798</v>
      </c>
      <c r="M799" s="49">
        <f t="shared" si="127"/>
        <v>0.64307692307692299</v>
      </c>
      <c r="N799" s="33">
        <f t="shared" si="128"/>
        <v>6197.3684210526317</v>
      </c>
      <c r="O799" s="33">
        <f t="shared" si="129"/>
        <v>104.21499834196612</v>
      </c>
      <c r="P799" s="34">
        <f>IF(INDEX($O$2:$O$4095,MATCH($B$8,$O$2:$O$4095,1)+ROWS(P$2:$P799))&lt;=$B$9,INDEX($O$2:$O$4095,MATCH($B$8,$O$2:$O$4095,1)+ROWS(P$2:$P799)),"")</f>
        <v>105.21918864424129</v>
      </c>
      <c r="Q799" s="50">
        <f t="shared" si="126"/>
        <v>816</v>
      </c>
      <c r="R799" s="51">
        <f t="shared" ca="1" si="133"/>
        <v>143.53298557461085</v>
      </c>
      <c r="S799" s="52">
        <f t="shared" ca="1" si="134"/>
        <v>1613</v>
      </c>
      <c r="T799" s="39" t="str">
        <f t="shared" ca="1" si="130"/>
        <v>144,</v>
      </c>
      <c r="U799" s="39" t="str">
        <f t="shared" ca="1" si="131"/>
        <v>143.533,</v>
      </c>
      <c r="V799" s="53" t="str">
        <f t="shared" ca="1" si="132"/>
        <v>14353,</v>
      </c>
      <c r="W799" s="41"/>
      <c r="X799" s="42"/>
      <c r="Y799" s="42"/>
      <c r="Z799" s="72"/>
      <c r="AA799" s="42"/>
      <c r="AB799" s="44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</row>
    <row r="800" spans="11:39" x14ac:dyDescent="0.2">
      <c r="K800" s="26"/>
      <c r="L800" s="48">
        <v>799</v>
      </c>
      <c r="M800" s="49">
        <f t="shared" si="127"/>
        <v>0.64388278388278386</v>
      </c>
      <c r="N800" s="33">
        <f t="shared" si="128"/>
        <v>6187.7346683354199</v>
      </c>
      <c r="O800" s="33">
        <f t="shared" si="129"/>
        <v>104.27109237154946</v>
      </c>
      <c r="P800" s="34">
        <f>IF(INDEX($O$2:$O$4095,MATCH($B$8,$O$2:$O$4095,1)+ROWS(P$2:$P800))&lt;=$B$9,INDEX($O$2:$O$4095,MATCH($B$8,$O$2:$O$4095,1)+ROWS(P$2:$P800)),"")</f>
        <v>105.27464108275228</v>
      </c>
      <c r="Q800" s="50">
        <f t="shared" si="126"/>
        <v>817</v>
      </c>
      <c r="R800" s="51">
        <f t="shared" ca="1" si="133"/>
        <v>143.62290671387012</v>
      </c>
      <c r="S800" s="52">
        <f t="shared" ca="1" si="134"/>
        <v>1615</v>
      </c>
      <c r="T800" s="39" t="str">
        <f t="shared" ca="1" si="130"/>
        <v>144,</v>
      </c>
      <c r="U800" s="39" t="str">
        <f t="shared" ca="1" si="131"/>
        <v>143.6229,</v>
      </c>
      <c r="V800" s="53" t="str">
        <f t="shared" ca="1" si="132"/>
        <v>14362,</v>
      </c>
      <c r="W800" s="41"/>
      <c r="X800" s="42"/>
      <c r="Y800" s="42"/>
      <c r="Z800" s="72"/>
      <c r="AA800" s="42"/>
      <c r="AB800" s="44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</row>
    <row r="801" spans="11:39" x14ac:dyDescent="0.2">
      <c r="K801" s="26"/>
      <c r="L801" s="48">
        <v>800</v>
      </c>
      <c r="M801" s="49">
        <f t="shared" si="127"/>
        <v>0.64468864468864473</v>
      </c>
      <c r="N801" s="33">
        <f t="shared" si="128"/>
        <v>6178.1249999999991</v>
      </c>
      <c r="O801" s="33">
        <f t="shared" si="129"/>
        <v>104.32714989498959</v>
      </c>
      <c r="P801" s="34">
        <f>IF(INDEX($O$2:$O$4095,MATCH($B$8,$O$2:$O$4095,1)+ROWS(P$2:$P801))&lt;=$B$9,INDEX($O$2:$O$4095,MATCH($B$8,$O$2:$O$4095,1)+ROWS(P$2:$P801)),"")</f>
        <v>105.33005882176303</v>
      </c>
      <c r="Q801" s="50">
        <f t="shared" si="126"/>
        <v>818</v>
      </c>
      <c r="R801" s="51">
        <f t="shared" ca="1" si="133"/>
        <v>143.71282781469438</v>
      </c>
      <c r="S801" s="52">
        <f t="shared" ca="1" si="134"/>
        <v>1617</v>
      </c>
      <c r="T801" s="39" t="str">
        <f t="shared" ca="1" si="130"/>
        <v>144,</v>
      </c>
      <c r="U801" s="39" t="str">
        <f t="shared" ca="1" si="131"/>
        <v>143.7128,</v>
      </c>
      <c r="V801" s="53" t="str">
        <f t="shared" ca="1" si="132"/>
        <v>14371,</v>
      </c>
      <c r="W801" s="41"/>
      <c r="X801" s="42"/>
      <c r="Y801" s="42"/>
      <c r="Z801" s="72"/>
      <c r="AA801" s="42"/>
      <c r="AB801" s="44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</row>
    <row r="802" spans="11:39" x14ac:dyDescent="0.2">
      <c r="K802" s="26"/>
      <c r="L802" s="48">
        <v>801</v>
      </c>
      <c r="M802" s="49">
        <f t="shared" si="127"/>
        <v>0.64549450549450538</v>
      </c>
      <c r="N802" s="33">
        <f t="shared" si="128"/>
        <v>6168.5393258426975</v>
      </c>
      <c r="O802" s="33">
        <f t="shared" si="129"/>
        <v>104.38317101555333</v>
      </c>
      <c r="P802" s="34">
        <f>IF(INDEX($O$2:$O$4095,MATCH($B$8,$O$2:$O$4095,1)+ROWS(P$2:$P802))&lt;=$B$9,INDEX($O$2:$O$4095,MATCH($B$8,$O$2:$O$4095,1)+ROWS(P$2:$P802)),"")</f>
        <v>105.38544195849676</v>
      </c>
      <c r="Q802" s="50">
        <f t="shared" si="126"/>
        <v>819</v>
      </c>
      <c r="R802" s="51">
        <f t="shared" ca="1" si="133"/>
        <v>143.80274906499994</v>
      </c>
      <c r="S802" s="52">
        <f t="shared" ca="1" si="134"/>
        <v>1619</v>
      </c>
      <c r="T802" s="39" t="str">
        <f t="shared" ca="1" si="130"/>
        <v>144,</v>
      </c>
      <c r="U802" s="39" t="str">
        <f t="shared" ca="1" si="131"/>
        <v>143.8027,</v>
      </c>
      <c r="V802" s="53" t="str">
        <f t="shared" ca="1" si="132"/>
        <v>14380,</v>
      </c>
      <c r="W802" s="41"/>
      <c r="X802" s="42"/>
      <c r="Y802" s="42"/>
      <c r="Z802" s="72"/>
      <c r="AA802" s="42"/>
      <c r="AB802" s="44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</row>
    <row r="803" spans="11:39" x14ac:dyDescent="0.2">
      <c r="K803" s="26"/>
      <c r="L803" s="48">
        <v>802</v>
      </c>
      <c r="M803" s="49">
        <f t="shared" si="127"/>
        <v>0.64630036630036625</v>
      </c>
      <c r="N803" s="33">
        <f t="shared" si="128"/>
        <v>6158.9775561097258</v>
      </c>
      <c r="O803" s="33">
        <f t="shared" si="129"/>
        <v>104.43915583615751</v>
      </c>
      <c r="P803" s="34">
        <f>IF(INDEX($O$2:$O$4095,MATCH($B$8,$O$2:$O$4095,1)+ROWS(P$2:$P803))&lt;=$B$9,INDEX($O$2:$O$4095,MATCH($B$8,$O$2:$O$4095,1)+ROWS(P$2:$P803)),"")</f>
        <v>105.44079058985608</v>
      </c>
      <c r="Q803" s="50">
        <f t="shared" si="126"/>
        <v>820</v>
      </c>
      <c r="R803" s="51">
        <f t="shared" ca="1" si="133"/>
        <v>143.89267065254296</v>
      </c>
      <c r="S803" s="52">
        <f t="shared" ca="1" si="134"/>
        <v>1621</v>
      </c>
      <c r="T803" s="39" t="str">
        <f t="shared" ca="1" si="130"/>
        <v>144,</v>
      </c>
      <c r="U803" s="39" t="str">
        <f t="shared" ca="1" si="131"/>
        <v>143.8927,</v>
      </c>
      <c r="V803" s="53" t="str">
        <f t="shared" ca="1" si="132"/>
        <v>14389,</v>
      </c>
      <c r="W803" s="41"/>
      <c r="X803" s="42"/>
      <c r="Y803" s="42"/>
      <c r="Z803" s="72"/>
      <c r="AA803" s="42"/>
      <c r="AB803" s="44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</row>
    <row r="804" spans="11:39" x14ac:dyDescent="0.2">
      <c r="K804" s="26"/>
      <c r="L804" s="48">
        <v>803</v>
      </c>
      <c r="M804" s="49">
        <f t="shared" si="127"/>
        <v>0.64710622710622701</v>
      </c>
      <c r="N804" s="33">
        <f t="shared" si="128"/>
        <v>6149.4396014943968</v>
      </c>
      <c r="O804" s="33">
        <f t="shared" si="129"/>
        <v>104.49510445937096</v>
      </c>
      <c r="P804" s="34">
        <f>IF(INDEX($O$2:$O$4095,MATCH($B$8,$O$2:$O$4095,1)+ROWS(P$2:$P804))&lt;=$B$9,INDEX($O$2:$O$4095,MATCH($B$8,$O$2:$O$4095,1)+ROWS(P$2:$P804)),"")</f>
        <v>105.49610481242445</v>
      </c>
      <c r="Q804" s="50">
        <f t="shared" si="126"/>
        <v>821</v>
      </c>
      <c r="R804" s="51">
        <f t="shared" ca="1" si="133"/>
        <v>143.98259276492183</v>
      </c>
      <c r="S804" s="52">
        <f t="shared" ca="1" si="134"/>
        <v>1623</v>
      </c>
      <c r="T804" s="39" t="str">
        <f t="shared" ca="1" si="130"/>
        <v>144,</v>
      </c>
      <c r="U804" s="39" t="str">
        <f t="shared" ca="1" si="131"/>
        <v>143.9826,</v>
      </c>
      <c r="V804" s="53" t="str">
        <f t="shared" ca="1" si="132"/>
        <v>14398,</v>
      </c>
      <c r="W804" s="41"/>
      <c r="X804" s="42"/>
      <c r="Y804" s="42"/>
      <c r="Z804" s="72"/>
      <c r="AA804" s="42"/>
      <c r="AB804" s="44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</row>
    <row r="805" spans="11:39" x14ac:dyDescent="0.2">
      <c r="K805" s="26"/>
      <c r="L805" s="48">
        <v>804</v>
      </c>
      <c r="M805" s="49">
        <f t="shared" si="127"/>
        <v>0.64791208791208788</v>
      </c>
      <c r="N805" s="33">
        <f t="shared" si="128"/>
        <v>6139.9253731343279</v>
      </c>
      <c r="O805" s="33">
        <f t="shared" si="129"/>
        <v>104.55101698741618</v>
      </c>
      <c r="P805" s="34">
        <f>IF(INDEX($O$2:$O$4095,MATCH($B$8,$O$2:$O$4095,1)+ROWS(P$2:$P805))&lt;=$B$9,INDEX($O$2:$O$4095,MATCH($B$8,$O$2:$O$4095,1)+ROWS(P$2:$P805)),"")</f>
        <v>105.55138472246801</v>
      </c>
      <c r="Q805" s="50">
        <f t="shared" si="126"/>
        <v>822</v>
      </c>
      <c r="R805" s="51">
        <f t="shared" ca="1" si="133"/>
        <v>144.07251558957984</v>
      </c>
      <c r="S805" s="52">
        <f t="shared" ca="1" si="134"/>
        <v>1625</v>
      </c>
      <c r="T805" s="39" t="str">
        <f t="shared" ca="1" si="130"/>
        <v>144,</v>
      </c>
      <c r="U805" s="39" t="str">
        <f t="shared" ca="1" si="131"/>
        <v>144.0725,</v>
      </c>
      <c r="V805" s="53" t="str">
        <f t="shared" ca="1" si="132"/>
        <v>14407,</v>
      </c>
      <c r="W805" s="41"/>
      <c r="X805" s="42"/>
      <c r="Y805" s="42"/>
      <c r="Z805" s="72"/>
      <c r="AA805" s="42"/>
      <c r="AB805" s="44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</row>
    <row r="806" spans="11:39" x14ac:dyDescent="0.2">
      <c r="K806" s="26"/>
      <c r="L806" s="48">
        <v>805</v>
      </c>
      <c r="M806" s="49">
        <f t="shared" si="127"/>
        <v>0.64871794871794874</v>
      </c>
      <c r="N806" s="33">
        <f t="shared" si="128"/>
        <v>6130.4347826086951</v>
      </c>
      <c r="O806" s="33">
        <f t="shared" si="129"/>
        <v>104.60689352217071</v>
      </c>
      <c r="P806" s="34">
        <f>IF(INDEX($O$2:$O$4095,MATCH($B$8,$O$2:$O$4095,1)+ROWS(P$2:$P806))&lt;=$B$9,INDEX($O$2:$O$4095,MATCH($B$8,$O$2:$O$4095,1)+ROWS(P$2:$P806)),"")</f>
        <v>105.60663041593654</v>
      </c>
      <c r="Q806" s="50">
        <f t="shared" si="126"/>
        <v>823</v>
      </c>
      <c r="R806" s="51">
        <f t="shared" ca="1" si="133"/>
        <v>144.16243931380768</v>
      </c>
      <c r="S806" s="52">
        <f t="shared" ca="1" si="134"/>
        <v>1627</v>
      </c>
      <c r="T806" s="39" t="str">
        <f t="shared" ca="1" si="130"/>
        <v>144,</v>
      </c>
      <c r="U806" s="39" t="str">
        <f t="shared" ca="1" si="131"/>
        <v>144.1624,</v>
      </c>
      <c r="V806" s="53" t="str">
        <f t="shared" ca="1" si="132"/>
        <v>14416,</v>
      </c>
      <c r="W806" s="41"/>
      <c r="X806" s="42"/>
      <c r="Y806" s="42"/>
      <c r="Z806" s="72"/>
      <c r="AA806" s="42"/>
      <c r="AB806" s="44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</row>
    <row r="807" spans="11:39" x14ac:dyDescent="0.2">
      <c r="K807" s="26"/>
      <c r="L807" s="48">
        <v>806</v>
      </c>
      <c r="M807" s="49">
        <f t="shared" si="127"/>
        <v>0.6495238095238095</v>
      </c>
      <c r="N807" s="33">
        <f t="shared" si="128"/>
        <v>6120.967741935483</v>
      </c>
      <c r="O807" s="33">
        <f t="shared" si="129"/>
        <v>104.66273416516935</v>
      </c>
      <c r="P807" s="34">
        <f>IF(INDEX($O$2:$O$4095,MATCH($B$8,$O$2:$O$4095,1)+ROWS(P$2:$P807))&lt;=$B$9,INDEX($O$2:$O$4095,MATCH($B$8,$O$2:$O$4095,1)+ROWS(P$2:$P807)),"")</f>
        <v>105.6618419884656</v>
      </c>
      <c r="Q807" s="50">
        <f t="shared" si="126"/>
        <v>824</v>
      </c>
      <c r="R807" s="51">
        <f t="shared" ca="1" si="133"/>
        <v>144.25236412474567</v>
      </c>
      <c r="S807" s="52">
        <f t="shared" ca="1" si="134"/>
        <v>1629</v>
      </c>
      <c r="T807" s="39" t="str">
        <f t="shared" ca="1" si="130"/>
        <v>144,</v>
      </c>
      <c r="U807" s="39" t="str">
        <f t="shared" ca="1" si="131"/>
        <v>144.2524,</v>
      </c>
      <c r="V807" s="53" t="str">
        <f t="shared" ca="1" si="132"/>
        <v>14425,</v>
      </c>
      <c r="W807" s="41"/>
      <c r="X807" s="42"/>
      <c r="Y807" s="42"/>
      <c r="Z807" s="72"/>
      <c r="AA807" s="42"/>
      <c r="AB807" s="44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</row>
    <row r="808" spans="11:39" x14ac:dyDescent="0.2">
      <c r="K808" s="26"/>
      <c r="L808" s="48">
        <v>807</v>
      </c>
      <c r="M808" s="49">
        <f t="shared" si="127"/>
        <v>0.65032967032967026</v>
      </c>
      <c r="N808" s="33">
        <f t="shared" si="128"/>
        <v>6111.5241635687744</v>
      </c>
      <c r="O808" s="33">
        <f t="shared" si="129"/>
        <v>104.71853901760528</v>
      </c>
      <c r="P808" s="34">
        <f>IF(INDEX($O$2:$O$4095,MATCH($B$8,$O$2:$O$4095,1)+ROWS(P$2:$P808))&lt;=$B$9,INDEX($O$2:$O$4095,MATCH($B$8,$O$2:$O$4095,1)+ROWS(P$2:$P808)),"")</f>
        <v>105.71701953537752</v>
      </c>
      <c r="Q808" s="50">
        <f t="shared" si="126"/>
        <v>825</v>
      </c>
      <c r="R808" s="51">
        <f t="shared" ca="1" si="133"/>
        <v>144.3422902093867</v>
      </c>
      <c r="S808" s="52">
        <f t="shared" ca="1" si="134"/>
        <v>1631</v>
      </c>
      <c r="T808" s="39" t="str">
        <f t="shared" ca="1" si="130"/>
        <v>144,</v>
      </c>
      <c r="U808" s="39" t="str">
        <f t="shared" ca="1" si="131"/>
        <v>144.3423,</v>
      </c>
      <c r="V808" s="53" t="str">
        <f t="shared" ca="1" si="132"/>
        <v>14434,</v>
      </c>
      <c r="W808" s="41"/>
      <c r="X808" s="42"/>
      <c r="Y808" s="42"/>
      <c r="Z808" s="72"/>
      <c r="AA808" s="42"/>
      <c r="AB808" s="44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</row>
    <row r="809" spans="11:39" x14ac:dyDescent="0.2">
      <c r="K809" s="26"/>
      <c r="L809" s="48">
        <v>808</v>
      </c>
      <c r="M809" s="49">
        <f t="shared" si="127"/>
        <v>0.65113553113553102</v>
      </c>
      <c r="N809" s="33">
        <f t="shared" si="128"/>
        <v>6102.1039603960407</v>
      </c>
      <c r="O809" s="33">
        <f t="shared" si="129"/>
        <v>104.77430818033224</v>
      </c>
      <c r="P809" s="34">
        <f>IF(INDEX($O$2:$O$4095,MATCH($B$8,$O$2:$O$4095,1)+ROWS(P$2:$P809))&lt;=$B$9,INDEX($O$2:$O$4095,MATCH($B$8,$O$2:$O$4095,1)+ROWS(P$2:$P809)),"")</f>
        <v>105.77216315168312</v>
      </c>
      <c r="Q809" s="50">
        <f t="shared" si="126"/>
        <v>826</v>
      </c>
      <c r="R809" s="51">
        <f t="shared" ca="1" si="133"/>
        <v>144.43221775457852</v>
      </c>
      <c r="S809" s="52">
        <f t="shared" ca="1" si="134"/>
        <v>1633</v>
      </c>
      <c r="T809" s="39" t="str">
        <f t="shared" ca="1" si="130"/>
        <v>144,</v>
      </c>
      <c r="U809" s="39" t="str">
        <f t="shared" ca="1" si="131"/>
        <v>144.4322,</v>
      </c>
      <c r="V809" s="53" t="str">
        <f t="shared" ca="1" si="132"/>
        <v>14443,</v>
      </c>
      <c r="W809" s="41"/>
      <c r="X809" s="42"/>
      <c r="Y809" s="42"/>
      <c r="Z809" s="72"/>
      <c r="AA809" s="42"/>
      <c r="AB809" s="44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</row>
    <row r="810" spans="11:39" x14ac:dyDescent="0.2">
      <c r="K810" s="26"/>
      <c r="L810" s="48">
        <v>809</v>
      </c>
      <c r="M810" s="49">
        <f t="shared" si="127"/>
        <v>0.65194139194139189</v>
      </c>
      <c r="N810" s="33">
        <f t="shared" si="128"/>
        <v>6092.7070457354757</v>
      </c>
      <c r="O810" s="33">
        <f t="shared" si="129"/>
        <v>104.83004175386566</v>
      </c>
      <c r="P810" s="34">
        <f>IF(INDEX($O$2:$O$4095,MATCH($B$8,$O$2:$O$4095,1)+ROWS(P$2:$P810))&lt;=$B$9,INDEX($O$2:$O$4095,MATCH($B$8,$O$2:$O$4095,1)+ROWS(P$2:$P810)),"")</f>
        <v>105.82727293208319</v>
      </c>
      <c r="Q810" s="50">
        <f t="shared" si="126"/>
        <v>827</v>
      </c>
      <c r="R810" s="51">
        <f t="shared" ca="1" si="133"/>
        <v>144.52214694702576</v>
      </c>
      <c r="S810" s="52">
        <f t="shared" ca="1" si="134"/>
        <v>1635</v>
      </c>
      <c r="T810" s="39" t="str">
        <f t="shared" ca="1" si="130"/>
        <v>145,</v>
      </c>
      <c r="U810" s="39" t="str">
        <f t="shared" ca="1" si="131"/>
        <v>144.5221,</v>
      </c>
      <c r="V810" s="53" t="str">
        <f t="shared" ca="1" si="132"/>
        <v>14452,</v>
      </c>
      <c r="W810" s="41"/>
      <c r="X810" s="42"/>
      <c r="Y810" s="42"/>
      <c r="Z810" s="72"/>
      <c r="AA810" s="42"/>
      <c r="AB810" s="44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</row>
    <row r="811" spans="11:39" x14ac:dyDescent="0.2">
      <c r="K811" s="26"/>
      <c r="L811" s="48">
        <v>810</v>
      </c>
      <c r="M811" s="49">
        <f t="shared" si="127"/>
        <v>0.65274725274725276</v>
      </c>
      <c r="N811" s="33">
        <f t="shared" si="128"/>
        <v>6083.333333333333</v>
      </c>
      <c r="O811" s="33">
        <f t="shared" si="129"/>
        <v>104.88573983838467</v>
      </c>
      <c r="P811" s="34">
        <f>IF(INDEX($O$2:$O$4095,MATCH($B$8,$O$2:$O$4095,1)+ROWS(P$2:$P811))&lt;=$B$9,INDEX($O$2:$O$4095,MATCH($B$8,$O$2:$O$4095,1)+ROWS(P$2:$P811)),"")</f>
        <v>105.88234897096999</v>
      </c>
      <c r="Q811" s="50">
        <f t="shared" si="126"/>
        <v>828</v>
      </c>
      <c r="R811" s="51">
        <f t="shared" ca="1" si="133"/>
        <v>144.61207797329342</v>
      </c>
      <c r="S811" s="52">
        <f t="shared" ca="1" si="134"/>
        <v>1637</v>
      </c>
      <c r="T811" s="39" t="str">
        <f t="shared" ca="1" si="130"/>
        <v>145,</v>
      </c>
      <c r="U811" s="39" t="str">
        <f t="shared" ca="1" si="131"/>
        <v>144.6121,</v>
      </c>
      <c r="V811" s="53" t="str">
        <f t="shared" ca="1" si="132"/>
        <v>14461,</v>
      </c>
      <c r="W811" s="41"/>
      <c r="X811" s="42"/>
      <c r="Y811" s="42"/>
      <c r="Z811" s="72"/>
      <c r="AA811" s="42"/>
      <c r="AB811" s="44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</row>
    <row r="812" spans="11:39" x14ac:dyDescent="0.2">
      <c r="K812" s="26"/>
      <c r="L812" s="48">
        <v>811</v>
      </c>
      <c r="M812" s="49">
        <f t="shared" si="127"/>
        <v>0.65355311355311352</v>
      </c>
      <c r="N812" s="33">
        <f t="shared" si="128"/>
        <v>6073.9827373612825</v>
      </c>
      <c r="O812" s="33">
        <f t="shared" si="129"/>
        <v>104.94140253373348</v>
      </c>
      <c r="P812" s="34">
        <f>IF(INDEX($O$2:$O$4095,MATCH($B$8,$O$2:$O$4095,1)+ROWS(P$2:$P812))&lt;=$B$9,INDEX($O$2:$O$4095,MATCH($B$8,$O$2:$O$4095,1)+ROWS(P$2:$P812)),"")</f>
        <v>105.93739136242851</v>
      </c>
      <c r="Q812" s="50">
        <f t="shared" si="126"/>
        <v>829</v>
      </c>
      <c r="R812" s="51">
        <f t="shared" ca="1" si="133"/>
        <v>144.70201101980825</v>
      </c>
      <c r="S812" s="52">
        <f t="shared" ca="1" si="134"/>
        <v>1639</v>
      </c>
      <c r="T812" s="39" t="str">
        <f t="shared" ca="1" si="130"/>
        <v>145,</v>
      </c>
      <c r="U812" s="39" t="str">
        <f t="shared" ca="1" si="131"/>
        <v>144.702,</v>
      </c>
      <c r="V812" s="53" t="str">
        <f t="shared" ca="1" si="132"/>
        <v>14470,</v>
      </c>
      <c r="W812" s="41"/>
      <c r="X812" s="42"/>
      <c r="Y812" s="42"/>
      <c r="Z812" s="72"/>
      <c r="AA812" s="42"/>
      <c r="AB812" s="44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</row>
    <row r="813" spans="11:39" x14ac:dyDescent="0.2">
      <c r="K813" s="26"/>
      <c r="L813" s="48">
        <v>812</v>
      </c>
      <c r="M813" s="49">
        <f t="shared" si="127"/>
        <v>0.65435897435897439</v>
      </c>
      <c r="N813" s="33">
        <f t="shared" si="128"/>
        <v>6064.6551724137917</v>
      </c>
      <c r="O813" s="33">
        <f t="shared" si="129"/>
        <v>104.99702993942316</v>
      </c>
      <c r="P813" s="34">
        <f>IF(INDEX($O$2:$O$4095,MATCH($B$8,$O$2:$O$4095,1)+ROWS(P$2:$P813))&lt;=$B$9,INDEX($O$2:$O$4095,MATCH($B$8,$O$2:$O$4095,1)+ROWS(P$2:$P813)),"")</f>
        <v>105.99240020023814</v>
      </c>
      <c r="Q813" s="50">
        <f t="shared" si="126"/>
        <v>830</v>
      </c>
      <c r="R813" s="51">
        <f t="shared" ca="1" si="133"/>
        <v>144.79194627286205</v>
      </c>
      <c r="S813" s="52">
        <f t="shared" ca="1" si="134"/>
        <v>1641</v>
      </c>
      <c r="T813" s="39" t="str">
        <f t="shared" ca="1" si="130"/>
        <v>145,</v>
      </c>
      <c r="U813" s="39" t="str">
        <f t="shared" ca="1" si="131"/>
        <v>144.7919,</v>
      </c>
      <c r="V813" s="53" t="str">
        <f t="shared" ca="1" si="132"/>
        <v>14479,</v>
      </c>
      <c r="W813" s="41"/>
      <c r="X813" s="42"/>
      <c r="Y813" s="42"/>
      <c r="Z813" s="72"/>
      <c r="AA813" s="42"/>
      <c r="AB813" s="44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</row>
    <row r="814" spans="11:39" x14ac:dyDescent="0.2">
      <c r="K814" s="26"/>
      <c r="L814" s="48">
        <v>813</v>
      </c>
      <c r="M814" s="49">
        <f t="shared" si="127"/>
        <v>0.65516483516483504</v>
      </c>
      <c r="N814" s="33">
        <f t="shared" si="128"/>
        <v>6055.3505535055365</v>
      </c>
      <c r="O814" s="33">
        <f t="shared" si="129"/>
        <v>105.05262215463341</v>
      </c>
      <c r="P814" s="34">
        <f>IF(INDEX($O$2:$O$4095,MATCH($B$8,$O$2:$O$4095,1)+ROWS(P$2:$P814))&lt;=$B$9,INDEX($O$2:$O$4095,MATCH($B$8,$O$2:$O$4095,1)+ROWS(P$2:$P814)),"")</f>
        <v>106.04737557787405</v>
      </c>
      <c r="Q814" s="50">
        <f t="shared" si="126"/>
        <v>831</v>
      </c>
      <c r="R814" s="51">
        <f t="shared" ca="1" si="133"/>
        <v>144.88188391861348</v>
      </c>
      <c r="S814" s="52">
        <f t="shared" ca="1" si="134"/>
        <v>1643</v>
      </c>
      <c r="T814" s="39" t="str">
        <f t="shared" ca="1" si="130"/>
        <v>145,</v>
      </c>
      <c r="U814" s="39" t="str">
        <f t="shared" ca="1" si="131"/>
        <v>144.8819,</v>
      </c>
      <c r="V814" s="53" t="str">
        <f t="shared" ca="1" si="132"/>
        <v>14488,</v>
      </c>
      <c r="W814" s="41"/>
      <c r="X814" s="42"/>
      <c r="Y814" s="42"/>
      <c r="Z814" s="72"/>
      <c r="AA814" s="42"/>
      <c r="AB814" s="44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</row>
    <row r="815" spans="11:39" x14ac:dyDescent="0.2">
      <c r="K815" s="26"/>
      <c r="L815" s="48">
        <v>814</v>
      </c>
      <c r="M815" s="49">
        <f t="shared" si="127"/>
        <v>0.65597069597069591</v>
      </c>
      <c r="N815" s="33">
        <f t="shared" si="128"/>
        <v>6046.0687960687965</v>
      </c>
      <c r="O815" s="33">
        <f t="shared" si="129"/>
        <v>105.10817927821353</v>
      </c>
      <c r="P815" s="34">
        <f>IF(INDEX($O$2:$O$4095,MATCH($B$8,$O$2:$O$4095,1)+ROWS(P$2:$P815))&lt;=$B$9,INDEX($O$2:$O$4095,MATCH($B$8,$O$2:$O$4095,1)+ROWS(P$2:$P815)),"")</f>
        <v>106.10231758850847</v>
      </c>
      <c r="Q815" s="50">
        <f t="shared" si="126"/>
        <v>832</v>
      </c>
      <c r="R815" s="51">
        <f t="shared" ca="1" si="133"/>
        <v>144.97182414309106</v>
      </c>
      <c r="S815" s="52">
        <f t="shared" ca="1" si="134"/>
        <v>1645</v>
      </c>
      <c r="T815" s="39" t="str">
        <f t="shared" ca="1" si="130"/>
        <v>145,</v>
      </c>
      <c r="U815" s="39" t="str">
        <f t="shared" ca="1" si="131"/>
        <v>144.9718,</v>
      </c>
      <c r="V815" s="53" t="str">
        <f t="shared" ca="1" si="132"/>
        <v>14497,</v>
      </c>
      <c r="W815" s="41"/>
      <c r="X815" s="42"/>
      <c r="Y815" s="42"/>
      <c r="Z815" s="72"/>
      <c r="AA815" s="42"/>
      <c r="AB815" s="44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</row>
    <row r="816" spans="11:39" x14ac:dyDescent="0.2">
      <c r="K816" s="26"/>
      <c r="L816" s="48">
        <v>815</v>
      </c>
      <c r="M816" s="49">
        <f t="shared" si="127"/>
        <v>0.65677655677655677</v>
      </c>
      <c r="N816" s="33">
        <f t="shared" si="128"/>
        <v>6036.80981595092</v>
      </c>
      <c r="O816" s="33">
        <f t="shared" si="129"/>
        <v>105.16370140868474</v>
      </c>
      <c r="P816" s="34">
        <f>IF(INDEX($O$2:$O$4095,MATCH($B$8,$O$2:$O$4095,1)+ROWS(P$2:$P816))&lt;=$B$9,INDEX($O$2:$O$4095,MATCH($B$8,$O$2:$O$4095,1)+ROWS(P$2:$P816)),"")</f>
        <v>106.15722632501246</v>
      </c>
      <c r="Q816" s="50">
        <f t="shared" si="126"/>
        <v>833</v>
      </c>
      <c r="R816" s="51">
        <f t="shared" ca="1" si="133"/>
        <v>145.0617671321952</v>
      </c>
      <c r="S816" s="52">
        <f t="shared" ca="1" si="134"/>
        <v>1647</v>
      </c>
      <c r="T816" s="39" t="str">
        <f t="shared" ca="1" si="130"/>
        <v>145,</v>
      </c>
      <c r="U816" s="39" t="str">
        <f t="shared" ca="1" si="131"/>
        <v>145.0618,</v>
      </c>
      <c r="V816" s="53" t="str">
        <f t="shared" ca="1" si="132"/>
        <v>14506,</v>
      </c>
      <c r="W816" s="41"/>
      <c r="X816" s="42"/>
      <c r="Y816" s="42"/>
      <c r="Z816" s="72"/>
      <c r="AA816" s="42"/>
      <c r="AB816" s="44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</row>
    <row r="817" spans="11:39" x14ac:dyDescent="0.2">
      <c r="K817" s="26"/>
      <c r="L817" s="48">
        <v>816</v>
      </c>
      <c r="M817" s="49">
        <f t="shared" si="127"/>
        <v>0.65758241758241753</v>
      </c>
      <c r="N817" s="33">
        <f t="shared" si="128"/>
        <v>6027.5735294117649</v>
      </c>
      <c r="O817" s="33">
        <f t="shared" si="129"/>
        <v>105.21918864424129</v>
      </c>
      <c r="P817" s="34">
        <f>IF(INDEX($O$2:$O$4095,MATCH($B$8,$O$2:$O$4095,1)+ROWS(P$2:$P817))&lt;=$B$9,INDEX($O$2:$O$4095,MATCH($B$8,$O$2:$O$4095,1)+ROWS(P$2:$P817)),"")</f>
        <v>106.212101879957</v>
      </c>
      <c r="Q817" s="50">
        <f t="shared" si="126"/>
        <v>834</v>
      </c>
      <c r="R817" s="51">
        <f t="shared" ca="1" si="133"/>
        <v>145.15171307170067</v>
      </c>
      <c r="S817" s="52">
        <f t="shared" ca="1" si="134"/>
        <v>1649</v>
      </c>
      <c r="T817" s="39" t="str">
        <f t="shared" ca="1" si="130"/>
        <v>145,</v>
      </c>
      <c r="U817" s="39" t="str">
        <f t="shared" ca="1" si="131"/>
        <v>145.1517,</v>
      </c>
      <c r="V817" s="53" t="str">
        <f t="shared" ca="1" si="132"/>
        <v>14515,</v>
      </c>
      <c r="W817" s="41"/>
      <c r="X817" s="42"/>
      <c r="Y817" s="42"/>
      <c r="Z817" s="72"/>
      <c r="AA817" s="42"/>
      <c r="AB817" s="44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</row>
    <row r="818" spans="11:39" x14ac:dyDescent="0.2">
      <c r="K818" s="26"/>
      <c r="L818" s="48">
        <v>817</v>
      </c>
      <c r="M818" s="49">
        <f t="shared" si="127"/>
        <v>0.6583882783882784</v>
      </c>
      <c r="N818" s="33">
        <f t="shared" si="128"/>
        <v>6018.3598531211737</v>
      </c>
      <c r="O818" s="33">
        <f t="shared" si="129"/>
        <v>105.27464108275228</v>
      </c>
      <c r="P818" s="34">
        <f>IF(INDEX($O$2:$O$4095,MATCH($B$8,$O$2:$O$4095,1)+ROWS(P$2:$P818))&lt;=$B$9,INDEX($O$2:$O$4095,MATCH($B$8,$O$2:$O$4095,1)+ROWS(P$2:$P818)),"")</f>
        <v>106.26694434561449</v>
      </c>
      <c r="Q818" s="50">
        <f t="shared" si="126"/>
        <v>835</v>
      </c>
      <c r="R818" s="51">
        <f t="shared" ca="1" si="133"/>
        <v>145.24166214725949</v>
      </c>
      <c r="S818" s="52">
        <f t="shared" ca="1" si="134"/>
        <v>1651</v>
      </c>
      <c r="T818" s="39" t="str">
        <f t="shared" ca="1" si="130"/>
        <v>145,</v>
      </c>
      <c r="U818" s="39" t="str">
        <f t="shared" ca="1" si="131"/>
        <v>145.2417,</v>
      </c>
      <c r="V818" s="53" t="str">
        <f t="shared" ca="1" si="132"/>
        <v>14524,</v>
      </c>
      <c r="W818" s="41"/>
      <c r="X818" s="42"/>
      <c r="Y818" s="42"/>
      <c r="Z818" s="72"/>
      <c r="AA818" s="42"/>
      <c r="AB818" s="44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</row>
    <row r="819" spans="11:39" x14ac:dyDescent="0.2">
      <c r="K819" s="26"/>
      <c r="L819" s="48">
        <v>818</v>
      </c>
      <c r="M819" s="49">
        <f t="shared" si="127"/>
        <v>0.65919413919413905</v>
      </c>
      <c r="N819" s="33">
        <f t="shared" si="128"/>
        <v>6009.168704156481</v>
      </c>
      <c r="O819" s="33">
        <f t="shared" si="129"/>
        <v>105.33005882176303</v>
      </c>
      <c r="P819" s="34">
        <f>IF(INDEX($O$2:$O$4095,MATCH($B$8,$O$2:$O$4095,1)+ROWS(P$2:$P819))&lt;=$B$9,INDEX($O$2:$O$4095,MATCH($B$8,$O$2:$O$4095,1)+ROWS(P$2:$P819)),"")</f>
        <v>106.32175381396036</v>
      </c>
      <c r="Q819" s="50">
        <f t="shared" si="126"/>
        <v>836</v>
      </c>
      <c r="R819" s="51">
        <f t="shared" ca="1" si="133"/>
        <v>145.33161454440261</v>
      </c>
      <c r="S819" s="52">
        <f t="shared" ca="1" si="134"/>
        <v>1653</v>
      </c>
      <c r="T819" s="39" t="str">
        <f t="shared" ca="1" si="130"/>
        <v>145,</v>
      </c>
      <c r="U819" s="39" t="str">
        <f t="shared" ca="1" si="131"/>
        <v>145.3316,</v>
      </c>
      <c r="V819" s="53" t="str">
        <f t="shared" ca="1" si="132"/>
        <v>14533,</v>
      </c>
      <c r="W819" s="41"/>
      <c r="X819" s="42"/>
      <c r="Y819" s="42"/>
      <c r="Z819" s="72"/>
      <c r="AA819" s="42"/>
      <c r="AB819" s="44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</row>
    <row r="820" spans="11:39" x14ac:dyDescent="0.2">
      <c r="K820" s="26"/>
      <c r="L820" s="48">
        <v>819</v>
      </c>
      <c r="M820" s="49">
        <f t="shared" si="127"/>
        <v>0.65999999999999992</v>
      </c>
      <c r="N820" s="33">
        <f t="shared" si="128"/>
        <v>6000</v>
      </c>
      <c r="O820" s="33">
        <f t="shared" si="129"/>
        <v>105.38544195849676</v>
      </c>
      <c r="P820" s="34">
        <f>IF(INDEX($O$2:$O$4095,MATCH($B$8,$O$2:$O$4095,1)+ROWS(P$2:$P820))&lt;=$B$9,INDEX($O$2:$O$4095,MATCH($B$8,$O$2:$O$4095,1)+ROWS(P$2:$P820)),"")</f>
        <v>106.37653037667417</v>
      </c>
      <c r="Q820" s="50">
        <f t="shared" si="126"/>
        <v>837</v>
      </c>
      <c r="R820" s="51">
        <f t="shared" ca="1" si="133"/>
        <v>145.42157044854281</v>
      </c>
      <c r="S820" s="52">
        <f t="shared" ca="1" si="134"/>
        <v>1655</v>
      </c>
      <c r="T820" s="39" t="str">
        <f t="shared" ca="1" si="130"/>
        <v>145,</v>
      </c>
      <c r="U820" s="39" t="str">
        <f t="shared" ca="1" si="131"/>
        <v>145.4216,</v>
      </c>
      <c r="V820" s="53" t="str">
        <f t="shared" ca="1" si="132"/>
        <v>14542,</v>
      </c>
      <c r="W820" s="41"/>
      <c r="X820" s="42"/>
      <c r="Y820" s="42"/>
      <c r="Z820" s="72"/>
      <c r="AA820" s="42"/>
      <c r="AB820" s="44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</row>
    <row r="821" spans="11:39" x14ac:dyDescent="0.2">
      <c r="K821" s="26"/>
      <c r="L821" s="48">
        <v>820</v>
      </c>
      <c r="M821" s="49">
        <f t="shared" si="127"/>
        <v>0.66080586080586079</v>
      </c>
      <c r="N821" s="33">
        <f t="shared" si="128"/>
        <v>5990.8536585365855</v>
      </c>
      <c r="O821" s="33">
        <f t="shared" si="129"/>
        <v>105.44079058985608</v>
      </c>
      <c r="P821" s="34">
        <f>IF(INDEX($O$2:$O$4095,MATCH($B$8,$O$2:$O$4095,1)+ROWS(P$2:$P821))&lt;=$B$9,INDEX($O$2:$O$4095,MATCH($B$8,$O$2:$O$4095,1)+ROWS(P$2:$P821)),"")</f>
        <v>106.43127412514104</v>
      </c>
      <c r="Q821" s="50">
        <f t="shared" si="126"/>
        <v>838</v>
      </c>
      <c r="R821" s="51">
        <f t="shared" ca="1" si="133"/>
        <v>145.51153004497718</v>
      </c>
      <c r="S821" s="52">
        <f t="shared" ca="1" si="134"/>
        <v>1657</v>
      </c>
      <c r="T821" s="39" t="str">
        <f t="shared" ca="1" si="130"/>
        <v>146,</v>
      </c>
      <c r="U821" s="39" t="str">
        <f t="shared" ca="1" si="131"/>
        <v>145.5115,</v>
      </c>
      <c r="V821" s="53" t="str">
        <f t="shared" ca="1" si="132"/>
        <v>14551,</v>
      </c>
      <c r="W821" s="41"/>
      <c r="X821" s="42"/>
      <c r="Y821" s="42"/>
      <c r="Z821" s="72"/>
      <c r="AA821" s="42"/>
      <c r="AB821" s="44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</row>
    <row r="822" spans="11:39" x14ac:dyDescent="0.2">
      <c r="K822" s="26"/>
      <c r="L822" s="48">
        <v>821</v>
      </c>
      <c r="M822" s="49">
        <f t="shared" si="127"/>
        <v>0.66161172161172155</v>
      </c>
      <c r="N822" s="33">
        <f t="shared" si="128"/>
        <v>5981.7295980511581</v>
      </c>
      <c r="O822" s="33">
        <f t="shared" si="129"/>
        <v>105.49610481242445</v>
      </c>
      <c r="P822" s="34">
        <f>IF(INDEX($O$2:$O$4095,MATCH($B$8,$O$2:$O$4095,1)+ROWS(P$2:$P822))&lt;=$B$9,INDEX($O$2:$O$4095,MATCH($B$8,$O$2:$O$4095,1)+ROWS(P$2:$P822)),"")</f>
        <v>106.48598515045336</v>
      </c>
      <c r="Q822" s="50">
        <f t="shared" si="126"/>
        <v>839</v>
      </c>
      <c r="R822" s="51">
        <f t="shared" ca="1" si="133"/>
        <v>145.60149351888913</v>
      </c>
      <c r="S822" s="52">
        <f t="shared" ca="1" si="134"/>
        <v>1659</v>
      </c>
      <c r="T822" s="39" t="str">
        <f t="shared" ca="1" si="130"/>
        <v>146,</v>
      </c>
      <c r="U822" s="39" t="str">
        <f t="shared" ca="1" si="131"/>
        <v>145.6015,</v>
      </c>
      <c r="V822" s="53" t="str">
        <f t="shared" ca="1" si="132"/>
        <v>14560,</v>
      </c>
      <c r="W822" s="41"/>
      <c r="X822" s="42"/>
      <c r="Y822" s="42"/>
      <c r="Z822" s="72"/>
      <c r="AA822" s="42"/>
      <c r="AB822" s="44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</row>
    <row r="823" spans="11:39" x14ac:dyDescent="0.2">
      <c r="K823" s="26"/>
      <c r="L823" s="48">
        <v>822</v>
      </c>
      <c r="M823" s="49">
        <f t="shared" si="127"/>
        <v>0.66241758241758242</v>
      </c>
      <c r="N823" s="33">
        <f t="shared" si="128"/>
        <v>5972.6277372262775</v>
      </c>
      <c r="O823" s="33">
        <f t="shared" si="129"/>
        <v>105.55138472246801</v>
      </c>
      <c r="P823" s="34">
        <f>IF(INDEX($O$2:$O$4095,MATCH($B$8,$O$2:$O$4095,1)+ROWS(P$2:$P823))&lt;=$B$9,INDEX($O$2:$O$4095,MATCH($B$8,$O$2:$O$4095,1)+ROWS(P$2:$P823)),"")</f>
        <v>106.54066354341177</v>
      </c>
      <c r="Q823" s="50">
        <f t="shared" si="126"/>
        <v>840</v>
      </c>
      <c r="R823" s="51">
        <f t="shared" ca="1" si="133"/>
        <v>145.69146105535111</v>
      </c>
      <c r="S823" s="52">
        <f t="shared" ca="1" si="134"/>
        <v>1661</v>
      </c>
      <c r="T823" s="39" t="str">
        <f t="shared" ca="1" si="130"/>
        <v>146,</v>
      </c>
      <c r="U823" s="39" t="str">
        <f t="shared" ca="1" si="131"/>
        <v>145.6915,</v>
      </c>
      <c r="V823" s="53" t="str">
        <f t="shared" ca="1" si="132"/>
        <v>14569,</v>
      </c>
      <c r="W823" s="41"/>
      <c r="X823" s="42"/>
      <c r="Y823" s="42"/>
      <c r="Z823" s="72"/>
      <c r="AA823" s="42"/>
      <c r="AB823" s="44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</row>
    <row r="824" spans="11:39" x14ac:dyDescent="0.2">
      <c r="K824" s="26"/>
      <c r="L824" s="48">
        <v>823</v>
      </c>
      <c r="M824" s="49">
        <f t="shared" si="127"/>
        <v>0.66322344322344318</v>
      </c>
      <c r="N824" s="33">
        <f t="shared" si="128"/>
        <v>5963.5479951397328</v>
      </c>
      <c r="O824" s="33">
        <f t="shared" si="129"/>
        <v>105.60663041593654</v>
      </c>
      <c r="P824" s="34">
        <f>IF(INDEX($O$2:$O$4095,MATCH($B$8,$O$2:$O$4095,1)+ROWS(P$2:$P824))&lt;=$B$9,INDEX($O$2:$O$4095,MATCH($B$8,$O$2:$O$4095,1)+ROWS(P$2:$P824)),"")</f>
        <v>106.59530939452657</v>
      </c>
      <c r="Q824" s="50">
        <f t="shared" si="126"/>
        <v>841</v>
      </c>
      <c r="R824" s="51">
        <f t="shared" ca="1" si="133"/>
        <v>145.78143283932678</v>
      </c>
      <c r="S824" s="52">
        <f t="shared" ca="1" si="134"/>
        <v>1663</v>
      </c>
      <c r="T824" s="39" t="str">
        <f t="shared" ca="1" si="130"/>
        <v>146,</v>
      </c>
      <c r="U824" s="39" t="str">
        <f t="shared" ca="1" si="131"/>
        <v>145.7814,</v>
      </c>
      <c r="V824" s="53" t="str">
        <f t="shared" ca="1" si="132"/>
        <v>14578,</v>
      </c>
      <c r="W824" s="41"/>
      <c r="X824" s="42"/>
      <c r="Y824" s="42"/>
      <c r="Z824" s="72"/>
      <c r="AA824" s="42"/>
      <c r="AB824" s="44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</row>
    <row r="825" spans="11:39" x14ac:dyDescent="0.2">
      <c r="K825" s="26"/>
      <c r="L825" s="48">
        <v>824</v>
      </c>
      <c r="M825" s="49">
        <f t="shared" si="127"/>
        <v>0.66402930402930394</v>
      </c>
      <c r="N825" s="33">
        <f t="shared" si="128"/>
        <v>5954.4902912621365</v>
      </c>
      <c r="O825" s="33">
        <f t="shared" si="129"/>
        <v>105.6618419884656</v>
      </c>
      <c r="P825" s="34">
        <f>IF(INDEX($O$2:$O$4095,MATCH($B$8,$O$2:$O$4095,1)+ROWS(P$2:$P825))&lt;=$B$9,INDEX($O$2:$O$4095,MATCH($B$8,$O$2:$O$4095,1)+ROWS(P$2:$P825)),"")</f>
        <v>106.64992279401923</v>
      </c>
      <c r="Q825" s="50">
        <f t="shared" si="126"/>
        <v>842</v>
      </c>
      <c r="R825" s="51">
        <f t="shared" ca="1" si="133"/>
        <v>145.87140905567367</v>
      </c>
      <c r="S825" s="52">
        <f t="shared" ca="1" si="134"/>
        <v>1665</v>
      </c>
      <c r="T825" s="39" t="str">
        <f t="shared" ca="1" si="130"/>
        <v>146,</v>
      </c>
      <c r="U825" s="39" t="str">
        <f t="shared" ca="1" si="131"/>
        <v>145.8714,</v>
      </c>
      <c r="V825" s="53" t="str">
        <f t="shared" ca="1" si="132"/>
        <v>14587,</v>
      </c>
      <c r="W825" s="41"/>
      <c r="X825" s="42"/>
      <c r="Y825" s="42"/>
      <c r="Z825" s="72"/>
      <c r="AA825" s="42"/>
      <c r="AB825" s="44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</row>
    <row r="826" spans="11:39" x14ac:dyDescent="0.2">
      <c r="K826" s="26"/>
      <c r="L826" s="48">
        <v>825</v>
      </c>
      <c r="M826" s="49">
        <f t="shared" si="127"/>
        <v>0.6648351648351648</v>
      </c>
      <c r="N826" s="33">
        <f t="shared" si="128"/>
        <v>5945.454545454546</v>
      </c>
      <c r="O826" s="33">
        <f t="shared" si="129"/>
        <v>105.71701953537752</v>
      </c>
      <c r="P826" s="34">
        <f>IF(INDEX($O$2:$O$4095,MATCH($B$8,$O$2:$O$4095,1)+ROWS(P$2:$P826))&lt;=$B$9,INDEX($O$2:$O$4095,MATCH($B$8,$O$2:$O$4095,1)+ROWS(P$2:$P826)),"")</f>
        <v>106.70450383182396</v>
      </c>
      <c r="Q826" s="50">
        <f t="shared" si="126"/>
        <v>843</v>
      </c>
      <c r="R826" s="51">
        <f t="shared" ca="1" si="133"/>
        <v>145.96138988914521</v>
      </c>
      <c r="S826" s="52">
        <f t="shared" ca="1" si="134"/>
        <v>1667</v>
      </c>
      <c r="T826" s="39" t="str">
        <f t="shared" ca="1" si="130"/>
        <v>146,</v>
      </c>
      <c r="U826" s="39" t="str">
        <f t="shared" ca="1" si="131"/>
        <v>145.9614,</v>
      </c>
      <c r="V826" s="53" t="str">
        <f t="shared" ca="1" si="132"/>
        <v>14596,</v>
      </c>
      <c r="W826" s="41"/>
      <c r="X826" s="42"/>
      <c r="Y826" s="42"/>
      <c r="Z826" s="72"/>
      <c r="AA826" s="42"/>
      <c r="AB826" s="44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</row>
    <row r="827" spans="11:39" x14ac:dyDescent="0.2">
      <c r="K827" s="26"/>
      <c r="L827" s="48">
        <v>826</v>
      </c>
      <c r="M827" s="49">
        <f t="shared" si="127"/>
        <v>0.66564102564102556</v>
      </c>
      <c r="N827" s="33">
        <f t="shared" si="128"/>
        <v>5936.4406779661022</v>
      </c>
      <c r="O827" s="33">
        <f t="shared" si="129"/>
        <v>105.77216315168312</v>
      </c>
      <c r="P827" s="34">
        <f>IF(INDEX($O$2:$O$4095,MATCH($B$8,$O$2:$O$4095,1)+ROWS(P$2:$P827))&lt;=$B$9,INDEX($O$2:$O$4095,MATCH($B$8,$O$2:$O$4095,1)+ROWS(P$2:$P827)),"")</f>
        <v>106.75905259758832</v>
      </c>
      <c r="Q827" s="50">
        <f t="shared" si="126"/>
        <v>844</v>
      </c>
      <c r="R827" s="51">
        <f t="shared" ca="1" si="133"/>
        <v>146.05137552439339</v>
      </c>
      <c r="S827" s="52">
        <f t="shared" ca="1" si="134"/>
        <v>1669</v>
      </c>
      <c r="T827" s="39" t="str">
        <f t="shared" ca="1" si="130"/>
        <v>146,</v>
      </c>
      <c r="U827" s="39" t="str">
        <f t="shared" ca="1" si="131"/>
        <v>146.0514,</v>
      </c>
      <c r="V827" s="53" t="str">
        <f t="shared" ca="1" si="132"/>
        <v>14605,</v>
      </c>
      <c r="W827" s="41"/>
      <c r="X827" s="42"/>
      <c r="Y827" s="42"/>
      <c r="Z827" s="72"/>
      <c r="AA827" s="42"/>
      <c r="AB827" s="44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</row>
    <row r="828" spans="11:39" x14ac:dyDescent="0.2">
      <c r="K828" s="26"/>
      <c r="L828" s="48">
        <v>827</v>
      </c>
      <c r="M828" s="49">
        <f t="shared" si="127"/>
        <v>0.66644688644688643</v>
      </c>
      <c r="N828" s="33">
        <f t="shared" si="128"/>
        <v>5927.4486094316808</v>
      </c>
      <c r="O828" s="33">
        <f t="shared" si="129"/>
        <v>105.82727293208319</v>
      </c>
      <c r="P828" s="34">
        <f>IF(INDEX($O$2:$O$4095,MATCH($B$8,$O$2:$O$4095,1)+ROWS(P$2:$P828))&lt;=$B$9,INDEX($O$2:$O$4095,MATCH($B$8,$O$2:$O$4095,1)+ROWS(P$2:$P828)),"")</f>
        <v>106.81356918067536</v>
      </c>
      <c r="Q828" s="50">
        <f t="shared" si="126"/>
        <v>845</v>
      </c>
      <c r="R828" s="51">
        <f t="shared" ca="1" si="133"/>
        <v>146.14136614597101</v>
      </c>
      <c r="S828" s="52">
        <f t="shared" ca="1" si="134"/>
        <v>1671</v>
      </c>
      <c r="T828" s="39" t="str">
        <f t="shared" ca="1" si="130"/>
        <v>146,</v>
      </c>
      <c r="U828" s="39" t="str">
        <f t="shared" ca="1" si="131"/>
        <v>146.1414,</v>
      </c>
      <c r="V828" s="53" t="str">
        <f t="shared" ca="1" si="132"/>
        <v>14614,</v>
      </c>
      <c r="W828" s="41"/>
      <c r="X828" s="42"/>
      <c r="Y828" s="42"/>
      <c r="Z828" s="72"/>
      <c r="AA828" s="42"/>
      <c r="AB828" s="44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</row>
    <row r="829" spans="11:39" x14ac:dyDescent="0.2">
      <c r="K829" s="26"/>
      <c r="L829" s="48">
        <v>828</v>
      </c>
      <c r="M829" s="49">
        <f t="shared" si="127"/>
        <v>0.66725274725274719</v>
      </c>
      <c r="N829" s="33">
        <f t="shared" si="128"/>
        <v>5918.4782608695659</v>
      </c>
      <c r="O829" s="33">
        <f t="shared" si="129"/>
        <v>105.88234897096999</v>
      </c>
      <c r="P829" s="34">
        <f>IF(INDEX($O$2:$O$4095,MATCH($B$8,$O$2:$O$4095,1)+ROWS(P$2:$P829))&lt;=$B$9,INDEX($O$2:$O$4095,MATCH($B$8,$O$2:$O$4095,1)+ROWS(P$2:$P829)),"")</f>
        <v>106.86805367016427</v>
      </c>
      <c r="Q829" s="50">
        <f t="shared" si="126"/>
        <v>846</v>
      </c>
      <c r="R829" s="51">
        <f t="shared" ca="1" si="133"/>
        <v>146.23136193833403</v>
      </c>
      <c r="S829" s="52">
        <f t="shared" ca="1" si="134"/>
        <v>1673</v>
      </c>
      <c r="T829" s="39" t="str">
        <f t="shared" ca="1" si="130"/>
        <v>146,</v>
      </c>
      <c r="U829" s="39" t="str">
        <f t="shared" ca="1" si="131"/>
        <v>146.2314,</v>
      </c>
      <c r="V829" s="53" t="str">
        <f t="shared" ca="1" si="132"/>
        <v>14623,</v>
      </c>
      <c r="W829" s="41"/>
      <c r="X829" s="42"/>
      <c r="Y829" s="42"/>
      <c r="Z829" s="72"/>
      <c r="AA829" s="42"/>
      <c r="AB829" s="44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</row>
    <row r="830" spans="11:39" x14ac:dyDescent="0.2">
      <c r="K830" s="26"/>
      <c r="L830" s="48">
        <v>829</v>
      </c>
      <c r="M830" s="49">
        <f t="shared" si="127"/>
        <v>0.66805860805860806</v>
      </c>
      <c r="N830" s="33">
        <f t="shared" si="128"/>
        <v>5909.5295536791309</v>
      </c>
      <c r="O830" s="33">
        <f t="shared" si="129"/>
        <v>105.93739136242851</v>
      </c>
      <c r="P830" s="34">
        <f>IF(INDEX($O$2:$O$4095,MATCH($B$8,$O$2:$O$4095,1)+ROWS(P$2:$P830))&lt;=$B$9,INDEX($O$2:$O$4095,MATCH($B$8,$O$2:$O$4095,1)+ROWS(P$2:$P830)),"")</f>
        <v>106.92250615485233</v>
      </c>
      <c r="Q830" s="50">
        <f t="shared" si="126"/>
        <v>847</v>
      </c>
      <c r="R830" s="51">
        <f t="shared" ca="1" si="133"/>
        <v>146.32136308584387</v>
      </c>
      <c r="S830" s="52">
        <f t="shared" ca="1" si="134"/>
        <v>1675</v>
      </c>
      <c r="T830" s="39" t="str">
        <f t="shared" ca="1" si="130"/>
        <v>146,</v>
      </c>
      <c r="U830" s="39" t="str">
        <f t="shared" ca="1" si="131"/>
        <v>146.3214,</v>
      </c>
      <c r="V830" s="53" t="str">
        <f t="shared" ca="1" si="132"/>
        <v>14632,</v>
      </c>
      <c r="W830" s="41"/>
      <c r="X830" s="42"/>
      <c r="Y830" s="42"/>
      <c r="Z830" s="72"/>
      <c r="AA830" s="42"/>
      <c r="AB830" s="44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</row>
    <row r="831" spans="11:39" x14ac:dyDescent="0.2">
      <c r="K831" s="26"/>
      <c r="L831" s="48">
        <v>830</v>
      </c>
      <c r="M831" s="49">
        <f t="shared" si="127"/>
        <v>0.66886446886446882</v>
      </c>
      <c r="N831" s="33">
        <f t="shared" si="128"/>
        <v>5900.6024096385545</v>
      </c>
      <c r="O831" s="33">
        <f t="shared" si="129"/>
        <v>105.99240020023814</v>
      </c>
      <c r="P831" s="34">
        <f>IF(INDEX($O$2:$O$4095,MATCH($B$8,$O$2:$O$4095,1)+ROWS(P$2:$P831))&lt;=$B$9,INDEX($O$2:$O$4095,MATCH($B$8,$O$2:$O$4095,1)+ROWS(P$2:$P831)),"")</f>
        <v>106.97692672325564</v>
      </c>
      <c r="Q831" s="50">
        <f t="shared" si="126"/>
        <v>848</v>
      </c>
      <c r="R831" s="51">
        <f t="shared" ca="1" si="133"/>
        <v>146.41136977276994</v>
      </c>
      <c r="S831" s="52">
        <f t="shared" ca="1" si="134"/>
        <v>1677</v>
      </c>
      <c r="T831" s="39" t="str">
        <f t="shared" ca="1" si="130"/>
        <v>146,</v>
      </c>
      <c r="U831" s="39" t="str">
        <f t="shared" ca="1" si="131"/>
        <v>146.4114,</v>
      </c>
      <c r="V831" s="53" t="str">
        <f t="shared" ca="1" si="132"/>
        <v>14641,</v>
      </c>
      <c r="W831" s="41"/>
      <c r="X831" s="42"/>
      <c r="Y831" s="42"/>
      <c r="Z831" s="72"/>
      <c r="AA831" s="42"/>
      <c r="AB831" s="44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</row>
    <row r="832" spans="11:39" x14ac:dyDescent="0.2">
      <c r="K832" s="26"/>
      <c r="L832" s="48">
        <v>831</v>
      </c>
      <c r="M832" s="49">
        <f t="shared" si="127"/>
        <v>0.66967032967032958</v>
      </c>
      <c r="N832" s="33">
        <f t="shared" si="128"/>
        <v>5891.696750902528</v>
      </c>
      <c r="O832" s="33">
        <f t="shared" si="129"/>
        <v>106.04737557787405</v>
      </c>
      <c r="P832" s="34">
        <f>IF(INDEX($O$2:$O$4095,MATCH($B$8,$O$2:$O$4095,1)+ROWS(P$2:$P832))&lt;=$B$9,INDEX($O$2:$O$4095,MATCH($B$8,$O$2:$O$4095,1)+ROWS(P$2:$P832)),"")</f>
        <v>107.03131546361095</v>
      </c>
      <c r="Q832" s="50">
        <f t="shared" si="126"/>
        <v>849</v>
      </c>
      <c r="R832" s="51">
        <f t="shared" ca="1" si="133"/>
        <v>146.50138218329181</v>
      </c>
      <c r="S832" s="52">
        <f t="shared" ca="1" si="134"/>
        <v>1679</v>
      </c>
      <c r="T832" s="39" t="str">
        <f t="shared" ca="1" si="130"/>
        <v>147,</v>
      </c>
      <c r="U832" s="39" t="str">
        <f t="shared" ca="1" si="131"/>
        <v>146.5014,</v>
      </c>
      <c r="V832" s="53" t="str">
        <f t="shared" ca="1" si="132"/>
        <v>14650,</v>
      </c>
      <c r="W832" s="41"/>
      <c r="X832" s="42"/>
      <c r="Y832" s="42"/>
      <c r="Z832" s="72"/>
      <c r="AA832" s="42"/>
      <c r="AB832" s="44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</row>
    <row r="833" spans="11:39" x14ac:dyDescent="0.2">
      <c r="K833" s="26"/>
      <c r="L833" s="48">
        <v>832</v>
      </c>
      <c r="M833" s="49">
        <f t="shared" si="127"/>
        <v>0.67047619047619045</v>
      </c>
      <c r="N833" s="33">
        <f t="shared" si="128"/>
        <v>5882.8125</v>
      </c>
      <c r="O833" s="33">
        <f t="shared" si="129"/>
        <v>106.10231758850847</v>
      </c>
      <c r="P833" s="34">
        <f>IF(INDEX($O$2:$O$4095,MATCH($B$8,$O$2:$O$4095,1)+ROWS(P$2:$P833))&lt;=$B$9,INDEX($O$2:$O$4095,MATCH($B$8,$O$2:$O$4095,1)+ROWS(P$2:$P833)),"")</f>
        <v>107.08567246387645</v>
      </c>
      <c r="Q833" s="50">
        <f t="shared" si="126"/>
        <v>850</v>
      </c>
      <c r="R833" s="51">
        <f t="shared" ca="1" si="133"/>
        <v>146.59140050150177</v>
      </c>
      <c r="S833" s="52">
        <f t="shared" ca="1" si="134"/>
        <v>1681</v>
      </c>
      <c r="T833" s="39" t="str">
        <f t="shared" ca="1" si="130"/>
        <v>147,</v>
      </c>
      <c r="U833" s="39" t="str">
        <f t="shared" ca="1" si="131"/>
        <v>146.5914,</v>
      </c>
      <c r="V833" s="53" t="str">
        <f t="shared" ca="1" si="132"/>
        <v>14659,</v>
      </c>
      <c r="W833" s="41"/>
      <c r="X833" s="42"/>
      <c r="Y833" s="42"/>
      <c r="Z833" s="72"/>
      <c r="AA833" s="42"/>
      <c r="AB833" s="44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</row>
    <row r="834" spans="11:39" x14ac:dyDescent="0.2">
      <c r="K834" s="26"/>
      <c r="L834" s="48">
        <v>833</v>
      </c>
      <c r="M834" s="49">
        <f t="shared" si="127"/>
        <v>0.67128205128205121</v>
      </c>
      <c r="N834" s="33">
        <f t="shared" si="128"/>
        <v>5873.9495798319331</v>
      </c>
      <c r="O834" s="33">
        <f t="shared" si="129"/>
        <v>106.15722632501246</v>
      </c>
      <c r="P834" s="34">
        <f>IF(INDEX($O$2:$O$4095,MATCH($B$8,$O$2:$O$4095,1)+ROWS(P$2:$P834))&lt;=$B$9,INDEX($O$2:$O$4095,MATCH($B$8,$O$2:$O$4095,1)+ROWS(P$2:$P834)),"")</f>
        <v>107.13999781173339</v>
      </c>
      <c r="Q834" s="50">
        <f t="shared" ref="Q834:Q897" si="135">INDEX($L$2:$L$4095,MATCH($P834,$O$2:$O$4095,0))</f>
        <v>851</v>
      </c>
      <c r="R834" s="51">
        <f t="shared" ca="1" si="133"/>
        <v>146.68142491140679</v>
      </c>
      <c r="S834" s="52">
        <f t="shared" ca="1" si="134"/>
        <v>1683</v>
      </c>
      <c r="T834" s="39" t="str">
        <f t="shared" ca="1" si="130"/>
        <v>147,</v>
      </c>
      <c r="U834" s="39" t="str">
        <f t="shared" ca="1" si="131"/>
        <v>146.6814,</v>
      </c>
      <c r="V834" s="53" t="str">
        <f t="shared" ca="1" si="132"/>
        <v>14668,</v>
      </c>
      <c r="W834" s="41"/>
      <c r="X834" s="42"/>
      <c r="Y834" s="42"/>
      <c r="Z834" s="72"/>
      <c r="AA834" s="42"/>
      <c r="AB834" s="44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</row>
    <row r="835" spans="11:39" x14ac:dyDescent="0.2">
      <c r="K835" s="26"/>
      <c r="L835" s="48">
        <v>834</v>
      </c>
      <c r="M835" s="49">
        <f t="shared" ref="M835:M898" si="136">(L835*$B$5)/($B$6-1)</f>
        <v>0.67208791208791208</v>
      </c>
      <c r="N835" s="33">
        <f t="shared" ref="N835:N898" si="137">IF($B$7="Upper Leg",$B$4*(($B$5/M835)-1),$B$4*(1/(($B$5/M835)-1)))</f>
        <v>5865.1079136690651</v>
      </c>
      <c r="O835" s="33">
        <f t="shared" ref="O835:O898" si="138">($B$2/LN(N835/($B$3*EXP(-$B$2/298.15))))-273.15</f>
        <v>106.212101879957</v>
      </c>
      <c r="P835" s="34">
        <f>IF(INDEX($O$2:$O$4095,MATCH($B$8,$O$2:$O$4095,1)+ROWS(P$2:$P835))&lt;=$B$9,INDEX($O$2:$O$4095,MATCH($B$8,$O$2:$O$4095,1)+ROWS(P$2:$P835)),"")</f>
        <v>107.19429159458724</v>
      </c>
      <c r="Q835" s="50">
        <f t="shared" si="135"/>
        <v>852</v>
      </c>
      <c r="R835" s="51">
        <f t="shared" ca="1" si="133"/>
        <v>146.77145559693116</v>
      </c>
      <c r="S835" s="52">
        <f t="shared" ca="1" si="134"/>
        <v>1685</v>
      </c>
      <c r="T835" s="39" t="str">
        <f t="shared" ref="T835:T898" ca="1" si="139">ROUND(R835,0)&amp;","</f>
        <v>147,</v>
      </c>
      <c r="U835" s="39" t="str">
        <f t="shared" ref="U835:U898" ca="1" si="140">ROUND(R835,4)&amp;","</f>
        <v>146.7715,</v>
      </c>
      <c r="V835" s="53" t="str">
        <f t="shared" ref="V835:V898" ca="1" si="141">ROUND(R835*$B$11,0)&amp;","</f>
        <v>14677,</v>
      </c>
      <c r="W835" s="41"/>
      <c r="X835" s="42"/>
      <c r="Y835" s="42"/>
      <c r="Z835" s="72"/>
      <c r="AA835" s="42"/>
      <c r="AB835" s="44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</row>
    <row r="836" spans="11:39" x14ac:dyDescent="0.2">
      <c r="K836" s="26"/>
      <c r="L836" s="48">
        <v>835</v>
      </c>
      <c r="M836" s="49">
        <f t="shared" si="136"/>
        <v>0.67289377289377295</v>
      </c>
      <c r="N836" s="33">
        <f t="shared" si="137"/>
        <v>5856.2874251496996</v>
      </c>
      <c r="O836" s="33">
        <f t="shared" si="138"/>
        <v>106.26694434561449</v>
      </c>
      <c r="P836" s="34">
        <f>IF(INDEX($O$2:$O$4095,MATCH($B$8,$O$2:$O$4095,1)+ROWS(P$2:$P836))&lt;=$B$9,INDEX($O$2:$O$4095,MATCH($B$8,$O$2:$O$4095,1)+ROWS(P$2:$P836)),"")</f>
        <v>107.24855389956906</v>
      </c>
      <c r="Q836" s="50">
        <f t="shared" si="135"/>
        <v>853</v>
      </c>
      <c r="R836" s="51">
        <f t="shared" ref="R836:R899" ca="1" si="142">INDIRECT("P"&amp;((ROW(P836)-2)*$B$10)+2,TRUE)</f>
        <v>146.86149274191888</v>
      </c>
      <c r="S836" s="52">
        <f t="shared" ca="1" si="134"/>
        <v>1687</v>
      </c>
      <c r="T836" s="39" t="str">
        <f t="shared" ca="1" si="139"/>
        <v>147,</v>
      </c>
      <c r="U836" s="39" t="str">
        <f t="shared" ca="1" si="140"/>
        <v>146.8615,</v>
      </c>
      <c r="V836" s="53" t="str">
        <f t="shared" ca="1" si="141"/>
        <v>14686,</v>
      </c>
      <c r="W836" s="41"/>
      <c r="X836" s="42"/>
      <c r="Y836" s="42"/>
      <c r="Z836" s="72"/>
      <c r="AA836" s="42"/>
      <c r="AB836" s="44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</row>
    <row r="837" spans="11:39" x14ac:dyDescent="0.2">
      <c r="K837" s="26"/>
      <c r="L837" s="48">
        <v>836</v>
      </c>
      <c r="M837" s="49">
        <f t="shared" si="136"/>
        <v>0.67369963369963359</v>
      </c>
      <c r="N837" s="33">
        <f t="shared" si="137"/>
        <v>5847.4880382775127</v>
      </c>
      <c r="O837" s="33">
        <f t="shared" si="138"/>
        <v>106.32175381396036</v>
      </c>
      <c r="P837" s="34">
        <f>IF(INDEX($O$2:$O$4095,MATCH($B$8,$O$2:$O$4095,1)+ROWS(P$2:$P837))&lt;=$B$9,INDEX($O$2:$O$4095,MATCH($B$8,$O$2:$O$4095,1)+ROWS(P$2:$P837)),"")</f>
        <v>107.30278481353668</v>
      </c>
      <c r="Q837" s="50">
        <f t="shared" si="135"/>
        <v>854</v>
      </c>
      <c r="R837" s="51">
        <f t="shared" ca="1" si="142"/>
        <v>146.95153653013563</v>
      </c>
      <c r="S837" s="52">
        <f t="shared" ca="1" si="134"/>
        <v>1689</v>
      </c>
      <c r="T837" s="39" t="str">
        <f t="shared" ca="1" si="139"/>
        <v>147,</v>
      </c>
      <c r="U837" s="39" t="str">
        <f t="shared" ca="1" si="140"/>
        <v>146.9515,</v>
      </c>
      <c r="V837" s="53" t="str">
        <f t="shared" ca="1" si="141"/>
        <v>14695,</v>
      </c>
      <c r="W837" s="41"/>
      <c r="X837" s="42"/>
      <c r="Y837" s="42"/>
      <c r="Z837" s="72"/>
      <c r="AA837" s="42"/>
      <c r="AB837" s="44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</row>
    <row r="838" spans="11:39" x14ac:dyDescent="0.2">
      <c r="K838" s="26"/>
      <c r="L838" s="48">
        <v>837</v>
      </c>
      <c r="M838" s="49">
        <f t="shared" si="136"/>
        <v>0.67450549450549446</v>
      </c>
      <c r="N838" s="33">
        <f t="shared" si="137"/>
        <v>5838.7096774193551</v>
      </c>
      <c r="O838" s="33">
        <f t="shared" si="138"/>
        <v>106.37653037667417</v>
      </c>
      <c r="P838" s="34">
        <f>IF(INDEX($O$2:$O$4095,MATCH($B$8,$O$2:$O$4095,1)+ROWS(P$2:$P838))&lt;=$B$9,INDEX($O$2:$O$4095,MATCH($B$8,$O$2:$O$4095,1)+ROWS(P$2:$P838)),"")</f>
        <v>107.35698442307586</v>
      </c>
      <c r="Q838" s="50">
        <f t="shared" si="135"/>
        <v>855</v>
      </c>
      <c r="R838" s="51">
        <f t="shared" ca="1" si="142"/>
        <v>147.04158714527142</v>
      </c>
      <c r="S838" s="52">
        <f t="shared" ca="1" si="134"/>
        <v>1691</v>
      </c>
      <c r="T838" s="39" t="str">
        <f t="shared" ca="1" si="139"/>
        <v>147,</v>
      </c>
      <c r="U838" s="39" t="str">
        <f t="shared" ca="1" si="140"/>
        <v>147.0416,</v>
      </c>
      <c r="V838" s="53" t="str">
        <f t="shared" ca="1" si="141"/>
        <v>14704,</v>
      </c>
      <c r="W838" s="41"/>
      <c r="X838" s="42"/>
      <c r="Y838" s="42"/>
      <c r="Z838" s="72"/>
      <c r="AA838" s="42"/>
      <c r="AB838" s="44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</row>
    <row r="839" spans="11:39" x14ac:dyDescent="0.2">
      <c r="K839" s="26"/>
      <c r="L839" s="48">
        <v>838</v>
      </c>
      <c r="M839" s="49">
        <f t="shared" si="136"/>
        <v>0.67531135531135522</v>
      </c>
      <c r="N839" s="33">
        <f t="shared" si="137"/>
        <v>5829.9522673031033</v>
      </c>
      <c r="O839" s="33">
        <f t="shared" si="138"/>
        <v>106.43127412514104</v>
      </c>
      <c r="P839" s="34">
        <f>IF(INDEX($O$2:$O$4095,MATCH($B$8,$O$2:$O$4095,1)+ROWS(P$2:$P839))&lt;=$B$9,INDEX($O$2:$O$4095,MATCH($B$8,$O$2:$O$4095,1)+ROWS(P$2:$P839)),"")</f>
        <v>107.4111528145018</v>
      </c>
      <c r="Q839" s="50">
        <f t="shared" si="135"/>
        <v>856</v>
      </c>
      <c r="R839" s="51">
        <f t="shared" ca="1" si="142"/>
        <v>147.13164477094256</v>
      </c>
      <c r="S839" s="52">
        <f t="shared" ca="1" si="134"/>
        <v>1693</v>
      </c>
      <c r="T839" s="39" t="str">
        <f t="shared" ca="1" si="139"/>
        <v>147,</v>
      </c>
      <c r="U839" s="39" t="str">
        <f t="shared" ca="1" si="140"/>
        <v>147.1316,</v>
      </c>
      <c r="V839" s="53" t="str">
        <f t="shared" ca="1" si="141"/>
        <v>14713,</v>
      </c>
      <c r="W839" s="41"/>
      <c r="X839" s="42"/>
      <c r="Y839" s="42"/>
      <c r="Z839" s="72"/>
      <c r="AA839" s="42"/>
      <c r="AB839" s="44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</row>
    <row r="840" spans="11:39" x14ac:dyDescent="0.2">
      <c r="K840" s="26"/>
      <c r="L840" s="48">
        <v>839</v>
      </c>
      <c r="M840" s="49">
        <f t="shared" si="136"/>
        <v>0.67611721611721609</v>
      </c>
      <c r="N840" s="33">
        <f t="shared" si="137"/>
        <v>5821.2157330154942</v>
      </c>
      <c r="O840" s="33">
        <f t="shared" si="138"/>
        <v>106.48598515045336</v>
      </c>
      <c r="P840" s="34">
        <f>IF(INDEX($O$2:$O$4095,MATCH($B$8,$O$2:$O$4095,1)+ROWS(P$2:$P840))&lt;=$B$9,INDEX($O$2:$O$4095,MATCH($B$8,$O$2:$O$4095,1)+ROWS(P$2:$P840)),"")</f>
        <v>107.46529007386022</v>
      </c>
      <c r="Q840" s="50">
        <f t="shared" si="135"/>
        <v>857</v>
      </c>
      <c r="R840" s="51">
        <f t="shared" ca="1" si="142"/>
        <v>147.22170959069456</v>
      </c>
      <c r="S840" s="52">
        <f t="shared" ca="1" si="134"/>
        <v>1695</v>
      </c>
      <c r="T840" s="39" t="str">
        <f t="shared" ca="1" si="139"/>
        <v>147,</v>
      </c>
      <c r="U840" s="39" t="str">
        <f t="shared" ca="1" si="140"/>
        <v>147.2217,</v>
      </c>
      <c r="V840" s="53" t="str">
        <f t="shared" ca="1" si="141"/>
        <v>14722,</v>
      </c>
      <c r="W840" s="41"/>
      <c r="X840" s="42"/>
      <c r="Y840" s="42"/>
      <c r="Z840" s="72"/>
      <c r="AA840" s="42"/>
      <c r="AB840" s="44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</row>
    <row r="841" spans="11:39" x14ac:dyDescent="0.2">
      <c r="K841" s="26"/>
      <c r="L841" s="48">
        <v>840</v>
      </c>
      <c r="M841" s="49">
        <f t="shared" si="136"/>
        <v>0.67692307692307696</v>
      </c>
      <c r="N841" s="33">
        <f t="shared" si="137"/>
        <v>5812.4999999999991</v>
      </c>
      <c r="O841" s="33">
        <f t="shared" si="138"/>
        <v>106.54066354341177</v>
      </c>
      <c r="P841" s="34">
        <f>IF(INDEX($O$2:$O$4095,MATCH($B$8,$O$2:$O$4095,1)+ROWS(P$2:$P841))&lt;=$B$9,INDEX($O$2:$O$4095,MATCH($B$8,$O$2:$O$4095,1)+ROWS(P$2:$P841)),"")</f>
        <v>107.51939628692844</v>
      </c>
      <c r="Q841" s="50">
        <f t="shared" si="135"/>
        <v>858</v>
      </c>
      <c r="R841" s="51">
        <f t="shared" ca="1" si="142"/>
        <v>147.31178178800371</v>
      </c>
      <c r="S841" s="52">
        <f t="shared" ref="S841:S904" ca="1" si="143">INDEX($L$2:$L$4095,MATCH($R841,$O$2:$O$4095,0))</f>
        <v>1697</v>
      </c>
      <c r="T841" s="39" t="str">
        <f t="shared" ca="1" si="139"/>
        <v>147,</v>
      </c>
      <c r="U841" s="39" t="str">
        <f t="shared" ca="1" si="140"/>
        <v>147.3118,</v>
      </c>
      <c r="V841" s="53" t="str">
        <f t="shared" ca="1" si="141"/>
        <v>14731,</v>
      </c>
      <c r="W841" s="41"/>
      <c r="X841" s="42"/>
      <c r="Y841" s="42"/>
      <c r="Z841" s="72"/>
      <c r="AA841" s="42"/>
      <c r="AB841" s="44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</row>
    <row r="842" spans="11:39" x14ac:dyDescent="0.2">
      <c r="K842" s="26"/>
      <c r="L842" s="48">
        <v>841</v>
      </c>
      <c r="M842" s="49">
        <f t="shared" si="136"/>
        <v>0.67772893772893761</v>
      </c>
      <c r="N842" s="33">
        <f t="shared" si="137"/>
        <v>5803.804994054698</v>
      </c>
      <c r="O842" s="33">
        <f t="shared" si="138"/>
        <v>106.59530939452657</v>
      </c>
      <c r="P842" s="34">
        <f>IF(INDEX($O$2:$O$4095,MATCH($B$8,$O$2:$O$4095,1)+ROWS(P$2:$P842))&lt;=$B$9,INDEX($O$2:$O$4095,MATCH($B$8,$O$2:$O$4095,1)+ROWS(P$2:$P842)),"")</f>
        <v>107.57347153921705</v>
      </c>
      <c r="Q842" s="50">
        <f t="shared" si="135"/>
        <v>859</v>
      </c>
      <c r="R842" s="51">
        <f t="shared" ca="1" si="142"/>
        <v>147.4018615462798</v>
      </c>
      <c r="S842" s="52">
        <f t="shared" ca="1" si="143"/>
        <v>1699</v>
      </c>
      <c r="T842" s="39" t="str">
        <f t="shared" ca="1" si="139"/>
        <v>147,</v>
      </c>
      <c r="U842" s="39" t="str">
        <f t="shared" ca="1" si="140"/>
        <v>147.4019,</v>
      </c>
      <c r="V842" s="53" t="str">
        <f t="shared" ca="1" si="141"/>
        <v>14740,</v>
      </c>
      <c r="W842" s="41"/>
      <c r="X842" s="42"/>
      <c r="Y842" s="42"/>
      <c r="Z842" s="72"/>
      <c r="AA842" s="42"/>
      <c r="AB842" s="44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</row>
    <row r="843" spans="11:39" x14ac:dyDescent="0.2">
      <c r="K843" s="26"/>
      <c r="L843" s="48">
        <v>842</v>
      </c>
      <c r="M843" s="49">
        <f t="shared" si="136"/>
        <v>0.67853479853479848</v>
      </c>
      <c r="N843" s="33">
        <f t="shared" si="137"/>
        <v>5795.1306413301672</v>
      </c>
      <c r="O843" s="33">
        <f t="shared" si="138"/>
        <v>106.64992279401923</v>
      </c>
      <c r="P843" s="34">
        <f>IF(INDEX($O$2:$O$4095,MATCH($B$8,$O$2:$O$4095,1)+ROWS(P$2:$P843))&lt;=$B$9,INDEX($O$2:$O$4095,MATCH($B$8,$O$2:$O$4095,1)+ROWS(P$2:$P843)),"")</f>
        <v>107.62751591597072</v>
      </c>
      <c r="Q843" s="50">
        <f t="shared" si="135"/>
        <v>860</v>
      </c>
      <c r="R843" s="51">
        <f t="shared" ca="1" si="142"/>
        <v>147.49194904886843</v>
      </c>
      <c r="S843" s="52">
        <f t="shared" ca="1" si="143"/>
        <v>1701</v>
      </c>
      <c r="T843" s="39" t="str">
        <f t="shared" ca="1" si="139"/>
        <v>147,</v>
      </c>
      <c r="U843" s="39" t="str">
        <f t="shared" ca="1" si="140"/>
        <v>147.4919,</v>
      </c>
      <c r="V843" s="53" t="str">
        <f t="shared" ca="1" si="141"/>
        <v>14749,</v>
      </c>
      <c r="W843" s="41"/>
      <c r="X843" s="42"/>
      <c r="Y843" s="42"/>
      <c r="Z843" s="72"/>
      <c r="AA843" s="42"/>
      <c r="AB843" s="44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</row>
    <row r="844" spans="11:39" x14ac:dyDescent="0.2">
      <c r="K844" s="26"/>
      <c r="L844" s="48">
        <v>843</v>
      </c>
      <c r="M844" s="49">
        <f t="shared" si="136"/>
        <v>0.67934065934065924</v>
      </c>
      <c r="N844" s="33">
        <f t="shared" si="137"/>
        <v>5786.4768683274024</v>
      </c>
      <c r="O844" s="33">
        <f t="shared" si="138"/>
        <v>106.70450383182396</v>
      </c>
      <c r="P844" s="34">
        <f>IF(INDEX($O$2:$O$4095,MATCH($B$8,$O$2:$O$4095,1)+ROWS(P$2:$P844))&lt;=$B$9,INDEX($O$2:$O$4095,MATCH($B$8,$O$2:$O$4095,1)+ROWS(P$2:$P844)),"")</f>
        <v>107.68152950216955</v>
      </c>
      <c r="Q844" s="50">
        <f t="shared" si="135"/>
        <v>861</v>
      </c>
      <c r="R844" s="51">
        <f t="shared" ca="1" si="142"/>
        <v>147.58204447905314</v>
      </c>
      <c r="S844" s="52">
        <f t="shared" ca="1" si="143"/>
        <v>1703</v>
      </c>
      <c r="T844" s="39" t="str">
        <f t="shared" ca="1" si="139"/>
        <v>148,</v>
      </c>
      <c r="U844" s="39" t="str">
        <f t="shared" ca="1" si="140"/>
        <v>147.582,</v>
      </c>
      <c r="V844" s="53" t="str">
        <f t="shared" ca="1" si="141"/>
        <v>14758,</v>
      </c>
      <c r="W844" s="41"/>
      <c r="X844" s="42"/>
      <c r="Y844" s="42"/>
      <c r="Z844" s="72"/>
      <c r="AA844" s="42"/>
      <c r="AB844" s="44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</row>
    <row r="845" spans="11:39" x14ac:dyDescent="0.2">
      <c r="K845" s="26"/>
      <c r="L845" s="48">
        <v>844</v>
      </c>
      <c r="M845" s="49">
        <f t="shared" si="136"/>
        <v>0.68014652014652011</v>
      </c>
      <c r="N845" s="33">
        <f t="shared" si="137"/>
        <v>5777.8436018957345</v>
      </c>
      <c r="O845" s="33">
        <f t="shared" si="138"/>
        <v>106.75905259758832</v>
      </c>
      <c r="P845" s="34">
        <f>IF(INDEX($O$2:$O$4095,MATCH($B$8,$O$2:$O$4095,1)+ROWS(P$2:$P845))&lt;=$B$9,INDEX($O$2:$O$4095,MATCH($B$8,$O$2:$O$4095,1)+ROWS(P$2:$P845)),"")</f>
        <v>107.73551238253032</v>
      </c>
      <c r="Q845" s="50">
        <f t="shared" si="135"/>
        <v>862</v>
      </c>
      <c r="R845" s="51">
        <f t="shared" ca="1" si="142"/>
        <v>147.6721480200577</v>
      </c>
      <c r="S845" s="52">
        <f t="shared" ca="1" si="143"/>
        <v>1705</v>
      </c>
      <c r="T845" s="39" t="str">
        <f t="shared" ca="1" si="139"/>
        <v>148,</v>
      </c>
      <c r="U845" s="39" t="str">
        <f t="shared" ca="1" si="140"/>
        <v>147.6721,</v>
      </c>
      <c r="V845" s="53" t="str">
        <f t="shared" ca="1" si="141"/>
        <v>14767,</v>
      </c>
      <c r="W845" s="41"/>
      <c r="X845" s="42"/>
      <c r="Y845" s="42"/>
      <c r="Z845" s="72"/>
      <c r="AA845" s="42"/>
      <c r="AB845" s="44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</row>
    <row r="846" spans="11:39" x14ac:dyDescent="0.2">
      <c r="K846" s="26"/>
      <c r="L846" s="48">
        <v>845</v>
      </c>
      <c r="M846" s="49">
        <f t="shared" si="136"/>
        <v>0.68095238095238098</v>
      </c>
      <c r="N846" s="33">
        <f t="shared" si="137"/>
        <v>5769.2307692307686</v>
      </c>
      <c r="O846" s="33">
        <f t="shared" si="138"/>
        <v>106.81356918067536</v>
      </c>
      <c r="P846" s="34">
        <f>IF(INDEX($O$2:$O$4095,MATCH($B$8,$O$2:$O$4095,1)+ROWS(P$2:$P846))&lt;=$B$9,INDEX($O$2:$O$4095,MATCH($B$8,$O$2:$O$4095,1)+ROWS(P$2:$P846)),"")</f>
        <v>107.78946464150772</v>
      </c>
      <c r="Q846" s="50">
        <f t="shared" si="135"/>
        <v>863</v>
      </c>
      <c r="R846" s="51">
        <f t="shared" ca="1" si="142"/>
        <v>147.76225985504857</v>
      </c>
      <c r="S846" s="52">
        <f t="shared" ca="1" si="143"/>
        <v>1707</v>
      </c>
      <c r="T846" s="39" t="str">
        <f t="shared" ca="1" si="139"/>
        <v>148,</v>
      </c>
      <c r="U846" s="39" t="str">
        <f t="shared" ca="1" si="140"/>
        <v>147.7623,</v>
      </c>
      <c r="V846" s="53" t="str">
        <f t="shared" ca="1" si="141"/>
        <v>14776,</v>
      </c>
      <c r="W846" s="41"/>
      <c r="X846" s="42"/>
      <c r="Y846" s="42"/>
      <c r="Z846" s="72"/>
      <c r="AA846" s="42"/>
      <c r="AB846" s="44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</row>
    <row r="847" spans="11:39" x14ac:dyDescent="0.2">
      <c r="K847" s="26"/>
      <c r="L847" s="48">
        <v>846</v>
      </c>
      <c r="M847" s="49">
        <f t="shared" si="136"/>
        <v>0.68175824175824173</v>
      </c>
      <c r="N847" s="33">
        <f t="shared" si="137"/>
        <v>5760.6382978723395</v>
      </c>
      <c r="O847" s="33">
        <f t="shared" si="138"/>
        <v>106.86805367016427</v>
      </c>
      <c r="P847" s="34">
        <f>IF(INDEX($O$2:$O$4095,MATCH($B$8,$O$2:$O$4095,1)+ROWS(P$2:$P847))&lt;=$B$9,INDEX($O$2:$O$4095,MATCH($B$8,$O$2:$O$4095,1)+ROWS(P$2:$P847)),"")</f>
        <v>107.84338636329551</v>
      </c>
      <c r="Q847" s="50">
        <f t="shared" si="135"/>
        <v>864</v>
      </c>
      <c r="R847" s="51">
        <f t="shared" ca="1" si="142"/>
        <v>147.85238016713691</v>
      </c>
      <c r="S847" s="52">
        <f t="shared" ca="1" si="143"/>
        <v>1709</v>
      </c>
      <c r="T847" s="39" t="str">
        <f t="shared" ca="1" si="139"/>
        <v>148,</v>
      </c>
      <c r="U847" s="39" t="str">
        <f t="shared" ca="1" si="140"/>
        <v>147.8524,</v>
      </c>
      <c r="V847" s="53" t="str">
        <f t="shared" ca="1" si="141"/>
        <v>14785,</v>
      </c>
      <c r="W847" s="41"/>
      <c r="X847" s="42"/>
      <c r="Y847" s="42"/>
      <c r="Z847" s="72"/>
      <c r="AA847" s="42"/>
      <c r="AB847" s="44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</row>
    <row r="848" spans="11:39" x14ac:dyDescent="0.2">
      <c r="K848" s="26"/>
      <c r="L848" s="48">
        <v>847</v>
      </c>
      <c r="M848" s="49">
        <f t="shared" si="136"/>
        <v>0.68256410256410249</v>
      </c>
      <c r="N848" s="33">
        <f t="shared" si="137"/>
        <v>5752.0661157024806</v>
      </c>
      <c r="O848" s="33">
        <f t="shared" si="138"/>
        <v>106.92250615485233</v>
      </c>
      <c r="P848" s="34">
        <f>IF(INDEX($O$2:$O$4095,MATCH($B$8,$O$2:$O$4095,1)+ROWS(P$2:$P848))&lt;=$B$9,INDEX($O$2:$O$4095,MATCH($B$8,$O$2:$O$4095,1)+ROWS(P$2:$P848)),"")</f>
        <v>107.89727763182748</v>
      </c>
      <c r="Q848" s="50">
        <f t="shared" si="135"/>
        <v>865</v>
      </c>
      <c r="R848" s="51">
        <f t="shared" ca="1" si="142"/>
        <v>147.94250913938106</v>
      </c>
      <c r="S848" s="52">
        <f t="shared" ca="1" si="143"/>
        <v>1711</v>
      </c>
      <c r="T848" s="39" t="str">
        <f t="shared" ca="1" si="139"/>
        <v>148,</v>
      </c>
      <c r="U848" s="39" t="str">
        <f t="shared" ca="1" si="140"/>
        <v>147.9425,</v>
      </c>
      <c r="V848" s="53" t="str">
        <f t="shared" ca="1" si="141"/>
        <v>14794,</v>
      </c>
      <c r="W848" s="41"/>
      <c r="X848" s="42"/>
      <c r="Y848" s="42"/>
      <c r="Z848" s="72"/>
      <c r="AA848" s="42"/>
      <c r="AB848" s="44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</row>
    <row r="849" spans="11:39" x14ac:dyDescent="0.2">
      <c r="K849" s="26"/>
      <c r="L849" s="48">
        <v>848</v>
      </c>
      <c r="M849" s="49">
        <f t="shared" si="136"/>
        <v>0.68336996336996325</v>
      </c>
      <c r="N849" s="33">
        <f t="shared" si="137"/>
        <v>5743.514150943397</v>
      </c>
      <c r="O849" s="33">
        <f t="shared" si="138"/>
        <v>106.97692672325564</v>
      </c>
      <c r="P849" s="34">
        <f>IF(INDEX($O$2:$O$4095,MATCH($B$8,$O$2:$O$4095,1)+ROWS(P$2:$P849))&lt;=$B$9,INDEX($O$2:$O$4095,MATCH($B$8,$O$2:$O$4095,1)+ROWS(P$2:$P849)),"")</f>
        <v>107.95113853077919</v>
      </c>
      <c r="Q849" s="50">
        <f t="shared" si="135"/>
        <v>866</v>
      </c>
      <c r="R849" s="51">
        <f t="shared" ca="1" si="142"/>
        <v>148.03264695478885</v>
      </c>
      <c r="S849" s="52">
        <f t="shared" ca="1" si="143"/>
        <v>1713</v>
      </c>
      <c r="T849" s="39" t="str">
        <f t="shared" ca="1" si="139"/>
        <v>148,</v>
      </c>
      <c r="U849" s="39" t="str">
        <f t="shared" ca="1" si="140"/>
        <v>148.0326,</v>
      </c>
      <c r="V849" s="53" t="str">
        <f t="shared" ca="1" si="141"/>
        <v>14803,</v>
      </c>
      <c r="W849" s="41"/>
      <c r="X849" s="42"/>
      <c r="Y849" s="42"/>
      <c r="Z849" s="72"/>
      <c r="AA849" s="42"/>
      <c r="AB849" s="44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</row>
    <row r="850" spans="11:39" x14ac:dyDescent="0.2">
      <c r="K850" s="26"/>
      <c r="L850" s="48">
        <v>849</v>
      </c>
      <c r="M850" s="49">
        <f t="shared" si="136"/>
        <v>0.68417582417582412</v>
      </c>
      <c r="N850" s="33">
        <f t="shared" si="137"/>
        <v>5734.9823321554777</v>
      </c>
      <c r="O850" s="33">
        <f t="shared" si="138"/>
        <v>107.03131546361095</v>
      </c>
      <c r="P850" s="34">
        <f>IF(INDEX($O$2:$O$4095,MATCH($B$8,$O$2:$O$4095,1)+ROWS(P$2:$P850))&lt;=$B$9,INDEX($O$2:$O$4095,MATCH($B$8,$O$2:$O$4095,1)+ROWS(P$2:$P850)),"")</f>
        <v>108.00496914356859</v>
      </c>
      <c r="Q850" s="50">
        <f t="shared" si="135"/>
        <v>867</v>
      </c>
      <c r="R850" s="51">
        <f t="shared" ca="1" si="142"/>
        <v>148.12279379631963</v>
      </c>
      <c r="S850" s="52">
        <f t="shared" ca="1" si="143"/>
        <v>1715</v>
      </c>
      <c r="T850" s="39" t="str">
        <f t="shared" ca="1" si="139"/>
        <v>148,</v>
      </c>
      <c r="U850" s="39" t="str">
        <f t="shared" ca="1" si="140"/>
        <v>148.1228,</v>
      </c>
      <c r="V850" s="53" t="str">
        <f t="shared" ca="1" si="141"/>
        <v>14812,</v>
      </c>
      <c r="W850" s="41"/>
      <c r="X850" s="42"/>
      <c r="Y850" s="42"/>
      <c r="Z850" s="72"/>
      <c r="AA850" s="42"/>
      <c r="AB850" s="44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</row>
    <row r="851" spans="11:39" x14ac:dyDescent="0.2">
      <c r="K851" s="26"/>
      <c r="L851" s="48">
        <v>850</v>
      </c>
      <c r="M851" s="49">
        <f t="shared" si="136"/>
        <v>0.68498168498168499</v>
      </c>
      <c r="N851" s="33">
        <f t="shared" si="137"/>
        <v>5726.4705882352937</v>
      </c>
      <c r="O851" s="33">
        <f t="shared" si="138"/>
        <v>107.08567246387645</v>
      </c>
      <c r="P851" s="34">
        <f>IF(INDEX($O$2:$O$4095,MATCH($B$8,$O$2:$O$4095,1)+ROWS(P$2:$P851))&lt;=$B$9,INDEX($O$2:$O$4095,MATCH($B$8,$O$2:$O$4095,1)+ROWS(P$2:$P851)),"")</f>
        <v>108.05876955335731</v>
      </c>
      <c r="Q851" s="50">
        <f t="shared" si="135"/>
        <v>868</v>
      </c>
      <c r="R851" s="51">
        <f t="shared" ca="1" si="142"/>
        <v>148.2129498468866</v>
      </c>
      <c r="S851" s="52">
        <f t="shared" ca="1" si="143"/>
        <v>1717</v>
      </c>
      <c r="T851" s="39" t="str">
        <f t="shared" ca="1" si="139"/>
        <v>148,</v>
      </c>
      <c r="U851" s="39" t="str">
        <f t="shared" ca="1" si="140"/>
        <v>148.2129,</v>
      </c>
      <c r="V851" s="53" t="str">
        <f t="shared" ca="1" si="141"/>
        <v>14821,</v>
      </c>
      <c r="W851" s="41"/>
      <c r="X851" s="42"/>
      <c r="Y851" s="42"/>
      <c r="Z851" s="72"/>
      <c r="AA851" s="42"/>
      <c r="AB851" s="44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</row>
    <row r="852" spans="11:39" x14ac:dyDescent="0.2">
      <c r="K852" s="26"/>
      <c r="L852" s="48">
        <v>851</v>
      </c>
      <c r="M852" s="49">
        <f t="shared" si="136"/>
        <v>0.68578754578754575</v>
      </c>
      <c r="N852" s="33">
        <f t="shared" si="137"/>
        <v>5717.9788484136316</v>
      </c>
      <c r="O852" s="33">
        <f t="shared" si="138"/>
        <v>107.13999781173339</v>
      </c>
      <c r="P852" s="34">
        <f>IF(INDEX($O$2:$O$4095,MATCH($B$8,$O$2:$O$4095,1)+ROWS(P$2:$P852))&lt;=$B$9,INDEX($O$2:$O$4095,MATCH($B$8,$O$2:$O$4095,1)+ROWS(P$2:$P852)),"")</f>
        <v>108.11253984305222</v>
      </c>
      <c r="Q852" s="50">
        <f t="shared" si="135"/>
        <v>869</v>
      </c>
      <c r="R852" s="51">
        <f t="shared" ca="1" si="142"/>
        <v>148.30311528935937</v>
      </c>
      <c r="S852" s="52">
        <f t="shared" ca="1" si="143"/>
        <v>1719</v>
      </c>
      <c r="T852" s="39" t="str">
        <f t="shared" ca="1" si="139"/>
        <v>148,</v>
      </c>
      <c r="U852" s="39" t="str">
        <f t="shared" ca="1" si="140"/>
        <v>148.3031,</v>
      </c>
      <c r="V852" s="53" t="str">
        <f t="shared" ca="1" si="141"/>
        <v>14830,</v>
      </c>
      <c r="W852" s="41"/>
      <c r="X852" s="42"/>
      <c r="Y852" s="42"/>
      <c r="Z852" s="72"/>
      <c r="AA852" s="42"/>
      <c r="AB852" s="44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</row>
    <row r="853" spans="11:39" x14ac:dyDescent="0.2">
      <c r="K853" s="26"/>
      <c r="L853" s="48">
        <v>852</v>
      </c>
      <c r="M853" s="49">
        <f t="shared" si="136"/>
        <v>0.68659340659340662</v>
      </c>
      <c r="N853" s="33">
        <f t="shared" si="137"/>
        <v>5709.5070422535209</v>
      </c>
      <c r="O853" s="33">
        <f t="shared" si="138"/>
        <v>107.19429159458724</v>
      </c>
      <c r="P853" s="34">
        <f>IF(INDEX($O$2:$O$4095,MATCH($B$8,$O$2:$O$4095,1)+ROWS(P$2:$P853))&lt;=$B$9,INDEX($O$2:$O$4095,MATCH($B$8,$O$2:$O$4095,1)+ROWS(P$2:$P853)),"")</f>
        <v>108.16628009530598</v>
      </c>
      <c r="Q853" s="50">
        <f t="shared" si="135"/>
        <v>870</v>
      </c>
      <c r="R853" s="51">
        <f t="shared" ca="1" si="142"/>
        <v>148.3932903065658</v>
      </c>
      <c r="S853" s="52">
        <f t="shared" ca="1" si="143"/>
        <v>1721</v>
      </c>
      <c r="T853" s="39" t="str">
        <f t="shared" ca="1" si="139"/>
        <v>148,</v>
      </c>
      <c r="U853" s="39" t="str">
        <f t="shared" ca="1" si="140"/>
        <v>148.3933,</v>
      </c>
      <c r="V853" s="53" t="str">
        <f t="shared" ca="1" si="141"/>
        <v>14839,</v>
      </c>
      <c r="W853" s="41"/>
      <c r="X853" s="42"/>
      <c r="Y853" s="42"/>
      <c r="Z853" s="72"/>
      <c r="AA853" s="42"/>
      <c r="AB853" s="44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</row>
    <row r="854" spans="11:39" x14ac:dyDescent="0.2">
      <c r="K854" s="26"/>
      <c r="L854" s="48">
        <v>853</v>
      </c>
      <c r="M854" s="49">
        <f t="shared" si="136"/>
        <v>0.68739926739926727</v>
      </c>
      <c r="N854" s="33">
        <f t="shared" si="137"/>
        <v>5701.0550996483007</v>
      </c>
      <c r="O854" s="33">
        <f t="shared" si="138"/>
        <v>107.24855389956906</v>
      </c>
      <c r="P854" s="34">
        <f>IF(INDEX($O$2:$O$4095,MATCH($B$8,$O$2:$O$4095,1)+ROWS(P$2:$P854))&lt;=$B$9,INDEX($O$2:$O$4095,MATCH($B$8,$O$2:$O$4095,1)+ROWS(P$2:$P854)),"")</f>
        <v>108.2199903925187</v>
      </c>
      <c r="Q854" s="50">
        <f t="shared" si="135"/>
        <v>871</v>
      </c>
      <c r="R854" s="51">
        <f t="shared" ca="1" si="142"/>
        <v>148.48347508129456</v>
      </c>
      <c r="S854" s="52">
        <f t="shared" ca="1" si="143"/>
        <v>1723</v>
      </c>
      <c r="T854" s="39" t="str">
        <f t="shared" ca="1" si="139"/>
        <v>148,</v>
      </c>
      <c r="U854" s="39" t="str">
        <f t="shared" ca="1" si="140"/>
        <v>148.4835,</v>
      </c>
      <c r="V854" s="53" t="str">
        <f t="shared" ca="1" si="141"/>
        <v>14848,</v>
      </c>
      <c r="W854" s="41"/>
      <c r="X854" s="42"/>
      <c r="Y854" s="42"/>
      <c r="Z854" s="72"/>
      <c r="AA854" s="42"/>
      <c r="AB854" s="44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</row>
    <row r="855" spans="11:39" x14ac:dyDescent="0.2">
      <c r="K855" s="26"/>
      <c r="L855" s="48">
        <v>854</v>
      </c>
      <c r="M855" s="49">
        <f t="shared" si="136"/>
        <v>0.68820512820512814</v>
      </c>
      <c r="N855" s="33">
        <f t="shared" si="137"/>
        <v>5692.622950819672</v>
      </c>
      <c r="O855" s="33">
        <f t="shared" si="138"/>
        <v>107.30278481353668</v>
      </c>
      <c r="P855" s="34">
        <f>IF(INDEX($O$2:$O$4095,MATCH($B$8,$O$2:$O$4095,1)+ROWS(P$2:$P855))&lt;=$B$9,INDEX($O$2:$O$4095,MATCH($B$8,$O$2:$O$4095,1)+ROWS(P$2:$P855)),"")</f>
        <v>108.27367081683872</v>
      </c>
      <c r="Q855" s="50">
        <f t="shared" si="135"/>
        <v>872</v>
      </c>
      <c r="R855" s="51">
        <f t="shared" ca="1" si="142"/>
        <v>148.57366979629694</v>
      </c>
      <c r="S855" s="52">
        <f t="shared" ca="1" si="143"/>
        <v>1725</v>
      </c>
      <c r="T855" s="39" t="str">
        <f t="shared" ca="1" si="139"/>
        <v>149,</v>
      </c>
      <c r="U855" s="39" t="str">
        <f t="shared" ca="1" si="140"/>
        <v>148.5737,</v>
      </c>
      <c r="V855" s="53" t="str">
        <f t="shared" ca="1" si="141"/>
        <v>14857,</v>
      </c>
      <c r="W855" s="41"/>
      <c r="X855" s="42"/>
      <c r="Y855" s="42"/>
      <c r="Z855" s="72"/>
      <c r="AA855" s="42"/>
      <c r="AB855" s="44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</row>
    <row r="856" spans="11:39" x14ac:dyDescent="0.2">
      <c r="K856" s="26"/>
      <c r="L856" s="48">
        <v>855</v>
      </c>
      <c r="M856" s="49">
        <f t="shared" si="136"/>
        <v>0.68901098901098901</v>
      </c>
      <c r="N856" s="33">
        <f t="shared" si="137"/>
        <v>5684.2105263157882</v>
      </c>
      <c r="O856" s="33">
        <f t="shared" si="138"/>
        <v>107.35698442307586</v>
      </c>
      <c r="P856" s="34">
        <f>IF(INDEX($O$2:$O$4095,MATCH($B$8,$O$2:$O$4095,1)+ROWS(P$2:$P856))&lt;=$B$9,INDEX($O$2:$O$4095,MATCH($B$8,$O$2:$O$4095,1)+ROWS(P$2:$P856)),"")</f>
        <v>108.32732145016405</v>
      </c>
      <c r="Q856" s="50">
        <f t="shared" si="135"/>
        <v>873</v>
      </c>
      <c r="R856" s="51">
        <f t="shared" ca="1" si="142"/>
        <v>148.66387463428975</v>
      </c>
      <c r="S856" s="52">
        <f t="shared" ca="1" si="143"/>
        <v>1727</v>
      </c>
      <c r="T856" s="39" t="str">
        <f t="shared" ca="1" si="139"/>
        <v>149,</v>
      </c>
      <c r="U856" s="39" t="str">
        <f t="shared" ca="1" si="140"/>
        <v>148.6639,</v>
      </c>
      <c r="V856" s="53" t="str">
        <f t="shared" ca="1" si="141"/>
        <v>14866,</v>
      </c>
      <c r="W856" s="41"/>
      <c r="X856" s="42"/>
      <c r="Y856" s="42"/>
      <c r="Z856" s="72"/>
      <c r="AA856" s="42"/>
      <c r="AB856" s="44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</row>
    <row r="857" spans="11:39" x14ac:dyDescent="0.2">
      <c r="K857" s="26"/>
      <c r="L857" s="48">
        <v>856</v>
      </c>
      <c r="M857" s="49">
        <f t="shared" si="136"/>
        <v>0.68981684981684976</v>
      </c>
      <c r="N857" s="33">
        <f t="shared" si="137"/>
        <v>5675.8177570093458</v>
      </c>
      <c r="O857" s="33">
        <f t="shared" si="138"/>
        <v>107.4111528145018</v>
      </c>
      <c r="P857" s="34">
        <f>IF(INDEX($O$2:$O$4095,MATCH($B$8,$O$2:$O$4095,1)+ROWS(P$2:$P857))&lt;=$B$9,INDEX($O$2:$O$4095,MATCH($B$8,$O$2:$O$4095,1)+ROWS(P$2:$P857)),"")</f>
        <v>108.38094237414333</v>
      </c>
      <c r="Q857" s="50">
        <f t="shared" si="135"/>
        <v>874</v>
      </c>
      <c r="R857" s="51">
        <f t="shared" ca="1" si="142"/>
        <v>148.75408977795712</v>
      </c>
      <c r="S857" s="52">
        <f t="shared" ca="1" si="143"/>
        <v>1729</v>
      </c>
      <c r="T857" s="39" t="str">
        <f t="shared" ca="1" si="139"/>
        <v>149,</v>
      </c>
      <c r="U857" s="39" t="str">
        <f t="shared" ca="1" si="140"/>
        <v>148.7541,</v>
      </c>
      <c r="V857" s="53" t="str">
        <f t="shared" ca="1" si="141"/>
        <v>14875,</v>
      </c>
      <c r="W857" s="41"/>
      <c r="X857" s="42"/>
      <c r="Y857" s="42"/>
      <c r="Z857" s="72"/>
      <c r="AA857" s="42"/>
      <c r="AB857" s="44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</row>
    <row r="858" spans="11:39" x14ac:dyDescent="0.2">
      <c r="K858" s="26"/>
      <c r="L858" s="48">
        <v>857</v>
      </c>
      <c r="M858" s="49">
        <f t="shared" si="136"/>
        <v>0.69062271062271063</v>
      </c>
      <c r="N858" s="33">
        <f t="shared" si="137"/>
        <v>5667.4445740956817</v>
      </c>
      <c r="O858" s="33">
        <f t="shared" si="138"/>
        <v>107.46529007386022</v>
      </c>
      <c r="P858" s="34">
        <f>IF(INDEX($O$2:$O$4095,MATCH($B$8,$O$2:$O$4095,1)+ROWS(P$2:$P858))&lt;=$B$9,INDEX($O$2:$O$4095,MATCH($B$8,$O$2:$O$4095,1)+ROWS(P$2:$P858)),"")</f>
        <v>108.43453367017685</v>
      </c>
      <c r="Q858" s="50">
        <f t="shared" si="135"/>
        <v>875</v>
      </c>
      <c r="R858" s="51">
        <f t="shared" ca="1" si="142"/>
        <v>148.84431540995274</v>
      </c>
      <c r="S858" s="52">
        <f t="shared" ca="1" si="143"/>
        <v>1731</v>
      </c>
      <c r="T858" s="39" t="str">
        <f t="shared" ca="1" si="139"/>
        <v>149,</v>
      </c>
      <c r="U858" s="39" t="str">
        <f t="shared" ca="1" si="140"/>
        <v>148.8443,</v>
      </c>
      <c r="V858" s="53" t="str">
        <f t="shared" ca="1" si="141"/>
        <v>14884,</v>
      </c>
      <c r="W858" s="41"/>
      <c r="X858" s="42"/>
      <c r="Y858" s="42"/>
      <c r="Z858" s="72"/>
      <c r="AA858" s="42"/>
      <c r="AB858" s="44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</row>
    <row r="859" spans="11:39" x14ac:dyDescent="0.2">
      <c r="K859" s="26"/>
      <c r="L859" s="48">
        <v>858</v>
      </c>
      <c r="M859" s="49">
        <f t="shared" si="136"/>
        <v>0.69142857142857139</v>
      </c>
      <c r="N859" s="33">
        <f t="shared" si="137"/>
        <v>5659.090909090909</v>
      </c>
      <c r="O859" s="33">
        <f t="shared" si="138"/>
        <v>107.51939628692844</v>
      </c>
      <c r="P859" s="34">
        <f>IF(INDEX($O$2:$O$4095,MATCH($B$8,$O$2:$O$4095,1)+ROWS(P$2:$P859))&lt;=$B$9,INDEX($O$2:$O$4095,MATCH($B$8,$O$2:$O$4095,1)+ROWS(P$2:$P859)),"")</f>
        <v>108.48809541941796</v>
      </c>
      <c r="Q859" s="50">
        <f t="shared" si="135"/>
        <v>876</v>
      </c>
      <c r="R859" s="51">
        <f t="shared" ca="1" si="142"/>
        <v>148.93455171290231</v>
      </c>
      <c r="S859" s="52">
        <f t="shared" ca="1" si="143"/>
        <v>1733</v>
      </c>
      <c r="T859" s="39" t="str">
        <f t="shared" ca="1" si="139"/>
        <v>149,</v>
      </c>
      <c r="U859" s="39" t="str">
        <f t="shared" ca="1" si="140"/>
        <v>148.9346,</v>
      </c>
      <c r="V859" s="53" t="str">
        <f t="shared" ca="1" si="141"/>
        <v>14893,</v>
      </c>
      <c r="W859" s="41"/>
      <c r="X859" s="42"/>
      <c r="Y859" s="42"/>
      <c r="Z859" s="72"/>
      <c r="AA859" s="42"/>
      <c r="AB859" s="44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</row>
    <row r="860" spans="11:39" x14ac:dyDescent="0.2">
      <c r="K860" s="26"/>
      <c r="L860" s="48">
        <v>859</v>
      </c>
      <c r="M860" s="49">
        <f t="shared" si="136"/>
        <v>0.69223443223443215</v>
      </c>
      <c r="N860" s="33">
        <f t="shared" si="137"/>
        <v>5650.7566938300351</v>
      </c>
      <c r="O860" s="33">
        <f t="shared" si="138"/>
        <v>107.57347153921705</v>
      </c>
      <c r="P860" s="34">
        <f>IF(INDEX($O$2:$O$4095,MATCH($B$8,$O$2:$O$4095,1)+ROWS(P$2:$P860))&lt;=$B$9,INDEX($O$2:$O$4095,MATCH($B$8,$O$2:$O$4095,1)+ROWS(P$2:$P860)),"")</f>
        <v>108.54162770277395</v>
      </c>
      <c r="Q860" s="50">
        <f t="shared" si="135"/>
        <v>877</v>
      </c>
      <c r="R860" s="51">
        <f t="shared" ca="1" si="142"/>
        <v>149.0247988694054</v>
      </c>
      <c r="S860" s="52">
        <f t="shared" ca="1" si="143"/>
        <v>1735</v>
      </c>
      <c r="T860" s="39" t="str">
        <f t="shared" ca="1" si="139"/>
        <v>149,</v>
      </c>
      <c r="U860" s="39" t="str">
        <f t="shared" ca="1" si="140"/>
        <v>149.0248,</v>
      </c>
      <c r="V860" s="53" t="str">
        <f t="shared" ca="1" si="141"/>
        <v>14902,</v>
      </c>
      <c r="W860" s="41"/>
      <c r="X860" s="42"/>
      <c r="Y860" s="42"/>
      <c r="Z860" s="72"/>
      <c r="AA860" s="42"/>
      <c r="AB860" s="44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</row>
    <row r="861" spans="11:39" x14ac:dyDescent="0.2">
      <c r="K861" s="26"/>
      <c r="L861" s="48">
        <v>860</v>
      </c>
      <c r="M861" s="49">
        <f t="shared" si="136"/>
        <v>0.69304029304029302</v>
      </c>
      <c r="N861" s="33">
        <f t="shared" si="137"/>
        <v>5642.4418604651164</v>
      </c>
      <c r="O861" s="33">
        <f t="shared" si="138"/>
        <v>107.62751591597072</v>
      </c>
      <c r="P861" s="34">
        <f>IF(INDEX($O$2:$O$4095,MATCH($B$8,$O$2:$O$4095,1)+ROWS(P$2:$P861))&lt;=$B$9,INDEX($O$2:$O$4095,MATCH($B$8,$O$2:$O$4095,1)+ROWS(P$2:$P861)),"")</f>
        <v>108.59513060090717</v>
      </c>
      <c r="Q861" s="50">
        <f t="shared" si="135"/>
        <v>878</v>
      </c>
      <c r="R861" s="51">
        <f t="shared" ca="1" si="142"/>
        <v>149.1150570620382</v>
      </c>
      <c r="S861" s="52">
        <f t="shared" ca="1" si="143"/>
        <v>1737</v>
      </c>
      <c r="T861" s="39" t="str">
        <f t="shared" ca="1" si="139"/>
        <v>149,</v>
      </c>
      <c r="U861" s="39" t="str">
        <f t="shared" ca="1" si="140"/>
        <v>149.1151,</v>
      </c>
      <c r="V861" s="53" t="str">
        <f t="shared" ca="1" si="141"/>
        <v>14912,</v>
      </c>
      <c r="W861" s="41"/>
      <c r="X861" s="42"/>
      <c r="Y861" s="42"/>
      <c r="Z861" s="72"/>
      <c r="AA861" s="42"/>
      <c r="AB861" s="44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</row>
    <row r="862" spans="11:39" x14ac:dyDescent="0.2">
      <c r="K862" s="26"/>
      <c r="L862" s="48">
        <v>861</v>
      </c>
      <c r="M862" s="49">
        <f t="shared" si="136"/>
        <v>0.69384615384615378</v>
      </c>
      <c r="N862" s="33">
        <f t="shared" si="137"/>
        <v>5634.1463414634145</v>
      </c>
      <c r="O862" s="33">
        <f t="shared" si="138"/>
        <v>107.68152950216955</v>
      </c>
      <c r="P862" s="34">
        <f>IF(INDEX($O$2:$O$4095,MATCH($B$8,$O$2:$O$4095,1)+ROWS(P$2:$P862))&lt;=$B$9,INDEX($O$2:$O$4095,MATCH($B$8,$O$2:$O$4095,1)+ROWS(P$2:$P862)),"")</f>
        <v>108.64860419423638</v>
      </c>
      <c r="Q862" s="50">
        <f t="shared" si="135"/>
        <v>879</v>
      </c>
      <c r="R862" s="51">
        <f t="shared" ca="1" si="142"/>
        <v>149.2053264733554</v>
      </c>
      <c r="S862" s="52">
        <f t="shared" ca="1" si="143"/>
        <v>1739</v>
      </c>
      <c r="T862" s="39" t="str">
        <f t="shared" ca="1" si="139"/>
        <v>149,</v>
      </c>
      <c r="U862" s="39" t="str">
        <f t="shared" ca="1" si="140"/>
        <v>149.2053,</v>
      </c>
      <c r="V862" s="53" t="str">
        <f t="shared" ca="1" si="141"/>
        <v>14921,</v>
      </c>
      <c r="W862" s="41"/>
      <c r="X862" s="42"/>
      <c r="Y862" s="42"/>
      <c r="Z862" s="72"/>
      <c r="AA862" s="42"/>
      <c r="AB862" s="44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</row>
    <row r="863" spans="11:39" x14ac:dyDescent="0.2">
      <c r="K863" s="26"/>
      <c r="L863" s="48">
        <v>862</v>
      </c>
      <c r="M863" s="49">
        <f t="shared" si="136"/>
        <v>0.69465201465201465</v>
      </c>
      <c r="N863" s="33">
        <f t="shared" si="137"/>
        <v>5625.8700696055685</v>
      </c>
      <c r="O863" s="33">
        <f t="shared" si="138"/>
        <v>107.73551238253032</v>
      </c>
      <c r="P863" s="34">
        <f>IF(INDEX($O$2:$O$4095,MATCH($B$8,$O$2:$O$4095,1)+ROWS(P$2:$P863))&lt;=$B$9,INDEX($O$2:$O$4095,MATCH($B$8,$O$2:$O$4095,1)+ROWS(P$2:$P863)),"")</f>
        <v>108.70204856293748</v>
      </c>
      <c r="Q863" s="50">
        <f t="shared" si="135"/>
        <v>880</v>
      </c>
      <c r="R863" s="51">
        <f t="shared" ca="1" si="142"/>
        <v>149.29560728589229</v>
      </c>
      <c r="S863" s="52">
        <f t="shared" ca="1" si="143"/>
        <v>1741</v>
      </c>
      <c r="T863" s="39" t="str">
        <f t="shared" ca="1" si="139"/>
        <v>149,</v>
      </c>
      <c r="U863" s="39" t="str">
        <f t="shared" ca="1" si="140"/>
        <v>149.2956,</v>
      </c>
      <c r="V863" s="53" t="str">
        <f t="shared" ca="1" si="141"/>
        <v>14930,</v>
      </c>
      <c r="W863" s="41"/>
      <c r="X863" s="42"/>
      <c r="Y863" s="42"/>
      <c r="Z863" s="72"/>
      <c r="AA863" s="42"/>
      <c r="AB863" s="44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</row>
    <row r="864" spans="11:39" x14ac:dyDescent="0.2">
      <c r="K864" s="26"/>
      <c r="L864" s="48">
        <v>863</v>
      </c>
      <c r="M864" s="49">
        <f t="shared" si="136"/>
        <v>0.69545787545787541</v>
      </c>
      <c r="N864" s="33">
        <f t="shared" si="137"/>
        <v>5617.6129779837775</v>
      </c>
      <c r="O864" s="33">
        <f t="shared" si="138"/>
        <v>107.78946464150772</v>
      </c>
      <c r="P864" s="34">
        <f>IF(INDEX($O$2:$O$4095,MATCH($B$8,$O$2:$O$4095,1)+ROWS(P$2:$P864))&lt;=$B$9,INDEX($O$2:$O$4095,MATCH($B$8,$O$2:$O$4095,1)+ROWS(P$2:$P864)),"")</f>
        <v>108.7554637869448</v>
      </c>
      <c r="Q864" s="50">
        <f t="shared" si="135"/>
        <v>881</v>
      </c>
      <c r="R864" s="51">
        <f t="shared" ca="1" si="142"/>
        <v>149.38589968216758</v>
      </c>
      <c r="S864" s="52">
        <f t="shared" ca="1" si="143"/>
        <v>1743</v>
      </c>
      <c r="T864" s="39" t="str">
        <f t="shared" ca="1" si="139"/>
        <v>149,</v>
      </c>
      <c r="U864" s="39" t="str">
        <f t="shared" ca="1" si="140"/>
        <v>149.3859,</v>
      </c>
      <c r="V864" s="53" t="str">
        <f t="shared" ca="1" si="141"/>
        <v>14939,</v>
      </c>
      <c r="W864" s="41"/>
      <c r="X864" s="42"/>
      <c r="Y864" s="42"/>
      <c r="Z864" s="72"/>
      <c r="AA864" s="42"/>
      <c r="AB864" s="44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</row>
    <row r="865" spans="11:39" x14ac:dyDescent="0.2">
      <c r="K865" s="26"/>
      <c r="L865" s="48">
        <v>864</v>
      </c>
      <c r="M865" s="49">
        <f t="shared" si="136"/>
        <v>0.69626373626373617</v>
      </c>
      <c r="N865" s="33">
        <f t="shared" si="137"/>
        <v>5609.3750000000009</v>
      </c>
      <c r="O865" s="33">
        <f t="shared" si="138"/>
        <v>107.84338636329551</v>
      </c>
      <c r="P865" s="34">
        <f>IF(INDEX($O$2:$O$4095,MATCH($B$8,$O$2:$O$4095,1)+ROWS(P$2:$P865))&lt;=$B$9,INDEX($O$2:$O$4095,MATCH($B$8,$O$2:$O$4095,1)+ROWS(P$2:$P865)),"")</f>
        <v>108.8088499459522</v>
      </c>
      <c r="Q865" s="50">
        <f t="shared" si="135"/>
        <v>882</v>
      </c>
      <c r="R865" s="51">
        <f t="shared" ca="1" si="142"/>
        <v>149.47620384468462</v>
      </c>
      <c r="S865" s="52">
        <f t="shared" ca="1" si="143"/>
        <v>1745</v>
      </c>
      <c r="T865" s="39" t="str">
        <f t="shared" ca="1" si="139"/>
        <v>149,</v>
      </c>
      <c r="U865" s="39" t="str">
        <f t="shared" ca="1" si="140"/>
        <v>149.4762,</v>
      </c>
      <c r="V865" s="53" t="str">
        <f t="shared" ca="1" si="141"/>
        <v>14948,</v>
      </c>
      <c r="W865" s="41"/>
      <c r="X865" s="42"/>
      <c r="Y865" s="42"/>
      <c r="Z865" s="72"/>
      <c r="AA865" s="42"/>
      <c r="AB865" s="44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</row>
    <row r="866" spans="11:39" x14ac:dyDescent="0.2">
      <c r="K866" s="26"/>
      <c r="L866" s="48">
        <v>865</v>
      </c>
      <c r="M866" s="49">
        <f t="shared" si="136"/>
        <v>0.69706959706959704</v>
      </c>
      <c r="N866" s="33">
        <f t="shared" si="137"/>
        <v>5601.1560693641613</v>
      </c>
      <c r="O866" s="33">
        <f t="shared" si="138"/>
        <v>107.89727763182748</v>
      </c>
      <c r="P866" s="34">
        <f>IF(INDEX($O$2:$O$4095,MATCH($B$8,$O$2:$O$4095,1)+ROWS(P$2:$P866))&lt;=$B$9,INDEX($O$2:$O$4095,MATCH($B$8,$O$2:$O$4095,1)+ROWS(P$2:$P866)),"")</f>
        <v>108.86220711941411</v>
      </c>
      <c r="Q866" s="50">
        <f t="shared" si="135"/>
        <v>883</v>
      </c>
      <c r="R866" s="51">
        <f t="shared" ca="1" si="142"/>
        <v>149.56651995593484</v>
      </c>
      <c r="S866" s="52">
        <f t="shared" ca="1" si="143"/>
        <v>1747</v>
      </c>
      <c r="T866" s="39" t="str">
        <f t="shared" ca="1" si="139"/>
        <v>150,</v>
      </c>
      <c r="U866" s="39" t="str">
        <f t="shared" ca="1" si="140"/>
        <v>149.5665,</v>
      </c>
      <c r="V866" s="53" t="str">
        <f t="shared" ca="1" si="141"/>
        <v>14957,</v>
      </c>
      <c r="W866" s="41"/>
      <c r="X866" s="42"/>
      <c r="Y866" s="42"/>
      <c r="Z866" s="72"/>
      <c r="AA866" s="42"/>
      <c r="AB866" s="44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</row>
    <row r="867" spans="11:39" x14ac:dyDescent="0.2">
      <c r="K867" s="26"/>
      <c r="L867" s="48">
        <v>866</v>
      </c>
      <c r="M867" s="49">
        <f t="shared" si="136"/>
        <v>0.69787545787545779</v>
      </c>
      <c r="N867" s="33">
        <f t="shared" si="137"/>
        <v>5592.956120092379</v>
      </c>
      <c r="O867" s="33">
        <f t="shared" si="138"/>
        <v>107.95113853077919</v>
      </c>
      <c r="P867" s="34">
        <f>IF(INDEX($O$2:$O$4095,MATCH($B$8,$O$2:$O$4095,1)+ROWS(P$2:$P867))&lt;=$B$9,INDEX($O$2:$O$4095,MATCH($B$8,$O$2:$O$4095,1)+ROWS(P$2:$P867)),"")</f>
        <v>108.91553538654654</v>
      </c>
      <c r="Q867" s="50">
        <f t="shared" si="135"/>
        <v>884</v>
      </c>
      <c r="R867" s="51">
        <f t="shared" ca="1" si="142"/>
        <v>149.65684819839902</v>
      </c>
      <c r="S867" s="52">
        <f t="shared" ca="1" si="143"/>
        <v>1749</v>
      </c>
      <c r="T867" s="39" t="str">
        <f t="shared" ca="1" si="139"/>
        <v>150,</v>
      </c>
      <c r="U867" s="39" t="str">
        <f t="shared" ca="1" si="140"/>
        <v>149.6568,</v>
      </c>
      <c r="V867" s="53" t="str">
        <f t="shared" ca="1" si="141"/>
        <v>14966,</v>
      </c>
      <c r="W867" s="41"/>
      <c r="X867" s="42"/>
      <c r="Y867" s="42"/>
      <c r="Z867" s="72"/>
      <c r="AA867" s="42"/>
      <c r="AB867" s="44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</row>
    <row r="868" spans="11:39" x14ac:dyDescent="0.2">
      <c r="K868" s="26"/>
      <c r="L868" s="48">
        <v>867</v>
      </c>
      <c r="M868" s="49">
        <f t="shared" si="136"/>
        <v>0.69868131868131866</v>
      </c>
      <c r="N868" s="33">
        <f t="shared" si="137"/>
        <v>5584.7750865051903</v>
      </c>
      <c r="O868" s="33">
        <f t="shared" si="138"/>
        <v>108.00496914356859</v>
      </c>
      <c r="P868" s="34">
        <f>IF(INDEX($O$2:$O$4095,MATCH($B$8,$O$2:$O$4095,1)+ROWS(P$2:$P868))&lt;=$B$9,INDEX($O$2:$O$4095,MATCH($B$8,$O$2:$O$4095,1)+ROWS(P$2:$P868)),"")</f>
        <v>108.9688348263283</v>
      </c>
      <c r="Q868" s="50">
        <f t="shared" si="135"/>
        <v>885</v>
      </c>
      <c r="R868" s="51">
        <f t="shared" ca="1" si="142"/>
        <v>149.7471887545496</v>
      </c>
      <c r="S868" s="52">
        <f t="shared" ca="1" si="143"/>
        <v>1751</v>
      </c>
      <c r="T868" s="39" t="str">
        <f t="shared" ca="1" si="139"/>
        <v>150,</v>
      </c>
      <c r="U868" s="39" t="str">
        <f t="shared" ca="1" si="140"/>
        <v>149.7472,</v>
      </c>
      <c r="V868" s="53" t="str">
        <f t="shared" ca="1" si="141"/>
        <v>14975,</v>
      </c>
      <c r="W868" s="41"/>
      <c r="X868" s="42"/>
      <c r="Y868" s="42"/>
      <c r="Z868" s="72"/>
      <c r="AA868" s="42"/>
      <c r="AB868" s="44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</row>
    <row r="869" spans="11:39" x14ac:dyDescent="0.2">
      <c r="K869" s="26"/>
      <c r="L869" s="48">
        <v>868</v>
      </c>
      <c r="M869" s="49">
        <f t="shared" si="136"/>
        <v>0.69948717948717942</v>
      </c>
      <c r="N869" s="33">
        <f t="shared" si="137"/>
        <v>5576.6129032258068</v>
      </c>
      <c r="O869" s="33">
        <f t="shared" si="138"/>
        <v>108.05876955335731</v>
      </c>
      <c r="P869" s="34">
        <f>IF(INDEX($O$2:$O$4095,MATCH($B$8,$O$2:$O$4095,1)+ROWS(P$2:$P869))&lt;=$B$9,INDEX($O$2:$O$4095,MATCH($B$8,$O$2:$O$4095,1)+ROWS(P$2:$P869)),"")</f>
        <v>109.02210551750187</v>
      </c>
      <c r="Q869" s="50">
        <f t="shared" si="135"/>
        <v>886</v>
      </c>
      <c r="R869" s="51">
        <f t="shared" ca="1" si="142"/>
        <v>149.83754180685344</v>
      </c>
      <c r="S869" s="52">
        <f t="shared" ca="1" si="143"/>
        <v>1753</v>
      </c>
      <c r="T869" s="39" t="str">
        <f t="shared" ca="1" si="139"/>
        <v>150,</v>
      </c>
      <c r="U869" s="39" t="str">
        <f t="shared" ca="1" si="140"/>
        <v>149.8375,</v>
      </c>
      <c r="V869" s="53" t="str">
        <f t="shared" ca="1" si="141"/>
        <v>14984,</v>
      </c>
      <c r="W869" s="41"/>
      <c r="X869" s="42"/>
      <c r="Y869" s="42"/>
      <c r="Z869" s="72"/>
      <c r="AA869" s="42"/>
      <c r="AB869" s="44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</row>
    <row r="870" spans="11:39" x14ac:dyDescent="0.2">
      <c r="K870" s="26"/>
      <c r="L870" s="48">
        <v>869</v>
      </c>
      <c r="M870" s="49">
        <f t="shared" si="136"/>
        <v>0.70029304029304029</v>
      </c>
      <c r="N870" s="33">
        <f t="shared" si="137"/>
        <v>5568.4695051783656</v>
      </c>
      <c r="O870" s="33">
        <f t="shared" si="138"/>
        <v>108.11253984305222</v>
      </c>
      <c r="P870" s="34">
        <f>IF(INDEX($O$2:$O$4095,MATCH($B$8,$O$2:$O$4095,1)+ROWS(P$2:$P870))&lt;=$B$9,INDEX($O$2:$O$4095,MATCH($B$8,$O$2:$O$4095,1)+ROWS(P$2:$P870)),"")</f>
        <v>109.07534753857448</v>
      </c>
      <c r="Q870" s="50">
        <f t="shared" si="135"/>
        <v>887</v>
      </c>
      <c r="R870" s="51">
        <f t="shared" ca="1" si="142"/>
        <v>149.92790753777359</v>
      </c>
      <c r="S870" s="52">
        <f t="shared" ca="1" si="143"/>
        <v>1755</v>
      </c>
      <c r="T870" s="39" t="str">
        <f t="shared" ca="1" si="139"/>
        <v>150,</v>
      </c>
      <c r="U870" s="39" t="str">
        <f t="shared" ca="1" si="140"/>
        <v>149.9279,</v>
      </c>
      <c r="V870" s="53" t="str">
        <f t="shared" ca="1" si="141"/>
        <v>14993,</v>
      </c>
      <c r="W870" s="41"/>
      <c r="X870" s="42"/>
      <c r="Y870" s="42"/>
      <c r="Z870" s="72"/>
      <c r="AA870" s="42"/>
      <c r="AB870" s="44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</row>
    <row r="871" spans="11:39" x14ac:dyDescent="0.2">
      <c r="K871" s="26"/>
      <c r="L871" s="48">
        <v>870</v>
      </c>
      <c r="M871" s="49">
        <f t="shared" si="136"/>
        <v>0.70109890109890105</v>
      </c>
      <c r="N871" s="33">
        <f t="shared" si="137"/>
        <v>5560.3448275862065</v>
      </c>
      <c r="O871" s="33">
        <f t="shared" si="138"/>
        <v>108.16628009530598</v>
      </c>
      <c r="P871" s="34">
        <f>IF(INDEX($O$2:$O$4095,MATCH($B$8,$O$2:$O$4095,1)+ROWS(P$2:$P871))&lt;=$B$9,INDEX($O$2:$O$4095,MATCH($B$8,$O$2:$O$4095,1)+ROWS(P$2:$P871)),"")</f>
        <v>109.12856096781928</v>
      </c>
      <c r="Q871" s="50">
        <f t="shared" si="135"/>
        <v>888</v>
      </c>
      <c r="R871" s="51">
        <f t="shared" ca="1" si="142"/>
        <v>150.01828612977141</v>
      </c>
      <c r="S871" s="52">
        <f t="shared" ca="1" si="143"/>
        <v>1757</v>
      </c>
      <c r="T871" s="39" t="str">
        <f t="shared" ca="1" si="139"/>
        <v>150,</v>
      </c>
      <c r="U871" s="39" t="str">
        <f t="shared" ca="1" si="140"/>
        <v>150.0183,</v>
      </c>
      <c r="V871" s="53" t="str">
        <f t="shared" ca="1" si="141"/>
        <v>15002,</v>
      </c>
      <c r="W871" s="41"/>
      <c r="X871" s="42"/>
      <c r="Y871" s="42"/>
      <c r="Z871" s="72"/>
      <c r="AA871" s="42"/>
      <c r="AB871" s="44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</row>
    <row r="872" spans="11:39" x14ac:dyDescent="0.2">
      <c r="K872" s="26"/>
      <c r="L872" s="48">
        <v>871</v>
      </c>
      <c r="M872" s="49">
        <f t="shared" si="136"/>
        <v>0.70190476190476181</v>
      </c>
      <c r="N872" s="33">
        <f t="shared" si="137"/>
        <v>5552.2388059701489</v>
      </c>
      <c r="O872" s="33">
        <f t="shared" si="138"/>
        <v>108.2199903925187</v>
      </c>
      <c r="P872" s="34">
        <f>IF(INDEX($O$2:$O$4095,MATCH($B$8,$O$2:$O$4095,1)+ROWS(P$2:$P872))&lt;=$B$9,INDEX($O$2:$O$4095,MATCH($B$8,$O$2:$O$4095,1)+ROWS(P$2:$P872)),"")</f>
        <v>109.18174588327651</v>
      </c>
      <c r="Q872" s="50">
        <f t="shared" si="135"/>
        <v>889</v>
      </c>
      <c r="R872" s="51">
        <f t="shared" ca="1" si="142"/>
        <v>150.10867776530927</v>
      </c>
      <c r="S872" s="52">
        <f t="shared" ca="1" si="143"/>
        <v>1759</v>
      </c>
      <c r="T872" s="39" t="str">
        <f t="shared" ca="1" si="139"/>
        <v>150,</v>
      </c>
      <c r="U872" s="39" t="str">
        <f t="shared" ca="1" si="140"/>
        <v>150.1087,</v>
      </c>
      <c r="V872" s="53" t="str">
        <f t="shared" ca="1" si="141"/>
        <v>15011,</v>
      </c>
      <c r="W872" s="41"/>
      <c r="X872" s="42"/>
      <c r="Y872" s="42"/>
      <c r="Z872" s="72"/>
      <c r="AA872" s="42"/>
      <c r="AB872" s="44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</row>
    <row r="873" spans="11:39" x14ac:dyDescent="0.2">
      <c r="K873" s="26"/>
      <c r="L873" s="48">
        <v>872</v>
      </c>
      <c r="M873" s="49">
        <f t="shared" si="136"/>
        <v>0.70271062271062268</v>
      </c>
      <c r="N873" s="33">
        <f t="shared" si="137"/>
        <v>5544.1513761467895</v>
      </c>
      <c r="O873" s="33">
        <f t="shared" si="138"/>
        <v>108.27367081683872</v>
      </c>
      <c r="P873" s="34">
        <f>IF(INDEX($O$2:$O$4095,MATCH($B$8,$O$2:$O$4095,1)+ROWS(P$2:$P873))&lt;=$B$9,INDEX($O$2:$O$4095,MATCH($B$8,$O$2:$O$4095,1)+ROWS(P$2:$P873)),"")</f>
        <v>109.23490236275404</v>
      </c>
      <c r="Q873" s="50">
        <f t="shared" si="135"/>
        <v>890</v>
      </c>
      <c r="R873" s="51">
        <f t="shared" ca="1" si="142"/>
        <v>150.19908262685209</v>
      </c>
      <c r="S873" s="52">
        <f t="shared" ca="1" si="143"/>
        <v>1761</v>
      </c>
      <c r="T873" s="39" t="str">
        <f t="shared" ca="1" si="139"/>
        <v>150,</v>
      </c>
      <c r="U873" s="39" t="str">
        <f t="shared" ca="1" si="140"/>
        <v>150.1991,</v>
      </c>
      <c r="V873" s="53" t="str">
        <f t="shared" ca="1" si="141"/>
        <v>15020,</v>
      </c>
      <c r="W873" s="41"/>
      <c r="X873" s="42"/>
      <c r="Y873" s="42"/>
      <c r="Z873" s="72"/>
      <c r="AA873" s="42"/>
      <c r="AB873" s="44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</row>
    <row r="874" spans="11:39" x14ac:dyDescent="0.2">
      <c r="K874" s="26"/>
      <c r="L874" s="48">
        <v>873</v>
      </c>
      <c r="M874" s="49">
        <f t="shared" si="136"/>
        <v>0.70351648351648344</v>
      </c>
      <c r="N874" s="33">
        <f t="shared" si="137"/>
        <v>5536.0824742268042</v>
      </c>
      <c r="O874" s="33">
        <f t="shared" si="138"/>
        <v>108.32732145016405</v>
      </c>
      <c r="P874" s="34">
        <f>IF(INDEX($O$2:$O$4095,MATCH($B$8,$O$2:$O$4095,1)+ROWS(P$2:$P874))&lt;=$B$9,INDEX($O$2:$O$4095,MATCH($B$8,$O$2:$O$4095,1)+ROWS(P$2:$P874)),"")</f>
        <v>109.28803048382889</v>
      </c>
      <c r="Q874" s="50">
        <f t="shared" si="135"/>
        <v>891</v>
      </c>
      <c r="R874" s="51">
        <f t="shared" ca="1" si="142"/>
        <v>150.28950089686998</v>
      </c>
      <c r="S874" s="52">
        <f t="shared" ca="1" si="143"/>
        <v>1763</v>
      </c>
      <c r="T874" s="39" t="str">
        <f t="shared" ca="1" si="139"/>
        <v>150,</v>
      </c>
      <c r="U874" s="39" t="str">
        <f t="shared" ca="1" si="140"/>
        <v>150.2895,</v>
      </c>
      <c r="V874" s="53" t="str">
        <f t="shared" ca="1" si="141"/>
        <v>15029,</v>
      </c>
      <c r="W874" s="41"/>
      <c r="X874" s="42"/>
      <c r="Y874" s="42"/>
      <c r="Z874" s="72"/>
      <c r="AA874" s="42"/>
      <c r="AB874" s="44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</row>
    <row r="875" spans="11:39" x14ac:dyDescent="0.2">
      <c r="K875" s="26"/>
      <c r="L875" s="48">
        <v>874</v>
      </c>
      <c r="M875" s="49">
        <f t="shared" si="136"/>
        <v>0.70432234432234431</v>
      </c>
      <c r="N875" s="33">
        <f t="shared" si="137"/>
        <v>5528.0320366132719</v>
      </c>
      <c r="O875" s="33">
        <f t="shared" si="138"/>
        <v>108.38094237414333</v>
      </c>
      <c r="P875" s="34">
        <f>IF(INDEX($O$2:$O$4095,MATCH($B$8,$O$2:$O$4095,1)+ROWS(P$2:$P875))&lt;=$B$9,INDEX($O$2:$O$4095,MATCH($B$8,$O$2:$O$4095,1)+ROWS(P$2:$P875)),"")</f>
        <v>109.34113032384801</v>
      </c>
      <c r="Q875" s="50">
        <f t="shared" si="135"/>
        <v>892</v>
      </c>
      <c r="R875" s="51">
        <f t="shared" ca="1" si="142"/>
        <v>150.37993275784049</v>
      </c>
      <c r="S875" s="52">
        <f t="shared" ca="1" si="143"/>
        <v>1765</v>
      </c>
      <c r="T875" s="39" t="str">
        <f t="shared" ca="1" si="139"/>
        <v>150,</v>
      </c>
      <c r="U875" s="39" t="str">
        <f t="shared" ca="1" si="140"/>
        <v>150.3799,</v>
      </c>
      <c r="V875" s="53" t="str">
        <f t="shared" ca="1" si="141"/>
        <v>15038,</v>
      </c>
      <c r="W875" s="41"/>
      <c r="X875" s="42"/>
      <c r="Y875" s="42"/>
      <c r="Z875" s="72"/>
      <c r="AA875" s="42"/>
      <c r="AB875" s="44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</row>
    <row r="876" spans="11:39" x14ac:dyDescent="0.2">
      <c r="K876" s="26"/>
      <c r="L876" s="48">
        <v>875</v>
      </c>
      <c r="M876" s="49">
        <f t="shared" si="136"/>
        <v>0.70512820512820518</v>
      </c>
      <c r="N876" s="33">
        <f t="shared" si="137"/>
        <v>5520</v>
      </c>
      <c r="O876" s="33">
        <f t="shared" si="138"/>
        <v>108.43453367017685</v>
      </c>
      <c r="P876" s="34">
        <f>IF(INDEX($O$2:$O$4095,MATCH($B$8,$O$2:$O$4095,1)+ROWS(P$2:$P876))&lt;=$B$9,INDEX($O$2:$O$4095,MATCH($B$8,$O$2:$O$4095,1)+ROWS(P$2:$P876)),"")</f>
        <v>109.39420195992938</v>
      </c>
      <c r="Q876" s="50">
        <f t="shared" si="135"/>
        <v>893</v>
      </c>
      <c r="R876" s="51">
        <f t="shared" ca="1" si="142"/>
        <v>150.47037839225032</v>
      </c>
      <c r="S876" s="52">
        <f t="shared" ca="1" si="143"/>
        <v>1767</v>
      </c>
      <c r="T876" s="39" t="str">
        <f t="shared" ca="1" si="139"/>
        <v>150,</v>
      </c>
      <c r="U876" s="39" t="str">
        <f t="shared" ca="1" si="140"/>
        <v>150.4704,</v>
      </c>
      <c r="V876" s="53" t="str">
        <f t="shared" ca="1" si="141"/>
        <v>15047,</v>
      </c>
      <c r="W876" s="41"/>
      <c r="X876" s="42"/>
      <c r="Y876" s="42"/>
      <c r="Z876" s="72"/>
      <c r="AA876" s="42"/>
      <c r="AB876" s="44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</row>
    <row r="877" spans="11:39" x14ac:dyDescent="0.2">
      <c r="K877" s="26"/>
      <c r="L877" s="48">
        <v>876</v>
      </c>
      <c r="M877" s="49">
        <f t="shared" si="136"/>
        <v>0.70593406593406582</v>
      </c>
      <c r="N877" s="33">
        <f t="shared" si="137"/>
        <v>5511.9863013698632</v>
      </c>
      <c r="O877" s="33">
        <f t="shared" si="138"/>
        <v>108.48809541941796</v>
      </c>
      <c r="P877" s="34">
        <f>IF(INDEX($O$2:$O$4095,MATCH($B$8,$O$2:$O$4095,1)+ROWS(P$2:$P877))&lt;=$B$9,INDEX($O$2:$O$4095,MATCH($B$8,$O$2:$O$4095,1)+ROWS(P$2:$P877)),"")</f>
        <v>109.4472454689631</v>
      </c>
      <c r="Q877" s="50">
        <f t="shared" si="135"/>
        <v>894</v>
      </c>
      <c r="R877" s="51">
        <f t="shared" ca="1" si="142"/>
        <v>150.56083798259812</v>
      </c>
      <c r="S877" s="52">
        <f t="shared" ca="1" si="143"/>
        <v>1769</v>
      </c>
      <c r="T877" s="39" t="str">
        <f t="shared" ca="1" si="139"/>
        <v>151,</v>
      </c>
      <c r="U877" s="39" t="str">
        <f t="shared" ca="1" si="140"/>
        <v>150.5608,</v>
      </c>
      <c r="V877" s="53" t="str">
        <f t="shared" ca="1" si="141"/>
        <v>15056,</v>
      </c>
      <c r="W877" s="41"/>
      <c r="X877" s="42"/>
      <c r="Y877" s="42"/>
      <c r="Z877" s="72"/>
      <c r="AA877" s="42"/>
      <c r="AB877" s="44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</row>
    <row r="878" spans="11:39" x14ac:dyDescent="0.2">
      <c r="K878" s="26"/>
      <c r="L878" s="48">
        <v>877</v>
      </c>
      <c r="M878" s="49">
        <f t="shared" si="136"/>
        <v>0.70673992673992669</v>
      </c>
      <c r="N878" s="33">
        <f t="shared" si="137"/>
        <v>5503.9908779931584</v>
      </c>
      <c r="O878" s="33">
        <f t="shared" si="138"/>
        <v>108.54162770277395</v>
      </c>
      <c r="P878" s="34">
        <f>IF(INDEX($O$2:$O$4095,MATCH($B$8,$O$2:$O$4095,1)+ROWS(P$2:$P878))&lt;=$B$9,INDEX($O$2:$O$4095,MATCH($B$8,$O$2:$O$4095,1)+ROWS(P$2:$P878)),"")</f>
        <v>109.50026092761203</v>
      </c>
      <c r="Q878" s="50">
        <f t="shared" si="135"/>
        <v>895</v>
      </c>
      <c r="R878" s="51">
        <f t="shared" ca="1" si="142"/>
        <v>150.65131171139609</v>
      </c>
      <c r="S878" s="52">
        <f t="shared" ca="1" si="143"/>
        <v>1771</v>
      </c>
      <c r="T878" s="39" t="str">
        <f t="shared" ca="1" si="139"/>
        <v>151,</v>
      </c>
      <c r="U878" s="39" t="str">
        <f t="shared" ca="1" si="140"/>
        <v>150.6513,</v>
      </c>
      <c r="V878" s="53" t="str">
        <f t="shared" ca="1" si="141"/>
        <v>15065,</v>
      </c>
      <c r="W878" s="41"/>
      <c r="X878" s="42"/>
      <c r="Y878" s="42"/>
      <c r="Z878" s="72"/>
      <c r="AA878" s="42"/>
      <c r="AB878" s="44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</row>
    <row r="879" spans="11:39" x14ac:dyDescent="0.2">
      <c r="K879" s="26"/>
      <c r="L879" s="48">
        <v>878</v>
      </c>
      <c r="M879" s="49">
        <f t="shared" si="136"/>
        <v>0.70754578754578745</v>
      </c>
      <c r="N879" s="33">
        <f t="shared" si="137"/>
        <v>5496.0136674259693</v>
      </c>
      <c r="O879" s="33">
        <f t="shared" si="138"/>
        <v>108.59513060090717</v>
      </c>
      <c r="P879" s="34">
        <f>IF(INDEX($O$2:$O$4095,MATCH($B$8,$O$2:$O$4095,1)+ROWS(P$2:$P879))&lt;=$B$9,INDEX($O$2:$O$4095,MATCH($B$8,$O$2:$O$4095,1)+ROWS(P$2:$P879)),"")</f>
        <v>109.55324841231339</v>
      </c>
      <c r="Q879" s="50">
        <f t="shared" si="135"/>
        <v>896</v>
      </c>
      <c r="R879" s="51">
        <f t="shared" ca="1" si="142"/>
        <v>150.74179976117279</v>
      </c>
      <c r="S879" s="52">
        <f t="shared" ca="1" si="143"/>
        <v>1773</v>
      </c>
      <c r="T879" s="39" t="str">
        <f t="shared" ca="1" si="139"/>
        <v>151,</v>
      </c>
      <c r="U879" s="39" t="str">
        <f t="shared" ca="1" si="140"/>
        <v>150.7418,</v>
      </c>
      <c r="V879" s="53" t="str">
        <f t="shared" ca="1" si="141"/>
        <v>15074,</v>
      </c>
      <c r="W879" s="41"/>
      <c r="X879" s="42"/>
      <c r="Y879" s="42"/>
      <c r="Z879" s="72"/>
      <c r="AA879" s="42"/>
      <c r="AB879" s="44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</row>
    <row r="880" spans="11:39" x14ac:dyDescent="0.2">
      <c r="K880" s="26"/>
      <c r="L880" s="48">
        <v>879</v>
      </c>
      <c r="M880" s="49">
        <f t="shared" si="136"/>
        <v>0.70835164835164832</v>
      </c>
      <c r="N880" s="33">
        <f t="shared" si="137"/>
        <v>5488.0546075085331</v>
      </c>
      <c r="O880" s="33">
        <f t="shared" si="138"/>
        <v>108.64860419423638</v>
      </c>
      <c r="P880" s="34">
        <f>IF(INDEX($O$2:$O$4095,MATCH($B$8,$O$2:$O$4095,1)+ROWS(P$2:$P880))&lt;=$B$9,INDEX($O$2:$O$4095,MATCH($B$8,$O$2:$O$4095,1)+ROWS(P$2:$P880)),"")</f>
        <v>109.60620799927932</v>
      </c>
      <c r="Q880" s="50">
        <f t="shared" si="135"/>
        <v>897</v>
      </c>
      <c r="R880" s="51">
        <f t="shared" ca="1" si="142"/>
        <v>150.83230231447476</v>
      </c>
      <c r="S880" s="52">
        <f t="shared" ca="1" si="143"/>
        <v>1775</v>
      </c>
      <c r="T880" s="39" t="str">
        <f t="shared" ca="1" si="139"/>
        <v>151,</v>
      </c>
      <c r="U880" s="39" t="str">
        <f t="shared" ca="1" si="140"/>
        <v>150.8323,</v>
      </c>
      <c r="V880" s="53" t="str">
        <f t="shared" ca="1" si="141"/>
        <v>15083,</v>
      </c>
      <c r="W880" s="41"/>
      <c r="X880" s="42"/>
      <c r="Y880" s="42"/>
      <c r="Z880" s="72"/>
      <c r="AA880" s="42"/>
      <c r="AB880" s="44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</row>
    <row r="881" spans="11:39" x14ac:dyDescent="0.2">
      <c r="K881" s="26"/>
      <c r="L881" s="48">
        <v>880</v>
      </c>
      <c r="M881" s="49">
        <f t="shared" si="136"/>
        <v>0.70915750915750919</v>
      </c>
      <c r="N881" s="33">
        <f t="shared" si="137"/>
        <v>5480.113636363636</v>
      </c>
      <c r="O881" s="33">
        <f t="shared" si="138"/>
        <v>108.70204856293748</v>
      </c>
      <c r="P881" s="34">
        <f>IF(INDEX($O$2:$O$4095,MATCH($B$8,$O$2:$O$4095,1)+ROWS(P$2:$P881))&lt;=$B$9,INDEX($O$2:$O$4095,MATCH($B$8,$O$2:$O$4095,1)+ROWS(P$2:$P881)),"")</f>
        <v>109.65913976449787</v>
      </c>
      <c r="Q881" s="50">
        <f t="shared" si="135"/>
        <v>898</v>
      </c>
      <c r="R881" s="51">
        <f t="shared" ca="1" si="142"/>
        <v>150.92281955386886</v>
      </c>
      <c r="S881" s="52">
        <f t="shared" ca="1" si="143"/>
        <v>1777</v>
      </c>
      <c r="T881" s="39" t="str">
        <f t="shared" ca="1" si="139"/>
        <v>151,</v>
      </c>
      <c r="U881" s="39" t="str">
        <f t="shared" ca="1" si="140"/>
        <v>150.9228,</v>
      </c>
      <c r="V881" s="53" t="str">
        <f t="shared" ca="1" si="141"/>
        <v>15092,</v>
      </c>
      <c r="W881" s="41"/>
      <c r="X881" s="42"/>
      <c r="Y881" s="42"/>
      <c r="Z881" s="72"/>
      <c r="AA881" s="42"/>
      <c r="AB881" s="44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</row>
    <row r="882" spans="11:39" x14ac:dyDescent="0.2">
      <c r="K882" s="26"/>
      <c r="L882" s="48">
        <v>881</v>
      </c>
      <c r="M882" s="49">
        <f t="shared" si="136"/>
        <v>0.70996336996336995</v>
      </c>
      <c r="N882" s="33">
        <f t="shared" si="137"/>
        <v>5472.1906923950046</v>
      </c>
      <c r="O882" s="33">
        <f t="shared" si="138"/>
        <v>108.7554637869448</v>
      </c>
      <c r="P882" s="34">
        <f>IF(INDEX($O$2:$O$4095,MATCH($B$8,$O$2:$O$4095,1)+ROWS(P$2:$P882))&lt;=$B$9,INDEX($O$2:$O$4095,MATCH($B$8,$O$2:$O$4095,1)+ROWS(P$2:$P882)),"")</f>
        <v>109.7120437837342</v>
      </c>
      <c r="Q882" s="50">
        <f t="shared" si="135"/>
        <v>899</v>
      </c>
      <c r="R882" s="51">
        <f t="shared" ca="1" si="142"/>
        <v>151.01335166194491</v>
      </c>
      <c r="S882" s="52">
        <f t="shared" ca="1" si="143"/>
        <v>1779</v>
      </c>
      <c r="T882" s="39" t="str">
        <f t="shared" ca="1" si="139"/>
        <v>151,</v>
      </c>
      <c r="U882" s="39" t="str">
        <f t="shared" ca="1" si="140"/>
        <v>151.0134,</v>
      </c>
      <c r="V882" s="53" t="str">
        <f t="shared" ca="1" si="141"/>
        <v>15101,</v>
      </c>
      <c r="W882" s="41"/>
      <c r="X882" s="42"/>
      <c r="Y882" s="42"/>
      <c r="Z882" s="72"/>
      <c r="AA882" s="42"/>
      <c r="AB882" s="44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</row>
    <row r="883" spans="11:39" x14ac:dyDescent="0.2">
      <c r="K883" s="26"/>
      <c r="L883" s="48">
        <v>882</v>
      </c>
      <c r="M883" s="49">
        <f t="shared" si="136"/>
        <v>0.71076923076923071</v>
      </c>
      <c r="N883" s="33">
        <f t="shared" si="137"/>
        <v>5464.2857142857147</v>
      </c>
      <c r="O883" s="33">
        <f t="shared" si="138"/>
        <v>108.8088499459522</v>
      </c>
      <c r="P883" s="34">
        <f>IF(INDEX($O$2:$O$4095,MATCH($B$8,$O$2:$O$4095,1)+ROWS(P$2:$P883))&lt;=$B$9,INDEX($O$2:$O$4095,MATCH($B$8,$O$2:$O$4095,1)+ROWS(P$2:$P883)),"")</f>
        <v>109.76492013253147</v>
      </c>
      <c r="Q883" s="50">
        <f t="shared" si="135"/>
        <v>900</v>
      </c>
      <c r="R883" s="51">
        <f t="shared" ca="1" si="142"/>
        <v>151.1038988213171</v>
      </c>
      <c r="S883" s="52">
        <f t="shared" ca="1" si="143"/>
        <v>1781</v>
      </c>
      <c r="T883" s="39" t="str">
        <f t="shared" ca="1" si="139"/>
        <v>151,</v>
      </c>
      <c r="U883" s="39" t="str">
        <f t="shared" ca="1" si="140"/>
        <v>151.1039,</v>
      </c>
      <c r="V883" s="53" t="str">
        <f t="shared" ca="1" si="141"/>
        <v>15110,</v>
      </c>
      <c r="W883" s="41"/>
      <c r="X883" s="42"/>
      <c r="Y883" s="42"/>
      <c r="Z883" s="72"/>
      <c r="AA883" s="42"/>
      <c r="AB883" s="44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</row>
    <row r="884" spans="11:39" x14ac:dyDescent="0.2">
      <c r="K884" s="26"/>
      <c r="L884" s="48">
        <v>883</v>
      </c>
      <c r="M884" s="49">
        <f t="shared" si="136"/>
        <v>0.71157509157509147</v>
      </c>
      <c r="N884" s="33">
        <f t="shared" si="137"/>
        <v>5456.3986409966037</v>
      </c>
      <c r="O884" s="33">
        <f t="shared" si="138"/>
        <v>108.86220711941411</v>
      </c>
      <c r="P884" s="34">
        <f>IF(INDEX($O$2:$O$4095,MATCH($B$8,$O$2:$O$4095,1)+ROWS(P$2:$P884))&lt;=$B$9,INDEX($O$2:$O$4095,MATCH($B$8,$O$2:$O$4095,1)+ROWS(P$2:$P884)),"")</f>
        <v>109.81776888621192</v>
      </c>
      <c r="Q884" s="50">
        <f t="shared" si="135"/>
        <v>901</v>
      </c>
      <c r="R884" s="51">
        <f t="shared" ca="1" si="142"/>
        <v>151.19446121462664</v>
      </c>
      <c r="S884" s="52">
        <f t="shared" ca="1" si="143"/>
        <v>1783</v>
      </c>
      <c r="T884" s="39" t="str">
        <f t="shared" ca="1" si="139"/>
        <v>151,</v>
      </c>
      <c r="U884" s="39" t="str">
        <f t="shared" ca="1" si="140"/>
        <v>151.1945,</v>
      </c>
      <c r="V884" s="53" t="str">
        <f t="shared" ca="1" si="141"/>
        <v>15119,</v>
      </c>
      <c r="W884" s="41"/>
      <c r="X884" s="42"/>
      <c r="Y884" s="42"/>
      <c r="Z884" s="72"/>
      <c r="AA884" s="42"/>
      <c r="AB884" s="44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</row>
    <row r="885" spans="11:39" x14ac:dyDescent="0.2">
      <c r="K885" s="26"/>
      <c r="L885" s="48">
        <v>884</v>
      </c>
      <c r="M885" s="49">
        <f t="shared" si="136"/>
        <v>0.71238095238095234</v>
      </c>
      <c r="N885" s="33">
        <f t="shared" si="137"/>
        <v>5448.5294117647063</v>
      </c>
      <c r="O885" s="33">
        <f t="shared" si="138"/>
        <v>108.91553538654654</v>
      </c>
      <c r="P885" s="34">
        <f>IF(INDEX($O$2:$O$4095,MATCH($B$8,$O$2:$O$4095,1)+ROWS(P$2:$P885))&lt;=$B$9,INDEX($O$2:$O$4095,MATCH($B$8,$O$2:$O$4095,1)+ROWS(P$2:$P885)),"")</f>
        <v>109.87059011987748</v>
      </c>
      <c r="Q885" s="50">
        <f t="shared" si="135"/>
        <v>902</v>
      </c>
      <c r="R885" s="51">
        <f t="shared" ca="1" si="142"/>
        <v>151.28503902454412</v>
      </c>
      <c r="S885" s="52">
        <f t="shared" ca="1" si="143"/>
        <v>1785</v>
      </c>
      <c r="T885" s="39" t="str">
        <f t="shared" ca="1" si="139"/>
        <v>151,</v>
      </c>
      <c r="U885" s="39" t="str">
        <f t="shared" ca="1" si="140"/>
        <v>151.285,</v>
      </c>
      <c r="V885" s="53" t="str">
        <f t="shared" ca="1" si="141"/>
        <v>15129,</v>
      </c>
      <c r="W885" s="41"/>
      <c r="X885" s="42"/>
      <c r="Y885" s="42"/>
      <c r="Z885" s="72"/>
      <c r="AA885" s="42"/>
      <c r="AB885" s="44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</row>
    <row r="886" spans="11:39" x14ac:dyDescent="0.2">
      <c r="K886" s="26"/>
      <c r="L886" s="48">
        <v>885</v>
      </c>
      <c r="M886" s="49">
        <f t="shared" si="136"/>
        <v>0.71318681318681321</v>
      </c>
      <c r="N886" s="33">
        <f t="shared" si="137"/>
        <v>5440.6779661016935</v>
      </c>
      <c r="O886" s="33">
        <f t="shared" si="138"/>
        <v>108.9688348263283</v>
      </c>
      <c r="P886" s="34">
        <f>IF(INDEX($O$2:$O$4095,MATCH($B$8,$O$2:$O$4095,1)+ROWS(P$2:$P886))&lt;=$B$9,INDEX($O$2:$O$4095,MATCH($B$8,$O$2:$O$4095,1)+ROWS(P$2:$P886)),"")</f>
        <v>109.92338390841132</v>
      </c>
      <c r="Q886" s="50">
        <f t="shared" si="135"/>
        <v>903</v>
      </c>
      <c r="R886" s="51">
        <f t="shared" ca="1" si="142"/>
        <v>151.37563243377099</v>
      </c>
      <c r="S886" s="52">
        <f t="shared" ca="1" si="143"/>
        <v>1787</v>
      </c>
      <c r="T886" s="39" t="str">
        <f t="shared" ca="1" si="139"/>
        <v>151,</v>
      </c>
      <c r="U886" s="39" t="str">
        <f t="shared" ca="1" si="140"/>
        <v>151.3756,</v>
      </c>
      <c r="V886" s="53" t="str">
        <f t="shared" ca="1" si="141"/>
        <v>15138,</v>
      </c>
      <c r="W886" s="41"/>
      <c r="X886" s="42"/>
      <c r="Y886" s="42"/>
      <c r="Z886" s="72"/>
      <c r="AA886" s="42"/>
      <c r="AB886" s="44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</row>
    <row r="887" spans="11:39" x14ac:dyDescent="0.2">
      <c r="K887" s="26"/>
      <c r="L887" s="48">
        <v>886</v>
      </c>
      <c r="M887" s="49">
        <f t="shared" si="136"/>
        <v>0.71399267399267397</v>
      </c>
      <c r="N887" s="33">
        <f t="shared" si="137"/>
        <v>5432.8442437923241</v>
      </c>
      <c r="O887" s="33">
        <f t="shared" si="138"/>
        <v>109.02210551750187</v>
      </c>
      <c r="P887" s="34">
        <f>IF(INDEX($O$2:$O$4095,MATCH($B$8,$O$2:$O$4095,1)+ROWS(P$2:$P887))&lt;=$B$9,INDEX($O$2:$O$4095,MATCH($B$8,$O$2:$O$4095,1)+ROWS(P$2:$P887)),"")</f>
        <v>109.97615032647809</v>
      </c>
      <c r="Q887" s="50">
        <f t="shared" si="135"/>
        <v>904</v>
      </c>
      <c r="R887" s="51">
        <f t="shared" ca="1" si="142"/>
        <v>151.46624162504258</v>
      </c>
      <c r="S887" s="52">
        <f t="shared" ca="1" si="143"/>
        <v>1789</v>
      </c>
      <c r="T887" s="39" t="str">
        <f t="shared" ca="1" si="139"/>
        <v>151,</v>
      </c>
      <c r="U887" s="39" t="str">
        <f t="shared" ca="1" si="140"/>
        <v>151.4662,</v>
      </c>
      <c r="V887" s="53" t="str">
        <f t="shared" ca="1" si="141"/>
        <v>15147,</v>
      </c>
      <c r="W887" s="41"/>
      <c r="X887" s="42"/>
      <c r="Y887" s="42"/>
      <c r="Z887" s="72"/>
      <c r="AA887" s="42"/>
      <c r="AB887" s="44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</row>
    <row r="888" spans="11:39" x14ac:dyDescent="0.2">
      <c r="K888" s="26"/>
      <c r="L888" s="48">
        <v>887</v>
      </c>
      <c r="M888" s="49">
        <f t="shared" si="136"/>
        <v>0.71479853479853472</v>
      </c>
      <c r="N888" s="33">
        <f t="shared" si="137"/>
        <v>5425.028184892898</v>
      </c>
      <c r="O888" s="33">
        <f t="shared" si="138"/>
        <v>109.07534753857448</v>
      </c>
      <c r="P888" s="34">
        <f>IF(INDEX($O$2:$O$4095,MATCH($B$8,$O$2:$O$4095,1)+ROWS(P$2:$P888))&lt;=$B$9,INDEX($O$2:$O$4095,MATCH($B$8,$O$2:$O$4095,1)+ROWS(P$2:$P888)),"")</f>
        <v>110.02888944852566</v>
      </c>
      <c r="Q888" s="50">
        <f t="shared" si="135"/>
        <v>905</v>
      </c>
      <c r="R888" s="51">
        <f t="shared" ca="1" si="142"/>
        <v>151.55686678112954</v>
      </c>
      <c r="S888" s="52">
        <f t="shared" ca="1" si="143"/>
        <v>1791</v>
      </c>
      <c r="T888" s="39" t="str">
        <f t="shared" ca="1" si="139"/>
        <v>152,</v>
      </c>
      <c r="U888" s="39" t="str">
        <f t="shared" ca="1" si="140"/>
        <v>151.5569,</v>
      </c>
      <c r="V888" s="53" t="str">
        <f t="shared" ca="1" si="141"/>
        <v>15156,</v>
      </c>
      <c r="W888" s="41"/>
      <c r="X888" s="42"/>
      <c r="Y888" s="42"/>
      <c r="Z888" s="72"/>
      <c r="AA888" s="42"/>
      <c r="AB888" s="44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</row>
    <row r="889" spans="11:39" x14ac:dyDescent="0.2">
      <c r="K889" s="26"/>
      <c r="L889" s="48">
        <v>888</v>
      </c>
      <c r="M889" s="49">
        <f t="shared" si="136"/>
        <v>0.71560439560439548</v>
      </c>
      <c r="N889" s="33">
        <f t="shared" si="137"/>
        <v>5417.22972972973</v>
      </c>
      <c r="O889" s="33">
        <f t="shared" si="138"/>
        <v>109.12856096781928</v>
      </c>
      <c r="P889" s="34">
        <f>IF(INDEX($O$2:$O$4095,MATCH($B$8,$O$2:$O$4095,1)+ROWS(P$2:$P889))&lt;=$B$9,INDEX($O$2:$O$4095,MATCH($B$8,$O$2:$O$4095,1)+ROWS(P$2:$P889)),"")</f>
        <v>110.08160134878545</v>
      </c>
      <c r="Q889" s="50">
        <f t="shared" si="135"/>
        <v>906</v>
      </c>
      <c r="R889" s="51">
        <f t="shared" ca="1" si="142"/>
        <v>151.64750808484052</v>
      </c>
      <c r="S889" s="52">
        <f t="shared" ca="1" si="143"/>
        <v>1793</v>
      </c>
      <c r="T889" s="39" t="str">
        <f t="shared" ca="1" si="139"/>
        <v>152,</v>
      </c>
      <c r="U889" s="39" t="str">
        <f t="shared" ca="1" si="140"/>
        <v>151.6475,</v>
      </c>
      <c r="V889" s="53" t="str">
        <f t="shared" ca="1" si="141"/>
        <v>15165,</v>
      </c>
      <c r="W889" s="41"/>
      <c r="X889" s="42"/>
      <c r="Y889" s="42"/>
      <c r="Z889" s="72"/>
      <c r="AA889" s="42"/>
      <c r="AB889" s="44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</row>
    <row r="890" spans="11:39" x14ac:dyDescent="0.2">
      <c r="K890" s="26"/>
      <c r="L890" s="48">
        <v>889</v>
      </c>
      <c r="M890" s="49">
        <f t="shared" si="136"/>
        <v>0.71641025641025635</v>
      </c>
      <c r="N890" s="33">
        <f t="shared" si="137"/>
        <v>5409.4488188976375</v>
      </c>
      <c r="O890" s="33">
        <f t="shared" si="138"/>
        <v>109.18174588327651</v>
      </c>
      <c r="P890" s="34">
        <f>IF(INDEX($O$2:$O$4095,MATCH($B$8,$O$2:$O$4095,1)+ROWS(P$2:$P890))&lt;=$B$9,INDEX($O$2:$O$4095,MATCH($B$8,$O$2:$O$4095,1)+ROWS(P$2:$P890)),"")</f>
        <v>110.13428610127357</v>
      </c>
      <c r="Q890" s="50">
        <f t="shared" si="135"/>
        <v>907</v>
      </c>
      <c r="R890" s="51">
        <f t="shared" ca="1" si="142"/>
        <v>151.73816571902415</v>
      </c>
      <c r="S890" s="52">
        <f t="shared" ca="1" si="143"/>
        <v>1795</v>
      </c>
      <c r="T890" s="39" t="str">
        <f t="shared" ca="1" si="139"/>
        <v>152,</v>
      </c>
      <c r="U890" s="39" t="str">
        <f t="shared" ca="1" si="140"/>
        <v>151.7382,</v>
      </c>
      <c r="V890" s="53" t="str">
        <f t="shared" ca="1" si="141"/>
        <v>15174,</v>
      </c>
      <c r="W890" s="41"/>
      <c r="X890" s="42"/>
      <c r="Y890" s="42"/>
      <c r="Z890" s="72"/>
      <c r="AA890" s="42"/>
      <c r="AB890" s="44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</row>
    <row r="891" spans="11:39" x14ac:dyDescent="0.2">
      <c r="K891" s="26"/>
      <c r="L891" s="48">
        <v>890</v>
      </c>
      <c r="M891" s="49">
        <f t="shared" si="136"/>
        <v>0.71721611721611722</v>
      </c>
      <c r="N891" s="33">
        <f t="shared" si="137"/>
        <v>5401.6853932584263</v>
      </c>
      <c r="O891" s="33">
        <f t="shared" si="138"/>
        <v>109.23490236275404</v>
      </c>
      <c r="P891" s="34">
        <f>IF(INDEX($O$2:$O$4095,MATCH($B$8,$O$2:$O$4095,1)+ROWS(P$2:$P891))&lt;=$B$9,INDEX($O$2:$O$4095,MATCH($B$8,$O$2:$O$4095,1)+ROWS(P$2:$P891)),"")</f>
        <v>110.18694377979193</v>
      </c>
      <c r="Q891" s="50">
        <f t="shared" si="135"/>
        <v>908</v>
      </c>
      <c r="R891" s="51">
        <f t="shared" ca="1" si="142"/>
        <v>151.82883986657112</v>
      </c>
      <c r="S891" s="52">
        <f t="shared" ca="1" si="143"/>
        <v>1797</v>
      </c>
      <c r="T891" s="39" t="str">
        <f t="shared" ca="1" si="139"/>
        <v>152,</v>
      </c>
      <c r="U891" s="39" t="str">
        <f t="shared" ca="1" si="140"/>
        <v>151.8288,</v>
      </c>
      <c r="V891" s="53" t="str">
        <f t="shared" ca="1" si="141"/>
        <v>15183,</v>
      </c>
      <c r="W891" s="41"/>
      <c r="X891" s="42"/>
      <c r="Y891" s="42"/>
      <c r="Z891" s="72"/>
      <c r="AA891" s="42"/>
      <c r="AB891" s="44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</row>
    <row r="892" spans="11:39" x14ac:dyDescent="0.2">
      <c r="K892" s="26"/>
      <c r="L892" s="48">
        <v>891</v>
      </c>
      <c r="M892" s="49">
        <f t="shared" si="136"/>
        <v>0.71802197802197798</v>
      </c>
      <c r="N892" s="33">
        <f t="shared" si="137"/>
        <v>5393.939393939394</v>
      </c>
      <c r="O892" s="33">
        <f t="shared" si="138"/>
        <v>109.28803048382889</v>
      </c>
      <c r="P892" s="34">
        <f>IF(INDEX($O$2:$O$4095,MATCH($B$8,$O$2:$O$4095,1)+ROWS(P$2:$P892))&lt;=$B$9,INDEX($O$2:$O$4095,MATCH($B$8,$O$2:$O$4095,1)+ROWS(P$2:$P892)),"")</f>
        <v>110.23957445792911</v>
      </c>
      <c r="Q892" s="50">
        <f t="shared" si="135"/>
        <v>909</v>
      </c>
      <c r="R892" s="51">
        <f t="shared" ca="1" si="142"/>
        <v>151.9195307104165</v>
      </c>
      <c r="S892" s="52">
        <f t="shared" ca="1" si="143"/>
        <v>1799</v>
      </c>
      <c r="T892" s="39" t="str">
        <f t="shared" ca="1" si="139"/>
        <v>152,</v>
      </c>
      <c r="U892" s="39" t="str">
        <f t="shared" ca="1" si="140"/>
        <v>151.9195,</v>
      </c>
      <c r="V892" s="53" t="str">
        <f t="shared" ca="1" si="141"/>
        <v>15192,</v>
      </c>
      <c r="W892" s="41"/>
      <c r="X892" s="42"/>
      <c r="Y892" s="42"/>
      <c r="Z892" s="72"/>
      <c r="AA892" s="42"/>
      <c r="AB892" s="44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</row>
    <row r="893" spans="11:39" x14ac:dyDescent="0.2">
      <c r="K893" s="26"/>
      <c r="L893" s="48">
        <v>892</v>
      </c>
      <c r="M893" s="49">
        <f t="shared" si="136"/>
        <v>0.71882783882783885</v>
      </c>
      <c r="N893" s="33">
        <f t="shared" si="137"/>
        <v>5386.210762331837</v>
      </c>
      <c r="O893" s="33">
        <f t="shared" si="138"/>
        <v>109.34113032384801</v>
      </c>
      <c r="P893" s="34">
        <f>IF(INDEX($O$2:$O$4095,MATCH($B$8,$O$2:$O$4095,1)+ROWS(P$2:$P893))&lt;=$B$9,INDEX($O$2:$O$4095,MATCH($B$8,$O$2:$O$4095,1)+ROWS(P$2:$P893)),"")</f>
        <v>110.29217820906092</v>
      </c>
      <c r="Q893" s="50">
        <f t="shared" si="135"/>
        <v>910</v>
      </c>
      <c r="R893" s="51">
        <f t="shared" ca="1" si="142"/>
        <v>152.01023843354187</v>
      </c>
      <c r="S893" s="52">
        <f t="shared" ca="1" si="143"/>
        <v>1801</v>
      </c>
      <c r="T893" s="39" t="str">
        <f t="shared" ca="1" si="139"/>
        <v>152,</v>
      </c>
      <c r="U893" s="39" t="str">
        <f t="shared" ca="1" si="140"/>
        <v>152.0102,</v>
      </c>
      <c r="V893" s="53" t="str">
        <f t="shared" ca="1" si="141"/>
        <v>15201,</v>
      </c>
      <c r="W893" s="41"/>
      <c r="X893" s="42"/>
      <c r="Y893" s="42"/>
      <c r="Z893" s="72"/>
      <c r="AA893" s="42"/>
      <c r="AB893" s="44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</row>
    <row r="894" spans="11:39" x14ac:dyDescent="0.2">
      <c r="K894" s="26"/>
      <c r="L894" s="48">
        <v>893</v>
      </c>
      <c r="M894" s="49">
        <f t="shared" si="136"/>
        <v>0.7196336996336995</v>
      </c>
      <c r="N894" s="33">
        <f t="shared" si="137"/>
        <v>5378.4994400895876</v>
      </c>
      <c r="O894" s="33">
        <f t="shared" si="138"/>
        <v>109.39420195992938</v>
      </c>
      <c r="P894" s="34">
        <f>IF(INDEX($O$2:$O$4095,MATCH($B$8,$O$2:$O$4095,1)+ROWS(P$2:$P894))&lt;=$B$9,INDEX($O$2:$O$4095,MATCH($B$8,$O$2:$O$4095,1)+ROWS(P$2:$P894)),"")</f>
        <v>110.34475510635195</v>
      </c>
      <c r="Q894" s="50">
        <f t="shared" si="135"/>
        <v>911</v>
      </c>
      <c r="R894" s="51">
        <f t="shared" ca="1" si="142"/>
        <v>152.10096321897748</v>
      </c>
      <c r="S894" s="52">
        <f t="shared" ca="1" si="143"/>
        <v>1803</v>
      </c>
      <c r="T894" s="39" t="str">
        <f t="shared" ca="1" si="139"/>
        <v>152,</v>
      </c>
      <c r="U894" s="39" t="str">
        <f t="shared" ca="1" si="140"/>
        <v>152.101,</v>
      </c>
      <c r="V894" s="53" t="str">
        <f t="shared" ca="1" si="141"/>
        <v>15210,</v>
      </c>
      <c r="W894" s="41"/>
      <c r="X894" s="42"/>
      <c r="Y894" s="42"/>
      <c r="Z894" s="72"/>
      <c r="AA894" s="42"/>
      <c r="AB894" s="44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</row>
    <row r="895" spans="11:39" x14ac:dyDescent="0.2">
      <c r="K895" s="26"/>
      <c r="L895" s="48">
        <v>894</v>
      </c>
      <c r="M895" s="49">
        <f t="shared" si="136"/>
        <v>0.72043956043956037</v>
      </c>
      <c r="N895" s="33">
        <f t="shared" si="137"/>
        <v>5370.8053691275172</v>
      </c>
      <c r="O895" s="33">
        <f t="shared" si="138"/>
        <v>109.4472454689631</v>
      </c>
      <c r="P895" s="34">
        <f>IF(INDEX($O$2:$O$4095,MATCH($B$8,$O$2:$O$4095,1)+ROWS(P$2:$P895))&lt;=$B$9,INDEX($O$2:$O$4095,MATCH($B$8,$O$2:$O$4095,1)+ROWS(P$2:$P895)),"")</f>
        <v>110.39730522275602</v>
      </c>
      <c r="Q895" s="50">
        <f t="shared" si="135"/>
        <v>912</v>
      </c>
      <c r="R895" s="51">
        <f t="shared" ca="1" si="142"/>
        <v>152.19170524980439</v>
      </c>
      <c r="S895" s="52">
        <f t="shared" ca="1" si="143"/>
        <v>1805</v>
      </c>
      <c r="T895" s="39" t="str">
        <f t="shared" ca="1" si="139"/>
        <v>152,</v>
      </c>
      <c r="U895" s="39" t="str">
        <f t="shared" ca="1" si="140"/>
        <v>152.1917,</v>
      </c>
      <c r="V895" s="53" t="str">
        <f t="shared" ca="1" si="141"/>
        <v>15219,</v>
      </c>
      <c r="W895" s="41"/>
      <c r="X895" s="42"/>
      <c r="Y895" s="42"/>
      <c r="Z895" s="72"/>
      <c r="AA895" s="42"/>
      <c r="AB895" s="44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</row>
    <row r="896" spans="11:39" x14ac:dyDescent="0.2">
      <c r="K896" s="26"/>
      <c r="L896" s="48">
        <v>895</v>
      </c>
      <c r="M896" s="49">
        <f t="shared" si="136"/>
        <v>0.72124542124542124</v>
      </c>
      <c r="N896" s="33">
        <f t="shared" si="137"/>
        <v>5363.1284916201112</v>
      </c>
      <c r="O896" s="33">
        <f t="shared" si="138"/>
        <v>109.50026092761203</v>
      </c>
      <c r="P896" s="34">
        <f>IF(INDEX($O$2:$O$4095,MATCH($B$8,$O$2:$O$4095,1)+ROWS(P$2:$P896))&lt;=$B$9,INDEX($O$2:$O$4095,MATCH($B$8,$O$2:$O$4095,1)+ROWS(P$2:$P896)),"")</f>
        <v>110.44982863101717</v>
      </c>
      <c r="Q896" s="50">
        <f t="shared" si="135"/>
        <v>913</v>
      </c>
      <c r="R896" s="51">
        <f t="shared" ca="1" si="142"/>
        <v>152.28246470915667</v>
      </c>
      <c r="S896" s="52">
        <f t="shared" ca="1" si="143"/>
        <v>1807</v>
      </c>
      <c r="T896" s="39" t="str">
        <f t="shared" ca="1" si="139"/>
        <v>152,</v>
      </c>
      <c r="U896" s="39" t="str">
        <f t="shared" ca="1" si="140"/>
        <v>152.2825,</v>
      </c>
      <c r="V896" s="53" t="str">
        <f t="shared" ca="1" si="141"/>
        <v>15228,</v>
      </c>
      <c r="W896" s="41"/>
      <c r="X896" s="42"/>
      <c r="Y896" s="42"/>
      <c r="Z896" s="72"/>
      <c r="AA896" s="42"/>
      <c r="AB896" s="44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</row>
    <row r="897" spans="11:39" x14ac:dyDescent="0.2">
      <c r="K897" s="26"/>
      <c r="L897" s="48">
        <v>896</v>
      </c>
      <c r="M897" s="49">
        <f t="shared" si="136"/>
        <v>0.722051282051282</v>
      </c>
      <c r="N897" s="33">
        <f t="shared" si="137"/>
        <v>5355.46875</v>
      </c>
      <c r="O897" s="33">
        <f t="shared" si="138"/>
        <v>109.55324841231339</v>
      </c>
      <c r="P897" s="34">
        <f>IF(INDEX($O$2:$O$4095,MATCH($B$8,$O$2:$O$4095,1)+ROWS(P$2:$P897))&lt;=$B$9,INDEX($O$2:$O$4095,MATCH($B$8,$O$2:$O$4095,1)+ROWS(P$2:$P897)),"")</f>
        <v>110.50232540367091</v>
      </c>
      <c r="Q897" s="50">
        <f t="shared" si="135"/>
        <v>914</v>
      </c>
      <c r="R897" s="51">
        <f t="shared" ca="1" si="142"/>
        <v>152.37324178022351</v>
      </c>
      <c r="S897" s="52">
        <f t="shared" ca="1" si="143"/>
        <v>1809</v>
      </c>
      <c r="T897" s="39" t="str">
        <f t="shared" ca="1" si="139"/>
        <v>152,</v>
      </c>
      <c r="U897" s="39" t="str">
        <f t="shared" ca="1" si="140"/>
        <v>152.3732,</v>
      </c>
      <c r="V897" s="53" t="str">
        <f t="shared" ca="1" si="141"/>
        <v>15237,</v>
      </c>
      <c r="W897" s="41"/>
      <c r="X897" s="42"/>
      <c r="Y897" s="42"/>
      <c r="Z897" s="72"/>
      <c r="AA897" s="42"/>
      <c r="AB897" s="44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</row>
    <row r="898" spans="11:39" x14ac:dyDescent="0.2">
      <c r="K898" s="26"/>
      <c r="L898" s="48">
        <v>897</v>
      </c>
      <c r="M898" s="49">
        <f t="shared" si="136"/>
        <v>0.72285714285714286</v>
      </c>
      <c r="N898" s="33">
        <f t="shared" si="137"/>
        <v>5347.8260869565211</v>
      </c>
      <c r="O898" s="33">
        <f t="shared" si="138"/>
        <v>109.60620799927932</v>
      </c>
      <c r="P898" s="34">
        <f>IF(INDEX($O$2:$O$4095,MATCH($B$8,$O$2:$O$4095,1)+ROWS(P$2:$P898))&lt;=$B$9,INDEX($O$2:$O$4095,MATCH($B$8,$O$2:$O$4095,1)+ROWS(P$2:$P898)),"")</f>
        <v>110.5547956130444</v>
      </c>
      <c r="Q898" s="50">
        <f t="shared" ref="Q898:Q961" si="144">INDEX($L$2:$L$4095,MATCH($P898,$O$2:$O$4095,0))</f>
        <v>915</v>
      </c>
      <c r="R898" s="51">
        <f t="shared" ca="1" si="142"/>
        <v>152.46403664625143</v>
      </c>
      <c r="S898" s="52">
        <f t="shared" ca="1" si="143"/>
        <v>1811</v>
      </c>
      <c r="T898" s="39" t="str">
        <f t="shared" ca="1" si="139"/>
        <v>152,</v>
      </c>
      <c r="U898" s="39" t="str">
        <f t="shared" ca="1" si="140"/>
        <v>152.464,</v>
      </c>
      <c r="V898" s="53" t="str">
        <f t="shared" ca="1" si="141"/>
        <v>15246,</v>
      </c>
      <c r="W898" s="41"/>
      <c r="X898" s="42"/>
      <c r="Y898" s="42"/>
      <c r="Z898" s="72"/>
      <c r="AA898" s="42"/>
      <c r="AB898" s="44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</row>
    <row r="899" spans="11:39" x14ac:dyDescent="0.2">
      <c r="K899" s="26"/>
      <c r="L899" s="48">
        <v>898</v>
      </c>
      <c r="M899" s="49">
        <f t="shared" ref="M899:M962" si="145">(L899*$B$5)/($B$6-1)</f>
        <v>0.72366300366300362</v>
      </c>
      <c r="N899" s="33">
        <f t="shared" ref="N899:N962" si="146">IF($B$7="Upper Leg",$B$4*(($B$5/M899)-1),$B$4*(1/(($B$5/M899)-1)))</f>
        <v>5340.2004454342978</v>
      </c>
      <c r="O899" s="33">
        <f t="shared" ref="O899:O962" si="147">($B$2/LN(N899/($B$3*EXP(-$B$2/298.15))))-273.15</f>
        <v>109.65913976449787</v>
      </c>
      <c r="P899" s="34">
        <f>IF(INDEX($O$2:$O$4095,MATCH($B$8,$O$2:$O$4095,1)+ROWS(P$2:$P899))&lt;=$B$9,INDEX($O$2:$O$4095,MATCH($B$8,$O$2:$O$4095,1)+ROWS(P$2:$P899)),"")</f>
        <v>110.60723933125843</v>
      </c>
      <c r="Q899" s="50">
        <f t="shared" si="144"/>
        <v>916</v>
      </c>
      <c r="R899" s="51">
        <f t="shared" ca="1" si="142"/>
        <v>152.55484949054647</v>
      </c>
      <c r="S899" s="52">
        <f t="shared" ca="1" si="143"/>
        <v>1813</v>
      </c>
      <c r="T899" s="39" t="str">
        <f t="shared" ref="T899:T962" ca="1" si="148">ROUND(R899,0)&amp;","</f>
        <v>153,</v>
      </c>
      <c r="U899" s="39" t="str">
        <f t="shared" ref="U899:U962" ca="1" si="149">ROUND(R899,4)&amp;","</f>
        <v>152.5548,</v>
      </c>
      <c r="V899" s="53" t="str">
        <f t="shared" ref="V899:V962" ca="1" si="150">ROUND(R899*$B$11,0)&amp;","</f>
        <v>15255,</v>
      </c>
      <c r="W899" s="41"/>
      <c r="X899" s="42"/>
      <c r="Y899" s="42"/>
      <c r="Z899" s="72"/>
      <c r="AA899" s="42"/>
      <c r="AB899" s="44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</row>
    <row r="900" spans="11:39" x14ac:dyDescent="0.2">
      <c r="K900" s="26"/>
      <c r="L900" s="48">
        <v>899</v>
      </c>
      <c r="M900" s="49">
        <f t="shared" si="145"/>
        <v>0.72446886446886438</v>
      </c>
      <c r="N900" s="33">
        <f t="shared" si="146"/>
        <v>5332.5917686318135</v>
      </c>
      <c r="O900" s="33">
        <f t="shared" si="147"/>
        <v>109.7120437837342</v>
      </c>
      <c r="P900" s="34">
        <f>IF(INDEX($O$2:$O$4095,MATCH($B$8,$O$2:$O$4095,1)+ROWS(P$2:$P900))&lt;=$B$9,INDEX($O$2:$O$4095,MATCH($B$8,$O$2:$O$4095,1)+ROWS(P$2:$P900)),"")</f>
        <v>110.65965663022712</v>
      </c>
      <c r="Q900" s="50">
        <f t="shared" si="144"/>
        <v>917</v>
      </c>
      <c r="R900" s="51">
        <f t="shared" ref="R900:R963" ca="1" si="151">INDIRECT("P"&amp;((ROW(P900)-2)*$B$10)+2,TRUE)</f>
        <v>152.64568049647647</v>
      </c>
      <c r="S900" s="52">
        <f t="shared" ca="1" si="143"/>
        <v>1815</v>
      </c>
      <c r="T900" s="39" t="str">
        <f t="shared" ca="1" si="148"/>
        <v>153,</v>
      </c>
      <c r="U900" s="39" t="str">
        <f t="shared" ca="1" si="149"/>
        <v>152.6457,</v>
      </c>
      <c r="V900" s="53" t="str">
        <f t="shared" ca="1" si="150"/>
        <v>15265,</v>
      </c>
      <c r="W900" s="41"/>
      <c r="X900" s="42"/>
      <c r="Y900" s="42"/>
      <c r="Z900" s="72"/>
      <c r="AA900" s="42"/>
      <c r="AB900" s="44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</row>
    <row r="901" spans="11:39" x14ac:dyDescent="0.2">
      <c r="K901" s="26"/>
      <c r="L901" s="48">
        <v>900</v>
      </c>
      <c r="M901" s="49">
        <f t="shared" si="145"/>
        <v>0.72527472527472525</v>
      </c>
      <c r="N901" s="33">
        <f t="shared" si="146"/>
        <v>5325</v>
      </c>
      <c r="O901" s="33">
        <f t="shared" si="147"/>
        <v>109.76492013253147</v>
      </c>
      <c r="P901" s="34">
        <f>IF(INDEX($O$2:$O$4095,MATCH($B$8,$O$2:$O$4095,1)+ROWS(P$2:$P901))&lt;=$B$9,INDEX($O$2:$O$4095,MATCH($B$8,$O$2:$O$4095,1)+ROWS(P$2:$P901)),"")</f>
        <v>110.71204758165982</v>
      </c>
      <c r="Q901" s="50">
        <f t="shared" si="144"/>
        <v>918</v>
      </c>
      <c r="R901" s="51">
        <f t="shared" ca="1" si="151"/>
        <v>152.73652984747298</v>
      </c>
      <c r="S901" s="52">
        <f t="shared" ca="1" si="143"/>
        <v>1817</v>
      </c>
      <c r="T901" s="39" t="str">
        <f t="shared" ca="1" si="148"/>
        <v>153,</v>
      </c>
      <c r="U901" s="39" t="str">
        <f t="shared" ca="1" si="149"/>
        <v>152.7365,</v>
      </c>
      <c r="V901" s="53" t="str">
        <f t="shared" ca="1" si="150"/>
        <v>15274,</v>
      </c>
      <c r="W901" s="41"/>
      <c r="X901" s="42"/>
      <c r="Y901" s="42"/>
      <c r="Z901" s="72"/>
      <c r="AA901" s="42"/>
      <c r="AB901" s="44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</row>
    <row r="902" spans="11:39" x14ac:dyDescent="0.2">
      <c r="K902" s="26"/>
      <c r="L902" s="48">
        <v>901</v>
      </c>
      <c r="M902" s="49">
        <f t="shared" si="145"/>
        <v>0.72608058608058601</v>
      </c>
      <c r="N902" s="33">
        <f t="shared" si="146"/>
        <v>5317.4250832408434</v>
      </c>
      <c r="O902" s="33">
        <f t="shared" si="147"/>
        <v>109.81776888621192</v>
      </c>
      <c r="P902" s="34">
        <f>IF(INDEX($O$2:$O$4095,MATCH($B$8,$O$2:$O$4095,1)+ROWS(P$2:$P902))&lt;=$B$9,INDEX($O$2:$O$4095,MATCH($B$8,$O$2:$O$4095,1)+ROWS(P$2:$P902)),"")</f>
        <v>110.76441225706128</v>
      </c>
      <c r="Q902" s="50">
        <f t="shared" si="144"/>
        <v>919</v>
      </c>
      <c r="R902" s="51">
        <f t="shared" ca="1" si="151"/>
        <v>152.82739772703337</v>
      </c>
      <c r="S902" s="52">
        <f t="shared" ca="1" si="143"/>
        <v>1819</v>
      </c>
      <c r="T902" s="39" t="str">
        <f t="shared" ca="1" si="148"/>
        <v>153,</v>
      </c>
      <c r="U902" s="39" t="str">
        <f t="shared" ca="1" si="149"/>
        <v>152.8274,</v>
      </c>
      <c r="V902" s="53" t="str">
        <f t="shared" ca="1" si="150"/>
        <v>15283,</v>
      </c>
      <c r="W902" s="41"/>
      <c r="X902" s="42"/>
      <c r="Y902" s="42"/>
      <c r="Z902" s="72"/>
      <c r="AA902" s="42"/>
      <c r="AB902" s="44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</row>
    <row r="903" spans="11:39" x14ac:dyDescent="0.2">
      <c r="K903" s="26"/>
      <c r="L903" s="48">
        <v>902</v>
      </c>
      <c r="M903" s="49">
        <f t="shared" si="145"/>
        <v>0.72688644688644688</v>
      </c>
      <c r="N903" s="33">
        <f t="shared" si="146"/>
        <v>5309.8669623059868</v>
      </c>
      <c r="O903" s="33">
        <f t="shared" si="147"/>
        <v>109.87059011987748</v>
      </c>
      <c r="P903" s="34">
        <f>IF(INDEX($O$2:$O$4095,MATCH($B$8,$O$2:$O$4095,1)+ROWS(P$2:$P903))&lt;=$B$9,INDEX($O$2:$O$4095,MATCH($B$8,$O$2:$O$4095,1)+ROWS(P$2:$P903)),"")</f>
        <v>110.81675072773305</v>
      </c>
      <c r="Q903" s="50">
        <f t="shared" si="144"/>
        <v>920</v>
      </c>
      <c r="R903" s="51">
        <f t="shared" ca="1" si="151"/>
        <v>152.91828431872347</v>
      </c>
      <c r="S903" s="52">
        <f t="shared" ca="1" si="143"/>
        <v>1821</v>
      </c>
      <c r="T903" s="39" t="str">
        <f t="shared" ca="1" si="148"/>
        <v>153,</v>
      </c>
      <c r="U903" s="39" t="str">
        <f t="shared" ca="1" si="149"/>
        <v>152.9183,</v>
      </c>
      <c r="V903" s="53" t="str">
        <f t="shared" ca="1" si="150"/>
        <v>15292,</v>
      </c>
      <c r="W903" s="41"/>
      <c r="X903" s="42"/>
      <c r="Y903" s="42"/>
      <c r="Z903" s="72"/>
      <c r="AA903" s="42"/>
      <c r="AB903" s="44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</row>
    <row r="904" spans="11:39" x14ac:dyDescent="0.2">
      <c r="K904" s="26"/>
      <c r="L904" s="48">
        <v>903</v>
      </c>
      <c r="M904" s="49">
        <f t="shared" si="145"/>
        <v>0.72769230769230764</v>
      </c>
      <c r="N904" s="33">
        <f t="shared" si="146"/>
        <v>5302.3255813953492</v>
      </c>
      <c r="O904" s="33">
        <f t="shared" si="147"/>
        <v>109.92338390841132</v>
      </c>
      <c r="P904" s="34">
        <f>IF(INDEX($O$2:$O$4095,MATCH($B$8,$O$2:$O$4095,1)+ROWS(P$2:$P904))&lt;=$B$9,INDEX($O$2:$O$4095,MATCH($B$8,$O$2:$O$4095,1)+ROWS(P$2:$P904)),"")</f>
        <v>110.86906306477397</v>
      </c>
      <c r="Q904" s="50">
        <f t="shared" si="144"/>
        <v>921</v>
      </c>
      <c r="R904" s="51">
        <f t="shared" ca="1" si="151"/>
        <v>153.00918980617934</v>
      </c>
      <c r="S904" s="52">
        <f t="shared" ca="1" si="143"/>
        <v>1823</v>
      </c>
      <c r="T904" s="39" t="str">
        <f t="shared" ca="1" si="148"/>
        <v>153,</v>
      </c>
      <c r="U904" s="39" t="str">
        <f t="shared" ca="1" si="149"/>
        <v>153.0092,</v>
      </c>
      <c r="V904" s="53" t="str">
        <f t="shared" ca="1" si="150"/>
        <v>15301,</v>
      </c>
      <c r="W904" s="41"/>
      <c r="X904" s="42"/>
      <c r="Y904" s="42"/>
      <c r="Z904" s="72"/>
      <c r="AA904" s="42"/>
      <c r="AB904" s="44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</row>
    <row r="905" spans="11:39" x14ac:dyDescent="0.2">
      <c r="K905" s="26"/>
      <c r="L905" s="48">
        <v>904</v>
      </c>
      <c r="M905" s="49">
        <f t="shared" si="145"/>
        <v>0.72849816849816851</v>
      </c>
      <c r="N905" s="33">
        <f t="shared" si="146"/>
        <v>5294.8008849557518</v>
      </c>
      <c r="O905" s="33">
        <f t="shared" si="147"/>
        <v>109.97615032647809</v>
      </c>
      <c r="P905" s="34">
        <f>IF(INDEX($O$2:$O$4095,MATCH($B$8,$O$2:$O$4095,1)+ROWS(P$2:$P905))&lt;=$B$9,INDEX($O$2:$O$4095,MATCH($B$8,$O$2:$O$4095,1)+ROWS(P$2:$P905)),"")</f>
        <v>110.92134933908119</v>
      </c>
      <c r="Q905" s="50">
        <f t="shared" si="144"/>
        <v>922</v>
      </c>
      <c r="R905" s="51">
        <f t="shared" ca="1" si="151"/>
        <v>153.10011437310942</v>
      </c>
      <c r="S905" s="52">
        <f t="shared" ref="S905:S968" ca="1" si="152">INDEX($L$2:$L$4095,MATCH($R905,$O$2:$O$4095,0))</f>
        <v>1825</v>
      </c>
      <c r="T905" s="39" t="str">
        <f t="shared" ca="1" si="148"/>
        <v>153,</v>
      </c>
      <c r="U905" s="39" t="str">
        <f t="shared" ca="1" si="149"/>
        <v>153.1001,</v>
      </c>
      <c r="V905" s="53" t="str">
        <f t="shared" ca="1" si="150"/>
        <v>15310,</v>
      </c>
      <c r="W905" s="41"/>
      <c r="X905" s="42"/>
      <c r="Y905" s="42"/>
      <c r="Z905" s="72"/>
      <c r="AA905" s="42"/>
      <c r="AB905" s="44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</row>
    <row r="906" spans="11:39" x14ac:dyDescent="0.2">
      <c r="K906" s="26"/>
      <c r="L906" s="48">
        <v>905</v>
      </c>
      <c r="M906" s="49">
        <f t="shared" si="145"/>
        <v>0.72930402930402927</v>
      </c>
      <c r="N906" s="33">
        <f t="shared" si="146"/>
        <v>5287.2928176795585</v>
      </c>
      <c r="O906" s="33">
        <f t="shared" si="147"/>
        <v>110.02888944852566</v>
      </c>
      <c r="P906" s="34">
        <f>IF(INDEX($O$2:$O$4095,MATCH($B$8,$O$2:$O$4095,1)+ROWS(P$2:$P906))&lt;=$B$9,INDEX($O$2:$O$4095,MATCH($B$8,$O$2:$O$4095,1)+ROWS(P$2:$P906)),"")</f>
        <v>110.97360962135133</v>
      </c>
      <c r="Q906" s="50">
        <f t="shared" si="144"/>
        <v>923</v>
      </c>
      <c r="R906" s="51">
        <f t="shared" ca="1" si="151"/>
        <v>153.19105820329673</v>
      </c>
      <c r="S906" s="52">
        <f t="shared" ca="1" si="152"/>
        <v>1827</v>
      </c>
      <c r="T906" s="39" t="str">
        <f t="shared" ca="1" si="148"/>
        <v>153,</v>
      </c>
      <c r="U906" s="39" t="str">
        <f t="shared" ca="1" si="149"/>
        <v>153.1911,</v>
      </c>
      <c r="V906" s="53" t="str">
        <f t="shared" ca="1" si="150"/>
        <v>15319,</v>
      </c>
      <c r="W906" s="41"/>
      <c r="X906" s="42"/>
      <c r="Y906" s="42"/>
      <c r="Z906" s="72"/>
      <c r="AA906" s="42"/>
      <c r="AB906" s="44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</row>
    <row r="907" spans="11:39" x14ac:dyDescent="0.2">
      <c r="K907" s="26"/>
      <c r="L907" s="48">
        <v>906</v>
      </c>
      <c r="M907" s="49">
        <f t="shared" si="145"/>
        <v>0.73010989010989003</v>
      </c>
      <c r="N907" s="33">
        <f t="shared" si="146"/>
        <v>5279.8013245033117</v>
      </c>
      <c r="O907" s="33">
        <f t="shared" si="147"/>
        <v>110.08160134878545</v>
      </c>
      <c r="P907" s="34">
        <f>IF(INDEX($O$2:$O$4095,MATCH($B$8,$O$2:$O$4095,1)+ROWS(P$2:$P907))&lt;=$B$9,INDEX($O$2:$O$4095,MATCH($B$8,$O$2:$O$4095,1)+ROWS(P$2:$P907)),"")</f>
        <v>111.0258439820808</v>
      </c>
      <c r="Q907" s="50">
        <f t="shared" si="144"/>
        <v>924</v>
      </c>
      <c r="R907" s="51">
        <f t="shared" ca="1" si="151"/>
        <v>153.28202148060149</v>
      </c>
      <c r="S907" s="52">
        <f t="shared" ca="1" si="152"/>
        <v>1829</v>
      </c>
      <c r="T907" s="39" t="str">
        <f t="shared" ca="1" si="148"/>
        <v>153,</v>
      </c>
      <c r="U907" s="39" t="str">
        <f t="shared" ca="1" si="149"/>
        <v>153.282,</v>
      </c>
      <c r="V907" s="53" t="str">
        <f t="shared" ca="1" si="150"/>
        <v>15328,</v>
      </c>
      <c r="W907" s="41"/>
      <c r="X907" s="42"/>
      <c r="Y907" s="42"/>
      <c r="Z907" s="72"/>
      <c r="AA907" s="42"/>
      <c r="AB907" s="44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</row>
    <row r="908" spans="11:39" x14ac:dyDescent="0.2">
      <c r="K908" s="26"/>
      <c r="L908" s="48">
        <v>907</v>
      </c>
      <c r="M908" s="49">
        <f t="shared" si="145"/>
        <v>0.73091575091575089</v>
      </c>
      <c r="N908" s="33">
        <f t="shared" si="146"/>
        <v>5272.326350606395</v>
      </c>
      <c r="O908" s="33">
        <f t="shared" si="147"/>
        <v>110.13428610127357</v>
      </c>
      <c r="P908" s="34">
        <f>IF(INDEX($O$2:$O$4095,MATCH($B$8,$O$2:$O$4095,1)+ROWS(P$2:$P908))&lt;=$B$9,INDEX($O$2:$O$4095,MATCH($B$8,$O$2:$O$4095,1)+ROWS(P$2:$P908)),"")</f>
        <v>111.07805249156689</v>
      </c>
      <c r="Q908" s="50">
        <f t="shared" si="144"/>
        <v>925</v>
      </c>
      <c r="R908" s="51">
        <f t="shared" ca="1" si="151"/>
        <v>153.37300438896256</v>
      </c>
      <c r="S908" s="52">
        <f t="shared" ca="1" si="152"/>
        <v>1831</v>
      </c>
      <c r="T908" s="39" t="str">
        <f t="shared" ca="1" si="148"/>
        <v>153,</v>
      </c>
      <c r="U908" s="39" t="str">
        <f t="shared" ca="1" si="149"/>
        <v>153.373,</v>
      </c>
      <c r="V908" s="53" t="str">
        <f t="shared" ca="1" si="150"/>
        <v>15337,</v>
      </c>
      <c r="W908" s="41"/>
      <c r="X908" s="42"/>
      <c r="Y908" s="42"/>
      <c r="Z908" s="72"/>
      <c r="AA908" s="42"/>
      <c r="AB908" s="44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</row>
    <row r="909" spans="11:39" x14ac:dyDescent="0.2">
      <c r="K909" s="26"/>
      <c r="L909" s="48">
        <v>908</v>
      </c>
      <c r="M909" s="49">
        <f t="shared" si="145"/>
        <v>0.73172161172161165</v>
      </c>
      <c r="N909" s="33">
        <f t="shared" si="146"/>
        <v>5264.8678414096921</v>
      </c>
      <c r="O909" s="33">
        <f t="shared" si="147"/>
        <v>110.18694377979193</v>
      </c>
      <c r="P909" s="34">
        <f>IF(INDEX($O$2:$O$4095,MATCH($B$8,$O$2:$O$4095,1)+ROWS(P$2:$P909))&lt;=$B$9,INDEX($O$2:$O$4095,MATCH($B$8,$O$2:$O$4095,1)+ROWS(P$2:$P909)),"")</f>
        <v>111.13023521990885</v>
      </c>
      <c r="Q909" s="50">
        <f t="shared" si="144"/>
        <v>926</v>
      </c>
      <c r="R909" s="51">
        <f t="shared" ca="1" si="151"/>
        <v>153.46400711239994</v>
      </c>
      <c r="S909" s="52">
        <f t="shared" ca="1" si="152"/>
        <v>1833</v>
      </c>
      <c r="T909" s="39" t="str">
        <f t="shared" ca="1" si="148"/>
        <v>153,</v>
      </c>
      <c r="U909" s="39" t="str">
        <f t="shared" ca="1" si="149"/>
        <v>153.464,</v>
      </c>
      <c r="V909" s="53" t="str">
        <f t="shared" ca="1" si="150"/>
        <v>15346,</v>
      </c>
      <c r="W909" s="41"/>
      <c r="X909" s="42"/>
      <c r="Y909" s="42"/>
      <c r="Z909" s="72"/>
      <c r="AA909" s="42"/>
      <c r="AB909" s="44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</row>
    <row r="910" spans="11:39" x14ac:dyDescent="0.2">
      <c r="K910" s="26"/>
      <c r="L910" s="48">
        <v>909</v>
      </c>
      <c r="M910" s="49">
        <f t="shared" si="145"/>
        <v>0.73252747252747252</v>
      </c>
      <c r="N910" s="33">
        <f t="shared" si="146"/>
        <v>5257.4257425742571</v>
      </c>
      <c r="O910" s="33">
        <f t="shared" si="147"/>
        <v>110.23957445792911</v>
      </c>
      <c r="P910" s="34">
        <f>IF(INDEX($O$2:$O$4095,MATCH($B$8,$O$2:$O$4095,1)+ROWS(P$2:$P910))&lt;=$B$9,INDEX($O$2:$O$4095,MATCH($B$8,$O$2:$O$4095,1)+ROWS(P$2:$P910)),"")</f>
        <v>111.18239223700857</v>
      </c>
      <c r="Q910" s="50">
        <f t="shared" si="144"/>
        <v>927</v>
      </c>
      <c r="R910" s="51">
        <f t="shared" ca="1" si="151"/>
        <v>153.55502983501719</v>
      </c>
      <c r="S910" s="52">
        <f t="shared" ca="1" si="152"/>
        <v>1835</v>
      </c>
      <c r="T910" s="39" t="str">
        <f t="shared" ca="1" si="148"/>
        <v>154,</v>
      </c>
      <c r="U910" s="39" t="str">
        <f t="shared" ca="1" si="149"/>
        <v>153.555,</v>
      </c>
      <c r="V910" s="53" t="str">
        <f t="shared" ca="1" si="150"/>
        <v>15356,</v>
      </c>
      <c r="W910" s="41"/>
      <c r="X910" s="42"/>
      <c r="Y910" s="42"/>
      <c r="Z910" s="72"/>
      <c r="AA910" s="42"/>
      <c r="AB910" s="44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</row>
    <row r="911" spans="11:39" x14ac:dyDescent="0.2">
      <c r="K911" s="26"/>
      <c r="L911" s="48">
        <v>910</v>
      </c>
      <c r="M911" s="49">
        <f t="shared" si="145"/>
        <v>0.73333333333333328</v>
      </c>
      <c r="N911" s="33">
        <f t="shared" si="146"/>
        <v>5250</v>
      </c>
      <c r="O911" s="33">
        <f t="shared" si="147"/>
        <v>110.29217820906092</v>
      </c>
      <c r="P911" s="34">
        <f>IF(INDEX($O$2:$O$4095,MATCH($B$8,$O$2:$O$4095,1)+ROWS(P$2:$P911))&lt;=$B$9,INDEX($O$2:$O$4095,MATCH($B$8,$O$2:$O$4095,1)+ROWS(P$2:$P911)),"")</f>
        <v>111.23452361257119</v>
      </c>
      <c r="Q911" s="50">
        <f t="shared" si="144"/>
        <v>928</v>
      </c>
      <c r="R911" s="51">
        <f t="shared" ca="1" si="151"/>
        <v>153.64607274100314</v>
      </c>
      <c r="S911" s="52">
        <f t="shared" ca="1" si="152"/>
        <v>1837</v>
      </c>
      <c r="T911" s="39" t="str">
        <f t="shared" ca="1" si="148"/>
        <v>154,</v>
      </c>
      <c r="U911" s="39" t="str">
        <f t="shared" ca="1" si="149"/>
        <v>153.6461,</v>
      </c>
      <c r="V911" s="53" t="str">
        <f t="shared" ca="1" si="150"/>
        <v>15365,</v>
      </c>
      <c r="W911" s="41"/>
      <c r="X911" s="42"/>
      <c r="Y911" s="42"/>
      <c r="Z911" s="72"/>
      <c r="AA911" s="42"/>
      <c r="AB911" s="44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</row>
    <row r="912" spans="11:39" x14ac:dyDescent="0.2">
      <c r="K912" s="26"/>
      <c r="L912" s="48">
        <v>911</v>
      </c>
      <c r="M912" s="49">
        <f t="shared" si="145"/>
        <v>0.73413919413919404</v>
      </c>
      <c r="N912" s="33">
        <f t="shared" si="146"/>
        <v>5242.5905598243689</v>
      </c>
      <c r="O912" s="33">
        <f t="shared" si="147"/>
        <v>110.34475510635195</v>
      </c>
      <c r="P912" s="34">
        <f>IF(INDEX($O$2:$O$4095,MATCH($B$8,$O$2:$O$4095,1)+ROWS(P$2:$P912))&lt;=$B$9,INDEX($O$2:$O$4095,MATCH($B$8,$O$2:$O$4095,1)+ROWS(P$2:$P912)),"")</f>
        <v>111.28662941610645</v>
      </c>
      <c r="Q912" s="50">
        <f t="shared" si="144"/>
        <v>929</v>
      </c>
      <c r="R912" s="51">
        <f t="shared" ca="1" si="151"/>
        <v>153.73713601463419</v>
      </c>
      <c r="S912" s="52">
        <f t="shared" ca="1" si="152"/>
        <v>1839</v>
      </c>
      <c r="T912" s="39" t="str">
        <f t="shared" ca="1" si="148"/>
        <v>154,</v>
      </c>
      <c r="U912" s="39" t="str">
        <f t="shared" ca="1" si="149"/>
        <v>153.7371,</v>
      </c>
      <c r="V912" s="53" t="str">
        <f t="shared" ca="1" si="150"/>
        <v>15374,</v>
      </c>
      <c r="W912" s="41"/>
      <c r="X912" s="42"/>
      <c r="Y912" s="42"/>
      <c r="Z912" s="72"/>
      <c r="AA912" s="42"/>
      <c r="AB912" s="44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</row>
    <row r="913" spans="11:39" x14ac:dyDescent="0.2">
      <c r="K913" s="26"/>
      <c r="L913" s="48">
        <v>912</v>
      </c>
      <c r="M913" s="49">
        <f t="shared" si="145"/>
        <v>0.73494505494505491</v>
      </c>
      <c r="N913" s="33">
        <f t="shared" si="146"/>
        <v>5235.1973684210525</v>
      </c>
      <c r="O913" s="33">
        <f t="shared" si="147"/>
        <v>110.39730522275602</v>
      </c>
      <c r="P913" s="34">
        <f>IF(INDEX($O$2:$O$4095,MATCH($B$8,$O$2:$O$4095,1)+ROWS(P$2:$P913))&lt;=$B$9,INDEX($O$2:$O$4095,MATCH($B$8,$O$2:$O$4095,1)+ROWS(P$2:$P913)),"")</f>
        <v>111.33870971692897</v>
      </c>
      <c r="Q913" s="50">
        <f t="shared" si="144"/>
        <v>930</v>
      </c>
      <c r="R913" s="51">
        <f t="shared" ca="1" si="151"/>
        <v>153.82821984027692</v>
      </c>
      <c r="S913" s="52">
        <f t="shared" ca="1" si="152"/>
        <v>1841</v>
      </c>
      <c r="T913" s="39" t="str">
        <f t="shared" ca="1" si="148"/>
        <v>154,</v>
      </c>
      <c r="U913" s="39" t="str">
        <f t="shared" ca="1" si="149"/>
        <v>153.8282,</v>
      </c>
      <c r="V913" s="53" t="str">
        <f t="shared" ca="1" si="150"/>
        <v>15383,</v>
      </c>
      <c r="W913" s="41"/>
      <c r="X913" s="42"/>
      <c r="Y913" s="42"/>
      <c r="Z913" s="72"/>
      <c r="AA913" s="42"/>
      <c r="AB913" s="44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</row>
    <row r="914" spans="11:39" x14ac:dyDescent="0.2">
      <c r="K914" s="26"/>
      <c r="L914" s="48">
        <v>913</v>
      </c>
      <c r="M914" s="49">
        <f t="shared" si="145"/>
        <v>0.73575091575091567</v>
      </c>
      <c r="N914" s="33">
        <f t="shared" si="146"/>
        <v>5227.8203723986862</v>
      </c>
      <c r="O914" s="33">
        <f t="shared" si="147"/>
        <v>110.44982863101717</v>
      </c>
      <c r="P914" s="34">
        <f>IF(INDEX($O$2:$O$4095,MATCH($B$8,$O$2:$O$4095,1)+ROWS(P$2:$P914))&lt;=$B$9,INDEX($O$2:$O$4095,MATCH($B$8,$O$2:$O$4095,1)+ROWS(P$2:$P914)),"")</f>
        <v>111.39076458415968</v>
      </c>
      <c r="Q914" s="50">
        <f t="shared" si="144"/>
        <v>931</v>
      </c>
      <c r="R914" s="51">
        <f t="shared" ca="1" si="151"/>
        <v>153.91932440238946</v>
      </c>
      <c r="S914" s="52">
        <f t="shared" ca="1" si="152"/>
        <v>1843</v>
      </c>
      <c r="T914" s="39" t="str">
        <f t="shared" ca="1" si="148"/>
        <v>154,</v>
      </c>
      <c r="U914" s="39" t="str">
        <f t="shared" ca="1" si="149"/>
        <v>153.9193,</v>
      </c>
      <c r="V914" s="53" t="str">
        <f t="shared" ca="1" si="150"/>
        <v>15392,</v>
      </c>
      <c r="W914" s="41"/>
      <c r="X914" s="42"/>
      <c r="Y914" s="42"/>
      <c r="Z914" s="72"/>
      <c r="AA914" s="42"/>
      <c r="AB914" s="44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</row>
    <row r="915" spans="11:39" x14ac:dyDescent="0.2">
      <c r="K915" s="26"/>
      <c r="L915" s="48">
        <v>914</v>
      </c>
      <c r="M915" s="49">
        <f t="shared" si="145"/>
        <v>0.73655677655677654</v>
      </c>
      <c r="N915" s="33">
        <f t="shared" si="146"/>
        <v>5220.4595185995631</v>
      </c>
      <c r="O915" s="33">
        <f t="shared" si="147"/>
        <v>110.50232540367091</v>
      </c>
      <c r="P915" s="34">
        <f>IF(INDEX($O$2:$O$4095,MATCH($B$8,$O$2:$O$4095,1)+ROWS(P$2:$P915))&lt;=$B$9,INDEX($O$2:$O$4095,MATCH($B$8,$O$2:$O$4095,1)+ROWS(P$2:$P915)),"")</f>
        <v>111.442794086726</v>
      </c>
      <c r="Q915" s="50">
        <f t="shared" si="144"/>
        <v>932</v>
      </c>
      <c r="R915" s="51">
        <f t="shared" ca="1" si="151"/>
        <v>154.01044988552428</v>
      </c>
      <c r="S915" s="52">
        <f t="shared" ca="1" si="152"/>
        <v>1845</v>
      </c>
      <c r="T915" s="39" t="str">
        <f t="shared" ca="1" si="148"/>
        <v>154,</v>
      </c>
      <c r="U915" s="39" t="str">
        <f t="shared" ca="1" si="149"/>
        <v>154.0104,</v>
      </c>
      <c r="V915" s="53" t="str">
        <f t="shared" ca="1" si="150"/>
        <v>15401,</v>
      </c>
      <c r="W915" s="41"/>
      <c r="X915" s="42"/>
      <c r="Y915" s="42"/>
      <c r="Z915" s="72"/>
      <c r="AA915" s="42"/>
      <c r="AB915" s="44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</row>
    <row r="916" spans="11:39" x14ac:dyDescent="0.2">
      <c r="K916" s="26"/>
      <c r="L916" s="48">
        <v>915</v>
      </c>
      <c r="M916" s="49">
        <f t="shared" si="145"/>
        <v>0.73736263736263741</v>
      </c>
      <c r="N916" s="33">
        <f t="shared" si="146"/>
        <v>5213.1147540983602</v>
      </c>
      <c r="O916" s="33">
        <f t="shared" si="147"/>
        <v>110.5547956130444</v>
      </c>
      <c r="P916" s="34">
        <f>IF(INDEX($O$2:$O$4095,MATCH($B$8,$O$2:$O$4095,1)+ROWS(P$2:$P916))&lt;=$B$9,INDEX($O$2:$O$4095,MATCH($B$8,$O$2:$O$4095,1)+ROWS(P$2:$P916)),"")</f>
        <v>111.49479829336309</v>
      </c>
      <c r="Q916" s="50">
        <f t="shared" si="144"/>
        <v>933</v>
      </c>
      <c r="R916" s="51">
        <f t="shared" ca="1" si="151"/>
        <v>154.10159647433022</v>
      </c>
      <c r="S916" s="52">
        <f t="shared" ca="1" si="152"/>
        <v>1847</v>
      </c>
      <c r="T916" s="39" t="str">
        <f t="shared" ca="1" si="148"/>
        <v>154,</v>
      </c>
      <c r="U916" s="39" t="str">
        <f t="shared" ca="1" si="149"/>
        <v>154.1016,</v>
      </c>
      <c r="V916" s="53" t="str">
        <f t="shared" ca="1" si="150"/>
        <v>15410,</v>
      </c>
      <c r="W916" s="41"/>
      <c r="X916" s="42"/>
      <c r="Y916" s="42"/>
      <c r="Z916" s="72"/>
      <c r="AA916" s="42"/>
      <c r="AB916" s="44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</row>
    <row r="917" spans="11:39" x14ac:dyDescent="0.2">
      <c r="K917" s="26"/>
      <c r="L917" s="48">
        <v>916</v>
      </c>
      <c r="M917" s="49">
        <f t="shared" si="145"/>
        <v>0.73816849816849806</v>
      </c>
      <c r="N917" s="33">
        <f t="shared" si="146"/>
        <v>5205.7860262008735</v>
      </c>
      <c r="O917" s="33">
        <f t="shared" si="147"/>
        <v>110.60723933125843</v>
      </c>
      <c r="P917" s="34">
        <f>IF(INDEX($O$2:$O$4095,MATCH($B$8,$O$2:$O$4095,1)+ROWS(P$2:$P917))&lt;=$B$9,INDEX($O$2:$O$4095,MATCH($B$8,$O$2:$O$4095,1)+ROWS(P$2:$P917)),"")</f>
        <v>111.54677727261475</v>
      </c>
      <c r="Q917" s="50">
        <f t="shared" si="144"/>
        <v>934</v>
      </c>
      <c r="R917" s="51">
        <f t="shared" ca="1" si="151"/>
        <v>154.19276435355448</v>
      </c>
      <c r="S917" s="52">
        <f t="shared" ca="1" si="152"/>
        <v>1849</v>
      </c>
      <c r="T917" s="39" t="str">
        <f t="shared" ca="1" si="148"/>
        <v>154,</v>
      </c>
      <c r="U917" s="39" t="str">
        <f t="shared" ca="1" si="149"/>
        <v>154.1928,</v>
      </c>
      <c r="V917" s="53" t="str">
        <f t="shared" ca="1" si="150"/>
        <v>15419,</v>
      </c>
      <c r="W917" s="41"/>
      <c r="X917" s="42"/>
      <c r="Y917" s="42"/>
      <c r="Z917" s="72"/>
      <c r="AA917" s="42"/>
      <c r="AB917" s="44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</row>
    <row r="918" spans="11:39" x14ac:dyDescent="0.2">
      <c r="K918" s="26"/>
      <c r="L918" s="48">
        <v>917</v>
      </c>
      <c r="M918" s="49">
        <f t="shared" si="145"/>
        <v>0.73897435897435892</v>
      </c>
      <c r="N918" s="33">
        <f t="shared" si="146"/>
        <v>5198.4732824427474</v>
      </c>
      <c r="O918" s="33">
        <f t="shared" si="147"/>
        <v>110.65965663022712</v>
      </c>
      <c r="P918" s="34">
        <f>IF(INDEX($O$2:$O$4095,MATCH($B$8,$O$2:$O$4095,1)+ROWS(P$2:$P918))&lt;=$B$9,INDEX($O$2:$O$4095,MATCH($B$8,$O$2:$O$4095,1)+ROWS(P$2:$P918)),"")</f>
        <v>111.59873109283387</v>
      </c>
      <c r="Q918" s="50">
        <f t="shared" si="144"/>
        <v>935</v>
      </c>
      <c r="R918" s="51">
        <f t="shared" ca="1" si="151"/>
        <v>154.28395370804492</v>
      </c>
      <c r="S918" s="52">
        <f t="shared" ca="1" si="152"/>
        <v>1851</v>
      </c>
      <c r="T918" s="39" t="str">
        <f t="shared" ca="1" si="148"/>
        <v>154,</v>
      </c>
      <c r="U918" s="39" t="str">
        <f t="shared" ca="1" si="149"/>
        <v>154.284,</v>
      </c>
      <c r="V918" s="53" t="str">
        <f t="shared" ca="1" si="150"/>
        <v>15428,</v>
      </c>
      <c r="W918" s="41"/>
      <c r="X918" s="42"/>
      <c r="Y918" s="42"/>
      <c r="Z918" s="72"/>
      <c r="AA918" s="42"/>
      <c r="AB918" s="44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</row>
    <row r="919" spans="11:39" x14ac:dyDescent="0.2">
      <c r="K919" s="26"/>
      <c r="L919" s="48">
        <v>918</v>
      </c>
      <c r="M919" s="49">
        <f t="shared" si="145"/>
        <v>0.73978021978021968</v>
      </c>
      <c r="N919" s="33">
        <f t="shared" si="146"/>
        <v>5191.1764705882351</v>
      </c>
      <c r="O919" s="33">
        <f t="shared" si="147"/>
        <v>110.71204758165982</v>
      </c>
      <c r="P919" s="34">
        <f>IF(INDEX($O$2:$O$4095,MATCH($B$8,$O$2:$O$4095,1)+ROWS(P$2:$P919))&lt;=$B$9,INDEX($O$2:$O$4095,MATCH($B$8,$O$2:$O$4095,1)+ROWS(P$2:$P919)),"")</f>
        <v>111.65065982218351</v>
      </c>
      <c r="Q919" s="50">
        <f t="shared" si="144"/>
        <v>936</v>
      </c>
      <c r="R919" s="51">
        <f t="shared" ca="1" si="151"/>
        <v>154.37516472275234</v>
      </c>
      <c r="S919" s="52">
        <f t="shared" ca="1" si="152"/>
        <v>1853</v>
      </c>
      <c r="T919" s="39" t="str">
        <f t="shared" ca="1" si="148"/>
        <v>154,</v>
      </c>
      <c r="U919" s="39" t="str">
        <f t="shared" ca="1" si="149"/>
        <v>154.3752,</v>
      </c>
      <c r="V919" s="53" t="str">
        <f t="shared" ca="1" si="150"/>
        <v>15438,</v>
      </c>
      <c r="W919" s="41"/>
      <c r="X919" s="42"/>
      <c r="Y919" s="42"/>
      <c r="Z919" s="72"/>
      <c r="AA919" s="42"/>
      <c r="AB919" s="44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</row>
    <row r="920" spans="11:39" x14ac:dyDescent="0.2">
      <c r="K920" s="26"/>
      <c r="L920" s="48">
        <v>919</v>
      </c>
      <c r="M920" s="49">
        <f t="shared" si="145"/>
        <v>0.74058608058608055</v>
      </c>
      <c r="N920" s="33">
        <f t="shared" si="146"/>
        <v>5183.8955386289445</v>
      </c>
      <c r="O920" s="33">
        <f t="shared" si="147"/>
        <v>110.76441225706128</v>
      </c>
      <c r="P920" s="34">
        <f>IF(INDEX($O$2:$O$4095,MATCH($B$8,$O$2:$O$4095,1)+ROWS(P$2:$P920))&lt;=$B$9,INDEX($O$2:$O$4095,MATCH($B$8,$O$2:$O$4095,1)+ROWS(P$2:$P920)),"")</f>
        <v>111.70256352863765</v>
      </c>
      <c r="Q920" s="50">
        <f t="shared" si="144"/>
        <v>937</v>
      </c>
      <c r="R920" s="51">
        <f t="shared" ca="1" si="151"/>
        <v>154.46639758273244</v>
      </c>
      <c r="S920" s="52">
        <f t="shared" ca="1" si="152"/>
        <v>1855</v>
      </c>
      <c r="T920" s="39" t="str">
        <f t="shared" ca="1" si="148"/>
        <v>154,</v>
      </c>
      <c r="U920" s="39" t="str">
        <f t="shared" ca="1" si="149"/>
        <v>154.4664,</v>
      </c>
      <c r="V920" s="53" t="str">
        <f t="shared" ca="1" si="150"/>
        <v>15447,</v>
      </c>
      <c r="W920" s="41"/>
      <c r="X920" s="42"/>
      <c r="Y920" s="42"/>
      <c r="Z920" s="72"/>
      <c r="AA920" s="42"/>
      <c r="AB920" s="44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</row>
    <row r="921" spans="11:39" x14ac:dyDescent="0.2">
      <c r="K921" s="26"/>
      <c r="L921" s="48">
        <v>920</v>
      </c>
      <c r="M921" s="49">
        <f t="shared" si="145"/>
        <v>0.74139194139194142</v>
      </c>
      <c r="N921" s="33">
        <f t="shared" si="146"/>
        <v>5176.6304347826072</v>
      </c>
      <c r="O921" s="33">
        <f t="shared" si="147"/>
        <v>110.81675072773305</v>
      </c>
      <c r="P921" s="34">
        <f>IF(INDEX($O$2:$O$4095,MATCH($B$8,$O$2:$O$4095,1)+ROWS(P$2:$P921))&lt;=$B$9,INDEX($O$2:$O$4095,MATCH($B$8,$O$2:$O$4095,1)+ROWS(P$2:$P921)),"")</f>
        <v>111.75444227998196</v>
      </c>
      <c r="Q921" s="50">
        <f t="shared" si="144"/>
        <v>938</v>
      </c>
      <c r="R921" s="51">
        <f t="shared" ca="1" si="151"/>
        <v>154.55765247314804</v>
      </c>
      <c r="S921" s="52">
        <f t="shared" ca="1" si="152"/>
        <v>1857</v>
      </c>
      <c r="T921" s="39" t="str">
        <f t="shared" ca="1" si="148"/>
        <v>155,</v>
      </c>
      <c r="U921" s="39" t="str">
        <f t="shared" ca="1" si="149"/>
        <v>154.5577,</v>
      </c>
      <c r="V921" s="53" t="str">
        <f t="shared" ca="1" si="150"/>
        <v>15456,</v>
      </c>
      <c r="W921" s="41"/>
      <c r="X921" s="42"/>
      <c r="Y921" s="42"/>
      <c r="Z921" s="72"/>
      <c r="AA921" s="42"/>
      <c r="AB921" s="44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</row>
    <row r="922" spans="11:39" x14ac:dyDescent="0.2">
      <c r="K922" s="26"/>
      <c r="L922" s="48">
        <v>921</v>
      </c>
      <c r="M922" s="49">
        <f t="shared" si="145"/>
        <v>0.74219780219780218</v>
      </c>
      <c r="N922" s="33">
        <f t="shared" si="146"/>
        <v>5169.3811074918567</v>
      </c>
      <c r="O922" s="33">
        <f t="shared" si="147"/>
        <v>110.86906306477397</v>
      </c>
      <c r="P922" s="34">
        <f>IF(INDEX($O$2:$O$4095,MATCH($B$8,$O$2:$O$4095,1)+ROWS(P$2:$P922))&lt;=$B$9,INDEX($O$2:$O$4095,MATCH($B$8,$O$2:$O$4095,1)+ROWS(P$2:$P922)),"")</f>
        <v>111.80629614381451</v>
      </c>
      <c r="Q922" s="50">
        <f t="shared" si="144"/>
        <v>939</v>
      </c>
      <c r="R922" s="51">
        <f t="shared" ca="1" si="151"/>
        <v>154.64892957927145</v>
      </c>
      <c r="S922" s="52">
        <f t="shared" ca="1" si="152"/>
        <v>1859</v>
      </c>
      <c r="T922" s="39" t="str">
        <f t="shared" ca="1" si="148"/>
        <v>155,</v>
      </c>
      <c r="U922" s="39" t="str">
        <f t="shared" ca="1" si="149"/>
        <v>154.6489,</v>
      </c>
      <c r="V922" s="53" t="str">
        <f t="shared" ca="1" si="150"/>
        <v>15465,</v>
      </c>
      <c r="W922" s="41"/>
      <c r="X922" s="42"/>
      <c r="Y922" s="42"/>
      <c r="Z922" s="72"/>
      <c r="AA922" s="42"/>
      <c r="AB922" s="44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</row>
    <row r="923" spans="11:39" x14ac:dyDescent="0.2">
      <c r="K923" s="26"/>
      <c r="L923" s="48">
        <v>922</v>
      </c>
      <c r="M923" s="49">
        <f t="shared" si="145"/>
        <v>0.74300366300366294</v>
      </c>
      <c r="N923" s="33">
        <f t="shared" si="146"/>
        <v>5162.1475054229941</v>
      </c>
      <c r="O923" s="33">
        <f t="shared" si="147"/>
        <v>110.92134933908119</v>
      </c>
      <c r="P923" s="34">
        <f>IF(INDEX($O$2:$O$4095,MATCH($B$8,$O$2:$O$4095,1)+ROWS(P$2:$P923))&lt;=$B$9,INDEX($O$2:$O$4095,MATCH($B$8,$O$2:$O$4095,1)+ROWS(P$2:$P923)),"")</f>
        <v>111.85812518754682</v>
      </c>
      <c r="Q923" s="50">
        <f t="shared" si="144"/>
        <v>940</v>
      </c>
      <c r="R923" s="51">
        <f t="shared" ca="1" si="151"/>
        <v>154.74022908648618</v>
      </c>
      <c r="S923" s="52">
        <f t="shared" ca="1" si="152"/>
        <v>1861</v>
      </c>
      <c r="T923" s="39" t="str">
        <f t="shared" ca="1" si="148"/>
        <v>155,</v>
      </c>
      <c r="U923" s="39" t="str">
        <f t="shared" ca="1" si="149"/>
        <v>154.7402,</v>
      </c>
      <c r="V923" s="53" t="str">
        <f t="shared" ca="1" si="150"/>
        <v>15474,</v>
      </c>
      <c r="W923" s="41"/>
      <c r="X923" s="42"/>
      <c r="Y923" s="42"/>
      <c r="Z923" s="72"/>
      <c r="AA923" s="42"/>
      <c r="AB923" s="44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</row>
    <row r="924" spans="11:39" x14ac:dyDescent="0.2">
      <c r="K924" s="26"/>
      <c r="L924" s="48">
        <v>923</v>
      </c>
      <c r="M924" s="49">
        <f t="shared" si="145"/>
        <v>0.7438095238095237</v>
      </c>
      <c r="N924" s="33">
        <f t="shared" si="146"/>
        <v>5154.9295774647899</v>
      </c>
      <c r="O924" s="33">
        <f t="shared" si="147"/>
        <v>110.97360962135133</v>
      </c>
      <c r="P924" s="34">
        <f>IF(INDEX($O$2:$O$4095,MATCH($B$8,$O$2:$O$4095,1)+ROWS(P$2:$P924))&lt;=$B$9,INDEX($O$2:$O$4095,MATCH($B$8,$O$2:$O$4095,1)+ROWS(P$2:$P924)),"")</f>
        <v>111.90992947840448</v>
      </c>
      <c r="Q924" s="50">
        <f t="shared" si="144"/>
        <v>941</v>
      </c>
      <c r="R924" s="51">
        <f t="shared" ca="1" si="151"/>
        <v>154.83155118028998</v>
      </c>
      <c r="S924" s="52">
        <f t="shared" ca="1" si="152"/>
        <v>1863</v>
      </c>
      <c r="T924" s="39" t="str">
        <f t="shared" ca="1" si="148"/>
        <v>155,</v>
      </c>
      <c r="U924" s="39" t="str">
        <f t="shared" ca="1" si="149"/>
        <v>154.8316,</v>
      </c>
      <c r="V924" s="53" t="str">
        <f t="shared" ca="1" si="150"/>
        <v>15483,</v>
      </c>
      <c r="W924" s="41"/>
      <c r="X924" s="42"/>
      <c r="Y924" s="42"/>
      <c r="Z924" s="72"/>
      <c r="AA924" s="42"/>
      <c r="AB924" s="44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</row>
    <row r="925" spans="11:39" x14ac:dyDescent="0.2">
      <c r="K925" s="26"/>
      <c r="L925" s="48">
        <v>924</v>
      </c>
      <c r="M925" s="49">
        <f t="shared" si="145"/>
        <v>0.74461538461538457</v>
      </c>
      <c r="N925" s="33">
        <f t="shared" si="146"/>
        <v>5147.7272727272721</v>
      </c>
      <c r="O925" s="33">
        <f t="shared" si="147"/>
        <v>111.0258439820808</v>
      </c>
      <c r="P925" s="34">
        <f>IF(INDEX($O$2:$O$4095,MATCH($B$8,$O$2:$O$4095,1)+ROWS(P$2:$P925))&lt;=$B$9,INDEX($O$2:$O$4095,MATCH($B$8,$O$2:$O$4095,1)+ROWS(P$2:$P925)),"")</f>
        <v>111.96170908342782</v>
      </c>
      <c r="Q925" s="50">
        <f t="shared" si="144"/>
        <v>942</v>
      </c>
      <c r="R925" s="51">
        <f t="shared" ca="1" si="151"/>
        <v>154.92289604629588</v>
      </c>
      <c r="S925" s="52">
        <f t="shared" ca="1" si="152"/>
        <v>1865</v>
      </c>
      <c r="T925" s="39" t="str">
        <f t="shared" ca="1" si="148"/>
        <v>155,</v>
      </c>
      <c r="U925" s="39" t="str">
        <f t="shared" ca="1" si="149"/>
        <v>154.9229,</v>
      </c>
      <c r="V925" s="53" t="str">
        <f t="shared" ca="1" si="150"/>
        <v>15492,</v>
      </c>
      <c r="W925" s="41"/>
      <c r="X925" s="42"/>
      <c r="Y925" s="42"/>
      <c r="Z925" s="72"/>
      <c r="AA925" s="42"/>
      <c r="AB925" s="44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</row>
    <row r="926" spans="11:39" x14ac:dyDescent="0.2">
      <c r="K926" s="26"/>
      <c r="L926" s="48">
        <v>925</v>
      </c>
      <c r="M926" s="49">
        <f t="shared" si="145"/>
        <v>0.74542124542124544</v>
      </c>
      <c r="N926" s="33">
        <f t="shared" si="146"/>
        <v>5140.54054054054</v>
      </c>
      <c r="O926" s="33">
        <f t="shared" si="147"/>
        <v>111.07805249156689</v>
      </c>
      <c r="P926" s="34">
        <f>IF(INDEX($O$2:$O$4095,MATCH($B$8,$O$2:$O$4095,1)+ROWS(P$2:$P926))&lt;=$B$9,INDEX($O$2:$O$4095,MATCH($B$8,$O$2:$O$4095,1)+ROWS(P$2:$P926)),"")</f>
        <v>112.01346406947306</v>
      </c>
      <c r="Q926" s="50">
        <f t="shared" si="144"/>
        <v>943</v>
      </c>
      <c r="R926" s="51">
        <f t="shared" ca="1" si="151"/>
        <v>155.01426387023525</v>
      </c>
      <c r="S926" s="52">
        <f t="shared" ca="1" si="152"/>
        <v>1867</v>
      </c>
      <c r="T926" s="39" t="str">
        <f t="shared" ca="1" si="148"/>
        <v>155,</v>
      </c>
      <c r="U926" s="39" t="str">
        <f t="shared" ca="1" si="149"/>
        <v>155.0143,</v>
      </c>
      <c r="V926" s="53" t="str">
        <f t="shared" ca="1" si="150"/>
        <v>15501,</v>
      </c>
      <c r="W926" s="41"/>
      <c r="X926" s="42"/>
      <c r="Y926" s="42"/>
      <c r="Z926" s="72"/>
      <c r="AA926" s="42"/>
      <c r="AB926" s="44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</row>
    <row r="927" spans="11:39" x14ac:dyDescent="0.2">
      <c r="K927" s="26"/>
      <c r="L927" s="48">
        <v>926</v>
      </c>
      <c r="M927" s="49">
        <f t="shared" si="145"/>
        <v>0.7462271062271062</v>
      </c>
      <c r="N927" s="33">
        <f t="shared" si="146"/>
        <v>5133.3693304535636</v>
      </c>
      <c r="O927" s="33">
        <f t="shared" si="147"/>
        <v>111.13023521990885</v>
      </c>
      <c r="P927" s="34">
        <f>IF(INDEX($O$2:$O$4095,MATCH($B$8,$O$2:$O$4095,1)+ROWS(P$2:$P927))&lt;=$B$9,INDEX($O$2:$O$4095,MATCH($B$8,$O$2:$O$4095,1)+ROWS(P$2:$P927)),"")</f>
        <v>112.06519450321275</v>
      </c>
      <c r="Q927" s="50">
        <f t="shared" si="144"/>
        <v>944</v>
      </c>
      <c r="R927" s="51">
        <f t="shared" ca="1" si="151"/>
        <v>155.10565483795966</v>
      </c>
      <c r="S927" s="52">
        <f t="shared" ca="1" si="152"/>
        <v>1869</v>
      </c>
      <c r="T927" s="39" t="str">
        <f t="shared" ca="1" si="148"/>
        <v>155,</v>
      </c>
      <c r="U927" s="39" t="str">
        <f t="shared" ca="1" si="149"/>
        <v>155.1057,</v>
      </c>
      <c r="V927" s="53" t="str">
        <f t="shared" ca="1" si="150"/>
        <v>15511,</v>
      </c>
      <c r="W927" s="41"/>
      <c r="X927" s="42"/>
      <c r="Y927" s="42"/>
      <c r="Z927" s="72"/>
      <c r="AA927" s="42"/>
      <c r="AB927" s="44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</row>
    <row r="928" spans="11:39" x14ac:dyDescent="0.2">
      <c r="K928" s="26"/>
      <c r="L928" s="48">
        <v>927</v>
      </c>
      <c r="M928" s="49">
        <f t="shared" si="145"/>
        <v>0.74703296703296707</v>
      </c>
      <c r="N928" s="33">
        <f t="shared" si="146"/>
        <v>5126.213592233009</v>
      </c>
      <c r="O928" s="33">
        <f t="shared" si="147"/>
        <v>111.18239223700857</v>
      </c>
      <c r="P928" s="34">
        <f>IF(INDEX($O$2:$O$4095,MATCH($B$8,$O$2:$O$4095,1)+ROWS(P$2:$P928))&lt;=$B$9,INDEX($O$2:$O$4095,MATCH($B$8,$O$2:$O$4095,1)+ROWS(P$2:$P928)),"")</f>
        <v>112.11690045113659</v>
      </c>
      <c r="Q928" s="50">
        <f t="shared" si="144"/>
        <v>945</v>
      </c>
      <c r="R928" s="51">
        <f t="shared" ca="1" si="151"/>
        <v>155.19706913544314</v>
      </c>
      <c r="S928" s="52">
        <f t="shared" ca="1" si="152"/>
        <v>1871</v>
      </c>
      <c r="T928" s="39" t="str">
        <f t="shared" ca="1" si="148"/>
        <v>155,</v>
      </c>
      <c r="U928" s="39" t="str">
        <f t="shared" ca="1" si="149"/>
        <v>155.1971,</v>
      </c>
      <c r="V928" s="53" t="str">
        <f t="shared" ca="1" si="150"/>
        <v>15520,</v>
      </c>
      <c r="W928" s="41"/>
      <c r="X928" s="42"/>
      <c r="Y928" s="42"/>
      <c r="Z928" s="72"/>
      <c r="AA928" s="42"/>
      <c r="AB928" s="44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</row>
    <row r="929" spans="11:39" x14ac:dyDescent="0.2">
      <c r="K929" s="26"/>
      <c r="L929" s="48">
        <v>928</v>
      </c>
      <c r="M929" s="49">
        <f t="shared" si="145"/>
        <v>0.74783882783882771</v>
      </c>
      <c r="N929" s="33">
        <f t="shared" si="146"/>
        <v>5119.0732758620697</v>
      </c>
      <c r="O929" s="33">
        <f t="shared" si="147"/>
        <v>111.23452361257119</v>
      </c>
      <c r="P929" s="34">
        <f>IF(INDEX($O$2:$O$4095,MATCH($B$8,$O$2:$O$4095,1)+ROWS(P$2:$P929))&lt;=$B$9,INDEX($O$2:$O$4095,MATCH($B$8,$O$2:$O$4095,1)+ROWS(P$2:$P929)),"")</f>
        <v>112.16858197955236</v>
      </c>
      <c r="Q929" s="50">
        <f t="shared" si="144"/>
        <v>946</v>
      </c>
      <c r="R929" s="51">
        <f t="shared" ca="1" si="151"/>
        <v>155.28850694878412</v>
      </c>
      <c r="S929" s="52">
        <f t="shared" ca="1" si="152"/>
        <v>1873</v>
      </c>
      <c r="T929" s="39" t="str">
        <f t="shared" ca="1" si="148"/>
        <v>155,</v>
      </c>
      <c r="U929" s="39" t="str">
        <f t="shared" ca="1" si="149"/>
        <v>155.2885,</v>
      </c>
      <c r="V929" s="53" t="str">
        <f t="shared" ca="1" si="150"/>
        <v>15529,</v>
      </c>
      <c r="W929" s="41"/>
      <c r="X929" s="42"/>
      <c r="Y929" s="42"/>
      <c r="Z929" s="72"/>
      <c r="AA929" s="42"/>
      <c r="AB929" s="44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</row>
    <row r="930" spans="11:39" x14ac:dyDescent="0.2">
      <c r="K930" s="26"/>
      <c r="L930" s="48">
        <v>929</v>
      </c>
      <c r="M930" s="49">
        <f t="shared" si="145"/>
        <v>0.74864468864468858</v>
      </c>
      <c r="N930" s="33">
        <f t="shared" si="146"/>
        <v>5111.948331539289</v>
      </c>
      <c r="O930" s="33">
        <f t="shared" si="147"/>
        <v>111.28662941610645</v>
      </c>
      <c r="P930" s="34">
        <f>IF(INDEX($O$2:$O$4095,MATCH($B$8,$O$2:$O$4095,1)+ROWS(P$2:$P930))&lt;=$B$9,INDEX($O$2:$O$4095,MATCH($B$8,$O$2:$O$4095,1)+ROWS(P$2:$P930)),"")</f>
        <v>112.22023915458669</v>
      </c>
      <c r="Q930" s="50">
        <f t="shared" si="144"/>
        <v>947</v>
      </c>
      <c r="R930" s="51">
        <f t="shared" ca="1" si="151"/>
        <v>155.37996846420799</v>
      </c>
      <c r="S930" s="52">
        <f t="shared" ca="1" si="152"/>
        <v>1875</v>
      </c>
      <c r="T930" s="39" t="str">
        <f t="shared" ca="1" si="148"/>
        <v>155,</v>
      </c>
      <c r="U930" s="39" t="str">
        <f t="shared" ca="1" si="149"/>
        <v>155.38,</v>
      </c>
      <c r="V930" s="53" t="str">
        <f t="shared" ca="1" si="150"/>
        <v>15538,</v>
      </c>
      <c r="W930" s="41"/>
      <c r="X930" s="42"/>
      <c r="Y930" s="42"/>
      <c r="Z930" s="72"/>
      <c r="AA930" s="42"/>
      <c r="AB930" s="44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</row>
    <row r="931" spans="11:39" x14ac:dyDescent="0.2">
      <c r="K931" s="26"/>
      <c r="L931" s="48">
        <v>930</v>
      </c>
      <c r="M931" s="49">
        <f t="shared" si="145"/>
        <v>0.74945054945054945</v>
      </c>
      <c r="N931" s="33">
        <f t="shared" si="146"/>
        <v>5104.8387096774195</v>
      </c>
      <c r="O931" s="33">
        <f t="shared" si="147"/>
        <v>111.33870971692897</v>
      </c>
      <c r="P931" s="34">
        <f>IF(INDEX($O$2:$O$4095,MATCH($B$8,$O$2:$O$4095,1)+ROWS(P$2:$P931))&lt;=$B$9,INDEX($O$2:$O$4095,MATCH($B$8,$O$2:$O$4095,1)+ROWS(P$2:$P931)),"")</f>
        <v>112.27187204218552</v>
      </c>
      <c r="Q931" s="50">
        <f t="shared" si="144"/>
        <v>948</v>
      </c>
      <c r="R931" s="51">
        <f t="shared" ca="1" si="151"/>
        <v>155.47145386806898</v>
      </c>
      <c r="S931" s="52">
        <f t="shared" ca="1" si="152"/>
        <v>1877</v>
      </c>
      <c r="T931" s="39" t="str">
        <f t="shared" ca="1" si="148"/>
        <v>155,</v>
      </c>
      <c r="U931" s="39" t="str">
        <f t="shared" ca="1" si="149"/>
        <v>155.4715,</v>
      </c>
      <c r="V931" s="53" t="str">
        <f t="shared" ca="1" si="150"/>
        <v>15547,</v>
      </c>
      <c r="W931" s="41"/>
      <c r="X931" s="42"/>
      <c r="Y931" s="42"/>
      <c r="Z931" s="72"/>
      <c r="AA931" s="42"/>
      <c r="AB931" s="44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</row>
    <row r="932" spans="11:39" x14ac:dyDescent="0.2">
      <c r="K932" s="26"/>
      <c r="L932" s="48">
        <v>931</v>
      </c>
      <c r="M932" s="49">
        <f t="shared" si="145"/>
        <v>0.75025641025641021</v>
      </c>
      <c r="N932" s="33">
        <f t="shared" si="146"/>
        <v>5097.7443609022557</v>
      </c>
      <c r="O932" s="33">
        <f t="shared" si="147"/>
        <v>111.39076458415968</v>
      </c>
      <c r="P932" s="34">
        <f>IF(INDEX($O$2:$O$4095,MATCH($B$8,$O$2:$O$4095,1)+ROWS(P$2:$P932))&lt;=$B$9,INDEX($O$2:$O$4095,MATCH($B$8,$O$2:$O$4095,1)+ROWS(P$2:$P932)),"")</f>
        <v>112.32348070811531</v>
      </c>
      <c r="Q932" s="50">
        <f t="shared" si="144"/>
        <v>949</v>
      </c>
      <c r="R932" s="51">
        <f t="shared" ca="1" si="151"/>
        <v>155.5629633468526</v>
      </c>
      <c r="S932" s="52">
        <f t="shared" ca="1" si="152"/>
        <v>1879</v>
      </c>
      <c r="T932" s="39" t="str">
        <f t="shared" ca="1" si="148"/>
        <v>156,</v>
      </c>
      <c r="U932" s="39" t="str">
        <f t="shared" ca="1" si="149"/>
        <v>155.563,</v>
      </c>
      <c r="V932" s="53" t="str">
        <f t="shared" ca="1" si="150"/>
        <v>15556,</v>
      </c>
      <c r="W932" s="41"/>
      <c r="X932" s="42"/>
      <c r="Y932" s="42"/>
      <c r="Z932" s="72"/>
      <c r="AA932" s="42"/>
      <c r="AB932" s="44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</row>
    <row r="933" spans="11:39" x14ac:dyDescent="0.2">
      <c r="K933" s="26"/>
      <c r="L933" s="48">
        <v>932</v>
      </c>
      <c r="M933" s="49">
        <f t="shared" si="145"/>
        <v>0.75106227106227108</v>
      </c>
      <c r="N933" s="33">
        <f t="shared" si="146"/>
        <v>5090.6652360515009</v>
      </c>
      <c r="O933" s="33">
        <f t="shared" si="147"/>
        <v>111.442794086726</v>
      </c>
      <c r="P933" s="34">
        <f>IF(INDEX($O$2:$O$4095,MATCH($B$8,$O$2:$O$4095,1)+ROWS(P$2:$P933))&lt;=$B$9,INDEX($O$2:$O$4095,MATCH($B$8,$O$2:$O$4095,1)+ROWS(P$2:$P933)),"")</f>
        <v>112.37506521796331</v>
      </c>
      <c r="Q933" s="50">
        <f t="shared" si="144"/>
        <v>950</v>
      </c>
      <c r="R933" s="51">
        <f t="shared" ca="1" si="151"/>
        <v>155.6544970871775</v>
      </c>
      <c r="S933" s="52">
        <f t="shared" ca="1" si="152"/>
        <v>1881</v>
      </c>
      <c r="T933" s="39" t="str">
        <f t="shared" ca="1" si="148"/>
        <v>156,</v>
      </c>
      <c r="U933" s="39" t="str">
        <f t="shared" ca="1" si="149"/>
        <v>155.6545,</v>
      </c>
      <c r="V933" s="53" t="str">
        <f t="shared" ca="1" si="150"/>
        <v>15565,</v>
      </c>
      <c r="W933" s="41"/>
      <c r="X933" s="42"/>
      <c r="Y933" s="42"/>
      <c r="Z933" s="72"/>
      <c r="AA933" s="42"/>
      <c r="AB933" s="44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</row>
    <row r="934" spans="11:39" x14ac:dyDescent="0.2">
      <c r="K934" s="26"/>
      <c r="L934" s="48">
        <v>933</v>
      </c>
      <c r="M934" s="49">
        <f t="shared" si="145"/>
        <v>0.75186813186813173</v>
      </c>
      <c r="N934" s="33">
        <f t="shared" si="146"/>
        <v>5083.6012861736335</v>
      </c>
      <c r="O934" s="33">
        <f t="shared" si="147"/>
        <v>111.49479829336309</v>
      </c>
      <c r="P934" s="34">
        <f>IF(INDEX($O$2:$O$4095,MATCH($B$8,$O$2:$O$4095,1)+ROWS(P$2:$P934))&lt;=$B$9,INDEX($O$2:$O$4095,MATCH($B$8,$O$2:$O$4095,1)+ROWS(P$2:$P934)),"")</f>
        <v>112.42662563713878</v>
      </c>
      <c r="Q934" s="50">
        <f t="shared" si="144"/>
        <v>951</v>
      </c>
      <c r="R934" s="51">
        <f t="shared" ca="1" si="151"/>
        <v>155.74605527579797</v>
      </c>
      <c r="S934" s="52">
        <f t="shared" ca="1" si="152"/>
        <v>1883</v>
      </c>
      <c r="T934" s="39" t="str">
        <f t="shared" ca="1" si="148"/>
        <v>156,</v>
      </c>
      <c r="U934" s="39" t="str">
        <f t="shared" ca="1" si="149"/>
        <v>155.7461,</v>
      </c>
      <c r="V934" s="53" t="str">
        <f t="shared" ca="1" si="150"/>
        <v>15575,</v>
      </c>
      <c r="W934" s="41"/>
      <c r="X934" s="42"/>
      <c r="Y934" s="42"/>
      <c r="Z934" s="72"/>
      <c r="AA934" s="42"/>
      <c r="AB934" s="44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</row>
    <row r="935" spans="11:39" x14ac:dyDescent="0.2">
      <c r="K935" s="26"/>
      <c r="L935" s="48">
        <v>934</v>
      </c>
      <c r="M935" s="49">
        <f t="shared" si="145"/>
        <v>0.7526739926739926</v>
      </c>
      <c r="N935" s="33">
        <f t="shared" si="146"/>
        <v>5076.5524625267662</v>
      </c>
      <c r="O935" s="33">
        <f t="shared" si="147"/>
        <v>111.54677727261475</v>
      </c>
      <c r="P935" s="34">
        <f>IF(INDEX($O$2:$O$4095,MATCH($B$8,$O$2:$O$4095,1)+ROWS(P$2:$P935))&lt;=$B$9,INDEX($O$2:$O$4095,MATCH($B$8,$O$2:$O$4095,1)+ROWS(P$2:$P935)),"")</f>
        <v>112.47816203087342</v>
      </c>
      <c r="Q935" s="50">
        <f t="shared" si="144"/>
        <v>952</v>
      </c>
      <c r="R935" s="51">
        <f t="shared" ca="1" si="151"/>
        <v>155.83763809960624</v>
      </c>
      <c r="S935" s="52">
        <f t="shared" ca="1" si="152"/>
        <v>1885</v>
      </c>
      <c r="T935" s="39" t="str">
        <f t="shared" ca="1" si="148"/>
        <v>156,</v>
      </c>
      <c r="U935" s="39" t="str">
        <f t="shared" ca="1" si="149"/>
        <v>155.8376,</v>
      </c>
      <c r="V935" s="53" t="str">
        <f t="shared" ca="1" si="150"/>
        <v>15584,</v>
      </c>
      <c r="W935" s="41"/>
      <c r="X935" s="42"/>
      <c r="Y935" s="42"/>
      <c r="Z935" s="72"/>
      <c r="AA935" s="42"/>
      <c r="AB935" s="44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</row>
    <row r="936" spans="11:39" x14ac:dyDescent="0.2">
      <c r="K936" s="26"/>
      <c r="L936" s="48">
        <v>935</v>
      </c>
      <c r="M936" s="49">
        <f t="shared" si="145"/>
        <v>0.75347985347985347</v>
      </c>
      <c r="N936" s="33">
        <f t="shared" si="146"/>
        <v>5069.5187165775405</v>
      </c>
      <c r="O936" s="33">
        <f t="shared" si="147"/>
        <v>111.59873109283387</v>
      </c>
      <c r="P936" s="34">
        <f>IF(INDEX($O$2:$O$4095,MATCH($B$8,$O$2:$O$4095,1)+ROWS(P$2:$P936))&lt;=$B$9,INDEX($O$2:$O$4095,MATCH($B$8,$O$2:$O$4095,1)+ROWS(P$2:$P936)),"")</f>
        <v>112.5296744642223</v>
      </c>
      <c r="Q936" s="50">
        <f t="shared" si="144"/>
        <v>953</v>
      </c>
      <c r="R936" s="51">
        <f t="shared" ca="1" si="151"/>
        <v>155.92924574563386</v>
      </c>
      <c r="S936" s="52">
        <f t="shared" ca="1" si="152"/>
        <v>1887</v>
      </c>
      <c r="T936" s="39" t="str">
        <f t="shared" ca="1" si="148"/>
        <v>156,</v>
      </c>
      <c r="U936" s="39" t="str">
        <f t="shared" ca="1" si="149"/>
        <v>155.9292,</v>
      </c>
      <c r="V936" s="53" t="str">
        <f t="shared" ca="1" si="150"/>
        <v>15593,</v>
      </c>
      <c r="W936" s="41"/>
      <c r="X936" s="42"/>
      <c r="Y936" s="42"/>
      <c r="Z936" s="72"/>
      <c r="AA936" s="42"/>
      <c r="AB936" s="44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</row>
    <row r="937" spans="11:39" x14ac:dyDescent="0.2">
      <c r="K937" s="26"/>
      <c r="L937" s="48">
        <v>936</v>
      </c>
      <c r="M937" s="49">
        <f t="shared" si="145"/>
        <v>0.75428571428571423</v>
      </c>
      <c r="N937" s="33">
        <f t="shared" si="146"/>
        <v>5062.5</v>
      </c>
      <c r="O937" s="33">
        <f t="shared" si="147"/>
        <v>111.65065982218351</v>
      </c>
      <c r="P937" s="34">
        <f>IF(INDEX($O$2:$O$4095,MATCH($B$8,$O$2:$O$4095,1)+ROWS(P$2:$P937))&lt;=$B$9,INDEX($O$2:$O$4095,MATCH($B$8,$O$2:$O$4095,1)+ROWS(P$2:$P937)),"")</f>
        <v>112.58116300206439</v>
      </c>
      <c r="Q937" s="50">
        <f t="shared" si="144"/>
        <v>954</v>
      </c>
      <c r="R937" s="51">
        <f t="shared" ca="1" si="151"/>
        <v>156.0208784010552</v>
      </c>
      <c r="S937" s="52">
        <f t="shared" ca="1" si="152"/>
        <v>1889</v>
      </c>
      <c r="T937" s="39" t="str">
        <f t="shared" ca="1" si="148"/>
        <v>156,</v>
      </c>
      <c r="U937" s="39" t="str">
        <f t="shared" ca="1" si="149"/>
        <v>156.0209,</v>
      </c>
      <c r="V937" s="53" t="str">
        <f t="shared" ca="1" si="150"/>
        <v>15602,</v>
      </c>
      <c r="W937" s="41"/>
      <c r="X937" s="42"/>
      <c r="Y937" s="42"/>
      <c r="Z937" s="72"/>
      <c r="AA937" s="42"/>
      <c r="AB937" s="44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</row>
    <row r="938" spans="11:39" x14ac:dyDescent="0.2">
      <c r="K938" s="26"/>
      <c r="L938" s="48">
        <v>937</v>
      </c>
      <c r="M938" s="49">
        <f t="shared" si="145"/>
        <v>0.7550915750915751</v>
      </c>
      <c r="N938" s="33">
        <f t="shared" si="146"/>
        <v>5055.4962646744934</v>
      </c>
      <c r="O938" s="33">
        <f t="shared" si="147"/>
        <v>111.70256352863765</v>
      </c>
      <c r="P938" s="34">
        <f>IF(INDEX($O$2:$O$4095,MATCH($B$8,$O$2:$O$4095,1)+ROWS(P$2:$P938))&lt;=$B$9,INDEX($O$2:$O$4095,MATCH($B$8,$O$2:$O$4095,1)+ROWS(P$2:$P938)),"")</f>
        <v>112.63262770910353</v>
      </c>
      <c r="Q938" s="50">
        <f t="shared" si="144"/>
        <v>955</v>
      </c>
      <c r="R938" s="51">
        <f t="shared" ca="1" si="151"/>
        <v>156.11253625318835</v>
      </c>
      <c r="S938" s="52">
        <f t="shared" ca="1" si="152"/>
        <v>1891</v>
      </c>
      <c r="T938" s="39" t="str">
        <f t="shared" ca="1" si="148"/>
        <v>156,</v>
      </c>
      <c r="U938" s="39" t="str">
        <f t="shared" ca="1" si="149"/>
        <v>156.1125,</v>
      </c>
      <c r="V938" s="53" t="str">
        <f t="shared" ca="1" si="150"/>
        <v>15611,</v>
      </c>
      <c r="W938" s="41"/>
      <c r="X938" s="42"/>
      <c r="Y938" s="42"/>
      <c r="Z938" s="72"/>
      <c r="AA938" s="42"/>
      <c r="AB938" s="44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</row>
    <row r="939" spans="11:39" x14ac:dyDescent="0.2">
      <c r="K939" s="26"/>
      <c r="L939" s="48">
        <v>938</v>
      </c>
      <c r="M939" s="49">
        <f t="shared" si="145"/>
        <v>0.75589743589743585</v>
      </c>
      <c r="N939" s="33">
        <f t="shared" si="146"/>
        <v>5048.507462686568</v>
      </c>
      <c r="O939" s="33">
        <f t="shared" si="147"/>
        <v>111.75444227998196</v>
      </c>
      <c r="P939" s="34">
        <f>IF(INDEX($O$2:$O$4095,MATCH($B$8,$O$2:$O$4095,1)+ROWS(P$2:$P939))&lt;=$B$9,INDEX($O$2:$O$4095,MATCH($B$8,$O$2:$O$4095,1)+ROWS(P$2:$P939)),"")</f>
        <v>112.68406864986912</v>
      </c>
      <c r="Q939" s="50">
        <f t="shared" si="144"/>
        <v>956</v>
      </c>
      <c r="R939" s="51">
        <f t="shared" ca="1" si="151"/>
        <v>156.20421948949831</v>
      </c>
      <c r="S939" s="52">
        <f t="shared" ca="1" si="152"/>
        <v>1893</v>
      </c>
      <c r="T939" s="39" t="str">
        <f t="shared" ca="1" si="148"/>
        <v>156,</v>
      </c>
      <c r="U939" s="39" t="str">
        <f t="shared" ca="1" si="149"/>
        <v>156.2042,</v>
      </c>
      <c r="V939" s="53" t="str">
        <f t="shared" ca="1" si="150"/>
        <v>15620,</v>
      </c>
      <c r="W939" s="41"/>
      <c r="X939" s="42"/>
      <c r="Y939" s="42"/>
      <c r="Z939" s="72"/>
      <c r="AA939" s="42"/>
      <c r="AB939" s="44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</row>
    <row r="940" spans="11:39" x14ac:dyDescent="0.2">
      <c r="K940" s="26"/>
      <c r="L940" s="48">
        <v>939</v>
      </c>
      <c r="M940" s="49">
        <f t="shared" si="145"/>
        <v>0.75670329670329661</v>
      </c>
      <c r="N940" s="33">
        <f t="shared" si="146"/>
        <v>5041.5335463258798</v>
      </c>
      <c r="O940" s="33">
        <f t="shared" si="147"/>
        <v>111.80629614381451</v>
      </c>
      <c r="P940" s="34">
        <f>IF(INDEX($O$2:$O$4095,MATCH($B$8,$O$2:$O$4095,1)+ROWS(P$2:$P940))&lt;=$B$9,INDEX($O$2:$O$4095,MATCH($B$8,$O$2:$O$4095,1)+ROWS(P$2:$P940)),"")</f>
        <v>112.73548588871654</v>
      </c>
      <c r="Q940" s="50">
        <f t="shared" si="144"/>
        <v>957</v>
      </c>
      <c r="R940" s="51">
        <f t="shared" ca="1" si="151"/>
        <v>156.29592829759855</v>
      </c>
      <c r="S940" s="52">
        <f t="shared" ca="1" si="152"/>
        <v>1895</v>
      </c>
      <c r="T940" s="39" t="str">
        <f t="shared" ca="1" si="148"/>
        <v>156,</v>
      </c>
      <c r="U940" s="39" t="str">
        <f t="shared" ca="1" si="149"/>
        <v>156.2959,</v>
      </c>
      <c r="V940" s="53" t="str">
        <f t="shared" ca="1" si="150"/>
        <v>15630,</v>
      </c>
      <c r="W940" s="41"/>
      <c r="X940" s="42"/>
      <c r="Y940" s="42"/>
      <c r="Z940" s="72"/>
      <c r="AA940" s="42"/>
      <c r="AB940" s="44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</row>
    <row r="941" spans="11:39" x14ac:dyDescent="0.2">
      <c r="K941" s="26"/>
      <c r="L941" s="48">
        <v>940</v>
      </c>
      <c r="M941" s="49">
        <f t="shared" si="145"/>
        <v>0.75750915750915748</v>
      </c>
      <c r="N941" s="33">
        <f t="shared" si="146"/>
        <v>5034.5744680851067</v>
      </c>
      <c r="O941" s="33">
        <f t="shared" si="147"/>
        <v>111.85812518754682</v>
      </c>
      <c r="P941" s="34">
        <f>IF(INDEX($O$2:$O$4095,MATCH($B$8,$O$2:$O$4095,1)+ROWS(P$2:$P941))&lt;=$B$9,INDEX($O$2:$O$4095,MATCH($B$8,$O$2:$O$4095,1)+ROWS(P$2:$P941)),"")</f>
        <v>112.78687948982838</v>
      </c>
      <c r="Q941" s="50">
        <f t="shared" si="144"/>
        <v>958</v>
      </c>
      <c r="R941" s="51">
        <f t="shared" ca="1" si="151"/>
        <v>156.38766286525362</v>
      </c>
      <c r="S941" s="52">
        <f t="shared" ca="1" si="152"/>
        <v>1897</v>
      </c>
      <c r="T941" s="39" t="str">
        <f t="shared" ca="1" si="148"/>
        <v>156,</v>
      </c>
      <c r="U941" s="39" t="str">
        <f t="shared" ca="1" si="149"/>
        <v>156.3877,</v>
      </c>
      <c r="V941" s="53" t="str">
        <f t="shared" ca="1" si="150"/>
        <v>15639,</v>
      </c>
      <c r="W941" s="41"/>
      <c r="X941" s="42"/>
      <c r="Y941" s="42"/>
      <c r="Z941" s="72"/>
      <c r="AA941" s="42"/>
      <c r="AB941" s="44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</row>
    <row r="942" spans="11:39" x14ac:dyDescent="0.2">
      <c r="K942" s="26"/>
      <c r="L942" s="48">
        <v>941</v>
      </c>
      <c r="M942" s="49">
        <f t="shared" si="145"/>
        <v>0.75831501831501824</v>
      </c>
      <c r="N942" s="33">
        <f t="shared" si="146"/>
        <v>5027.6301806588735</v>
      </c>
      <c r="O942" s="33">
        <f t="shared" si="147"/>
        <v>111.90992947840448</v>
      </c>
      <c r="P942" s="34">
        <f>IF(INDEX($O$2:$O$4095,MATCH($B$8,$O$2:$O$4095,1)+ROWS(P$2:$P942))&lt;=$B$9,INDEX($O$2:$O$4095,MATCH($B$8,$O$2:$O$4095,1)+ROWS(P$2:$P942)),"")</f>
        <v>112.83824951721482</v>
      </c>
      <c r="Q942" s="50">
        <f t="shared" si="144"/>
        <v>959</v>
      </c>
      <c r="R942" s="51">
        <f t="shared" ca="1" si="151"/>
        <v>156.47942338038104</v>
      </c>
      <c r="S942" s="52">
        <f t="shared" ca="1" si="152"/>
        <v>1899</v>
      </c>
      <c r="T942" s="39" t="str">
        <f t="shared" ca="1" si="148"/>
        <v>156,</v>
      </c>
      <c r="U942" s="39" t="str">
        <f t="shared" ca="1" si="149"/>
        <v>156.4794,</v>
      </c>
      <c r="V942" s="53" t="str">
        <f t="shared" ca="1" si="150"/>
        <v>15648,</v>
      </c>
      <c r="W942" s="41"/>
      <c r="X942" s="42"/>
      <c r="Y942" s="42"/>
      <c r="Z942" s="72"/>
      <c r="AA942" s="42"/>
      <c r="AB942" s="44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</row>
    <row r="943" spans="11:39" x14ac:dyDescent="0.2">
      <c r="K943" s="26"/>
      <c r="L943" s="48">
        <v>942</v>
      </c>
      <c r="M943" s="49">
        <f t="shared" si="145"/>
        <v>0.75912087912087911</v>
      </c>
      <c r="N943" s="33">
        <f t="shared" si="146"/>
        <v>5020.7006369426754</v>
      </c>
      <c r="O943" s="33">
        <f t="shared" si="147"/>
        <v>111.96170908342782</v>
      </c>
      <c r="P943" s="34">
        <f>IF(INDEX($O$2:$O$4095,MATCH($B$8,$O$2:$O$4095,1)+ROWS(P$2:$P943))&lt;=$B$9,INDEX($O$2:$O$4095,MATCH($B$8,$O$2:$O$4095,1)+ROWS(P$2:$P943)),"")</f>
        <v>112.88959603471449</v>
      </c>
      <c r="Q943" s="50">
        <f t="shared" si="144"/>
        <v>960</v>
      </c>
      <c r="R943" s="51">
        <f t="shared" ca="1" si="151"/>
        <v>156.57121003105397</v>
      </c>
      <c r="S943" s="52">
        <f t="shared" ca="1" si="152"/>
        <v>1901</v>
      </c>
      <c r="T943" s="39" t="str">
        <f t="shared" ca="1" si="148"/>
        <v>157,</v>
      </c>
      <c r="U943" s="39" t="str">
        <f t="shared" ca="1" si="149"/>
        <v>156.5712,</v>
      </c>
      <c r="V943" s="53" t="str">
        <f t="shared" ca="1" si="150"/>
        <v>15657,</v>
      </c>
      <c r="W943" s="41"/>
      <c r="X943" s="42"/>
      <c r="Y943" s="42"/>
      <c r="Z943" s="72"/>
      <c r="AA943" s="42"/>
      <c r="AB943" s="44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</row>
    <row r="944" spans="11:39" x14ac:dyDescent="0.2">
      <c r="K944" s="26"/>
      <c r="L944" s="48">
        <v>943</v>
      </c>
      <c r="M944" s="49">
        <f t="shared" si="145"/>
        <v>0.75992673992673987</v>
      </c>
      <c r="N944" s="33">
        <f t="shared" si="146"/>
        <v>5013.7857900318131</v>
      </c>
      <c r="O944" s="33">
        <f t="shared" si="147"/>
        <v>112.01346406947306</v>
      </c>
      <c r="P944" s="34">
        <f>IF(INDEX($O$2:$O$4095,MATCH($B$8,$O$2:$O$4095,1)+ROWS(P$2:$P944))&lt;=$B$9,INDEX($O$2:$O$4095,MATCH($B$8,$O$2:$O$4095,1)+ROWS(P$2:$P944)),"")</f>
        <v>112.94091910599502</v>
      </c>
      <c r="Q944" s="50">
        <f t="shared" si="144"/>
        <v>961</v>
      </c>
      <c r="R944" s="51">
        <f t="shared" ca="1" si="151"/>
        <v>156.66302300550268</v>
      </c>
      <c r="S944" s="52">
        <f t="shared" ca="1" si="152"/>
        <v>1903</v>
      </c>
      <c r="T944" s="39" t="str">
        <f t="shared" ca="1" si="148"/>
        <v>157,</v>
      </c>
      <c r="U944" s="39" t="str">
        <f t="shared" ca="1" si="149"/>
        <v>156.663,</v>
      </c>
      <c r="V944" s="53" t="str">
        <f t="shared" ca="1" si="150"/>
        <v>15666,</v>
      </c>
      <c r="W944" s="41"/>
      <c r="X944" s="42"/>
      <c r="Y944" s="42"/>
      <c r="Z944" s="72"/>
      <c r="AA944" s="42"/>
      <c r="AB944" s="44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</row>
    <row r="945" spans="11:39" x14ac:dyDescent="0.2">
      <c r="K945" s="26"/>
      <c r="L945" s="48">
        <v>944</v>
      </c>
      <c r="M945" s="49">
        <f t="shared" si="145"/>
        <v>0.76073260073260074</v>
      </c>
      <c r="N945" s="33">
        <f t="shared" si="146"/>
        <v>5006.8855932203378</v>
      </c>
      <c r="O945" s="33">
        <f t="shared" si="147"/>
        <v>112.06519450321275</v>
      </c>
      <c r="P945" s="34">
        <f>IF(INDEX($O$2:$O$4095,MATCH($B$8,$O$2:$O$4095,1)+ROWS(P$2:$P945))&lt;=$B$9,INDEX($O$2:$O$4095,MATCH($B$8,$O$2:$O$4095,1)+ROWS(P$2:$P945)),"")</f>
        <v>112.99221879455393</v>
      </c>
      <c r="Q945" s="50">
        <f t="shared" si="144"/>
        <v>962</v>
      </c>
      <c r="R945" s="51">
        <f t="shared" ca="1" si="151"/>
        <v>156.75486249211752</v>
      </c>
      <c r="S945" s="52">
        <f t="shared" ca="1" si="152"/>
        <v>1905</v>
      </c>
      <c r="T945" s="39" t="str">
        <f t="shared" ca="1" si="148"/>
        <v>157,</v>
      </c>
      <c r="U945" s="39" t="str">
        <f t="shared" ca="1" si="149"/>
        <v>156.7549,</v>
      </c>
      <c r="V945" s="53" t="str">
        <f t="shared" ca="1" si="150"/>
        <v>15675,</v>
      </c>
      <c r="W945" s="41"/>
      <c r="X945" s="42"/>
      <c r="Y945" s="42"/>
      <c r="Z945" s="72"/>
      <c r="AA945" s="42"/>
      <c r="AB945" s="44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</row>
    <row r="946" spans="11:39" x14ac:dyDescent="0.2">
      <c r="K946" s="26"/>
      <c r="L946" s="48">
        <v>945</v>
      </c>
      <c r="M946" s="49">
        <f t="shared" si="145"/>
        <v>0.7615384615384615</v>
      </c>
      <c r="N946" s="33">
        <f t="shared" si="146"/>
        <v>5000</v>
      </c>
      <c r="O946" s="33">
        <f t="shared" si="147"/>
        <v>112.11690045113659</v>
      </c>
      <c r="P946" s="34">
        <f>IF(INDEX($O$2:$O$4095,MATCH($B$8,$O$2:$O$4095,1)+ROWS(P$2:$P946))&lt;=$B$9,INDEX($O$2:$O$4095,MATCH($B$8,$O$2:$O$4095,1)+ROWS(P$2:$P946)),"")</f>
        <v>113.04349516371946</v>
      </c>
      <c r="Q946" s="50">
        <f t="shared" si="144"/>
        <v>963</v>
      </c>
      <c r="R946" s="51">
        <f t="shared" ca="1" si="151"/>
        <v>156.84672867945085</v>
      </c>
      <c r="S946" s="52">
        <f t="shared" ca="1" si="152"/>
        <v>1907</v>
      </c>
      <c r="T946" s="39" t="str">
        <f t="shared" ca="1" si="148"/>
        <v>157,</v>
      </c>
      <c r="U946" s="39" t="str">
        <f t="shared" ca="1" si="149"/>
        <v>156.8467,</v>
      </c>
      <c r="V946" s="53" t="str">
        <f t="shared" ca="1" si="150"/>
        <v>15685,</v>
      </c>
      <c r="W946" s="41"/>
      <c r="X946" s="42"/>
      <c r="Y946" s="42"/>
      <c r="Z946" s="72"/>
      <c r="AA946" s="42"/>
      <c r="AB946" s="44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</row>
    <row r="947" spans="11:39" x14ac:dyDescent="0.2">
      <c r="K947" s="26"/>
      <c r="L947" s="48">
        <v>946</v>
      </c>
      <c r="M947" s="49">
        <f t="shared" si="145"/>
        <v>0.76234432234432226</v>
      </c>
      <c r="N947" s="33">
        <f t="shared" si="146"/>
        <v>4993.1289640591976</v>
      </c>
      <c r="O947" s="33">
        <f t="shared" si="147"/>
        <v>112.16858197955236</v>
      </c>
      <c r="P947" s="34">
        <f>IF(INDEX($O$2:$O$4095,MATCH($B$8,$O$2:$O$4095,1)+ROWS(P$2:$P947))&lt;=$B$9,INDEX($O$2:$O$4095,MATCH($B$8,$O$2:$O$4095,1)+ROWS(P$2:$P947)),"")</f>
        <v>113.09474827665071</v>
      </c>
      <c r="Q947" s="50">
        <f t="shared" si="144"/>
        <v>964</v>
      </c>
      <c r="R947" s="51">
        <f t="shared" ca="1" si="151"/>
        <v>156.93862175621899</v>
      </c>
      <c r="S947" s="52">
        <f t="shared" ca="1" si="152"/>
        <v>1909</v>
      </c>
      <c r="T947" s="39" t="str">
        <f t="shared" ca="1" si="148"/>
        <v>157,</v>
      </c>
      <c r="U947" s="39" t="str">
        <f t="shared" ca="1" si="149"/>
        <v>156.9386,</v>
      </c>
      <c r="V947" s="53" t="str">
        <f t="shared" ca="1" si="150"/>
        <v>15694,</v>
      </c>
      <c r="W947" s="41"/>
      <c r="X947" s="42"/>
      <c r="Y947" s="42"/>
      <c r="Z947" s="72"/>
      <c r="AA947" s="42"/>
      <c r="AB947" s="44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</row>
    <row r="948" spans="11:39" x14ac:dyDescent="0.2">
      <c r="K948" s="26"/>
      <c r="L948" s="48">
        <v>947</v>
      </c>
      <c r="M948" s="49">
        <f t="shared" si="145"/>
        <v>0.76315018315018313</v>
      </c>
      <c r="N948" s="33">
        <f t="shared" si="146"/>
        <v>4986.2724392819437</v>
      </c>
      <c r="O948" s="33">
        <f t="shared" si="147"/>
        <v>112.22023915458669</v>
      </c>
      <c r="P948" s="34">
        <f>IF(INDEX($O$2:$O$4095,MATCH($B$8,$O$2:$O$4095,1)+ROWS(P$2:$P948))&lt;=$B$9,INDEX($O$2:$O$4095,MATCH($B$8,$O$2:$O$4095,1)+ROWS(P$2:$P948)),"")</f>
        <v>113.14597819633912</v>
      </c>
      <c r="Q948" s="50">
        <f t="shared" si="144"/>
        <v>965</v>
      </c>
      <c r="R948" s="51">
        <f t="shared" ca="1" si="151"/>
        <v>157.03054191130479</v>
      </c>
      <c r="S948" s="52">
        <f t="shared" ca="1" si="152"/>
        <v>1911</v>
      </c>
      <c r="T948" s="39" t="str">
        <f t="shared" ca="1" si="148"/>
        <v>157,</v>
      </c>
      <c r="U948" s="39" t="str">
        <f t="shared" ca="1" si="149"/>
        <v>157.0305,</v>
      </c>
      <c r="V948" s="53" t="str">
        <f t="shared" ca="1" si="150"/>
        <v>15703,</v>
      </c>
      <c r="W948" s="41"/>
      <c r="X948" s="42"/>
      <c r="Y948" s="42"/>
      <c r="Z948" s="72"/>
      <c r="AA948" s="42"/>
      <c r="AB948" s="44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</row>
    <row r="949" spans="11:39" x14ac:dyDescent="0.2">
      <c r="K949" s="26"/>
      <c r="L949" s="48">
        <v>948</v>
      </c>
      <c r="M949" s="49">
        <f t="shared" si="145"/>
        <v>0.76395604395604388</v>
      </c>
      <c r="N949" s="33">
        <f t="shared" si="146"/>
        <v>4979.4303797468356</v>
      </c>
      <c r="O949" s="33">
        <f t="shared" si="147"/>
        <v>112.27187204218552</v>
      </c>
      <c r="P949" s="34">
        <f>IF(INDEX($O$2:$O$4095,MATCH($B$8,$O$2:$O$4095,1)+ROWS(P$2:$P949))&lt;=$B$9,INDEX($O$2:$O$4095,MATCH($B$8,$O$2:$O$4095,1)+ROWS(P$2:$P949)),"")</f>
        <v>113.19718498560837</v>
      </c>
      <c r="Q949" s="50">
        <f t="shared" si="144"/>
        <v>966</v>
      </c>
      <c r="R949" s="51">
        <f t="shared" ca="1" si="151"/>
        <v>157.12248933375992</v>
      </c>
      <c r="S949" s="52">
        <f t="shared" ca="1" si="152"/>
        <v>1913</v>
      </c>
      <c r="T949" s="39" t="str">
        <f t="shared" ca="1" si="148"/>
        <v>157,</v>
      </c>
      <c r="U949" s="39" t="str">
        <f t="shared" ca="1" si="149"/>
        <v>157.1225,</v>
      </c>
      <c r="V949" s="53" t="str">
        <f t="shared" ca="1" si="150"/>
        <v>15712,</v>
      </c>
      <c r="W949" s="41"/>
      <c r="X949" s="42"/>
      <c r="Y949" s="42"/>
      <c r="Z949" s="72"/>
      <c r="AA949" s="42"/>
      <c r="AB949" s="44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</row>
    <row r="950" spans="11:39" x14ac:dyDescent="0.2">
      <c r="K950" s="26"/>
      <c r="L950" s="48">
        <v>949</v>
      </c>
      <c r="M950" s="49">
        <f t="shared" si="145"/>
        <v>0.76476190476190475</v>
      </c>
      <c r="N950" s="33">
        <f t="shared" si="146"/>
        <v>4972.6027397260277</v>
      </c>
      <c r="O950" s="33">
        <f t="shared" si="147"/>
        <v>112.32348070811531</v>
      </c>
      <c r="P950" s="34">
        <f>IF(INDEX($O$2:$O$4095,MATCH($B$8,$O$2:$O$4095,1)+ROWS(P$2:$P950))&lt;=$B$9,INDEX($O$2:$O$4095,MATCH($B$8,$O$2:$O$4095,1)+ROWS(P$2:$P950)),"")</f>
        <v>113.24836870711584</v>
      </c>
      <c r="Q950" s="50">
        <f t="shared" si="144"/>
        <v>967</v>
      </c>
      <c r="R950" s="51">
        <f t="shared" ca="1" si="151"/>
        <v>157.21446421280672</v>
      </c>
      <c r="S950" s="52">
        <f t="shared" ca="1" si="152"/>
        <v>1915</v>
      </c>
      <c r="T950" s="39" t="str">
        <f t="shared" ca="1" si="148"/>
        <v>157,</v>
      </c>
      <c r="U950" s="39" t="str">
        <f t="shared" ca="1" si="149"/>
        <v>157.2145,</v>
      </c>
      <c r="V950" s="53" t="str">
        <f t="shared" ca="1" si="150"/>
        <v>15721,</v>
      </c>
      <c r="W950" s="41"/>
      <c r="X950" s="42"/>
      <c r="Y950" s="42"/>
      <c r="Z950" s="72"/>
      <c r="AA950" s="42"/>
      <c r="AB950" s="44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</row>
    <row r="951" spans="11:39" x14ac:dyDescent="0.2">
      <c r="K951" s="26"/>
      <c r="L951" s="48">
        <v>950</v>
      </c>
      <c r="M951" s="49">
        <f t="shared" si="145"/>
        <v>0.76556776556776551</v>
      </c>
      <c r="N951" s="33">
        <f t="shared" si="146"/>
        <v>4965.7894736842109</v>
      </c>
      <c r="O951" s="33">
        <f t="shared" si="147"/>
        <v>112.37506521796331</v>
      </c>
      <c r="P951" s="34">
        <f>IF(INDEX($O$2:$O$4095,MATCH($B$8,$O$2:$O$4095,1)+ROWS(P$2:$P951))&lt;=$B$9,INDEX($O$2:$O$4095,MATCH($B$8,$O$2:$O$4095,1)+ROWS(P$2:$P951)),"")</f>
        <v>113.29952942335279</v>
      </c>
      <c r="Q951" s="50">
        <f t="shared" si="144"/>
        <v>968</v>
      </c>
      <c r="R951" s="51">
        <f t="shared" ca="1" si="151"/>
        <v>157.30646673784071</v>
      </c>
      <c r="S951" s="52">
        <f t="shared" ca="1" si="152"/>
        <v>1917</v>
      </c>
      <c r="T951" s="39" t="str">
        <f t="shared" ca="1" si="148"/>
        <v>157,</v>
      </c>
      <c r="U951" s="39" t="str">
        <f t="shared" ca="1" si="149"/>
        <v>157.3065,</v>
      </c>
      <c r="V951" s="53" t="str">
        <f t="shared" ca="1" si="150"/>
        <v>15731,</v>
      </c>
      <c r="W951" s="41"/>
      <c r="X951" s="42"/>
      <c r="Y951" s="42"/>
      <c r="Z951" s="72"/>
      <c r="AA951" s="42"/>
      <c r="AB951" s="44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</row>
    <row r="952" spans="11:39" x14ac:dyDescent="0.2">
      <c r="K952" s="26"/>
      <c r="L952" s="48">
        <v>951</v>
      </c>
      <c r="M952" s="49">
        <f t="shared" si="145"/>
        <v>0.76637362637362627</v>
      </c>
      <c r="N952" s="33">
        <f t="shared" si="146"/>
        <v>4958.9905362776035</v>
      </c>
      <c r="O952" s="33">
        <f t="shared" si="147"/>
        <v>112.42662563713878</v>
      </c>
      <c r="P952" s="34">
        <f>IF(INDEX($O$2:$O$4095,MATCH($B$8,$O$2:$O$4095,1)+ROWS(P$2:$P952))&lt;=$B$9,INDEX($O$2:$O$4095,MATCH($B$8,$O$2:$O$4095,1)+ROWS(P$2:$P952)),"")</f>
        <v>113.35066719664508</v>
      </c>
      <c r="Q952" s="50">
        <f t="shared" si="144"/>
        <v>969</v>
      </c>
      <c r="R952" s="51">
        <f t="shared" ca="1" si="151"/>
        <v>157.39849709843293</v>
      </c>
      <c r="S952" s="52">
        <f t="shared" ca="1" si="152"/>
        <v>1919</v>
      </c>
      <c r="T952" s="39" t="str">
        <f t="shared" ca="1" si="148"/>
        <v>157,</v>
      </c>
      <c r="U952" s="39" t="str">
        <f t="shared" ca="1" si="149"/>
        <v>157.3985,</v>
      </c>
      <c r="V952" s="53" t="str">
        <f t="shared" ca="1" si="150"/>
        <v>15740,</v>
      </c>
      <c r="W952" s="41"/>
      <c r="X952" s="42"/>
      <c r="Y952" s="42"/>
      <c r="Z952" s="72"/>
      <c r="AA952" s="42"/>
      <c r="AB952" s="44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</row>
    <row r="953" spans="11:39" x14ac:dyDescent="0.2">
      <c r="K953" s="26"/>
      <c r="L953" s="48">
        <v>952</v>
      </c>
      <c r="M953" s="49">
        <f t="shared" si="145"/>
        <v>0.76717948717948714</v>
      </c>
      <c r="N953" s="33">
        <f t="shared" si="146"/>
        <v>4952.2058823529414</v>
      </c>
      <c r="O953" s="33">
        <f t="shared" si="147"/>
        <v>112.47816203087342</v>
      </c>
      <c r="P953" s="34">
        <f>IF(INDEX($O$2:$O$4095,MATCH($B$8,$O$2:$O$4095,1)+ROWS(P$2:$P953))&lt;=$B$9,INDEX($O$2:$O$4095,MATCH($B$8,$O$2:$O$4095,1)+ROWS(P$2:$P953)),"")</f>
        <v>113.40178208915432</v>
      </c>
      <c r="Q953" s="50">
        <f t="shared" si="144"/>
        <v>970</v>
      </c>
      <c r="R953" s="51">
        <f t="shared" ca="1" si="151"/>
        <v>157.49055548433159</v>
      </c>
      <c r="S953" s="52">
        <f t="shared" ca="1" si="152"/>
        <v>1921</v>
      </c>
      <c r="T953" s="39" t="str">
        <f t="shared" ca="1" si="148"/>
        <v>157,</v>
      </c>
      <c r="U953" s="39" t="str">
        <f t="shared" ca="1" si="149"/>
        <v>157.4906,</v>
      </c>
      <c r="V953" s="53" t="str">
        <f t="shared" ca="1" si="150"/>
        <v>15749,</v>
      </c>
      <c r="W953" s="41"/>
      <c r="X953" s="42"/>
      <c r="Y953" s="42"/>
      <c r="Z953" s="72"/>
      <c r="AA953" s="42"/>
      <c r="AB953" s="44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</row>
    <row r="954" spans="11:39" x14ac:dyDescent="0.2">
      <c r="K954" s="26"/>
      <c r="L954" s="48">
        <v>953</v>
      </c>
      <c r="M954" s="49">
        <f t="shared" si="145"/>
        <v>0.7679853479853479</v>
      </c>
      <c r="N954" s="33">
        <f t="shared" si="146"/>
        <v>4945.4354669464856</v>
      </c>
      <c r="O954" s="33">
        <f t="shared" si="147"/>
        <v>112.5296744642223</v>
      </c>
      <c r="P954" s="34">
        <f>IF(INDEX($O$2:$O$4095,MATCH($B$8,$O$2:$O$4095,1)+ROWS(P$2:$P954))&lt;=$B$9,INDEX($O$2:$O$4095,MATCH($B$8,$O$2:$O$4095,1)+ROWS(P$2:$P954)),"")</f>
        <v>113.45287416287766</v>
      </c>
      <c r="Q954" s="50">
        <f t="shared" si="144"/>
        <v>971</v>
      </c>
      <c r="R954" s="51">
        <f t="shared" ca="1" si="151"/>
        <v>157.58264208546512</v>
      </c>
      <c r="S954" s="52">
        <f t="shared" ca="1" si="152"/>
        <v>1923</v>
      </c>
      <c r="T954" s="39" t="str">
        <f t="shared" ca="1" si="148"/>
        <v>158,</v>
      </c>
      <c r="U954" s="39" t="str">
        <f t="shared" ca="1" si="149"/>
        <v>157.5826,</v>
      </c>
      <c r="V954" s="53" t="str">
        <f t="shared" ca="1" si="150"/>
        <v>15758,</v>
      </c>
      <c r="W954" s="41"/>
      <c r="X954" s="42"/>
      <c r="Y954" s="42"/>
      <c r="Z954" s="72"/>
      <c r="AA954" s="42"/>
      <c r="AB954" s="44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</row>
    <row r="955" spans="11:39" x14ac:dyDescent="0.2">
      <c r="K955" s="26"/>
      <c r="L955" s="48">
        <v>954</v>
      </c>
      <c r="M955" s="49">
        <f t="shared" si="145"/>
        <v>0.76879120879120877</v>
      </c>
      <c r="N955" s="33">
        <f t="shared" si="146"/>
        <v>4938.6792452830196</v>
      </c>
      <c r="O955" s="33">
        <f t="shared" si="147"/>
        <v>112.58116300206439</v>
      </c>
      <c r="P955" s="34">
        <f>IF(INDEX($O$2:$O$4095,MATCH($B$8,$O$2:$O$4095,1)+ROWS(P$2:$P955))&lt;=$B$9,INDEX($O$2:$O$4095,MATCH($B$8,$O$2:$O$4095,1)+ROWS(P$2:$P955)),"")</f>
        <v>113.50394347964954</v>
      </c>
      <c r="Q955" s="50">
        <f t="shared" si="144"/>
        <v>972</v>
      </c>
      <c r="R955" s="51">
        <f t="shared" ca="1" si="151"/>
        <v>157.67475709194389</v>
      </c>
      <c r="S955" s="52">
        <f t="shared" ca="1" si="152"/>
        <v>1925</v>
      </c>
      <c r="T955" s="39" t="str">
        <f t="shared" ca="1" si="148"/>
        <v>158,</v>
      </c>
      <c r="U955" s="39" t="str">
        <f t="shared" ca="1" si="149"/>
        <v>157.6748,</v>
      </c>
      <c r="V955" s="53" t="str">
        <f t="shared" ca="1" si="150"/>
        <v>15767,</v>
      </c>
      <c r="W955" s="41"/>
      <c r="X955" s="42"/>
      <c r="Y955" s="42"/>
      <c r="Z955" s="72"/>
      <c r="AA955" s="42"/>
      <c r="AB955" s="44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</row>
    <row r="956" spans="11:39" x14ac:dyDescent="0.2">
      <c r="K956" s="26"/>
      <c r="L956" s="48">
        <v>955</v>
      </c>
      <c r="M956" s="49">
        <f t="shared" si="145"/>
        <v>0.76959706959706964</v>
      </c>
      <c r="N956" s="33">
        <f t="shared" si="146"/>
        <v>4931.9371727748685</v>
      </c>
      <c r="O956" s="33">
        <f t="shared" si="147"/>
        <v>112.63262770910353</v>
      </c>
      <c r="P956" s="34">
        <f>IF(INDEX($O$2:$O$4095,MATCH($B$8,$O$2:$O$4095,1)+ROWS(P$2:$P956))&lt;=$B$9,INDEX($O$2:$O$4095,MATCH($B$8,$O$2:$O$4095,1)+ROWS(P$2:$P956)),"")</f>
        <v>113.55499010114147</v>
      </c>
      <c r="Q956" s="50">
        <f t="shared" si="144"/>
        <v>973</v>
      </c>
      <c r="R956" s="51">
        <f t="shared" ca="1" si="151"/>
        <v>157.7669006940626</v>
      </c>
      <c r="S956" s="52">
        <f t="shared" ca="1" si="152"/>
        <v>1927</v>
      </c>
      <c r="T956" s="39" t="str">
        <f t="shared" ca="1" si="148"/>
        <v>158,</v>
      </c>
      <c r="U956" s="39" t="str">
        <f t="shared" ca="1" si="149"/>
        <v>157.7669,</v>
      </c>
      <c r="V956" s="53" t="str">
        <f t="shared" ca="1" si="150"/>
        <v>15777,</v>
      </c>
      <c r="W956" s="41"/>
      <c r="X956" s="42"/>
      <c r="Y956" s="42"/>
      <c r="Z956" s="72"/>
      <c r="AA956" s="42"/>
      <c r="AB956" s="44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</row>
    <row r="957" spans="11:39" x14ac:dyDescent="0.2">
      <c r="K957" s="26"/>
      <c r="L957" s="48">
        <v>956</v>
      </c>
      <c r="M957" s="49">
        <f t="shared" si="145"/>
        <v>0.77040293040293029</v>
      </c>
      <c r="N957" s="33">
        <f t="shared" si="146"/>
        <v>4925.2092050209212</v>
      </c>
      <c r="O957" s="33">
        <f t="shared" si="147"/>
        <v>112.68406864986912</v>
      </c>
      <c r="P957" s="34">
        <f>IF(INDEX($O$2:$O$4095,MATCH($B$8,$O$2:$O$4095,1)+ROWS(P$2:$P957))&lt;=$B$9,INDEX($O$2:$O$4095,MATCH($B$8,$O$2:$O$4095,1)+ROWS(P$2:$P957)),"")</f>
        <v>113.60601408886328</v>
      </c>
      <c r="Q957" s="50">
        <f t="shared" si="144"/>
        <v>974</v>
      </c>
      <c r="R957" s="51">
        <f t="shared" ca="1" si="151"/>
        <v>157.85907308230236</v>
      </c>
      <c r="S957" s="52">
        <f t="shared" ca="1" si="152"/>
        <v>1929</v>
      </c>
      <c r="T957" s="39" t="str">
        <f t="shared" ca="1" si="148"/>
        <v>158,</v>
      </c>
      <c r="U957" s="39" t="str">
        <f t="shared" ca="1" si="149"/>
        <v>157.8591,</v>
      </c>
      <c r="V957" s="53" t="str">
        <f t="shared" ca="1" si="150"/>
        <v>15786,</v>
      </c>
      <c r="W957" s="41"/>
      <c r="X957" s="42"/>
      <c r="Y957" s="42"/>
      <c r="Z957" s="72"/>
      <c r="AA957" s="42"/>
      <c r="AB957" s="44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</row>
    <row r="958" spans="11:39" x14ac:dyDescent="0.2">
      <c r="K958" s="26"/>
      <c r="L958" s="48">
        <v>957</v>
      </c>
      <c r="M958" s="49">
        <f t="shared" si="145"/>
        <v>0.77120879120879116</v>
      </c>
      <c r="N958" s="33">
        <f t="shared" si="146"/>
        <v>4918.4952978056435</v>
      </c>
      <c r="O958" s="33">
        <f t="shared" si="147"/>
        <v>112.73548588871654</v>
      </c>
      <c r="P958" s="34">
        <f>IF(INDEX($O$2:$O$4095,MATCH($B$8,$O$2:$O$4095,1)+ROWS(P$2:$P958))&lt;=$B$9,INDEX($O$2:$O$4095,MATCH($B$8,$O$2:$O$4095,1)+ROWS(P$2:$P958)),"")</f>
        <v>113.65701550416344</v>
      </c>
      <c r="Q958" s="50">
        <f t="shared" si="144"/>
        <v>975</v>
      </c>
      <c r="R958" s="51">
        <f t="shared" ca="1" si="151"/>
        <v>157.95127444733339</v>
      </c>
      <c r="S958" s="52">
        <f t="shared" ca="1" si="152"/>
        <v>1931</v>
      </c>
      <c r="T958" s="39" t="str">
        <f t="shared" ca="1" si="148"/>
        <v>158,</v>
      </c>
      <c r="U958" s="39" t="str">
        <f t="shared" ca="1" si="149"/>
        <v>157.9513,</v>
      </c>
      <c r="V958" s="53" t="str">
        <f t="shared" ca="1" si="150"/>
        <v>15795,</v>
      </c>
      <c r="W958" s="41"/>
      <c r="X958" s="42"/>
      <c r="Y958" s="42"/>
      <c r="Z958" s="72"/>
      <c r="AA958" s="42"/>
      <c r="AB958" s="44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</row>
    <row r="959" spans="11:39" x14ac:dyDescent="0.2">
      <c r="K959" s="26"/>
      <c r="L959" s="48">
        <v>958</v>
      </c>
      <c r="M959" s="49">
        <f t="shared" si="145"/>
        <v>0.77201465201465191</v>
      </c>
      <c r="N959" s="33">
        <f t="shared" si="146"/>
        <v>4911.7954070981214</v>
      </c>
      <c r="O959" s="33">
        <f t="shared" si="147"/>
        <v>112.78687948982838</v>
      </c>
      <c r="P959" s="34">
        <f>IF(INDEX($O$2:$O$4095,MATCH($B$8,$O$2:$O$4095,1)+ROWS(P$2:$P959))&lt;=$B$9,INDEX($O$2:$O$4095,MATCH($B$8,$O$2:$O$4095,1)+ROWS(P$2:$P959)),"")</f>
        <v>113.70799440822992</v>
      </c>
      <c r="Q959" s="50">
        <f t="shared" si="144"/>
        <v>976</v>
      </c>
      <c r="R959" s="51">
        <f t="shared" ca="1" si="151"/>
        <v>158.04350498001679</v>
      </c>
      <c r="S959" s="52">
        <f t="shared" ca="1" si="152"/>
        <v>1933</v>
      </c>
      <c r="T959" s="39" t="str">
        <f t="shared" ca="1" si="148"/>
        <v>158,</v>
      </c>
      <c r="U959" s="39" t="str">
        <f t="shared" ca="1" si="149"/>
        <v>158.0435,</v>
      </c>
      <c r="V959" s="53" t="str">
        <f t="shared" ca="1" si="150"/>
        <v>15804,</v>
      </c>
      <c r="W959" s="41"/>
      <c r="X959" s="42"/>
      <c r="Y959" s="42"/>
      <c r="Z959" s="72"/>
      <c r="AA959" s="42"/>
      <c r="AB959" s="44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</row>
    <row r="960" spans="11:39" x14ac:dyDescent="0.2">
      <c r="K960" s="26"/>
      <c r="L960" s="48">
        <v>959</v>
      </c>
      <c r="M960" s="49">
        <f t="shared" si="145"/>
        <v>0.77282051282051278</v>
      </c>
      <c r="N960" s="33">
        <f t="shared" si="146"/>
        <v>4905.109489051094</v>
      </c>
      <c r="O960" s="33">
        <f t="shared" si="147"/>
        <v>112.83824951721482</v>
      </c>
      <c r="P960" s="34">
        <f>IF(INDEX($O$2:$O$4095,MATCH($B$8,$O$2:$O$4095,1)+ROWS(P$2:$P960))&lt;=$B$9,INDEX($O$2:$O$4095,MATCH($B$8,$O$2:$O$4095,1)+ROWS(P$2:$P960)),"")</f>
        <v>113.75895086209073</v>
      </c>
      <c r="Q960" s="50">
        <f t="shared" si="144"/>
        <v>977</v>
      </c>
      <c r="R960" s="51">
        <f t="shared" ca="1" si="151"/>
        <v>158.13576487140705</v>
      </c>
      <c r="S960" s="52">
        <f t="shared" ca="1" si="152"/>
        <v>1935</v>
      </c>
      <c r="T960" s="39" t="str">
        <f t="shared" ca="1" si="148"/>
        <v>158,</v>
      </c>
      <c r="U960" s="39" t="str">
        <f t="shared" ca="1" si="149"/>
        <v>158.1358,</v>
      </c>
      <c r="V960" s="53" t="str">
        <f t="shared" ca="1" si="150"/>
        <v>15814,</v>
      </c>
      <c r="W960" s="41"/>
      <c r="X960" s="42"/>
      <c r="Y960" s="42"/>
      <c r="Z960" s="72"/>
      <c r="AA960" s="42"/>
      <c r="AB960" s="44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</row>
    <row r="961" spans="11:39" x14ac:dyDescent="0.2">
      <c r="K961" s="26"/>
      <c r="L961" s="48">
        <v>960</v>
      </c>
      <c r="M961" s="49">
        <f t="shared" si="145"/>
        <v>0.77362637362637365</v>
      </c>
      <c r="N961" s="33">
        <f t="shared" si="146"/>
        <v>4898.4375</v>
      </c>
      <c r="O961" s="33">
        <f t="shared" si="147"/>
        <v>112.88959603471449</v>
      </c>
      <c r="P961" s="34">
        <f>IF(INDEX($O$2:$O$4095,MATCH($B$8,$O$2:$O$4095,1)+ROWS(P$2:$P961))&lt;=$B$9,INDEX($O$2:$O$4095,MATCH($B$8,$O$2:$O$4095,1)+ROWS(P$2:$P961)),"")</f>
        <v>113.8098849266147</v>
      </c>
      <c r="Q961" s="50">
        <f t="shared" si="144"/>
        <v>978</v>
      </c>
      <c r="R961" s="51">
        <f t="shared" ca="1" si="151"/>
        <v>158.22805431275424</v>
      </c>
      <c r="S961" s="52">
        <f t="shared" ca="1" si="152"/>
        <v>1937</v>
      </c>
      <c r="T961" s="39" t="str">
        <f t="shared" ca="1" si="148"/>
        <v>158,</v>
      </c>
      <c r="U961" s="39" t="str">
        <f t="shared" ca="1" si="149"/>
        <v>158.2281,</v>
      </c>
      <c r="V961" s="53" t="str">
        <f t="shared" ca="1" si="150"/>
        <v>15823,</v>
      </c>
      <c r="W961" s="41"/>
      <c r="X961" s="42"/>
      <c r="Y961" s="42"/>
      <c r="Z961" s="72"/>
      <c r="AA961" s="42"/>
      <c r="AB961" s="44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</row>
    <row r="962" spans="11:39" x14ac:dyDescent="0.2">
      <c r="K962" s="26"/>
      <c r="L962" s="48">
        <v>961</v>
      </c>
      <c r="M962" s="49">
        <f t="shared" si="145"/>
        <v>0.77443223443223441</v>
      </c>
      <c r="N962" s="33">
        <f t="shared" si="146"/>
        <v>4891.7793964620187</v>
      </c>
      <c r="O962" s="33">
        <f t="shared" si="147"/>
        <v>112.94091910599502</v>
      </c>
      <c r="P962" s="34">
        <f>IF(INDEX($O$2:$O$4095,MATCH($B$8,$O$2:$O$4095,1)+ROWS(P$2:$P962))&lt;=$B$9,INDEX($O$2:$O$4095,MATCH($B$8,$O$2:$O$4095,1)+ROWS(P$2:$P962)),"")</f>
        <v>113.86079666251209</v>
      </c>
      <c r="Q962" s="50">
        <f t="shared" ref="Q962:Q1025" si="153">INDEX($L$2:$L$4095,MATCH($P962,$O$2:$O$4095,0))</f>
        <v>979</v>
      </c>
      <c r="R962" s="51">
        <f t="shared" ca="1" si="151"/>
        <v>158.32037349550632</v>
      </c>
      <c r="S962" s="52">
        <f t="shared" ca="1" si="152"/>
        <v>1939</v>
      </c>
      <c r="T962" s="39" t="str">
        <f t="shared" ca="1" si="148"/>
        <v>158,</v>
      </c>
      <c r="U962" s="39" t="str">
        <f t="shared" ca="1" si="149"/>
        <v>158.3204,</v>
      </c>
      <c r="V962" s="53" t="str">
        <f t="shared" ca="1" si="150"/>
        <v>15832,</v>
      </c>
      <c r="W962" s="41"/>
      <c r="X962" s="42"/>
      <c r="Y962" s="42"/>
      <c r="Z962" s="72"/>
      <c r="AA962" s="42"/>
      <c r="AB962" s="44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</row>
    <row r="963" spans="11:39" x14ac:dyDescent="0.2">
      <c r="K963" s="26"/>
      <c r="L963" s="48">
        <v>962</v>
      </c>
      <c r="M963" s="49">
        <f t="shared" ref="M963:M1026" si="154">(L963*$B$5)/($B$6-1)</f>
        <v>0.77523809523809517</v>
      </c>
      <c r="N963" s="33">
        <f t="shared" ref="N963:N1026" si="155">IF($B$7="Upper Leg",$B$4*(($B$5/M963)-1),$B$4*(1/(($B$5/M963)-1)))</f>
        <v>4885.1351351351359</v>
      </c>
      <c r="O963" s="33">
        <f t="shared" ref="O963:O1026" si="156">($B$2/LN(N963/($B$3*EXP(-$B$2/298.15))))-273.15</f>
        <v>112.99221879455393</v>
      </c>
      <c r="P963" s="34">
        <f>IF(INDEX($O$2:$O$4095,MATCH($B$8,$O$2:$O$4095,1)+ROWS(P$2:$P963))&lt;=$B$9,INDEX($O$2:$O$4095,MATCH($B$8,$O$2:$O$4095,1)+ROWS(P$2:$P963)),"")</f>
        <v>113.91168613033506</v>
      </c>
      <c r="Q963" s="50">
        <f t="shared" si="153"/>
        <v>980</v>
      </c>
      <c r="R963" s="51">
        <f t="shared" ca="1" si="151"/>
        <v>158.41272261131144</v>
      </c>
      <c r="S963" s="52">
        <f t="shared" ca="1" si="152"/>
        <v>1941</v>
      </c>
      <c r="T963" s="39" t="str">
        <f t="shared" ref="T963:T1026" ca="1" si="157">ROUND(R963,0)&amp;","</f>
        <v>158,</v>
      </c>
      <c r="U963" s="39" t="str">
        <f t="shared" ref="U963:U1026" ca="1" si="158">ROUND(R963,4)&amp;","</f>
        <v>158.4127,</v>
      </c>
      <c r="V963" s="53" t="str">
        <f t="shared" ref="V963:V1026" ca="1" si="159">ROUND(R963*$B$11,0)&amp;","</f>
        <v>15841,</v>
      </c>
      <c r="W963" s="41"/>
      <c r="X963" s="42"/>
      <c r="Y963" s="42"/>
      <c r="Z963" s="72"/>
      <c r="AA963" s="42"/>
      <c r="AB963" s="44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</row>
    <row r="964" spans="11:39" x14ac:dyDescent="0.2">
      <c r="K964" s="26"/>
      <c r="L964" s="48">
        <v>963</v>
      </c>
      <c r="M964" s="49">
        <f t="shared" si="154"/>
        <v>0.77604395604395593</v>
      </c>
      <c r="N964" s="33">
        <f t="shared" si="155"/>
        <v>4878.5046728971975</v>
      </c>
      <c r="O964" s="33">
        <f t="shared" si="156"/>
        <v>113.04349516371946</v>
      </c>
      <c r="P964" s="34">
        <f>IF(INDEX($O$2:$O$4095,MATCH($B$8,$O$2:$O$4095,1)+ROWS(P$2:$P964))&lt;=$B$9,INDEX($O$2:$O$4095,MATCH($B$8,$O$2:$O$4095,1)+ROWS(P$2:$P964)),"")</f>
        <v>113.96255339047866</v>
      </c>
      <c r="Q964" s="50">
        <f t="shared" si="153"/>
        <v>981</v>
      </c>
      <c r="R964" s="51">
        <f t="shared" ref="R964:R1027" ca="1" si="160">INDIRECT("P"&amp;((ROW(P964)-2)*$B$10)+2,TRUE)</f>
        <v>158.50510185202006</v>
      </c>
      <c r="S964" s="52">
        <f t="shared" ca="1" si="152"/>
        <v>1943</v>
      </c>
      <c r="T964" s="39" t="str">
        <f t="shared" ca="1" si="157"/>
        <v>159,</v>
      </c>
      <c r="U964" s="39" t="str">
        <f t="shared" ca="1" si="158"/>
        <v>158.5051,</v>
      </c>
      <c r="V964" s="53" t="str">
        <f t="shared" ca="1" si="159"/>
        <v>15851,</v>
      </c>
      <c r="W964" s="41"/>
      <c r="X964" s="42"/>
      <c r="Y964" s="42"/>
      <c r="Z964" s="72"/>
      <c r="AA964" s="42"/>
      <c r="AB964" s="44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</row>
    <row r="965" spans="11:39" x14ac:dyDescent="0.2">
      <c r="K965" s="26"/>
      <c r="L965" s="48">
        <v>964</v>
      </c>
      <c r="M965" s="49">
        <f t="shared" si="154"/>
        <v>0.7768498168498168</v>
      </c>
      <c r="N965" s="33">
        <f t="shared" si="155"/>
        <v>4871.8879668049794</v>
      </c>
      <c r="O965" s="33">
        <f t="shared" si="156"/>
        <v>113.09474827665071</v>
      </c>
      <c r="P965" s="34">
        <f>IF(INDEX($O$2:$O$4095,MATCH($B$8,$O$2:$O$4095,1)+ROWS(P$2:$P965))&lt;=$B$9,INDEX($O$2:$O$4095,MATCH($B$8,$O$2:$O$4095,1)+ROWS(P$2:$P965)),"")</f>
        <v>114.01339850318118</v>
      </c>
      <c r="Q965" s="50">
        <f t="shared" si="153"/>
        <v>982</v>
      </c>
      <c r="R965" s="51">
        <f t="shared" ca="1" si="160"/>
        <v>158.59751140968746</v>
      </c>
      <c r="S965" s="52">
        <f t="shared" ca="1" si="152"/>
        <v>1945</v>
      </c>
      <c r="T965" s="39" t="str">
        <f t="shared" ca="1" si="157"/>
        <v>159,</v>
      </c>
      <c r="U965" s="39" t="str">
        <f t="shared" ca="1" si="158"/>
        <v>158.5975,</v>
      </c>
      <c r="V965" s="53" t="str">
        <f t="shared" ca="1" si="159"/>
        <v>15860,</v>
      </c>
      <c r="W965" s="41"/>
      <c r="X965" s="42"/>
      <c r="Y965" s="42"/>
      <c r="Z965" s="72"/>
      <c r="AA965" s="42"/>
      <c r="AB965" s="44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</row>
    <row r="966" spans="11:39" x14ac:dyDescent="0.2">
      <c r="K966" s="26"/>
      <c r="L966" s="48">
        <v>965</v>
      </c>
      <c r="M966" s="49">
        <f t="shared" si="154"/>
        <v>0.77765567765567767</v>
      </c>
      <c r="N966" s="33">
        <f t="shared" si="155"/>
        <v>4865.2849740932643</v>
      </c>
      <c r="O966" s="33">
        <f t="shared" si="156"/>
        <v>113.14597819633912</v>
      </c>
      <c r="P966" s="34">
        <f>IF(INDEX($O$2:$O$4095,MATCH($B$8,$O$2:$O$4095,1)+ROWS(P$2:$P966))&lt;=$B$9,INDEX($O$2:$O$4095,MATCH($B$8,$O$2:$O$4095,1)+ROWS(P$2:$P966)),"")</f>
        <v>114.06422152852502</v>
      </c>
      <c r="Q966" s="50">
        <f t="shared" si="153"/>
        <v>983</v>
      </c>
      <c r="R966" s="51">
        <f t="shared" ca="1" si="160"/>
        <v>158.68995147657586</v>
      </c>
      <c r="S966" s="52">
        <f t="shared" ca="1" si="152"/>
        <v>1947</v>
      </c>
      <c r="T966" s="39" t="str">
        <f t="shared" ca="1" si="157"/>
        <v>159,</v>
      </c>
      <c r="U966" s="39" t="str">
        <f t="shared" ca="1" si="158"/>
        <v>158.69,</v>
      </c>
      <c r="V966" s="53" t="str">
        <f t="shared" ca="1" si="159"/>
        <v>15869,</v>
      </c>
      <c r="W966" s="41"/>
      <c r="X966" s="42"/>
      <c r="Y966" s="42"/>
      <c r="Z966" s="72"/>
      <c r="AA966" s="42"/>
      <c r="AB966" s="44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</row>
    <row r="967" spans="11:39" x14ac:dyDescent="0.2">
      <c r="K967" s="26"/>
      <c r="L967" s="48">
        <v>966</v>
      </c>
      <c r="M967" s="49">
        <f t="shared" si="154"/>
        <v>0.77846153846153843</v>
      </c>
      <c r="N967" s="33">
        <f t="shared" si="155"/>
        <v>4858.695652173913</v>
      </c>
      <c r="O967" s="33">
        <f t="shared" si="156"/>
        <v>113.19718498560837</v>
      </c>
      <c r="P967" s="34">
        <f>IF(INDEX($O$2:$O$4095,MATCH($B$8,$O$2:$O$4095,1)+ROWS(P$2:$P967))&lt;=$B$9,INDEX($O$2:$O$4095,MATCH($B$8,$O$2:$O$4095,1)+ROWS(P$2:$P967)),"")</f>
        <v>114.11502252643703</v>
      </c>
      <c r="Q967" s="50">
        <f t="shared" si="153"/>
        <v>984</v>
      </c>
      <c r="R967" s="51">
        <f t="shared" ca="1" si="160"/>
        <v>158.78242224515668</v>
      </c>
      <c r="S967" s="52">
        <f t="shared" ca="1" si="152"/>
        <v>1949</v>
      </c>
      <c r="T967" s="39" t="str">
        <f t="shared" ca="1" si="157"/>
        <v>159,</v>
      </c>
      <c r="U967" s="39" t="str">
        <f t="shared" ca="1" si="158"/>
        <v>158.7824,</v>
      </c>
      <c r="V967" s="53" t="str">
        <f t="shared" ca="1" si="159"/>
        <v>15878,</v>
      </c>
      <c r="W967" s="41"/>
      <c r="X967" s="42"/>
      <c r="Y967" s="42"/>
      <c r="Z967" s="72"/>
      <c r="AA967" s="42"/>
      <c r="AB967" s="44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</row>
    <row r="968" spans="11:39" x14ac:dyDescent="0.2">
      <c r="K968" s="26"/>
      <c r="L968" s="48">
        <v>967</v>
      </c>
      <c r="M968" s="49">
        <f t="shared" si="154"/>
        <v>0.7792673992673993</v>
      </c>
      <c r="N968" s="33">
        <f t="shared" si="155"/>
        <v>4852.119958634953</v>
      </c>
      <c r="O968" s="33">
        <f t="shared" si="156"/>
        <v>113.24836870711584</v>
      </c>
      <c r="P968" s="34">
        <f>IF(INDEX($O$2:$O$4095,MATCH($B$8,$O$2:$O$4095,1)+ROWS(P$2:$P968))&lt;=$B$9,INDEX($O$2:$O$4095,MATCH($B$8,$O$2:$O$4095,1)+ROWS(P$2:$P968)),"")</f>
        <v>114.16580155668947</v>
      </c>
      <c r="Q968" s="50">
        <f t="shared" si="153"/>
        <v>985</v>
      </c>
      <c r="R968" s="51">
        <f t="shared" ca="1" si="160"/>
        <v>158.87492390811292</v>
      </c>
      <c r="S968" s="52">
        <f t="shared" ca="1" si="152"/>
        <v>1951</v>
      </c>
      <c r="T968" s="39" t="str">
        <f t="shared" ca="1" si="157"/>
        <v>159,</v>
      </c>
      <c r="U968" s="39" t="str">
        <f t="shared" ca="1" si="158"/>
        <v>158.8749,</v>
      </c>
      <c r="V968" s="53" t="str">
        <f t="shared" ca="1" si="159"/>
        <v>15887,</v>
      </c>
      <c r="W968" s="41"/>
      <c r="X968" s="42"/>
      <c r="Y968" s="42"/>
      <c r="Z968" s="72"/>
      <c r="AA968" s="42"/>
      <c r="AB968" s="44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</row>
    <row r="969" spans="11:39" x14ac:dyDescent="0.2">
      <c r="K969" s="26"/>
      <c r="L969" s="48">
        <v>968</v>
      </c>
      <c r="M969" s="49">
        <f t="shared" si="154"/>
        <v>0.78007326007325994</v>
      </c>
      <c r="N969" s="33">
        <f t="shared" si="155"/>
        <v>4845.5578512396705</v>
      </c>
      <c r="O969" s="33">
        <f t="shared" si="156"/>
        <v>113.29952942335279</v>
      </c>
      <c r="P969" s="34">
        <f>IF(INDEX($O$2:$O$4095,MATCH($B$8,$O$2:$O$4095,1)+ROWS(P$2:$P969))&lt;=$B$9,INDEX($O$2:$O$4095,MATCH($B$8,$O$2:$O$4095,1)+ROWS(P$2:$P969)),"")</f>
        <v>114.21655867890053</v>
      </c>
      <c r="Q969" s="50">
        <f t="shared" si="153"/>
        <v>986</v>
      </c>
      <c r="R969" s="51">
        <f t="shared" ca="1" si="160"/>
        <v>158.96745665834146</v>
      </c>
      <c r="S969" s="52">
        <f t="shared" ref="S969:S1032" ca="1" si="161">INDEX($L$2:$L$4095,MATCH($R969,$O$2:$O$4095,0))</f>
        <v>1953</v>
      </c>
      <c r="T969" s="39" t="str">
        <f t="shared" ca="1" si="157"/>
        <v>159,</v>
      </c>
      <c r="U969" s="39" t="str">
        <f t="shared" ca="1" si="158"/>
        <v>158.9675,</v>
      </c>
      <c r="V969" s="53" t="str">
        <f t="shared" ca="1" si="159"/>
        <v>15897,</v>
      </c>
      <c r="W969" s="41"/>
      <c r="X969" s="42"/>
      <c r="Y969" s="42"/>
      <c r="Z969" s="72"/>
      <c r="AA969" s="42"/>
      <c r="AB969" s="44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</row>
    <row r="970" spans="11:39" x14ac:dyDescent="0.2">
      <c r="K970" s="26"/>
      <c r="L970" s="48">
        <v>969</v>
      </c>
      <c r="M970" s="49">
        <f t="shared" si="154"/>
        <v>0.78087912087912081</v>
      </c>
      <c r="N970" s="33">
        <f t="shared" si="155"/>
        <v>4839.0092879256963</v>
      </c>
      <c r="O970" s="33">
        <f t="shared" si="156"/>
        <v>113.35066719664508</v>
      </c>
      <c r="P970" s="34">
        <f>IF(INDEX($O$2:$O$4095,MATCH($B$8,$O$2:$O$4095,1)+ROWS(P$2:$P970))&lt;=$B$9,INDEX($O$2:$O$4095,MATCH($B$8,$O$2:$O$4095,1)+ROWS(P$2:$P970)),"")</f>
        <v>114.26729395253489</v>
      </c>
      <c r="Q970" s="50">
        <f t="shared" si="153"/>
        <v>987</v>
      </c>
      <c r="R970" s="51">
        <f t="shared" ca="1" si="160"/>
        <v>159.06002068895543</v>
      </c>
      <c r="S970" s="52">
        <f t="shared" ca="1" si="161"/>
        <v>1955</v>
      </c>
      <c r="T970" s="39" t="str">
        <f t="shared" ca="1" si="157"/>
        <v>159,</v>
      </c>
      <c r="U970" s="39" t="str">
        <f t="shared" ca="1" si="158"/>
        <v>159.06,</v>
      </c>
      <c r="V970" s="53" t="str">
        <f t="shared" ca="1" si="159"/>
        <v>15906,</v>
      </c>
      <c r="W970" s="41"/>
      <c r="X970" s="42"/>
      <c r="Y970" s="42"/>
      <c r="Z970" s="72"/>
      <c r="AA970" s="42"/>
      <c r="AB970" s="44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</row>
    <row r="971" spans="11:39" x14ac:dyDescent="0.2">
      <c r="K971" s="26"/>
      <c r="L971" s="48">
        <v>970</v>
      </c>
      <c r="M971" s="49">
        <f t="shared" si="154"/>
        <v>0.78168498168498168</v>
      </c>
      <c r="N971" s="33">
        <f t="shared" si="155"/>
        <v>4832.4742268041236</v>
      </c>
      <c r="O971" s="33">
        <f t="shared" si="156"/>
        <v>113.40178208915432</v>
      </c>
      <c r="P971" s="34">
        <f>IF(INDEX($O$2:$O$4095,MATCH($B$8,$O$2:$O$4095,1)+ROWS(P$2:$P971))&lt;=$B$9,INDEX($O$2:$O$4095,MATCH($B$8,$O$2:$O$4095,1)+ROWS(P$2:$P971)),"")</f>
        <v>114.31800743690417</v>
      </c>
      <c r="Q971" s="50">
        <f t="shared" si="153"/>
        <v>988</v>
      </c>
      <c r="R971" s="51">
        <f t="shared" ca="1" si="160"/>
        <v>159.15261619328624</v>
      </c>
      <c r="S971" s="52">
        <f t="shared" ca="1" si="161"/>
        <v>1957</v>
      </c>
      <c r="T971" s="39" t="str">
        <f t="shared" ca="1" si="157"/>
        <v>159,</v>
      </c>
      <c r="U971" s="39" t="str">
        <f t="shared" ca="1" si="158"/>
        <v>159.1526,</v>
      </c>
      <c r="V971" s="53" t="str">
        <f t="shared" ca="1" si="159"/>
        <v>15915,</v>
      </c>
      <c r="W971" s="41"/>
      <c r="X971" s="42"/>
      <c r="Y971" s="42"/>
      <c r="Z971" s="72"/>
      <c r="AA971" s="42"/>
      <c r="AB971" s="44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</row>
    <row r="972" spans="11:39" x14ac:dyDescent="0.2">
      <c r="K972" s="26"/>
      <c r="L972" s="48">
        <v>971</v>
      </c>
      <c r="M972" s="49">
        <f t="shared" si="154"/>
        <v>0.78249084249084244</v>
      </c>
      <c r="N972" s="33">
        <f t="shared" si="155"/>
        <v>4825.9526261585997</v>
      </c>
      <c r="O972" s="33">
        <f t="shared" si="156"/>
        <v>113.45287416287766</v>
      </c>
      <c r="P972" s="34">
        <f>IF(INDEX($O$2:$O$4095,MATCH($B$8,$O$2:$O$4095,1)+ROWS(P$2:$P972))&lt;=$B$9,INDEX($O$2:$O$4095,MATCH($B$8,$O$2:$O$4095,1)+ROWS(P$2:$P972)),"")</f>
        <v>114.36869919116822</v>
      </c>
      <c r="Q972" s="50">
        <f t="shared" si="153"/>
        <v>989</v>
      </c>
      <c r="R972" s="51">
        <f t="shared" ca="1" si="160"/>
        <v>159.24524336488616</v>
      </c>
      <c r="S972" s="52">
        <f t="shared" ca="1" si="161"/>
        <v>1959</v>
      </c>
      <c r="T972" s="39" t="str">
        <f t="shared" ca="1" si="157"/>
        <v>159,</v>
      </c>
      <c r="U972" s="39" t="str">
        <f t="shared" ca="1" si="158"/>
        <v>159.2452,</v>
      </c>
      <c r="V972" s="53" t="str">
        <f t="shared" ca="1" si="159"/>
        <v>15925,</v>
      </c>
      <c r="W972" s="41"/>
      <c r="X972" s="42"/>
      <c r="Y972" s="42"/>
      <c r="Z972" s="72"/>
      <c r="AA972" s="42"/>
      <c r="AB972" s="44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</row>
    <row r="973" spans="11:39" x14ac:dyDescent="0.2">
      <c r="K973" s="26"/>
      <c r="L973" s="48">
        <v>972</v>
      </c>
      <c r="M973" s="49">
        <f t="shared" si="154"/>
        <v>0.78329670329670331</v>
      </c>
      <c r="N973" s="33">
        <f t="shared" si="155"/>
        <v>4819.4444444444443</v>
      </c>
      <c r="O973" s="33">
        <f t="shared" si="156"/>
        <v>113.50394347964954</v>
      </c>
      <c r="P973" s="34">
        <f>IF(INDEX($O$2:$O$4095,MATCH($B$8,$O$2:$O$4095,1)+ROWS(P$2:$P973))&lt;=$B$9,INDEX($O$2:$O$4095,MATCH($B$8,$O$2:$O$4095,1)+ROWS(P$2:$P973)),"")</f>
        <v>114.41936927433488</v>
      </c>
      <c r="Q973" s="50">
        <f t="shared" si="153"/>
        <v>990</v>
      </c>
      <c r="R973" s="51">
        <f t="shared" ca="1" si="160"/>
        <v>159.33790239753051</v>
      </c>
      <c r="S973" s="52">
        <f t="shared" ca="1" si="161"/>
        <v>1961</v>
      </c>
      <c r="T973" s="39" t="str">
        <f t="shared" ca="1" si="157"/>
        <v>159,</v>
      </c>
      <c r="U973" s="39" t="str">
        <f t="shared" ca="1" si="158"/>
        <v>159.3379,</v>
      </c>
      <c r="V973" s="53" t="str">
        <f t="shared" ca="1" si="159"/>
        <v>15934,</v>
      </c>
      <c r="W973" s="41"/>
      <c r="X973" s="42"/>
      <c r="Y973" s="42"/>
      <c r="Z973" s="72"/>
      <c r="AA973" s="42"/>
      <c r="AB973" s="44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</row>
    <row r="974" spans="11:39" x14ac:dyDescent="0.2">
      <c r="K974" s="26"/>
      <c r="L974" s="48">
        <v>973</v>
      </c>
      <c r="M974" s="49">
        <f t="shared" si="154"/>
        <v>0.78410256410256396</v>
      </c>
      <c r="N974" s="33">
        <f t="shared" si="155"/>
        <v>4812.9496402877703</v>
      </c>
      <c r="O974" s="33">
        <f t="shared" si="156"/>
        <v>113.55499010114147</v>
      </c>
      <c r="P974" s="34">
        <f>IF(INDEX($O$2:$O$4095,MATCH($B$8,$O$2:$O$4095,1)+ROWS(P$2:$P974))&lt;=$B$9,INDEX($O$2:$O$4095,MATCH($B$8,$O$2:$O$4095,1)+ROWS(P$2:$P974)),"")</f>
        <v>114.47001774526115</v>
      </c>
      <c r="Q974" s="50">
        <f t="shared" si="153"/>
        <v>991</v>
      </c>
      <c r="R974" s="51">
        <f t="shared" ca="1" si="160"/>
        <v>159.43059348522013</v>
      </c>
      <c r="S974" s="52">
        <f t="shared" ca="1" si="161"/>
        <v>1963</v>
      </c>
      <c r="T974" s="39" t="str">
        <f t="shared" ca="1" si="157"/>
        <v>159,</v>
      </c>
      <c r="U974" s="39" t="str">
        <f t="shared" ca="1" si="158"/>
        <v>159.4306,</v>
      </c>
      <c r="V974" s="53" t="str">
        <f t="shared" ca="1" si="159"/>
        <v>15943,</v>
      </c>
      <c r="W974" s="41"/>
      <c r="X974" s="42"/>
      <c r="Y974" s="42"/>
      <c r="Z974" s="72"/>
      <c r="AA974" s="42"/>
      <c r="AB974" s="44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</row>
    <row r="975" spans="11:39" x14ac:dyDescent="0.2">
      <c r="K975" s="26"/>
      <c r="L975" s="48">
        <v>974</v>
      </c>
      <c r="M975" s="49">
        <f t="shared" si="154"/>
        <v>0.78490842490842483</v>
      </c>
      <c r="N975" s="33">
        <f t="shared" si="155"/>
        <v>4806.4681724845996</v>
      </c>
      <c r="O975" s="33">
        <f t="shared" si="156"/>
        <v>113.60601408886328</v>
      </c>
      <c r="P975" s="34">
        <f>IF(INDEX($O$2:$O$4095,MATCH($B$8,$O$2:$O$4095,1)+ROWS(P$2:$P975))&lt;=$B$9,INDEX($O$2:$O$4095,MATCH($B$8,$O$2:$O$4095,1)+ROWS(P$2:$P975)),"")</f>
        <v>114.52064466265381</v>
      </c>
      <c r="Q975" s="50">
        <f t="shared" si="153"/>
        <v>992</v>
      </c>
      <c r="R975" s="51">
        <f t="shared" ca="1" si="160"/>
        <v>159.52331682218318</v>
      </c>
      <c r="S975" s="52">
        <f t="shared" ca="1" si="161"/>
        <v>1965</v>
      </c>
      <c r="T975" s="39" t="str">
        <f t="shared" ca="1" si="157"/>
        <v>160,</v>
      </c>
      <c r="U975" s="39" t="str">
        <f t="shared" ca="1" si="158"/>
        <v>159.5233,</v>
      </c>
      <c r="V975" s="53" t="str">
        <f t="shared" ca="1" si="159"/>
        <v>15952,</v>
      </c>
      <c r="W975" s="41"/>
      <c r="X975" s="42"/>
      <c r="Y975" s="42"/>
      <c r="Z975" s="72"/>
      <c r="AA975" s="42"/>
      <c r="AB975" s="44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</row>
    <row r="976" spans="11:39" x14ac:dyDescent="0.2">
      <c r="K976" s="26"/>
      <c r="L976" s="48">
        <v>975</v>
      </c>
      <c r="M976" s="49">
        <f t="shared" si="154"/>
        <v>0.7857142857142857</v>
      </c>
      <c r="N976" s="33">
        <f t="shared" si="155"/>
        <v>4800</v>
      </c>
      <c r="O976" s="33">
        <f t="shared" si="156"/>
        <v>113.65701550416344</v>
      </c>
      <c r="P976" s="34">
        <f>IF(INDEX($O$2:$O$4095,MATCH($B$8,$O$2:$O$4095,1)+ROWS(P$2:$P976))&lt;=$B$9,INDEX($O$2:$O$4095,MATCH($B$8,$O$2:$O$4095,1)+ROWS(P$2:$P976)),"")</f>
        <v>114.57125008506972</v>
      </c>
      <c r="Q976" s="50">
        <f t="shared" si="153"/>
        <v>993</v>
      </c>
      <c r="R976" s="51">
        <f t="shared" ca="1" si="160"/>
        <v>159.61607260287832</v>
      </c>
      <c r="S976" s="52">
        <f t="shared" ca="1" si="161"/>
        <v>1967</v>
      </c>
      <c r="T976" s="39" t="str">
        <f t="shared" ca="1" si="157"/>
        <v>160,</v>
      </c>
      <c r="U976" s="39" t="str">
        <f t="shared" ca="1" si="158"/>
        <v>159.6161,</v>
      </c>
      <c r="V976" s="53" t="str">
        <f t="shared" ca="1" si="159"/>
        <v>15962,</v>
      </c>
      <c r="W976" s="41"/>
      <c r="X976" s="42"/>
      <c r="Y976" s="42"/>
      <c r="Z976" s="72"/>
      <c r="AA976" s="42"/>
      <c r="AB976" s="44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</row>
    <row r="977" spans="11:39" x14ac:dyDescent="0.2">
      <c r="K977" s="26"/>
      <c r="L977" s="48">
        <v>976</v>
      </c>
      <c r="M977" s="49">
        <f t="shared" si="154"/>
        <v>0.78652014652014646</v>
      </c>
      <c r="N977" s="33">
        <f t="shared" si="155"/>
        <v>4793.5450819672133</v>
      </c>
      <c r="O977" s="33">
        <f t="shared" si="156"/>
        <v>113.70799440822992</v>
      </c>
      <c r="P977" s="34">
        <f>IF(INDEX($O$2:$O$4095,MATCH($B$8,$O$2:$O$4095,1)+ROWS(P$2:$P977))&lt;=$B$9,INDEX($O$2:$O$4095,MATCH($B$8,$O$2:$O$4095,1)+ROWS(P$2:$P977)),"")</f>
        <v>114.62183407091663</v>
      </c>
      <c r="Q977" s="50">
        <f t="shared" si="153"/>
        <v>994</v>
      </c>
      <c r="R977" s="51">
        <f t="shared" ca="1" si="160"/>
        <v>159.70886102199631</v>
      </c>
      <c r="S977" s="52">
        <f t="shared" ca="1" si="161"/>
        <v>1969</v>
      </c>
      <c r="T977" s="39" t="str">
        <f t="shared" ca="1" si="157"/>
        <v>160,</v>
      </c>
      <c r="U977" s="39" t="str">
        <f t="shared" ca="1" si="158"/>
        <v>159.7089,</v>
      </c>
      <c r="V977" s="53" t="str">
        <f t="shared" ca="1" si="159"/>
        <v>15971,</v>
      </c>
      <c r="W977" s="41"/>
      <c r="X977" s="42"/>
      <c r="Y977" s="42"/>
      <c r="Z977" s="72"/>
      <c r="AA977" s="42"/>
      <c r="AB977" s="44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</row>
    <row r="978" spans="11:39" x14ac:dyDescent="0.2">
      <c r="K978" s="26"/>
      <c r="L978" s="48">
        <v>977</v>
      </c>
      <c r="M978" s="49">
        <f t="shared" si="154"/>
        <v>0.78732600732600733</v>
      </c>
      <c r="N978" s="33">
        <f t="shared" si="155"/>
        <v>4787.1033776867962</v>
      </c>
      <c r="O978" s="33">
        <f t="shared" si="156"/>
        <v>113.75895086209073</v>
      </c>
      <c r="P978" s="34">
        <f>IF(INDEX($O$2:$O$4095,MATCH($B$8,$O$2:$O$4095,1)+ROWS(P$2:$P978))&lt;=$B$9,INDEX($O$2:$O$4095,MATCH($B$8,$O$2:$O$4095,1)+ROWS(P$2:$P978)),"")</f>
        <v>114.67239667845371</v>
      </c>
      <c r="Q978" s="50">
        <f t="shared" si="153"/>
        <v>995</v>
      </c>
      <c r="R978" s="51">
        <f t="shared" ca="1" si="160"/>
        <v>159.80168227446273</v>
      </c>
      <c r="S978" s="52">
        <f t="shared" ca="1" si="161"/>
        <v>1971</v>
      </c>
      <c r="T978" s="39" t="str">
        <f t="shared" ca="1" si="157"/>
        <v>160,</v>
      </c>
      <c r="U978" s="39" t="str">
        <f t="shared" ca="1" si="158"/>
        <v>159.8017,</v>
      </c>
      <c r="V978" s="53" t="str">
        <f t="shared" ca="1" si="159"/>
        <v>15980,</v>
      </c>
      <c r="W978" s="41"/>
      <c r="X978" s="42"/>
      <c r="Y978" s="42"/>
      <c r="Z978" s="72"/>
      <c r="AA978" s="42"/>
      <c r="AB978" s="44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</row>
    <row r="979" spans="11:39" x14ac:dyDescent="0.2">
      <c r="K979" s="26"/>
      <c r="L979" s="48">
        <v>978</v>
      </c>
      <c r="M979" s="49">
        <f t="shared" si="154"/>
        <v>0.78813186813186809</v>
      </c>
      <c r="N979" s="33">
        <f t="shared" si="155"/>
        <v>4780.6748466257659</v>
      </c>
      <c r="O979" s="33">
        <f t="shared" si="156"/>
        <v>113.8098849266147</v>
      </c>
      <c r="P979" s="34">
        <f>IF(INDEX($O$2:$O$4095,MATCH($B$8,$O$2:$O$4095,1)+ROWS(P$2:$P979))&lt;=$B$9,INDEX($O$2:$O$4095,MATCH($B$8,$O$2:$O$4095,1)+ROWS(P$2:$P979)),"")</f>
        <v>114.72293796579225</v>
      </c>
      <c r="Q979" s="50">
        <f t="shared" si="153"/>
        <v>996</v>
      </c>
      <c r="R979" s="51">
        <f t="shared" ca="1" si="160"/>
        <v>159.89453655544025</v>
      </c>
      <c r="S979" s="52">
        <f t="shared" ca="1" si="161"/>
        <v>1973</v>
      </c>
      <c r="T979" s="39" t="str">
        <f t="shared" ca="1" si="157"/>
        <v>160,</v>
      </c>
      <c r="U979" s="39" t="str">
        <f t="shared" ca="1" si="158"/>
        <v>159.8945,</v>
      </c>
      <c r="V979" s="53" t="str">
        <f t="shared" ca="1" si="159"/>
        <v>15989,</v>
      </c>
      <c r="W979" s="41"/>
      <c r="X979" s="42"/>
      <c r="Y979" s="42"/>
      <c r="Z979" s="72"/>
      <c r="AA979" s="42"/>
      <c r="AB979" s="44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</row>
    <row r="980" spans="11:39" x14ac:dyDescent="0.2">
      <c r="K980" s="26"/>
      <c r="L980" s="48">
        <v>979</v>
      </c>
      <c r="M980" s="49">
        <f t="shared" si="154"/>
        <v>0.78893772893772884</v>
      </c>
      <c r="N980" s="33">
        <f t="shared" si="155"/>
        <v>4774.2594484167521</v>
      </c>
      <c r="O980" s="33">
        <f t="shared" si="156"/>
        <v>113.86079666251209</v>
      </c>
      <c r="P980" s="34">
        <f>IF(INDEX($O$2:$O$4095,MATCH($B$8,$O$2:$O$4095,1)+ROWS(P$2:$P980))&lt;=$B$9,INDEX($O$2:$O$4095,MATCH($B$8,$O$2:$O$4095,1)+ROWS(P$2:$P980)),"")</f>
        <v>114.77345799089613</v>
      </c>
      <c r="Q980" s="50">
        <f t="shared" si="153"/>
        <v>997</v>
      </c>
      <c r="R980" s="51">
        <f t="shared" ca="1" si="160"/>
        <v>159.98742406033068</v>
      </c>
      <c r="S980" s="52">
        <f t="shared" ca="1" si="161"/>
        <v>1975</v>
      </c>
      <c r="T980" s="39" t="str">
        <f t="shared" ca="1" si="157"/>
        <v>160,</v>
      </c>
      <c r="U980" s="39" t="str">
        <f t="shared" ca="1" si="158"/>
        <v>159.9874,</v>
      </c>
      <c r="V980" s="53" t="str">
        <f t="shared" ca="1" si="159"/>
        <v>15999,</v>
      </c>
      <c r="W980" s="41"/>
      <c r="X980" s="42"/>
      <c r="Y980" s="42"/>
      <c r="Z980" s="72"/>
      <c r="AA980" s="42"/>
      <c r="AB980" s="44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</row>
    <row r="981" spans="11:39" x14ac:dyDescent="0.2">
      <c r="K981" s="26"/>
      <c r="L981" s="48">
        <v>980</v>
      </c>
      <c r="M981" s="49">
        <f t="shared" si="154"/>
        <v>0.78974358974358971</v>
      </c>
      <c r="N981" s="33">
        <f t="shared" si="155"/>
        <v>4767.8571428571431</v>
      </c>
      <c r="O981" s="33">
        <f t="shared" si="156"/>
        <v>113.91168613033506</v>
      </c>
      <c r="P981" s="34">
        <f>IF(INDEX($O$2:$O$4095,MATCH($B$8,$O$2:$O$4095,1)+ROWS(P$2:$P981))&lt;=$B$9,INDEX($O$2:$O$4095,MATCH($B$8,$O$2:$O$4095,1)+ROWS(P$2:$P981)),"")</f>
        <v>114.82395681158266</v>
      </c>
      <c r="Q981" s="50">
        <f t="shared" si="153"/>
        <v>998</v>
      </c>
      <c r="R981" s="51">
        <f t="shared" ca="1" si="160"/>
        <v>160.08034498477775</v>
      </c>
      <c r="S981" s="52">
        <f t="shared" ca="1" si="161"/>
        <v>1977</v>
      </c>
      <c r="T981" s="39" t="str">
        <f t="shared" ca="1" si="157"/>
        <v>160,</v>
      </c>
      <c r="U981" s="39" t="str">
        <f t="shared" ca="1" si="158"/>
        <v>160.0803,</v>
      </c>
      <c r="V981" s="53" t="str">
        <f t="shared" ca="1" si="159"/>
        <v>16008,</v>
      </c>
      <c r="W981" s="41"/>
      <c r="X981" s="42"/>
      <c r="Y981" s="42"/>
      <c r="Z981" s="72"/>
      <c r="AA981" s="42"/>
      <c r="AB981" s="44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</row>
    <row r="982" spans="11:39" x14ac:dyDescent="0.2">
      <c r="K982" s="26"/>
      <c r="L982" s="48">
        <v>981</v>
      </c>
      <c r="M982" s="49">
        <f t="shared" si="154"/>
        <v>0.79054945054945047</v>
      </c>
      <c r="N982" s="33">
        <f t="shared" si="155"/>
        <v>4761.4678899082573</v>
      </c>
      <c r="O982" s="33">
        <f t="shared" si="156"/>
        <v>113.96255339047866</v>
      </c>
      <c r="P982" s="34">
        <f>IF(INDEX($O$2:$O$4095,MATCH($B$8,$O$2:$O$4095,1)+ROWS(P$2:$P982))&lt;=$B$9,INDEX($O$2:$O$4095,MATCH($B$8,$O$2:$O$4095,1)+ROWS(P$2:$P982)),"")</f>
        <v>114.8744344855229</v>
      </c>
      <c r="Q982" s="50">
        <f t="shared" si="153"/>
        <v>999</v>
      </c>
      <c r="R982" s="51">
        <f t="shared" ca="1" si="160"/>
        <v>160.1732995246694</v>
      </c>
      <c r="S982" s="52">
        <f t="shared" ca="1" si="161"/>
        <v>1979</v>
      </c>
      <c r="T982" s="39" t="str">
        <f t="shared" ca="1" si="157"/>
        <v>160,</v>
      </c>
      <c r="U982" s="39" t="str">
        <f t="shared" ca="1" si="158"/>
        <v>160.1733,</v>
      </c>
      <c r="V982" s="53" t="str">
        <f t="shared" ca="1" si="159"/>
        <v>16017,</v>
      </c>
      <c r="W982" s="41"/>
      <c r="X982" s="42"/>
      <c r="Y982" s="42"/>
      <c r="Z982" s="72"/>
      <c r="AA982" s="42"/>
      <c r="AB982" s="44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</row>
    <row r="983" spans="11:39" x14ac:dyDescent="0.2">
      <c r="K983" s="26"/>
      <c r="L983" s="48">
        <v>982</v>
      </c>
      <c r="M983" s="49">
        <f t="shared" si="154"/>
        <v>0.79135531135531134</v>
      </c>
      <c r="N983" s="33">
        <f t="shared" si="155"/>
        <v>4755.0916496945001</v>
      </c>
      <c r="O983" s="33">
        <f t="shared" si="156"/>
        <v>114.01339850318118</v>
      </c>
      <c r="P983" s="34">
        <f>IF(INDEX($O$2:$O$4095,MATCH($B$8,$O$2:$O$4095,1)+ROWS(P$2:$P983))&lt;=$B$9,INDEX($O$2:$O$4095,MATCH($B$8,$O$2:$O$4095,1)+ROWS(P$2:$P983)),"")</f>
        <v>114.92489107024227</v>
      </c>
      <c r="Q983" s="50">
        <f t="shared" si="153"/>
        <v>1000</v>
      </c>
      <c r="R983" s="51">
        <f t="shared" ca="1" si="160"/>
        <v>160.26628787613964</v>
      </c>
      <c r="S983" s="52">
        <f t="shared" ca="1" si="161"/>
        <v>1981</v>
      </c>
      <c r="T983" s="39" t="str">
        <f t="shared" ca="1" si="157"/>
        <v>160,</v>
      </c>
      <c r="U983" s="39" t="str">
        <f t="shared" ca="1" si="158"/>
        <v>160.2663,</v>
      </c>
      <c r="V983" s="53" t="str">
        <f t="shared" ca="1" si="159"/>
        <v>16027,</v>
      </c>
      <c r="W983" s="41"/>
      <c r="X983" s="42"/>
      <c r="Y983" s="42"/>
      <c r="Z983" s="72"/>
      <c r="AA983" s="42"/>
      <c r="AB983" s="44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</row>
    <row r="984" spans="11:39" x14ac:dyDescent="0.2">
      <c r="K984" s="26"/>
      <c r="L984" s="48">
        <v>983</v>
      </c>
      <c r="M984" s="49">
        <f t="shared" si="154"/>
        <v>0.7921611721611721</v>
      </c>
      <c r="N984" s="33">
        <f t="shared" si="155"/>
        <v>4748.7283825025424</v>
      </c>
      <c r="O984" s="33">
        <f t="shared" si="156"/>
        <v>114.06422152852502</v>
      </c>
      <c r="P984" s="34">
        <f>IF(INDEX($O$2:$O$4095,MATCH($B$8,$O$2:$O$4095,1)+ROWS(P$2:$P984))&lt;=$B$9,INDEX($O$2:$O$4095,MATCH($B$8,$O$2:$O$4095,1)+ROWS(P$2:$P984)),"")</f>
        <v>114.97532662312125</v>
      </c>
      <c r="Q984" s="50">
        <f t="shared" si="153"/>
        <v>1001</v>
      </c>
      <c r="R984" s="51">
        <f t="shared" ca="1" si="160"/>
        <v>160.35931023557174</v>
      </c>
      <c r="S984" s="52">
        <f t="shared" ca="1" si="161"/>
        <v>1983</v>
      </c>
      <c r="T984" s="39" t="str">
        <f t="shared" ca="1" si="157"/>
        <v>160,</v>
      </c>
      <c r="U984" s="39" t="str">
        <f t="shared" ca="1" si="158"/>
        <v>160.3593,</v>
      </c>
      <c r="V984" s="53" t="str">
        <f t="shared" ca="1" si="159"/>
        <v>16036,</v>
      </c>
      <c r="W984" s="41"/>
      <c r="X984" s="42"/>
      <c r="Y984" s="42"/>
      <c r="Z984" s="72"/>
      <c r="AA984" s="42"/>
      <c r="AB984" s="44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</row>
    <row r="985" spans="11:39" x14ac:dyDescent="0.2">
      <c r="K985" s="26"/>
      <c r="L985" s="48">
        <v>984</v>
      </c>
      <c r="M985" s="49">
        <f t="shared" si="154"/>
        <v>0.79296703296703297</v>
      </c>
      <c r="N985" s="33">
        <f t="shared" si="155"/>
        <v>4742.378048780487</v>
      </c>
      <c r="O985" s="33">
        <f t="shared" si="156"/>
        <v>114.11502252643703</v>
      </c>
      <c r="P985" s="34">
        <f>IF(INDEX($O$2:$O$4095,MATCH($B$8,$O$2:$O$4095,1)+ROWS(P$2:$P985))&lt;=$B$9,INDEX($O$2:$O$4095,MATCH($B$8,$O$2:$O$4095,1)+ROWS(P$2:$P985)),"")</f>
        <v>115.02574120139604</v>
      </c>
      <c r="Q985" s="50">
        <f t="shared" si="153"/>
        <v>1002</v>
      </c>
      <c r="R985" s="51">
        <f t="shared" ca="1" si="160"/>
        <v>160.45236679959982</v>
      </c>
      <c r="S985" s="52">
        <f t="shared" ca="1" si="161"/>
        <v>1985</v>
      </c>
      <c r="T985" s="39" t="str">
        <f t="shared" ca="1" si="157"/>
        <v>160,</v>
      </c>
      <c r="U985" s="39" t="str">
        <f t="shared" ca="1" si="158"/>
        <v>160.4524,</v>
      </c>
      <c r="V985" s="53" t="str">
        <f t="shared" ca="1" si="159"/>
        <v>16045,</v>
      </c>
      <c r="W985" s="41"/>
      <c r="X985" s="42"/>
      <c r="Y985" s="42"/>
      <c r="Z985" s="72"/>
      <c r="AA985" s="42"/>
      <c r="AB985" s="44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</row>
    <row r="986" spans="11:39" x14ac:dyDescent="0.2">
      <c r="K986" s="26"/>
      <c r="L986" s="48">
        <v>985</v>
      </c>
      <c r="M986" s="49">
        <f t="shared" si="154"/>
        <v>0.79377289377289373</v>
      </c>
      <c r="N986" s="33">
        <f t="shared" si="155"/>
        <v>4736.040609137056</v>
      </c>
      <c r="O986" s="33">
        <f t="shared" si="156"/>
        <v>114.16580155668947</v>
      </c>
      <c r="P986" s="34">
        <f>IF(INDEX($O$2:$O$4095,MATCH($B$8,$O$2:$O$4095,1)+ROWS(P$2:$P986))&lt;=$B$9,INDEX($O$2:$O$4095,MATCH($B$8,$O$2:$O$4095,1)+ROWS(P$2:$P986)),"")</f>
        <v>115.07613486215905</v>
      </c>
      <c r="Q986" s="50">
        <f t="shared" si="153"/>
        <v>1003</v>
      </c>
      <c r="R986" s="51">
        <f t="shared" ca="1" si="160"/>
        <v>160.54545776511168</v>
      </c>
      <c r="S986" s="52">
        <f t="shared" ca="1" si="161"/>
        <v>1987</v>
      </c>
      <c r="T986" s="39" t="str">
        <f t="shared" ca="1" si="157"/>
        <v>161,</v>
      </c>
      <c r="U986" s="39" t="str">
        <f t="shared" ca="1" si="158"/>
        <v>160.5455,</v>
      </c>
      <c r="V986" s="53" t="str">
        <f t="shared" ca="1" si="159"/>
        <v>16055,</v>
      </c>
      <c r="W986" s="41"/>
      <c r="X986" s="42"/>
      <c r="Y986" s="42"/>
      <c r="Z986" s="72"/>
      <c r="AA986" s="42"/>
      <c r="AB986" s="44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</row>
    <row r="987" spans="11:39" x14ac:dyDescent="0.2">
      <c r="K987" s="26"/>
      <c r="L987" s="48">
        <v>986</v>
      </c>
      <c r="M987" s="49">
        <f t="shared" si="154"/>
        <v>0.79457875457875449</v>
      </c>
      <c r="N987" s="33">
        <f t="shared" si="155"/>
        <v>4729.7160243407707</v>
      </c>
      <c r="O987" s="33">
        <f t="shared" si="156"/>
        <v>114.21655867890053</v>
      </c>
      <c r="P987" s="34">
        <f>IF(INDEX($O$2:$O$4095,MATCH($B$8,$O$2:$O$4095,1)+ROWS(P$2:$P987))&lt;=$B$9,INDEX($O$2:$O$4095,MATCH($B$8,$O$2:$O$4095,1)+ROWS(P$2:$P987)),"")</f>
        <v>115.1265076623593</v>
      </c>
      <c r="Q987" s="50">
        <f t="shared" si="153"/>
        <v>1004</v>
      </c>
      <c r="R987" s="51">
        <f t="shared" ca="1" si="160"/>
        <v>160.63858332925116</v>
      </c>
      <c r="S987" s="52">
        <f t="shared" ca="1" si="161"/>
        <v>1989</v>
      </c>
      <c r="T987" s="39" t="str">
        <f t="shared" ca="1" si="157"/>
        <v>161,</v>
      </c>
      <c r="U987" s="39" t="str">
        <f t="shared" ca="1" si="158"/>
        <v>160.6386,</v>
      </c>
      <c r="V987" s="53" t="str">
        <f t="shared" ca="1" si="159"/>
        <v>16064,</v>
      </c>
      <c r="W987" s="41"/>
      <c r="X987" s="42"/>
      <c r="Y987" s="42"/>
      <c r="Z987" s="72"/>
      <c r="AA987" s="42"/>
      <c r="AB987" s="44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</row>
    <row r="988" spans="11:39" x14ac:dyDescent="0.2">
      <c r="K988" s="26"/>
      <c r="L988" s="48">
        <v>987</v>
      </c>
      <c r="M988" s="49">
        <f t="shared" si="154"/>
        <v>0.79538461538461536</v>
      </c>
      <c r="N988" s="33">
        <f t="shared" si="155"/>
        <v>4723.4042553191484</v>
      </c>
      <c r="O988" s="33">
        <f t="shared" si="156"/>
        <v>114.26729395253489</v>
      </c>
      <c r="P988" s="34">
        <f>IF(INDEX($O$2:$O$4095,MATCH($B$8,$O$2:$O$4095,1)+ROWS(P$2:$P988))&lt;=$B$9,INDEX($O$2:$O$4095,MATCH($B$8,$O$2:$O$4095,1)+ROWS(P$2:$P988)),"")</f>
        <v>115.17685965880332</v>
      </c>
      <c r="Q988" s="50">
        <f t="shared" si="153"/>
        <v>1005</v>
      </c>
      <c r="R988" s="51">
        <f t="shared" ca="1" si="160"/>
        <v>160.73174368942017</v>
      </c>
      <c r="S988" s="52">
        <f t="shared" ca="1" si="161"/>
        <v>1991</v>
      </c>
      <c r="T988" s="39" t="str">
        <f t="shared" ca="1" si="157"/>
        <v>161,</v>
      </c>
      <c r="U988" s="39" t="str">
        <f t="shared" ca="1" si="158"/>
        <v>160.7317,</v>
      </c>
      <c r="V988" s="53" t="str">
        <f t="shared" ca="1" si="159"/>
        <v>16073,</v>
      </c>
      <c r="W988" s="41"/>
      <c r="X988" s="42"/>
      <c r="Y988" s="42"/>
      <c r="Z988" s="72"/>
      <c r="AA988" s="42"/>
      <c r="AB988" s="44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</row>
    <row r="989" spans="11:39" x14ac:dyDescent="0.2">
      <c r="K989" s="26"/>
      <c r="L989" s="48">
        <v>988</v>
      </c>
      <c r="M989" s="49">
        <f t="shared" si="154"/>
        <v>0.79619047619047612</v>
      </c>
      <c r="N989" s="33">
        <f t="shared" si="155"/>
        <v>4717.1052631578959</v>
      </c>
      <c r="O989" s="33">
        <f t="shared" si="156"/>
        <v>114.31800743690417</v>
      </c>
      <c r="P989" s="34">
        <f>IF(INDEX($O$2:$O$4095,MATCH($B$8,$O$2:$O$4095,1)+ROWS(P$2:$P989))&lt;=$B$9,INDEX($O$2:$O$4095,MATCH($B$8,$O$2:$O$4095,1)+ROWS(P$2:$P989)),"")</f>
        <v>115.22719090815559</v>
      </c>
      <c r="Q989" s="50">
        <f t="shared" si="153"/>
        <v>1006</v>
      </c>
      <c r="R989" s="51">
        <f t="shared" ca="1" si="160"/>
        <v>160.82493904328169</v>
      </c>
      <c r="S989" s="52">
        <f t="shared" ca="1" si="161"/>
        <v>1993</v>
      </c>
      <c r="T989" s="39" t="str">
        <f t="shared" ca="1" si="157"/>
        <v>161,</v>
      </c>
      <c r="U989" s="39" t="str">
        <f t="shared" ca="1" si="158"/>
        <v>160.8249,</v>
      </c>
      <c r="V989" s="53" t="str">
        <f t="shared" ca="1" si="159"/>
        <v>16082,</v>
      </c>
      <c r="W989" s="41"/>
      <c r="X989" s="42"/>
      <c r="Y989" s="42"/>
      <c r="Z989" s="72"/>
      <c r="AA989" s="42"/>
      <c r="AB989" s="44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</row>
    <row r="990" spans="11:39" x14ac:dyDescent="0.2">
      <c r="K990" s="26"/>
      <c r="L990" s="48">
        <v>989</v>
      </c>
      <c r="M990" s="49">
        <f t="shared" si="154"/>
        <v>0.79699633699633698</v>
      </c>
      <c r="N990" s="33">
        <f t="shared" si="155"/>
        <v>4710.8190091001015</v>
      </c>
      <c r="O990" s="33">
        <f t="shared" si="156"/>
        <v>114.36869919116822</v>
      </c>
      <c r="P990" s="34">
        <f>IF(INDEX($O$2:$O$4095,MATCH($B$8,$O$2:$O$4095,1)+ROWS(P$2:$P990))&lt;=$B$9,INDEX($O$2:$O$4095,MATCH($B$8,$O$2:$O$4095,1)+ROWS(P$2:$P990)),"")</f>
        <v>115.27750146693887</v>
      </c>
      <c r="Q990" s="50">
        <f t="shared" si="153"/>
        <v>1007</v>
      </c>
      <c r="R990" s="51">
        <f t="shared" ca="1" si="160"/>
        <v>160.91816958876137</v>
      </c>
      <c r="S990" s="52">
        <f t="shared" ca="1" si="161"/>
        <v>1995</v>
      </c>
      <c r="T990" s="39" t="str">
        <f t="shared" ca="1" si="157"/>
        <v>161,</v>
      </c>
      <c r="U990" s="39" t="str">
        <f t="shared" ca="1" si="158"/>
        <v>160.9182,</v>
      </c>
      <c r="V990" s="53" t="str">
        <f t="shared" ca="1" si="159"/>
        <v>16092,</v>
      </c>
      <c r="W990" s="41"/>
      <c r="X990" s="42"/>
      <c r="Y990" s="42"/>
      <c r="Z990" s="72"/>
      <c r="AA990" s="42"/>
      <c r="AB990" s="44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</row>
    <row r="991" spans="11:39" x14ac:dyDescent="0.2">
      <c r="K991" s="26"/>
      <c r="L991" s="48">
        <v>990</v>
      </c>
      <c r="M991" s="49">
        <f t="shared" si="154"/>
        <v>0.79780219780219785</v>
      </c>
      <c r="N991" s="33">
        <f t="shared" si="155"/>
        <v>4704.545454545454</v>
      </c>
      <c r="O991" s="33">
        <f t="shared" si="156"/>
        <v>114.41936927433488</v>
      </c>
      <c r="P991" s="34">
        <f>IF(INDEX($O$2:$O$4095,MATCH($B$8,$O$2:$O$4095,1)+ROWS(P$2:$P991))&lt;=$B$9,INDEX($O$2:$O$4095,MATCH($B$8,$O$2:$O$4095,1)+ROWS(P$2:$P991)),"")</f>
        <v>115.3277913915353</v>
      </c>
      <c r="Q991" s="50">
        <f t="shared" si="153"/>
        <v>1008</v>
      </c>
      <c r="R991" s="51">
        <f t="shared" ca="1" si="160"/>
        <v>161.0114355240508</v>
      </c>
      <c r="S991" s="52">
        <f t="shared" ca="1" si="161"/>
        <v>1997</v>
      </c>
      <c r="T991" s="39" t="str">
        <f t="shared" ca="1" si="157"/>
        <v>161,</v>
      </c>
      <c r="U991" s="39" t="str">
        <f t="shared" ca="1" si="158"/>
        <v>161.0114,</v>
      </c>
      <c r="V991" s="53" t="str">
        <f t="shared" ca="1" si="159"/>
        <v>16101,</v>
      </c>
      <c r="W991" s="41"/>
      <c r="X991" s="42"/>
      <c r="Y991" s="42"/>
      <c r="Z991" s="72"/>
      <c r="AA991" s="42"/>
      <c r="AB991" s="44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</row>
    <row r="992" spans="11:39" x14ac:dyDescent="0.2">
      <c r="K992" s="26"/>
      <c r="L992" s="48">
        <v>991</v>
      </c>
      <c r="M992" s="49">
        <f t="shared" si="154"/>
        <v>0.7986080586080585</v>
      </c>
      <c r="N992" s="33">
        <f t="shared" si="155"/>
        <v>4698.284561049446</v>
      </c>
      <c r="O992" s="33">
        <f t="shared" si="156"/>
        <v>114.47001774526115</v>
      </c>
      <c r="P992" s="34">
        <f>IF(INDEX($O$2:$O$4095,MATCH($B$8,$O$2:$O$4095,1)+ROWS(P$2:$P992))&lt;=$B$9,INDEX($O$2:$O$4095,MATCH($B$8,$O$2:$O$4095,1)+ROWS(P$2:$P992)),"")</f>
        <v>115.37806073818649</v>
      </c>
      <c r="Q992" s="50">
        <f t="shared" si="153"/>
        <v>1009</v>
      </c>
      <c r="R992" s="51">
        <f t="shared" ca="1" si="160"/>
        <v>161.10473704760915</v>
      </c>
      <c r="S992" s="52">
        <f t="shared" ca="1" si="161"/>
        <v>1999</v>
      </c>
      <c r="T992" s="39" t="str">
        <f t="shared" ca="1" si="157"/>
        <v>161,</v>
      </c>
      <c r="U992" s="39" t="str">
        <f t="shared" ca="1" si="158"/>
        <v>161.1047,</v>
      </c>
      <c r="V992" s="53" t="str">
        <f t="shared" ca="1" si="159"/>
        <v>16110,</v>
      </c>
      <c r="W992" s="41"/>
      <c r="X992" s="42"/>
      <c r="Y992" s="42"/>
      <c r="Z992" s="72"/>
      <c r="AA992" s="42"/>
      <c r="AB992" s="44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</row>
    <row r="993" spans="11:39" x14ac:dyDescent="0.2">
      <c r="K993" s="26"/>
      <c r="L993" s="48">
        <v>992</v>
      </c>
      <c r="M993" s="49">
        <f t="shared" si="154"/>
        <v>0.79941391941391937</v>
      </c>
      <c r="N993" s="33">
        <f t="shared" si="155"/>
        <v>4692.0362903225805</v>
      </c>
      <c r="O993" s="33">
        <f t="shared" si="156"/>
        <v>114.52064466265381</v>
      </c>
      <c r="P993" s="34">
        <f>IF(INDEX($O$2:$O$4095,MATCH($B$8,$O$2:$O$4095,1)+ROWS(P$2:$P993))&lt;=$B$9,INDEX($O$2:$O$4095,MATCH($B$8,$O$2:$O$4095,1)+ROWS(P$2:$P993)),"")</f>
        <v>115.42830956299429</v>
      </c>
      <c r="Q993" s="50">
        <f t="shared" si="153"/>
        <v>1010</v>
      </c>
      <c r="R993" s="51">
        <f t="shared" ca="1" si="160"/>
        <v>161.19807435816625</v>
      </c>
      <c r="S993" s="52">
        <f t="shared" ca="1" si="161"/>
        <v>2001</v>
      </c>
      <c r="T993" s="39" t="str">
        <f t="shared" ca="1" si="157"/>
        <v>161,</v>
      </c>
      <c r="U993" s="39" t="str">
        <f t="shared" ca="1" si="158"/>
        <v>161.1981,</v>
      </c>
      <c r="V993" s="53" t="str">
        <f t="shared" ca="1" si="159"/>
        <v>16120,</v>
      </c>
      <c r="W993" s="41"/>
      <c r="X993" s="42"/>
      <c r="Y993" s="42"/>
      <c r="Z993" s="72"/>
      <c r="AA993" s="42"/>
      <c r="AB993" s="44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</row>
    <row r="994" spans="11:39" x14ac:dyDescent="0.2">
      <c r="K994" s="26"/>
      <c r="L994" s="48">
        <v>993</v>
      </c>
      <c r="M994" s="49">
        <f t="shared" si="154"/>
        <v>0.80021978021978013</v>
      </c>
      <c r="N994" s="33">
        <f t="shared" si="155"/>
        <v>4685.8006042296074</v>
      </c>
      <c r="O994" s="33">
        <f t="shared" si="156"/>
        <v>114.57125008506972</v>
      </c>
      <c r="P994" s="34">
        <f>IF(INDEX($O$2:$O$4095,MATCH($B$8,$O$2:$O$4095,1)+ROWS(P$2:$P994))&lt;=$B$9,INDEX($O$2:$O$4095,MATCH($B$8,$O$2:$O$4095,1)+ROWS(P$2:$P994)),"")</f>
        <v>115.4785379219212</v>
      </c>
      <c r="Q994" s="50">
        <f t="shared" si="153"/>
        <v>1011</v>
      </c>
      <c r="R994" s="51">
        <f t="shared" ca="1" si="160"/>
        <v>161.29144765472438</v>
      </c>
      <c r="S994" s="52">
        <f t="shared" ca="1" si="161"/>
        <v>2003</v>
      </c>
      <c r="T994" s="39" t="str">
        <f t="shared" ca="1" si="157"/>
        <v>161,</v>
      </c>
      <c r="U994" s="39" t="str">
        <f t="shared" ca="1" si="158"/>
        <v>161.2914,</v>
      </c>
      <c r="V994" s="53" t="str">
        <f t="shared" ca="1" si="159"/>
        <v>16129,</v>
      </c>
      <c r="W994" s="41"/>
      <c r="X994" s="42"/>
      <c r="Y994" s="42"/>
      <c r="Z994" s="72"/>
      <c r="AA994" s="42"/>
      <c r="AB994" s="44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</row>
    <row r="995" spans="11:39" x14ac:dyDescent="0.2">
      <c r="K995" s="26"/>
      <c r="L995" s="48">
        <v>994</v>
      </c>
      <c r="M995" s="49">
        <f t="shared" si="154"/>
        <v>0.801025641025641</v>
      </c>
      <c r="N995" s="33">
        <f t="shared" si="155"/>
        <v>4679.5774647887329</v>
      </c>
      <c r="O995" s="33">
        <f t="shared" si="156"/>
        <v>114.62183407091663</v>
      </c>
      <c r="P995" s="34">
        <f>IF(INDEX($O$2:$O$4095,MATCH($B$8,$O$2:$O$4095,1)+ROWS(P$2:$P995))&lt;=$B$9,INDEX($O$2:$O$4095,MATCH($B$8,$O$2:$O$4095,1)+ROWS(P$2:$P995)),"")</f>
        <v>115.52874587079128</v>
      </c>
      <c r="Q995" s="50">
        <f t="shared" si="153"/>
        <v>1012</v>
      </c>
      <c r="R995" s="51">
        <f t="shared" ca="1" si="160"/>
        <v>161.3848571365611</v>
      </c>
      <c r="S995" s="52">
        <f t="shared" ca="1" si="161"/>
        <v>2005</v>
      </c>
      <c r="T995" s="39" t="str">
        <f t="shared" ca="1" si="157"/>
        <v>161,</v>
      </c>
      <c r="U995" s="39" t="str">
        <f t="shared" ca="1" si="158"/>
        <v>161.3849,</v>
      </c>
      <c r="V995" s="53" t="str">
        <f t="shared" ca="1" si="159"/>
        <v>16138,</v>
      </c>
      <c r="W995" s="41"/>
      <c r="X995" s="42"/>
      <c r="Y995" s="42"/>
      <c r="Z995" s="72"/>
      <c r="AA995" s="42"/>
      <c r="AB995" s="44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</row>
    <row r="996" spans="11:39" x14ac:dyDescent="0.2">
      <c r="K996" s="26"/>
      <c r="L996" s="48">
        <v>995</v>
      </c>
      <c r="M996" s="49">
        <f t="shared" si="154"/>
        <v>0.80183150183150187</v>
      </c>
      <c r="N996" s="33">
        <f t="shared" si="155"/>
        <v>4673.3668341708535</v>
      </c>
      <c r="O996" s="33">
        <f t="shared" si="156"/>
        <v>114.67239667845371</v>
      </c>
      <c r="P996" s="34">
        <f>IF(INDEX($O$2:$O$4095,MATCH($B$8,$O$2:$O$4095,1)+ROWS(P$2:$P996))&lt;=$B$9,INDEX($O$2:$O$4095,MATCH($B$8,$O$2:$O$4095,1)+ROWS(P$2:$P996)),"")</f>
        <v>115.57893346529028</v>
      </c>
      <c r="Q996" s="50">
        <f t="shared" si="153"/>
        <v>1013</v>
      </c>
      <c r="R996" s="51">
        <f t="shared" ca="1" si="160"/>
        <v>161.47830300323176</v>
      </c>
      <c r="S996" s="52">
        <f t="shared" ca="1" si="161"/>
        <v>2007</v>
      </c>
      <c r="T996" s="39" t="str">
        <f t="shared" ca="1" si="157"/>
        <v>161,</v>
      </c>
      <c r="U996" s="39" t="str">
        <f t="shared" ca="1" si="158"/>
        <v>161.4783,</v>
      </c>
      <c r="V996" s="53" t="str">
        <f t="shared" ca="1" si="159"/>
        <v>16148,</v>
      </c>
      <c r="W996" s="41"/>
      <c r="X996" s="42"/>
      <c r="Y996" s="42"/>
      <c r="Z996" s="72"/>
      <c r="AA996" s="42"/>
      <c r="AB996" s="44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</row>
    <row r="997" spans="11:39" x14ac:dyDescent="0.2">
      <c r="K997" s="26"/>
      <c r="L997" s="48">
        <v>996</v>
      </c>
      <c r="M997" s="49">
        <f t="shared" si="154"/>
        <v>0.80263736263736252</v>
      </c>
      <c r="N997" s="33">
        <f t="shared" si="155"/>
        <v>4667.1686746987953</v>
      </c>
      <c r="O997" s="33">
        <f t="shared" si="156"/>
        <v>114.72293796579225</v>
      </c>
      <c r="P997" s="34">
        <f>IF(INDEX($O$2:$O$4095,MATCH($B$8,$O$2:$O$4095,1)+ROWS(P$2:$P997))&lt;=$B$9,INDEX($O$2:$O$4095,MATCH($B$8,$O$2:$O$4095,1)+ROWS(P$2:$P997)),"")</f>
        <v>115.62910076096648</v>
      </c>
      <c r="Q997" s="50">
        <f t="shared" si="153"/>
        <v>1014</v>
      </c>
      <c r="R997" s="51">
        <f t="shared" ca="1" si="160"/>
        <v>161.57178545457145</v>
      </c>
      <c r="S997" s="52">
        <f t="shared" ca="1" si="161"/>
        <v>2009</v>
      </c>
      <c r="T997" s="39" t="str">
        <f t="shared" ca="1" si="157"/>
        <v>162,</v>
      </c>
      <c r="U997" s="39" t="str">
        <f t="shared" ca="1" si="158"/>
        <v>161.5718,</v>
      </c>
      <c r="V997" s="53" t="str">
        <f t="shared" ca="1" si="159"/>
        <v>16157,</v>
      </c>
      <c r="W997" s="41"/>
      <c r="X997" s="42"/>
      <c r="Y997" s="42"/>
      <c r="Z997" s="72"/>
      <c r="AA997" s="42"/>
      <c r="AB997" s="44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</row>
    <row r="998" spans="11:39" x14ac:dyDescent="0.2">
      <c r="K998" s="26"/>
      <c r="L998" s="48">
        <v>997</v>
      </c>
      <c r="M998" s="49">
        <f t="shared" si="154"/>
        <v>0.80344322344322339</v>
      </c>
      <c r="N998" s="33">
        <f t="shared" si="155"/>
        <v>4660.9829488465393</v>
      </c>
      <c r="O998" s="33">
        <f t="shared" si="156"/>
        <v>114.77345799089613</v>
      </c>
      <c r="P998" s="34">
        <f>IF(INDEX($O$2:$O$4095,MATCH($B$8,$O$2:$O$4095,1)+ROWS(P$2:$P998))&lt;=$B$9,INDEX($O$2:$O$4095,MATCH($B$8,$O$2:$O$4095,1)+ROWS(P$2:$P998)),"")</f>
        <v>115.67924781323103</v>
      </c>
      <c r="Q998" s="50">
        <f t="shared" si="153"/>
        <v>1015</v>
      </c>
      <c r="R998" s="51">
        <f t="shared" ca="1" si="160"/>
        <v>161.66530469069795</v>
      </c>
      <c r="S998" s="52">
        <f t="shared" ca="1" si="161"/>
        <v>2011</v>
      </c>
      <c r="T998" s="39" t="str">
        <f t="shared" ca="1" si="157"/>
        <v>162,</v>
      </c>
      <c r="U998" s="39" t="str">
        <f t="shared" ca="1" si="158"/>
        <v>161.6653,</v>
      </c>
      <c r="V998" s="53" t="str">
        <f t="shared" ca="1" si="159"/>
        <v>16167,</v>
      </c>
      <c r="W998" s="41"/>
      <c r="X998" s="42"/>
      <c r="Y998" s="42"/>
      <c r="Z998" s="72"/>
      <c r="AA998" s="42"/>
      <c r="AB998" s="44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</row>
    <row r="999" spans="11:39" x14ac:dyDescent="0.2">
      <c r="K999" s="26"/>
      <c r="L999" s="48">
        <v>998</v>
      </c>
      <c r="M999" s="49">
        <f t="shared" si="154"/>
        <v>0.80424908424908415</v>
      </c>
      <c r="N999" s="33">
        <f t="shared" si="155"/>
        <v>4654.8096192384783</v>
      </c>
      <c r="O999" s="33">
        <f t="shared" si="156"/>
        <v>114.82395681158266</v>
      </c>
      <c r="P999" s="34">
        <f>IF(INDEX($O$2:$O$4095,MATCH($B$8,$O$2:$O$4095,1)+ROWS(P$2:$P999))&lt;=$B$9,INDEX($O$2:$O$4095,MATCH($B$8,$O$2:$O$4095,1)+ROWS(P$2:$P999)),"")</f>
        <v>115.72937467735881</v>
      </c>
      <c r="Q999" s="50">
        <f t="shared" si="153"/>
        <v>1016</v>
      </c>
      <c r="R999" s="51">
        <f t="shared" ca="1" si="160"/>
        <v>161.75886091201397</v>
      </c>
      <c r="S999" s="52">
        <f t="shared" ca="1" si="161"/>
        <v>2013</v>
      </c>
      <c r="T999" s="39" t="str">
        <f t="shared" ca="1" si="157"/>
        <v>162,</v>
      </c>
      <c r="U999" s="39" t="str">
        <f t="shared" ca="1" si="158"/>
        <v>161.7589,</v>
      </c>
      <c r="V999" s="53" t="str">
        <f t="shared" ca="1" si="159"/>
        <v>16176,</v>
      </c>
      <c r="W999" s="41"/>
      <c r="X999" s="42"/>
      <c r="Y999" s="42"/>
      <c r="Z999" s="72"/>
      <c r="AA999" s="42"/>
      <c r="AB999" s="44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</row>
    <row r="1000" spans="11:39" x14ac:dyDescent="0.2">
      <c r="K1000" s="26"/>
      <c r="L1000" s="48">
        <v>999</v>
      </c>
      <c r="M1000" s="49">
        <f t="shared" si="154"/>
        <v>0.80505494505494501</v>
      </c>
      <c r="N1000" s="33">
        <f t="shared" si="155"/>
        <v>4648.6486486486492</v>
      </c>
      <c r="O1000" s="33">
        <f t="shared" si="156"/>
        <v>114.8744344855229</v>
      </c>
      <c r="P1000" s="34">
        <f>IF(INDEX($O$2:$O$4095,MATCH($B$8,$O$2:$O$4095,1)+ROWS(P$2:$P1000))&lt;=$B$9,INDEX($O$2:$O$4095,MATCH($B$8,$O$2:$O$4095,1)+ROWS(P$2:$P1000)),"")</f>
        <v>115.77948140848849</v>
      </c>
      <c r="Q1000" s="50">
        <f t="shared" si="153"/>
        <v>1017</v>
      </c>
      <c r="R1000" s="51">
        <f t="shared" ca="1" si="160"/>
        <v>161.85245431920964</v>
      </c>
      <c r="S1000" s="52">
        <f t="shared" ca="1" si="161"/>
        <v>2015</v>
      </c>
      <c r="T1000" s="39" t="str">
        <f t="shared" ca="1" si="157"/>
        <v>162,</v>
      </c>
      <c r="U1000" s="39" t="str">
        <f t="shared" ca="1" si="158"/>
        <v>161.8525,</v>
      </c>
      <c r="V1000" s="53" t="str">
        <f t="shared" ca="1" si="159"/>
        <v>16185,</v>
      </c>
      <c r="W1000" s="41"/>
      <c r="X1000" s="42"/>
      <c r="Y1000" s="42"/>
      <c r="Z1000" s="72"/>
      <c r="AA1000" s="42"/>
      <c r="AB1000" s="44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</row>
    <row r="1001" spans="11:39" x14ac:dyDescent="0.2">
      <c r="K1001" s="26"/>
      <c r="L1001" s="48">
        <v>1000</v>
      </c>
      <c r="M1001" s="49">
        <f t="shared" si="154"/>
        <v>0.80586080586080588</v>
      </c>
      <c r="N1001" s="33">
        <f t="shared" si="155"/>
        <v>4642.5</v>
      </c>
      <c r="O1001" s="33">
        <f t="shared" si="156"/>
        <v>114.92489107024227</v>
      </c>
      <c r="P1001" s="34">
        <f>IF(INDEX($O$2:$O$4095,MATCH($B$8,$O$2:$O$4095,1)+ROWS(P$2:$P1001))&lt;=$B$9,INDEX($O$2:$O$4095,MATCH($B$8,$O$2:$O$4095,1)+ROWS(P$2:$P1001)),"")</f>
        <v>115.82956806162372</v>
      </c>
      <c r="Q1001" s="50">
        <f t="shared" si="153"/>
        <v>1018</v>
      </c>
      <c r="R1001" s="51">
        <f t="shared" ca="1" si="160"/>
        <v>161.94608511326481</v>
      </c>
      <c r="S1001" s="52">
        <f t="shared" ca="1" si="161"/>
        <v>2017</v>
      </c>
      <c r="T1001" s="39" t="str">
        <f t="shared" ca="1" si="157"/>
        <v>162,</v>
      </c>
      <c r="U1001" s="39" t="str">
        <f t="shared" ca="1" si="158"/>
        <v>161.9461,</v>
      </c>
      <c r="V1001" s="53" t="str">
        <f t="shared" ca="1" si="159"/>
        <v>16195,</v>
      </c>
      <c r="W1001" s="41"/>
      <c r="X1001" s="42"/>
      <c r="Y1001" s="42"/>
      <c r="Z1001" s="72"/>
      <c r="AA1001" s="42"/>
      <c r="AB1001" s="44"/>
      <c r="AC1001" s="45"/>
      <c r="AD1001" s="45"/>
      <c r="AE1001" s="45"/>
      <c r="AF1001" s="45"/>
      <c r="AG1001" s="45"/>
      <c r="AH1001" s="45"/>
      <c r="AI1001" s="45"/>
      <c r="AJ1001" s="45"/>
      <c r="AK1001" s="45"/>
      <c r="AL1001" s="45"/>
      <c r="AM1001" s="45"/>
    </row>
    <row r="1002" spans="11:39" x14ac:dyDescent="0.2">
      <c r="K1002" s="26"/>
      <c r="L1002" s="48">
        <v>1001</v>
      </c>
      <c r="M1002" s="49">
        <f t="shared" si="154"/>
        <v>0.80666666666666664</v>
      </c>
      <c r="N1002" s="33">
        <f t="shared" si="155"/>
        <v>4636.363636363636</v>
      </c>
      <c r="O1002" s="33">
        <f t="shared" si="156"/>
        <v>114.97532662312125</v>
      </c>
      <c r="P1002" s="34">
        <f>IF(INDEX($O$2:$O$4095,MATCH($B$8,$O$2:$O$4095,1)+ROWS(P$2:$P1002))&lt;=$B$9,INDEX($O$2:$O$4095,MATCH($B$8,$O$2:$O$4095,1)+ROWS(P$2:$P1002)),"")</f>
        <v>115.87963469163293</v>
      </c>
      <c r="Q1002" s="50">
        <f t="shared" si="153"/>
        <v>1019</v>
      </c>
      <c r="R1002" s="51">
        <f t="shared" ca="1" si="160"/>
        <v>162.03975349545169</v>
      </c>
      <c r="S1002" s="52">
        <f t="shared" ca="1" si="161"/>
        <v>2019</v>
      </c>
      <c r="T1002" s="39" t="str">
        <f t="shared" ca="1" si="157"/>
        <v>162,</v>
      </c>
      <c r="U1002" s="39" t="str">
        <f t="shared" ca="1" si="158"/>
        <v>162.0398,</v>
      </c>
      <c r="V1002" s="53" t="str">
        <f t="shared" ca="1" si="159"/>
        <v>16204,</v>
      </c>
      <c r="W1002" s="41"/>
      <c r="X1002" s="42"/>
      <c r="Y1002" s="42"/>
      <c r="Z1002" s="72"/>
      <c r="AA1002" s="42"/>
      <c r="AB1002" s="44"/>
      <c r="AC1002" s="45"/>
      <c r="AD1002" s="45"/>
      <c r="AE1002" s="45"/>
      <c r="AF1002" s="45"/>
      <c r="AG1002" s="45"/>
      <c r="AH1002" s="45"/>
      <c r="AI1002" s="45"/>
      <c r="AJ1002" s="45"/>
      <c r="AK1002" s="45"/>
      <c r="AL1002" s="45"/>
      <c r="AM1002" s="45"/>
    </row>
    <row r="1003" spans="11:39" x14ac:dyDescent="0.2">
      <c r="K1003" s="26"/>
      <c r="L1003" s="48">
        <v>1002</v>
      </c>
      <c r="M1003" s="49">
        <f t="shared" si="154"/>
        <v>0.8074725274725274</v>
      </c>
      <c r="N1003" s="33">
        <f t="shared" si="155"/>
        <v>4630.2395209580836</v>
      </c>
      <c r="O1003" s="33">
        <f t="shared" si="156"/>
        <v>115.02574120139604</v>
      </c>
      <c r="P1003" s="34">
        <f>IF(INDEX($O$2:$O$4095,MATCH($B$8,$O$2:$O$4095,1)+ROWS(P$2:$P1003))&lt;=$B$9,INDEX($O$2:$O$4095,MATCH($B$8,$O$2:$O$4095,1)+ROWS(P$2:$P1003)),"")</f>
        <v>115.92968135325049</v>
      </c>
      <c r="Q1003" s="50">
        <f t="shared" si="153"/>
        <v>1020</v>
      </c>
      <c r="R1003" s="51">
        <f t="shared" ca="1" si="160"/>
        <v>162.13345966733732</v>
      </c>
      <c r="S1003" s="52">
        <f t="shared" ca="1" si="161"/>
        <v>2021</v>
      </c>
      <c r="T1003" s="39" t="str">
        <f t="shared" ca="1" si="157"/>
        <v>162,</v>
      </c>
      <c r="U1003" s="39" t="str">
        <f t="shared" ca="1" si="158"/>
        <v>162.1335,</v>
      </c>
      <c r="V1003" s="53" t="str">
        <f t="shared" ca="1" si="159"/>
        <v>16213,</v>
      </c>
      <c r="W1003" s="41"/>
      <c r="X1003" s="42"/>
      <c r="Y1003" s="42"/>
      <c r="Z1003" s="72"/>
      <c r="AA1003" s="42"/>
      <c r="AB1003" s="44"/>
      <c r="AC1003" s="45"/>
      <c r="AD1003" s="45"/>
      <c r="AE1003" s="45"/>
      <c r="AF1003" s="45"/>
      <c r="AG1003" s="45"/>
      <c r="AH1003" s="45"/>
      <c r="AI1003" s="45"/>
      <c r="AJ1003" s="45"/>
      <c r="AK1003" s="45"/>
      <c r="AL1003" s="45"/>
      <c r="AM1003" s="45"/>
    </row>
    <row r="1004" spans="11:39" x14ac:dyDescent="0.2">
      <c r="K1004" s="26"/>
      <c r="L1004" s="48">
        <v>1003</v>
      </c>
      <c r="M1004" s="49">
        <f t="shared" si="154"/>
        <v>0.80827838827838816</v>
      </c>
      <c r="N1004" s="33">
        <f t="shared" si="155"/>
        <v>4624.1276171485551</v>
      </c>
      <c r="O1004" s="33">
        <f t="shared" si="156"/>
        <v>115.07613486215905</v>
      </c>
      <c r="P1004" s="34">
        <f>IF(INDEX($O$2:$O$4095,MATCH($B$8,$O$2:$O$4095,1)+ROWS(P$2:$P1004))&lt;=$B$9,INDEX($O$2:$O$4095,MATCH($B$8,$O$2:$O$4095,1)+ROWS(P$2:$P1004)),"")</f>
        <v>115.97970810107694</v>
      </c>
      <c r="Q1004" s="50">
        <f t="shared" si="153"/>
        <v>1021</v>
      </c>
      <c r="R1004" s="51">
        <f t="shared" ca="1" si="160"/>
        <v>162.22720383078615</v>
      </c>
      <c r="S1004" s="52">
        <f t="shared" ca="1" si="161"/>
        <v>2023</v>
      </c>
      <c r="T1004" s="39" t="str">
        <f t="shared" ca="1" si="157"/>
        <v>162,</v>
      </c>
      <c r="U1004" s="39" t="str">
        <f t="shared" ca="1" si="158"/>
        <v>162.2272,</v>
      </c>
      <c r="V1004" s="53" t="str">
        <f t="shared" ca="1" si="159"/>
        <v>16223,</v>
      </c>
      <c r="W1004" s="41"/>
      <c r="X1004" s="42"/>
      <c r="Y1004" s="42"/>
      <c r="Z1004" s="72"/>
      <c r="AA1004" s="42"/>
      <c r="AB1004" s="44"/>
      <c r="AC1004" s="45"/>
      <c r="AD1004" s="45"/>
      <c r="AE1004" s="45"/>
      <c r="AF1004" s="45"/>
      <c r="AG1004" s="45"/>
      <c r="AH1004" s="45"/>
      <c r="AI1004" s="45"/>
      <c r="AJ1004" s="45"/>
      <c r="AK1004" s="45"/>
      <c r="AL1004" s="45"/>
      <c r="AM1004" s="45"/>
    </row>
    <row r="1005" spans="11:39" x14ac:dyDescent="0.2">
      <c r="K1005" s="26"/>
      <c r="L1005" s="48">
        <v>1004</v>
      </c>
      <c r="M1005" s="49">
        <f t="shared" si="154"/>
        <v>0.80908424908424903</v>
      </c>
      <c r="N1005" s="33">
        <f t="shared" si="155"/>
        <v>4618.027888446215</v>
      </c>
      <c r="O1005" s="33">
        <f t="shared" si="156"/>
        <v>115.1265076623593</v>
      </c>
      <c r="P1005" s="34">
        <f>IF(INDEX($O$2:$O$4095,MATCH($B$8,$O$2:$O$4095,1)+ROWS(P$2:$P1005))&lt;=$B$9,INDEX($O$2:$O$4095,MATCH($B$8,$O$2:$O$4095,1)+ROWS(P$2:$P1005)),"")</f>
        <v>116.0297149895797</v>
      </c>
      <c r="Q1005" s="50">
        <f t="shared" si="153"/>
        <v>1022</v>
      </c>
      <c r="R1005" s="51">
        <f t="shared" ca="1" si="160"/>
        <v>162.32098618796226</v>
      </c>
      <c r="S1005" s="52">
        <f t="shared" ca="1" si="161"/>
        <v>2025</v>
      </c>
      <c r="T1005" s="39" t="str">
        <f t="shared" ca="1" si="157"/>
        <v>162,</v>
      </c>
      <c r="U1005" s="39" t="str">
        <f t="shared" ca="1" si="158"/>
        <v>162.321,</v>
      </c>
      <c r="V1005" s="53" t="str">
        <f t="shared" ca="1" si="159"/>
        <v>16232,</v>
      </c>
      <c r="W1005" s="41"/>
      <c r="X1005" s="42"/>
      <c r="Y1005" s="42"/>
      <c r="Z1005" s="72"/>
      <c r="AA1005" s="42"/>
      <c r="AB1005" s="44"/>
      <c r="AC1005" s="45"/>
      <c r="AD1005" s="45"/>
      <c r="AE1005" s="45"/>
      <c r="AF1005" s="45"/>
      <c r="AG1005" s="45"/>
      <c r="AH1005" s="45"/>
      <c r="AI1005" s="45"/>
      <c r="AJ1005" s="45"/>
      <c r="AK1005" s="45"/>
      <c r="AL1005" s="45"/>
      <c r="AM1005" s="45"/>
    </row>
    <row r="1006" spans="11:39" x14ac:dyDescent="0.2">
      <c r="K1006" s="26"/>
      <c r="L1006" s="48">
        <v>1005</v>
      </c>
      <c r="M1006" s="49">
        <f t="shared" si="154"/>
        <v>0.8098901098901099</v>
      </c>
      <c r="N1006" s="33">
        <f t="shared" si="155"/>
        <v>4611.9402985074621</v>
      </c>
      <c r="O1006" s="33">
        <f t="shared" si="156"/>
        <v>115.17685965880332</v>
      </c>
      <c r="P1006" s="34">
        <f>IF(INDEX($O$2:$O$4095,MATCH($B$8,$O$2:$O$4095,1)+ROWS(P$2:$P1006))&lt;=$B$9,INDEX($O$2:$O$4095,MATCH($B$8,$O$2:$O$4095,1)+ROWS(P$2:$P1006)),"")</f>
        <v>116.07970207309319</v>
      </c>
      <c r="Q1006" s="50">
        <f t="shared" si="153"/>
        <v>1023</v>
      </c>
      <c r="R1006" s="51">
        <f t="shared" ca="1" si="160"/>
        <v>162.41480694133207</v>
      </c>
      <c r="S1006" s="52">
        <f t="shared" ca="1" si="161"/>
        <v>2027</v>
      </c>
      <c r="T1006" s="39" t="str">
        <f t="shared" ca="1" si="157"/>
        <v>162,</v>
      </c>
      <c r="U1006" s="39" t="str">
        <f t="shared" ca="1" si="158"/>
        <v>162.4148,</v>
      </c>
      <c r="V1006" s="53" t="str">
        <f t="shared" ca="1" si="159"/>
        <v>16241,</v>
      </c>
      <c r="W1006" s="41"/>
      <c r="X1006" s="42"/>
      <c r="Y1006" s="42"/>
      <c r="Z1006" s="72"/>
      <c r="AA1006" s="42"/>
      <c r="AB1006" s="44"/>
      <c r="AC1006" s="45"/>
      <c r="AD1006" s="45"/>
      <c r="AE1006" s="45"/>
      <c r="AF1006" s="45"/>
      <c r="AG1006" s="45"/>
      <c r="AH1006" s="45"/>
      <c r="AI1006" s="45"/>
      <c r="AJ1006" s="45"/>
      <c r="AK1006" s="45"/>
      <c r="AL1006" s="45"/>
      <c r="AM1006" s="45"/>
    </row>
    <row r="1007" spans="11:39" x14ac:dyDescent="0.2">
      <c r="K1007" s="26"/>
      <c r="L1007" s="48">
        <v>1006</v>
      </c>
      <c r="M1007" s="49">
        <f t="shared" si="154"/>
        <v>0.81069597069597066</v>
      </c>
      <c r="N1007" s="33">
        <f t="shared" si="155"/>
        <v>4605.8648111332004</v>
      </c>
      <c r="O1007" s="33">
        <f t="shared" si="156"/>
        <v>115.22719090815559</v>
      </c>
      <c r="P1007" s="34">
        <f>IF(INDEX($O$2:$O$4095,MATCH($B$8,$O$2:$O$4095,1)+ROWS(P$2:$P1007))&lt;=$B$9,INDEX($O$2:$O$4095,MATCH($B$8,$O$2:$O$4095,1)+ROWS(P$2:$P1007)),"")</f>
        <v>116.12966940581998</v>
      </c>
      <c r="Q1007" s="50">
        <f t="shared" si="153"/>
        <v>1024</v>
      </c>
      <c r="R1007" s="51">
        <f t="shared" ca="1" si="160"/>
        <v>162.50866629366652</v>
      </c>
      <c r="S1007" s="52">
        <f t="shared" ca="1" si="161"/>
        <v>2029</v>
      </c>
      <c r="T1007" s="39" t="str">
        <f t="shared" ca="1" si="157"/>
        <v>163,</v>
      </c>
      <c r="U1007" s="39" t="str">
        <f t="shared" ca="1" si="158"/>
        <v>162.5087,</v>
      </c>
      <c r="V1007" s="53" t="str">
        <f t="shared" ca="1" si="159"/>
        <v>16251,</v>
      </c>
      <c r="W1007" s="41"/>
      <c r="X1007" s="42"/>
      <c r="Y1007" s="42"/>
      <c r="Z1007" s="72"/>
      <c r="AA1007" s="42"/>
      <c r="AB1007" s="44"/>
      <c r="AC1007" s="45"/>
      <c r="AD1007" s="45"/>
      <c r="AE1007" s="45"/>
      <c r="AF1007" s="45"/>
      <c r="AG1007" s="45"/>
      <c r="AH1007" s="45"/>
      <c r="AI1007" s="45"/>
      <c r="AJ1007" s="45"/>
      <c r="AK1007" s="45"/>
      <c r="AL1007" s="45"/>
      <c r="AM1007" s="45"/>
    </row>
    <row r="1008" spans="11:39" x14ac:dyDescent="0.2">
      <c r="K1008" s="26"/>
      <c r="L1008" s="48">
        <v>1007</v>
      </c>
      <c r="M1008" s="49">
        <f t="shared" si="154"/>
        <v>0.81150183150183153</v>
      </c>
      <c r="N1008" s="33">
        <f t="shared" si="155"/>
        <v>4599.8013902681232</v>
      </c>
      <c r="O1008" s="33">
        <f t="shared" si="156"/>
        <v>115.27750146693887</v>
      </c>
      <c r="P1008" s="34">
        <f>IF(INDEX($O$2:$O$4095,MATCH($B$8,$O$2:$O$4095,1)+ROWS(P$2:$P1008))&lt;=$B$9,INDEX($O$2:$O$4095,MATCH($B$8,$O$2:$O$4095,1)+ROWS(P$2:$P1008)),"")</f>
        <v>116.1796170418308</v>
      </c>
      <c r="Q1008" s="50">
        <f t="shared" si="153"/>
        <v>1025</v>
      </c>
      <c r="R1008" s="51">
        <f t="shared" ca="1" si="160"/>
        <v>162.60256444804423</v>
      </c>
      <c r="S1008" s="52">
        <f t="shared" ca="1" si="161"/>
        <v>2031</v>
      </c>
      <c r="T1008" s="39" t="str">
        <f t="shared" ca="1" si="157"/>
        <v>163,</v>
      </c>
      <c r="U1008" s="39" t="str">
        <f t="shared" ca="1" si="158"/>
        <v>162.6026,</v>
      </c>
      <c r="V1008" s="53" t="str">
        <f t="shared" ca="1" si="159"/>
        <v>16260,</v>
      </c>
      <c r="W1008" s="41"/>
      <c r="X1008" s="42"/>
      <c r="Y1008" s="42"/>
      <c r="Z1008" s="72"/>
      <c r="AA1008" s="42"/>
      <c r="AB1008" s="44"/>
      <c r="AC1008" s="45"/>
      <c r="AD1008" s="45"/>
      <c r="AE1008" s="45"/>
      <c r="AF1008" s="45"/>
      <c r="AG1008" s="45"/>
      <c r="AH1008" s="45"/>
      <c r="AI1008" s="45"/>
      <c r="AJ1008" s="45"/>
      <c r="AK1008" s="45"/>
      <c r="AL1008" s="45"/>
      <c r="AM1008" s="45"/>
    </row>
    <row r="1009" spans="11:39" x14ac:dyDescent="0.2">
      <c r="K1009" s="26"/>
      <c r="L1009" s="48">
        <v>1008</v>
      </c>
      <c r="M1009" s="49">
        <f t="shared" si="154"/>
        <v>0.81230769230769218</v>
      </c>
      <c r="N1009" s="33">
        <f t="shared" si="155"/>
        <v>4593.75</v>
      </c>
      <c r="O1009" s="33">
        <f t="shared" si="156"/>
        <v>115.3277913915353</v>
      </c>
      <c r="P1009" s="34">
        <f>IF(INDEX($O$2:$O$4095,MATCH($B$8,$O$2:$O$4095,1)+ROWS(P$2:$P1009))&lt;=$B$9,INDEX($O$2:$O$4095,MATCH($B$8,$O$2:$O$4095,1)+ROWS(P$2:$P1009)),"")</f>
        <v>116.22954503506531</v>
      </c>
      <c r="Q1009" s="50">
        <f t="shared" si="153"/>
        <v>1026</v>
      </c>
      <c r="R1009" s="51">
        <f t="shared" ca="1" si="160"/>
        <v>162.69650160785335</v>
      </c>
      <c r="S1009" s="52">
        <f t="shared" ca="1" si="161"/>
        <v>2033</v>
      </c>
      <c r="T1009" s="39" t="str">
        <f t="shared" ca="1" si="157"/>
        <v>163,</v>
      </c>
      <c r="U1009" s="39" t="str">
        <f t="shared" ca="1" si="158"/>
        <v>162.6965,</v>
      </c>
      <c r="V1009" s="53" t="str">
        <f t="shared" ca="1" si="159"/>
        <v>16270,</v>
      </c>
      <c r="W1009" s="41"/>
      <c r="X1009" s="42"/>
      <c r="Y1009" s="42"/>
      <c r="Z1009" s="72"/>
      <c r="AA1009" s="42"/>
      <c r="AB1009" s="44"/>
      <c r="AC1009" s="45"/>
      <c r="AD1009" s="45"/>
      <c r="AE1009" s="45"/>
      <c r="AF1009" s="45"/>
      <c r="AG1009" s="45"/>
      <c r="AH1009" s="45"/>
      <c r="AI1009" s="45"/>
      <c r="AJ1009" s="45"/>
      <c r="AK1009" s="45"/>
      <c r="AL1009" s="45"/>
      <c r="AM1009" s="45"/>
    </row>
    <row r="1010" spans="11:39" x14ac:dyDescent="0.2">
      <c r="K1010" s="26"/>
      <c r="L1010" s="48">
        <v>1009</v>
      </c>
      <c r="M1010" s="49">
        <f t="shared" si="154"/>
        <v>0.81311355311355304</v>
      </c>
      <c r="N1010" s="33">
        <f t="shared" si="155"/>
        <v>4587.7106045589699</v>
      </c>
      <c r="O1010" s="33">
        <f t="shared" si="156"/>
        <v>115.37806073818649</v>
      </c>
      <c r="P1010" s="34">
        <f>IF(INDEX($O$2:$O$4095,MATCH($B$8,$O$2:$O$4095,1)+ROWS(P$2:$P1010))&lt;=$B$9,INDEX($O$2:$O$4095,MATCH($B$8,$O$2:$O$4095,1)+ROWS(P$2:$P1010)),"")</f>
        <v>116.2794534393326</v>
      </c>
      <c r="Q1010" s="50">
        <f t="shared" si="153"/>
        <v>1027</v>
      </c>
      <c r="R1010" s="51">
        <f t="shared" ca="1" si="160"/>
        <v>162.79047797679436</v>
      </c>
      <c r="S1010" s="52">
        <f t="shared" ca="1" si="161"/>
        <v>2035</v>
      </c>
      <c r="T1010" s="39" t="str">
        <f t="shared" ca="1" si="157"/>
        <v>163,</v>
      </c>
      <c r="U1010" s="39" t="str">
        <f t="shared" ca="1" si="158"/>
        <v>162.7905,</v>
      </c>
      <c r="V1010" s="53" t="str">
        <f t="shared" ca="1" si="159"/>
        <v>16279,</v>
      </c>
      <c r="W1010" s="41"/>
      <c r="X1010" s="42"/>
      <c r="Y1010" s="42"/>
      <c r="Z1010" s="72"/>
      <c r="AA1010" s="42"/>
      <c r="AB1010" s="44"/>
      <c r="AC1010" s="45"/>
      <c r="AD1010" s="45"/>
      <c r="AE1010" s="45"/>
      <c r="AF1010" s="45"/>
      <c r="AG1010" s="45"/>
      <c r="AH1010" s="45"/>
      <c r="AI1010" s="45"/>
      <c r="AJ1010" s="45"/>
      <c r="AK1010" s="45"/>
      <c r="AL1010" s="45"/>
      <c r="AM1010" s="45"/>
    </row>
    <row r="1011" spans="11:39" x14ac:dyDescent="0.2">
      <c r="K1011" s="26"/>
      <c r="L1011" s="48">
        <v>1010</v>
      </c>
      <c r="M1011" s="49">
        <f t="shared" si="154"/>
        <v>0.81391941391941391</v>
      </c>
      <c r="N1011" s="33">
        <f t="shared" si="155"/>
        <v>4581.6831683168311</v>
      </c>
      <c r="O1011" s="33">
        <f t="shared" si="156"/>
        <v>115.42830956299429</v>
      </c>
      <c r="P1011" s="34">
        <f>IF(INDEX($O$2:$O$4095,MATCH($B$8,$O$2:$O$4095,1)+ROWS(P$2:$P1011))&lt;=$B$9,INDEX($O$2:$O$4095,MATCH($B$8,$O$2:$O$4095,1)+ROWS(P$2:$P1011)),"")</f>
        <v>116.32934230831148</v>
      </c>
      <c r="Q1011" s="50">
        <f t="shared" si="153"/>
        <v>1028</v>
      </c>
      <c r="R1011" s="51">
        <f t="shared" ca="1" si="160"/>
        <v>162.88449375888257</v>
      </c>
      <c r="S1011" s="52">
        <f t="shared" ca="1" si="161"/>
        <v>2037</v>
      </c>
      <c r="T1011" s="39" t="str">
        <f t="shared" ca="1" si="157"/>
        <v>163,</v>
      </c>
      <c r="U1011" s="39" t="str">
        <f t="shared" ca="1" si="158"/>
        <v>162.8845,</v>
      </c>
      <c r="V1011" s="53" t="str">
        <f t="shared" ca="1" si="159"/>
        <v>16288,</v>
      </c>
      <c r="W1011" s="41"/>
      <c r="X1011" s="42"/>
      <c r="Y1011" s="42"/>
      <c r="Z1011" s="72"/>
      <c r="AA1011" s="42"/>
      <c r="AB1011" s="44"/>
      <c r="AC1011" s="45"/>
      <c r="AD1011" s="45"/>
      <c r="AE1011" s="45"/>
      <c r="AF1011" s="45"/>
      <c r="AG1011" s="45"/>
      <c r="AH1011" s="45"/>
      <c r="AI1011" s="45"/>
      <c r="AJ1011" s="45"/>
      <c r="AK1011" s="45"/>
      <c r="AL1011" s="45"/>
      <c r="AM1011" s="45"/>
    </row>
    <row r="1012" spans="11:39" x14ac:dyDescent="0.2">
      <c r="K1012" s="26"/>
      <c r="L1012" s="48">
        <v>1011</v>
      </c>
      <c r="M1012" s="49">
        <f t="shared" si="154"/>
        <v>0.81472527472527467</v>
      </c>
      <c r="N1012" s="33">
        <f t="shared" si="155"/>
        <v>4575.6676557863502</v>
      </c>
      <c r="O1012" s="33">
        <f t="shared" si="156"/>
        <v>115.4785379219212</v>
      </c>
      <c r="P1012" s="34">
        <f>IF(INDEX($O$2:$O$4095,MATCH($B$8,$O$2:$O$4095,1)+ROWS(P$2:$P1012))&lt;=$B$9,INDEX($O$2:$O$4095,MATCH($B$8,$O$2:$O$4095,1)+ROWS(P$2:$P1012)),"")</f>
        <v>116.37921169555142</v>
      </c>
      <c r="Q1012" s="50">
        <f t="shared" si="153"/>
        <v>1029</v>
      </c>
      <c r="R1012" s="51">
        <f t="shared" ca="1" si="160"/>
        <v>162.97854915845085</v>
      </c>
      <c r="S1012" s="52">
        <f t="shared" ca="1" si="161"/>
        <v>2039</v>
      </c>
      <c r="T1012" s="39" t="str">
        <f t="shared" ca="1" si="157"/>
        <v>163,</v>
      </c>
      <c r="U1012" s="39" t="str">
        <f t="shared" ca="1" si="158"/>
        <v>162.9785,</v>
      </c>
      <c r="V1012" s="53" t="str">
        <f t="shared" ca="1" si="159"/>
        <v>16298,</v>
      </c>
      <c r="W1012" s="41"/>
      <c r="X1012" s="42"/>
      <c r="Y1012" s="42"/>
      <c r="Z1012" s="72"/>
      <c r="AA1012" s="42"/>
      <c r="AB1012" s="44"/>
      <c r="AC1012" s="45"/>
      <c r="AD1012" s="45"/>
      <c r="AE1012" s="45"/>
      <c r="AF1012" s="45"/>
      <c r="AG1012" s="45"/>
      <c r="AH1012" s="45"/>
      <c r="AI1012" s="45"/>
      <c r="AJ1012" s="45"/>
      <c r="AK1012" s="45"/>
      <c r="AL1012" s="45"/>
      <c r="AM1012" s="45"/>
    </row>
    <row r="1013" spans="11:39" x14ac:dyDescent="0.2">
      <c r="K1013" s="26"/>
      <c r="L1013" s="48">
        <v>1012</v>
      </c>
      <c r="M1013" s="49">
        <f t="shared" si="154"/>
        <v>0.81553113553113554</v>
      </c>
      <c r="N1013" s="33">
        <f t="shared" si="155"/>
        <v>4569.664031620553</v>
      </c>
      <c r="O1013" s="33">
        <f t="shared" si="156"/>
        <v>115.52874587079128</v>
      </c>
      <c r="P1013" s="34">
        <f>IF(INDEX($O$2:$O$4095,MATCH($B$8,$O$2:$O$4095,1)+ROWS(P$2:$P1013))&lt;=$B$9,INDEX($O$2:$O$4095,MATCH($B$8,$O$2:$O$4095,1)+ROWS(P$2:$P1013)),"")</f>
        <v>116.42906165447283</v>
      </c>
      <c r="Q1013" s="50">
        <f t="shared" si="153"/>
        <v>1030</v>
      </c>
      <c r="R1013" s="51">
        <f t="shared" ca="1" si="160"/>
        <v>163.07264438015181</v>
      </c>
      <c r="S1013" s="52">
        <f t="shared" ca="1" si="161"/>
        <v>2041</v>
      </c>
      <c r="T1013" s="39" t="str">
        <f t="shared" ca="1" si="157"/>
        <v>163,</v>
      </c>
      <c r="U1013" s="39" t="str">
        <f t="shared" ca="1" si="158"/>
        <v>163.0726,</v>
      </c>
      <c r="V1013" s="53" t="str">
        <f t="shared" ca="1" si="159"/>
        <v>16307,</v>
      </c>
      <c r="W1013" s="41"/>
      <c r="X1013" s="42"/>
      <c r="Y1013" s="42"/>
      <c r="Z1013" s="72"/>
      <c r="AA1013" s="42"/>
      <c r="AB1013" s="44"/>
      <c r="AC1013" s="45"/>
      <c r="AD1013" s="45"/>
      <c r="AE1013" s="45"/>
      <c r="AF1013" s="45"/>
      <c r="AG1013" s="45"/>
      <c r="AH1013" s="45"/>
      <c r="AI1013" s="45"/>
      <c r="AJ1013" s="45"/>
      <c r="AK1013" s="45"/>
      <c r="AL1013" s="45"/>
      <c r="AM1013" s="45"/>
    </row>
    <row r="1014" spans="11:39" x14ac:dyDescent="0.2">
      <c r="K1014" s="26"/>
      <c r="L1014" s="48">
        <v>1013</v>
      </c>
      <c r="M1014" s="49">
        <f t="shared" si="154"/>
        <v>0.8163369963369963</v>
      </c>
      <c r="N1014" s="33">
        <f t="shared" si="155"/>
        <v>4563.6722606120429</v>
      </c>
      <c r="O1014" s="33">
        <f t="shared" si="156"/>
        <v>115.57893346529028</v>
      </c>
      <c r="P1014" s="34">
        <f>IF(INDEX($O$2:$O$4095,MATCH($B$8,$O$2:$O$4095,1)+ROWS(P$2:$P1014))&lt;=$B$9,INDEX($O$2:$O$4095,MATCH($B$8,$O$2:$O$4095,1)+ROWS(P$2:$P1014)),"")</f>
        <v>116.47889223836734</v>
      </c>
      <c r="Q1014" s="50">
        <f t="shared" si="153"/>
        <v>1031</v>
      </c>
      <c r="R1014" s="51">
        <f t="shared" ca="1" si="160"/>
        <v>163.16677962896063</v>
      </c>
      <c r="S1014" s="52">
        <f t="shared" ca="1" si="161"/>
        <v>2043</v>
      </c>
      <c r="T1014" s="39" t="str">
        <f t="shared" ca="1" si="157"/>
        <v>163,</v>
      </c>
      <c r="U1014" s="39" t="str">
        <f t="shared" ca="1" si="158"/>
        <v>163.1668,</v>
      </c>
      <c r="V1014" s="53" t="str">
        <f t="shared" ca="1" si="159"/>
        <v>16317,</v>
      </c>
      <c r="W1014" s="41"/>
      <c r="X1014" s="42"/>
      <c r="Y1014" s="42"/>
      <c r="Z1014" s="72"/>
      <c r="AA1014" s="42"/>
      <c r="AB1014" s="44"/>
      <c r="AC1014" s="45"/>
      <c r="AD1014" s="45"/>
      <c r="AE1014" s="45"/>
      <c r="AF1014" s="45"/>
      <c r="AG1014" s="45"/>
      <c r="AH1014" s="45"/>
      <c r="AI1014" s="45"/>
      <c r="AJ1014" s="45"/>
      <c r="AK1014" s="45"/>
      <c r="AL1014" s="45"/>
      <c r="AM1014" s="45"/>
    </row>
    <row r="1015" spans="11:39" x14ac:dyDescent="0.2">
      <c r="K1015" s="26"/>
      <c r="L1015" s="48">
        <v>1014</v>
      </c>
      <c r="M1015" s="49">
        <f t="shared" si="154"/>
        <v>0.81714285714285706</v>
      </c>
      <c r="N1015" s="33">
        <f t="shared" si="155"/>
        <v>4557.6923076923076</v>
      </c>
      <c r="O1015" s="33">
        <f t="shared" si="156"/>
        <v>115.62910076096648</v>
      </c>
      <c r="P1015" s="34">
        <f>IF(INDEX($O$2:$O$4095,MATCH($B$8,$O$2:$O$4095,1)+ROWS(P$2:$P1015))&lt;=$B$9,INDEX($O$2:$O$4095,MATCH($B$8,$O$2:$O$4095,1)+ROWS(P$2:$P1015)),"")</f>
        <v>116.52870350039876</v>
      </c>
      <c r="Q1015" s="50">
        <f t="shared" si="153"/>
        <v>1032</v>
      </c>
      <c r="R1015" s="51">
        <f t="shared" ca="1" si="160"/>
        <v>163.26095511017724</v>
      </c>
      <c r="S1015" s="52">
        <f t="shared" ca="1" si="161"/>
        <v>2045</v>
      </c>
      <c r="T1015" s="39" t="str">
        <f t="shared" ca="1" si="157"/>
        <v>163,</v>
      </c>
      <c r="U1015" s="39" t="str">
        <f t="shared" ca="1" si="158"/>
        <v>163.261,</v>
      </c>
      <c r="V1015" s="53" t="str">
        <f t="shared" ca="1" si="159"/>
        <v>16326,</v>
      </c>
      <c r="W1015" s="41"/>
      <c r="X1015" s="42"/>
      <c r="Y1015" s="42"/>
      <c r="Z1015" s="72"/>
      <c r="AA1015" s="42"/>
      <c r="AB1015" s="44"/>
      <c r="AC1015" s="45"/>
      <c r="AD1015" s="45"/>
      <c r="AE1015" s="45"/>
      <c r="AF1015" s="45"/>
      <c r="AG1015" s="45"/>
      <c r="AH1015" s="45"/>
      <c r="AI1015" s="45"/>
      <c r="AJ1015" s="45"/>
      <c r="AK1015" s="45"/>
      <c r="AL1015" s="45"/>
      <c r="AM1015" s="45"/>
    </row>
    <row r="1016" spans="11:39" x14ac:dyDescent="0.2">
      <c r="K1016" s="26"/>
      <c r="L1016" s="48">
        <v>1015</v>
      </c>
      <c r="M1016" s="49">
        <f t="shared" si="154"/>
        <v>0.81794871794871793</v>
      </c>
      <c r="N1016" s="33">
        <f t="shared" si="155"/>
        <v>4551.7241379310344</v>
      </c>
      <c r="O1016" s="33">
        <f t="shared" si="156"/>
        <v>115.67924781323103</v>
      </c>
      <c r="P1016" s="34">
        <f>IF(INDEX($O$2:$O$4095,MATCH($B$8,$O$2:$O$4095,1)+ROWS(P$2:$P1016))&lt;=$B$9,INDEX($O$2:$O$4095,MATCH($B$8,$O$2:$O$4095,1)+ROWS(P$2:$P1016)),"")</f>
        <v>116.57849549360327</v>
      </c>
      <c r="Q1016" s="50">
        <f t="shared" si="153"/>
        <v>1033</v>
      </c>
      <c r="R1016" s="51">
        <f t="shared" ca="1" si="160"/>
        <v>163.35517102942964</v>
      </c>
      <c r="S1016" s="52">
        <f t="shared" ca="1" si="161"/>
        <v>2047</v>
      </c>
      <c r="T1016" s="39" t="str">
        <f t="shared" ca="1" si="157"/>
        <v>163,</v>
      </c>
      <c r="U1016" s="39" t="str">
        <f t="shared" ca="1" si="158"/>
        <v>163.3552,</v>
      </c>
      <c r="V1016" s="53" t="str">
        <f t="shared" ca="1" si="159"/>
        <v>16336,</v>
      </c>
      <c r="W1016" s="41"/>
      <c r="X1016" s="42"/>
      <c r="Y1016" s="42"/>
      <c r="Z1016" s="72"/>
      <c r="AA1016" s="42"/>
      <c r="AB1016" s="44"/>
      <c r="AC1016" s="45"/>
      <c r="AD1016" s="45"/>
      <c r="AE1016" s="45"/>
      <c r="AF1016" s="45"/>
      <c r="AG1016" s="45"/>
      <c r="AH1016" s="45"/>
      <c r="AI1016" s="45"/>
      <c r="AJ1016" s="45"/>
      <c r="AK1016" s="45"/>
      <c r="AL1016" s="45"/>
      <c r="AM1016" s="45"/>
    </row>
    <row r="1017" spans="11:39" x14ac:dyDescent="0.2">
      <c r="K1017" s="26"/>
      <c r="L1017" s="48">
        <v>1016</v>
      </c>
      <c r="M1017" s="49">
        <f t="shared" si="154"/>
        <v>0.81875457875457869</v>
      </c>
      <c r="N1017" s="33">
        <f t="shared" si="155"/>
        <v>4545.7677165354335</v>
      </c>
      <c r="O1017" s="33">
        <f t="shared" si="156"/>
        <v>115.72937467735881</v>
      </c>
      <c r="P1017" s="34">
        <f>IF(INDEX($O$2:$O$4095,MATCH($B$8,$O$2:$O$4095,1)+ROWS(P$2:$P1017))&lt;=$B$9,INDEX($O$2:$O$4095,MATCH($B$8,$O$2:$O$4095,1)+ROWS(P$2:$P1017)),"")</f>
        <v>116.62826827089009</v>
      </c>
      <c r="Q1017" s="50">
        <f t="shared" si="153"/>
        <v>1034</v>
      </c>
      <c r="R1017" s="51">
        <f t="shared" ca="1" si="160"/>
        <v>163.4494275926757</v>
      </c>
      <c r="S1017" s="52">
        <f t="shared" ca="1" si="161"/>
        <v>2049</v>
      </c>
      <c r="T1017" s="39" t="str">
        <f t="shared" ca="1" si="157"/>
        <v>163,</v>
      </c>
      <c r="U1017" s="39" t="str">
        <f t="shared" ca="1" si="158"/>
        <v>163.4494,</v>
      </c>
      <c r="V1017" s="53" t="str">
        <f t="shared" ca="1" si="159"/>
        <v>16345,</v>
      </c>
      <c r="W1017" s="41"/>
      <c r="X1017" s="42"/>
      <c r="Y1017" s="42"/>
      <c r="Z1017" s="72"/>
      <c r="AA1017" s="42"/>
      <c r="AB1017" s="44"/>
      <c r="AC1017" s="45"/>
      <c r="AD1017" s="45"/>
      <c r="AE1017" s="45"/>
      <c r="AF1017" s="45"/>
      <c r="AG1017" s="45"/>
      <c r="AH1017" s="45"/>
      <c r="AI1017" s="45"/>
      <c r="AJ1017" s="45"/>
      <c r="AK1017" s="45"/>
      <c r="AL1017" s="45"/>
      <c r="AM1017" s="45"/>
    </row>
    <row r="1018" spans="11:39" x14ac:dyDescent="0.2">
      <c r="K1018" s="26"/>
      <c r="L1018" s="48">
        <v>1017</v>
      </c>
      <c r="M1018" s="49">
        <f t="shared" si="154"/>
        <v>0.81956043956043956</v>
      </c>
      <c r="N1018" s="33">
        <f t="shared" si="155"/>
        <v>4539.8230088495575</v>
      </c>
      <c r="O1018" s="33">
        <f t="shared" si="156"/>
        <v>115.77948140848849</v>
      </c>
      <c r="P1018" s="34">
        <f>IF(INDEX($O$2:$O$4095,MATCH($B$8,$O$2:$O$4095,1)+ROWS(P$2:$P1018))&lt;=$B$9,INDEX($O$2:$O$4095,MATCH($B$8,$O$2:$O$4095,1)+ROWS(P$2:$P1018)),"")</f>
        <v>116.67802188504174</v>
      </c>
      <c r="Q1018" s="50">
        <f t="shared" si="153"/>
        <v>1035</v>
      </c>
      <c r="R1018" s="51">
        <f t="shared" ca="1" si="160"/>
        <v>163.54372500620616</v>
      </c>
      <c r="S1018" s="52">
        <f t="shared" ca="1" si="161"/>
        <v>2051</v>
      </c>
      <c r="T1018" s="39" t="str">
        <f t="shared" ca="1" si="157"/>
        <v>164,</v>
      </c>
      <c r="U1018" s="39" t="str">
        <f t="shared" ca="1" si="158"/>
        <v>163.5437,</v>
      </c>
      <c r="V1018" s="53" t="str">
        <f t="shared" ca="1" si="159"/>
        <v>16354,</v>
      </c>
      <c r="W1018" s="41"/>
      <c r="X1018" s="42"/>
      <c r="Y1018" s="42"/>
      <c r="Z1018" s="72"/>
      <c r="AA1018" s="42"/>
      <c r="AB1018" s="44"/>
      <c r="AC1018" s="45"/>
      <c r="AD1018" s="45"/>
      <c r="AE1018" s="45"/>
      <c r="AF1018" s="45"/>
      <c r="AG1018" s="45"/>
      <c r="AH1018" s="45"/>
      <c r="AI1018" s="45"/>
      <c r="AJ1018" s="45"/>
      <c r="AK1018" s="45"/>
      <c r="AL1018" s="45"/>
      <c r="AM1018" s="45"/>
    </row>
    <row r="1019" spans="11:39" x14ac:dyDescent="0.2">
      <c r="K1019" s="26"/>
      <c r="L1019" s="48">
        <v>1018</v>
      </c>
      <c r="M1019" s="49">
        <f t="shared" si="154"/>
        <v>0.82036630036630032</v>
      </c>
      <c r="N1019" s="33">
        <f t="shared" si="155"/>
        <v>4533.8899803536351</v>
      </c>
      <c r="O1019" s="33">
        <f t="shared" si="156"/>
        <v>115.82956806162372</v>
      </c>
      <c r="P1019" s="34">
        <f>IF(INDEX($O$2:$O$4095,MATCH($B$8,$O$2:$O$4095,1)+ROWS(P$2:$P1019))&lt;=$B$9,INDEX($O$2:$O$4095,MATCH($B$8,$O$2:$O$4095,1)+ROWS(P$2:$P1019)),"")</f>
        <v>116.72775638871485</v>
      </c>
      <c r="Q1019" s="50">
        <f t="shared" si="153"/>
        <v>1036</v>
      </c>
      <c r="R1019" s="51">
        <f t="shared" ca="1" si="160"/>
        <v>163.63806347664689</v>
      </c>
      <c r="S1019" s="52">
        <f t="shared" ca="1" si="161"/>
        <v>2053</v>
      </c>
      <c r="T1019" s="39" t="str">
        <f t="shared" ca="1" si="157"/>
        <v>164,</v>
      </c>
      <c r="U1019" s="39" t="str">
        <f t="shared" ca="1" si="158"/>
        <v>163.6381,</v>
      </c>
      <c r="V1019" s="53" t="str">
        <f t="shared" ca="1" si="159"/>
        <v>16364,</v>
      </c>
      <c r="W1019" s="41"/>
      <c r="X1019" s="42"/>
      <c r="Y1019" s="42"/>
      <c r="Z1019" s="72"/>
      <c r="AA1019" s="42"/>
      <c r="AB1019" s="44"/>
      <c r="AC1019" s="45"/>
      <c r="AD1019" s="45"/>
      <c r="AE1019" s="45"/>
      <c r="AF1019" s="45"/>
      <c r="AG1019" s="45"/>
      <c r="AH1019" s="45"/>
      <c r="AI1019" s="45"/>
      <c r="AJ1019" s="45"/>
      <c r="AK1019" s="45"/>
      <c r="AL1019" s="45"/>
      <c r="AM1019" s="45"/>
    </row>
    <row r="1020" spans="11:39" x14ac:dyDescent="0.2">
      <c r="K1020" s="26"/>
      <c r="L1020" s="48">
        <v>1019</v>
      </c>
      <c r="M1020" s="49">
        <f t="shared" si="154"/>
        <v>0.82117216117216107</v>
      </c>
      <c r="N1020" s="33">
        <f t="shared" si="155"/>
        <v>4527.9685966633961</v>
      </c>
      <c r="O1020" s="33">
        <f t="shared" si="156"/>
        <v>115.87963469163293</v>
      </c>
      <c r="P1020" s="34">
        <f>IF(INDEX($O$2:$O$4095,MATCH($B$8,$O$2:$O$4095,1)+ROWS(P$2:$P1020))&lt;=$B$9,INDEX($O$2:$O$4095,MATCH($B$8,$O$2:$O$4095,1)+ROWS(P$2:$P1020)),"")</f>
        <v>116.77747183444063</v>
      </c>
      <c r="Q1020" s="50">
        <f t="shared" si="153"/>
        <v>1037</v>
      </c>
      <c r="R1020" s="51">
        <f t="shared" ca="1" si="160"/>
        <v>163.73244321096195</v>
      </c>
      <c r="S1020" s="52">
        <f t="shared" ca="1" si="161"/>
        <v>2055</v>
      </c>
      <c r="T1020" s="39" t="str">
        <f t="shared" ca="1" si="157"/>
        <v>164,</v>
      </c>
      <c r="U1020" s="39" t="str">
        <f t="shared" ca="1" si="158"/>
        <v>163.7324,</v>
      </c>
      <c r="V1020" s="53" t="str">
        <f t="shared" ca="1" si="159"/>
        <v>16373,</v>
      </c>
      <c r="W1020" s="41"/>
      <c r="X1020" s="42"/>
      <c r="Y1020" s="42"/>
      <c r="Z1020" s="72"/>
      <c r="AA1020" s="42"/>
      <c r="AB1020" s="44"/>
      <c r="AC1020" s="45"/>
      <c r="AD1020" s="45"/>
      <c r="AE1020" s="45"/>
      <c r="AF1020" s="45"/>
      <c r="AG1020" s="45"/>
      <c r="AH1020" s="45"/>
      <c r="AI1020" s="45"/>
      <c r="AJ1020" s="45"/>
      <c r="AK1020" s="45"/>
      <c r="AL1020" s="45"/>
      <c r="AM1020" s="45"/>
    </row>
    <row r="1021" spans="11:39" x14ac:dyDescent="0.2">
      <c r="K1021" s="26"/>
      <c r="L1021" s="48">
        <v>1020</v>
      </c>
      <c r="M1021" s="49">
        <f t="shared" si="154"/>
        <v>0.82197802197802194</v>
      </c>
      <c r="N1021" s="33">
        <f t="shared" si="155"/>
        <v>4522.0588235294117</v>
      </c>
      <c r="O1021" s="33">
        <f t="shared" si="156"/>
        <v>115.92968135325049</v>
      </c>
      <c r="P1021" s="34">
        <f>IF(INDEX($O$2:$O$4095,MATCH($B$8,$O$2:$O$4095,1)+ROWS(P$2:$P1021))&lt;=$B$9,INDEX($O$2:$O$4095,MATCH($B$8,$O$2:$O$4095,1)+ROWS(P$2:$P1021)),"")</f>
        <v>116.82716827462502</v>
      </c>
      <c r="Q1021" s="50">
        <f t="shared" si="153"/>
        <v>1038</v>
      </c>
      <c r="R1021" s="51">
        <f t="shared" ca="1" si="160"/>
        <v>163.82686441645586</v>
      </c>
      <c r="S1021" s="52">
        <f t="shared" ca="1" si="161"/>
        <v>2057</v>
      </c>
      <c r="T1021" s="39" t="str">
        <f t="shared" ca="1" si="157"/>
        <v>164,</v>
      </c>
      <c r="U1021" s="39" t="str">
        <f t="shared" ca="1" si="158"/>
        <v>163.8269,</v>
      </c>
      <c r="V1021" s="53" t="str">
        <f t="shared" ca="1" si="159"/>
        <v>16383,</v>
      </c>
      <c r="W1021" s="41"/>
      <c r="X1021" s="42"/>
      <c r="Y1021" s="42"/>
      <c r="Z1021" s="72"/>
      <c r="AA1021" s="42"/>
      <c r="AB1021" s="44"/>
      <c r="AC1021" s="45"/>
      <c r="AD1021" s="45"/>
      <c r="AE1021" s="45"/>
      <c r="AF1021" s="45"/>
      <c r="AG1021" s="45"/>
      <c r="AH1021" s="45"/>
      <c r="AI1021" s="45"/>
      <c r="AJ1021" s="45"/>
      <c r="AK1021" s="45"/>
      <c r="AL1021" s="45"/>
      <c r="AM1021" s="45"/>
    </row>
    <row r="1022" spans="11:39" x14ac:dyDescent="0.2">
      <c r="K1022" s="26"/>
      <c r="L1022" s="48">
        <v>1021</v>
      </c>
      <c r="M1022" s="49">
        <f t="shared" si="154"/>
        <v>0.8227838827838827</v>
      </c>
      <c r="N1022" s="33">
        <f t="shared" si="155"/>
        <v>4516.1606268364358</v>
      </c>
      <c r="O1022" s="33">
        <f t="shared" si="156"/>
        <v>115.97970810107694</v>
      </c>
      <c r="P1022" s="34">
        <f>IF(INDEX($O$2:$O$4095,MATCH($B$8,$O$2:$O$4095,1)+ROWS(P$2:$P1022))&lt;=$B$9,INDEX($O$2:$O$4095,MATCH($B$8,$O$2:$O$4095,1)+ROWS(P$2:$P1022)),"")</f>
        <v>116.87684576154953</v>
      </c>
      <c r="Q1022" s="50">
        <f t="shared" si="153"/>
        <v>1039</v>
      </c>
      <c r="R1022" s="51">
        <f t="shared" ca="1" si="160"/>
        <v>163.92132730077623</v>
      </c>
      <c r="S1022" s="52">
        <f t="shared" ca="1" si="161"/>
        <v>2059</v>
      </c>
      <c r="T1022" s="39" t="str">
        <f t="shared" ca="1" si="157"/>
        <v>164,</v>
      </c>
      <c r="U1022" s="39" t="str">
        <f t="shared" ca="1" si="158"/>
        <v>163.9213,</v>
      </c>
      <c r="V1022" s="53" t="str">
        <f t="shared" ca="1" si="159"/>
        <v>16392,</v>
      </c>
      <c r="W1022" s="41"/>
      <c r="X1022" s="42"/>
      <c r="Y1022" s="42"/>
      <c r="Z1022" s="72"/>
      <c r="AA1022" s="42"/>
      <c r="AB1022" s="44"/>
      <c r="AC1022" s="45"/>
      <c r="AD1022" s="45"/>
      <c r="AE1022" s="45"/>
      <c r="AF1022" s="45"/>
      <c r="AG1022" s="45"/>
      <c r="AH1022" s="45"/>
      <c r="AI1022" s="45"/>
      <c r="AJ1022" s="45"/>
      <c r="AK1022" s="45"/>
      <c r="AL1022" s="45"/>
      <c r="AM1022" s="45"/>
    </row>
    <row r="1023" spans="11:39" x14ac:dyDescent="0.2">
      <c r="K1023" s="26"/>
      <c r="L1023" s="48">
        <v>1022</v>
      </c>
      <c r="M1023" s="49">
        <f t="shared" si="154"/>
        <v>0.82358974358974357</v>
      </c>
      <c r="N1023" s="33">
        <f t="shared" si="155"/>
        <v>4510.2739726027394</v>
      </c>
      <c r="O1023" s="33">
        <f t="shared" si="156"/>
        <v>116.0297149895797</v>
      </c>
      <c r="P1023" s="34">
        <f>IF(INDEX($O$2:$O$4095,MATCH($B$8,$O$2:$O$4095,1)+ROWS(P$2:$P1023))&lt;=$B$9,INDEX($O$2:$O$4095,MATCH($B$8,$O$2:$O$4095,1)+ROWS(P$2:$P1023)),"")</f>
        <v>116.92650434737158</v>
      </c>
      <c r="Q1023" s="50">
        <f t="shared" si="153"/>
        <v>1040</v>
      </c>
      <c r="R1023" s="51">
        <f t="shared" ca="1" si="160"/>
        <v>164.01583207191652</v>
      </c>
      <c r="S1023" s="52">
        <f t="shared" ca="1" si="161"/>
        <v>2061</v>
      </c>
      <c r="T1023" s="39" t="str">
        <f t="shared" ca="1" si="157"/>
        <v>164,</v>
      </c>
      <c r="U1023" s="39" t="str">
        <f t="shared" ca="1" si="158"/>
        <v>164.0158,</v>
      </c>
      <c r="V1023" s="53" t="str">
        <f t="shared" ca="1" si="159"/>
        <v>16402,</v>
      </c>
      <c r="W1023" s="41"/>
      <c r="X1023" s="42"/>
      <c r="Y1023" s="42"/>
      <c r="Z1023" s="72"/>
      <c r="AA1023" s="42"/>
      <c r="AB1023" s="44"/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</row>
    <row r="1024" spans="11:39" x14ac:dyDescent="0.2">
      <c r="K1024" s="26"/>
      <c r="L1024" s="48">
        <v>1023</v>
      </c>
      <c r="M1024" s="49">
        <f t="shared" si="154"/>
        <v>0.82439560439560433</v>
      </c>
      <c r="N1024" s="33">
        <f t="shared" si="155"/>
        <v>4504.3988269794718</v>
      </c>
      <c r="O1024" s="33">
        <f t="shared" si="156"/>
        <v>116.07970207309319</v>
      </c>
      <c r="P1024" s="34">
        <f>IF(INDEX($O$2:$O$4095,MATCH($B$8,$O$2:$O$4095,1)+ROWS(P$2:$P1024))&lt;=$B$9,INDEX($O$2:$O$4095,MATCH($B$8,$O$2:$O$4095,1)+ROWS(P$2:$P1024)),"")</f>
        <v>116.97614408412505</v>
      </c>
      <c r="Q1024" s="50">
        <f t="shared" si="153"/>
        <v>1041</v>
      </c>
      <c r="R1024" s="51">
        <f t="shared" ca="1" si="160"/>
        <v>164.11037893821856</v>
      </c>
      <c r="S1024" s="52">
        <f t="shared" ca="1" si="161"/>
        <v>2063</v>
      </c>
      <c r="T1024" s="39" t="str">
        <f t="shared" ca="1" si="157"/>
        <v>164,</v>
      </c>
      <c r="U1024" s="39" t="str">
        <f t="shared" ca="1" si="158"/>
        <v>164.1104,</v>
      </c>
      <c r="V1024" s="53" t="str">
        <f t="shared" ca="1" si="159"/>
        <v>16411,</v>
      </c>
      <c r="W1024" s="41"/>
      <c r="X1024" s="42"/>
      <c r="Y1024" s="42"/>
      <c r="Z1024" s="72"/>
      <c r="AA1024" s="42"/>
      <c r="AB1024" s="44"/>
      <c r="AC1024" s="45"/>
      <c r="AD1024" s="45"/>
      <c r="AE1024" s="45"/>
      <c r="AF1024" s="45"/>
      <c r="AG1024" s="45"/>
      <c r="AH1024" s="45"/>
      <c r="AI1024" s="45"/>
      <c r="AJ1024" s="45"/>
      <c r="AK1024" s="45"/>
      <c r="AL1024" s="45"/>
      <c r="AM1024" s="45"/>
    </row>
    <row r="1025" spans="11:39" x14ac:dyDescent="0.2">
      <c r="K1025" s="26"/>
      <c r="L1025" s="48">
        <v>1024</v>
      </c>
      <c r="M1025" s="49">
        <f t="shared" si="154"/>
        <v>0.8252014652014652</v>
      </c>
      <c r="N1025" s="33">
        <f t="shared" si="155"/>
        <v>4498.53515625</v>
      </c>
      <c r="O1025" s="33">
        <f t="shared" si="156"/>
        <v>116.12966940581998</v>
      </c>
      <c r="P1025" s="34">
        <f>IF(INDEX($O$2:$O$4095,MATCH($B$8,$O$2:$O$4095,1)+ROWS(P$2:$P1025))&lt;=$B$9,INDEX($O$2:$O$4095,MATCH($B$8,$O$2:$O$4095,1)+ROWS(P$2:$P1025)),"")</f>
        <v>117.02576502372074</v>
      </c>
      <c r="Q1025" s="50">
        <f t="shared" si="153"/>
        <v>1042</v>
      </c>
      <c r="R1025" s="51">
        <f t="shared" ca="1" si="160"/>
        <v>164.20496810837511</v>
      </c>
      <c r="S1025" s="52">
        <f t="shared" ca="1" si="161"/>
        <v>2065</v>
      </c>
      <c r="T1025" s="39" t="str">
        <f t="shared" ca="1" si="157"/>
        <v>164,</v>
      </c>
      <c r="U1025" s="39" t="str">
        <f t="shared" ca="1" si="158"/>
        <v>164.205,</v>
      </c>
      <c r="V1025" s="53" t="str">
        <f t="shared" ca="1" si="159"/>
        <v>16420,</v>
      </c>
      <c r="W1025" s="41"/>
      <c r="X1025" s="42"/>
      <c r="Y1025" s="42"/>
      <c r="Z1025" s="72"/>
      <c r="AA1025" s="42"/>
      <c r="AB1025" s="44"/>
      <c r="AC1025" s="45"/>
      <c r="AD1025" s="45"/>
      <c r="AE1025" s="45"/>
      <c r="AF1025" s="45"/>
      <c r="AG1025" s="45"/>
      <c r="AH1025" s="45"/>
      <c r="AI1025" s="45"/>
      <c r="AJ1025" s="45"/>
      <c r="AK1025" s="45"/>
      <c r="AL1025" s="45"/>
      <c r="AM1025" s="45"/>
    </row>
    <row r="1026" spans="11:39" x14ac:dyDescent="0.2">
      <c r="K1026" s="26"/>
      <c r="L1026" s="48">
        <v>1025</v>
      </c>
      <c r="M1026" s="49">
        <f t="shared" si="154"/>
        <v>0.82600732600732596</v>
      </c>
      <c r="N1026" s="33">
        <f t="shared" si="155"/>
        <v>4492.6829268292686</v>
      </c>
      <c r="O1026" s="33">
        <f t="shared" si="156"/>
        <v>116.1796170418308</v>
      </c>
      <c r="P1026" s="34">
        <f>IF(INDEX($O$2:$O$4095,MATCH($B$8,$O$2:$O$4095,1)+ROWS(P$2:$P1026))&lt;=$B$9,INDEX($O$2:$O$4095,MATCH($B$8,$O$2:$O$4095,1)+ROWS(P$2:$P1026)),"")</f>
        <v>117.07536721794685</v>
      </c>
      <c r="Q1026" s="50">
        <f t="shared" ref="Q1026:Q1089" si="162">INDEX($L$2:$L$4095,MATCH($P1026,$O$2:$O$4095,0))</f>
        <v>1043</v>
      </c>
      <c r="R1026" s="51">
        <f t="shared" ca="1" si="160"/>
        <v>164.29959979143291</v>
      </c>
      <c r="S1026" s="52">
        <f t="shared" ca="1" si="161"/>
        <v>2067</v>
      </c>
      <c r="T1026" s="39" t="str">
        <f t="shared" ca="1" si="157"/>
        <v>164,</v>
      </c>
      <c r="U1026" s="39" t="str">
        <f t="shared" ca="1" si="158"/>
        <v>164.2996,</v>
      </c>
      <c r="V1026" s="53" t="str">
        <f t="shared" ca="1" si="159"/>
        <v>16430,</v>
      </c>
      <c r="W1026" s="41"/>
      <c r="X1026" s="42"/>
      <c r="Y1026" s="42"/>
      <c r="Z1026" s="72"/>
      <c r="AA1026" s="42"/>
      <c r="AB1026" s="44"/>
      <c r="AC1026" s="45"/>
      <c r="AD1026" s="45"/>
      <c r="AE1026" s="45"/>
      <c r="AF1026" s="45"/>
      <c r="AG1026" s="45"/>
      <c r="AH1026" s="45"/>
      <c r="AI1026" s="45"/>
      <c r="AJ1026" s="45"/>
      <c r="AK1026" s="45"/>
      <c r="AL1026" s="45"/>
      <c r="AM1026" s="45"/>
    </row>
    <row r="1027" spans="11:39" x14ac:dyDescent="0.2">
      <c r="K1027" s="26"/>
      <c r="L1027" s="48">
        <v>1026</v>
      </c>
      <c r="M1027" s="49">
        <f t="shared" ref="M1027:M1090" si="163">(L1027*$B$5)/($B$6-1)</f>
        <v>0.82681318681318672</v>
      </c>
      <c r="N1027" s="33">
        <f t="shared" ref="N1027:N1090" si="164">IF($B$7="Upper Leg",$B$4*(($B$5/M1027)-1),$B$4*(1/(($B$5/M1027)-1)))</f>
        <v>4486.8421052631584</v>
      </c>
      <c r="O1027" s="33">
        <f t="shared" ref="O1027:O1090" si="165">($B$2/LN(N1027/($B$3*EXP(-$B$2/298.15))))-273.15</f>
        <v>116.22954503506531</v>
      </c>
      <c r="P1027" s="34">
        <f>IF(INDEX($O$2:$O$4095,MATCH($B$8,$O$2:$O$4095,1)+ROWS(P$2:$P1027))&lt;=$B$9,INDEX($O$2:$O$4095,MATCH($B$8,$O$2:$O$4095,1)+ROWS(P$2:$P1027)),"")</f>
        <v>117.12495071846945</v>
      </c>
      <c r="Q1027" s="50">
        <f t="shared" si="162"/>
        <v>1044</v>
      </c>
      <c r="R1027" s="51">
        <f t="shared" ca="1" si="160"/>
        <v>164.3942741967947</v>
      </c>
      <c r="S1027" s="52">
        <f t="shared" ca="1" si="161"/>
        <v>2069</v>
      </c>
      <c r="T1027" s="39" t="str">
        <f t="shared" ref="T1027:T1090" ca="1" si="166">ROUND(R1027,0)&amp;","</f>
        <v>164,</v>
      </c>
      <c r="U1027" s="39" t="str">
        <f t="shared" ref="U1027:U1090" ca="1" si="167">ROUND(R1027,4)&amp;","</f>
        <v>164.3943,</v>
      </c>
      <c r="V1027" s="53" t="str">
        <f t="shared" ref="V1027:V1090" ca="1" si="168">ROUND(R1027*$B$11,0)&amp;","</f>
        <v>16439,</v>
      </c>
      <c r="W1027" s="41"/>
      <c r="X1027" s="42"/>
      <c r="Y1027" s="42"/>
      <c r="Z1027" s="72"/>
      <c r="AA1027" s="42"/>
      <c r="AB1027" s="44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</row>
    <row r="1028" spans="11:39" x14ac:dyDescent="0.2">
      <c r="K1028" s="26"/>
      <c r="L1028" s="48">
        <v>1027</v>
      </c>
      <c r="M1028" s="49">
        <f t="shared" si="163"/>
        <v>0.82761904761904759</v>
      </c>
      <c r="N1028" s="33">
        <f t="shared" si="164"/>
        <v>4481.0126582278481</v>
      </c>
      <c r="O1028" s="33">
        <f t="shared" si="165"/>
        <v>116.2794534393326</v>
      </c>
      <c r="P1028" s="34">
        <f>IF(INDEX($O$2:$O$4095,MATCH($B$8,$O$2:$O$4095,1)+ROWS(P$2:$P1028))&lt;=$B$9,INDEX($O$2:$O$4095,MATCH($B$8,$O$2:$O$4095,1)+ROWS(P$2:$P1028)),"")</f>
        <v>117.17451557683296</v>
      </c>
      <c r="Q1028" s="50">
        <f t="shared" si="162"/>
        <v>1045</v>
      </c>
      <c r="R1028" s="51">
        <f t="shared" ref="R1028:R1091" ca="1" si="169">INDIRECT("P"&amp;((ROW(P1028)-2)*$B$10)+2,TRUE)</f>
        <v>164.48899153422246</v>
      </c>
      <c r="S1028" s="52">
        <f t="shared" ca="1" si="161"/>
        <v>2071</v>
      </c>
      <c r="T1028" s="39" t="str">
        <f t="shared" ca="1" si="166"/>
        <v>164,</v>
      </c>
      <c r="U1028" s="39" t="str">
        <f t="shared" ca="1" si="167"/>
        <v>164.489,</v>
      </c>
      <c r="V1028" s="53" t="str">
        <f t="shared" ca="1" si="168"/>
        <v>16449,</v>
      </c>
      <c r="W1028" s="41"/>
      <c r="X1028" s="42"/>
      <c r="Y1028" s="42"/>
      <c r="Z1028" s="72"/>
      <c r="AA1028" s="42"/>
      <c r="AB1028" s="44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</row>
    <row r="1029" spans="11:39" x14ac:dyDescent="0.2">
      <c r="K1029" s="26"/>
      <c r="L1029" s="48">
        <v>1028</v>
      </c>
      <c r="M1029" s="49">
        <f t="shared" si="163"/>
        <v>0.82842490842490835</v>
      </c>
      <c r="N1029" s="33">
        <f t="shared" si="164"/>
        <v>4475.1945525291831</v>
      </c>
      <c r="O1029" s="33">
        <f t="shared" si="165"/>
        <v>116.32934230831148</v>
      </c>
      <c r="P1029" s="34">
        <f>IF(INDEX($O$2:$O$4095,MATCH($B$8,$O$2:$O$4095,1)+ROWS(P$2:$P1029))&lt;=$B$9,INDEX($O$2:$O$4095,MATCH($B$8,$O$2:$O$4095,1)+ROWS(P$2:$P1029)),"")</f>
        <v>117.22406184446066</v>
      </c>
      <c r="Q1029" s="50">
        <f t="shared" si="162"/>
        <v>1046</v>
      </c>
      <c r="R1029" s="51">
        <f t="shared" ca="1" si="169"/>
        <v>164.58375201383973</v>
      </c>
      <c r="S1029" s="52">
        <f t="shared" ca="1" si="161"/>
        <v>2073</v>
      </c>
      <c r="T1029" s="39" t="str">
        <f t="shared" ca="1" si="166"/>
        <v>165,</v>
      </c>
      <c r="U1029" s="39" t="str">
        <f t="shared" ca="1" si="167"/>
        <v>164.5838,</v>
      </c>
      <c r="V1029" s="53" t="str">
        <f t="shared" ca="1" si="168"/>
        <v>16458,</v>
      </c>
      <c r="W1029" s="41"/>
      <c r="X1029" s="42"/>
      <c r="Y1029" s="42"/>
      <c r="Z1029" s="72"/>
      <c r="AA1029" s="42"/>
      <c r="AB1029" s="44"/>
      <c r="AC1029" s="45"/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</row>
    <row r="1030" spans="11:39" x14ac:dyDescent="0.2">
      <c r="K1030" s="26"/>
      <c r="L1030" s="48">
        <v>1029</v>
      </c>
      <c r="M1030" s="49">
        <f t="shared" si="163"/>
        <v>0.82923076923076922</v>
      </c>
      <c r="N1030" s="33">
        <f t="shared" si="164"/>
        <v>4469.3877551020405</v>
      </c>
      <c r="O1030" s="33">
        <f t="shared" si="165"/>
        <v>116.37921169555142</v>
      </c>
      <c r="P1030" s="34">
        <f>IF(INDEX($O$2:$O$4095,MATCH($B$8,$O$2:$O$4095,1)+ROWS(P$2:$P1030))&lt;=$B$9,INDEX($O$2:$O$4095,MATCH($B$8,$O$2:$O$4095,1)+ROWS(P$2:$P1030)),"")</f>
        <v>117.27358957265517</v>
      </c>
      <c r="Q1030" s="50">
        <f t="shared" si="162"/>
        <v>1047</v>
      </c>
      <c r="R1030" s="51">
        <f t="shared" ca="1" si="169"/>
        <v>164.67855584613432</v>
      </c>
      <c r="S1030" s="52">
        <f t="shared" ca="1" si="161"/>
        <v>2075</v>
      </c>
      <c r="T1030" s="39" t="str">
        <f t="shared" ca="1" si="166"/>
        <v>165,</v>
      </c>
      <c r="U1030" s="39" t="str">
        <f t="shared" ca="1" si="167"/>
        <v>164.6786,</v>
      </c>
      <c r="V1030" s="53" t="str">
        <f t="shared" ca="1" si="168"/>
        <v>16468,</v>
      </c>
      <c r="W1030" s="41"/>
      <c r="X1030" s="42"/>
      <c r="Y1030" s="42"/>
      <c r="Z1030" s="72"/>
      <c r="AA1030" s="42"/>
      <c r="AB1030" s="44"/>
      <c r="AC1030" s="45"/>
      <c r="AD1030" s="45"/>
      <c r="AE1030" s="45"/>
      <c r="AF1030" s="45"/>
      <c r="AG1030" s="45"/>
      <c r="AH1030" s="45"/>
      <c r="AI1030" s="45"/>
      <c r="AJ1030" s="45"/>
      <c r="AK1030" s="45"/>
      <c r="AL1030" s="45"/>
      <c r="AM1030" s="45"/>
    </row>
    <row r="1031" spans="11:39" x14ac:dyDescent="0.2">
      <c r="K1031" s="26"/>
      <c r="L1031" s="48">
        <v>1030</v>
      </c>
      <c r="M1031" s="49">
        <f t="shared" si="163"/>
        <v>0.83003663003663009</v>
      </c>
      <c r="N1031" s="33">
        <f t="shared" si="164"/>
        <v>4463.5922330097073</v>
      </c>
      <c r="O1031" s="33">
        <f t="shared" si="165"/>
        <v>116.42906165447283</v>
      </c>
      <c r="P1031" s="34">
        <f>IF(INDEX($O$2:$O$4095,MATCH($B$8,$O$2:$O$4095,1)+ROWS(P$2:$P1031))&lt;=$B$9,INDEX($O$2:$O$4095,MATCH($B$8,$O$2:$O$4095,1)+ROWS(P$2:$P1031)),"")</f>
        <v>117.3230988125988</v>
      </c>
      <c r="Q1031" s="50">
        <f t="shared" si="162"/>
        <v>1048</v>
      </c>
      <c r="R1031" s="51">
        <f t="shared" ca="1" si="169"/>
        <v>164.77340324196132</v>
      </c>
      <c r="S1031" s="52">
        <f t="shared" ca="1" si="161"/>
        <v>2077</v>
      </c>
      <c r="T1031" s="39" t="str">
        <f t="shared" ca="1" si="166"/>
        <v>165,</v>
      </c>
      <c r="U1031" s="39" t="str">
        <f t="shared" ca="1" si="167"/>
        <v>164.7734,</v>
      </c>
      <c r="V1031" s="53" t="str">
        <f t="shared" ca="1" si="168"/>
        <v>16477,</v>
      </c>
      <c r="W1031" s="41"/>
      <c r="X1031" s="42"/>
      <c r="Y1031" s="42"/>
      <c r="Z1031" s="72"/>
      <c r="AA1031" s="42"/>
      <c r="AB1031" s="44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</row>
    <row r="1032" spans="11:39" x14ac:dyDescent="0.2">
      <c r="K1032" s="26"/>
      <c r="L1032" s="48">
        <v>1031</v>
      </c>
      <c r="M1032" s="49">
        <f t="shared" si="163"/>
        <v>0.83084249084249073</v>
      </c>
      <c r="N1032" s="33">
        <f t="shared" si="164"/>
        <v>4457.8079534432591</v>
      </c>
      <c r="O1032" s="33">
        <f t="shared" si="165"/>
        <v>116.47889223836734</v>
      </c>
      <c r="P1032" s="34">
        <f>IF(INDEX($O$2:$O$4095,MATCH($B$8,$O$2:$O$4095,1)+ROWS(P$2:$P1032))&lt;=$B$9,INDEX($O$2:$O$4095,MATCH($B$8,$O$2:$O$4095,1)+ROWS(P$2:$P1032)),"")</f>
        <v>117.37258961535434</v>
      </c>
      <c r="Q1032" s="50">
        <f t="shared" si="162"/>
        <v>1049</v>
      </c>
      <c r="R1032" s="51">
        <f t="shared" ca="1" si="169"/>
        <v>164.86829441254537</v>
      </c>
      <c r="S1032" s="52">
        <f t="shared" ca="1" si="161"/>
        <v>2079</v>
      </c>
      <c r="T1032" s="39" t="str">
        <f t="shared" ca="1" si="166"/>
        <v>165,</v>
      </c>
      <c r="U1032" s="39" t="str">
        <f t="shared" ca="1" si="167"/>
        <v>164.8683,</v>
      </c>
      <c r="V1032" s="53" t="str">
        <f t="shared" ca="1" si="168"/>
        <v>16487,</v>
      </c>
      <c r="W1032" s="41"/>
      <c r="X1032" s="42"/>
      <c r="Y1032" s="42"/>
      <c r="Z1032" s="72"/>
      <c r="AA1032" s="42"/>
      <c r="AB1032" s="44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</row>
    <row r="1033" spans="11:39" x14ac:dyDescent="0.2">
      <c r="K1033" s="26"/>
      <c r="L1033" s="48">
        <v>1032</v>
      </c>
      <c r="M1033" s="49">
        <f t="shared" si="163"/>
        <v>0.8316483516483516</v>
      </c>
      <c r="N1033" s="33">
        <f t="shared" si="164"/>
        <v>4452.0348837209303</v>
      </c>
      <c r="O1033" s="33">
        <f t="shared" si="165"/>
        <v>116.52870350039876</v>
      </c>
      <c r="P1033" s="34">
        <f>IF(INDEX($O$2:$O$4095,MATCH($B$8,$O$2:$O$4095,1)+ROWS(P$2:$P1033))&lt;=$B$9,INDEX($O$2:$O$4095,MATCH($B$8,$O$2:$O$4095,1)+ROWS(P$2:$P1033)),"")</f>
        <v>117.42206203186498</v>
      </c>
      <c r="Q1033" s="50">
        <f t="shared" si="162"/>
        <v>1050</v>
      </c>
      <c r="R1033" s="51">
        <f t="shared" ca="1" si="169"/>
        <v>164.96322956948342</v>
      </c>
      <c r="S1033" s="52">
        <f t="shared" ref="S1033:S1096" ca="1" si="170">INDEX($L$2:$L$4095,MATCH($R1033,$O$2:$O$4095,0))</f>
        <v>2081</v>
      </c>
      <c r="T1033" s="39" t="str">
        <f t="shared" ca="1" si="166"/>
        <v>165,</v>
      </c>
      <c r="U1033" s="39" t="str">
        <f t="shared" ca="1" si="167"/>
        <v>164.9632,</v>
      </c>
      <c r="V1033" s="53" t="str">
        <f t="shared" ca="1" si="168"/>
        <v>16496,</v>
      </c>
      <c r="W1033" s="41"/>
      <c r="X1033" s="42"/>
      <c r="Y1033" s="42"/>
      <c r="Z1033" s="72"/>
      <c r="AA1033" s="42"/>
      <c r="AB1033" s="44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</row>
    <row r="1034" spans="11:39" x14ac:dyDescent="0.2">
      <c r="K1034" s="26"/>
      <c r="L1034" s="48">
        <v>1033</v>
      </c>
      <c r="M1034" s="49">
        <f t="shared" si="163"/>
        <v>0.83245421245421236</v>
      </c>
      <c r="N1034" s="33">
        <f t="shared" si="164"/>
        <v>4446.2729912875129</v>
      </c>
      <c r="O1034" s="33">
        <f t="shared" si="165"/>
        <v>116.57849549360327</v>
      </c>
      <c r="P1034" s="34">
        <f>IF(INDEX($O$2:$O$4095,MATCH($B$8,$O$2:$O$4095,1)+ROWS(P$2:$P1034))&lt;=$B$9,INDEX($O$2:$O$4095,MATCH($B$8,$O$2:$O$4095,1)+ROWS(P$2:$P1034)),"")</f>
        <v>117.47151611295538</v>
      </c>
      <c r="Q1034" s="50">
        <f t="shared" si="162"/>
        <v>1051</v>
      </c>
      <c r="R1034" s="51">
        <f t="shared" ca="1" si="169"/>
        <v>165.05820892474793</v>
      </c>
      <c r="S1034" s="52">
        <f t="shared" ca="1" si="170"/>
        <v>2083</v>
      </c>
      <c r="T1034" s="39" t="str">
        <f t="shared" ca="1" si="166"/>
        <v>165,</v>
      </c>
      <c r="U1034" s="39" t="str">
        <f t="shared" ca="1" si="167"/>
        <v>165.0582,</v>
      </c>
      <c r="V1034" s="53" t="str">
        <f t="shared" ca="1" si="168"/>
        <v>16506,</v>
      </c>
      <c r="W1034" s="41"/>
      <c r="X1034" s="42"/>
      <c r="Y1034" s="42"/>
      <c r="Z1034" s="72"/>
      <c r="AA1034" s="42"/>
      <c r="AB1034" s="44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</row>
    <row r="1035" spans="11:39" x14ac:dyDescent="0.2">
      <c r="K1035" s="26"/>
      <c r="L1035" s="48">
        <v>1034</v>
      </c>
      <c r="M1035" s="49">
        <f t="shared" si="163"/>
        <v>0.83326007326007323</v>
      </c>
      <c r="N1035" s="33">
        <f t="shared" si="164"/>
        <v>4440.5222437137327</v>
      </c>
      <c r="O1035" s="33">
        <f t="shared" si="165"/>
        <v>116.62826827089009</v>
      </c>
      <c r="P1035" s="34">
        <f>IF(INDEX($O$2:$O$4095,MATCH($B$8,$O$2:$O$4095,1)+ROWS(P$2:$P1035))&lt;=$B$9,INDEX($O$2:$O$4095,MATCH($B$8,$O$2:$O$4095,1)+ROWS(P$2:$P1035)),"")</f>
        <v>117.52095190933176</v>
      </c>
      <c r="Q1035" s="50">
        <f t="shared" si="162"/>
        <v>1052</v>
      </c>
      <c r="R1035" s="51">
        <f t="shared" ca="1" si="169"/>
        <v>165.15323269068892</v>
      </c>
      <c r="S1035" s="52">
        <f t="shared" ca="1" si="170"/>
        <v>2085</v>
      </c>
      <c r="T1035" s="39" t="str">
        <f t="shared" ca="1" si="166"/>
        <v>165,</v>
      </c>
      <c r="U1035" s="39" t="str">
        <f t="shared" ca="1" si="167"/>
        <v>165.1532,</v>
      </c>
      <c r="V1035" s="53" t="str">
        <f t="shared" ca="1" si="168"/>
        <v>16515,</v>
      </c>
      <c r="W1035" s="41"/>
      <c r="X1035" s="42"/>
      <c r="Y1035" s="42"/>
      <c r="Z1035" s="72"/>
      <c r="AA1035" s="42"/>
      <c r="AB1035" s="44"/>
      <c r="AC1035" s="45"/>
      <c r="AD1035" s="45"/>
      <c r="AE1035" s="45"/>
      <c r="AF1035" s="45"/>
      <c r="AG1035" s="45"/>
      <c r="AH1035" s="45"/>
      <c r="AI1035" s="45"/>
      <c r="AJ1035" s="45"/>
      <c r="AK1035" s="45"/>
      <c r="AL1035" s="45"/>
      <c r="AM1035" s="45"/>
    </row>
    <row r="1036" spans="11:39" x14ac:dyDescent="0.2">
      <c r="K1036" s="26"/>
      <c r="L1036" s="48">
        <v>1035</v>
      </c>
      <c r="M1036" s="49">
        <f t="shared" si="163"/>
        <v>0.8340659340659341</v>
      </c>
      <c r="N1036" s="33">
        <f t="shared" si="164"/>
        <v>4434.782608695652</v>
      </c>
      <c r="O1036" s="33">
        <f t="shared" si="165"/>
        <v>116.67802188504174</v>
      </c>
      <c r="P1036" s="34">
        <f>IF(INDEX($O$2:$O$4095,MATCH($B$8,$O$2:$O$4095,1)+ROWS(P$2:$P1036))&lt;=$B$9,INDEX($O$2:$O$4095,MATCH($B$8,$O$2:$O$4095,1)+ROWS(P$2:$P1036)),"")</f>
        <v>117.57036947158235</v>
      </c>
      <c r="Q1036" s="50">
        <f t="shared" si="162"/>
        <v>1053</v>
      </c>
      <c r="R1036" s="51">
        <f t="shared" ca="1" si="169"/>
        <v>165.24830108003715</v>
      </c>
      <c r="S1036" s="52">
        <f t="shared" ca="1" si="170"/>
        <v>2087</v>
      </c>
      <c r="T1036" s="39" t="str">
        <f t="shared" ca="1" si="166"/>
        <v>165,</v>
      </c>
      <c r="U1036" s="39" t="str">
        <f t="shared" ca="1" si="167"/>
        <v>165.2483,</v>
      </c>
      <c r="V1036" s="53" t="str">
        <f t="shared" ca="1" si="168"/>
        <v>16525,</v>
      </c>
      <c r="W1036" s="41"/>
      <c r="X1036" s="42"/>
      <c r="Y1036" s="42"/>
      <c r="Z1036" s="72"/>
      <c r="AA1036" s="42"/>
      <c r="AB1036" s="44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</row>
    <row r="1037" spans="11:39" x14ac:dyDescent="0.2">
      <c r="K1037" s="26"/>
      <c r="L1037" s="48">
        <v>1036</v>
      </c>
      <c r="M1037" s="49">
        <f t="shared" si="163"/>
        <v>0.83487179487179486</v>
      </c>
      <c r="N1037" s="33">
        <f t="shared" si="164"/>
        <v>4429.0540540540542</v>
      </c>
      <c r="O1037" s="33">
        <f t="shared" si="165"/>
        <v>116.72775638871485</v>
      </c>
      <c r="P1037" s="34">
        <f>IF(INDEX($O$2:$O$4095,MATCH($B$8,$O$2:$O$4095,1)+ROWS(P$2:$P1037))&lt;=$B$9,INDEX($O$2:$O$4095,MATCH($B$8,$O$2:$O$4095,1)+ROWS(P$2:$P1037)),"")</f>
        <v>117.61976885017816</v>
      </c>
      <c r="Q1037" s="50">
        <f t="shared" si="162"/>
        <v>1054</v>
      </c>
      <c r="R1037" s="51">
        <f t="shared" ca="1" si="169"/>
        <v>165.34341430590666</v>
      </c>
      <c r="S1037" s="52">
        <f t="shared" ca="1" si="170"/>
        <v>2089</v>
      </c>
      <c r="T1037" s="39" t="str">
        <f t="shared" ca="1" si="166"/>
        <v>165,</v>
      </c>
      <c r="U1037" s="39" t="str">
        <f t="shared" ca="1" si="167"/>
        <v>165.3434,</v>
      </c>
      <c r="V1037" s="53" t="str">
        <f t="shared" ca="1" si="168"/>
        <v>16534,</v>
      </c>
      <c r="W1037" s="41"/>
      <c r="X1037" s="42"/>
      <c r="Y1037" s="42"/>
      <c r="Z1037" s="72"/>
      <c r="AA1037" s="42"/>
      <c r="AB1037" s="44"/>
      <c r="AC1037" s="45"/>
      <c r="AD1037" s="45"/>
      <c r="AE1037" s="45"/>
      <c r="AF1037" s="45"/>
      <c r="AG1037" s="45"/>
      <c r="AH1037" s="45"/>
      <c r="AI1037" s="45"/>
      <c r="AJ1037" s="45"/>
      <c r="AK1037" s="45"/>
      <c r="AL1037" s="45"/>
      <c r="AM1037" s="45"/>
    </row>
    <row r="1038" spans="11:39" x14ac:dyDescent="0.2">
      <c r="K1038" s="26"/>
      <c r="L1038" s="48">
        <v>1037</v>
      </c>
      <c r="M1038" s="49">
        <f t="shared" si="163"/>
        <v>0.83567765567765562</v>
      </c>
      <c r="N1038" s="33">
        <f t="shared" si="164"/>
        <v>4423.3365477338475</v>
      </c>
      <c r="O1038" s="33">
        <f t="shared" si="165"/>
        <v>116.77747183444063</v>
      </c>
      <c r="P1038" s="34">
        <f>IF(INDEX($O$2:$O$4095,MATCH($B$8,$O$2:$O$4095,1)+ROWS(P$2:$P1038))&lt;=$B$9,INDEX($O$2:$O$4095,MATCH($B$8,$O$2:$O$4095,1)+ROWS(P$2:$P1038)),"")</f>
        <v>117.66915009547313</v>
      </c>
      <c r="Q1038" s="50">
        <f t="shared" si="162"/>
        <v>1055</v>
      </c>
      <c r="R1038" s="51">
        <f t="shared" ca="1" si="169"/>
        <v>165.43857258179776</v>
      </c>
      <c r="S1038" s="52">
        <f t="shared" ca="1" si="170"/>
        <v>2091</v>
      </c>
      <c r="T1038" s="39" t="str">
        <f t="shared" ca="1" si="166"/>
        <v>165,</v>
      </c>
      <c r="U1038" s="39" t="str">
        <f t="shared" ca="1" si="167"/>
        <v>165.4386,</v>
      </c>
      <c r="V1038" s="53" t="str">
        <f t="shared" ca="1" si="168"/>
        <v>16544,</v>
      </c>
      <c r="W1038" s="41"/>
      <c r="X1038" s="42"/>
      <c r="Y1038" s="42"/>
      <c r="Z1038" s="72"/>
      <c r="AA1038" s="42"/>
      <c r="AB1038" s="44"/>
      <c r="AC1038" s="45"/>
      <c r="AD1038" s="45"/>
      <c r="AE1038" s="45"/>
      <c r="AF1038" s="45"/>
      <c r="AG1038" s="45"/>
      <c r="AH1038" s="45"/>
      <c r="AI1038" s="45"/>
      <c r="AJ1038" s="45"/>
      <c r="AK1038" s="45"/>
      <c r="AL1038" s="45"/>
      <c r="AM1038" s="45"/>
    </row>
    <row r="1039" spans="11:39" x14ac:dyDescent="0.2">
      <c r="K1039" s="26"/>
      <c r="L1039" s="48">
        <v>1038</v>
      </c>
      <c r="M1039" s="49">
        <f t="shared" si="163"/>
        <v>0.83648351648351638</v>
      </c>
      <c r="N1039" s="33">
        <f t="shared" si="164"/>
        <v>4417.6300578034688</v>
      </c>
      <c r="O1039" s="33">
        <f t="shared" si="165"/>
        <v>116.82716827462502</v>
      </c>
      <c r="P1039" s="34">
        <f>IF(INDEX($O$2:$O$4095,MATCH($B$8,$O$2:$O$4095,1)+ROWS(P$2:$P1039))&lt;=$B$9,INDEX($O$2:$O$4095,MATCH($B$8,$O$2:$O$4095,1)+ROWS(P$2:$P1039)),"")</f>
        <v>117.71851325770456</v>
      </c>
      <c r="Q1039" s="50">
        <f t="shared" si="162"/>
        <v>1056</v>
      </c>
      <c r="R1039" s="51">
        <f t="shared" ca="1" si="169"/>
        <v>165.53377612159926</v>
      </c>
      <c r="S1039" s="52">
        <f t="shared" ca="1" si="170"/>
        <v>2093</v>
      </c>
      <c r="T1039" s="39" t="str">
        <f t="shared" ca="1" si="166"/>
        <v>166,</v>
      </c>
      <c r="U1039" s="39" t="str">
        <f t="shared" ca="1" si="167"/>
        <v>165.5338,</v>
      </c>
      <c r="V1039" s="53" t="str">
        <f t="shared" ca="1" si="168"/>
        <v>16553,</v>
      </c>
      <c r="W1039" s="41"/>
      <c r="X1039" s="42"/>
      <c r="Y1039" s="42"/>
      <c r="Z1039" s="72"/>
      <c r="AA1039" s="42"/>
      <c r="AB1039" s="44"/>
      <c r="AC1039" s="45"/>
      <c r="AD1039" s="45"/>
      <c r="AE1039" s="45"/>
      <c r="AF1039" s="45"/>
      <c r="AG1039" s="45"/>
      <c r="AH1039" s="45"/>
      <c r="AI1039" s="45"/>
      <c r="AJ1039" s="45"/>
      <c r="AK1039" s="45"/>
      <c r="AL1039" s="45"/>
      <c r="AM1039" s="45"/>
    </row>
    <row r="1040" spans="11:39" x14ac:dyDescent="0.2">
      <c r="K1040" s="26"/>
      <c r="L1040" s="48">
        <v>1039</v>
      </c>
      <c r="M1040" s="49">
        <f t="shared" si="163"/>
        <v>0.83728937728937725</v>
      </c>
      <c r="N1040" s="33">
        <f t="shared" si="164"/>
        <v>4411.9345524542832</v>
      </c>
      <c r="O1040" s="33">
        <f t="shared" si="165"/>
        <v>116.87684576154953</v>
      </c>
      <c r="P1040" s="34">
        <f>IF(INDEX($O$2:$O$4095,MATCH($B$8,$O$2:$O$4095,1)+ROWS(P$2:$P1040))&lt;=$B$9,INDEX($O$2:$O$4095,MATCH($B$8,$O$2:$O$4095,1)+ROWS(P$2:$P1040)),"")</f>
        <v>117.76785838699402</v>
      </c>
      <c r="Q1040" s="50">
        <f t="shared" si="162"/>
        <v>1057</v>
      </c>
      <c r="R1040" s="51">
        <f t="shared" ca="1" si="169"/>
        <v>165.62902513959204</v>
      </c>
      <c r="S1040" s="52">
        <f t="shared" ca="1" si="170"/>
        <v>2095</v>
      </c>
      <c r="T1040" s="39" t="str">
        <f t="shared" ca="1" si="166"/>
        <v>166,</v>
      </c>
      <c r="U1040" s="39" t="str">
        <f t="shared" ca="1" si="167"/>
        <v>165.629,</v>
      </c>
      <c r="V1040" s="53" t="str">
        <f t="shared" ca="1" si="168"/>
        <v>16563,</v>
      </c>
      <c r="W1040" s="41"/>
      <c r="X1040" s="42"/>
      <c r="Y1040" s="42"/>
      <c r="Z1040" s="72"/>
      <c r="AA1040" s="42"/>
      <c r="AB1040" s="44"/>
      <c r="AC1040" s="45"/>
      <c r="AD1040" s="45"/>
      <c r="AE1040" s="45"/>
      <c r="AF1040" s="45"/>
      <c r="AG1040" s="45"/>
      <c r="AH1040" s="45"/>
      <c r="AI1040" s="45"/>
      <c r="AJ1040" s="45"/>
      <c r="AK1040" s="45"/>
      <c r="AL1040" s="45"/>
      <c r="AM1040" s="45"/>
    </row>
    <row r="1041" spans="11:39" x14ac:dyDescent="0.2">
      <c r="K1041" s="26"/>
      <c r="L1041" s="48">
        <v>1040</v>
      </c>
      <c r="M1041" s="49">
        <f t="shared" si="163"/>
        <v>0.83809523809523812</v>
      </c>
      <c r="N1041" s="33">
        <f t="shared" si="164"/>
        <v>4406.2499999999991</v>
      </c>
      <c r="O1041" s="33">
        <f t="shared" si="165"/>
        <v>116.92650434737158</v>
      </c>
      <c r="P1041" s="34">
        <f>IF(INDEX($O$2:$O$4095,MATCH($B$8,$O$2:$O$4095,1)+ROWS(P$2:$P1041))&lt;=$B$9,INDEX($O$2:$O$4095,MATCH($B$8,$O$2:$O$4095,1)+ROWS(P$2:$P1041)),"")</f>
        <v>117.81718553334724</v>
      </c>
      <c r="Q1041" s="50">
        <f t="shared" si="162"/>
        <v>1058</v>
      </c>
      <c r="R1041" s="51">
        <f t="shared" ca="1" si="169"/>
        <v>165.72431985045114</v>
      </c>
      <c r="S1041" s="52">
        <f t="shared" ca="1" si="170"/>
        <v>2097</v>
      </c>
      <c r="T1041" s="39" t="str">
        <f t="shared" ca="1" si="166"/>
        <v>166,</v>
      </c>
      <c r="U1041" s="39" t="str">
        <f t="shared" ca="1" si="167"/>
        <v>165.7243,</v>
      </c>
      <c r="V1041" s="53" t="str">
        <f t="shared" ca="1" si="168"/>
        <v>16572,</v>
      </c>
      <c r="W1041" s="41"/>
      <c r="X1041" s="42"/>
      <c r="Y1041" s="42"/>
      <c r="Z1041" s="72"/>
      <c r="AA1041" s="42"/>
      <c r="AB1041" s="44"/>
      <c r="AC1041" s="45"/>
      <c r="AD1041" s="45"/>
      <c r="AE1041" s="45"/>
      <c r="AF1041" s="45"/>
      <c r="AG1041" s="45"/>
      <c r="AH1041" s="45"/>
      <c r="AI1041" s="45"/>
      <c r="AJ1041" s="45"/>
      <c r="AK1041" s="45"/>
      <c r="AL1041" s="45"/>
      <c r="AM1041" s="45"/>
    </row>
    <row r="1042" spans="11:39" x14ac:dyDescent="0.2">
      <c r="K1042" s="26"/>
      <c r="L1042" s="48">
        <v>1041</v>
      </c>
      <c r="M1042" s="49">
        <f t="shared" si="163"/>
        <v>0.83890109890109887</v>
      </c>
      <c r="N1042" s="33">
        <f t="shared" si="164"/>
        <v>4400.5763688760808</v>
      </c>
      <c r="O1042" s="33">
        <f t="shared" si="165"/>
        <v>116.97614408412505</v>
      </c>
      <c r="P1042" s="34">
        <f>IF(INDEX($O$2:$O$4095,MATCH($B$8,$O$2:$O$4095,1)+ROWS(P$2:$P1042))&lt;=$B$9,INDEX($O$2:$O$4095,MATCH($B$8,$O$2:$O$4095,1)+ROWS(P$2:$P1042)),"")</f>
        <v>117.86649474665478</v>
      </c>
      <c r="Q1042" s="50">
        <f t="shared" si="162"/>
        <v>1059</v>
      </c>
      <c r="R1042" s="51">
        <f t="shared" ca="1" si="169"/>
        <v>165.81966046924862</v>
      </c>
      <c r="S1042" s="52">
        <f t="shared" ca="1" si="170"/>
        <v>2099</v>
      </c>
      <c r="T1042" s="39" t="str">
        <f t="shared" ca="1" si="166"/>
        <v>166,</v>
      </c>
      <c r="U1042" s="39" t="str">
        <f t="shared" ca="1" si="167"/>
        <v>165.8197,</v>
      </c>
      <c r="V1042" s="53" t="str">
        <f t="shared" ca="1" si="168"/>
        <v>16582,</v>
      </c>
      <c r="W1042" s="41"/>
      <c r="X1042" s="42"/>
      <c r="Y1042" s="42"/>
      <c r="Z1042" s="72"/>
      <c r="AA1042" s="42"/>
      <c r="AB1042" s="44"/>
      <c r="AC1042" s="45"/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</row>
    <row r="1043" spans="11:39" x14ac:dyDescent="0.2">
      <c r="K1043" s="26"/>
      <c r="L1043" s="48">
        <v>1042</v>
      </c>
      <c r="M1043" s="49">
        <f t="shared" si="163"/>
        <v>0.83970695970695963</v>
      </c>
      <c r="N1043" s="33">
        <f t="shared" si="164"/>
        <v>4394.9136276391555</v>
      </c>
      <c r="O1043" s="33">
        <f t="shared" si="165"/>
        <v>117.02576502372074</v>
      </c>
      <c r="P1043" s="34">
        <f>IF(INDEX($O$2:$O$4095,MATCH($B$8,$O$2:$O$4095,1)+ROWS(P$2:$P1043))&lt;=$B$9,INDEX($O$2:$O$4095,MATCH($B$8,$O$2:$O$4095,1)+ROWS(P$2:$P1043)),"")</f>
        <v>117.9157860766926</v>
      </c>
      <c r="Q1043" s="50">
        <f t="shared" si="162"/>
        <v>1060</v>
      </c>
      <c r="R1043" s="51">
        <f t="shared" ca="1" si="169"/>
        <v>165.91504721145685</v>
      </c>
      <c r="S1043" s="52">
        <f t="shared" ca="1" si="170"/>
        <v>2101</v>
      </c>
      <c r="T1043" s="39" t="str">
        <f t="shared" ca="1" si="166"/>
        <v>166,</v>
      </c>
      <c r="U1043" s="39" t="str">
        <f t="shared" ca="1" si="167"/>
        <v>165.915,</v>
      </c>
      <c r="V1043" s="53" t="str">
        <f t="shared" ca="1" si="168"/>
        <v>16592,</v>
      </c>
      <c r="W1043" s="41"/>
      <c r="X1043" s="42"/>
      <c r="Y1043" s="42"/>
      <c r="Z1043" s="72"/>
      <c r="AA1043" s="42"/>
      <c r="AB1043" s="44"/>
      <c r="AC1043" s="45"/>
      <c r="AD1043" s="45"/>
      <c r="AE1043" s="45"/>
      <c r="AF1043" s="45"/>
      <c r="AG1043" s="45"/>
      <c r="AH1043" s="45"/>
      <c r="AI1043" s="45"/>
      <c r="AJ1043" s="45"/>
      <c r="AK1043" s="45"/>
      <c r="AL1043" s="45"/>
      <c r="AM1043" s="45"/>
    </row>
    <row r="1044" spans="11:39" x14ac:dyDescent="0.2">
      <c r="K1044" s="26"/>
      <c r="L1044" s="48">
        <v>1043</v>
      </c>
      <c r="M1044" s="49">
        <f t="shared" si="163"/>
        <v>0.84051282051282039</v>
      </c>
      <c r="N1044" s="33">
        <f t="shared" si="164"/>
        <v>4389.2617449664431</v>
      </c>
      <c r="O1044" s="33">
        <f t="shared" si="165"/>
        <v>117.07536721794685</v>
      </c>
      <c r="P1044" s="34">
        <f>IF(INDEX($O$2:$O$4095,MATCH($B$8,$O$2:$O$4095,1)+ROWS(P$2:$P1044))&lt;=$B$9,INDEX($O$2:$O$4095,MATCH($B$8,$O$2:$O$4095,1)+ROWS(P$2:$P1044)),"")</f>
        <v>117.96505957312229</v>
      </c>
      <c r="Q1044" s="50">
        <f t="shared" si="162"/>
        <v>1061</v>
      </c>
      <c r="R1044" s="51">
        <f t="shared" ca="1" si="169"/>
        <v>166.010480292951</v>
      </c>
      <c r="S1044" s="52">
        <f t="shared" ca="1" si="170"/>
        <v>2103</v>
      </c>
      <c r="T1044" s="39" t="str">
        <f t="shared" ca="1" si="166"/>
        <v>166,</v>
      </c>
      <c r="U1044" s="39" t="str">
        <f t="shared" ca="1" si="167"/>
        <v>166.0105,</v>
      </c>
      <c r="V1044" s="53" t="str">
        <f t="shared" ca="1" si="168"/>
        <v>16601,</v>
      </c>
      <c r="W1044" s="41"/>
      <c r="X1044" s="42"/>
      <c r="Y1044" s="42"/>
      <c r="Z1044" s="72"/>
      <c r="AA1044" s="42"/>
      <c r="AB1044" s="44"/>
      <c r="AC1044" s="45"/>
      <c r="AD1044" s="45"/>
      <c r="AE1044" s="45"/>
      <c r="AF1044" s="45"/>
      <c r="AG1044" s="45"/>
      <c r="AH1044" s="45"/>
      <c r="AI1044" s="45"/>
      <c r="AJ1044" s="45"/>
      <c r="AK1044" s="45"/>
      <c r="AL1044" s="45"/>
      <c r="AM1044" s="45"/>
    </row>
    <row r="1045" spans="11:39" x14ac:dyDescent="0.2">
      <c r="K1045" s="26"/>
      <c r="L1045" s="48">
        <v>1044</v>
      </c>
      <c r="M1045" s="49">
        <f t="shared" si="163"/>
        <v>0.84131868131868126</v>
      </c>
      <c r="N1045" s="33">
        <f t="shared" si="164"/>
        <v>4383.620689655173</v>
      </c>
      <c r="O1045" s="33">
        <f t="shared" si="165"/>
        <v>117.12495071846945</v>
      </c>
      <c r="P1045" s="34">
        <f>IF(INDEX($O$2:$O$4095,MATCH($B$8,$O$2:$O$4095,1)+ROWS(P$2:$P1045))&lt;=$B$9,INDEX($O$2:$O$4095,MATCH($B$8,$O$2:$O$4095,1)+ROWS(P$2:$P1045)),"")</f>
        <v>118.01431528549188</v>
      </c>
      <c r="Q1045" s="50">
        <f t="shared" si="162"/>
        <v>1062</v>
      </c>
      <c r="R1045" s="51">
        <f t="shared" ca="1" si="169"/>
        <v>166.10595993001152</v>
      </c>
      <c r="S1045" s="52">
        <f t="shared" ca="1" si="170"/>
        <v>2105</v>
      </c>
      <c r="T1045" s="39" t="str">
        <f t="shared" ca="1" si="166"/>
        <v>166,</v>
      </c>
      <c r="U1045" s="39" t="str">
        <f t="shared" ca="1" si="167"/>
        <v>166.106,</v>
      </c>
      <c r="V1045" s="53" t="str">
        <f t="shared" ca="1" si="168"/>
        <v>16611,</v>
      </c>
      <c r="W1045" s="41"/>
      <c r="X1045" s="42"/>
      <c r="Y1045" s="42"/>
      <c r="Z1045" s="72"/>
      <c r="AA1045" s="42"/>
      <c r="AB1045" s="44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</row>
    <row r="1046" spans="11:39" x14ac:dyDescent="0.2">
      <c r="K1046" s="26"/>
      <c r="L1046" s="48">
        <v>1045</v>
      </c>
      <c r="M1046" s="49">
        <f t="shared" si="163"/>
        <v>0.84212454212454213</v>
      </c>
      <c r="N1046" s="33">
        <f t="shared" si="164"/>
        <v>4377.9904306220096</v>
      </c>
      <c r="O1046" s="33">
        <f t="shared" si="165"/>
        <v>117.17451557683296</v>
      </c>
      <c r="P1046" s="34">
        <f>IF(INDEX($O$2:$O$4095,MATCH($B$8,$O$2:$O$4095,1)+ROWS(P$2:$P1046))&lt;=$B$9,INDEX($O$2:$O$4095,MATCH($B$8,$O$2:$O$4095,1)+ROWS(P$2:$P1046)),"")</f>
        <v>118.06355326323563</v>
      </c>
      <c r="Q1046" s="50">
        <f t="shared" si="162"/>
        <v>1063</v>
      </c>
      <c r="R1046" s="51">
        <f t="shared" ca="1" si="169"/>
        <v>166.20148633932769</v>
      </c>
      <c r="S1046" s="52">
        <f t="shared" ca="1" si="170"/>
        <v>2107</v>
      </c>
      <c r="T1046" s="39" t="str">
        <f t="shared" ca="1" si="166"/>
        <v>166,</v>
      </c>
      <c r="U1046" s="39" t="str">
        <f t="shared" ca="1" si="167"/>
        <v>166.2015,</v>
      </c>
      <c r="V1046" s="53" t="str">
        <f t="shared" ca="1" si="168"/>
        <v>16620,</v>
      </c>
      <c r="W1046" s="41"/>
      <c r="X1046" s="42"/>
      <c r="Y1046" s="42"/>
      <c r="Z1046" s="72"/>
      <c r="AA1046" s="42"/>
      <c r="AB1046" s="44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</row>
    <row r="1047" spans="11:39" x14ac:dyDescent="0.2">
      <c r="K1047" s="26"/>
      <c r="L1047" s="48">
        <v>1046</v>
      </c>
      <c r="M1047" s="49">
        <f t="shared" si="163"/>
        <v>0.84293040293040289</v>
      </c>
      <c r="N1047" s="33">
        <f t="shared" si="164"/>
        <v>4372.3709369024855</v>
      </c>
      <c r="O1047" s="33">
        <f t="shared" si="165"/>
        <v>117.22406184446066</v>
      </c>
      <c r="P1047" s="34">
        <f>IF(INDEX($O$2:$O$4095,MATCH($B$8,$O$2:$O$4095,1)+ROWS(P$2:$P1047))&lt;=$B$9,INDEX($O$2:$O$4095,MATCH($B$8,$O$2:$O$4095,1)+ROWS(P$2:$P1047)),"")</f>
        <v>118.11277355567523</v>
      </c>
      <c r="Q1047" s="50">
        <f t="shared" si="162"/>
        <v>1064</v>
      </c>
      <c r="R1047" s="51">
        <f t="shared" ca="1" si="169"/>
        <v>166.29705973799986</v>
      </c>
      <c r="S1047" s="52">
        <f t="shared" ca="1" si="170"/>
        <v>2109</v>
      </c>
      <c r="T1047" s="39" t="str">
        <f t="shared" ca="1" si="166"/>
        <v>166,</v>
      </c>
      <c r="U1047" s="39" t="str">
        <f t="shared" ca="1" si="167"/>
        <v>166.2971,</v>
      </c>
      <c r="V1047" s="53" t="str">
        <f t="shared" ca="1" si="168"/>
        <v>16630,</v>
      </c>
      <c r="W1047" s="41"/>
      <c r="X1047" s="42"/>
      <c r="Y1047" s="42"/>
      <c r="Z1047" s="72"/>
      <c r="AA1047" s="42"/>
      <c r="AB1047" s="44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</row>
    <row r="1048" spans="11:39" x14ac:dyDescent="0.2">
      <c r="K1048" s="26"/>
      <c r="L1048" s="48">
        <v>1047</v>
      </c>
      <c r="M1048" s="49">
        <f t="shared" si="163"/>
        <v>0.84373626373626376</v>
      </c>
      <c r="N1048" s="33">
        <f t="shared" si="164"/>
        <v>4366.7621776504293</v>
      </c>
      <c r="O1048" s="33">
        <f t="shared" si="165"/>
        <v>117.27358957265517</v>
      </c>
      <c r="P1048" s="34">
        <f>IF(INDEX($O$2:$O$4095,MATCH($B$8,$O$2:$O$4095,1)+ROWS(P$2:$P1048))&lt;=$B$9,INDEX($O$2:$O$4095,MATCH($B$8,$O$2:$O$4095,1)+ROWS(P$2:$P1048)),"")</f>
        <v>118.16197621201968</v>
      </c>
      <c r="Q1048" s="50">
        <f t="shared" si="162"/>
        <v>1065</v>
      </c>
      <c r="R1048" s="51">
        <f t="shared" ca="1" si="169"/>
        <v>166.39268034354245</v>
      </c>
      <c r="S1048" s="52">
        <f t="shared" ca="1" si="170"/>
        <v>2111</v>
      </c>
      <c r="T1048" s="39" t="str">
        <f t="shared" ca="1" si="166"/>
        <v>166,</v>
      </c>
      <c r="U1048" s="39" t="str">
        <f t="shared" ca="1" si="167"/>
        <v>166.3927,</v>
      </c>
      <c r="V1048" s="53" t="str">
        <f t="shared" ca="1" si="168"/>
        <v>16639,</v>
      </c>
      <c r="W1048" s="41"/>
      <c r="X1048" s="42"/>
      <c r="Y1048" s="42"/>
      <c r="Z1048" s="72"/>
      <c r="AA1048" s="42"/>
      <c r="AB1048" s="44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</row>
    <row r="1049" spans="11:39" x14ac:dyDescent="0.2">
      <c r="K1049" s="26"/>
      <c r="L1049" s="48">
        <v>1048</v>
      </c>
      <c r="M1049" s="49">
        <f t="shared" si="163"/>
        <v>0.84454212454212441</v>
      </c>
      <c r="N1049" s="33">
        <f t="shared" si="164"/>
        <v>4361.1641221374048</v>
      </c>
      <c r="O1049" s="33">
        <f t="shared" si="165"/>
        <v>117.3230988125988</v>
      </c>
      <c r="P1049" s="34">
        <f>IF(INDEX($O$2:$O$4095,MATCH($B$8,$O$2:$O$4095,1)+ROWS(P$2:$P1049))&lt;=$B$9,INDEX($O$2:$O$4095,MATCH($B$8,$O$2:$O$4095,1)+ROWS(P$2:$P1049)),"")</f>
        <v>118.211161281366</v>
      </c>
      <c r="Q1049" s="50">
        <f t="shared" si="162"/>
        <v>1066</v>
      </c>
      <c r="R1049" s="51">
        <f t="shared" ca="1" si="169"/>
        <v>166.48834837388716</v>
      </c>
      <c r="S1049" s="52">
        <f t="shared" ca="1" si="170"/>
        <v>2113</v>
      </c>
      <c r="T1049" s="39" t="str">
        <f t="shared" ca="1" si="166"/>
        <v>166,</v>
      </c>
      <c r="U1049" s="39" t="str">
        <f t="shared" ca="1" si="167"/>
        <v>166.4883,</v>
      </c>
      <c r="V1049" s="53" t="str">
        <f t="shared" ca="1" si="168"/>
        <v>16649,</v>
      </c>
      <c r="W1049" s="41"/>
      <c r="X1049" s="42"/>
      <c r="Y1049" s="42"/>
      <c r="Z1049" s="72"/>
      <c r="AA1049" s="42"/>
      <c r="AB1049" s="44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</row>
    <row r="1050" spans="11:39" x14ac:dyDescent="0.2">
      <c r="K1050" s="26"/>
      <c r="L1050" s="48">
        <v>1049</v>
      </c>
      <c r="M1050" s="49">
        <f t="shared" si="163"/>
        <v>0.84534798534798528</v>
      </c>
      <c r="N1050" s="33">
        <f t="shared" si="164"/>
        <v>4355.5767397521449</v>
      </c>
      <c r="O1050" s="33">
        <f t="shared" si="165"/>
        <v>117.37258961535434</v>
      </c>
      <c r="P1050" s="34">
        <f>IF(INDEX($O$2:$O$4095,MATCH($B$8,$O$2:$O$4095,1)+ROWS(P$2:$P1050))&lt;=$B$9,INDEX($O$2:$O$4095,MATCH($B$8,$O$2:$O$4095,1)+ROWS(P$2:$P1050)),"")</f>
        <v>118.26032881269953</v>
      </c>
      <c r="Q1050" s="50">
        <f t="shared" si="162"/>
        <v>1067</v>
      </c>
      <c r="R1050" s="51">
        <f t="shared" ca="1" si="169"/>
        <v>166.58406404738525</v>
      </c>
      <c r="S1050" s="52">
        <f t="shared" ca="1" si="170"/>
        <v>2115</v>
      </c>
      <c r="T1050" s="39" t="str">
        <f t="shared" ca="1" si="166"/>
        <v>167,</v>
      </c>
      <c r="U1050" s="39" t="str">
        <f t="shared" ca="1" si="167"/>
        <v>166.5841,</v>
      </c>
      <c r="V1050" s="53" t="str">
        <f t="shared" ca="1" si="168"/>
        <v>16658,</v>
      </c>
      <c r="W1050" s="41"/>
      <c r="X1050" s="42"/>
      <c r="Y1050" s="42"/>
      <c r="Z1050" s="72"/>
      <c r="AA1050" s="42"/>
      <c r="AB1050" s="44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</row>
    <row r="1051" spans="11:39" x14ac:dyDescent="0.2">
      <c r="K1051" s="26"/>
      <c r="L1051" s="48">
        <v>1050</v>
      </c>
      <c r="M1051" s="49">
        <f t="shared" si="163"/>
        <v>0.84615384615384615</v>
      </c>
      <c r="N1051" s="33">
        <f t="shared" si="164"/>
        <v>4350</v>
      </c>
      <c r="O1051" s="33">
        <f t="shared" si="165"/>
        <v>117.42206203186498</v>
      </c>
      <c r="P1051" s="34">
        <f>IF(INDEX($O$2:$O$4095,MATCH($B$8,$O$2:$O$4095,1)+ROWS(P$2:$P1051))&lt;=$B$9,INDEX($O$2:$O$4095,MATCH($B$8,$O$2:$O$4095,1)+ROWS(P$2:$P1051)),"")</f>
        <v>118.30947885489439</v>
      </c>
      <c r="Q1051" s="50">
        <f t="shared" si="162"/>
        <v>1068</v>
      </c>
      <c r="R1051" s="51">
        <f t="shared" ca="1" si="169"/>
        <v>166.67982758281084</v>
      </c>
      <c r="S1051" s="52">
        <f t="shared" ca="1" si="170"/>
        <v>2117</v>
      </c>
      <c r="T1051" s="39" t="str">
        <f t="shared" ca="1" si="166"/>
        <v>167,</v>
      </c>
      <c r="U1051" s="39" t="str">
        <f t="shared" ca="1" si="167"/>
        <v>166.6798,</v>
      </c>
      <c r="V1051" s="53" t="str">
        <f t="shared" ca="1" si="168"/>
        <v>16668,</v>
      </c>
      <c r="W1051" s="41"/>
      <c r="X1051" s="42"/>
      <c r="Y1051" s="42"/>
      <c r="Z1051" s="72"/>
      <c r="AA1051" s="42"/>
      <c r="AB1051" s="44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</row>
    <row r="1052" spans="11:39" x14ac:dyDescent="0.2">
      <c r="K1052" s="26"/>
      <c r="L1052" s="48">
        <v>1051</v>
      </c>
      <c r="M1052" s="49">
        <f t="shared" si="163"/>
        <v>0.8469597069597069</v>
      </c>
      <c r="N1052" s="33">
        <f t="shared" si="164"/>
        <v>4344.433872502379</v>
      </c>
      <c r="O1052" s="33">
        <f t="shared" si="165"/>
        <v>117.47151611295538</v>
      </c>
      <c r="P1052" s="34">
        <f>IF(INDEX($O$2:$O$4095,MATCH($B$8,$O$2:$O$4095,1)+ROWS(P$2:$P1052))&lt;=$B$9,INDEX($O$2:$O$4095,MATCH($B$8,$O$2:$O$4095,1)+ROWS(P$2:$P1052)),"")</f>
        <v>118.35861145671402</v>
      </c>
      <c r="Q1052" s="50">
        <f t="shared" si="162"/>
        <v>1069</v>
      </c>
      <c r="R1052" s="51">
        <f t="shared" ca="1" si="169"/>
        <v>166.7756391993637</v>
      </c>
      <c r="S1052" s="52">
        <f t="shared" ca="1" si="170"/>
        <v>2119</v>
      </c>
      <c r="T1052" s="39" t="str">
        <f t="shared" ca="1" si="166"/>
        <v>167,</v>
      </c>
      <c r="U1052" s="39" t="str">
        <f t="shared" ca="1" si="167"/>
        <v>166.7756,</v>
      </c>
      <c r="V1052" s="53" t="str">
        <f t="shared" ca="1" si="168"/>
        <v>16678,</v>
      </c>
      <c r="W1052" s="41"/>
      <c r="X1052" s="42"/>
      <c r="Y1052" s="42"/>
      <c r="Z1052" s="72"/>
      <c r="AA1052" s="42"/>
      <c r="AB1052" s="44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</row>
    <row r="1053" spans="11:39" x14ac:dyDescent="0.2">
      <c r="K1053" s="26"/>
      <c r="L1053" s="48">
        <v>1052</v>
      </c>
      <c r="M1053" s="49">
        <f t="shared" si="163"/>
        <v>0.84776556776556777</v>
      </c>
      <c r="N1053" s="33">
        <f t="shared" si="164"/>
        <v>4338.8783269961978</v>
      </c>
      <c r="O1053" s="33">
        <f t="shared" si="165"/>
        <v>117.52095190933176</v>
      </c>
      <c r="P1053" s="34">
        <f>IF(INDEX($O$2:$O$4095,MATCH($B$8,$O$2:$O$4095,1)+ROWS(P$2:$P1053))&lt;=$B$9,INDEX($O$2:$O$4095,MATCH($B$8,$O$2:$O$4095,1)+ROWS(P$2:$P1053)),"")</f>
        <v>118.40772666681147</v>
      </c>
      <c r="Q1053" s="50">
        <f t="shared" si="162"/>
        <v>1070</v>
      </c>
      <c r="R1053" s="51">
        <f t="shared" ca="1" si="169"/>
        <v>166.871499116672</v>
      </c>
      <c r="S1053" s="52">
        <f t="shared" ca="1" si="170"/>
        <v>2121</v>
      </c>
      <c r="T1053" s="39" t="str">
        <f t="shared" ca="1" si="166"/>
        <v>167,</v>
      </c>
      <c r="U1053" s="39" t="str">
        <f t="shared" ca="1" si="167"/>
        <v>166.8715,</v>
      </c>
      <c r="V1053" s="53" t="str">
        <f t="shared" ca="1" si="168"/>
        <v>16687,</v>
      </c>
      <c r="W1053" s="41"/>
      <c r="X1053" s="42"/>
      <c r="Y1053" s="42"/>
      <c r="Z1053" s="72"/>
      <c r="AA1053" s="42"/>
      <c r="AB1053" s="44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</row>
    <row r="1054" spans="11:39" x14ac:dyDescent="0.2">
      <c r="K1054" s="26"/>
      <c r="L1054" s="48">
        <v>1053</v>
      </c>
      <c r="M1054" s="49">
        <f t="shared" si="163"/>
        <v>0.84857142857142853</v>
      </c>
      <c r="N1054" s="33">
        <f t="shared" si="164"/>
        <v>4333.333333333333</v>
      </c>
      <c r="O1054" s="33">
        <f t="shared" si="165"/>
        <v>117.57036947158235</v>
      </c>
      <c r="P1054" s="34">
        <f>IF(INDEX($O$2:$O$4095,MATCH($B$8,$O$2:$O$4095,1)+ROWS(P$2:$P1054))&lt;=$B$9,INDEX($O$2:$O$4095,MATCH($B$8,$O$2:$O$4095,1)+ROWS(P$2:$P1054)),"")</f>
        <v>118.4568245337299</v>
      </c>
      <c r="Q1054" s="50">
        <f t="shared" si="162"/>
        <v>1071</v>
      </c>
      <c r="R1054" s="51">
        <f t="shared" ca="1" si="169"/>
        <v>166.96740755479556</v>
      </c>
      <c r="S1054" s="52">
        <f t="shared" ca="1" si="170"/>
        <v>2123</v>
      </c>
      <c r="T1054" s="39" t="str">
        <f t="shared" ca="1" si="166"/>
        <v>167,</v>
      </c>
      <c r="U1054" s="39" t="str">
        <f t="shared" ca="1" si="167"/>
        <v>166.9674,</v>
      </c>
      <c r="V1054" s="53" t="str">
        <f t="shared" ca="1" si="168"/>
        <v>16697,</v>
      </c>
      <c r="W1054" s="41"/>
      <c r="X1054" s="42"/>
      <c r="Y1054" s="42"/>
      <c r="Z1054" s="72"/>
      <c r="AA1054" s="42"/>
      <c r="AB1054" s="44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</row>
    <row r="1055" spans="11:39" x14ac:dyDescent="0.2">
      <c r="K1055" s="26"/>
      <c r="L1055" s="48">
        <v>1054</v>
      </c>
      <c r="M1055" s="49">
        <f t="shared" si="163"/>
        <v>0.84937728937728929</v>
      </c>
      <c r="N1055" s="33">
        <f t="shared" si="164"/>
        <v>4327.7988614800761</v>
      </c>
      <c r="O1055" s="33">
        <f t="shared" si="165"/>
        <v>117.61976885017816</v>
      </c>
      <c r="P1055" s="34">
        <f>IF(INDEX($O$2:$O$4095,MATCH($B$8,$O$2:$O$4095,1)+ROWS(P$2:$P1055))&lt;=$B$9,INDEX($O$2:$O$4095,MATCH($B$8,$O$2:$O$4095,1)+ROWS(P$2:$P1055)),"")</f>
        <v>118.50590510590297</v>
      </c>
      <c r="Q1055" s="50">
        <f t="shared" si="162"/>
        <v>1072</v>
      </c>
      <c r="R1055" s="51">
        <f t="shared" ca="1" si="169"/>
        <v>167.06336473422846</v>
      </c>
      <c r="S1055" s="52">
        <f t="shared" ca="1" si="170"/>
        <v>2125</v>
      </c>
      <c r="T1055" s="39" t="str">
        <f t="shared" ca="1" si="166"/>
        <v>167,</v>
      </c>
      <c r="U1055" s="39" t="str">
        <f t="shared" ca="1" si="167"/>
        <v>167.0634,</v>
      </c>
      <c r="V1055" s="53" t="str">
        <f t="shared" ca="1" si="168"/>
        <v>16706,</v>
      </c>
      <c r="W1055" s="41"/>
      <c r="X1055" s="42"/>
      <c r="Y1055" s="42"/>
      <c r="Z1055" s="72"/>
      <c r="AA1055" s="42"/>
      <c r="AB1055" s="44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</row>
    <row r="1056" spans="11:39" x14ac:dyDescent="0.2">
      <c r="K1056" s="26"/>
      <c r="L1056" s="48">
        <v>1055</v>
      </c>
      <c r="M1056" s="49">
        <f t="shared" si="163"/>
        <v>0.85018315018315016</v>
      </c>
      <c r="N1056" s="33">
        <f t="shared" si="164"/>
        <v>4322.2748815165878</v>
      </c>
      <c r="O1056" s="33">
        <f t="shared" si="165"/>
        <v>117.66915009547313</v>
      </c>
      <c r="P1056" s="34">
        <f>IF(INDEX($O$2:$O$4095,MATCH($B$8,$O$2:$O$4095,1)+ROWS(P$2:$P1056))&lt;=$B$9,INDEX($O$2:$O$4095,MATCH($B$8,$O$2:$O$4095,1)+ROWS(P$2:$P1056)),"")</f>
        <v>118.55496843165531</v>
      </c>
      <c r="Q1056" s="50">
        <f t="shared" si="162"/>
        <v>1073</v>
      </c>
      <c r="R1056" s="51">
        <f t="shared" ca="1" si="169"/>
        <v>167.15937087590197</v>
      </c>
      <c r="S1056" s="52">
        <f t="shared" ca="1" si="170"/>
        <v>2127</v>
      </c>
      <c r="T1056" s="39" t="str">
        <f t="shared" ca="1" si="166"/>
        <v>167,</v>
      </c>
      <c r="U1056" s="39" t="str">
        <f t="shared" ca="1" si="167"/>
        <v>167.1594,</v>
      </c>
      <c r="V1056" s="53" t="str">
        <f t="shared" ca="1" si="168"/>
        <v>16716,</v>
      </c>
      <c r="W1056" s="41"/>
      <c r="X1056" s="42"/>
      <c r="Y1056" s="42"/>
      <c r="Z1056" s="72"/>
      <c r="AA1056" s="42"/>
      <c r="AB1056" s="44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</row>
    <row r="1057" spans="11:39" x14ac:dyDescent="0.2">
      <c r="K1057" s="26"/>
      <c r="L1057" s="48">
        <v>1056</v>
      </c>
      <c r="M1057" s="49">
        <f t="shared" si="163"/>
        <v>0.85098901098901092</v>
      </c>
      <c r="N1057" s="33">
        <f t="shared" si="164"/>
        <v>4316.761363636364</v>
      </c>
      <c r="O1057" s="33">
        <f t="shared" si="165"/>
        <v>117.71851325770456</v>
      </c>
      <c r="P1057" s="34">
        <f>IF(INDEX($O$2:$O$4095,MATCH($B$8,$O$2:$O$4095,1)+ROWS(P$2:$P1057))&lt;=$B$9,INDEX($O$2:$O$4095,MATCH($B$8,$O$2:$O$4095,1)+ROWS(P$2:$P1057)),"")</f>
        <v>118.60401455920288</v>
      </c>
      <c r="Q1057" s="50">
        <f t="shared" si="162"/>
        <v>1074</v>
      </c>
      <c r="R1057" s="51">
        <f t="shared" ca="1" si="169"/>
        <v>167.25542620118773</v>
      </c>
      <c r="S1057" s="52">
        <f t="shared" ca="1" si="170"/>
        <v>2129</v>
      </c>
      <c r="T1057" s="39" t="str">
        <f t="shared" ca="1" si="166"/>
        <v>167,</v>
      </c>
      <c r="U1057" s="39" t="str">
        <f t="shared" ca="1" si="167"/>
        <v>167.2554,</v>
      </c>
      <c r="V1057" s="53" t="str">
        <f t="shared" ca="1" si="168"/>
        <v>16726,</v>
      </c>
      <c r="W1057" s="41"/>
      <c r="X1057" s="42"/>
      <c r="Y1057" s="42"/>
      <c r="Z1057" s="72"/>
      <c r="AA1057" s="42"/>
      <c r="AB1057" s="44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</row>
    <row r="1058" spans="11:39" x14ac:dyDescent="0.2">
      <c r="K1058" s="26"/>
      <c r="L1058" s="48">
        <v>1057</v>
      </c>
      <c r="M1058" s="49">
        <f t="shared" si="163"/>
        <v>0.85179487179487179</v>
      </c>
      <c r="N1058" s="33">
        <f t="shared" si="164"/>
        <v>4311.2582781456958</v>
      </c>
      <c r="O1058" s="33">
        <f t="shared" si="165"/>
        <v>117.76785838699402</v>
      </c>
      <c r="P1058" s="34">
        <f>IF(INDEX($O$2:$O$4095,MATCH($B$8,$O$2:$O$4095,1)+ROWS(P$2:$P1058))&lt;=$B$9,INDEX($O$2:$O$4095,MATCH($B$8,$O$2:$O$4095,1)+ROWS(P$2:$P1058)),"")</f>
        <v>118.6530435366534</v>
      </c>
      <c r="Q1058" s="50">
        <f t="shared" si="162"/>
        <v>1075</v>
      </c>
      <c r="R1058" s="51">
        <f t="shared" ca="1" si="169"/>
        <v>167.35153093190053</v>
      </c>
      <c r="S1058" s="52">
        <f t="shared" ca="1" si="170"/>
        <v>2131</v>
      </c>
      <c r="T1058" s="39" t="str">
        <f t="shared" ca="1" si="166"/>
        <v>167,</v>
      </c>
      <c r="U1058" s="39" t="str">
        <f t="shared" ca="1" si="167"/>
        <v>167.3515,</v>
      </c>
      <c r="V1058" s="53" t="str">
        <f t="shared" ca="1" si="168"/>
        <v>16735,</v>
      </c>
      <c r="W1058" s="41"/>
      <c r="X1058" s="42"/>
      <c r="Y1058" s="42"/>
      <c r="Z1058" s="72"/>
      <c r="AA1058" s="42"/>
      <c r="AB1058" s="44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</row>
    <row r="1059" spans="11:39" x14ac:dyDescent="0.2">
      <c r="K1059" s="26"/>
      <c r="L1059" s="48">
        <v>1058</v>
      </c>
      <c r="M1059" s="49">
        <f t="shared" si="163"/>
        <v>0.85260073260073255</v>
      </c>
      <c r="N1059" s="33">
        <f t="shared" si="164"/>
        <v>4305.7655954631382</v>
      </c>
      <c r="O1059" s="33">
        <f t="shared" si="165"/>
        <v>117.81718553334724</v>
      </c>
      <c r="P1059" s="34">
        <f>IF(INDEX($O$2:$O$4095,MATCH($B$8,$O$2:$O$4095,1)+ROWS(P$2:$P1059))&lt;=$B$9,INDEX($O$2:$O$4095,MATCH($B$8,$O$2:$O$4095,1)+ROWS(P$2:$P1059)),"")</f>
        <v>118.70205541200681</v>
      </c>
      <c r="Q1059" s="50">
        <f t="shared" si="162"/>
        <v>1076</v>
      </c>
      <c r="R1059" s="51">
        <f t="shared" ca="1" si="169"/>
        <v>167.44768529030131</v>
      </c>
      <c r="S1059" s="52">
        <f t="shared" ca="1" si="170"/>
        <v>2133</v>
      </c>
      <c r="T1059" s="39" t="str">
        <f t="shared" ca="1" si="166"/>
        <v>167,</v>
      </c>
      <c r="U1059" s="39" t="str">
        <f t="shared" ca="1" si="167"/>
        <v>167.4477,</v>
      </c>
      <c r="V1059" s="53" t="str">
        <f t="shared" ca="1" si="168"/>
        <v>16745,</v>
      </c>
      <c r="W1059" s="41"/>
      <c r="X1059" s="42"/>
      <c r="Y1059" s="42"/>
      <c r="Z1059" s="72"/>
      <c r="AA1059" s="42"/>
      <c r="AB1059" s="44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</row>
    <row r="1060" spans="11:39" x14ac:dyDescent="0.2">
      <c r="K1060" s="26"/>
      <c r="L1060" s="48">
        <v>1059</v>
      </c>
      <c r="M1060" s="49">
        <f t="shared" si="163"/>
        <v>0.85340659340659342</v>
      </c>
      <c r="N1060" s="33">
        <f t="shared" si="164"/>
        <v>4300.283286118979</v>
      </c>
      <c r="O1060" s="33">
        <f t="shared" si="165"/>
        <v>117.86649474665478</v>
      </c>
      <c r="P1060" s="34">
        <f>IF(INDEX($O$2:$O$4095,MATCH($B$8,$O$2:$O$4095,1)+ROWS(P$2:$P1060))&lt;=$B$9,INDEX($O$2:$O$4095,MATCH($B$8,$O$2:$O$4095,1)+ROWS(P$2:$P1060)),"")</f>
        <v>118.75105023315575</v>
      </c>
      <c r="Q1060" s="50">
        <f t="shared" si="162"/>
        <v>1077</v>
      </c>
      <c r="R1060" s="51">
        <f t="shared" ca="1" si="169"/>
        <v>167.54388949910015</v>
      </c>
      <c r="S1060" s="52">
        <f t="shared" ca="1" si="170"/>
        <v>2135</v>
      </c>
      <c r="T1060" s="39" t="str">
        <f t="shared" ca="1" si="166"/>
        <v>168,</v>
      </c>
      <c r="U1060" s="39" t="str">
        <f t="shared" ca="1" si="167"/>
        <v>167.5439,</v>
      </c>
      <c r="V1060" s="53" t="str">
        <f t="shared" ca="1" si="168"/>
        <v>16754,</v>
      </c>
      <c r="W1060" s="41"/>
      <c r="X1060" s="42"/>
      <c r="Y1060" s="42"/>
      <c r="Z1060" s="72"/>
      <c r="AA1060" s="42"/>
      <c r="AB1060" s="44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</row>
    <row r="1061" spans="11:39" x14ac:dyDescent="0.2">
      <c r="K1061" s="26"/>
      <c r="L1061" s="48">
        <v>1060</v>
      </c>
      <c r="M1061" s="49">
        <f t="shared" si="163"/>
        <v>0.85421245421245418</v>
      </c>
      <c r="N1061" s="33">
        <f t="shared" si="164"/>
        <v>4294.8113207547167</v>
      </c>
      <c r="O1061" s="33">
        <f t="shared" si="165"/>
        <v>117.9157860766926</v>
      </c>
      <c r="P1061" s="34">
        <f>IF(INDEX($O$2:$O$4095,MATCH($B$8,$O$2:$O$4095,1)+ROWS(P$2:$P1061))&lt;=$B$9,INDEX($O$2:$O$4095,MATCH($B$8,$O$2:$O$4095,1)+ROWS(P$2:$P1061)),"")</f>
        <v>118.80002804788563</v>
      </c>
      <c r="Q1061" s="50">
        <f t="shared" si="162"/>
        <v>1078</v>
      </c>
      <c r="R1061" s="51">
        <f t="shared" ca="1" si="169"/>
        <v>167.6401437814593</v>
      </c>
      <c r="S1061" s="52">
        <f t="shared" ca="1" si="170"/>
        <v>2137</v>
      </c>
      <c r="T1061" s="39" t="str">
        <f t="shared" ca="1" si="166"/>
        <v>168,</v>
      </c>
      <c r="U1061" s="39" t="str">
        <f t="shared" ca="1" si="167"/>
        <v>167.6401,</v>
      </c>
      <c r="V1061" s="53" t="str">
        <f t="shared" ca="1" si="168"/>
        <v>16764,</v>
      </c>
      <c r="W1061" s="41"/>
      <c r="X1061" s="42"/>
      <c r="Y1061" s="42"/>
      <c r="Z1061" s="72"/>
      <c r="AA1061" s="42"/>
      <c r="AB1061" s="44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</row>
    <row r="1062" spans="11:39" x14ac:dyDescent="0.2">
      <c r="K1062" s="26"/>
      <c r="L1062" s="48">
        <v>1061</v>
      </c>
      <c r="M1062" s="49">
        <f t="shared" si="163"/>
        <v>0.85501831501831493</v>
      </c>
      <c r="N1062" s="33">
        <f t="shared" si="164"/>
        <v>4289.3496701225258</v>
      </c>
      <c r="O1062" s="33">
        <f t="shared" si="165"/>
        <v>117.96505957312229</v>
      </c>
      <c r="P1062" s="34">
        <f>IF(INDEX($O$2:$O$4095,MATCH($B$8,$O$2:$O$4095,1)+ROWS(P$2:$P1062))&lt;=$B$9,INDEX($O$2:$O$4095,MATCH($B$8,$O$2:$O$4095,1)+ROWS(P$2:$P1062)),"")</f>
        <v>118.84898890387564</v>
      </c>
      <c r="Q1062" s="50">
        <f t="shared" si="162"/>
        <v>1079</v>
      </c>
      <c r="R1062" s="51">
        <f t="shared" ca="1" si="169"/>
        <v>167.73644836099601</v>
      </c>
      <c r="S1062" s="52">
        <f t="shared" ca="1" si="170"/>
        <v>2139</v>
      </c>
      <c r="T1062" s="39" t="str">
        <f t="shared" ca="1" si="166"/>
        <v>168,</v>
      </c>
      <c r="U1062" s="39" t="str">
        <f t="shared" ca="1" si="167"/>
        <v>167.7364,</v>
      </c>
      <c r="V1062" s="53" t="str">
        <f t="shared" ca="1" si="168"/>
        <v>16774,</v>
      </c>
      <c r="W1062" s="41"/>
      <c r="X1062" s="42"/>
      <c r="Y1062" s="42"/>
      <c r="Z1062" s="72"/>
      <c r="AA1062" s="42"/>
      <c r="AB1062" s="44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</row>
    <row r="1063" spans="11:39" x14ac:dyDescent="0.2">
      <c r="K1063" s="26"/>
      <c r="L1063" s="48">
        <v>1062</v>
      </c>
      <c r="M1063" s="49">
        <f t="shared" si="163"/>
        <v>0.8558241758241758</v>
      </c>
      <c r="N1063" s="33">
        <f t="shared" si="164"/>
        <v>4283.8983050847455</v>
      </c>
      <c r="O1063" s="33">
        <f t="shared" si="165"/>
        <v>118.01431528549188</v>
      </c>
      <c r="P1063" s="34">
        <f>IF(INDEX($O$2:$O$4095,MATCH($B$8,$O$2:$O$4095,1)+ROWS(P$2:$P1063))&lt;=$B$9,INDEX($O$2:$O$4095,MATCH($B$8,$O$2:$O$4095,1)+ROWS(P$2:$P1063)),"")</f>
        <v>118.89793284869842</v>
      </c>
      <c r="Q1063" s="50">
        <f t="shared" si="162"/>
        <v>1080</v>
      </c>
      <c r="R1063" s="51">
        <f t="shared" ca="1" si="169"/>
        <v>167.83280346178594</v>
      </c>
      <c r="S1063" s="52">
        <f t="shared" ca="1" si="170"/>
        <v>2141</v>
      </c>
      <c r="T1063" s="39" t="str">
        <f t="shared" ca="1" si="166"/>
        <v>168,</v>
      </c>
      <c r="U1063" s="39" t="str">
        <f t="shared" ca="1" si="167"/>
        <v>167.8328,</v>
      </c>
      <c r="V1063" s="53" t="str">
        <f t="shared" ca="1" si="168"/>
        <v>16783,</v>
      </c>
      <c r="W1063" s="41"/>
      <c r="X1063" s="42"/>
      <c r="Y1063" s="42"/>
      <c r="Z1063" s="72"/>
      <c r="AA1063" s="42"/>
      <c r="AB1063" s="44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</row>
    <row r="1064" spans="11:39" x14ac:dyDescent="0.2">
      <c r="K1064" s="26"/>
      <c r="L1064" s="48">
        <v>1063</v>
      </c>
      <c r="M1064" s="49">
        <f t="shared" si="163"/>
        <v>0.85663003663003656</v>
      </c>
      <c r="N1064" s="33">
        <f t="shared" si="164"/>
        <v>4278.457196613359</v>
      </c>
      <c r="O1064" s="33">
        <f t="shared" si="165"/>
        <v>118.06355326323563</v>
      </c>
      <c r="P1064" s="34">
        <f>IF(INDEX($O$2:$O$4095,MATCH($B$8,$O$2:$O$4095,1)+ROWS(P$2:$P1064))&lt;=$B$9,INDEX($O$2:$O$4095,MATCH($B$8,$O$2:$O$4095,1)+ROWS(P$2:$P1064)),"")</f>
        <v>118.94685992982124</v>
      </c>
      <c r="Q1064" s="50">
        <f t="shared" si="162"/>
        <v>1081</v>
      </c>
      <c r="R1064" s="51">
        <f t="shared" ca="1" si="169"/>
        <v>167.9292093083655</v>
      </c>
      <c r="S1064" s="52">
        <f t="shared" ca="1" si="170"/>
        <v>2143</v>
      </c>
      <c r="T1064" s="39" t="str">
        <f t="shared" ca="1" si="166"/>
        <v>168,</v>
      </c>
      <c r="U1064" s="39" t="str">
        <f t="shared" ca="1" si="167"/>
        <v>167.9292,</v>
      </c>
      <c r="V1064" s="53" t="str">
        <f t="shared" ca="1" si="168"/>
        <v>16793,</v>
      </c>
      <c r="W1064" s="41"/>
      <c r="X1064" s="42"/>
      <c r="Y1064" s="42"/>
      <c r="Z1064" s="72"/>
      <c r="AA1064" s="42"/>
      <c r="AB1064" s="44"/>
      <c r="AC1064" s="45"/>
      <c r="AD1064" s="45"/>
      <c r="AE1064" s="45"/>
      <c r="AF1064" s="45"/>
      <c r="AG1064" s="45"/>
      <c r="AH1064" s="45"/>
      <c r="AI1064" s="45"/>
      <c r="AJ1064" s="45"/>
      <c r="AK1064" s="45"/>
      <c r="AL1064" s="45"/>
      <c r="AM1064" s="45"/>
    </row>
    <row r="1065" spans="11:39" x14ac:dyDescent="0.2">
      <c r="K1065" s="26"/>
      <c r="L1065" s="48">
        <v>1064</v>
      </c>
      <c r="M1065" s="49">
        <f t="shared" si="163"/>
        <v>0.85743589743589743</v>
      </c>
      <c r="N1065" s="33">
        <f t="shared" si="164"/>
        <v>4273.0263157894733</v>
      </c>
      <c r="O1065" s="33">
        <f t="shared" si="165"/>
        <v>118.11277355567523</v>
      </c>
      <c r="P1065" s="34">
        <f>IF(INDEX($O$2:$O$4095,MATCH($B$8,$O$2:$O$4095,1)+ROWS(P$2:$P1065))&lt;=$B$9,INDEX($O$2:$O$4095,MATCH($B$8,$O$2:$O$4095,1)+ROWS(P$2:$P1065)),"")</f>
        <v>118.99577019460571</v>
      </c>
      <c r="Q1065" s="50">
        <f t="shared" si="162"/>
        <v>1082</v>
      </c>
      <c r="R1065" s="51">
        <f t="shared" ca="1" si="169"/>
        <v>168.02566612573554</v>
      </c>
      <c r="S1065" s="52">
        <f t="shared" ca="1" si="170"/>
        <v>2145</v>
      </c>
      <c r="T1065" s="39" t="str">
        <f t="shared" ca="1" si="166"/>
        <v>168,</v>
      </c>
      <c r="U1065" s="39" t="str">
        <f t="shared" ca="1" si="167"/>
        <v>168.0257,</v>
      </c>
      <c r="V1065" s="53" t="str">
        <f t="shared" ca="1" si="168"/>
        <v>16803,</v>
      </c>
      <c r="W1065" s="41"/>
      <c r="X1065" s="42"/>
      <c r="Y1065" s="42"/>
      <c r="Z1065" s="72"/>
      <c r="AA1065" s="42"/>
      <c r="AB1065" s="44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</row>
    <row r="1066" spans="11:39" x14ac:dyDescent="0.2">
      <c r="K1066" s="26"/>
      <c r="L1066" s="48">
        <v>1065</v>
      </c>
      <c r="M1066" s="49">
        <f t="shared" si="163"/>
        <v>0.85824175824175819</v>
      </c>
      <c r="N1066" s="33">
        <f t="shared" si="164"/>
        <v>4267.6056338028175</v>
      </c>
      <c r="O1066" s="33">
        <f t="shared" si="165"/>
        <v>118.16197621201968</v>
      </c>
      <c r="P1066" s="34">
        <f>IF(INDEX($O$2:$O$4095,MATCH($B$8,$O$2:$O$4095,1)+ROWS(P$2:$P1066))&lt;=$B$9,INDEX($O$2:$O$4095,MATCH($B$8,$O$2:$O$4095,1)+ROWS(P$2:$P1066)),"")</f>
        <v>119.04466369030877</v>
      </c>
      <c r="Q1066" s="50">
        <f t="shared" si="162"/>
        <v>1083</v>
      </c>
      <c r="R1066" s="51">
        <f t="shared" ca="1" si="169"/>
        <v>168.12217413936423</v>
      </c>
      <c r="S1066" s="52">
        <f t="shared" ca="1" si="170"/>
        <v>2147</v>
      </c>
      <c r="T1066" s="39" t="str">
        <f t="shared" ca="1" si="166"/>
        <v>168,</v>
      </c>
      <c r="U1066" s="39" t="str">
        <f t="shared" ca="1" si="167"/>
        <v>168.1222,</v>
      </c>
      <c r="V1066" s="53" t="str">
        <f t="shared" ca="1" si="168"/>
        <v>16812,</v>
      </c>
      <c r="W1066" s="41"/>
      <c r="X1066" s="42"/>
      <c r="Y1066" s="42"/>
      <c r="Z1066" s="72"/>
      <c r="AA1066" s="42"/>
      <c r="AB1066" s="44"/>
      <c r="AC1066" s="45"/>
      <c r="AD1066" s="45"/>
      <c r="AE1066" s="45"/>
      <c r="AF1066" s="45"/>
      <c r="AG1066" s="45"/>
      <c r="AH1066" s="45"/>
      <c r="AI1066" s="45"/>
      <c r="AJ1066" s="45"/>
      <c r="AK1066" s="45"/>
      <c r="AL1066" s="45"/>
      <c r="AM1066" s="45"/>
    </row>
    <row r="1067" spans="11:39" x14ac:dyDescent="0.2">
      <c r="K1067" s="26"/>
      <c r="L1067" s="48">
        <v>1066</v>
      </c>
      <c r="M1067" s="49">
        <f t="shared" si="163"/>
        <v>0.85904761904761895</v>
      </c>
      <c r="N1067" s="33">
        <f t="shared" si="164"/>
        <v>4262.1951219512202</v>
      </c>
      <c r="O1067" s="33">
        <f t="shared" si="165"/>
        <v>118.211161281366</v>
      </c>
      <c r="P1067" s="34">
        <f>IF(INDEX($O$2:$O$4095,MATCH($B$8,$O$2:$O$4095,1)+ROWS(P$2:$P1067))&lt;=$B$9,INDEX($O$2:$O$4095,MATCH($B$8,$O$2:$O$4095,1)+ROWS(P$2:$P1067)),"")</f>
        <v>119.09354046408265</v>
      </c>
      <c r="Q1067" s="50">
        <f t="shared" si="162"/>
        <v>1084</v>
      </c>
      <c r="R1067" s="51">
        <f t="shared" ca="1" si="169"/>
        <v>168.2187335751899</v>
      </c>
      <c r="S1067" s="52">
        <f t="shared" ca="1" si="170"/>
        <v>2149</v>
      </c>
      <c r="T1067" s="39" t="str">
        <f t="shared" ca="1" si="166"/>
        <v>168,</v>
      </c>
      <c r="U1067" s="39" t="str">
        <f t="shared" ca="1" si="167"/>
        <v>168.2187,</v>
      </c>
      <c r="V1067" s="53" t="str">
        <f t="shared" ca="1" si="168"/>
        <v>16822,</v>
      </c>
      <c r="W1067" s="41"/>
      <c r="X1067" s="42"/>
      <c r="Y1067" s="42"/>
      <c r="Z1067" s="72"/>
      <c r="AA1067" s="42"/>
      <c r="AB1067" s="44"/>
      <c r="AC1067" s="45"/>
      <c r="AD1067" s="45"/>
      <c r="AE1067" s="45"/>
      <c r="AF1067" s="45"/>
      <c r="AG1067" s="45"/>
      <c r="AH1067" s="45"/>
      <c r="AI1067" s="45"/>
      <c r="AJ1067" s="45"/>
      <c r="AK1067" s="45"/>
      <c r="AL1067" s="45"/>
      <c r="AM1067" s="45"/>
    </row>
    <row r="1068" spans="11:39" x14ac:dyDescent="0.2">
      <c r="K1068" s="26"/>
      <c r="L1068" s="48">
        <v>1067</v>
      </c>
      <c r="M1068" s="49">
        <f t="shared" si="163"/>
        <v>0.85985347985347982</v>
      </c>
      <c r="N1068" s="33">
        <f t="shared" si="164"/>
        <v>4256.7947516401118</v>
      </c>
      <c r="O1068" s="33">
        <f t="shared" si="165"/>
        <v>118.26032881269953</v>
      </c>
      <c r="P1068" s="34">
        <f>IF(INDEX($O$2:$O$4095,MATCH($B$8,$O$2:$O$4095,1)+ROWS(P$2:$P1068))&lt;=$B$9,INDEX($O$2:$O$4095,MATCH($B$8,$O$2:$O$4095,1)+ROWS(P$2:$P1068)),"")</f>
        <v>119.14240056297564</v>
      </c>
      <c r="Q1068" s="50">
        <f t="shared" si="162"/>
        <v>1085</v>
      </c>
      <c r="R1068" s="51">
        <f t="shared" ca="1" si="169"/>
        <v>168.31534465962432</v>
      </c>
      <c r="S1068" s="52">
        <f t="shared" ca="1" si="170"/>
        <v>2151</v>
      </c>
      <c r="T1068" s="39" t="str">
        <f t="shared" ca="1" si="166"/>
        <v>168,</v>
      </c>
      <c r="U1068" s="39" t="str">
        <f t="shared" ca="1" si="167"/>
        <v>168.3153,</v>
      </c>
      <c r="V1068" s="53" t="str">
        <f t="shared" ca="1" si="168"/>
        <v>16832,</v>
      </c>
      <c r="W1068" s="41"/>
      <c r="X1068" s="42"/>
      <c r="Y1068" s="42"/>
      <c r="Z1068" s="72"/>
      <c r="AA1068" s="42"/>
      <c r="AB1068" s="44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</row>
    <row r="1069" spans="11:39" x14ac:dyDescent="0.2">
      <c r="K1069" s="26"/>
      <c r="L1069" s="48">
        <v>1068</v>
      </c>
      <c r="M1069" s="49">
        <f t="shared" si="163"/>
        <v>0.86065934065934058</v>
      </c>
      <c r="N1069" s="33">
        <f t="shared" si="164"/>
        <v>4251.4044943820227</v>
      </c>
      <c r="O1069" s="33">
        <f t="shared" si="165"/>
        <v>118.30947885489439</v>
      </c>
      <c r="P1069" s="34">
        <f>IF(INDEX($O$2:$O$4095,MATCH($B$8,$O$2:$O$4095,1)+ROWS(P$2:$P1069))&lt;=$B$9,INDEX($O$2:$O$4095,MATCH($B$8,$O$2:$O$4095,1)+ROWS(P$2:$P1069)),"")</f>
        <v>119.19124403393192</v>
      </c>
      <c r="Q1069" s="50">
        <f t="shared" si="162"/>
        <v>1086</v>
      </c>
      <c r="R1069" s="51">
        <f t="shared" ca="1" si="169"/>
        <v>168.41200761955577</v>
      </c>
      <c r="S1069" s="52">
        <f t="shared" ca="1" si="170"/>
        <v>2153</v>
      </c>
      <c r="T1069" s="39" t="str">
        <f t="shared" ca="1" si="166"/>
        <v>168,</v>
      </c>
      <c r="U1069" s="39" t="str">
        <f t="shared" ca="1" si="167"/>
        <v>168.412,</v>
      </c>
      <c r="V1069" s="53" t="str">
        <f t="shared" ca="1" si="168"/>
        <v>16841,</v>
      </c>
      <c r="W1069" s="41"/>
      <c r="X1069" s="42"/>
      <c r="Y1069" s="42"/>
      <c r="Z1069" s="72"/>
      <c r="AA1069" s="42"/>
      <c r="AB1069" s="44"/>
      <c r="AC1069" s="45"/>
      <c r="AD1069" s="45"/>
      <c r="AE1069" s="45"/>
      <c r="AF1069" s="45"/>
      <c r="AG1069" s="45"/>
      <c r="AH1069" s="45"/>
      <c r="AI1069" s="45"/>
      <c r="AJ1069" s="45"/>
      <c r="AK1069" s="45"/>
      <c r="AL1069" s="45"/>
      <c r="AM1069" s="45"/>
    </row>
    <row r="1070" spans="11:39" x14ac:dyDescent="0.2">
      <c r="K1070" s="26"/>
      <c r="L1070" s="48">
        <v>1069</v>
      </c>
      <c r="M1070" s="49">
        <f t="shared" si="163"/>
        <v>0.86146520146520145</v>
      </c>
      <c r="N1070" s="33">
        <f t="shared" si="164"/>
        <v>4246.0243217960715</v>
      </c>
      <c r="O1070" s="33">
        <f t="shared" si="165"/>
        <v>118.35861145671402</v>
      </c>
      <c r="P1070" s="34">
        <f>IF(INDEX($O$2:$O$4095,MATCH($B$8,$O$2:$O$4095,1)+ROWS(P$2:$P1070))&lt;=$B$9,INDEX($O$2:$O$4095,MATCH($B$8,$O$2:$O$4095,1)+ROWS(P$2:$P1070)),"")</f>
        <v>119.24007092379264</v>
      </c>
      <c r="Q1070" s="50">
        <f t="shared" si="162"/>
        <v>1087</v>
      </c>
      <c r="R1070" s="51">
        <f t="shared" ca="1" si="169"/>
        <v>168.50872268235179</v>
      </c>
      <c r="S1070" s="52">
        <f t="shared" ca="1" si="170"/>
        <v>2155</v>
      </c>
      <c r="T1070" s="39" t="str">
        <f t="shared" ca="1" si="166"/>
        <v>169,</v>
      </c>
      <c r="U1070" s="39" t="str">
        <f t="shared" ca="1" si="167"/>
        <v>168.5087,</v>
      </c>
      <c r="V1070" s="53" t="str">
        <f t="shared" ca="1" si="168"/>
        <v>16851,</v>
      </c>
      <c r="W1070" s="41"/>
      <c r="X1070" s="42"/>
      <c r="Y1070" s="42"/>
      <c r="Z1070" s="72"/>
      <c r="AA1070" s="42"/>
      <c r="AB1070" s="44"/>
      <c r="AC1070" s="45"/>
      <c r="AD1070" s="45"/>
      <c r="AE1070" s="45"/>
      <c r="AF1070" s="45"/>
      <c r="AG1070" s="45"/>
      <c r="AH1070" s="45"/>
      <c r="AI1070" s="45"/>
      <c r="AJ1070" s="45"/>
      <c r="AK1070" s="45"/>
      <c r="AL1070" s="45"/>
      <c r="AM1070" s="45"/>
    </row>
    <row r="1071" spans="11:39" x14ac:dyDescent="0.2">
      <c r="K1071" s="26"/>
      <c r="L1071" s="48">
        <v>1070</v>
      </c>
      <c r="M1071" s="49">
        <f t="shared" si="163"/>
        <v>0.86227106227106232</v>
      </c>
      <c r="N1071" s="33">
        <f t="shared" si="164"/>
        <v>4240.6542056074759</v>
      </c>
      <c r="O1071" s="33">
        <f t="shared" si="165"/>
        <v>118.40772666681147</v>
      </c>
      <c r="P1071" s="34">
        <f>IF(INDEX($O$2:$O$4095,MATCH($B$8,$O$2:$O$4095,1)+ROWS(P$2:$P1071))&lt;=$B$9,INDEX($O$2:$O$4095,MATCH($B$8,$O$2:$O$4095,1)+ROWS(P$2:$P1071)),"")</f>
        <v>119.28888127929605</v>
      </c>
      <c r="Q1071" s="50">
        <f t="shared" si="162"/>
        <v>1088</v>
      </c>
      <c r="R1071" s="51">
        <f t="shared" ca="1" si="169"/>
        <v>168.60549007586297</v>
      </c>
      <c r="S1071" s="52">
        <f t="shared" ca="1" si="170"/>
        <v>2157</v>
      </c>
      <c r="T1071" s="39" t="str">
        <f t="shared" ca="1" si="166"/>
        <v>169,</v>
      </c>
      <c r="U1071" s="39" t="str">
        <f t="shared" ca="1" si="167"/>
        <v>168.6055,</v>
      </c>
      <c r="V1071" s="53" t="str">
        <f t="shared" ca="1" si="168"/>
        <v>16861,</v>
      </c>
      <c r="W1071" s="41"/>
      <c r="X1071" s="42"/>
      <c r="Y1071" s="42"/>
      <c r="Z1071" s="72"/>
      <c r="AA1071" s="42"/>
      <c r="AB1071" s="44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</row>
    <row r="1072" spans="11:39" x14ac:dyDescent="0.2">
      <c r="K1072" s="26"/>
      <c r="L1072" s="48">
        <v>1071</v>
      </c>
      <c r="M1072" s="49">
        <f t="shared" si="163"/>
        <v>0.86307692307692296</v>
      </c>
      <c r="N1072" s="33">
        <f t="shared" si="164"/>
        <v>4235.2941176470595</v>
      </c>
      <c r="O1072" s="33">
        <f t="shared" si="165"/>
        <v>118.4568245337299</v>
      </c>
      <c r="P1072" s="34">
        <f>IF(INDEX($O$2:$O$4095,MATCH($B$8,$O$2:$O$4095,1)+ROWS(P$2:$P1072))&lt;=$B$9,INDEX($O$2:$O$4095,MATCH($B$8,$O$2:$O$4095,1)+ROWS(P$2:$P1072)),"")</f>
        <v>119.33767514707768</v>
      </c>
      <c r="Q1072" s="50">
        <f t="shared" si="162"/>
        <v>1089</v>
      </c>
      <c r="R1072" s="51">
        <f t="shared" ca="1" si="169"/>
        <v>168.70231002842553</v>
      </c>
      <c r="S1072" s="52">
        <f t="shared" ca="1" si="170"/>
        <v>2159</v>
      </c>
      <c r="T1072" s="39" t="str">
        <f t="shared" ca="1" si="166"/>
        <v>169,</v>
      </c>
      <c r="U1072" s="39" t="str">
        <f t="shared" ca="1" si="167"/>
        <v>168.7023,</v>
      </c>
      <c r="V1072" s="53" t="str">
        <f t="shared" ca="1" si="168"/>
        <v>16870,</v>
      </c>
      <c r="W1072" s="41"/>
      <c r="X1072" s="42"/>
      <c r="Y1072" s="42"/>
      <c r="Z1072" s="72"/>
      <c r="AA1072" s="42"/>
      <c r="AB1072" s="44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</row>
    <row r="1073" spans="11:39" x14ac:dyDescent="0.2">
      <c r="K1073" s="26"/>
      <c r="L1073" s="48">
        <v>1072</v>
      </c>
      <c r="M1073" s="49">
        <f t="shared" si="163"/>
        <v>0.86388278388278383</v>
      </c>
      <c r="N1073" s="33">
        <f t="shared" si="164"/>
        <v>4229.9440298507461</v>
      </c>
      <c r="O1073" s="33">
        <f t="shared" si="165"/>
        <v>118.50590510590297</v>
      </c>
      <c r="P1073" s="34">
        <f>IF(INDEX($O$2:$O$4095,MATCH($B$8,$O$2:$O$4095,1)+ROWS(P$2:$P1073))&lt;=$B$9,INDEX($O$2:$O$4095,MATCH($B$8,$O$2:$O$4095,1)+ROWS(P$2:$P1073)),"")</f>
        <v>119.38645257367091</v>
      </c>
      <c r="Q1073" s="50">
        <f t="shared" si="162"/>
        <v>1090</v>
      </c>
      <c r="R1073" s="51">
        <f t="shared" ca="1" si="169"/>
        <v>168.79918276886451</v>
      </c>
      <c r="S1073" s="52">
        <f t="shared" ca="1" si="170"/>
        <v>2161</v>
      </c>
      <c r="T1073" s="39" t="str">
        <f t="shared" ca="1" si="166"/>
        <v>169,</v>
      </c>
      <c r="U1073" s="39" t="str">
        <f t="shared" ca="1" si="167"/>
        <v>168.7992,</v>
      </c>
      <c r="V1073" s="53" t="str">
        <f t="shared" ca="1" si="168"/>
        <v>16880,</v>
      </c>
      <c r="W1073" s="41"/>
      <c r="X1073" s="42"/>
      <c r="Y1073" s="42"/>
      <c r="Z1073" s="72"/>
      <c r="AA1073" s="42"/>
      <c r="AB1073" s="44"/>
      <c r="AC1073" s="45"/>
      <c r="AD1073" s="45"/>
      <c r="AE1073" s="45"/>
      <c r="AF1073" s="45"/>
      <c r="AG1073" s="45"/>
      <c r="AH1073" s="45"/>
      <c r="AI1073" s="45"/>
      <c r="AJ1073" s="45"/>
      <c r="AK1073" s="45"/>
      <c r="AL1073" s="45"/>
      <c r="AM1073" s="45"/>
    </row>
    <row r="1074" spans="11:39" x14ac:dyDescent="0.2">
      <c r="K1074" s="26"/>
      <c r="L1074" s="48">
        <v>1073</v>
      </c>
      <c r="M1074" s="49">
        <f t="shared" si="163"/>
        <v>0.86468864468864459</v>
      </c>
      <c r="N1074" s="33">
        <f t="shared" si="164"/>
        <v>4224.6039142590871</v>
      </c>
      <c r="O1074" s="33">
        <f t="shared" si="165"/>
        <v>118.55496843165531</v>
      </c>
      <c r="P1074" s="34">
        <f>IF(INDEX($O$2:$O$4095,MATCH($B$8,$O$2:$O$4095,1)+ROWS(P$2:$P1074))&lt;=$B$9,INDEX($O$2:$O$4095,MATCH($B$8,$O$2:$O$4095,1)+ROWS(P$2:$P1074)),"")</f>
        <v>119.4352136055075</v>
      </c>
      <c r="Q1074" s="50">
        <f t="shared" si="162"/>
        <v>1091</v>
      </c>
      <c r="R1074" s="51">
        <f t="shared" ca="1" si="169"/>
        <v>168.89610852649707</v>
      </c>
      <c r="S1074" s="52">
        <f t="shared" ca="1" si="170"/>
        <v>2163</v>
      </c>
      <c r="T1074" s="39" t="str">
        <f t="shared" ca="1" si="166"/>
        <v>169,</v>
      </c>
      <c r="U1074" s="39" t="str">
        <f t="shared" ca="1" si="167"/>
        <v>168.8961,</v>
      </c>
      <c r="V1074" s="53" t="str">
        <f t="shared" ca="1" si="168"/>
        <v>16890,</v>
      </c>
      <c r="W1074" s="41"/>
      <c r="X1074" s="42"/>
      <c r="Y1074" s="42"/>
      <c r="Z1074" s="72"/>
      <c r="AA1074" s="42"/>
      <c r="AB1074" s="44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</row>
    <row r="1075" spans="11:39" x14ac:dyDescent="0.2">
      <c r="K1075" s="26"/>
      <c r="L1075" s="48">
        <v>1074</v>
      </c>
      <c r="M1075" s="49">
        <f t="shared" si="163"/>
        <v>0.86549450549450546</v>
      </c>
      <c r="N1075" s="33">
        <f t="shared" si="164"/>
        <v>4219.2737430167599</v>
      </c>
      <c r="O1075" s="33">
        <f t="shared" si="165"/>
        <v>118.60401455920288</v>
      </c>
      <c r="P1075" s="34">
        <f>IF(INDEX($O$2:$O$4095,MATCH($B$8,$O$2:$O$4095,1)+ROWS(P$2:$P1075))&lt;=$B$9,INDEX($O$2:$O$4095,MATCH($B$8,$O$2:$O$4095,1)+ROWS(P$2:$P1075)),"")</f>
        <v>119.48395828891762</v>
      </c>
      <c r="Q1075" s="50">
        <f t="shared" si="162"/>
        <v>1092</v>
      </c>
      <c r="R1075" s="51">
        <f t="shared" ca="1" si="169"/>
        <v>168.99308753113576</v>
      </c>
      <c r="S1075" s="52">
        <f t="shared" ca="1" si="170"/>
        <v>2165</v>
      </c>
      <c r="T1075" s="39" t="str">
        <f t="shared" ca="1" si="166"/>
        <v>169,</v>
      </c>
      <c r="U1075" s="39" t="str">
        <f t="shared" ca="1" si="167"/>
        <v>168.9931,</v>
      </c>
      <c r="V1075" s="53" t="str">
        <f t="shared" ca="1" si="168"/>
        <v>16899,</v>
      </c>
      <c r="W1075" s="41"/>
      <c r="X1075" s="42"/>
      <c r="Y1075" s="42"/>
      <c r="Z1075" s="72"/>
      <c r="AA1075" s="42"/>
      <c r="AB1075" s="44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</row>
    <row r="1076" spans="11:39" x14ac:dyDescent="0.2">
      <c r="K1076" s="26"/>
      <c r="L1076" s="48">
        <v>1075</v>
      </c>
      <c r="M1076" s="49">
        <f t="shared" si="163"/>
        <v>0.86630036630036633</v>
      </c>
      <c r="N1076" s="33">
        <f t="shared" si="164"/>
        <v>4213.9534883720926</v>
      </c>
      <c r="O1076" s="33">
        <f t="shared" si="165"/>
        <v>118.6530435366534</v>
      </c>
      <c r="P1076" s="34">
        <f>IF(INDEX($O$2:$O$4095,MATCH($B$8,$O$2:$O$4095,1)+ROWS(P$2:$P1076))&lt;=$B$9,INDEX($O$2:$O$4095,MATCH($B$8,$O$2:$O$4095,1)+ROWS(P$2:$P1076)),"")</f>
        <v>119.53268667013072</v>
      </c>
      <c r="Q1076" s="50">
        <f t="shared" si="162"/>
        <v>1093</v>
      </c>
      <c r="R1076" s="51">
        <f t="shared" ca="1" si="169"/>
        <v>169.09012001309122</v>
      </c>
      <c r="S1076" s="52">
        <f t="shared" ca="1" si="170"/>
        <v>2167</v>
      </c>
      <c r="T1076" s="39" t="str">
        <f t="shared" ca="1" si="166"/>
        <v>169,</v>
      </c>
      <c r="U1076" s="39" t="str">
        <f t="shared" ca="1" si="167"/>
        <v>169.0901,</v>
      </c>
      <c r="V1076" s="53" t="str">
        <f t="shared" ca="1" si="168"/>
        <v>16909,</v>
      </c>
      <c r="W1076" s="41"/>
      <c r="X1076" s="42"/>
      <c r="Y1076" s="42"/>
      <c r="Z1076" s="72"/>
      <c r="AA1076" s="42"/>
      <c r="AB1076" s="44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</row>
    <row r="1077" spans="11:39" x14ac:dyDescent="0.2">
      <c r="K1077" s="26"/>
      <c r="L1077" s="48">
        <v>1076</v>
      </c>
      <c r="M1077" s="49">
        <f t="shared" si="163"/>
        <v>0.86710622710622709</v>
      </c>
      <c r="N1077" s="33">
        <f t="shared" si="164"/>
        <v>4208.6431226765799</v>
      </c>
      <c r="O1077" s="33">
        <f t="shared" si="165"/>
        <v>118.70205541200681</v>
      </c>
      <c r="P1077" s="34">
        <f>IF(INDEX($O$2:$O$4095,MATCH($B$8,$O$2:$O$4095,1)+ROWS(P$2:$P1077))&lt;=$B$9,INDEX($O$2:$O$4095,MATCH($B$8,$O$2:$O$4095,1)+ROWS(P$2:$P1077)),"")</f>
        <v>119.58139879527545</v>
      </c>
      <c r="Q1077" s="50">
        <f t="shared" si="162"/>
        <v>1094</v>
      </c>
      <c r="R1077" s="51">
        <f t="shared" ca="1" si="169"/>
        <v>169.18720620317589</v>
      </c>
      <c r="S1077" s="52">
        <f t="shared" ca="1" si="170"/>
        <v>2169</v>
      </c>
      <c r="T1077" s="39" t="str">
        <f t="shared" ca="1" si="166"/>
        <v>169,</v>
      </c>
      <c r="U1077" s="39" t="str">
        <f t="shared" ca="1" si="167"/>
        <v>169.1872,</v>
      </c>
      <c r="V1077" s="53" t="str">
        <f t="shared" ca="1" si="168"/>
        <v>16919,</v>
      </c>
      <c r="W1077" s="41"/>
      <c r="X1077" s="42"/>
      <c r="Y1077" s="42"/>
      <c r="Z1077" s="72"/>
      <c r="AA1077" s="42"/>
      <c r="AB1077" s="44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</row>
    <row r="1078" spans="11:39" x14ac:dyDescent="0.2">
      <c r="K1078" s="26"/>
      <c r="L1078" s="48">
        <v>1077</v>
      </c>
      <c r="M1078" s="49">
        <f t="shared" si="163"/>
        <v>0.86791208791208785</v>
      </c>
      <c r="N1078" s="33">
        <f t="shared" si="164"/>
        <v>4203.3426183844012</v>
      </c>
      <c r="O1078" s="33">
        <f t="shared" si="165"/>
        <v>118.75105023315575</v>
      </c>
      <c r="P1078" s="34">
        <f>IF(INDEX($O$2:$O$4095,MATCH($B$8,$O$2:$O$4095,1)+ROWS(P$2:$P1078))&lt;=$B$9,INDEX($O$2:$O$4095,MATCH($B$8,$O$2:$O$4095,1)+ROWS(P$2:$P1078)),"")</f>
        <v>119.63009471038026</v>
      </c>
      <c r="Q1078" s="50">
        <f t="shared" si="162"/>
        <v>1095</v>
      </c>
      <c r="R1078" s="51">
        <f t="shared" ca="1" si="169"/>
        <v>169.28434633270695</v>
      </c>
      <c r="S1078" s="52">
        <f t="shared" ca="1" si="170"/>
        <v>2171</v>
      </c>
      <c r="T1078" s="39" t="str">
        <f t="shared" ca="1" si="166"/>
        <v>169,</v>
      </c>
      <c r="U1078" s="39" t="str">
        <f t="shared" ca="1" si="167"/>
        <v>169.2843,</v>
      </c>
      <c r="V1078" s="53" t="str">
        <f t="shared" ca="1" si="168"/>
        <v>16928,</v>
      </c>
      <c r="W1078" s="41"/>
      <c r="X1078" s="42"/>
      <c r="Y1078" s="42"/>
      <c r="Z1078" s="72"/>
      <c r="AA1078" s="42"/>
      <c r="AB1078" s="44"/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</row>
    <row r="1079" spans="11:39" x14ac:dyDescent="0.2">
      <c r="K1079" s="26"/>
      <c r="L1079" s="48">
        <v>1078</v>
      </c>
      <c r="M1079" s="49">
        <f t="shared" si="163"/>
        <v>0.86871794871794861</v>
      </c>
      <c r="N1079" s="33">
        <f t="shared" si="164"/>
        <v>4198.0519480519488</v>
      </c>
      <c r="O1079" s="33">
        <f t="shared" si="165"/>
        <v>118.80002804788563</v>
      </c>
      <c r="P1079" s="34">
        <f>IF(INDEX($O$2:$O$4095,MATCH($B$8,$O$2:$O$4095,1)+ROWS(P$2:$P1079))&lt;=$B$9,INDEX($O$2:$O$4095,MATCH($B$8,$O$2:$O$4095,1)+ROWS(P$2:$P1079)),"")</f>
        <v>119.67877446137373</v>
      </c>
      <c r="Q1079" s="50">
        <f t="shared" si="162"/>
        <v>1096</v>
      </c>
      <c r="R1079" s="51">
        <f t="shared" ca="1" si="169"/>
        <v>169.38154063350947</v>
      </c>
      <c r="S1079" s="52">
        <f t="shared" ca="1" si="170"/>
        <v>2173</v>
      </c>
      <c r="T1079" s="39" t="str">
        <f t="shared" ca="1" si="166"/>
        <v>169,</v>
      </c>
      <c r="U1079" s="39" t="str">
        <f t="shared" ca="1" si="167"/>
        <v>169.3815,</v>
      </c>
      <c r="V1079" s="53" t="str">
        <f t="shared" ca="1" si="168"/>
        <v>16938,</v>
      </c>
      <c r="W1079" s="41"/>
      <c r="X1079" s="42"/>
      <c r="Y1079" s="42"/>
      <c r="Z1079" s="72"/>
      <c r="AA1079" s="42"/>
      <c r="AB1079" s="44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</row>
    <row r="1080" spans="11:39" x14ac:dyDescent="0.2">
      <c r="K1080" s="26"/>
      <c r="L1080" s="48">
        <v>1079</v>
      </c>
      <c r="M1080" s="49">
        <f t="shared" si="163"/>
        <v>0.86952380952380948</v>
      </c>
      <c r="N1080" s="33">
        <f t="shared" si="164"/>
        <v>4192.7710843373497</v>
      </c>
      <c r="O1080" s="33">
        <f t="shared" si="165"/>
        <v>118.84898890387564</v>
      </c>
      <c r="P1080" s="34">
        <f>IF(INDEX($O$2:$O$4095,MATCH($B$8,$O$2:$O$4095,1)+ROWS(P$2:$P1080))&lt;=$B$9,INDEX($O$2:$O$4095,MATCH($B$8,$O$2:$O$4095,1)+ROWS(P$2:$P1080)),"")</f>
        <v>119.72743809408519</v>
      </c>
      <c r="Q1080" s="50">
        <f t="shared" si="162"/>
        <v>1097</v>
      </c>
      <c r="R1080" s="51">
        <f t="shared" ca="1" si="169"/>
        <v>169.47878933792003</v>
      </c>
      <c r="S1080" s="52">
        <f t="shared" ca="1" si="170"/>
        <v>2175</v>
      </c>
      <c r="T1080" s="39" t="str">
        <f t="shared" ca="1" si="166"/>
        <v>169,</v>
      </c>
      <c r="U1080" s="39" t="str">
        <f t="shared" ca="1" si="167"/>
        <v>169.4788,</v>
      </c>
      <c r="V1080" s="53" t="str">
        <f t="shared" ca="1" si="168"/>
        <v>16948,</v>
      </c>
      <c r="W1080" s="41"/>
      <c r="X1080" s="42"/>
      <c r="Y1080" s="42"/>
      <c r="Z1080" s="72"/>
      <c r="AA1080" s="42"/>
      <c r="AB1080" s="44"/>
      <c r="AC1080" s="45"/>
      <c r="AD1080" s="45"/>
      <c r="AE1080" s="45"/>
      <c r="AF1080" s="45"/>
      <c r="AG1080" s="45"/>
      <c r="AH1080" s="45"/>
      <c r="AI1080" s="45"/>
      <c r="AJ1080" s="45"/>
      <c r="AK1080" s="45"/>
      <c r="AL1080" s="45"/>
      <c r="AM1080" s="45"/>
    </row>
    <row r="1081" spans="11:39" x14ac:dyDescent="0.2">
      <c r="K1081" s="26"/>
      <c r="L1081" s="48">
        <v>1080</v>
      </c>
      <c r="M1081" s="49">
        <f t="shared" si="163"/>
        <v>0.87032967032967035</v>
      </c>
      <c r="N1081" s="33">
        <f t="shared" si="164"/>
        <v>4187.5</v>
      </c>
      <c r="O1081" s="33">
        <f t="shared" si="165"/>
        <v>118.89793284869842</v>
      </c>
      <c r="P1081" s="34">
        <f>IF(INDEX($O$2:$O$4095,MATCH($B$8,$O$2:$O$4095,1)+ROWS(P$2:$P1081))&lt;=$B$9,INDEX($O$2:$O$4095,MATCH($B$8,$O$2:$O$4095,1)+ROWS(P$2:$P1081)),"")</f>
        <v>119.7760856542447</v>
      </c>
      <c r="Q1081" s="50">
        <f t="shared" si="162"/>
        <v>1098</v>
      </c>
      <c r="R1081" s="51">
        <f t="shared" ca="1" si="169"/>
        <v>169.57609267878917</v>
      </c>
      <c r="S1081" s="52">
        <f t="shared" ca="1" si="170"/>
        <v>2177</v>
      </c>
      <c r="T1081" s="39" t="str">
        <f t="shared" ca="1" si="166"/>
        <v>170,</v>
      </c>
      <c r="U1081" s="39" t="str">
        <f t="shared" ca="1" si="167"/>
        <v>169.5761,</v>
      </c>
      <c r="V1081" s="53" t="str">
        <f t="shared" ca="1" si="168"/>
        <v>16958,</v>
      </c>
      <c r="W1081" s="41"/>
      <c r="X1081" s="42"/>
      <c r="Y1081" s="42"/>
      <c r="Z1081" s="72"/>
      <c r="AA1081" s="42"/>
      <c r="AB1081" s="44"/>
      <c r="AC1081" s="45"/>
      <c r="AD1081" s="45"/>
      <c r="AE1081" s="45"/>
      <c r="AF1081" s="45"/>
      <c r="AG1081" s="45"/>
      <c r="AH1081" s="45"/>
      <c r="AI1081" s="45"/>
      <c r="AJ1081" s="45"/>
      <c r="AK1081" s="45"/>
      <c r="AL1081" s="45"/>
      <c r="AM1081" s="45"/>
    </row>
    <row r="1082" spans="11:39" x14ac:dyDescent="0.2">
      <c r="K1082" s="26"/>
      <c r="L1082" s="48">
        <v>1081</v>
      </c>
      <c r="M1082" s="49">
        <f t="shared" si="163"/>
        <v>0.8711355311355311</v>
      </c>
      <c r="N1082" s="33">
        <f t="shared" si="164"/>
        <v>4182.238667900092</v>
      </c>
      <c r="O1082" s="33">
        <f t="shared" si="165"/>
        <v>118.94685992982124</v>
      </c>
      <c r="P1082" s="34">
        <f>IF(INDEX($O$2:$O$4095,MATCH($B$8,$O$2:$O$4095,1)+ROWS(P$2:$P1082))&lt;=$B$9,INDEX($O$2:$O$4095,MATCH($B$8,$O$2:$O$4095,1)+ROWS(P$2:$P1082)),"")</f>
        <v>119.8247171874836</v>
      </c>
      <c r="Q1082" s="50">
        <f t="shared" si="162"/>
        <v>1099</v>
      </c>
      <c r="R1082" s="51">
        <f t="shared" ca="1" si="169"/>
        <v>169.67345088948548</v>
      </c>
      <c r="S1082" s="52">
        <f t="shared" ca="1" si="170"/>
        <v>2179</v>
      </c>
      <c r="T1082" s="39" t="str">
        <f t="shared" ca="1" si="166"/>
        <v>170,</v>
      </c>
      <c r="U1082" s="39" t="str">
        <f t="shared" ca="1" si="167"/>
        <v>169.6735,</v>
      </c>
      <c r="V1082" s="53" t="str">
        <f t="shared" ca="1" si="168"/>
        <v>16967,</v>
      </c>
      <c r="W1082" s="41"/>
      <c r="X1082" s="42"/>
      <c r="Y1082" s="42"/>
      <c r="Z1082" s="72"/>
      <c r="AA1082" s="42"/>
      <c r="AB1082" s="44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</row>
    <row r="1083" spans="11:39" x14ac:dyDescent="0.2">
      <c r="K1083" s="26"/>
      <c r="L1083" s="48">
        <v>1082</v>
      </c>
      <c r="M1083" s="49">
        <f t="shared" si="163"/>
        <v>0.87194139194139197</v>
      </c>
      <c r="N1083" s="33">
        <f t="shared" si="164"/>
        <v>4176.9870609981508</v>
      </c>
      <c r="O1083" s="33">
        <f t="shared" si="165"/>
        <v>118.99577019460571</v>
      </c>
      <c r="P1083" s="34">
        <f>IF(INDEX($O$2:$O$4095,MATCH($B$8,$O$2:$O$4095,1)+ROWS(P$2:$P1083))&lt;=$B$9,INDEX($O$2:$O$4095,MATCH($B$8,$O$2:$O$4095,1)+ROWS(P$2:$P1083)),"")</f>
        <v>119.87333273933507</v>
      </c>
      <c r="Q1083" s="50">
        <f t="shared" si="162"/>
        <v>1100</v>
      </c>
      <c r="R1083" s="51">
        <f t="shared" ca="1" si="169"/>
        <v>169.7708642038985</v>
      </c>
      <c r="S1083" s="52">
        <f t="shared" ca="1" si="170"/>
        <v>2181</v>
      </c>
      <c r="T1083" s="39" t="str">
        <f t="shared" ca="1" si="166"/>
        <v>170,</v>
      </c>
      <c r="U1083" s="39" t="str">
        <f t="shared" ca="1" si="167"/>
        <v>169.7709,</v>
      </c>
      <c r="V1083" s="53" t="str">
        <f t="shared" ca="1" si="168"/>
        <v>16977,</v>
      </c>
      <c r="W1083" s="41"/>
      <c r="X1083" s="42"/>
      <c r="Y1083" s="42"/>
      <c r="Z1083" s="72"/>
      <c r="AA1083" s="42"/>
      <c r="AB1083" s="44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</row>
    <row r="1084" spans="11:39" x14ac:dyDescent="0.2">
      <c r="K1084" s="26"/>
      <c r="L1084" s="48">
        <v>1083</v>
      </c>
      <c r="M1084" s="49">
        <f t="shared" si="163"/>
        <v>0.87274725274725262</v>
      </c>
      <c r="N1084" s="33">
        <f t="shared" si="164"/>
        <v>4171.7451523545715</v>
      </c>
      <c r="O1084" s="33">
        <f t="shared" si="165"/>
        <v>119.04466369030877</v>
      </c>
      <c r="P1084" s="34">
        <f>IF(INDEX($O$2:$O$4095,MATCH($B$8,$O$2:$O$4095,1)+ROWS(P$2:$P1084))&lt;=$B$9,INDEX($O$2:$O$4095,MATCH($B$8,$O$2:$O$4095,1)+ROWS(P$2:$P1084)),"")</f>
        <v>119.92193235523422</v>
      </c>
      <c r="Q1084" s="50">
        <f t="shared" si="162"/>
        <v>1101</v>
      </c>
      <c r="R1084" s="51">
        <f t="shared" ca="1" si="169"/>
        <v>169.8683328564419</v>
      </c>
      <c r="S1084" s="52">
        <f t="shared" ca="1" si="170"/>
        <v>2183</v>
      </c>
      <c r="T1084" s="39" t="str">
        <f t="shared" ca="1" si="166"/>
        <v>170,</v>
      </c>
      <c r="U1084" s="39" t="str">
        <f t="shared" ca="1" si="167"/>
        <v>169.8683,</v>
      </c>
      <c r="V1084" s="53" t="str">
        <f t="shared" ca="1" si="168"/>
        <v>16987,</v>
      </c>
      <c r="W1084" s="41"/>
      <c r="X1084" s="42"/>
      <c r="Y1084" s="42"/>
      <c r="Z1084" s="72"/>
      <c r="AA1084" s="42"/>
      <c r="AB1084" s="44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</row>
    <row r="1085" spans="11:39" x14ac:dyDescent="0.2">
      <c r="K1085" s="26"/>
      <c r="L1085" s="48">
        <v>1084</v>
      </c>
      <c r="M1085" s="49">
        <f t="shared" si="163"/>
        <v>0.87355311355311349</v>
      </c>
      <c r="N1085" s="33">
        <f t="shared" si="164"/>
        <v>4166.5129151291512</v>
      </c>
      <c r="O1085" s="33">
        <f t="shared" si="165"/>
        <v>119.09354046408265</v>
      </c>
      <c r="P1085" s="34">
        <f>IF(INDEX($O$2:$O$4095,MATCH($B$8,$O$2:$O$4095,1)+ROWS(P$2:$P1085))&lt;=$B$9,INDEX($O$2:$O$4095,MATCH($B$8,$O$2:$O$4095,1)+ROWS(P$2:$P1085)),"")</f>
        <v>119.97051608051862</v>
      </c>
      <c r="Q1085" s="50">
        <f t="shared" si="162"/>
        <v>1102</v>
      </c>
      <c r="R1085" s="51">
        <f t="shared" ca="1" si="169"/>
        <v>169.96585708205708</v>
      </c>
      <c r="S1085" s="52">
        <f t="shared" ca="1" si="170"/>
        <v>2185</v>
      </c>
      <c r="T1085" s="39" t="str">
        <f t="shared" ca="1" si="166"/>
        <v>170,</v>
      </c>
      <c r="U1085" s="39" t="str">
        <f t="shared" ca="1" si="167"/>
        <v>169.9659,</v>
      </c>
      <c r="V1085" s="53" t="str">
        <f t="shared" ca="1" si="168"/>
        <v>16997,</v>
      </c>
      <c r="W1085" s="41"/>
      <c r="X1085" s="42"/>
      <c r="Y1085" s="42"/>
      <c r="Z1085" s="72"/>
      <c r="AA1085" s="42"/>
      <c r="AB1085" s="44"/>
      <c r="AC1085" s="45"/>
      <c r="AD1085" s="45"/>
      <c r="AE1085" s="45"/>
      <c r="AF1085" s="45"/>
      <c r="AG1085" s="45"/>
      <c r="AH1085" s="45"/>
      <c r="AI1085" s="45"/>
      <c r="AJ1085" s="45"/>
      <c r="AK1085" s="45"/>
      <c r="AL1085" s="45"/>
      <c r="AM1085" s="45"/>
    </row>
    <row r="1086" spans="11:39" x14ac:dyDescent="0.2">
      <c r="K1086" s="26"/>
      <c r="L1086" s="48">
        <v>1085</v>
      </c>
      <c r="M1086" s="49">
        <f t="shared" si="163"/>
        <v>0.87435897435897436</v>
      </c>
      <c r="N1086" s="33">
        <f t="shared" si="164"/>
        <v>4161.2903225806449</v>
      </c>
      <c r="O1086" s="33">
        <f t="shared" si="165"/>
        <v>119.14240056297564</v>
      </c>
      <c r="P1086" s="34">
        <f>IF(INDEX($O$2:$O$4095,MATCH($B$8,$O$2:$O$4095,1)+ROWS(P$2:$P1086))&lt;=$B$9,INDEX($O$2:$O$4095,MATCH($B$8,$O$2:$O$4095,1)+ROWS(P$2:$P1086)),"")</f>
        <v>120.01908396042847</v>
      </c>
      <c r="Q1086" s="50">
        <f t="shared" si="162"/>
        <v>1103</v>
      </c>
      <c r="R1086" s="51">
        <f t="shared" ca="1" si="169"/>
        <v>170.06343711621599</v>
      </c>
      <c r="S1086" s="52">
        <f t="shared" ca="1" si="170"/>
        <v>2187</v>
      </c>
      <c r="T1086" s="39" t="str">
        <f t="shared" ca="1" si="166"/>
        <v>170,</v>
      </c>
      <c r="U1086" s="39" t="str">
        <f t="shared" ca="1" si="167"/>
        <v>170.0634,</v>
      </c>
      <c r="V1086" s="53" t="str">
        <f t="shared" ca="1" si="168"/>
        <v>17006,</v>
      </c>
      <c r="W1086" s="41"/>
      <c r="X1086" s="42"/>
      <c r="Y1086" s="42"/>
      <c r="Z1086" s="72"/>
      <c r="AA1086" s="42"/>
      <c r="AB1086" s="44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</row>
    <row r="1087" spans="11:39" x14ac:dyDescent="0.2">
      <c r="K1087" s="26"/>
      <c r="L1087" s="48">
        <v>1086</v>
      </c>
      <c r="M1087" s="49">
        <f t="shared" si="163"/>
        <v>0.87516483516483512</v>
      </c>
      <c r="N1087" s="33">
        <f t="shared" si="164"/>
        <v>4156.0773480662983</v>
      </c>
      <c r="O1087" s="33">
        <f t="shared" si="165"/>
        <v>119.19124403393192</v>
      </c>
      <c r="P1087" s="34">
        <f>IF(INDEX($O$2:$O$4095,MATCH($B$8,$O$2:$O$4095,1)+ROWS(P$2:$P1087))&lt;=$B$9,INDEX($O$2:$O$4095,MATCH($B$8,$O$2:$O$4095,1)+ROWS(P$2:$P1087)),"")</f>
        <v>120.06763604010752</v>
      </c>
      <c r="Q1087" s="50">
        <f t="shared" si="162"/>
        <v>1104</v>
      </c>
      <c r="R1087" s="51">
        <f t="shared" ca="1" si="169"/>
        <v>170.16107319492511</v>
      </c>
      <c r="S1087" s="52">
        <f t="shared" ca="1" si="170"/>
        <v>2189</v>
      </c>
      <c r="T1087" s="39" t="str">
        <f t="shared" ca="1" si="166"/>
        <v>170,</v>
      </c>
      <c r="U1087" s="39" t="str">
        <f t="shared" ca="1" si="167"/>
        <v>170.1611,</v>
      </c>
      <c r="V1087" s="53" t="str">
        <f t="shared" ca="1" si="168"/>
        <v>17016,</v>
      </c>
      <c r="W1087" s="41"/>
      <c r="X1087" s="42"/>
      <c r="Y1087" s="42"/>
      <c r="Z1087" s="72"/>
      <c r="AA1087" s="42"/>
      <c r="AB1087" s="44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</row>
    <row r="1088" spans="11:39" x14ac:dyDescent="0.2">
      <c r="K1088" s="26"/>
      <c r="L1088" s="48">
        <v>1087</v>
      </c>
      <c r="M1088" s="49">
        <f t="shared" si="163"/>
        <v>0.87597069597069599</v>
      </c>
      <c r="N1088" s="33">
        <f t="shared" si="164"/>
        <v>4150.8739650413982</v>
      </c>
      <c r="O1088" s="33">
        <f t="shared" si="165"/>
        <v>119.24007092379264</v>
      </c>
      <c r="P1088" s="34">
        <f>IF(INDEX($O$2:$O$4095,MATCH($B$8,$O$2:$O$4095,1)+ROWS(P$2:$P1088))&lt;=$B$9,INDEX($O$2:$O$4095,MATCH($B$8,$O$2:$O$4095,1)+ROWS(P$2:$P1088)),"")</f>
        <v>120.11617236460273</v>
      </c>
      <c r="Q1088" s="50">
        <f t="shared" si="162"/>
        <v>1105</v>
      </c>
      <c r="R1088" s="51">
        <f t="shared" ca="1" si="169"/>
        <v>170.25876555472814</v>
      </c>
      <c r="S1088" s="52">
        <f t="shared" ca="1" si="170"/>
        <v>2191</v>
      </c>
      <c r="T1088" s="39" t="str">
        <f t="shared" ca="1" si="166"/>
        <v>170,</v>
      </c>
      <c r="U1088" s="39" t="str">
        <f t="shared" ca="1" si="167"/>
        <v>170.2588,</v>
      </c>
      <c r="V1088" s="53" t="str">
        <f t="shared" ca="1" si="168"/>
        <v>17026,</v>
      </c>
      <c r="W1088" s="41"/>
      <c r="X1088" s="42"/>
      <c r="Y1088" s="42"/>
      <c r="Z1088" s="72"/>
      <c r="AA1088" s="42"/>
      <c r="AB1088" s="44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</row>
    <row r="1089" spans="11:39" x14ac:dyDescent="0.2">
      <c r="K1089" s="26"/>
      <c r="L1089" s="48">
        <v>1088</v>
      </c>
      <c r="M1089" s="49">
        <f t="shared" si="163"/>
        <v>0.87677655677655664</v>
      </c>
      <c r="N1089" s="33">
        <f t="shared" si="164"/>
        <v>4145.6801470588243</v>
      </c>
      <c r="O1089" s="33">
        <f t="shared" si="165"/>
        <v>119.28888127929605</v>
      </c>
      <c r="P1089" s="34">
        <f>IF(INDEX($O$2:$O$4095,MATCH($B$8,$O$2:$O$4095,1)+ROWS(P$2:$P1089))&lt;=$B$9,INDEX($O$2:$O$4095,MATCH($B$8,$O$2:$O$4095,1)+ROWS(P$2:$P1089)),"")</f>
        <v>120.16469297886488</v>
      </c>
      <c r="Q1089" s="50">
        <f t="shared" si="162"/>
        <v>1106</v>
      </c>
      <c r="R1089" s="51">
        <f t="shared" ca="1" si="169"/>
        <v>170.35651443270973</v>
      </c>
      <c r="S1089" s="52">
        <f t="shared" ca="1" si="170"/>
        <v>2193</v>
      </c>
      <c r="T1089" s="39" t="str">
        <f t="shared" ca="1" si="166"/>
        <v>170,</v>
      </c>
      <c r="U1089" s="39" t="str">
        <f t="shared" ca="1" si="167"/>
        <v>170.3565,</v>
      </c>
      <c r="V1089" s="53" t="str">
        <f t="shared" ca="1" si="168"/>
        <v>17036,</v>
      </c>
      <c r="W1089" s="41"/>
      <c r="X1089" s="42"/>
      <c r="Y1089" s="42"/>
      <c r="Z1089" s="72"/>
      <c r="AA1089" s="42"/>
      <c r="AB1089" s="44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</row>
    <row r="1090" spans="11:39" x14ac:dyDescent="0.2">
      <c r="K1090" s="26"/>
      <c r="L1090" s="48">
        <v>1089</v>
      </c>
      <c r="M1090" s="49">
        <f t="shared" si="163"/>
        <v>0.87758241758241751</v>
      </c>
      <c r="N1090" s="33">
        <f t="shared" si="164"/>
        <v>4140.4958677685954</v>
      </c>
      <c r="O1090" s="33">
        <f t="shared" si="165"/>
        <v>119.33767514707768</v>
      </c>
      <c r="P1090" s="34">
        <f>IF(INDEX($O$2:$O$4095,MATCH($B$8,$O$2:$O$4095,1)+ROWS(P$2:$P1090))&lt;=$B$9,INDEX($O$2:$O$4095,MATCH($B$8,$O$2:$O$4095,1)+ROWS(P$2:$P1090)),"")</f>
        <v>120.21319792774938</v>
      </c>
      <c r="Q1090" s="50">
        <f t="shared" ref="Q1090:Q1153" si="171">INDEX($L$2:$L$4095,MATCH($P1090,$O$2:$O$4095,0))</f>
        <v>1107</v>
      </c>
      <c r="R1090" s="51">
        <f t="shared" ca="1" si="169"/>
        <v>170.45432006649884</v>
      </c>
      <c r="S1090" s="52">
        <f t="shared" ca="1" si="170"/>
        <v>2195</v>
      </c>
      <c r="T1090" s="39" t="str">
        <f t="shared" ca="1" si="166"/>
        <v>170,</v>
      </c>
      <c r="U1090" s="39" t="str">
        <f t="shared" ca="1" si="167"/>
        <v>170.4543,</v>
      </c>
      <c r="V1090" s="53" t="str">
        <f t="shared" ca="1" si="168"/>
        <v>17045,</v>
      </c>
      <c r="W1090" s="41"/>
      <c r="X1090" s="42"/>
      <c r="Y1090" s="42"/>
      <c r="Z1090" s="72"/>
      <c r="AA1090" s="42"/>
      <c r="AB1090" s="44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</row>
    <row r="1091" spans="11:39" x14ac:dyDescent="0.2">
      <c r="K1091" s="26"/>
      <c r="L1091" s="48">
        <v>1090</v>
      </c>
      <c r="M1091" s="49">
        <f t="shared" ref="M1091:M1154" si="172">(L1091*$B$5)/($B$6-1)</f>
        <v>0.87838827838827838</v>
      </c>
      <c r="N1091" s="33">
        <f t="shared" ref="N1091:N1154" si="173">IF($B$7="Upper Leg",$B$4*(($B$5/M1091)-1),$B$4*(1/(($B$5/M1091)-1)))</f>
        <v>4135.3211009174311</v>
      </c>
      <c r="O1091" s="33">
        <f t="shared" ref="O1091:O1154" si="174">($B$2/LN(N1091/($B$3*EXP(-$B$2/298.15))))-273.15</f>
        <v>119.38645257367091</v>
      </c>
      <c r="P1091" s="34">
        <f>IF(INDEX($O$2:$O$4095,MATCH($B$8,$O$2:$O$4095,1)+ROWS(P$2:$P1091))&lt;=$B$9,INDEX($O$2:$O$4095,MATCH($B$8,$O$2:$O$4095,1)+ROWS(P$2:$P1091)),"")</f>
        <v>120.26168725601605</v>
      </c>
      <c r="Q1091" s="50">
        <f t="shared" si="171"/>
        <v>1108</v>
      </c>
      <c r="R1091" s="51">
        <f t="shared" ca="1" si="169"/>
        <v>170.55218269427189</v>
      </c>
      <c r="S1091" s="52">
        <f t="shared" ca="1" si="170"/>
        <v>2197</v>
      </c>
      <c r="T1091" s="39" t="str">
        <f t="shared" ref="T1091:T1154" ca="1" si="175">ROUND(R1091,0)&amp;","</f>
        <v>171,</v>
      </c>
      <c r="U1091" s="39" t="str">
        <f t="shared" ref="U1091:U1154" ca="1" si="176">ROUND(R1091,4)&amp;","</f>
        <v>170.5522,</v>
      </c>
      <c r="V1091" s="53" t="str">
        <f t="shared" ref="V1091:V1154" ca="1" si="177">ROUND(R1091*$B$11,0)&amp;","</f>
        <v>17055,</v>
      </c>
      <c r="W1091" s="41"/>
      <c r="X1091" s="42"/>
      <c r="Y1091" s="42"/>
      <c r="Z1091" s="72"/>
      <c r="AA1091" s="42"/>
      <c r="AB1091" s="44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</row>
    <row r="1092" spans="11:39" x14ac:dyDescent="0.2">
      <c r="K1092" s="26"/>
      <c r="L1092" s="48">
        <v>1091</v>
      </c>
      <c r="M1092" s="49">
        <f t="shared" si="172"/>
        <v>0.87919413919413913</v>
      </c>
      <c r="N1092" s="33">
        <f t="shared" si="173"/>
        <v>4130.1558203483046</v>
      </c>
      <c r="O1092" s="33">
        <f t="shared" si="174"/>
        <v>119.4352136055075</v>
      </c>
      <c r="P1092" s="34">
        <f>IF(INDEX($O$2:$O$4095,MATCH($B$8,$O$2:$O$4095,1)+ROWS(P$2:$P1092))&lt;=$B$9,INDEX($O$2:$O$4095,MATCH($B$8,$O$2:$O$4095,1)+ROWS(P$2:$P1092)),"")</f>
        <v>120.31016100832954</v>
      </c>
      <c r="Q1092" s="50">
        <f t="shared" si="171"/>
        <v>1109</v>
      </c>
      <c r="R1092" s="51">
        <f t="shared" ref="R1092:R1155" ca="1" si="178">INDIRECT("P"&amp;((ROW(P1092)-2)*$B$10)+2,TRUE)</f>
        <v>170.65010255475636</v>
      </c>
      <c r="S1092" s="52">
        <f t="shared" ca="1" si="170"/>
        <v>2199</v>
      </c>
      <c r="T1092" s="39" t="str">
        <f t="shared" ca="1" si="175"/>
        <v>171,</v>
      </c>
      <c r="U1092" s="39" t="str">
        <f t="shared" ca="1" si="176"/>
        <v>170.6501,</v>
      </c>
      <c r="V1092" s="53" t="str">
        <f t="shared" ca="1" si="177"/>
        <v>17065,</v>
      </c>
      <c r="W1092" s="41"/>
      <c r="X1092" s="42"/>
      <c r="Y1092" s="42"/>
      <c r="Z1092" s="72"/>
      <c r="AA1092" s="42"/>
      <c r="AB1092" s="44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</row>
    <row r="1093" spans="11:39" x14ac:dyDescent="0.2">
      <c r="K1093" s="26"/>
      <c r="L1093" s="48">
        <v>1092</v>
      </c>
      <c r="M1093" s="49">
        <f t="shared" si="172"/>
        <v>0.88</v>
      </c>
      <c r="N1093" s="33">
        <f t="shared" si="173"/>
        <v>4125</v>
      </c>
      <c r="O1093" s="33">
        <f t="shared" si="174"/>
        <v>119.48395828891762</v>
      </c>
      <c r="P1093" s="34">
        <f>IF(INDEX($O$2:$O$4095,MATCH($B$8,$O$2:$O$4095,1)+ROWS(P$2:$P1093))&lt;=$B$9,INDEX($O$2:$O$4095,MATCH($B$8,$O$2:$O$4095,1)+ROWS(P$2:$P1093)),"")</f>
        <v>120.35861922926011</v>
      </c>
      <c r="Q1093" s="50">
        <f t="shared" si="171"/>
        <v>1110</v>
      </c>
      <c r="R1093" s="51">
        <f t="shared" ca="1" si="178"/>
        <v>170.74807988723427</v>
      </c>
      <c r="S1093" s="52">
        <f t="shared" ca="1" si="170"/>
        <v>2201</v>
      </c>
      <c r="T1093" s="39" t="str">
        <f t="shared" ca="1" si="175"/>
        <v>171,</v>
      </c>
      <c r="U1093" s="39" t="str">
        <f t="shared" ca="1" si="176"/>
        <v>170.7481,</v>
      </c>
      <c r="V1093" s="53" t="str">
        <f t="shared" ca="1" si="177"/>
        <v>17075,</v>
      </c>
      <c r="W1093" s="41"/>
      <c r="X1093" s="42"/>
      <c r="Y1093" s="42"/>
      <c r="Z1093" s="72"/>
      <c r="AA1093" s="42"/>
      <c r="AB1093" s="44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</row>
    <row r="1094" spans="11:39" x14ac:dyDescent="0.2">
      <c r="K1094" s="26"/>
      <c r="L1094" s="48">
        <v>1093</v>
      </c>
      <c r="M1094" s="49">
        <f t="shared" si="172"/>
        <v>0.88080586080586076</v>
      </c>
      <c r="N1094" s="33">
        <f t="shared" si="173"/>
        <v>4119.8536139066791</v>
      </c>
      <c r="O1094" s="33">
        <f t="shared" si="174"/>
        <v>119.53268667013072</v>
      </c>
      <c r="P1094" s="34">
        <f>IF(INDEX($O$2:$O$4095,MATCH($B$8,$O$2:$O$4095,1)+ROWS(P$2:$P1094))&lt;=$B$9,INDEX($O$2:$O$4095,MATCH($B$8,$O$2:$O$4095,1)+ROWS(P$2:$P1094)),"")</f>
        <v>120.40706196328358</v>
      </c>
      <c r="Q1094" s="50">
        <f t="shared" si="171"/>
        <v>1111</v>
      </c>
      <c r="R1094" s="51">
        <f t="shared" ca="1" si="178"/>
        <v>170.84611493154529</v>
      </c>
      <c r="S1094" s="52">
        <f t="shared" ca="1" si="170"/>
        <v>2203</v>
      </c>
      <c r="T1094" s="39" t="str">
        <f t="shared" ca="1" si="175"/>
        <v>171,</v>
      </c>
      <c r="U1094" s="39" t="str">
        <f t="shared" ca="1" si="176"/>
        <v>170.8461,</v>
      </c>
      <c r="V1094" s="53" t="str">
        <f t="shared" ca="1" si="177"/>
        <v>17085,</v>
      </c>
      <c r="W1094" s="41"/>
      <c r="X1094" s="42"/>
      <c r="Y1094" s="42"/>
      <c r="Z1094" s="72"/>
      <c r="AA1094" s="42"/>
      <c r="AB1094" s="44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</row>
    <row r="1095" spans="11:39" x14ac:dyDescent="0.2">
      <c r="K1095" s="26"/>
      <c r="L1095" s="48">
        <v>1094</v>
      </c>
      <c r="M1095" s="49">
        <f t="shared" si="172"/>
        <v>0.88161172161172152</v>
      </c>
      <c r="N1095" s="33">
        <f t="shared" si="173"/>
        <v>4114.7166361974405</v>
      </c>
      <c r="O1095" s="33">
        <f t="shared" si="174"/>
        <v>119.58139879527545</v>
      </c>
      <c r="P1095" s="34">
        <f>IF(INDEX($O$2:$O$4095,MATCH($B$8,$O$2:$O$4095,1)+ROWS(P$2:$P1095))&lt;=$B$9,INDEX($O$2:$O$4095,MATCH($B$8,$O$2:$O$4095,1)+ROWS(P$2:$P1095)),"")</f>
        <v>120.45548925478192</v>
      </c>
      <c r="Q1095" s="50">
        <f t="shared" si="171"/>
        <v>1112</v>
      </c>
      <c r="R1095" s="51">
        <f t="shared" ca="1" si="178"/>
        <v>170.94420792809035</v>
      </c>
      <c r="S1095" s="52">
        <f t="shared" ca="1" si="170"/>
        <v>2205</v>
      </c>
      <c r="T1095" s="39" t="str">
        <f t="shared" ca="1" si="175"/>
        <v>171,</v>
      </c>
      <c r="U1095" s="39" t="str">
        <f t="shared" ca="1" si="176"/>
        <v>170.9442,</v>
      </c>
      <c r="V1095" s="53" t="str">
        <f t="shared" ca="1" si="177"/>
        <v>17094,</v>
      </c>
      <c r="W1095" s="41"/>
      <c r="X1095" s="42"/>
      <c r="Y1095" s="42"/>
      <c r="Z1095" s="72"/>
      <c r="AA1095" s="42"/>
      <c r="AB1095" s="44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</row>
    <row r="1096" spans="11:39" x14ac:dyDescent="0.2">
      <c r="K1096" s="26"/>
      <c r="L1096" s="48">
        <v>1095</v>
      </c>
      <c r="M1096" s="49">
        <f t="shared" si="172"/>
        <v>0.88241758241758239</v>
      </c>
      <c r="N1096" s="33">
        <f t="shared" si="173"/>
        <v>4109.58904109589</v>
      </c>
      <c r="O1096" s="33">
        <f t="shared" si="174"/>
        <v>119.63009471038026</v>
      </c>
      <c r="P1096" s="34">
        <f>IF(INDEX($O$2:$O$4095,MATCH($B$8,$O$2:$O$4095,1)+ROWS(P$2:$P1096))&lt;=$B$9,INDEX($O$2:$O$4095,MATCH($B$8,$O$2:$O$4095,1)+ROWS(P$2:$P1096)),"")</f>
        <v>120.5039011480435</v>
      </c>
      <c r="Q1096" s="50">
        <f t="shared" si="171"/>
        <v>1113</v>
      </c>
      <c r="R1096" s="51">
        <f t="shared" ca="1" si="178"/>
        <v>171.04235911783519</v>
      </c>
      <c r="S1096" s="52">
        <f t="shared" ca="1" si="170"/>
        <v>2207</v>
      </c>
      <c r="T1096" s="39" t="str">
        <f t="shared" ca="1" si="175"/>
        <v>171,</v>
      </c>
      <c r="U1096" s="39" t="str">
        <f t="shared" ca="1" si="176"/>
        <v>171.0424,</v>
      </c>
      <c r="V1096" s="53" t="str">
        <f t="shared" ca="1" si="177"/>
        <v>17104,</v>
      </c>
      <c r="W1096" s="41"/>
      <c r="X1096" s="42"/>
      <c r="Y1096" s="42"/>
      <c r="Z1096" s="72"/>
      <c r="AA1096" s="42"/>
      <c r="AB1096" s="44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</row>
    <row r="1097" spans="11:39" x14ac:dyDescent="0.2">
      <c r="K1097" s="26"/>
      <c r="L1097" s="48">
        <v>1096</v>
      </c>
      <c r="M1097" s="49">
        <f t="shared" si="172"/>
        <v>0.88322344322344315</v>
      </c>
      <c r="N1097" s="33">
        <f t="shared" si="173"/>
        <v>4104.4708029197081</v>
      </c>
      <c r="O1097" s="33">
        <f t="shared" si="174"/>
        <v>119.67877446137373</v>
      </c>
      <c r="P1097" s="34">
        <f>IF(INDEX($O$2:$O$4095,MATCH($B$8,$O$2:$O$4095,1)+ROWS(P$2:$P1097))&lt;=$B$9,INDEX($O$2:$O$4095,MATCH($B$8,$O$2:$O$4095,1)+ROWS(P$2:$P1097)),"")</f>
        <v>120.55229768726326</v>
      </c>
      <c r="Q1097" s="50">
        <f t="shared" si="171"/>
        <v>1114</v>
      </c>
      <c r="R1097" s="51">
        <f t="shared" ca="1" si="178"/>
        <v>171.1405687423138</v>
      </c>
      <c r="S1097" s="52">
        <f t="shared" ref="S1097:S1160" ca="1" si="179">INDEX($L$2:$L$4095,MATCH($R1097,$O$2:$O$4095,0))</f>
        <v>2209</v>
      </c>
      <c r="T1097" s="39" t="str">
        <f t="shared" ca="1" si="175"/>
        <v>171,</v>
      </c>
      <c r="U1097" s="39" t="str">
        <f t="shared" ca="1" si="176"/>
        <v>171.1406,</v>
      </c>
      <c r="V1097" s="53" t="str">
        <f t="shared" ca="1" si="177"/>
        <v>17114,</v>
      </c>
      <c r="W1097" s="41"/>
      <c r="X1097" s="42"/>
      <c r="Y1097" s="42"/>
      <c r="Z1097" s="72"/>
      <c r="AA1097" s="42"/>
      <c r="AB1097" s="44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</row>
    <row r="1098" spans="11:39" x14ac:dyDescent="0.2">
      <c r="K1098" s="26"/>
      <c r="L1098" s="48">
        <v>1097</v>
      </c>
      <c r="M1098" s="49">
        <f t="shared" si="172"/>
        <v>0.88402930402930402</v>
      </c>
      <c r="N1098" s="33">
        <f t="shared" si="173"/>
        <v>4099.3618960802187</v>
      </c>
      <c r="O1098" s="33">
        <f t="shared" si="174"/>
        <v>119.72743809408519</v>
      </c>
      <c r="P1098" s="34">
        <f>IF(INDEX($O$2:$O$4095,MATCH($B$8,$O$2:$O$4095,1)+ROWS(P$2:$P1098))&lt;=$B$9,INDEX($O$2:$O$4095,MATCH($B$8,$O$2:$O$4095,1)+ROWS(P$2:$P1098)),"")</f>
        <v>120.60067891654364</v>
      </c>
      <c r="Q1098" s="50">
        <f t="shared" si="171"/>
        <v>1115</v>
      </c>
      <c r="R1098" s="51">
        <f t="shared" ca="1" si="178"/>
        <v>171.2388370436318</v>
      </c>
      <c r="S1098" s="52">
        <f t="shared" ca="1" si="179"/>
        <v>2211</v>
      </c>
      <c r="T1098" s="39" t="str">
        <f t="shared" ca="1" si="175"/>
        <v>171,</v>
      </c>
      <c r="U1098" s="39" t="str">
        <f t="shared" ca="1" si="176"/>
        <v>171.2388,</v>
      </c>
      <c r="V1098" s="53" t="str">
        <f t="shared" ca="1" si="177"/>
        <v>17124,</v>
      </c>
      <c r="W1098" s="41"/>
      <c r="X1098" s="42"/>
      <c r="Y1098" s="42"/>
      <c r="Z1098" s="72"/>
      <c r="AA1098" s="42"/>
      <c r="AB1098" s="44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</row>
    <row r="1099" spans="11:39" x14ac:dyDescent="0.2">
      <c r="K1099" s="26"/>
      <c r="L1099" s="48">
        <v>1098</v>
      </c>
      <c r="M1099" s="49">
        <f t="shared" si="172"/>
        <v>0.88483516483516478</v>
      </c>
      <c r="N1099" s="33">
        <f t="shared" si="173"/>
        <v>4094.2622950819677</v>
      </c>
      <c r="O1099" s="33">
        <f t="shared" si="174"/>
        <v>119.7760856542447</v>
      </c>
      <c r="P1099" s="34">
        <f>IF(INDEX($O$2:$O$4095,MATCH($B$8,$O$2:$O$4095,1)+ROWS(P$2:$P1099))&lt;=$B$9,INDEX($O$2:$O$4095,MATCH($B$8,$O$2:$O$4095,1)+ROWS(P$2:$P1099)),"")</f>
        <v>120.64904487989423</v>
      </c>
      <c r="Q1099" s="50">
        <f t="shared" si="171"/>
        <v>1116</v>
      </c>
      <c r="R1099" s="51">
        <f t="shared" ca="1" si="178"/>
        <v>171.33716426446983</v>
      </c>
      <c r="S1099" s="52">
        <f t="shared" ca="1" si="179"/>
        <v>2213</v>
      </c>
      <c r="T1099" s="39" t="str">
        <f t="shared" ca="1" si="175"/>
        <v>171,</v>
      </c>
      <c r="U1099" s="39" t="str">
        <f t="shared" ca="1" si="176"/>
        <v>171.3372,</v>
      </c>
      <c r="V1099" s="53" t="str">
        <f t="shared" ca="1" si="177"/>
        <v>17134,</v>
      </c>
      <c r="W1099" s="41"/>
      <c r="X1099" s="42"/>
      <c r="Y1099" s="42"/>
      <c r="Z1099" s="72"/>
      <c r="AA1099" s="42"/>
      <c r="AB1099" s="44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</row>
    <row r="1100" spans="11:39" x14ac:dyDescent="0.2">
      <c r="K1100" s="26"/>
      <c r="L1100" s="48">
        <v>1099</v>
      </c>
      <c r="M1100" s="49">
        <f t="shared" si="172"/>
        <v>0.88564102564102565</v>
      </c>
      <c r="N1100" s="33">
        <f t="shared" si="173"/>
        <v>4089.1719745222927</v>
      </c>
      <c r="O1100" s="33">
        <f t="shared" si="174"/>
        <v>119.8247171874836</v>
      </c>
      <c r="P1100" s="34">
        <f>IF(INDEX($O$2:$O$4095,MATCH($B$8,$O$2:$O$4095,1)+ROWS(P$2:$P1100))&lt;=$B$9,INDEX($O$2:$O$4095,MATCH($B$8,$O$2:$O$4095,1)+ROWS(P$2:$P1100)),"")</f>
        <v>120.69739562123254</v>
      </c>
      <c r="Q1100" s="50">
        <f t="shared" si="171"/>
        <v>1117</v>
      </c>
      <c r="R1100" s="51">
        <f t="shared" ca="1" si="178"/>
        <v>171.43555064808743</v>
      </c>
      <c r="S1100" s="52">
        <f t="shared" ca="1" si="179"/>
        <v>2215</v>
      </c>
      <c r="T1100" s="39" t="str">
        <f t="shared" ca="1" si="175"/>
        <v>171,</v>
      </c>
      <c r="U1100" s="39" t="str">
        <f t="shared" ca="1" si="176"/>
        <v>171.4356,</v>
      </c>
      <c r="V1100" s="53" t="str">
        <f t="shared" ca="1" si="177"/>
        <v>17144,</v>
      </c>
      <c r="W1100" s="41"/>
      <c r="X1100" s="42"/>
      <c r="Y1100" s="42"/>
      <c r="Z1100" s="72"/>
      <c r="AA1100" s="42"/>
      <c r="AB1100" s="44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</row>
    <row r="1101" spans="11:39" x14ac:dyDescent="0.2">
      <c r="K1101" s="26"/>
      <c r="L1101" s="48">
        <v>1100</v>
      </c>
      <c r="M1101" s="49">
        <f t="shared" si="172"/>
        <v>0.88644688644688641</v>
      </c>
      <c r="N1101" s="33">
        <f t="shared" si="173"/>
        <v>4084.090909090909</v>
      </c>
      <c r="O1101" s="33">
        <f t="shared" si="174"/>
        <v>119.87333273933507</v>
      </c>
      <c r="P1101" s="34">
        <f>IF(INDEX($O$2:$O$4095,MATCH($B$8,$O$2:$O$4095,1)+ROWS(P$2:$P1101))&lt;=$B$9,INDEX($O$2:$O$4095,MATCH($B$8,$O$2:$O$4095,1)+ROWS(P$2:$P1101)),"")</f>
        <v>120.7457311843844</v>
      </c>
      <c r="Q1101" s="50">
        <f t="shared" si="171"/>
        <v>1118</v>
      </c>
      <c r="R1101" s="51">
        <f t="shared" ca="1" si="178"/>
        <v>171.53399643832637</v>
      </c>
      <c r="S1101" s="52">
        <f t="shared" ca="1" si="179"/>
        <v>2217</v>
      </c>
      <c r="T1101" s="39" t="str">
        <f t="shared" ca="1" si="175"/>
        <v>172,</v>
      </c>
      <c r="U1101" s="39" t="str">
        <f t="shared" ca="1" si="176"/>
        <v>171.534,</v>
      </c>
      <c r="V1101" s="53" t="str">
        <f t="shared" ca="1" si="177"/>
        <v>17153,</v>
      </c>
      <c r="W1101" s="41"/>
      <c r="X1101" s="42"/>
      <c r="Y1101" s="42"/>
      <c r="Z1101" s="72"/>
      <c r="AA1101" s="42"/>
      <c r="AB1101" s="44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</row>
    <row r="1102" spans="11:39" x14ac:dyDescent="0.2">
      <c r="K1102" s="26"/>
      <c r="L1102" s="48">
        <v>1101</v>
      </c>
      <c r="M1102" s="49">
        <f t="shared" si="172"/>
        <v>0.88725274725274716</v>
      </c>
      <c r="N1102" s="33">
        <f t="shared" si="173"/>
        <v>4079.0190735694823</v>
      </c>
      <c r="O1102" s="33">
        <f t="shared" si="174"/>
        <v>119.92193235523422</v>
      </c>
      <c r="P1102" s="34">
        <f>IF(INDEX($O$2:$O$4095,MATCH($B$8,$O$2:$O$4095,1)+ROWS(P$2:$P1102))&lt;=$B$9,INDEX($O$2:$O$4095,MATCH($B$8,$O$2:$O$4095,1)+ROWS(P$2:$P1102)),"")</f>
        <v>120.79405161308387</v>
      </c>
      <c r="Q1102" s="50">
        <f t="shared" si="171"/>
        <v>1119</v>
      </c>
      <c r="R1102" s="51">
        <f t="shared" ca="1" si="178"/>
        <v>171.63250187961404</v>
      </c>
      <c r="S1102" s="52">
        <f t="shared" ca="1" si="179"/>
        <v>2219</v>
      </c>
      <c r="T1102" s="39" t="str">
        <f t="shared" ca="1" si="175"/>
        <v>172,</v>
      </c>
      <c r="U1102" s="39" t="str">
        <f t="shared" ca="1" si="176"/>
        <v>171.6325,</v>
      </c>
      <c r="V1102" s="53" t="str">
        <f t="shared" ca="1" si="177"/>
        <v>17163,</v>
      </c>
      <c r="W1102" s="41"/>
      <c r="X1102" s="42"/>
      <c r="Y1102" s="42"/>
      <c r="Z1102" s="72"/>
      <c r="AA1102" s="42"/>
      <c r="AB1102" s="44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</row>
    <row r="1103" spans="11:39" x14ac:dyDescent="0.2">
      <c r="K1103" s="26"/>
      <c r="L1103" s="48">
        <v>1102</v>
      </c>
      <c r="M1103" s="49">
        <f t="shared" si="172"/>
        <v>0.88805860805860803</v>
      </c>
      <c r="N1103" s="33">
        <f t="shared" si="173"/>
        <v>4073.956442831216</v>
      </c>
      <c r="O1103" s="33">
        <f t="shared" si="174"/>
        <v>119.97051608051862</v>
      </c>
      <c r="P1103" s="34">
        <f>IF(INDEX($O$2:$O$4095,MATCH($B$8,$O$2:$O$4095,1)+ROWS(P$2:$P1103))&lt;=$B$9,INDEX($O$2:$O$4095,MATCH($B$8,$O$2:$O$4095,1)+ROWS(P$2:$P1103)),"")</f>
        <v>120.84235695097419</v>
      </c>
      <c r="Q1103" s="50">
        <f t="shared" si="171"/>
        <v>1120</v>
      </c>
      <c r="R1103" s="51">
        <f t="shared" ca="1" si="178"/>
        <v>171.73106721696735</v>
      </c>
      <c r="S1103" s="52">
        <f t="shared" ca="1" si="179"/>
        <v>2221</v>
      </c>
      <c r="T1103" s="39" t="str">
        <f t="shared" ca="1" si="175"/>
        <v>172,</v>
      </c>
      <c r="U1103" s="39" t="str">
        <f t="shared" ca="1" si="176"/>
        <v>171.7311,</v>
      </c>
      <c r="V1103" s="53" t="str">
        <f t="shared" ca="1" si="177"/>
        <v>17173,</v>
      </c>
      <c r="W1103" s="41"/>
      <c r="X1103" s="42"/>
      <c r="Y1103" s="42"/>
      <c r="Z1103" s="72"/>
      <c r="AA1103" s="42"/>
      <c r="AB1103" s="44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</row>
    <row r="1104" spans="11:39" x14ac:dyDescent="0.2">
      <c r="K1104" s="26"/>
      <c r="L1104" s="48">
        <v>1103</v>
      </c>
      <c r="M1104" s="49">
        <f t="shared" si="172"/>
        <v>0.88886446886446879</v>
      </c>
      <c r="N1104" s="33">
        <f t="shared" si="173"/>
        <v>4068.9029918404358</v>
      </c>
      <c r="O1104" s="33">
        <f t="shared" si="174"/>
        <v>120.01908396042847</v>
      </c>
      <c r="P1104" s="34">
        <f>IF(INDEX($O$2:$O$4095,MATCH($B$8,$O$2:$O$4095,1)+ROWS(P$2:$P1104))&lt;=$B$9,INDEX($O$2:$O$4095,MATCH($B$8,$O$2:$O$4095,1)+ROWS(P$2:$P1104)),"")</f>
        <v>120.89064724160755</v>
      </c>
      <c r="Q1104" s="50">
        <f t="shared" si="171"/>
        <v>1121</v>
      </c>
      <c r="R1104" s="51">
        <f t="shared" ca="1" si="178"/>
        <v>171.82969269599602</v>
      </c>
      <c r="S1104" s="52">
        <f t="shared" ca="1" si="179"/>
        <v>2223</v>
      </c>
      <c r="T1104" s="39" t="str">
        <f t="shared" ca="1" si="175"/>
        <v>172,</v>
      </c>
      <c r="U1104" s="39" t="str">
        <f t="shared" ca="1" si="176"/>
        <v>171.8297,</v>
      </c>
      <c r="V1104" s="53" t="str">
        <f t="shared" ca="1" si="177"/>
        <v>17183,</v>
      </c>
      <c r="W1104" s="41"/>
      <c r="X1104" s="42"/>
      <c r="Y1104" s="42"/>
      <c r="Z1104" s="72"/>
      <c r="AA1104" s="42"/>
      <c r="AB1104" s="44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</row>
    <row r="1105" spans="11:39" x14ac:dyDescent="0.2">
      <c r="K1105" s="26"/>
      <c r="L1105" s="48">
        <v>1104</v>
      </c>
      <c r="M1105" s="49">
        <f t="shared" si="172"/>
        <v>0.88967032967032966</v>
      </c>
      <c r="N1105" s="33">
        <f t="shared" si="173"/>
        <v>4063.8586956521735</v>
      </c>
      <c r="O1105" s="33">
        <f t="shared" si="174"/>
        <v>120.06763604010752</v>
      </c>
      <c r="P1105" s="34">
        <f>IF(INDEX($O$2:$O$4095,MATCH($B$8,$O$2:$O$4095,1)+ROWS(P$2:$P1105))&lt;=$B$9,INDEX($O$2:$O$4095,MATCH($B$8,$O$2:$O$4095,1)+ROWS(P$2:$P1105)),"")</f>
        <v>120.93892252844586</v>
      </c>
      <c r="Q1105" s="50">
        <f t="shared" si="171"/>
        <v>1122</v>
      </c>
      <c r="R1105" s="51">
        <f t="shared" ca="1" si="178"/>
        <v>171.92837856290635</v>
      </c>
      <c r="S1105" s="52">
        <f t="shared" ca="1" si="179"/>
        <v>2225</v>
      </c>
      <c r="T1105" s="39" t="str">
        <f t="shared" ca="1" si="175"/>
        <v>172,</v>
      </c>
      <c r="U1105" s="39" t="str">
        <f t="shared" ca="1" si="176"/>
        <v>171.9284,</v>
      </c>
      <c r="V1105" s="53" t="str">
        <f t="shared" ca="1" si="177"/>
        <v>17193,</v>
      </c>
      <c r="W1105" s="41"/>
      <c r="X1105" s="42"/>
      <c r="Y1105" s="42"/>
      <c r="Z1105" s="72"/>
      <c r="AA1105" s="42"/>
      <c r="AB1105" s="44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</row>
    <row r="1106" spans="11:39" x14ac:dyDescent="0.2">
      <c r="K1106" s="26"/>
      <c r="L1106" s="48">
        <v>1105</v>
      </c>
      <c r="M1106" s="49">
        <f t="shared" si="172"/>
        <v>0.89047619047619042</v>
      </c>
      <c r="N1106" s="33">
        <f t="shared" si="173"/>
        <v>4058.8235294117649</v>
      </c>
      <c r="O1106" s="33">
        <f t="shared" si="174"/>
        <v>120.11617236460273</v>
      </c>
      <c r="P1106" s="34">
        <f>IF(INDEX($O$2:$O$4095,MATCH($B$8,$O$2:$O$4095,1)+ROWS(P$2:$P1106))&lt;=$B$9,INDEX($O$2:$O$4095,MATCH($B$8,$O$2:$O$4095,1)+ROWS(P$2:$P1106)),"")</f>
        <v>120.98718285486075</v>
      </c>
      <c r="Q1106" s="50">
        <f t="shared" si="171"/>
        <v>1123</v>
      </c>
      <c r="R1106" s="51">
        <f t="shared" ca="1" si="178"/>
        <v>172.02712506450462</v>
      </c>
      <c r="S1106" s="52">
        <f t="shared" ca="1" si="179"/>
        <v>2227</v>
      </c>
      <c r="T1106" s="39" t="str">
        <f t="shared" ca="1" si="175"/>
        <v>172,</v>
      </c>
      <c r="U1106" s="39" t="str">
        <f t="shared" ca="1" si="176"/>
        <v>172.0271,</v>
      </c>
      <c r="V1106" s="53" t="str">
        <f t="shared" ca="1" si="177"/>
        <v>17203,</v>
      </c>
      <c r="W1106" s="41"/>
      <c r="X1106" s="42"/>
      <c r="Y1106" s="42"/>
      <c r="Z1106" s="72"/>
      <c r="AA1106" s="42"/>
      <c r="AB1106" s="44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</row>
    <row r="1107" spans="11:39" x14ac:dyDescent="0.2">
      <c r="K1107" s="26"/>
      <c r="L1107" s="48">
        <v>1106</v>
      </c>
      <c r="M1107" s="49">
        <f t="shared" si="172"/>
        <v>0.89128205128205118</v>
      </c>
      <c r="N1107" s="33">
        <f t="shared" si="173"/>
        <v>4053.7974683544307</v>
      </c>
      <c r="O1107" s="33">
        <f t="shared" si="174"/>
        <v>120.16469297886488</v>
      </c>
      <c r="P1107" s="34">
        <f>IF(INDEX($O$2:$O$4095,MATCH($B$8,$O$2:$O$4095,1)+ROWS(P$2:$P1107))&lt;=$B$9,INDEX($O$2:$O$4095,MATCH($B$8,$O$2:$O$4095,1)+ROWS(P$2:$P1107)),"")</f>
        <v>121.03542826413423</v>
      </c>
      <c r="Q1107" s="50">
        <f t="shared" si="171"/>
        <v>1124</v>
      </c>
      <c r="R1107" s="51">
        <f t="shared" ca="1" si="178"/>
        <v>172.12593244820124</v>
      </c>
      <c r="S1107" s="52">
        <f t="shared" ca="1" si="179"/>
        <v>2229</v>
      </c>
      <c r="T1107" s="39" t="str">
        <f t="shared" ca="1" si="175"/>
        <v>172,</v>
      </c>
      <c r="U1107" s="39" t="str">
        <f t="shared" ca="1" si="176"/>
        <v>172.1259,</v>
      </c>
      <c r="V1107" s="53" t="str">
        <f t="shared" ca="1" si="177"/>
        <v>17213,</v>
      </c>
      <c r="W1107" s="41"/>
      <c r="X1107" s="42"/>
      <c r="Y1107" s="42"/>
      <c r="Z1107" s="72"/>
      <c r="AA1107" s="42"/>
      <c r="AB1107" s="44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</row>
    <row r="1108" spans="11:39" x14ac:dyDescent="0.2">
      <c r="K1108" s="26"/>
      <c r="L1108" s="48">
        <v>1107</v>
      </c>
      <c r="M1108" s="49">
        <f t="shared" si="172"/>
        <v>0.89208791208791205</v>
      </c>
      <c r="N1108" s="33">
        <f t="shared" si="173"/>
        <v>4048.7804878048782</v>
      </c>
      <c r="O1108" s="33">
        <f t="shared" si="174"/>
        <v>120.21319792774938</v>
      </c>
      <c r="P1108" s="34">
        <f>IF(INDEX($O$2:$O$4095,MATCH($B$8,$O$2:$O$4095,1)+ROWS(P$2:$P1108))&lt;=$B$9,INDEX($O$2:$O$4095,MATCH($B$8,$O$2:$O$4095,1)+ROWS(P$2:$P1108)),"")</f>
        <v>121.08365879945893</v>
      </c>
      <c r="Q1108" s="50">
        <f t="shared" si="171"/>
        <v>1125</v>
      </c>
      <c r="R1108" s="51">
        <f t="shared" ca="1" si="178"/>
        <v>172.22480096201366</v>
      </c>
      <c r="S1108" s="52">
        <f t="shared" ca="1" si="179"/>
        <v>2231</v>
      </c>
      <c r="T1108" s="39" t="str">
        <f t="shared" ca="1" si="175"/>
        <v>172,</v>
      </c>
      <c r="U1108" s="39" t="str">
        <f t="shared" ca="1" si="176"/>
        <v>172.2248,</v>
      </c>
      <c r="V1108" s="53" t="str">
        <f t="shared" ca="1" si="177"/>
        <v>17222,</v>
      </c>
      <c r="W1108" s="41"/>
      <c r="X1108" s="42"/>
      <c r="Y1108" s="42"/>
      <c r="Z1108" s="72"/>
      <c r="AA1108" s="42"/>
      <c r="AB1108" s="44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</row>
    <row r="1109" spans="11:39" x14ac:dyDescent="0.2">
      <c r="K1109" s="26"/>
      <c r="L1109" s="48">
        <v>1108</v>
      </c>
      <c r="M1109" s="49">
        <f t="shared" si="172"/>
        <v>0.89289377289377281</v>
      </c>
      <c r="N1109" s="33">
        <f t="shared" si="173"/>
        <v>4043.7725631768953</v>
      </c>
      <c r="O1109" s="33">
        <f t="shared" si="174"/>
        <v>120.26168725601605</v>
      </c>
      <c r="P1109" s="34">
        <f>IF(INDEX($O$2:$O$4095,MATCH($B$8,$O$2:$O$4095,1)+ROWS(P$2:$P1109))&lt;=$B$9,INDEX($O$2:$O$4095,MATCH($B$8,$O$2:$O$4095,1)+ROWS(P$2:$P1109)),"")</f>
        <v>121.13187450393815</v>
      </c>
      <c r="Q1109" s="50">
        <f t="shared" si="171"/>
        <v>1126</v>
      </c>
      <c r="R1109" s="51">
        <f t="shared" ca="1" si="178"/>
        <v>172.32373085457061</v>
      </c>
      <c r="S1109" s="52">
        <f t="shared" ca="1" si="179"/>
        <v>2233</v>
      </c>
      <c r="T1109" s="39" t="str">
        <f t="shared" ca="1" si="175"/>
        <v>172,</v>
      </c>
      <c r="U1109" s="39" t="str">
        <f t="shared" ca="1" si="176"/>
        <v>172.3237,</v>
      </c>
      <c r="V1109" s="53" t="str">
        <f t="shared" ca="1" si="177"/>
        <v>17232,</v>
      </c>
      <c r="W1109" s="41"/>
      <c r="X1109" s="42"/>
      <c r="Y1109" s="42"/>
      <c r="Z1109" s="72"/>
      <c r="AA1109" s="42"/>
      <c r="AB1109" s="44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</row>
    <row r="1110" spans="11:39" x14ac:dyDescent="0.2">
      <c r="K1110" s="26"/>
      <c r="L1110" s="48">
        <v>1109</v>
      </c>
      <c r="M1110" s="49">
        <f t="shared" si="172"/>
        <v>0.89369963369963368</v>
      </c>
      <c r="N1110" s="33">
        <f t="shared" si="173"/>
        <v>4038.773669972948</v>
      </c>
      <c r="O1110" s="33">
        <f t="shared" si="174"/>
        <v>120.31016100832954</v>
      </c>
      <c r="P1110" s="34">
        <f>IF(INDEX($O$2:$O$4095,MATCH($B$8,$O$2:$O$4095,1)+ROWS(P$2:$P1110))&lt;=$B$9,INDEX($O$2:$O$4095,MATCH($B$8,$O$2:$O$4095,1)+ROWS(P$2:$P1110)),"")</f>
        <v>121.18007542058672</v>
      </c>
      <c r="Q1110" s="50">
        <f t="shared" si="171"/>
        <v>1127</v>
      </c>
      <c r="R1110" s="51">
        <f t="shared" ca="1" si="178"/>
        <v>172.42272237511543</v>
      </c>
      <c r="S1110" s="52">
        <f t="shared" ca="1" si="179"/>
        <v>2235</v>
      </c>
      <c r="T1110" s="39" t="str">
        <f t="shared" ca="1" si="175"/>
        <v>172,</v>
      </c>
      <c r="U1110" s="39" t="str">
        <f t="shared" ca="1" si="176"/>
        <v>172.4227,</v>
      </c>
      <c r="V1110" s="53" t="str">
        <f t="shared" ca="1" si="177"/>
        <v>17242,</v>
      </c>
      <c r="W1110" s="41"/>
      <c r="X1110" s="42"/>
      <c r="Y1110" s="42"/>
      <c r="Z1110" s="72"/>
      <c r="AA1110" s="42"/>
      <c r="AB1110" s="44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</row>
    <row r="1111" spans="11:39" x14ac:dyDescent="0.2">
      <c r="K1111" s="26"/>
      <c r="L1111" s="48">
        <v>1110</v>
      </c>
      <c r="M1111" s="49">
        <f t="shared" si="172"/>
        <v>0.89450549450549455</v>
      </c>
      <c r="N1111" s="33">
        <f t="shared" si="173"/>
        <v>4033.7837837837837</v>
      </c>
      <c r="O1111" s="33">
        <f t="shared" si="174"/>
        <v>120.35861922926011</v>
      </c>
      <c r="P1111" s="34">
        <f>IF(INDEX($O$2:$O$4095,MATCH($B$8,$O$2:$O$4095,1)+ROWS(P$2:$P1111))&lt;=$B$9,INDEX($O$2:$O$4095,MATCH($B$8,$O$2:$O$4095,1)+ROWS(P$2:$P1111)),"")</f>
        <v>121.22826159233063</v>
      </c>
      <c r="Q1111" s="50">
        <f t="shared" si="171"/>
        <v>1128</v>
      </c>
      <c r="R1111" s="51">
        <f t="shared" ca="1" si="178"/>
        <v>172.52177577351017</v>
      </c>
      <c r="S1111" s="52">
        <f t="shared" ca="1" si="179"/>
        <v>2237</v>
      </c>
      <c r="T1111" s="39" t="str">
        <f t="shared" ca="1" si="175"/>
        <v>173,</v>
      </c>
      <c r="U1111" s="39" t="str">
        <f t="shared" ca="1" si="176"/>
        <v>172.5218,</v>
      </c>
      <c r="V1111" s="53" t="str">
        <f t="shared" ca="1" si="177"/>
        <v>17252,</v>
      </c>
      <c r="W1111" s="41"/>
      <c r="X1111" s="42"/>
      <c r="Y1111" s="42"/>
      <c r="Z1111" s="72"/>
      <c r="AA1111" s="42"/>
      <c r="AB1111" s="44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</row>
    <row r="1112" spans="11:39" x14ac:dyDescent="0.2">
      <c r="K1112" s="26"/>
      <c r="L1112" s="48">
        <v>1111</v>
      </c>
      <c r="M1112" s="49">
        <f t="shared" si="172"/>
        <v>0.89531135531135519</v>
      </c>
      <c r="N1112" s="33">
        <f t="shared" si="173"/>
        <v>4028.8028802880294</v>
      </c>
      <c r="O1112" s="33">
        <f t="shared" si="174"/>
        <v>120.40706196328358</v>
      </c>
      <c r="P1112" s="34">
        <f>IF(INDEX($O$2:$O$4095,MATCH($B$8,$O$2:$O$4095,1)+ROWS(P$2:$P1112))&lt;=$B$9,INDEX($O$2:$O$4095,MATCH($B$8,$O$2:$O$4095,1)+ROWS(P$2:$P1112)),"")</f>
        <v>121.27643306200838</v>
      </c>
      <c r="Q1112" s="50">
        <f t="shared" si="171"/>
        <v>1129</v>
      </c>
      <c r="R1112" s="51">
        <f t="shared" ca="1" si="178"/>
        <v>172.62089130023884</v>
      </c>
      <c r="S1112" s="52">
        <f t="shared" ca="1" si="179"/>
        <v>2239</v>
      </c>
      <c r="T1112" s="39" t="str">
        <f t="shared" ca="1" si="175"/>
        <v>173,</v>
      </c>
      <c r="U1112" s="39" t="str">
        <f t="shared" ca="1" si="176"/>
        <v>172.6209,</v>
      </c>
      <c r="V1112" s="53" t="str">
        <f t="shared" ca="1" si="177"/>
        <v>17262,</v>
      </c>
      <c r="W1112" s="41"/>
      <c r="X1112" s="42"/>
      <c r="Y1112" s="42"/>
      <c r="Z1112" s="72"/>
      <c r="AA1112" s="42"/>
      <c r="AB1112" s="44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</row>
    <row r="1113" spans="11:39" x14ac:dyDescent="0.2">
      <c r="K1113" s="26"/>
      <c r="L1113" s="48">
        <v>1112</v>
      </c>
      <c r="M1113" s="49">
        <f t="shared" si="172"/>
        <v>0.89611721611721606</v>
      </c>
      <c r="N1113" s="33">
        <f t="shared" si="173"/>
        <v>4023.8309352517986</v>
      </c>
      <c r="O1113" s="33">
        <f t="shared" si="174"/>
        <v>120.45548925478192</v>
      </c>
      <c r="P1113" s="34">
        <f>IF(INDEX($O$2:$O$4095,MATCH($B$8,$O$2:$O$4095,1)+ROWS(P$2:$P1113))&lt;=$B$9,INDEX($O$2:$O$4095,MATCH($B$8,$O$2:$O$4095,1)+ROWS(P$2:$P1113)),"")</f>
        <v>121.32458987237004</v>
      </c>
      <c r="Q1113" s="50">
        <f t="shared" si="171"/>
        <v>1130</v>
      </c>
      <c r="R1113" s="51">
        <f t="shared" ca="1" si="178"/>
        <v>172.72006920641138</v>
      </c>
      <c r="S1113" s="52">
        <f t="shared" ca="1" si="179"/>
        <v>2241</v>
      </c>
      <c r="T1113" s="39" t="str">
        <f t="shared" ca="1" si="175"/>
        <v>173,</v>
      </c>
      <c r="U1113" s="39" t="str">
        <f t="shared" ca="1" si="176"/>
        <v>172.7201,</v>
      </c>
      <c r="V1113" s="53" t="str">
        <f t="shared" ca="1" si="177"/>
        <v>17272,</v>
      </c>
      <c r="W1113" s="41"/>
      <c r="X1113" s="42"/>
      <c r="Y1113" s="42"/>
      <c r="Z1113" s="72"/>
      <c r="AA1113" s="42"/>
      <c r="AB1113" s="44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</row>
    <row r="1114" spans="11:39" x14ac:dyDescent="0.2">
      <c r="K1114" s="26"/>
      <c r="L1114" s="48">
        <v>1113</v>
      </c>
      <c r="M1114" s="49">
        <f t="shared" si="172"/>
        <v>0.89692307692307682</v>
      </c>
      <c r="N1114" s="33">
        <f t="shared" si="173"/>
        <v>4018.8679245283024</v>
      </c>
      <c r="O1114" s="33">
        <f t="shared" si="174"/>
        <v>120.5039011480435</v>
      </c>
      <c r="P1114" s="34">
        <f>IF(INDEX($O$2:$O$4095,MATCH($B$8,$O$2:$O$4095,1)+ROWS(P$2:$P1114))&lt;=$B$9,INDEX($O$2:$O$4095,MATCH($B$8,$O$2:$O$4095,1)+ROWS(P$2:$P1114)),"")</f>
        <v>121.37273206607881</v>
      </c>
      <c r="Q1114" s="50">
        <f t="shared" si="171"/>
        <v>1131</v>
      </c>
      <c r="R1114" s="51">
        <f t="shared" ca="1" si="178"/>
        <v>172.81930974376741</v>
      </c>
      <c r="S1114" s="52">
        <f t="shared" ca="1" si="179"/>
        <v>2243</v>
      </c>
      <c r="T1114" s="39" t="str">
        <f t="shared" ca="1" si="175"/>
        <v>173,</v>
      </c>
      <c r="U1114" s="39" t="str">
        <f t="shared" ca="1" si="176"/>
        <v>172.8193,</v>
      </c>
      <c r="V1114" s="53" t="str">
        <f t="shared" ca="1" si="177"/>
        <v>17282,</v>
      </c>
      <c r="W1114" s="41"/>
      <c r="X1114" s="42"/>
      <c r="Y1114" s="42"/>
      <c r="Z1114" s="72"/>
      <c r="AA1114" s="42"/>
      <c r="AB1114" s="44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</row>
    <row r="1115" spans="11:39" x14ac:dyDescent="0.2">
      <c r="K1115" s="26"/>
      <c r="L1115" s="48">
        <v>1114</v>
      </c>
      <c r="M1115" s="49">
        <f t="shared" si="172"/>
        <v>0.89772893772893769</v>
      </c>
      <c r="N1115" s="33">
        <f t="shared" si="173"/>
        <v>4013.9138240574503</v>
      </c>
      <c r="O1115" s="33">
        <f t="shared" si="174"/>
        <v>120.55229768726326</v>
      </c>
      <c r="P1115" s="34">
        <f>IF(INDEX($O$2:$O$4095,MATCH($B$8,$O$2:$O$4095,1)+ROWS(P$2:$P1115))&lt;=$B$9,INDEX($O$2:$O$4095,MATCH($B$8,$O$2:$O$4095,1)+ROWS(P$2:$P1115)),"")</f>
        <v>121.42085968571047</v>
      </c>
      <c r="Q1115" s="50">
        <f t="shared" si="171"/>
        <v>1132</v>
      </c>
      <c r="R1115" s="51">
        <f t="shared" ca="1" si="178"/>
        <v>172.91861316467998</v>
      </c>
      <c r="S1115" s="52">
        <f t="shared" ca="1" si="179"/>
        <v>2245</v>
      </c>
      <c r="T1115" s="39" t="str">
        <f t="shared" ca="1" si="175"/>
        <v>173,</v>
      </c>
      <c r="U1115" s="39" t="str">
        <f t="shared" ca="1" si="176"/>
        <v>172.9186,</v>
      </c>
      <c r="V1115" s="53" t="str">
        <f t="shared" ca="1" si="177"/>
        <v>17292,</v>
      </c>
      <c r="W1115" s="41"/>
      <c r="X1115" s="42"/>
      <c r="Y1115" s="42"/>
      <c r="Z1115" s="72"/>
      <c r="AA1115" s="42"/>
      <c r="AB1115" s="44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</row>
    <row r="1116" spans="11:39" x14ac:dyDescent="0.2">
      <c r="K1116" s="26"/>
      <c r="L1116" s="48">
        <v>1115</v>
      </c>
      <c r="M1116" s="49">
        <f t="shared" si="172"/>
        <v>0.89853479853479856</v>
      </c>
      <c r="N1116" s="33">
        <f t="shared" si="173"/>
        <v>4008.9686098654706</v>
      </c>
      <c r="O1116" s="33">
        <f t="shared" si="174"/>
        <v>120.60067891654364</v>
      </c>
      <c r="P1116" s="34">
        <f>IF(INDEX($O$2:$O$4095,MATCH($B$8,$O$2:$O$4095,1)+ROWS(P$2:$P1116))&lt;=$B$9,INDEX($O$2:$O$4095,MATCH($B$8,$O$2:$O$4095,1)+ROWS(P$2:$P1116)),"")</f>
        <v>121.46897277375399</v>
      </c>
      <c r="Q1116" s="50">
        <f t="shared" si="171"/>
        <v>1133</v>
      </c>
      <c r="R1116" s="51">
        <f t="shared" ca="1" si="178"/>
        <v>173.0179797221594</v>
      </c>
      <c r="S1116" s="52">
        <f t="shared" ca="1" si="179"/>
        <v>2247</v>
      </c>
      <c r="T1116" s="39" t="str">
        <f t="shared" ca="1" si="175"/>
        <v>173,</v>
      </c>
      <c r="U1116" s="39" t="str">
        <f t="shared" ca="1" si="176"/>
        <v>173.018,</v>
      </c>
      <c r="V1116" s="53" t="str">
        <f t="shared" ca="1" si="177"/>
        <v>17302,</v>
      </c>
      <c r="W1116" s="41"/>
      <c r="X1116" s="42"/>
      <c r="Y1116" s="42"/>
      <c r="Z1116" s="72"/>
      <c r="AA1116" s="42"/>
      <c r="AB1116" s="44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</row>
    <row r="1117" spans="11:39" x14ac:dyDescent="0.2">
      <c r="K1117" s="26"/>
      <c r="L1117" s="48">
        <v>1116</v>
      </c>
      <c r="M1117" s="49">
        <f t="shared" si="172"/>
        <v>0.89934065934065932</v>
      </c>
      <c r="N1117" s="33">
        <f t="shared" si="173"/>
        <v>4004.0322580645161</v>
      </c>
      <c r="O1117" s="33">
        <f t="shared" si="174"/>
        <v>120.64904487989423</v>
      </c>
      <c r="P1117" s="34">
        <f>IF(INDEX($O$2:$O$4095,MATCH($B$8,$O$2:$O$4095,1)+ROWS(P$2:$P1117))&lt;=$B$9,INDEX($O$2:$O$4095,MATCH($B$8,$O$2:$O$4095,1)+ROWS(P$2:$P1117)),"")</f>
        <v>121.51707137261218</v>
      </c>
      <c r="Q1117" s="50">
        <f t="shared" si="171"/>
        <v>1134</v>
      </c>
      <c r="R1117" s="51">
        <f t="shared" ca="1" si="178"/>
        <v>173.11740966985701</v>
      </c>
      <c r="S1117" s="52">
        <f t="shared" ca="1" si="179"/>
        <v>2249</v>
      </c>
      <c r="T1117" s="39" t="str">
        <f t="shared" ca="1" si="175"/>
        <v>173,</v>
      </c>
      <c r="U1117" s="39" t="str">
        <f t="shared" ca="1" si="176"/>
        <v>173.1174,</v>
      </c>
      <c r="V1117" s="53" t="str">
        <f t="shared" ca="1" si="177"/>
        <v>17312,</v>
      </c>
      <c r="W1117" s="41"/>
      <c r="X1117" s="42"/>
      <c r="Y1117" s="42"/>
      <c r="Z1117" s="72"/>
      <c r="AA1117" s="42"/>
      <c r="AB1117" s="44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</row>
    <row r="1118" spans="11:39" x14ac:dyDescent="0.2">
      <c r="K1118" s="26"/>
      <c r="L1118" s="48">
        <v>1117</v>
      </c>
      <c r="M1118" s="49">
        <f t="shared" si="172"/>
        <v>0.90014652014652008</v>
      </c>
      <c r="N1118" s="33">
        <f t="shared" si="173"/>
        <v>3999.1047448522831</v>
      </c>
      <c r="O1118" s="33">
        <f t="shared" si="174"/>
        <v>120.69739562123254</v>
      </c>
      <c r="P1118" s="34">
        <f>IF(INDEX($O$2:$O$4095,MATCH($B$8,$O$2:$O$4095,1)+ROWS(P$2:$P1118))&lt;=$B$9,INDEX($O$2:$O$4095,MATCH($B$8,$O$2:$O$4095,1)+ROWS(P$2:$P1118)),"")</f>
        <v>121.56515552460149</v>
      </c>
      <c r="Q1118" s="50">
        <f t="shared" si="171"/>
        <v>1135</v>
      </c>
      <c r="R1118" s="51">
        <f t="shared" ca="1" si="178"/>
        <v>173.21690326206885</v>
      </c>
      <c r="S1118" s="52">
        <f t="shared" ca="1" si="179"/>
        <v>2251</v>
      </c>
      <c r="T1118" s="39" t="str">
        <f t="shared" ca="1" si="175"/>
        <v>173,</v>
      </c>
      <c r="U1118" s="39" t="str">
        <f t="shared" ca="1" si="176"/>
        <v>173.2169,</v>
      </c>
      <c r="V1118" s="53" t="str">
        <f t="shared" ca="1" si="177"/>
        <v>17322,</v>
      </c>
      <c r="W1118" s="41"/>
      <c r="X1118" s="42"/>
      <c r="Y1118" s="42"/>
      <c r="Z1118" s="72"/>
      <c r="AA1118" s="42"/>
      <c r="AB1118" s="44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</row>
    <row r="1119" spans="11:39" x14ac:dyDescent="0.2">
      <c r="K1119" s="26"/>
      <c r="L1119" s="48">
        <v>1118</v>
      </c>
      <c r="M1119" s="49">
        <f t="shared" si="172"/>
        <v>0.90095238095238084</v>
      </c>
      <c r="N1119" s="33">
        <f t="shared" si="173"/>
        <v>3994.1860465116283</v>
      </c>
      <c r="O1119" s="33">
        <f t="shared" si="174"/>
        <v>120.7457311843844</v>
      </c>
      <c r="P1119" s="34">
        <f>IF(INDEX($O$2:$O$4095,MATCH($B$8,$O$2:$O$4095,1)+ROWS(P$2:$P1119))&lt;=$B$9,INDEX($O$2:$O$4095,MATCH($B$8,$O$2:$O$4095,1)+ROWS(P$2:$P1119)),"")</f>
        <v>121.6132252719525</v>
      </c>
      <c r="Q1119" s="50">
        <f t="shared" si="171"/>
        <v>1136</v>
      </c>
      <c r="R1119" s="51">
        <f t="shared" ca="1" si="178"/>
        <v>173.31646075373982</v>
      </c>
      <c r="S1119" s="52">
        <f t="shared" ca="1" si="179"/>
        <v>2253</v>
      </c>
      <c r="T1119" s="39" t="str">
        <f t="shared" ca="1" si="175"/>
        <v>173,</v>
      </c>
      <c r="U1119" s="39" t="str">
        <f t="shared" ca="1" si="176"/>
        <v>173.3165,</v>
      </c>
      <c r="V1119" s="53" t="str">
        <f t="shared" ca="1" si="177"/>
        <v>17332,</v>
      </c>
      <c r="W1119" s="41"/>
      <c r="X1119" s="42"/>
      <c r="Y1119" s="42"/>
      <c r="Z1119" s="72"/>
      <c r="AA1119" s="42"/>
      <c r="AB1119" s="44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</row>
    <row r="1120" spans="11:39" x14ac:dyDescent="0.2">
      <c r="K1120" s="26"/>
      <c r="L1120" s="48">
        <v>1119</v>
      </c>
      <c r="M1120" s="49">
        <f t="shared" si="172"/>
        <v>0.90175824175824171</v>
      </c>
      <c r="N1120" s="33">
        <f t="shared" si="173"/>
        <v>3989.2761394101876</v>
      </c>
      <c r="O1120" s="33">
        <f t="shared" si="174"/>
        <v>120.79405161308387</v>
      </c>
      <c r="P1120" s="34">
        <f>IF(INDEX($O$2:$O$4095,MATCH($B$8,$O$2:$O$4095,1)+ROWS(P$2:$P1120))&lt;=$B$9,INDEX($O$2:$O$4095,MATCH($B$8,$O$2:$O$4095,1)+ROWS(P$2:$P1120)),"")</f>
        <v>121.66128065681056</v>
      </c>
      <c r="Q1120" s="50">
        <f t="shared" si="171"/>
        <v>1137</v>
      </c>
      <c r="R1120" s="51">
        <f t="shared" ca="1" si="178"/>
        <v>173.41608240046719</v>
      </c>
      <c r="S1120" s="52">
        <f t="shared" ca="1" si="179"/>
        <v>2255</v>
      </c>
      <c r="T1120" s="39" t="str">
        <f t="shared" ca="1" si="175"/>
        <v>173,</v>
      </c>
      <c r="U1120" s="39" t="str">
        <f t="shared" ca="1" si="176"/>
        <v>173.4161,</v>
      </c>
      <c r="V1120" s="53" t="str">
        <f t="shared" ca="1" si="177"/>
        <v>17342,</v>
      </c>
      <c r="W1120" s="41"/>
      <c r="X1120" s="42"/>
      <c r="Y1120" s="42"/>
      <c r="Z1120" s="72"/>
      <c r="AA1120" s="42"/>
      <c r="AB1120" s="44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</row>
    <row r="1121" spans="11:39" x14ac:dyDescent="0.2">
      <c r="K1121" s="26"/>
      <c r="L1121" s="48">
        <v>1120</v>
      </c>
      <c r="M1121" s="49">
        <f t="shared" si="172"/>
        <v>0.90256410256410258</v>
      </c>
      <c r="N1121" s="33">
        <f t="shared" si="173"/>
        <v>3984.3749999999995</v>
      </c>
      <c r="O1121" s="33">
        <f t="shared" si="174"/>
        <v>120.84235695097419</v>
      </c>
      <c r="P1121" s="34">
        <f>IF(INDEX($O$2:$O$4095,MATCH($B$8,$O$2:$O$4095,1)+ROWS(P$2:$P1121))&lt;=$B$9,INDEX($O$2:$O$4095,MATCH($B$8,$O$2:$O$4095,1)+ROWS(P$2:$P1121)),"")</f>
        <v>121.70932172123565</v>
      </c>
      <c r="Q1121" s="50">
        <f t="shared" si="171"/>
        <v>1138</v>
      </c>
      <c r="R1121" s="51">
        <f t="shared" ca="1" si="178"/>
        <v>173.51576845850468</v>
      </c>
      <c r="S1121" s="52">
        <f t="shared" ca="1" si="179"/>
        <v>2257</v>
      </c>
      <c r="T1121" s="39" t="str">
        <f t="shared" ca="1" si="175"/>
        <v>174,</v>
      </c>
      <c r="U1121" s="39" t="str">
        <f t="shared" ca="1" si="176"/>
        <v>173.5158,</v>
      </c>
      <c r="V1121" s="53" t="str">
        <f t="shared" ca="1" si="177"/>
        <v>17352,</v>
      </c>
      <c r="W1121" s="41"/>
      <c r="X1121" s="42"/>
      <c r="Y1121" s="42"/>
      <c r="Z1121" s="72"/>
      <c r="AA1121" s="42"/>
      <c r="AB1121" s="44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</row>
    <row r="1122" spans="11:39" x14ac:dyDescent="0.2">
      <c r="K1122" s="26"/>
      <c r="L1122" s="48">
        <v>1121</v>
      </c>
      <c r="M1122" s="49">
        <f t="shared" si="172"/>
        <v>0.90336996336996334</v>
      </c>
      <c r="N1122" s="33">
        <f t="shared" si="173"/>
        <v>3979.4826048171271</v>
      </c>
      <c r="O1122" s="33">
        <f t="shared" si="174"/>
        <v>120.89064724160755</v>
      </c>
      <c r="P1122" s="34">
        <f>IF(INDEX($O$2:$O$4095,MATCH($B$8,$O$2:$O$4095,1)+ROWS(P$2:$P1122))&lt;=$B$9,INDEX($O$2:$O$4095,MATCH($B$8,$O$2:$O$4095,1)+ROWS(P$2:$P1122)),"")</f>
        <v>121.75734850720306</v>
      </c>
      <c r="Q1122" s="50">
        <f t="shared" si="171"/>
        <v>1139</v>
      </c>
      <c r="R1122" s="51">
        <f t="shared" ca="1" si="178"/>
        <v>173.61551918476658</v>
      </c>
      <c r="S1122" s="52">
        <f t="shared" ca="1" si="179"/>
        <v>2259</v>
      </c>
      <c r="T1122" s="39" t="str">
        <f t="shared" ca="1" si="175"/>
        <v>174,</v>
      </c>
      <c r="U1122" s="39" t="str">
        <f t="shared" ca="1" si="176"/>
        <v>173.6155,</v>
      </c>
      <c r="V1122" s="53" t="str">
        <f t="shared" ca="1" si="177"/>
        <v>17362,</v>
      </c>
      <c r="W1122" s="41"/>
      <c r="X1122" s="42"/>
      <c r="Y1122" s="42"/>
      <c r="Z1122" s="72"/>
      <c r="AA1122" s="42"/>
      <c r="AB1122" s="44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</row>
    <row r="1123" spans="11:39" x14ac:dyDescent="0.2">
      <c r="K1123" s="26"/>
      <c r="L1123" s="48">
        <v>1122</v>
      </c>
      <c r="M1123" s="49">
        <f t="shared" si="172"/>
        <v>0.90417582417582421</v>
      </c>
      <c r="N1123" s="33">
        <f t="shared" si="173"/>
        <v>3974.5989304812829</v>
      </c>
      <c r="O1123" s="33">
        <f t="shared" si="174"/>
        <v>120.93892252844586</v>
      </c>
      <c r="P1123" s="34">
        <f>IF(INDEX($O$2:$O$4095,MATCH($B$8,$O$2:$O$4095,1)+ROWS(P$2:$P1123))&lt;=$B$9,INDEX($O$2:$O$4095,MATCH($B$8,$O$2:$O$4095,1)+ROWS(P$2:$P1123)),"")</f>
        <v>121.80536105660332</v>
      </c>
      <c r="Q1123" s="50">
        <f t="shared" si="171"/>
        <v>1140</v>
      </c>
      <c r="R1123" s="51">
        <f t="shared" ca="1" si="178"/>
        <v>173.71533483683106</v>
      </c>
      <c r="S1123" s="52">
        <f t="shared" ca="1" si="179"/>
        <v>2261</v>
      </c>
      <c r="T1123" s="39" t="str">
        <f t="shared" ca="1" si="175"/>
        <v>174,</v>
      </c>
      <c r="U1123" s="39" t="str">
        <f t="shared" ca="1" si="176"/>
        <v>173.7153,</v>
      </c>
      <c r="V1123" s="53" t="str">
        <f t="shared" ca="1" si="177"/>
        <v>17372,</v>
      </c>
      <c r="W1123" s="41"/>
      <c r="X1123" s="42"/>
      <c r="Y1123" s="42"/>
      <c r="Z1123" s="72"/>
      <c r="AA1123" s="42"/>
      <c r="AB1123" s="44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</row>
    <row r="1124" spans="11:39" x14ac:dyDescent="0.2">
      <c r="K1124" s="26"/>
      <c r="L1124" s="48">
        <v>1123</v>
      </c>
      <c r="M1124" s="49">
        <f t="shared" si="172"/>
        <v>0.90498168498168485</v>
      </c>
      <c r="N1124" s="33">
        <f t="shared" si="173"/>
        <v>3969.7239536954589</v>
      </c>
      <c r="O1124" s="33">
        <f t="shared" si="174"/>
        <v>120.98718285486075</v>
      </c>
      <c r="P1124" s="34">
        <f>IF(INDEX($O$2:$O$4095,MATCH($B$8,$O$2:$O$4095,1)+ROWS(P$2:$P1124))&lt;=$B$9,INDEX($O$2:$O$4095,MATCH($B$8,$O$2:$O$4095,1)+ROWS(P$2:$P1124)),"")</f>
        <v>121.85335941124299</v>
      </c>
      <c r="Q1124" s="50">
        <f t="shared" si="171"/>
        <v>1141</v>
      </c>
      <c r="R1124" s="51">
        <f t="shared" ca="1" si="178"/>
        <v>173.81521567294459</v>
      </c>
      <c r="S1124" s="52">
        <f t="shared" ca="1" si="179"/>
        <v>2263</v>
      </c>
      <c r="T1124" s="39" t="str">
        <f t="shared" ca="1" si="175"/>
        <v>174,</v>
      </c>
      <c r="U1124" s="39" t="str">
        <f t="shared" ca="1" si="176"/>
        <v>173.8152,</v>
      </c>
      <c r="V1124" s="53" t="str">
        <f t="shared" ca="1" si="177"/>
        <v>17382,</v>
      </c>
      <c r="W1124" s="41"/>
      <c r="X1124" s="42"/>
      <c r="Y1124" s="42"/>
      <c r="Z1124" s="72"/>
      <c r="AA1124" s="42"/>
      <c r="AB1124" s="44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</row>
    <row r="1125" spans="11:39" x14ac:dyDescent="0.2">
      <c r="K1125" s="26"/>
      <c r="L1125" s="48">
        <v>1124</v>
      </c>
      <c r="M1125" s="49">
        <f t="shared" si="172"/>
        <v>0.90578754578754572</v>
      </c>
      <c r="N1125" s="33">
        <f t="shared" si="173"/>
        <v>3964.857651245552</v>
      </c>
      <c r="O1125" s="33">
        <f t="shared" si="174"/>
        <v>121.03542826413423</v>
      </c>
      <c r="P1125" s="34">
        <f>IF(INDEX($O$2:$O$4095,MATCH($B$8,$O$2:$O$4095,1)+ROWS(P$2:$P1125))&lt;=$B$9,INDEX($O$2:$O$4095,MATCH($B$8,$O$2:$O$4095,1)+ROWS(P$2:$P1125)),"")</f>
        <v>121.90134361284476</v>
      </c>
      <c r="Q1125" s="50">
        <f t="shared" si="171"/>
        <v>1142</v>
      </c>
      <c r="R1125" s="51">
        <f t="shared" ca="1" si="178"/>
        <v>173.91516195202581</v>
      </c>
      <c r="S1125" s="52">
        <f t="shared" ca="1" si="179"/>
        <v>2265</v>
      </c>
      <c r="T1125" s="39" t="str">
        <f t="shared" ca="1" si="175"/>
        <v>174,</v>
      </c>
      <c r="U1125" s="39" t="str">
        <f t="shared" ca="1" si="176"/>
        <v>173.9152,</v>
      </c>
      <c r="V1125" s="53" t="str">
        <f t="shared" ca="1" si="177"/>
        <v>17392,</v>
      </c>
      <c r="W1125" s="41"/>
      <c r="X1125" s="42"/>
      <c r="Y1125" s="42"/>
      <c r="Z1125" s="72"/>
      <c r="AA1125" s="42"/>
      <c r="AB1125" s="44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</row>
    <row r="1126" spans="11:39" x14ac:dyDescent="0.2">
      <c r="K1126" s="26"/>
      <c r="L1126" s="48">
        <v>1125</v>
      </c>
      <c r="M1126" s="49">
        <f t="shared" si="172"/>
        <v>0.90659340659340659</v>
      </c>
      <c r="N1126" s="33">
        <f t="shared" si="173"/>
        <v>3959.9999999999995</v>
      </c>
      <c r="O1126" s="33">
        <f t="shared" si="174"/>
        <v>121.08365879945893</v>
      </c>
      <c r="P1126" s="34">
        <f>IF(INDEX($O$2:$O$4095,MATCH($B$8,$O$2:$O$4095,1)+ROWS(P$2:$P1126))&lt;=$B$9,INDEX($O$2:$O$4095,MATCH($B$8,$O$2:$O$4095,1)+ROWS(P$2:$P1126)),"")</f>
        <v>121.94931370304744</v>
      </c>
      <c r="Q1126" s="50">
        <f t="shared" si="171"/>
        <v>1143</v>
      </c>
      <c r="R1126" s="51">
        <f t="shared" ca="1" si="178"/>
        <v>174.01517393366936</v>
      </c>
      <c r="S1126" s="52">
        <f t="shared" ca="1" si="179"/>
        <v>2267</v>
      </c>
      <c r="T1126" s="39" t="str">
        <f t="shared" ca="1" si="175"/>
        <v>174,</v>
      </c>
      <c r="U1126" s="39" t="str">
        <f t="shared" ca="1" si="176"/>
        <v>174.0152,</v>
      </c>
      <c r="V1126" s="53" t="str">
        <f t="shared" ca="1" si="177"/>
        <v>17402,</v>
      </c>
      <c r="W1126" s="41"/>
      <c r="X1126" s="42"/>
      <c r="Y1126" s="42"/>
      <c r="Z1126" s="72"/>
      <c r="AA1126" s="42"/>
      <c r="AB1126" s="44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</row>
    <row r="1127" spans="11:39" x14ac:dyDescent="0.2">
      <c r="K1127" s="26"/>
      <c r="L1127" s="48">
        <v>1126</v>
      </c>
      <c r="M1127" s="49">
        <f t="shared" si="172"/>
        <v>0.90739926739926735</v>
      </c>
      <c r="N1127" s="33">
        <f t="shared" si="173"/>
        <v>3955.1509769094137</v>
      </c>
      <c r="O1127" s="33">
        <f t="shared" si="174"/>
        <v>121.13187450393815</v>
      </c>
      <c r="P1127" s="34">
        <f>IF(INDEX($O$2:$O$4095,MATCH($B$8,$O$2:$O$4095,1)+ROWS(P$2:$P1127))&lt;=$B$9,INDEX($O$2:$O$4095,MATCH($B$8,$O$2:$O$4095,1)+ROWS(P$2:$P1127)),"")</f>
        <v>121.99726972340687</v>
      </c>
      <c r="Q1127" s="50">
        <f t="shared" si="171"/>
        <v>1144</v>
      </c>
      <c r="R1127" s="51">
        <f t="shared" ca="1" si="178"/>
        <v>174.11525187814999</v>
      </c>
      <c r="S1127" s="52">
        <f t="shared" ca="1" si="179"/>
        <v>2269</v>
      </c>
      <c r="T1127" s="39" t="str">
        <f t="shared" ca="1" si="175"/>
        <v>174,</v>
      </c>
      <c r="U1127" s="39" t="str">
        <f t="shared" ca="1" si="176"/>
        <v>174.1153,</v>
      </c>
      <c r="V1127" s="53" t="str">
        <f t="shared" ca="1" si="177"/>
        <v>17412,</v>
      </c>
      <c r="W1127" s="41"/>
      <c r="X1127" s="42"/>
      <c r="Y1127" s="42"/>
      <c r="Z1127" s="72"/>
      <c r="AA1127" s="42"/>
      <c r="AB1127" s="44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</row>
    <row r="1128" spans="11:39" x14ac:dyDescent="0.2">
      <c r="K1128" s="26"/>
      <c r="L1128" s="48">
        <v>1127</v>
      </c>
      <c r="M1128" s="49">
        <f t="shared" si="172"/>
        <v>0.90820512820512822</v>
      </c>
      <c r="N1128" s="33">
        <f t="shared" si="173"/>
        <v>3950.3105590062105</v>
      </c>
      <c r="O1128" s="33">
        <f t="shared" si="174"/>
        <v>121.18007542058672</v>
      </c>
      <c r="P1128" s="34">
        <f>IF(INDEX($O$2:$O$4095,MATCH($B$8,$O$2:$O$4095,1)+ROWS(P$2:$P1128))&lt;=$B$9,INDEX($O$2:$O$4095,MATCH($B$8,$O$2:$O$4095,1)+ROWS(P$2:$P1128)),"")</f>
        <v>122.04521171539579</v>
      </c>
      <c r="Q1128" s="50">
        <f t="shared" si="171"/>
        <v>1145</v>
      </c>
      <c r="R1128" s="51">
        <f t="shared" ca="1" si="178"/>
        <v>174.21539604642675</v>
      </c>
      <c r="S1128" s="52">
        <f t="shared" ca="1" si="179"/>
        <v>2271</v>
      </c>
      <c r="T1128" s="39" t="str">
        <f t="shared" ca="1" si="175"/>
        <v>174,</v>
      </c>
      <c r="U1128" s="39" t="str">
        <f t="shared" ca="1" si="176"/>
        <v>174.2154,</v>
      </c>
      <c r="V1128" s="53" t="str">
        <f t="shared" ca="1" si="177"/>
        <v>17422,</v>
      </c>
      <c r="W1128" s="41"/>
      <c r="X1128" s="42"/>
      <c r="Y1128" s="42"/>
      <c r="Z1128" s="72"/>
      <c r="AA1128" s="42"/>
      <c r="AB1128" s="44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</row>
    <row r="1129" spans="11:39" x14ac:dyDescent="0.2">
      <c r="K1129" s="26"/>
      <c r="L1129" s="48">
        <v>1128</v>
      </c>
      <c r="M1129" s="49">
        <f t="shared" si="172"/>
        <v>0.90901098901098887</v>
      </c>
      <c r="N1129" s="33">
        <f t="shared" si="173"/>
        <v>3945.478723404256</v>
      </c>
      <c r="O1129" s="33">
        <f t="shared" si="174"/>
        <v>121.22826159233063</v>
      </c>
      <c r="P1129" s="34">
        <f>IF(INDEX($O$2:$O$4095,MATCH($B$8,$O$2:$O$4095,1)+ROWS(P$2:$P1129))&lt;=$B$9,INDEX($O$2:$O$4095,MATCH($B$8,$O$2:$O$4095,1)+ROWS(P$2:$P1129)),"")</f>
        <v>122.09313972040434</v>
      </c>
      <c r="Q1129" s="50">
        <f t="shared" si="171"/>
        <v>1146</v>
      </c>
      <c r="R1129" s="51">
        <f t="shared" ca="1" si="178"/>
        <v>174.31560670014647</v>
      </c>
      <c r="S1129" s="52">
        <f t="shared" ca="1" si="179"/>
        <v>2273</v>
      </c>
      <c r="T1129" s="39" t="str">
        <f t="shared" ca="1" si="175"/>
        <v>174,</v>
      </c>
      <c r="U1129" s="39" t="str">
        <f t="shared" ca="1" si="176"/>
        <v>174.3156,</v>
      </c>
      <c r="V1129" s="53" t="str">
        <f t="shared" ca="1" si="177"/>
        <v>17432,</v>
      </c>
      <c r="W1129" s="41"/>
      <c r="X1129" s="42"/>
      <c r="Y1129" s="42"/>
      <c r="Z1129" s="72"/>
      <c r="AA1129" s="42"/>
      <c r="AB1129" s="44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</row>
    <row r="1130" spans="11:39" x14ac:dyDescent="0.2">
      <c r="K1130" s="26"/>
      <c r="L1130" s="48">
        <v>1129</v>
      </c>
      <c r="M1130" s="49">
        <f t="shared" si="172"/>
        <v>0.90981684981684974</v>
      </c>
      <c r="N1130" s="33">
        <f t="shared" si="173"/>
        <v>3940.6554472984944</v>
      </c>
      <c r="O1130" s="33">
        <f t="shared" si="174"/>
        <v>121.27643306200838</v>
      </c>
      <c r="P1130" s="34">
        <f>IF(INDEX($O$2:$O$4095,MATCH($B$8,$O$2:$O$4095,1)+ROWS(P$2:$P1130))&lt;=$B$9,INDEX($O$2:$O$4095,MATCH($B$8,$O$2:$O$4095,1)+ROWS(P$2:$P1130)),"")</f>
        <v>122.14105377974033</v>
      </c>
      <c r="Q1130" s="50">
        <f t="shared" si="171"/>
        <v>1147</v>
      </c>
      <c r="R1130" s="51">
        <f t="shared" ca="1" si="178"/>
        <v>174.41588410164832</v>
      </c>
      <c r="S1130" s="52">
        <f t="shared" ca="1" si="179"/>
        <v>2275</v>
      </c>
      <c r="T1130" s="39" t="str">
        <f t="shared" ca="1" si="175"/>
        <v>174,</v>
      </c>
      <c r="U1130" s="39" t="str">
        <f t="shared" ca="1" si="176"/>
        <v>174.4159,</v>
      </c>
      <c r="V1130" s="53" t="str">
        <f t="shared" ca="1" si="177"/>
        <v>17442,</v>
      </c>
      <c r="W1130" s="41"/>
      <c r="X1130" s="42"/>
      <c r="Y1130" s="42"/>
      <c r="Z1130" s="72"/>
      <c r="AA1130" s="42"/>
      <c r="AB1130" s="44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</row>
    <row r="1131" spans="11:39" x14ac:dyDescent="0.2">
      <c r="K1131" s="26"/>
      <c r="L1131" s="48">
        <v>1130</v>
      </c>
      <c r="M1131" s="49">
        <f t="shared" si="172"/>
        <v>0.91062271062271061</v>
      </c>
      <c r="N1131" s="33">
        <f t="shared" si="173"/>
        <v>3935.8407079646013</v>
      </c>
      <c r="O1131" s="33">
        <f t="shared" si="174"/>
        <v>121.32458987237004</v>
      </c>
      <c r="P1131" s="34">
        <f>IF(INDEX($O$2:$O$4095,MATCH($B$8,$O$2:$O$4095,1)+ROWS(P$2:$P1131))&lt;=$B$9,INDEX($O$2:$O$4095,MATCH($B$8,$O$2:$O$4095,1)+ROWS(P$2:$P1131)),"")</f>
        <v>122.18895393462947</v>
      </c>
      <c r="Q1131" s="50">
        <f t="shared" si="171"/>
        <v>1148</v>
      </c>
      <c r="R1131" s="51">
        <f t="shared" ca="1" si="178"/>
        <v>174.5162285139678</v>
      </c>
      <c r="S1131" s="52">
        <f t="shared" ca="1" si="179"/>
        <v>2277</v>
      </c>
      <c r="T1131" s="39" t="str">
        <f t="shared" ca="1" si="175"/>
        <v>175,</v>
      </c>
      <c r="U1131" s="39" t="str">
        <f t="shared" ca="1" si="176"/>
        <v>174.5162,</v>
      </c>
      <c r="V1131" s="53" t="str">
        <f t="shared" ca="1" si="177"/>
        <v>17452,</v>
      </c>
      <c r="W1131" s="41"/>
      <c r="X1131" s="42"/>
      <c r="Y1131" s="42"/>
      <c r="Z1131" s="72"/>
      <c r="AA1131" s="42"/>
      <c r="AB1131" s="44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</row>
    <row r="1132" spans="11:39" x14ac:dyDescent="0.2">
      <c r="K1132" s="26"/>
      <c r="L1132" s="48">
        <v>1131</v>
      </c>
      <c r="M1132" s="49">
        <f t="shared" si="172"/>
        <v>0.91142857142857137</v>
      </c>
      <c r="N1132" s="33">
        <f t="shared" si="173"/>
        <v>3931.0344827586205</v>
      </c>
      <c r="O1132" s="33">
        <f t="shared" si="174"/>
        <v>121.37273206607881</v>
      </c>
      <c r="P1132" s="34">
        <f>IF(INDEX($O$2:$O$4095,MATCH($B$8,$O$2:$O$4095,1)+ROWS(P$2:$P1132))&lt;=$B$9,INDEX($O$2:$O$4095,MATCH($B$8,$O$2:$O$4095,1)+ROWS(P$2:$P1132)),"")</f>
        <v>122.23684022621586</v>
      </c>
      <c r="Q1132" s="50">
        <f t="shared" si="171"/>
        <v>1149</v>
      </c>
      <c r="R1132" s="51">
        <f t="shared" ca="1" si="178"/>
        <v>174.61664020084066</v>
      </c>
      <c r="S1132" s="52">
        <f t="shared" ca="1" si="179"/>
        <v>2279</v>
      </c>
      <c r="T1132" s="39" t="str">
        <f t="shared" ca="1" si="175"/>
        <v>175,</v>
      </c>
      <c r="U1132" s="39" t="str">
        <f t="shared" ca="1" si="176"/>
        <v>174.6166,</v>
      </c>
      <c r="V1132" s="53" t="str">
        <f t="shared" ca="1" si="177"/>
        <v>17462,</v>
      </c>
      <c r="W1132" s="41"/>
      <c r="X1132" s="42"/>
      <c r="Y1132" s="42"/>
      <c r="Z1132" s="72"/>
      <c r="AA1132" s="42"/>
      <c r="AB1132" s="44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</row>
    <row r="1133" spans="11:39" x14ac:dyDescent="0.2">
      <c r="K1133" s="26"/>
      <c r="L1133" s="48">
        <v>1132</v>
      </c>
      <c r="M1133" s="49">
        <f t="shared" si="172"/>
        <v>0.91223443223443224</v>
      </c>
      <c r="N1133" s="33">
        <f t="shared" si="173"/>
        <v>3926.2367491166078</v>
      </c>
      <c r="O1133" s="33">
        <f t="shared" si="174"/>
        <v>121.42085968571047</v>
      </c>
      <c r="P1133" s="34">
        <f>IF(INDEX($O$2:$O$4095,MATCH($B$8,$O$2:$O$4095,1)+ROWS(P$2:$P1133))&lt;=$B$9,INDEX($O$2:$O$4095,MATCH($B$8,$O$2:$O$4095,1)+ROWS(P$2:$P1133)),"")</f>
        <v>122.28471269556206</v>
      </c>
      <c r="Q1133" s="50">
        <f t="shared" si="171"/>
        <v>1150</v>
      </c>
      <c r="R1133" s="51">
        <f t="shared" ca="1" si="178"/>
        <v>174.71711942670714</v>
      </c>
      <c r="S1133" s="52">
        <f t="shared" ca="1" si="179"/>
        <v>2281</v>
      </c>
      <c r="T1133" s="39" t="str">
        <f t="shared" ca="1" si="175"/>
        <v>175,</v>
      </c>
      <c r="U1133" s="39" t="str">
        <f t="shared" ca="1" si="176"/>
        <v>174.7171,</v>
      </c>
      <c r="V1133" s="53" t="str">
        <f t="shared" ca="1" si="177"/>
        <v>17472,</v>
      </c>
      <c r="W1133" s="41"/>
      <c r="X1133" s="42"/>
      <c r="Y1133" s="42"/>
      <c r="Z1133" s="72"/>
      <c r="AA1133" s="42"/>
      <c r="AB1133" s="44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</row>
    <row r="1134" spans="11:39" x14ac:dyDescent="0.2">
      <c r="K1134" s="26"/>
      <c r="L1134" s="48">
        <v>1133</v>
      </c>
      <c r="M1134" s="49">
        <f t="shared" si="172"/>
        <v>0.91304029304029299</v>
      </c>
      <c r="N1134" s="33">
        <f t="shared" si="173"/>
        <v>3921.4474845542804</v>
      </c>
      <c r="O1134" s="33">
        <f t="shared" si="174"/>
        <v>121.46897277375399</v>
      </c>
      <c r="P1134" s="34">
        <f>IF(INDEX($O$2:$O$4095,MATCH($B$8,$O$2:$O$4095,1)+ROWS(P$2:$P1134))&lt;=$B$9,INDEX($O$2:$O$4095,MATCH($B$8,$O$2:$O$4095,1)+ROWS(P$2:$P1134)),"")</f>
        <v>122.33257138364957</v>
      </c>
      <c r="Q1134" s="50">
        <f t="shared" si="171"/>
        <v>1151</v>
      </c>
      <c r="R1134" s="51">
        <f t="shared" ca="1" si="178"/>
        <v>174.8176664567161</v>
      </c>
      <c r="S1134" s="52">
        <f t="shared" ca="1" si="179"/>
        <v>2283</v>
      </c>
      <c r="T1134" s="39" t="str">
        <f t="shared" ca="1" si="175"/>
        <v>175,</v>
      </c>
      <c r="U1134" s="39" t="str">
        <f t="shared" ca="1" si="176"/>
        <v>174.8177,</v>
      </c>
      <c r="V1134" s="53" t="str">
        <f t="shared" ca="1" si="177"/>
        <v>17482,</v>
      </c>
      <c r="W1134" s="41"/>
      <c r="X1134" s="42"/>
      <c r="Y1134" s="42"/>
      <c r="Z1134" s="72"/>
      <c r="AA1134" s="42"/>
      <c r="AB1134" s="44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</row>
    <row r="1135" spans="11:39" x14ac:dyDescent="0.2">
      <c r="K1135" s="26"/>
      <c r="L1135" s="48">
        <v>1134</v>
      </c>
      <c r="M1135" s="49">
        <f t="shared" si="172"/>
        <v>0.91384615384615375</v>
      </c>
      <c r="N1135" s="33">
        <f t="shared" si="173"/>
        <v>3916.6666666666665</v>
      </c>
      <c r="O1135" s="33">
        <f t="shared" si="174"/>
        <v>121.51707137261218</v>
      </c>
      <c r="P1135" s="34">
        <f>IF(INDEX($O$2:$O$4095,MATCH($B$8,$O$2:$O$4095,1)+ROWS(P$2:$P1135))&lt;=$B$9,INDEX($O$2:$O$4095,MATCH($B$8,$O$2:$O$4095,1)+ROWS(P$2:$P1135)),"")</f>
        <v>122.38041633137919</v>
      </c>
      <c r="Q1135" s="50">
        <f t="shared" si="171"/>
        <v>1152</v>
      </c>
      <c r="R1135" s="51">
        <f t="shared" ca="1" si="178"/>
        <v>174.91828155672897</v>
      </c>
      <c r="S1135" s="52">
        <f t="shared" ca="1" si="179"/>
        <v>2285</v>
      </c>
      <c r="T1135" s="39" t="str">
        <f t="shared" ca="1" si="175"/>
        <v>175,</v>
      </c>
      <c r="U1135" s="39" t="str">
        <f t="shared" ca="1" si="176"/>
        <v>174.9183,</v>
      </c>
      <c r="V1135" s="53" t="str">
        <f t="shared" ca="1" si="177"/>
        <v>17492,</v>
      </c>
      <c r="W1135" s="41"/>
      <c r="X1135" s="42"/>
      <c r="Y1135" s="42"/>
      <c r="Z1135" s="72"/>
      <c r="AA1135" s="42"/>
      <c r="AB1135" s="44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</row>
    <row r="1136" spans="11:39" x14ac:dyDescent="0.2">
      <c r="K1136" s="26"/>
      <c r="L1136" s="48">
        <v>1135</v>
      </c>
      <c r="M1136" s="49">
        <f t="shared" si="172"/>
        <v>0.91465201465201462</v>
      </c>
      <c r="N1136" s="33">
        <f t="shared" si="173"/>
        <v>3911.894273127753</v>
      </c>
      <c r="O1136" s="33">
        <f t="shared" si="174"/>
        <v>121.56515552460149</v>
      </c>
      <c r="P1136" s="34">
        <f>IF(INDEX($O$2:$O$4095,MATCH($B$8,$O$2:$O$4095,1)+ROWS(P$2:$P1136))&lt;=$B$9,INDEX($O$2:$O$4095,MATCH($B$8,$O$2:$O$4095,1)+ROWS(P$2:$P1136)),"")</f>
        <v>122.42824757957095</v>
      </c>
      <c r="Q1136" s="50">
        <f t="shared" si="171"/>
        <v>1153</v>
      </c>
      <c r="R1136" s="51">
        <f t="shared" ca="1" si="178"/>
        <v>175.01896499332429</v>
      </c>
      <c r="S1136" s="52">
        <f t="shared" ca="1" si="179"/>
        <v>2287</v>
      </c>
      <c r="T1136" s="39" t="str">
        <f t="shared" ca="1" si="175"/>
        <v>175,</v>
      </c>
      <c r="U1136" s="39" t="str">
        <f t="shared" ca="1" si="176"/>
        <v>175.019,</v>
      </c>
      <c r="V1136" s="53" t="str">
        <f t="shared" ca="1" si="177"/>
        <v>17502,</v>
      </c>
      <c r="W1136" s="41"/>
      <c r="X1136" s="42"/>
      <c r="Y1136" s="42"/>
      <c r="Z1136" s="72"/>
      <c r="AA1136" s="42"/>
      <c r="AB1136" s="44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</row>
    <row r="1137" spans="11:39" x14ac:dyDescent="0.2">
      <c r="K1137" s="26"/>
      <c r="L1137" s="48">
        <v>1136</v>
      </c>
      <c r="M1137" s="49">
        <f t="shared" si="172"/>
        <v>0.91545787545787538</v>
      </c>
      <c r="N1137" s="33">
        <f t="shared" si="173"/>
        <v>3907.1302816901407</v>
      </c>
      <c r="O1137" s="33">
        <f t="shared" si="174"/>
        <v>121.6132252719525</v>
      </c>
      <c r="P1137" s="34">
        <f>IF(INDEX($O$2:$O$4095,MATCH($B$8,$O$2:$O$4095,1)+ROWS(P$2:$P1137))&lt;=$B$9,INDEX($O$2:$O$4095,MATCH($B$8,$O$2:$O$4095,1)+ROWS(P$2:$P1137)),"")</f>
        <v>122.47606516896491</v>
      </c>
      <c r="Q1137" s="50">
        <f t="shared" si="171"/>
        <v>1154</v>
      </c>
      <c r="R1137" s="51">
        <f t="shared" ca="1" si="178"/>
        <v>175.11971703380163</v>
      </c>
      <c r="S1137" s="52">
        <f t="shared" ca="1" si="179"/>
        <v>2289</v>
      </c>
      <c r="T1137" s="39" t="str">
        <f t="shared" ca="1" si="175"/>
        <v>175,</v>
      </c>
      <c r="U1137" s="39" t="str">
        <f t="shared" ca="1" si="176"/>
        <v>175.1197,</v>
      </c>
      <c r="V1137" s="53" t="str">
        <f t="shared" ca="1" si="177"/>
        <v>17512,</v>
      </c>
      <c r="W1137" s="41"/>
      <c r="X1137" s="42"/>
      <c r="Y1137" s="42"/>
      <c r="Z1137" s="72"/>
      <c r="AA1137" s="42"/>
      <c r="AB1137" s="44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</row>
    <row r="1138" spans="11:39" x14ac:dyDescent="0.2">
      <c r="K1138" s="26"/>
      <c r="L1138" s="48">
        <v>1137</v>
      </c>
      <c r="M1138" s="49">
        <f t="shared" si="172"/>
        <v>0.91626373626373625</v>
      </c>
      <c r="N1138" s="33">
        <f t="shared" si="173"/>
        <v>3902.3746701846967</v>
      </c>
      <c r="O1138" s="33">
        <f t="shared" si="174"/>
        <v>121.66128065681056</v>
      </c>
      <c r="P1138" s="34">
        <f>IF(INDEX($O$2:$O$4095,MATCH($B$8,$O$2:$O$4095,1)+ROWS(P$2:$P1138))&lt;=$B$9,INDEX($O$2:$O$4095,MATCH($B$8,$O$2:$O$4095,1)+ROWS(P$2:$P1138)),"")</f>
        <v>122.52386914022111</v>
      </c>
      <c r="Q1138" s="50">
        <f t="shared" si="171"/>
        <v>1155</v>
      </c>
      <c r="R1138" s="51">
        <f t="shared" ca="1" si="178"/>
        <v>175.22053794618603</v>
      </c>
      <c r="S1138" s="52">
        <f t="shared" ca="1" si="179"/>
        <v>2291</v>
      </c>
      <c r="T1138" s="39" t="str">
        <f t="shared" ca="1" si="175"/>
        <v>175,</v>
      </c>
      <c r="U1138" s="39" t="str">
        <f t="shared" ca="1" si="176"/>
        <v>175.2205,</v>
      </c>
      <c r="V1138" s="53" t="str">
        <f t="shared" ca="1" si="177"/>
        <v>17522,</v>
      </c>
      <c r="W1138" s="41"/>
      <c r="X1138" s="42"/>
      <c r="Y1138" s="42"/>
      <c r="Z1138" s="72"/>
      <c r="AA1138" s="42"/>
      <c r="AB1138" s="44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</row>
    <row r="1139" spans="11:39" x14ac:dyDescent="0.2">
      <c r="K1139" s="26"/>
      <c r="L1139" s="48">
        <v>1138</v>
      </c>
      <c r="M1139" s="49">
        <f t="shared" si="172"/>
        <v>0.91706959706959701</v>
      </c>
      <c r="N1139" s="33">
        <f t="shared" si="173"/>
        <v>3897.6274165202112</v>
      </c>
      <c r="O1139" s="33">
        <f t="shared" si="174"/>
        <v>121.70932172123565</v>
      </c>
      <c r="P1139" s="34">
        <f>IF(INDEX($O$2:$O$4095,MATCH($B$8,$O$2:$O$4095,1)+ROWS(P$2:$P1139))&lt;=$B$9,INDEX($O$2:$O$4095,MATCH($B$8,$O$2:$O$4095,1)+ROWS(P$2:$P1139)),"")</f>
        <v>122.57165953391996</v>
      </c>
      <c r="Q1139" s="50">
        <f t="shared" si="171"/>
        <v>1156</v>
      </c>
      <c r="R1139" s="51">
        <f t="shared" ca="1" si="178"/>
        <v>175.3214279992319</v>
      </c>
      <c r="S1139" s="52">
        <f t="shared" ca="1" si="179"/>
        <v>2293</v>
      </c>
      <c r="T1139" s="39" t="str">
        <f t="shared" ca="1" si="175"/>
        <v>175,</v>
      </c>
      <c r="U1139" s="39" t="str">
        <f t="shared" ca="1" si="176"/>
        <v>175.3214,</v>
      </c>
      <c r="V1139" s="53" t="str">
        <f t="shared" ca="1" si="177"/>
        <v>17532,</v>
      </c>
      <c r="W1139" s="41"/>
      <c r="X1139" s="42"/>
      <c r="Y1139" s="42"/>
      <c r="Z1139" s="72"/>
      <c r="AA1139" s="42"/>
      <c r="AB1139" s="44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</row>
    <row r="1140" spans="11:39" x14ac:dyDescent="0.2">
      <c r="K1140" s="26"/>
      <c r="L1140" s="48">
        <v>1139</v>
      </c>
      <c r="M1140" s="49">
        <f t="shared" si="172"/>
        <v>0.91787545787545788</v>
      </c>
      <c r="N1140" s="33">
        <f t="shared" si="173"/>
        <v>3892.8884986830549</v>
      </c>
      <c r="O1140" s="33">
        <f t="shared" si="174"/>
        <v>121.75734850720306</v>
      </c>
      <c r="P1140" s="34">
        <f>IF(INDEX($O$2:$O$4095,MATCH($B$8,$O$2:$O$4095,1)+ROWS(P$2:$P1140))&lt;=$B$9,INDEX($O$2:$O$4095,MATCH($B$8,$O$2:$O$4095,1)+ROWS(P$2:$P1140)),"")</f>
        <v>122.61943639056267</v>
      </c>
      <c r="Q1140" s="50">
        <f t="shared" si="171"/>
        <v>1157</v>
      </c>
      <c r="R1140" s="51">
        <f t="shared" ca="1" si="178"/>
        <v>175.42238746242754</v>
      </c>
      <c r="S1140" s="52">
        <f t="shared" ca="1" si="179"/>
        <v>2295</v>
      </c>
      <c r="T1140" s="39" t="str">
        <f t="shared" ca="1" si="175"/>
        <v>175,</v>
      </c>
      <c r="U1140" s="39" t="str">
        <f t="shared" ca="1" si="176"/>
        <v>175.4224,</v>
      </c>
      <c r="V1140" s="53" t="str">
        <f t="shared" ca="1" si="177"/>
        <v>17542,</v>
      </c>
      <c r="W1140" s="41"/>
      <c r="X1140" s="42"/>
      <c r="Y1140" s="42"/>
      <c r="Z1140" s="72"/>
      <c r="AA1140" s="42"/>
      <c r="AB1140" s="44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</row>
    <row r="1141" spans="11:39" x14ac:dyDescent="0.2">
      <c r="K1141" s="26"/>
      <c r="L1141" s="48">
        <v>1140</v>
      </c>
      <c r="M1141" s="49">
        <f t="shared" si="172"/>
        <v>0.91868131868131864</v>
      </c>
      <c r="N1141" s="33">
        <f t="shared" si="173"/>
        <v>3888.1578947368421</v>
      </c>
      <c r="O1141" s="33">
        <f t="shared" si="174"/>
        <v>121.80536105660332</v>
      </c>
      <c r="P1141" s="34">
        <f>IF(INDEX($O$2:$O$4095,MATCH($B$8,$O$2:$O$4095,1)+ROWS(P$2:$P1141))&lt;=$B$9,INDEX($O$2:$O$4095,MATCH($B$8,$O$2:$O$4095,1)+ROWS(P$2:$P1141)),"")</f>
        <v>122.66719975057123</v>
      </c>
      <c r="Q1141" s="50">
        <f t="shared" si="171"/>
        <v>1158</v>
      </c>
      <c r="R1141" s="51">
        <f t="shared" ca="1" si="178"/>
        <v>175.52341660599933</v>
      </c>
      <c r="S1141" s="52">
        <f t="shared" ca="1" si="179"/>
        <v>2297</v>
      </c>
      <c r="T1141" s="39" t="str">
        <f t="shared" ca="1" si="175"/>
        <v>176,</v>
      </c>
      <c r="U1141" s="39" t="str">
        <f t="shared" ca="1" si="176"/>
        <v>175.5234,</v>
      </c>
      <c r="V1141" s="53" t="str">
        <f t="shared" ca="1" si="177"/>
        <v>17552,</v>
      </c>
      <c r="W1141" s="41"/>
      <c r="X1141" s="42"/>
      <c r="Y1141" s="42"/>
      <c r="Z1141" s="72"/>
      <c r="AA1141" s="42"/>
      <c r="AB1141" s="44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</row>
    <row r="1142" spans="11:39" x14ac:dyDescent="0.2">
      <c r="K1142" s="26"/>
      <c r="L1142" s="48">
        <v>1141</v>
      </c>
      <c r="M1142" s="49">
        <f t="shared" si="172"/>
        <v>0.9194871794871794</v>
      </c>
      <c r="N1142" s="33">
        <f t="shared" si="173"/>
        <v>3883.435582822086</v>
      </c>
      <c r="O1142" s="33">
        <f t="shared" si="174"/>
        <v>121.85335941124299</v>
      </c>
      <c r="P1142" s="34">
        <f>IF(INDEX($O$2:$O$4095,MATCH($B$8,$O$2:$O$4095,1)+ROWS(P$2:$P1142))&lt;=$B$9,INDEX($O$2:$O$4095,MATCH($B$8,$O$2:$O$4095,1)+ROWS(P$2:$P1142)),"")</f>
        <v>122.71494965428911</v>
      </c>
      <c r="Q1142" s="50">
        <f t="shared" si="171"/>
        <v>1159</v>
      </c>
      <c r="R1142" s="51">
        <f t="shared" ca="1" si="178"/>
        <v>175.62451570091628</v>
      </c>
      <c r="S1142" s="52">
        <f t="shared" ca="1" si="179"/>
        <v>2299</v>
      </c>
      <c r="T1142" s="39" t="str">
        <f t="shared" ca="1" si="175"/>
        <v>176,</v>
      </c>
      <c r="U1142" s="39" t="str">
        <f t="shared" ca="1" si="176"/>
        <v>175.6245,</v>
      </c>
      <c r="V1142" s="53" t="str">
        <f t="shared" ca="1" si="177"/>
        <v>17562,</v>
      </c>
      <c r="W1142" s="41"/>
      <c r="X1142" s="42"/>
      <c r="Y1142" s="42"/>
      <c r="Z1142" s="72"/>
      <c r="AA1142" s="42"/>
      <c r="AB1142" s="44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</row>
    <row r="1143" spans="11:39" x14ac:dyDescent="0.2">
      <c r="K1143" s="26"/>
      <c r="L1143" s="48">
        <v>1142</v>
      </c>
      <c r="M1143" s="49">
        <f t="shared" si="172"/>
        <v>0.92029304029304027</v>
      </c>
      <c r="N1143" s="33">
        <f t="shared" si="173"/>
        <v>3878.7215411558668</v>
      </c>
      <c r="O1143" s="33">
        <f t="shared" si="174"/>
        <v>121.90134361284476</v>
      </c>
      <c r="P1143" s="34">
        <f>IF(INDEX($O$2:$O$4095,MATCH($B$8,$O$2:$O$4095,1)+ROWS(P$2:$P1143))&lt;=$B$9,INDEX($O$2:$O$4095,MATCH($B$8,$O$2:$O$4095,1)+ROWS(P$2:$P1143)),"")</f>
        <v>122.76268614198119</v>
      </c>
      <c r="Q1143" s="50">
        <f t="shared" si="171"/>
        <v>1160</v>
      </c>
      <c r="R1143" s="51">
        <f t="shared" ca="1" si="178"/>
        <v>175.72568501889384</v>
      </c>
      <c r="S1143" s="52">
        <f t="shared" ca="1" si="179"/>
        <v>2301</v>
      </c>
      <c r="T1143" s="39" t="str">
        <f t="shared" ca="1" si="175"/>
        <v>176,</v>
      </c>
      <c r="U1143" s="39" t="str">
        <f t="shared" ca="1" si="176"/>
        <v>175.7257,</v>
      </c>
      <c r="V1143" s="53" t="str">
        <f t="shared" ca="1" si="177"/>
        <v>17573,</v>
      </c>
      <c r="W1143" s="41"/>
      <c r="X1143" s="42"/>
      <c r="Y1143" s="42"/>
      <c r="Z1143" s="72"/>
      <c r="AA1143" s="42"/>
      <c r="AB1143" s="44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</row>
    <row r="1144" spans="11:39" x14ac:dyDescent="0.2">
      <c r="K1144" s="26"/>
      <c r="L1144" s="48">
        <v>1143</v>
      </c>
      <c r="M1144" s="49">
        <f t="shared" si="172"/>
        <v>0.92109890109890102</v>
      </c>
      <c r="N1144" s="33">
        <f t="shared" si="173"/>
        <v>3874.0157480314965</v>
      </c>
      <c r="O1144" s="33">
        <f t="shared" si="174"/>
        <v>121.94931370304744</v>
      </c>
      <c r="P1144" s="34">
        <f>IF(INDEX($O$2:$O$4095,MATCH($B$8,$O$2:$O$4095,1)+ROWS(P$2:$P1144))&lt;=$B$9,INDEX($O$2:$O$4095,MATCH($B$8,$O$2:$O$4095,1)+ROWS(P$2:$P1144)),"")</f>
        <v>122.81040925383428</v>
      </c>
      <c r="Q1144" s="50">
        <f t="shared" si="171"/>
        <v>1161</v>
      </c>
      <c r="R1144" s="51">
        <f t="shared" ca="1" si="178"/>
        <v>175.82692483239873</v>
      </c>
      <c r="S1144" s="52">
        <f t="shared" ca="1" si="179"/>
        <v>2303</v>
      </c>
      <c r="T1144" s="39" t="str">
        <f t="shared" ca="1" si="175"/>
        <v>176,</v>
      </c>
      <c r="U1144" s="39" t="str">
        <f t="shared" ca="1" si="176"/>
        <v>175.8269,</v>
      </c>
      <c r="V1144" s="53" t="str">
        <f t="shared" ca="1" si="177"/>
        <v>17583,</v>
      </c>
      <c r="W1144" s="41"/>
      <c r="X1144" s="42"/>
      <c r="Y1144" s="42"/>
      <c r="Z1144" s="72"/>
      <c r="AA1144" s="42"/>
      <c r="AB1144" s="44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</row>
    <row r="1145" spans="11:39" x14ac:dyDescent="0.2">
      <c r="K1145" s="26"/>
      <c r="L1145" s="48">
        <v>1144</v>
      </c>
      <c r="M1145" s="49">
        <f t="shared" si="172"/>
        <v>0.92190476190476189</v>
      </c>
      <c r="N1145" s="33">
        <f t="shared" si="173"/>
        <v>3869.318181818182</v>
      </c>
      <c r="O1145" s="33">
        <f t="shared" si="174"/>
        <v>121.99726972340687</v>
      </c>
      <c r="P1145" s="34">
        <f>IF(INDEX($O$2:$O$4095,MATCH($B$8,$O$2:$O$4095,1)+ROWS(P$2:$P1145))&lt;=$B$9,INDEX($O$2:$O$4095,MATCH($B$8,$O$2:$O$4095,1)+ROWS(P$2:$P1145)),"")</f>
        <v>122.85811902995744</v>
      </c>
      <c r="Q1145" s="50">
        <f t="shared" si="171"/>
        <v>1162</v>
      </c>
      <c r="R1145" s="51">
        <f t="shared" ca="1" si="178"/>
        <v>175.92823541465316</v>
      </c>
      <c r="S1145" s="52">
        <f t="shared" ca="1" si="179"/>
        <v>2305</v>
      </c>
      <c r="T1145" s="39" t="str">
        <f t="shared" ca="1" si="175"/>
        <v>176,</v>
      </c>
      <c r="U1145" s="39" t="str">
        <f t="shared" ca="1" si="176"/>
        <v>175.9282,</v>
      </c>
      <c r="V1145" s="53" t="str">
        <f t="shared" ca="1" si="177"/>
        <v>17593,</v>
      </c>
      <c r="W1145" s="41"/>
      <c r="X1145" s="42"/>
      <c r="Y1145" s="42"/>
      <c r="Z1145" s="72"/>
      <c r="AA1145" s="42"/>
      <c r="AB1145" s="44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</row>
    <row r="1146" spans="11:39" x14ac:dyDescent="0.2">
      <c r="K1146" s="26"/>
      <c r="L1146" s="48">
        <v>1145</v>
      </c>
      <c r="M1146" s="49">
        <f t="shared" si="172"/>
        <v>0.92271062271062276</v>
      </c>
      <c r="N1146" s="33">
        <f t="shared" si="173"/>
        <v>3864.6288209606982</v>
      </c>
      <c r="O1146" s="33">
        <f t="shared" si="174"/>
        <v>122.04521171539579</v>
      </c>
      <c r="P1146" s="34">
        <f>IF(INDEX($O$2:$O$4095,MATCH($B$8,$O$2:$O$4095,1)+ROWS(P$2:$P1146))&lt;=$B$9,INDEX($O$2:$O$4095,MATCH($B$8,$O$2:$O$4095,1)+ROWS(P$2:$P1146)),"")</f>
        <v>122.90581551038184</v>
      </c>
      <c r="Q1146" s="50">
        <f t="shared" si="171"/>
        <v>1163</v>
      </c>
      <c r="R1146" s="51">
        <f t="shared" ca="1" si="178"/>
        <v>176.02961703963894</v>
      </c>
      <c r="S1146" s="52">
        <f t="shared" ca="1" si="179"/>
        <v>2307</v>
      </c>
      <c r="T1146" s="39" t="str">
        <f t="shared" ca="1" si="175"/>
        <v>176,</v>
      </c>
      <c r="U1146" s="39" t="str">
        <f t="shared" ca="1" si="176"/>
        <v>176.0296,</v>
      </c>
      <c r="V1146" s="53" t="str">
        <f t="shared" ca="1" si="177"/>
        <v>17603,</v>
      </c>
      <c r="W1146" s="41"/>
      <c r="X1146" s="42"/>
      <c r="Y1146" s="42"/>
      <c r="Z1146" s="72"/>
      <c r="AA1146" s="42"/>
      <c r="AB1146" s="44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</row>
    <row r="1147" spans="11:39" x14ac:dyDescent="0.2">
      <c r="K1147" s="26"/>
      <c r="L1147" s="48">
        <v>1146</v>
      </c>
      <c r="M1147" s="49">
        <f t="shared" si="172"/>
        <v>0.92351648351648341</v>
      </c>
      <c r="N1147" s="33">
        <f t="shared" si="173"/>
        <v>3859.9476439790578</v>
      </c>
      <c r="O1147" s="33">
        <f t="shared" si="174"/>
        <v>122.09313972040434</v>
      </c>
      <c r="P1147" s="34">
        <f>IF(INDEX($O$2:$O$4095,MATCH($B$8,$O$2:$O$4095,1)+ROWS(P$2:$P1147))&lt;=$B$9,INDEX($O$2:$O$4095,MATCH($B$8,$O$2:$O$4095,1)+ROWS(P$2:$P1147)),"")</f>
        <v>122.95349873506177</v>
      </c>
      <c r="Q1147" s="50">
        <f t="shared" si="171"/>
        <v>1164</v>
      </c>
      <c r="R1147" s="51">
        <f t="shared" ca="1" si="178"/>
        <v>176.13106998210247</v>
      </c>
      <c r="S1147" s="52">
        <f t="shared" ca="1" si="179"/>
        <v>2309</v>
      </c>
      <c r="T1147" s="39" t="str">
        <f t="shared" ca="1" si="175"/>
        <v>176,</v>
      </c>
      <c r="U1147" s="39" t="str">
        <f t="shared" ca="1" si="176"/>
        <v>176.1311,</v>
      </c>
      <c r="V1147" s="53" t="str">
        <f t="shared" ca="1" si="177"/>
        <v>17613,</v>
      </c>
      <c r="W1147" s="41"/>
      <c r="X1147" s="42"/>
      <c r="Y1147" s="42"/>
      <c r="Z1147" s="72"/>
      <c r="AA1147" s="42"/>
      <c r="AB1147" s="44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</row>
    <row r="1148" spans="11:39" x14ac:dyDescent="0.2">
      <c r="K1148" s="26"/>
      <c r="L1148" s="48">
        <v>1147</v>
      </c>
      <c r="M1148" s="49">
        <f t="shared" si="172"/>
        <v>0.92432234432234428</v>
      </c>
      <c r="N1148" s="33">
        <f t="shared" si="173"/>
        <v>3855.2746294681779</v>
      </c>
      <c r="O1148" s="33">
        <f t="shared" si="174"/>
        <v>122.14105377974033</v>
      </c>
      <c r="P1148" s="34">
        <f>IF(INDEX($O$2:$O$4095,MATCH($B$8,$O$2:$O$4095,1)+ROWS(P$2:$P1148))&lt;=$B$9,INDEX($O$2:$O$4095,MATCH($B$8,$O$2:$O$4095,1)+ROWS(P$2:$P1148)),"")</f>
        <v>123.00116874387419</v>
      </c>
      <c r="Q1148" s="50">
        <f t="shared" si="171"/>
        <v>1165</v>
      </c>
      <c r="R1148" s="51">
        <f t="shared" ca="1" si="178"/>
        <v>176.2325945175586</v>
      </c>
      <c r="S1148" s="52">
        <f t="shared" ca="1" si="179"/>
        <v>2311</v>
      </c>
      <c r="T1148" s="39" t="str">
        <f t="shared" ca="1" si="175"/>
        <v>176,</v>
      </c>
      <c r="U1148" s="39" t="str">
        <f t="shared" ca="1" si="176"/>
        <v>176.2326,</v>
      </c>
      <c r="V1148" s="53" t="str">
        <f t="shared" ca="1" si="177"/>
        <v>17623,</v>
      </c>
      <c r="W1148" s="41"/>
      <c r="X1148" s="42"/>
      <c r="Y1148" s="42"/>
      <c r="Z1148" s="72"/>
      <c r="AA1148" s="42"/>
      <c r="AB1148" s="44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</row>
    <row r="1149" spans="11:39" x14ac:dyDescent="0.2">
      <c r="K1149" s="26"/>
      <c r="L1149" s="48">
        <v>1148</v>
      </c>
      <c r="M1149" s="49">
        <f t="shared" si="172"/>
        <v>0.92512820512820504</v>
      </c>
      <c r="N1149" s="33">
        <f t="shared" si="173"/>
        <v>3850.6097560975613</v>
      </c>
      <c r="O1149" s="33">
        <f t="shared" si="174"/>
        <v>122.18895393462947</v>
      </c>
      <c r="P1149" s="34">
        <f>IF(INDEX($O$2:$O$4095,MATCH($B$8,$O$2:$O$4095,1)+ROWS(P$2:$P1149))&lt;=$B$9,INDEX($O$2:$O$4095,MATCH($B$8,$O$2:$O$4095,1)+ROWS(P$2:$P1149)),"")</f>
        <v>123.04882557661966</v>
      </c>
      <c r="Q1149" s="50">
        <f t="shared" si="171"/>
        <v>1166</v>
      </c>
      <c r="R1149" s="51">
        <f t="shared" ca="1" si="178"/>
        <v>176.33419092229553</v>
      </c>
      <c r="S1149" s="52">
        <f t="shared" ca="1" si="179"/>
        <v>2313</v>
      </c>
      <c r="T1149" s="39" t="str">
        <f t="shared" ca="1" si="175"/>
        <v>176,</v>
      </c>
      <c r="U1149" s="39" t="str">
        <f t="shared" ca="1" si="176"/>
        <v>176.3342,</v>
      </c>
      <c r="V1149" s="53" t="str">
        <f t="shared" ca="1" si="177"/>
        <v>17633,</v>
      </c>
      <c r="W1149" s="41"/>
      <c r="X1149" s="42"/>
      <c r="Y1149" s="42"/>
      <c r="Z1149" s="72"/>
      <c r="AA1149" s="42"/>
      <c r="AB1149" s="44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</row>
    <row r="1150" spans="11:39" x14ac:dyDescent="0.2">
      <c r="K1150" s="26"/>
      <c r="L1150" s="48">
        <v>1149</v>
      </c>
      <c r="M1150" s="49">
        <f t="shared" si="172"/>
        <v>0.92593406593406591</v>
      </c>
      <c r="N1150" s="33">
        <f t="shared" si="173"/>
        <v>3845.9530026109655</v>
      </c>
      <c r="O1150" s="33">
        <f t="shared" si="174"/>
        <v>122.23684022621586</v>
      </c>
      <c r="P1150" s="34">
        <f>IF(INDEX($O$2:$O$4095,MATCH($B$8,$O$2:$O$4095,1)+ROWS(P$2:$P1150))&lt;=$B$9,INDEX($O$2:$O$4095,MATCH($B$8,$O$2:$O$4095,1)+ROWS(P$2:$P1150)),"")</f>
        <v>123.09646927302208</v>
      </c>
      <c r="Q1150" s="50">
        <f t="shared" si="171"/>
        <v>1167</v>
      </c>
      <c r="R1150" s="51">
        <f t="shared" ca="1" si="178"/>
        <v>176.43585947337903</v>
      </c>
      <c r="S1150" s="52">
        <f t="shared" ca="1" si="179"/>
        <v>2315</v>
      </c>
      <c r="T1150" s="39" t="str">
        <f t="shared" ca="1" si="175"/>
        <v>176,</v>
      </c>
      <c r="U1150" s="39" t="str">
        <f t="shared" ca="1" si="176"/>
        <v>176.4359,</v>
      </c>
      <c r="V1150" s="53" t="str">
        <f t="shared" ca="1" si="177"/>
        <v>17644,</v>
      </c>
      <c r="W1150" s="41"/>
      <c r="X1150" s="42"/>
      <c r="Y1150" s="42"/>
      <c r="Z1150" s="72"/>
      <c r="AA1150" s="42"/>
      <c r="AB1150" s="44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</row>
    <row r="1151" spans="11:39" x14ac:dyDescent="0.2">
      <c r="K1151" s="26"/>
      <c r="L1151" s="48">
        <v>1150</v>
      </c>
      <c r="M1151" s="49">
        <f t="shared" si="172"/>
        <v>0.92673992673992678</v>
      </c>
      <c r="N1151" s="33">
        <f t="shared" si="173"/>
        <v>3841.3043478260865</v>
      </c>
      <c r="O1151" s="33">
        <f t="shared" si="174"/>
        <v>122.28471269556206</v>
      </c>
      <c r="P1151" s="34">
        <f>IF(INDEX($O$2:$O$4095,MATCH($B$8,$O$2:$O$4095,1)+ROWS(P$2:$P1151))&lt;=$B$9,INDEX($O$2:$O$4095,MATCH($B$8,$O$2:$O$4095,1)+ROWS(P$2:$P1151)),"")</f>
        <v>123.14409987272944</v>
      </c>
      <c r="Q1151" s="50">
        <f t="shared" si="171"/>
        <v>1168</v>
      </c>
      <c r="R1151" s="51">
        <f t="shared" ca="1" si="178"/>
        <v>176.53760044865703</v>
      </c>
      <c r="S1151" s="52">
        <f t="shared" ca="1" si="179"/>
        <v>2317</v>
      </c>
      <c r="T1151" s="39" t="str">
        <f t="shared" ca="1" si="175"/>
        <v>177,</v>
      </c>
      <c r="U1151" s="39" t="str">
        <f t="shared" ca="1" si="176"/>
        <v>176.5376,</v>
      </c>
      <c r="V1151" s="53" t="str">
        <f t="shared" ca="1" si="177"/>
        <v>17654,</v>
      </c>
      <c r="W1151" s="41"/>
      <c r="X1151" s="42"/>
      <c r="Y1151" s="42"/>
      <c r="Z1151" s="72"/>
      <c r="AA1151" s="42"/>
      <c r="AB1151" s="44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</row>
    <row r="1152" spans="11:39" x14ac:dyDescent="0.2">
      <c r="K1152" s="26"/>
      <c r="L1152" s="48">
        <v>1151</v>
      </c>
      <c r="M1152" s="49">
        <f t="shared" si="172"/>
        <v>0.92754578754578743</v>
      </c>
      <c r="N1152" s="33">
        <f t="shared" si="173"/>
        <v>3836.6637706342317</v>
      </c>
      <c r="O1152" s="33">
        <f t="shared" si="174"/>
        <v>122.33257138364957</v>
      </c>
      <c r="P1152" s="34">
        <f>IF(INDEX($O$2:$O$4095,MATCH($B$8,$O$2:$O$4095,1)+ROWS(P$2:$P1152))&lt;=$B$9,INDEX($O$2:$O$4095,MATCH($B$8,$O$2:$O$4095,1)+ROWS(P$2:$P1152)),"")</f>
        <v>123.19171741531358</v>
      </c>
      <c r="Q1152" s="50">
        <f t="shared" si="171"/>
        <v>1169</v>
      </c>
      <c r="R1152" s="51">
        <f t="shared" ca="1" si="178"/>
        <v>176.63941412676417</v>
      </c>
      <c r="S1152" s="52">
        <f t="shared" ca="1" si="179"/>
        <v>2319</v>
      </c>
      <c r="T1152" s="39" t="str">
        <f t="shared" ca="1" si="175"/>
        <v>177,</v>
      </c>
      <c r="U1152" s="39" t="str">
        <f t="shared" ca="1" si="176"/>
        <v>176.6394,</v>
      </c>
      <c r="V1152" s="53" t="str">
        <f t="shared" ca="1" si="177"/>
        <v>17664,</v>
      </c>
      <c r="W1152" s="41"/>
      <c r="X1152" s="42"/>
      <c r="Y1152" s="42"/>
      <c r="Z1152" s="72"/>
      <c r="AA1152" s="42"/>
      <c r="AB1152" s="44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</row>
    <row r="1153" spans="11:39" x14ac:dyDescent="0.2">
      <c r="K1153" s="26"/>
      <c r="L1153" s="48">
        <v>1152</v>
      </c>
      <c r="M1153" s="49">
        <f t="shared" si="172"/>
        <v>0.9283516483516483</v>
      </c>
      <c r="N1153" s="33">
        <f t="shared" si="173"/>
        <v>3832.03125</v>
      </c>
      <c r="O1153" s="33">
        <f t="shared" si="174"/>
        <v>122.38041633137919</v>
      </c>
      <c r="P1153" s="34">
        <f>IF(INDEX($O$2:$O$4095,MATCH($B$8,$O$2:$O$4095,1)+ROWS(P$2:$P1153))&lt;=$B$9,INDEX($O$2:$O$4095,MATCH($B$8,$O$2:$O$4095,1)+ROWS(P$2:$P1153)),"")</f>
        <v>123.23932194027111</v>
      </c>
      <c r="Q1153" s="50">
        <f t="shared" si="171"/>
        <v>1170</v>
      </c>
      <c r="R1153" s="51">
        <f t="shared" ca="1" si="178"/>
        <v>176.74130078712625</v>
      </c>
      <c r="S1153" s="52">
        <f t="shared" ca="1" si="179"/>
        <v>2321</v>
      </c>
      <c r="T1153" s="39" t="str">
        <f t="shared" ca="1" si="175"/>
        <v>177,</v>
      </c>
      <c r="U1153" s="39" t="str">
        <f t="shared" ca="1" si="176"/>
        <v>176.7413,</v>
      </c>
      <c r="V1153" s="53" t="str">
        <f t="shared" ca="1" si="177"/>
        <v>17674,</v>
      </c>
      <c r="W1153" s="41"/>
      <c r="X1153" s="42"/>
      <c r="Y1153" s="42"/>
      <c r="Z1153" s="72"/>
      <c r="AA1153" s="42"/>
      <c r="AB1153" s="44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</row>
    <row r="1154" spans="11:39" x14ac:dyDescent="0.2">
      <c r="K1154" s="26"/>
      <c r="L1154" s="48">
        <v>1153</v>
      </c>
      <c r="M1154" s="49">
        <f t="shared" si="172"/>
        <v>0.92915750915750905</v>
      </c>
      <c r="N1154" s="33">
        <f t="shared" si="173"/>
        <v>3827.4067649609715</v>
      </c>
      <c r="O1154" s="33">
        <f t="shared" si="174"/>
        <v>122.42824757957095</v>
      </c>
      <c r="P1154" s="34">
        <f>IF(INDEX($O$2:$O$4095,MATCH($B$8,$O$2:$O$4095,1)+ROWS(P$2:$P1154))&lt;=$B$9,INDEX($O$2:$O$4095,MATCH($B$8,$O$2:$O$4095,1)+ROWS(P$2:$P1154)),"")</f>
        <v>123.28691348702307</v>
      </c>
      <c r="Q1154" s="50">
        <f t="shared" ref="Q1154:Q1217" si="180">INDEX($L$2:$L$4095,MATCH($P1154,$O$2:$O$4095,0))</f>
        <v>1171</v>
      </c>
      <c r="R1154" s="51">
        <f t="shared" ca="1" si="178"/>
        <v>176.84326070996497</v>
      </c>
      <c r="S1154" s="52">
        <f t="shared" ca="1" si="179"/>
        <v>2323</v>
      </c>
      <c r="T1154" s="39" t="str">
        <f t="shared" ca="1" si="175"/>
        <v>177,</v>
      </c>
      <c r="U1154" s="39" t="str">
        <f t="shared" ca="1" si="176"/>
        <v>176.8433,</v>
      </c>
      <c r="V1154" s="53" t="str">
        <f t="shared" ca="1" si="177"/>
        <v>17684,</v>
      </c>
      <c r="W1154" s="41"/>
      <c r="X1154" s="42"/>
      <c r="Y1154" s="42"/>
      <c r="Z1154" s="72"/>
      <c r="AA1154" s="42"/>
      <c r="AB1154" s="44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</row>
    <row r="1155" spans="11:39" x14ac:dyDescent="0.2">
      <c r="K1155" s="26"/>
      <c r="L1155" s="48">
        <v>1154</v>
      </c>
      <c r="M1155" s="49">
        <f t="shared" ref="M1155:M1218" si="181">(L1155*$B$5)/($B$6-1)</f>
        <v>0.92996336996336992</v>
      </c>
      <c r="N1155" s="33">
        <f t="shared" ref="N1155:N1218" si="182">IF($B$7="Upper Leg",$B$4*(($B$5/M1155)-1),$B$4*(1/(($B$5/M1155)-1)))</f>
        <v>3822.790294627383</v>
      </c>
      <c r="O1155" s="33">
        <f t="shared" ref="O1155:O1218" si="183">($B$2/LN(N1155/($B$3*EXP(-$B$2/298.15))))-273.15</f>
        <v>122.47606516896491</v>
      </c>
      <c r="P1155" s="34">
        <f>IF(INDEX($O$2:$O$4095,MATCH($B$8,$O$2:$O$4095,1)+ROWS(P$2:$P1155))&lt;=$B$9,INDEX($O$2:$O$4095,MATCH($B$8,$O$2:$O$4095,1)+ROWS(P$2:$P1155)),"")</f>
        <v>123.33449209491579</v>
      </c>
      <c r="Q1155" s="50">
        <f t="shared" si="180"/>
        <v>1172</v>
      </c>
      <c r="R1155" s="51">
        <f t="shared" ca="1" si="178"/>
        <v>176.94529417630247</v>
      </c>
      <c r="S1155" s="52">
        <f t="shared" ca="1" si="179"/>
        <v>2325</v>
      </c>
      <c r="T1155" s="39" t="str">
        <f t="shared" ref="T1155:T1218" ca="1" si="184">ROUND(R1155,0)&amp;","</f>
        <v>177,</v>
      </c>
      <c r="U1155" s="39" t="str">
        <f t="shared" ref="U1155:U1218" ca="1" si="185">ROUND(R1155,4)&amp;","</f>
        <v>176.9453,</v>
      </c>
      <c r="V1155" s="53" t="str">
        <f t="shared" ref="V1155:V1218" ca="1" si="186">ROUND(R1155*$B$11,0)&amp;","</f>
        <v>17695,</v>
      </c>
      <c r="W1155" s="41"/>
      <c r="X1155" s="42"/>
      <c r="Y1155" s="42"/>
      <c r="Z1155" s="72"/>
      <c r="AA1155" s="42"/>
      <c r="AB1155" s="44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</row>
    <row r="1156" spans="11:39" x14ac:dyDescent="0.2">
      <c r="K1156" s="26"/>
      <c r="L1156" s="48">
        <v>1155</v>
      </c>
      <c r="M1156" s="49">
        <f t="shared" si="181"/>
        <v>0.93076923076923079</v>
      </c>
      <c r="N1156" s="33">
        <f t="shared" si="182"/>
        <v>3818.1818181818176</v>
      </c>
      <c r="O1156" s="33">
        <f t="shared" si="183"/>
        <v>122.52386914022111</v>
      </c>
      <c r="P1156" s="34">
        <f>IF(INDEX($O$2:$O$4095,MATCH($B$8,$O$2:$O$4095,1)+ROWS(P$2:$P1156))&lt;=$B$9,INDEX($O$2:$O$4095,MATCH($B$8,$O$2:$O$4095,1)+ROWS(P$2:$P1156)),"")</f>
        <v>123.3820578032205</v>
      </c>
      <c r="Q1156" s="50">
        <f t="shared" si="180"/>
        <v>1173</v>
      </c>
      <c r="R1156" s="51">
        <f t="shared" ref="R1156:R1219" ca="1" si="187">INDIRECT("P"&amp;((ROW(P1156)-2)*$B$10)+2,TRUE)</f>
        <v>177.04740146796604</v>
      </c>
      <c r="S1156" s="52">
        <f t="shared" ca="1" si="179"/>
        <v>2327</v>
      </c>
      <c r="T1156" s="39" t="str">
        <f t="shared" ca="1" si="184"/>
        <v>177,</v>
      </c>
      <c r="U1156" s="39" t="str">
        <f t="shared" ca="1" si="185"/>
        <v>177.0474,</v>
      </c>
      <c r="V1156" s="53" t="str">
        <f t="shared" ca="1" si="186"/>
        <v>17705,</v>
      </c>
      <c r="W1156" s="41"/>
      <c r="X1156" s="42"/>
      <c r="Y1156" s="42"/>
      <c r="Z1156" s="72"/>
      <c r="AA1156" s="42"/>
      <c r="AB1156" s="44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</row>
    <row r="1157" spans="11:39" x14ac:dyDescent="0.2">
      <c r="K1157" s="26"/>
      <c r="L1157" s="48">
        <v>1156</v>
      </c>
      <c r="M1157" s="49">
        <f t="shared" si="181"/>
        <v>0.93157509157509155</v>
      </c>
      <c r="N1157" s="33">
        <f t="shared" si="182"/>
        <v>3813.5813148788925</v>
      </c>
      <c r="O1157" s="33">
        <f t="shared" si="183"/>
        <v>122.57165953391996</v>
      </c>
      <c r="P1157" s="34">
        <f>IF(INDEX($O$2:$O$4095,MATCH($B$8,$O$2:$O$4095,1)+ROWS(P$2:$P1157))&lt;=$B$9,INDEX($O$2:$O$4095,MATCH($B$8,$O$2:$O$4095,1)+ROWS(P$2:$P1157)),"")</f>
        <v>123.42961065113423</v>
      </c>
      <c r="Q1157" s="50">
        <f t="shared" si="180"/>
        <v>1174</v>
      </c>
      <c r="R1157" s="51">
        <f t="shared" ca="1" si="187"/>
        <v>177.14958286759247</v>
      </c>
      <c r="S1157" s="52">
        <f t="shared" ca="1" si="179"/>
        <v>2329</v>
      </c>
      <c r="T1157" s="39" t="str">
        <f t="shared" ca="1" si="184"/>
        <v>177,</v>
      </c>
      <c r="U1157" s="39" t="str">
        <f t="shared" ca="1" si="185"/>
        <v>177.1496,</v>
      </c>
      <c r="V1157" s="53" t="str">
        <f t="shared" ca="1" si="186"/>
        <v>17715,</v>
      </c>
      <c r="W1157" s="41"/>
      <c r="X1157" s="42"/>
      <c r="Y1157" s="42"/>
      <c r="Z1157" s="72"/>
      <c r="AA1157" s="42"/>
      <c r="AB1157" s="44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</row>
    <row r="1158" spans="11:39" x14ac:dyDescent="0.2">
      <c r="K1158" s="26"/>
      <c r="L1158" s="48">
        <v>1157</v>
      </c>
      <c r="M1158" s="49">
        <f t="shared" si="181"/>
        <v>0.93238095238095231</v>
      </c>
      <c r="N1158" s="33">
        <f t="shared" si="182"/>
        <v>3808.9887640449438</v>
      </c>
      <c r="O1158" s="33">
        <f t="shared" si="183"/>
        <v>122.61943639056267</v>
      </c>
      <c r="P1158" s="34">
        <f>IF(INDEX($O$2:$O$4095,MATCH($B$8,$O$2:$O$4095,1)+ROWS(P$2:$P1158))&lt;=$B$9,INDEX($O$2:$O$4095,MATCH($B$8,$O$2:$O$4095,1)+ROWS(P$2:$P1158)),"")</f>
        <v>123.47715067777983</v>
      </c>
      <c r="Q1158" s="50">
        <f t="shared" si="180"/>
        <v>1175</v>
      </c>
      <c r="R1158" s="51">
        <f t="shared" ca="1" si="187"/>
        <v>177.25183865863318</v>
      </c>
      <c r="S1158" s="52">
        <f t="shared" ca="1" si="179"/>
        <v>2331</v>
      </c>
      <c r="T1158" s="39" t="str">
        <f t="shared" ca="1" si="184"/>
        <v>177,</v>
      </c>
      <c r="U1158" s="39" t="str">
        <f t="shared" ca="1" si="185"/>
        <v>177.2518,</v>
      </c>
      <c r="V1158" s="53" t="str">
        <f t="shared" ca="1" si="186"/>
        <v>17725,</v>
      </c>
      <c r="W1158" s="41"/>
      <c r="X1158" s="42"/>
      <c r="Y1158" s="42"/>
      <c r="Z1158" s="72"/>
      <c r="AA1158" s="42"/>
      <c r="AB1158" s="44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</row>
    <row r="1159" spans="11:39" x14ac:dyDescent="0.2">
      <c r="K1159" s="26"/>
      <c r="L1159" s="48">
        <v>1158</v>
      </c>
      <c r="M1159" s="49">
        <f t="shared" si="181"/>
        <v>0.93318681318681307</v>
      </c>
      <c r="N1159" s="33">
        <f t="shared" si="182"/>
        <v>3804.4041450777204</v>
      </c>
      <c r="O1159" s="33">
        <f t="shared" si="183"/>
        <v>122.66719975057123</v>
      </c>
      <c r="P1159" s="34">
        <f>IF(INDEX($O$2:$O$4095,MATCH($B$8,$O$2:$O$4095,1)+ROWS(P$2:$P1159))&lt;=$B$9,INDEX($O$2:$O$4095,MATCH($B$8,$O$2:$O$4095,1)+ROWS(P$2:$P1159)),"")</f>
        <v>123.52467792220619</v>
      </c>
      <c r="Q1159" s="50">
        <f t="shared" si="180"/>
        <v>1176</v>
      </c>
      <c r="R1159" s="51">
        <f t="shared" ca="1" si="187"/>
        <v>177.35416912535845</v>
      </c>
      <c r="S1159" s="52">
        <f t="shared" ca="1" si="179"/>
        <v>2333</v>
      </c>
      <c r="T1159" s="39" t="str">
        <f t="shared" ca="1" si="184"/>
        <v>177,</v>
      </c>
      <c r="U1159" s="39" t="str">
        <f t="shared" ca="1" si="185"/>
        <v>177.3542,</v>
      </c>
      <c r="V1159" s="53" t="str">
        <f t="shared" ca="1" si="186"/>
        <v>17735,</v>
      </c>
      <c r="W1159" s="41"/>
      <c r="X1159" s="42"/>
      <c r="Y1159" s="42"/>
      <c r="Z1159" s="72"/>
      <c r="AA1159" s="42"/>
      <c r="AB1159" s="44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</row>
    <row r="1160" spans="11:39" x14ac:dyDescent="0.2">
      <c r="K1160" s="26"/>
      <c r="L1160" s="48">
        <v>1159</v>
      </c>
      <c r="M1160" s="49">
        <f t="shared" si="181"/>
        <v>0.93399267399267394</v>
      </c>
      <c r="N1160" s="33">
        <f t="shared" si="182"/>
        <v>3799.8274374460743</v>
      </c>
      <c r="O1160" s="33">
        <f t="shared" si="183"/>
        <v>122.71494965428911</v>
      </c>
      <c r="P1160" s="34">
        <f>IF(INDEX($O$2:$O$4095,MATCH($B$8,$O$2:$O$4095,1)+ROWS(P$2:$P1160))&lt;=$B$9,INDEX($O$2:$O$4095,MATCH($B$8,$O$2:$O$4095,1)+ROWS(P$2:$P1160)),"")</f>
        <v>123.57219242338846</v>
      </c>
      <c r="Q1160" s="50">
        <f t="shared" si="180"/>
        <v>1177</v>
      </c>
      <c r="R1160" s="51">
        <f t="shared" ca="1" si="187"/>
        <v>177.45657455286255</v>
      </c>
      <c r="S1160" s="52">
        <f t="shared" ca="1" si="179"/>
        <v>2335</v>
      </c>
      <c r="T1160" s="39" t="str">
        <f t="shared" ca="1" si="184"/>
        <v>177,</v>
      </c>
      <c r="U1160" s="39" t="str">
        <f t="shared" ca="1" si="185"/>
        <v>177.4566,</v>
      </c>
      <c r="V1160" s="53" t="str">
        <f t="shared" ca="1" si="186"/>
        <v>17746,</v>
      </c>
      <c r="W1160" s="41"/>
      <c r="X1160" s="42"/>
      <c r="Y1160" s="42"/>
      <c r="Z1160" s="72"/>
      <c r="AA1160" s="42"/>
      <c r="AB1160" s="44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</row>
    <row r="1161" spans="11:39" x14ac:dyDescent="0.2">
      <c r="K1161" s="26"/>
      <c r="L1161" s="48">
        <v>1160</v>
      </c>
      <c r="M1161" s="49">
        <f t="shared" si="181"/>
        <v>0.93479853479853481</v>
      </c>
      <c r="N1161" s="33">
        <f t="shared" si="182"/>
        <v>3795.2586206896549</v>
      </c>
      <c r="O1161" s="33">
        <f t="shared" si="183"/>
        <v>122.76268614198119</v>
      </c>
      <c r="P1161" s="34">
        <f>IF(INDEX($O$2:$O$4095,MATCH($B$8,$O$2:$O$4095,1)+ROWS(P$2:$P1161))&lt;=$B$9,INDEX($O$2:$O$4095,MATCH($B$8,$O$2:$O$4095,1)+ROWS(P$2:$P1161)),"")</f>
        <v>123.61969422022872</v>
      </c>
      <c r="Q1161" s="50">
        <f t="shared" si="180"/>
        <v>1178</v>
      </c>
      <c r="R1161" s="51">
        <f t="shared" ca="1" si="187"/>
        <v>177.5590552270682</v>
      </c>
      <c r="S1161" s="52">
        <f t="shared" ref="S1161:S1224" ca="1" si="188">INDEX($L$2:$L$4095,MATCH($R1161,$O$2:$O$4095,0))</f>
        <v>2337</v>
      </c>
      <c r="T1161" s="39" t="str">
        <f t="shared" ca="1" si="184"/>
        <v>178,</v>
      </c>
      <c r="U1161" s="39" t="str">
        <f t="shared" ca="1" si="185"/>
        <v>177.5591,</v>
      </c>
      <c r="V1161" s="53" t="str">
        <f t="shared" ca="1" si="186"/>
        <v>17756,</v>
      </c>
      <c r="W1161" s="41"/>
      <c r="X1161" s="42"/>
      <c r="Y1161" s="42"/>
      <c r="Z1161" s="72"/>
      <c r="AA1161" s="42"/>
      <c r="AB1161" s="44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</row>
    <row r="1162" spans="11:39" x14ac:dyDescent="0.2">
      <c r="K1162" s="26"/>
      <c r="L1162" s="48">
        <v>1161</v>
      </c>
      <c r="M1162" s="49">
        <f t="shared" si="181"/>
        <v>0.93560439560439557</v>
      </c>
      <c r="N1162" s="33">
        <f t="shared" si="182"/>
        <v>3790.6976744186049</v>
      </c>
      <c r="O1162" s="33">
        <f t="shared" si="183"/>
        <v>122.81040925383428</v>
      </c>
      <c r="P1162" s="34">
        <f>IF(INDEX($O$2:$O$4095,MATCH($B$8,$O$2:$O$4095,1)+ROWS(P$2:$P1162))&lt;=$B$9,INDEX($O$2:$O$4095,MATCH($B$8,$O$2:$O$4095,1)+ROWS(P$2:$P1162)),"")</f>
        <v>123.66718335155559</v>
      </c>
      <c r="Q1162" s="50">
        <f t="shared" si="180"/>
        <v>1179</v>
      </c>
      <c r="R1162" s="51">
        <f t="shared" ca="1" si="187"/>
        <v>177.66161143473153</v>
      </c>
      <c r="S1162" s="52">
        <f t="shared" ca="1" si="188"/>
        <v>2339</v>
      </c>
      <c r="T1162" s="39" t="str">
        <f t="shared" ca="1" si="184"/>
        <v>178,</v>
      </c>
      <c r="U1162" s="39" t="str">
        <f t="shared" ca="1" si="185"/>
        <v>177.6616,</v>
      </c>
      <c r="V1162" s="53" t="str">
        <f t="shared" ca="1" si="186"/>
        <v>17766,</v>
      </c>
      <c r="W1162" s="41"/>
      <c r="X1162" s="42"/>
      <c r="Y1162" s="42"/>
      <c r="Z1162" s="72"/>
      <c r="AA1162" s="42"/>
      <c r="AB1162" s="44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</row>
    <row r="1163" spans="11:39" x14ac:dyDescent="0.2">
      <c r="K1163" s="26"/>
      <c r="L1163" s="48">
        <v>1162</v>
      </c>
      <c r="M1163" s="49">
        <f t="shared" si="181"/>
        <v>0.93641025641025644</v>
      </c>
      <c r="N1163" s="33">
        <f t="shared" si="182"/>
        <v>3786.1445783132526</v>
      </c>
      <c r="O1163" s="33">
        <f t="shared" si="183"/>
        <v>122.85811902995744</v>
      </c>
      <c r="P1163" s="34">
        <f>IF(INDEX($O$2:$O$4095,MATCH($B$8,$O$2:$O$4095,1)+ROWS(P$2:$P1163))&lt;=$B$9,INDEX($O$2:$O$4095,MATCH($B$8,$O$2:$O$4095,1)+ROWS(P$2:$P1163)),"")</f>
        <v>123.71465985612525</v>
      </c>
      <c r="Q1163" s="50">
        <f t="shared" si="180"/>
        <v>1180</v>
      </c>
      <c r="R1163" s="51">
        <f t="shared" ca="1" si="187"/>
        <v>177.76424346344692</v>
      </c>
      <c r="S1163" s="52">
        <f t="shared" ca="1" si="188"/>
        <v>2341</v>
      </c>
      <c r="T1163" s="39" t="str">
        <f t="shared" ca="1" si="184"/>
        <v>178,</v>
      </c>
      <c r="U1163" s="39" t="str">
        <f t="shared" ca="1" si="185"/>
        <v>177.7642,</v>
      </c>
      <c r="V1163" s="53" t="str">
        <f t="shared" ca="1" si="186"/>
        <v>17776,</v>
      </c>
      <c r="W1163" s="41"/>
      <c r="X1163" s="42"/>
      <c r="Y1163" s="42"/>
      <c r="Z1163" s="72"/>
      <c r="AA1163" s="42"/>
      <c r="AB1163" s="44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</row>
    <row r="1164" spans="11:39" x14ac:dyDescent="0.2">
      <c r="K1164" s="26"/>
      <c r="L1164" s="48">
        <v>1163</v>
      </c>
      <c r="M1164" s="49">
        <f t="shared" si="181"/>
        <v>0.93721611721611708</v>
      </c>
      <c r="N1164" s="33">
        <f t="shared" si="182"/>
        <v>3781.5993121238184</v>
      </c>
      <c r="O1164" s="33">
        <f t="shared" si="183"/>
        <v>122.90581551038184</v>
      </c>
      <c r="P1164" s="34">
        <f>IF(INDEX($O$2:$O$4095,MATCH($B$8,$O$2:$O$4095,1)+ROWS(P$2:$P1164))&lt;=$B$9,INDEX($O$2:$O$4095,MATCH($B$8,$O$2:$O$4095,1)+ROWS(P$2:$P1164)),"")</f>
        <v>123.76212377262112</v>
      </c>
      <c r="Q1164" s="50">
        <f t="shared" si="180"/>
        <v>1181</v>
      </c>
      <c r="R1164" s="51">
        <f t="shared" ca="1" si="187"/>
        <v>177.86695160165169</v>
      </c>
      <c r="S1164" s="52">
        <f t="shared" ca="1" si="188"/>
        <v>2343</v>
      </c>
      <c r="T1164" s="39" t="str">
        <f t="shared" ca="1" si="184"/>
        <v>178,</v>
      </c>
      <c r="U1164" s="39" t="str">
        <f t="shared" ca="1" si="185"/>
        <v>177.867,</v>
      </c>
      <c r="V1164" s="53" t="str">
        <f t="shared" ca="1" si="186"/>
        <v>17787,</v>
      </c>
      <c r="W1164" s="41"/>
      <c r="X1164" s="42"/>
      <c r="Y1164" s="42"/>
      <c r="Z1164" s="72"/>
      <c r="AA1164" s="42"/>
      <c r="AB1164" s="44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</row>
    <row r="1165" spans="11:39" x14ac:dyDescent="0.2">
      <c r="K1165" s="26"/>
      <c r="L1165" s="48">
        <v>1164</v>
      </c>
      <c r="M1165" s="49">
        <f t="shared" si="181"/>
        <v>0.93802197802197795</v>
      </c>
      <c r="N1165" s="33">
        <f t="shared" si="182"/>
        <v>3777.0618556701029</v>
      </c>
      <c r="O1165" s="33">
        <f t="shared" si="183"/>
        <v>122.95349873506177</v>
      </c>
      <c r="P1165" s="34">
        <f>IF(INDEX($O$2:$O$4095,MATCH($B$8,$O$2:$O$4095,1)+ROWS(P$2:$P1165))&lt;=$B$9,INDEX($O$2:$O$4095,MATCH($B$8,$O$2:$O$4095,1)+ROWS(P$2:$P1165)),"")</f>
        <v>123.80957513965433</v>
      </c>
      <c r="Q1165" s="50">
        <f t="shared" si="180"/>
        <v>1182</v>
      </c>
      <c r="R1165" s="51">
        <f t="shared" ca="1" si="187"/>
        <v>177.96973613863082</v>
      </c>
      <c r="S1165" s="52">
        <f t="shared" ca="1" si="188"/>
        <v>2345</v>
      </c>
      <c r="T1165" s="39" t="str">
        <f t="shared" ca="1" si="184"/>
        <v>178,</v>
      </c>
      <c r="U1165" s="39" t="str">
        <f t="shared" ca="1" si="185"/>
        <v>177.9697,</v>
      </c>
      <c r="V1165" s="53" t="str">
        <f t="shared" ca="1" si="186"/>
        <v>17797,</v>
      </c>
      <c r="W1165" s="41"/>
      <c r="X1165" s="42"/>
      <c r="Y1165" s="42"/>
      <c r="Z1165" s="72"/>
      <c r="AA1165" s="42"/>
      <c r="AB1165" s="44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</row>
    <row r="1166" spans="11:39" x14ac:dyDescent="0.2">
      <c r="K1166" s="26"/>
      <c r="L1166" s="48">
        <v>1165</v>
      </c>
      <c r="M1166" s="49">
        <f t="shared" si="181"/>
        <v>0.93882783882783882</v>
      </c>
      <c r="N1166" s="33">
        <f t="shared" si="182"/>
        <v>3772.5321888412013</v>
      </c>
      <c r="O1166" s="33">
        <f t="shared" si="183"/>
        <v>123.00116874387419</v>
      </c>
      <c r="P1166" s="34">
        <f>IF(INDEX($O$2:$O$4095,MATCH($B$8,$O$2:$O$4095,1)+ROWS(P$2:$P1166))&lt;=$B$9,INDEX($O$2:$O$4095,MATCH($B$8,$O$2:$O$4095,1)+ROWS(P$2:$P1166)),"")</f>
        <v>123.85701399576419</v>
      </c>
      <c r="Q1166" s="50">
        <f t="shared" si="180"/>
        <v>1183</v>
      </c>
      <c r="R1166" s="51">
        <f t="shared" ca="1" si="187"/>
        <v>178.07259736452227</v>
      </c>
      <c r="S1166" s="52">
        <f t="shared" ca="1" si="188"/>
        <v>2347</v>
      </c>
      <c r="T1166" s="39" t="str">
        <f t="shared" ca="1" si="184"/>
        <v>178,</v>
      </c>
      <c r="U1166" s="39" t="str">
        <f t="shared" ca="1" si="185"/>
        <v>178.0726,</v>
      </c>
      <c r="V1166" s="53" t="str">
        <f t="shared" ca="1" si="186"/>
        <v>17807,</v>
      </c>
      <c r="W1166" s="41"/>
      <c r="X1166" s="42"/>
      <c r="Y1166" s="42"/>
      <c r="Z1166" s="72"/>
      <c r="AA1166" s="42"/>
      <c r="AB1166" s="44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</row>
    <row r="1167" spans="11:39" x14ac:dyDescent="0.2">
      <c r="K1167" s="26"/>
      <c r="L1167" s="48">
        <v>1166</v>
      </c>
      <c r="M1167" s="49">
        <f t="shared" si="181"/>
        <v>0.93963369963369958</v>
      </c>
      <c r="N1167" s="33">
        <f t="shared" si="182"/>
        <v>3768.0102915951975</v>
      </c>
      <c r="O1167" s="33">
        <f t="shared" si="183"/>
        <v>123.04882557661966</v>
      </c>
      <c r="P1167" s="34">
        <f>IF(INDEX($O$2:$O$4095,MATCH($B$8,$O$2:$O$4095,1)+ROWS(P$2:$P1167))&lt;=$B$9,INDEX($O$2:$O$4095,MATCH($B$8,$O$2:$O$4095,1)+ROWS(P$2:$P1167)),"")</f>
        <v>123.90444037941796</v>
      </c>
      <c r="Q1167" s="50">
        <f t="shared" si="180"/>
        <v>1184</v>
      </c>
      <c r="R1167" s="51">
        <f t="shared" ca="1" si="187"/>
        <v>178.17553557032164</v>
      </c>
      <c r="S1167" s="52">
        <f t="shared" ca="1" si="188"/>
        <v>2349</v>
      </c>
      <c r="T1167" s="39" t="str">
        <f t="shared" ca="1" si="184"/>
        <v>178,</v>
      </c>
      <c r="U1167" s="39" t="str">
        <f t="shared" ca="1" si="185"/>
        <v>178.1755,</v>
      </c>
      <c r="V1167" s="53" t="str">
        <f t="shared" ca="1" si="186"/>
        <v>17818,</v>
      </c>
      <c r="W1167" s="41"/>
      <c r="X1167" s="42"/>
      <c r="Y1167" s="42"/>
      <c r="Z1167" s="72"/>
      <c r="AA1167" s="42"/>
      <c r="AB1167" s="44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</row>
    <row r="1168" spans="11:39" x14ac:dyDescent="0.2">
      <c r="K1168" s="26"/>
      <c r="L1168" s="48">
        <v>1167</v>
      </c>
      <c r="M1168" s="49">
        <f t="shared" si="181"/>
        <v>0.94043956043956045</v>
      </c>
      <c r="N1168" s="33">
        <f t="shared" si="182"/>
        <v>3763.4961439588687</v>
      </c>
      <c r="O1168" s="33">
        <f t="shared" si="183"/>
        <v>123.09646927302208</v>
      </c>
      <c r="P1168" s="34">
        <f>IF(INDEX($O$2:$O$4095,MATCH($B$8,$O$2:$O$4095,1)+ROWS(P$2:$P1168))&lt;=$B$9,INDEX($O$2:$O$4095,MATCH($B$8,$O$2:$O$4095,1)+ROWS(P$2:$P1168)),"")</f>
        <v>123.95185432901178</v>
      </c>
      <c r="Q1168" s="50">
        <f t="shared" si="180"/>
        <v>1185</v>
      </c>
      <c r="R1168" s="51">
        <f t="shared" ca="1" si="187"/>
        <v>178.27855104788676</v>
      </c>
      <c r="S1168" s="52">
        <f t="shared" ca="1" si="188"/>
        <v>2351</v>
      </c>
      <c r="T1168" s="39" t="str">
        <f t="shared" ca="1" si="184"/>
        <v>178,</v>
      </c>
      <c r="U1168" s="39" t="str">
        <f t="shared" ca="1" si="185"/>
        <v>178.2786,</v>
      </c>
      <c r="V1168" s="53" t="str">
        <f t="shared" ca="1" si="186"/>
        <v>17828,</v>
      </c>
      <c r="W1168" s="41"/>
      <c r="X1168" s="42"/>
      <c r="Y1168" s="42"/>
      <c r="Z1168" s="72"/>
      <c r="AA1168" s="42"/>
      <c r="AB1168" s="44"/>
      <c r="AC1168" s="45"/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</row>
    <row r="1169" spans="11:39" x14ac:dyDescent="0.2">
      <c r="K1169" s="26"/>
      <c r="L1169" s="48">
        <v>1168</v>
      </c>
      <c r="M1169" s="49">
        <f t="shared" si="181"/>
        <v>0.94124542124542121</v>
      </c>
      <c r="N1169" s="33">
        <f t="shared" si="182"/>
        <v>3758.989726027397</v>
      </c>
      <c r="O1169" s="33">
        <f t="shared" si="183"/>
        <v>123.14409987272944</v>
      </c>
      <c r="P1169" s="34">
        <f>IF(INDEX($O$2:$O$4095,MATCH($B$8,$O$2:$O$4095,1)+ROWS(P$2:$P1169))&lt;=$B$9,INDEX($O$2:$O$4095,MATCH($B$8,$O$2:$O$4095,1)+ROWS(P$2:$P1169)),"")</f>
        <v>123.99925588287033</v>
      </c>
      <c r="Q1169" s="50">
        <f t="shared" si="180"/>
        <v>1186</v>
      </c>
      <c r="R1169" s="51">
        <f t="shared" ca="1" si="187"/>
        <v>178.38164408994339</v>
      </c>
      <c r="S1169" s="52">
        <f t="shared" ca="1" si="188"/>
        <v>2353</v>
      </c>
      <c r="T1169" s="39" t="str">
        <f t="shared" ca="1" si="184"/>
        <v>178,</v>
      </c>
      <c r="U1169" s="39" t="str">
        <f t="shared" ca="1" si="185"/>
        <v>178.3816,</v>
      </c>
      <c r="V1169" s="53" t="str">
        <f t="shared" ca="1" si="186"/>
        <v>17838,</v>
      </c>
      <c r="W1169" s="41"/>
      <c r="X1169" s="42"/>
      <c r="Y1169" s="42"/>
      <c r="Z1169" s="72"/>
      <c r="AA1169" s="42"/>
      <c r="AB1169" s="44"/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</row>
    <row r="1170" spans="11:39" x14ac:dyDescent="0.2">
      <c r="K1170" s="26"/>
      <c r="L1170" s="48">
        <v>1169</v>
      </c>
      <c r="M1170" s="49">
        <f t="shared" si="181"/>
        <v>0.94205128205128197</v>
      </c>
      <c r="N1170" s="33">
        <f t="shared" si="182"/>
        <v>3754.4910179640719</v>
      </c>
      <c r="O1170" s="33">
        <f t="shared" si="183"/>
        <v>123.19171741531358</v>
      </c>
      <c r="P1170" s="34">
        <f>IF(INDEX($O$2:$O$4095,MATCH($B$8,$O$2:$O$4095,1)+ROWS(P$2:$P1170))&lt;=$B$9,INDEX($O$2:$O$4095,MATCH($B$8,$O$2:$O$4095,1)+ROWS(P$2:$P1170)),"")</f>
        <v>124.04664507924747</v>
      </c>
      <c r="Q1170" s="50">
        <f t="shared" si="180"/>
        <v>1187</v>
      </c>
      <c r="R1170" s="51">
        <f t="shared" ca="1" si="187"/>
        <v>178.48481499008972</v>
      </c>
      <c r="S1170" s="52">
        <f t="shared" ca="1" si="188"/>
        <v>2355</v>
      </c>
      <c r="T1170" s="39" t="str">
        <f t="shared" ca="1" si="184"/>
        <v>178,</v>
      </c>
      <c r="U1170" s="39" t="str">
        <f t="shared" ca="1" si="185"/>
        <v>178.4848,</v>
      </c>
      <c r="V1170" s="53" t="str">
        <f t="shared" ca="1" si="186"/>
        <v>17848,</v>
      </c>
      <c r="W1170" s="41"/>
      <c r="X1170" s="42"/>
      <c r="Y1170" s="42"/>
      <c r="Z1170" s="72"/>
      <c r="AA1170" s="42"/>
      <c r="AB1170" s="44"/>
      <c r="AC1170" s="45"/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</row>
    <row r="1171" spans="11:39" x14ac:dyDescent="0.2">
      <c r="K1171" s="26"/>
      <c r="L1171" s="48">
        <v>1170</v>
      </c>
      <c r="M1171" s="49">
        <f t="shared" si="181"/>
        <v>0.94285714285714284</v>
      </c>
      <c r="N1171" s="33">
        <f t="shared" si="182"/>
        <v>3750</v>
      </c>
      <c r="O1171" s="33">
        <f t="shared" si="183"/>
        <v>123.23932194027111</v>
      </c>
      <c r="P1171" s="34">
        <f>IF(INDEX($O$2:$O$4095,MATCH($B$8,$O$2:$O$4095,1)+ROWS(P$2:$P1171))&lt;=$B$9,INDEX($O$2:$O$4095,MATCH($B$8,$O$2:$O$4095,1)+ROWS(P$2:$P1171)),"")</f>
        <v>124.09402195632623</v>
      </c>
      <c r="Q1171" s="50">
        <f t="shared" si="180"/>
        <v>1188</v>
      </c>
      <c r="R1171" s="51">
        <f t="shared" ca="1" si="187"/>
        <v>178.58806404280131</v>
      </c>
      <c r="S1171" s="52">
        <f t="shared" ca="1" si="188"/>
        <v>2357</v>
      </c>
      <c r="T1171" s="39" t="str">
        <f t="shared" ca="1" si="184"/>
        <v>179,</v>
      </c>
      <c r="U1171" s="39" t="str">
        <f t="shared" ca="1" si="185"/>
        <v>178.5881,</v>
      </c>
      <c r="V1171" s="53" t="str">
        <f t="shared" ca="1" si="186"/>
        <v>17859,</v>
      </c>
      <c r="W1171" s="41"/>
      <c r="X1171" s="42"/>
      <c r="Y1171" s="42"/>
      <c r="Z1171" s="72"/>
      <c r="AA1171" s="42"/>
      <c r="AB1171" s="44"/>
      <c r="AC1171" s="45"/>
      <c r="AD1171" s="45"/>
      <c r="AE1171" s="45"/>
      <c r="AF1171" s="45"/>
      <c r="AG1171" s="45"/>
      <c r="AH1171" s="45"/>
      <c r="AI1171" s="45"/>
      <c r="AJ1171" s="45"/>
      <c r="AK1171" s="45"/>
      <c r="AL1171" s="45"/>
      <c r="AM1171" s="45"/>
    </row>
    <row r="1172" spans="11:39" x14ac:dyDescent="0.2">
      <c r="K1172" s="26"/>
      <c r="L1172" s="48">
        <v>1171</v>
      </c>
      <c r="M1172" s="49">
        <f t="shared" si="181"/>
        <v>0.9436630036630036</v>
      </c>
      <c r="N1172" s="33">
        <f t="shared" si="182"/>
        <v>3745.5166524338169</v>
      </c>
      <c r="O1172" s="33">
        <f t="shared" si="183"/>
        <v>123.28691348702307</v>
      </c>
      <c r="P1172" s="34">
        <f>IF(INDEX($O$2:$O$4095,MATCH($B$8,$O$2:$O$4095,1)+ROWS(P$2:$P1172))&lt;=$B$9,INDEX($O$2:$O$4095,MATCH($B$8,$O$2:$O$4095,1)+ROWS(P$2:$P1172)),"")</f>
        <v>124.14138655221939</v>
      </c>
      <c r="Q1172" s="50">
        <f t="shared" si="180"/>
        <v>1189</v>
      </c>
      <c r="R1172" s="51">
        <f t="shared" ca="1" si="187"/>
        <v>178.69139154343651</v>
      </c>
      <c r="S1172" s="52">
        <f t="shared" ca="1" si="188"/>
        <v>2359</v>
      </c>
      <c r="T1172" s="39" t="str">
        <f t="shared" ca="1" si="184"/>
        <v>179,</v>
      </c>
      <c r="U1172" s="39" t="str">
        <f t="shared" ca="1" si="185"/>
        <v>178.6914,</v>
      </c>
      <c r="V1172" s="53" t="str">
        <f t="shared" ca="1" si="186"/>
        <v>17869,</v>
      </c>
      <c r="W1172" s="41"/>
      <c r="X1172" s="42"/>
      <c r="Y1172" s="42"/>
      <c r="Z1172" s="72"/>
      <c r="AA1172" s="42"/>
      <c r="AB1172" s="44"/>
      <c r="AC1172" s="45"/>
      <c r="AD1172" s="45"/>
      <c r="AE1172" s="45"/>
      <c r="AF1172" s="45"/>
      <c r="AG1172" s="45"/>
      <c r="AH1172" s="45"/>
      <c r="AI1172" s="45"/>
      <c r="AJ1172" s="45"/>
      <c r="AK1172" s="45"/>
      <c r="AL1172" s="45"/>
      <c r="AM1172" s="45"/>
    </row>
    <row r="1173" spans="11:39" x14ac:dyDescent="0.2">
      <c r="K1173" s="26"/>
      <c r="L1173" s="48">
        <v>1172</v>
      </c>
      <c r="M1173" s="49">
        <f t="shared" si="181"/>
        <v>0.94446886446886447</v>
      </c>
      <c r="N1173" s="33">
        <f t="shared" si="182"/>
        <v>3741.0409556313994</v>
      </c>
      <c r="O1173" s="33">
        <f t="shared" si="183"/>
        <v>123.33449209491579</v>
      </c>
      <c r="P1173" s="34">
        <f>IF(INDEX($O$2:$O$4095,MATCH($B$8,$O$2:$O$4095,1)+ROWS(P$2:$P1173))&lt;=$B$9,INDEX($O$2:$O$4095,MATCH($B$8,$O$2:$O$4095,1)+ROWS(P$2:$P1173)),"")</f>
        <v>124.18873890496945</v>
      </c>
      <c r="Q1173" s="50">
        <f t="shared" si="180"/>
        <v>1190</v>
      </c>
      <c r="R1173" s="51">
        <f t="shared" ca="1" si="187"/>
        <v>178.79479778824123</v>
      </c>
      <c r="S1173" s="52">
        <f t="shared" ca="1" si="188"/>
        <v>2361</v>
      </c>
      <c r="T1173" s="39" t="str">
        <f t="shared" ca="1" si="184"/>
        <v>179,</v>
      </c>
      <c r="U1173" s="39" t="str">
        <f t="shared" ca="1" si="185"/>
        <v>178.7948,</v>
      </c>
      <c r="V1173" s="53" t="str">
        <f t="shared" ca="1" si="186"/>
        <v>17879,</v>
      </c>
      <c r="W1173" s="41"/>
      <c r="X1173" s="42"/>
      <c r="Y1173" s="42"/>
      <c r="Z1173" s="72"/>
      <c r="AA1173" s="42"/>
      <c r="AB1173" s="44"/>
      <c r="AC1173" s="45"/>
      <c r="AD1173" s="45"/>
      <c r="AE1173" s="45"/>
      <c r="AF1173" s="45"/>
      <c r="AG1173" s="45"/>
      <c r="AH1173" s="45"/>
      <c r="AI1173" s="45"/>
      <c r="AJ1173" s="45"/>
      <c r="AK1173" s="45"/>
      <c r="AL1173" s="45"/>
      <c r="AM1173" s="45"/>
    </row>
    <row r="1174" spans="11:39" x14ac:dyDescent="0.2">
      <c r="K1174" s="26"/>
      <c r="L1174" s="48">
        <v>1173</v>
      </c>
      <c r="M1174" s="49">
        <f t="shared" si="181"/>
        <v>0.94527472527472522</v>
      </c>
      <c r="N1174" s="33">
        <f t="shared" si="182"/>
        <v>3736.5728900255754</v>
      </c>
      <c r="O1174" s="33">
        <f t="shared" si="183"/>
        <v>123.3820578032205</v>
      </c>
      <c r="P1174" s="34">
        <f>IF(INDEX($O$2:$O$4095,MATCH($B$8,$O$2:$O$4095,1)+ROWS(P$2:$P1174))&lt;=$B$9,INDEX($O$2:$O$4095,MATCH($B$8,$O$2:$O$4095,1)+ROWS(P$2:$P1174)),"")</f>
        <v>124.23607905254909</v>
      </c>
      <c r="Q1174" s="50">
        <f t="shared" si="180"/>
        <v>1191</v>
      </c>
      <c r="R1174" s="51">
        <f t="shared" ca="1" si="187"/>
        <v>178.89828307435431</v>
      </c>
      <c r="S1174" s="52">
        <f t="shared" ca="1" si="188"/>
        <v>2363</v>
      </c>
      <c r="T1174" s="39" t="str">
        <f t="shared" ca="1" si="184"/>
        <v>179,</v>
      </c>
      <c r="U1174" s="39" t="str">
        <f t="shared" ca="1" si="185"/>
        <v>178.8983,</v>
      </c>
      <c r="V1174" s="53" t="str">
        <f t="shared" ca="1" si="186"/>
        <v>17890,</v>
      </c>
      <c r="W1174" s="41"/>
      <c r="X1174" s="42"/>
      <c r="Y1174" s="42"/>
      <c r="Z1174" s="72"/>
      <c r="AA1174" s="42"/>
      <c r="AB1174" s="44"/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</row>
    <row r="1175" spans="11:39" x14ac:dyDescent="0.2">
      <c r="K1175" s="26"/>
      <c r="L1175" s="48">
        <v>1174</v>
      </c>
      <c r="M1175" s="49">
        <f t="shared" si="181"/>
        <v>0.94608058608058598</v>
      </c>
      <c r="N1175" s="33">
        <f t="shared" si="182"/>
        <v>3732.1124361158436</v>
      </c>
      <c r="O1175" s="33">
        <f t="shared" si="183"/>
        <v>123.42961065113423</v>
      </c>
      <c r="P1175" s="34">
        <f>IF(INDEX($O$2:$O$4095,MATCH($B$8,$O$2:$O$4095,1)+ROWS(P$2:$P1175))&lt;=$B$9,INDEX($O$2:$O$4095,MATCH($B$8,$O$2:$O$4095,1)+ROWS(P$2:$P1175)),"")</f>
        <v>124.28340703286131</v>
      </c>
      <c r="Q1175" s="50">
        <f t="shared" si="180"/>
        <v>1192</v>
      </c>
      <c r="R1175" s="51">
        <f t="shared" ca="1" si="187"/>
        <v>179.00184769981217</v>
      </c>
      <c r="S1175" s="52">
        <f t="shared" ca="1" si="188"/>
        <v>2365</v>
      </c>
      <c r="T1175" s="39" t="str">
        <f t="shared" ca="1" si="184"/>
        <v>179,</v>
      </c>
      <c r="U1175" s="39" t="str">
        <f t="shared" ca="1" si="185"/>
        <v>179.0018,</v>
      </c>
      <c r="V1175" s="53" t="str">
        <f t="shared" ca="1" si="186"/>
        <v>17900,</v>
      </c>
      <c r="W1175" s="41"/>
      <c r="X1175" s="42"/>
      <c r="Y1175" s="42"/>
      <c r="Z1175" s="72"/>
      <c r="AA1175" s="42"/>
      <c r="AB1175" s="44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</row>
    <row r="1176" spans="11:39" x14ac:dyDescent="0.2">
      <c r="K1176" s="26"/>
      <c r="L1176" s="48">
        <v>1175</v>
      </c>
      <c r="M1176" s="49">
        <f t="shared" si="181"/>
        <v>0.94688644688644685</v>
      </c>
      <c r="N1176" s="33">
        <f t="shared" si="182"/>
        <v>3727.6595744680853</v>
      </c>
      <c r="O1176" s="33">
        <f t="shared" si="183"/>
        <v>123.47715067777983</v>
      </c>
      <c r="P1176" s="34">
        <f>IF(INDEX($O$2:$O$4095,MATCH($B$8,$O$2:$O$4095,1)+ROWS(P$2:$P1176))&lt;=$B$9,INDEX($O$2:$O$4095,MATCH($B$8,$O$2:$O$4095,1)+ROWS(P$2:$P1176)),"")</f>
        <v>124.33072288373961</v>
      </c>
      <c r="Q1176" s="50">
        <f t="shared" si="180"/>
        <v>1193</v>
      </c>
      <c r="R1176" s="51">
        <f t="shared" ca="1" si="187"/>
        <v>179.1054919635547</v>
      </c>
      <c r="S1176" s="52">
        <f t="shared" ca="1" si="188"/>
        <v>2367</v>
      </c>
      <c r="T1176" s="39" t="str">
        <f t="shared" ca="1" si="184"/>
        <v>179,</v>
      </c>
      <c r="U1176" s="39" t="str">
        <f t="shared" ca="1" si="185"/>
        <v>179.1055,</v>
      </c>
      <c r="V1176" s="53" t="str">
        <f t="shared" ca="1" si="186"/>
        <v>17911,</v>
      </c>
      <c r="W1176" s="41"/>
      <c r="X1176" s="42"/>
      <c r="Y1176" s="42"/>
      <c r="Z1176" s="72"/>
      <c r="AA1176" s="42"/>
      <c r="AB1176" s="44"/>
      <c r="AC1176" s="45"/>
      <c r="AD1176" s="45"/>
      <c r="AE1176" s="45"/>
      <c r="AF1176" s="45"/>
      <c r="AG1176" s="45"/>
      <c r="AH1176" s="45"/>
      <c r="AI1176" s="45"/>
      <c r="AJ1176" s="45"/>
      <c r="AK1176" s="45"/>
      <c r="AL1176" s="45"/>
      <c r="AM1176" s="45"/>
    </row>
    <row r="1177" spans="11:39" x14ac:dyDescent="0.2">
      <c r="K1177" s="26"/>
      <c r="L1177" s="48">
        <v>1176</v>
      </c>
      <c r="M1177" s="49">
        <f t="shared" si="181"/>
        <v>0.94769230769230761</v>
      </c>
      <c r="N1177" s="33">
        <f t="shared" si="182"/>
        <v>3723.2142857142858</v>
      </c>
      <c r="O1177" s="33">
        <f t="shared" si="183"/>
        <v>123.52467792220619</v>
      </c>
      <c r="P1177" s="34">
        <f>IF(INDEX($O$2:$O$4095,MATCH($B$8,$O$2:$O$4095,1)+ROWS(P$2:$P1177))&lt;=$B$9,INDEX($O$2:$O$4095,MATCH($B$8,$O$2:$O$4095,1)+ROWS(P$2:$P1177)),"")</f>
        <v>124.37802664294861</v>
      </c>
      <c r="Q1177" s="50">
        <f t="shared" si="180"/>
        <v>1194</v>
      </c>
      <c r="R1177" s="51">
        <f t="shared" ca="1" si="187"/>
        <v>179.2092161654295</v>
      </c>
      <c r="S1177" s="52">
        <f t="shared" ca="1" si="188"/>
        <v>2369</v>
      </c>
      <c r="T1177" s="39" t="str">
        <f t="shared" ca="1" si="184"/>
        <v>179,</v>
      </c>
      <c r="U1177" s="39" t="str">
        <f t="shared" ca="1" si="185"/>
        <v>179.2092,</v>
      </c>
      <c r="V1177" s="53" t="str">
        <f t="shared" ca="1" si="186"/>
        <v>17921,</v>
      </c>
      <c r="W1177" s="41"/>
      <c r="X1177" s="42"/>
      <c r="Y1177" s="42"/>
      <c r="Z1177" s="72"/>
      <c r="AA1177" s="42"/>
      <c r="AB1177" s="44"/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</row>
    <row r="1178" spans="11:39" x14ac:dyDescent="0.2">
      <c r="K1178" s="26"/>
      <c r="L1178" s="48">
        <v>1177</v>
      </c>
      <c r="M1178" s="49">
        <f t="shared" si="181"/>
        <v>0.94849816849816848</v>
      </c>
      <c r="N1178" s="33">
        <f t="shared" si="182"/>
        <v>3718.7765505522511</v>
      </c>
      <c r="O1178" s="33">
        <f t="shared" si="183"/>
        <v>123.57219242338846</v>
      </c>
      <c r="P1178" s="34">
        <f>IF(INDEX($O$2:$O$4095,MATCH($B$8,$O$2:$O$4095,1)+ROWS(P$2:$P1178))&lt;=$B$9,INDEX($O$2:$O$4095,MATCH($B$8,$O$2:$O$4095,1)+ROWS(P$2:$P1178)),"")</f>
        <v>124.42531834818379</v>
      </c>
      <c r="Q1178" s="50">
        <f t="shared" si="180"/>
        <v>1195</v>
      </c>
      <c r="R1178" s="51">
        <f t="shared" ca="1" si="187"/>
        <v>179.31302060619817</v>
      </c>
      <c r="S1178" s="52">
        <f t="shared" ca="1" si="188"/>
        <v>2371</v>
      </c>
      <c r="T1178" s="39" t="str">
        <f t="shared" ca="1" si="184"/>
        <v>179,</v>
      </c>
      <c r="U1178" s="39" t="str">
        <f t="shared" ca="1" si="185"/>
        <v>179.313,</v>
      </c>
      <c r="V1178" s="53" t="str">
        <f t="shared" ca="1" si="186"/>
        <v>17931,</v>
      </c>
      <c r="W1178" s="41"/>
      <c r="X1178" s="42"/>
      <c r="Y1178" s="42"/>
      <c r="Z1178" s="72"/>
      <c r="AA1178" s="42"/>
      <c r="AB1178" s="44"/>
      <c r="AC1178" s="45"/>
      <c r="AD1178" s="45"/>
      <c r="AE1178" s="45"/>
      <c r="AF1178" s="45"/>
      <c r="AG1178" s="45"/>
      <c r="AH1178" s="45"/>
      <c r="AI1178" s="45"/>
      <c r="AJ1178" s="45"/>
      <c r="AK1178" s="45"/>
      <c r="AL1178" s="45"/>
      <c r="AM1178" s="45"/>
    </row>
    <row r="1179" spans="11:39" x14ac:dyDescent="0.2">
      <c r="K1179" s="26"/>
      <c r="L1179" s="48">
        <v>1178</v>
      </c>
      <c r="M1179" s="49">
        <f t="shared" si="181"/>
        <v>0.94930402930402924</v>
      </c>
      <c r="N1179" s="33">
        <f t="shared" si="182"/>
        <v>3714.3463497453313</v>
      </c>
      <c r="O1179" s="33">
        <f t="shared" si="183"/>
        <v>123.61969422022872</v>
      </c>
      <c r="P1179" s="34">
        <f>IF(INDEX($O$2:$O$4095,MATCH($B$8,$O$2:$O$4095,1)+ROWS(P$2:$P1179))&lt;=$B$9,INDEX($O$2:$O$4095,MATCH($B$8,$O$2:$O$4095,1)+ROWS(P$2:$P1179)),"")</f>
        <v>124.47259803707215</v>
      </c>
      <c r="Q1179" s="50">
        <f t="shared" si="180"/>
        <v>1196</v>
      </c>
      <c r="R1179" s="51">
        <f t="shared" ca="1" si="187"/>
        <v>179.41690558754084</v>
      </c>
      <c r="S1179" s="52">
        <f t="shared" ca="1" si="188"/>
        <v>2373</v>
      </c>
      <c r="T1179" s="39" t="str">
        <f t="shared" ca="1" si="184"/>
        <v>179,</v>
      </c>
      <c r="U1179" s="39" t="str">
        <f t="shared" ca="1" si="185"/>
        <v>179.4169,</v>
      </c>
      <c r="V1179" s="53" t="str">
        <f t="shared" ca="1" si="186"/>
        <v>17942,</v>
      </c>
      <c r="W1179" s="41"/>
      <c r="X1179" s="42"/>
      <c r="Y1179" s="42"/>
      <c r="Z1179" s="72"/>
      <c r="AA1179" s="42"/>
      <c r="AB1179" s="44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</row>
    <row r="1180" spans="11:39" x14ac:dyDescent="0.2">
      <c r="K1180" s="26"/>
      <c r="L1180" s="48">
        <v>1179</v>
      </c>
      <c r="M1180" s="49">
        <f t="shared" si="181"/>
        <v>0.95010989010989011</v>
      </c>
      <c r="N1180" s="33">
        <f t="shared" si="182"/>
        <v>3709.9236641221369</v>
      </c>
      <c r="O1180" s="33">
        <f t="shared" si="183"/>
        <v>123.66718335155559</v>
      </c>
      <c r="P1180" s="34">
        <f>IF(INDEX($O$2:$O$4095,MATCH($B$8,$O$2:$O$4095,1)+ROWS(P$2:$P1180))&lt;=$B$9,INDEX($O$2:$O$4095,MATCH($B$8,$O$2:$O$4095,1)+ROWS(P$2:$P1180)),"")</f>
        <v>124.51986574717233</v>
      </c>
      <c r="Q1180" s="50">
        <f t="shared" si="180"/>
        <v>1197</v>
      </c>
      <c r="R1180" s="51">
        <f t="shared" ca="1" si="187"/>
        <v>179.5208714120613</v>
      </c>
      <c r="S1180" s="52">
        <f t="shared" ca="1" si="188"/>
        <v>2375</v>
      </c>
      <c r="T1180" s="39" t="str">
        <f t="shared" ca="1" si="184"/>
        <v>180,</v>
      </c>
      <c r="U1180" s="39" t="str">
        <f t="shared" ca="1" si="185"/>
        <v>179.5209,</v>
      </c>
      <c r="V1180" s="53" t="str">
        <f t="shared" ca="1" si="186"/>
        <v>17952,</v>
      </c>
      <c r="W1180" s="41"/>
      <c r="X1180" s="42"/>
      <c r="Y1180" s="42"/>
      <c r="Z1180" s="72"/>
      <c r="AA1180" s="42"/>
      <c r="AB1180" s="44"/>
      <c r="AC1180" s="45"/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</row>
    <row r="1181" spans="11:39" x14ac:dyDescent="0.2">
      <c r="K1181" s="26"/>
      <c r="L1181" s="48">
        <v>1180</v>
      </c>
      <c r="M1181" s="49">
        <f t="shared" si="181"/>
        <v>0.95091575091575087</v>
      </c>
      <c r="N1181" s="33">
        <f t="shared" si="182"/>
        <v>3705.5084745762711</v>
      </c>
      <c r="O1181" s="33">
        <f t="shared" si="183"/>
        <v>123.71465985612525</v>
      </c>
      <c r="P1181" s="34">
        <f>IF(INDEX($O$2:$O$4095,MATCH($B$8,$O$2:$O$4095,1)+ROWS(P$2:$P1181))&lt;=$B$9,INDEX($O$2:$O$4095,MATCH($B$8,$O$2:$O$4095,1)+ROWS(P$2:$P1181)),"")</f>
        <v>124.56712151597475</v>
      </c>
      <c r="Q1181" s="50">
        <f t="shared" si="180"/>
        <v>1198</v>
      </c>
      <c r="R1181" s="51">
        <f t="shared" ca="1" si="187"/>
        <v>179.62491838329305</v>
      </c>
      <c r="S1181" s="52">
        <f t="shared" ca="1" si="188"/>
        <v>2377</v>
      </c>
      <c r="T1181" s="39" t="str">
        <f t="shared" ca="1" si="184"/>
        <v>180,</v>
      </c>
      <c r="U1181" s="39" t="str">
        <f t="shared" ca="1" si="185"/>
        <v>179.6249,</v>
      </c>
      <c r="V1181" s="53" t="str">
        <f t="shared" ca="1" si="186"/>
        <v>17962,</v>
      </c>
      <c r="W1181" s="41"/>
      <c r="X1181" s="42"/>
      <c r="Y1181" s="42"/>
      <c r="Z1181" s="72"/>
      <c r="AA1181" s="42"/>
      <c r="AB1181" s="44"/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</row>
    <row r="1182" spans="11:39" x14ac:dyDescent="0.2">
      <c r="K1182" s="26"/>
      <c r="L1182" s="48">
        <v>1181</v>
      </c>
      <c r="M1182" s="49">
        <f t="shared" si="181"/>
        <v>0.95172161172161163</v>
      </c>
      <c r="N1182" s="33">
        <f t="shared" si="182"/>
        <v>3701.1007620660457</v>
      </c>
      <c r="O1182" s="33">
        <f t="shared" si="183"/>
        <v>123.76212377262112</v>
      </c>
      <c r="P1182" s="34">
        <f>IF(INDEX($O$2:$O$4095,MATCH($B$8,$O$2:$O$4095,1)+ROWS(P$2:$P1182))&lt;=$B$9,INDEX($O$2:$O$4095,MATCH($B$8,$O$2:$O$4095,1)+ROWS(P$2:$P1182)),"")</f>
        <v>124.61436538090209</v>
      </c>
      <c r="Q1182" s="50">
        <f t="shared" si="180"/>
        <v>1199</v>
      </c>
      <c r="R1182" s="51">
        <f t="shared" ca="1" si="187"/>
        <v>179.72904680570406</v>
      </c>
      <c r="S1182" s="52">
        <f t="shared" ca="1" si="188"/>
        <v>2379</v>
      </c>
      <c r="T1182" s="39" t="str">
        <f t="shared" ca="1" si="184"/>
        <v>180,</v>
      </c>
      <c r="U1182" s="39" t="str">
        <f t="shared" ca="1" si="185"/>
        <v>179.729,</v>
      </c>
      <c r="V1182" s="53" t="str">
        <f t="shared" ca="1" si="186"/>
        <v>17973,</v>
      </c>
      <c r="W1182" s="41"/>
      <c r="X1182" s="42"/>
      <c r="Y1182" s="42"/>
      <c r="Z1182" s="72"/>
      <c r="AA1182" s="42"/>
      <c r="AB1182" s="44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</row>
    <row r="1183" spans="11:39" x14ac:dyDescent="0.2">
      <c r="K1183" s="26"/>
      <c r="L1183" s="48">
        <v>1182</v>
      </c>
      <c r="M1183" s="49">
        <f t="shared" si="181"/>
        <v>0.9525274725274725</v>
      </c>
      <c r="N1183" s="33">
        <f t="shared" si="182"/>
        <v>3696.7005076142132</v>
      </c>
      <c r="O1183" s="33">
        <f t="shared" si="183"/>
        <v>123.80957513965433</v>
      </c>
      <c r="P1183" s="34">
        <f>IF(INDEX($O$2:$O$4095,MATCH($B$8,$O$2:$O$4095,1)+ROWS(P$2:$P1183))&lt;=$B$9,INDEX($O$2:$O$4095,MATCH($B$8,$O$2:$O$4095,1)+ROWS(P$2:$P1183)),"")</f>
        <v>124.66159737930934</v>
      </c>
      <c r="Q1183" s="50">
        <f t="shared" si="180"/>
        <v>1200</v>
      </c>
      <c r="R1183" s="51">
        <f t="shared" ca="1" si="187"/>
        <v>179.83325698470219</v>
      </c>
      <c r="S1183" s="52">
        <f t="shared" ca="1" si="188"/>
        <v>2381</v>
      </c>
      <c r="T1183" s="39" t="str">
        <f t="shared" ca="1" si="184"/>
        <v>180,</v>
      </c>
      <c r="U1183" s="39" t="str">
        <f t="shared" ca="1" si="185"/>
        <v>179.8333,</v>
      </c>
      <c r="V1183" s="53" t="str">
        <f t="shared" ca="1" si="186"/>
        <v>17983,</v>
      </c>
      <c r="W1183" s="41"/>
      <c r="X1183" s="42"/>
      <c r="Y1183" s="42"/>
      <c r="Z1183" s="72"/>
      <c r="AA1183" s="42"/>
      <c r="AB1183" s="44"/>
      <c r="AC1183" s="45"/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</row>
    <row r="1184" spans="11:39" x14ac:dyDescent="0.2">
      <c r="K1184" s="26"/>
      <c r="L1184" s="48">
        <v>1183</v>
      </c>
      <c r="M1184" s="49">
        <f t="shared" si="181"/>
        <v>0.95333333333333325</v>
      </c>
      <c r="N1184" s="33">
        <f t="shared" si="182"/>
        <v>3692.3076923076924</v>
      </c>
      <c r="O1184" s="33">
        <f t="shared" si="183"/>
        <v>123.85701399576419</v>
      </c>
      <c r="P1184" s="34">
        <f>IF(INDEX($O$2:$O$4095,MATCH($B$8,$O$2:$O$4095,1)+ROWS(P$2:$P1184))&lt;=$B$9,INDEX($O$2:$O$4095,MATCH($B$8,$O$2:$O$4095,1)+ROWS(P$2:$P1184)),"")</f>
        <v>124.70881754848415</v>
      </c>
      <c r="Q1184" s="50">
        <f t="shared" si="180"/>
        <v>1201</v>
      </c>
      <c r="R1184" s="51">
        <f t="shared" ca="1" si="187"/>
        <v>179.93754922664067</v>
      </c>
      <c r="S1184" s="52">
        <f t="shared" ca="1" si="188"/>
        <v>2383</v>
      </c>
      <c r="T1184" s="39" t="str">
        <f t="shared" ca="1" si="184"/>
        <v>180,</v>
      </c>
      <c r="U1184" s="39" t="str">
        <f t="shared" ca="1" si="185"/>
        <v>179.9375,</v>
      </c>
      <c r="V1184" s="53" t="str">
        <f t="shared" ca="1" si="186"/>
        <v>17994,</v>
      </c>
      <c r="W1184" s="41"/>
      <c r="X1184" s="42"/>
      <c r="Y1184" s="42"/>
      <c r="Z1184" s="72"/>
      <c r="AA1184" s="42"/>
      <c r="AB1184" s="44"/>
      <c r="AC1184" s="45"/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</row>
    <row r="1185" spans="11:39" x14ac:dyDescent="0.2">
      <c r="K1185" s="26"/>
      <c r="L1185" s="48">
        <v>1184</v>
      </c>
      <c r="M1185" s="49">
        <f t="shared" si="181"/>
        <v>0.95413919413919412</v>
      </c>
      <c r="N1185" s="33">
        <f t="shared" si="182"/>
        <v>3687.9222972972975</v>
      </c>
      <c r="O1185" s="33">
        <f t="shared" si="183"/>
        <v>123.90444037941796</v>
      </c>
      <c r="P1185" s="34">
        <f>IF(INDEX($O$2:$O$4095,MATCH($B$8,$O$2:$O$4095,1)+ROWS(P$2:$P1185))&lt;=$B$9,INDEX($O$2:$O$4095,MATCH($B$8,$O$2:$O$4095,1)+ROWS(P$2:$P1185)),"")</f>
        <v>124.75602592564707</v>
      </c>
      <c r="Q1185" s="50">
        <f t="shared" si="180"/>
        <v>1202</v>
      </c>
      <c r="R1185" s="51">
        <f t="shared" ca="1" si="187"/>
        <v>180.04192383882372</v>
      </c>
      <c r="S1185" s="52">
        <f t="shared" ca="1" si="188"/>
        <v>2385</v>
      </c>
      <c r="T1185" s="39" t="str">
        <f t="shared" ca="1" si="184"/>
        <v>180,</v>
      </c>
      <c r="U1185" s="39" t="str">
        <f t="shared" ca="1" si="185"/>
        <v>180.0419,</v>
      </c>
      <c r="V1185" s="53" t="str">
        <f t="shared" ca="1" si="186"/>
        <v>18004,</v>
      </c>
      <c r="W1185" s="41"/>
      <c r="X1185" s="42"/>
      <c r="Y1185" s="42"/>
      <c r="Z1185" s="72"/>
      <c r="AA1185" s="42"/>
      <c r="AB1185" s="44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</row>
    <row r="1186" spans="11:39" x14ac:dyDescent="0.2">
      <c r="K1186" s="26"/>
      <c r="L1186" s="48">
        <v>1185</v>
      </c>
      <c r="M1186" s="49">
        <f t="shared" si="181"/>
        <v>0.95494505494505499</v>
      </c>
      <c r="N1186" s="33">
        <f t="shared" si="182"/>
        <v>3683.5443037974678</v>
      </c>
      <c r="O1186" s="33">
        <f t="shared" si="183"/>
        <v>123.95185432901178</v>
      </c>
      <c r="P1186" s="34">
        <f>IF(INDEX($O$2:$O$4095,MATCH($B$8,$O$2:$O$4095,1)+ROWS(P$2:$P1186))&lt;=$B$9,INDEX($O$2:$O$4095,MATCH($B$8,$O$2:$O$4095,1)+ROWS(P$2:$P1186)),"")</f>
        <v>124.80322254795169</v>
      </c>
      <c r="Q1186" s="50">
        <f t="shared" si="180"/>
        <v>1203</v>
      </c>
      <c r="R1186" s="51">
        <f t="shared" ca="1" si="187"/>
        <v>180.14638112951161</v>
      </c>
      <c r="S1186" s="52">
        <f t="shared" ca="1" si="188"/>
        <v>2387</v>
      </c>
      <c r="T1186" s="39" t="str">
        <f t="shared" ca="1" si="184"/>
        <v>180,</v>
      </c>
      <c r="U1186" s="39" t="str">
        <f t="shared" ca="1" si="185"/>
        <v>180.1464,</v>
      </c>
      <c r="V1186" s="53" t="str">
        <f t="shared" ca="1" si="186"/>
        <v>18015,</v>
      </c>
      <c r="W1186" s="41"/>
      <c r="X1186" s="42"/>
      <c r="Y1186" s="42"/>
      <c r="Z1186" s="72"/>
      <c r="AA1186" s="42"/>
      <c r="AB1186" s="44"/>
      <c r="AC1186" s="45"/>
      <c r="AD1186" s="45"/>
      <c r="AE1186" s="45"/>
      <c r="AF1186" s="45"/>
      <c r="AG1186" s="45"/>
      <c r="AH1186" s="45"/>
      <c r="AI1186" s="45"/>
      <c r="AJ1186" s="45"/>
      <c r="AK1186" s="45"/>
      <c r="AL1186" s="45"/>
      <c r="AM1186" s="45"/>
    </row>
    <row r="1187" spans="11:39" x14ac:dyDescent="0.2">
      <c r="K1187" s="26"/>
      <c r="L1187" s="48">
        <v>1186</v>
      </c>
      <c r="M1187" s="49">
        <f t="shared" si="181"/>
        <v>0.95575091575091564</v>
      </c>
      <c r="N1187" s="33">
        <f t="shared" si="182"/>
        <v>3679.1736930860038</v>
      </c>
      <c r="O1187" s="33">
        <f t="shared" si="183"/>
        <v>123.99925588287033</v>
      </c>
      <c r="P1187" s="34">
        <f>IF(INDEX($O$2:$O$4095,MATCH($B$8,$O$2:$O$4095,1)+ROWS(P$2:$P1187))&lt;=$B$9,INDEX($O$2:$O$4095,MATCH($B$8,$O$2:$O$4095,1)+ROWS(P$2:$P1187)),"")</f>
        <v>124.85040745248511</v>
      </c>
      <c r="Q1187" s="50">
        <f t="shared" si="180"/>
        <v>1204</v>
      </c>
      <c r="R1187" s="51">
        <f t="shared" ca="1" si="187"/>
        <v>180.25092140792651</v>
      </c>
      <c r="S1187" s="52">
        <f t="shared" ca="1" si="188"/>
        <v>2389</v>
      </c>
      <c r="T1187" s="39" t="str">
        <f t="shared" ca="1" si="184"/>
        <v>180,</v>
      </c>
      <c r="U1187" s="39" t="str">
        <f t="shared" ca="1" si="185"/>
        <v>180.2509,</v>
      </c>
      <c r="V1187" s="53" t="str">
        <f t="shared" ca="1" si="186"/>
        <v>18025,</v>
      </c>
      <c r="W1187" s="41"/>
      <c r="X1187" s="42"/>
      <c r="Y1187" s="42"/>
      <c r="Z1187" s="72"/>
      <c r="AA1187" s="42"/>
      <c r="AB1187" s="44"/>
      <c r="AC1187" s="45"/>
      <c r="AD1187" s="45"/>
      <c r="AE1187" s="45"/>
      <c r="AF1187" s="45"/>
      <c r="AG1187" s="45"/>
      <c r="AH1187" s="45"/>
      <c r="AI1187" s="45"/>
      <c r="AJ1187" s="45"/>
      <c r="AK1187" s="45"/>
      <c r="AL1187" s="45"/>
      <c r="AM1187" s="45"/>
    </row>
    <row r="1188" spans="11:39" x14ac:dyDescent="0.2">
      <c r="K1188" s="26"/>
      <c r="L1188" s="48">
        <v>1187</v>
      </c>
      <c r="M1188" s="49">
        <f t="shared" si="181"/>
        <v>0.95655677655677651</v>
      </c>
      <c r="N1188" s="33">
        <f t="shared" si="182"/>
        <v>3674.8104465037909</v>
      </c>
      <c r="O1188" s="33">
        <f t="shared" si="183"/>
        <v>124.04664507924747</v>
      </c>
      <c r="P1188" s="34">
        <f>IF(INDEX($O$2:$O$4095,MATCH($B$8,$O$2:$O$4095,1)+ROWS(P$2:$P1188))&lt;=$B$9,INDEX($O$2:$O$4095,MATCH($B$8,$O$2:$O$4095,1)+ROWS(P$2:$P1188)),"")</f>
        <v>124.89758067626809</v>
      </c>
      <c r="Q1188" s="50">
        <f t="shared" si="180"/>
        <v>1205</v>
      </c>
      <c r="R1188" s="51">
        <f t="shared" ca="1" si="187"/>
        <v>180.35554498425768</v>
      </c>
      <c r="S1188" s="52">
        <f t="shared" ca="1" si="188"/>
        <v>2391</v>
      </c>
      <c r="T1188" s="39" t="str">
        <f t="shared" ca="1" si="184"/>
        <v>180,</v>
      </c>
      <c r="U1188" s="39" t="str">
        <f t="shared" ca="1" si="185"/>
        <v>180.3555,</v>
      </c>
      <c r="V1188" s="53" t="str">
        <f t="shared" ca="1" si="186"/>
        <v>18036,</v>
      </c>
      <c r="W1188" s="41"/>
      <c r="X1188" s="42"/>
      <c r="Y1188" s="42"/>
      <c r="Z1188" s="72"/>
      <c r="AA1188" s="42"/>
      <c r="AB1188" s="44"/>
      <c r="AC1188" s="45"/>
      <c r="AD1188" s="45"/>
      <c r="AE1188" s="45"/>
      <c r="AF1188" s="45"/>
      <c r="AG1188" s="45"/>
      <c r="AH1188" s="45"/>
      <c r="AI1188" s="45"/>
      <c r="AJ1188" s="45"/>
      <c r="AK1188" s="45"/>
      <c r="AL1188" s="45"/>
      <c r="AM1188" s="45"/>
    </row>
    <row r="1189" spans="11:39" x14ac:dyDescent="0.2">
      <c r="K1189" s="26"/>
      <c r="L1189" s="48">
        <v>1188</v>
      </c>
      <c r="M1189" s="49">
        <f t="shared" si="181"/>
        <v>0.95736263736263727</v>
      </c>
      <c r="N1189" s="33">
        <f t="shared" si="182"/>
        <v>3670.454545454546</v>
      </c>
      <c r="O1189" s="33">
        <f t="shared" si="183"/>
        <v>124.09402195632623</v>
      </c>
      <c r="P1189" s="34">
        <f>IF(INDEX($O$2:$O$4095,MATCH($B$8,$O$2:$O$4095,1)+ROWS(P$2:$P1189))&lt;=$B$9,INDEX($O$2:$O$4095,MATCH($B$8,$O$2:$O$4095,1)+ROWS(P$2:$P1189)),"")</f>
        <v>124.94474225625493</v>
      </c>
      <c r="Q1189" s="50">
        <f t="shared" si="180"/>
        <v>1206</v>
      </c>
      <c r="R1189" s="51">
        <f t="shared" ca="1" si="187"/>
        <v>180.4602521696674</v>
      </c>
      <c r="S1189" s="52">
        <f t="shared" ca="1" si="188"/>
        <v>2393</v>
      </c>
      <c r="T1189" s="39" t="str">
        <f t="shared" ca="1" si="184"/>
        <v>180,</v>
      </c>
      <c r="U1189" s="39" t="str">
        <f t="shared" ca="1" si="185"/>
        <v>180.4603,</v>
      </c>
      <c r="V1189" s="53" t="str">
        <f t="shared" ca="1" si="186"/>
        <v>18046,</v>
      </c>
      <c r="W1189" s="41"/>
      <c r="X1189" s="42"/>
      <c r="Y1189" s="42"/>
      <c r="Z1189" s="72"/>
      <c r="AA1189" s="42"/>
      <c r="AB1189" s="44"/>
      <c r="AC1189" s="45"/>
      <c r="AD1189" s="45"/>
      <c r="AE1189" s="45"/>
      <c r="AF1189" s="45"/>
      <c r="AG1189" s="45"/>
      <c r="AH1189" s="45"/>
      <c r="AI1189" s="45"/>
      <c r="AJ1189" s="45"/>
      <c r="AK1189" s="45"/>
      <c r="AL1189" s="45"/>
      <c r="AM1189" s="45"/>
    </row>
    <row r="1190" spans="11:39" x14ac:dyDescent="0.2">
      <c r="K1190" s="26"/>
      <c r="L1190" s="48">
        <v>1189</v>
      </c>
      <c r="M1190" s="49">
        <f t="shared" si="181"/>
        <v>0.95816849816849814</v>
      </c>
      <c r="N1190" s="33">
        <f t="shared" si="182"/>
        <v>3666.1059714045414</v>
      </c>
      <c r="O1190" s="33">
        <f t="shared" si="183"/>
        <v>124.14138655221939</v>
      </c>
      <c r="P1190" s="34">
        <f>IF(INDEX($O$2:$O$4095,MATCH($B$8,$O$2:$O$4095,1)+ROWS(P$2:$P1190))&lt;=$B$9,INDEX($O$2:$O$4095,MATCH($B$8,$O$2:$O$4095,1)+ROWS(P$2:$P1190)),"")</f>
        <v>124.99189222933444</v>
      </c>
      <c r="Q1190" s="50">
        <f t="shared" si="180"/>
        <v>1207</v>
      </c>
      <c r="R1190" s="51">
        <f t="shared" ca="1" si="187"/>
        <v>180.56504327629608</v>
      </c>
      <c r="S1190" s="52">
        <f t="shared" ca="1" si="188"/>
        <v>2395</v>
      </c>
      <c r="T1190" s="39" t="str">
        <f t="shared" ca="1" si="184"/>
        <v>181,</v>
      </c>
      <c r="U1190" s="39" t="str">
        <f t="shared" ca="1" si="185"/>
        <v>180.565,</v>
      </c>
      <c r="V1190" s="53" t="str">
        <f t="shared" ca="1" si="186"/>
        <v>18057,</v>
      </c>
      <c r="W1190" s="41"/>
      <c r="X1190" s="42"/>
      <c r="Y1190" s="42"/>
      <c r="Z1190" s="72"/>
      <c r="AA1190" s="42"/>
      <c r="AB1190" s="44"/>
      <c r="AC1190" s="45"/>
      <c r="AD1190" s="45"/>
      <c r="AE1190" s="45"/>
      <c r="AF1190" s="45"/>
      <c r="AG1190" s="45"/>
      <c r="AH1190" s="45"/>
      <c r="AI1190" s="45"/>
      <c r="AJ1190" s="45"/>
      <c r="AK1190" s="45"/>
      <c r="AL1190" s="45"/>
      <c r="AM1190" s="45"/>
    </row>
    <row r="1191" spans="11:39" x14ac:dyDescent="0.2">
      <c r="K1191" s="26"/>
      <c r="L1191" s="48">
        <v>1190</v>
      </c>
      <c r="M1191" s="49">
        <f t="shared" si="181"/>
        <v>0.95897435897435901</v>
      </c>
      <c r="N1191" s="33">
        <f t="shared" si="182"/>
        <v>3661.7647058823527</v>
      </c>
      <c r="O1191" s="33">
        <f t="shared" si="183"/>
        <v>124.18873890496945</v>
      </c>
      <c r="P1191" s="34">
        <f>IF(INDEX($O$2:$O$4095,MATCH($B$8,$O$2:$O$4095,1)+ROWS(P$2:$P1191))&lt;=$B$9,INDEX($O$2:$O$4095,MATCH($B$8,$O$2:$O$4095,1)+ROWS(P$2:$P1191)),"")</f>
        <v>125.03903063232963</v>
      </c>
      <c r="Q1191" s="50">
        <f t="shared" si="180"/>
        <v>1208</v>
      </c>
      <c r="R1191" s="51">
        <f t="shared" ca="1" si="187"/>
        <v>180.66991861726825</v>
      </c>
      <c r="S1191" s="52">
        <f t="shared" ca="1" si="188"/>
        <v>2397</v>
      </c>
      <c r="T1191" s="39" t="str">
        <f t="shared" ca="1" si="184"/>
        <v>181,</v>
      </c>
      <c r="U1191" s="39" t="str">
        <f t="shared" ca="1" si="185"/>
        <v>180.6699,</v>
      </c>
      <c r="V1191" s="53" t="str">
        <f t="shared" ca="1" si="186"/>
        <v>18067,</v>
      </c>
      <c r="W1191" s="41"/>
      <c r="X1191" s="42"/>
      <c r="Y1191" s="42"/>
      <c r="Z1191" s="72"/>
      <c r="AA1191" s="42"/>
      <c r="AB1191" s="44"/>
      <c r="AC1191" s="45"/>
      <c r="AD1191" s="45"/>
      <c r="AE1191" s="45"/>
      <c r="AF1191" s="45"/>
      <c r="AG1191" s="45"/>
      <c r="AH1191" s="45"/>
      <c r="AI1191" s="45"/>
      <c r="AJ1191" s="45"/>
      <c r="AK1191" s="45"/>
      <c r="AL1191" s="45"/>
      <c r="AM1191" s="45"/>
    </row>
    <row r="1192" spans="11:39" x14ac:dyDescent="0.2">
      <c r="K1192" s="26"/>
      <c r="L1192" s="48">
        <v>1191</v>
      </c>
      <c r="M1192" s="49">
        <f t="shared" si="181"/>
        <v>0.95978021978021977</v>
      </c>
      <c r="N1192" s="33">
        <f t="shared" si="182"/>
        <v>3657.4307304785893</v>
      </c>
      <c r="O1192" s="33">
        <f t="shared" si="183"/>
        <v>124.23607905254909</v>
      </c>
      <c r="P1192" s="34">
        <f>IF(INDEX($O$2:$O$4095,MATCH($B$8,$O$2:$O$4095,1)+ROWS(P$2:$P1192))&lt;=$B$9,INDEX($O$2:$O$4095,MATCH($B$8,$O$2:$O$4095,1)+ROWS(P$2:$P1192)),"")</f>
        <v>125.08615750199806</v>
      </c>
      <c r="Q1192" s="50">
        <f t="shared" si="180"/>
        <v>1209</v>
      </c>
      <c r="R1192" s="51">
        <f t="shared" ca="1" si="187"/>
        <v>180.77487850669837</v>
      </c>
      <c r="S1192" s="52">
        <f t="shared" ca="1" si="188"/>
        <v>2399</v>
      </c>
      <c r="T1192" s="39" t="str">
        <f t="shared" ca="1" si="184"/>
        <v>181,</v>
      </c>
      <c r="U1192" s="39" t="str">
        <f t="shared" ca="1" si="185"/>
        <v>180.7749,</v>
      </c>
      <c r="V1192" s="53" t="str">
        <f t="shared" ca="1" si="186"/>
        <v>18077,</v>
      </c>
      <c r="W1192" s="41"/>
      <c r="X1192" s="42"/>
      <c r="Y1192" s="42"/>
      <c r="Z1192" s="72"/>
      <c r="AA1192" s="42"/>
      <c r="AB1192" s="44"/>
      <c r="AC1192" s="45"/>
      <c r="AD1192" s="45"/>
      <c r="AE1192" s="45"/>
      <c r="AF1192" s="45"/>
      <c r="AG1192" s="45"/>
      <c r="AH1192" s="45"/>
      <c r="AI1192" s="45"/>
      <c r="AJ1192" s="45"/>
      <c r="AK1192" s="45"/>
      <c r="AL1192" s="45"/>
      <c r="AM1192" s="45"/>
    </row>
    <row r="1193" spans="11:39" x14ac:dyDescent="0.2">
      <c r="K1193" s="26"/>
      <c r="L1193" s="48">
        <v>1192</v>
      </c>
      <c r="M1193" s="49">
        <f t="shared" si="181"/>
        <v>0.96058608058608053</v>
      </c>
      <c r="N1193" s="33">
        <f t="shared" si="182"/>
        <v>3653.1040268456377</v>
      </c>
      <c r="O1193" s="33">
        <f t="shared" si="183"/>
        <v>124.28340703286131</v>
      </c>
      <c r="P1193" s="34">
        <f>IF(INDEX($O$2:$O$4095,MATCH($B$8,$O$2:$O$4095,1)+ROWS(P$2:$P1193))&lt;=$B$9,INDEX($O$2:$O$4095,MATCH($B$8,$O$2:$O$4095,1)+ROWS(P$2:$P1193)),"")</f>
        <v>125.13327287503228</v>
      </c>
      <c r="Q1193" s="50">
        <f t="shared" si="180"/>
        <v>1210</v>
      </c>
      <c r="R1193" s="51">
        <f t="shared" ca="1" si="187"/>
        <v>180.87992325969566</v>
      </c>
      <c r="S1193" s="52">
        <f t="shared" ca="1" si="188"/>
        <v>2401</v>
      </c>
      <c r="T1193" s="39" t="str">
        <f t="shared" ca="1" si="184"/>
        <v>181,</v>
      </c>
      <c r="U1193" s="39" t="str">
        <f t="shared" ca="1" si="185"/>
        <v>180.8799,</v>
      </c>
      <c r="V1193" s="53" t="str">
        <f t="shared" ca="1" si="186"/>
        <v>18088,</v>
      </c>
      <c r="W1193" s="41"/>
      <c r="X1193" s="42"/>
      <c r="Y1193" s="42"/>
      <c r="Z1193" s="72"/>
      <c r="AA1193" s="42"/>
      <c r="AB1193" s="44"/>
      <c r="AC1193" s="45"/>
      <c r="AD1193" s="45"/>
      <c r="AE1193" s="45"/>
      <c r="AF1193" s="45"/>
      <c r="AG1193" s="45"/>
      <c r="AH1193" s="45"/>
      <c r="AI1193" s="45"/>
      <c r="AJ1193" s="45"/>
      <c r="AK1193" s="45"/>
      <c r="AL1193" s="45"/>
      <c r="AM1193" s="45"/>
    </row>
    <row r="1194" spans="11:39" x14ac:dyDescent="0.2">
      <c r="K1194" s="26"/>
      <c r="L1194" s="48">
        <v>1193</v>
      </c>
      <c r="M1194" s="49">
        <f t="shared" si="181"/>
        <v>0.96139194139194128</v>
      </c>
      <c r="N1194" s="33">
        <f t="shared" si="182"/>
        <v>3648.7845766974019</v>
      </c>
      <c r="O1194" s="33">
        <f t="shared" si="183"/>
        <v>124.33072288373961</v>
      </c>
      <c r="P1194" s="34">
        <f>IF(INDEX($O$2:$O$4095,MATCH($B$8,$O$2:$O$4095,1)+ROWS(P$2:$P1194))&lt;=$B$9,INDEX($O$2:$O$4095,MATCH($B$8,$O$2:$O$4095,1)+ROWS(P$2:$P1194)),"")</f>
        <v>125.18037678805962</v>
      </c>
      <c r="Q1194" s="50">
        <f t="shared" si="180"/>
        <v>1211</v>
      </c>
      <c r="R1194" s="51">
        <f t="shared" ca="1" si="187"/>
        <v>180.98505319237091</v>
      </c>
      <c r="S1194" s="52">
        <f t="shared" ca="1" si="188"/>
        <v>2403</v>
      </c>
      <c r="T1194" s="39" t="str">
        <f t="shared" ca="1" si="184"/>
        <v>181,</v>
      </c>
      <c r="U1194" s="39" t="str">
        <f t="shared" ca="1" si="185"/>
        <v>180.9851,</v>
      </c>
      <c r="V1194" s="53" t="str">
        <f t="shared" ca="1" si="186"/>
        <v>18099,</v>
      </c>
      <c r="W1194" s="41"/>
      <c r="X1194" s="42"/>
      <c r="Y1194" s="42"/>
      <c r="Z1194" s="72"/>
      <c r="AA1194" s="42"/>
      <c r="AB1194" s="44"/>
      <c r="AC1194" s="45"/>
      <c r="AD1194" s="45"/>
      <c r="AE1194" s="45"/>
      <c r="AF1194" s="45"/>
      <c r="AG1194" s="45"/>
      <c r="AH1194" s="45"/>
      <c r="AI1194" s="45"/>
      <c r="AJ1194" s="45"/>
      <c r="AK1194" s="45"/>
      <c r="AL1194" s="45"/>
      <c r="AM1194" s="45"/>
    </row>
    <row r="1195" spans="11:39" x14ac:dyDescent="0.2">
      <c r="K1195" s="26"/>
      <c r="L1195" s="48">
        <v>1194</v>
      </c>
      <c r="M1195" s="49">
        <f t="shared" si="181"/>
        <v>0.96219780219780215</v>
      </c>
      <c r="N1195" s="33">
        <f t="shared" si="182"/>
        <v>3644.4723618090452</v>
      </c>
      <c r="O1195" s="33">
        <f t="shared" si="183"/>
        <v>124.37802664294861</v>
      </c>
      <c r="P1195" s="34">
        <f>IF(INDEX($O$2:$O$4095,MATCH($B$8,$O$2:$O$4095,1)+ROWS(P$2:$P1195))&lt;=$B$9,INDEX($O$2:$O$4095,MATCH($B$8,$O$2:$O$4095,1)+ROWS(P$2:$P1195)),"")</f>
        <v>125.22746927764308</v>
      </c>
      <c r="Q1195" s="50">
        <f t="shared" si="180"/>
        <v>1212</v>
      </c>
      <c r="R1195" s="51">
        <f t="shared" ca="1" si="187"/>
        <v>181.09026862184135</v>
      </c>
      <c r="S1195" s="52">
        <f t="shared" ca="1" si="188"/>
        <v>2405</v>
      </c>
      <c r="T1195" s="39" t="str">
        <f t="shared" ca="1" si="184"/>
        <v>181,</v>
      </c>
      <c r="U1195" s="39" t="str">
        <f t="shared" ca="1" si="185"/>
        <v>181.0903,</v>
      </c>
      <c r="V1195" s="53" t="str">
        <f t="shared" ca="1" si="186"/>
        <v>18109,</v>
      </c>
      <c r="W1195" s="41"/>
      <c r="X1195" s="42"/>
      <c r="Y1195" s="42"/>
      <c r="Z1195" s="72"/>
      <c r="AA1195" s="42"/>
      <c r="AB1195" s="44"/>
      <c r="AC1195" s="45"/>
      <c r="AD1195" s="45"/>
      <c r="AE1195" s="45"/>
      <c r="AF1195" s="45"/>
      <c r="AG1195" s="45"/>
      <c r="AH1195" s="45"/>
      <c r="AI1195" s="45"/>
      <c r="AJ1195" s="45"/>
      <c r="AK1195" s="45"/>
      <c r="AL1195" s="45"/>
      <c r="AM1195" s="45"/>
    </row>
    <row r="1196" spans="11:39" x14ac:dyDescent="0.2">
      <c r="K1196" s="26"/>
      <c r="L1196" s="48">
        <v>1195</v>
      </c>
      <c r="M1196" s="49">
        <f t="shared" si="181"/>
        <v>0.96300366300366302</v>
      </c>
      <c r="N1196" s="33">
        <f t="shared" si="182"/>
        <v>3640.1673640167364</v>
      </c>
      <c r="O1196" s="33">
        <f t="shared" si="183"/>
        <v>124.42531834818379</v>
      </c>
      <c r="P1196" s="34">
        <f>IF(INDEX($O$2:$O$4095,MATCH($B$8,$O$2:$O$4095,1)+ROWS(P$2:$P1196))&lt;=$B$9,INDEX($O$2:$O$4095,MATCH($B$8,$O$2:$O$4095,1)+ROWS(P$2:$P1196)),"")</f>
        <v>125.27455038028103</v>
      </c>
      <c r="Q1196" s="50">
        <f t="shared" si="180"/>
        <v>1213</v>
      </c>
      <c r="R1196" s="51">
        <f t="shared" ca="1" si="187"/>
        <v>181.19556986623684</v>
      </c>
      <c r="S1196" s="52">
        <f t="shared" ca="1" si="188"/>
        <v>2407</v>
      </c>
      <c r="T1196" s="39" t="str">
        <f t="shared" ca="1" si="184"/>
        <v>181,</v>
      </c>
      <c r="U1196" s="39" t="str">
        <f t="shared" ca="1" si="185"/>
        <v>181.1956,</v>
      </c>
      <c r="V1196" s="53" t="str">
        <f t="shared" ca="1" si="186"/>
        <v>18120,</v>
      </c>
      <c r="W1196" s="41"/>
      <c r="X1196" s="42"/>
      <c r="Y1196" s="42"/>
      <c r="Z1196" s="72"/>
      <c r="AA1196" s="42"/>
      <c r="AB1196" s="44"/>
      <c r="AC1196" s="45"/>
      <c r="AD1196" s="45"/>
      <c r="AE1196" s="45"/>
      <c r="AF1196" s="45"/>
      <c r="AG1196" s="45"/>
      <c r="AH1196" s="45"/>
      <c r="AI1196" s="45"/>
      <c r="AJ1196" s="45"/>
      <c r="AK1196" s="45"/>
      <c r="AL1196" s="45"/>
      <c r="AM1196" s="45"/>
    </row>
    <row r="1197" spans="11:39" x14ac:dyDescent="0.2">
      <c r="K1197" s="26"/>
      <c r="L1197" s="48">
        <v>1196</v>
      </c>
      <c r="M1197" s="49">
        <f t="shared" si="181"/>
        <v>0.96380952380952378</v>
      </c>
      <c r="N1197" s="33">
        <f t="shared" si="182"/>
        <v>3635.869565217391</v>
      </c>
      <c r="O1197" s="33">
        <f t="shared" si="183"/>
        <v>124.47259803707215</v>
      </c>
      <c r="P1197" s="34">
        <f>IF(INDEX($O$2:$O$4095,MATCH($B$8,$O$2:$O$4095,1)+ROWS(P$2:$P1197))&lt;=$B$9,INDEX($O$2:$O$4095,MATCH($B$8,$O$2:$O$4095,1)+ROWS(P$2:$P1197)),"")</f>
        <v>125.32162013240759</v>
      </c>
      <c r="Q1197" s="50">
        <f t="shared" si="180"/>
        <v>1214</v>
      </c>
      <c r="R1197" s="51">
        <f t="shared" ca="1" si="187"/>
        <v>181.30095724470584</v>
      </c>
      <c r="S1197" s="52">
        <f t="shared" ca="1" si="188"/>
        <v>2409</v>
      </c>
      <c r="T1197" s="39" t="str">
        <f t="shared" ca="1" si="184"/>
        <v>181,</v>
      </c>
      <c r="U1197" s="39" t="str">
        <f t="shared" ca="1" si="185"/>
        <v>181.301,</v>
      </c>
      <c r="V1197" s="53" t="str">
        <f t="shared" ca="1" si="186"/>
        <v>18130,</v>
      </c>
      <c r="W1197" s="41"/>
      <c r="X1197" s="42"/>
      <c r="Y1197" s="42"/>
      <c r="Z1197" s="72"/>
      <c r="AA1197" s="42"/>
      <c r="AB1197" s="44"/>
      <c r="AC1197" s="45"/>
      <c r="AD1197" s="45"/>
      <c r="AE1197" s="45"/>
      <c r="AF1197" s="45"/>
      <c r="AG1197" s="45"/>
      <c r="AH1197" s="45"/>
      <c r="AI1197" s="45"/>
      <c r="AJ1197" s="45"/>
      <c r="AK1197" s="45"/>
      <c r="AL1197" s="45"/>
      <c r="AM1197" s="45"/>
    </row>
    <row r="1198" spans="11:39" x14ac:dyDescent="0.2">
      <c r="K1198" s="26"/>
      <c r="L1198" s="48">
        <v>1197</v>
      </c>
      <c r="M1198" s="49">
        <f t="shared" si="181"/>
        <v>0.96461538461538454</v>
      </c>
      <c r="N1198" s="33">
        <f t="shared" si="182"/>
        <v>3631.5789473684208</v>
      </c>
      <c r="O1198" s="33">
        <f t="shared" si="183"/>
        <v>124.51986574717233</v>
      </c>
      <c r="P1198" s="34">
        <f>IF(INDEX($O$2:$O$4095,MATCH($B$8,$O$2:$O$4095,1)+ROWS(P$2:$P1198))&lt;=$B$9,INDEX($O$2:$O$4095,MATCH($B$8,$O$2:$O$4095,1)+ROWS(P$2:$P1198)),"")</f>
        <v>125.36867857039312</v>
      </c>
      <c r="Q1198" s="50">
        <f t="shared" si="180"/>
        <v>1215</v>
      </c>
      <c r="R1198" s="51">
        <f t="shared" ca="1" si="187"/>
        <v>181.40643107742062</v>
      </c>
      <c r="S1198" s="52">
        <f t="shared" ca="1" si="188"/>
        <v>2411</v>
      </c>
      <c r="T1198" s="39" t="str">
        <f t="shared" ca="1" si="184"/>
        <v>181,</v>
      </c>
      <c r="U1198" s="39" t="str">
        <f t="shared" ca="1" si="185"/>
        <v>181.4064,</v>
      </c>
      <c r="V1198" s="53" t="str">
        <f t="shared" ca="1" si="186"/>
        <v>18141,</v>
      </c>
      <c r="W1198" s="41"/>
      <c r="X1198" s="42"/>
      <c r="Y1198" s="42"/>
      <c r="Z1198" s="72"/>
      <c r="AA1198" s="42"/>
      <c r="AB1198" s="44"/>
      <c r="AC1198" s="45"/>
      <c r="AD1198" s="45"/>
      <c r="AE1198" s="45"/>
      <c r="AF1198" s="45"/>
      <c r="AG1198" s="45"/>
      <c r="AH1198" s="45"/>
      <c r="AI1198" s="45"/>
      <c r="AJ1198" s="45"/>
      <c r="AK1198" s="45"/>
      <c r="AL1198" s="45"/>
      <c r="AM1198" s="45"/>
    </row>
    <row r="1199" spans="11:39" x14ac:dyDescent="0.2">
      <c r="K1199" s="26"/>
      <c r="L1199" s="48">
        <v>1198</v>
      </c>
      <c r="M1199" s="49">
        <f t="shared" si="181"/>
        <v>0.9654212454212453</v>
      </c>
      <c r="N1199" s="33">
        <f t="shared" si="182"/>
        <v>3627.2954924874798</v>
      </c>
      <c r="O1199" s="33">
        <f t="shared" si="183"/>
        <v>124.56712151597475</v>
      </c>
      <c r="P1199" s="34">
        <f>IF(INDEX($O$2:$O$4095,MATCH($B$8,$O$2:$O$4095,1)+ROWS(P$2:$P1199))&lt;=$B$9,INDEX($O$2:$O$4095,MATCH($B$8,$O$2:$O$4095,1)+ROWS(P$2:$P1199)),"")</f>
        <v>125.41572573054401</v>
      </c>
      <c r="Q1199" s="50">
        <f t="shared" si="180"/>
        <v>1216</v>
      </c>
      <c r="R1199" s="51">
        <f t="shared" ca="1" si="187"/>
        <v>181.51199168558395</v>
      </c>
      <c r="S1199" s="52">
        <f t="shared" ca="1" si="188"/>
        <v>2413</v>
      </c>
      <c r="T1199" s="39" t="str">
        <f t="shared" ca="1" si="184"/>
        <v>182,</v>
      </c>
      <c r="U1199" s="39" t="str">
        <f t="shared" ca="1" si="185"/>
        <v>181.512,</v>
      </c>
      <c r="V1199" s="53" t="str">
        <f t="shared" ca="1" si="186"/>
        <v>18151,</v>
      </c>
      <c r="W1199" s="41"/>
      <c r="X1199" s="42"/>
      <c r="Y1199" s="42"/>
      <c r="Z1199" s="72"/>
      <c r="AA1199" s="42"/>
      <c r="AB1199" s="44"/>
      <c r="AC1199" s="45"/>
      <c r="AD1199" s="45"/>
      <c r="AE1199" s="45"/>
      <c r="AF1199" s="45"/>
      <c r="AG1199" s="45"/>
      <c r="AH1199" s="45"/>
      <c r="AI1199" s="45"/>
      <c r="AJ1199" s="45"/>
      <c r="AK1199" s="45"/>
      <c r="AL1199" s="45"/>
      <c r="AM1199" s="45"/>
    </row>
    <row r="1200" spans="11:39" x14ac:dyDescent="0.2">
      <c r="K1200" s="26"/>
      <c r="L1200" s="48">
        <v>1199</v>
      </c>
      <c r="M1200" s="49">
        <f t="shared" si="181"/>
        <v>0.96622710622710617</v>
      </c>
      <c r="N1200" s="33">
        <f t="shared" si="182"/>
        <v>3623.01918265221</v>
      </c>
      <c r="O1200" s="33">
        <f t="shared" si="183"/>
        <v>124.61436538090209</v>
      </c>
      <c r="P1200" s="34">
        <f>IF(INDEX($O$2:$O$4095,MATCH($B$8,$O$2:$O$4095,1)+ROWS(P$2:$P1200))&lt;=$B$9,INDEX($O$2:$O$4095,MATCH($B$8,$O$2:$O$4095,1)+ROWS(P$2:$P1200)),"")</f>
        <v>125.4627616491033</v>
      </c>
      <c r="Q1200" s="50">
        <f t="shared" si="180"/>
        <v>1217</v>
      </c>
      <c r="R1200" s="51">
        <f t="shared" ca="1" si="187"/>
        <v>181.61763939143435</v>
      </c>
      <c r="S1200" s="52">
        <f t="shared" ca="1" si="188"/>
        <v>2415</v>
      </c>
      <c r="T1200" s="39" t="str">
        <f t="shared" ca="1" si="184"/>
        <v>182,</v>
      </c>
      <c r="U1200" s="39" t="str">
        <f t="shared" ca="1" si="185"/>
        <v>181.6176,</v>
      </c>
      <c r="V1200" s="53" t="str">
        <f t="shared" ca="1" si="186"/>
        <v>18162,</v>
      </c>
      <c r="W1200" s="41"/>
      <c r="X1200" s="42"/>
      <c r="Y1200" s="42"/>
      <c r="Z1200" s="72"/>
      <c r="AA1200" s="42"/>
      <c r="AB1200" s="44"/>
      <c r="AC1200" s="45"/>
      <c r="AD1200" s="45"/>
      <c r="AE1200" s="45"/>
      <c r="AF1200" s="45"/>
      <c r="AG1200" s="45"/>
      <c r="AH1200" s="45"/>
      <c r="AI1200" s="45"/>
      <c r="AJ1200" s="45"/>
      <c r="AK1200" s="45"/>
      <c r="AL1200" s="45"/>
      <c r="AM1200" s="45"/>
    </row>
    <row r="1201" spans="11:39" x14ac:dyDescent="0.2">
      <c r="K1201" s="26"/>
      <c r="L1201" s="48">
        <v>1200</v>
      </c>
      <c r="M1201" s="49">
        <f t="shared" si="181"/>
        <v>0.96703296703296704</v>
      </c>
      <c r="N1201" s="33">
        <f t="shared" si="182"/>
        <v>3618.7499999999995</v>
      </c>
      <c r="O1201" s="33">
        <f t="shared" si="183"/>
        <v>124.66159737930934</v>
      </c>
      <c r="P1201" s="34">
        <f>IF(INDEX($O$2:$O$4095,MATCH($B$8,$O$2:$O$4095,1)+ROWS(P$2:$P1201))&lt;=$B$9,INDEX($O$2:$O$4095,MATCH($B$8,$O$2:$O$4095,1)+ROWS(P$2:$P1201)),"")</f>
        <v>125.50978636225085</v>
      </c>
      <c r="Q1201" s="50">
        <f t="shared" si="180"/>
        <v>1218</v>
      </c>
      <c r="R1201" s="51">
        <f t="shared" ca="1" si="187"/>
        <v>181.72337451825223</v>
      </c>
      <c r="S1201" s="52">
        <f t="shared" ca="1" si="188"/>
        <v>2417</v>
      </c>
      <c r="T1201" s="39" t="str">
        <f t="shared" ca="1" si="184"/>
        <v>182,</v>
      </c>
      <c r="U1201" s="39" t="str">
        <f t="shared" ca="1" si="185"/>
        <v>181.7234,</v>
      </c>
      <c r="V1201" s="53" t="str">
        <f t="shared" ca="1" si="186"/>
        <v>18172,</v>
      </c>
      <c r="W1201" s="41"/>
      <c r="X1201" s="42"/>
      <c r="Y1201" s="42"/>
      <c r="Z1201" s="72"/>
      <c r="AA1201" s="42"/>
      <c r="AB1201" s="44"/>
      <c r="AC1201" s="45"/>
      <c r="AD1201" s="45"/>
      <c r="AE1201" s="45"/>
      <c r="AF1201" s="45"/>
      <c r="AG1201" s="45"/>
      <c r="AH1201" s="45"/>
      <c r="AI1201" s="45"/>
      <c r="AJ1201" s="45"/>
      <c r="AK1201" s="45"/>
      <c r="AL1201" s="45"/>
      <c r="AM1201" s="45"/>
    </row>
    <row r="1202" spans="11:39" x14ac:dyDescent="0.2">
      <c r="K1202" s="26"/>
      <c r="L1202" s="48">
        <v>1201</v>
      </c>
      <c r="M1202" s="49">
        <f t="shared" si="181"/>
        <v>0.9678388278388278</v>
      </c>
      <c r="N1202" s="33">
        <f t="shared" si="182"/>
        <v>3614.487926727727</v>
      </c>
      <c r="O1202" s="33">
        <f t="shared" si="183"/>
        <v>124.70881754848415</v>
      </c>
      <c r="P1202" s="34">
        <f>IF(INDEX($O$2:$O$4095,MATCH($B$8,$O$2:$O$4095,1)+ROWS(P$2:$P1202))&lt;=$B$9,INDEX($O$2:$O$4095,MATCH($B$8,$O$2:$O$4095,1)+ROWS(P$2:$P1202)),"")</f>
        <v>125.55679990610321</v>
      </c>
      <c r="Q1202" s="50">
        <f t="shared" si="180"/>
        <v>1219</v>
      </c>
      <c r="R1202" s="51">
        <f t="shared" ca="1" si="187"/>
        <v>181.82919739036629</v>
      </c>
      <c r="S1202" s="52">
        <f t="shared" ca="1" si="188"/>
        <v>2419</v>
      </c>
      <c r="T1202" s="39" t="str">
        <f t="shared" ca="1" si="184"/>
        <v>182,</v>
      </c>
      <c r="U1202" s="39" t="str">
        <f t="shared" ca="1" si="185"/>
        <v>181.8292,</v>
      </c>
      <c r="V1202" s="53" t="str">
        <f t="shared" ca="1" si="186"/>
        <v>18183,</v>
      </c>
      <c r="W1202" s="41"/>
      <c r="X1202" s="42"/>
      <c r="Y1202" s="42"/>
      <c r="Z1202" s="72"/>
      <c r="AA1202" s="42"/>
      <c r="AB1202" s="44"/>
      <c r="AC1202" s="45"/>
      <c r="AD1202" s="45"/>
      <c r="AE1202" s="45"/>
      <c r="AF1202" s="45"/>
      <c r="AG1202" s="45"/>
      <c r="AH1202" s="45"/>
      <c r="AI1202" s="45"/>
      <c r="AJ1202" s="45"/>
      <c r="AK1202" s="45"/>
      <c r="AL1202" s="45"/>
      <c r="AM1202" s="45"/>
    </row>
    <row r="1203" spans="11:39" x14ac:dyDescent="0.2">
      <c r="K1203" s="26"/>
      <c r="L1203" s="48">
        <v>1202</v>
      </c>
      <c r="M1203" s="49">
        <f t="shared" si="181"/>
        <v>0.96864468864468867</v>
      </c>
      <c r="N1203" s="33">
        <f t="shared" si="182"/>
        <v>3610.2329450915136</v>
      </c>
      <c r="O1203" s="33">
        <f t="shared" si="183"/>
        <v>124.75602592564707</v>
      </c>
      <c r="P1203" s="34">
        <f>IF(INDEX($O$2:$O$4095,MATCH($B$8,$O$2:$O$4095,1)+ROWS(P$2:$P1203))&lt;=$B$9,INDEX($O$2:$O$4095,MATCH($B$8,$O$2:$O$4095,1)+ROWS(P$2:$P1203)),"")</f>
        <v>125.60380231671434</v>
      </c>
      <c r="Q1203" s="50">
        <f t="shared" si="180"/>
        <v>1220</v>
      </c>
      <c r="R1203" s="51">
        <f t="shared" ca="1" si="187"/>
        <v>181.93510833315867</v>
      </c>
      <c r="S1203" s="52">
        <f t="shared" ca="1" si="188"/>
        <v>2421</v>
      </c>
      <c r="T1203" s="39" t="str">
        <f t="shared" ca="1" si="184"/>
        <v>182,</v>
      </c>
      <c r="U1203" s="39" t="str">
        <f t="shared" ca="1" si="185"/>
        <v>181.9351,</v>
      </c>
      <c r="V1203" s="53" t="str">
        <f t="shared" ca="1" si="186"/>
        <v>18194,</v>
      </c>
      <c r="W1203" s="41"/>
      <c r="X1203" s="42"/>
      <c r="Y1203" s="42"/>
      <c r="Z1203" s="72"/>
      <c r="AA1203" s="42"/>
      <c r="AB1203" s="44"/>
      <c r="AC1203" s="45"/>
      <c r="AD1203" s="45"/>
      <c r="AE1203" s="45"/>
      <c r="AF1203" s="45"/>
      <c r="AG1203" s="45"/>
      <c r="AH1203" s="45"/>
      <c r="AI1203" s="45"/>
      <c r="AJ1203" s="45"/>
      <c r="AK1203" s="45"/>
      <c r="AL1203" s="45"/>
      <c r="AM1203" s="45"/>
    </row>
    <row r="1204" spans="11:39" x14ac:dyDescent="0.2">
      <c r="K1204" s="26"/>
      <c r="L1204" s="48">
        <v>1203</v>
      </c>
      <c r="M1204" s="49">
        <f t="shared" si="181"/>
        <v>0.96945054945054931</v>
      </c>
      <c r="N1204" s="33">
        <f t="shared" si="182"/>
        <v>3605.9850374064845</v>
      </c>
      <c r="O1204" s="33">
        <f t="shared" si="183"/>
        <v>124.80322254795169</v>
      </c>
      <c r="P1204" s="34">
        <f>IF(INDEX($O$2:$O$4095,MATCH($B$8,$O$2:$O$4095,1)+ROWS(P$2:$P1204))&lt;=$B$9,INDEX($O$2:$O$4095,MATCH($B$8,$O$2:$O$4095,1)+ROWS(P$2:$P1204)),"")</f>
        <v>125.65079363007555</v>
      </c>
      <c r="Q1204" s="50">
        <f t="shared" si="180"/>
        <v>1221</v>
      </c>
      <c r="R1204" s="51">
        <f t="shared" ca="1" si="187"/>
        <v>182.04110767307213</v>
      </c>
      <c r="S1204" s="52">
        <f t="shared" ca="1" si="188"/>
        <v>2423</v>
      </c>
      <c r="T1204" s="39" t="str">
        <f t="shared" ca="1" si="184"/>
        <v>182,</v>
      </c>
      <c r="U1204" s="39" t="str">
        <f t="shared" ca="1" si="185"/>
        <v>182.0411,</v>
      </c>
      <c r="V1204" s="53" t="str">
        <f t="shared" ca="1" si="186"/>
        <v>18204,</v>
      </c>
      <c r="W1204" s="41"/>
      <c r="X1204" s="42"/>
      <c r="Y1204" s="42"/>
      <c r="Z1204" s="72"/>
      <c r="AA1204" s="42"/>
      <c r="AB1204" s="44"/>
      <c r="AC1204" s="45"/>
      <c r="AD1204" s="45"/>
      <c r="AE1204" s="45"/>
      <c r="AF1204" s="45"/>
      <c r="AG1204" s="45"/>
      <c r="AH1204" s="45"/>
      <c r="AI1204" s="45"/>
      <c r="AJ1204" s="45"/>
      <c r="AK1204" s="45"/>
      <c r="AL1204" s="45"/>
      <c r="AM1204" s="45"/>
    </row>
    <row r="1205" spans="11:39" x14ac:dyDescent="0.2">
      <c r="K1205" s="26"/>
      <c r="L1205" s="48">
        <v>1204</v>
      </c>
      <c r="M1205" s="49">
        <f t="shared" si="181"/>
        <v>0.97025641025641018</v>
      </c>
      <c r="N1205" s="33">
        <f t="shared" si="182"/>
        <v>3601.7441860465119</v>
      </c>
      <c r="O1205" s="33">
        <f t="shared" si="183"/>
        <v>124.85040745248511</v>
      </c>
      <c r="P1205" s="34">
        <f>IF(INDEX($O$2:$O$4095,MATCH($B$8,$O$2:$O$4095,1)+ROWS(P$2:$P1205))&lt;=$B$9,INDEX($O$2:$O$4095,MATCH($B$8,$O$2:$O$4095,1)+ROWS(P$2:$P1205)),"")</f>
        <v>125.697773882116</v>
      </c>
      <c r="Q1205" s="50">
        <f t="shared" si="180"/>
        <v>1222</v>
      </c>
      <c r="R1205" s="51">
        <f t="shared" ca="1" si="187"/>
        <v>182.14719573761499</v>
      </c>
      <c r="S1205" s="52">
        <f t="shared" ca="1" si="188"/>
        <v>2425</v>
      </c>
      <c r="T1205" s="39" t="str">
        <f t="shared" ca="1" si="184"/>
        <v>182,</v>
      </c>
      <c r="U1205" s="39" t="str">
        <f t="shared" ca="1" si="185"/>
        <v>182.1472,</v>
      </c>
      <c r="V1205" s="53" t="str">
        <f t="shared" ca="1" si="186"/>
        <v>18215,</v>
      </c>
      <c r="W1205" s="41"/>
      <c r="X1205" s="42"/>
      <c r="Y1205" s="42"/>
      <c r="Z1205" s="72"/>
      <c r="AA1205" s="42"/>
      <c r="AB1205" s="44"/>
      <c r="AC1205" s="45"/>
      <c r="AD1205" s="45"/>
      <c r="AE1205" s="45"/>
      <c r="AF1205" s="45"/>
      <c r="AG1205" s="45"/>
      <c r="AH1205" s="45"/>
      <c r="AI1205" s="45"/>
      <c r="AJ1205" s="45"/>
      <c r="AK1205" s="45"/>
      <c r="AL1205" s="45"/>
      <c r="AM1205" s="45"/>
    </row>
    <row r="1206" spans="11:39" x14ac:dyDescent="0.2">
      <c r="K1206" s="26"/>
      <c r="L1206" s="48">
        <v>1205</v>
      </c>
      <c r="M1206" s="49">
        <f t="shared" si="181"/>
        <v>0.97106227106227105</v>
      </c>
      <c r="N1206" s="33">
        <f t="shared" si="182"/>
        <v>3597.5103734439831</v>
      </c>
      <c r="O1206" s="33">
        <f t="shared" si="183"/>
        <v>124.89758067626809</v>
      </c>
      <c r="P1206" s="34">
        <f>IF(INDEX($O$2:$O$4095,MATCH($B$8,$O$2:$O$4095,1)+ROWS(P$2:$P1206))&lt;=$B$9,INDEX($O$2:$O$4095,MATCH($B$8,$O$2:$O$4095,1)+ROWS(P$2:$P1206)),"")</f>
        <v>125.74474310870249</v>
      </c>
      <c r="Q1206" s="50">
        <f t="shared" si="180"/>
        <v>1223</v>
      </c>
      <c r="R1206" s="51">
        <f t="shared" ca="1" si="187"/>
        <v>182.25337285536796</v>
      </c>
      <c r="S1206" s="52">
        <f t="shared" ca="1" si="188"/>
        <v>2427</v>
      </c>
      <c r="T1206" s="39" t="str">
        <f t="shared" ca="1" si="184"/>
        <v>182,</v>
      </c>
      <c r="U1206" s="39" t="str">
        <f t="shared" ca="1" si="185"/>
        <v>182.2534,</v>
      </c>
      <c r="V1206" s="53" t="str">
        <f t="shared" ca="1" si="186"/>
        <v>18225,</v>
      </c>
      <c r="W1206" s="41"/>
      <c r="X1206" s="42"/>
      <c r="Y1206" s="42"/>
      <c r="Z1206" s="72"/>
      <c r="AA1206" s="42"/>
      <c r="AB1206" s="44"/>
      <c r="AC1206" s="45"/>
      <c r="AD1206" s="45"/>
      <c r="AE1206" s="45"/>
      <c r="AF1206" s="45"/>
      <c r="AG1206" s="45"/>
      <c r="AH1206" s="45"/>
      <c r="AI1206" s="45"/>
      <c r="AJ1206" s="45"/>
      <c r="AK1206" s="45"/>
      <c r="AL1206" s="45"/>
      <c r="AM1206" s="45"/>
    </row>
    <row r="1207" spans="11:39" x14ac:dyDescent="0.2">
      <c r="K1207" s="26"/>
      <c r="L1207" s="48">
        <v>1206</v>
      </c>
      <c r="M1207" s="49">
        <f t="shared" si="181"/>
        <v>0.97186813186813181</v>
      </c>
      <c r="N1207" s="33">
        <f t="shared" si="182"/>
        <v>3593.2835820895521</v>
      </c>
      <c r="O1207" s="33">
        <f t="shared" si="183"/>
        <v>124.94474225625493</v>
      </c>
      <c r="P1207" s="34">
        <f>IF(INDEX($O$2:$O$4095,MATCH($B$8,$O$2:$O$4095,1)+ROWS(P$2:$P1207))&lt;=$B$9,INDEX($O$2:$O$4095,MATCH($B$8,$O$2:$O$4095,1)+ROWS(P$2:$P1207)),"")</f>
        <v>125.79170134564015</v>
      </c>
      <c r="Q1207" s="50">
        <f t="shared" si="180"/>
        <v>1224</v>
      </c>
      <c r="R1207" s="51">
        <f t="shared" ca="1" si="187"/>
        <v>182.3596393559904</v>
      </c>
      <c r="S1207" s="52">
        <f t="shared" ca="1" si="188"/>
        <v>2429</v>
      </c>
      <c r="T1207" s="39" t="str">
        <f t="shared" ca="1" si="184"/>
        <v>182,</v>
      </c>
      <c r="U1207" s="39" t="str">
        <f t="shared" ca="1" si="185"/>
        <v>182.3596,</v>
      </c>
      <c r="V1207" s="53" t="str">
        <f t="shared" ca="1" si="186"/>
        <v>18236,</v>
      </c>
      <c r="W1207" s="41"/>
      <c r="X1207" s="42"/>
      <c r="Y1207" s="42"/>
      <c r="Z1207" s="72"/>
      <c r="AA1207" s="42"/>
      <c r="AB1207" s="44"/>
      <c r="AC1207" s="45"/>
      <c r="AD1207" s="45"/>
      <c r="AE1207" s="45"/>
      <c r="AF1207" s="45"/>
      <c r="AG1207" s="45"/>
      <c r="AH1207" s="45"/>
      <c r="AI1207" s="45"/>
      <c r="AJ1207" s="45"/>
      <c r="AK1207" s="45"/>
      <c r="AL1207" s="45"/>
      <c r="AM1207" s="45"/>
    </row>
    <row r="1208" spans="11:39" x14ac:dyDescent="0.2">
      <c r="K1208" s="26"/>
      <c r="L1208" s="48">
        <v>1207</v>
      </c>
      <c r="M1208" s="49">
        <f t="shared" si="181"/>
        <v>0.97267399267399268</v>
      </c>
      <c r="N1208" s="33">
        <f t="shared" si="182"/>
        <v>3589.0637945318967</v>
      </c>
      <c r="O1208" s="33">
        <f t="shared" si="183"/>
        <v>124.99189222933444</v>
      </c>
      <c r="P1208" s="34">
        <f>IF(INDEX($O$2:$O$4095,MATCH($B$8,$O$2:$O$4095,1)+ROWS(P$2:$P1208))&lt;=$B$9,INDEX($O$2:$O$4095,MATCH($B$8,$O$2:$O$4095,1)+ROWS(P$2:$P1208)),"")</f>
        <v>125.83864862867222</v>
      </c>
      <c r="Q1208" s="50">
        <f t="shared" si="180"/>
        <v>1225</v>
      </c>
      <c r="R1208" s="51">
        <f t="shared" ca="1" si="187"/>
        <v>182.46599557022586</v>
      </c>
      <c r="S1208" s="52">
        <f t="shared" ca="1" si="188"/>
        <v>2431</v>
      </c>
      <c r="T1208" s="39" t="str">
        <f t="shared" ca="1" si="184"/>
        <v>182,</v>
      </c>
      <c r="U1208" s="39" t="str">
        <f t="shared" ca="1" si="185"/>
        <v>182.466,</v>
      </c>
      <c r="V1208" s="53" t="str">
        <f t="shared" ca="1" si="186"/>
        <v>18247,</v>
      </c>
      <c r="W1208" s="41"/>
      <c r="X1208" s="42"/>
      <c r="Y1208" s="42"/>
      <c r="Z1208" s="72"/>
      <c r="AA1208" s="42"/>
      <c r="AB1208" s="44"/>
      <c r="AC1208" s="45"/>
      <c r="AD1208" s="45"/>
      <c r="AE1208" s="45"/>
      <c r="AF1208" s="45"/>
      <c r="AG1208" s="45"/>
      <c r="AH1208" s="45"/>
      <c r="AI1208" s="45"/>
      <c r="AJ1208" s="45"/>
      <c r="AK1208" s="45"/>
      <c r="AL1208" s="45"/>
      <c r="AM1208" s="45"/>
    </row>
    <row r="1209" spans="11:39" x14ac:dyDescent="0.2">
      <c r="K1209" s="26"/>
      <c r="L1209" s="48">
        <v>1208</v>
      </c>
      <c r="M1209" s="49">
        <f t="shared" si="181"/>
        <v>0.97347985347985344</v>
      </c>
      <c r="N1209" s="33">
        <f t="shared" si="182"/>
        <v>3584.8509933774835</v>
      </c>
      <c r="O1209" s="33">
        <f t="shared" si="183"/>
        <v>125.03903063232963</v>
      </c>
      <c r="P1209" s="34">
        <f>IF(INDEX($O$2:$O$4095,MATCH($B$8,$O$2:$O$4095,1)+ROWS(P$2:$P1209))&lt;=$B$9,INDEX($O$2:$O$4095,MATCH($B$8,$O$2:$O$4095,1)+ROWS(P$2:$P1209)),"")</f>
        <v>125.88558499348079</v>
      </c>
      <c r="Q1209" s="50">
        <f t="shared" si="180"/>
        <v>1226</v>
      </c>
      <c r="R1209" s="51">
        <f t="shared" ca="1" si="187"/>
        <v>182.57244182990894</v>
      </c>
      <c r="S1209" s="52">
        <f t="shared" ca="1" si="188"/>
        <v>2433</v>
      </c>
      <c r="T1209" s="39" t="str">
        <f t="shared" ca="1" si="184"/>
        <v>183,</v>
      </c>
      <c r="U1209" s="39" t="str">
        <f t="shared" ca="1" si="185"/>
        <v>182.5724,</v>
      </c>
      <c r="V1209" s="53" t="str">
        <f t="shared" ca="1" si="186"/>
        <v>18257,</v>
      </c>
      <c r="W1209" s="41"/>
      <c r="X1209" s="42"/>
      <c r="Y1209" s="42"/>
      <c r="Z1209" s="72"/>
      <c r="AA1209" s="42"/>
      <c r="AB1209" s="44"/>
      <c r="AC1209" s="45"/>
      <c r="AD1209" s="45"/>
      <c r="AE1209" s="45"/>
      <c r="AF1209" s="45"/>
      <c r="AG1209" s="45"/>
      <c r="AH1209" s="45"/>
      <c r="AI1209" s="45"/>
      <c r="AJ1209" s="45"/>
      <c r="AK1209" s="45"/>
      <c r="AL1209" s="45"/>
      <c r="AM1209" s="45"/>
    </row>
    <row r="1210" spans="11:39" x14ac:dyDescent="0.2">
      <c r="K1210" s="26"/>
      <c r="L1210" s="48">
        <v>1209</v>
      </c>
      <c r="M1210" s="49">
        <f t="shared" si="181"/>
        <v>0.9742857142857142</v>
      </c>
      <c r="N1210" s="33">
        <f t="shared" si="182"/>
        <v>3580.6451612903229</v>
      </c>
      <c r="O1210" s="33">
        <f t="shared" si="183"/>
        <v>125.08615750199806</v>
      </c>
      <c r="P1210" s="34">
        <f>IF(INDEX($O$2:$O$4095,MATCH($B$8,$O$2:$O$4095,1)+ROWS(P$2:$P1210))&lt;=$B$9,INDEX($O$2:$O$4095,MATCH($B$8,$O$2:$O$4095,1)+ROWS(P$2:$P1210)),"")</f>
        <v>125.93251047568663</v>
      </c>
      <c r="Q1210" s="50">
        <f t="shared" si="180"/>
        <v>1227</v>
      </c>
      <c r="R1210" s="51">
        <f t="shared" ca="1" si="187"/>
        <v>182.67897846797115</v>
      </c>
      <c r="S1210" s="52">
        <f t="shared" ca="1" si="188"/>
        <v>2435</v>
      </c>
      <c r="T1210" s="39" t="str">
        <f t="shared" ca="1" si="184"/>
        <v>183,</v>
      </c>
      <c r="U1210" s="39" t="str">
        <f t="shared" ca="1" si="185"/>
        <v>182.679,</v>
      </c>
      <c r="V1210" s="53" t="str">
        <f t="shared" ca="1" si="186"/>
        <v>18268,</v>
      </c>
      <c r="W1210" s="41"/>
      <c r="X1210" s="42"/>
      <c r="Y1210" s="42"/>
      <c r="Z1210" s="72"/>
      <c r="AA1210" s="42"/>
      <c r="AB1210" s="44"/>
      <c r="AC1210" s="45"/>
      <c r="AD1210" s="45"/>
      <c r="AE1210" s="45"/>
      <c r="AF1210" s="45"/>
      <c r="AG1210" s="45"/>
      <c r="AH1210" s="45"/>
      <c r="AI1210" s="45"/>
      <c r="AJ1210" s="45"/>
      <c r="AK1210" s="45"/>
      <c r="AL1210" s="45"/>
      <c r="AM1210" s="45"/>
    </row>
    <row r="1211" spans="11:39" x14ac:dyDescent="0.2">
      <c r="K1211" s="26"/>
      <c r="L1211" s="48">
        <v>1210</v>
      </c>
      <c r="M1211" s="49">
        <f t="shared" si="181"/>
        <v>0.97509157509157507</v>
      </c>
      <c r="N1211" s="33">
        <f t="shared" si="182"/>
        <v>3576.4462809917354</v>
      </c>
      <c r="O1211" s="33">
        <f t="shared" si="183"/>
        <v>125.13327287503228</v>
      </c>
      <c r="P1211" s="34">
        <f>IF(INDEX($O$2:$O$4095,MATCH($B$8,$O$2:$O$4095,1)+ROWS(P$2:$P1211))&lt;=$B$9,INDEX($O$2:$O$4095,MATCH($B$8,$O$2:$O$4095,1)+ROWS(P$2:$P1211)),"")</f>
        <v>125.97942511084938</v>
      </c>
      <c r="Q1211" s="50">
        <f t="shared" si="180"/>
        <v>1228</v>
      </c>
      <c r="R1211" s="51">
        <f t="shared" ca="1" si="187"/>
        <v>182.78560581844755</v>
      </c>
      <c r="S1211" s="52">
        <f t="shared" ca="1" si="188"/>
        <v>2437</v>
      </c>
      <c r="T1211" s="39" t="str">
        <f t="shared" ca="1" si="184"/>
        <v>183,</v>
      </c>
      <c r="U1211" s="39" t="str">
        <f t="shared" ca="1" si="185"/>
        <v>182.7856,</v>
      </c>
      <c r="V1211" s="53" t="str">
        <f t="shared" ca="1" si="186"/>
        <v>18279,</v>
      </c>
      <c r="W1211" s="41"/>
      <c r="X1211" s="42"/>
      <c r="Y1211" s="42"/>
      <c r="Z1211" s="72"/>
      <c r="AA1211" s="42"/>
      <c r="AB1211" s="44"/>
      <c r="AC1211" s="45"/>
      <c r="AD1211" s="45"/>
      <c r="AE1211" s="45"/>
      <c r="AF1211" s="45"/>
      <c r="AG1211" s="45"/>
      <c r="AH1211" s="45"/>
      <c r="AI1211" s="45"/>
      <c r="AJ1211" s="45"/>
      <c r="AK1211" s="45"/>
      <c r="AL1211" s="45"/>
      <c r="AM1211" s="45"/>
    </row>
    <row r="1212" spans="11:39" x14ac:dyDescent="0.2">
      <c r="K1212" s="26"/>
      <c r="L1212" s="48">
        <v>1211</v>
      </c>
      <c r="M1212" s="49">
        <f t="shared" si="181"/>
        <v>0.97589743589743583</v>
      </c>
      <c r="N1212" s="33">
        <f t="shared" si="182"/>
        <v>3572.2543352601156</v>
      </c>
      <c r="O1212" s="33">
        <f t="shared" si="183"/>
        <v>125.18037678805962</v>
      </c>
      <c r="P1212" s="34">
        <f>IF(INDEX($O$2:$O$4095,MATCH($B$8,$O$2:$O$4095,1)+ROWS(P$2:$P1212))&lt;=$B$9,INDEX($O$2:$O$4095,MATCH($B$8,$O$2:$O$4095,1)+ROWS(P$2:$P1212)),"")</f>
        <v>126.02632893446832</v>
      </c>
      <c r="Q1212" s="50">
        <f t="shared" si="180"/>
        <v>1229</v>
      </c>
      <c r="R1212" s="51">
        <f t="shared" ca="1" si="187"/>
        <v>182.89232421648285</v>
      </c>
      <c r="S1212" s="52">
        <f t="shared" ca="1" si="188"/>
        <v>2439</v>
      </c>
      <c r="T1212" s="39" t="str">
        <f t="shared" ca="1" si="184"/>
        <v>183,</v>
      </c>
      <c r="U1212" s="39" t="str">
        <f t="shared" ca="1" si="185"/>
        <v>182.8923,</v>
      </c>
      <c r="V1212" s="53" t="str">
        <f t="shared" ca="1" si="186"/>
        <v>18289,</v>
      </c>
      <c r="W1212" s="41"/>
      <c r="X1212" s="42"/>
      <c r="Y1212" s="42"/>
      <c r="Z1212" s="72"/>
      <c r="AA1212" s="42"/>
      <c r="AB1212" s="44"/>
      <c r="AC1212" s="45"/>
      <c r="AD1212" s="45"/>
      <c r="AE1212" s="45"/>
      <c r="AF1212" s="45"/>
      <c r="AG1212" s="45"/>
      <c r="AH1212" s="45"/>
      <c r="AI1212" s="45"/>
      <c r="AJ1212" s="45"/>
      <c r="AK1212" s="45"/>
      <c r="AL1212" s="45"/>
      <c r="AM1212" s="45"/>
    </row>
    <row r="1213" spans="11:39" x14ac:dyDescent="0.2">
      <c r="K1213" s="26"/>
      <c r="L1213" s="48">
        <v>1212</v>
      </c>
      <c r="M1213" s="49">
        <f t="shared" si="181"/>
        <v>0.9767032967032967</v>
      </c>
      <c r="N1213" s="33">
        <f t="shared" si="182"/>
        <v>3568.0693069306926</v>
      </c>
      <c r="O1213" s="33">
        <f t="shared" si="183"/>
        <v>125.22746927764308</v>
      </c>
      <c r="P1213" s="34">
        <f>IF(INDEX($O$2:$O$4095,MATCH($B$8,$O$2:$O$4095,1)+ROWS(P$2:$P1213))&lt;=$B$9,INDEX($O$2:$O$4095,MATCH($B$8,$O$2:$O$4095,1)+ROWS(P$2:$P1213)),"")</f>
        <v>126.07322198198193</v>
      </c>
      <c r="Q1213" s="50">
        <f t="shared" si="180"/>
        <v>1230</v>
      </c>
      <c r="R1213" s="51">
        <f t="shared" ca="1" si="187"/>
        <v>182.99913399833804</v>
      </c>
      <c r="S1213" s="52">
        <f t="shared" ca="1" si="188"/>
        <v>2441</v>
      </c>
      <c r="T1213" s="39" t="str">
        <f t="shared" ca="1" si="184"/>
        <v>183,</v>
      </c>
      <c r="U1213" s="39" t="str">
        <f t="shared" ca="1" si="185"/>
        <v>182.9991,</v>
      </c>
      <c r="V1213" s="53" t="str">
        <f t="shared" ca="1" si="186"/>
        <v>18300,</v>
      </c>
      <c r="W1213" s="41"/>
      <c r="X1213" s="42"/>
      <c r="Y1213" s="42"/>
      <c r="Z1213" s="72"/>
      <c r="AA1213" s="42"/>
      <c r="AB1213" s="44"/>
      <c r="AC1213" s="45"/>
      <c r="AD1213" s="45"/>
      <c r="AE1213" s="45"/>
      <c r="AF1213" s="45"/>
      <c r="AG1213" s="45"/>
      <c r="AH1213" s="45"/>
      <c r="AI1213" s="45"/>
      <c r="AJ1213" s="45"/>
      <c r="AK1213" s="45"/>
      <c r="AL1213" s="45"/>
      <c r="AM1213" s="45"/>
    </row>
    <row r="1214" spans="11:39" x14ac:dyDescent="0.2">
      <c r="K1214" s="26"/>
      <c r="L1214" s="48">
        <v>1213</v>
      </c>
      <c r="M1214" s="49">
        <f t="shared" si="181"/>
        <v>0.97750915750915746</v>
      </c>
      <c r="N1214" s="33">
        <f t="shared" si="182"/>
        <v>3563.891178895301</v>
      </c>
      <c r="O1214" s="33">
        <f t="shared" si="183"/>
        <v>125.27455038028103</v>
      </c>
      <c r="P1214" s="34">
        <f>IF(INDEX($O$2:$O$4095,MATCH($B$8,$O$2:$O$4095,1)+ROWS(P$2:$P1214))&lt;=$B$9,INDEX($O$2:$O$4095,MATCH($B$8,$O$2:$O$4095,1)+ROWS(P$2:$P1214)),"")</f>
        <v>126.12010428876835</v>
      </c>
      <c r="Q1214" s="50">
        <f t="shared" si="180"/>
        <v>1231</v>
      </c>
      <c r="R1214" s="51">
        <f t="shared" ca="1" si="187"/>
        <v>183.10603550139643</v>
      </c>
      <c r="S1214" s="52">
        <f t="shared" ca="1" si="188"/>
        <v>2443</v>
      </c>
      <c r="T1214" s="39" t="str">
        <f t="shared" ca="1" si="184"/>
        <v>183,</v>
      </c>
      <c r="U1214" s="39" t="str">
        <f t="shared" ca="1" si="185"/>
        <v>183.106,</v>
      </c>
      <c r="V1214" s="53" t="str">
        <f t="shared" ca="1" si="186"/>
        <v>18311,</v>
      </c>
      <c r="W1214" s="41"/>
      <c r="X1214" s="42"/>
      <c r="Y1214" s="42"/>
      <c r="Z1214" s="72"/>
      <c r="AA1214" s="42"/>
      <c r="AB1214" s="44"/>
      <c r="AC1214" s="45"/>
      <c r="AD1214" s="45"/>
      <c r="AE1214" s="45"/>
      <c r="AF1214" s="45"/>
      <c r="AG1214" s="45"/>
      <c r="AH1214" s="45"/>
      <c r="AI1214" s="45"/>
      <c r="AJ1214" s="45"/>
      <c r="AK1214" s="45"/>
      <c r="AL1214" s="45"/>
      <c r="AM1214" s="45"/>
    </row>
    <row r="1215" spans="11:39" x14ac:dyDescent="0.2">
      <c r="K1215" s="26"/>
      <c r="L1215" s="48">
        <v>1214</v>
      </c>
      <c r="M1215" s="49">
        <f t="shared" si="181"/>
        <v>0.97831501831501833</v>
      </c>
      <c r="N1215" s="33">
        <f t="shared" si="182"/>
        <v>3559.7199341021415</v>
      </c>
      <c r="O1215" s="33">
        <f t="shared" si="183"/>
        <v>125.32162013240759</v>
      </c>
      <c r="P1215" s="34">
        <f>IF(INDEX($O$2:$O$4095,MATCH($B$8,$O$2:$O$4095,1)+ROWS(P$2:$P1215))&lt;=$B$9,INDEX($O$2:$O$4095,MATCH($B$8,$O$2:$O$4095,1)+ROWS(P$2:$P1215)),"")</f>
        <v>126.16697589014581</v>
      </c>
      <c r="Q1215" s="50">
        <f t="shared" si="180"/>
        <v>1232</v>
      </c>
      <c r="R1215" s="51">
        <f t="shared" ca="1" si="187"/>
        <v>183.2130290641706</v>
      </c>
      <c r="S1215" s="52">
        <f t="shared" ca="1" si="188"/>
        <v>2445</v>
      </c>
      <c r="T1215" s="39" t="str">
        <f t="shared" ca="1" si="184"/>
        <v>183,</v>
      </c>
      <c r="U1215" s="39" t="str">
        <f t="shared" ca="1" si="185"/>
        <v>183.213,</v>
      </c>
      <c r="V1215" s="53" t="str">
        <f t="shared" ca="1" si="186"/>
        <v>18321,</v>
      </c>
      <c r="W1215" s="41"/>
      <c r="X1215" s="42"/>
      <c r="Y1215" s="42"/>
      <c r="Z1215" s="72"/>
      <c r="AA1215" s="42"/>
      <c r="AB1215" s="44"/>
      <c r="AC1215" s="45"/>
      <c r="AD1215" s="45"/>
      <c r="AE1215" s="45"/>
      <c r="AF1215" s="45"/>
      <c r="AG1215" s="45"/>
      <c r="AH1215" s="45"/>
      <c r="AI1215" s="45"/>
      <c r="AJ1215" s="45"/>
      <c r="AK1215" s="45"/>
      <c r="AL1215" s="45"/>
      <c r="AM1215" s="45"/>
    </row>
    <row r="1216" spans="11:39" x14ac:dyDescent="0.2">
      <c r="K1216" s="26"/>
      <c r="L1216" s="48">
        <v>1215</v>
      </c>
      <c r="M1216" s="49">
        <f t="shared" si="181"/>
        <v>0.97912087912087908</v>
      </c>
      <c r="N1216" s="33">
        <f t="shared" si="182"/>
        <v>3555.5555555555552</v>
      </c>
      <c r="O1216" s="33">
        <f t="shared" si="183"/>
        <v>125.36867857039312</v>
      </c>
      <c r="P1216" s="34">
        <f>IF(INDEX($O$2:$O$4095,MATCH($B$8,$O$2:$O$4095,1)+ROWS(P$2:$P1216))&lt;=$B$9,INDEX($O$2:$O$4095,MATCH($B$8,$O$2:$O$4095,1)+ROWS(P$2:$P1216)),"")</f>
        <v>126.21383682137264</v>
      </c>
      <c r="Q1216" s="50">
        <f t="shared" si="180"/>
        <v>1233</v>
      </c>
      <c r="R1216" s="51">
        <f t="shared" ca="1" si="187"/>
        <v>183.32011502630832</v>
      </c>
      <c r="S1216" s="52">
        <f t="shared" ca="1" si="188"/>
        <v>2447</v>
      </c>
      <c r="T1216" s="39" t="str">
        <f t="shared" ca="1" si="184"/>
        <v>183,</v>
      </c>
      <c r="U1216" s="39" t="str">
        <f t="shared" ca="1" si="185"/>
        <v>183.3201,</v>
      </c>
      <c r="V1216" s="53" t="str">
        <f t="shared" ca="1" si="186"/>
        <v>18332,</v>
      </c>
      <c r="W1216" s="41"/>
      <c r="X1216" s="42"/>
      <c r="Y1216" s="42"/>
      <c r="Z1216" s="72"/>
      <c r="AA1216" s="42"/>
      <c r="AB1216" s="44"/>
      <c r="AC1216" s="45"/>
      <c r="AD1216" s="45"/>
      <c r="AE1216" s="45"/>
      <c r="AF1216" s="45"/>
      <c r="AG1216" s="45"/>
      <c r="AH1216" s="45"/>
      <c r="AI1216" s="45"/>
      <c r="AJ1216" s="45"/>
      <c r="AK1216" s="45"/>
      <c r="AL1216" s="45"/>
      <c r="AM1216" s="45"/>
    </row>
    <row r="1217" spans="11:39" x14ac:dyDescent="0.2">
      <c r="K1217" s="26"/>
      <c r="L1217" s="48">
        <v>1216</v>
      </c>
      <c r="M1217" s="49">
        <f t="shared" si="181"/>
        <v>0.97992673992673984</v>
      </c>
      <c r="N1217" s="33">
        <f t="shared" si="182"/>
        <v>3551.39802631579</v>
      </c>
      <c r="O1217" s="33">
        <f t="shared" si="183"/>
        <v>125.41572573054401</v>
      </c>
      <c r="P1217" s="34">
        <f>IF(INDEX($O$2:$O$4095,MATCH($B$8,$O$2:$O$4095,1)+ROWS(P$2:$P1217))&lt;=$B$9,INDEX($O$2:$O$4095,MATCH($B$8,$O$2:$O$4095,1)+ROWS(P$2:$P1217)),"")</f>
        <v>126.26068711764754</v>
      </c>
      <c r="Q1217" s="50">
        <f t="shared" si="180"/>
        <v>1234</v>
      </c>
      <c r="R1217" s="51">
        <f t="shared" ca="1" si="187"/>
        <v>183.42729372859975</v>
      </c>
      <c r="S1217" s="52">
        <f t="shared" ca="1" si="188"/>
        <v>2449</v>
      </c>
      <c r="T1217" s="39" t="str">
        <f t="shared" ca="1" si="184"/>
        <v>183,</v>
      </c>
      <c r="U1217" s="39" t="str">
        <f t="shared" ca="1" si="185"/>
        <v>183.4273,</v>
      </c>
      <c r="V1217" s="53" t="str">
        <f t="shared" ca="1" si="186"/>
        <v>18343,</v>
      </c>
      <c r="W1217" s="41"/>
      <c r="X1217" s="42"/>
      <c r="Y1217" s="42"/>
      <c r="Z1217" s="72"/>
      <c r="AA1217" s="42"/>
      <c r="AB1217" s="44"/>
      <c r="AC1217" s="45"/>
      <c r="AD1217" s="45"/>
      <c r="AE1217" s="45"/>
      <c r="AF1217" s="45"/>
      <c r="AG1217" s="45"/>
      <c r="AH1217" s="45"/>
      <c r="AI1217" s="45"/>
      <c r="AJ1217" s="45"/>
      <c r="AK1217" s="45"/>
      <c r="AL1217" s="45"/>
      <c r="AM1217" s="45"/>
    </row>
    <row r="1218" spans="11:39" x14ac:dyDescent="0.2">
      <c r="K1218" s="26"/>
      <c r="L1218" s="48">
        <v>1217</v>
      </c>
      <c r="M1218" s="49">
        <f t="shared" si="181"/>
        <v>0.98073260073260071</v>
      </c>
      <c r="N1218" s="33">
        <f t="shared" si="182"/>
        <v>3547.2473294987672</v>
      </c>
      <c r="O1218" s="33">
        <f t="shared" si="183"/>
        <v>125.4627616491033</v>
      </c>
      <c r="P1218" s="34">
        <f>IF(INDEX($O$2:$O$4095,MATCH($B$8,$O$2:$O$4095,1)+ROWS(P$2:$P1218))&lt;=$B$9,INDEX($O$2:$O$4095,MATCH($B$8,$O$2:$O$4095,1)+ROWS(P$2:$P1218)),"")</f>
        <v>126.30752681410974</v>
      </c>
      <c r="Q1218" s="50">
        <f t="shared" ref="Q1218:Q1281" si="189">INDEX($L$2:$L$4095,MATCH($P1218,$O$2:$O$4095,0))</f>
        <v>1235</v>
      </c>
      <c r="R1218" s="51">
        <f t="shared" ca="1" si="187"/>
        <v>183.53456551298348</v>
      </c>
      <c r="S1218" s="52">
        <f t="shared" ca="1" si="188"/>
        <v>2451</v>
      </c>
      <c r="T1218" s="39" t="str">
        <f t="shared" ca="1" si="184"/>
        <v>184,</v>
      </c>
      <c r="U1218" s="39" t="str">
        <f t="shared" ca="1" si="185"/>
        <v>183.5346,</v>
      </c>
      <c r="V1218" s="53" t="str">
        <f t="shared" ca="1" si="186"/>
        <v>18353,</v>
      </c>
      <c r="W1218" s="41"/>
      <c r="X1218" s="42"/>
      <c r="Y1218" s="42"/>
      <c r="Z1218" s="72"/>
      <c r="AA1218" s="42"/>
      <c r="AB1218" s="44"/>
      <c r="AC1218" s="45"/>
      <c r="AD1218" s="45"/>
      <c r="AE1218" s="45"/>
      <c r="AF1218" s="45"/>
      <c r="AG1218" s="45"/>
      <c r="AH1218" s="45"/>
      <c r="AI1218" s="45"/>
      <c r="AJ1218" s="45"/>
      <c r="AK1218" s="45"/>
      <c r="AL1218" s="45"/>
      <c r="AM1218" s="45"/>
    </row>
    <row r="1219" spans="11:39" x14ac:dyDescent="0.2">
      <c r="K1219" s="26"/>
      <c r="L1219" s="48">
        <v>1218</v>
      </c>
      <c r="M1219" s="49">
        <f t="shared" ref="M1219:M1282" si="190">(L1219*$B$5)/($B$6-1)</f>
        <v>0.98153846153846147</v>
      </c>
      <c r="N1219" s="33">
        <f t="shared" ref="N1219:N1282" si="191">IF($B$7="Upper Leg",$B$4*(($B$5/M1219)-1),$B$4*(1/(($B$5/M1219)-1)))</f>
        <v>3543.1034482758623</v>
      </c>
      <c r="O1219" s="33">
        <f t="shared" ref="O1219:O1282" si="192">($B$2/LN(N1219/($B$3*EXP(-$B$2/298.15))))-273.15</f>
        <v>125.50978636225085</v>
      </c>
      <c r="P1219" s="34">
        <f>IF(INDEX($O$2:$O$4095,MATCH($B$8,$O$2:$O$4095,1)+ROWS(P$2:$P1219))&lt;=$B$9,INDEX($O$2:$O$4095,MATCH($B$8,$O$2:$O$4095,1)+ROWS(P$2:$P1219)),"")</f>
        <v>126.3543559458393</v>
      </c>
      <c r="Q1219" s="50">
        <f t="shared" si="189"/>
        <v>1236</v>
      </c>
      <c r="R1219" s="51">
        <f t="shared" ca="1" si="187"/>
        <v>183.64193072255341</v>
      </c>
      <c r="S1219" s="52">
        <f t="shared" ca="1" si="188"/>
        <v>2453</v>
      </c>
      <c r="T1219" s="39" t="str">
        <f t="shared" ref="T1219:T1282" ca="1" si="193">ROUND(R1219,0)&amp;","</f>
        <v>184,</v>
      </c>
      <c r="U1219" s="39" t="str">
        <f t="shared" ref="U1219:U1282" ca="1" si="194">ROUND(R1219,4)&amp;","</f>
        <v>183.6419,</v>
      </c>
      <c r="V1219" s="53" t="str">
        <f t="shared" ref="V1219:V1282" ca="1" si="195">ROUND(R1219*$B$11,0)&amp;","</f>
        <v>18364,</v>
      </c>
      <c r="W1219" s="41"/>
      <c r="X1219" s="42"/>
      <c r="Y1219" s="42"/>
      <c r="Z1219" s="72"/>
      <c r="AA1219" s="42"/>
      <c r="AB1219" s="44"/>
      <c r="AC1219" s="45"/>
      <c r="AD1219" s="45"/>
      <c r="AE1219" s="45"/>
      <c r="AF1219" s="45"/>
      <c r="AG1219" s="45"/>
      <c r="AH1219" s="45"/>
      <c r="AI1219" s="45"/>
      <c r="AJ1219" s="45"/>
      <c r="AK1219" s="45"/>
      <c r="AL1219" s="45"/>
      <c r="AM1219" s="45"/>
    </row>
    <row r="1220" spans="11:39" x14ac:dyDescent="0.2">
      <c r="K1220" s="26"/>
      <c r="L1220" s="48">
        <v>1219</v>
      </c>
      <c r="M1220" s="49">
        <f t="shared" si="190"/>
        <v>0.98234432234432234</v>
      </c>
      <c r="N1220" s="33">
        <f t="shared" si="191"/>
        <v>3538.9663658736667</v>
      </c>
      <c r="O1220" s="33">
        <f t="shared" si="192"/>
        <v>125.55679990610321</v>
      </c>
      <c r="P1220" s="34">
        <f>IF(INDEX($O$2:$O$4095,MATCH($B$8,$O$2:$O$4095,1)+ROWS(P$2:$P1220))&lt;=$B$9,INDEX($O$2:$O$4095,MATCH($B$8,$O$2:$O$4095,1)+ROWS(P$2:$P1220)),"")</f>
        <v>126.40117454785735</v>
      </c>
      <c r="Q1220" s="50">
        <f t="shared" si="189"/>
        <v>1237</v>
      </c>
      <c r="R1220" s="51">
        <f t="shared" ref="R1220:R1283" ca="1" si="196">INDIRECT("P"&amp;((ROW(P1220)-2)*$B$10)+2,TRUE)</f>
        <v>183.74938970156541</v>
      </c>
      <c r="S1220" s="52">
        <f t="shared" ca="1" si="188"/>
        <v>2455</v>
      </c>
      <c r="T1220" s="39" t="str">
        <f t="shared" ca="1" si="193"/>
        <v>184,</v>
      </c>
      <c r="U1220" s="39" t="str">
        <f t="shared" ca="1" si="194"/>
        <v>183.7494,</v>
      </c>
      <c r="V1220" s="53" t="str">
        <f t="shared" ca="1" si="195"/>
        <v>18375,</v>
      </c>
      <c r="W1220" s="41"/>
      <c r="X1220" s="42"/>
      <c r="Y1220" s="42"/>
      <c r="Z1220" s="72"/>
      <c r="AA1220" s="42"/>
      <c r="AB1220" s="44"/>
      <c r="AC1220" s="45"/>
      <c r="AD1220" s="45"/>
      <c r="AE1220" s="45"/>
      <c r="AF1220" s="45"/>
      <c r="AG1220" s="45"/>
      <c r="AH1220" s="45"/>
      <c r="AI1220" s="45"/>
      <c r="AJ1220" s="45"/>
      <c r="AK1220" s="45"/>
      <c r="AL1220" s="45"/>
      <c r="AM1220" s="45"/>
    </row>
    <row r="1221" spans="11:39" x14ac:dyDescent="0.2">
      <c r="K1221" s="26"/>
      <c r="L1221" s="48">
        <v>1220</v>
      </c>
      <c r="M1221" s="49">
        <f t="shared" si="190"/>
        <v>0.9831501831501831</v>
      </c>
      <c r="N1221" s="33">
        <f t="shared" si="191"/>
        <v>3534.8360655737706</v>
      </c>
      <c r="O1221" s="33">
        <f t="shared" si="192"/>
        <v>125.60380231671434</v>
      </c>
      <c r="P1221" s="34">
        <f>IF(INDEX($O$2:$O$4095,MATCH($B$8,$O$2:$O$4095,1)+ROWS(P$2:$P1221))&lt;=$B$9,INDEX($O$2:$O$4095,MATCH($B$8,$O$2:$O$4095,1)+ROWS(P$2:$P1221)),"")</f>
        <v>126.44798265512628</v>
      </c>
      <c r="Q1221" s="50">
        <f t="shared" si="189"/>
        <v>1238</v>
      </c>
      <c r="R1221" s="51">
        <f t="shared" ca="1" si="196"/>
        <v>183.85694279544384</v>
      </c>
      <c r="S1221" s="52">
        <f t="shared" ca="1" si="188"/>
        <v>2457</v>
      </c>
      <c r="T1221" s="39" t="str">
        <f t="shared" ca="1" si="193"/>
        <v>184,</v>
      </c>
      <c r="U1221" s="39" t="str">
        <f t="shared" ca="1" si="194"/>
        <v>183.8569,</v>
      </c>
      <c r="V1221" s="53" t="str">
        <f t="shared" ca="1" si="195"/>
        <v>18386,</v>
      </c>
      <c r="W1221" s="41"/>
      <c r="X1221" s="42"/>
      <c r="Y1221" s="42"/>
      <c r="Z1221" s="72"/>
      <c r="AA1221" s="42"/>
      <c r="AB1221" s="44"/>
      <c r="AC1221" s="45"/>
      <c r="AD1221" s="45"/>
      <c r="AE1221" s="45"/>
      <c r="AF1221" s="45"/>
      <c r="AG1221" s="45"/>
      <c r="AH1221" s="45"/>
      <c r="AI1221" s="45"/>
      <c r="AJ1221" s="45"/>
      <c r="AK1221" s="45"/>
      <c r="AL1221" s="45"/>
      <c r="AM1221" s="45"/>
    </row>
    <row r="1222" spans="11:39" x14ac:dyDescent="0.2">
      <c r="K1222" s="26"/>
      <c r="L1222" s="48">
        <v>1221</v>
      </c>
      <c r="M1222" s="49">
        <f t="shared" si="190"/>
        <v>0.98395604395604386</v>
      </c>
      <c r="N1222" s="33">
        <f t="shared" si="191"/>
        <v>3530.7125307125311</v>
      </c>
      <c r="O1222" s="33">
        <f t="shared" si="192"/>
        <v>125.65079363007555</v>
      </c>
      <c r="P1222" s="34">
        <f>IF(INDEX($O$2:$O$4095,MATCH($B$8,$O$2:$O$4095,1)+ROWS(P$2:$P1222))&lt;=$B$9,INDEX($O$2:$O$4095,MATCH($B$8,$O$2:$O$4095,1)+ROWS(P$2:$P1222)),"")</f>
        <v>126.49478030254977</v>
      </c>
      <c r="Q1222" s="50">
        <f t="shared" si="189"/>
        <v>1239</v>
      </c>
      <c r="R1222" s="51">
        <f t="shared" ca="1" si="196"/>
        <v>183.96459035078846</v>
      </c>
      <c r="S1222" s="52">
        <f t="shared" ca="1" si="188"/>
        <v>2459</v>
      </c>
      <c r="T1222" s="39" t="str">
        <f t="shared" ca="1" si="193"/>
        <v>184,</v>
      </c>
      <c r="U1222" s="39" t="str">
        <f t="shared" ca="1" si="194"/>
        <v>183.9646,</v>
      </c>
      <c r="V1222" s="53" t="str">
        <f t="shared" ca="1" si="195"/>
        <v>18396,</v>
      </c>
      <c r="W1222" s="41"/>
      <c r="X1222" s="42"/>
      <c r="Y1222" s="42"/>
      <c r="Z1222" s="72"/>
      <c r="AA1222" s="42"/>
      <c r="AB1222" s="44"/>
      <c r="AC1222" s="45"/>
      <c r="AD1222" s="45"/>
      <c r="AE1222" s="45"/>
      <c r="AF1222" s="45"/>
      <c r="AG1222" s="45"/>
      <c r="AH1222" s="45"/>
      <c r="AI1222" s="45"/>
      <c r="AJ1222" s="45"/>
      <c r="AK1222" s="45"/>
      <c r="AL1222" s="45"/>
      <c r="AM1222" s="45"/>
    </row>
    <row r="1223" spans="11:39" x14ac:dyDescent="0.2">
      <c r="K1223" s="26"/>
      <c r="L1223" s="48">
        <v>1222</v>
      </c>
      <c r="M1223" s="49">
        <f t="shared" si="190"/>
        <v>0.98476190476190473</v>
      </c>
      <c r="N1223" s="33">
        <f t="shared" si="191"/>
        <v>3526.5957446808511</v>
      </c>
      <c r="O1223" s="33">
        <f t="shared" si="192"/>
        <v>125.697773882116</v>
      </c>
      <c r="P1223" s="34">
        <f>IF(INDEX($O$2:$O$4095,MATCH($B$8,$O$2:$O$4095,1)+ROWS(P$2:$P1223))&lt;=$B$9,INDEX($O$2:$O$4095,MATCH($B$8,$O$2:$O$4095,1)+ROWS(P$2:$P1223)),"")</f>
        <v>126.54156752497346</v>
      </c>
      <c r="Q1223" s="50">
        <f t="shared" si="189"/>
        <v>1240</v>
      </c>
      <c r="R1223" s="51">
        <f t="shared" ca="1" si="196"/>
        <v>184.07233271538144</v>
      </c>
      <c r="S1223" s="52">
        <f t="shared" ca="1" si="188"/>
        <v>2461</v>
      </c>
      <c r="T1223" s="39" t="str">
        <f t="shared" ca="1" si="193"/>
        <v>184,</v>
      </c>
      <c r="U1223" s="39" t="str">
        <f t="shared" ca="1" si="194"/>
        <v>184.0723,</v>
      </c>
      <c r="V1223" s="53" t="str">
        <f t="shared" ca="1" si="195"/>
        <v>18407,</v>
      </c>
      <c r="W1223" s="41"/>
      <c r="X1223" s="42"/>
      <c r="Y1223" s="42"/>
      <c r="Z1223" s="72"/>
      <c r="AA1223" s="42"/>
      <c r="AB1223" s="44"/>
      <c r="AC1223" s="45"/>
      <c r="AD1223" s="45"/>
      <c r="AE1223" s="45"/>
      <c r="AF1223" s="45"/>
      <c r="AG1223" s="45"/>
      <c r="AH1223" s="45"/>
      <c r="AI1223" s="45"/>
      <c r="AJ1223" s="45"/>
      <c r="AK1223" s="45"/>
      <c r="AL1223" s="45"/>
      <c r="AM1223" s="45"/>
    </row>
    <row r="1224" spans="11:39" x14ac:dyDescent="0.2">
      <c r="K1224" s="26"/>
      <c r="L1224" s="48">
        <v>1223</v>
      </c>
      <c r="M1224" s="49">
        <f t="shared" si="190"/>
        <v>0.98556776556776549</v>
      </c>
      <c r="N1224" s="33">
        <f t="shared" si="191"/>
        <v>3522.4856909239579</v>
      </c>
      <c r="O1224" s="33">
        <f t="shared" si="192"/>
        <v>125.74474310870249</v>
      </c>
      <c r="P1224" s="34">
        <f>IF(INDEX($O$2:$O$4095,MATCH($B$8,$O$2:$O$4095,1)+ROWS(P$2:$P1224))&lt;=$B$9,INDEX($O$2:$O$4095,MATCH($B$8,$O$2:$O$4095,1)+ROWS(P$2:$P1224)),"")</f>
        <v>126.58834435718461</v>
      </c>
      <c r="Q1224" s="50">
        <f t="shared" si="189"/>
        <v>1241</v>
      </c>
      <c r="R1224" s="51">
        <f t="shared" ca="1" si="196"/>
        <v>184.18017023819334</v>
      </c>
      <c r="S1224" s="52">
        <f t="shared" ca="1" si="188"/>
        <v>2463</v>
      </c>
      <c r="T1224" s="39" t="str">
        <f t="shared" ca="1" si="193"/>
        <v>184,</v>
      </c>
      <c r="U1224" s="39" t="str">
        <f t="shared" ca="1" si="194"/>
        <v>184.1802,</v>
      </c>
      <c r="V1224" s="53" t="str">
        <f t="shared" ca="1" si="195"/>
        <v>18418,</v>
      </c>
      <c r="W1224" s="41"/>
      <c r="X1224" s="42"/>
      <c r="Y1224" s="42"/>
      <c r="Z1224" s="72"/>
      <c r="AA1224" s="42"/>
      <c r="AB1224" s="44"/>
      <c r="AC1224" s="45"/>
      <c r="AD1224" s="45"/>
      <c r="AE1224" s="45"/>
      <c r="AF1224" s="45"/>
      <c r="AG1224" s="45"/>
      <c r="AH1224" s="45"/>
      <c r="AI1224" s="45"/>
      <c r="AJ1224" s="45"/>
      <c r="AK1224" s="45"/>
      <c r="AL1224" s="45"/>
      <c r="AM1224" s="45"/>
    </row>
    <row r="1225" spans="11:39" x14ac:dyDescent="0.2">
      <c r="K1225" s="26"/>
      <c r="L1225" s="48">
        <v>1224</v>
      </c>
      <c r="M1225" s="49">
        <f t="shared" si="190"/>
        <v>0.98637362637362636</v>
      </c>
      <c r="N1225" s="33">
        <f t="shared" si="191"/>
        <v>3518.3823529411761</v>
      </c>
      <c r="O1225" s="33">
        <f t="shared" si="192"/>
        <v>125.79170134564015</v>
      </c>
      <c r="P1225" s="34">
        <f>IF(INDEX($O$2:$O$4095,MATCH($B$8,$O$2:$O$4095,1)+ROWS(P$2:$P1225))&lt;=$B$9,INDEX($O$2:$O$4095,MATCH($B$8,$O$2:$O$4095,1)+ROWS(P$2:$P1225)),"")</f>
        <v>126.63511083391262</v>
      </c>
      <c r="Q1225" s="50">
        <f t="shared" si="189"/>
        <v>1242</v>
      </c>
      <c r="R1225" s="51">
        <f t="shared" ca="1" si="196"/>
        <v>184.28810326939112</v>
      </c>
      <c r="S1225" s="52">
        <f t="shared" ref="S1225:S1288" ca="1" si="197">INDEX($L$2:$L$4095,MATCH($R1225,$O$2:$O$4095,0))</f>
        <v>2465</v>
      </c>
      <c r="T1225" s="39" t="str">
        <f t="shared" ca="1" si="193"/>
        <v>184,</v>
      </c>
      <c r="U1225" s="39" t="str">
        <f t="shared" ca="1" si="194"/>
        <v>184.2881,</v>
      </c>
      <c r="V1225" s="53" t="str">
        <f t="shared" ca="1" si="195"/>
        <v>18429,</v>
      </c>
      <c r="W1225" s="41"/>
      <c r="X1225" s="42"/>
      <c r="Y1225" s="42"/>
      <c r="Z1225" s="72"/>
      <c r="AA1225" s="42"/>
      <c r="AB1225" s="44"/>
      <c r="AC1225" s="45"/>
      <c r="AD1225" s="45"/>
      <c r="AE1225" s="45"/>
      <c r="AF1225" s="45"/>
      <c r="AG1225" s="45"/>
      <c r="AH1225" s="45"/>
      <c r="AI1225" s="45"/>
      <c r="AJ1225" s="45"/>
      <c r="AK1225" s="45"/>
      <c r="AL1225" s="45"/>
      <c r="AM1225" s="45"/>
    </row>
    <row r="1226" spans="11:39" x14ac:dyDescent="0.2">
      <c r="K1226" s="26"/>
      <c r="L1226" s="48">
        <v>1225</v>
      </c>
      <c r="M1226" s="49">
        <f t="shared" si="190"/>
        <v>0.98717948717948723</v>
      </c>
      <c r="N1226" s="33">
        <f t="shared" si="191"/>
        <v>3514.2857142857138</v>
      </c>
      <c r="O1226" s="33">
        <f t="shared" si="192"/>
        <v>125.83864862867222</v>
      </c>
      <c r="P1226" s="34">
        <f>IF(INDEX($O$2:$O$4095,MATCH($B$8,$O$2:$O$4095,1)+ROWS(P$2:$P1226))&lt;=$B$9,INDEX($O$2:$O$4095,MATCH($B$8,$O$2:$O$4095,1)+ROWS(P$2:$P1226)),"")</f>
        <v>126.68186698982947</v>
      </c>
      <c r="Q1226" s="50">
        <f t="shared" si="189"/>
        <v>1243</v>
      </c>
      <c r="R1226" s="51">
        <f t="shared" ca="1" si="196"/>
        <v>184.39613216034417</v>
      </c>
      <c r="S1226" s="52">
        <f t="shared" ca="1" si="197"/>
        <v>2467</v>
      </c>
      <c r="T1226" s="39" t="str">
        <f t="shared" ca="1" si="193"/>
        <v>184,</v>
      </c>
      <c r="U1226" s="39" t="str">
        <f t="shared" ca="1" si="194"/>
        <v>184.3961,</v>
      </c>
      <c r="V1226" s="53" t="str">
        <f t="shared" ca="1" si="195"/>
        <v>18440,</v>
      </c>
      <c r="W1226" s="41"/>
      <c r="X1226" s="42"/>
      <c r="Y1226" s="42"/>
      <c r="Z1226" s="72"/>
      <c r="AA1226" s="42"/>
      <c r="AB1226" s="44"/>
      <c r="AC1226" s="45"/>
      <c r="AD1226" s="45"/>
      <c r="AE1226" s="45"/>
      <c r="AF1226" s="45"/>
      <c r="AG1226" s="45"/>
      <c r="AH1226" s="45"/>
      <c r="AI1226" s="45"/>
      <c r="AJ1226" s="45"/>
      <c r="AK1226" s="45"/>
      <c r="AL1226" s="45"/>
      <c r="AM1226" s="45"/>
    </row>
    <row r="1227" spans="11:39" x14ac:dyDescent="0.2">
      <c r="K1227" s="26"/>
      <c r="L1227" s="48">
        <v>1226</v>
      </c>
      <c r="M1227" s="49">
        <f t="shared" si="190"/>
        <v>0.98798534798534787</v>
      </c>
      <c r="N1227" s="33">
        <f t="shared" si="191"/>
        <v>3510.1957585644377</v>
      </c>
      <c r="O1227" s="33">
        <f t="shared" si="192"/>
        <v>125.88558499348079</v>
      </c>
      <c r="P1227" s="34">
        <f>IF(INDEX($O$2:$O$4095,MATCH($B$8,$O$2:$O$4095,1)+ROWS(P$2:$P1227))&lt;=$B$9,INDEX($O$2:$O$4095,MATCH($B$8,$O$2:$O$4095,1)+ROWS(P$2:$P1227)),"")</f>
        <v>126.72861285954923</v>
      </c>
      <c r="Q1227" s="50">
        <f t="shared" si="189"/>
        <v>1244</v>
      </c>
      <c r="R1227" s="51">
        <f t="shared" ca="1" si="196"/>
        <v>184.50425726363176</v>
      </c>
      <c r="S1227" s="52">
        <f t="shared" ca="1" si="197"/>
        <v>2469</v>
      </c>
      <c r="T1227" s="39" t="str">
        <f t="shared" ca="1" si="193"/>
        <v>185,</v>
      </c>
      <c r="U1227" s="39" t="str">
        <f t="shared" ca="1" si="194"/>
        <v>184.5043,</v>
      </c>
      <c r="V1227" s="53" t="str">
        <f t="shared" ca="1" si="195"/>
        <v>18450,</v>
      </c>
      <c r="W1227" s="41"/>
      <c r="X1227" s="42"/>
      <c r="Y1227" s="42"/>
      <c r="Z1227" s="72"/>
      <c r="AA1227" s="42"/>
      <c r="AB1227" s="44"/>
      <c r="AC1227" s="45"/>
      <c r="AD1227" s="45"/>
      <c r="AE1227" s="45"/>
      <c r="AF1227" s="45"/>
      <c r="AG1227" s="45"/>
      <c r="AH1227" s="45"/>
      <c r="AI1227" s="45"/>
      <c r="AJ1227" s="45"/>
      <c r="AK1227" s="45"/>
      <c r="AL1227" s="45"/>
      <c r="AM1227" s="45"/>
    </row>
    <row r="1228" spans="11:39" x14ac:dyDescent="0.2">
      <c r="K1228" s="26"/>
      <c r="L1228" s="48">
        <v>1227</v>
      </c>
      <c r="M1228" s="49">
        <f t="shared" si="190"/>
        <v>0.98879120879120874</v>
      </c>
      <c r="N1228" s="33">
        <f t="shared" si="191"/>
        <v>3506.1124694376526</v>
      </c>
      <c r="O1228" s="33">
        <f t="shared" si="192"/>
        <v>125.93251047568663</v>
      </c>
      <c r="P1228" s="34">
        <f>IF(INDEX($O$2:$O$4095,MATCH($B$8,$O$2:$O$4095,1)+ROWS(P$2:$P1228))&lt;=$B$9,INDEX($O$2:$O$4095,MATCH($B$8,$O$2:$O$4095,1)+ROWS(P$2:$P1228)),"")</f>
        <v>126.77534847762922</v>
      </c>
      <c r="Q1228" s="50">
        <f t="shared" si="189"/>
        <v>1245</v>
      </c>
      <c r="R1228" s="51">
        <f t="shared" ca="1" si="196"/>
        <v>184.61247893304949</v>
      </c>
      <c r="S1228" s="52">
        <f t="shared" ca="1" si="197"/>
        <v>2471</v>
      </c>
      <c r="T1228" s="39" t="str">
        <f t="shared" ca="1" si="193"/>
        <v>185,</v>
      </c>
      <c r="U1228" s="39" t="str">
        <f t="shared" ca="1" si="194"/>
        <v>184.6125,</v>
      </c>
      <c r="V1228" s="53" t="str">
        <f t="shared" ca="1" si="195"/>
        <v>18461,</v>
      </c>
      <c r="W1228" s="41"/>
      <c r="X1228" s="42"/>
      <c r="Y1228" s="42"/>
      <c r="Z1228" s="72"/>
      <c r="AA1228" s="42"/>
      <c r="AB1228" s="44"/>
      <c r="AC1228" s="45"/>
      <c r="AD1228" s="45"/>
      <c r="AE1228" s="45"/>
      <c r="AF1228" s="45"/>
      <c r="AG1228" s="45"/>
      <c r="AH1228" s="45"/>
      <c r="AI1228" s="45"/>
      <c r="AJ1228" s="45"/>
      <c r="AK1228" s="45"/>
      <c r="AL1228" s="45"/>
      <c r="AM1228" s="45"/>
    </row>
    <row r="1229" spans="11:39" x14ac:dyDescent="0.2">
      <c r="K1229" s="26"/>
      <c r="L1229" s="48">
        <v>1228</v>
      </c>
      <c r="M1229" s="49">
        <f t="shared" si="190"/>
        <v>0.9895970695970695</v>
      </c>
      <c r="N1229" s="33">
        <f t="shared" si="191"/>
        <v>3502.0358306188928</v>
      </c>
      <c r="O1229" s="33">
        <f t="shared" si="192"/>
        <v>125.97942511084938</v>
      </c>
      <c r="P1229" s="34">
        <f>IF(INDEX($O$2:$O$4095,MATCH($B$8,$O$2:$O$4095,1)+ROWS(P$2:$P1229))&lt;=$B$9,INDEX($O$2:$O$4095,MATCH($B$8,$O$2:$O$4095,1)+ROWS(P$2:$P1229)),"")</f>
        <v>126.8220738785692</v>
      </c>
      <c r="Q1229" s="50">
        <f t="shared" si="189"/>
        <v>1246</v>
      </c>
      <c r="R1229" s="51">
        <f t="shared" ca="1" si="196"/>
        <v>184.72079752361714</v>
      </c>
      <c r="S1229" s="52">
        <f t="shared" ca="1" si="197"/>
        <v>2473</v>
      </c>
      <c r="T1229" s="39" t="str">
        <f t="shared" ca="1" si="193"/>
        <v>185,</v>
      </c>
      <c r="U1229" s="39" t="str">
        <f t="shared" ca="1" si="194"/>
        <v>184.7208,</v>
      </c>
      <c r="V1229" s="53" t="str">
        <f t="shared" ca="1" si="195"/>
        <v>18472,</v>
      </c>
      <c r="W1229" s="41"/>
      <c r="X1229" s="42"/>
      <c r="Y1229" s="42"/>
      <c r="Z1229" s="72"/>
      <c r="AA1229" s="42"/>
      <c r="AB1229" s="44"/>
      <c r="AC1229" s="45"/>
      <c r="AD1229" s="45"/>
      <c r="AE1229" s="45"/>
      <c r="AF1229" s="45"/>
      <c r="AG1229" s="45"/>
      <c r="AH1229" s="45"/>
      <c r="AI1229" s="45"/>
      <c r="AJ1229" s="45"/>
      <c r="AK1229" s="45"/>
      <c r="AL1229" s="45"/>
      <c r="AM1229" s="45"/>
    </row>
    <row r="1230" spans="11:39" x14ac:dyDescent="0.2">
      <c r="K1230" s="26"/>
      <c r="L1230" s="48">
        <v>1229</v>
      </c>
      <c r="M1230" s="49">
        <f t="shared" si="190"/>
        <v>0.99040293040293037</v>
      </c>
      <c r="N1230" s="33">
        <f t="shared" si="191"/>
        <v>3497.9658258746949</v>
      </c>
      <c r="O1230" s="33">
        <f t="shared" si="192"/>
        <v>126.02632893446832</v>
      </c>
      <c r="P1230" s="34">
        <f>IF(INDEX($O$2:$O$4095,MATCH($B$8,$O$2:$O$4095,1)+ROWS(P$2:$P1230))&lt;=$B$9,INDEX($O$2:$O$4095,MATCH($B$8,$O$2:$O$4095,1)+ROWS(P$2:$P1230)),"")</f>
        <v>126.86878909681252</v>
      </c>
      <c r="Q1230" s="50">
        <f t="shared" si="189"/>
        <v>1247</v>
      </c>
      <c r="R1230" s="51">
        <f t="shared" ca="1" si="196"/>
        <v>184.82921339158503</v>
      </c>
      <c r="S1230" s="52">
        <f t="shared" ca="1" si="197"/>
        <v>2475</v>
      </c>
      <c r="T1230" s="39" t="str">
        <f t="shared" ca="1" si="193"/>
        <v>185,</v>
      </c>
      <c r="U1230" s="39" t="str">
        <f t="shared" ca="1" si="194"/>
        <v>184.8292,</v>
      </c>
      <c r="V1230" s="53" t="str">
        <f t="shared" ca="1" si="195"/>
        <v>18483,</v>
      </c>
      <c r="W1230" s="41"/>
      <c r="X1230" s="42"/>
      <c r="Y1230" s="42"/>
      <c r="Z1230" s="72"/>
      <c r="AA1230" s="42"/>
      <c r="AB1230" s="44"/>
      <c r="AC1230" s="45"/>
      <c r="AD1230" s="45"/>
      <c r="AE1230" s="45"/>
      <c r="AF1230" s="45"/>
      <c r="AG1230" s="45"/>
      <c r="AH1230" s="45"/>
      <c r="AI1230" s="45"/>
      <c r="AJ1230" s="45"/>
      <c r="AK1230" s="45"/>
      <c r="AL1230" s="45"/>
      <c r="AM1230" s="45"/>
    </row>
    <row r="1231" spans="11:39" x14ac:dyDescent="0.2">
      <c r="K1231" s="26"/>
      <c r="L1231" s="48">
        <v>1230</v>
      </c>
      <c r="M1231" s="49">
        <f t="shared" si="190"/>
        <v>0.99120879120879124</v>
      </c>
      <c r="N1231" s="33">
        <f t="shared" si="191"/>
        <v>3493.9024390243899</v>
      </c>
      <c r="O1231" s="33">
        <f t="shared" si="192"/>
        <v>126.07322198198193</v>
      </c>
      <c r="P1231" s="34">
        <f>IF(INDEX($O$2:$O$4095,MATCH($B$8,$O$2:$O$4095,1)+ROWS(P$2:$P1231))&lt;=$B$9,INDEX($O$2:$O$4095,MATCH($B$8,$O$2:$O$4095,1)+ROWS(P$2:$P1231)),"")</f>
        <v>126.9154941667457</v>
      </c>
      <c r="Q1231" s="50">
        <f t="shared" si="189"/>
        <v>1248</v>
      </c>
      <c r="R1231" s="51">
        <f t="shared" ca="1" si="196"/>
        <v>184.93772689444143</v>
      </c>
      <c r="S1231" s="52">
        <f t="shared" ca="1" si="197"/>
        <v>2477</v>
      </c>
      <c r="T1231" s="39" t="str">
        <f t="shared" ca="1" si="193"/>
        <v>185,</v>
      </c>
      <c r="U1231" s="39" t="str">
        <f t="shared" ca="1" si="194"/>
        <v>184.9377,</v>
      </c>
      <c r="V1231" s="53" t="str">
        <f t="shared" ca="1" si="195"/>
        <v>18494,</v>
      </c>
      <c r="W1231" s="41"/>
      <c r="X1231" s="42"/>
      <c r="Y1231" s="42"/>
      <c r="Z1231" s="72"/>
      <c r="AA1231" s="42"/>
      <c r="AB1231" s="44"/>
      <c r="AC1231" s="45"/>
      <c r="AD1231" s="45"/>
      <c r="AE1231" s="45"/>
      <c r="AF1231" s="45"/>
      <c r="AG1231" s="45"/>
      <c r="AH1231" s="45"/>
      <c r="AI1231" s="45"/>
      <c r="AJ1231" s="45"/>
      <c r="AK1231" s="45"/>
      <c r="AL1231" s="45"/>
      <c r="AM1231" s="45"/>
    </row>
    <row r="1232" spans="11:39" x14ac:dyDescent="0.2">
      <c r="K1232" s="26"/>
      <c r="L1232" s="48">
        <v>1231</v>
      </c>
      <c r="M1232" s="49">
        <f t="shared" si="190"/>
        <v>0.992014652014652</v>
      </c>
      <c r="N1232" s="33">
        <f t="shared" si="191"/>
        <v>3489.8456539398858</v>
      </c>
      <c r="O1232" s="33">
        <f t="shared" si="192"/>
        <v>126.12010428876835</v>
      </c>
      <c r="P1232" s="34">
        <f>IF(INDEX($O$2:$O$4095,MATCH($B$8,$O$2:$O$4095,1)+ROWS(P$2:$P1232))&lt;=$B$9,INDEX($O$2:$O$4095,MATCH($B$8,$O$2:$O$4095,1)+ROWS(P$2:$P1232)),"")</f>
        <v>126.96218912269882</v>
      </c>
      <c r="Q1232" s="50">
        <f t="shared" si="189"/>
        <v>1249</v>
      </c>
      <c r="R1232" s="51">
        <f t="shared" ca="1" si="196"/>
        <v>185.0463383909198</v>
      </c>
      <c r="S1232" s="52">
        <f t="shared" ca="1" si="197"/>
        <v>2479</v>
      </c>
      <c r="T1232" s="39" t="str">
        <f t="shared" ca="1" si="193"/>
        <v>185,</v>
      </c>
      <c r="U1232" s="39" t="str">
        <f t="shared" ca="1" si="194"/>
        <v>185.0463,</v>
      </c>
      <c r="V1232" s="53" t="str">
        <f t="shared" ca="1" si="195"/>
        <v>18505,</v>
      </c>
      <c r="W1232" s="41"/>
      <c r="X1232" s="42"/>
      <c r="Y1232" s="42"/>
      <c r="Z1232" s="72"/>
      <c r="AA1232" s="42"/>
      <c r="AB1232" s="44"/>
      <c r="AC1232" s="45"/>
      <c r="AD1232" s="45"/>
      <c r="AE1232" s="45"/>
      <c r="AF1232" s="45"/>
      <c r="AG1232" s="45"/>
      <c r="AH1232" s="45"/>
      <c r="AI1232" s="45"/>
      <c r="AJ1232" s="45"/>
      <c r="AK1232" s="45"/>
      <c r="AL1232" s="45"/>
      <c r="AM1232" s="45"/>
    </row>
    <row r="1233" spans="11:39" x14ac:dyDescent="0.2">
      <c r="K1233" s="26"/>
      <c r="L1233" s="48">
        <v>1232</v>
      </c>
      <c r="M1233" s="49">
        <f t="shared" si="190"/>
        <v>0.99282051282051276</v>
      </c>
      <c r="N1233" s="33">
        <f t="shared" si="191"/>
        <v>3485.7954545454545</v>
      </c>
      <c r="O1233" s="33">
        <f t="shared" si="192"/>
        <v>126.16697589014581</v>
      </c>
      <c r="P1233" s="34">
        <f>IF(INDEX($O$2:$O$4095,MATCH($B$8,$O$2:$O$4095,1)+ROWS(P$2:$P1233))&lt;=$B$9,INDEX($O$2:$O$4095,MATCH($B$8,$O$2:$O$4095,1)+ROWS(P$2:$P1233)),"")</f>
        <v>127.00887399894577</v>
      </c>
      <c r="Q1233" s="50">
        <f t="shared" si="189"/>
        <v>1250</v>
      </c>
      <c r="R1233" s="51">
        <f t="shared" ca="1" si="196"/>
        <v>185.15504824100577</v>
      </c>
      <c r="S1233" s="52">
        <f t="shared" ca="1" si="197"/>
        <v>2481</v>
      </c>
      <c r="T1233" s="39" t="str">
        <f t="shared" ca="1" si="193"/>
        <v>185,</v>
      </c>
      <c r="U1233" s="39" t="str">
        <f t="shared" ca="1" si="194"/>
        <v>185.155,</v>
      </c>
      <c r="V1233" s="53" t="str">
        <f t="shared" ca="1" si="195"/>
        <v>18516,</v>
      </c>
      <c r="W1233" s="41"/>
      <c r="X1233" s="42"/>
      <c r="Y1233" s="42"/>
      <c r="Z1233" s="72"/>
      <c r="AA1233" s="42"/>
      <c r="AB1233" s="44"/>
      <c r="AC1233" s="45"/>
      <c r="AD1233" s="45"/>
      <c r="AE1233" s="45"/>
      <c r="AF1233" s="45"/>
      <c r="AG1233" s="45"/>
      <c r="AH1233" s="45"/>
      <c r="AI1233" s="45"/>
      <c r="AJ1233" s="45"/>
      <c r="AK1233" s="45"/>
      <c r="AL1233" s="45"/>
      <c r="AM1233" s="45"/>
    </row>
    <row r="1234" spans="11:39" x14ac:dyDescent="0.2">
      <c r="K1234" s="26"/>
      <c r="L1234" s="48">
        <v>1233</v>
      </c>
      <c r="M1234" s="49">
        <f t="shared" si="190"/>
        <v>0.99362637362637352</v>
      </c>
      <c r="N1234" s="33">
        <f t="shared" si="191"/>
        <v>3481.7518248175184</v>
      </c>
      <c r="O1234" s="33">
        <f t="shared" si="192"/>
        <v>126.21383682137264</v>
      </c>
      <c r="P1234" s="34">
        <f>IF(INDEX($O$2:$O$4095,MATCH($B$8,$O$2:$O$4095,1)+ROWS(P$2:$P1234))&lt;=$B$9,INDEX($O$2:$O$4095,MATCH($B$8,$O$2:$O$4095,1)+ROWS(P$2:$P1234)),"")</f>
        <v>127.05554882970461</v>
      </c>
      <c r="Q1234" s="50">
        <f t="shared" si="189"/>
        <v>1251</v>
      </c>
      <c r="R1234" s="51">
        <f t="shared" ca="1" si="196"/>
        <v>185.26385680594467</v>
      </c>
      <c r="S1234" s="52">
        <f t="shared" ca="1" si="197"/>
        <v>2483</v>
      </c>
      <c r="T1234" s="39" t="str">
        <f t="shared" ca="1" si="193"/>
        <v>185,</v>
      </c>
      <c r="U1234" s="39" t="str">
        <f t="shared" ca="1" si="194"/>
        <v>185.2639,</v>
      </c>
      <c r="V1234" s="53" t="str">
        <f t="shared" ca="1" si="195"/>
        <v>18526,</v>
      </c>
      <c r="W1234" s="41"/>
      <c r="X1234" s="42"/>
      <c r="Y1234" s="42"/>
      <c r="Z1234" s="72"/>
      <c r="AA1234" s="42"/>
      <c r="AB1234" s="44"/>
      <c r="AC1234" s="45"/>
      <c r="AD1234" s="45"/>
      <c r="AE1234" s="45"/>
      <c r="AF1234" s="45"/>
      <c r="AG1234" s="45"/>
      <c r="AH1234" s="45"/>
      <c r="AI1234" s="45"/>
      <c r="AJ1234" s="45"/>
      <c r="AK1234" s="45"/>
      <c r="AL1234" s="45"/>
      <c r="AM1234" s="45"/>
    </row>
    <row r="1235" spans="11:39" x14ac:dyDescent="0.2">
      <c r="K1235" s="26"/>
      <c r="L1235" s="48">
        <v>1234</v>
      </c>
      <c r="M1235" s="49">
        <f t="shared" si="190"/>
        <v>0.99443223443223439</v>
      </c>
      <c r="N1235" s="33">
        <f t="shared" si="191"/>
        <v>3477.7147487844409</v>
      </c>
      <c r="O1235" s="33">
        <f t="shared" si="192"/>
        <v>126.26068711764754</v>
      </c>
      <c r="P1235" s="34">
        <f>IF(INDEX($O$2:$O$4095,MATCH($B$8,$O$2:$O$4095,1)+ROWS(P$2:$P1235))&lt;=$B$9,INDEX($O$2:$O$4095,MATCH($B$8,$O$2:$O$4095,1)+ROWS(P$2:$P1235)),"")</f>
        <v>127.10221364913735</v>
      </c>
      <c r="Q1235" s="50">
        <f t="shared" si="189"/>
        <v>1252</v>
      </c>
      <c r="R1235" s="51">
        <f t="shared" ca="1" si="196"/>
        <v>185.37276444824863</v>
      </c>
      <c r="S1235" s="52">
        <f t="shared" ca="1" si="197"/>
        <v>2485</v>
      </c>
      <c r="T1235" s="39" t="str">
        <f t="shared" ca="1" si="193"/>
        <v>185,</v>
      </c>
      <c r="U1235" s="39" t="str">
        <f t="shared" ca="1" si="194"/>
        <v>185.3728,</v>
      </c>
      <c r="V1235" s="53" t="str">
        <f t="shared" ca="1" si="195"/>
        <v>18537,</v>
      </c>
      <c r="W1235" s="41"/>
      <c r="X1235" s="42"/>
      <c r="Y1235" s="42"/>
      <c r="Z1235" s="72"/>
      <c r="AA1235" s="42"/>
      <c r="AB1235" s="44"/>
      <c r="AC1235" s="45"/>
      <c r="AD1235" s="45"/>
      <c r="AE1235" s="45"/>
      <c r="AF1235" s="45"/>
      <c r="AG1235" s="45"/>
      <c r="AH1235" s="45"/>
      <c r="AI1235" s="45"/>
      <c r="AJ1235" s="45"/>
      <c r="AK1235" s="45"/>
      <c r="AL1235" s="45"/>
      <c r="AM1235" s="45"/>
    </row>
    <row r="1236" spans="11:39" x14ac:dyDescent="0.2">
      <c r="K1236" s="26"/>
      <c r="L1236" s="48">
        <v>1235</v>
      </c>
      <c r="M1236" s="49">
        <f t="shared" si="190"/>
        <v>0.99523809523809526</v>
      </c>
      <c r="N1236" s="33">
        <f t="shared" si="191"/>
        <v>3473.6842105263154</v>
      </c>
      <c r="O1236" s="33">
        <f t="shared" si="192"/>
        <v>126.30752681410974</v>
      </c>
      <c r="P1236" s="34">
        <f>IF(INDEX($O$2:$O$4095,MATCH($B$8,$O$2:$O$4095,1)+ROWS(P$2:$P1236))&lt;=$B$9,INDEX($O$2:$O$4095,MATCH($B$8,$O$2:$O$4095,1)+ROWS(P$2:$P1236)),"")</f>
        <v>127.14886849135053</v>
      </c>
      <c r="Q1236" s="50">
        <f t="shared" si="189"/>
        <v>1253</v>
      </c>
      <c r="R1236" s="51">
        <f t="shared" ca="1" si="196"/>
        <v>185.481771531704</v>
      </c>
      <c r="S1236" s="52">
        <f t="shared" ca="1" si="197"/>
        <v>2487</v>
      </c>
      <c r="T1236" s="39" t="str">
        <f t="shared" ca="1" si="193"/>
        <v>185,</v>
      </c>
      <c r="U1236" s="39" t="str">
        <f t="shared" ca="1" si="194"/>
        <v>185.4818,</v>
      </c>
      <c r="V1236" s="53" t="str">
        <f t="shared" ca="1" si="195"/>
        <v>18548,</v>
      </c>
      <c r="W1236" s="41"/>
      <c r="X1236" s="42"/>
      <c r="Y1236" s="42"/>
      <c r="Z1236" s="72"/>
      <c r="AA1236" s="42"/>
      <c r="AB1236" s="44"/>
      <c r="AC1236" s="45"/>
      <c r="AD1236" s="45"/>
      <c r="AE1236" s="45"/>
      <c r="AF1236" s="45"/>
      <c r="AG1236" s="45"/>
      <c r="AH1236" s="45"/>
      <c r="AI1236" s="45"/>
      <c r="AJ1236" s="45"/>
      <c r="AK1236" s="45"/>
      <c r="AL1236" s="45"/>
      <c r="AM1236" s="45"/>
    </row>
    <row r="1237" spans="11:39" x14ac:dyDescent="0.2">
      <c r="K1237" s="26"/>
      <c r="L1237" s="48">
        <v>1236</v>
      </c>
      <c r="M1237" s="49">
        <f t="shared" si="190"/>
        <v>0.99604395604395601</v>
      </c>
      <c r="N1237" s="33">
        <f t="shared" si="191"/>
        <v>3469.6601941747567</v>
      </c>
      <c r="O1237" s="33">
        <f t="shared" si="192"/>
        <v>126.3543559458393</v>
      </c>
      <c r="P1237" s="34">
        <f>IF(INDEX($O$2:$O$4095,MATCH($B$8,$O$2:$O$4095,1)+ROWS(P$2:$P1237))&lt;=$B$9,INDEX($O$2:$O$4095,MATCH($B$8,$O$2:$O$4095,1)+ROWS(P$2:$P1237)),"")</f>
        <v>127.19551339039532</v>
      </c>
      <c r="Q1237" s="50">
        <f t="shared" si="189"/>
        <v>1254</v>
      </c>
      <c r="R1237" s="51">
        <f t="shared" ca="1" si="196"/>
        <v>185.59087842137882</v>
      </c>
      <c r="S1237" s="52">
        <f t="shared" ca="1" si="197"/>
        <v>2489</v>
      </c>
      <c r="T1237" s="39" t="str">
        <f t="shared" ca="1" si="193"/>
        <v>186,</v>
      </c>
      <c r="U1237" s="39" t="str">
        <f t="shared" ca="1" si="194"/>
        <v>185.5909,</v>
      </c>
      <c r="V1237" s="53" t="str">
        <f t="shared" ca="1" si="195"/>
        <v>18559,</v>
      </c>
      <c r="W1237" s="41"/>
      <c r="X1237" s="42"/>
      <c r="Y1237" s="42"/>
      <c r="Z1237" s="72"/>
      <c r="AA1237" s="42"/>
      <c r="AB1237" s="44"/>
      <c r="AC1237" s="45"/>
      <c r="AD1237" s="45"/>
      <c r="AE1237" s="45"/>
      <c r="AF1237" s="45"/>
      <c r="AG1237" s="45"/>
      <c r="AH1237" s="45"/>
      <c r="AI1237" s="45"/>
      <c r="AJ1237" s="45"/>
      <c r="AK1237" s="45"/>
      <c r="AL1237" s="45"/>
      <c r="AM1237" s="45"/>
    </row>
    <row r="1238" spans="11:39" x14ac:dyDescent="0.2">
      <c r="K1238" s="26"/>
      <c r="L1238" s="48">
        <v>1237</v>
      </c>
      <c r="M1238" s="49">
        <f t="shared" si="190"/>
        <v>0.99684981684981677</v>
      </c>
      <c r="N1238" s="33">
        <f t="shared" si="191"/>
        <v>3465.6426839126925</v>
      </c>
      <c r="O1238" s="33">
        <f t="shared" si="192"/>
        <v>126.40117454785735</v>
      </c>
      <c r="P1238" s="34">
        <f>IF(INDEX($O$2:$O$4095,MATCH($B$8,$O$2:$O$4095,1)+ROWS(P$2:$P1238))&lt;=$B$9,INDEX($O$2:$O$4095,MATCH($B$8,$O$2:$O$4095,1)+ROWS(P$2:$P1238)),"")</f>
        <v>127.24214838026768</v>
      </c>
      <c r="Q1238" s="50">
        <f t="shared" si="189"/>
        <v>1255</v>
      </c>
      <c r="R1238" s="51">
        <f t="shared" ca="1" si="196"/>
        <v>185.70008548363012</v>
      </c>
      <c r="S1238" s="52">
        <f t="shared" ca="1" si="197"/>
        <v>2491</v>
      </c>
      <c r="T1238" s="39" t="str">
        <f t="shared" ca="1" si="193"/>
        <v>186,</v>
      </c>
      <c r="U1238" s="39" t="str">
        <f t="shared" ca="1" si="194"/>
        <v>185.7001,</v>
      </c>
      <c r="V1238" s="53" t="str">
        <f t="shared" ca="1" si="195"/>
        <v>18570,</v>
      </c>
      <c r="W1238" s="41"/>
      <c r="X1238" s="42"/>
      <c r="Y1238" s="42"/>
      <c r="Z1238" s="72"/>
      <c r="AA1238" s="42"/>
      <c r="AB1238" s="44"/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 s="45"/>
    </row>
    <row r="1239" spans="11:39" x14ac:dyDescent="0.2">
      <c r="K1239" s="26"/>
      <c r="L1239" s="48">
        <v>1238</v>
      </c>
      <c r="M1239" s="49">
        <f t="shared" si="190"/>
        <v>0.99765567765567753</v>
      </c>
      <c r="N1239" s="33">
        <f t="shared" si="191"/>
        <v>3461.6316639741526</v>
      </c>
      <c r="O1239" s="33">
        <f t="shared" si="192"/>
        <v>126.44798265512628</v>
      </c>
      <c r="P1239" s="34">
        <f>IF(INDEX($O$2:$O$4095,MATCH($B$8,$O$2:$O$4095,1)+ROWS(P$2:$P1239))&lt;=$B$9,INDEX($O$2:$O$4095,MATCH($B$8,$O$2:$O$4095,1)+ROWS(P$2:$P1239)),"")</f>
        <v>127.28877349490864</v>
      </c>
      <c r="Q1239" s="50">
        <f t="shared" si="189"/>
        <v>1256</v>
      </c>
      <c r="R1239" s="51">
        <f t="shared" ca="1" si="196"/>
        <v>185.80939308611153</v>
      </c>
      <c r="S1239" s="52">
        <f t="shared" ca="1" si="197"/>
        <v>2493</v>
      </c>
      <c r="T1239" s="39" t="str">
        <f t="shared" ca="1" si="193"/>
        <v>186,</v>
      </c>
      <c r="U1239" s="39" t="str">
        <f t="shared" ca="1" si="194"/>
        <v>185.8094,</v>
      </c>
      <c r="V1239" s="53" t="str">
        <f t="shared" ca="1" si="195"/>
        <v>18581,</v>
      </c>
      <c r="W1239" s="41"/>
      <c r="X1239" s="42"/>
      <c r="Y1239" s="42"/>
      <c r="Z1239" s="72"/>
      <c r="AA1239" s="42"/>
      <c r="AB1239" s="44"/>
      <c r="AC1239" s="45"/>
      <c r="AD1239" s="45"/>
      <c r="AE1239" s="45"/>
      <c r="AF1239" s="45"/>
      <c r="AG1239" s="45"/>
      <c r="AH1239" s="45"/>
      <c r="AI1239" s="45"/>
      <c r="AJ1239" s="45"/>
      <c r="AK1239" s="45"/>
      <c r="AL1239" s="45"/>
      <c r="AM1239" s="45"/>
    </row>
    <row r="1240" spans="11:39" x14ac:dyDescent="0.2">
      <c r="K1240" s="26"/>
      <c r="L1240" s="48">
        <v>1239</v>
      </c>
      <c r="M1240" s="49">
        <f t="shared" si="190"/>
        <v>0.9984615384615384</v>
      </c>
      <c r="N1240" s="33">
        <f t="shared" si="191"/>
        <v>3457.6271186440681</v>
      </c>
      <c r="O1240" s="33">
        <f t="shared" si="192"/>
        <v>126.49478030254977</v>
      </c>
      <c r="P1240" s="34">
        <f>IF(INDEX($O$2:$O$4095,MATCH($B$8,$O$2:$O$4095,1)+ROWS(P$2:$P1240))&lt;=$B$9,INDEX($O$2:$O$4095,MATCH($B$8,$O$2:$O$4095,1)+ROWS(P$2:$P1240)),"")</f>
        <v>127.33538876820438</v>
      </c>
      <c r="Q1240" s="50">
        <f t="shared" si="189"/>
        <v>1257</v>
      </c>
      <c r="R1240" s="51">
        <f t="shared" ca="1" si="196"/>
        <v>185.91880159778066</v>
      </c>
      <c r="S1240" s="52">
        <f t="shared" ca="1" si="197"/>
        <v>2495</v>
      </c>
      <c r="T1240" s="39" t="str">
        <f t="shared" ca="1" si="193"/>
        <v>186,</v>
      </c>
      <c r="U1240" s="39" t="str">
        <f t="shared" ca="1" si="194"/>
        <v>185.9188,</v>
      </c>
      <c r="V1240" s="53" t="str">
        <f t="shared" ca="1" si="195"/>
        <v>18592,</v>
      </c>
      <c r="W1240" s="41"/>
      <c r="X1240" s="42"/>
      <c r="Y1240" s="42"/>
      <c r="Z1240" s="72"/>
      <c r="AA1240" s="42"/>
      <c r="AB1240" s="44"/>
      <c r="AC1240" s="45"/>
      <c r="AD1240" s="45"/>
      <c r="AE1240" s="45"/>
      <c r="AF1240" s="45"/>
      <c r="AG1240" s="45"/>
      <c r="AH1240" s="45"/>
      <c r="AI1240" s="45"/>
      <c r="AJ1240" s="45"/>
      <c r="AK1240" s="45"/>
      <c r="AL1240" s="45"/>
      <c r="AM1240" s="45"/>
    </row>
    <row r="1241" spans="11:39" x14ac:dyDescent="0.2">
      <c r="K1241" s="26"/>
      <c r="L1241" s="48">
        <v>1240</v>
      </c>
      <c r="M1241" s="49">
        <f t="shared" si="190"/>
        <v>0.99926739926739927</v>
      </c>
      <c r="N1241" s="33">
        <f t="shared" si="191"/>
        <v>3453.6290322580644</v>
      </c>
      <c r="O1241" s="33">
        <f t="shared" si="192"/>
        <v>126.54156752497346</v>
      </c>
      <c r="P1241" s="34">
        <f>IF(INDEX($O$2:$O$4095,MATCH($B$8,$O$2:$O$4095,1)+ROWS(P$2:$P1241))&lt;=$B$9,INDEX($O$2:$O$4095,MATCH($B$8,$O$2:$O$4095,1)+ROWS(P$2:$P1241)),"")</f>
        <v>127.38199423398657</v>
      </c>
      <c r="Q1241" s="50">
        <f t="shared" si="189"/>
        <v>1258</v>
      </c>
      <c r="R1241" s="51">
        <f t="shared" ca="1" si="196"/>
        <v>186.0283113889069</v>
      </c>
      <c r="S1241" s="52">
        <f t="shared" ca="1" si="197"/>
        <v>2497</v>
      </c>
      <c r="T1241" s="39" t="str">
        <f t="shared" ca="1" si="193"/>
        <v>186,</v>
      </c>
      <c r="U1241" s="39" t="str">
        <f t="shared" ca="1" si="194"/>
        <v>186.0283,</v>
      </c>
      <c r="V1241" s="53" t="str">
        <f t="shared" ca="1" si="195"/>
        <v>18603,</v>
      </c>
      <c r="W1241" s="41"/>
      <c r="X1241" s="42"/>
      <c r="Y1241" s="42"/>
      <c r="Z1241" s="72"/>
      <c r="AA1241" s="42"/>
      <c r="AB1241" s="44"/>
      <c r="AC1241" s="45"/>
      <c r="AD1241" s="45"/>
      <c r="AE1241" s="45"/>
      <c r="AF1241" s="45"/>
      <c r="AG1241" s="45"/>
      <c r="AH1241" s="45"/>
      <c r="AI1241" s="45"/>
      <c r="AJ1241" s="45"/>
      <c r="AK1241" s="45"/>
      <c r="AL1241" s="45"/>
      <c r="AM1241" s="45"/>
    </row>
    <row r="1242" spans="11:39" x14ac:dyDescent="0.2">
      <c r="K1242" s="26"/>
      <c r="L1242" s="48">
        <v>1241</v>
      </c>
      <c r="M1242" s="49">
        <f t="shared" si="190"/>
        <v>1.00007326007326</v>
      </c>
      <c r="N1242" s="33">
        <f t="shared" si="191"/>
        <v>3449.6373892022561</v>
      </c>
      <c r="O1242" s="33">
        <f t="shared" si="192"/>
        <v>126.58834435718461</v>
      </c>
      <c r="P1242" s="34">
        <f>IF(INDEX($O$2:$O$4095,MATCH($B$8,$O$2:$O$4095,1)+ROWS(P$2:$P1242))&lt;=$B$9,INDEX($O$2:$O$4095,MATCH($B$8,$O$2:$O$4095,1)+ROWS(P$2:$P1242)),"")</f>
        <v>127.42858992603249</v>
      </c>
      <c r="Q1242" s="50">
        <f t="shared" si="189"/>
        <v>1259</v>
      </c>
      <c r="R1242" s="51">
        <f t="shared" ca="1" si="196"/>
        <v>186.13792283107898</v>
      </c>
      <c r="S1242" s="52">
        <f t="shared" ca="1" si="197"/>
        <v>2499</v>
      </c>
      <c r="T1242" s="39" t="str">
        <f t="shared" ca="1" si="193"/>
        <v>186,</v>
      </c>
      <c r="U1242" s="39" t="str">
        <f t="shared" ca="1" si="194"/>
        <v>186.1379,</v>
      </c>
      <c r="V1242" s="53" t="str">
        <f t="shared" ca="1" si="195"/>
        <v>18614,</v>
      </c>
      <c r="W1242" s="41"/>
      <c r="X1242" s="42"/>
      <c r="Y1242" s="42"/>
      <c r="Z1242" s="72"/>
      <c r="AA1242" s="42"/>
      <c r="AB1242" s="44"/>
      <c r="AC1242" s="45"/>
      <c r="AD1242" s="45"/>
      <c r="AE1242" s="45"/>
      <c r="AF1242" s="45"/>
      <c r="AG1242" s="45"/>
      <c r="AH1242" s="45"/>
      <c r="AI1242" s="45"/>
      <c r="AJ1242" s="45"/>
      <c r="AK1242" s="45"/>
      <c r="AL1242" s="45"/>
      <c r="AM1242" s="45"/>
    </row>
    <row r="1243" spans="11:39" x14ac:dyDescent="0.2">
      <c r="K1243" s="26"/>
      <c r="L1243" s="48">
        <v>1242</v>
      </c>
      <c r="M1243" s="49">
        <f t="shared" si="190"/>
        <v>1.0008791208791208</v>
      </c>
      <c r="N1243" s="33">
        <f t="shared" si="191"/>
        <v>3445.6521739130435</v>
      </c>
      <c r="O1243" s="33">
        <f t="shared" si="192"/>
        <v>126.63511083391262</v>
      </c>
      <c r="P1243" s="34">
        <f>IF(INDEX($O$2:$O$4095,MATCH($B$8,$O$2:$O$4095,1)+ROWS(P$2:$P1243))&lt;=$B$9,INDEX($O$2:$O$4095,MATCH($B$8,$O$2:$O$4095,1)+ROWS(P$2:$P1243)),"")</f>
        <v>127.47517587806533</v>
      </c>
      <c r="Q1243" s="50">
        <f t="shared" si="189"/>
        <v>1260</v>
      </c>
      <c r="R1243" s="51">
        <f t="shared" ca="1" si="196"/>
        <v>186.24763629721241</v>
      </c>
      <c r="S1243" s="52">
        <f t="shared" ca="1" si="197"/>
        <v>2501</v>
      </c>
      <c r="T1243" s="39" t="str">
        <f t="shared" ca="1" si="193"/>
        <v>186,</v>
      </c>
      <c r="U1243" s="39" t="str">
        <f t="shared" ca="1" si="194"/>
        <v>186.2476,</v>
      </c>
      <c r="V1243" s="53" t="str">
        <f t="shared" ca="1" si="195"/>
        <v>18625,</v>
      </c>
      <c r="W1243" s="41"/>
      <c r="X1243" s="42"/>
      <c r="Y1243" s="42"/>
      <c r="Z1243" s="72"/>
      <c r="AA1243" s="42"/>
      <c r="AB1243" s="44"/>
      <c r="AC1243" s="45"/>
      <c r="AD1243" s="45"/>
      <c r="AE1243" s="45"/>
      <c r="AF1243" s="45"/>
      <c r="AG1243" s="45"/>
      <c r="AH1243" s="45"/>
      <c r="AI1243" s="45"/>
      <c r="AJ1243" s="45"/>
      <c r="AK1243" s="45"/>
      <c r="AL1243" s="45"/>
      <c r="AM1243" s="45"/>
    </row>
    <row r="1244" spans="11:39" x14ac:dyDescent="0.2">
      <c r="K1244" s="26"/>
      <c r="L1244" s="48">
        <v>1243</v>
      </c>
      <c r="M1244" s="49">
        <f t="shared" si="190"/>
        <v>1.0016849816849815</v>
      </c>
      <c r="N1244" s="33">
        <f t="shared" si="191"/>
        <v>3441.6733708769116</v>
      </c>
      <c r="O1244" s="33">
        <f t="shared" si="192"/>
        <v>126.68186698982947</v>
      </c>
      <c r="P1244" s="34">
        <f>IF(INDEX($O$2:$O$4095,MATCH($B$8,$O$2:$O$4095,1)+ROWS(P$2:$P1244))&lt;=$B$9,INDEX($O$2:$O$4095,MATCH($B$8,$O$2:$O$4095,1)+ROWS(P$2:$P1244)),"")</f>
        <v>127.52175212375408</v>
      </c>
      <c r="Q1244" s="50">
        <f t="shared" si="189"/>
        <v>1261</v>
      </c>
      <c r="R1244" s="51">
        <f t="shared" ca="1" si="196"/>
        <v>186.35745216155783</v>
      </c>
      <c r="S1244" s="52">
        <f t="shared" ca="1" si="197"/>
        <v>2503</v>
      </c>
      <c r="T1244" s="39" t="str">
        <f t="shared" ca="1" si="193"/>
        <v>186,</v>
      </c>
      <c r="U1244" s="39" t="str">
        <f t="shared" ca="1" si="194"/>
        <v>186.3575,</v>
      </c>
      <c r="V1244" s="53" t="str">
        <f t="shared" ca="1" si="195"/>
        <v>18636,</v>
      </c>
      <c r="W1244" s="41"/>
      <c r="X1244" s="42"/>
      <c r="Y1244" s="42"/>
      <c r="Z1244" s="72"/>
      <c r="AA1244" s="42"/>
      <c r="AB1244" s="44"/>
      <c r="AC1244" s="45"/>
      <c r="AD1244" s="45"/>
      <c r="AE1244" s="45"/>
      <c r="AF1244" s="45"/>
      <c r="AG1244" s="45"/>
      <c r="AH1244" s="45"/>
      <c r="AI1244" s="45"/>
      <c r="AJ1244" s="45"/>
      <c r="AK1244" s="45"/>
      <c r="AL1244" s="45"/>
      <c r="AM1244" s="45"/>
    </row>
    <row r="1245" spans="11:39" x14ac:dyDescent="0.2">
      <c r="K1245" s="26"/>
      <c r="L1245" s="48">
        <v>1244</v>
      </c>
      <c r="M1245" s="49">
        <f t="shared" si="190"/>
        <v>1.0024908424908425</v>
      </c>
      <c r="N1245" s="33">
        <f t="shared" si="191"/>
        <v>3437.7009646302249</v>
      </c>
      <c r="O1245" s="33">
        <f t="shared" si="192"/>
        <v>126.72861285954923</v>
      </c>
      <c r="P1245" s="34">
        <f>IF(INDEX($O$2:$O$4095,MATCH($B$8,$O$2:$O$4095,1)+ROWS(P$2:$P1245))&lt;=$B$9,INDEX($O$2:$O$4095,MATCH($B$8,$O$2:$O$4095,1)+ROWS(P$2:$P1245)),"")</f>
        <v>127.5683186967143</v>
      </c>
      <c r="Q1245" s="50">
        <f t="shared" si="189"/>
        <v>1262</v>
      </c>
      <c r="R1245" s="51">
        <f t="shared" ca="1" si="196"/>
        <v>186.46737079970774</v>
      </c>
      <c r="S1245" s="52">
        <f t="shared" ca="1" si="197"/>
        <v>2505</v>
      </c>
      <c r="T1245" s="39" t="str">
        <f t="shared" ca="1" si="193"/>
        <v>186,</v>
      </c>
      <c r="U1245" s="39" t="str">
        <f t="shared" ca="1" si="194"/>
        <v>186.4674,</v>
      </c>
      <c r="V1245" s="53" t="str">
        <f t="shared" ca="1" si="195"/>
        <v>18647,</v>
      </c>
      <c r="W1245" s="41"/>
      <c r="X1245" s="42"/>
      <c r="Y1245" s="42"/>
      <c r="Z1245" s="72"/>
      <c r="AA1245" s="42"/>
      <c r="AB1245" s="44"/>
      <c r="AC1245" s="45"/>
      <c r="AD1245" s="45"/>
      <c r="AE1245" s="45"/>
      <c r="AF1245" s="45"/>
      <c r="AG1245" s="45"/>
      <c r="AH1245" s="45"/>
      <c r="AI1245" s="45"/>
      <c r="AJ1245" s="45"/>
      <c r="AK1245" s="45"/>
      <c r="AL1245" s="45"/>
      <c r="AM1245" s="45"/>
    </row>
    <row r="1246" spans="11:39" x14ac:dyDescent="0.2">
      <c r="K1246" s="26"/>
      <c r="L1246" s="48">
        <v>1245</v>
      </c>
      <c r="M1246" s="49">
        <f t="shared" si="190"/>
        <v>1.0032967032967033</v>
      </c>
      <c r="N1246" s="33">
        <f t="shared" si="191"/>
        <v>3433.734939759036</v>
      </c>
      <c r="O1246" s="33">
        <f t="shared" si="192"/>
        <v>126.77534847762922</v>
      </c>
      <c r="P1246" s="34">
        <f>IF(INDEX($O$2:$O$4095,MATCH($B$8,$O$2:$O$4095,1)+ROWS(P$2:$P1246))&lt;=$B$9,INDEX($O$2:$O$4095,MATCH($B$8,$O$2:$O$4095,1)+ROWS(P$2:$P1246)),"")</f>
        <v>127.61487563050758</v>
      </c>
      <c r="Q1246" s="50">
        <f t="shared" si="189"/>
        <v>1263</v>
      </c>
      <c r="R1246" s="51">
        <f t="shared" ca="1" si="196"/>
        <v>186.57739258860556</v>
      </c>
      <c r="S1246" s="52">
        <f t="shared" ca="1" si="197"/>
        <v>2507</v>
      </c>
      <c r="T1246" s="39" t="str">
        <f t="shared" ca="1" si="193"/>
        <v>187,</v>
      </c>
      <c r="U1246" s="39" t="str">
        <f t="shared" ca="1" si="194"/>
        <v>186.5774,</v>
      </c>
      <c r="V1246" s="53" t="str">
        <f t="shared" ca="1" si="195"/>
        <v>18658,</v>
      </c>
      <c r="W1246" s="41"/>
      <c r="X1246" s="42"/>
      <c r="Y1246" s="42"/>
      <c r="Z1246" s="72"/>
      <c r="AA1246" s="42"/>
      <c r="AB1246" s="44"/>
      <c r="AC1246" s="45"/>
      <c r="AD1246" s="45"/>
      <c r="AE1246" s="45"/>
      <c r="AF1246" s="45"/>
      <c r="AG1246" s="45"/>
      <c r="AH1246" s="45"/>
      <c r="AI1246" s="45"/>
      <c r="AJ1246" s="45"/>
      <c r="AK1246" s="45"/>
      <c r="AL1246" s="45"/>
      <c r="AM1246" s="45"/>
    </row>
    <row r="1247" spans="11:39" x14ac:dyDescent="0.2">
      <c r="K1247" s="26"/>
      <c r="L1247" s="48">
        <v>1246</v>
      </c>
      <c r="M1247" s="49">
        <f t="shared" si="190"/>
        <v>1.004102564102564</v>
      </c>
      <c r="N1247" s="33">
        <f t="shared" si="191"/>
        <v>3429.7752808988766</v>
      </c>
      <c r="O1247" s="33">
        <f t="shared" si="192"/>
        <v>126.8220738785692</v>
      </c>
      <c r="P1247" s="34">
        <f>IF(INDEX($O$2:$O$4095,MATCH($B$8,$O$2:$O$4095,1)+ROWS(P$2:$P1247))&lt;=$B$9,INDEX($O$2:$O$4095,MATCH($B$8,$O$2:$O$4095,1)+ROWS(P$2:$P1247)),"")</f>
        <v>127.66142295864262</v>
      </c>
      <c r="Q1247" s="50">
        <f t="shared" si="189"/>
        <v>1264</v>
      </c>
      <c r="R1247" s="51">
        <f t="shared" ca="1" si="196"/>
        <v>186.6875179065525</v>
      </c>
      <c r="S1247" s="52">
        <f t="shared" ca="1" si="197"/>
        <v>2509</v>
      </c>
      <c r="T1247" s="39" t="str">
        <f t="shared" ca="1" si="193"/>
        <v>187,</v>
      </c>
      <c r="U1247" s="39" t="str">
        <f t="shared" ca="1" si="194"/>
        <v>186.6875,</v>
      </c>
      <c r="V1247" s="53" t="str">
        <f t="shared" ca="1" si="195"/>
        <v>18669,</v>
      </c>
      <c r="W1247" s="41"/>
      <c r="X1247" s="42"/>
      <c r="Y1247" s="42"/>
      <c r="Z1247" s="72"/>
      <c r="AA1247" s="42"/>
      <c r="AB1247" s="44"/>
      <c r="AC1247" s="45"/>
      <c r="AD1247" s="45"/>
      <c r="AE1247" s="45"/>
      <c r="AF1247" s="45"/>
      <c r="AG1247" s="45"/>
      <c r="AH1247" s="45"/>
      <c r="AI1247" s="45"/>
      <c r="AJ1247" s="45"/>
      <c r="AK1247" s="45"/>
      <c r="AL1247" s="45"/>
      <c r="AM1247" s="45"/>
    </row>
    <row r="1248" spans="11:39" x14ac:dyDescent="0.2">
      <c r="K1248" s="26"/>
      <c r="L1248" s="48">
        <v>1247</v>
      </c>
      <c r="M1248" s="49">
        <f t="shared" si="190"/>
        <v>1.0049084249084248</v>
      </c>
      <c r="N1248" s="33">
        <f t="shared" si="191"/>
        <v>3425.8219727345627</v>
      </c>
      <c r="O1248" s="33">
        <f t="shared" si="192"/>
        <v>126.86878909681252</v>
      </c>
      <c r="P1248" s="34">
        <f>IF(INDEX($O$2:$O$4095,MATCH($B$8,$O$2:$O$4095,1)+ROWS(P$2:$P1248))&lt;=$B$9,INDEX($O$2:$O$4095,MATCH($B$8,$O$2:$O$4095,1)+ROWS(P$2:$P1248)),"")</f>
        <v>127.70796071457448</v>
      </c>
      <c r="Q1248" s="50">
        <f t="shared" si="189"/>
        <v>1265</v>
      </c>
      <c r="R1248" s="51">
        <f t="shared" ca="1" si="196"/>
        <v>186.79774713321621</v>
      </c>
      <c r="S1248" s="52">
        <f t="shared" ca="1" si="197"/>
        <v>2511</v>
      </c>
      <c r="T1248" s="39" t="str">
        <f t="shared" ca="1" si="193"/>
        <v>187,</v>
      </c>
      <c r="U1248" s="39" t="str">
        <f t="shared" ca="1" si="194"/>
        <v>186.7977,</v>
      </c>
      <c r="V1248" s="53" t="str">
        <f t="shared" ca="1" si="195"/>
        <v>18680,</v>
      </c>
      <c r="W1248" s="41"/>
      <c r="X1248" s="42"/>
      <c r="Y1248" s="42"/>
      <c r="Z1248" s="72"/>
      <c r="AA1248" s="42"/>
      <c r="AB1248" s="44"/>
      <c r="AC1248" s="45"/>
      <c r="AD1248" s="45"/>
      <c r="AE1248" s="45"/>
      <c r="AF1248" s="45"/>
      <c r="AG1248" s="45"/>
      <c r="AH1248" s="45"/>
      <c r="AI1248" s="45"/>
      <c r="AJ1248" s="45"/>
      <c r="AK1248" s="45"/>
      <c r="AL1248" s="45"/>
      <c r="AM1248" s="45"/>
    </row>
    <row r="1249" spans="11:39" x14ac:dyDescent="0.2">
      <c r="K1249" s="26"/>
      <c r="L1249" s="48">
        <v>1248</v>
      </c>
      <c r="M1249" s="49">
        <f t="shared" si="190"/>
        <v>1.0057142857142856</v>
      </c>
      <c r="N1249" s="33">
        <f t="shared" si="191"/>
        <v>3421.8750000000005</v>
      </c>
      <c r="O1249" s="33">
        <f t="shared" si="192"/>
        <v>126.9154941667457</v>
      </c>
      <c r="P1249" s="34">
        <f>IF(INDEX($O$2:$O$4095,MATCH($B$8,$O$2:$O$4095,1)+ROWS(P$2:$P1249))&lt;=$B$9,INDEX($O$2:$O$4095,MATCH($B$8,$O$2:$O$4095,1)+ROWS(P$2:$P1249)),"")</f>
        <v>127.75448893170557</v>
      </c>
      <c r="Q1249" s="50">
        <f t="shared" si="189"/>
        <v>1266</v>
      </c>
      <c r="R1249" s="51">
        <f t="shared" ca="1" si="196"/>
        <v>186.90808064963812</v>
      </c>
      <c r="S1249" s="52">
        <f t="shared" ca="1" si="197"/>
        <v>2513</v>
      </c>
      <c r="T1249" s="39" t="str">
        <f t="shared" ca="1" si="193"/>
        <v>187,</v>
      </c>
      <c r="U1249" s="39" t="str">
        <f t="shared" ca="1" si="194"/>
        <v>186.9081,</v>
      </c>
      <c r="V1249" s="53" t="str">
        <f t="shared" ca="1" si="195"/>
        <v>18691,</v>
      </c>
      <c r="W1249" s="41"/>
      <c r="X1249" s="42"/>
      <c r="Y1249" s="42"/>
      <c r="Z1249" s="72"/>
      <c r="AA1249" s="42"/>
      <c r="AB1249" s="44"/>
      <c r="AC1249" s="45"/>
      <c r="AD1249" s="45"/>
      <c r="AE1249" s="45"/>
      <c r="AF1249" s="45"/>
      <c r="AG1249" s="45"/>
      <c r="AH1249" s="45"/>
      <c r="AI1249" s="45"/>
      <c r="AJ1249" s="45"/>
      <c r="AK1249" s="45"/>
      <c r="AL1249" s="45"/>
      <c r="AM1249" s="45"/>
    </row>
    <row r="1250" spans="11:39" x14ac:dyDescent="0.2">
      <c r="K1250" s="26"/>
      <c r="L1250" s="48">
        <v>1249</v>
      </c>
      <c r="M1250" s="49">
        <f t="shared" si="190"/>
        <v>1.0065201465201465</v>
      </c>
      <c r="N1250" s="33">
        <f t="shared" si="191"/>
        <v>3417.9343474779816</v>
      </c>
      <c r="O1250" s="33">
        <f t="shared" si="192"/>
        <v>126.96218912269882</v>
      </c>
      <c r="P1250" s="34">
        <f>IF(INDEX($O$2:$O$4095,MATCH($B$8,$O$2:$O$4095,1)+ROWS(P$2:$P1250))&lt;=$B$9,INDEX($O$2:$O$4095,MATCH($B$8,$O$2:$O$4095,1)+ROWS(P$2:$P1250)),"")</f>
        <v>127.80100764338528</v>
      </c>
      <c r="Q1250" s="50">
        <f t="shared" si="189"/>
        <v>1267</v>
      </c>
      <c r="R1250" s="51">
        <f t="shared" ca="1" si="196"/>
        <v>187.01851883824202</v>
      </c>
      <c r="S1250" s="52">
        <f t="shared" ca="1" si="197"/>
        <v>2515</v>
      </c>
      <c r="T1250" s="39" t="str">
        <f t="shared" ca="1" si="193"/>
        <v>187,</v>
      </c>
      <c r="U1250" s="39" t="str">
        <f t="shared" ca="1" si="194"/>
        <v>187.0185,</v>
      </c>
      <c r="V1250" s="53" t="str">
        <f t="shared" ca="1" si="195"/>
        <v>18702,</v>
      </c>
      <c r="W1250" s="41"/>
      <c r="X1250" s="42"/>
      <c r="Y1250" s="42"/>
      <c r="Z1250" s="72"/>
      <c r="AA1250" s="42"/>
      <c r="AB1250" s="44"/>
      <c r="AC1250" s="45"/>
      <c r="AD1250" s="45"/>
      <c r="AE1250" s="45"/>
      <c r="AF1250" s="45"/>
      <c r="AG1250" s="45"/>
      <c r="AH1250" s="45"/>
      <c r="AI1250" s="45"/>
      <c r="AJ1250" s="45"/>
      <c r="AK1250" s="45"/>
      <c r="AL1250" s="45"/>
      <c r="AM1250" s="45"/>
    </row>
    <row r="1251" spans="11:39" x14ac:dyDescent="0.2">
      <c r="K1251" s="26"/>
      <c r="L1251" s="48">
        <v>1250</v>
      </c>
      <c r="M1251" s="49">
        <f t="shared" si="190"/>
        <v>1.0073260073260073</v>
      </c>
      <c r="N1251" s="33">
        <f t="shared" si="191"/>
        <v>3413.9999999999995</v>
      </c>
      <c r="O1251" s="33">
        <f t="shared" si="192"/>
        <v>127.00887399894577</v>
      </c>
      <c r="P1251" s="34">
        <f>IF(INDEX($O$2:$O$4095,MATCH($B$8,$O$2:$O$4095,1)+ROWS(P$2:$P1251))&lt;=$B$9,INDEX($O$2:$O$4095,MATCH($B$8,$O$2:$O$4095,1)+ROWS(P$2:$P1251)),"")</f>
        <v>127.84751688291067</v>
      </c>
      <c r="Q1251" s="50">
        <f t="shared" si="189"/>
        <v>1268</v>
      </c>
      <c r="R1251" s="51">
        <f t="shared" ca="1" si="196"/>
        <v>187.12906208284204</v>
      </c>
      <c r="S1251" s="52">
        <f t="shared" ca="1" si="197"/>
        <v>2517</v>
      </c>
      <c r="T1251" s="39" t="str">
        <f t="shared" ca="1" si="193"/>
        <v>187,</v>
      </c>
      <c r="U1251" s="39" t="str">
        <f t="shared" ca="1" si="194"/>
        <v>187.1291,</v>
      </c>
      <c r="V1251" s="53" t="str">
        <f t="shared" ca="1" si="195"/>
        <v>18713,</v>
      </c>
      <c r="W1251" s="41"/>
      <c r="X1251" s="42"/>
      <c r="Y1251" s="42"/>
      <c r="Z1251" s="72"/>
      <c r="AA1251" s="42"/>
      <c r="AB1251" s="44"/>
      <c r="AC1251" s="45"/>
      <c r="AD1251" s="45"/>
      <c r="AE1251" s="45"/>
      <c r="AF1251" s="45"/>
      <c r="AG1251" s="45"/>
      <c r="AH1251" s="45"/>
      <c r="AI1251" s="45"/>
      <c r="AJ1251" s="45"/>
      <c r="AK1251" s="45"/>
      <c r="AL1251" s="45"/>
      <c r="AM1251" s="45"/>
    </row>
    <row r="1252" spans="11:39" x14ac:dyDescent="0.2">
      <c r="K1252" s="26"/>
      <c r="L1252" s="48">
        <v>1251</v>
      </c>
      <c r="M1252" s="49">
        <f t="shared" si="190"/>
        <v>1.0081318681318683</v>
      </c>
      <c r="N1252" s="33">
        <f t="shared" si="191"/>
        <v>3410.0719424460422</v>
      </c>
      <c r="O1252" s="33">
        <f t="shared" si="192"/>
        <v>127.05554882970461</v>
      </c>
      <c r="P1252" s="34">
        <f>IF(INDEX($O$2:$O$4095,MATCH($B$8,$O$2:$O$4095,1)+ROWS(P$2:$P1252))&lt;=$B$9,INDEX($O$2:$O$4095,MATCH($B$8,$O$2:$O$4095,1)+ROWS(P$2:$P1252)),"")</f>
        <v>127.89401668352616</v>
      </c>
      <c r="Q1252" s="50">
        <f t="shared" si="189"/>
        <v>1269</v>
      </c>
      <c r="R1252" s="51">
        <f t="shared" ca="1" si="196"/>
        <v>187.23971076865013</v>
      </c>
      <c r="S1252" s="52">
        <f t="shared" ca="1" si="197"/>
        <v>2519</v>
      </c>
      <c r="T1252" s="39" t="str">
        <f t="shared" ca="1" si="193"/>
        <v>187,</v>
      </c>
      <c r="U1252" s="39" t="str">
        <f t="shared" ca="1" si="194"/>
        <v>187.2397,</v>
      </c>
      <c r="V1252" s="53" t="str">
        <f t="shared" ca="1" si="195"/>
        <v>18724,</v>
      </c>
      <c r="W1252" s="41"/>
      <c r="X1252" s="42"/>
      <c r="Y1252" s="42"/>
      <c r="Z1252" s="72"/>
      <c r="AA1252" s="42"/>
      <c r="AB1252" s="44"/>
      <c r="AC1252" s="45"/>
      <c r="AD1252" s="45"/>
      <c r="AE1252" s="45"/>
      <c r="AF1252" s="45"/>
      <c r="AG1252" s="45"/>
      <c r="AH1252" s="45"/>
      <c r="AI1252" s="45"/>
      <c r="AJ1252" s="45"/>
      <c r="AK1252" s="45"/>
      <c r="AL1252" s="45"/>
      <c r="AM1252" s="45"/>
    </row>
    <row r="1253" spans="11:39" x14ac:dyDescent="0.2">
      <c r="K1253" s="26"/>
      <c r="L1253" s="48">
        <v>1252</v>
      </c>
      <c r="M1253" s="49">
        <f t="shared" si="190"/>
        <v>1.0089377289377288</v>
      </c>
      <c r="N1253" s="33">
        <f t="shared" si="191"/>
        <v>3406.1501597444094</v>
      </c>
      <c r="O1253" s="33">
        <f t="shared" si="192"/>
        <v>127.10221364913735</v>
      </c>
      <c r="P1253" s="34">
        <f>IF(INDEX($O$2:$O$4095,MATCH($B$8,$O$2:$O$4095,1)+ROWS(P$2:$P1253))&lt;=$B$9,INDEX($O$2:$O$4095,MATCH($B$8,$O$2:$O$4095,1)+ROWS(P$2:$P1253)),"")</f>
        <v>127.94050707842416</v>
      </c>
      <c r="Q1253" s="50">
        <f t="shared" si="189"/>
        <v>1270</v>
      </c>
      <c r="R1253" s="51">
        <f t="shared" ca="1" si="196"/>
        <v>187.35046528228543</v>
      </c>
      <c r="S1253" s="52">
        <f t="shared" ca="1" si="197"/>
        <v>2521</v>
      </c>
      <c r="T1253" s="39" t="str">
        <f t="shared" ca="1" si="193"/>
        <v>187,</v>
      </c>
      <c r="U1253" s="39" t="str">
        <f t="shared" ca="1" si="194"/>
        <v>187.3505,</v>
      </c>
      <c r="V1253" s="53" t="str">
        <f t="shared" ca="1" si="195"/>
        <v>18735,</v>
      </c>
      <c r="W1253" s="41"/>
      <c r="X1253" s="42"/>
      <c r="Y1253" s="42"/>
      <c r="Z1253" s="72"/>
      <c r="AA1253" s="42"/>
      <c r="AB1253" s="44"/>
      <c r="AC1253" s="45"/>
      <c r="AD1253" s="45"/>
      <c r="AE1253" s="45"/>
      <c r="AF1253" s="45"/>
      <c r="AG1253" s="45"/>
      <c r="AH1253" s="45"/>
      <c r="AI1253" s="45"/>
      <c r="AJ1253" s="45"/>
      <c r="AK1253" s="45"/>
      <c r="AL1253" s="45"/>
      <c r="AM1253" s="45"/>
    </row>
    <row r="1254" spans="11:39" x14ac:dyDescent="0.2">
      <c r="K1254" s="26"/>
      <c r="L1254" s="48">
        <v>1253</v>
      </c>
      <c r="M1254" s="49">
        <f t="shared" si="190"/>
        <v>1.0097435897435896</v>
      </c>
      <c r="N1254" s="33">
        <f t="shared" si="191"/>
        <v>3402.2346368715084</v>
      </c>
      <c r="O1254" s="33">
        <f t="shared" si="192"/>
        <v>127.14886849135053</v>
      </c>
      <c r="P1254" s="34">
        <f>IF(INDEX($O$2:$O$4095,MATCH($B$8,$O$2:$O$4095,1)+ROWS(P$2:$P1254))&lt;=$B$9,INDEX($O$2:$O$4095,MATCH($B$8,$O$2:$O$4095,1)+ROWS(P$2:$P1254)),"")</f>
        <v>127.98698810074495</v>
      </c>
      <c r="Q1254" s="50">
        <f t="shared" si="189"/>
        <v>1271</v>
      </c>
      <c r="R1254" s="51">
        <f t="shared" ca="1" si="196"/>
        <v>187.46132601178147</v>
      </c>
      <c r="S1254" s="52">
        <f t="shared" ca="1" si="197"/>
        <v>2523</v>
      </c>
      <c r="T1254" s="39" t="str">
        <f t="shared" ca="1" si="193"/>
        <v>187,</v>
      </c>
      <c r="U1254" s="39" t="str">
        <f t="shared" ca="1" si="194"/>
        <v>187.4613,</v>
      </c>
      <c r="V1254" s="53" t="str">
        <f t="shared" ca="1" si="195"/>
        <v>18746,</v>
      </c>
      <c r="W1254" s="41"/>
      <c r="X1254" s="42"/>
      <c r="Y1254" s="42"/>
      <c r="Z1254" s="72"/>
      <c r="AA1254" s="42"/>
      <c r="AB1254" s="44"/>
      <c r="AC1254" s="45"/>
      <c r="AD1254" s="45"/>
      <c r="AE1254" s="45"/>
      <c r="AF1254" s="45"/>
      <c r="AG1254" s="45"/>
      <c r="AH1254" s="45"/>
      <c r="AI1254" s="45"/>
      <c r="AJ1254" s="45"/>
      <c r="AK1254" s="45"/>
      <c r="AL1254" s="45"/>
      <c r="AM1254" s="45"/>
    </row>
    <row r="1255" spans="11:39" x14ac:dyDescent="0.2">
      <c r="K1255" s="26"/>
      <c r="L1255" s="48">
        <v>1254</v>
      </c>
      <c r="M1255" s="49">
        <f t="shared" si="190"/>
        <v>1.0105494505494506</v>
      </c>
      <c r="N1255" s="33">
        <f t="shared" si="191"/>
        <v>3398.3253588516745</v>
      </c>
      <c r="O1255" s="33">
        <f t="shared" si="192"/>
        <v>127.19551339039532</v>
      </c>
      <c r="P1255" s="34">
        <f>IF(INDEX($O$2:$O$4095,MATCH($B$8,$O$2:$O$4095,1)+ROWS(P$2:$P1255))&lt;=$B$9,INDEX($O$2:$O$4095,MATCH($B$8,$O$2:$O$4095,1)+ROWS(P$2:$P1255)),"")</f>
        <v>128.03345978357714</v>
      </c>
      <c r="Q1255" s="50">
        <f t="shared" si="189"/>
        <v>1272</v>
      </c>
      <c r="R1255" s="51">
        <f t="shared" ca="1" si="196"/>
        <v>187.57229334659485</v>
      </c>
      <c r="S1255" s="52">
        <f t="shared" ca="1" si="197"/>
        <v>2525</v>
      </c>
      <c r="T1255" s="39" t="str">
        <f t="shared" ca="1" si="193"/>
        <v>188,</v>
      </c>
      <c r="U1255" s="39" t="str">
        <f t="shared" ca="1" si="194"/>
        <v>187.5723,</v>
      </c>
      <c r="V1255" s="53" t="str">
        <f t="shared" ca="1" si="195"/>
        <v>18757,</v>
      </c>
      <c r="W1255" s="41"/>
      <c r="X1255" s="42"/>
      <c r="Y1255" s="42"/>
      <c r="Z1255" s="72"/>
      <c r="AA1255" s="42"/>
      <c r="AB1255" s="44"/>
      <c r="AC1255" s="45"/>
      <c r="AD1255" s="45"/>
      <c r="AE1255" s="45"/>
      <c r="AF1255" s="45"/>
      <c r="AG1255" s="45"/>
      <c r="AH1255" s="45"/>
      <c r="AI1255" s="45"/>
      <c r="AJ1255" s="45"/>
      <c r="AK1255" s="45"/>
      <c r="AL1255" s="45"/>
      <c r="AM1255" s="45"/>
    </row>
    <row r="1256" spans="11:39" x14ac:dyDescent="0.2">
      <c r="K1256" s="26"/>
      <c r="L1256" s="48">
        <v>1255</v>
      </c>
      <c r="M1256" s="49">
        <f t="shared" si="190"/>
        <v>1.0113553113553113</v>
      </c>
      <c r="N1256" s="33">
        <f t="shared" si="191"/>
        <v>3394.4223107569719</v>
      </c>
      <c r="O1256" s="33">
        <f t="shared" si="192"/>
        <v>127.24214838026768</v>
      </c>
      <c r="P1256" s="34">
        <f>IF(INDEX($O$2:$O$4095,MATCH($B$8,$O$2:$O$4095,1)+ROWS(P$2:$P1256))&lt;=$B$9,INDEX($O$2:$O$4095,MATCH($B$8,$O$2:$O$4095,1)+ROWS(P$2:$P1256)),"")</f>
        <v>128.07992215995745</v>
      </c>
      <c r="Q1256" s="50">
        <f t="shared" si="189"/>
        <v>1273</v>
      </c>
      <c r="R1256" s="51">
        <f t="shared" ca="1" si="196"/>
        <v>187.68336767761377</v>
      </c>
      <c r="S1256" s="52">
        <f t="shared" ca="1" si="197"/>
        <v>2527</v>
      </c>
      <c r="T1256" s="39" t="str">
        <f t="shared" ca="1" si="193"/>
        <v>188,</v>
      </c>
      <c r="U1256" s="39" t="str">
        <f t="shared" ca="1" si="194"/>
        <v>187.6834,</v>
      </c>
      <c r="V1256" s="53" t="str">
        <f t="shared" ca="1" si="195"/>
        <v>18768,</v>
      </c>
      <c r="W1256" s="41"/>
      <c r="X1256" s="42"/>
      <c r="Y1256" s="42"/>
      <c r="Z1256" s="72"/>
      <c r="AA1256" s="42"/>
      <c r="AB1256" s="44"/>
      <c r="AC1256" s="45"/>
      <c r="AD1256" s="45"/>
      <c r="AE1256" s="45"/>
      <c r="AF1256" s="45"/>
      <c r="AG1256" s="45"/>
      <c r="AH1256" s="45"/>
      <c r="AI1256" s="45"/>
      <c r="AJ1256" s="45"/>
      <c r="AK1256" s="45"/>
      <c r="AL1256" s="45"/>
      <c r="AM1256" s="45"/>
    </row>
    <row r="1257" spans="11:39" x14ac:dyDescent="0.2">
      <c r="K1257" s="26"/>
      <c r="L1257" s="48">
        <v>1256</v>
      </c>
      <c r="M1257" s="49">
        <f t="shared" si="190"/>
        <v>1.0121611721611723</v>
      </c>
      <c r="N1257" s="33">
        <f t="shared" si="191"/>
        <v>3390.5254777070058</v>
      </c>
      <c r="O1257" s="33">
        <f t="shared" si="192"/>
        <v>127.28877349490864</v>
      </c>
      <c r="P1257" s="34">
        <f>IF(INDEX($O$2:$O$4095,MATCH($B$8,$O$2:$O$4095,1)+ROWS(P$2:$P1257))&lt;=$B$9,INDEX($O$2:$O$4095,MATCH($B$8,$O$2:$O$4095,1)+ROWS(P$2:$P1257)),"")</f>
        <v>128.12637526287153</v>
      </c>
      <c r="Q1257" s="50">
        <f t="shared" si="189"/>
        <v>1274</v>
      </c>
      <c r="R1257" s="51">
        <f t="shared" ca="1" si="196"/>
        <v>187.79454939716607</v>
      </c>
      <c r="S1257" s="52">
        <f t="shared" ca="1" si="197"/>
        <v>2529</v>
      </c>
      <c r="T1257" s="39" t="str">
        <f t="shared" ca="1" si="193"/>
        <v>188,</v>
      </c>
      <c r="U1257" s="39" t="str">
        <f t="shared" ca="1" si="194"/>
        <v>187.7945,</v>
      </c>
      <c r="V1257" s="53" t="str">
        <f t="shared" ca="1" si="195"/>
        <v>18779,</v>
      </c>
      <c r="W1257" s="41"/>
      <c r="X1257" s="42"/>
      <c r="Y1257" s="42"/>
      <c r="Z1257" s="72"/>
      <c r="AA1257" s="42"/>
      <c r="AB1257" s="44"/>
      <c r="AC1257" s="45"/>
      <c r="AD1257" s="45"/>
      <c r="AE1257" s="45"/>
      <c r="AF1257" s="45"/>
      <c r="AG1257" s="45"/>
      <c r="AH1257" s="45"/>
      <c r="AI1257" s="45"/>
      <c r="AJ1257" s="45"/>
      <c r="AK1257" s="45"/>
      <c r="AL1257" s="45"/>
      <c r="AM1257" s="45"/>
    </row>
    <row r="1258" spans="11:39" x14ac:dyDescent="0.2">
      <c r="K1258" s="26"/>
      <c r="L1258" s="48">
        <v>1257</v>
      </c>
      <c r="M1258" s="49">
        <f t="shared" si="190"/>
        <v>1.0129670329670328</v>
      </c>
      <c r="N1258" s="33">
        <f t="shared" si="191"/>
        <v>3386.6348448687359</v>
      </c>
      <c r="O1258" s="33">
        <f t="shared" si="192"/>
        <v>127.33538876820438</v>
      </c>
      <c r="P1258" s="34">
        <f>IF(INDEX($O$2:$O$4095,MATCH($B$8,$O$2:$O$4095,1)+ROWS(P$2:$P1258))&lt;=$B$9,INDEX($O$2:$O$4095,MATCH($B$8,$O$2:$O$4095,1)+ROWS(P$2:$P1258)),"")</f>
        <v>128.17281912525351</v>
      </c>
      <c r="Q1258" s="50">
        <f t="shared" si="189"/>
        <v>1275</v>
      </c>
      <c r="R1258" s="51">
        <f t="shared" ca="1" si="196"/>
        <v>187.90583889902814</v>
      </c>
      <c r="S1258" s="52">
        <f t="shared" ca="1" si="197"/>
        <v>2531</v>
      </c>
      <c r="T1258" s="39" t="str">
        <f t="shared" ca="1" si="193"/>
        <v>188,</v>
      </c>
      <c r="U1258" s="39" t="str">
        <f t="shared" ca="1" si="194"/>
        <v>187.9058,</v>
      </c>
      <c r="V1258" s="53" t="str">
        <f t="shared" ca="1" si="195"/>
        <v>18791,</v>
      </c>
      <c r="W1258" s="41"/>
      <c r="X1258" s="42"/>
      <c r="Y1258" s="42"/>
      <c r="Z1258" s="72"/>
      <c r="AA1258" s="42"/>
      <c r="AB1258" s="44"/>
      <c r="AC1258" s="45"/>
      <c r="AD1258" s="45"/>
      <c r="AE1258" s="45"/>
      <c r="AF1258" s="45"/>
      <c r="AG1258" s="45"/>
      <c r="AH1258" s="45"/>
      <c r="AI1258" s="45"/>
      <c r="AJ1258" s="45"/>
      <c r="AK1258" s="45"/>
      <c r="AL1258" s="45"/>
      <c r="AM1258" s="45"/>
    </row>
    <row r="1259" spans="11:39" x14ac:dyDescent="0.2">
      <c r="K1259" s="26"/>
      <c r="L1259" s="48">
        <v>1258</v>
      </c>
      <c r="M1259" s="49">
        <f t="shared" si="190"/>
        <v>1.0137728937728936</v>
      </c>
      <c r="N1259" s="33">
        <f t="shared" si="191"/>
        <v>3382.7503974562806</v>
      </c>
      <c r="O1259" s="33">
        <f t="shared" si="192"/>
        <v>127.38199423398657</v>
      </c>
      <c r="P1259" s="34">
        <f>IF(INDEX($O$2:$O$4095,MATCH($B$8,$O$2:$O$4095,1)+ROWS(P$2:$P1259))&lt;=$B$9,INDEX($O$2:$O$4095,MATCH($B$8,$O$2:$O$4095,1)+ROWS(P$2:$P1259)),"")</f>
        <v>128.21925377998662</v>
      </c>
      <c r="Q1259" s="50">
        <f t="shared" si="189"/>
        <v>1276</v>
      </c>
      <c r="R1259" s="51">
        <f t="shared" ca="1" si="196"/>
        <v>188.01723657843274</v>
      </c>
      <c r="S1259" s="52">
        <f t="shared" ca="1" si="197"/>
        <v>2533</v>
      </c>
      <c r="T1259" s="39" t="str">
        <f t="shared" ca="1" si="193"/>
        <v>188,</v>
      </c>
      <c r="U1259" s="39" t="str">
        <f t="shared" ca="1" si="194"/>
        <v>188.0172,</v>
      </c>
      <c r="V1259" s="53" t="str">
        <f t="shared" ca="1" si="195"/>
        <v>18802,</v>
      </c>
      <c r="W1259" s="41"/>
      <c r="X1259" s="42"/>
      <c r="Y1259" s="42"/>
      <c r="Z1259" s="72"/>
      <c r="AA1259" s="42"/>
      <c r="AB1259" s="44"/>
      <c r="AC1259" s="45"/>
      <c r="AD1259" s="45"/>
      <c r="AE1259" s="45"/>
      <c r="AF1259" s="45"/>
      <c r="AG1259" s="45"/>
      <c r="AH1259" s="45"/>
      <c r="AI1259" s="45"/>
      <c r="AJ1259" s="45"/>
      <c r="AK1259" s="45"/>
      <c r="AL1259" s="45"/>
      <c r="AM1259" s="45"/>
    </row>
    <row r="1260" spans="11:39" x14ac:dyDescent="0.2">
      <c r="K1260" s="26"/>
      <c r="L1260" s="48">
        <v>1259</v>
      </c>
      <c r="M1260" s="49">
        <f t="shared" si="190"/>
        <v>1.0145787545787546</v>
      </c>
      <c r="N1260" s="33">
        <f t="shared" si="191"/>
        <v>3378.8721207307385</v>
      </c>
      <c r="O1260" s="33">
        <f t="shared" si="192"/>
        <v>127.42858992603249</v>
      </c>
      <c r="P1260" s="34">
        <f>IF(INDEX($O$2:$O$4095,MATCH($B$8,$O$2:$O$4095,1)+ROWS(P$2:$P1260))&lt;=$B$9,INDEX($O$2:$O$4095,MATCH($B$8,$O$2:$O$4095,1)+ROWS(P$2:$P1260)),"")</f>
        <v>128.2656792599031</v>
      </c>
      <c r="Q1260" s="50">
        <f t="shared" si="189"/>
        <v>1277</v>
      </c>
      <c r="R1260" s="51">
        <f t="shared" ca="1" si="196"/>
        <v>188.12874283207833</v>
      </c>
      <c r="S1260" s="52">
        <f t="shared" ca="1" si="197"/>
        <v>2535</v>
      </c>
      <c r="T1260" s="39" t="str">
        <f t="shared" ca="1" si="193"/>
        <v>188,</v>
      </c>
      <c r="U1260" s="39" t="str">
        <f t="shared" ca="1" si="194"/>
        <v>188.1287,</v>
      </c>
      <c r="V1260" s="53" t="str">
        <f t="shared" ca="1" si="195"/>
        <v>18813,</v>
      </c>
      <c r="W1260" s="41"/>
      <c r="X1260" s="42"/>
      <c r="Y1260" s="42"/>
      <c r="Z1260" s="72"/>
      <c r="AA1260" s="42"/>
      <c r="AB1260" s="44"/>
      <c r="AC1260" s="45"/>
      <c r="AD1260" s="45"/>
      <c r="AE1260" s="45"/>
      <c r="AF1260" s="45"/>
      <c r="AG1260" s="45"/>
      <c r="AH1260" s="45"/>
      <c r="AI1260" s="45"/>
      <c r="AJ1260" s="45"/>
      <c r="AK1260" s="45"/>
      <c r="AL1260" s="45"/>
      <c r="AM1260" s="45"/>
    </row>
    <row r="1261" spans="11:39" x14ac:dyDescent="0.2">
      <c r="K1261" s="26"/>
      <c r="L1261" s="48">
        <v>1260</v>
      </c>
      <c r="M1261" s="49">
        <f t="shared" si="190"/>
        <v>1.0153846153846153</v>
      </c>
      <c r="N1261" s="33">
        <f t="shared" si="191"/>
        <v>3375</v>
      </c>
      <c r="O1261" s="33">
        <f t="shared" si="192"/>
        <v>127.47517587806533</v>
      </c>
      <c r="P1261" s="34">
        <f>IF(INDEX($O$2:$O$4095,MATCH($B$8,$O$2:$O$4095,1)+ROWS(P$2:$P1261))&lt;=$B$9,INDEX($O$2:$O$4095,MATCH($B$8,$O$2:$O$4095,1)+ROWS(P$2:$P1261)),"")</f>
        <v>128.31209559778478</v>
      </c>
      <c r="Q1261" s="50">
        <f t="shared" si="189"/>
        <v>1278</v>
      </c>
      <c r="R1261" s="51">
        <f t="shared" ca="1" si="196"/>
        <v>188.24035805813713</v>
      </c>
      <c r="S1261" s="52">
        <f t="shared" ca="1" si="197"/>
        <v>2537</v>
      </c>
      <c r="T1261" s="39" t="str">
        <f t="shared" ca="1" si="193"/>
        <v>188,</v>
      </c>
      <c r="U1261" s="39" t="str">
        <f t="shared" ca="1" si="194"/>
        <v>188.2404,</v>
      </c>
      <c r="V1261" s="53" t="str">
        <f t="shared" ca="1" si="195"/>
        <v>18824,</v>
      </c>
      <c r="W1261" s="41"/>
      <c r="X1261" s="42"/>
      <c r="Y1261" s="42"/>
      <c r="Z1261" s="72"/>
      <c r="AA1261" s="42"/>
      <c r="AB1261" s="44"/>
      <c r="AC1261" s="45"/>
      <c r="AD1261" s="45"/>
      <c r="AE1261" s="45"/>
      <c r="AF1261" s="45"/>
      <c r="AG1261" s="45"/>
      <c r="AH1261" s="45"/>
      <c r="AI1261" s="45"/>
      <c r="AJ1261" s="45"/>
      <c r="AK1261" s="45"/>
      <c r="AL1261" s="45"/>
      <c r="AM1261" s="45"/>
    </row>
    <row r="1262" spans="11:39" x14ac:dyDescent="0.2">
      <c r="K1262" s="26"/>
      <c r="L1262" s="48">
        <v>1261</v>
      </c>
      <c r="M1262" s="49">
        <f t="shared" si="190"/>
        <v>1.0161904761904763</v>
      </c>
      <c r="N1262" s="33">
        <f t="shared" si="191"/>
        <v>3371.134020618556</v>
      </c>
      <c r="O1262" s="33">
        <f t="shared" si="192"/>
        <v>127.52175212375408</v>
      </c>
      <c r="P1262" s="34">
        <f>IF(INDEX($O$2:$O$4095,MATCH($B$8,$O$2:$O$4095,1)+ROWS(P$2:$P1262))&lt;=$B$9,INDEX($O$2:$O$4095,MATCH($B$8,$O$2:$O$4095,1)+ROWS(P$2:$P1262)),"")</f>
        <v>128.35850282636272</v>
      </c>
      <c r="Q1262" s="50">
        <f t="shared" si="189"/>
        <v>1279</v>
      </c>
      <c r="R1262" s="51">
        <f t="shared" ca="1" si="196"/>
        <v>188.35208265626414</v>
      </c>
      <c r="S1262" s="52">
        <f t="shared" ca="1" si="197"/>
        <v>2539</v>
      </c>
      <c r="T1262" s="39" t="str">
        <f t="shared" ca="1" si="193"/>
        <v>188,</v>
      </c>
      <c r="U1262" s="39" t="str">
        <f t="shared" ca="1" si="194"/>
        <v>188.3521,</v>
      </c>
      <c r="V1262" s="53" t="str">
        <f t="shared" ca="1" si="195"/>
        <v>18835,</v>
      </c>
      <c r="W1262" s="41"/>
      <c r="X1262" s="42"/>
      <c r="Y1262" s="42"/>
      <c r="Z1262" s="72"/>
      <c r="AA1262" s="42"/>
      <c r="AB1262" s="44"/>
      <c r="AC1262" s="45"/>
      <c r="AD1262" s="45"/>
      <c r="AE1262" s="45"/>
      <c r="AF1262" s="45"/>
      <c r="AG1262" s="45"/>
      <c r="AH1262" s="45"/>
      <c r="AI1262" s="45"/>
      <c r="AJ1262" s="45"/>
      <c r="AK1262" s="45"/>
      <c r="AL1262" s="45"/>
      <c r="AM1262" s="45"/>
    </row>
    <row r="1263" spans="11:39" x14ac:dyDescent="0.2">
      <c r="K1263" s="26"/>
      <c r="L1263" s="48">
        <v>1262</v>
      </c>
      <c r="M1263" s="49">
        <f t="shared" si="190"/>
        <v>1.0169963369963368</v>
      </c>
      <c r="N1263" s="33">
        <f t="shared" si="191"/>
        <v>3367.274167987322</v>
      </c>
      <c r="O1263" s="33">
        <f t="shared" si="192"/>
        <v>127.5683186967143</v>
      </c>
      <c r="P1263" s="34">
        <f>IF(INDEX($O$2:$O$4095,MATCH($B$8,$O$2:$O$4095,1)+ROWS(P$2:$P1263))&lt;=$B$9,INDEX($O$2:$O$4095,MATCH($B$8,$O$2:$O$4095,1)+ROWS(P$2:$P1263)),"")</f>
        <v>128.40490097831781</v>
      </c>
      <c r="Q1263" s="50">
        <f t="shared" si="189"/>
        <v>1280</v>
      </c>
      <c r="R1263" s="51">
        <f t="shared" ca="1" si="196"/>
        <v>188.46391702760582</v>
      </c>
      <c r="S1263" s="52">
        <f t="shared" ca="1" si="197"/>
        <v>2541</v>
      </c>
      <c r="T1263" s="39" t="str">
        <f t="shared" ca="1" si="193"/>
        <v>188,</v>
      </c>
      <c r="U1263" s="39" t="str">
        <f t="shared" ca="1" si="194"/>
        <v>188.4639,</v>
      </c>
      <c r="V1263" s="53" t="str">
        <f t="shared" ca="1" si="195"/>
        <v>18846,</v>
      </c>
      <c r="W1263" s="41"/>
      <c r="X1263" s="42"/>
      <c r="Y1263" s="42"/>
      <c r="Z1263" s="72"/>
      <c r="AA1263" s="42"/>
      <c r="AB1263" s="44"/>
      <c r="AC1263" s="45"/>
      <c r="AD1263" s="45"/>
      <c r="AE1263" s="45"/>
      <c r="AF1263" s="45"/>
      <c r="AG1263" s="45"/>
      <c r="AH1263" s="45"/>
      <c r="AI1263" s="45"/>
      <c r="AJ1263" s="45"/>
      <c r="AK1263" s="45"/>
      <c r="AL1263" s="45"/>
      <c r="AM1263" s="45"/>
    </row>
    <row r="1264" spans="11:39" x14ac:dyDescent="0.2">
      <c r="K1264" s="26"/>
      <c r="L1264" s="48">
        <v>1263</v>
      </c>
      <c r="M1264" s="49">
        <f t="shared" si="190"/>
        <v>1.0178021978021976</v>
      </c>
      <c r="N1264" s="33">
        <f t="shared" si="191"/>
        <v>3363.4204275534448</v>
      </c>
      <c r="O1264" s="33">
        <f t="shared" si="192"/>
        <v>127.61487563050758</v>
      </c>
      <c r="P1264" s="34">
        <f>IF(INDEX($O$2:$O$4095,MATCH($B$8,$O$2:$O$4095,1)+ROWS(P$2:$P1264))&lt;=$B$9,INDEX($O$2:$O$4095,MATCH($B$8,$O$2:$O$4095,1)+ROWS(P$2:$P1264)),"")</f>
        <v>128.45129008628084</v>
      </c>
      <c r="Q1264" s="50">
        <f t="shared" si="189"/>
        <v>1281</v>
      </c>
      <c r="R1264" s="51">
        <f t="shared" ca="1" si="196"/>
        <v>188.57586157480853</v>
      </c>
      <c r="S1264" s="52">
        <f t="shared" ca="1" si="197"/>
        <v>2543</v>
      </c>
      <c r="T1264" s="39" t="str">
        <f t="shared" ca="1" si="193"/>
        <v>189,</v>
      </c>
      <c r="U1264" s="39" t="str">
        <f t="shared" ca="1" si="194"/>
        <v>188.5759,</v>
      </c>
      <c r="V1264" s="53" t="str">
        <f t="shared" ca="1" si="195"/>
        <v>18858,</v>
      </c>
      <c r="W1264" s="41"/>
      <c r="X1264" s="42"/>
      <c r="Y1264" s="42"/>
      <c r="Z1264" s="72"/>
      <c r="AA1264" s="42"/>
      <c r="AB1264" s="44"/>
      <c r="AC1264" s="45"/>
      <c r="AD1264" s="45"/>
      <c r="AE1264" s="45"/>
      <c r="AF1264" s="45"/>
      <c r="AG1264" s="45"/>
      <c r="AH1264" s="45"/>
      <c r="AI1264" s="45"/>
      <c r="AJ1264" s="45"/>
      <c r="AK1264" s="45"/>
      <c r="AL1264" s="45"/>
      <c r="AM1264" s="45"/>
    </row>
    <row r="1265" spans="11:39" x14ac:dyDescent="0.2">
      <c r="K1265" s="26"/>
      <c r="L1265" s="48">
        <v>1264</v>
      </c>
      <c r="M1265" s="49">
        <f t="shared" si="190"/>
        <v>1.0186080586080586</v>
      </c>
      <c r="N1265" s="33">
        <f t="shared" si="191"/>
        <v>3359.5727848101264</v>
      </c>
      <c r="O1265" s="33">
        <f t="shared" si="192"/>
        <v>127.66142295864262</v>
      </c>
      <c r="P1265" s="34">
        <f>IF(INDEX($O$2:$O$4095,MATCH($B$8,$O$2:$O$4095,1)+ROWS(P$2:$P1265))&lt;=$B$9,INDEX($O$2:$O$4095,MATCH($B$8,$O$2:$O$4095,1)+ROWS(P$2:$P1265)),"")</f>
        <v>128.49767018283268</v>
      </c>
      <c r="Q1265" s="50">
        <f t="shared" si="189"/>
        <v>1282</v>
      </c>
      <c r="R1265" s="51">
        <f t="shared" ca="1" si="196"/>
        <v>188.68791670202796</v>
      </c>
      <c r="S1265" s="52">
        <f t="shared" ca="1" si="197"/>
        <v>2545</v>
      </c>
      <c r="T1265" s="39" t="str">
        <f t="shared" ca="1" si="193"/>
        <v>189,</v>
      </c>
      <c r="U1265" s="39" t="str">
        <f t="shared" ca="1" si="194"/>
        <v>188.6879,</v>
      </c>
      <c r="V1265" s="53" t="str">
        <f t="shared" ca="1" si="195"/>
        <v>18869,</v>
      </c>
      <c r="W1265" s="41"/>
      <c r="X1265" s="42"/>
      <c r="Y1265" s="42"/>
      <c r="Z1265" s="72"/>
      <c r="AA1265" s="42"/>
      <c r="AB1265" s="44"/>
      <c r="AC1265" s="45"/>
      <c r="AD1265" s="45"/>
      <c r="AE1265" s="45"/>
      <c r="AF1265" s="45"/>
      <c r="AG1265" s="45"/>
      <c r="AH1265" s="45"/>
      <c r="AI1265" s="45"/>
      <c r="AJ1265" s="45"/>
      <c r="AK1265" s="45"/>
      <c r="AL1265" s="45"/>
      <c r="AM1265" s="45"/>
    </row>
    <row r="1266" spans="11:39" x14ac:dyDescent="0.2">
      <c r="K1266" s="26"/>
      <c r="L1266" s="48">
        <v>1265</v>
      </c>
      <c r="M1266" s="49">
        <f t="shared" si="190"/>
        <v>1.0194139194139193</v>
      </c>
      <c r="N1266" s="33">
        <f t="shared" si="191"/>
        <v>3355.7312252964425</v>
      </c>
      <c r="O1266" s="33">
        <f t="shared" si="192"/>
        <v>127.70796071457448</v>
      </c>
      <c r="P1266" s="34">
        <f>IF(INDEX($O$2:$O$4095,MATCH($B$8,$O$2:$O$4095,1)+ROWS(P$2:$P1266))&lt;=$B$9,INDEX($O$2:$O$4095,MATCH($B$8,$O$2:$O$4095,1)+ROWS(P$2:$P1266)),"")</f>
        <v>128.54404130050443</v>
      </c>
      <c r="Q1266" s="50">
        <f t="shared" si="189"/>
        <v>1283</v>
      </c>
      <c r="R1266" s="51">
        <f t="shared" ca="1" si="196"/>
        <v>188.80008281493758</v>
      </c>
      <c r="S1266" s="52">
        <f t="shared" ca="1" si="197"/>
        <v>2547</v>
      </c>
      <c r="T1266" s="39" t="str">
        <f t="shared" ca="1" si="193"/>
        <v>189,</v>
      </c>
      <c r="U1266" s="39" t="str">
        <f t="shared" ca="1" si="194"/>
        <v>188.8001,</v>
      </c>
      <c r="V1266" s="53" t="str">
        <f t="shared" ca="1" si="195"/>
        <v>18880,</v>
      </c>
      <c r="W1266" s="41"/>
      <c r="X1266" s="42"/>
      <c r="Y1266" s="42"/>
      <c r="Z1266" s="72"/>
      <c r="AA1266" s="42"/>
      <c r="AB1266" s="44"/>
      <c r="AC1266" s="45"/>
      <c r="AD1266" s="45"/>
      <c r="AE1266" s="45"/>
      <c r="AF1266" s="45"/>
      <c r="AG1266" s="45"/>
      <c r="AH1266" s="45"/>
      <c r="AI1266" s="45"/>
      <c r="AJ1266" s="45"/>
      <c r="AK1266" s="45"/>
      <c r="AL1266" s="45"/>
      <c r="AM1266" s="45"/>
    </row>
    <row r="1267" spans="11:39" x14ac:dyDescent="0.2">
      <c r="K1267" s="26"/>
      <c r="L1267" s="48">
        <v>1266</v>
      </c>
      <c r="M1267" s="49">
        <f t="shared" si="190"/>
        <v>1.0202197802197803</v>
      </c>
      <c r="N1267" s="33">
        <f t="shared" si="191"/>
        <v>3351.8957345971558</v>
      </c>
      <c r="O1267" s="33">
        <f t="shared" si="192"/>
        <v>127.75448893170557</v>
      </c>
      <c r="P1267" s="34">
        <f>IF(INDEX($O$2:$O$4095,MATCH($B$8,$O$2:$O$4095,1)+ROWS(P$2:$P1267))&lt;=$B$9,INDEX($O$2:$O$4095,MATCH($B$8,$O$2:$O$4095,1)+ROWS(P$2:$P1267)),"")</f>
        <v>128.59040347177773</v>
      </c>
      <c r="Q1267" s="50">
        <f t="shared" si="189"/>
        <v>1284</v>
      </c>
      <c r="R1267" s="51">
        <f t="shared" ca="1" si="196"/>
        <v>188.91236032073778</v>
      </c>
      <c r="S1267" s="52">
        <f t="shared" ca="1" si="197"/>
        <v>2549</v>
      </c>
      <c r="T1267" s="39" t="str">
        <f t="shared" ca="1" si="193"/>
        <v>189,</v>
      </c>
      <c r="U1267" s="39" t="str">
        <f t="shared" ca="1" si="194"/>
        <v>188.9124,</v>
      </c>
      <c r="V1267" s="53" t="str">
        <f t="shared" ca="1" si="195"/>
        <v>18891,</v>
      </c>
      <c r="W1267" s="41"/>
      <c r="X1267" s="42"/>
      <c r="Y1267" s="42"/>
      <c r="Z1267" s="72"/>
      <c r="AA1267" s="42"/>
      <c r="AB1267" s="44"/>
      <c r="AC1267" s="45"/>
      <c r="AD1267" s="45"/>
      <c r="AE1267" s="45"/>
      <c r="AF1267" s="45"/>
      <c r="AG1267" s="45"/>
      <c r="AH1267" s="45"/>
      <c r="AI1267" s="45"/>
      <c r="AJ1267" s="45"/>
      <c r="AK1267" s="45"/>
      <c r="AL1267" s="45"/>
      <c r="AM1267" s="45"/>
    </row>
    <row r="1268" spans="11:39" x14ac:dyDescent="0.2">
      <c r="K1268" s="26"/>
      <c r="L1268" s="48">
        <v>1267</v>
      </c>
      <c r="M1268" s="49">
        <f t="shared" si="190"/>
        <v>1.0210256410256409</v>
      </c>
      <c r="N1268" s="33">
        <f t="shared" si="191"/>
        <v>3348.0662983425423</v>
      </c>
      <c r="O1268" s="33">
        <f t="shared" si="192"/>
        <v>127.80100764338528</v>
      </c>
      <c r="P1268" s="34">
        <f>IF(INDEX($O$2:$O$4095,MATCH($B$8,$O$2:$O$4095,1)+ROWS(P$2:$P1268))&lt;=$B$9,INDEX($O$2:$O$4095,MATCH($B$8,$O$2:$O$4095,1)+ROWS(P$2:$P1268)),"")</f>
        <v>128.63675672908465</v>
      </c>
      <c r="Q1268" s="50">
        <f t="shared" si="189"/>
        <v>1285</v>
      </c>
      <c r="R1268" s="51">
        <f t="shared" ca="1" si="196"/>
        <v>189.02474962816501</v>
      </c>
      <c r="S1268" s="52">
        <f t="shared" ca="1" si="197"/>
        <v>2551</v>
      </c>
      <c r="T1268" s="39" t="str">
        <f t="shared" ca="1" si="193"/>
        <v>189,</v>
      </c>
      <c r="U1268" s="39" t="str">
        <f t="shared" ca="1" si="194"/>
        <v>189.0247,</v>
      </c>
      <c r="V1268" s="53" t="str">
        <f t="shared" ca="1" si="195"/>
        <v>18902,</v>
      </c>
      <c r="W1268" s="41"/>
      <c r="X1268" s="42"/>
      <c r="Y1268" s="42"/>
      <c r="Z1268" s="72"/>
      <c r="AA1268" s="42"/>
      <c r="AB1268" s="44"/>
      <c r="AC1268" s="45"/>
      <c r="AD1268" s="45"/>
      <c r="AE1268" s="45"/>
      <c r="AF1268" s="45"/>
      <c r="AG1268" s="45"/>
      <c r="AH1268" s="45"/>
      <c r="AI1268" s="45"/>
      <c r="AJ1268" s="45"/>
      <c r="AK1268" s="45"/>
      <c r="AL1268" s="45"/>
      <c r="AM1268" s="45"/>
    </row>
    <row r="1269" spans="11:39" x14ac:dyDescent="0.2">
      <c r="K1269" s="26"/>
      <c r="L1269" s="48">
        <v>1268</v>
      </c>
      <c r="M1269" s="49">
        <f t="shared" si="190"/>
        <v>1.0218315018315018</v>
      </c>
      <c r="N1269" s="33">
        <f t="shared" si="191"/>
        <v>3344.2429022082015</v>
      </c>
      <c r="O1269" s="33">
        <f t="shared" si="192"/>
        <v>127.84751688291067</v>
      </c>
      <c r="P1269" s="34">
        <f>IF(INDEX($O$2:$O$4095,MATCH($B$8,$O$2:$O$4095,1)+ROWS(P$2:$P1269))&lt;=$B$9,INDEX($O$2:$O$4095,MATCH($B$8,$O$2:$O$4095,1)+ROWS(P$2:$P1269)),"")</f>
        <v>128.68310110480826</v>
      </c>
      <c r="Q1269" s="50">
        <f t="shared" si="189"/>
        <v>1286</v>
      </c>
      <c r="R1269" s="51">
        <f t="shared" ca="1" si="196"/>
        <v>189.13725114750065</v>
      </c>
      <c r="S1269" s="52">
        <f t="shared" ca="1" si="197"/>
        <v>2553</v>
      </c>
      <c r="T1269" s="39" t="str">
        <f t="shared" ca="1" si="193"/>
        <v>189,</v>
      </c>
      <c r="U1269" s="39" t="str">
        <f t="shared" ca="1" si="194"/>
        <v>189.1373,</v>
      </c>
      <c r="V1269" s="53" t="str">
        <f t="shared" ca="1" si="195"/>
        <v>18914,</v>
      </c>
      <c r="W1269" s="41"/>
      <c r="X1269" s="42"/>
      <c r="Y1269" s="42"/>
      <c r="Z1269" s="72"/>
      <c r="AA1269" s="42"/>
      <c r="AB1269" s="44"/>
      <c r="AC1269" s="45"/>
      <c r="AD1269" s="45"/>
      <c r="AE1269" s="45"/>
      <c r="AF1269" s="45"/>
      <c r="AG1269" s="45"/>
      <c r="AH1269" s="45"/>
      <c r="AI1269" s="45"/>
      <c r="AJ1269" s="45"/>
      <c r="AK1269" s="45"/>
      <c r="AL1269" s="45"/>
      <c r="AM1269" s="45"/>
    </row>
    <row r="1270" spans="11:39" x14ac:dyDescent="0.2">
      <c r="K1270" s="26"/>
      <c r="L1270" s="48">
        <v>1269</v>
      </c>
      <c r="M1270" s="49">
        <f t="shared" si="190"/>
        <v>1.0226373626373626</v>
      </c>
      <c r="N1270" s="33">
        <f t="shared" si="191"/>
        <v>3340.4255319148933</v>
      </c>
      <c r="O1270" s="33">
        <f t="shared" si="192"/>
        <v>127.89401668352616</v>
      </c>
      <c r="P1270" s="34">
        <f>IF(INDEX($O$2:$O$4095,MATCH($B$8,$O$2:$O$4095,1)+ROWS(P$2:$P1270))&lt;=$B$9,INDEX($O$2:$O$4095,MATCH($B$8,$O$2:$O$4095,1)+ROWS(P$2:$P1270)),"")</f>
        <v>128.72943663128262</v>
      </c>
      <c r="Q1270" s="50">
        <f t="shared" si="189"/>
        <v>1287</v>
      </c>
      <c r="R1270" s="51">
        <f t="shared" ca="1" si="196"/>
        <v>189.24986529058026</v>
      </c>
      <c r="S1270" s="52">
        <f t="shared" ca="1" si="197"/>
        <v>2555</v>
      </c>
      <c r="T1270" s="39" t="str">
        <f t="shared" ca="1" si="193"/>
        <v>189,</v>
      </c>
      <c r="U1270" s="39" t="str">
        <f t="shared" ca="1" si="194"/>
        <v>189.2499,</v>
      </c>
      <c r="V1270" s="53" t="str">
        <f t="shared" ca="1" si="195"/>
        <v>18925,</v>
      </c>
      <c r="W1270" s="41"/>
      <c r="X1270" s="42"/>
      <c r="Y1270" s="42"/>
      <c r="Z1270" s="72"/>
      <c r="AA1270" s="42"/>
      <c r="AB1270" s="44"/>
      <c r="AC1270" s="45"/>
      <c r="AD1270" s="45"/>
      <c r="AE1270" s="45"/>
      <c r="AF1270" s="45"/>
      <c r="AG1270" s="45"/>
      <c r="AH1270" s="45"/>
      <c r="AI1270" s="45"/>
      <c r="AJ1270" s="45"/>
      <c r="AK1270" s="45"/>
      <c r="AL1270" s="45"/>
      <c r="AM1270" s="45"/>
    </row>
    <row r="1271" spans="11:39" x14ac:dyDescent="0.2">
      <c r="K1271" s="26"/>
      <c r="L1271" s="48">
        <v>1270</v>
      </c>
      <c r="M1271" s="49">
        <f t="shared" si="190"/>
        <v>1.0234432234432234</v>
      </c>
      <c r="N1271" s="33">
        <f t="shared" si="191"/>
        <v>3336.6141732283463</v>
      </c>
      <c r="O1271" s="33">
        <f t="shared" si="192"/>
        <v>127.94050707842416</v>
      </c>
      <c r="P1271" s="34">
        <f>IF(INDEX($O$2:$O$4095,MATCH($B$8,$O$2:$O$4095,1)+ROWS(P$2:$P1271))&lt;=$B$9,INDEX($O$2:$O$4095,MATCH($B$8,$O$2:$O$4095,1)+ROWS(P$2:$P1271)),"")</f>
        <v>128.77576334079288</v>
      </c>
      <c r="Q1271" s="50">
        <f t="shared" si="189"/>
        <v>1288</v>
      </c>
      <c r="R1271" s="51">
        <f t="shared" ca="1" si="196"/>
        <v>189.36259247080284</v>
      </c>
      <c r="S1271" s="52">
        <f t="shared" ca="1" si="197"/>
        <v>2557</v>
      </c>
      <c r="T1271" s="39" t="str">
        <f t="shared" ca="1" si="193"/>
        <v>189,</v>
      </c>
      <c r="U1271" s="39" t="str">
        <f t="shared" ca="1" si="194"/>
        <v>189.3626,</v>
      </c>
      <c r="V1271" s="53" t="str">
        <f t="shared" ca="1" si="195"/>
        <v>18936,</v>
      </c>
      <c r="W1271" s="41"/>
      <c r="X1271" s="42"/>
      <c r="Y1271" s="42"/>
      <c r="Z1271" s="72"/>
      <c r="AA1271" s="42"/>
      <c r="AB1271" s="44"/>
      <c r="AC1271" s="45"/>
      <c r="AD1271" s="45"/>
      <c r="AE1271" s="45"/>
      <c r="AF1271" s="45"/>
      <c r="AG1271" s="45"/>
      <c r="AH1271" s="45"/>
      <c r="AI1271" s="45"/>
      <c r="AJ1271" s="45"/>
      <c r="AK1271" s="45"/>
      <c r="AL1271" s="45"/>
      <c r="AM1271" s="45"/>
    </row>
    <row r="1272" spans="11:39" x14ac:dyDescent="0.2">
      <c r="K1272" s="26"/>
      <c r="L1272" s="48">
        <v>1271</v>
      </c>
      <c r="M1272" s="49">
        <f t="shared" si="190"/>
        <v>1.0242490842490843</v>
      </c>
      <c r="N1272" s="33">
        <f t="shared" si="191"/>
        <v>3332.8088119590866</v>
      </c>
      <c r="O1272" s="33">
        <f t="shared" si="192"/>
        <v>127.98698810074495</v>
      </c>
      <c r="P1272" s="34">
        <f>IF(INDEX($O$2:$O$4095,MATCH($B$8,$O$2:$O$4095,1)+ROWS(P$2:$P1272))&lt;=$B$9,INDEX($O$2:$O$4095,MATCH($B$8,$O$2:$O$4095,1)+ROWS(P$2:$P1272)),"")</f>
        <v>128.82208126557566</v>
      </c>
      <c r="Q1272" s="50">
        <f t="shared" si="189"/>
        <v>1289</v>
      </c>
      <c r="R1272" s="51">
        <f t="shared" ca="1" si="196"/>
        <v>189.47543310313978</v>
      </c>
      <c r="S1272" s="52">
        <f t="shared" ca="1" si="197"/>
        <v>2559</v>
      </c>
      <c r="T1272" s="39" t="str">
        <f t="shared" ca="1" si="193"/>
        <v>189,</v>
      </c>
      <c r="U1272" s="39" t="str">
        <f t="shared" ca="1" si="194"/>
        <v>189.4754,</v>
      </c>
      <c r="V1272" s="53" t="str">
        <f t="shared" ca="1" si="195"/>
        <v>18948,</v>
      </c>
      <c r="W1272" s="41"/>
      <c r="X1272" s="42"/>
      <c r="Y1272" s="42"/>
      <c r="Z1272" s="72"/>
      <c r="AA1272" s="42"/>
      <c r="AB1272" s="44"/>
      <c r="AC1272" s="45"/>
      <c r="AD1272" s="45"/>
      <c r="AE1272" s="45"/>
      <c r="AF1272" s="45"/>
      <c r="AG1272" s="45"/>
      <c r="AH1272" s="45"/>
      <c r="AI1272" s="45"/>
      <c r="AJ1272" s="45"/>
      <c r="AK1272" s="45"/>
      <c r="AL1272" s="45"/>
      <c r="AM1272" s="45"/>
    </row>
    <row r="1273" spans="11:39" x14ac:dyDescent="0.2">
      <c r="K1273" s="26"/>
      <c r="L1273" s="48">
        <v>1272</v>
      </c>
      <c r="M1273" s="49">
        <f t="shared" si="190"/>
        <v>1.0250549450549449</v>
      </c>
      <c r="N1273" s="33">
        <f t="shared" si="191"/>
        <v>3329.0094339622647</v>
      </c>
      <c r="O1273" s="33">
        <f t="shared" si="192"/>
        <v>128.03345978357714</v>
      </c>
      <c r="P1273" s="34">
        <f>IF(INDEX($O$2:$O$4095,MATCH($B$8,$O$2:$O$4095,1)+ROWS(P$2:$P1273))&lt;=$B$9,INDEX($O$2:$O$4095,MATCH($B$8,$O$2:$O$4095,1)+ROWS(P$2:$P1273)),"")</f>
        <v>128.86839043781896</v>
      </c>
      <c r="Q1273" s="50">
        <f t="shared" si="189"/>
        <v>1290</v>
      </c>
      <c r="R1273" s="51">
        <f t="shared" ca="1" si="196"/>
        <v>189.58838760414505</v>
      </c>
      <c r="S1273" s="52">
        <f t="shared" ca="1" si="197"/>
        <v>2561</v>
      </c>
      <c r="T1273" s="39" t="str">
        <f t="shared" ca="1" si="193"/>
        <v>190,</v>
      </c>
      <c r="U1273" s="39" t="str">
        <f t="shared" ca="1" si="194"/>
        <v>189.5884,</v>
      </c>
      <c r="V1273" s="53" t="str">
        <f t="shared" ca="1" si="195"/>
        <v>18959,</v>
      </c>
      <c r="W1273" s="41"/>
      <c r="X1273" s="42"/>
      <c r="Y1273" s="42"/>
      <c r="Z1273" s="72"/>
      <c r="AA1273" s="42"/>
      <c r="AB1273" s="44"/>
      <c r="AC1273" s="45"/>
      <c r="AD1273" s="45"/>
      <c r="AE1273" s="45"/>
      <c r="AF1273" s="45"/>
      <c r="AG1273" s="45"/>
      <c r="AH1273" s="45"/>
      <c r="AI1273" s="45"/>
      <c r="AJ1273" s="45"/>
      <c r="AK1273" s="45"/>
      <c r="AL1273" s="45"/>
      <c r="AM1273" s="45"/>
    </row>
    <row r="1274" spans="11:39" x14ac:dyDescent="0.2">
      <c r="K1274" s="26"/>
      <c r="L1274" s="48">
        <v>1273</v>
      </c>
      <c r="M1274" s="49">
        <f t="shared" si="190"/>
        <v>1.0258608058608059</v>
      </c>
      <c r="N1274" s="33">
        <f t="shared" si="191"/>
        <v>3325.2160251374703</v>
      </c>
      <c r="O1274" s="33">
        <f t="shared" si="192"/>
        <v>128.07992215995745</v>
      </c>
      <c r="P1274" s="34">
        <f>IF(INDEX($O$2:$O$4095,MATCH($B$8,$O$2:$O$4095,1)+ROWS(P$2:$P1274))&lt;=$B$9,INDEX($O$2:$O$4095,MATCH($B$8,$O$2:$O$4095,1)+ROWS(P$2:$P1274)),"")</f>
        <v>128.91469088966278</v>
      </c>
      <c r="Q1274" s="50">
        <f t="shared" si="189"/>
        <v>1291</v>
      </c>
      <c r="R1274" s="51">
        <f t="shared" ca="1" si="196"/>
        <v>189.70145639196335</v>
      </c>
      <c r="S1274" s="52">
        <f t="shared" ca="1" si="197"/>
        <v>2563</v>
      </c>
      <c r="T1274" s="39" t="str">
        <f t="shared" ca="1" si="193"/>
        <v>190,</v>
      </c>
      <c r="U1274" s="39" t="str">
        <f t="shared" ca="1" si="194"/>
        <v>189.7015,</v>
      </c>
      <c r="V1274" s="53" t="str">
        <f t="shared" ca="1" si="195"/>
        <v>18970,</v>
      </c>
      <c r="W1274" s="41"/>
      <c r="X1274" s="42"/>
      <c r="Y1274" s="42"/>
      <c r="Z1274" s="72"/>
      <c r="AA1274" s="42"/>
      <c r="AB1274" s="44"/>
      <c r="AC1274" s="45"/>
      <c r="AD1274" s="45"/>
      <c r="AE1274" s="45"/>
      <c r="AF1274" s="45"/>
      <c r="AG1274" s="45"/>
      <c r="AH1274" s="45"/>
      <c r="AI1274" s="45"/>
      <c r="AJ1274" s="45"/>
      <c r="AK1274" s="45"/>
      <c r="AL1274" s="45"/>
      <c r="AM1274" s="45"/>
    </row>
    <row r="1275" spans="11:39" x14ac:dyDescent="0.2">
      <c r="K1275" s="26"/>
      <c r="L1275" s="48">
        <v>1274</v>
      </c>
      <c r="M1275" s="49">
        <f t="shared" si="190"/>
        <v>1.0266666666666666</v>
      </c>
      <c r="N1275" s="33">
        <f t="shared" si="191"/>
        <v>3321.4285714285716</v>
      </c>
      <c r="O1275" s="33">
        <f t="shared" si="192"/>
        <v>128.12637526287153</v>
      </c>
      <c r="P1275" s="34">
        <f>IF(INDEX($O$2:$O$4095,MATCH($B$8,$O$2:$O$4095,1)+ROWS(P$2:$P1275))&lt;=$B$9,INDEX($O$2:$O$4095,MATCH($B$8,$O$2:$O$4095,1)+ROWS(P$2:$P1275)),"")</f>
        <v>128.9609826531987</v>
      </c>
      <c r="Q1275" s="50">
        <f t="shared" si="189"/>
        <v>1292</v>
      </c>
      <c r="R1275" s="51">
        <f t="shared" ca="1" si="196"/>
        <v>189.81463988634084</v>
      </c>
      <c r="S1275" s="52">
        <f t="shared" ca="1" si="197"/>
        <v>2565</v>
      </c>
      <c r="T1275" s="39" t="str">
        <f t="shared" ca="1" si="193"/>
        <v>190,</v>
      </c>
      <c r="U1275" s="39" t="str">
        <f t="shared" ca="1" si="194"/>
        <v>189.8146,</v>
      </c>
      <c r="V1275" s="53" t="str">
        <f t="shared" ca="1" si="195"/>
        <v>18981,</v>
      </c>
      <c r="W1275" s="41"/>
      <c r="X1275" s="42"/>
      <c r="Y1275" s="42"/>
      <c r="Z1275" s="72"/>
      <c r="AA1275" s="42"/>
      <c r="AB1275" s="44"/>
      <c r="AC1275" s="45"/>
      <c r="AD1275" s="45"/>
      <c r="AE1275" s="45"/>
      <c r="AF1275" s="45"/>
      <c r="AG1275" s="45"/>
      <c r="AH1275" s="45"/>
      <c r="AI1275" s="45"/>
      <c r="AJ1275" s="45"/>
      <c r="AK1275" s="45"/>
      <c r="AL1275" s="45"/>
      <c r="AM1275" s="45"/>
    </row>
    <row r="1276" spans="11:39" x14ac:dyDescent="0.2">
      <c r="K1276" s="26"/>
      <c r="L1276" s="48">
        <v>1275</v>
      </c>
      <c r="M1276" s="49">
        <f t="shared" si="190"/>
        <v>1.0274725274725274</v>
      </c>
      <c r="N1276" s="33">
        <f t="shared" si="191"/>
        <v>3317.6470588235297</v>
      </c>
      <c r="O1276" s="33">
        <f t="shared" si="192"/>
        <v>128.17281912525351</v>
      </c>
      <c r="P1276" s="34">
        <f>IF(INDEX($O$2:$O$4095,MATCH($B$8,$O$2:$O$4095,1)+ROWS(P$2:$P1276))&lt;=$B$9,INDEX($O$2:$O$4095,MATCH($B$8,$O$2:$O$4095,1)+ROWS(P$2:$P1276)),"")</f>
        <v>129.00726576047055</v>
      </c>
      <c r="Q1276" s="50">
        <f t="shared" si="189"/>
        <v>1293</v>
      </c>
      <c r="R1276" s="51">
        <f t="shared" ca="1" si="196"/>
        <v>189.92793850863342</v>
      </c>
      <c r="S1276" s="52">
        <f t="shared" ca="1" si="197"/>
        <v>2567</v>
      </c>
      <c r="T1276" s="39" t="str">
        <f t="shared" ca="1" si="193"/>
        <v>190,</v>
      </c>
      <c r="U1276" s="39" t="str">
        <f t="shared" ca="1" si="194"/>
        <v>189.9279,</v>
      </c>
      <c r="V1276" s="53" t="str">
        <f t="shared" ca="1" si="195"/>
        <v>18993,</v>
      </c>
      <c r="W1276" s="41"/>
      <c r="X1276" s="42"/>
      <c r="Y1276" s="42"/>
      <c r="Z1276" s="72"/>
      <c r="AA1276" s="42"/>
      <c r="AB1276" s="44"/>
      <c r="AC1276" s="45"/>
      <c r="AD1276" s="45"/>
      <c r="AE1276" s="45"/>
      <c r="AF1276" s="45"/>
      <c r="AG1276" s="45"/>
      <c r="AH1276" s="45"/>
      <c r="AI1276" s="45"/>
      <c r="AJ1276" s="45"/>
      <c r="AK1276" s="45"/>
      <c r="AL1276" s="45"/>
      <c r="AM1276" s="45"/>
    </row>
    <row r="1277" spans="11:39" x14ac:dyDescent="0.2">
      <c r="K1277" s="26"/>
      <c r="L1277" s="48">
        <v>1276</v>
      </c>
      <c r="M1277" s="49">
        <f t="shared" si="190"/>
        <v>1.0282783882783884</v>
      </c>
      <c r="N1277" s="33">
        <f t="shared" si="191"/>
        <v>3313.8714733542311</v>
      </c>
      <c r="O1277" s="33">
        <f t="shared" si="192"/>
        <v>128.21925377998662</v>
      </c>
      <c r="P1277" s="34">
        <f>IF(INDEX($O$2:$O$4095,MATCH($B$8,$O$2:$O$4095,1)+ROWS(P$2:$P1277))&lt;=$B$9,INDEX($O$2:$O$4095,MATCH($B$8,$O$2:$O$4095,1)+ROWS(P$2:$P1277)),"")</f>
        <v>129.05354024347452</v>
      </c>
      <c r="Q1277" s="50">
        <f t="shared" si="189"/>
        <v>1294</v>
      </c>
      <c r="R1277" s="51">
        <f t="shared" ca="1" si="196"/>
        <v>190.04135268181733</v>
      </c>
      <c r="S1277" s="52">
        <f t="shared" ca="1" si="197"/>
        <v>2569</v>
      </c>
      <c r="T1277" s="39" t="str">
        <f t="shared" ca="1" si="193"/>
        <v>190,</v>
      </c>
      <c r="U1277" s="39" t="str">
        <f t="shared" ca="1" si="194"/>
        <v>190.0414,</v>
      </c>
      <c r="V1277" s="53" t="str">
        <f t="shared" ca="1" si="195"/>
        <v>19004,</v>
      </c>
      <c r="W1277" s="41"/>
      <c r="X1277" s="42"/>
      <c r="Y1277" s="42"/>
      <c r="Z1277" s="72"/>
      <c r="AA1277" s="42"/>
      <c r="AB1277" s="44"/>
      <c r="AC1277" s="45"/>
      <c r="AD1277" s="45"/>
      <c r="AE1277" s="45"/>
      <c r="AF1277" s="45"/>
      <c r="AG1277" s="45"/>
      <c r="AH1277" s="45"/>
      <c r="AI1277" s="45"/>
      <c r="AJ1277" s="45"/>
      <c r="AK1277" s="45"/>
      <c r="AL1277" s="45"/>
      <c r="AM1277" s="45"/>
    </row>
    <row r="1278" spans="11:39" x14ac:dyDescent="0.2">
      <c r="K1278" s="26"/>
      <c r="L1278" s="48">
        <v>1277</v>
      </c>
      <c r="M1278" s="49">
        <f t="shared" si="190"/>
        <v>1.0290842490842489</v>
      </c>
      <c r="N1278" s="33">
        <f t="shared" si="191"/>
        <v>3310.1018010963198</v>
      </c>
      <c r="O1278" s="33">
        <f t="shared" si="192"/>
        <v>128.2656792599031</v>
      </c>
      <c r="P1278" s="34">
        <f>IF(INDEX($O$2:$O$4095,MATCH($B$8,$O$2:$O$4095,1)+ROWS(P$2:$P1278))&lt;=$B$9,INDEX($O$2:$O$4095,MATCH($B$8,$O$2:$O$4095,1)+ROWS(P$2:$P1278)),"")</f>
        <v>129.09980613415905</v>
      </c>
      <c r="Q1278" s="50">
        <f t="shared" si="189"/>
        <v>1295</v>
      </c>
      <c r="R1278" s="51">
        <f t="shared" ca="1" si="196"/>
        <v>190.15488283049848</v>
      </c>
      <c r="S1278" s="52">
        <f t="shared" ca="1" si="197"/>
        <v>2571</v>
      </c>
      <c r="T1278" s="39" t="str">
        <f t="shared" ca="1" si="193"/>
        <v>190,</v>
      </c>
      <c r="U1278" s="39" t="str">
        <f t="shared" ca="1" si="194"/>
        <v>190.1549,</v>
      </c>
      <c r="V1278" s="53" t="str">
        <f t="shared" ca="1" si="195"/>
        <v>19015,</v>
      </c>
      <c r="W1278" s="41"/>
      <c r="X1278" s="42"/>
      <c r="Y1278" s="42"/>
      <c r="Z1278" s="72"/>
      <c r="AA1278" s="42"/>
      <c r="AB1278" s="44"/>
      <c r="AC1278" s="45"/>
      <c r="AD1278" s="45"/>
      <c r="AE1278" s="45"/>
      <c r="AF1278" s="45"/>
      <c r="AG1278" s="45"/>
      <c r="AH1278" s="45"/>
      <c r="AI1278" s="45"/>
      <c r="AJ1278" s="45"/>
      <c r="AK1278" s="45"/>
      <c r="AL1278" s="45"/>
      <c r="AM1278" s="45"/>
    </row>
    <row r="1279" spans="11:39" x14ac:dyDescent="0.2">
      <c r="K1279" s="26"/>
      <c r="L1279" s="48">
        <v>1278</v>
      </c>
      <c r="M1279" s="49">
        <f t="shared" si="190"/>
        <v>1.0298901098901099</v>
      </c>
      <c r="N1279" s="33">
        <f t="shared" si="191"/>
        <v>3306.3380281690138</v>
      </c>
      <c r="O1279" s="33">
        <f t="shared" si="192"/>
        <v>128.31209559778478</v>
      </c>
      <c r="P1279" s="34">
        <f>IF(INDEX($O$2:$O$4095,MATCH($B$8,$O$2:$O$4095,1)+ROWS(P$2:$P1279))&lt;=$B$9,INDEX($O$2:$O$4095,MATCH($B$8,$O$2:$O$4095,1)+ROWS(P$2:$P1279)),"")</f>
        <v>129.14606346442531</v>
      </c>
      <c r="Q1279" s="50">
        <f t="shared" si="189"/>
        <v>1296</v>
      </c>
      <c r="R1279" s="51">
        <f t="shared" ca="1" si="196"/>
        <v>190.26852938092185</v>
      </c>
      <c r="S1279" s="52">
        <f t="shared" ca="1" si="197"/>
        <v>2573</v>
      </c>
      <c r="T1279" s="39" t="str">
        <f t="shared" ca="1" si="193"/>
        <v>190,</v>
      </c>
      <c r="U1279" s="39" t="str">
        <f t="shared" ca="1" si="194"/>
        <v>190.2685,</v>
      </c>
      <c r="V1279" s="53" t="str">
        <f t="shared" ca="1" si="195"/>
        <v>19027,</v>
      </c>
      <c r="W1279" s="41"/>
      <c r="X1279" s="42"/>
      <c r="Y1279" s="42"/>
      <c r="Z1279" s="72"/>
      <c r="AA1279" s="42"/>
      <c r="AB1279" s="44"/>
      <c r="AC1279" s="45"/>
      <c r="AD1279" s="45"/>
      <c r="AE1279" s="45"/>
      <c r="AF1279" s="45"/>
      <c r="AG1279" s="45"/>
      <c r="AH1279" s="45"/>
      <c r="AI1279" s="45"/>
      <c r="AJ1279" s="45"/>
      <c r="AK1279" s="45"/>
      <c r="AL1279" s="45"/>
      <c r="AM1279" s="45"/>
    </row>
    <row r="1280" spans="11:39" x14ac:dyDescent="0.2">
      <c r="K1280" s="26"/>
      <c r="L1280" s="48">
        <v>1279</v>
      </c>
      <c r="M1280" s="49">
        <f t="shared" si="190"/>
        <v>1.0306959706959706</v>
      </c>
      <c r="N1280" s="33">
        <f t="shared" si="191"/>
        <v>3302.5801407349495</v>
      </c>
      <c r="O1280" s="33">
        <f t="shared" si="192"/>
        <v>128.35850282636272</v>
      </c>
      <c r="P1280" s="34">
        <f>IF(INDEX($O$2:$O$4095,MATCH($B$8,$O$2:$O$4095,1)+ROWS(P$2:$P1280))&lt;=$B$9,INDEX($O$2:$O$4095,MATCH($B$8,$O$2:$O$4095,1)+ROWS(P$2:$P1280)),"")</f>
        <v>129.19231226612726</v>
      </c>
      <c r="Q1280" s="50">
        <f t="shared" si="189"/>
        <v>1297</v>
      </c>
      <c r="R1280" s="51">
        <f t="shared" ca="1" si="196"/>
        <v>190.38229276098161</v>
      </c>
      <c r="S1280" s="52">
        <f t="shared" ca="1" si="197"/>
        <v>2575</v>
      </c>
      <c r="T1280" s="39" t="str">
        <f t="shared" ca="1" si="193"/>
        <v>190,</v>
      </c>
      <c r="U1280" s="39" t="str">
        <f t="shared" ca="1" si="194"/>
        <v>190.3823,</v>
      </c>
      <c r="V1280" s="53" t="str">
        <f t="shared" ca="1" si="195"/>
        <v>19038,</v>
      </c>
      <c r="W1280" s="41"/>
      <c r="X1280" s="42"/>
      <c r="Y1280" s="42"/>
      <c r="Z1280" s="72"/>
      <c r="AA1280" s="42"/>
      <c r="AB1280" s="44"/>
      <c r="AC1280" s="45"/>
      <c r="AD1280" s="45"/>
      <c r="AE1280" s="45"/>
      <c r="AF1280" s="45"/>
      <c r="AG1280" s="45"/>
      <c r="AH1280" s="45"/>
      <c r="AI1280" s="45"/>
      <c r="AJ1280" s="45"/>
      <c r="AK1280" s="45"/>
      <c r="AL1280" s="45"/>
      <c r="AM1280" s="45"/>
    </row>
    <row r="1281" spans="11:39" x14ac:dyDescent="0.2">
      <c r="K1281" s="26"/>
      <c r="L1281" s="48">
        <v>1280</v>
      </c>
      <c r="M1281" s="49">
        <f t="shared" si="190"/>
        <v>1.0315018315018316</v>
      </c>
      <c r="N1281" s="33">
        <f t="shared" si="191"/>
        <v>3298.8281249999995</v>
      </c>
      <c r="O1281" s="33">
        <f t="shared" si="192"/>
        <v>128.40490097831781</v>
      </c>
      <c r="P1281" s="34">
        <f>IF(INDEX($O$2:$O$4095,MATCH($B$8,$O$2:$O$4095,1)+ROWS(P$2:$P1281))&lt;=$B$9,INDEX($O$2:$O$4095,MATCH($B$8,$O$2:$O$4095,1)+ROWS(P$2:$P1281)),"")</f>
        <v>129.23855257107169</v>
      </c>
      <c r="Q1281" s="50">
        <f t="shared" si="189"/>
        <v>1298</v>
      </c>
      <c r="R1281" s="51">
        <f t="shared" ca="1" si="196"/>
        <v>190.49617340023087</v>
      </c>
      <c r="S1281" s="52">
        <f t="shared" ca="1" si="197"/>
        <v>2577</v>
      </c>
      <c r="T1281" s="39" t="str">
        <f t="shared" ca="1" si="193"/>
        <v>190,</v>
      </c>
      <c r="U1281" s="39" t="str">
        <f t="shared" ca="1" si="194"/>
        <v>190.4962,</v>
      </c>
      <c r="V1281" s="53" t="str">
        <f t="shared" ca="1" si="195"/>
        <v>19050,</v>
      </c>
      <c r="W1281" s="41"/>
      <c r="X1281" s="42"/>
      <c r="Y1281" s="42"/>
      <c r="Z1281" s="72"/>
      <c r="AA1281" s="42"/>
      <c r="AB1281" s="44"/>
      <c r="AC1281" s="45"/>
      <c r="AD1281" s="45"/>
      <c r="AE1281" s="45"/>
      <c r="AF1281" s="45"/>
      <c r="AG1281" s="45"/>
      <c r="AH1281" s="45"/>
      <c r="AI1281" s="45"/>
      <c r="AJ1281" s="45"/>
      <c r="AK1281" s="45"/>
      <c r="AL1281" s="45"/>
      <c r="AM1281" s="45"/>
    </row>
    <row r="1282" spans="11:39" x14ac:dyDescent="0.2">
      <c r="K1282" s="26"/>
      <c r="L1282" s="48">
        <v>1281</v>
      </c>
      <c r="M1282" s="49">
        <f t="shared" si="190"/>
        <v>1.0323076923076924</v>
      </c>
      <c r="N1282" s="33">
        <f t="shared" si="191"/>
        <v>3295.0819672131142</v>
      </c>
      <c r="O1282" s="33">
        <f t="shared" si="192"/>
        <v>128.45129008628084</v>
      </c>
      <c r="P1282" s="34">
        <f>IF(INDEX($O$2:$O$4095,MATCH($B$8,$O$2:$O$4095,1)+ROWS(P$2:$P1282))&lt;=$B$9,INDEX($O$2:$O$4095,MATCH($B$8,$O$2:$O$4095,1)+ROWS(P$2:$P1282)),"")</f>
        <v>129.28478441101885</v>
      </c>
      <c r="Q1282" s="50">
        <f t="shared" ref="Q1282:Q1345" si="198">INDEX($L$2:$L$4095,MATCH($P1282,$O$2:$O$4095,0))</f>
        <v>1299</v>
      </c>
      <c r="R1282" s="51">
        <f t="shared" ca="1" si="196"/>
        <v>190.61017172989165</v>
      </c>
      <c r="S1282" s="52">
        <f t="shared" ca="1" si="197"/>
        <v>2579</v>
      </c>
      <c r="T1282" s="39" t="str">
        <f t="shared" ca="1" si="193"/>
        <v>191,</v>
      </c>
      <c r="U1282" s="39" t="str">
        <f t="shared" ca="1" si="194"/>
        <v>190.6102,</v>
      </c>
      <c r="V1282" s="53" t="str">
        <f t="shared" ca="1" si="195"/>
        <v>19061,</v>
      </c>
      <c r="W1282" s="41"/>
      <c r="X1282" s="42"/>
      <c r="Y1282" s="42"/>
      <c r="Z1282" s="72"/>
      <c r="AA1282" s="42"/>
      <c r="AB1282" s="44"/>
      <c r="AC1282" s="45"/>
      <c r="AD1282" s="45"/>
      <c r="AE1282" s="45"/>
      <c r="AF1282" s="45"/>
      <c r="AG1282" s="45"/>
      <c r="AH1282" s="45"/>
      <c r="AI1282" s="45"/>
      <c r="AJ1282" s="45"/>
      <c r="AK1282" s="45"/>
      <c r="AL1282" s="45"/>
      <c r="AM1282" s="45"/>
    </row>
    <row r="1283" spans="11:39" x14ac:dyDescent="0.2">
      <c r="K1283" s="26"/>
      <c r="L1283" s="48">
        <v>1282</v>
      </c>
      <c r="M1283" s="49">
        <f t="shared" ref="M1283:M1346" si="199">(L1283*$B$5)/($B$6-1)</f>
        <v>1.0331135531135529</v>
      </c>
      <c r="N1283" s="33">
        <f t="shared" ref="N1283:N1346" si="200">IF($B$7="Upper Leg",$B$4*(($B$5/M1283)-1),$B$4*(1/(($B$5/M1283)-1)))</f>
        <v>3291.3416536661475</v>
      </c>
      <c r="O1283" s="33">
        <f t="shared" ref="O1283:O1346" si="201">($B$2/LN(N1283/($B$3*EXP(-$B$2/298.15))))-273.15</f>
        <v>128.49767018283268</v>
      </c>
      <c r="P1283" s="34">
        <f>IF(INDEX($O$2:$O$4095,MATCH($B$8,$O$2:$O$4095,1)+ROWS(P$2:$P1283))&lt;=$B$9,INDEX($O$2:$O$4095,MATCH($B$8,$O$2:$O$4095,1)+ROWS(P$2:$P1283)),"")</f>
        <v>129.33100781768201</v>
      </c>
      <c r="Q1283" s="50">
        <f t="shared" si="198"/>
        <v>1300</v>
      </c>
      <c r="R1283" s="51">
        <f t="shared" ca="1" si="196"/>
        <v>190.72428818286488</v>
      </c>
      <c r="S1283" s="52">
        <f t="shared" ca="1" si="197"/>
        <v>2581</v>
      </c>
      <c r="T1283" s="39" t="str">
        <f t="shared" ref="T1283:T1346" ca="1" si="202">ROUND(R1283,0)&amp;","</f>
        <v>191,</v>
      </c>
      <c r="U1283" s="39" t="str">
        <f t="shared" ref="U1283:U1346" ca="1" si="203">ROUND(R1283,4)&amp;","</f>
        <v>190.7243,</v>
      </c>
      <c r="V1283" s="53" t="str">
        <f t="shared" ref="V1283:V1346" ca="1" si="204">ROUND(R1283*$B$11,0)&amp;","</f>
        <v>19072,</v>
      </c>
      <c r="W1283" s="41"/>
      <c r="X1283" s="42"/>
      <c r="Y1283" s="42"/>
      <c r="Z1283" s="72"/>
      <c r="AA1283" s="42"/>
      <c r="AB1283" s="44"/>
      <c r="AC1283" s="45"/>
      <c r="AD1283" s="45"/>
      <c r="AE1283" s="45"/>
      <c r="AF1283" s="45"/>
      <c r="AG1283" s="45"/>
      <c r="AH1283" s="45"/>
      <c r="AI1283" s="45"/>
      <c r="AJ1283" s="45"/>
      <c r="AK1283" s="45"/>
      <c r="AL1283" s="45"/>
      <c r="AM1283" s="45"/>
    </row>
    <row r="1284" spans="11:39" x14ac:dyDescent="0.2">
      <c r="K1284" s="26"/>
      <c r="L1284" s="48">
        <v>1283</v>
      </c>
      <c r="M1284" s="49">
        <f t="shared" si="199"/>
        <v>1.0339194139194139</v>
      </c>
      <c r="N1284" s="33">
        <f t="shared" si="200"/>
        <v>3287.6071706936864</v>
      </c>
      <c r="O1284" s="33">
        <f t="shared" si="201"/>
        <v>128.54404130050443</v>
      </c>
      <c r="P1284" s="34">
        <f>IF(INDEX($O$2:$O$4095,MATCH($B$8,$O$2:$O$4095,1)+ROWS(P$2:$P1284))&lt;=$B$9,INDEX($O$2:$O$4095,MATCH($B$8,$O$2:$O$4095,1)+ROWS(P$2:$P1284)),"")</f>
        <v>129.3772228227279</v>
      </c>
      <c r="Q1284" s="50">
        <f t="shared" si="198"/>
        <v>1301</v>
      </c>
      <c r="R1284" s="51">
        <f t="shared" ref="R1284:R1347" ca="1" si="205">INDIRECT("P"&amp;((ROW(P1284)-2)*$B$10)+2,TRUE)</f>
        <v>190.83852319374017</v>
      </c>
      <c r="S1284" s="52">
        <f t="shared" ca="1" si="197"/>
        <v>2583</v>
      </c>
      <c r="T1284" s="39" t="str">
        <f t="shared" ca="1" si="202"/>
        <v>191,</v>
      </c>
      <c r="U1284" s="39" t="str">
        <f t="shared" ca="1" si="203"/>
        <v>190.8385,</v>
      </c>
      <c r="V1284" s="53" t="str">
        <f t="shared" ca="1" si="204"/>
        <v>19084,</v>
      </c>
      <c r="W1284" s="41"/>
      <c r="X1284" s="42"/>
      <c r="Y1284" s="42"/>
      <c r="Z1284" s="72"/>
      <c r="AA1284" s="42"/>
      <c r="AB1284" s="44"/>
      <c r="AC1284" s="45"/>
      <c r="AD1284" s="45"/>
      <c r="AE1284" s="45"/>
      <c r="AF1284" s="45"/>
      <c r="AG1284" s="45"/>
      <c r="AH1284" s="45"/>
      <c r="AI1284" s="45"/>
      <c r="AJ1284" s="45"/>
      <c r="AK1284" s="45"/>
      <c r="AL1284" s="45"/>
      <c r="AM1284" s="45"/>
    </row>
    <row r="1285" spans="11:39" x14ac:dyDescent="0.2">
      <c r="K1285" s="26"/>
      <c r="L1285" s="48">
        <v>1284</v>
      </c>
      <c r="M1285" s="49">
        <f t="shared" si="199"/>
        <v>1.0347252747252746</v>
      </c>
      <c r="N1285" s="33">
        <f t="shared" si="200"/>
        <v>3283.8785046728972</v>
      </c>
      <c r="O1285" s="33">
        <f t="shared" si="201"/>
        <v>128.59040347177773</v>
      </c>
      <c r="P1285" s="34">
        <f>IF(INDEX($O$2:$O$4095,MATCH($B$8,$O$2:$O$4095,1)+ROWS(P$2:$P1285))&lt;=$B$9,INDEX($O$2:$O$4095,MATCH($B$8,$O$2:$O$4095,1)+ROWS(P$2:$P1285)),"")</f>
        <v>129.42342945777733</v>
      </c>
      <c r="Q1285" s="50">
        <f t="shared" si="198"/>
        <v>1302</v>
      </c>
      <c r="R1285" s="51">
        <f t="shared" ca="1" si="205"/>
        <v>190.95287719880628</v>
      </c>
      <c r="S1285" s="52">
        <f t="shared" ca="1" si="197"/>
        <v>2585</v>
      </c>
      <c r="T1285" s="39" t="str">
        <f t="shared" ca="1" si="202"/>
        <v>191,</v>
      </c>
      <c r="U1285" s="39" t="str">
        <f t="shared" ca="1" si="203"/>
        <v>190.9529,</v>
      </c>
      <c r="V1285" s="53" t="str">
        <f t="shared" ca="1" si="204"/>
        <v>19095,</v>
      </c>
      <c r="W1285" s="41"/>
      <c r="X1285" s="42"/>
      <c r="Y1285" s="42"/>
      <c r="Z1285" s="72"/>
      <c r="AA1285" s="42"/>
      <c r="AB1285" s="44"/>
      <c r="AC1285" s="45"/>
      <c r="AD1285" s="45"/>
      <c r="AE1285" s="45"/>
      <c r="AF1285" s="45"/>
      <c r="AG1285" s="45"/>
      <c r="AH1285" s="45"/>
      <c r="AI1285" s="45"/>
      <c r="AJ1285" s="45"/>
      <c r="AK1285" s="45"/>
      <c r="AL1285" s="45"/>
      <c r="AM1285" s="45"/>
    </row>
    <row r="1286" spans="11:39" x14ac:dyDescent="0.2">
      <c r="K1286" s="26"/>
      <c r="L1286" s="48">
        <v>1285</v>
      </c>
      <c r="M1286" s="49">
        <f t="shared" si="199"/>
        <v>1.0355311355311356</v>
      </c>
      <c r="N1286" s="33">
        <f t="shared" si="200"/>
        <v>3280.1556420233455</v>
      </c>
      <c r="O1286" s="33">
        <f t="shared" si="201"/>
        <v>128.63675672908465</v>
      </c>
      <c r="P1286" s="34">
        <f>IF(INDEX($O$2:$O$4095,MATCH($B$8,$O$2:$O$4095,1)+ROWS(P$2:$P1286))&lt;=$B$9,INDEX($O$2:$O$4095,MATCH($B$8,$O$2:$O$4095,1)+ROWS(P$2:$P1286)),"")</f>
        <v>129.46962775440443</v>
      </c>
      <c r="Q1286" s="50">
        <f t="shared" si="198"/>
        <v>1303</v>
      </c>
      <c r="R1286" s="51">
        <f t="shared" ca="1" si="205"/>
        <v>191.06735063606101</v>
      </c>
      <c r="S1286" s="52">
        <f t="shared" ca="1" si="197"/>
        <v>2587</v>
      </c>
      <c r="T1286" s="39" t="str">
        <f t="shared" ca="1" si="202"/>
        <v>191,</v>
      </c>
      <c r="U1286" s="39" t="str">
        <f t="shared" ca="1" si="203"/>
        <v>191.0674,</v>
      </c>
      <c r="V1286" s="53" t="str">
        <f t="shared" ca="1" si="204"/>
        <v>19107,</v>
      </c>
      <c r="W1286" s="41"/>
      <c r="X1286" s="42"/>
      <c r="Y1286" s="42"/>
      <c r="Z1286" s="72"/>
      <c r="AA1286" s="42"/>
      <c r="AB1286" s="44"/>
      <c r="AC1286" s="45"/>
      <c r="AD1286" s="45"/>
      <c r="AE1286" s="45"/>
      <c r="AF1286" s="45"/>
      <c r="AG1286" s="45"/>
      <c r="AH1286" s="45"/>
      <c r="AI1286" s="45"/>
      <c r="AJ1286" s="45"/>
      <c r="AK1286" s="45"/>
      <c r="AL1286" s="45"/>
      <c r="AM1286" s="45"/>
    </row>
    <row r="1287" spans="11:39" x14ac:dyDescent="0.2">
      <c r="K1287" s="26"/>
      <c r="L1287" s="48">
        <v>1286</v>
      </c>
      <c r="M1287" s="49">
        <f t="shared" si="199"/>
        <v>1.0363369963369964</v>
      </c>
      <c r="N1287" s="33">
        <f t="shared" si="200"/>
        <v>3276.4385692068427</v>
      </c>
      <c r="O1287" s="33">
        <f t="shared" si="201"/>
        <v>128.68310110480826</v>
      </c>
      <c r="P1287" s="34">
        <f>IF(INDEX($O$2:$O$4095,MATCH($B$8,$O$2:$O$4095,1)+ROWS(P$2:$P1287))&lt;=$B$9,INDEX($O$2:$O$4095,MATCH($B$8,$O$2:$O$4095,1)+ROWS(P$2:$P1287)),"")</f>
        <v>129.51581774413785</v>
      </c>
      <c r="Q1287" s="50">
        <f t="shared" si="198"/>
        <v>1304</v>
      </c>
      <c r="R1287" s="51">
        <f t="shared" ca="1" si="205"/>
        <v>191.18194394522192</v>
      </c>
      <c r="S1287" s="52">
        <f t="shared" ca="1" si="197"/>
        <v>2589</v>
      </c>
      <c r="T1287" s="39" t="str">
        <f t="shared" ca="1" si="202"/>
        <v>191,</v>
      </c>
      <c r="U1287" s="39" t="str">
        <f t="shared" ca="1" si="203"/>
        <v>191.1819,</v>
      </c>
      <c r="V1287" s="53" t="str">
        <f t="shared" ca="1" si="204"/>
        <v>19118,</v>
      </c>
      <c r="W1287" s="41"/>
      <c r="X1287" s="42"/>
      <c r="Y1287" s="42"/>
      <c r="Z1287" s="72"/>
      <c r="AA1287" s="42"/>
      <c r="AB1287" s="44"/>
      <c r="AC1287" s="45"/>
      <c r="AD1287" s="45"/>
      <c r="AE1287" s="45"/>
      <c r="AF1287" s="45"/>
      <c r="AG1287" s="45"/>
      <c r="AH1287" s="45"/>
      <c r="AI1287" s="45"/>
      <c r="AJ1287" s="45"/>
      <c r="AK1287" s="45"/>
      <c r="AL1287" s="45"/>
      <c r="AM1287" s="45"/>
    </row>
    <row r="1288" spans="11:39" x14ac:dyDescent="0.2">
      <c r="K1288" s="26"/>
      <c r="L1288" s="48">
        <v>1287</v>
      </c>
      <c r="M1288" s="49">
        <f t="shared" si="199"/>
        <v>1.0371428571428569</v>
      </c>
      <c r="N1288" s="33">
        <f t="shared" si="200"/>
        <v>3272.7272727272739</v>
      </c>
      <c r="O1288" s="33">
        <f t="shared" si="201"/>
        <v>128.72943663128262</v>
      </c>
      <c r="P1288" s="34">
        <f>IF(INDEX($O$2:$O$4095,MATCH($B$8,$O$2:$O$4095,1)+ROWS(P$2:$P1288))&lt;=$B$9,INDEX($O$2:$O$4095,MATCH($B$8,$O$2:$O$4095,1)+ROWS(P$2:$P1288)),"")</f>
        <v>129.56199945846004</v>
      </c>
      <c r="Q1288" s="50">
        <f t="shared" si="198"/>
        <v>1305</v>
      </c>
      <c r="R1288" s="51">
        <f t="shared" ca="1" si="205"/>
        <v>191.29665756773619</v>
      </c>
      <c r="S1288" s="52">
        <f t="shared" ca="1" si="197"/>
        <v>2591</v>
      </c>
      <c r="T1288" s="39" t="str">
        <f t="shared" ca="1" si="202"/>
        <v>191,</v>
      </c>
      <c r="U1288" s="39" t="str">
        <f t="shared" ca="1" si="203"/>
        <v>191.2967,</v>
      </c>
      <c r="V1288" s="53" t="str">
        <f t="shared" ca="1" si="204"/>
        <v>19130,</v>
      </c>
      <c r="W1288" s="41"/>
      <c r="X1288" s="42"/>
      <c r="Y1288" s="42"/>
      <c r="Z1288" s="72"/>
      <c r="AA1288" s="42"/>
      <c r="AB1288" s="44"/>
      <c r="AC1288" s="45"/>
      <c r="AD1288" s="45"/>
      <c r="AE1288" s="45"/>
      <c r="AF1288" s="45"/>
      <c r="AG1288" s="45"/>
      <c r="AH1288" s="45"/>
      <c r="AI1288" s="45"/>
      <c r="AJ1288" s="45"/>
      <c r="AK1288" s="45"/>
      <c r="AL1288" s="45"/>
      <c r="AM1288" s="45"/>
    </row>
    <row r="1289" spans="11:39" x14ac:dyDescent="0.2">
      <c r="K1289" s="26"/>
      <c r="L1289" s="48">
        <v>1288</v>
      </c>
      <c r="M1289" s="49">
        <f t="shared" si="199"/>
        <v>1.0379487179487179</v>
      </c>
      <c r="N1289" s="33">
        <f t="shared" si="200"/>
        <v>3269.021739130435</v>
      </c>
      <c r="O1289" s="33">
        <f t="shared" si="201"/>
        <v>128.77576334079288</v>
      </c>
      <c r="P1289" s="34">
        <f>IF(INDEX($O$2:$O$4095,MATCH($B$8,$O$2:$O$4095,1)+ROWS(P$2:$P1289))&lt;=$B$9,INDEX($O$2:$O$4095,MATCH($B$8,$O$2:$O$4095,1)+ROWS(P$2:$P1289)),"")</f>
        <v>129.6081729288079</v>
      </c>
      <c r="Q1289" s="50">
        <f t="shared" si="198"/>
        <v>1306</v>
      </c>
      <c r="R1289" s="51">
        <f t="shared" ca="1" si="205"/>
        <v>191.41149194679105</v>
      </c>
      <c r="S1289" s="52">
        <f t="shared" ref="S1289:S1352" ca="1" si="206">INDEX($L$2:$L$4095,MATCH($R1289,$O$2:$O$4095,0))</f>
        <v>2593</v>
      </c>
      <c r="T1289" s="39" t="str">
        <f t="shared" ca="1" si="202"/>
        <v>191,</v>
      </c>
      <c r="U1289" s="39" t="str">
        <f t="shared" ca="1" si="203"/>
        <v>191.4115,</v>
      </c>
      <c r="V1289" s="53" t="str">
        <f t="shared" ca="1" si="204"/>
        <v>19141,</v>
      </c>
      <c r="W1289" s="41"/>
      <c r="X1289" s="42"/>
      <c r="Y1289" s="42"/>
      <c r="Z1289" s="72"/>
      <c r="AA1289" s="42"/>
      <c r="AB1289" s="44"/>
      <c r="AC1289" s="45"/>
      <c r="AD1289" s="45"/>
      <c r="AE1289" s="45"/>
      <c r="AF1289" s="45"/>
      <c r="AG1289" s="45"/>
      <c r="AH1289" s="45"/>
      <c r="AI1289" s="45"/>
      <c r="AJ1289" s="45"/>
      <c r="AK1289" s="45"/>
      <c r="AL1289" s="45"/>
      <c r="AM1289" s="45"/>
    </row>
    <row r="1290" spans="11:39" x14ac:dyDescent="0.2">
      <c r="K1290" s="26"/>
      <c r="L1290" s="48">
        <v>1289</v>
      </c>
      <c r="M1290" s="49">
        <f t="shared" si="199"/>
        <v>1.0387545787545787</v>
      </c>
      <c r="N1290" s="33">
        <f t="shared" si="200"/>
        <v>3265.3219550038789</v>
      </c>
      <c r="O1290" s="33">
        <f t="shared" si="201"/>
        <v>128.82208126557566</v>
      </c>
      <c r="P1290" s="34">
        <f>IF(INDEX($O$2:$O$4095,MATCH($B$8,$O$2:$O$4095,1)+ROWS(P$2:$P1290))&lt;=$B$9,INDEX($O$2:$O$4095,MATCH($B$8,$O$2:$O$4095,1)+ROWS(P$2:$P1290)),"")</f>
        <v>129.654338186573</v>
      </c>
      <c r="Q1290" s="50">
        <f t="shared" si="198"/>
        <v>1307</v>
      </c>
      <c r="R1290" s="51">
        <f t="shared" ca="1" si="205"/>
        <v>191.52644752732454</v>
      </c>
      <c r="S1290" s="52">
        <f t="shared" ca="1" si="206"/>
        <v>2595</v>
      </c>
      <c r="T1290" s="39" t="str">
        <f t="shared" ca="1" si="202"/>
        <v>192,</v>
      </c>
      <c r="U1290" s="39" t="str">
        <f t="shared" ca="1" si="203"/>
        <v>191.5264,</v>
      </c>
      <c r="V1290" s="53" t="str">
        <f t="shared" ca="1" si="204"/>
        <v>19153,</v>
      </c>
      <c r="W1290" s="41"/>
      <c r="X1290" s="42"/>
      <c r="Y1290" s="42"/>
      <c r="Z1290" s="72"/>
      <c r="AA1290" s="42"/>
      <c r="AB1290" s="44"/>
      <c r="AC1290" s="45"/>
      <c r="AD1290" s="45"/>
      <c r="AE1290" s="45"/>
      <c r="AF1290" s="45"/>
      <c r="AG1290" s="45"/>
      <c r="AH1290" s="45"/>
      <c r="AI1290" s="45"/>
      <c r="AJ1290" s="45"/>
      <c r="AK1290" s="45"/>
      <c r="AL1290" s="45"/>
      <c r="AM1290" s="45"/>
    </row>
    <row r="1291" spans="11:39" x14ac:dyDescent="0.2">
      <c r="K1291" s="26"/>
      <c r="L1291" s="48">
        <v>1290</v>
      </c>
      <c r="M1291" s="49">
        <f t="shared" si="199"/>
        <v>1.0395604395604396</v>
      </c>
      <c r="N1291" s="33">
        <f t="shared" si="200"/>
        <v>3261.6279069767434</v>
      </c>
      <c r="O1291" s="33">
        <f t="shared" si="201"/>
        <v>128.86839043781896</v>
      </c>
      <c r="P1291" s="34">
        <f>IF(INDEX($O$2:$O$4095,MATCH($B$8,$O$2:$O$4095,1)+ROWS(P$2:$P1291))&lt;=$B$9,INDEX($O$2:$O$4095,MATCH($B$8,$O$2:$O$4095,1)+ROWS(P$2:$P1291)),"")</f>
        <v>129.70049526310146</v>
      </c>
      <c r="Q1291" s="50">
        <f t="shared" si="198"/>
        <v>1308</v>
      </c>
      <c r="R1291" s="51">
        <f t="shared" ca="1" si="205"/>
        <v>191.64152475603572</v>
      </c>
      <c r="S1291" s="52">
        <f t="shared" ca="1" si="206"/>
        <v>2597</v>
      </c>
      <c r="T1291" s="39" t="str">
        <f t="shared" ca="1" si="202"/>
        <v>192,</v>
      </c>
      <c r="U1291" s="39" t="str">
        <f t="shared" ca="1" si="203"/>
        <v>191.6415,</v>
      </c>
      <c r="V1291" s="53" t="str">
        <f t="shared" ca="1" si="204"/>
        <v>19164,</v>
      </c>
      <c r="W1291" s="41"/>
      <c r="X1291" s="42"/>
      <c r="Y1291" s="42"/>
      <c r="Z1291" s="72"/>
      <c r="AA1291" s="42"/>
      <c r="AB1291" s="44"/>
      <c r="AC1291" s="45"/>
      <c r="AD1291" s="45"/>
      <c r="AE1291" s="45"/>
      <c r="AF1291" s="45"/>
      <c r="AG1291" s="45"/>
      <c r="AH1291" s="45"/>
      <c r="AI1291" s="45"/>
      <c r="AJ1291" s="45"/>
      <c r="AK1291" s="45"/>
      <c r="AL1291" s="45"/>
      <c r="AM1291" s="45"/>
    </row>
    <row r="1292" spans="11:39" x14ac:dyDescent="0.2">
      <c r="K1292" s="26"/>
      <c r="L1292" s="48">
        <v>1291</v>
      </c>
      <c r="M1292" s="49">
        <f t="shared" si="199"/>
        <v>1.0403663003663004</v>
      </c>
      <c r="N1292" s="33">
        <f t="shared" si="200"/>
        <v>3257.9395817195968</v>
      </c>
      <c r="O1292" s="33">
        <f t="shared" si="201"/>
        <v>128.91469088966278</v>
      </c>
      <c r="P1292" s="34">
        <f>IF(INDEX($O$2:$O$4095,MATCH($B$8,$O$2:$O$4095,1)+ROWS(P$2:$P1292))&lt;=$B$9,INDEX($O$2:$O$4095,MATCH($B$8,$O$2:$O$4095,1)+ROWS(P$2:$P1292)),"")</f>
        <v>129.74664418969439</v>
      </c>
      <c r="Q1292" s="50">
        <f t="shared" si="198"/>
        <v>1309</v>
      </c>
      <c r="R1292" s="51">
        <f t="shared" ca="1" si="205"/>
        <v>191.75672408139582</v>
      </c>
      <c r="S1292" s="52">
        <f t="shared" ca="1" si="206"/>
        <v>2599</v>
      </c>
      <c r="T1292" s="39" t="str">
        <f t="shared" ca="1" si="202"/>
        <v>192,</v>
      </c>
      <c r="U1292" s="39" t="str">
        <f t="shared" ca="1" si="203"/>
        <v>191.7567,</v>
      </c>
      <c r="V1292" s="53" t="str">
        <f t="shared" ca="1" si="204"/>
        <v>19176,</v>
      </c>
      <c r="W1292" s="41"/>
      <c r="X1292" s="42"/>
      <c r="Y1292" s="42"/>
      <c r="Z1292" s="72"/>
      <c r="AA1292" s="42"/>
      <c r="AB1292" s="44"/>
      <c r="AC1292" s="45"/>
      <c r="AD1292" s="45"/>
      <c r="AE1292" s="45"/>
      <c r="AF1292" s="45"/>
      <c r="AG1292" s="45"/>
      <c r="AH1292" s="45"/>
      <c r="AI1292" s="45"/>
      <c r="AJ1292" s="45"/>
      <c r="AK1292" s="45"/>
      <c r="AL1292" s="45"/>
      <c r="AM1292" s="45"/>
    </row>
    <row r="1293" spans="11:39" x14ac:dyDescent="0.2">
      <c r="K1293" s="26"/>
      <c r="L1293" s="48">
        <v>1292</v>
      </c>
      <c r="M1293" s="49">
        <f t="shared" si="199"/>
        <v>1.0411721611721609</v>
      </c>
      <c r="N1293" s="33">
        <f t="shared" si="200"/>
        <v>3254.2569659442729</v>
      </c>
      <c r="O1293" s="33">
        <f t="shared" si="201"/>
        <v>128.9609826531987</v>
      </c>
      <c r="P1293" s="34">
        <f>IF(INDEX($O$2:$O$4095,MATCH($B$8,$O$2:$O$4095,1)+ROWS(P$2:$P1293))&lt;=$B$9,INDEX($O$2:$O$4095,MATCH($B$8,$O$2:$O$4095,1)+ROWS(P$2:$P1293)),"")</f>
        <v>129.79278499760784</v>
      </c>
      <c r="Q1293" s="50">
        <f t="shared" si="198"/>
        <v>1310</v>
      </c>
      <c r="R1293" s="51">
        <f t="shared" ca="1" si="205"/>
        <v>191.87204595365802</v>
      </c>
      <c r="S1293" s="52">
        <f t="shared" ca="1" si="206"/>
        <v>2601</v>
      </c>
      <c r="T1293" s="39" t="str">
        <f t="shared" ca="1" si="202"/>
        <v>192,</v>
      </c>
      <c r="U1293" s="39" t="str">
        <f t="shared" ca="1" si="203"/>
        <v>191.872,</v>
      </c>
      <c r="V1293" s="53" t="str">
        <f t="shared" ca="1" si="204"/>
        <v>19187,</v>
      </c>
      <c r="W1293" s="41"/>
      <c r="X1293" s="42"/>
      <c r="Y1293" s="42"/>
      <c r="Z1293" s="72"/>
      <c r="AA1293" s="42"/>
      <c r="AB1293" s="44"/>
      <c r="AC1293" s="45"/>
      <c r="AD1293" s="45"/>
      <c r="AE1293" s="45"/>
      <c r="AF1293" s="45"/>
      <c r="AG1293" s="45"/>
      <c r="AH1293" s="45"/>
      <c r="AI1293" s="45"/>
      <c r="AJ1293" s="45"/>
      <c r="AK1293" s="45"/>
      <c r="AL1293" s="45"/>
      <c r="AM1293" s="45"/>
    </row>
    <row r="1294" spans="11:39" x14ac:dyDescent="0.2">
      <c r="K1294" s="26"/>
      <c r="L1294" s="48">
        <v>1293</v>
      </c>
      <c r="M1294" s="49">
        <f t="shared" si="199"/>
        <v>1.0419780219780219</v>
      </c>
      <c r="N1294" s="33">
        <f t="shared" si="200"/>
        <v>3250.5800464037125</v>
      </c>
      <c r="O1294" s="33">
        <f t="shared" si="201"/>
        <v>129.00726576047055</v>
      </c>
      <c r="P1294" s="34">
        <f>IF(INDEX($O$2:$O$4095,MATCH($B$8,$O$2:$O$4095,1)+ROWS(P$2:$P1294))&lt;=$B$9,INDEX($O$2:$O$4095,MATCH($B$8,$O$2:$O$4095,1)+ROWS(P$2:$P1294)),"")</f>
        <v>129.83891771805304</v>
      </c>
      <c r="Q1294" s="50">
        <f t="shared" si="198"/>
        <v>1311</v>
      </c>
      <c r="R1294" s="51">
        <f t="shared" ca="1" si="205"/>
        <v>191.98749082486933</v>
      </c>
      <c r="S1294" s="52">
        <f t="shared" ca="1" si="206"/>
        <v>2603</v>
      </c>
      <c r="T1294" s="39" t="str">
        <f t="shared" ca="1" si="202"/>
        <v>192,</v>
      </c>
      <c r="U1294" s="39" t="str">
        <f t="shared" ca="1" si="203"/>
        <v>191.9875,</v>
      </c>
      <c r="V1294" s="53" t="str">
        <f t="shared" ca="1" si="204"/>
        <v>19199,</v>
      </c>
      <c r="W1294" s="41"/>
      <c r="X1294" s="42"/>
      <c r="Y1294" s="42"/>
      <c r="Z1294" s="72"/>
      <c r="AA1294" s="42"/>
      <c r="AB1294" s="44"/>
      <c r="AC1294" s="45"/>
      <c r="AD1294" s="45"/>
      <c r="AE1294" s="45"/>
      <c r="AF1294" s="45"/>
      <c r="AG1294" s="45"/>
      <c r="AH1294" s="45"/>
      <c r="AI1294" s="45"/>
      <c r="AJ1294" s="45"/>
      <c r="AK1294" s="45"/>
      <c r="AL1294" s="45"/>
      <c r="AM1294" s="45"/>
    </row>
    <row r="1295" spans="11:39" x14ac:dyDescent="0.2">
      <c r="K1295" s="26"/>
      <c r="L1295" s="48">
        <v>1294</v>
      </c>
      <c r="M1295" s="49">
        <f t="shared" si="199"/>
        <v>1.0427838827838827</v>
      </c>
      <c r="N1295" s="33">
        <f t="shared" si="200"/>
        <v>3246.9088098918087</v>
      </c>
      <c r="O1295" s="33">
        <f t="shared" si="201"/>
        <v>129.05354024347452</v>
      </c>
      <c r="P1295" s="34">
        <f>IF(INDEX($O$2:$O$4095,MATCH($B$8,$O$2:$O$4095,1)+ROWS(P$2:$P1295))&lt;=$B$9,INDEX($O$2:$O$4095,MATCH($B$8,$O$2:$O$4095,1)+ROWS(P$2:$P1295)),"")</f>
        <v>129.88504238219684</v>
      </c>
      <c r="Q1295" s="50">
        <f t="shared" si="198"/>
        <v>1312</v>
      </c>
      <c r="R1295" s="51">
        <f t="shared" ca="1" si="205"/>
        <v>192.10305914888033</v>
      </c>
      <c r="S1295" s="52">
        <f t="shared" ca="1" si="206"/>
        <v>2605</v>
      </c>
      <c r="T1295" s="39" t="str">
        <f t="shared" ca="1" si="202"/>
        <v>192,</v>
      </c>
      <c r="U1295" s="39" t="str">
        <f t="shared" ca="1" si="203"/>
        <v>192.1031,</v>
      </c>
      <c r="V1295" s="53" t="str">
        <f t="shared" ca="1" si="204"/>
        <v>19210,</v>
      </c>
      <c r="W1295" s="41"/>
      <c r="X1295" s="42"/>
      <c r="Y1295" s="42"/>
      <c r="Z1295" s="72"/>
      <c r="AA1295" s="42"/>
      <c r="AB1295" s="44"/>
      <c r="AC1295" s="45"/>
      <c r="AD1295" s="45"/>
      <c r="AE1295" s="45"/>
      <c r="AF1295" s="45"/>
      <c r="AG1295" s="45"/>
      <c r="AH1295" s="45"/>
      <c r="AI1295" s="45"/>
      <c r="AJ1295" s="45"/>
      <c r="AK1295" s="45"/>
      <c r="AL1295" s="45"/>
      <c r="AM1295" s="45"/>
    </row>
    <row r="1296" spans="11:39" x14ac:dyDescent="0.2">
      <c r="K1296" s="26"/>
      <c r="L1296" s="48">
        <v>1295</v>
      </c>
      <c r="M1296" s="49">
        <f t="shared" si="199"/>
        <v>1.0435897435897437</v>
      </c>
      <c r="N1296" s="33">
        <f t="shared" si="200"/>
        <v>3243.2432432432429</v>
      </c>
      <c r="O1296" s="33">
        <f t="shared" si="201"/>
        <v>129.09980613415905</v>
      </c>
      <c r="P1296" s="34">
        <f>IF(INDEX($O$2:$O$4095,MATCH($B$8,$O$2:$O$4095,1)+ROWS(P$2:$P1296))&lt;=$B$9,INDEX($O$2:$O$4095,MATCH($B$8,$O$2:$O$4095,1)+ROWS(P$2:$P1296)),"")</f>
        <v>129.93115902116136</v>
      </c>
      <c r="Q1296" s="50">
        <f t="shared" si="198"/>
        <v>1313</v>
      </c>
      <c r="R1296" s="51">
        <f t="shared" ca="1" si="205"/>
        <v>192.21875138135692</v>
      </c>
      <c r="S1296" s="52">
        <f t="shared" ca="1" si="206"/>
        <v>2607</v>
      </c>
      <c r="T1296" s="39" t="str">
        <f t="shared" ca="1" si="202"/>
        <v>192,</v>
      </c>
      <c r="U1296" s="39" t="str">
        <f t="shared" ca="1" si="203"/>
        <v>192.2188,</v>
      </c>
      <c r="V1296" s="53" t="str">
        <f t="shared" ca="1" si="204"/>
        <v>19222,</v>
      </c>
      <c r="W1296" s="41"/>
      <c r="X1296" s="42"/>
      <c r="Y1296" s="42"/>
      <c r="Z1296" s="72"/>
      <c r="AA1296" s="42"/>
      <c r="AB1296" s="44"/>
      <c r="AC1296" s="45"/>
      <c r="AD1296" s="45"/>
      <c r="AE1296" s="45"/>
      <c r="AF1296" s="45"/>
      <c r="AG1296" s="45"/>
      <c r="AH1296" s="45"/>
      <c r="AI1296" s="45"/>
      <c r="AJ1296" s="45"/>
      <c r="AK1296" s="45"/>
      <c r="AL1296" s="45"/>
      <c r="AM1296" s="45"/>
    </row>
    <row r="1297" spans="11:39" x14ac:dyDescent="0.2">
      <c r="K1297" s="26"/>
      <c r="L1297" s="48">
        <v>1296</v>
      </c>
      <c r="M1297" s="49">
        <f t="shared" si="199"/>
        <v>1.0443956043956044</v>
      </c>
      <c r="N1297" s="33">
        <f t="shared" si="200"/>
        <v>3239.583333333333</v>
      </c>
      <c r="O1297" s="33">
        <f t="shared" si="201"/>
        <v>129.14606346442531</v>
      </c>
      <c r="P1297" s="34">
        <f>IF(INDEX($O$2:$O$4095,MATCH($B$8,$O$2:$O$4095,1)+ROWS(P$2:$P1297))&lt;=$B$9,INDEX($O$2:$O$4095,MATCH($B$8,$O$2:$O$4095,1)+ROWS(P$2:$P1297)),"")</f>
        <v>129.97726766602449</v>
      </c>
      <c r="Q1297" s="50">
        <f t="shared" si="198"/>
        <v>1314</v>
      </c>
      <c r="R1297" s="51">
        <f t="shared" ca="1" si="205"/>
        <v>192.33456797979079</v>
      </c>
      <c r="S1297" s="52">
        <f t="shared" ca="1" si="206"/>
        <v>2609</v>
      </c>
      <c r="T1297" s="39" t="str">
        <f t="shared" ca="1" si="202"/>
        <v>192,</v>
      </c>
      <c r="U1297" s="39" t="str">
        <f t="shared" ca="1" si="203"/>
        <v>192.3346,</v>
      </c>
      <c r="V1297" s="53" t="str">
        <f t="shared" ca="1" si="204"/>
        <v>19233,</v>
      </c>
      <c r="W1297" s="41"/>
      <c r="X1297" s="42"/>
      <c r="Y1297" s="42"/>
      <c r="Z1297" s="72"/>
      <c r="AA1297" s="42"/>
      <c r="AB1297" s="44"/>
      <c r="AC1297" s="45"/>
      <c r="AD1297" s="45"/>
      <c r="AE1297" s="45"/>
      <c r="AF1297" s="45"/>
      <c r="AG1297" s="45"/>
      <c r="AH1297" s="45"/>
      <c r="AI1297" s="45"/>
      <c r="AJ1297" s="45"/>
      <c r="AK1297" s="45"/>
      <c r="AL1297" s="45"/>
      <c r="AM1297" s="45"/>
    </row>
    <row r="1298" spans="11:39" x14ac:dyDescent="0.2">
      <c r="K1298" s="26"/>
      <c r="L1298" s="48">
        <v>1297</v>
      </c>
      <c r="M1298" s="49">
        <f t="shared" si="199"/>
        <v>1.0452014652014652</v>
      </c>
      <c r="N1298" s="33">
        <f t="shared" si="200"/>
        <v>3235.9290670778719</v>
      </c>
      <c r="O1298" s="33">
        <f t="shared" si="201"/>
        <v>129.19231226612726</v>
      </c>
      <c r="P1298" s="34">
        <f>IF(INDEX($O$2:$O$4095,MATCH($B$8,$O$2:$O$4095,1)+ROWS(P$2:$P1298))&lt;=$B$9,INDEX($O$2:$O$4095,MATCH($B$8,$O$2:$O$4095,1)+ROWS(P$2:$P1298)),"")</f>
        <v>130.02336834782017</v>
      </c>
      <c r="Q1298" s="50">
        <f t="shared" si="198"/>
        <v>1315</v>
      </c>
      <c r="R1298" s="51">
        <f t="shared" ca="1" si="205"/>
        <v>192.45050940351092</v>
      </c>
      <c r="S1298" s="52">
        <f t="shared" ca="1" si="206"/>
        <v>2611</v>
      </c>
      <c r="T1298" s="39" t="str">
        <f t="shared" ca="1" si="202"/>
        <v>192,</v>
      </c>
      <c r="U1298" s="39" t="str">
        <f t="shared" ca="1" si="203"/>
        <v>192.4505,</v>
      </c>
      <c r="V1298" s="53" t="str">
        <f t="shared" ca="1" si="204"/>
        <v>19245,</v>
      </c>
      <c r="W1298" s="41"/>
      <c r="X1298" s="42"/>
      <c r="Y1298" s="42"/>
      <c r="Z1298" s="72"/>
      <c r="AA1298" s="42"/>
      <c r="AB1298" s="44"/>
      <c r="AC1298" s="45"/>
      <c r="AD1298" s="45"/>
      <c r="AE1298" s="45"/>
      <c r="AF1298" s="45"/>
      <c r="AG1298" s="45"/>
      <c r="AH1298" s="45"/>
      <c r="AI1298" s="45"/>
      <c r="AJ1298" s="45"/>
      <c r="AK1298" s="45"/>
      <c r="AL1298" s="45"/>
      <c r="AM1298" s="45"/>
    </row>
    <row r="1299" spans="11:39" x14ac:dyDescent="0.2">
      <c r="K1299" s="26"/>
      <c r="L1299" s="48">
        <v>1298</v>
      </c>
      <c r="M1299" s="49">
        <f t="shared" si="199"/>
        <v>1.0460073260073259</v>
      </c>
      <c r="N1299" s="33">
        <f t="shared" si="200"/>
        <v>3232.2804314329737</v>
      </c>
      <c r="O1299" s="33">
        <f t="shared" si="201"/>
        <v>129.23855257107169</v>
      </c>
      <c r="P1299" s="34">
        <f>IF(INDEX($O$2:$O$4095,MATCH($B$8,$O$2:$O$4095,1)+ROWS(P$2:$P1299))&lt;=$B$9,INDEX($O$2:$O$4095,MATCH($B$8,$O$2:$O$4095,1)+ROWS(P$2:$P1299)),"")</f>
        <v>130.06946109753812</v>
      </c>
      <c r="Q1299" s="50">
        <f t="shared" si="198"/>
        <v>1316</v>
      </c>
      <c r="R1299" s="51">
        <f t="shared" ca="1" si="205"/>
        <v>192.56657611369423</v>
      </c>
      <c r="S1299" s="52">
        <f t="shared" ca="1" si="206"/>
        <v>2613</v>
      </c>
      <c r="T1299" s="39" t="str">
        <f t="shared" ca="1" si="202"/>
        <v>193,</v>
      </c>
      <c r="U1299" s="39" t="str">
        <f t="shared" ca="1" si="203"/>
        <v>192.5666,</v>
      </c>
      <c r="V1299" s="53" t="str">
        <f t="shared" ca="1" si="204"/>
        <v>19257,</v>
      </c>
      <c r="W1299" s="41"/>
      <c r="X1299" s="42"/>
      <c r="Y1299" s="42"/>
      <c r="Z1299" s="72"/>
      <c r="AA1299" s="42"/>
      <c r="AB1299" s="44"/>
      <c r="AC1299" s="45"/>
      <c r="AD1299" s="45"/>
      <c r="AE1299" s="45"/>
      <c r="AF1299" s="45"/>
      <c r="AG1299" s="45"/>
      <c r="AH1299" s="45"/>
      <c r="AI1299" s="45"/>
      <c r="AJ1299" s="45"/>
      <c r="AK1299" s="45"/>
      <c r="AL1299" s="45"/>
      <c r="AM1299" s="45"/>
    </row>
    <row r="1300" spans="11:39" x14ac:dyDescent="0.2">
      <c r="K1300" s="26"/>
      <c r="L1300" s="48">
        <v>1299</v>
      </c>
      <c r="M1300" s="49">
        <f t="shared" si="199"/>
        <v>1.0468131868131867</v>
      </c>
      <c r="N1300" s="33">
        <f t="shared" si="200"/>
        <v>3228.6374133949198</v>
      </c>
      <c r="O1300" s="33">
        <f t="shared" si="201"/>
        <v>129.28478441101885</v>
      </c>
      <c r="P1300" s="34">
        <f>IF(INDEX($O$2:$O$4095,MATCH($B$8,$O$2:$O$4095,1)+ROWS(P$2:$P1300))&lt;=$B$9,INDEX($O$2:$O$4095,MATCH($B$8,$O$2:$O$4095,1)+ROWS(P$2:$P1300)),"")</f>
        <v>130.11554594612448</v>
      </c>
      <c r="Q1300" s="50">
        <f t="shared" si="198"/>
        <v>1317</v>
      </c>
      <c r="R1300" s="51">
        <f t="shared" ca="1" si="205"/>
        <v>192.6827685733773</v>
      </c>
      <c r="S1300" s="52">
        <f t="shared" ca="1" si="206"/>
        <v>2615</v>
      </c>
      <c r="T1300" s="39" t="str">
        <f t="shared" ca="1" si="202"/>
        <v>193,</v>
      </c>
      <c r="U1300" s="39" t="str">
        <f t="shared" ca="1" si="203"/>
        <v>192.6828,</v>
      </c>
      <c r="V1300" s="53" t="str">
        <f t="shared" ca="1" si="204"/>
        <v>19268,</v>
      </c>
      <c r="W1300" s="41"/>
      <c r="X1300" s="42"/>
      <c r="Y1300" s="42"/>
      <c r="Z1300" s="72"/>
      <c r="AA1300" s="42"/>
      <c r="AB1300" s="44"/>
      <c r="AC1300" s="45"/>
      <c r="AD1300" s="45"/>
      <c r="AE1300" s="45"/>
      <c r="AF1300" s="45"/>
      <c r="AG1300" s="45"/>
      <c r="AH1300" s="45"/>
      <c r="AI1300" s="45"/>
      <c r="AJ1300" s="45"/>
      <c r="AK1300" s="45"/>
      <c r="AL1300" s="45"/>
      <c r="AM1300" s="45"/>
    </row>
    <row r="1301" spans="11:39" x14ac:dyDescent="0.2">
      <c r="K1301" s="26"/>
      <c r="L1301" s="48">
        <v>1300</v>
      </c>
      <c r="M1301" s="49">
        <f t="shared" si="199"/>
        <v>1.0476190476190477</v>
      </c>
      <c r="N1301" s="33">
        <f t="shared" si="200"/>
        <v>3224.9999999999991</v>
      </c>
      <c r="O1301" s="33">
        <f t="shared" si="201"/>
        <v>129.33100781768201</v>
      </c>
      <c r="P1301" s="34">
        <f>IF(INDEX($O$2:$O$4095,MATCH($B$8,$O$2:$O$4095,1)+ROWS(P$2:$P1301))&lt;=$B$9,INDEX($O$2:$O$4095,MATCH($B$8,$O$2:$O$4095,1)+ROWS(P$2:$P1301)),"")</f>
        <v>130.16162292448166</v>
      </c>
      <c r="Q1301" s="50">
        <f t="shared" si="198"/>
        <v>1318</v>
      </c>
      <c r="R1301" s="51">
        <f t="shared" ca="1" si="205"/>
        <v>192.79908724746707</v>
      </c>
      <c r="S1301" s="52">
        <f t="shared" ca="1" si="206"/>
        <v>2617</v>
      </c>
      <c r="T1301" s="39" t="str">
        <f t="shared" ca="1" si="202"/>
        <v>193,</v>
      </c>
      <c r="U1301" s="39" t="str">
        <f t="shared" ca="1" si="203"/>
        <v>192.7991,</v>
      </c>
      <c r="V1301" s="53" t="str">
        <f t="shared" ca="1" si="204"/>
        <v>19280,</v>
      </c>
      <c r="W1301" s="41"/>
      <c r="X1301" s="42"/>
      <c r="Y1301" s="42"/>
      <c r="Z1301" s="72"/>
      <c r="AA1301" s="42"/>
      <c r="AB1301" s="44"/>
      <c r="AC1301" s="45"/>
      <c r="AD1301" s="45"/>
      <c r="AE1301" s="45"/>
      <c r="AF1301" s="45"/>
      <c r="AG1301" s="45"/>
      <c r="AH1301" s="45"/>
      <c r="AI1301" s="45"/>
      <c r="AJ1301" s="45"/>
      <c r="AK1301" s="45"/>
      <c r="AL1301" s="45"/>
      <c r="AM1301" s="45"/>
    </row>
    <row r="1302" spans="11:39" x14ac:dyDescent="0.2">
      <c r="K1302" s="26"/>
      <c r="L1302" s="48">
        <v>1301</v>
      </c>
      <c r="M1302" s="49">
        <f t="shared" si="199"/>
        <v>1.0484249084249084</v>
      </c>
      <c r="N1302" s="33">
        <f t="shared" si="200"/>
        <v>3221.3681783243655</v>
      </c>
      <c r="O1302" s="33">
        <f t="shared" si="201"/>
        <v>129.3772228227279</v>
      </c>
      <c r="P1302" s="34">
        <f>IF(INDEX($O$2:$O$4095,MATCH($B$8,$O$2:$O$4095,1)+ROWS(P$2:$P1302))&lt;=$B$9,INDEX($O$2:$O$4095,MATCH($B$8,$O$2:$O$4095,1)+ROWS(P$2:$P1302)),"")</f>
        <v>130.20769206346876</v>
      </c>
      <c r="Q1302" s="50">
        <f t="shared" si="198"/>
        <v>1319</v>
      </c>
      <c r="R1302" s="51">
        <f t="shared" ca="1" si="205"/>
        <v>192.91553260275282</v>
      </c>
      <c r="S1302" s="52">
        <f t="shared" ca="1" si="206"/>
        <v>2619</v>
      </c>
      <c r="T1302" s="39" t="str">
        <f t="shared" ca="1" si="202"/>
        <v>193,</v>
      </c>
      <c r="U1302" s="39" t="str">
        <f t="shared" ca="1" si="203"/>
        <v>192.9155,</v>
      </c>
      <c r="V1302" s="53" t="str">
        <f t="shared" ca="1" si="204"/>
        <v>19292,</v>
      </c>
      <c r="W1302" s="41"/>
      <c r="X1302" s="42"/>
      <c r="Y1302" s="42"/>
      <c r="Z1302" s="72"/>
      <c r="AA1302" s="42"/>
      <c r="AB1302" s="44"/>
      <c r="AC1302" s="45"/>
      <c r="AD1302" s="45"/>
      <c r="AE1302" s="45"/>
      <c r="AF1302" s="45"/>
      <c r="AG1302" s="45"/>
      <c r="AH1302" s="45"/>
      <c r="AI1302" s="45"/>
      <c r="AJ1302" s="45"/>
      <c r="AK1302" s="45"/>
      <c r="AL1302" s="45"/>
      <c r="AM1302" s="45"/>
    </row>
    <row r="1303" spans="11:39" x14ac:dyDescent="0.2">
      <c r="K1303" s="26"/>
      <c r="L1303" s="48">
        <v>1302</v>
      </c>
      <c r="M1303" s="49">
        <f t="shared" si="199"/>
        <v>1.0492307692307692</v>
      </c>
      <c r="N1303" s="33">
        <f t="shared" si="200"/>
        <v>3217.7419354838707</v>
      </c>
      <c r="O1303" s="33">
        <f t="shared" si="201"/>
        <v>129.42342945777733</v>
      </c>
      <c r="P1303" s="34">
        <f>IF(INDEX($O$2:$O$4095,MATCH($B$8,$O$2:$O$4095,1)+ROWS(P$2:$P1303))&lt;=$B$9,INDEX($O$2:$O$4095,MATCH($B$8,$O$2:$O$4095,1)+ROWS(P$2:$P1303)),"")</f>
        <v>130.25375339390121</v>
      </c>
      <c r="Q1303" s="50">
        <f t="shared" si="198"/>
        <v>1320</v>
      </c>
      <c r="R1303" s="51">
        <f t="shared" ca="1" si="205"/>
        <v>193.03210510791735</v>
      </c>
      <c r="S1303" s="52">
        <f t="shared" ca="1" si="206"/>
        <v>2621</v>
      </c>
      <c r="T1303" s="39" t="str">
        <f t="shared" ca="1" si="202"/>
        <v>193,</v>
      </c>
      <c r="U1303" s="39" t="str">
        <f t="shared" ca="1" si="203"/>
        <v>193.0321,</v>
      </c>
      <c r="V1303" s="53" t="str">
        <f t="shared" ca="1" si="204"/>
        <v>19303,</v>
      </c>
      <c r="W1303" s="41"/>
      <c r="X1303" s="42"/>
      <c r="Y1303" s="42"/>
      <c r="Z1303" s="72"/>
      <c r="AA1303" s="42"/>
      <c r="AB1303" s="44"/>
      <c r="AC1303" s="45"/>
      <c r="AD1303" s="45"/>
      <c r="AE1303" s="45"/>
      <c r="AF1303" s="45"/>
      <c r="AG1303" s="45"/>
      <c r="AH1303" s="45"/>
      <c r="AI1303" s="45"/>
      <c r="AJ1303" s="45"/>
      <c r="AK1303" s="45"/>
      <c r="AL1303" s="45"/>
      <c r="AM1303" s="45"/>
    </row>
    <row r="1304" spans="11:39" x14ac:dyDescent="0.2">
      <c r="K1304" s="26"/>
      <c r="L1304" s="48">
        <v>1303</v>
      </c>
      <c r="M1304" s="49">
        <f t="shared" si="199"/>
        <v>1.0500366300366299</v>
      </c>
      <c r="N1304" s="33">
        <f t="shared" si="200"/>
        <v>3214.1212586339216</v>
      </c>
      <c r="O1304" s="33">
        <f t="shared" si="201"/>
        <v>129.46962775440443</v>
      </c>
      <c r="P1304" s="34">
        <f>IF(INDEX($O$2:$O$4095,MATCH($B$8,$O$2:$O$4095,1)+ROWS(P$2:$P1304))&lt;=$B$9,INDEX($O$2:$O$4095,MATCH($B$8,$O$2:$O$4095,1)+ROWS(P$2:$P1304)),"")</f>
        <v>130.29980694655183</v>
      </c>
      <c r="Q1304" s="50">
        <f t="shared" si="198"/>
        <v>1321</v>
      </c>
      <c r="R1304" s="51">
        <f t="shared" ca="1" si="205"/>
        <v>193.14880523354867</v>
      </c>
      <c r="S1304" s="52">
        <f t="shared" ca="1" si="206"/>
        <v>2623</v>
      </c>
      <c r="T1304" s="39" t="str">
        <f t="shared" ca="1" si="202"/>
        <v>193,</v>
      </c>
      <c r="U1304" s="39" t="str">
        <f t="shared" ca="1" si="203"/>
        <v>193.1488,</v>
      </c>
      <c r="V1304" s="53" t="str">
        <f t="shared" ca="1" si="204"/>
        <v>19315,</v>
      </c>
      <c r="W1304" s="41"/>
      <c r="X1304" s="42"/>
      <c r="Y1304" s="42"/>
      <c r="Z1304" s="72"/>
      <c r="AA1304" s="42"/>
      <c r="AB1304" s="44"/>
      <c r="AC1304" s="45"/>
      <c r="AD1304" s="45"/>
      <c r="AE1304" s="45"/>
      <c r="AF1304" s="45"/>
      <c r="AG1304" s="45"/>
      <c r="AH1304" s="45"/>
      <c r="AI1304" s="45"/>
      <c r="AJ1304" s="45"/>
      <c r="AK1304" s="45"/>
      <c r="AL1304" s="45"/>
      <c r="AM1304" s="45"/>
    </row>
    <row r="1305" spans="11:39" x14ac:dyDescent="0.2">
      <c r="K1305" s="26"/>
      <c r="L1305" s="48">
        <v>1304</v>
      </c>
      <c r="M1305" s="49">
        <f t="shared" si="199"/>
        <v>1.0508424908424907</v>
      </c>
      <c r="N1305" s="33">
        <f t="shared" si="200"/>
        <v>3210.5061349693256</v>
      </c>
      <c r="O1305" s="33">
        <f t="shared" si="201"/>
        <v>129.51581774413785</v>
      </c>
      <c r="P1305" s="34">
        <f>IF(INDEX($O$2:$O$4095,MATCH($B$8,$O$2:$O$4095,1)+ROWS(P$2:$P1305))&lt;=$B$9,INDEX($O$2:$O$4095,MATCH($B$8,$O$2:$O$4095,1)+ROWS(P$2:$P1305)),"")</f>
        <v>130.34585275215005</v>
      </c>
      <c r="Q1305" s="50">
        <f t="shared" si="198"/>
        <v>1322</v>
      </c>
      <c r="R1305" s="51">
        <f t="shared" ca="1" si="205"/>
        <v>193.26563345215089</v>
      </c>
      <c r="S1305" s="52">
        <f t="shared" ca="1" si="206"/>
        <v>2625</v>
      </c>
      <c r="T1305" s="39" t="str">
        <f t="shared" ca="1" si="202"/>
        <v>193,</v>
      </c>
      <c r="U1305" s="39" t="str">
        <f t="shared" ca="1" si="203"/>
        <v>193.2656,</v>
      </c>
      <c r="V1305" s="53" t="str">
        <f t="shared" ca="1" si="204"/>
        <v>19327,</v>
      </c>
      <c r="W1305" s="41"/>
      <c r="X1305" s="42"/>
      <c r="Y1305" s="42"/>
      <c r="Z1305" s="72"/>
      <c r="AA1305" s="42"/>
      <c r="AB1305" s="44"/>
      <c r="AC1305" s="45"/>
      <c r="AD1305" s="45"/>
      <c r="AE1305" s="45"/>
      <c r="AF1305" s="45"/>
      <c r="AG1305" s="45"/>
      <c r="AH1305" s="45"/>
      <c r="AI1305" s="45"/>
      <c r="AJ1305" s="45"/>
      <c r="AK1305" s="45"/>
      <c r="AL1305" s="45"/>
      <c r="AM1305" s="45"/>
    </row>
    <row r="1306" spans="11:39" x14ac:dyDescent="0.2">
      <c r="K1306" s="26"/>
      <c r="L1306" s="48">
        <v>1305</v>
      </c>
      <c r="M1306" s="49">
        <f t="shared" si="199"/>
        <v>1.0516483516483517</v>
      </c>
      <c r="N1306" s="33">
        <f t="shared" si="200"/>
        <v>3206.8965517241377</v>
      </c>
      <c r="O1306" s="33">
        <f t="shared" si="201"/>
        <v>129.56199945846004</v>
      </c>
      <c r="P1306" s="34">
        <f>IF(INDEX($O$2:$O$4095,MATCH($B$8,$O$2:$O$4095,1)+ROWS(P$2:$P1306))&lt;=$B$9,INDEX($O$2:$O$4095,MATCH($B$8,$O$2:$O$4095,1)+ROWS(P$2:$P1306)),"")</f>
        <v>130.39189084138263</v>
      </c>
      <c r="Q1306" s="50">
        <f t="shared" si="198"/>
        <v>1323</v>
      </c>
      <c r="R1306" s="51">
        <f t="shared" ca="1" si="205"/>
        <v>193.38259023815726</v>
      </c>
      <c r="S1306" s="52">
        <f t="shared" ca="1" si="206"/>
        <v>2627</v>
      </c>
      <c r="T1306" s="39" t="str">
        <f t="shared" ca="1" si="202"/>
        <v>193,</v>
      </c>
      <c r="U1306" s="39" t="str">
        <f t="shared" ca="1" si="203"/>
        <v>193.3826,</v>
      </c>
      <c r="V1306" s="53" t="str">
        <f t="shared" ca="1" si="204"/>
        <v>19338,</v>
      </c>
      <c r="W1306" s="41"/>
      <c r="X1306" s="42"/>
      <c r="Y1306" s="42"/>
      <c r="Z1306" s="72"/>
      <c r="AA1306" s="42"/>
      <c r="AB1306" s="44"/>
      <c r="AC1306" s="45"/>
      <c r="AD1306" s="45"/>
      <c r="AE1306" s="45"/>
      <c r="AF1306" s="45"/>
      <c r="AG1306" s="45"/>
      <c r="AH1306" s="45"/>
      <c r="AI1306" s="45"/>
      <c r="AJ1306" s="45"/>
      <c r="AK1306" s="45"/>
      <c r="AL1306" s="45"/>
      <c r="AM1306" s="45"/>
    </row>
    <row r="1307" spans="11:39" x14ac:dyDescent="0.2">
      <c r="K1307" s="26"/>
      <c r="L1307" s="48">
        <v>1306</v>
      </c>
      <c r="M1307" s="49">
        <f t="shared" si="199"/>
        <v>1.0524542124542124</v>
      </c>
      <c r="N1307" s="33">
        <f t="shared" si="200"/>
        <v>3203.2924961715157</v>
      </c>
      <c r="O1307" s="33">
        <f t="shared" si="201"/>
        <v>129.6081729288079</v>
      </c>
      <c r="P1307" s="34">
        <f>IF(INDEX($O$2:$O$4095,MATCH($B$8,$O$2:$O$4095,1)+ROWS(P$2:$P1307))&lt;=$B$9,INDEX($O$2:$O$4095,MATCH($B$8,$O$2:$O$4095,1)+ROWS(P$2:$P1307)),"")</f>
        <v>130.43792124489374</v>
      </c>
      <c r="Q1307" s="50">
        <f t="shared" si="198"/>
        <v>1324</v>
      </c>
      <c r="R1307" s="51">
        <f t="shared" ca="1" si="205"/>
        <v>193.49967606794075</v>
      </c>
      <c r="S1307" s="52">
        <f t="shared" ca="1" si="206"/>
        <v>2629</v>
      </c>
      <c r="T1307" s="39" t="str">
        <f t="shared" ca="1" si="202"/>
        <v>193,</v>
      </c>
      <c r="U1307" s="39" t="str">
        <f t="shared" ca="1" si="203"/>
        <v>193.4997,</v>
      </c>
      <c r="V1307" s="53" t="str">
        <f t="shared" ca="1" si="204"/>
        <v>19350,</v>
      </c>
      <c r="W1307" s="41"/>
      <c r="X1307" s="42"/>
      <c r="Y1307" s="42"/>
      <c r="Z1307" s="72"/>
      <c r="AA1307" s="42"/>
      <c r="AB1307" s="44"/>
      <c r="AC1307" s="45"/>
      <c r="AD1307" s="45"/>
      <c r="AE1307" s="45"/>
      <c r="AF1307" s="45"/>
      <c r="AG1307" s="45"/>
      <c r="AH1307" s="45"/>
      <c r="AI1307" s="45"/>
      <c r="AJ1307" s="45"/>
      <c r="AK1307" s="45"/>
      <c r="AL1307" s="45"/>
      <c r="AM1307" s="45"/>
    </row>
    <row r="1308" spans="11:39" x14ac:dyDescent="0.2">
      <c r="K1308" s="26"/>
      <c r="L1308" s="48">
        <v>1307</v>
      </c>
      <c r="M1308" s="49">
        <f t="shared" si="199"/>
        <v>1.0532600732600732</v>
      </c>
      <c r="N1308" s="33">
        <f t="shared" si="200"/>
        <v>3199.6939556235652</v>
      </c>
      <c r="O1308" s="33">
        <f t="shared" si="201"/>
        <v>129.654338186573</v>
      </c>
      <c r="P1308" s="34">
        <f>IF(INDEX($O$2:$O$4095,MATCH($B$8,$O$2:$O$4095,1)+ROWS(P$2:$P1308))&lt;=$B$9,INDEX($O$2:$O$4095,MATCH($B$8,$O$2:$O$4095,1)+ROWS(P$2:$P1308)),"")</f>
        <v>130.48394399328504</v>
      </c>
      <c r="Q1308" s="50">
        <f t="shared" si="198"/>
        <v>1325</v>
      </c>
      <c r="R1308" s="51">
        <f t="shared" ca="1" si="205"/>
        <v>193.61689141982652</v>
      </c>
      <c r="S1308" s="52">
        <f t="shared" ca="1" si="206"/>
        <v>2631</v>
      </c>
      <c r="T1308" s="39" t="str">
        <f t="shared" ca="1" si="202"/>
        <v>194,</v>
      </c>
      <c r="U1308" s="39" t="str">
        <f t="shared" ca="1" si="203"/>
        <v>193.6169,</v>
      </c>
      <c r="V1308" s="53" t="str">
        <f t="shared" ca="1" si="204"/>
        <v>19362,</v>
      </c>
      <c r="W1308" s="41"/>
      <c r="X1308" s="42"/>
      <c r="Y1308" s="42"/>
      <c r="Z1308" s="72"/>
      <c r="AA1308" s="42"/>
      <c r="AB1308" s="44"/>
      <c r="AC1308" s="45"/>
      <c r="AD1308" s="45"/>
      <c r="AE1308" s="45"/>
      <c r="AF1308" s="45"/>
      <c r="AG1308" s="45"/>
      <c r="AH1308" s="45"/>
      <c r="AI1308" s="45"/>
      <c r="AJ1308" s="45"/>
      <c r="AK1308" s="45"/>
      <c r="AL1308" s="45"/>
      <c r="AM1308" s="45"/>
    </row>
    <row r="1309" spans="11:39" x14ac:dyDescent="0.2">
      <c r="K1309" s="26"/>
      <c r="L1309" s="48">
        <v>1308</v>
      </c>
      <c r="M1309" s="49">
        <f t="shared" si="199"/>
        <v>1.054065934065934</v>
      </c>
      <c r="N1309" s="33">
        <f t="shared" si="200"/>
        <v>3196.1009174311926</v>
      </c>
      <c r="O1309" s="33">
        <f t="shared" si="201"/>
        <v>129.70049526310146</v>
      </c>
      <c r="P1309" s="34">
        <f>IF(INDEX($O$2:$O$4095,MATCH($B$8,$O$2:$O$4095,1)+ROWS(P$2:$P1309))&lt;=$B$9,INDEX($O$2:$O$4095,MATCH($B$8,$O$2:$O$4095,1)+ROWS(P$2:$P1309)),"")</f>
        <v>130.52995911711577</v>
      </c>
      <c r="Q1309" s="50">
        <f t="shared" si="198"/>
        <v>1326</v>
      </c>
      <c r="R1309" s="51">
        <f t="shared" ca="1" si="205"/>
        <v>193.73423677410358</v>
      </c>
      <c r="S1309" s="52">
        <f t="shared" ca="1" si="206"/>
        <v>2633</v>
      </c>
      <c r="T1309" s="39" t="str">
        <f t="shared" ca="1" si="202"/>
        <v>194,</v>
      </c>
      <c r="U1309" s="39" t="str">
        <f t="shared" ca="1" si="203"/>
        <v>193.7342,</v>
      </c>
      <c r="V1309" s="53" t="str">
        <f t="shared" ca="1" si="204"/>
        <v>19373,</v>
      </c>
      <c r="W1309" s="41"/>
      <c r="X1309" s="42"/>
      <c r="Y1309" s="42"/>
      <c r="Z1309" s="72"/>
      <c r="AA1309" s="42"/>
      <c r="AB1309" s="44"/>
      <c r="AC1309" s="45"/>
      <c r="AD1309" s="45"/>
      <c r="AE1309" s="45"/>
      <c r="AF1309" s="45"/>
      <c r="AG1309" s="45"/>
      <c r="AH1309" s="45"/>
      <c r="AI1309" s="45"/>
      <c r="AJ1309" s="45"/>
      <c r="AK1309" s="45"/>
      <c r="AL1309" s="45"/>
      <c r="AM1309" s="45"/>
    </row>
    <row r="1310" spans="11:39" x14ac:dyDescent="0.2">
      <c r="K1310" s="26"/>
      <c r="L1310" s="48">
        <v>1309</v>
      </c>
      <c r="M1310" s="49">
        <f t="shared" si="199"/>
        <v>1.0548717948717947</v>
      </c>
      <c r="N1310" s="33">
        <f t="shared" si="200"/>
        <v>3192.5133689839572</v>
      </c>
      <c r="O1310" s="33">
        <f t="shared" si="201"/>
        <v>129.74664418969439</v>
      </c>
      <c r="P1310" s="34">
        <f>IF(INDEX($O$2:$O$4095,MATCH($B$8,$O$2:$O$4095,1)+ROWS(P$2:$P1310))&lt;=$B$9,INDEX($O$2:$O$4095,MATCH($B$8,$O$2:$O$4095,1)+ROWS(P$2:$P1310)),"")</f>
        <v>130.57596664690317</v>
      </c>
      <c r="Q1310" s="50">
        <f t="shared" si="198"/>
        <v>1327</v>
      </c>
      <c r="R1310" s="51">
        <f t="shared" ca="1" si="205"/>
        <v>193.85171261303719</v>
      </c>
      <c r="S1310" s="52">
        <f t="shared" ca="1" si="206"/>
        <v>2635</v>
      </c>
      <c r="T1310" s="39" t="str">
        <f t="shared" ca="1" si="202"/>
        <v>194,</v>
      </c>
      <c r="U1310" s="39" t="str">
        <f t="shared" ca="1" si="203"/>
        <v>193.8517,</v>
      </c>
      <c r="V1310" s="53" t="str">
        <f t="shared" ca="1" si="204"/>
        <v>19385,</v>
      </c>
      <c r="W1310" s="41"/>
      <c r="X1310" s="42"/>
      <c r="Y1310" s="42"/>
      <c r="Z1310" s="72"/>
      <c r="AA1310" s="42"/>
      <c r="AB1310" s="44"/>
      <c r="AC1310" s="45"/>
      <c r="AD1310" s="45"/>
      <c r="AE1310" s="45"/>
      <c r="AF1310" s="45"/>
      <c r="AG1310" s="45"/>
      <c r="AH1310" s="45"/>
      <c r="AI1310" s="45"/>
      <c r="AJ1310" s="45"/>
      <c r="AK1310" s="45"/>
      <c r="AL1310" s="45"/>
      <c r="AM1310" s="45"/>
    </row>
    <row r="1311" spans="11:39" x14ac:dyDescent="0.2">
      <c r="K1311" s="26"/>
      <c r="L1311" s="48">
        <v>1310</v>
      </c>
      <c r="M1311" s="49">
        <f t="shared" si="199"/>
        <v>1.0556776556776557</v>
      </c>
      <c r="N1311" s="33">
        <f t="shared" si="200"/>
        <v>3188.9312977099235</v>
      </c>
      <c r="O1311" s="33">
        <f t="shared" si="201"/>
        <v>129.79278499760784</v>
      </c>
      <c r="P1311" s="34">
        <f>IF(INDEX($O$2:$O$4095,MATCH($B$8,$O$2:$O$4095,1)+ROWS(P$2:$P1311))&lt;=$B$9,INDEX($O$2:$O$4095,MATCH($B$8,$O$2:$O$4095,1)+ROWS(P$2:$P1311)),"")</f>
        <v>130.62196661312231</v>
      </c>
      <c r="Q1311" s="50">
        <f t="shared" si="198"/>
        <v>1328</v>
      </c>
      <c r="R1311" s="51">
        <f t="shared" ca="1" si="205"/>
        <v>193.96931942088059</v>
      </c>
      <c r="S1311" s="52">
        <f t="shared" ca="1" si="206"/>
        <v>2637</v>
      </c>
      <c r="T1311" s="39" t="str">
        <f t="shared" ca="1" si="202"/>
        <v>194,</v>
      </c>
      <c r="U1311" s="39" t="str">
        <f t="shared" ca="1" si="203"/>
        <v>193.9693,</v>
      </c>
      <c r="V1311" s="53" t="str">
        <f t="shared" ca="1" si="204"/>
        <v>19397,</v>
      </c>
      <c r="W1311" s="41"/>
      <c r="X1311" s="42"/>
      <c r="Y1311" s="42"/>
      <c r="Z1311" s="72"/>
      <c r="AA1311" s="42"/>
      <c r="AB1311" s="44"/>
      <c r="AC1311" s="45"/>
      <c r="AD1311" s="45"/>
      <c r="AE1311" s="45"/>
      <c r="AF1311" s="45"/>
      <c r="AG1311" s="45"/>
      <c r="AH1311" s="45"/>
      <c r="AI1311" s="45"/>
      <c r="AJ1311" s="45"/>
      <c r="AK1311" s="45"/>
      <c r="AL1311" s="45"/>
      <c r="AM1311" s="45"/>
    </row>
    <row r="1312" spans="11:39" x14ac:dyDescent="0.2">
      <c r="K1312" s="26"/>
      <c r="L1312" s="48">
        <v>1311</v>
      </c>
      <c r="M1312" s="49">
        <f t="shared" si="199"/>
        <v>1.0564835164835165</v>
      </c>
      <c r="N1312" s="33">
        <f t="shared" si="200"/>
        <v>3185.3546910755144</v>
      </c>
      <c r="O1312" s="33">
        <f t="shared" si="201"/>
        <v>129.83891771805304</v>
      </c>
      <c r="P1312" s="34">
        <f>IF(INDEX($O$2:$O$4095,MATCH($B$8,$O$2:$O$4095,1)+ROWS(P$2:$P1312))&lt;=$B$9,INDEX($O$2:$O$4095,MATCH($B$8,$O$2:$O$4095,1)+ROWS(P$2:$P1312)),"")</f>
        <v>130.66795904620648</v>
      </c>
      <c r="Q1312" s="50">
        <f t="shared" si="198"/>
        <v>1329</v>
      </c>
      <c r="R1312" s="51">
        <f t="shared" ca="1" si="205"/>
        <v>194.08705768388751</v>
      </c>
      <c r="S1312" s="52">
        <f t="shared" ca="1" si="206"/>
        <v>2639</v>
      </c>
      <c r="T1312" s="39" t="str">
        <f t="shared" ca="1" si="202"/>
        <v>194,</v>
      </c>
      <c r="U1312" s="39" t="str">
        <f t="shared" ca="1" si="203"/>
        <v>194.0871,</v>
      </c>
      <c r="V1312" s="53" t="str">
        <f t="shared" ca="1" si="204"/>
        <v>19409,</v>
      </c>
      <c r="W1312" s="41"/>
      <c r="X1312" s="42"/>
      <c r="Y1312" s="42"/>
      <c r="Z1312" s="72"/>
      <c r="AA1312" s="42"/>
      <c r="AB1312" s="44"/>
      <c r="AC1312" s="45"/>
      <c r="AD1312" s="45"/>
      <c r="AE1312" s="45"/>
      <c r="AF1312" s="45"/>
      <c r="AG1312" s="45"/>
      <c r="AH1312" s="45"/>
      <c r="AI1312" s="45"/>
      <c r="AJ1312" s="45"/>
      <c r="AK1312" s="45"/>
      <c r="AL1312" s="45"/>
      <c r="AM1312" s="45"/>
    </row>
    <row r="1313" spans="11:39" x14ac:dyDescent="0.2">
      <c r="K1313" s="26"/>
      <c r="L1313" s="48">
        <v>1312</v>
      </c>
      <c r="M1313" s="49">
        <f t="shared" si="199"/>
        <v>1.0572893772893772</v>
      </c>
      <c r="N1313" s="33">
        <f t="shared" si="200"/>
        <v>3181.7835365853657</v>
      </c>
      <c r="O1313" s="33">
        <f t="shared" si="201"/>
        <v>129.88504238219684</v>
      </c>
      <c r="P1313" s="34">
        <f>IF(INDEX($O$2:$O$4095,MATCH($B$8,$O$2:$O$4095,1)+ROWS(P$2:$P1313))&lt;=$B$9,INDEX($O$2:$O$4095,MATCH($B$8,$O$2:$O$4095,1)+ROWS(P$2:$P1313)),"")</f>
        <v>130.71394397654734</v>
      </c>
      <c r="Q1313" s="50">
        <f t="shared" si="198"/>
        <v>1330</v>
      </c>
      <c r="R1313" s="51">
        <f t="shared" ca="1" si="205"/>
        <v>194.2049278903242</v>
      </c>
      <c r="S1313" s="52">
        <f t="shared" ca="1" si="206"/>
        <v>2641</v>
      </c>
      <c r="T1313" s="39" t="str">
        <f t="shared" ca="1" si="202"/>
        <v>194,</v>
      </c>
      <c r="U1313" s="39" t="str">
        <f t="shared" ca="1" si="203"/>
        <v>194.2049,</v>
      </c>
      <c r="V1313" s="53" t="str">
        <f t="shared" ca="1" si="204"/>
        <v>19420,</v>
      </c>
      <c r="W1313" s="41"/>
      <c r="X1313" s="42"/>
      <c r="Y1313" s="42"/>
      <c r="Z1313" s="72"/>
      <c r="AA1313" s="42"/>
      <c r="AB1313" s="44"/>
      <c r="AC1313" s="45"/>
      <c r="AD1313" s="45"/>
      <c r="AE1313" s="45"/>
      <c r="AF1313" s="45"/>
      <c r="AG1313" s="45"/>
      <c r="AH1313" s="45"/>
      <c r="AI1313" s="45"/>
      <c r="AJ1313" s="45"/>
      <c r="AK1313" s="45"/>
      <c r="AL1313" s="45"/>
      <c r="AM1313" s="45"/>
    </row>
    <row r="1314" spans="11:39" x14ac:dyDescent="0.2">
      <c r="K1314" s="26"/>
      <c r="L1314" s="48">
        <v>1313</v>
      </c>
      <c r="M1314" s="49">
        <f t="shared" si="199"/>
        <v>1.058095238095238</v>
      </c>
      <c r="N1314" s="33">
        <f t="shared" si="200"/>
        <v>3178.2178217821784</v>
      </c>
      <c r="O1314" s="33">
        <f t="shared" si="201"/>
        <v>129.93115902116136</v>
      </c>
      <c r="P1314" s="34">
        <f>IF(INDEX($O$2:$O$4095,MATCH($B$8,$O$2:$O$4095,1)+ROWS(P$2:$P1314))&lt;=$B$9,INDEX($O$2:$O$4095,MATCH($B$8,$O$2:$O$4095,1)+ROWS(P$2:$P1314)),"")</f>
        <v>130.75992143449497</v>
      </c>
      <c r="Q1314" s="50">
        <f t="shared" si="198"/>
        <v>1331</v>
      </c>
      <c r="R1314" s="51">
        <f t="shared" ca="1" si="205"/>
        <v>194.32293053048181</v>
      </c>
      <c r="S1314" s="52">
        <f t="shared" ca="1" si="206"/>
        <v>2643</v>
      </c>
      <c r="T1314" s="39" t="str">
        <f t="shared" ca="1" si="202"/>
        <v>194,</v>
      </c>
      <c r="U1314" s="39" t="str">
        <f t="shared" ca="1" si="203"/>
        <v>194.3229,</v>
      </c>
      <c r="V1314" s="53" t="str">
        <f t="shared" ca="1" si="204"/>
        <v>19432,</v>
      </c>
      <c r="W1314" s="41"/>
      <c r="X1314" s="42"/>
      <c r="Y1314" s="42"/>
      <c r="Z1314" s="72"/>
      <c r="AA1314" s="42"/>
      <c r="AB1314" s="44"/>
      <c r="AC1314" s="45"/>
      <c r="AD1314" s="45"/>
      <c r="AE1314" s="45"/>
      <c r="AF1314" s="45"/>
      <c r="AG1314" s="45"/>
      <c r="AH1314" s="45"/>
      <c r="AI1314" s="45"/>
      <c r="AJ1314" s="45"/>
      <c r="AK1314" s="45"/>
      <c r="AL1314" s="45"/>
      <c r="AM1314" s="45"/>
    </row>
    <row r="1315" spans="11:39" x14ac:dyDescent="0.2">
      <c r="K1315" s="26"/>
      <c r="L1315" s="48">
        <v>1314</v>
      </c>
      <c r="M1315" s="49">
        <f t="shared" si="199"/>
        <v>1.058901098901099</v>
      </c>
      <c r="N1315" s="33">
        <f t="shared" si="200"/>
        <v>3174.6575342465749</v>
      </c>
      <c r="O1315" s="33">
        <f t="shared" si="201"/>
        <v>129.97726766602449</v>
      </c>
      <c r="P1315" s="34">
        <f>IF(INDEX($O$2:$O$4095,MATCH($B$8,$O$2:$O$4095,1)+ROWS(P$2:$P1315))&lt;=$B$9,INDEX($O$2:$O$4095,MATCH($B$8,$O$2:$O$4095,1)+ROWS(P$2:$P1315)),"")</f>
        <v>130.80589145035793</v>
      </c>
      <c r="Q1315" s="50">
        <f t="shared" si="198"/>
        <v>1332</v>
      </c>
      <c r="R1315" s="51">
        <f t="shared" ca="1" si="205"/>
        <v>194.44106609668938</v>
      </c>
      <c r="S1315" s="52">
        <f t="shared" ca="1" si="206"/>
        <v>2645</v>
      </c>
      <c r="T1315" s="39" t="str">
        <f t="shared" ca="1" si="202"/>
        <v>194,</v>
      </c>
      <c r="U1315" s="39" t="str">
        <f t="shared" ca="1" si="203"/>
        <v>194.4411,</v>
      </c>
      <c r="V1315" s="53" t="str">
        <f t="shared" ca="1" si="204"/>
        <v>19444,</v>
      </c>
      <c r="W1315" s="41"/>
      <c r="X1315" s="42"/>
      <c r="Y1315" s="42"/>
      <c r="Z1315" s="72"/>
      <c r="AA1315" s="42"/>
      <c r="AB1315" s="44"/>
      <c r="AC1315" s="45"/>
      <c r="AD1315" s="45"/>
      <c r="AE1315" s="45"/>
      <c r="AF1315" s="45"/>
      <c r="AG1315" s="45"/>
      <c r="AH1315" s="45"/>
      <c r="AI1315" s="45"/>
      <c r="AJ1315" s="45"/>
      <c r="AK1315" s="45"/>
      <c r="AL1315" s="45"/>
      <c r="AM1315" s="45"/>
    </row>
    <row r="1316" spans="11:39" x14ac:dyDescent="0.2">
      <c r="K1316" s="26"/>
      <c r="L1316" s="48">
        <v>1315</v>
      </c>
      <c r="M1316" s="49">
        <f t="shared" si="199"/>
        <v>1.0597069597069597</v>
      </c>
      <c r="N1316" s="33">
        <f t="shared" si="200"/>
        <v>3171.1026615969581</v>
      </c>
      <c r="O1316" s="33">
        <f t="shared" si="201"/>
        <v>130.02336834782017</v>
      </c>
      <c r="P1316" s="34">
        <f>IF(INDEX($O$2:$O$4095,MATCH($B$8,$O$2:$O$4095,1)+ROWS(P$2:$P1316))&lt;=$B$9,INDEX($O$2:$O$4095,MATCH($B$8,$O$2:$O$4095,1)+ROWS(P$2:$P1316)),"")</f>
        <v>130.85185405440393</v>
      </c>
      <c r="Q1316" s="50">
        <f t="shared" si="198"/>
        <v>1333</v>
      </c>
      <c r="R1316" s="51">
        <f t="shared" ca="1" si="205"/>
        <v>194.55933508332578</v>
      </c>
      <c r="S1316" s="52">
        <f t="shared" ca="1" si="206"/>
        <v>2647</v>
      </c>
      <c r="T1316" s="39" t="str">
        <f t="shared" ca="1" si="202"/>
        <v>195,</v>
      </c>
      <c r="U1316" s="39" t="str">
        <f t="shared" ca="1" si="203"/>
        <v>194.5593,</v>
      </c>
      <c r="V1316" s="53" t="str">
        <f t="shared" ca="1" si="204"/>
        <v>19456,</v>
      </c>
      <c r="W1316" s="41"/>
      <c r="X1316" s="42"/>
      <c r="Y1316" s="42"/>
      <c r="Z1316" s="72"/>
      <c r="AA1316" s="42"/>
      <c r="AB1316" s="44"/>
      <c r="AC1316" s="45"/>
      <c r="AD1316" s="45"/>
      <c r="AE1316" s="45"/>
      <c r="AF1316" s="45"/>
      <c r="AG1316" s="45"/>
      <c r="AH1316" s="45"/>
      <c r="AI1316" s="45"/>
      <c r="AJ1316" s="45"/>
      <c r="AK1316" s="45"/>
      <c r="AL1316" s="45"/>
      <c r="AM1316" s="45"/>
    </row>
    <row r="1317" spans="11:39" x14ac:dyDescent="0.2">
      <c r="K1317" s="26"/>
      <c r="L1317" s="48">
        <v>1316</v>
      </c>
      <c r="M1317" s="49">
        <f t="shared" si="199"/>
        <v>1.0605128205128205</v>
      </c>
      <c r="N1317" s="33">
        <f t="shared" si="200"/>
        <v>3167.5531914893613</v>
      </c>
      <c r="O1317" s="33">
        <f t="shared" si="201"/>
        <v>130.06946109753812</v>
      </c>
      <c r="P1317" s="34">
        <f>IF(INDEX($O$2:$O$4095,MATCH($B$8,$O$2:$O$4095,1)+ROWS(P$2:$P1317))&lt;=$B$9,INDEX($O$2:$O$4095,MATCH($B$8,$O$2:$O$4095,1)+ROWS(P$2:$P1317)),"")</f>
        <v>130.89780927685933</v>
      </c>
      <c r="Q1317" s="50">
        <f t="shared" si="198"/>
        <v>1334</v>
      </c>
      <c r="R1317" s="51">
        <f t="shared" ca="1" si="205"/>
        <v>194.67773798683237</v>
      </c>
      <c r="S1317" s="52">
        <f t="shared" ca="1" si="206"/>
        <v>2649</v>
      </c>
      <c r="T1317" s="39" t="str">
        <f t="shared" ca="1" si="202"/>
        <v>195,</v>
      </c>
      <c r="U1317" s="39" t="str">
        <f t="shared" ca="1" si="203"/>
        <v>194.6777,</v>
      </c>
      <c r="V1317" s="53" t="str">
        <f t="shared" ca="1" si="204"/>
        <v>19468,</v>
      </c>
      <c r="W1317" s="41"/>
      <c r="X1317" s="42"/>
      <c r="Y1317" s="42"/>
      <c r="Z1317" s="72"/>
      <c r="AA1317" s="42"/>
      <c r="AB1317" s="44"/>
      <c r="AC1317" s="45"/>
      <c r="AD1317" s="45"/>
      <c r="AE1317" s="45"/>
      <c r="AF1317" s="45"/>
      <c r="AG1317" s="45"/>
      <c r="AH1317" s="45"/>
      <c r="AI1317" s="45"/>
      <c r="AJ1317" s="45"/>
      <c r="AK1317" s="45"/>
      <c r="AL1317" s="45"/>
      <c r="AM1317" s="45"/>
    </row>
    <row r="1318" spans="11:39" x14ac:dyDescent="0.2">
      <c r="K1318" s="26"/>
      <c r="L1318" s="48">
        <v>1317</v>
      </c>
      <c r="M1318" s="49">
        <f t="shared" si="199"/>
        <v>1.0613186813186812</v>
      </c>
      <c r="N1318" s="33">
        <f t="shared" si="200"/>
        <v>3164.0091116173121</v>
      </c>
      <c r="O1318" s="33">
        <f t="shared" si="201"/>
        <v>130.11554594612448</v>
      </c>
      <c r="P1318" s="34">
        <f>IF(INDEX($O$2:$O$4095,MATCH($B$8,$O$2:$O$4095,1)+ROWS(P$2:$P1318))&lt;=$B$9,INDEX($O$2:$O$4095,MATCH($B$8,$O$2:$O$4095,1)+ROWS(P$2:$P1318)),"")</f>
        <v>130.94375714790965</v>
      </c>
      <c r="Q1318" s="50">
        <f t="shared" si="198"/>
        <v>1335</v>
      </c>
      <c r="R1318" s="51">
        <f t="shared" ca="1" si="205"/>
        <v>194.79627530572651</v>
      </c>
      <c r="S1318" s="52">
        <f t="shared" ca="1" si="206"/>
        <v>2651</v>
      </c>
      <c r="T1318" s="39" t="str">
        <f t="shared" ca="1" si="202"/>
        <v>195,</v>
      </c>
      <c r="U1318" s="39" t="str">
        <f t="shared" ca="1" si="203"/>
        <v>194.7963,</v>
      </c>
      <c r="V1318" s="53" t="str">
        <f t="shared" ca="1" si="204"/>
        <v>19480,</v>
      </c>
      <c r="W1318" s="41"/>
      <c r="X1318" s="42"/>
      <c r="Y1318" s="42"/>
      <c r="Z1318" s="72"/>
      <c r="AA1318" s="42"/>
      <c r="AB1318" s="44"/>
      <c r="AC1318" s="45"/>
      <c r="AD1318" s="45"/>
      <c r="AE1318" s="45"/>
      <c r="AF1318" s="45"/>
      <c r="AG1318" s="45"/>
      <c r="AH1318" s="45"/>
      <c r="AI1318" s="45"/>
      <c r="AJ1318" s="45"/>
      <c r="AK1318" s="45"/>
      <c r="AL1318" s="45"/>
      <c r="AM1318" s="45"/>
    </row>
    <row r="1319" spans="11:39" x14ac:dyDescent="0.2">
      <c r="K1319" s="26"/>
      <c r="L1319" s="48">
        <v>1318</v>
      </c>
      <c r="M1319" s="49">
        <f t="shared" si="199"/>
        <v>1.062124542124542</v>
      </c>
      <c r="N1319" s="33">
        <f t="shared" si="200"/>
        <v>3160.4704097116846</v>
      </c>
      <c r="O1319" s="33">
        <f t="shared" si="201"/>
        <v>130.16162292448166</v>
      </c>
      <c r="P1319" s="34">
        <f>IF(INDEX($O$2:$O$4095,MATCH($B$8,$O$2:$O$4095,1)+ROWS(P$2:$P1319))&lt;=$B$9,INDEX($O$2:$O$4095,MATCH($B$8,$O$2:$O$4095,1)+ROWS(P$2:$P1319)),"")</f>
        <v>130.98969769769957</v>
      </c>
      <c r="Q1319" s="50">
        <f t="shared" si="198"/>
        <v>1336</v>
      </c>
      <c r="R1319" s="51">
        <f t="shared" ca="1" si="205"/>
        <v>194.91494754061335</v>
      </c>
      <c r="S1319" s="52">
        <f t="shared" ca="1" si="206"/>
        <v>2653</v>
      </c>
      <c r="T1319" s="39" t="str">
        <f t="shared" ca="1" si="202"/>
        <v>195,</v>
      </c>
      <c r="U1319" s="39" t="str">
        <f t="shared" ca="1" si="203"/>
        <v>194.9149,</v>
      </c>
      <c r="V1319" s="53" t="str">
        <f t="shared" ca="1" si="204"/>
        <v>19491,</v>
      </c>
      <c r="W1319" s="41"/>
      <c r="X1319" s="42"/>
      <c r="Y1319" s="42"/>
      <c r="Z1319" s="72"/>
      <c r="AA1319" s="42"/>
      <c r="AB1319" s="44"/>
      <c r="AC1319" s="45"/>
      <c r="AD1319" s="45"/>
      <c r="AE1319" s="45"/>
      <c r="AF1319" s="45"/>
      <c r="AG1319" s="45"/>
      <c r="AH1319" s="45"/>
      <c r="AI1319" s="45"/>
      <c r="AJ1319" s="45"/>
      <c r="AK1319" s="45"/>
      <c r="AL1319" s="45"/>
      <c r="AM1319" s="45"/>
    </row>
    <row r="1320" spans="11:39" x14ac:dyDescent="0.2">
      <c r="K1320" s="26"/>
      <c r="L1320" s="48">
        <v>1319</v>
      </c>
      <c r="M1320" s="49">
        <f t="shared" si="199"/>
        <v>1.062930402930403</v>
      </c>
      <c r="N1320" s="33">
        <f t="shared" si="200"/>
        <v>3156.937073540561</v>
      </c>
      <c r="O1320" s="33">
        <f t="shared" si="201"/>
        <v>130.20769206346876</v>
      </c>
      <c r="P1320" s="34">
        <f>IF(INDEX($O$2:$O$4095,MATCH($B$8,$O$2:$O$4095,1)+ROWS(P$2:$P1320))&lt;=$B$9,INDEX($O$2:$O$4095,MATCH($B$8,$O$2:$O$4095,1)+ROWS(P$2:$P1320)),"")</f>
        <v>131.03563095633342</v>
      </c>
      <c r="Q1320" s="50">
        <f t="shared" si="198"/>
        <v>1337</v>
      </c>
      <c r="R1320" s="51">
        <f t="shared" ca="1" si="205"/>
        <v>195.03375519419944</v>
      </c>
      <c r="S1320" s="52">
        <f t="shared" ca="1" si="206"/>
        <v>2655</v>
      </c>
      <c r="T1320" s="39" t="str">
        <f t="shared" ca="1" si="202"/>
        <v>195,</v>
      </c>
      <c r="U1320" s="39" t="str">
        <f t="shared" ca="1" si="203"/>
        <v>195.0338,</v>
      </c>
      <c r="V1320" s="53" t="str">
        <f t="shared" ca="1" si="204"/>
        <v>19503,</v>
      </c>
      <c r="W1320" s="41"/>
      <c r="X1320" s="42"/>
      <c r="Y1320" s="42"/>
      <c r="Z1320" s="72"/>
      <c r="AA1320" s="42"/>
      <c r="AB1320" s="44"/>
      <c r="AC1320" s="45"/>
      <c r="AD1320" s="45"/>
      <c r="AE1320" s="45"/>
      <c r="AF1320" s="45"/>
      <c r="AG1320" s="45"/>
      <c r="AH1320" s="45"/>
      <c r="AI1320" s="45"/>
      <c r="AJ1320" s="45"/>
      <c r="AK1320" s="45"/>
      <c r="AL1320" s="45"/>
      <c r="AM1320" s="45"/>
    </row>
    <row r="1321" spans="11:39" x14ac:dyDescent="0.2">
      <c r="K1321" s="26"/>
      <c r="L1321" s="48">
        <v>1320</v>
      </c>
      <c r="M1321" s="49">
        <f t="shared" si="199"/>
        <v>1.0637362637362637</v>
      </c>
      <c r="N1321" s="33">
        <f t="shared" si="200"/>
        <v>3153.4090909090905</v>
      </c>
      <c r="O1321" s="33">
        <f t="shared" si="201"/>
        <v>130.25375339390121</v>
      </c>
      <c r="P1321" s="34">
        <f>IF(INDEX($O$2:$O$4095,MATCH($B$8,$O$2:$O$4095,1)+ROWS(P$2:$P1321))&lt;=$B$9,INDEX($O$2:$O$4095,MATCH($B$8,$O$2:$O$4095,1)+ROWS(P$2:$P1321)),"")</f>
        <v>131.08155695387489</v>
      </c>
      <c r="Q1321" s="50">
        <f t="shared" si="198"/>
        <v>1338</v>
      </c>
      <c r="R1321" s="51">
        <f t="shared" ca="1" si="205"/>
        <v>195.15269877130555</v>
      </c>
      <c r="S1321" s="52">
        <f t="shared" ca="1" si="206"/>
        <v>2657</v>
      </c>
      <c r="T1321" s="39" t="str">
        <f t="shared" ca="1" si="202"/>
        <v>195,</v>
      </c>
      <c r="U1321" s="39" t="str">
        <f t="shared" ca="1" si="203"/>
        <v>195.1527,</v>
      </c>
      <c r="V1321" s="53" t="str">
        <f t="shared" ca="1" si="204"/>
        <v>19515,</v>
      </c>
      <c r="W1321" s="41"/>
      <c r="X1321" s="42"/>
      <c r="Y1321" s="42"/>
      <c r="Z1321" s="72"/>
      <c r="AA1321" s="42"/>
      <c r="AB1321" s="44"/>
      <c r="AC1321" s="45"/>
      <c r="AD1321" s="45"/>
      <c r="AE1321" s="45"/>
      <c r="AF1321" s="45"/>
      <c r="AG1321" s="45"/>
      <c r="AH1321" s="45"/>
      <c r="AI1321" s="45"/>
      <c r="AJ1321" s="45"/>
      <c r="AK1321" s="45"/>
      <c r="AL1321" s="45"/>
      <c r="AM1321" s="45"/>
    </row>
    <row r="1322" spans="11:39" x14ac:dyDescent="0.2">
      <c r="K1322" s="26"/>
      <c r="L1322" s="48">
        <v>1321</v>
      </c>
      <c r="M1322" s="49">
        <f t="shared" si="199"/>
        <v>1.0645421245421245</v>
      </c>
      <c r="N1322" s="33">
        <f t="shared" si="200"/>
        <v>3149.8864496593492</v>
      </c>
      <c r="O1322" s="33">
        <f t="shared" si="201"/>
        <v>130.29980694655183</v>
      </c>
      <c r="P1322" s="34">
        <f>IF(INDEX($O$2:$O$4095,MATCH($B$8,$O$2:$O$4095,1)+ROWS(P$2:$P1322))&lt;=$B$9,INDEX($O$2:$O$4095,MATCH($B$8,$O$2:$O$4095,1)+ROWS(P$2:$P1322)),"")</f>
        <v>131.12747572034755</v>
      </c>
      <c r="Q1322" s="50">
        <f t="shared" si="198"/>
        <v>1339</v>
      </c>
      <c r="R1322" s="51">
        <f t="shared" ca="1" si="205"/>
        <v>195.27177877887988</v>
      </c>
      <c r="S1322" s="52">
        <f t="shared" ca="1" si="206"/>
        <v>2659</v>
      </c>
      <c r="T1322" s="39" t="str">
        <f t="shared" ca="1" si="202"/>
        <v>195,</v>
      </c>
      <c r="U1322" s="39" t="str">
        <f t="shared" ca="1" si="203"/>
        <v>195.2718,</v>
      </c>
      <c r="V1322" s="53" t="str">
        <f t="shared" ca="1" si="204"/>
        <v>19527,</v>
      </c>
      <c r="W1322" s="41"/>
      <c r="X1322" s="42"/>
      <c r="Y1322" s="42"/>
      <c r="Z1322" s="72"/>
      <c r="AA1322" s="42"/>
      <c r="AB1322" s="44"/>
      <c r="AC1322" s="45"/>
      <c r="AD1322" s="45"/>
      <c r="AE1322" s="45"/>
      <c r="AF1322" s="45"/>
      <c r="AG1322" s="45"/>
      <c r="AH1322" s="45"/>
      <c r="AI1322" s="45"/>
      <c r="AJ1322" s="45"/>
      <c r="AK1322" s="45"/>
      <c r="AL1322" s="45"/>
      <c r="AM1322" s="45"/>
    </row>
    <row r="1323" spans="11:39" x14ac:dyDescent="0.2">
      <c r="K1323" s="26"/>
      <c r="L1323" s="48">
        <v>1322</v>
      </c>
      <c r="M1323" s="49">
        <f t="shared" si="199"/>
        <v>1.0653479853479852</v>
      </c>
      <c r="N1323" s="33">
        <f t="shared" si="200"/>
        <v>3146.3691376701968</v>
      </c>
      <c r="O1323" s="33">
        <f t="shared" si="201"/>
        <v>130.34585275215005</v>
      </c>
      <c r="P1323" s="34">
        <f>IF(INDEX($O$2:$O$4095,MATCH($B$8,$O$2:$O$4095,1)+ROWS(P$2:$P1323))&lt;=$B$9,INDEX($O$2:$O$4095,MATCH($B$8,$O$2:$O$4095,1)+ROWS(P$2:$P1323)),"")</f>
        <v>131.17338728573463</v>
      </c>
      <c r="Q1323" s="50">
        <f t="shared" si="198"/>
        <v>1340</v>
      </c>
      <c r="R1323" s="51">
        <f t="shared" ca="1" si="205"/>
        <v>195.390995726011</v>
      </c>
      <c r="S1323" s="52">
        <f t="shared" ca="1" si="206"/>
        <v>2661</v>
      </c>
      <c r="T1323" s="39" t="str">
        <f t="shared" ca="1" si="202"/>
        <v>195,</v>
      </c>
      <c r="U1323" s="39" t="str">
        <f t="shared" ca="1" si="203"/>
        <v>195.391,</v>
      </c>
      <c r="V1323" s="53" t="str">
        <f t="shared" ca="1" si="204"/>
        <v>19539,</v>
      </c>
      <c r="W1323" s="41"/>
      <c r="X1323" s="42"/>
      <c r="Y1323" s="42"/>
      <c r="Z1323" s="72"/>
      <c r="AA1323" s="42"/>
      <c r="AB1323" s="44"/>
      <c r="AC1323" s="45"/>
      <c r="AD1323" s="45"/>
      <c r="AE1323" s="45"/>
      <c r="AF1323" s="45"/>
      <c r="AG1323" s="45"/>
      <c r="AH1323" s="45"/>
      <c r="AI1323" s="45"/>
      <c r="AJ1323" s="45"/>
      <c r="AK1323" s="45"/>
      <c r="AL1323" s="45"/>
      <c r="AM1323" s="45"/>
    </row>
    <row r="1324" spans="11:39" x14ac:dyDescent="0.2">
      <c r="K1324" s="26"/>
      <c r="L1324" s="48">
        <v>1323</v>
      </c>
      <c r="M1324" s="49">
        <f t="shared" si="199"/>
        <v>1.066153846153846</v>
      </c>
      <c r="N1324" s="33">
        <f t="shared" si="200"/>
        <v>3142.8571428571431</v>
      </c>
      <c r="O1324" s="33">
        <f t="shared" si="201"/>
        <v>130.39189084138263</v>
      </c>
      <c r="P1324" s="34">
        <f>IF(INDEX($O$2:$O$4095,MATCH($B$8,$O$2:$O$4095,1)+ROWS(P$2:$P1324))&lt;=$B$9,INDEX($O$2:$O$4095,MATCH($B$8,$O$2:$O$4095,1)+ROWS(P$2:$P1324)),"")</f>
        <v>131.21929167997962</v>
      </c>
      <c r="Q1324" s="50">
        <f t="shared" si="198"/>
        <v>1341</v>
      </c>
      <c r="R1324" s="51">
        <f t="shared" ca="1" si="205"/>
        <v>195.51035012394152</v>
      </c>
      <c r="S1324" s="52">
        <f t="shared" ca="1" si="206"/>
        <v>2663</v>
      </c>
      <c r="T1324" s="39" t="str">
        <f t="shared" ca="1" si="202"/>
        <v>196,</v>
      </c>
      <c r="U1324" s="39" t="str">
        <f t="shared" ca="1" si="203"/>
        <v>195.5104,</v>
      </c>
      <c r="V1324" s="53" t="str">
        <f t="shared" ca="1" si="204"/>
        <v>19551,</v>
      </c>
      <c r="W1324" s="41"/>
      <c r="X1324" s="42"/>
      <c r="Y1324" s="42"/>
      <c r="Z1324" s="72"/>
      <c r="AA1324" s="42"/>
      <c r="AB1324" s="44"/>
      <c r="AC1324" s="45"/>
      <c r="AD1324" s="45"/>
      <c r="AE1324" s="45"/>
      <c r="AF1324" s="45"/>
      <c r="AG1324" s="45"/>
      <c r="AH1324" s="45"/>
      <c r="AI1324" s="45"/>
      <c r="AJ1324" s="45"/>
      <c r="AK1324" s="45"/>
      <c r="AL1324" s="45"/>
      <c r="AM1324" s="45"/>
    </row>
    <row r="1325" spans="11:39" x14ac:dyDescent="0.2">
      <c r="K1325" s="26"/>
      <c r="L1325" s="48">
        <v>1324</v>
      </c>
      <c r="M1325" s="49">
        <f t="shared" si="199"/>
        <v>1.066959706959707</v>
      </c>
      <c r="N1325" s="33">
        <f t="shared" si="200"/>
        <v>3139.3504531722047</v>
      </c>
      <c r="O1325" s="33">
        <f t="shared" si="201"/>
        <v>130.43792124489374</v>
      </c>
      <c r="P1325" s="34">
        <f>IF(INDEX($O$2:$O$4095,MATCH($B$8,$O$2:$O$4095,1)+ROWS(P$2:$P1325))&lt;=$B$9,INDEX($O$2:$O$4095,MATCH($B$8,$O$2:$O$4095,1)+ROWS(P$2:$P1325)),"")</f>
        <v>131.26518893298589</v>
      </c>
      <c r="Q1325" s="50">
        <f t="shared" si="198"/>
        <v>1342</v>
      </c>
      <c r="R1325" s="51">
        <f t="shared" ca="1" si="205"/>
        <v>195.62984248608115</v>
      </c>
      <c r="S1325" s="52">
        <f t="shared" ca="1" si="206"/>
        <v>2665</v>
      </c>
      <c r="T1325" s="39" t="str">
        <f t="shared" ca="1" si="202"/>
        <v>196,</v>
      </c>
      <c r="U1325" s="39" t="str">
        <f t="shared" ca="1" si="203"/>
        <v>195.6298,</v>
      </c>
      <c r="V1325" s="53" t="str">
        <f t="shared" ca="1" si="204"/>
        <v>19563,</v>
      </c>
      <c r="W1325" s="41"/>
      <c r="X1325" s="42"/>
      <c r="Y1325" s="42"/>
      <c r="Z1325" s="72"/>
      <c r="AA1325" s="42"/>
      <c r="AB1325" s="44"/>
      <c r="AC1325" s="45"/>
      <c r="AD1325" s="45"/>
      <c r="AE1325" s="45"/>
      <c r="AF1325" s="45"/>
      <c r="AG1325" s="45"/>
      <c r="AH1325" s="45"/>
      <c r="AI1325" s="45"/>
      <c r="AJ1325" s="45"/>
      <c r="AK1325" s="45"/>
      <c r="AL1325" s="45"/>
      <c r="AM1325" s="45"/>
    </row>
    <row r="1326" spans="11:39" x14ac:dyDescent="0.2">
      <c r="K1326" s="26"/>
      <c r="L1326" s="48">
        <v>1325</v>
      </c>
      <c r="M1326" s="49">
        <f t="shared" si="199"/>
        <v>1.0677655677655677</v>
      </c>
      <c r="N1326" s="33">
        <f t="shared" si="200"/>
        <v>3135.8490566037735</v>
      </c>
      <c r="O1326" s="33">
        <f t="shared" si="201"/>
        <v>130.48394399328504</v>
      </c>
      <c r="P1326" s="34">
        <f>IF(INDEX($O$2:$O$4095,MATCH($B$8,$O$2:$O$4095,1)+ROWS(P$2:$P1326))&lt;=$B$9,INDEX($O$2:$O$4095,MATCH($B$8,$O$2:$O$4095,1)+ROWS(P$2:$P1326)),"")</f>
        <v>131.31107907461751</v>
      </c>
      <c r="Q1326" s="50">
        <f t="shared" si="198"/>
        <v>1343</v>
      </c>
      <c r="R1326" s="51">
        <f t="shared" ca="1" si="205"/>
        <v>195.74947332802054</v>
      </c>
      <c r="S1326" s="52">
        <f t="shared" ca="1" si="206"/>
        <v>2667</v>
      </c>
      <c r="T1326" s="39" t="str">
        <f t="shared" ca="1" si="202"/>
        <v>196,</v>
      </c>
      <c r="U1326" s="39" t="str">
        <f t="shared" ca="1" si="203"/>
        <v>195.7495,</v>
      </c>
      <c r="V1326" s="53" t="str">
        <f t="shared" ca="1" si="204"/>
        <v>19575,</v>
      </c>
      <c r="W1326" s="41"/>
      <c r="X1326" s="42"/>
      <c r="Y1326" s="42"/>
      <c r="Z1326" s="72"/>
      <c r="AA1326" s="42"/>
      <c r="AB1326" s="44"/>
      <c r="AC1326" s="45"/>
      <c r="AD1326" s="45"/>
      <c r="AE1326" s="45"/>
      <c r="AF1326" s="45"/>
      <c r="AG1326" s="45"/>
      <c r="AH1326" s="45"/>
      <c r="AI1326" s="45"/>
      <c r="AJ1326" s="45"/>
      <c r="AK1326" s="45"/>
      <c r="AL1326" s="45"/>
      <c r="AM1326" s="45"/>
    </row>
    <row r="1327" spans="11:39" x14ac:dyDescent="0.2">
      <c r="K1327" s="26"/>
      <c r="L1327" s="48">
        <v>1326</v>
      </c>
      <c r="M1327" s="49">
        <f t="shared" si="199"/>
        <v>1.0685714285714285</v>
      </c>
      <c r="N1327" s="33">
        <f t="shared" si="200"/>
        <v>3132.3529411764707</v>
      </c>
      <c r="O1327" s="33">
        <f t="shared" si="201"/>
        <v>130.52995911711577</v>
      </c>
      <c r="P1327" s="34">
        <f>IF(INDEX($O$2:$O$4095,MATCH($B$8,$O$2:$O$4095,1)+ROWS(P$2:$P1327))&lt;=$B$9,INDEX($O$2:$O$4095,MATCH($B$8,$O$2:$O$4095,1)+ROWS(P$2:$P1327)),"")</f>
        <v>131.35696213469879</v>
      </c>
      <c r="Q1327" s="50">
        <f t="shared" si="198"/>
        <v>1344</v>
      </c>
      <c r="R1327" s="51">
        <f t="shared" ca="1" si="205"/>
        <v>195.86924316754448</v>
      </c>
      <c r="S1327" s="52">
        <f t="shared" ca="1" si="206"/>
        <v>2669</v>
      </c>
      <c r="T1327" s="39" t="str">
        <f t="shared" ca="1" si="202"/>
        <v>196,</v>
      </c>
      <c r="U1327" s="39" t="str">
        <f t="shared" ca="1" si="203"/>
        <v>195.8692,</v>
      </c>
      <c r="V1327" s="53" t="str">
        <f t="shared" ca="1" si="204"/>
        <v>19587,</v>
      </c>
      <c r="W1327" s="41"/>
      <c r="X1327" s="42"/>
      <c r="Y1327" s="42"/>
      <c r="Z1327" s="72"/>
      <c r="AA1327" s="42"/>
      <c r="AB1327" s="44"/>
      <c r="AC1327" s="45"/>
      <c r="AD1327" s="45"/>
      <c r="AE1327" s="45"/>
      <c r="AF1327" s="45"/>
      <c r="AG1327" s="45"/>
      <c r="AH1327" s="45"/>
      <c r="AI1327" s="45"/>
      <c r="AJ1327" s="45"/>
      <c r="AK1327" s="45"/>
      <c r="AL1327" s="45"/>
      <c r="AM1327" s="45"/>
    </row>
    <row r="1328" spans="11:39" x14ac:dyDescent="0.2">
      <c r="K1328" s="26"/>
      <c r="L1328" s="48">
        <v>1327</v>
      </c>
      <c r="M1328" s="49">
        <f t="shared" si="199"/>
        <v>1.0693772893772893</v>
      </c>
      <c r="N1328" s="33">
        <f t="shared" si="200"/>
        <v>3128.8620949510178</v>
      </c>
      <c r="O1328" s="33">
        <f t="shared" si="201"/>
        <v>130.57596664690317</v>
      </c>
      <c r="P1328" s="34">
        <f>IF(INDEX($O$2:$O$4095,MATCH($B$8,$O$2:$O$4095,1)+ROWS(P$2:$P1328))&lt;=$B$9,INDEX($O$2:$O$4095,MATCH($B$8,$O$2:$O$4095,1)+ROWS(P$2:$P1328)),"")</f>
        <v>131.40283814301466</v>
      </c>
      <c r="Q1328" s="50">
        <f t="shared" si="198"/>
        <v>1345</v>
      </c>
      <c r="R1328" s="51">
        <f t="shared" ca="1" si="205"/>
        <v>195.98915252464616</v>
      </c>
      <c r="S1328" s="52">
        <f t="shared" ca="1" si="206"/>
        <v>2671</v>
      </c>
      <c r="T1328" s="39" t="str">
        <f t="shared" ca="1" si="202"/>
        <v>196,</v>
      </c>
      <c r="U1328" s="39" t="str">
        <f t="shared" ca="1" si="203"/>
        <v>195.9892,</v>
      </c>
      <c r="V1328" s="53" t="str">
        <f t="shared" ca="1" si="204"/>
        <v>19599,</v>
      </c>
      <c r="W1328" s="41"/>
      <c r="X1328" s="42"/>
      <c r="Y1328" s="42"/>
      <c r="Z1328" s="72"/>
      <c r="AA1328" s="42"/>
      <c r="AB1328" s="44"/>
      <c r="AC1328" s="45"/>
      <c r="AD1328" s="45"/>
      <c r="AE1328" s="45"/>
      <c r="AF1328" s="45"/>
      <c r="AG1328" s="45"/>
      <c r="AH1328" s="45"/>
      <c r="AI1328" s="45"/>
      <c r="AJ1328" s="45"/>
      <c r="AK1328" s="45"/>
      <c r="AL1328" s="45"/>
      <c r="AM1328" s="45"/>
    </row>
    <row r="1329" spans="11:39" x14ac:dyDescent="0.2">
      <c r="K1329" s="26"/>
      <c r="L1329" s="48">
        <v>1328</v>
      </c>
      <c r="M1329" s="49">
        <f t="shared" si="199"/>
        <v>1.07018315018315</v>
      </c>
      <c r="N1329" s="33">
        <f t="shared" si="200"/>
        <v>3125.3765060240967</v>
      </c>
      <c r="O1329" s="33">
        <f t="shared" si="201"/>
        <v>130.62196661312231</v>
      </c>
      <c r="P1329" s="34">
        <f>IF(INDEX($O$2:$O$4095,MATCH($B$8,$O$2:$O$4095,1)+ROWS(P$2:$P1329))&lt;=$B$9,INDEX($O$2:$O$4095,MATCH($B$8,$O$2:$O$4095,1)+ROWS(P$2:$P1329)),"")</f>
        <v>131.44870712931089</v>
      </c>
      <c r="Q1329" s="50">
        <f t="shared" si="198"/>
        <v>1346</v>
      </c>
      <c r="R1329" s="51">
        <f t="shared" ca="1" si="205"/>
        <v>196.1092019215402</v>
      </c>
      <c r="S1329" s="52">
        <f t="shared" ca="1" si="206"/>
        <v>2673</v>
      </c>
      <c r="T1329" s="39" t="str">
        <f t="shared" ca="1" si="202"/>
        <v>196,</v>
      </c>
      <c r="U1329" s="39" t="str">
        <f t="shared" ca="1" si="203"/>
        <v>196.1092,</v>
      </c>
      <c r="V1329" s="53" t="str">
        <f t="shared" ca="1" si="204"/>
        <v>19611,</v>
      </c>
      <c r="W1329" s="41"/>
      <c r="X1329" s="42"/>
      <c r="Y1329" s="42"/>
      <c r="Z1329" s="72"/>
      <c r="AA1329" s="42"/>
      <c r="AB1329" s="44"/>
      <c r="AC1329" s="45"/>
      <c r="AD1329" s="45"/>
      <c r="AE1329" s="45"/>
      <c r="AF1329" s="45"/>
      <c r="AG1329" s="45"/>
      <c r="AH1329" s="45"/>
      <c r="AI1329" s="45"/>
      <c r="AJ1329" s="45"/>
      <c r="AK1329" s="45"/>
      <c r="AL1329" s="45"/>
      <c r="AM1329" s="45"/>
    </row>
    <row r="1330" spans="11:39" x14ac:dyDescent="0.2">
      <c r="K1330" s="26"/>
      <c r="L1330" s="48">
        <v>1329</v>
      </c>
      <c r="M1330" s="49">
        <f t="shared" si="199"/>
        <v>1.070989010989011</v>
      </c>
      <c r="N1330" s="33">
        <f t="shared" si="200"/>
        <v>3121.8961625282163</v>
      </c>
      <c r="O1330" s="33">
        <f t="shared" si="201"/>
        <v>130.66795904620648</v>
      </c>
      <c r="P1330" s="34">
        <f>IF(INDEX($O$2:$O$4095,MATCH($B$8,$O$2:$O$4095,1)+ROWS(P$2:$P1330))&lt;=$B$9,INDEX($O$2:$O$4095,MATCH($B$8,$O$2:$O$4095,1)+ROWS(P$2:$P1330)),"")</f>
        <v>131.49456912329424</v>
      </c>
      <c r="Q1330" s="50">
        <f t="shared" si="198"/>
        <v>1347</v>
      </c>
      <c r="R1330" s="51">
        <f t="shared" ca="1" si="205"/>
        <v>196.22939188267725</v>
      </c>
      <c r="S1330" s="52">
        <f t="shared" ca="1" si="206"/>
        <v>2675</v>
      </c>
      <c r="T1330" s="39" t="str">
        <f t="shared" ca="1" si="202"/>
        <v>196,</v>
      </c>
      <c r="U1330" s="39" t="str">
        <f t="shared" ca="1" si="203"/>
        <v>196.2294,</v>
      </c>
      <c r="V1330" s="53" t="str">
        <f t="shared" ca="1" si="204"/>
        <v>19623,</v>
      </c>
      <c r="W1330" s="41"/>
      <c r="X1330" s="42"/>
      <c r="Y1330" s="42"/>
      <c r="Z1330" s="72"/>
      <c r="AA1330" s="42"/>
      <c r="AB1330" s="44"/>
      <c r="AC1330" s="45"/>
      <c r="AD1330" s="45"/>
      <c r="AE1330" s="45"/>
      <c r="AF1330" s="45"/>
      <c r="AG1330" s="45"/>
      <c r="AH1330" s="45"/>
      <c r="AI1330" s="45"/>
      <c r="AJ1330" s="45"/>
      <c r="AK1330" s="45"/>
      <c r="AL1330" s="45"/>
      <c r="AM1330" s="45"/>
    </row>
    <row r="1331" spans="11:39" x14ac:dyDescent="0.2">
      <c r="K1331" s="26"/>
      <c r="L1331" s="48">
        <v>1330</v>
      </c>
      <c r="M1331" s="49">
        <f t="shared" si="199"/>
        <v>1.0717948717948718</v>
      </c>
      <c r="N1331" s="33">
        <f t="shared" si="200"/>
        <v>3118.4210526315792</v>
      </c>
      <c r="O1331" s="33">
        <f t="shared" si="201"/>
        <v>130.71394397654734</v>
      </c>
      <c r="P1331" s="34">
        <f>IF(INDEX($O$2:$O$4095,MATCH($B$8,$O$2:$O$4095,1)+ROWS(P$2:$P1331))&lt;=$B$9,INDEX($O$2:$O$4095,MATCH($B$8,$O$2:$O$4095,1)+ROWS(P$2:$P1331)),"")</f>
        <v>131.54042415463249</v>
      </c>
      <c r="Q1331" s="50">
        <f t="shared" si="198"/>
        <v>1348</v>
      </c>
      <c r="R1331" s="51">
        <f t="shared" ca="1" si="205"/>
        <v>196.34972293475761</v>
      </c>
      <c r="S1331" s="52">
        <f t="shared" ca="1" si="206"/>
        <v>2677</v>
      </c>
      <c r="T1331" s="39" t="str">
        <f t="shared" ca="1" si="202"/>
        <v>196,</v>
      </c>
      <c r="U1331" s="39" t="str">
        <f t="shared" ca="1" si="203"/>
        <v>196.3497,</v>
      </c>
      <c r="V1331" s="53" t="str">
        <f t="shared" ca="1" si="204"/>
        <v>19635,</v>
      </c>
      <c r="W1331" s="41"/>
      <c r="X1331" s="42"/>
      <c r="Y1331" s="42"/>
      <c r="Z1331" s="72"/>
      <c r="AA1331" s="42"/>
      <c r="AB1331" s="44"/>
      <c r="AC1331" s="45"/>
      <c r="AD1331" s="45"/>
      <c r="AE1331" s="45"/>
      <c r="AF1331" s="45"/>
      <c r="AG1331" s="45"/>
      <c r="AH1331" s="45"/>
      <c r="AI1331" s="45"/>
      <c r="AJ1331" s="45"/>
      <c r="AK1331" s="45"/>
      <c r="AL1331" s="45"/>
      <c r="AM1331" s="45"/>
    </row>
    <row r="1332" spans="11:39" x14ac:dyDescent="0.2">
      <c r="K1332" s="26"/>
      <c r="L1332" s="48">
        <v>1331</v>
      </c>
      <c r="M1332" s="49">
        <f t="shared" si="199"/>
        <v>1.0726007326007327</v>
      </c>
      <c r="N1332" s="33">
        <f t="shared" si="200"/>
        <v>3114.9511645379403</v>
      </c>
      <c r="O1332" s="33">
        <f t="shared" si="201"/>
        <v>130.75992143449497</v>
      </c>
      <c r="P1332" s="34">
        <f>IF(INDEX($O$2:$O$4095,MATCH($B$8,$O$2:$O$4095,1)+ROWS(P$2:$P1332))&lt;=$B$9,INDEX($O$2:$O$4095,MATCH($B$8,$O$2:$O$4095,1)+ROWS(P$2:$P1332)),"")</f>
        <v>131.58627225295476</v>
      </c>
      <c r="Q1332" s="50">
        <f t="shared" si="198"/>
        <v>1349</v>
      </c>
      <c r="R1332" s="51">
        <f t="shared" ca="1" si="205"/>
        <v>196.47019560674551</v>
      </c>
      <c r="S1332" s="52">
        <f t="shared" ca="1" si="206"/>
        <v>2679</v>
      </c>
      <c r="T1332" s="39" t="str">
        <f t="shared" ca="1" si="202"/>
        <v>196,</v>
      </c>
      <c r="U1332" s="39" t="str">
        <f t="shared" ca="1" si="203"/>
        <v>196.4702,</v>
      </c>
      <c r="V1332" s="53" t="str">
        <f t="shared" ca="1" si="204"/>
        <v>19647,</v>
      </c>
      <c r="W1332" s="41"/>
      <c r="X1332" s="42"/>
      <c r="Y1332" s="42"/>
      <c r="Z1332" s="72"/>
      <c r="AA1332" s="42"/>
      <c r="AB1332" s="44"/>
      <c r="AC1332" s="45"/>
      <c r="AD1332" s="45"/>
      <c r="AE1332" s="45"/>
      <c r="AF1332" s="45"/>
      <c r="AG1332" s="45"/>
      <c r="AH1332" s="45"/>
      <c r="AI1332" s="45"/>
      <c r="AJ1332" s="45"/>
      <c r="AK1332" s="45"/>
      <c r="AL1332" s="45"/>
      <c r="AM1332" s="45"/>
    </row>
    <row r="1333" spans="11:39" x14ac:dyDescent="0.2">
      <c r="K1333" s="26"/>
      <c r="L1333" s="48">
        <v>1332</v>
      </c>
      <c r="M1333" s="49">
        <f t="shared" si="199"/>
        <v>1.0734065934065933</v>
      </c>
      <c r="N1333" s="33">
        <f t="shared" si="200"/>
        <v>3111.4864864864867</v>
      </c>
      <c r="O1333" s="33">
        <f t="shared" si="201"/>
        <v>130.80589145035793</v>
      </c>
      <c r="P1333" s="34">
        <f>IF(INDEX($O$2:$O$4095,MATCH($B$8,$O$2:$O$4095,1)+ROWS(P$2:$P1333))&lt;=$B$9,INDEX($O$2:$O$4095,MATCH($B$8,$O$2:$O$4095,1)+ROWS(P$2:$P1333)),"")</f>
        <v>131.63211344785122</v>
      </c>
      <c r="Q1333" s="50">
        <f t="shared" si="198"/>
        <v>1350</v>
      </c>
      <c r="R1333" s="51">
        <f t="shared" ca="1" si="205"/>
        <v>196.59081042988311</v>
      </c>
      <c r="S1333" s="52">
        <f t="shared" ca="1" si="206"/>
        <v>2681</v>
      </c>
      <c r="T1333" s="39" t="str">
        <f t="shared" ca="1" si="202"/>
        <v>197,</v>
      </c>
      <c r="U1333" s="39" t="str">
        <f t="shared" ca="1" si="203"/>
        <v>196.5908,</v>
      </c>
      <c r="V1333" s="53" t="str">
        <f t="shared" ca="1" si="204"/>
        <v>19659,</v>
      </c>
      <c r="W1333" s="41"/>
      <c r="X1333" s="42"/>
      <c r="Y1333" s="42"/>
      <c r="Z1333" s="72"/>
      <c r="AA1333" s="42"/>
      <c r="AB1333" s="44"/>
      <c r="AC1333" s="45"/>
      <c r="AD1333" s="45"/>
      <c r="AE1333" s="45"/>
      <c r="AF1333" s="45"/>
      <c r="AG1333" s="45"/>
      <c r="AH1333" s="45"/>
      <c r="AI1333" s="45"/>
      <c r="AJ1333" s="45"/>
      <c r="AK1333" s="45"/>
      <c r="AL1333" s="45"/>
      <c r="AM1333" s="45"/>
    </row>
    <row r="1334" spans="11:39" x14ac:dyDescent="0.2">
      <c r="K1334" s="26"/>
      <c r="L1334" s="48">
        <v>1333</v>
      </c>
      <c r="M1334" s="49">
        <f t="shared" si="199"/>
        <v>1.074212454212454</v>
      </c>
      <c r="N1334" s="33">
        <f t="shared" si="200"/>
        <v>3108.0270067516885</v>
      </c>
      <c r="O1334" s="33">
        <f t="shared" si="201"/>
        <v>130.85185405440393</v>
      </c>
      <c r="P1334" s="34">
        <f>IF(INDEX($O$2:$O$4095,MATCH($B$8,$O$2:$O$4095,1)+ROWS(P$2:$P1334))&lt;=$B$9,INDEX($O$2:$O$4095,MATCH($B$8,$O$2:$O$4095,1)+ROWS(P$2:$P1334)),"")</f>
        <v>131.67794776887399</v>
      </c>
      <c r="Q1334" s="50">
        <f t="shared" si="198"/>
        <v>1351</v>
      </c>
      <c r="R1334" s="51">
        <f t="shared" ca="1" si="205"/>
        <v>196.71156793770507</v>
      </c>
      <c r="S1334" s="52">
        <f t="shared" ca="1" si="206"/>
        <v>2683</v>
      </c>
      <c r="T1334" s="39" t="str">
        <f t="shared" ca="1" si="202"/>
        <v>197,</v>
      </c>
      <c r="U1334" s="39" t="str">
        <f t="shared" ca="1" si="203"/>
        <v>196.7116,</v>
      </c>
      <c r="V1334" s="53" t="str">
        <f t="shared" ca="1" si="204"/>
        <v>19671,</v>
      </c>
      <c r="W1334" s="41"/>
      <c r="X1334" s="42"/>
      <c r="Y1334" s="42"/>
      <c r="Z1334" s="72"/>
      <c r="AA1334" s="42"/>
      <c r="AB1334" s="44"/>
      <c r="AC1334" s="45"/>
      <c r="AD1334" s="45"/>
      <c r="AE1334" s="45"/>
      <c r="AF1334" s="45"/>
      <c r="AG1334" s="45"/>
      <c r="AH1334" s="45"/>
      <c r="AI1334" s="45"/>
      <c r="AJ1334" s="45"/>
      <c r="AK1334" s="45"/>
      <c r="AL1334" s="45"/>
      <c r="AM1334" s="45"/>
    </row>
    <row r="1335" spans="11:39" x14ac:dyDescent="0.2">
      <c r="K1335" s="26"/>
      <c r="L1335" s="48">
        <v>1334</v>
      </c>
      <c r="M1335" s="49">
        <f t="shared" si="199"/>
        <v>1.075018315018315</v>
      </c>
      <c r="N1335" s="33">
        <f t="shared" si="200"/>
        <v>3104.5727136431783</v>
      </c>
      <c r="O1335" s="33">
        <f t="shared" si="201"/>
        <v>130.89780927685933</v>
      </c>
      <c r="P1335" s="34">
        <f>IF(INDEX($O$2:$O$4095,MATCH($B$8,$O$2:$O$4095,1)+ROWS(P$2:$P1335))&lt;=$B$9,INDEX($O$2:$O$4095,MATCH($B$8,$O$2:$O$4095,1)+ROWS(P$2:$P1335)),"")</f>
        <v>131.72377524553661</v>
      </c>
      <c r="Q1335" s="50">
        <f t="shared" si="198"/>
        <v>1352</v>
      </c>
      <c r="R1335" s="51">
        <f t="shared" ca="1" si="205"/>
        <v>196.83246866605305</v>
      </c>
      <c r="S1335" s="52">
        <f t="shared" ca="1" si="206"/>
        <v>2685</v>
      </c>
      <c r="T1335" s="39" t="str">
        <f t="shared" ca="1" si="202"/>
        <v>197,</v>
      </c>
      <c r="U1335" s="39" t="str">
        <f t="shared" ca="1" si="203"/>
        <v>196.8325,</v>
      </c>
      <c r="V1335" s="53" t="str">
        <f t="shared" ca="1" si="204"/>
        <v>19683,</v>
      </c>
      <c r="W1335" s="41"/>
      <c r="X1335" s="42"/>
      <c r="Y1335" s="42"/>
      <c r="Z1335" s="72"/>
      <c r="AA1335" s="42"/>
      <c r="AB1335" s="44"/>
      <c r="AC1335" s="45"/>
      <c r="AD1335" s="45"/>
      <c r="AE1335" s="45"/>
      <c r="AF1335" s="45"/>
      <c r="AG1335" s="45"/>
      <c r="AH1335" s="45"/>
      <c r="AI1335" s="45"/>
      <c r="AJ1335" s="45"/>
      <c r="AK1335" s="45"/>
      <c r="AL1335" s="45"/>
      <c r="AM1335" s="45"/>
    </row>
    <row r="1336" spans="11:39" x14ac:dyDescent="0.2">
      <c r="K1336" s="26"/>
      <c r="L1336" s="48">
        <v>1335</v>
      </c>
      <c r="M1336" s="49">
        <f t="shared" si="199"/>
        <v>1.0758241758241758</v>
      </c>
      <c r="N1336" s="33">
        <f t="shared" si="200"/>
        <v>3101.1235955056181</v>
      </c>
      <c r="O1336" s="33">
        <f t="shared" si="201"/>
        <v>130.94375714790965</v>
      </c>
      <c r="P1336" s="34">
        <f>IF(INDEX($O$2:$O$4095,MATCH($B$8,$O$2:$O$4095,1)+ROWS(P$2:$P1336))&lt;=$B$9,INDEX($O$2:$O$4095,MATCH($B$8,$O$2:$O$4095,1)+ROWS(P$2:$P1336)),"")</f>
        <v>131.76959590731457</v>
      </c>
      <c r="Q1336" s="50">
        <f t="shared" si="198"/>
        <v>1353</v>
      </c>
      <c r="R1336" s="51">
        <f t="shared" ca="1" si="205"/>
        <v>196.95351315308949</v>
      </c>
      <c r="S1336" s="52">
        <f t="shared" ca="1" si="206"/>
        <v>2687</v>
      </c>
      <c r="T1336" s="39" t="str">
        <f t="shared" ca="1" si="202"/>
        <v>197,</v>
      </c>
      <c r="U1336" s="39" t="str">
        <f t="shared" ca="1" si="203"/>
        <v>196.9535,</v>
      </c>
      <c r="V1336" s="53" t="str">
        <f t="shared" ca="1" si="204"/>
        <v>19695,</v>
      </c>
      <c r="W1336" s="41"/>
      <c r="X1336" s="42"/>
      <c r="Y1336" s="42"/>
      <c r="Z1336" s="72"/>
      <c r="AA1336" s="42"/>
      <c r="AB1336" s="44"/>
      <c r="AC1336" s="45"/>
      <c r="AD1336" s="45"/>
      <c r="AE1336" s="45"/>
      <c r="AF1336" s="45"/>
      <c r="AG1336" s="45"/>
      <c r="AH1336" s="45"/>
      <c r="AI1336" s="45"/>
      <c r="AJ1336" s="45"/>
      <c r="AK1336" s="45"/>
      <c r="AL1336" s="45"/>
      <c r="AM1336" s="45"/>
    </row>
    <row r="1337" spans="11:39" x14ac:dyDescent="0.2">
      <c r="K1337" s="26"/>
      <c r="L1337" s="48">
        <v>1336</v>
      </c>
      <c r="M1337" s="49">
        <f t="shared" si="199"/>
        <v>1.0766300366300368</v>
      </c>
      <c r="N1337" s="33">
        <f t="shared" si="200"/>
        <v>3097.679640718562</v>
      </c>
      <c r="O1337" s="33">
        <f t="shared" si="201"/>
        <v>130.98969769769957</v>
      </c>
      <c r="P1337" s="34">
        <f>IF(INDEX($O$2:$O$4095,MATCH($B$8,$O$2:$O$4095,1)+ROWS(P$2:$P1337))&lt;=$B$9,INDEX($O$2:$O$4095,MATCH($B$8,$O$2:$O$4095,1)+ROWS(P$2:$P1337)),"")</f>
        <v>131.81540978364524</v>
      </c>
      <c r="Q1337" s="50">
        <f t="shared" si="198"/>
        <v>1354</v>
      </c>
      <c r="R1337" s="51">
        <f t="shared" ca="1" si="205"/>
        <v>197.07470193931317</v>
      </c>
      <c r="S1337" s="52">
        <f t="shared" ca="1" si="206"/>
        <v>2689</v>
      </c>
      <c r="T1337" s="39" t="str">
        <f t="shared" ca="1" si="202"/>
        <v>197,</v>
      </c>
      <c r="U1337" s="39" t="str">
        <f t="shared" ca="1" si="203"/>
        <v>197.0747,</v>
      </c>
      <c r="V1337" s="53" t="str">
        <f t="shared" ca="1" si="204"/>
        <v>19707,</v>
      </c>
      <c r="W1337" s="41"/>
      <c r="X1337" s="42"/>
      <c r="Y1337" s="42"/>
      <c r="Z1337" s="72"/>
      <c r="AA1337" s="42"/>
      <c r="AB1337" s="44"/>
      <c r="AC1337" s="45"/>
      <c r="AD1337" s="45"/>
      <c r="AE1337" s="45"/>
      <c r="AF1337" s="45"/>
      <c r="AG1337" s="45"/>
      <c r="AH1337" s="45"/>
      <c r="AI1337" s="45"/>
      <c r="AJ1337" s="45"/>
      <c r="AK1337" s="45"/>
      <c r="AL1337" s="45"/>
      <c r="AM1337" s="45"/>
    </row>
    <row r="1338" spans="11:39" x14ac:dyDescent="0.2">
      <c r="K1338" s="26"/>
      <c r="L1338" s="48">
        <v>1337</v>
      </c>
      <c r="M1338" s="49">
        <f t="shared" si="199"/>
        <v>1.0774358974358973</v>
      </c>
      <c r="N1338" s="33">
        <f t="shared" si="200"/>
        <v>3094.2408376963353</v>
      </c>
      <c r="O1338" s="33">
        <f t="shared" si="201"/>
        <v>131.03563095633342</v>
      </c>
      <c r="P1338" s="34">
        <f>IF(INDEX($O$2:$O$4095,MATCH($B$8,$O$2:$O$4095,1)+ROWS(P$2:$P1338))&lt;=$B$9,INDEX($O$2:$O$4095,MATCH($B$8,$O$2:$O$4095,1)+ROWS(P$2:$P1338)),"")</f>
        <v>131.86121690392821</v>
      </c>
      <c r="Q1338" s="50">
        <f t="shared" si="198"/>
        <v>1355</v>
      </c>
      <c r="R1338" s="51">
        <f t="shared" ca="1" si="205"/>
        <v>197.19603556757374</v>
      </c>
      <c r="S1338" s="52">
        <f t="shared" ca="1" si="206"/>
        <v>2691</v>
      </c>
      <c r="T1338" s="39" t="str">
        <f t="shared" ca="1" si="202"/>
        <v>197,</v>
      </c>
      <c r="U1338" s="39" t="str">
        <f t="shared" ca="1" si="203"/>
        <v>197.196,</v>
      </c>
      <c r="V1338" s="53" t="str">
        <f t="shared" ca="1" si="204"/>
        <v>19720,</v>
      </c>
      <c r="W1338" s="41"/>
      <c r="X1338" s="42"/>
      <c r="Y1338" s="42"/>
      <c r="Z1338" s="72"/>
      <c r="AA1338" s="42"/>
      <c r="AB1338" s="44"/>
      <c r="AC1338" s="45"/>
      <c r="AD1338" s="45"/>
      <c r="AE1338" s="45"/>
      <c r="AF1338" s="45"/>
      <c r="AG1338" s="45"/>
      <c r="AH1338" s="45"/>
      <c r="AI1338" s="45"/>
      <c r="AJ1338" s="45"/>
      <c r="AK1338" s="45"/>
      <c r="AL1338" s="45"/>
      <c r="AM1338" s="45"/>
    </row>
    <row r="1339" spans="11:39" x14ac:dyDescent="0.2">
      <c r="K1339" s="26"/>
      <c r="L1339" s="48">
        <v>1338</v>
      </c>
      <c r="M1339" s="49">
        <f t="shared" si="199"/>
        <v>1.0782417582417581</v>
      </c>
      <c r="N1339" s="33">
        <f t="shared" si="200"/>
        <v>3090.8071748878933</v>
      </c>
      <c r="O1339" s="33">
        <f t="shared" si="201"/>
        <v>131.08155695387489</v>
      </c>
      <c r="P1339" s="34">
        <f>IF(INDEX($O$2:$O$4095,MATCH($B$8,$O$2:$O$4095,1)+ROWS(P$2:$P1339))&lt;=$B$9,INDEX($O$2:$O$4095,MATCH($B$8,$O$2:$O$4095,1)+ROWS(P$2:$P1339)),"")</f>
        <v>131.90701729752521</v>
      </c>
      <c r="Q1339" s="50">
        <f t="shared" si="198"/>
        <v>1356</v>
      </c>
      <c r="R1339" s="51">
        <f t="shared" ca="1" si="205"/>
        <v>197.31751458308594</v>
      </c>
      <c r="S1339" s="52">
        <f t="shared" ca="1" si="206"/>
        <v>2693</v>
      </c>
      <c r="T1339" s="39" t="str">
        <f t="shared" ca="1" si="202"/>
        <v>197,</v>
      </c>
      <c r="U1339" s="39" t="str">
        <f t="shared" ca="1" si="203"/>
        <v>197.3175,</v>
      </c>
      <c r="V1339" s="53" t="str">
        <f t="shared" ca="1" si="204"/>
        <v>19732,</v>
      </c>
      <c r="W1339" s="41"/>
      <c r="X1339" s="42"/>
      <c r="Y1339" s="42"/>
      <c r="Z1339" s="72"/>
      <c r="AA1339" s="42"/>
      <c r="AB1339" s="44"/>
      <c r="AC1339" s="45"/>
      <c r="AD1339" s="45"/>
      <c r="AE1339" s="45"/>
      <c r="AF1339" s="45"/>
      <c r="AG1339" s="45"/>
      <c r="AH1339" s="45"/>
      <c r="AI1339" s="45"/>
      <c r="AJ1339" s="45"/>
      <c r="AK1339" s="45"/>
      <c r="AL1339" s="45"/>
      <c r="AM1339" s="45"/>
    </row>
    <row r="1340" spans="11:39" x14ac:dyDescent="0.2">
      <c r="K1340" s="26"/>
      <c r="L1340" s="48">
        <v>1339</v>
      </c>
      <c r="M1340" s="49">
        <f t="shared" si="199"/>
        <v>1.079047619047619</v>
      </c>
      <c r="N1340" s="33">
        <f t="shared" si="200"/>
        <v>3087.3786407766988</v>
      </c>
      <c r="O1340" s="33">
        <f t="shared" si="201"/>
        <v>131.12747572034755</v>
      </c>
      <c r="P1340" s="34">
        <f>IF(INDEX($O$2:$O$4095,MATCH($B$8,$O$2:$O$4095,1)+ROWS(P$2:$P1340))&lt;=$B$9,INDEX($O$2:$O$4095,MATCH($B$8,$O$2:$O$4095,1)+ROWS(P$2:$P1340)),"")</f>
        <v>131.95281099376047</v>
      </c>
      <c r="Q1340" s="50">
        <f t="shared" si="198"/>
        <v>1357</v>
      </c>
      <c r="R1340" s="51">
        <f t="shared" ca="1" si="205"/>
        <v>197.43913953344537</v>
      </c>
      <c r="S1340" s="52">
        <f t="shared" ca="1" si="206"/>
        <v>2695</v>
      </c>
      <c r="T1340" s="39" t="str">
        <f t="shared" ca="1" si="202"/>
        <v>197,</v>
      </c>
      <c r="U1340" s="39" t="str">
        <f t="shared" ca="1" si="203"/>
        <v>197.4391,</v>
      </c>
      <c r="V1340" s="53" t="str">
        <f t="shared" ca="1" si="204"/>
        <v>19744,</v>
      </c>
      <c r="W1340" s="41"/>
      <c r="X1340" s="42"/>
      <c r="Y1340" s="42"/>
      <c r="Z1340" s="72"/>
      <c r="AA1340" s="42"/>
      <c r="AB1340" s="44"/>
      <c r="AC1340" s="45"/>
      <c r="AD1340" s="45"/>
      <c r="AE1340" s="45"/>
      <c r="AF1340" s="45"/>
      <c r="AG1340" s="45"/>
      <c r="AH1340" s="45"/>
      <c r="AI1340" s="45"/>
      <c r="AJ1340" s="45"/>
      <c r="AK1340" s="45"/>
      <c r="AL1340" s="45"/>
      <c r="AM1340" s="45"/>
    </row>
    <row r="1341" spans="11:39" x14ac:dyDescent="0.2">
      <c r="K1341" s="26"/>
      <c r="L1341" s="48">
        <v>1340</v>
      </c>
      <c r="M1341" s="49">
        <f t="shared" si="199"/>
        <v>1.0798534798534798</v>
      </c>
      <c r="N1341" s="33">
        <f t="shared" si="200"/>
        <v>3083.9552238805973</v>
      </c>
      <c r="O1341" s="33">
        <f t="shared" si="201"/>
        <v>131.17338728573463</v>
      </c>
      <c r="P1341" s="34">
        <f>IF(INDEX($O$2:$O$4095,MATCH($B$8,$O$2:$O$4095,1)+ROWS(P$2:$P1341))&lt;=$B$9,INDEX($O$2:$O$4095,MATCH($B$8,$O$2:$O$4095,1)+ROWS(P$2:$P1341)),"")</f>
        <v>131.99859802192083</v>
      </c>
      <c r="Q1341" s="50">
        <f t="shared" si="198"/>
        <v>1358</v>
      </c>
      <c r="R1341" s="51">
        <f t="shared" ca="1" si="205"/>
        <v>197.5609109686431</v>
      </c>
      <c r="S1341" s="52">
        <f t="shared" ca="1" si="206"/>
        <v>2697</v>
      </c>
      <c r="T1341" s="39" t="str">
        <f t="shared" ca="1" si="202"/>
        <v>198,</v>
      </c>
      <c r="U1341" s="39" t="str">
        <f t="shared" ca="1" si="203"/>
        <v>197.5609,</v>
      </c>
      <c r="V1341" s="53" t="str">
        <f t="shared" ca="1" si="204"/>
        <v>19756,</v>
      </c>
      <c r="W1341" s="41"/>
      <c r="X1341" s="42"/>
      <c r="Y1341" s="42"/>
      <c r="Z1341" s="72"/>
      <c r="AA1341" s="42"/>
      <c r="AB1341" s="44"/>
      <c r="AC1341" s="45"/>
      <c r="AD1341" s="45"/>
      <c r="AE1341" s="45"/>
      <c r="AF1341" s="45"/>
      <c r="AG1341" s="45"/>
      <c r="AH1341" s="45"/>
      <c r="AI1341" s="45"/>
      <c r="AJ1341" s="45"/>
      <c r="AK1341" s="45"/>
      <c r="AL1341" s="45"/>
      <c r="AM1341" s="45"/>
    </row>
    <row r="1342" spans="11:39" x14ac:dyDescent="0.2">
      <c r="K1342" s="26"/>
      <c r="L1342" s="48">
        <v>1341</v>
      </c>
      <c r="M1342" s="49">
        <f t="shared" si="199"/>
        <v>1.0806593406593408</v>
      </c>
      <c r="N1342" s="33">
        <f t="shared" si="200"/>
        <v>3080.5369127516769</v>
      </c>
      <c r="O1342" s="33">
        <f t="shared" si="201"/>
        <v>131.21929167997962</v>
      </c>
      <c r="P1342" s="34">
        <f>IF(INDEX($O$2:$O$4095,MATCH($B$8,$O$2:$O$4095,1)+ROWS(P$2:$P1342))&lt;=$B$9,INDEX($O$2:$O$4095,MATCH($B$8,$O$2:$O$4095,1)+ROWS(P$2:$P1342)),"")</f>
        <v>132.04437841125559</v>
      </c>
      <c r="Q1342" s="50">
        <f t="shared" si="198"/>
        <v>1359</v>
      </c>
      <c r="R1342" s="51">
        <f t="shared" ca="1" si="205"/>
        <v>197.68282944108091</v>
      </c>
      <c r="S1342" s="52">
        <f t="shared" ca="1" si="206"/>
        <v>2699</v>
      </c>
      <c r="T1342" s="39" t="str">
        <f t="shared" ca="1" si="202"/>
        <v>198,</v>
      </c>
      <c r="U1342" s="39" t="str">
        <f t="shared" ca="1" si="203"/>
        <v>197.6828,</v>
      </c>
      <c r="V1342" s="53" t="str">
        <f t="shared" ca="1" si="204"/>
        <v>19768,</v>
      </c>
      <c r="W1342" s="41"/>
      <c r="X1342" s="42"/>
      <c r="Y1342" s="42"/>
      <c r="Z1342" s="72"/>
      <c r="AA1342" s="42"/>
      <c r="AB1342" s="44"/>
      <c r="AC1342" s="45"/>
      <c r="AD1342" s="45"/>
      <c r="AE1342" s="45"/>
      <c r="AF1342" s="45"/>
      <c r="AG1342" s="45"/>
      <c r="AH1342" s="45"/>
      <c r="AI1342" s="45"/>
      <c r="AJ1342" s="45"/>
      <c r="AK1342" s="45"/>
      <c r="AL1342" s="45"/>
      <c r="AM1342" s="45"/>
    </row>
    <row r="1343" spans="11:39" x14ac:dyDescent="0.2">
      <c r="K1343" s="26"/>
      <c r="L1343" s="48">
        <v>1342</v>
      </c>
      <c r="M1343" s="49">
        <f t="shared" si="199"/>
        <v>1.0814652014652013</v>
      </c>
      <c r="N1343" s="33">
        <f t="shared" si="200"/>
        <v>3077.1236959761554</v>
      </c>
      <c r="O1343" s="33">
        <f t="shared" si="201"/>
        <v>131.26518893298589</v>
      </c>
      <c r="P1343" s="34">
        <f>IF(INDEX($O$2:$O$4095,MATCH($B$8,$O$2:$O$4095,1)+ROWS(P$2:$P1343))&lt;=$B$9,INDEX($O$2:$O$4095,MATCH($B$8,$O$2:$O$4095,1)+ROWS(P$2:$P1343)),"")</f>
        <v>132.09015219097716</v>
      </c>
      <c r="Q1343" s="50">
        <f t="shared" si="198"/>
        <v>1360</v>
      </c>
      <c r="R1343" s="51">
        <f t="shared" ca="1" si="205"/>
        <v>197.80489550558684</v>
      </c>
      <c r="S1343" s="52">
        <f t="shared" ca="1" si="206"/>
        <v>2701</v>
      </c>
      <c r="T1343" s="39" t="str">
        <f t="shared" ca="1" si="202"/>
        <v>198,</v>
      </c>
      <c r="U1343" s="39" t="str">
        <f t="shared" ca="1" si="203"/>
        <v>197.8049,</v>
      </c>
      <c r="V1343" s="53" t="str">
        <f t="shared" ca="1" si="204"/>
        <v>19780,</v>
      </c>
      <c r="W1343" s="41"/>
      <c r="X1343" s="42"/>
      <c r="Y1343" s="42"/>
      <c r="Z1343" s="72"/>
      <c r="AA1343" s="42"/>
      <c r="AB1343" s="44"/>
      <c r="AC1343" s="45"/>
      <c r="AD1343" s="45"/>
      <c r="AE1343" s="45"/>
      <c r="AF1343" s="45"/>
      <c r="AG1343" s="45"/>
      <c r="AH1343" s="45"/>
      <c r="AI1343" s="45"/>
      <c r="AJ1343" s="45"/>
      <c r="AK1343" s="45"/>
      <c r="AL1343" s="45"/>
      <c r="AM1343" s="45"/>
    </row>
    <row r="1344" spans="11:39" x14ac:dyDescent="0.2">
      <c r="K1344" s="26"/>
      <c r="L1344" s="48">
        <v>1343</v>
      </c>
      <c r="M1344" s="49">
        <f t="shared" si="199"/>
        <v>1.0822710622710623</v>
      </c>
      <c r="N1344" s="33">
        <f t="shared" si="200"/>
        <v>3073.7155621742363</v>
      </c>
      <c r="O1344" s="33">
        <f t="shared" si="201"/>
        <v>131.31107907461751</v>
      </c>
      <c r="P1344" s="34">
        <f>IF(INDEX($O$2:$O$4095,MATCH($B$8,$O$2:$O$4095,1)+ROWS(P$2:$P1344))&lt;=$B$9,INDEX($O$2:$O$4095,MATCH($B$8,$O$2:$O$4095,1)+ROWS(P$2:$P1344)),"")</f>
        <v>132.13591939026088</v>
      </c>
      <c r="Q1344" s="50">
        <f t="shared" si="198"/>
        <v>1361</v>
      </c>
      <c r="R1344" s="51">
        <f t="shared" ca="1" si="205"/>
        <v>197.92710971943035</v>
      </c>
      <c r="S1344" s="52">
        <f t="shared" ca="1" si="206"/>
        <v>2703</v>
      </c>
      <c r="T1344" s="39" t="str">
        <f t="shared" ca="1" si="202"/>
        <v>198,</v>
      </c>
      <c r="U1344" s="39" t="str">
        <f t="shared" ca="1" si="203"/>
        <v>197.9271,</v>
      </c>
      <c r="V1344" s="53" t="str">
        <f t="shared" ca="1" si="204"/>
        <v>19793,</v>
      </c>
      <c r="W1344" s="41"/>
      <c r="X1344" s="42"/>
      <c r="Y1344" s="42"/>
      <c r="Z1344" s="72"/>
      <c r="AA1344" s="42"/>
      <c r="AB1344" s="44"/>
      <c r="AC1344" s="45"/>
      <c r="AD1344" s="45"/>
      <c r="AE1344" s="45"/>
      <c r="AF1344" s="45"/>
      <c r="AG1344" s="45"/>
      <c r="AH1344" s="45"/>
      <c r="AI1344" s="45"/>
      <c r="AJ1344" s="45"/>
      <c r="AK1344" s="45"/>
      <c r="AL1344" s="45"/>
      <c r="AM1344" s="45"/>
    </row>
    <row r="1345" spans="11:39" x14ac:dyDescent="0.2">
      <c r="K1345" s="26"/>
      <c r="L1345" s="48">
        <v>1344</v>
      </c>
      <c r="M1345" s="49">
        <f t="shared" si="199"/>
        <v>1.083076923076923</v>
      </c>
      <c r="N1345" s="33">
        <f t="shared" si="200"/>
        <v>3070.3125</v>
      </c>
      <c r="O1345" s="33">
        <f t="shared" si="201"/>
        <v>131.35696213469879</v>
      </c>
      <c r="P1345" s="34">
        <f>IF(INDEX($O$2:$O$4095,MATCH($B$8,$O$2:$O$4095,1)+ROWS(P$2:$P1345))&lt;=$B$9,INDEX($O$2:$O$4095,MATCH($B$8,$O$2:$O$4095,1)+ROWS(P$2:$P1345)),"")</f>
        <v>132.18168003824508</v>
      </c>
      <c r="Q1345" s="50">
        <f t="shared" si="198"/>
        <v>1362</v>
      </c>
      <c r="R1345" s="51">
        <f t="shared" ca="1" si="205"/>
        <v>198.04947264233783</v>
      </c>
      <c r="S1345" s="52">
        <f t="shared" ca="1" si="206"/>
        <v>2705</v>
      </c>
      <c r="T1345" s="39" t="str">
        <f t="shared" ca="1" si="202"/>
        <v>198,</v>
      </c>
      <c r="U1345" s="39" t="str">
        <f t="shared" ca="1" si="203"/>
        <v>198.0495,</v>
      </c>
      <c r="V1345" s="53" t="str">
        <f t="shared" ca="1" si="204"/>
        <v>19805,</v>
      </c>
      <c r="W1345" s="41"/>
      <c r="X1345" s="42"/>
      <c r="Y1345" s="42"/>
      <c r="Z1345" s="72"/>
      <c r="AA1345" s="42"/>
      <c r="AB1345" s="44"/>
      <c r="AC1345" s="45"/>
      <c r="AD1345" s="45"/>
      <c r="AE1345" s="45"/>
      <c r="AF1345" s="45"/>
      <c r="AG1345" s="45"/>
      <c r="AH1345" s="45"/>
      <c r="AI1345" s="45"/>
      <c r="AJ1345" s="45"/>
      <c r="AK1345" s="45"/>
      <c r="AL1345" s="45"/>
      <c r="AM1345" s="45"/>
    </row>
    <row r="1346" spans="11:39" x14ac:dyDescent="0.2">
      <c r="K1346" s="26"/>
      <c r="L1346" s="48">
        <v>1345</v>
      </c>
      <c r="M1346" s="49">
        <f t="shared" si="199"/>
        <v>1.0838827838827838</v>
      </c>
      <c r="N1346" s="33">
        <f t="shared" si="200"/>
        <v>3066.9144981412642</v>
      </c>
      <c r="O1346" s="33">
        <f t="shared" si="201"/>
        <v>131.40283814301466</v>
      </c>
      <c r="P1346" s="34">
        <f>IF(INDEX($O$2:$O$4095,MATCH($B$8,$O$2:$O$4095,1)+ROWS(P$2:$P1346))&lt;=$B$9,INDEX($O$2:$O$4095,MATCH($B$8,$O$2:$O$4095,1)+ROWS(P$2:$P1346)),"")</f>
        <v>132.22743416403159</v>
      </c>
      <c r="Q1346" s="50">
        <f t="shared" ref="Q1346:Q1409" si="207">INDEX($L$2:$L$4095,MATCH($P1346,$O$2:$O$4095,0))</f>
        <v>1363</v>
      </c>
      <c r="R1346" s="51">
        <f t="shared" ca="1" si="205"/>
        <v>198.1719848365085</v>
      </c>
      <c r="S1346" s="52">
        <f t="shared" ca="1" si="206"/>
        <v>2707</v>
      </c>
      <c r="T1346" s="39" t="str">
        <f t="shared" ca="1" si="202"/>
        <v>198,</v>
      </c>
      <c r="U1346" s="39" t="str">
        <f t="shared" ca="1" si="203"/>
        <v>198.172,</v>
      </c>
      <c r="V1346" s="53" t="str">
        <f t="shared" ca="1" si="204"/>
        <v>19817,</v>
      </c>
      <c r="W1346" s="41"/>
      <c r="X1346" s="42"/>
      <c r="Y1346" s="42"/>
      <c r="Z1346" s="72"/>
      <c r="AA1346" s="42"/>
      <c r="AB1346" s="44"/>
      <c r="AC1346" s="45"/>
      <c r="AD1346" s="45"/>
      <c r="AE1346" s="45"/>
      <c r="AF1346" s="45"/>
      <c r="AG1346" s="45"/>
      <c r="AH1346" s="45"/>
      <c r="AI1346" s="45"/>
      <c r="AJ1346" s="45"/>
      <c r="AK1346" s="45"/>
      <c r="AL1346" s="45"/>
      <c r="AM1346" s="45"/>
    </row>
    <row r="1347" spans="11:39" x14ac:dyDescent="0.2">
      <c r="K1347" s="26"/>
      <c r="L1347" s="48">
        <v>1346</v>
      </c>
      <c r="M1347" s="49">
        <f t="shared" ref="M1347:M1410" si="208">(L1347*$B$5)/($B$6-1)</f>
        <v>1.0846886446886448</v>
      </c>
      <c r="N1347" s="33">
        <f t="shared" ref="N1347:N1410" si="209">IF($B$7="Upper Leg",$B$4*(($B$5/M1347)-1),$B$4*(1/(($B$5/M1347)-1)))</f>
        <v>3063.5215453194642</v>
      </c>
      <c r="O1347" s="33">
        <f t="shared" ref="O1347:O1410" si="210">($B$2/LN(N1347/($B$3*EXP(-$B$2/298.15))))-273.15</f>
        <v>131.44870712931089</v>
      </c>
      <c r="P1347" s="34">
        <f>IF(INDEX($O$2:$O$4095,MATCH($B$8,$O$2:$O$4095,1)+ROWS(P$2:$P1347))&lt;=$B$9,INDEX($O$2:$O$4095,MATCH($B$8,$O$2:$O$4095,1)+ROWS(P$2:$P1347)),"")</f>
        <v>132.27318179668549</v>
      </c>
      <c r="Q1347" s="50">
        <f t="shared" si="207"/>
        <v>1364</v>
      </c>
      <c r="R1347" s="51">
        <f t="shared" ca="1" si="205"/>
        <v>198.29464686662988</v>
      </c>
      <c r="S1347" s="52">
        <f t="shared" ca="1" si="206"/>
        <v>2709</v>
      </c>
      <c r="T1347" s="39" t="str">
        <f t="shared" ref="T1347:T1410" ca="1" si="211">ROUND(R1347,0)&amp;","</f>
        <v>198,</v>
      </c>
      <c r="U1347" s="39" t="str">
        <f t="shared" ref="U1347:U1410" ca="1" si="212">ROUND(R1347,4)&amp;","</f>
        <v>198.2946,</v>
      </c>
      <c r="V1347" s="53" t="str">
        <f t="shared" ref="V1347:V1410" ca="1" si="213">ROUND(R1347*$B$11,0)&amp;","</f>
        <v>19829,</v>
      </c>
      <c r="W1347" s="41"/>
      <c r="X1347" s="42"/>
      <c r="Y1347" s="42"/>
      <c r="Z1347" s="72"/>
      <c r="AA1347" s="42"/>
      <c r="AB1347" s="44"/>
      <c r="AC1347" s="45"/>
      <c r="AD1347" s="45"/>
      <c r="AE1347" s="45"/>
      <c r="AF1347" s="45"/>
      <c r="AG1347" s="45"/>
      <c r="AH1347" s="45"/>
      <c r="AI1347" s="45"/>
      <c r="AJ1347" s="45"/>
      <c r="AK1347" s="45"/>
      <c r="AL1347" s="45"/>
      <c r="AM1347" s="45"/>
    </row>
    <row r="1348" spans="11:39" x14ac:dyDescent="0.2">
      <c r="K1348" s="26"/>
      <c r="L1348" s="48">
        <v>1347</v>
      </c>
      <c r="M1348" s="49">
        <f t="shared" si="208"/>
        <v>1.0854945054945053</v>
      </c>
      <c r="N1348" s="33">
        <f t="shared" si="209"/>
        <v>3060.1336302895324</v>
      </c>
      <c r="O1348" s="33">
        <f t="shared" si="210"/>
        <v>131.49456912329424</v>
      </c>
      <c r="P1348" s="34">
        <f>IF(INDEX($O$2:$O$4095,MATCH($B$8,$O$2:$O$4095,1)+ROWS(P$2:$P1348))&lt;=$B$9,INDEX($O$2:$O$4095,MATCH($B$8,$O$2:$O$4095,1)+ROWS(P$2:$P1348)),"")</f>
        <v>132.31892296523552</v>
      </c>
      <c r="Q1348" s="50">
        <f t="shared" si="207"/>
        <v>1365</v>
      </c>
      <c r="R1348" s="51">
        <f t="shared" ref="R1348:R1411" ca="1" si="214">INDIRECT("P"&amp;((ROW(P1348)-2)*$B$10)+2,TRUE)</f>
        <v>198.41745929989406</v>
      </c>
      <c r="S1348" s="52">
        <f t="shared" ca="1" si="206"/>
        <v>2711</v>
      </c>
      <c r="T1348" s="39" t="str">
        <f t="shared" ca="1" si="211"/>
        <v>198,</v>
      </c>
      <c r="U1348" s="39" t="str">
        <f t="shared" ca="1" si="212"/>
        <v>198.4175,</v>
      </c>
      <c r="V1348" s="53" t="str">
        <f t="shared" ca="1" si="213"/>
        <v>19842,</v>
      </c>
      <c r="W1348" s="41"/>
      <c r="X1348" s="42"/>
      <c r="Y1348" s="42"/>
      <c r="Z1348" s="72"/>
      <c r="AA1348" s="42"/>
      <c r="AB1348" s="44"/>
      <c r="AC1348" s="45"/>
      <c r="AD1348" s="45"/>
      <c r="AE1348" s="45"/>
      <c r="AF1348" s="45"/>
      <c r="AG1348" s="45"/>
      <c r="AH1348" s="45"/>
      <c r="AI1348" s="45"/>
      <c r="AJ1348" s="45"/>
      <c r="AK1348" s="45"/>
      <c r="AL1348" s="45"/>
      <c r="AM1348" s="45"/>
    </row>
    <row r="1349" spans="11:39" x14ac:dyDescent="0.2">
      <c r="K1349" s="26"/>
      <c r="L1349" s="48">
        <v>1348</v>
      </c>
      <c r="M1349" s="49">
        <f t="shared" si="208"/>
        <v>1.0863003663003663</v>
      </c>
      <c r="N1349" s="33">
        <f t="shared" si="209"/>
        <v>3056.7507418397622</v>
      </c>
      <c r="O1349" s="33">
        <f t="shared" si="210"/>
        <v>131.54042415463249</v>
      </c>
      <c r="P1349" s="34">
        <f>IF(INDEX($O$2:$O$4095,MATCH($B$8,$O$2:$O$4095,1)+ROWS(P$2:$P1349))&lt;=$B$9,INDEX($O$2:$O$4095,MATCH($B$8,$O$2:$O$4095,1)+ROWS(P$2:$P1349)),"")</f>
        <v>132.36465769867391</v>
      </c>
      <c r="Q1349" s="50">
        <f t="shared" si="207"/>
        <v>1366</v>
      </c>
      <c r="R1349" s="51">
        <f t="shared" ca="1" si="214"/>
        <v>198.5404227060132</v>
      </c>
      <c r="S1349" s="52">
        <f t="shared" ca="1" si="206"/>
        <v>2713</v>
      </c>
      <c r="T1349" s="39" t="str">
        <f t="shared" ca="1" si="211"/>
        <v>199,</v>
      </c>
      <c r="U1349" s="39" t="str">
        <f t="shared" ca="1" si="212"/>
        <v>198.5404,</v>
      </c>
      <c r="V1349" s="53" t="str">
        <f t="shared" ca="1" si="213"/>
        <v>19854,</v>
      </c>
      <c r="W1349" s="41"/>
      <c r="X1349" s="42"/>
      <c r="Y1349" s="42"/>
      <c r="Z1349" s="72"/>
      <c r="AA1349" s="42"/>
      <c r="AB1349" s="44"/>
      <c r="AC1349" s="45"/>
      <c r="AD1349" s="45"/>
      <c r="AE1349" s="45"/>
      <c r="AF1349" s="45"/>
      <c r="AG1349" s="45"/>
      <c r="AH1349" s="45"/>
      <c r="AI1349" s="45"/>
      <c r="AJ1349" s="45"/>
      <c r="AK1349" s="45"/>
      <c r="AL1349" s="45"/>
      <c r="AM1349" s="45"/>
    </row>
    <row r="1350" spans="11:39" x14ac:dyDescent="0.2">
      <c r="K1350" s="26"/>
      <c r="L1350" s="48">
        <v>1349</v>
      </c>
      <c r="M1350" s="49">
        <f t="shared" si="208"/>
        <v>1.0871062271062271</v>
      </c>
      <c r="N1350" s="33">
        <f t="shared" si="209"/>
        <v>3053.3728687916973</v>
      </c>
      <c r="O1350" s="33">
        <f t="shared" si="210"/>
        <v>131.58627225295476</v>
      </c>
      <c r="P1350" s="34">
        <f>IF(INDEX($O$2:$O$4095,MATCH($B$8,$O$2:$O$4095,1)+ROWS(P$2:$P1350))&lt;=$B$9,INDEX($O$2:$O$4095,MATCH($B$8,$O$2:$O$4095,1)+ROWS(P$2:$P1350)),"")</f>
        <v>132.410386025957</v>
      </c>
      <c r="Q1350" s="50">
        <f t="shared" si="207"/>
        <v>1367</v>
      </c>
      <c r="R1350" s="51">
        <f t="shared" ca="1" si="214"/>
        <v>198.66353765723613</v>
      </c>
      <c r="S1350" s="52">
        <f t="shared" ca="1" si="206"/>
        <v>2715</v>
      </c>
      <c r="T1350" s="39" t="str">
        <f t="shared" ca="1" si="211"/>
        <v>199,</v>
      </c>
      <c r="U1350" s="39" t="str">
        <f t="shared" ca="1" si="212"/>
        <v>198.6635,</v>
      </c>
      <c r="V1350" s="53" t="str">
        <f t="shared" ca="1" si="213"/>
        <v>19866,</v>
      </c>
      <c r="W1350" s="41"/>
      <c r="X1350" s="42"/>
      <c r="Y1350" s="42"/>
      <c r="Z1350" s="72"/>
      <c r="AA1350" s="42"/>
      <c r="AB1350" s="44"/>
      <c r="AC1350" s="45"/>
      <c r="AD1350" s="45"/>
      <c r="AE1350" s="45"/>
      <c r="AF1350" s="45"/>
      <c r="AG1350" s="45"/>
      <c r="AH1350" s="45"/>
      <c r="AI1350" s="45"/>
      <c r="AJ1350" s="45"/>
      <c r="AK1350" s="45"/>
      <c r="AL1350" s="45"/>
      <c r="AM1350" s="45"/>
    </row>
    <row r="1351" spans="11:39" x14ac:dyDescent="0.2">
      <c r="K1351" s="26"/>
      <c r="L1351" s="48">
        <v>1350</v>
      </c>
      <c r="M1351" s="49">
        <f t="shared" si="208"/>
        <v>1.0879120879120878</v>
      </c>
      <c r="N1351" s="33">
        <f t="shared" si="209"/>
        <v>3050</v>
      </c>
      <c r="O1351" s="33">
        <f t="shared" si="210"/>
        <v>131.63211344785122</v>
      </c>
      <c r="P1351" s="34">
        <f>IF(INDEX($O$2:$O$4095,MATCH($B$8,$O$2:$O$4095,1)+ROWS(P$2:$P1351))&lt;=$B$9,INDEX($O$2:$O$4095,MATCH($B$8,$O$2:$O$4095,1)+ROWS(P$2:$P1351)),"")</f>
        <v>132.45610797600506</v>
      </c>
      <c r="Q1351" s="50">
        <f t="shared" si="207"/>
        <v>1368</v>
      </c>
      <c r="R1351" s="51">
        <f t="shared" ca="1" si="214"/>
        <v>198.78680472836419</v>
      </c>
      <c r="S1351" s="52">
        <f t="shared" ca="1" si="206"/>
        <v>2717</v>
      </c>
      <c r="T1351" s="39" t="str">
        <f t="shared" ca="1" si="211"/>
        <v>199,</v>
      </c>
      <c r="U1351" s="39" t="str">
        <f t="shared" ca="1" si="212"/>
        <v>198.7868,</v>
      </c>
      <c r="V1351" s="53" t="str">
        <f t="shared" ca="1" si="213"/>
        <v>19879,</v>
      </c>
      <c r="W1351" s="41"/>
      <c r="X1351" s="42"/>
      <c r="Y1351" s="42"/>
      <c r="Z1351" s="72"/>
      <c r="AA1351" s="42"/>
      <c r="AB1351" s="44"/>
      <c r="AC1351" s="45"/>
      <c r="AD1351" s="45"/>
      <c r="AE1351" s="45"/>
      <c r="AF1351" s="45"/>
      <c r="AG1351" s="45"/>
      <c r="AH1351" s="45"/>
      <c r="AI1351" s="45"/>
      <c r="AJ1351" s="45"/>
      <c r="AK1351" s="45"/>
      <c r="AL1351" s="45"/>
      <c r="AM1351" s="45"/>
    </row>
    <row r="1352" spans="11:39" x14ac:dyDescent="0.2">
      <c r="K1352" s="26"/>
      <c r="L1352" s="48">
        <v>1351</v>
      </c>
      <c r="M1352" s="49">
        <f t="shared" si="208"/>
        <v>1.0887179487179488</v>
      </c>
      <c r="N1352" s="33">
        <f t="shared" si="209"/>
        <v>3046.6321243523312</v>
      </c>
      <c r="O1352" s="33">
        <f t="shared" si="210"/>
        <v>131.67794776887399</v>
      </c>
      <c r="P1352" s="34">
        <f>IF(INDEX($O$2:$O$4095,MATCH($B$8,$O$2:$O$4095,1)+ROWS(P$2:$P1352))&lt;=$B$9,INDEX($O$2:$O$4095,MATCH($B$8,$O$2:$O$4095,1)+ROWS(P$2:$P1352)),"")</f>
        <v>132.5018235777024</v>
      </c>
      <c r="Q1352" s="50">
        <f t="shared" si="207"/>
        <v>1369</v>
      </c>
      <c r="R1352" s="51">
        <f t="shared" ca="1" si="214"/>
        <v>198.91022449676797</v>
      </c>
      <c r="S1352" s="52">
        <f t="shared" ca="1" si="206"/>
        <v>2719</v>
      </c>
      <c r="T1352" s="39" t="str">
        <f t="shared" ca="1" si="211"/>
        <v>199,</v>
      </c>
      <c r="U1352" s="39" t="str">
        <f t="shared" ca="1" si="212"/>
        <v>198.9102,</v>
      </c>
      <c r="V1352" s="53" t="str">
        <f t="shared" ca="1" si="213"/>
        <v>19891,</v>
      </c>
      <c r="W1352" s="41"/>
      <c r="X1352" s="42"/>
      <c r="Y1352" s="42"/>
      <c r="Z1352" s="72"/>
      <c r="AA1352" s="42"/>
      <c r="AB1352" s="44"/>
      <c r="AC1352" s="45"/>
      <c r="AD1352" s="45"/>
      <c r="AE1352" s="45"/>
      <c r="AF1352" s="45"/>
      <c r="AG1352" s="45"/>
      <c r="AH1352" s="45"/>
      <c r="AI1352" s="45"/>
      <c r="AJ1352" s="45"/>
      <c r="AK1352" s="45"/>
      <c r="AL1352" s="45"/>
      <c r="AM1352" s="45"/>
    </row>
    <row r="1353" spans="11:39" x14ac:dyDescent="0.2">
      <c r="K1353" s="26"/>
      <c r="L1353" s="48">
        <v>1352</v>
      </c>
      <c r="M1353" s="49">
        <f t="shared" si="208"/>
        <v>1.0895238095238093</v>
      </c>
      <c r="N1353" s="33">
        <f t="shared" si="209"/>
        <v>3043.2692307692314</v>
      </c>
      <c r="O1353" s="33">
        <f t="shared" si="210"/>
        <v>131.72377524553661</v>
      </c>
      <c r="P1353" s="34">
        <f>IF(INDEX($O$2:$O$4095,MATCH($B$8,$O$2:$O$4095,1)+ROWS(P$2:$P1353))&lt;=$B$9,INDEX($O$2:$O$4095,MATCH($B$8,$O$2:$O$4095,1)+ROWS(P$2:$P1353)),"")</f>
        <v>132.54753285989761</v>
      </c>
      <c r="Q1353" s="50">
        <f t="shared" si="207"/>
        <v>1370</v>
      </c>
      <c r="R1353" s="51">
        <f t="shared" ca="1" si="214"/>
        <v>199.0337975424037</v>
      </c>
      <c r="S1353" s="52">
        <f t="shared" ref="S1353:S1416" ca="1" si="215">INDEX($L$2:$L$4095,MATCH($R1353,$O$2:$O$4095,0))</f>
        <v>2721</v>
      </c>
      <c r="T1353" s="39" t="str">
        <f t="shared" ca="1" si="211"/>
        <v>199,</v>
      </c>
      <c r="U1353" s="39" t="str">
        <f t="shared" ca="1" si="212"/>
        <v>199.0338,</v>
      </c>
      <c r="V1353" s="53" t="str">
        <f t="shared" ca="1" si="213"/>
        <v>19903,</v>
      </c>
      <c r="W1353" s="41"/>
      <c r="X1353" s="42"/>
      <c r="Y1353" s="42"/>
      <c r="Z1353" s="72"/>
      <c r="AA1353" s="42"/>
      <c r="AB1353" s="44"/>
      <c r="AC1353" s="45"/>
      <c r="AD1353" s="45"/>
      <c r="AE1353" s="45"/>
      <c r="AF1353" s="45"/>
      <c r="AG1353" s="45"/>
      <c r="AH1353" s="45"/>
      <c r="AI1353" s="45"/>
      <c r="AJ1353" s="45"/>
      <c r="AK1353" s="45"/>
      <c r="AL1353" s="45"/>
      <c r="AM1353" s="45"/>
    </row>
    <row r="1354" spans="11:39" x14ac:dyDescent="0.2">
      <c r="K1354" s="26"/>
      <c r="L1354" s="48">
        <v>1353</v>
      </c>
      <c r="M1354" s="49">
        <f t="shared" si="208"/>
        <v>1.0903296703296703</v>
      </c>
      <c r="N1354" s="33">
        <f t="shared" si="209"/>
        <v>3039.9113082039908</v>
      </c>
      <c r="O1354" s="33">
        <f t="shared" si="210"/>
        <v>131.76959590731457</v>
      </c>
      <c r="P1354" s="34">
        <f>IF(INDEX($O$2:$O$4095,MATCH($B$8,$O$2:$O$4095,1)+ROWS(P$2:$P1354))&lt;=$B$9,INDEX($O$2:$O$4095,MATCH($B$8,$O$2:$O$4095,1)+ROWS(P$2:$P1354)),"")</f>
        <v>132.59323585140373</v>
      </c>
      <c r="Q1354" s="50">
        <f t="shared" si="207"/>
        <v>1371</v>
      </c>
      <c r="R1354" s="51">
        <f t="shared" ca="1" si="214"/>
        <v>199.1575244478297</v>
      </c>
      <c r="S1354" s="52">
        <f t="shared" ca="1" si="215"/>
        <v>2723</v>
      </c>
      <c r="T1354" s="39" t="str">
        <f t="shared" ca="1" si="211"/>
        <v>199,</v>
      </c>
      <c r="U1354" s="39" t="str">
        <f t="shared" ca="1" si="212"/>
        <v>199.1575,</v>
      </c>
      <c r="V1354" s="53" t="str">
        <f t="shared" ca="1" si="213"/>
        <v>19916,</v>
      </c>
      <c r="W1354" s="41"/>
      <c r="X1354" s="42"/>
      <c r="Y1354" s="42"/>
      <c r="Z1354" s="72"/>
      <c r="AA1354" s="42"/>
      <c r="AB1354" s="44"/>
      <c r="AC1354" s="45"/>
      <c r="AD1354" s="45"/>
      <c r="AE1354" s="45"/>
      <c r="AF1354" s="45"/>
      <c r="AG1354" s="45"/>
      <c r="AH1354" s="45"/>
      <c r="AI1354" s="45"/>
      <c r="AJ1354" s="45"/>
      <c r="AK1354" s="45"/>
      <c r="AL1354" s="45"/>
      <c r="AM1354" s="45"/>
    </row>
    <row r="1355" spans="11:39" x14ac:dyDescent="0.2">
      <c r="K1355" s="26"/>
      <c r="L1355" s="48">
        <v>1354</v>
      </c>
      <c r="M1355" s="49">
        <f t="shared" si="208"/>
        <v>1.0911355311355311</v>
      </c>
      <c r="N1355" s="33">
        <f t="shared" si="209"/>
        <v>3036.5583456425406</v>
      </c>
      <c r="O1355" s="33">
        <f t="shared" si="210"/>
        <v>131.81540978364524</v>
      </c>
      <c r="P1355" s="34">
        <f>IF(INDEX($O$2:$O$4095,MATCH($B$8,$O$2:$O$4095,1)+ROWS(P$2:$P1355))&lt;=$B$9,INDEX($O$2:$O$4095,MATCH($B$8,$O$2:$O$4095,1)+ROWS(P$2:$P1355)),"")</f>
        <v>132.6389325809983</v>
      </c>
      <c r="Q1355" s="50">
        <f t="shared" si="207"/>
        <v>1372</v>
      </c>
      <c r="R1355" s="51">
        <f t="shared" ca="1" si="214"/>
        <v>199.28140579822337</v>
      </c>
      <c r="S1355" s="52">
        <f t="shared" ca="1" si="215"/>
        <v>2725</v>
      </c>
      <c r="T1355" s="39" t="str">
        <f t="shared" ca="1" si="211"/>
        <v>199,</v>
      </c>
      <c r="U1355" s="39" t="str">
        <f t="shared" ca="1" si="212"/>
        <v>199.2814,</v>
      </c>
      <c r="V1355" s="53" t="str">
        <f t="shared" ca="1" si="213"/>
        <v>19928,</v>
      </c>
      <c r="W1355" s="41"/>
      <c r="X1355" s="42"/>
      <c r="Y1355" s="42"/>
      <c r="Z1355" s="72"/>
      <c r="AA1355" s="42"/>
      <c r="AB1355" s="44"/>
      <c r="AC1355" s="45"/>
      <c r="AD1355" s="45"/>
      <c r="AE1355" s="45"/>
      <c r="AF1355" s="45"/>
      <c r="AG1355" s="45"/>
      <c r="AH1355" s="45"/>
      <c r="AI1355" s="45"/>
      <c r="AJ1355" s="45"/>
      <c r="AK1355" s="45"/>
      <c r="AL1355" s="45"/>
      <c r="AM1355" s="45"/>
    </row>
    <row r="1356" spans="11:39" x14ac:dyDescent="0.2">
      <c r="K1356" s="26"/>
      <c r="L1356" s="48">
        <v>1355</v>
      </c>
      <c r="M1356" s="49">
        <f t="shared" si="208"/>
        <v>1.0919413919413918</v>
      </c>
      <c r="N1356" s="33">
        <f t="shared" si="209"/>
        <v>3033.2103321033214</v>
      </c>
      <c r="O1356" s="33">
        <f t="shared" si="210"/>
        <v>131.86121690392821</v>
      </c>
      <c r="P1356" s="34">
        <f>IF(INDEX($O$2:$O$4095,MATCH($B$8,$O$2:$O$4095,1)+ROWS(P$2:$P1356))&lt;=$B$9,INDEX($O$2:$O$4095,MATCH($B$8,$O$2:$O$4095,1)+ROWS(P$2:$P1356)),"")</f>
        <v>132.68462307742362</v>
      </c>
      <c r="Q1356" s="50">
        <f t="shared" si="207"/>
        <v>1373</v>
      </c>
      <c r="R1356" s="51">
        <f t="shared" ca="1" si="214"/>
        <v>199.40544218139769</v>
      </c>
      <c r="S1356" s="52">
        <f t="shared" ca="1" si="215"/>
        <v>2727</v>
      </c>
      <c r="T1356" s="39" t="str">
        <f t="shared" ca="1" si="211"/>
        <v>199,</v>
      </c>
      <c r="U1356" s="39" t="str">
        <f t="shared" ca="1" si="212"/>
        <v>199.4054,</v>
      </c>
      <c r="V1356" s="53" t="str">
        <f t="shared" ca="1" si="213"/>
        <v>19941,</v>
      </c>
      <c r="W1356" s="41"/>
      <c r="X1356" s="42"/>
      <c r="Y1356" s="42"/>
      <c r="Z1356" s="72"/>
      <c r="AA1356" s="42"/>
      <c r="AB1356" s="44"/>
      <c r="AC1356" s="45"/>
      <c r="AD1356" s="45"/>
      <c r="AE1356" s="45"/>
      <c r="AF1356" s="45"/>
      <c r="AG1356" s="45"/>
      <c r="AH1356" s="45"/>
      <c r="AI1356" s="45"/>
      <c r="AJ1356" s="45"/>
      <c r="AK1356" s="45"/>
      <c r="AL1356" s="45"/>
      <c r="AM1356" s="45"/>
    </row>
    <row r="1357" spans="11:39" x14ac:dyDescent="0.2">
      <c r="K1357" s="26"/>
      <c r="L1357" s="48">
        <v>1356</v>
      </c>
      <c r="M1357" s="49">
        <f t="shared" si="208"/>
        <v>1.0927472527472528</v>
      </c>
      <c r="N1357" s="33">
        <f t="shared" si="209"/>
        <v>3029.8672566371674</v>
      </c>
      <c r="O1357" s="33">
        <f t="shared" si="210"/>
        <v>131.90701729752521</v>
      </c>
      <c r="P1357" s="34">
        <f>IF(INDEX($O$2:$O$4095,MATCH($B$8,$O$2:$O$4095,1)+ROWS(P$2:$P1357))&lt;=$B$9,INDEX($O$2:$O$4095,MATCH($B$8,$O$2:$O$4095,1)+ROWS(P$2:$P1357)),"")</f>
        <v>132.73030736938682</v>
      </c>
      <c r="Q1357" s="50">
        <f t="shared" si="207"/>
        <v>1374</v>
      </c>
      <c r="R1357" s="51">
        <f t="shared" ca="1" si="214"/>
        <v>199.52963418781889</v>
      </c>
      <c r="S1357" s="52">
        <f t="shared" ca="1" si="215"/>
        <v>2729</v>
      </c>
      <c r="T1357" s="39" t="str">
        <f t="shared" ca="1" si="211"/>
        <v>200,</v>
      </c>
      <c r="U1357" s="39" t="str">
        <f t="shared" ca="1" si="212"/>
        <v>199.5296,</v>
      </c>
      <c r="V1357" s="53" t="str">
        <f t="shared" ca="1" si="213"/>
        <v>19953,</v>
      </c>
      <c r="W1357" s="41"/>
      <c r="X1357" s="42"/>
      <c r="Y1357" s="42"/>
      <c r="Z1357" s="72"/>
      <c r="AA1357" s="42"/>
      <c r="AB1357" s="44"/>
      <c r="AC1357" s="45"/>
      <c r="AD1357" s="45"/>
      <c r="AE1357" s="45"/>
      <c r="AF1357" s="45"/>
      <c r="AG1357" s="45"/>
      <c r="AH1357" s="45"/>
      <c r="AI1357" s="45"/>
      <c r="AJ1357" s="45"/>
      <c r="AK1357" s="45"/>
      <c r="AL1357" s="45"/>
      <c r="AM1357" s="45"/>
    </row>
    <row r="1358" spans="11:39" x14ac:dyDescent="0.2">
      <c r="K1358" s="26"/>
      <c r="L1358" s="48">
        <v>1357</v>
      </c>
      <c r="M1358" s="49">
        <f t="shared" si="208"/>
        <v>1.0935531135531134</v>
      </c>
      <c r="N1358" s="33">
        <f t="shared" si="209"/>
        <v>3026.5291083271932</v>
      </c>
      <c r="O1358" s="33">
        <f t="shared" si="210"/>
        <v>131.95281099376047</v>
      </c>
      <c r="P1358" s="34">
        <f>IF(INDEX($O$2:$O$4095,MATCH($B$8,$O$2:$O$4095,1)+ROWS(P$2:$P1358))&lt;=$B$9,INDEX($O$2:$O$4095,MATCH($B$8,$O$2:$O$4095,1)+ROWS(P$2:$P1358)),"")</f>
        <v>132.77598548555972</v>
      </c>
      <c r="Q1358" s="50">
        <f t="shared" si="207"/>
        <v>1375</v>
      </c>
      <c r="R1358" s="51">
        <f t="shared" ca="1" si="214"/>
        <v>199.65398241062303</v>
      </c>
      <c r="S1358" s="52">
        <f t="shared" ca="1" si="215"/>
        <v>2731</v>
      </c>
      <c r="T1358" s="39" t="str">
        <f t="shared" ca="1" si="211"/>
        <v>200,</v>
      </c>
      <c r="U1358" s="39" t="str">
        <f t="shared" ca="1" si="212"/>
        <v>199.654,</v>
      </c>
      <c r="V1358" s="53" t="str">
        <f t="shared" ca="1" si="213"/>
        <v>19965,</v>
      </c>
      <c r="W1358" s="41"/>
      <c r="X1358" s="42"/>
      <c r="Y1358" s="42"/>
      <c r="Z1358" s="72"/>
      <c r="AA1358" s="42"/>
      <c r="AB1358" s="44"/>
      <c r="AC1358" s="45"/>
      <c r="AD1358" s="45"/>
      <c r="AE1358" s="45"/>
      <c r="AF1358" s="45"/>
      <c r="AG1358" s="45"/>
      <c r="AH1358" s="45"/>
      <c r="AI1358" s="45"/>
      <c r="AJ1358" s="45"/>
      <c r="AK1358" s="45"/>
      <c r="AL1358" s="45"/>
      <c r="AM1358" s="45"/>
    </row>
    <row r="1359" spans="11:39" x14ac:dyDescent="0.2">
      <c r="K1359" s="26"/>
      <c r="L1359" s="48">
        <v>1358</v>
      </c>
      <c r="M1359" s="49">
        <f t="shared" si="208"/>
        <v>1.0943589743589743</v>
      </c>
      <c r="N1359" s="33">
        <f t="shared" si="209"/>
        <v>3023.1958762886597</v>
      </c>
      <c r="O1359" s="33">
        <f t="shared" si="210"/>
        <v>131.99859802192083</v>
      </c>
      <c r="P1359" s="34">
        <f>IF(INDEX($O$2:$O$4095,MATCH($B$8,$O$2:$O$4095,1)+ROWS(P$2:$P1359))&lt;=$B$9,INDEX($O$2:$O$4095,MATCH($B$8,$O$2:$O$4095,1)+ROWS(P$2:$P1359)),"")</f>
        <v>132.82165745457962</v>
      </c>
      <c r="Q1359" s="50">
        <f t="shared" si="207"/>
        <v>1376</v>
      </c>
      <c r="R1359" s="51">
        <f t="shared" ca="1" si="214"/>
        <v>199.77848744563335</v>
      </c>
      <c r="S1359" s="52">
        <f t="shared" ca="1" si="215"/>
        <v>2733</v>
      </c>
      <c r="T1359" s="39" t="str">
        <f t="shared" ca="1" si="211"/>
        <v>200,</v>
      </c>
      <c r="U1359" s="39" t="str">
        <f t="shared" ca="1" si="212"/>
        <v>199.7785,</v>
      </c>
      <c r="V1359" s="53" t="str">
        <f t="shared" ca="1" si="213"/>
        <v>19978,</v>
      </c>
      <c r="W1359" s="41"/>
      <c r="X1359" s="42"/>
      <c r="Y1359" s="42"/>
      <c r="Z1359" s="72"/>
      <c r="AA1359" s="42"/>
      <c r="AB1359" s="44"/>
      <c r="AC1359" s="45"/>
      <c r="AD1359" s="45"/>
      <c r="AE1359" s="45"/>
      <c r="AF1359" s="45"/>
      <c r="AG1359" s="45"/>
      <c r="AH1359" s="45"/>
      <c r="AI1359" s="45"/>
      <c r="AJ1359" s="45"/>
      <c r="AK1359" s="45"/>
      <c r="AL1359" s="45"/>
      <c r="AM1359" s="45"/>
    </row>
    <row r="1360" spans="11:39" x14ac:dyDescent="0.2">
      <c r="K1360" s="26"/>
      <c r="L1360" s="48">
        <v>1359</v>
      </c>
      <c r="M1360" s="49">
        <f t="shared" si="208"/>
        <v>1.0951648351648351</v>
      </c>
      <c r="N1360" s="33">
        <f t="shared" si="209"/>
        <v>3019.8675496688743</v>
      </c>
      <c r="O1360" s="33">
        <f t="shared" si="210"/>
        <v>132.04437841125559</v>
      </c>
      <c r="P1360" s="34">
        <f>IF(INDEX($O$2:$O$4095,MATCH($B$8,$O$2:$O$4095,1)+ROWS(P$2:$P1360))&lt;=$B$9,INDEX($O$2:$O$4095,MATCH($B$8,$O$2:$O$4095,1)+ROWS(P$2:$P1360)),"")</f>
        <v>132.86732330504884</v>
      </c>
      <c r="Q1360" s="50">
        <f t="shared" si="207"/>
        <v>1377</v>
      </c>
      <c r="R1360" s="51">
        <f t="shared" ca="1" si="214"/>
        <v>199.90314989137789</v>
      </c>
      <c r="S1360" s="52">
        <f t="shared" ca="1" si="215"/>
        <v>2735</v>
      </c>
      <c r="T1360" s="39" t="str">
        <f t="shared" ca="1" si="211"/>
        <v>200,</v>
      </c>
      <c r="U1360" s="39" t="str">
        <f t="shared" ca="1" si="212"/>
        <v>199.9031,</v>
      </c>
      <c r="V1360" s="53" t="str">
        <f t="shared" ca="1" si="213"/>
        <v>19990,</v>
      </c>
      <c r="W1360" s="41"/>
      <c r="X1360" s="42"/>
      <c r="Y1360" s="42"/>
      <c r="Z1360" s="72"/>
      <c r="AA1360" s="42"/>
      <c r="AB1360" s="44"/>
      <c r="AC1360" s="45"/>
      <c r="AD1360" s="45"/>
      <c r="AE1360" s="45"/>
      <c r="AF1360" s="45"/>
      <c r="AG1360" s="45"/>
      <c r="AH1360" s="45"/>
      <c r="AI1360" s="45"/>
      <c r="AJ1360" s="45"/>
      <c r="AK1360" s="45"/>
      <c r="AL1360" s="45"/>
      <c r="AM1360" s="45"/>
    </row>
    <row r="1361" spans="11:39" x14ac:dyDescent="0.2">
      <c r="K1361" s="26"/>
      <c r="L1361" s="48">
        <v>1360</v>
      </c>
      <c r="M1361" s="49">
        <f t="shared" si="208"/>
        <v>1.0959706959706961</v>
      </c>
      <c r="N1361" s="33">
        <f t="shared" si="209"/>
        <v>3016.5441176470586</v>
      </c>
      <c r="O1361" s="33">
        <f t="shared" si="210"/>
        <v>132.09015219097716</v>
      </c>
      <c r="P1361" s="34">
        <f>IF(INDEX($O$2:$O$4095,MATCH($B$8,$O$2:$O$4095,1)+ROWS(P$2:$P1361))&lt;=$B$9,INDEX($O$2:$O$4095,MATCH($B$8,$O$2:$O$4095,1)+ROWS(P$2:$P1361)),"")</f>
        <v>132.91298306553512</v>
      </c>
      <c r="Q1361" s="50">
        <f t="shared" si="207"/>
        <v>1378</v>
      </c>
      <c r="R1361" s="51">
        <f t="shared" ca="1" si="214"/>
        <v>200.02797034910674</v>
      </c>
      <c r="S1361" s="52">
        <f t="shared" ca="1" si="215"/>
        <v>2737</v>
      </c>
      <c r="T1361" s="39" t="str">
        <f t="shared" ca="1" si="211"/>
        <v>200,</v>
      </c>
      <c r="U1361" s="39" t="str">
        <f t="shared" ca="1" si="212"/>
        <v>200.028,</v>
      </c>
      <c r="V1361" s="53" t="str">
        <f t="shared" ca="1" si="213"/>
        <v>20003,</v>
      </c>
      <c r="W1361" s="41"/>
      <c r="X1361" s="42"/>
      <c r="Y1361" s="42"/>
      <c r="Z1361" s="72"/>
      <c r="AA1361" s="42"/>
      <c r="AB1361" s="44"/>
      <c r="AC1361" s="45"/>
      <c r="AD1361" s="45"/>
      <c r="AE1361" s="45"/>
      <c r="AF1361" s="45"/>
      <c r="AG1361" s="45"/>
      <c r="AH1361" s="45"/>
      <c r="AI1361" s="45"/>
      <c r="AJ1361" s="45"/>
      <c r="AK1361" s="45"/>
      <c r="AL1361" s="45"/>
      <c r="AM1361" s="45"/>
    </row>
    <row r="1362" spans="11:39" x14ac:dyDescent="0.2">
      <c r="K1362" s="26"/>
      <c r="L1362" s="48">
        <v>1361</v>
      </c>
      <c r="M1362" s="49">
        <f t="shared" si="208"/>
        <v>1.0967765567765568</v>
      </c>
      <c r="N1362" s="33">
        <f t="shared" si="209"/>
        <v>3013.2255694342393</v>
      </c>
      <c r="O1362" s="33">
        <f t="shared" si="210"/>
        <v>132.13591939026088</v>
      </c>
      <c r="P1362" s="34">
        <f>IF(INDEX($O$2:$O$4095,MATCH($B$8,$O$2:$O$4095,1)+ROWS(P$2:$P1362))&lt;=$B$9,INDEX($O$2:$O$4095,MATCH($B$8,$O$2:$O$4095,1)+ROWS(P$2:$P1362)),"")</f>
        <v>132.95863676457168</v>
      </c>
      <c r="Q1362" s="50">
        <f t="shared" si="207"/>
        <v>1379</v>
      </c>
      <c r="R1362" s="51">
        <f t="shared" ca="1" si="214"/>
        <v>200.15294942280997</v>
      </c>
      <c r="S1362" s="52">
        <f t="shared" ca="1" si="215"/>
        <v>2739</v>
      </c>
      <c r="T1362" s="39" t="str">
        <f t="shared" ca="1" si="211"/>
        <v>200,</v>
      </c>
      <c r="U1362" s="39" t="str">
        <f t="shared" ca="1" si="212"/>
        <v>200.1529,</v>
      </c>
      <c r="V1362" s="53" t="str">
        <f t="shared" ca="1" si="213"/>
        <v>20015,</v>
      </c>
      <c r="W1362" s="41"/>
      <c r="X1362" s="42"/>
      <c r="Y1362" s="42"/>
      <c r="Z1362" s="72"/>
      <c r="AA1362" s="42"/>
      <c r="AB1362" s="44"/>
      <c r="AC1362" s="45"/>
      <c r="AD1362" s="45"/>
      <c r="AE1362" s="45"/>
      <c r="AF1362" s="45"/>
      <c r="AG1362" s="45"/>
      <c r="AH1362" s="45"/>
      <c r="AI1362" s="45"/>
      <c r="AJ1362" s="45"/>
      <c r="AK1362" s="45"/>
      <c r="AL1362" s="45"/>
      <c r="AM1362" s="45"/>
    </row>
    <row r="1363" spans="11:39" x14ac:dyDescent="0.2">
      <c r="K1363" s="26"/>
      <c r="L1363" s="48">
        <v>1362</v>
      </c>
      <c r="M1363" s="49">
        <f t="shared" si="208"/>
        <v>1.0975824175824174</v>
      </c>
      <c r="N1363" s="33">
        <f t="shared" si="209"/>
        <v>3009.9118942731288</v>
      </c>
      <c r="O1363" s="33">
        <f t="shared" si="210"/>
        <v>132.18168003824508</v>
      </c>
      <c r="P1363" s="34">
        <f>IF(INDEX($O$2:$O$4095,MATCH($B$8,$O$2:$O$4095,1)+ROWS(P$2:$P1363))&lt;=$B$9,INDEX($O$2:$O$4095,MATCH($B$8,$O$2:$O$4095,1)+ROWS(P$2:$P1363)),"")</f>
        <v>133.00428443065738</v>
      </c>
      <c r="Q1363" s="50">
        <f t="shared" si="207"/>
        <v>1380</v>
      </c>
      <c r="R1363" s="51">
        <f t="shared" ca="1" si="214"/>
        <v>200.27808771923554</v>
      </c>
      <c r="S1363" s="52">
        <f t="shared" ca="1" si="215"/>
        <v>2741</v>
      </c>
      <c r="T1363" s="39" t="str">
        <f t="shared" ca="1" si="211"/>
        <v>200,</v>
      </c>
      <c r="U1363" s="39" t="str">
        <f t="shared" ca="1" si="212"/>
        <v>200.2781,</v>
      </c>
      <c r="V1363" s="53" t="str">
        <f t="shared" ca="1" si="213"/>
        <v>20028,</v>
      </c>
      <c r="W1363" s="41"/>
      <c r="X1363" s="42"/>
      <c r="Y1363" s="42"/>
      <c r="Z1363" s="72"/>
      <c r="AA1363" s="42"/>
      <c r="AB1363" s="44"/>
      <c r="AC1363" s="45"/>
      <c r="AD1363" s="45"/>
      <c r="AE1363" s="45"/>
      <c r="AF1363" s="45"/>
      <c r="AG1363" s="45"/>
      <c r="AH1363" s="45"/>
      <c r="AI1363" s="45"/>
      <c r="AJ1363" s="45"/>
      <c r="AK1363" s="45"/>
      <c r="AL1363" s="45"/>
      <c r="AM1363" s="45"/>
    </row>
    <row r="1364" spans="11:39" x14ac:dyDescent="0.2">
      <c r="K1364" s="26"/>
      <c r="L1364" s="48">
        <v>1363</v>
      </c>
      <c r="M1364" s="49">
        <f t="shared" si="208"/>
        <v>1.0983882783882783</v>
      </c>
      <c r="N1364" s="33">
        <f t="shared" si="209"/>
        <v>3006.6030814380042</v>
      </c>
      <c r="O1364" s="33">
        <f t="shared" si="210"/>
        <v>132.22743416403159</v>
      </c>
      <c r="P1364" s="34">
        <f>IF(INDEX($O$2:$O$4095,MATCH($B$8,$O$2:$O$4095,1)+ROWS(P$2:$P1364))&lt;=$B$9,INDEX($O$2:$O$4095,MATCH($B$8,$O$2:$O$4095,1)+ROWS(P$2:$P1364)),"")</f>
        <v>133.04992609225695</v>
      </c>
      <c r="Q1364" s="50">
        <f t="shared" si="207"/>
        <v>1381</v>
      </c>
      <c r="R1364" s="51">
        <f t="shared" ca="1" si="214"/>
        <v>200.40338584790686</v>
      </c>
      <c r="S1364" s="52">
        <f t="shared" ca="1" si="215"/>
        <v>2743</v>
      </c>
      <c r="T1364" s="39" t="str">
        <f t="shared" ca="1" si="211"/>
        <v>200,</v>
      </c>
      <c r="U1364" s="39" t="str">
        <f t="shared" ca="1" si="212"/>
        <v>200.4034,</v>
      </c>
      <c r="V1364" s="53" t="str">
        <f t="shared" ca="1" si="213"/>
        <v>20040,</v>
      </c>
      <c r="W1364" s="41"/>
      <c r="X1364" s="42"/>
      <c r="Y1364" s="42"/>
      <c r="Z1364" s="72"/>
      <c r="AA1364" s="42"/>
      <c r="AB1364" s="44"/>
      <c r="AC1364" s="45"/>
      <c r="AD1364" s="45"/>
      <c r="AE1364" s="45"/>
      <c r="AF1364" s="45"/>
      <c r="AG1364" s="45"/>
      <c r="AH1364" s="45"/>
      <c r="AI1364" s="45"/>
      <c r="AJ1364" s="45"/>
      <c r="AK1364" s="45"/>
      <c r="AL1364" s="45"/>
      <c r="AM1364" s="45"/>
    </row>
    <row r="1365" spans="11:39" x14ac:dyDescent="0.2">
      <c r="K1365" s="26"/>
      <c r="L1365" s="48">
        <v>1364</v>
      </c>
      <c r="M1365" s="49">
        <f t="shared" si="208"/>
        <v>1.0991941391941391</v>
      </c>
      <c r="N1365" s="33">
        <f t="shared" si="209"/>
        <v>3003.2991202346043</v>
      </c>
      <c r="O1365" s="33">
        <f t="shared" si="210"/>
        <v>132.27318179668549</v>
      </c>
      <c r="P1365" s="34">
        <f>IF(INDEX($O$2:$O$4095,MATCH($B$8,$O$2:$O$4095,1)+ROWS(P$2:$P1365))&lt;=$B$9,INDEX($O$2:$O$4095,MATCH($B$8,$O$2:$O$4095,1)+ROWS(P$2:$P1365)),"")</f>
        <v>133.09556177780092</v>
      </c>
      <c r="Q1365" s="50">
        <f t="shared" si="207"/>
        <v>1382</v>
      </c>
      <c r="R1365" s="51">
        <f t="shared" ca="1" si="214"/>
        <v>200.528844421141</v>
      </c>
      <c r="S1365" s="52">
        <f t="shared" ca="1" si="215"/>
        <v>2745</v>
      </c>
      <c r="T1365" s="39" t="str">
        <f t="shared" ca="1" si="211"/>
        <v>201,</v>
      </c>
      <c r="U1365" s="39" t="str">
        <f t="shared" ca="1" si="212"/>
        <v>200.5288,</v>
      </c>
      <c r="V1365" s="53" t="str">
        <f t="shared" ca="1" si="213"/>
        <v>20053,</v>
      </c>
      <c r="W1365" s="41"/>
      <c r="X1365" s="42"/>
      <c r="Y1365" s="42"/>
      <c r="Z1365" s="72"/>
      <c r="AA1365" s="42"/>
      <c r="AB1365" s="44"/>
      <c r="AC1365" s="45"/>
      <c r="AD1365" s="45"/>
      <c r="AE1365" s="45"/>
      <c r="AF1365" s="45"/>
      <c r="AG1365" s="45"/>
      <c r="AH1365" s="45"/>
      <c r="AI1365" s="45"/>
      <c r="AJ1365" s="45"/>
      <c r="AK1365" s="45"/>
      <c r="AL1365" s="45"/>
      <c r="AM1365" s="45"/>
    </row>
    <row r="1366" spans="11:39" x14ac:dyDescent="0.2">
      <c r="K1366" s="26"/>
      <c r="L1366" s="48">
        <v>1365</v>
      </c>
      <c r="M1366" s="49">
        <f t="shared" si="208"/>
        <v>1.1000000000000001</v>
      </c>
      <c r="N1366" s="33">
        <f t="shared" si="209"/>
        <v>2999.9999999999995</v>
      </c>
      <c r="O1366" s="33">
        <f t="shared" si="210"/>
        <v>132.31892296523552</v>
      </c>
      <c r="P1366" s="34">
        <f>IF(INDEX($O$2:$O$4095,MATCH($B$8,$O$2:$O$4095,1)+ROWS(P$2:$P1366))&lt;=$B$9,INDEX($O$2:$O$4095,MATCH($B$8,$O$2:$O$4095,1)+ROWS(P$2:$P1366)),"")</f>
        <v>133.14119151568599</v>
      </c>
      <c r="Q1366" s="50">
        <f t="shared" si="207"/>
        <v>1383</v>
      </c>
      <c r="R1366" s="51">
        <f t="shared" ca="1" si="214"/>
        <v>200.6544640540672</v>
      </c>
      <c r="S1366" s="52">
        <f t="shared" ca="1" si="215"/>
        <v>2747</v>
      </c>
      <c r="T1366" s="39" t="str">
        <f t="shared" ca="1" si="211"/>
        <v>201,</v>
      </c>
      <c r="U1366" s="39" t="str">
        <f t="shared" ca="1" si="212"/>
        <v>200.6545,</v>
      </c>
      <c r="V1366" s="53" t="str">
        <f t="shared" ca="1" si="213"/>
        <v>20065,</v>
      </c>
      <c r="W1366" s="41"/>
      <c r="X1366" s="42"/>
      <c r="Y1366" s="42"/>
      <c r="Z1366" s="72"/>
      <c r="AA1366" s="42"/>
      <c r="AB1366" s="44"/>
      <c r="AC1366" s="45"/>
      <c r="AD1366" s="45"/>
      <c r="AE1366" s="45"/>
      <c r="AF1366" s="45"/>
      <c r="AG1366" s="45"/>
      <c r="AH1366" s="45"/>
      <c r="AI1366" s="45"/>
      <c r="AJ1366" s="45"/>
      <c r="AK1366" s="45"/>
      <c r="AL1366" s="45"/>
      <c r="AM1366" s="45"/>
    </row>
    <row r="1367" spans="11:39" x14ac:dyDescent="0.2">
      <c r="K1367" s="26"/>
      <c r="L1367" s="48">
        <v>1366</v>
      </c>
      <c r="M1367" s="49">
        <f t="shared" si="208"/>
        <v>1.1008058608058608</v>
      </c>
      <c r="N1367" s="33">
        <f t="shared" si="209"/>
        <v>2996.7057101024884</v>
      </c>
      <c r="O1367" s="33">
        <f t="shared" si="210"/>
        <v>132.36465769867391</v>
      </c>
      <c r="P1367" s="34">
        <f>IF(INDEX($O$2:$O$4095,MATCH($B$8,$O$2:$O$4095,1)+ROWS(P$2:$P1367))&lt;=$B$9,INDEX($O$2:$O$4095,MATCH($B$8,$O$2:$O$4095,1)+ROWS(P$2:$P1367)),"")</f>
        <v>133.18681533427491</v>
      </c>
      <c r="Q1367" s="50">
        <f t="shared" si="207"/>
        <v>1384</v>
      </c>
      <c r="R1367" s="51">
        <f t="shared" ca="1" si="214"/>
        <v>200.78024536464488</v>
      </c>
      <c r="S1367" s="52">
        <f t="shared" ca="1" si="215"/>
        <v>2749</v>
      </c>
      <c r="T1367" s="39" t="str">
        <f t="shared" ca="1" si="211"/>
        <v>201,</v>
      </c>
      <c r="U1367" s="39" t="str">
        <f t="shared" ca="1" si="212"/>
        <v>200.7802,</v>
      </c>
      <c r="V1367" s="53" t="str">
        <f t="shared" ca="1" si="213"/>
        <v>20078,</v>
      </c>
      <c r="W1367" s="41"/>
      <c r="X1367" s="42"/>
      <c r="Y1367" s="42"/>
      <c r="Z1367" s="72"/>
      <c r="AA1367" s="42"/>
      <c r="AB1367" s="44"/>
      <c r="AC1367" s="45"/>
      <c r="AD1367" s="45"/>
      <c r="AE1367" s="45"/>
      <c r="AF1367" s="45"/>
      <c r="AG1367" s="45"/>
      <c r="AH1367" s="45"/>
      <c r="AI1367" s="45"/>
      <c r="AJ1367" s="45"/>
      <c r="AK1367" s="45"/>
      <c r="AL1367" s="45"/>
      <c r="AM1367" s="45"/>
    </row>
    <row r="1368" spans="11:39" x14ac:dyDescent="0.2">
      <c r="K1368" s="26"/>
      <c r="L1368" s="48">
        <v>1367</v>
      </c>
      <c r="M1368" s="49">
        <f t="shared" si="208"/>
        <v>1.1016117216117214</v>
      </c>
      <c r="N1368" s="33">
        <f t="shared" si="209"/>
        <v>2993.4162399414781</v>
      </c>
      <c r="O1368" s="33">
        <f t="shared" si="210"/>
        <v>132.410386025957</v>
      </c>
      <c r="P1368" s="34">
        <f>IF(INDEX($O$2:$O$4095,MATCH($B$8,$O$2:$O$4095,1)+ROWS(P$2:$P1368))&lt;=$B$9,INDEX($O$2:$O$4095,MATCH($B$8,$O$2:$O$4095,1)+ROWS(P$2:$P1368)),"")</f>
        <v>133.2324332618968</v>
      </c>
      <c r="Q1368" s="50">
        <f t="shared" si="207"/>
        <v>1385</v>
      </c>
      <c r="R1368" s="51">
        <f t="shared" ca="1" si="214"/>
        <v>200.90618897368245</v>
      </c>
      <c r="S1368" s="52">
        <f t="shared" ca="1" si="215"/>
        <v>2751</v>
      </c>
      <c r="T1368" s="39" t="str">
        <f t="shared" ca="1" si="211"/>
        <v>201,</v>
      </c>
      <c r="U1368" s="39" t="str">
        <f t="shared" ca="1" si="212"/>
        <v>200.9062,</v>
      </c>
      <c r="V1368" s="53" t="str">
        <f t="shared" ca="1" si="213"/>
        <v>20091,</v>
      </c>
      <c r="W1368" s="41"/>
      <c r="X1368" s="42"/>
      <c r="Y1368" s="42"/>
      <c r="Z1368" s="72"/>
      <c r="AA1368" s="42"/>
      <c r="AB1368" s="44"/>
      <c r="AC1368" s="45"/>
      <c r="AD1368" s="45"/>
      <c r="AE1368" s="45"/>
      <c r="AF1368" s="45"/>
      <c r="AG1368" s="45"/>
      <c r="AH1368" s="45"/>
      <c r="AI1368" s="45"/>
      <c r="AJ1368" s="45"/>
      <c r="AK1368" s="45"/>
      <c r="AL1368" s="45"/>
      <c r="AM1368" s="45"/>
    </row>
    <row r="1369" spans="11:39" x14ac:dyDescent="0.2">
      <c r="K1369" s="26"/>
      <c r="L1369" s="48">
        <v>1368</v>
      </c>
      <c r="M1369" s="49">
        <f t="shared" si="208"/>
        <v>1.1024175824175824</v>
      </c>
      <c r="N1369" s="33">
        <f t="shared" si="209"/>
        <v>2990.1315789473683</v>
      </c>
      <c r="O1369" s="33">
        <f t="shared" si="210"/>
        <v>132.45610797600506</v>
      </c>
      <c r="P1369" s="34">
        <f>IF(INDEX($O$2:$O$4095,MATCH($B$8,$O$2:$O$4095,1)+ROWS(P$2:$P1369))&lt;=$B$9,INDEX($O$2:$O$4095,MATCH($B$8,$O$2:$O$4095,1)+ROWS(P$2:$P1369)),"")</f>
        <v>133.27804532684723</v>
      </c>
      <c r="Q1369" s="50">
        <f t="shared" si="207"/>
        <v>1386</v>
      </c>
      <c r="R1369" s="51">
        <f t="shared" ca="1" si="214"/>
        <v>201.03229550485571</v>
      </c>
      <c r="S1369" s="52">
        <f t="shared" ca="1" si="215"/>
        <v>2753</v>
      </c>
      <c r="T1369" s="39" t="str">
        <f t="shared" ca="1" si="211"/>
        <v>201,</v>
      </c>
      <c r="U1369" s="39" t="str">
        <f t="shared" ca="1" si="212"/>
        <v>201.0323,</v>
      </c>
      <c r="V1369" s="53" t="str">
        <f t="shared" ca="1" si="213"/>
        <v>20103,</v>
      </c>
      <c r="W1369" s="41"/>
      <c r="X1369" s="42"/>
      <c r="Y1369" s="42"/>
      <c r="Z1369" s="72"/>
      <c r="AA1369" s="42"/>
      <c r="AB1369" s="44"/>
      <c r="AC1369" s="45"/>
      <c r="AD1369" s="45"/>
      <c r="AE1369" s="45"/>
      <c r="AF1369" s="45"/>
      <c r="AG1369" s="45"/>
      <c r="AH1369" s="45"/>
      <c r="AI1369" s="45"/>
      <c r="AJ1369" s="45"/>
      <c r="AK1369" s="45"/>
      <c r="AL1369" s="45"/>
      <c r="AM1369" s="45"/>
    </row>
    <row r="1370" spans="11:39" x14ac:dyDescent="0.2">
      <c r="K1370" s="26"/>
      <c r="L1370" s="48">
        <v>1369</v>
      </c>
      <c r="M1370" s="49">
        <f t="shared" si="208"/>
        <v>1.1032234432234431</v>
      </c>
      <c r="N1370" s="33">
        <f t="shared" si="209"/>
        <v>2986.8517165814469</v>
      </c>
      <c r="O1370" s="33">
        <f t="shared" si="210"/>
        <v>132.5018235777024</v>
      </c>
      <c r="P1370" s="34">
        <f>IF(INDEX($O$2:$O$4095,MATCH($B$8,$O$2:$O$4095,1)+ROWS(P$2:$P1370))&lt;=$B$9,INDEX($O$2:$O$4095,MATCH($B$8,$O$2:$O$4095,1)+ROWS(P$2:$P1370)),"")</f>
        <v>133.32365155738842</v>
      </c>
      <c r="Q1370" s="50">
        <f t="shared" si="207"/>
        <v>1387</v>
      </c>
      <c r="R1370" s="51">
        <f t="shared" ca="1" si="214"/>
        <v>201.158565584727</v>
      </c>
      <c r="S1370" s="52">
        <f t="shared" ca="1" si="215"/>
        <v>2755</v>
      </c>
      <c r="T1370" s="39" t="str">
        <f t="shared" ca="1" si="211"/>
        <v>201,</v>
      </c>
      <c r="U1370" s="39" t="str">
        <f t="shared" ca="1" si="212"/>
        <v>201.1586,</v>
      </c>
      <c r="V1370" s="53" t="str">
        <f t="shared" ca="1" si="213"/>
        <v>20116,</v>
      </c>
      <c r="W1370" s="41"/>
      <c r="X1370" s="42"/>
      <c r="Y1370" s="42"/>
      <c r="Z1370" s="72"/>
      <c r="AA1370" s="42"/>
      <c r="AB1370" s="44"/>
      <c r="AC1370" s="45"/>
      <c r="AD1370" s="45"/>
      <c r="AE1370" s="45"/>
      <c r="AF1370" s="45"/>
      <c r="AG1370" s="45"/>
      <c r="AH1370" s="45"/>
      <c r="AI1370" s="45"/>
      <c r="AJ1370" s="45"/>
      <c r="AK1370" s="45"/>
      <c r="AL1370" s="45"/>
      <c r="AM1370" s="45"/>
    </row>
    <row r="1371" spans="11:39" x14ac:dyDescent="0.2">
      <c r="K1371" s="26"/>
      <c r="L1371" s="48">
        <v>1370</v>
      </c>
      <c r="M1371" s="49">
        <f t="shared" si="208"/>
        <v>1.1040293040293041</v>
      </c>
      <c r="N1371" s="33">
        <f t="shared" si="209"/>
        <v>2983.5766423357659</v>
      </c>
      <c r="O1371" s="33">
        <f t="shared" si="210"/>
        <v>132.54753285989761</v>
      </c>
      <c r="P1371" s="34">
        <f>IF(INDEX($O$2:$O$4095,MATCH($B$8,$O$2:$O$4095,1)+ROWS(P$2:$P1371))&lt;=$B$9,INDEX($O$2:$O$4095,MATCH($B$8,$O$2:$O$4095,1)+ROWS(P$2:$P1371)),"")</f>
        <v>133.36925198174919</v>
      </c>
      <c r="Q1371" s="50">
        <f t="shared" si="207"/>
        <v>1388</v>
      </c>
      <c r="R1371" s="51">
        <f t="shared" ca="1" si="214"/>
        <v>201.28499984276357</v>
      </c>
      <c r="S1371" s="52">
        <f t="shared" ca="1" si="215"/>
        <v>2757</v>
      </c>
      <c r="T1371" s="39" t="str">
        <f t="shared" ca="1" si="211"/>
        <v>201,</v>
      </c>
      <c r="U1371" s="39" t="str">
        <f t="shared" ca="1" si="212"/>
        <v>201.285,</v>
      </c>
      <c r="V1371" s="53" t="str">
        <f t="shared" ca="1" si="213"/>
        <v>20128,</v>
      </c>
      <c r="W1371" s="41"/>
      <c r="X1371" s="42"/>
      <c r="Y1371" s="42"/>
      <c r="Z1371" s="72"/>
      <c r="AA1371" s="42"/>
      <c r="AB1371" s="44"/>
      <c r="AC1371" s="45"/>
      <c r="AD1371" s="45"/>
      <c r="AE1371" s="45"/>
      <c r="AF1371" s="45"/>
      <c r="AG1371" s="45"/>
      <c r="AH1371" s="45"/>
      <c r="AI1371" s="45"/>
      <c r="AJ1371" s="45"/>
      <c r="AK1371" s="45"/>
      <c r="AL1371" s="45"/>
      <c r="AM1371" s="45"/>
    </row>
    <row r="1372" spans="11:39" x14ac:dyDescent="0.2">
      <c r="K1372" s="26"/>
      <c r="L1372" s="48">
        <v>1371</v>
      </c>
      <c r="M1372" s="49">
        <f t="shared" si="208"/>
        <v>1.1048351648351649</v>
      </c>
      <c r="N1372" s="33">
        <f t="shared" si="209"/>
        <v>2980.3063457330413</v>
      </c>
      <c r="O1372" s="33">
        <f t="shared" si="210"/>
        <v>132.59323585140373</v>
      </c>
      <c r="P1372" s="34">
        <f>IF(INDEX($O$2:$O$4095,MATCH($B$8,$O$2:$O$4095,1)+ROWS(P$2:$P1372))&lt;=$B$9,INDEX($O$2:$O$4095,MATCH($B$8,$O$2:$O$4095,1)+ROWS(P$2:$P1372)),"")</f>
        <v>133.41484662812542</v>
      </c>
      <c r="Q1372" s="50">
        <f t="shared" si="207"/>
        <v>1389</v>
      </c>
      <c r="R1372" s="51">
        <f t="shared" ca="1" si="214"/>
        <v>201.41159891135749</v>
      </c>
      <c r="S1372" s="52">
        <f t="shared" ca="1" si="215"/>
        <v>2759</v>
      </c>
      <c r="T1372" s="39" t="str">
        <f t="shared" ca="1" si="211"/>
        <v>201,</v>
      </c>
      <c r="U1372" s="39" t="str">
        <f t="shared" ca="1" si="212"/>
        <v>201.4116,</v>
      </c>
      <c r="V1372" s="53" t="str">
        <f t="shared" ca="1" si="213"/>
        <v>20141,</v>
      </c>
      <c r="W1372" s="41"/>
      <c r="X1372" s="42"/>
      <c r="Y1372" s="42"/>
      <c r="Z1372" s="72"/>
      <c r="AA1372" s="42"/>
      <c r="AB1372" s="44"/>
      <c r="AC1372" s="45"/>
      <c r="AD1372" s="45"/>
      <c r="AE1372" s="45"/>
      <c r="AF1372" s="45"/>
      <c r="AG1372" s="45"/>
      <c r="AH1372" s="45"/>
      <c r="AI1372" s="45"/>
      <c r="AJ1372" s="45"/>
      <c r="AK1372" s="45"/>
      <c r="AL1372" s="45"/>
      <c r="AM1372" s="45"/>
    </row>
    <row r="1373" spans="11:39" x14ac:dyDescent="0.2">
      <c r="K1373" s="26"/>
      <c r="L1373" s="48">
        <v>1372</v>
      </c>
      <c r="M1373" s="49">
        <f t="shared" si="208"/>
        <v>1.1056410256410254</v>
      </c>
      <c r="N1373" s="33">
        <f t="shared" si="209"/>
        <v>2977.0408163265311</v>
      </c>
      <c r="O1373" s="33">
        <f t="shared" si="210"/>
        <v>132.6389325809983</v>
      </c>
      <c r="P1373" s="34">
        <f>IF(INDEX($O$2:$O$4095,MATCH($B$8,$O$2:$O$4095,1)+ROWS(P$2:$P1373))&lt;=$B$9,INDEX($O$2:$O$4095,MATCH($B$8,$O$2:$O$4095,1)+ROWS(P$2:$P1373)),"")</f>
        <v>133.46043552467967</v>
      </c>
      <c r="Q1373" s="50">
        <f t="shared" si="207"/>
        <v>1390</v>
      </c>
      <c r="R1373" s="51">
        <f t="shared" ca="1" si="214"/>
        <v>201.53836342584407</v>
      </c>
      <c r="S1373" s="52">
        <f t="shared" ca="1" si="215"/>
        <v>2761</v>
      </c>
      <c r="T1373" s="39" t="str">
        <f t="shared" ca="1" si="211"/>
        <v>202,</v>
      </c>
      <c r="U1373" s="39" t="str">
        <f t="shared" ca="1" si="212"/>
        <v>201.5384,</v>
      </c>
      <c r="V1373" s="53" t="str">
        <f t="shared" ca="1" si="213"/>
        <v>20154,</v>
      </c>
      <c r="W1373" s="41"/>
      <c r="X1373" s="42"/>
      <c r="Y1373" s="42"/>
      <c r="Z1373" s="72"/>
      <c r="AA1373" s="42"/>
      <c r="AB1373" s="44"/>
      <c r="AC1373" s="45"/>
      <c r="AD1373" s="45"/>
      <c r="AE1373" s="45"/>
      <c r="AF1373" s="45"/>
      <c r="AG1373" s="45"/>
      <c r="AH1373" s="45"/>
      <c r="AI1373" s="45"/>
      <c r="AJ1373" s="45"/>
      <c r="AK1373" s="45"/>
      <c r="AL1373" s="45"/>
      <c r="AM1373" s="45"/>
    </row>
    <row r="1374" spans="11:39" x14ac:dyDescent="0.2">
      <c r="K1374" s="26"/>
      <c r="L1374" s="48">
        <v>1373</v>
      </c>
      <c r="M1374" s="49">
        <f t="shared" si="208"/>
        <v>1.1064468864468864</v>
      </c>
      <c r="N1374" s="33">
        <f t="shared" si="209"/>
        <v>2973.7800436999273</v>
      </c>
      <c r="O1374" s="33">
        <f t="shared" si="210"/>
        <v>132.68462307742362</v>
      </c>
      <c r="P1374" s="34">
        <f>IF(INDEX($O$2:$O$4095,MATCH($B$8,$O$2:$O$4095,1)+ROWS(P$2:$P1374))&lt;=$B$9,INDEX($O$2:$O$4095,MATCH($B$8,$O$2:$O$4095,1)+ROWS(P$2:$P1374)),"")</f>
        <v>133.50601869954176</v>
      </c>
      <c r="Q1374" s="50">
        <f t="shared" si="207"/>
        <v>1391</v>
      </c>
      <c r="R1374" s="51">
        <f t="shared" ca="1" si="214"/>
        <v>201.66529402452193</v>
      </c>
      <c r="S1374" s="52">
        <f t="shared" ca="1" si="215"/>
        <v>2763</v>
      </c>
      <c r="T1374" s="39" t="str">
        <f t="shared" ca="1" si="211"/>
        <v>202,</v>
      </c>
      <c r="U1374" s="39" t="str">
        <f t="shared" ca="1" si="212"/>
        <v>201.6653,</v>
      </c>
      <c r="V1374" s="53" t="str">
        <f t="shared" ca="1" si="213"/>
        <v>20167,</v>
      </c>
      <c r="W1374" s="41"/>
      <c r="X1374" s="42"/>
      <c r="Y1374" s="42"/>
      <c r="Z1374" s="72"/>
      <c r="AA1374" s="42"/>
      <c r="AB1374" s="44"/>
      <c r="AC1374" s="45"/>
      <c r="AD1374" s="45"/>
      <c r="AE1374" s="45"/>
      <c r="AF1374" s="45"/>
      <c r="AG1374" s="45"/>
      <c r="AH1374" s="45"/>
      <c r="AI1374" s="45"/>
      <c r="AJ1374" s="45"/>
      <c r="AK1374" s="45"/>
      <c r="AL1374" s="45"/>
      <c r="AM1374" s="45"/>
    </row>
    <row r="1375" spans="11:39" x14ac:dyDescent="0.2">
      <c r="K1375" s="26"/>
      <c r="L1375" s="48">
        <v>1374</v>
      </c>
      <c r="M1375" s="49">
        <f t="shared" si="208"/>
        <v>1.1072527472527471</v>
      </c>
      <c r="N1375" s="33">
        <f t="shared" si="209"/>
        <v>2970.524017467249</v>
      </c>
      <c r="O1375" s="33">
        <f t="shared" si="210"/>
        <v>132.73030736938682</v>
      </c>
      <c r="P1375" s="34">
        <f>IF(INDEX($O$2:$O$4095,MATCH($B$8,$O$2:$O$4095,1)+ROWS(P$2:$P1375))&lt;=$B$9,INDEX($O$2:$O$4095,MATCH($B$8,$O$2:$O$4095,1)+ROWS(P$2:$P1375)),"")</f>
        <v>133.55159618080887</v>
      </c>
      <c r="Q1375" s="50">
        <f t="shared" si="207"/>
        <v>1392</v>
      </c>
      <c r="R1375" s="51">
        <f t="shared" ca="1" si="214"/>
        <v>201.79239134867225</v>
      </c>
      <c r="S1375" s="52">
        <f t="shared" ca="1" si="215"/>
        <v>2765</v>
      </c>
      <c r="T1375" s="39" t="str">
        <f t="shared" ca="1" si="211"/>
        <v>202,</v>
      </c>
      <c r="U1375" s="39" t="str">
        <f t="shared" ca="1" si="212"/>
        <v>201.7924,</v>
      </c>
      <c r="V1375" s="53" t="str">
        <f t="shared" ca="1" si="213"/>
        <v>20179,</v>
      </c>
      <c r="W1375" s="41"/>
      <c r="X1375" s="42"/>
      <c r="Y1375" s="42"/>
      <c r="Z1375" s="72"/>
      <c r="AA1375" s="42"/>
      <c r="AB1375" s="44"/>
      <c r="AC1375" s="45"/>
      <c r="AD1375" s="45"/>
      <c r="AE1375" s="45"/>
      <c r="AF1375" s="45"/>
      <c r="AG1375" s="45"/>
      <c r="AH1375" s="45"/>
      <c r="AI1375" s="45"/>
      <c r="AJ1375" s="45"/>
      <c r="AK1375" s="45"/>
      <c r="AL1375" s="45"/>
      <c r="AM1375" s="45"/>
    </row>
    <row r="1376" spans="11:39" x14ac:dyDescent="0.2">
      <c r="K1376" s="26"/>
      <c r="L1376" s="48">
        <v>1375</v>
      </c>
      <c r="M1376" s="49">
        <f t="shared" si="208"/>
        <v>1.1080586080586081</v>
      </c>
      <c r="N1376" s="33">
        <f t="shared" si="209"/>
        <v>2967.272727272727</v>
      </c>
      <c r="O1376" s="33">
        <f t="shared" si="210"/>
        <v>132.77598548555972</v>
      </c>
      <c r="P1376" s="34">
        <f>IF(INDEX($O$2:$O$4095,MATCH($B$8,$O$2:$O$4095,1)+ROWS(P$2:$P1376))&lt;=$B$9,INDEX($O$2:$O$4095,MATCH($B$8,$O$2:$O$4095,1)+ROWS(P$2:$P1376)),"")</f>
        <v>133.59716799654529</v>
      </c>
      <c r="Q1376" s="50">
        <f t="shared" si="207"/>
        <v>1393</v>
      </c>
      <c r="R1376" s="51">
        <f t="shared" ca="1" si="214"/>
        <v>201.91965604257831</v>
      </c>
      <c r="S1376" s="52">
        <f t="shared" ca="1" si="215"/>
        <v>2767</v>
      </c>
      <c r="T1376" s="39" t="str">
        <f t="shared" ca="1" si="211"/>
        <v>202,</v>
      </c>
      <c r="U1376" s="39" t="str">
        <f t="shared" ca="1" si="212"/>
        <v>201.9197,</v>
      </c>
      <c r="V1376" s="53" t="str">
        <f t="shared" ca="1" si="213"/>
        <v>20192,</v>
      </c>
      <c r="W1376" s="41"/>
      <c r="X1376" s="42"/>
      <c r="Y1376" s="42"/>
      <c r="Z1376" s="72"/>
      <c r="AA1376" s="42"/>
      <c r="AB1376" s="44"/>
      <c r="AC1376" s="45"/>
      <c r="AD1376" s="45"/>
      <c r="AE1376" s="45"/>
      <c r="AF1376" s="45"/>
      <c r="AG1376" s="45"/>
      <c r="AH1376" s="45"/>
      <c r="AI1376" s="45"/>
      <c r="AJ1376" s="45"/>
      <c r="AK1376" s="45"/>
      <c r="AL1376" s="45"/>
      <c r="AM1376" s="45"/>
    </row>
    <row r="1377" spans="11:39" x14ac:dyDescent="0.2">
      <c r="K1377" s="26"/>
      <c r="L1377" s="48">
        <v>1376</v>
      </c>
      <c r="M1377" s="49">
        <f t="shared" si="208"/>
        <v>1.1088644688644689</v>
      </c>
      <c r="N1377" s="33">
        <f t="shared" si="209"/>
        <v>2964.0261627906971</v>
      </c>
      <c r="O1377" s="33">
        <f t="shared" si="210"/>
        <v>132.82165745457962</v>
      </c>
      <c r="P1377" s="34">
        <f>IF(INDEX($O$2:$O$4095,MATCH($B$8,$O$2:$O$4095,1)+ROWS(P$2:$P1377))&lt;=$B$9,INDEX($O$2:$O$4095,MATCH($B$8,$O$2:$O$4095,1)+ROWS(P$2:$P1377)),"")</f>
        <v>133.64273417478324</v>
      </c>
      <c r="Q1377" s="50">
        <f t="shared" si="207"/>
        <v>1394</v>
      </c>
      <c r="R1377" s="51">
        <f t="shared" ca="1" si="214"/>
        <v>202.04708875354578</v>
      </c>
      <c r="S1377" s="52">
        <f t="shared" ca="1" si="215"/>
        <v>2769</v>
      </c>
      <c r="T1377" s="39" t="str">
        <f t="shared" ca="1" si="211"/>
        <v>202,</v>
      </c>
      <c r="U1377" s="39" t="str">
        <f t="shared" ca="1" si="212"/>
        <v>202.0471,</v>
      </c>
      <c r="V1377" s="53" t="str">
        <f t="shared" ca="1" si="213"/>
        <v>20205,</v>
      </c>
      <c r="W1377" s="41"/>
      <c r="X1377" s="42"/>
      <c r="Y1377" s="42"/>
      <c r="Z1377" s="72"/>
      <c r="AA1377" s="42"/>
      <c r="AB1377" s="44"/>
      <c r="AC1377" s="45"/>
      <c r="AD1377" s="45"/>
      <c r="AE1377" s="45"/>
      <c r="AF1377" s="45"/>
      <c r="AG1377" s="45"/>
      <c r="AH1377" s="45"/>
      <c r="AI1377" s="45"/>
      <c r="AJ1377" s="45"/>
      <c r="AK1377" s="45"/>
      <c r="AL1377" s="45"/>
      <c r="AM1377" s="45"/>
    </row>
    <row r="1378" spans="11:39" x14ac:dyDescent="0.2">
      <c r="K1378" s="26"/>
      <c r="L1378" s="48">
        <v>1377</v>
      </c>
      <c r="M1378" s="49">
        <f t="shared" si="208"/>
        <v>1.1096703296703296</v>
      </c>
      <c r="N1378" s="33">
        <f t="shared" si="209"/>
        <v>2960.7843137254904</v>
      </c>
      <c r="O1378" s="33">
        <f t="shared" si="210"/>
        <v>132.86732330504884</v>
      </c>
      <c r="P1378" s="34">
        <f>IF(INDEX($O$2:$O$4095,MATCH($B$8,$O$2:$O$4095,1)+ROWS(P$2:$P1378))&lt;=$B$9,INDEX($O$2:$O$4095,MATCH($B$8,$O$2:$O$4095,1)+ROWS(P$2:$P1378)),"")</f>
        <v>133.68829474352202</v>
      </c>
      <c r="Q1378" s="50">
        <f t="shared" si="207"/>
        <v>1395</v>
      </c>
      <c r="R1378" s="51">
        <f t="shared" ca="1" si="214"/>
        <v>202.17469013192249</v>
      </c>
      <c r="S1378" s="52">
        <f t="shared" ca="1" si="215"/>
        <v>2771</v>
      </c>
      <c r="T1378" s="39" t="str">
        <f t="shared" ca="1" si="211"/>
        <v>202,</v>
      </c>
      <c r="U1378" s="39" t="str">
        <f t="shared" ca="1" si="212"/>
        <v>202.1747,</v>
      </c>
      <c r="V1378" s="53" t="str">
        <f t="shared" ca="1" si="213"/>
        <v>20217,</v>
      </c>
      <c r="W1378" s="41"/>
      <c r="X1378" s="42"/>
      <c r="Y1378" s="42"/>
      <c r="Z1378" s="72"/>
      <c r="AA1378" s="42"/>
      <c r="AB1378" s="44"/>
      <c r="AC1378" s="45"/>
      <c r="AD1378" s="45"/>
      <c r="AE1378" s="45"/>
      <c r="AF1378" s="45"/>
      <c r="AG1378" s="45"/>
      <c r="AH1378" s="45"/>
      <c r="AI1378" s="45"/>
      <c r="AJ1378" s="45"/>
      <c r="AK1378" s="45"/>
      <c r="AL1378" s="45"/>
      <c r="AM1378" s="45"/>
    </row>
    <row r="1379" spans="11:39" x14ac:dyDescent="0.2">
      <c r="K1379" s="26"/>
      <c r="L1379" s="48">
        <v>1378</v>
      </c>
      <c r="M1379" s="49">
        <f t="shared" si="208"/>
        <v>1.1104761904761904</v>
      </c>
      <c r="N1379" s="33">
        <f t="shared" si="209"/>
        <v>2957.5471698113211</v>
      </c>
      <c r="O1379" s="33">
        <f t="shared" si="210"/>
        <v>132.91298306553512</v>
      </c>
      <c r="P1379" s="34">
        <f>IF(INDEX($O$2:$O$4095,MATCH($B$8,$O$2:$O$4095,1)+ROWS(P$2:$P1379))&lt;=$B$9,INDEX($O$2:$O$4095,MATCH($B$8,$O$2:$O$4095,1)+ROWS(P$2:$P1379)),"")</f>
        <v>133.73384973072916</v>
      </c>
      <c r="Q1379" s="50">
        <f t="shared" si="207"/>
        <v>1396</v>
      </c>
      <c r="R1379" s="51">
        <f t="shared" ca="1" si="214"/>
        <v>202.30246083111865</v>
      </c>
      <c r="S1379" s="52">
        <f t="shared" ca="1" si="215"/>
        <v>2773</v>
      </c>
      <c r="T1379" s="39" t="str">
        <f t="shared" ca="1" si="211"/>
        <v>202,</v>
      </c>
      <c r="U1379" s="39" t="str">
        <f t="shared" ca="1" si="212"/>
        <v>202.3025,</v>
      </c>
      <c r="V1379" s="53" t="str">
        <f t="shared" ca="1" si="213"/>
        <v>20230,</v>
      </c>
      <c r="W1379" s="41"/>
      <c r="X1379" s="42"/>
      <c r="Y1379" s="42"/>
      <c r="Z1379" s="72"/>
      <c r="AA1379" s="42"/>
      <c r="AB1379" s="44"/>
      <c r="AC1379" s="45"/>
      <c r="AD1379" s="45"/>
      <c r="AE1379" s="45"/>
      <c r="AF1379" s="45"/>
      <c r="AG1379" s="45"/>
      <c r="AH1379" s="45"/>
      <c r="AI1379" s="45"/>
      <c r="AJ1379" s="45"/>
      <c r="AK1379" s="45"/>
      <c r="AL1379" s="45"/>
      <c r="AM1379" s="45"/>
    </row>
    <row r="1380" spans="11:39" x14ac:dyDescent="0.2">
      <c r="K1380" s="26"/>
      <c r="L1380" s="48">
        <v>1379</v>
      </c>
      <c r="M1380" s="49">
        <f t="shared" si="208"/>
        <v>1.1112820512820512</v>
      </c>
      <c r="N1380" s="33">
        <f t="shared" si="209"/>
        <v>2954.3147208121827</v>
      </c>
      <c r="O1380" s="33">
        <f t="shared" si="210"/>
        <v>132.95863676457168</v>
      </c>
      <c r="P1380" s="34">
        <f>IF(INDEX($O$2:$O$4095,MATCH($B$8,$O$2:$O$4095,1)+ROWS(P$2:$P1380))&lt;=$B$9,INDEX($O$2:$O$4095,MATCH($B$8,$O$2:$O$4095,1)+ROWS(P$2:$P1380)),"")</f>
        <v>133.77939916433991</v>
      </c>
      <c r="Q1380" s="50">
        <f t="shared" si="207"/>
        <v>1397</v>
      </c>
      <c r="R1380" s="51">
        <f t="shared" ca="1" si="214"/>
        <v>202.43040150762732</v>
      </c>
      <c r="S1380" s="52">
        <f t="shared" ca="1" si="215"/>
        <v>2775</v>
      </c>
      <c r="T1380" s="39" t="str">
        <f t="shared" ca="1" si="211"/>
        <v>202,</v>
      </c>
      <c r="U1380" s="39" t="str">
        <f t="shared" ca="1" si="212"/>
        <v>202.4304,</v>
      </c>
      <c r="V1380" s="53" t="str">
        <f t="shared" ca="1" si="213"/>
        <v>20243,</v>
      </c>
      <c r="W1380" s="41"/>
      <c r="X1380" s="42"/>
      <c r="Y1380" s="42"/>
      <c r="Z1380" s="72"/>
      <c r="AA1380" s="42"/>
      <c r="AB1380" s="44"/>
      <c r="AC1380" s="45"/>
      <c r="AD1380" s="45"/>
      <c r="AE1380" s="45"/>
      <c r="AF1380" s="45"/>
      <c r="AG1380" s="45"/>
      <c r="AH1380" s="45"/>
      <c r="AI1380" s="45"/>
      <c r="AJ1380" s="45"/>
      <c r="AK1380" s="45"/>
      <c r="AL1380" s="45"/>
      <c r="AM1380" s="45"/>
    </row>
    <row r="1381" spans="11:39" x14ac:dyDescent="0.2">
      <c r="K1381" s="26"/>
      <c r="L1381" s="48">
        <v>1380</v>
      </c>
      <c r="M1381" s="49">
        <f t="shared" si="208"/>
        <v>1.1120879120879121</v>
      </c>
      <c r="N1381" s="33">
        <f t="shared" si="209"/>
        <v>2951.0869565217386</v>
      </c>
      <c r="O1381" s="33">
        <f t="shared" si="210"/>
        <v>133.00428443065738</v>
      </c>
      <c r="P1381" s="34">
        <f>IF(INDEX($O$2:$O$4095,MATCH($B$8,$O$2:$O$4095,1)+ROWS(P$2:$P1381))&lt;=$B$9,INDEX($O$2:$O$4095,MATCH($B$8,$O$2:$O$4095,1)+ROWS(P$2:$P1381)),"")</f>
        <v>133.82494307225744</v>
      </c>
      <c r="Q1381" s="50">
        <f t="shared" si="207"/>
        <v>1398</v>
      </c>
      <c r="R1381" s="51">
        <f t="shared" ca="1" si="214"/>
        <v>202.55851282104447</v>
      </c>
      <c r="S1381" s="52">
        <f t="shared" ca="1" si="215"/>
        <v>2777</v>
      </c>
      <c r="T1381" s="39" t="str">
        <f t="shared" ca="1" si="211"/>
        <v>203,</v>
      </c>
      <c r="U1381" s="39" t="str">
        <f t="shared" ca="1" si="212"/>
        <v>202.5585,</v>
      </c>
      <c r="V1381" s="53" t="str">
        <f t="shared" ca="1" si="213"/>
        <v>20256,</v>
      </c>
      <c r="W1381" s="41"/>
      <c r="X1381" s="42"/>
      <c r="Y1381" s="42"/>
      <c r="Z1381" s="72"/>
      <c r="AA1381" s="42"/>
      <c r="AB1381" s="44"/>
      <c r="AC1381" s="45"/>
      <c r="AD1381" s="45"/>
      <c r="AE1381" s="45"/>
      <c r="AF1381" s="45"/>
      <c r="AG1381" s="45"/>
      <c r="AH1381" s="45"/>
      <c r="AI1381" s="45"/>
      <c r="AJ1381" s="45"/>
      <c r="AK1381" s="45"/>
      <c r="AL1381" s="45"/>
      <c r="AM1381" s="45"/>
    </row>
    <row r="1382" spans="11:39" x14ac:dyDescent="0.2">
      <c r="K1382" s="26"/>
      <c r="L1382" s="48">
        <v>1381</v>
      </c>
      <c r="M1382" s="49">
        <f t="shared" si="208"/>
        <v>1.1128937728937729</v>
      </c>
      <c r="N1382" s="33">
        <f t="shared" si="209"/>
        <v>2947.8638667632149</v>
      </c>
      <c r="O1382" s="33">
        <f t="shared" si="210"/>
        <v>133.04992609225695</v>
      </c>
      <c r="P1382" s="34">
        <f>IF(INDEX($O$2:$O$4095,MATCH($B$8,$O$2:$O$4095,1)+ROWS(P$2:$P1382))&lt;=$B$9,INDEX($O$2:$O$4095,MATCH($B$8,$O$2:$O$4095,1)+ROWS(P$2:$P1382)),"")</f>
        <v>133.87048148235328</v>
      </c>
      <c r="Q1382" s="50">
        <f t="shared" si="207"/>
        <v>1399</v>
      </c>
      <c r="R1382" s="51">
        <f t="shared" ca="1" si="214"/>
        <v>202.68679543409024</v>
      </c>
      <c r="S1382" s="52">
        <f t="shared" ca="1" si="215"/>
        <v>2779</v>
      </c>
      <c r="T1382" s="39" t="str">
        <f t="shared" ca="1" si="211"/>
        <v>203,</v>
      </c>
      <c r="U1382" s="39" t="str">
        <f t="shared" ca="1" si="212"/>
        <v>202.6868,</v>
      </c>
      <c r="V1382" s="53" t="str">
        <f t="shared" ca="1" si="213"/>
        <v>20269,</v>
      </c>
      <c r="W1382" s="41"/>
      <c r="X1382" s="42"/>
      <c r="Y1382" s="42"/>
      <c r="Z1382" s="72"/>
      <c r="AA1382" s="42"/>
      <c r="AB1382" s="44"/>
      <c r="AC1382" s="45"/>
      <c r="AD1382" s="45"/>
      <c r="AE1382" s="45"/>
      <c r="AF1382" s="45"/>
      <c r="AG1382" s="45"/>
      <c r="AH1382" s="45"/>
      <c r="AI1382" s="45"/>
      <c r="AJ1382" s="45"/>
      <c r="AK1382" s="45"/>
      <c r="AL1382" s="45"/>
      <c r="AM1382" s="45"/>
    </row>
    <row r="1383" spans="11:39" x14ac:dyDescent="0.2">
      <c r="K1383" s="26"/>
      <c r="L1383" s="48">
        <v>1382</v>
      </c>
      <c r="M1383" s="49">
        <f t="shared" si="208"/>
        <v>1.1136996336996337</v>
      </c>
      <c r="N1383" s="33">
        <f t="shared" si="209"/>
        <v>2944.6454413892907</v>
      </c>
      <c r="O1383" s="33">
        <f t="shared" si="210"/>
        <v>133.09556177780092</v>
      </c>
      <c r="P1383" s="34">
        <f>IF(INDEX($O$2:$O$4095,MATCH($B$8,$O$2:$O$4095,1)+ROWS(P$2:$P1383))&lt;=$B$9,INDEX($O$2:$O$4095,MATCH($B$8,$O$2:$O$4095,1)+ROWS(P$2:$P1383)),"")</f>
        <v>133.91601442246707</v>
      </c>
      <c r="Q1383" s="50">
        <f t="shared" si="207"/>
        <v>1400</v>
      </c>
      <c r="R1383" s="51">
        <f t="shared" ca="1" si="214"/>
        <v>202.81525001262952</v>
      </c>
      <c r="S1383" s="52">
        <f t="shared" ca="1" si="215"/>
        <v>2781</v>
      </c>
      <c r="T1383" s="39" t="str">
        <f t="shared" ca="1" si="211"/>
        <v>203,</v>
      </c>
      <c r="U1383" s="39" t="str">
        <f t="shared" ca="1" si="212"/>
        <v>202.8153,</v>
      </c>
      <c r="V1383" s="53" t="str">
        <f t="shared" ca="1" si="213"/>
        <v>20282,</v>
      </c>
      <c r="W1383" s="41"/>
      <c r="X1383" s="42"/>
      <c r="Y1383" s="42"/>
      <c r="Z1383" s="72"/>
      <c r="AA1383" s="42"/>
      <c r="AB1383" s="44"/>
      <c r="AC1383" s="45"/>
      <c r="AD1383" s="45"/>
      <c r="AE1383" s="45"/>
      <c r="AF1383" s="45"/>
      <c r="AG1383" s="45"/>
      <c r="AH1383" s="45"/>
      <c r="AI1383" s="45"/>
      <c r="AJ1383" s="45"/>
      <c r="AK1383" s="45"/>
      <c r="AL1383" s="45"/>
      <c r="AM1383" s="45"/>
    </row>
    <row r="1384" spans="11:39" x14ac:dyDescent="0.2">
      <c r="K1384" s="26"/>
      <c r="L1384" s="48">
        <v>1383</v>
      </c>
      <c r="M1384" s="49">
        <f t="shared" si="208"/>
        <v>1.1145054945054944</v>
      </c>
      <c r="N1384" s="33">
        <f t="shared" si="209"/>
        <v>2941.431670281996</v>
      </c>
      <c r="O1384" s="33">
        <f t="shared" si="210"/>
        <v>133.14119151568599</v>
      </c>
      <c r="P1384" s="34">
        <f>IF(INDEX($O$2:$O$4095,MATCH($B$8,$O$2:$O$4095,1)+ROWS(P$2:$P1384))&lt;=$B$9,INDEX($O$2:$O$4095,MATCH($B$8,$O$2:$O$4095,1)+ROWS(P$2:$P1384)),"")</f>
        <v>133.96154192040694</v>
      </c>
      <c r="Q1384" s="50">
        <f t="shared" si="207"/>
        <v>1401</v>
      </c>
      <c r="R1384" s="51">
        <f t="shared" ca="1" si="214"/>
        <v>202.94387722569314</v>
      </c>
      <c r="S1384" s="52">
        <f t="shared" ca="1" si="215"/>
        <v>2783</v>
      </c>
      <c r="T1384" s="39" t="str">
        <f t="shared" ca="1" si="211"/>
        <v>203,</v>
      </c>
      <c r="U1384" s="39" t="str">
        <f t="shared" ca="1" si="212"/>
        <v>202.9439,</v>
      </c>
      <c r="V1384" s="53" t="str">
        <f t="shared" ca="1" si="213"/>
        <v>20294,</v>
      </c>
      <c r="W1384" s="41"/>
      <c r="X1384" s="42"/>
      <c r="Y1384" s="42"/>
      <c r="Z1384" s="72"/>
      <c r="AA1384" s="42"/>
      <c r="AB1384" s="44"/>
      <c r="AC1384" s="45"/>
      <c r="AD1384" s="45"/>
      <c r="AE1384" s="45"/>
      <c r="AF1384" s="45"/>
      <c r="AG1384" s="45"/>
      <c r="AH1384" s="45"/>
      <c r="AI1384" s="45"/>
      <c r="AJ1384" s="45"/>
      <c r="AK1384" s="45"/>
      <c r="AL1384" s="45"/>
      <c r="AM1384" s="45"/>
    </row>
    <row r="1385" spans="11:39" x14ac:dyDescent="0.2">
      <c r="K1385" s="26"/>
      <c r="L1385" s="48">
        <v>1384</v>
      </c>
      <c r="M1385" s="49">
        <f t="shared" si="208"/>
        <v>1.1153113553113552</v>
      </c>
      <c r="N1385" s="33">
        <f t="shared" si="209"/>
        <v>2938.2225433526014</v>
      </c>
      <c r="O1385" s="33">
        <f t="shared" si="210"/>
        <v>133.18681533427491</v>
      </c>
      <c r="P1385" s="34">
        <f>IF(INDEX($O$2:$O$4095,MATCH($B$8,$O$2:$O$4095,1)+ROWS(P$2:$P1385))&lt;=$B$9,INDEX($O$2:$O$4095,MATCH($B$8,$O$2:$O$4095,1)+ROWS(P$2:$P1385)),"")</f>
        <v>134.00706400394961</v>
      </c>
      <c r="Q1385" s="50">
        <f t="shared" si="207"/>
        <v>1402</v>
      </c>
      <c r="R1385" s="51">
        <f t="shared" ca="1" si="214"/>
        <v>203.07267774549842</v>
      </c>
      <c r="S1385" s="52">
        <f t="shared" ca="1" si="215"/>
        <v>2785</v>
      </c>
      <c r="T1385" s="39" t="str">
        <f t="shared" ca="1" si="211"/>
        <v>203,</v>
      </c>
      <c r="U1385" s="39" t="str">
        <f t="shared" ca="1" si="212"/>
        <v>203.0727,</v>
      </c>
      <c r="V1385" s="53" t="str">
        <f t="shared" ca="1" si="213"/>
        <v>20307,</v>
      </c>
      <c r="W1385" s="41"/>
      <c r="X1385" s="42"/>
      <c r="Y1385" s="42"/>
      <c r="Z1385" s="72"/>
      <c r="AA1385" s="42"/>
      <c r="AB1385" s="44"/>
      <c r="AC1385" s="45"/>
      <c r="AD1385" s="45"/>
      <c r="AE1385" s="45"/>
      <c r="AF1385" s="45"/>
      <c r="AG1385" s="45"/>
      <c r="AH1385" s="45"/>
      <c r="AI1385" s="45"/>
      <c r="AJ1385" s="45"/>
      <c r="AK1385" s="45"/>
      <c r="AL1385" s="45"/>
      <c r="AM1385" s="45"/>
    </row>
    <row r="1386" spans="11:39" x14ac:dyDescent="0.2">
      <c r="K1386" s="26"/>
      <c r="L1386" s="48">
        <v>1385</v>
      </c>
      <c r="M1386" s="49">
        <f t="shared" si="208"/>
        <v>1.1161172161172161</v>
      </c>
      <c r="N1386" s="33">
        <f t="shared" si="209"/>
        <v>2935.018050541516</v>
      </c>
      <c r="O1386" s="33">
        <f t="shared" si="210"/>
        <v>133.2324332618968</v>
      </c>
      <c r="P1386" s="34">
        <f>IF(INDEX($O$2:$O$4095,MATCH($B$8,$O$2:$O$4095,1)+ROWS(P$2:$P1386))&lt;=$B$9,INDEX($O$2:$O$4095,MATCH($B$8,$O$2:$O$4095,1)+ROWS(P$2:$P1386)),"")</f>
        <v>134.05258070084028</v>
      </c>
      <c r="Q1386" s="50">
        <f t="shared" si="207"/>
        <v>1403</v>
      </c>
      <c r="R1386" s="51">
        <f t="shared" ca="1" si="214"/>
        <v>203.20165224747132</v>
      </c>
      <c r="S1386" s="52">
        <f t="shared" ca="1" si="215"/>
        <v>2787</v>
      </c>
      <c r="T1386" s="39" t="str">
        <f t="shared" ca="1" si="211"/>
        <v>203,</v>
      </c>
      <c r="U1386" s="39" t="str">
        <f t="shared" ca="1" si="212"/>
        <v>203.2017,</v>
      </c>
      <c r="V1386" s="53" t="str">
        <f t="shared" ca="1" si="213"/>
        <v>20320,</v>
      </c>
      <c r="W1386" s="41"/>
      <c r="X1386" s="42"/>
      <c r="Y1386" s="42"/>
      <c r="Z1386" s="72"/>
      <c r="AA1386" s="42"/>
      <c r="AB1386" s="44"/>
      <c r="AC1386" s="45"/>
      <c r="AD1386" s="45"/>
      <c r="AE1386" s="45"/>
      <c r="AF1386" s="45"/>
      <c r="AG1386" s="45"/>
      <c r="AH1386" s="45"/>
      <c r="AI1386" s="45"/>
      <c r="AJ1386" s="45"/>
      <c r="AK1386" s="45"/>
      <c r="AL1386" s="45"/>
      <c r="AM1386" s="45"/>
    </row>
    <row r="1387" spans="11:39" x14ac:dyDescent="0.2">
      <c r="K1387" s="26"/>
      <c r="L1387" s="48">
        <v>1386</v>
      </c>
      <c r="M1387" s="49">
        <f t="shared" si="208"/>
        <v>1.1169230769230769</v>
      </c>
      <c r="N1387" s="33">
        <f t="shared" si="209"/>
        <v>2931.818181818182</v>
      </c>
      <c r="O1387" s="33">
        <f t="shared" si="210"/>
        <v>133.27804532684723</v>
      </c>
      <c r="P1387" s="34">
        <f>IF(INDEX($O$2:$O$4095,MATCH($B$8,$O$2:$O$4095,1)+ROWS(P$2:$P1387))&lt;=$B$9,INDEX($O$2:$O$4095,MATCH($B$8,$O$2:$O$4095,1)+ROWS(P$2:$P1387)),"")</f>
        <v>134.09809203879325</v>
      </c>
      <c r="Q1387" s="50">
        <f t="shared" si="207"/>
        <v>1404</v>
      </c>
      <c r="R1387" s="51">
        <f t="shared" ca="1" si="214"/>
        <v>203.33080141026744</v>
      </c>
      <c r="S1387" s="52">
        <f t="shared" ca="1" si="215"/>
        <v>2789</v>
      </c>
      <c r="T1387" s="39" t="str">
        <f t="shared" ca="1" si="211"/>
        <v>203,</v>
      </c>
      <c r="U1387" s="39" t="str">
        <f t="shared" ca="1" si="212"/>
        <v>203.3308,</v>
      </c>
      <c r="V1387" s="53" t="str">
        <f t="shared" ca="1" si="213"/>
        <v>20333,</v>
      </c>
      <c r="W1387" s="41"/>
      <c r="X1387" s="42"/>
      <c r="Y1387" s="42"/>
      <c r="Z1387" s="72"/>
      <c r="AA1387" s="42"/>
      <c r="AB1387" s="44"/>
      <c r="AC1387" s="45"/>
      <c r="AD1387" s="45"/>
      <c r="AE1387" s="45"/>
      <c r="AF1387" s="45"/>
      <c r="AG1387" s="45"/>
      <c r="AH1387" s="45"/>
      <c r="AI1387" s="45"/>
      <c r="AJ1387" s="45"/>
      <c r="AK1387" s="45"/>
      <c r="AL1387" s="45"/>
      <c r="AM1387" s="45"/>
    </row>
    <row r="1388" spans="11:39" x14ac:dyDescent="0.2">
      <c r="K1388" s="26"/>
      <c r="L1388" s="48">
        <v>1387</v>
      </c>
      <c r="M1388" s="49">
        <f t="shared" si="208"/>
        <v>1.1177289377289377</v>
      </c>
      <c r="N1388" s="33">
        <f t="shared" si="209"/>
        <v>2928.6229271809661</v>
      </c>
      <c r="O1388" s="33">
        <f t="shared" si="210"/>
        <v>133.32365155738842</v>
      </c>
      <c r="P1388" s="34">
        <f>IF(INDEX($O$2:$O$4095,MATCH($B$8,$O$2:$O$4095,1)+ROWS(P$2:$P1388))&lt;=$B$9,INDEX($O$2:$O$4095,MATCH($B$8,$O$2:$O$4095,1)+ROWS(P$2:$P1388)),"")</f>
        <v>134.14359804549133</v>
      </c>
      <c r="Q1388" s="50">
        <f t="shared" si="207"/>
        <v>1405</v>
      </c>
      <c r="R1388" s="51">
        <f t="shared" ca="1" si="214"/>
        <v>203.46012591579387</v>
      </c>
      <c r="S1388" s="52">
        <f t="shared" ca="1" si="215"/>
        <v>2791</v>
      </c>
      <c r="T1388" s="39" t="str">
        <f t="shared" ca="1" si="211"/>
        <v>203,</v>
      </c>
      <c r="U1388" s="39" t="str">
        <f t="shared" ca="1" si="212"/>
        <v>203.4601,</v>
      </c>
      <c r="V1388" s="53" t="str">
        <f t="shared" ca="1" si="213"/>
        <v>20346,</v>
      </c>
      <c r="W1388" s="41"/>
      <c r="X1388" s="42"/>
      <c r="Y1388" s="42"/>
      <c r="Z1388" s="72"/>
      <c r="AA1388" s="42"/>
      <c r="AB1388" s="44"/>
      <c r="AC1388" s="45"/>
      <c r="AD1388" s="45"/>
      <c r="AE1388" s="45"/>
      <c r="AF1388" s="45"/>
      <c r="AG1388" s="45"/>
      <c r="AH1388" s="45"/>
      <c r="AI1388" s="45"/>
      <c r="AJ1388" s="45"/>
      <c r="AK1388" s="45"/>
      <c r="AL1388" s="45"/>
      <c r="AM1388" s="45"/>
    </row>
    <row r="1389" spans="11:39" x14ac:dyDescent="0.2">
      <c r="K1389" s="26"/>
      <c r="L1389" s="48">
        <v>1388</v>
      </c>
      <c r="M1389" s="49">
        <f t="shared" si="208"/>
        <v>1.1185347985347984</v>
      </c>
      <c r="N1389" s="33">
        <f t="shared" si="209"/>
        <v>2925.4322766570608</v>
      </c>
      <c r="O1389" s="33">
        <f t="shared" si="210"/>
        <v>133.36925198174919</v>
      </c>
      <c r="P1389" s="34">
        <f>IF(INDEX($O$2:$O$4095,MATCH($B$8,$O$2:$O$4095,1)+ROWS(P$2:$P1389))&lt;=$B$9,INDEX($O$2:$O$4095,MATCH($B$8,$O$2:$O$4095,1)+ROWS(P$2:$P1389)),"")</f>
        <v>134.18909874858673</v>
      </c>
      <c r="Q1389" s="50">
        <f t="shared" si="207"/>
        <v>1406</v>
      </c>
      <c r="R1389" s="51">
        <f t="shared" ca="1" si="214"/>
        <v>203.58962644923116</v>
      </c>
      <c r="S1389" s="52">
        <f t="shared" ca="1" si="215"/>
        <v>2793</v>
      </c>
      <c r="T1389" s="39" t="str">
        <f t="shared" ca="1" si="211"/>
        <v>204,</v>
      </c>
      <c r="U1389" s="39" t="str">
        <f t="shared" ca="1" si="212"/>
        <v>203.5896,</v>
      </c>
      <c r="V1389" s="53" t="str">
        <f t="shared" ca="1" si="213"/>
        <v>20359,</v>
      </c>
      <c r="W1389" s="41"/>
      <c r="X1389" s="42"/>
      <c r="Y1389" s="42"/>
      <c r="Z1389" s="72"/>
      <c r="AA1389" s="42"/>
      <c r="AB1389" s="44"/>
      <c r="AC1389" s="45"/>
      <c r="AD1389" s="45"/>
      <c r="AE1389" s="45"/>
      <c r="AF1389" s="45"/>
      <c r="AG1389" s="45"/>
      <c r="AH1389" s="45"/>
      <c r="AI1389" s="45"/>
      <c r="AJ1389" s="45"/>
      <c r="AK1389" s="45"/>
      <c r="AL1389" s="45"/>
      <c r="AM1389" s="45"/>
    </row>
    <row r="1390" spans="11:39" x14ac:dyDescent="0.2">
      <c r="K1390" s="26"/>
      <c r="L1390" s="48">
        <v>1389</v>
      </c>
      <c r="M1390" s="49">
        <f t="shared" si="208"/>
        <v>1.1193406593406594</v>
      </c>
      <c r="N1390" s="33">
        <f t="shared" si="209"/>
        <v>2922.2462203023751</v>
      </c>
      <c r="O1390" s="33">
        <f t="shared" si="210"/>
        <v>133.41484662812542</v>
      </c>
      <c r="P1390" s="34">
        <f>IF(INDEX($O$2:$O$4095,MATCH($B$8,$O$2:$O$4095,1)+ROWS(P$2:$P1390))&lt;=$B$9,INDEX($O$2:$O$4095,MATCH($B$8,$O$2:$O$4095,1)+ROWS(P$2:$P1390)),"")</f>
        <v>134.23459417570064</v>
      </c>
      <c r="Q1390" s="50">
        <f t="shared" si="207"/>
        <v>1407</v>
      </c>
      <c r="R1390" s="51">
        <f t="shared" ca="1" si="214"/>
        <v>203.71930369905505</v>
      </c>
      <c r="S1390" s="52">
        <f t="shared" ca="1" si="215"/>
        <v>2795</v>
      </c>
      <c r="T1390" s="39" t="str">
        <f t="shared" ca="1" si="211"/>
        <v>204,</v>
      </c>
      <c r="U1390" s="39" t="str">
        <f t="shared" ca="1" si="212"/>
        <v>203.7193,</v>
      </c>
      <c r="V1390" s="53" t="str">
        <f t="shared" ca="1" si="213"/>
        <v>20372,</v>
      </c>
      <c r="W1390" s="41"/>
      <c r="X1390" s="42"/>
      <c r="Y1390" s="42"/>
      <c r="Z1390" s="72"/>
      <c r="AA1390" s="42"/>
      <c r="AB1390" s="44"/>
      <c r="AC1390" s="45"/>
      <c r="AD1390" s="45"/>
      <c r="AE1390" s="45"/>
      <c r="AF1390" s="45"/>
      <c r="AG1390" s="45"/>
      <c r="AH1390" s="45"/>
      <c r="AI1390" s="45"/>
      <c r="AJ1390" s="45"/>
      <c r="AK1390" s="45"/>
      <c r="AL1390" s="45"/>
      <c r="AM1390" s="45"/>
    </row>
    <row r="1391" spans="11:39" x14ac:dyDescent="0.2">
      <c r="K1391" s="26"/>
      <c r="L1391" s="48">
        <v>1390</v>
      </c>
      <c r="M1391" s="49">
        <f t="shared" si="208"/>
        <v>1.1201465201465202</v>
      </c>
      <c r="N1391" s="33">
        <f t="shared" si="209"/>
        <v>2919.0647482014388</v>
      </c>
      <c r="O1391" s="33">
        <f t="shared" si="210"/>
        <v>133.46043552467967</v>
      </c>
      <c r="P1391" s="34">
        <f>IF(INDEX($O$2:$O$4095,MATCH($B$8,$O$2:$O$4095,1)+ROWS(P$2:$P1391))&lt;=$B$9,INDEX($O$2:$O$4095,MATCH($B$8,$O$2:$O$4095,1)+ROWS(P$2:$P1391)),"")</f>
        <v>134.28008435442365</v>
      </c>
      <c r="Q1391" s="50">
        <f t="shared" si="207"/>
        <v>1408</v>
      </c>
      <c r="R1391" s="51">
        <f t="shared" ca="1" si="214"/>
        <v>203.84915835705914</v>
      </c>
      <c r="S1391" s="52">
        <f t="shared" ca="1" si="215"/>
        <v>2797</v>
      </c>
      <c r="T1391" s="39" t="str">
        <f t="shared" ca="1" si="211"/>
        <v>204,</v>
      </c>
      <c r="U1391" s="39" t="str">
        <f t="shared" ca="1" si="212"/>
        <v>203.8492,</v>
      </c>
      <c r="V1391" s="53" t="str">
        <f t="shared" ca="1" si="213"/>
        <v>20385,</v>
      </c>
      <c r="W1391" s="41"/>
      <c r="X1391" s="42"/>
      <c r="Y1391" s="42"/>
      <c r="Z1391" s="72"/>
      <c r="AA1391" s="42"/>
      <c r="AB1391" s="44"/>
      <c r="AC1391" s="45"/>
      <c r="AD1391" s="45"/>
      <c r="AE1391" s="45"/>
      <c r="AF1391" s="45"/>
      <c r="AG1391" s="45"/>
      <c r="AH1391" s="45"/>
      <c r="AI1391" s="45"/>
      <c r="AJ1391" s="45"/>
      <c r="AK1391" s="45"/>
      <c r="AL1391" s="45"/>
      <c r="AM1391" s="45"/>
    </row>
    <row r="1392" spans="11:39" x14ac:dyDescent="0.2">
      <c r="K1392" s="26"/>
      <c r="L1392" s="48">
        <v>1391</v>
      </c>
      <c r="M1392" s="49">
        <f t="shared" si="208"/>
        <v>1.1209523809523809</v>
      </c>
      <c r="N1392" s="33">
        <f t="shared" si="209"/>
        <v>2915.8878504672894</v>
      </c>
      <c r="O1392" s="33">
        <f t="shared" si="210"/>
        <v>133.50601869954176</v>
      </c>
      <c r="P1392" s="34">
        <f>IF(INDEX($O$2:$O$4095,MATCH($B$8,$O$2:$O$4095,1)+ROWS(P$2:$P1392))&lt;=$B$9,INDEX($O$2:$O$4095,MATCH($B$8,$O$2:$O$4095,1)+ROWS(P$2:$P1392)),"")</f>
        <v>134.32556931231562</v>
      </c>
      <c r="Q1392" s="50">
        <f t="shared" si="207"/>
        <v>1409</v>
      </c>
      <c r="R1392" s="51">
        <f t="shared" ca="1" si="214"/>
        <v>203.97919111837678</v>
      </c>
      <c r="S1392" s="52">
        <f t="shared" ca="1" si="215"/>
        <v>2799</v>
      </c>
      <c r="T1392" s="39" t="str">
        <f t="shared" ca="1" si="211"/>
        <v>204,</v>
      </c>
      <c r="U1392" s="39" t="str">
        <f t="shared" ca="1" si="212"/>
        <v>203.9792,</v>
      </c>
      <c r="V1392" s="53" t="str">
        <f t="shared" ca="1" si="213"/>
        <v>20398,</v>
      </c>
      <c r="W1392" s="41"/>
      <c r="X1392" s="42"/>
      <c r="Y1392" s="42"/>
      <c r="Z1392" s="72"/>
      <c r="AA1392" s="42"/>
      <c r="AB1392" s="44"/>
      <c r="AC1392" s="45"/>
      <c r="AD1392" s="45"/>
      <c r="AE1392" s="45"/>
      <c r="AF1392" s="45"/>
      <c r="AG1392" s="45"/>
      <c r="AH1392" s="45"/>
      <c r="AI1392" s="45"/>
      <c r="AJ1392" s="45"/>
      <c r="AK1392" s="45"/>
      <c r="AL1392" s="45"/>
      <c r="AM1392" s="45"/>
    </row>
    <row r="1393" spans="11:39" x14ac:dyDescent="0.2">
      <c r="K1393" s="26"/>
      <c r="L1393" s="48">
        <v>1392</v>
      </c>
      <c r="M1393" s="49">
        <f t="shared" si="208"/>
        <v>1.1217582417582417</v>
      </c>
      <c r="N1393" s="33">
        <f t="shared" si="209"/>
        <v>2912.7155172413795</v>
      </c>
      <c r="O1393" s="33">
        <f t="shared" si="210"/>
        <v>133.55159618080887</v>
      </c>
      <c r="P1393" s="34">
        <f>IF(INDEX($O$2:$O$4095,MATCH($B$8,$O$2:$O$4095,1)+ROWS(P$2:$P1393))&lt;=$B$9,INDEX($O$2:$O$4095,MATCH($B$8,$O$2:$O$4095,1)+ROWS(P$2:$P1393)),"")</f>
        <v>134.37104907690616</v>
      </c>
      <c r="Q1393" s="50">
        <f t="shared" si="207"/>
        <v>1410</v>
      </c>
      <c r="R1393" s="51">
        <f t="shared" ca="1" si="214"/>
        <v>204.10940268150421</v>
      </c>
      <c r="S1393" s="52">
        <f t="shared" ca="1" si="215"/>
        <v>2801</v>
      </c>
      <c r="T1393" s="39" t="str">
        <f t="shared" ca="1" si="211"/>
        <v>204,</v>
      </c>
      <c r="U1393" s="39" t="str">
        <f t="shared" ca="1" si="212"/>
        <v>204.1094,</v>
      </c>
      <c r="V1393" s="53" t="str">
        <f t="shared" ca="1" si="213"/>
        <v>20411,</v>
      </c>
      <c r="W1393" s="41"/>
      <c r="X1393" s="42"/>
      <c r="Y1393" s="42"/>
      <c r="Z1393" s="72"/>
      <c r="AA1393" s="42"/>
      <c r="AB1393" s="44"/>
      <c r="AC1393" s="45"/>
      <c r="AD1393" s="45"/>
      <c r="AE1393" s="45"/>
      <c r="AF1393" s="45"/>
      <c r="AG1393" s="45"/>
      <c r="AH1393" s="45"/>
      <c r="AI1393" s="45"/>
      <c r="AJ1393" s="45"/>
      <c r="AK1393" s="45"/>
      <c r="AL1393" s="45"/>
      <c r="AM1393" s="45"/>
    </row>
    <row r="1394" spans="11:39" x14ac:dyDescent="0.2">
      <c r="K1394" s="26"/>
      <c r="L1394" s="48">
        <v>1393</v>
      </c>
      <c r="M1394" s="49">
        <f t="shared" si="208"/>
        <v>1.1225641025641024</v>
      </c>
      <c r="N1394" s="33">
        <f t="shared" si="209"/>
        <v>2909.5477386934676</v>
      </c>
      <c r="O1394" s="33">
        <f t="shared" si="210"/>
        <v>133.59716799654529</v>
      </c>
      <c r="P1394" s="34">
        <f>IF(INDEX($O$2:$O$4095,MATCH($B$8,$O$2:$O$4095,1)+ROWS(P$2:$P1394))&lt;=$B$9,INDEX($O$2:$O$4095,MATCH($B$8,$O$2:$O$4095,1)+ROWS(P$2:$P1394)),"")</f>
        <v>134.41652367569435</v>
      </c>
      <c r="Q1394" s="50">
        <f t="shared" si="207"/>
        <v>1411</v>
      </c>
      <c r="R1394" s="51">
        <f t="shared" ca="1" si="214"/>
        <v>204.23979374832277</v>
      </c>
      <c r="S1394" s="52">
        <f t="shared" ca="1" si="215"/>
        <v>2803</v>
      </c>
      <c r="T1394" s="39" t="str">
        <f t="shared" ca="1" si="211"/>
        <v>204,</v>
      </c>
      <c r="U1394" s="39" t="str">
        <f t="shared" ca="1" si="212"/>
        <v>204.2398,</v>
      </c>
      <c r="V1394" s="53" t="str">
        <f t="shared" ca="1" si="213"/>
        <v>20424,</v>
      </c>
      <c r="W1394" s="41"/>
      <c r="X1394" s="42"/>
      <c r="Y1394" s="42"/>
      <c r="Z1394" s="72"/>
      <c r="AA1394" s="42"/>
      <c r="AB1394" s="44"/>
      <c r="AC1394" s="45"/>
      <c r="AD1394" s="45"/>
      <c r="AE1394" s="45"/>
      <c r="AF1394" s="45"/>
      <c r="AG1394" s="45"/>
      <c r="AH1394" s="45"/>
      <c r="AI1394" s="45"/>
      <c r="AJ1394" s="45"/>
      <c r="AK1394" s="45"/>
      <c r="AL1394" s="45"/>
      <c r="AM1394" s="45"/>
    </row>
    <row r="1395" spans="11:39" x14ac:dyDescent="0.2">
      <c r="K1395" s="26"/>
      <c r="L1395" s="48">
        <v>1394</v>
      </c>
      <c r="M1395" s="49">
        <f t="shared" si="208"/>
        <v>1.1233699633699634</v>
      </c>
      <c r="N1395" s="33">
        <f t="shared" si="209"/>
        <v>2906.3845050215205</v>
      </c>
      <c r="O1395" s="33">
        <f t="shared" si="210"/>
        <v>133.64273417478324</v>
      </c>
      <c r="P1395" s="34">
        <f>IF(INDEX($O$2:$O$4095,MATCH($B$8,$O$2:$O$4095,1)+ROWS(P$2:$P1395))&lt;=$B$9,INDEX($O$2:$O$4095,MATCH($B$8,$O$2:$O$4095,1)+ROWS(P$2:$P1395)),"")</f>
        <v>134.4619931361492</v>
      </c>
      <c r="Q1395" s="50">
        <f t="shared" si="207"/>
        <v>1412</v>
      </c>
      <c r="R1395" s="51">
        <f t="shared" ca="1" si="214"/>
        <v>204.37036502412218</v>
      </c>
      <c r="S1395" s="52">
        <f t="shared" ca="1" si="215"/>
        <v>2805</v>
      </c>
      <c r="T1395" s="39" t="str">
        <f t="shared" ca="1" si="211"/>
        <v>204,</v>
      </c>
      <c r="U1395" s="39" t="str">
        <f t="shared" ca="1" si="212"/>
        <v>204.3704,</v>
      </c>
      <c r="V1395" s="53" t="str">
        <f t="shared" ca="1" si="213"/>
        <v>20437,</v>
      </c>
      <c r="W1395" s="41"/>
      <c r="X1395" s="42"/>
      <c r="Y1395" s="42"/>
      <c r="Z1395" s="72"/>
      <c r="AA1395" s="42"/>
      <c r="AB1395" s="44"/>
      <c r="AC1395" s="45"/>
      <c r="AD1395" s="45"/>
      <c r="AE1395" s="45"/>
      <c r="AF1395" s="45"/>
      <c r="AG1395" s="45"/>
      <c r="AH1395" s="45"/>
      <c r="AI1395" s="45"/>
      <c r="AJ1395" s="45"/>
      <c r="AK1395" s="45"/>
      <c r="AL1395" s="45"/>
      <c r="AM1395" s="45"/>
    </row>
    <row r="1396" spans="11:39" x14ac:dyDescent="0.2">
      <c r="K1396" s="26"/>
      <c r="L1396" s="48">
        <v>1395</v>
      </c>
      <c r="M1396" s="49">
        <f t="shared" si="208"/>
        <v>1.1241758241758242</v>
      </c>
      <c r="N1396" s="33">
        <f t="shared" si="209"/>
        <v>2903.2258064516122</v>
      </c>
      <c r="O1396" s="33">
        <f t="shared" si="210"/>
        <v>133.68829474352202</v>
      </c>
      <c r="P1396" s="34">
        <f>IF(INDEX($O$2:$O$4095,MATCH($B$8,$O$2:$O$4095,1)+ROWS(P$2:$P1396))&lt;=$B$9,INDEX($O$2:$O$4095,MATCH($B$8,$O$2:$O$4095,1)+ROWS(P$2:$P1396)),"")</f>
        <v>134.50745748570955</v>
      </c>
      <c r="Q1396" s="50">
        <f t="shared" si="207"/>
        <v>1413</v>
      </c>
      <c r="R1396" s="51">
        <f t="shared" ca="1" si="214"/>
        <v>204.50111721762352</v>
      </c>
      <c r="S1396" s="52">
        <f t="shared" ca="1" si="215"/>
        <v>2807</v>
      </c>
      <c r="T1396" s="39" t="str">
        <f t="shared" ca="1" si="211"/>
        <v>205,</v>
      </c>
      <c r="U1396" s="39" t="str">
        <f t="shared" ca="1" si="212"/>
        <v>204.5011,</v>
      </c>
      <c r="V1396" s="53" t="str">
        <f t="shared" ca="1" si="213"/>
        <v>20450,</v>
      </c>
      <c r="W1396" s="41"/>
      <c r="X1396" s="42"/>
      <c r="Y1396" s="42"/>
      <c r="Z1396" s="72"/>
      <c r="AA1396" s="42"/>
      <c r="AB1396" s="44"/>
      <c r="AC1396" s="45"/>
      <c r="AD1396" s="45"/>
      <c r="AE1396" s="45"/>
      <c r="AF1396" s="45"/>
      <c r="AG1396" s="45"/>
      <c r="AH1396" s="45"/>
      <c r="AI1396" s="45"/>
      <c r="AJ1396" s="45"/>
      <c r="AK1396" s="45"/>
      <c r="AL1396" s="45"/>
      <c r="AM1396" s="45"/>
    </row>
    <row r="1397" spans="11:39" x14ac:dyDescent="0.2">
      <c r="K1397" s="26"/>
      <c r="L1397" s="48">
        <v>1396</v>
      </c>
      <c r="M1397" s="49">
        <f t="shared" si="208"/>
        <v>1.1249816849816849</v>
      </c>
      <c r="N1397" s="33">
        <f t="shared" si="209"/>
        <v>2900.0716332378224</v>
      </c>
      <c r="O1397" s="33">
        <f t="shared" si="210"/>
        <v>133.73384973072916</v>
      </c>
      <c r="P1397" s="34">
        <f>IF(INDEX($O$2:$O$4095,MATCH($B$8,$O$2:$O$4095,1)+ROWS(P$2:$P1397))&lt;=$B$9,INDEX($O$2:$O$4095,MATCH($B$8,$O$2:$O$4095,1)+ROWS(P$2:$P1397)),"")</f>
        <v>134.55291675178438</v>
      </c>
      <c r="Q1397" s="50">
        <f t="shared" si="207"/>
        <v>1414</v>
      </c>
      <c r="R1397" s="51">
        <f t="shared" ca="1" si="214"/>
        <v>204.63205104100314</v>
      </c>
      <c r="S1397" s="52">
        <f t="shared" ca="1" si="215"/>
        <v>2809</v>
      </c>
      <c r="T1397" s="39" t="str">
        <f t="shared" ca="1" si="211"/>
        <v>205,</v>
      </c>
      <c r="U1397" s="39" t="str">
        <f t="shared" ca="1" si="212"/>
        <v>204.6321,</v>
      </c>
      <c r="V1397" s="53" t="str">
        <f t="shared" ca="1" si="213"/>
        <v>20463,</v>
      </c>
      <c r="W1397" s="41"/>
      <c r="X1397" s="42"/>
      <c r="Y1397" s="42"/>
      <c r="Z1397" s="72"/>
      <c r="AA1397" s="42"/>
      <c r="AB1397" s="44"/>
      <c r="AC1397" s="45"/>
      <c r="AD1397" s="45"/>
      <c r="AE1397" s="45"/>
      <c r="AF1397" s="45"/>
      <c r="AG1397" s="45"/>
      <c r="AH1397" s="45"/>
      <c r="AI1397" s="45"/>
      <c r="AJ1397" s="45"/>
      <c r="AK1397" s="45"/>
      <c r="AL1397" s="45"/>
      <c r="AM1397" s="45"/>
    </row>
    <row r="1398" spans="11:39" x14ac:dyDescent="0.2">
      <c r="K1398" s="26"/>
      <c r="L1398" s="48">
        <v>1397</v>
      </c>
      <c r="M1398" s="49">
        <f t="shared" si="208"/>
        <v>1.1257875457875457</v>
      </c>
      <c r="N1398" s="33">
        <f t="shared" si="209"/>
        <v>2896.9219756621333</v>
      </c>
      <c r="O1398" s="33">
        <f t="shared" si="210"/>
        <v>133.77939916433991</v>
      </c>
      <c r="P1398" s="34">
        <f>IF(INDEX($O$2:$O$4095,MATCH($B$8,$O$2:$O$4095,1)+ROWS(P$2:$P1398))&lt;=$B$9,INDEX($O$2:$O$4095,MATCH($B$8,$O$2:$O$4095,1)+ROWS(P$2:$P1398)),"")</f>
        <v>134.59837096175272</v>
      </c>
      <c r="Q1398" s="50">
        <f t="shared" si="207"/>
        <v>1415</v>
      </c>
      <c r="R1398" s="51">
        <f t="shared" ca="1" si="214"/>
        <v>204.76316720991491</v>
      </c>
      <c r="S1398" s="52">
        <f t="shared" ca="1" si="215"/>
        <v>2811</v>
      </c>
      <c r="T1398" s="39" t="str">
        <f t="shared" ca="1" si="211"/>
        <v>205,</v>
      </c>
      <c r="U1398" s="39" t="str">
        <f t="shared" ca="1" si="212"/>
        <v>204.7632,</v>
      </c>
      <c r="V1398" s="53" t="str">
        <f t="shared" ca="1" si="213"/>
        <v>20476,</v>
      </c>
      <c r="W1398" s="41"/>
      <c r="X1398" s="42"/>
      <c r="Y1398" s="42"/>
      <c r="Z1398" s="72"/>
      <c r="AA1398" s="42"/>
      <c r="AB1398" s="44"/>
      <c r="AC1398" s="45"/>
      <c r="AD1398" s="45"/>
      <c r="AE1398" s="45"/>
      <c r="AF1398" s="45"/>
      <c r="AG1398" s="45"/>
      <c r="AH1398" s="45"/>
      <c r="AI1398" s="45"/>
      <c r="AJ1398" s="45"/>
      <c r="AK1398" s="45"/>
      <c r="AL1398" s="45"/>
      <c r="AM1398" s="45"/>
    </row>
    <row r="1399" spans="11:39" x14ac:dyDescent="0.2">
      <c r="K1399" s="26"/>
      <c r="L1399" s="48">
        <v>1398</v>
      </c>
      <c r="M1399" s="49">
        <f t="shared" si="208"/>
        <v>1.1265934065934065</v>
      </c>
      <c r="N1399" s="33">
        <f t="shared" si="209"/>
        <v>2893.7768240343353</v>
      </c>
      <c r="O1399" s="33">
        <f t="shared" si="210"/>
        <v>133.82494307225744</v>
      </c>
      <c r="P1399" s="34">
        <f>IF(INDEX($O$2:$O$4095,MATCH($B$8,$O$2:$O$4095,1)+ROWS(P$2:$P1399))&lt;=$B$9,INDEX($O$2:$O$4095,MATCH($B$8,$O$2:$O$4095,1)+ROWS(P$2:$P1399)),"")</f>
        <v>134.64382014296399</v>
      </c>
      <c r="Q1399" s="50">
        <f t="shared" si="207"/>
        <v>1416</v>
      </c>
      <c r="R1399" s="51">
        <f t="shared" ca="1" si="214"/>
        <v>204.8944664435154</v>
      </c>
      <c r="S1399" s="52">
        <f t="shared" ca="1" si="215"/>
        <v>2813</v>
      </c>
      <c r="T1399" s="39" t="str">
        <f t="shared" ca="1" si="211"/>
        <v>205,</v>
      </c>
      <c r="U1399" s="39" t="str">
        <f t="shared" ca="1" si="212"/>
        <v>204.8945,</v>
      </c>
      <c r="V1399" s="53" t="str">
        <f t="shared" ca="1" si="213"/>
        <v>20489,</v>
      </c>
      <c r="W1399" s="41"/>
      <c r="X1399" s="42"/>
      <c r="Y1399" s="42"/>
      <c r="Z1399" s="72"/>
      <c r="AA1399" s="42"/>
      <c r="AB1399" s="44"/>
      <c r="AC1399" s="45"/>
      <c r="AD1399" s="45"/>
      <c r="AE1399" s="45"/>
      <c r="AF1399" s="45"/>
      <c r="AG1399" s="45"/>
      <c r="AH1399" s="45"/>
      <c r="AI1399" s="45"/>
      <c r="AJ1399" s="45"/>
      <c r="AK1399" s="45"/>
      <c r="AL1399" s="45"/>
      <c r="AM1399" s="45"/>
    </row>
    <row r="1400" spans="11:39" x14ac:dyDescent="0.2">
      <c r="K1400" s="26"/>
      <c r="L1400" s="48">
        <v>1399</v>
      </c>
      <c r="M1400" s="49">
        <f t="shared" si="208"/>
        <v>1.1273992673992674</v>
      </c>
      <c r="N1400" s="33">
        <f t="shared" si="209"/>
        <v>2890.6361686919222</v>
      </c>
      <c r="O1400" s="33">
        <f t="shared" si="210"/>
        <v>133.87048148235328</v>
      </c>
      <c r="P1400" s="34">
        <f>IF(INDEX($O$2:$O$4095,MATCH($B$8,$O$2:$O$4095,1)+ROWS(P$2:$P1400))&lt;=$B$9,INDEX($O$2:$O$4095,MATCH($B$8,$O$2:$O$4095,1)+ROWS(P$2:$P1400)),"")</f>
        <v>134.68926432273787</v>
      </c>
      <c r="Q1400" s="50">
        <f t="shared" si="207"/>
        <v>1417</v>
      </c>
      <c r="R1400" s="51">
        <f t="shared" ca="1" si="214"/>
        <v>205.0259494644867</v>
      </c>
      <c r="S1400" s="52">
        <f t="shared" ca="1" si="215"/>
        <v>2815</v>
      </c>
      <c r="T1400" s="39" t="str">
        <f t="shared" ca="1" si="211"/>
        <v>205,</v>
      </c>
      <c r="U1400" s="39" t="str">
        <f t="shared" ca="1" si="212"/>
        <v>205.0259,</v>
      </c>
      <c r="V1400" s="53" t="str">
        <f t="shared" ca="1" si="213"/>
        <v>20503,</v>
      </c>
      <c r="W1400" s="41"/>
      <c r="X1400" s="42"/>
      <c r="Y1400" s="42"/>
      <c r="Z1400" s="72"/>
      <c r="AA1400" s="42"/>
      <c r="AB1400" s="44"/>
      <c r="AC1400" s="45"/>
      <c r="AD1400" s="45"/>
      <c r="AE1400" s="45"/>
      <c r="AF1400" s="45"/>
      <c r="AG1400" s="45"/>
      <c r="AH1400" s="45"/>
      <c r="AI1400" s="45"/>
      <c r="AJ1400" s="45"/>
      <c r="AK1400" s="45"/>
      <c r="AL1400" s="45"/>
      <c r="AM1400" s="45"/>
    </row>
    <row r="1401" spans="11:39" x14ac:dyDescent="0.2">
      <c r="K1401" s="26"/>
      <c r="L1401" s="48">
        <v>1400</v>
      </c>
      <c r="M1401" s="49">
        <f t="shared" si="208"/>
        <v>1.1282051282051282</v>
      </c>
      <c r="N1401" s="33">
        <f t="shared" si="209"/>
        <v>2887.4999999999995</v>
      </c>
      <c r="O1401" s="33">
        <f t="shared" si="210"/>
        <v>133.91601442246707</v>
      </c>
      <c r="P1401" s="34">
        <f>IF(INDEX($O$2:$O$4095,MATCH($B$8,$O$2:$O$4095,1)+ROWS(P$2:$P1401))&lt;=$B$9,INDEX($O$2:$O$4095,MATCH($B$8,$O$2:$O$4095,1)+ROWS(P$2:$P1401)),"")</f>
        <v>134.73470352836466</v>
      </c>
      <c r="Q1401" s="50">
        <f t="shared" si="207"/>
        <v>1418</v>
      </c>
      <c r="R1401" s="51">
        <f t="shared" ca="1" si="214"/>
        <v>205.15761699906108</v>
      </c>
      <c r="S1401" s="52">
        <f t="shared" ca="1" si="215"/>
        <v>2817</v>
      </c>
      <c r="T1401" s="39" t="str">
        <f t="shared" ca="1" si="211"/>
        <v>205,</v>
      </c>
      <c r="U1401" s="39" t="str">
        <f t="shared" ca="1" si="212"/>
        <v>205.1576,</v>
      </c>
      <c r="V1401" s="53" t="str">
        <f t="shared" ca="1" si="213"/>
        <v>20516,</v>
      </c>
      <c r="W1401" s="41"/>
      <c r="X1401" s="42"/>
      <c r="Y1401" s="42"/>
      <c r="Z1401" s="72"/>
      <c r="AA1401" s="42"/>
      <c r="AB1401" s="44"/>
      <c r="AC1401" s="45"/>
      <c r="AD1401" s="45"/>
      <c r="AE1401" s="45"/>
      <c r="AF1401" s="45"/>
      <c r="AG1401" s="45"/>
      <c r="AH1401" s="45"/>
      <c r="AI1401" s="45"/>
      <c r="AJ1401" s="45"/>
      <c r="AK1401" s="45"/>
      <c r="AL1401" s="45"/>
      <c r="AM1401" s="45"/>
    </row>
    <row r="1402" spans="11:39" x14ac:dyDescent="0.2">
      <c r="K1402" s="26"/>
      <c r="L1402" s="48">
        <v>1401</v>
      </c>
      <c r="M1402" s="49">
        <f t="shared" si="208"/>
        <v>1.129010989010989</v>
      </c>
      <c r="N1402" s="33">
        <f t="shared" si="209"/>
        <v>2884.3683083511773</v>
      </c>
      <c r="O1402" s="33">
        <f t="shared" si="210"/>
        <v>133.96154192040694</v>
      </c>
      <c r="P1402" s="34">
        <f>IF(INDEX($O$2:$O$4095,MATCH($B$8,$O$2:$O$4095,1)+ROWS(P$2:$P1402))&lt;=$B$9,INDEX($O$2:$O$4095,MATCH($B$8,$O$2:$O$4095,1)+ROWS(P$2:$P1402)),"")</f>
        <v>134.7801377871055</v>
      </c>
      <c r="Q1402" s="50">
        <f t="shared" si="207"/>
        <v>1419</v>
      </c>
      <c r="R1402" s="51">
        <f t="shared" ca="1" si="214"/>
        <v>205.28946977704516</v>
      </c>
      <c r="S1402" s="52">
        <f t="shared" ca="1" si="215"/>
        <v>2819</v>
      </c>
      <c r="T1402" s="39" t="str">
        <f t="shared" ca="1" si="211"/>
        <v>205,</v>
      </c>
      <c r="U1402" s="39" t="str">
        <f t="shared" ca="1" si="212"/>
        <v>205.2895,</v>
      </c>
      <c r="V1402" s="53" t="str">
        <f t="shared" ca="1" si="213"/>
        <v>20529,</v>
      </c>
      <c r="W1402" s="41"/>
      <c r="X1402" s="42"/>
      <c r="Y1402" s="42"/>
      <c r="Z1402" s="72"/>
      <c r="AA1402" s="42"/>
      <c r="AB1402" s="44"/>
      <c r="AC1402" s="45"/>
      <c r="AD1402" s="45"/>
      <c r="AE1402" s="45"/>
      <c r="AF1402" s="45"/>
      <c r="AG1402" s="45"/>
      <c r="AH1402" s="45"/>
      <c r="AI1402" s="45"/>
      <c r="AJ1402" s="45"/>
      <c r="AK1402" s="45"/>
      <c r="AL1402" s="45"/>
      <c r="AM1402" s="45"/>
    </row>
    <row r="1403" spans="11:39" x14ac:dyDescent="0.2">
      <c r="K1403" s="26"/>
      <c r="L1403" s="48">
        <v>1402</v>
      </c>
      <c r="M1403" s="49">
        <f t="shared" si="208"/>
        <v>1.1298168498168497</v>
      </c>
      <c r="N1403" s="33">
        <f t="shared" si="209"/>
        <v>2881.2410841654782</v>
      </c>
      <c r="O1403" s="33">
        <f t="shared" si="210"/>
        <v>134.00706400394961</v>
      </c>
      <c r="P1403" s="34">
        <f>IF(INDEX($O$2:$O$4095,MATCH($B$8,$O$2:$O$4095,1)+ROWS(P$2:$P1403))&lt;=$B$9,INDEX($O$2:$O$4095,MATCH($B$8,$O$2:$O$4095,1)+ROWS(P$2:$P1403)),"")</f>
        <v>134.82556712619191</v>
      </c>
      <c r="Q1403" s="50">
        <f t="shared" si="207"/>
        <v>1420</v>
      </c>
      <c r="R1403" s="51">
        <f t="shared" ca="1" si="214"/>
        <v>205.42150853184444</v>
      </c>
      <c r="S1403" s="52">
        <f t="shared" ca="1" si="215"/>
        <v>2821</v>
      </c>
      <c r="T1403" s="39" t="str">
        <f t="shared" ca="1" si="211"/>
        <v>205,</v>
      </c>
      <c r="U1403" s="39" t="str">
        <f t="shared" ca="1" si="212"/>
        <v>205.4215,</v>
      </c>
      <c r="V1403" s="53" t="str">
        <f t="shared" ca="1" si="213"/>
        <v>20542,</v>
      </c>
      <c r="W1403" s="41"/>
      <c r="X1403" s="42"/>
      <c r="Y1403" s="42"/>
      <c r="Z1403" s="72"/>
      <c r="AA1403" s="42"/>
      <c r="AB1403" s="44"/>
      <c r="AC1403" s="45"/>
      <c r="AD1403" s="45"/>
      <c r="AE1403" s="45"/>
      <c r="AF1403" s="45"/>
      <c r="AG1403" s="45"/>
      <c r="AH1403" s="45"/>
      <c r="AI1403" s="45"/>
      <c r="AJ1403" s="45"/>
      <c r="AK1403" s="45"/>
      <c r="AL1403" s="45"/>
      <c r="AM1403" s="45"/>
    </row>
    <row r="1404" spans="11:39" x14ac:dyDescent="0.2">
      <c r="K1404" s="26"/>
      <c r="L1404" s="48">
        <v>1403</v>
      </c>
      <c r="M1404" s="49">
        <f t="shared" si="208"/>
        <v>1.1306227106227105</v>
      </c>
      <c r="N1404" s="33">
        <f t="shared" si="209"/>
        <v>2878.1183178902356</v>
      </c>
      <c r="O1404" s="33">
        <f t="shared" si="210"/>
        <v>134.05258070084028</v>
      </c>
      <c r="P1404" s="34">
        <f>IF(INDEX($O$2:$O$4095,MATCH($B$8,$O$2:$O$4095,1)+ROWS(P$2:$P1404))&lt;=$B$9,INDEX($O$2:$O$4095,MATCH($B$8,$O$2:$O$4095,1)+ROWS(P$2:$P1404)),"")</f>
        <v>134.8709915728266</v>
      </c>
      <c r="Q1404" s="50">
        <f t="shared" si="207"/>
        <v>1421</v>
      </c>
      <c r="R1404" s="51">
        <f t="shared" ca="1" si="214"/>
        <v>205.55373400048785</v>
      </c>
      <c r="S1404" s="52">
        <f t="shared" ca="1" si="215"/>
        <v>2823</v>
      </c>
      <c r="T1404" s="39" t="str">
        <f t="shared" ca="1" si="211"/>
        <v>206,</v>
      </c>
      <c r="U1404" s="39" t="str">
        <f t="shared" ca="1" si="212"/>
        <v>205.5537,</v>
      </c>
      <c r="V1404" s="53" t="str">
        <f t="shared" ca="1" si="213"/>
        <v>20555,</v>
      </c>
      <c r="W1404" s="41"/>
      <c r="X1404" s="42"/>
      <c r="Y1404" s="42"/>
      <c r="Z1404" s="72"/>
      <c r="AA1404" s="42"/>
      <c r="AB1404" s="44"/>
      <c r="AC1404" s="45"/>
      <c r="AD1404" s="45"/>
      <c r="AE1404" s="45"/>
      <c r="AF1404" s="45"/>
      <c r="AG1404" s="45"/>
      <c r="AH1404" s="45"/>
      <c r="AI1404" s="45"/>
      <c r="AJ1404" s="45"/>
      <c r="AK1404" s="45"/>
      <c r="AL1404" s="45"/>
      <c r="AM1404" s="45"/>
    </row>
    <row r="1405" spans="11:39" x14ac:dyDescent="0.2">
      <c r="K1405" s="26"/>
      <c r="L1405" s="48">
        <v>1404</v>
      </c>
      <c r="M1405" s="49">
        <f t="shared" si="208"/>
        <v>1.1314285714285715</v>
      </c>
      <c r="N1405" s="33">
        <f t="shared" si="209"/>
        <v>2875</v>
      </c>
      <c r="O1405" s="33">
        <f t="shared" si="210"/>
        <v>134.09809203879325</v>
      </c>
      <c r="P1405" s="34">
        <f>IF(INDEX($O$2:$O$4095,MATCH($B$8,$O$2:$O$4095,1)+ROWS(P$2:$P1405))&lt;=$B$9,INDEX($O$2:$O$4095,MATCH($B$8,$O$2:$O$4095,1)+ROWS(P$2:$P1405)),"")</f>
        <v>134.91641115418321</v>
      </c>
      <c r="Q1405" s="50">
        <f t="shared" si="207"/>
        <v>1422</v>
      </c>
      <c r="R1405" s="51">
        <f t="shared" ca="1" si="214"/>
        <v>205.68614692365287</v>
      </c>
      <c r="S1405" s="52">
        <f t="shared" ca="1" si="215"/>
        <v>2825</v>
      </c>
      <c r="T1405" s="39" t="str">
        <f t="shared" ca="1" si="211"/>
        <v>206,</v>
      </c>
      <c r="U1405" s="39" t="str">
        <f t="shared" ca="1" si="212"/>
        <v>205.6861,</v>
      </c>
      <c r="V1405" s="53" t="str">
        <f t="shared" ca="1" si="213"/>
        <v>20569,</v>
      </c>
      <c r="W1405" s="41"/>
      <c r="X1405" s="42"/>
      <c r="Y1405" s="42"/>
      <c r="Z1405" s="72"/>
      <c r="AA1405" s="42"/>
      <c r="AB1405" s="44"/>
      <c r="AC1405" s="45"/>
      <c r="AD1405" s="45"/>
      <c r="AE1405" s="45"/>
      <c r="AF1405" s="45"/>
      <c r="AG1405" s="45"/>
      <c r="AH1405" s="45"/>
      <c r="AI1405" s="45"/>
      <c r="AJ1405" s="45"/>
      <c r="AK1405" s="45"/>
      <c r="AL1405" s="45"/>
      <c r="AM1405" s="45"/>
    </row>
    <row r="1406" spans="11:39" x14ac:dyDescent="0.2">
      <c r="K1406" s="26"/>
      <c r="L1406" s="48">
        <v>1405</v>
      </c>
      <c r="M1406" s="49">
        <f t="shared" si="208"/>
        <v>1.1322344322344322</v>
      </c>
      <c r="N1406" s="33">
        <f t="shared" si="209"/>
        <v>2871.8861209964412</v>
      </c>
      <c r="O1406" s="33">
        <f t="shared" si="210"/>
        <v>134.14359804549133</v>
      </c>
      <c r="P1406" s="34">
        <f>IF(INDEX($O$2:$O$4095,MATCH($B$8,$O$2:$O$4095,1)+ROWS(P$2:$P1406))&lt;=$B$9,INDEX($O$2:$O$4095,MATCH($B$8,$O$2:$O$4095,1)+ROWS(P$2:$P1406)),"")</f>
        <v>134.96182589740647</v>
      </c>
      <c r="Q1406" s="50">
        <f t="shared" si="207"/>
        <v>1423</v>
      </c>
      <c r="R1406" s="51">
        <f t="shared" ca="1" si="214"/>
        <v>205.8187480456906</v>
      </c>
      <c r="S1406" s="52">
        <f t="shared" ca="1" si="215"/>
        <v>2827</v>
      </c>
      <c r="T1406" s="39" t="str">
        <f t="shared" ca="1" si="211"/>
        <v>206,</v>
      </c>
      <c r="U1406" s="39" t="str">
        <f t="shared" ca="1" si="212"/>
        <v>205.8187,</v>
      </c>
      <c r="V1406" s="53" t="str">
        <f t="shared" ca="1" si="213"/>
        <v>20582,</v>
      </c>
      <c r="W1406" s="41"/>
      <c r="X1406" s="42"/>
      <c r="Y1406" s="42"/>
      <c r="Z1406" s="72"/>
      <c r="AA1406" s="42"/>
      <c r="AB1406" s="44"/>
      <c r="AC1406" s="45"/>
      <c r="AD1406" s="45"/>
      <c r="AE1406" s="45"/>
      <c r="AF1406" s="45"/>
      <c r="AG1406" s="45"/>
      <c r="AH1406" s="45"/>
      <c r="AI1406" s="45"/>
      <c r="AJ1406" s="45"/>
      <c r="AK1406" s="45"/>
      <c r="AL1406" s="45"/>
      <c r="AM1406" s="45"/>
    </row>
    <row r="1407" spans="11:39" x14ac:dyDescent="0.2">
      <c r="K1407" s="26"/>
      <c r="L1407" s="48">
        <v>1406</v>
      </c>
      <c r="M1407" s="49">
        <f t="shared" si="208"/>
        <v>1.1330402930402932</v>
      </c>
      <c r="N1407" s="33">
        <f t="shared" si="209"/>
        <v>2868.7766714082495</v>
      </c>
      <c r="O1407" s="33">
        <f t="shared" si="210"/>
        <v>134.18909874858673</v>
      </c>
      <c r="P1407" s="34">
        <f>IF(INDEX($O$2:$O$4095,MATCH($B$8,$O$2:$O$4095,1)+ROWS(P$2:$P1407))&lt;=$B$9,INDEX($O$2:$O$4095,MATCH($B$8,$O$2:$O$4095,1)+ROWS(P$2:$P1407)),"")</f>
        <v>135.00723582961245</v>
      </c>
      <c r="Q1407" s="50">
        <f t="shared" si="207"/>
        <v>1424</v>
      </c>
      <c r="R1407" s="51">
        <f t="shared" ca="1" si="214"/>
        <v>205.95153811465082</v>
      </c>
      <c r="S1407" s="52">
        <f t="shared" ca="1" si="215"/>
        <v>2829</v>
      </c>
      <c r="T1407" s="39" t="str">
        <f t="shared" ca="1" si="211"/>
        <v>206,</v>
      </c>
      <c r="U1407" s="39" t="str">
        <f t="shared" ca="1" si="212"/>
        <v>205.9515,</v>
      </c>
      <c r="V1407" s="53" t="str">
        <f t="shared" ca="1" si="213"/>
        <v>20595,</v>
      </c>
      <c r="W1407" s="41"/>
      <c r="X1407" s="42"/>
      <c r="Y1407" s="42"/>
      <c r="Z1407" s="72"/>
      <c r="AA1407" s="42"/>
      <c r="AB1407" s="44"/>
      <c r="AC1407" s="45"/>
      <c r="AD1407" s="45"/>
      <c r="AE1407" s="45"/>
      <c r="AF1407" s="45"/>
      <c r="AG1407" s="45"/>
      <c r="AH1407" s="45"/>
      <c r="AI1407" s="45"/>
      <c r="AJ1407" s="45"/>
      <c r="AK1407" s="45"/>
      <c r="AL1407" s="45"/>
      <c r="AM1407" s="45"/>
    </row>
    <row r="1408" spans="11:39" x14ac:dyDescent="0.2">
      <c r="K1408" s="26"/>
      <c r="L1408" s="48">
        <v>1407</v>
      </c>
      <c r="M1408" s="49">
        <f t="shared" si="208"/>
        <v>1.1338461538461537</v>
      </c>
      <c r="N1408" s="33">
        <f t="shared" si="209"/>
        <v>2865.6716417910452</v>
      </c>
      <c r="O1408" s="33">
        <f t="shared" si="210"/>
        <v>134.23459417570064</v>
      </c>
      <c r="P1408" s="34">
        <f>IF(INDEX($O$2:$O$4095,MATCH($B$8,$O$2:$O$4095,1)+ROWS(P$2:$P1408))&lt;=$B$9,INDEX($O$2:$O$4095,MATCH($B$8,$O$2:$O$4095,1)+ROWS(P$2:$P1408)),"")</f>
        <v>135.05264097788853</v>
      </c>
      <c r="Q1408" s="50">
        <f t="shared" si="207"/>
        <v>1425</v>
      </c>
      <c r="R1408" s="51">
        <f t="shared" ca="1" si="214"/>
        <v>206.08451788230821</v>
      </c>
      <c r="S1408" s="52">
        <f t="shared" ca="1" si="215"/>
        <v>2831</v>
      </c>
      <c r="T1408" s="39" t="str">
        <f t="shared" ca="1" si="211"/>
        <v>206,</v>
      </c>
      <c r="U1408" s="39" t="str">
        <f t="shared" ca="1" si="212"/>
        <v>206.0845,</v>
      </c>
      <c r="V1408" s="53" t="str">
        <f t="shared" ca="1" si="213"/>
        <v>20608,</v>
      </c>
      <c r="W1408" s="41"/>
      <c r="X1408" s="42"/>
      <c r="Y1408" s="42"/>
      <c r="Z1408" s="72"/>
      <c r="AA1408" s="42"/>
      <c r="AB1408" s="44"/>
      <c r="AC1408" s="45"/>
      <c r="AD1408" s="45"/>
      <c r="AE1408" s="45"/>
      <c r="AF1408" s="45"/>
      <c r="AG1408" s="45"/>
      <c r="AH1408" s="45"/>
      <c r="AI1408" s="45"/>
      <c r="AJ1408" s="45"/>
      <c r="AK1408" s="45"/>
      <c r="AL1408" s="45"/>
      <c r="AM1408" s="45"/>
    </row>
    <row r="1409" spans="11:39" x14ac:dyDescent="0.2">
      <c r="K1409" s="26"/>
      <c r="L1409" s="48">
        <v>1408</v>
      </c>
      <c r="M1409" s="49">
        <f t="shared" si="208"/>
        <v>1.1346520146520145</v>
      </c>
      <c r="N1409" s="33">
        <f t="shared" si="209"/>
        <v>2862.571022727273</v>
      </c>
      <c r="O1409" s="33">
        <f t="shared" si="210"/>
        <v>134.28008435442365</v>
      </c>
      <c r="P1409" s="34">
        <f>IF(INDEX($O$2:$O$4095,MATCH($B$8,$O$2:$O$4095,1)+ROWS(P$2:$P1409))&lt;=$B$9,INDEX($O$2:$O$4095,MATCH($B$8,$O$2:$O$4095,1)+ROWS(P$2:$P1409)),"")</f>
        <v>135.09804136929358</v>
      </c>
      <c r="Q1409" s="50">
        <f t="shared" si="207"/>
        <v>1426</v>
      </c>
      <c r="R1409" s="51">
        <f t="shared" ca="1" si="214"/>
        <v>206.21768810418735</v>
      </c>
      <c r="S1409" s="52">
        <f t="shared" ca="1" si="215"/>
        <v>2833</v>
      </c>
      <c r="T1409" s="39" t="str">
        <f t="shared" ca="1" si="211"/>
        <v>206,</v>
      </c>
      <c r="U1409" s="39" t="str">
        <f t="shared" ca="1" si="212"/>
        <v>206.2177,</v>
      </c>
      <c r="V1409" s="53" t="str">
        <f t="shared" ca="1" si="213"/>
        <v>20622,</v>
      </c>
      <c r="W1409" s="41"/>
      <c r="X1409" s="42"/>
      <c r="Y1409" s="42"/>
      <c r="Z1409" s="72"/>
      <c r="AA1409" s="42"/>
      <c r="AB1409" s="44"/>
      <c r="AC1409" s="45"/>
      <c r="AD1409" s="45"/>
      <c r="AE1409" s="45"/>
      <c r="AF1409" s="45"/>
      <c r="AG1409" s="45"/>
      <c r="AH1409" s="45"/>
      <c r="AI1409" s="45"/>
      <c r="AJ1409" s="45"/>
      <c r="AK1409" s="45"/>
      <c r="AL1409" s="45"/>
      <c r="AM1409" s="45"/>
    </row>
    <row r="1410" spans="11:39" x14ac:dyDescent="0.2">
      <c r="K1410" s="26"/>
      <c r="L1410" s="48">
        <v>1409</v>
      </c>
      <c r="M1410" s="49">
        <f t="shared" si="208"/>
        <v>1.1354578754578755</v>
      </c>
      <c r="N1410" s="33">
        <f t="shared" si="209"/>
        <v>2859.4748048261176</v>
      </c>
      <c r="O1410" s="33">
        <f t="shared" si="210"/>
        <v>134.32556931231562</v>
      </c>
      <c r="P1410" s="34">
        <f>IF(INDEX($O$2:$O$4095,MATCH($B$8,$O$2:$O$4095,1)+ROWS(P$2:$P1410))&lt;=$B$9,INDEX($O$2:$O$4095,MATCH($B$8,$O$2:$O$4095,1)+ROWS(P$2:$P1410)),"")</f>
        <v>135.14343703085819</v>
      </c>
      <c r="Q1410" s="50">
        <f t="shared" ref="Q1410:Q1473" si="216">INDEX($L$2:$L$4095,MATCH($P1410,$O$2:$O$4095,0))</f>
        <v>1427</v>
      </c>
      <c r="R1410" s="51">
        <f t="shared" ca="1" si="214"/>
        <v>206.35104953958904</v>
      </c>
      <c r="S1410" s="52">
        <f t="shared" ca="1" si="215"/>
        <v>2835</v>
      </c>
      <c r="T1410" s="39" t="str">
        <f t="shared" ca="1" si="211"/>
        <v>206,</v>
      </c>
      <c r="U1410" s="39" t="str">
        <f t="shared" ca="1" si="212"/>
        <v>206.351,</v>
      </c>
      <c r="V1410" s="53" t="str">
        <f t="shared" ca="1" si="213"/>
        <v>20635,</v>
      </c>
      <c r="W1410" s="41"/>
      <c r="X1410" s="42"/>
      <c r="Y1410" s="42"/>
      <c r="Z1410" s="72"/>
      <c r="AA1410" s="42"/>
      <c r="AB1410" s="44"/>
      <c r="AC1410" s="45"/>
      <c r="AD1410" s="45"/>
      <c r="AE1410" s="45"/>
      <c r="AF1410" s="45"/>
      <c r="AG1410" s="45"/>
      <c r="AH1410" s="45"/>
      <c r="AI1410" s="45"/>
      <c r="AJ1410" s="45"/>
      <c r="AK1410" s="45"/>
      <c r="AL1410" s="45"/>
      <c r="AM1410" s="45"/>
    </row>
    <row r="1411" spans="11:39" x14ac:dyDescent="0.2">
      <c r="K1411" s="26"/>
      <c r="L1411" s="48">
        <v>1410</v>
      </c>
      <c r="M1411" s="49">
        <f t="shared" ref="M1411:M1474" si="217">(L1411*$B$5)/($B$6-1)</f>
        <v>1.1362637362637362</v>
      </c>
      <c r="N1411" s="33">
        <f t="shared" ref="N1411:N1474" si="218">IF($B$7="Upper Leg",$B$4*(($B$5/M1411)-1),$B$4*(1/(($B$5/M1411)-1)))</f>
        <v>2856.3829787234044</v>
      </c>
      <c r="O1411" s="33">
        <f t="shared" ref="O1411:O1474" si="219">($B$2/LN(N1411/($B$3*EXP(-$B$2/298.15))))-273.15</f>
        <v>134.37104907690616</v>
      </c>
      <c r="P1411" s="34">
        <f>IF(INDEX($O$2:$O$4095,MATCH($B$8,$O$2:$O$4095,1)+ROWS(P$2:$P1411))&lt;=$B$9,INDEX($O$2:$O$4095,MATCH($B$8,$O$2:$O$4095,1)+ROWS(P$2:$P1411)),"")</f>
        <v>135.18882798958452</v>
      </c>
      <c r="Q1411" s="50">
        <f t="shared" si="216"/>
        <v>1428</v>
      </c>
      <c r="R1411" s="51">
        <f t="shared" ca="1" si="214"/>
        <v>206.48460295161658</v>
      </c>
      <c r="S1411" s="52">
        <f t="shared" ca="1" si="215"/>
        <v>2837</v>
      </c>
      <c r="T1411" s="39" t="str">
        <f t="shared" ref="T1411:T1474" ca="1" si="220">ROUND(R1411,0)&amp;","</f>
        <v>206,</v>
      </c>
      <c r="U1411" s="39" t="str">
        <f t="shared" ref="U1411:U1474" ca="1" si="221">ROUND(R1411,4)&amp;","</f>
        <v>206.4846,</v>
      </c>
      <c r="V1411" s="53" t="str">
        <f t="shared" ref="V1411:V1474" ca="1" si="222">ROUND(R1411*$B$11,0)&amp;","</f>
        <v>20648,</v>
      </c>
      <c r="W1411" s="41"/>
      <c r="X1411" s="42"/>
      <c r="Y1411" s="42"/>
      <c r="Z1411" s="72"/>
      <c r="AA1411" s="42"/>
      <c r="AB1411" s="44"/>
      <c r="AC1411" s="45"/>
      <c r="AD1411" s="45"/>
      <c r="AE1411" s="45"/>
      <c r="AF1411" s="45"/>
      <c r="AG1411" s="45"/>
      <c r="AH1411" s="45"/>
      <c r="AI1411" s="45"/>
      <c r="AJ1411" s="45"/>
      <c r="AK1411" s="45"/>
      <c r="AL1411" s="45"/>
      <c r="AM1411" s="45"/>
    </row>
    <row r="1412" spans="11:39" x14ac:dyDescent="0.2">
      <c r="K1412" s="26"/>
      <c r="L1412" s="48">
        <v>1411</v>
      </c>
      <c r="M1412" s="49">
        <f t="shared" si="217"/>
        <v>1.1370695970695972</v>
      </c>
      <c r="N1412" s="33">
        <f t="shared" si="218"/>
        <v>2853.2955350815018</v>
      </c>
      <c r="O1412" s="33">
        <f t="shared" si="219"/>
        <v>134.41652367569435</v>
      </c>
      <c r="P1412" s="34">
        <f>IF(INDEX($O$2:$O$4095,MATCH($B$8,$O$2:$O$4095,1)+ROWS(P$2:$P1412))&lt;=$B$9,INDEX($O$2:$O$4095,MATCH($B$8,$O$2:$O$4095,1)+ROWS(P$2:$P1412)),"")</f>
        <v>135.23421427244665</v>
      </c>
      <c r="Q1412" s="50">
        <f t="shared" si="216"/>
        <v>1429</v>
      </c>
      <c r="R1412" s="51">
        <f t="shared" ref="R1412:R1475" ca="1" si="223">INDIRECT("P"&amp;((ROW(P1412)-2)*$B$10)+2,TRUE)</f>
        <v>206.61834910720188</v>
      </c>
      <c r="S1412" s="52">
        <f t="shared" ca="1" si="215"/>
        <v>2839</v>
      </c>
      <c r="T1412" s="39" t="str">
        <f t="shared" ca="1" si="220"/>
        <v>207,</v>
      </c>
      <c r="U1412" s="39" t="str">
        <f t="shared" ca="1" si="221"/>
        <v>206.6183,</v>
      </c>
      <c r="V1412" s="53" t="str">
        <f t="shared" ca="1" si="222"/>
        <v>20662,</v>
      </c>
      <c r="W1412" s="41"/>
      <c r="X1412" s="42"/>
      <c r="Y1412" s="42"/>
      <c r="Z1412" s="72"/>
      <c r="AA1412" s="42"/>
      <c r="AB1412" s="44"/>
      <c r="AC1412" s="45"/>
      <c r="AD1412" s="45"/>
      <c r="AE1412" s="45"/>
      <c r="AF1412" s="45"/>
      <c r="AG1412" s="45"/>
      <c r="AH1412" s="45"/>
      <c r="AI1412" s="45"/>
      <c r="AJ1412" s="45"/>
      <c r="AK1412" s="45"/>
      <c r="AL1412" s="45"/>
      <c r="AM1412" s="45"/>
    </row>
    <row r="1413" spans="11:39" x14ac:dyDescent="0.2">
      <c r="K1413" s="26"/>
      <c r="L1413" s="48">
        <v>1412</v>
      </c>
      <c r="M1413" s="49">
        <f t="shared" si="217"/>
        <v>1.1378754578754577</v>
      </c>
      <c r="N1413" s="33">
        <f t="shared" si="218"/>
        <v>2850.2124645892354</v>
      </c>
      <c r="O1413" s="33">
        <f t="shared" si="219"/>
        <v>134.4619931361492</v>
      </c>
      <c r="P1413" s="34">
        <f>IF(INDEX($O$2:$O$4095,MATCH($B$8,$O$2:$O$4095,1)+ROWS(P$2:$P1413))&lt;=$B$9,INDEX($O$2:$O$4095,MATCH($B$8,$O$2:$O$4095,1)+ROWS(P$2:$P1413)),"")</f>
        <v>135.27959590639068</v>
      </c>
      <c r="Q1413" s="50">
        <f t="shared" si="216"/>
        <v>1430</v>
      </c>
      <c r="R1413" s="51">
        <f t="shared" ca="1" si="223"/>
        <v>206.75228877713243</v>
      </c>
      <c r="S1413" s="52">
        <f t="shared" ca="1" si="215"/>
        <v>2841</v>
      </c>
      <c r="T1413" s="39" t="str">
        <f t="shared" ca="1" si="220"/>
        <v>207,</v>
      </c>
      <c r="U1413" s="39" t="str">
        <f t="shared" ca="1" si="221"/>
        <v>206.7523,</v>
      </c>
      <c r="V1413" s="53" t="str">
        <f t="shared" ca="1" si="222"/>
        <v>20675,</v>
      </c>
      <c r="W1413" s="41"/>
      <c r="X1413" s="42"/>
      <c r="Y1413" s="42"/>
      <c r="Z1413" s="72"/>
      <c r="AA1413" s="42"/>
      <c r="AB1413" s="44"/>
      <c r="AC1413" s="45"/>
      <c r="AD1413" s="45"/>
      <c r="AE1413" s="45"/>
      <c r="AF1413" s="45"/>
      <c r="AG1413" s="45"/>
      <c r="AH1413" s="45"/>
      <c r="AI1413" s="45"/>
      <c r="AJ1413" s="45"/>
      <c r="AK1413" s="45"/>
      <c r="AL1413" s="45"/>
      <c r="AM1413" s="45"/>
    </row>
    <row r="1414" spans="11:39" x14ac:dyDescent="0.2">
      <c r="K1414" s="26"/>
      <c r="L1414" s="48">
        <v>1413</v>
      </c>
      <c r="M1414" s="49">
        <f t="shared" si="217"/>
        <v>1.1386813186813185</v>
      </c>
      <c r="N1414" s="33">
        <f t="shared" si="218"/>
        <v>2847.1337579617843</v>
      </c>
      <c r="O1414" s="33">
        <f t="shared" si="219"/>
        <v>134.50745748570955</v>
      </c>
      <c r="P1414" s="34">
        <f>IF(INDEX($O$2:$O$4095,MATCH($B$8,$O$2:$O$4095,1)+ROWS(P$2:$P1414))&lt;=$B$9,INDEX($O$2:$O$4095,MATCH($B$8,$O$2:$O$4095,1)+ROWS(P$2:$P1414)),"")</f>
        <v>135.32497291833471</v>
      </c>
      <c r="Q1414" s="50">
        <f t="shared" si="216"/>
        <v>1431</v>
      </c>
      <c r="R1414" s="51">
        <f t="shared" ca="1" si="223"/>
        <v>206.88642273607792</v>
      </c>
      <c r="S1414" s="52">
        <f t="shared" ca="1" si="215"/>
        <v>2843</v>
      </c>
      <c r="T1414" s="39" t="str">
        <f t="shared" ca="1" si="220"/>
        <v>207,</v>
      </c>
      <c r="U1414" s="39" t="str">
        <f t="shared" ca="1" si="221"/>
        <v>206.8864,</v>
      </c>
      <c r="V1414" s="53" t="str">
        <f t="shared" ca="1" si="222"/>
        <v>20689,</v>
      </c>
      <c r="W1414" s="41"/>
      <c r="X1414" s="42"/>
      <c r="Y1414" s="42"/>
      <c r="Z1414" s="72"/>
      <c r="AA1414" s="42"/>
      <c r="AB1414" s="44"/>
      <c r="AC1414" s="45"/>
      <c r="AD1414" s="45"/>
      <c r="AE1414" s="45"/>
      <c r="AF1414" s="45"/>
      <c r="AG1414" s="45"/>
      <c r="AH1414" s="45"/>
      <c r="AI1414" s="45"/>
      <c r="AJ1414" s="45"/>
      <c r="AK1414" s="45"/>
      <c r="AL1414" s="45"/>
      <c r="AM1414" s="45"/>
    </row>
    <row r="1415" spans="11:39" x14ac:dyDescent="0.2">
      <c r="K1415" s="26"/>
      <c r="L1415" s="48">
        <v>1414</v>
      </c>
      <c r="M1415" s="49">
        <f t="shared" si="217"/>
        <v>1.1394871794871795</v>
      </c>
      <c r="N1415" s="33">
        <f t="shared" si="218"/>
        <v>2844.0594059405939</v>
      </c>
      <c r="O1415" s="33">
        <f t="shared" si="219"/>
        <v>134.55291675178438</v>
      </c>
      <c r="P1415" s="34">
        <f>IF(INDEX($O$2:$O$4095,MATCH($B$8,$O$2:$O$4095,1)+ROWS(P$2:$P1415))&lt;=$B$9,INDEX($O$2:$O$4095,MATCH($B$8,$O$2:$O$4095,1)+ROWS(P$2:$P1415)),"")</f>
        <v>135.37034533516913</v>
      </c>
      <c r="Q1415" s="50">
        <f t="shared" si="216"/>
        <v>1432</v>
      </c>
      <c r="R1415" s="51">
        <f t="shared" ca="1" si="223"/>
        <v>207.02075176261746</v>
      </c>
      <c r="S1415" s="52">
        <f t="shared" ca="1" si="215"/>
        <v>2845</v>
      </c>
      <c r="T1415" s="39" t="str">
        <f t="shared" ca="1" si="220"/>
        <v>207,</v>
      </c>
      <c r="U1415" s="39" t="str">
        <f t="shared" ca="1" si="221"/>
        <v>207.0208,</v>
      </c>
      <c r="V1415" s="53" t="str">
        <f t="shared" ca="1" si="222"/>
        <v>20702,</v>
      </c>
      <c r="W1415" s="41"/>
      <c r="X1415" s="42"/>
      <c r="Y1415" s="42"/>
      <c r="Z1415" s="72"/>
      <c r="AA1415" s="42"/>
      <c r="AB1415" s="44"/>
      <c r="AC1415" s="45"/>
      <c r="AD1415" s="45"/>
      <c r="AE1415" s="45"/>
      <c r="AF1415" s="45"/>
      <c r="AG1415" s="45"/>
      <c r="AH1415" s="45"/>
      <c r="AI1415" s="45"/>
      <c r="AJ1415" s="45"/>
      <c r="AK1415" s="45"/>
      <c r="AL1415" s="45"/>
      <c r="AM1415" s="45"/>
    </row>
    <row r="1416" spans="11:39" x14ac:dyDescent="0.2">
      <c r="K1416" s="26"/>
      <c r="L1416" s="48">
        <v>1415</v>
      </c>
      <c r="M1416" s="49">
        <f t="shared" si="217"/>
        <v>1.1402930402930402</v>
      </c>
      <c r="N1416" s="33">
        <f t="shared" si="218"/>
        <v>2840.9893992932866</v>
      </c>
      <c r="O1416" s="33">
        <f t="shared" si="219"/>
        <v>134.59837096175272</v>
      </c>
      <c r="P1416" s="34">
        <f>IF(INDEX($O$2:$O$4095,MATCH($B$8,$O$2:$O$4095,1)+ROWS(P$2:$P1416))&lt;=$B$9,INDEX($O$2:$O$4095,MATCH($B$8,$O$2:$O$4095,1)+ROWS(P$2:$P1416)),"")</f>
        <v>135.41571318375657</v>
      </c>
      <c r="Q1416" s="50">
        <f t="shared" si="216"/>
        <v>1433</v>
      </c>
      <c r="R1416" s="51">
        <f t="shared" ca="1" si="223"/>
        <v>207.15527663926667</v>
      </c>
      <c r="S1416" s="52">
        <f t="shared" ca="1" si="215"/>
        <v>2847</v>
      </c>
      <c r="T1416" s="39" t="str">
        <f t="shared" ca="1" si="220"/>
        <v>207,</v>
      </c>
      <c r="U1416" s="39" t="str">
        <f t="shared" ca="1" si="221"/>
        <v>207.1553,</v>
      </c>
      <c r="V1416" s="53" t="str">
        <f t="shared" ca="1" si="222"/>
        <v>20716,</v>
      </c>
      <c r="W1416" s="41"/>
      <c r="X1416" s="42"/>
      <c r="Y1416" s="42"/>
      <c r="Z1416" s="72"/>
      <c r="AA1416" s="42"/>
      <c r="AB1416" s="44"/>
      <c r="AC1416" s="45"/>
      <c r="AD1416" s="45"/>
      <c r="AE1416" s="45"/>
      <c r="AF1416" s="45"/>
      <c r="AG1416" s="45"/>
      <c r="AH1416" s="45"/>
      <c r="AI1416" s="45"/>
      <c r="AJ1416" s="45"/>
      <c r="AK1416" s="45"/>
      <c r="AL1416" s="45"/>
      <c r="AM1416" s="45"/>
    </row>
    <row r="1417" spans="11:39" x14ac:dyDescent="0.2">
      <c r="K1417" s="26"/>
      <c r="L1417" s="48">
        <v>1416</v>
      </c>
      <c r="M1417" s="49">
        <f t="shared" si="217"/>
        <v>1.1410989010989012</v>
      </c>
      <c r="N1417" s="33">
        <f t="shared" si="218"/>
        <v>2837.9237288135587</v>
      </c>
      <c r="O1417" s="33">
        <f t="shared" si="219"/>
        <v>134.64382014296399</v>
      </c>
      <c r="P1417" s="34">
        <f>IF(INDEX($O$2:$O$4095,MATCH($B$8,$O$2:$O$4095,1)+ROWS(P$2:$P1417))&lt;=$B$9,INDEX($O$2:$O$4095,MATCH($B$8,$O$2:$O$4095,1)+ROWS(P$2:$P1417)),"")</f>
        <v>135.4610764909321</v>
      </c>
      <c r="Q1417" s="50">
        <f t="shared" si="216"/>
        <v>1434</v>
      </c>
      <c r="R1417" s="51">
        <f t="shared" ca="1" si="223"/>
        <v>207.2899981525054</v>
      </c>
      <c r="S1417" s="52">
        <f t="shared" ref="S1417:S1480" ca="1" si="224">INDEX($L$2:$L$4095,MATCH($R1417,$O$2:$O$4095,0))</f>
        <v>2849</v>
      </c>
      <c r="T1417" s="39" t="str">
        <f t="shared" ca="1" si="220"/>
        <v>207,</v>
      </c>
      <c r="U1417" s="39" t="str">
        <f t="shared" ca="1" si="221"/>
        <v>207.29,</v>
      </c>
      <c r="V1417" s="53" t="str">
        <f t="shared" ca="1" si="222"/>
        <v>20729,</v>
      </c>
      <c r="W1417" s="41"/>
      <c r="X1417" s="42"/>
      <c r="Y1417" s="42"/>
      <c r="Z1417" s="72"/>
      <c r="AA1417" s="42"/>
      <c r="AB1417" s="44"/>
      <c r="AC1417" s="45"/>
      <c r="AD1417" s="45"/>
      <c r="AE1417" s="45"/>
      <c r="AF1417" s="45"/>
      <c r="AG1417" s="45"/>
      <c r="AH1417" s="45"/>
      <c r="AI1417" s="45"/>
      <c r="AJ1417" s="45"/>
      <c r="AK1417" s="45"/>
      <c r="AL1417" s="45"/>
      <c r="AM1417" s="45"/>
    </row>
    <row r="1418" spans="11:39" x14ac:dyDescent="0.2">
      <c r="K1418" s="26"/>
      <c r="L1418" s="48">
        <v>1417</v>
      </c>
      <c r="M1418" s="49">
        <f t="shared" si="217"/>
        <v>1.1419047619047618</v>
      </c>
      <c r="N1418" s="33">
        <f t="shared" si="218"/>
        <v>2834.8623853211011</v>
      </c>
      <c r="O1418" s="33">
        <f t="shared" si="219"/>
        <v>134.68926432273787</v>
      </c>
      <c r="P1418" s="34">
        <f>IF(INDEX($O$2:$O$4095,MATCH($B$8,$O$2:$O$4095,1)+ROWS(P$2:$P1418))&lt;=$B$9,INDEX($O$2:$O$4095,MATCH($B$8,$O$2:$O$4095,1)+ROWS(P$2:$P1418)),"")</f>
        <v>135.50643528350344</v>
      </c>
      <c r="Q1418" s="50">
        <f t="shared" si="216"/>
        <v>1435</v>
      </c>
      <c r="R1418" s="51">
        <f t="shared" ca="1" si="223"/>
        <v>207.42491709280586</v>
      </c>
      <c r="S1418" s="52">
        <f t="shared" ca="1" si="224"/>
        <v>2851</v>
      </c>
      <c r="T1418" s="39" t="str">
        <f t="shared" ca="1" si="220"/>
        <v>207,</v>
      </c>
      <c r="U1418" s="39" t="str">
        <f t="shared" ca="1" si="221"/>
        <v>207.4249,</v>
      </c>
      <c r="V1418" s="53" t="str">
        <f t="shared" ca="1" si="222"/>
        <v>20742,</v>
      </c>
      <c r="W1418" s="41"/>
      <c r="X1418" s="42"/>
      <c r="Y1418" s="42"/>
      <c r="Z1418" s="72"/>
      <c r="AA1418" s="42"/>
      <c r="AB1418" s="44"/>
      <c r="AC1418" s="45"/>
      <c r="AD1418" s="45"/>
      <c r="AE1418" s="45"/>
      <c r="AF1418" s="45"/>
      <c r="AG1418" s="45"/>
      <c r="AH1418" s="45"/>
      <c r="AI1418" s="45"/>
      <c r="AJ1418" s="45"/>
      <c r="AK1418" s="45"/>
      <c r="AL1418" s="45"/>
      <c r="AM1418" s="45"/>
    </row>
    <row r="1419" spans="11:39" x14ac:dyDescent="0.2">
      <c r="K1419" s="26"/>
      <c r="L1419" s="48">
        <v>1418</v>
      </c>
      <c r="M1419" s="49">
        <f t="shared" si="217"/>
        <v>1.1427106227106225</v>
      </c>
      <c r="N1419" s="33">
        <f t="shared" si="218"/>
        <v>2831.8053596614959</v>
      </c>
      <c r="O1419" s="33">
        <f t="shared" si="219"/>
        <v>134.73470352836466</v>
      </c>
      <c r="P1419" s="34">
        <f>IF(INDEX($O$2:$O$4095,MATCH($B$8,$O$2:$O$4095,1)+ROWS(P$2:$P1419))&lt;=$B$9,INDEX($O$2:$O$4095,MATCH($B$8,$O$2:$O$4095,1)+ROWS(P$2:$P1419)),"")</f>
        <v>135.55178958825087</v>
      </c>
      <c r="Q1419" s="50">
        <f t="shared" si="216"/>
        <v>1436</v>
      </c>
      <c r="R1419" s="51">
        <f t="shared" ca="1" si="223"/>
        <v>207.56003425465957</v>
      </c>
      <c r="S1419" s="52">
        <f t="shared" ca="1" si="224"/>
        <v>2853</v>
      </c>
      <c r="T1419" s="39" t="str">
        <f t="shared" ca="1" si="220"/>
        <v>208,</v>
      </c>
      <c r="U1419" s="39" t="str">
        <f t="shared" ca="1" si="221"/>
        <v>207.56,</v>
      </c>
      <c r="V1419" s="53" t="str">
        <f t="shared" ca="1" si="222"/>
        <v>20756,</v>
      </c>
      <c r="W1419" s="41"/>
      <c r="X1419" s="42"/>
      <c r="Y1419" s="42"/>
      <c r="Z1419" s="72"/>
      <c r="AA1419" s="42"/>
      <c r="AB1419" s="44"/>
      <c r="AC1419" s="45"/>
      <c r="AD1419" s="45"/>
      <c r="AE1419" s="45"/>
      <c r="AF1419" s="45"/>
      <c r="AG1419" s="45"/>
      <c r="AH1419" s="45"/>
      <c r="AI1419" s="45"/>
      <c r="AJ1419" s="45"/>
      <c r="AK1419" s="45"/>
      <c r="AL1419" s="45"/>
      <c r="AM1419" s="45"/>
    </row>
    <row r="1420" spans="11:39" x14ac:dyDescent="0.2">
      <c r="K1420" s="26"/>
      <c r="L1420" s="48">
        <v>1419</v>
      </c>
      <c r="M1420" s="49">
        <f t="shared" si="217"/>
        <v>1.1435164835164835</v>
      </c>
      <c r="N1420" s="33">
        <f t="shared" si="218"/>
        <v>2828.7526427061312</v>
      </c>
      <c r="O1420" s="33">
        <f t="shared" si="219"/>
        <v>134.7801377871055</v>
      </c>
      <c r="P1420" s="34">
        <f>IF(INDEX($O$2:$O$4095,MATCH($B$8,$O$2:$O$4095,1)+ROWS(P$2:$P1420))&lt;=$B$9,INDEX($O$2:$O$4095,MATCH($B$8,$O$2:$O$4095,1)+ROWS(P$2:$P1420)),"")</f>
        <v>135.59713943192747</v>
      </c>
      <c r="Q1420" s="50">
        <f t="shared" si="216"/>
        <v>1437</v>
      </c>
      <c r="R1420" s="51">
        <f t="shared" ca="1" si="223"/>
        <v>207.69535043660693</v>
      </c>
      <c r="S1420" s="52">
        <f t="shared" ca="1" si="224"/>
        <v>2855</v>
      </c>
      <c r="T1420" s="39" t="str">
        <f t="shared" ca="1" si="220"/>
        <v>208,</v>
      </c>
      <c r="U1420" s="39" t="str">
        <f t="shared" ca="1" si="221"/>
        <v>207.6954,</v>
      </c>
      <c r="V1420" s="53" t="str">
        <f t="shared" ca="1" si="222"/>
        <v>20770,</v>
      </c>
      <c r="W1420" s="41"/>
      <c r="X1420" s="42"/>
      <c r="Y1420" s="42"/>
      <c r="Z1420" s="72"/>
      <c r="AA1420" s="42"/>
      <c r="AB1420" s="44"/>
      <c r="AC1420" s="45"/>
      <c r="AD1420" s="45"/>
      <c r="AE1420" s="45"/>
      <c r="AF1420" s="45"/>
      <c r="AG1420" s="45"/>
      <c r="AH1420" s="45"/>
      <c r="AI1420" s="45"/>
      <c r="AJ1420" s="45"/>
      <c r="AK1420" s="45"/>
      <c r="AL1420" s="45"/>
      <c r="AM1420" s="45"/>
    </row>
    <row r="1421" spans="11:39" x14ac:dyDescent="0.2">
      <c r="K1421" s="26"/>
      <c r="L1421" s="48">
        <v>1420</v>
      </c>
      <c r="M1421" s="49">
        <f t="shared" si="217"/>
        <v>1.1443223443223443</v>
      </c>
      <c r="N1421" s="33">
        <f t="shared" si="218"/>
        <v>2825.7042253521126</v>
      </c>
      <c r="O1421" s="33">
        <f t="shared" si="219"/>
        <v>134.82556712619191</v>
      </c>
      <c r="P1421" s="34">
        <f>IF(INDEX($O$2:$O$4095,MATCH($B$8,$O$2:$O$4095,1)+ROWS(P$2:$P1421))&lt;=$B$9,INDEX($O$2:$O$4095,MATCH($B$8,$O$2:$O$4095,1)+ROWS(P$2:$P1421)),"")</f>
        <v>135.64248484125937</v>
      </c>
      <c r="Q1421" s="50">
        <f t="shared" si="216"/>
        <v>1438</v>
      </c>
      <c r="R1421" s="51">
        <f t="shared" ca="1" si="223"/>
        <v>207.83086644126485</v>
      </c>
      <c r="S1421" s="52">
        <f t="shared" ca="1" si="224"/>
        <v>2857</v>
      </c>
      <c r="T1421" s="39" t="str">
        <f t="shared" ca="1" si="220"/>
        <v>208,</v>
      </c>
      <c r="U1421" s="39" t="str">
        <f t="shared" ca="1" si="221"/>
        <v>207.8309,</v>
      </c>
      <c r="V1421" s="53" t="str">
        <f t="shared" ca="1" si="222"/>
        <v>20783,</v>
      </c>
      <c r="W1421" s="41"/>
      <c r="X1421" s="42"/>
      <c r="Y1421" s="42"/>
      <c r="Z1421" s="72"/>
      <c r="AA1421" s="42"/>
      <c r="AB1421" s="44"/>
      <c r="AC1421" s="45"/>
      <c r="AD1421" s="45"/>
      <c r="AE1421" s="45"/>
      <c r="AF1421" s="45"/>
      <c r="AG1421" s="45"/>
      <c r="AH1421" s="45"/>
      <c r="AI1421" s="45"/>
      <c r="AJ1421" s="45"/>
      <c r="AK1421" s="45"/>
      <c r="AL1421" s="45"/>
      <c r="AM1421" s="45"/>
    </row>
    <row r="1422" spans="11:39" x14ac:dyDescent="0.2">
      <c r="K1422" s="26"/>
      <c r="L1422" s="48">
        <v>1421</v>
      </c>
      <c r="M1422" s="49">
        <f t="shared" si="217"/>
        <v>1.1451282051282052</v>
      </c>
      <c r="N1422" s="33">
        <f t="shared" si="218"/>
        <v>2822.6600985221671</v>
      </c>
      <c r="O1422" s="33">
        <f t="shared" si="219"/>
        <v>134.8709915728266</v>
      </c>
      <c r="P1422" s="34">
        <f>IF(INDEX($O$2:$O$4095,MATCH($B$8,$O$2:$O$4095,1)+ROWS(P$2:$P1422))&lt;=$B$9,INDEX($O$2:$O$4095,MATCH($B$8,$O$2:$O$4095,1)+ROWS(P$2:$P1422)),"")</f>
        <v>135.68782584294547</v>
      </c>
      <c r="Q1422" s="50">
        <f t="shared" si="216"/>
        <v>1439</v>
      </c>
      <c r="R1422" s="51">
        <f t="shared" ca="1" si="223"/>
        <v>207.9665830753554</v>
      </c>
      <c r="S1422" s="52">
        <f t="shared" ca="1" si="224"/>
        <v>2859</v>
      </c>
      <c r="T1422" s="39" t="str">
        <f t="shared" ca="1" si="220"/>
        <v>208,</v>
      </c>
      <c r="U1422" s="39" t="str">
        <f t="shared" ca="1" si="221"/>
        <v>207.9666,</v>
      </c>
      <c r="V1422" s="53" t="str">
        <f t="shared" ca="1" si="222"/>
        <v>20797,</v>
      </c>
      <c r="W1422" s="41"/>
      <c r="X1422" s="42"/>
      <c r="Y1422" s="42"/>
      <c r="Z1422" s="72"/>
      <c r="AA1422" s="42"/>
      <c r="AB1422" s="44"/>
      <c r="AC1422" s="45"/>
      <c r="AD1422" s="45"/>
      <c r="AE1422" s="45"/>
      <c r="AF1422" s="45"/>
      <c r="AG1422" s="45"/>
      <c r="AH1422" s="45"/>
      <c r="AI1422" s="45"/>
      <c r="AJ1422" s="45"/>
      <c r="AK1422" s="45"/>
      <c r="AL1422" s="45"/>
      <c r="AM1422" s="45"/>
    </row>
    <row r="1423" spans="11:39" x14ac:dyDescent="0.2">
      <c r="K1423" s="26"/>
      <c r="L1423" s="48">
        <v>1422</v>
      </c>
      <c r="M1423" s="49">
        <f t="shared" si="217"/>
        <v>1.1459340659340658</v>
      </c>
      <c r="N1423" s="33">
        <f t="shared" si="218"/>
        <v>2819.6202531645572</v>
      </c>
      <c r="O1423" s="33">
        <f t="shared" si="219"/>
        <v>134.91641115418321</v>
      </c>
      <c r="P1423" s="34">
        <f>IF(INDEX($O$2:$O$4095,MATCH($B$8,$O$2:$O$4095,1)+ROWS(P$2:$P1423))&lt;=$B$9,INDEX($O$2:$O$4095,MATCH($B$8,$O$2:$O$4095,1)+ROWS(P$2:$P1423)),"")</f>
        <v>135.733162463658</v>
      </c>
      <c r="Q1423" s="50">
        <f t="shared" si="216"/>
        <v>1440</v>
      </c>
      <c r="R1423" s="51">
        <f t="shared" ca="1" si="223"/>
        <v>208.10250114973564</v>
      </c>
      <c r="S1423" s="52">
        <f t="shared" ca="1" si="224"/>
        <v>2861</v>
      </c>
      <c r="T1423" s="39" t="str">
        <f t="shared" ca="1" si="220"/>
        <v>208,</v>
      </c>
      <c r="U1423" s="39" t="str">
        <f t="shared" ca="1" si="221"/>
        <v>208.1025,</v>
      </c>
      <c r="V1423" s="53" t="str">
        <f t="shared" ca="1" si="222"/>
        <v>20810,</v>
      </c>
      <c r="W1423" s="41"/>
      <c r="X1423" s="42"/>
      <c r="Y1423" s="42"/>
      <c r="Z1423" s="72"/>
      <c r="AA1423" s="42"/>
      <c r="AB1423" s="44"/>
      <c r="AC1423" s="45"/>
      <c r="AD1423" s="45"/>
      <c r="AE1423" s="45"/>
      <c r="AF1423" s="45"/>
      <c r="AG1423" s="45"/>
      <c r="AH1423" s="45"/>
      <c r="AI1423" s="45"/>
      <c r="AJ1423" s="45"/>
      <c r="AK1423" s="45"/>
      <c r="AL1423" s="45"/>
      <c r="AM1423" s="45"/>
    </row>
    <row r="1424" spans="11:39" x14ac:dyDescent="0.2">
      <c r="K1424" s="26"/>
      <c r="L1424" s="48">
        <v>1423</v>
      </c>
      <c r="M1424" s="49">
        <f t="shared" si="217"/>
        <v>1.1467399267399268</v>
      </c>
      <c r="N1424" s="33">
        <f t="shared" si="218"/>
        <v>2816.5846802529868</v>
      </c>
      <c r="O1424" s="33">
        <f t="shared" si="219"/>
        <v>134.96182589740647</v>
      </c>
      <c r="P1424" s="34">
        <f>IF(INDEX($O$2:$O$4095,MATCH($B$8,$O$2:$O$4095,1)+ROWS(P$2:$P1424))&lt;=$B$9,INDEX($O$2:$O$4095,MATCH($B$8,$O$2:$O$4095,1)+ROWS(P$2:$P1424)),"")</f>
        <v>135.77849473004227</v>
      </c>
      <c r="Q1424" s="50">
        <f t="shared" si="216"/>
        <v>1441</v>
      </c>
      <c r="R1424" s="51">
        <f t="shared" ca="1" si="223"/>
        <v>208.23862147942589</v>
      </c>
      <c r="S1424" s="52">
        <f t="shared" ca="1" si="224"/>
        <v>2863</v>
      </c>
      <c r="T1424" s="39" t="str">
        <f t="shared" ca="1" si="220"/>
        <v>208,</v>
      </c>
      <c r="U1424" s="39" t="str">
        <f t="shared" ca="1" si="221"/>
        <v>208.2386,</v>
      </c>
      <c r="V1424" s="53" t="str">
        <f t="shared" ca="1" si="222"/>
        <v>20824,</v>
      </c>
      <c r="W1424" s="41"/>
      <c r="X1424" s="42"/>
      <c r="Y1424" s="42"/>
      <c r="Z1424" s="72"/>
      <c r="AA1424" s="42"/>
      <c r="AB1424" s="44"/>
      <c r="AC1424" s="45"/>
      <c r="AD1424" s="45"/>
      <c r="AE1424" s="45"/>
      <c r="AF1424" s="45"/>
      <c r="AG1424" s="45"/>
      <c r="AH1424" s="45"/>
      <c r="AI1424" s="45"/>
      <c r="AJ1424" s="45"/>
      <c r="AK1424" s="45"/>
      <c r="AL1424" s="45"/>
      <c r="AM1424" s="45"/>
    </row>
    <row r="1425" spans="11:39" x14ac:dyDescent="0.2">
      <c r="K1425" s="26"/>
      <c r="L1425" s="48">
        <v>1424</v>
      </c>
      <c r="M1425" s="49">
        <f t="shared" si="217"/>
        <v>1.1475457875457875</v>
      </c>
      <c r="N1425" s="33">
        <f t="shared" si="218"/>
        <v>2813.553370786517</v>
      </c>
      <c r="O1425" s="33">
        <f t="shared" si="219"/>
        <v>135.00723582961245</v>
      </c>
      <c r="P1425" s="34">
        <f>IF(INDEX($O$2:$O$4095,MATCH($B$8,$O$2:$O$4095,1)+ROWS(P$2:$P1425))&lt;=$B$9,INDEX($O$2:$O$4095,MATCH($B$8,$O$2:$O$4095,1)+ROWS(P$2:$P1425)),"")</f>
        <v>135.82382266871718</v>
      </c>
      <c r="Q1425" s="50">
        <f t="shared" si="216"/>
        <v>1442</v>
      </c>
      <c r="R1425" s="51">
        <f t="shared" ca="1" si="223"/>
        <v>208.37494488363978</v>
      </c>
      <c r="S1425" s="52">
        <f t="shared" ca="1" si="224"/>
        <v>2865</v>
      </c>
      <c r="T1425" s="39" t="str">
        <f t="shared" ca="1" si="220"/>
        <v>208,</v>
      </c>
      <c r="U1425" s="39" t="str">
        <f t="shared" ca="1" si="221"/>
        <v>208.3749,</v>
      </c>
      <c r="V1425" s="53" t="str">
        <f t="shared" ca="1" si="222"/>
        <v>20837,</v>
      </c>
      <c r="W1425" s="41"/>
      <c r="X1425" s="42"/>
      <c r="Y1425" s="42"/>
      <c r="Z1425" s="72"/>
      <c r="AA1425" s="42"/>
      <c r="AB1425" s="44"/>
      <c r="AC1425" s="45"/>
      <c r="AD1425" s="45"/>
      <c r="AE1425" s="45"/>
      <c r="AF1425" s="45"/>
      <c r="AG1425" s="45"/>
      <c r="AH1425" s="45"/>
      <c r="AI1425" s="45"/>
      <c r="AJ1425" s="45"/>
      <c r="AK1425" s="45"/>
      <c r="AL1425" s="45"/>
      <c r="AM1425" s="45"/>
    </row>
    <row r="1426" spans="11:39" x14ac:dyDescent="0.2">
      <c r="K1426" s="26"/>
      <c r="L1426" s="48">
        <v>1425</v>
      </c>
      <c r="M1426" s="49">
        <f t="shared" si="217"/>
        <v>1.1483516483516483</v>
      </c>
      <c r="N1426" s="33">
        <f t="shared" si="218"/>
        <v>2810.5263157894738</v>
      </c>
      <c r="O1426" s="33">
        <f t="shared" si="219"/>
        <v>135.05264097788853</v>
      </c>
      <c r="P1426" s="34">
        <f>IF(INDEX($O$2:$O$4095,MATCH($B$8,$O$2:$O$4095,1)+ROWS(P$2:$P1426))&lt;=$B$9,INDEX($O$2:$O$4095,MATCH($B$8,$O$2:$O$4095,1)+ROWS(P$2:$P1426)),"")</f>
        <v>135.86914630627479</v>
      </c>
      <c r="Q1426" s="50">
        <f t="shared" si="216"/>
        <v>1443</v>
      </c>
      <c r="R1426" s="51">
        <f t="shared" ca="1" si="223"/>
        <v>208.51147218581394</v>
      </c>
      <c r="S1426" s="52">
        <f t="shared" ca="1" si="224"/>
        <v>2867</v>
      </c>
      <c r="T1426" s="39" t="str">
        <f t="shared" ca="1" si="220"/>
        <v>209,</v>
      </c>
      <c r="U1426" s="39" t="str">
        <f t="shared" ca="1" si="221"/>
        <v>208.5115,</v>
      </c>
      <c r="V1426" s="53" t="str">
        <f t="shared" ca="1" si="222"/>
        <v>20851,</v>
      </c>
      <c r="W1426" s="41"/>
      <c r="X1426" s="42"/>
      <c r="Y1426" s="42"/>
      <c r="Z1426" s="72"/>
      <c r="AA1426" s="42"/>
      <c r="AB1426" s="44"/>
      <c r="AC1426" s="45"/>
      <c r="AD1426" s="45"/>
      <c r="AE1426" s="45"/>
      <c r="AF1426" s="45"/>
      <c r="AG1426" s="45"/>
      <c r="AH1426" s="45"/>
      <c r="AI1426" s="45"/>
      <c r="AJ1426" s="45"/>
      <c r="AK1426" s="45"/>
      <c r="AL1426" s="45"/>
      <c r="AM1426" s="45"/>
    </row>
    <row r="1427" spans="11:39" x14ac:dyDescent="0.2">
      <c r="K1427" s="26"/>
      <c r="L1427" s="48">
        <v>1426</v>
      </c>
      <c r="M1427" s="49">
        <f t="shared" si="217"/>
        <v>1.1491575091575092</v>
      </c>
      <c r="N1427" s="33">
        <f t="shared" si="218"/>
        <v>2807.5035063113596</v>
      </c>
      <c r="O1427" s="33">
        <f t="shared" si="219"/>
        <v>135.09804136929358</v>
      </c>
      <c r="P1427" s="34">
        <f>IF(INDEX($O$2:$O$4095,MATCH($B$8,$O$2:$O$4095,1)+ROWS(P$2:$P1427))&lt;=$B$9,INDEX($O$2:$O$4095,MATCH($B$8,$O$2:$O$4095,1)+ROWS(P$2:$P1427)),"")</f>
        <v>135.91446566928107</v>
      </c>
      <c r="Q1427" s="50">
        <f t="shared" si="216"/>
        <v>1444</v>
      </c>
      <c r="R1427" s="51">
        <f t="shared" ca="1" si="223"/>
        <v>208.64820421363743</v>
      </c>
      <c r="S1427" s="52">
        <f t="shared" ca="1" si="224"/>
        <v>2869</v>
      </c>
      <c r="T1427" s="39" t="str">
        <f t="shared" ca="1" si="220"/>
        <v>209,</v>
      </c>
      <c r="U1427" s="39" t="str">
        <f t="shared" ca="1" si="221"/>
        <v>208.6482,</v>
      </c>
      <c r="V1427" s="53" t="str">
        <f t="shared" ca="1" si="222"/>
        <v>20865,</v>
      </c>
      <c r="W1427" s="41"/>
      <c r="X1427" s="42"/>
      <c r="Y1427" s="42"/>
      <c r="Z1427" s="72"/>
      <c r="AA1427" s="42"/>
      <c r="AB1427" s="44"/>
      <c r="AC1427" s="45"/>
      <c r="AD1427" s="45"/>
      <c r="AE1427" s="45"/>
      <c r="AF1427" s="45"/>
      <c r="AG1427" s="45"/>
      <c r="AH1427" s="45"/>
      <c r="AI1427" s="45"/>
      <c r="AJ1427" s="45"/>
      <c r="AK1427" s="45"/>
      <c r="AL1427" s="45"/>
      <c r="AM1427" s="45"/>
    </row>
    <row r="1428" spans="11:39" x14ac:dyDescent="0.2">
      <c r="K1428" s="26"/>
      <c r="L1428" s="48">
        <v>1427</v>
      </c>
      <c r="M1428" s="49">
        <f t="shared" si="217"/>
        <v>1.1499633699633698</v>
      </c>
      <c r="N1428" s="33">
        <f t="shared" si="218"/>
        <v>2804.4849334267697</v>
      </c>
      <c r="O1428" s="33">
        <f t="shared" si="219"/>
        <v>135.14343703085819</v>
      </c>
      <c r="P1428" s="34">
        <f>IF(INDEX($O$2:$O$4095,MATCH($B$8,$O$2:$O$4095,1)+ROWS(P$2:$P1428))&lt;=$B$9,INDEX($O$2:$O$4095,MATCH($B$8,$O$2:$O$4095,1)+ROWS(P$2:$P1428)),"")</f>
        <v>135.95978078427555</v>
      </c>
      <c r="Q1428" s="50">
        <f t="shared" si="216"/>
        <v>1445</v>
      </c>
      <c r="R1428" s="51">
        <f t="shared" ca="1" si="223"/>
        <v>208.78514179908319</v>
      </c>
      <c r="S1428" s="52">
        <f t="shared" ca="1" si="224"/>
        <v>2871</v>
      </c>
      <c r="T1428" s="39" t="str">
        <f t="shared" ca="1" si="220"/>
        <v>209,</v>
      </c>
      <c r="U1428" s="39" t="str">
        <f t="shared" ca="1" si="221"/>
        <v>208.7851,</v>
      </c>
      <c r="V1428" s="53" t="str">
        <f t="shared" ca="1" si="222"/>
        <v>20879,</v>
      </c>
      <c r="W1428" s="41"/>
      <c r="X1428" s="42"/>
      <c r="Y1428" s="42"/>
      <c r="Z1428" s="72"/>
      <c r="AA1428" s="42"/>
      <c r="AB1428" s="44"/>
      <c r="AC1428" s="45"/>
      <c r="AD1428" s="45"/>
      <c r="AE1428" s="45"/>
      <c r="AF1428" s="45"/>
      <c r="AG1428" s="45"/>
      <c r="AH1428" s="45"/>
      <c r="AI1428" s="45"/>
      <c r="AJ1428" s="45"/>
      <c r="AK1428" s="45"/>
      <c r="AL1428" s="45"/>
      <c r="AM1428" s="45"/>
    </row>
    <row r="1429" spans="11:39" x14ac:dyDescent="0.2">
      <c r="K1429" s="26"/>
      <c r="L1429" s="48">
        <v>1428</v>
      </c>
      <c r="M1429" s="49">
        <f t="shared" si="217"/>
        <v>1.1507692307692308</v>
      </c>
      <c r="N1429" s="33">
        <f t="shared" si="218"/>
        <v>2801.4705882352941</v>
      </c>
      <c r="O1429" s="33">
        <f t="shared" si="219"/>
        <v>135.18882798958452</v>
      </c>
      <c r="P1429" s="34">
        <f>IF(INDEX($O$2:$O$4095,MATCH($B$8,$O$2:$O$4095,1)+ROWS(P$2:$P1429))&lt;=$B$9,INDEX($O$2:$O$4095,MATCH($B$8,$O$2:$O$4095,1)+ROWS(P$2:$P1429)),"")</f>
        <v>136.00509167777147</v>
      </c>
      <c r="Q1429" s="50">
        <f t="shared" si="216"/>
        <v>1446</v>
      </c>
      <c r="R1429" s="51">
        <f t="shared" ca="1" si="223"/>
        <v>208.92228577843701</v>
      </c>
      <c r="S1429" s="52">
        <f t="shared" ca="1" si="224"/>
        <v>2873</v>
      </c>
      <c r="T1429" s="39" t="str">
        <f t="shared" ca="1" si="220"/>
        <v>209,</v>
      </c>
      <c r="U1429" s="39" t="str">
        <f t="shared" ca="1" si="221"/>
        <v>208.9223,</v>
      </c>
      <c r="V1429" s="53" t="str">
        <f t="shared" ca="1" si="222"/>
        <v>20892,</v>
      </c>
      <c r="W1429" s="41"/>
      <c r="X1429" s="42"/>
      <c r="Y1429" s="42"/>
      <c r="Z1429" s="72"/>
      <c r="AA1429" s="42"/>
      <c r="AB1429" s="44"/>
      <c r="AC1429" s="45"/>
      <c r="AD1429" s="45"/>
      <c r="AE1429" s="45"/>
      <c r="AF1429" s="45"/>
      <c r="AG1429" s="45"/>
      <c r="AH1429" s="45"/>
      <c r="AI1429" s="45"/>
      <c r="AJ1429" s="45"/>
      <c r="AK1429" s="45"/>
      <c r="AL1429" s="45"/>
      <c r="AM1429" s="45"/>
    </row>
    <row r="1430" spans="11:39" x14ac:dyDescent="0.2">
      <c r="K1430" s="26"/>
      <c r="L1430" s="48">
        <v>1429</v>
      </c>
      <c r="M1430" s="49">
        <f t="shared" si="217"/>
        <v>1.1515750915750915</v>
      </c>
      <c r="N1430" s="33">
        <f t="shared" si="218"/>
        <v>2798.4604618614417</v>
      </c>
      <c r="O1430" s="33">
        <f t="shared" si="219"/>
        <v>135.23421427244665</v>
      </c>
      <c r="P1430" s="34">
        <f>IF(INDEX($O$2:$O$4095,MATCH($B$8,$O$2:$O$4095,1)+ROWS(P$2:$P1430))&lt;=$B$9,INDEX($O$2:$O$4095,MATCH($B$8,$O$2:$O$4095,1)+ROWS(P$2:$P1430)),"")</f>
        <v>136.05039837625617</v>
      </c>
      <c r="Q1430" s="50">
        <f t="shared" si="216"/>
        <v>1447</v>
      </c>
      <c r="R1430" s="51">
        <f t="shared" ca="1" si="223"/>
        <v>209.05963699232967</v>
      </c>
      <c r="S1430" s="52">
        <f t="shared" ca="1" si="224"/>
        <v>2875</v>
      </c>
      <c r="T1430" s="39" t="str">
        <f t="shared" ca="1" si="220"/>
        <v>209,</v>
      </c>
      <c r="U1430" s="39" t="str">
        <f t="shared" ca="1" si="221"/>
        <v>209.0596,</v>
      </c>
      <c r="V1430" s="53" t="str">
        <f t="shared" ca="1" si="222"/>
        <v>20906,</v>
      </c>
      <c r="W1430" s="41"/>
      <c r="X1430" s="42"/>
      <c r="Y1430" s="42"/>
      <c r="Z1430" s="72"/>
      <c r="AA1430" s="42"/>
      <c r="AB1430" s="44"/>
      <c r="AC1430" s="45"/>
      <c r="AD1430" s="45"/>
      <c r="AE1430" s="45"/>
      <c r="AF1430" s="45"/>
      <c r="AG1430" s="45"/>
      <c r="AH1430" s="45"/>
      <c r="AI1430" s="45"/>
      <c r="AJ1430" s="45"/>
      <c r="AK1430" s="45"/>
      <c r="AL1430" s="45"/>
      <c r="AM1430" s="45"/>
    </row>
    <row r="1431" spans="11:39" x14ac:dyDescent="0.2">
      <c r="K1431" s="26"/>
      <c r="L1431" s="48">
        <v>1430</v>
      </c>
      <c r="M1431" s="49">
        <f t="shared" si="217"/>
        <v>1.1523809523809523</v>
      </c>
      <c r="N1431" s="33">
        <f t="shared" si="218"/>
        <v>2795.4545454545455</v>
      </c>
      <c r="O1431" s="33">
        <f t="shared" si="219"/>
        <v>135.27959590639068</v>
      </c>
      <c r="P1431" s="34">
        <f>IF(INDEX($O$2:$O$4095,MATCH($B$8,$O$2:$O$4095,1)+ROWS(P$2:$P1431))&lt;=$B$9,INDEX($O$2:$O$4095,MATCH($B$8,$O$2:$O$4095,1)+ROWS(P$2:$P1431)),"")</f>
        <v>136.09570090619093</v>
      </c>
      <c r="Q1431" s="50">
        <f t="shared" si="216"/>
        <v>1448</v>
      </c>
      <c r="R1431" s="51">
        <f t="shared" ca="1" si="223"/>
        <v>209.19719628576695</v>
      </c>
      <c r="S1431" s="52">
        <f t="shared" ca="1" si="224"/>
        <v>2877</v>
      </c>
      <c r="T1431" s="39" t="str">
        <f t="shared" ca="1" si="220"/>
        <v>209,</v>
      </c>
      <c r="U1431" s="39" t="str">
        <f t="shared" ca="1" si="221"/>
        <v>209.1972,</v>
      </c>
      <c r="V1431" s="53" t="str">
        <f t="shared" ca="1" si="222"/>
        <v>20920,</v>
      </c>
      <c r="W1431" s="41"/>
      <c r="X1431" s="42"/>
      <c r="Y1431" s="42"/>
      <c r="Z1431" s="72"/>
      <c r="AA1431" s="42"/>
      <c r="AB1431" s="44"/>
      <c r="AC1431" s="45"/>
      <c r="AD1431" s="45"/>
      <c r="AE1431" s="45"/>
      <c r="AF1431" s="45"/>
      <c r="AG1431" s="45"/>
      <c r="AH1431" s="45"/>
      <c r="AI1431" s="45"/>
      <c r="AJ1431" s="45"/>
      <c r="AK1431" s="45"/>
      <c r="AL1431" s="45"/>
      <c r="AM1431" s="45"/>
    </row>
    <row r="1432" spans="11:39" x14ac:dyDescent="0.2">
      <c r="K1432" s="26"/>
      <c r="L1432" s="48">
        <v>1431</v>
      </c>
      <c r="M1432" s="49">
        <f t="shared" si="217"/>
        <v>1.1531868131868133</v>
      </c>
      <c r="N1432" s="33">
        <f t="shared" si="218"/>
        <v>2792.4528301886785</v>
      </c>
      <c r="O1432" s="33">
        <f t="shared" si="219"/>
        <v>135.32497291833471</v>
      </c>
      <c r="P1432" s="34">
        <f>IF(INDEX($O$2:$O$4095,MATCH($B$8,$O$2:$O$4095,1)+ROWS(P$2:$P1432))&lt;=$B$9,INDEX($O$2:$O$4095,MATCH($B$8,$O$2:$O$4095,1)+ROWS(P$2:$P1432)),"")</f>
        <v>136.14099929401118</v>
      </c>
      <c r="Q1432" s="50">
        <f t="shared" si="216"/>
        <v>1449</v>
      </c>
      <c r="R1432" s="51">
        <f t="shared" ca="1" si="223"/>
        <v>209.33496450816176</v>
      </c>
      <c r="S1432" s="52">
        <f t="shared" ca="1" si="224"/>
        <v>2879</v>
      </c>
      <c r="T1432" s="39" t="str">
        <f t="shared" ca="1" si="220"/>
        <v>209,</v>
      </c>
      <c r="U1432" s="39" t="str">
        <f t="shared" ca="1" si="221"/>
        <v>209.335,</v>
      </c>
      <c r="V1432" s="53" t="str">
        <f t="shared" ca="1" si="222"/>
        <v>20933,</v>
      </c>
      <c r="W1432" s="41"/>
      <c r="X1432" s="42"/>
      <c r="Y1432" s="42"/>
      <c r="Z1432" s="72"/>
      <c r="AA1432" s="42"/>
      <c r="AB1432" s="44"/>
      <c r="AC1432" s="45"/>
      <c r="AD1432" s="45"/>
      <c r="AE1432" s="45"/>
      <c r="AF1432" s="45"/>
      <c r="AG1432" s="45"/>
      <c r="AH1432" s="45"/>
      <c r="AI1432" s="45"/>
      <c r="AJ1432" s="45"/>
      <c r="AK1432" s="45"/>
      <c r="AL1432" s="45"/>
      <c r="AM1432" s="45"/>
    </row>
    <row r="1433" spans="11:39" x14ac:dyDescent="0.2">
      <c r="K1433" s="26"/>
      <c r="L1433" s="48">
        <v>1432</v>
      </c>
      <c r="M1433" s="49">
        <f t="shared" si="217"/>
        <v>1.1539926739926738</v>
      </c>
      <c r="N1433" s="33">
        <f t="shared" si="218"/>
        <v>2789.4553072625704</v>
      </c>
      <c r="O1433" s="33">
        <f t="shared" si="219"/>
        <v>135.37034533516913</v>
      </c>
      <c r="P1433" s="34">
        <f>IF(INDEX($O$2:$O$4095,MATCH($B$8,$O$2:$O$4095,1)+ROWS(P$2:$P1433))&lt;=$B$9,INDEX($O$2:$O$4095,MATCH($B$8,$O$2:$O$4095,1)+ROWS(P$2:$P1433)),"")</f>
        <v>136.18629356612678</v>
      </c>
      <c r="Q1433" s="50">
        <f t="shared" si="216"/>
        <v>1450</v>
      </c>
      <c r="R1433" s="51">
        <f t="shared" ca="1" si="223"/>
        <v>209.47294251336507</v>
      </c>
      <c r="S1433" s="52">
        <f t="shared" ca="1" si="224"/>
        <v>2881</v>
      </c>
      <c r="T1433" s="39" t="str">
        <f t="shared" ca="1" si="220"/>
        <v>209,</v>
      </c>
      <c r="U1433" s="39" t="str">
        <f t="shared" ca="1" si="221"/>
        <v>209.4729,</v>
      </c>
      <c r="V1433" s="53" t="str">
        <f t="shared" ca="1" si="222"/>
        <v>20947,</v>
      </c>
      <c r="W1433" s="41"/>
      <c r="X1433" s="42"/>
      <c r="Y1433" s="42"/>
      <c r="Z1433" s="72"/>
      <c r="AA1433" s="42"/>
      <c r="AB1433" s="44"/>
      <c r="AC1433" s="45"/>
      <c r="AD1433" s="45"/>
      <c r="AE1433" s="45"/>
      <c r="AF1433" s="45"/>
      <c r="AG1433" s="45"/>
      <c r="AH1433" s="45"/>
      <c r="AI1433" s="45"/>
      <c r="AJ1433" s="45"/>
      <c r="AK1433" s="45"/>
      <c r="AL1433" s="45"/>
      <c r="AM1433" s="45"/>
    </row>
    <row r="1434" spans="11:39" x14ac:dyDescent="0.2">
      <c r="K1434" s="26"/>
      <c r="L1434" s="48">
        <v>1433</v>
      </c>
      <c r="M1434" s="49">
        <f t="shared" si="217"/>
        <v>1.1547985347985348</v>
      </c>
      <c r="N1434" s="33">
        <f t="shared" si="218"/>
        <v>2786.4619678995114</v>
      </c>
      <c r="O1434" s="33">
        <f t="shared" si="219"/>
        <v>135.41571318375657</v>
      </c>
      <c r="P1434" s="34">
        <f>IF(INDEX($O$2:$O$4095,MATCH($B$8,$O$2:$O$4095,1)+ROWS(P$2:$P1434))&lt;=$B$9,INDEX($O$2:$O$4095,MATCH($B$8,$O$2:$O$4095,1)+ROWS(P$2:$P1434)),"")</f>
        <v>136.23158374892159</v>
      </c>
      <c r="Q1434" s="50">
        <f t="shared" si="216"/>
        <v>1451</v>
      </c>
      <c r="R1434" s="51">
        <f t="shared" ca="1" si="223"/>
        <v>209.61113115969812</v>
      </c>
      <c r="S1434" s="52">
        <f t="shared" ca="1" si="224"/>
        <v>2883</v>
      </c>
      <c r="T1434" s="39" t="str">
        <f t="shared" ca="1" si="220"/>
        <v>210,</v>
      </c>
      <c r="U1434" s="39" t="str">
        <f t="shared" ca="1" si="221"/>
        <v>209.6111,</v>
      </c>
      <c r="V1434" s="53" t="str">
        <f t="shared" ca="1" si="222"/>
        <v>20961,</v>
      </c>
      <c r="W1434" s="41"/>
      <c r="X1434" s="42"/>
      <c r="Y1434" s="42"/>
      <c r="Z1434" s="72"/>
      <c r="AA1434" s="42"/>
      <c r="AB1434" s="44"/>
      <c r="AC1434" s="45"/>
      <c r="AD1434" s="45"/>
      <c r="AE1434" s="45"/>
      <c r="AF1434" s="45"/>
      <c r="AG1434" s="45"/>
      <c r="AH1434" s="45"/>
      <c r="AI1434" s="45"/>
      <c r="AJ1434" s="45"/>
      <c r="AK1434" s="45"/>
      <c r="AL1434" s="45"/>
      <c r="AM1434" s="45"/>
    </row>
    <row r="1435" spans="11:39" x14ac:dyDescent="0.2">
      <c r="K1435" s="26"/>
      <c r="L1435" s="48">
        <v>1434</v>
      </c>
      <c r="M1435" s="49">
        <f t="shared" si="217"/>
        <v>1.1556043956043955</v>
      </c>
      <c r="N1435" s="33">
        <f t="shared" si="218"/>
        <v>2783.4728033472807</v>
      </c>
      <c r="O1435" s="33">
        <f t="shared" si="219"/>
        <v>135.4610764909321</v>
      </c>
      <c r="P1435" s="34">
        <f>IF(INDEX($O$2:$O$4095,MATCH($B$8,$O$2:$O$4095,1)+ROWS(P$2:$P1435))&lt;=$B$9,INDEX($O$2:$O$4095,MATCH($B$8,$O$2:$O$4095,1)+ROWS(P$2:$P1435)),"")</f>
        <v>136.27686986875443</v>
      </c>
      <c r="Q1435" s="50">
        <f t="shared" si="216"/>
        <v>1452</v>
      </c>
      <c r="R1435" s="51">
        <f t="shared" ca="1" si="223"/>
        <v>209.74953130998466</v>
      </c>
      <c r="S1435" s="52">
        <f t="shared" ca="1" si="224"/>
        <v>2885</v>
      </c>
      <c r="T1435" s="39" t="str">
        <f t="shared" ca="1" si="220"/>
        <v>210,</v>
      </c>
      <c r="U1435" s="39" t="str">
        <f t="shared" ca="1" si="221"/>
        <v>209.7495,</v>
      </c>
      <c r="V1435" s="53" t="str">
        <f t="shared" ca="1" si="222"/>
        <v>20975,</v>
      </c>
      <c r="W1435" s="41"/>
      <c r="X1435" s="42"/>
      <c r="Y1435" s="42"/>
      <c r="Z1435" s="72"/>
      <c r="AA1435" s="42"/>
      <c r="AB1435" s="44"/>
      <c r="AC1435" s="45"/>
      <c r="AD1435" s="45"/>
      <c r="AE1435" s="45"/>
      <c r="AF1435" s="45"/>
      <c r="AG1435" s="45"/>
      <c r="AH1435" s="45"/>
      <c r="AI1435" s="45"/>
      <c r="AJ1435" s="45"/>
      <c r="AK1435" s="45"/>
      <c r="AL1435" s="45"/>
      <c r="AM1435" s="45"/>
    </row>
    <row r="1436" spans="11:39" x14ac:dyDescent="0.2">
      <c r="K1436" s="26"/>
      <c r="L1436" s="48">
        <v>1435</v>
      </c>
      <c r="M1436" s="49">
        <f t="shared" si="217"/>
        <v>1.1564102564102565</v>
      </c>
      <c r="N1436" s="33">
        <f t="shared" si="218"/>
        <v>2780.4878048780479</v>
      </c>
      <c r="O1436" s="33">
        <f t="shared" si="219"/>
        <v>135.50643528350344</v>
      </c>
      <c r="P1436" s="34">
        <f>IF(INDEX($O$2:$O$4095,MATCH($B$8,$O$2:$O$4095,1)+ROWS(P$2:$P1436))&lt;=$B$9,INDEX($O$2:$O$4095,MATCH($B$8,$O$2:$O$4095,1)+ROWS(P$2:$P1436)),"")</f>
        <v>136.3221519519584</v>
      </c>
      <c r="Q1436" s="50">
        <f t="shared" si="216"/>
        <v>1453</v>
      </c>
      <c r="R1436" s="51">
        <f t="shared" ca="1" si="223"/>
        <v>209.88814383158291</v>
      </c>
      <c r="S1436" s="52">
        <f t="shared" ca="1" si="224"/>
        <v>2887</v>
      </c>
      <c r="T1436" s="39" t="str">
        <f t="shared" ca="1" si="220"/>
        <v>210,</v>
      </c>
      <c r="U1436" s="39" t="str">
        <f t="shared" ca="1" si="221"/>
        <v>209.8881,</v>
      </c>
      <c r="V1436" s="53" t="str">
        <f t="shared" ca="1" si="222"/>
        <v>20989,</v>
      </c>
      <c r="W1436" s="41"/>
      <c r="X1436" s="42"/>
      <c r="Y1436" s="42"/>
      <c r="Z1436" s="72"/>
      <c r="AA1436" s="42"/>
      <c r="AB1436" s="44"/>
      <c r="AC1436" s="45"/>
      <c r="AD1436" s="45"/>
      <c r="AE1436" s="45"/>
      <c r="AF1436" s="45"/>
      <c r="AG1436" s="45"/>
      <c r="AH1436" s="45"/>
      <c r="AI1436" s="45"/>
      <c r="AJ1436" s="45"/>
      <c r="AK1436" s="45"/>
      <c r="AL1436" s="45"/>
      <c r="AM1436" s="45"/>
    </row>
    <row r="1437" spans="11:39" x14ac:dyDescent="0.2">
      <c r="K1437" s="26"/>
      <c r="L1437" s="48">
        <v>1436</v>
      </c>
      <c r="M1437" s="49">
        <f t="shared" si="217"/>
        <v>1.1572161172161173</v>
      </c>
      <c r="N1437" s="33">
        <f t="shared" si="218"/>
        <v>2777.5069637883007</v>
      </c>
      <c r="O1437" s="33">
        <f t="shared" si="219"/>
        <v>135.55178958825087</v>
      </c>
      <c r="P1437" s="34">
        <f>IF(INDEX($O$2:$O$4095,MATCH($B$8,$O$2:$O$4095,1)+ROWS(P$2:$P1437))&lt;=$B$9,INDEX($O$2:$O$4095,MATCH($B$8,$O$2:$O$4095,1)+ROWS(P$2:$P1437)),"")</f>
        <v>136.36743002484133</v>
      </c>
      <c r="Q1437" s="50">
        <f t="shared" si="216"/>
        <v>1454</v>
      </c>
      <c r="R1437" s="51">
        <f t="shared" ca="1" si="223"/>
        <v>210.02696959641855</v>
      </c>
      <c r="S1437" s="52">
        <f t="shared" ca="1" si="224"/>
        <v>2889</v>
      </c>
      <c r="T1437" s="39" t="str">
        <f t="shared" ca="1" si="220"/>
        <v>210,</v>
      </c>
      <c r="U1437" s="39" t="str">
        <f t="shared" ca="1" si="221"/>
        <v>210.027,</v>
      </c>
      <c r="V1437" s="53" t="str">
        <f t="shared" ca="1" si="222"/>
        <v>21003,</v>
      </c>
      <c r="W1437" s="41"/>
      <c r="X1437" s="42"/>
      <c r="Y1437" s="42"/>
      <c r="Z1437" s="72"/>
      <c r="AA1437" s="42"/>
      <c r="AB1437" s="44"/>
      <c r="AC1437" s="45"/>
      <c r="AD1437" s="45"/>
      <c r="AE1437" s="45"/>
      <c r="AF1437" s="45"/>
      <c r="AG1437" s="45"/>
      <c r="AH1437" s="45"/>
      <c r="AI1437" s="45"/>
      <c r="AJ1437" s="45"/>
      <c r="AK1437" s="45"/>
      <c r="AL1437" s="45"/>
      <c r="AM1437" s="45"/>
    </row>
    <row r="1438" spans="11:39" x14ac:dyDescent="0.2">
      <c r="K1438" s="26"/>
      <c r="L1438" s="48">
        <v>1437</v>
      </c>
      <c r="M1438" s="49">
        <f t="shared" si="217"/>
        <v>1.1580219780219778</v>
      </c>
      <c r="N1438" s="33">
        <f t="shared" si="218"/>
        <v>2774.530271398748</v>
      </c>
      <c r="O1438" s="33">
        <f t="shared" si="219"/>
        <v>135.59713943192747</v>
      </c>
      <c r="P1438" s="34">
        <f>IF(INDEX($O$2:$O$4095,MATCH($B$8,$O$2:$O$4095,1)+ROWS(P$2:$P1438))&lt;=$B$9,INDEX($O$2:$O$4095,MATCH($B$8,$O$2:$O$4095,1)+ROWS(P$2:$P1438)),"")</f>
        <v>136.41270411368606</v>
      </c>
      <c r="Q1438" s="50">
        <f t="shared" si="216"/>
        <v>1455</v>
      </c>
      <c r="R1438" s="51">
        <f t="shared" ca="1" si="223"/>
        <v>210.16600948101819</v>
      </c>
      <c r="S1438" s="52">
        <f t="shared" ca="1" si="224"/>
        <v>2891</v>
      </c>
      <c r="T1438" s="39" t="str">
        <f t="shared" ca="1" si="220"/>
        <v>210,</v>
      </c>
      <c r="U1438" s="39" t="str">
        <f t="shared" ca="1" si="221"/>
        <v>210.166,</v>
      </c>
      <c r="V1438" s="53" t="str">
        <f t="shared" ca="1" si="222"/>
        <v>21017,</v>
      </c>
      <c r="W1438" s="41"/>
      <c r="X1438" s="42"/>
      <c r="Y1438" s="42"/>
      <c r="Z1438" s="72"/>
      <c r="AA1438" s="42"/>
      <c r="AB1438" s="44"/>
      <c r="AC1438" s="45"/>
      <c r="AD1438" s="45"/>
      <c r="AE1438" s="45"/>
      <c r="AF1438" s="45"/>
      <c r="AG1438" s="45"/>
      <c r="AH1438" s="45"/>
      <c r="AI1438" s="45"/>
      <c r="AJ1438" s="45"/>
      <c r="AK1438" s="45"/>
      <c r="AL1438" s="45"/>
      <c r="AM1438" s="45"/>
    </row>
    <row r="1439" spans="11:39" x14ac:dyDescent="0.2">
      <c r="K1439" s="26"/>
      <c r="L1439" s="48">
        <v>1438</v>
      </c>
      <c r="M1439" s="49">
        <f t="shared" si="217"/>
        <v>1.1588278388278388</v>
      </c>
      <c r="N1439" s="33">
        <f t="shared" si="218"/>
        <v>2771.5577190542422</v>
      </c>
      <c r="O1439" s="33">
        <f t="shared" si="219"/>
        <v>135.64248484125937</v>
      </c>
      <c r="P1439" s="34">
        <f>IF(INDEX($O$2:$O$4095,MATCH($B$8,$O$2:$O$4095,1)+ROWS(P$2:$P1439))&lt;=$B$9,INDEX($O$2:$O$4095,MATCH($B$8,$O$2:$O$4095,1)+ROWS(P$2:$P1439)),"")</f>
        <v>136.45797424475006</v>
      </c>
      <c r="Q1439" s="50">
        <f t="shared" si="216"/>
        <v>1456</v>
      </c>
      <c r="R1439" s="51">
        <f t="shared" ca="1" si="223"/>
        <v>210.30526436654134</v>
      </c>
      <c r="S1439" s="52">
        <f t="shared" ca="1" si="224"/>
        <v>2893</v>
      </c>
      <c r="T1439" s="39" t="str">
        <f t="shared" ca="1" si="220"/>
        <v>210,</v>
      </c>
      <c r="U1439" s="39" t="str">
        <f t="shared" ca="1" si="221"/>
        <v>210.3053,</v>
      </c>
      <c r="V1439" s="53" t="str">
        <f t="shared" ca="1" si="222"/>
        <v>21031,</v>
      </c>
      <c r="W1439" s="41"/>
      <c r="X1439" s="42"/>
      <c r="Y1439" s="42"/>
      <c r="Z1439" s="72"/>
      <c r="AA1439" s="42"/>
      <c r="AB1439" s="44"/>
      <c r="AC1439" s="45"/>
      <c r="AD1439" s="45"/>
      <c r="AE1439" s="45"/>
      <c r="AF1439" s="45"/>
      <c r="AG1439" s="45"/>
      <c r="AH1439" s="45"/>
      <c r="AI1439" s="45"/>
      <c r="AJ1439" s="45"/>
      <c r="AK1439" s="45"/>
      <c r="AL1439" s="45"/>
      <c r="AM1439" s="45"/>
    </row>
    <row r="1440" spans="11:39" x14ac:dyDescent="0.2">
      <c r="K1440" s="26"/>
      <c r="L1440" s="48">
        <v>1439</v>
      </c>
      <c r="M1440" s="49">
        <f t="shared" si="217"/>
        <v>1.1596336996336996</v>
      </c>
      <c r="N1440" s="33">
        <f t="shared" si="218"/>
        <v>2768.5892981236971</v>
      </c>
      <c r="O1440" s="33">
        <f t="shared" si="219"/>
        <v>135.68782584294547</v>
      </c>
      <c r="P1440" s="34">
        <f>IF(INDEX($O$2:$O$4095,MATCH($B$8,$O$2:$O$4095,1)+ROWS(P$2:$P1440))&lt;=$B$9,INDEX($O$2:$O$4095,MATCH($B$8,$O$2:$O$4095,1)+ROWS(P$2:$P1440)),"")</f>
        <v>136.50324044426623</v>
      </c>
      <c r="Q1440" s="50">
        <f t="shared" si="216"/>
        <v>1457</v>
      </c>
      <c r="R1440" s="51">
        <f t="shared" ca="1" si="223"/>
        <v>210.44473513881536</v>
      </c>
      <c r="S1440" s="52">
        <f t="shared" ca="1" si="224"/>
        <v>2895</v>
      </c>
      <c r="T1440" s="39" t="str">
        <f t="shared" ca="1" si="220"/>
        <v>210,</v>
      </c>
      <c r="U1440" s="39" t="str">
        <f t="shared" ca="1" si="221"/>
        <v>210.4447,</v>
      </c>
      <c r="V1440" s="53" t="str">
        <f t="shared" ca="1" si="222"/>
        <v>21044,</v>
      </c>
      <c r="W1440" s="41"/>
      <c r="X1440" s="42"/>
      <c r="Y1440" s="42"/>
      <c r="Z1440" s="72"/>
      <c r="AA1440" s="42"/>
      <c r="AB1440" s="44"/>
      <c r="AC1440" s="45"/>
      <c r="AD1440" s="45"/>
      <c r="AE1440" s="45"/>
      <c r="AF1440" s="45"/>
      <c r="AG1440" s="45"/>
      <c r="AH1440" s="45"/>
      <c r="AI1440" s="45"/>
      <c r="AJ1440" s="45"/>
      <c r="AK1440" s="45"/>
      <c r="AL1440" s="45"/>
      <c r="AM1440" s="45"/>
    </row>
    <row r="1441" spans="11:39" x14ac:dyDescent="0.2">
      <c r="K1441" s="26"/>
      <c r="L1441" s="48">
        <v>1440</v>
      </c>
      <c r="M1441" s="49">
        <f t="shared" si="217"/>
        <v>1.1604395604395605</v>
      </c>
      <c r="N1441" s="33">
        <f t="shared" si="218"/>
        <v>2765.6249999999995</v>
      </c>
      <c r="O1441" s="33">
        <f t="shared" si="219"/>
        <v>135.733162463658</v>
      </c>
      <c r="P1441" s="34">
        <f>IF(INDEX($O$2:$O$4095,MATCH($B$8,$O$2:$O$4095,1)+ROWS(P$2:$P1441))&lt;=$B$9,INDEX($O$2:$O$4095,MATCH($B$8,$O$2:$O$4095,1)+ROWS(P$2:$P1441)),"")</f>
        <v>136.54850273844227</v>
      </c>
      <c r="Q1441" s="50">
        <f t="shared" si="216"/>
        <v>1458</v>
      </c>
      <c r="R1441" s="51">
        <f t="shared" ca="1" si="223"/>
        <v>210.5844226883687</v>
      </c>
      <c r="S1441" s="52">
        <f t="shared" ca="1" si="224"/>
        <v>2897</v>
      </c>
      <c r="T1441" s="39" t="str">
        <f t="shared" ca="1" si="220"/>
        <v>211,</v>
      </c>
      <c r="U1441" s="39" t="str">
        <f t="shared" ca="1" si="221"/>
        <v>210.5844,</v>
      </c>
      <c r="V1441" s="53" t="str">
        <f t="shared" ca="1" si="222"/>
        <v>21058,</v>
      </c>
      <c r="W1441" s="41"/>
      <c r="X1441" s="42"/>
      <c r="Y1441" s="42"/>
      <c r="Z1441" s="72"/>
      <c r="AA1441" s="42"/>
      <c r="AB1441" s="44"/>
      <c r="AC1441" s="45"/>
      <c r="AD1441" s="45"/>
      <c r="AE1441" s="45"/>
      <c r="AF1441" s="45"/>
      <c r="AG1441" s="45"/>
      <c r="AH1441" s="45"/>
      <c r="AI1441" s="45"/>
      <c r="AJ1441" s="45"/>
      <c r="AK1441" s="45"/>
      <c r="AL1441" s="45"/>
      <c r="AM1441" s="45"/>
    </row>
    <row r="1442" spans="11:39" x14ac:dyDescent="0.2">
      <c r="K1442" s="26"/>
      <c r="L1442" s="48">
        <v>1441</v>
      </c>
      <c r="M1442" s="49">
        <f t="shared" si="217"/>
        <v>1.1612454212454213</v>
      </c>
      <c r="N1442" s="33">
        <f t="shared" si="218"/>
        <v>2762.6648160999302</v>
      </c>
      <c r="O1442" s="33">
        <f t="shared" si="219"/>
        <v>135.77849473004227</v>
      </c>
      <c r="P1442" s="34">
        <f>IF(INDEX($O$2:$O$4095,MATCH($B$8,$O$2:$O$4095,1)+ROWS(P$2:$P1442))&lt;=$B$9,INDEX($O$2:$O$4095,MATCH($B$8,$O$2:$O$4095,1)+ROWS(P$2:$P1442)),"")</f>
        <v>136.59376115346129</v>
      </c>
      <c r="Q1442" s="50">
        <f t="shared" si="216"/>
        <v>1459</v>
      </c>
      <c r="R1442" s="51">
        <f t="shared" ca="1" si="223"/>
        <v>210.72432791046498</v>
      </c>
      <c r="S1442" s="52">
        <f t="shared" ca="1" si="224"/>
        <v>2899</v>
      </c>
      <c r="T1442" s="39" t="str">
        <f t="shared" ca="1" si="220"/>
        <v>211,</v>
      </c>
      <c r="U1442" s="39" t="str">
        <f t="shared" ca="1" si="221"/>
        <v>210.7243,</v>
      </c>
      <c r="V1442" s="53" t="str">
        <f t="shared" ca="1" si="222"/>
        <v>21072,</v>
      </c>
      <c r="W1442" s="41"/>
      <c r="X1442" s="42"/>
      <c r="Y1442" s="42"/>
      <c r="Z1442" s="72"/>
      <c r="AA1442" s="42"/>
      <c r="AB1442" s="44"/>
      <c r="AC1442" s="45"/>
      <c r="AD1442" s="45"/>
      <c r="AE1442" s="45"/>
      <c r="AF1442" s="45"/>
      <c r="AG1442" s="45"/>
      <c r="AH1442" s="45"/>
      <c r="AI1442" s="45"/>
      <c r="AJ1442" s="45"/>
      <c r="AK1442" s="45"/>
      <c r="AL1442" s="45"/>
      <c r="AM1442" s="45"/>
    </row>
    <row r="1443" spans="11:39" x14ac:dyDescent="0.2">
      <c r="K1443" s="26"/>
      <c r="L1443" s="48">
        <v>1442</v>
      </c>
      <c r="M1443" s="49">
        <f t="shared" si="217"/>
        <v>1.1620512820512818</v>
      </c>
      <c r="N1443" s="33">
        <f t="shared" si="218"/>
        <v>2759.7087378640781</v>
      </c>
      <c r="O1443" s="33">
        <f t="shared" si="219"/>
        <v>135.82382266871718</v>
      </c>
      <c r="P1443" s="34">
        <f>IF(INDEX($O$2:$O$4095,MATCH($B$8,$O$2:$O$4095,1)+ROWS(P$2:$P1443))&lt;=$B$9,INDEX($O$2:$O$4095,MATCH($B$8,$O$2:$O$4095,1)+ROWS(P$2:$P1443)),"")</f>
        <v>136.63901571548172</v>
      </c>
      <c r="Q1443" s="50">
        <f t="shared" si="216"/>
        <v>1460</v>
      </c>
      <c r="R1443" s="51">
        <f t="shared" ca="1" si="223"/>
        <v>210.8644517051377</v>
      </c>
      <c r="S1443" s="52">
        <f t="shared" ca="1" si="224"/>
        <v>2901</v>
      </c>
      <c r="T1443" s="39" t="str">
        <f t="shared" ca="1" si="220"/>
        <v>211,</v>
      </c>
      <c r="U1443" s="39" t="str">
        <f t="shared" ca="1" si="221"/>
        <v>210.8645,</v>
      </c>
      <c r="V1443" s="53" t="str">
        <f t="shared" ca="1" si="222"/>
        <v>21086,</v>
      </c>
      <c r="W1443" s="41"/>
      <c r="X1443" s="42"/>
      <c r="Y1443" s="42"/>
      <c r="Z1443" s="72"/>
      <c r="AA1443" s="42"/>
      <c r="AB1443" s="44"/>
      <c r="AC1443" s="45"/>
      <c r="AD1443" s="45"/>
      <c r="AE1443" s="45"/>
      <c r="AF1443" s="45"/>
      <c r="AG1443" s="45"/>
      <c r="AH1443" s="45"/>
      <c r="AI1443" s="45"/>
      <c r="AJ1443" s="45"/>
      <c r="AK1443" s="45"/>
      <c r="AL1443" s="45"/>
      <c r="AM1443" s="45"/>
    </row>
    <row r="1444" spans="11:39" x14ac:dyDescent="0.2">
      <c r="K1444" s="26"/>
      <c r="L1444" s="48">
        <v>1443</v>
      </c>
      <c r="M1444" s="49">
        <f t="shared" si="217"/>
        <v>1.1628571428571428</v>
      </c>
      <c r="N1444" s="33">
        <f t="shared" si="218"/>
        <v>2756.7567567567567</v>
      </c>
      <c r="O1444" s="33">
        <f t="shared" si="219"/>
        <v>135.86914630627479</v>
      </c>
      <c r="P1444" s="34">
        <f>IF(INDEX($O$2:$O$4095,MATCH($B$8,$O$2:$O$4095,1)+ROWS(P$2:$P1444))&lt;=$B$9,INDEX($O$2:$O$4095,MATCH($B$8,$O$2:$O$4095,1)+ROWS(P$2:$P1444)),"")</f>
        <v>136.68426645063767</v>
      </c>
      <c r="Q1444" s="50">
        <f t="shared" si="216"/>
        <v>1461</v>
      </c>
      <c r="R1444" s="51">
        <f t="shared" ca="1" si="223"/>
        <v>211.00479497722489</v>
      </c>
      <c r="S1444" s="52">
        <f t="shared" ca="1" si="224"/>
        <v>2903</v>
      </c>
      <c r="T1444" s="39" t="str">
        <f t="shared" ca="1" si="220"/>
        <v>211,</v>
      </c>
      <c r="U1444" s="39" t="str">
        <f t="shared" ca="1" si="221"/>
        <v>211.0048,</v>
      </c>
      <c r="V1444" s="53" t="str">
        <f t="shared" ca="1" si="222"/>
        <v>21100,</v>
      </c>
      <c r="W1444" s="41"/>
      <c r="X1444" s="42"/>
      <c r="Y1444" s="42"/>
      <c r="Z1444" s="72"/>
      <c r="AA1444" s="42"/>
      <c r="AB1444" s="44"/>
      <c r="AC1444" s="45"/>
      <c r="AD1444" s="45"/>
      <c r="AE1444" s="45"/>
      <c r="AF1444" s="45"/>
      <c r="AG1444" s="45"/>
      <c r="AH1444" s="45"/>
      <c r="AI1444" s="45"/>
      <c r="AJ1444" s="45"/>
      <c r="AK1444" s="45"/>
      <c r="AL1444" s="45"/>
      <c r="AM1444" s="45"/>
    </row>
    <row r="1445" spans="11:39" x14ac:dyDescent="0.2">
      <c r="K1445" s="26"/>
      <c r="L1445" s="48">
        <v>1444</v>
      </c>
      <c r="M1445" s="49">
        <f t="shared" si="217"/>
        <v>1.1636630036630036</v>
      </c>
      <c r="N1445" s="33">
        <f t="shared" si="218"/>
        <v>2753.8088642659286</v>
      </c>
      <c r="O1445" s="33">
        <f t="shared" si="219"/>
        <v>135.91446566928107</v>
      </c>
      <c r="P1445" s="34">
        <f>IF(INDEX($O$2:$O$4095,MATCH($B$8,$O$2:$O$4095,1)+ROWS(P$2:$P1445))&lt;=$B$9,INDEX($O$2:$O$4095,MATCH($B$8,$O$2:$O$4095,1)+ROWS(P$2:$P1445)),"")</f>
        <v>136.72951338503844</v>
      </c>
      <c r="Q1445" s="50">
        <f t="shared" si="216"/>
        <v>1462</v>
      </c>
      <c r="R1445" s="51">
        <f t="shared" ca="1" si="223"/>
        <v>211.14535863640418</v>
      </c>
      <c r="S1445" s="52">
        <f t="shared" ca="1" si="224"/>
        <v>2905</v>
      </c>
      <c r="T1445" s="39" t="str">
        <f t="shared" ca="1" si="220"/>
        <v>211,</v>
      </c>
      <c r="U1445" s="39" t="str">
        <f t="shared" ca="1" si="221"/>
        <v>211.1454,</v>
      </c>
      <c r="V1445" s="53" t="str">
        <f t="shared" ca="1" si="222"/>
        <v>21115,</v>
      </c>
      <c r="W1445" s="41"/>
      <c r="X1445" s="42"/>
      <c r="Y1445" s="42"/>
      <c r="Z1445" s="72"/>
      <c r="AA1445" s="42"/>
      <c r="AB1445" s="44"/>
      <c r="AC1445" s="45"/>
      <c r="AD1445" s="45"/>
      <c r="AE1445" s="45"/>
      <c r="AF1445" s="45"/>
      <c r="AG1445" s="45"/>
      <c r="AH1445" s="45"/>
      <c r="AI1445" s="45"/>
      <c r="AJ1445" s="45"/>
      <c r="AK1445" s="45"/>
      <c r="AL1445" s="45"/>
      <c r="AM1445" s="45"/>
    </row>
    <row r="1446" spans="11:39" x14ac:dyDescent="0.2">
      <c r="K1446" s="26"/>
      <c r="L1446" s="48">
        <v>1445</v>
      </c>
      <c r="M1446" s="49">
        <f t="shared" si="217"/>
        <v>1.1644688644688646</v>
      </c>
      <c r="N1446" s="33">
        <f t="shared" si="218"/>
        <v>2750.8650519031139</v>
      </c>
      <c r="O1446" s="33">
        <f t="shared" si="219"/>
        <v>135.95978078427555</v>
      </c>
      <c r="P1446" s="34">
        <f>IF(INDEX($O$2:$O$4095,MATCH($B$8,$O$2:$O$4095,1)+ROWS(P$2:$P1446))&lt;=$B$9,INDEX($O$2:$O$4095,MATCH($B$8,$O$2:$O$4095,1)+ROWS(P$2:$P1446)),"")</f>
        <v>136.77475654476939</v>
      </c>
      <c r="Q1446" s="50">
        <f t="shared" si="216"/>
        <v>1463</v>
      </c>
      <c r="R1446" s="51">
        <f t="shared" ca="1" si="223"/>
        <v>211.28614359722832</v>
      </c>
      <c r="S1446" s="52">
        <f t="shared" ca="1" si="224"/>
        <v>2907</v>
      </c>
      <c r="T1446" s="39" t="str">
        <f t="shared" ca="1" si="220"/>
        <v>211,</v>
      </c>
      <c r="U1446" s="39" t="str">
        <f t="shared" ca="1" si="221"/>
        <v>211.2861,</v>
      </c>
      <c r="V1446" s="53" t="str">
        <f t="shared" ca="1" si="222"/>
        <v>21129,</v>
      </c>
      <c r="W1446" s="41"/>
      <c r="X1446" s="42"/>
      <c r="Y1446" s="42"/>
      <c r="Z1446" s="72"/>
      <c r="AA1446" s="42"/>
      <c r="AB1446" s="44"/>
      <c r="AC1446" s="45"/>
      <c r="AD1446" s="45"/>
      <c r="AE1446" s="45"/>
      <c r="AF1446" s="45"/>
      <c r="AG1446" s="45"/>
      <c r="AH1446" s="45"/>
      <c r="AI1446" s="45"/>
      <c r="AJ1446" s="45"/>
      <c r="AK1446" s="45"/>
      <c r="AL1446" s="45"/>
      <c r="AM1446" s="45"/>
    </row>
    <row r="1447" spans="11:39" x14ac:dyDescent="0.2">
      <c r="K1447" s="26"/>
      <c r="L1447" s="48">
        <v>1446</v>
      </c>
      <c r="M1447" s="49">
        <f t="shared" si="217"/>
        <v>1.1652747252747253</v>
      </c>
      <c r="N1447" s="33">
        <f t="shared" si="218"/>
        <v>2747.9253112033189</v>
      </c>
      <c r="O1447" s="33">
        <f t="shared" si="219"/>
        <v>136.00509167777147</v>
      </c>
      <c r="P1447" s="34">
        <f>IF(INDEX($O$2:$O$4095,MATCH($B$8,$O$2:$O$4095,1)+ROWS(P$2:$P1447))&lt;=$B$9,INDEX($O$2:$O$4095,MATCH($B$8,$O$2:$O$4095,1)+ROWS(P$2:$P1447)),"")</f>
        <v>136.8199959558915</v>
      </c>
      <c r="Q1447" s="50">
        <f t="shared" si="216"/>
        <v>1464</v>
      </c>
      <c r="R1447" s="51">
        <f t="shared" ca="1" si="223"/>
        <v>211.4271507791608</v>
      </c>
      <c r="S1447" s="52">
        <f t="shared" ca="1" si="224"/>
        <v>2909</v>
      </c>
      <c r="T1447" s="39" t="str">
        <f t="shared" ca="1" si="220"/>
        <v>211,</v>
      </c>
      <c r="U1447" s="39" t="str">
        <f t="shared" ca="1" si="221"/>
        <v>211.4272,</v>
      </c>
      <c r="V1447" s="53" t="str">
        <f t="shared" ca="1" si="222"/>
        <v>21143,</v>
      </c>
      <c r="W1447" s="41"/>
      <c r="X1447" s="42"/>
      <c r="Y1447" s="42"/>
      <c r="Z1447" s="72"/>
      <c r="AA1447" s="42"/>
      <c r="AB1447" s="44"/>
      <c r="AC1447" s="45"/>
      <c r="AD1447" s="45"/>
      <c r="AE1447" s="45"/>
      <c r="AF1447" s="45"/>
      <c r="AG1447" s="45"/>
      <c r="AH1447" s="45"/>
      <c r="AI1447" s="45"/>
      <c r="AJ1447" s="45"/>
      <c r="AK1447" s="45"/>
      <c r="AL1447" s="45"/>
      <c r="AM1447" s="45"/>
    </row>
    <row r="1448" spans="11:39" x14ac:dyDescent="0.2">
      <c r="K1448" s="26"/>
      <c r="L1448" s="48">
        <v>1447</v>
      </c>
      <c r="M1448" s="49">
        <f t="shared" si="217"/>
        <v>1.1660805860805858</v>
      </c>
      <c r="N1448" s="33">
        <f t="shared" si="218"/>
        <v>2744.9896337249493</v>
      </c>
      <c r="O1448" s="33">
        <f t="shared" si="219"/>
        <v>136.05039837625617</v>
      </c>
      <c r="P1448" s="34">
        <f>IF(INDEX($O$2:$O$4095,MATCH($B$8,$O$2:$O$4095,1)+ROWS(P$2:$P1448))&lt;=$B$9,INDEX($O$2:$O$4095,MATCH($B$8,$O$2:$O$4095,1)+ROWS(P$2:$P1448)),"")</f>
        <v>136.86523164444168</v>
      </c>
      <c r="Q1448" s="50">
        <f t="shared" si="216"/>
        <v>1465</v>
      </c>
      <c r="R1448" s="51">
        <f t="shared" ca="1" si="223"/>
        <v>211.5683811066117</v>
      </c>
      <c r="S1448" s="52">
        <f t="shared" ca="1" si="224"/>
        <v>2911</v>
      </c>
      <c r="T1448" s="39" t="str">
        <f t="shared" ca="1" si="220"/>
        <v>212,</v>
      </c>
      <c r="U1448" s="39" t="str">
        <f t="shared" ca="1" si="221"/>
        <v>211.5684,</v>
      </c>
      <c r="V1448" s="53" t="str">
        <f t="shared" ca="1" si="222"/>
        <v>21157,</v>
      </c>
      <c r="W1448" s="41"/>
      <c r="X1448" s="42"/>
      <c r="Y1448" s="42"/>
      <c r="Z1448" s="72"/>
      <c r="AA1448" s="42"/>
      <c r="AB1448" s="44"/>
      <c r="AC1448" s="45"/>
      <c r="AD1448" s="45"/>
      <c r="AE1448" s="45"/>
      <c r="AF1448" s="45"/>
      <c r="AG1448" s="45"/>
      <c r="AH1448" s="45"/>
      <c r="AI1448" s="45"/>
      <c r="AJ1448" s="45"/>
      <c r="AK1448" s="45"/>
      <c r="AL1448" s="45"/>
      <c r="AM1448" s="45"/>
    </row>
    <row r="1449" spans="11:39" x14ac:dyDescent="0.2">
      <c r="K1449" s="26"/>
      <c r="L1449" s="48">
        <v>1448</v>
      </c>
      <c r="M1449" s="49">
        <f t="shared" si="217"/>
        <v>1.1668864468864468</v>
      </c>
      <c r="N1449" s="33">
        <f t="shared" si="218"/>
        <v>2742.0580110497235</v>
      </c>
      <c r="O1449" s="33">
        <f t="shared" si="219"/>
        <v>136.09570090619093</v>
      </c>
      <c r="P1449" s="34">
        <f>IF(INDEX($O$2:$O$4095,MATCH($B$8,$O$2:$O$4095,1)+ROWS(P$2:$P1449))&lt;=$B$9,INDEX($O$2:$O$4095,MATCH($B$8,$O$2:$O$4095,1)+ROWS(P$2:$P1449)),"")</f>
        <v>136.91046363643301</v>
      </c>
      <c r="Q1449" s="50">
        <f t="shared" si="216"/>
        <v>1466</v>
      </c>
      <c r="R1449" s="51">
        <f t="shared" ca="1" si="223"/>
        <v>211.70983550897466</v>
      </c>
      <c r="S1449" s="52">
        <f t="shared" ca="1" si="224"/>
        <v>2913</v>
      </c>
      <c r="T1449" s="39" t="str">
        <f t="shared" ca="1" si="220"/>
        <v>212,</v>
      </c>
      <c r="U1449" s="39" t="str">
        <f t="shared" ca="1" si="221"/>
        <v>211.7098,</v>
      </c>
      <c r="V1449" s="53" t="str">
        <f t="shared" ca="1" si="222"/>
        <v>21171,</v>
      </c>
      <c r="W1449" s="41"/>
      <c r="X1449" s="42"/>
      <c r="Y1449" s="42"/>
      <c r="Z1449" s="72"/>
      <c r="AA1449" s="42"/>
      <c r="AB1449" s="44"/>
      <c r="AC1449" s="45"/>
      <c r="AD1449" s="45"/>
      <c r="AE1449" s="45"/>
      <c r="AF1449" s="45"/>
      <c r="AG1449" s="45"/>
      <c r="AH1449" s="45"/>
      <c r="AI1449" s="45"/>
      <c r="AJ1449" s="45"/>
      <c r="AK1449" s="45"/>
      <c r="AL1449" s="45"/>
      <c r="AM1449" s="45"/>
    </row>
    <row r="1450" spans="11:39" x14ac:dyDescent="0.2">
      <c r="K1450" s="26"/>
      <c r="L1450" s="48">
        <v>1449</v>
      </c>
      <c r="M1450" s="49">
        <f t="shared" si="217"/>
        <v>1.1676923076923076</v>
      </c>
      <c r="N1450" s="33">
        <f t="shared" si="218"/>
        <v>2739.130434782609</v>
      </c>
      <c r="O1450" s="33">
        <f t="shared" si="219"/>
        <v>136.14099929401118</v>
      </c>
      <c r="P1450" s="34">
        <f>IF(INDEX($O$2:$O$4095,MATCH($B$8,$O$2:$O$4095,1)+ROWS(P$2:$P1450))&lt;=$B$9,INDEX($O$2:$O$4095,MATCH($B$8,$O$2:$O$4095,1)+ROWS(P$2:$P1450)),"")</f>
        <v>136.95569195785441</v>
      </c>
      <c r="Q1450" s="50">
        <f t="shared" si="216"/>
        <v>1467</v>
      </c>
      <c r="R1450" s="51">
        <f t="shared" ca="1" si="223"/>
        <v>211.85151492066274</v>
      </c>
      <c r="S1450" s="52">
        <f t="shared" ca="1" si="224"/>
        <v>2915</v>
      </c>
      <c r="T1450" s="39" t="str">
        <f t="shared" ca="1" si="220"/>
        <v>212,</v>
      </c>
      <c r="U1450" s="39" t="str">
        <f t="shared" ca="1" si="221"/>
        <v>211.8515,</v>
      </c>
      <c r="V1450" s="53" t="str">
        <f t="shared" ca="1" si="222"/>
        <v>21185,</v>
      </c>
      <c r="W1450" s="41"/>
      <c r="X1450" s="42"/>
      <c r="Y1450" s="42"/>
      <c r="Z1450" s="72"/>
      <c r="AA1450" s="42"/>
      <c r="AB1450" s="44"/>
      <c r="AC1450" s="45"/>
      <c r="AD1450" s="45"/>
      <c r="AE1450" s="45"/>
      <c r="AF1450" s="45"/>
      <c r="AG1450" s="45"/>
      <c r="AH1450" s="45"/>
      <c r="AI1450" s="45"/>
      <c r="AJ1450" s="45"/>
      <c r="AK1450" s="45"/>
      <c r="AL1450" s="45"/>
      <c r="AM1450" s="45"/>
    </row>
    <row r="1451" spans="11:39" x14ac:dyDescent="0.2">
      <c r="K1451" s="26"/>
      <c r="L1451" s="48">
        <v>1450</v>
      </c>
      <c r="M1451" s="49">
        <f t="shared" si="217"/>
        <v>1.1684981684981686</v>
      </c>
      <c r="N1451" s="33">
        <f t="shared" si="218"/>
        <v>2736.2068965517233</v>
      </c>
      <c r="O1451" s="33">
        <f t="shared" si="219"/>
        <v>136.18629356612678</v>
      </c>
      <c r="P1451" s="34">
        <f>IF(INDEX($O$2:$O$4095,MATCH($B$8,$O$2:$O$4095,1)+ROWS(P$2:$P1451))&lt;=$B$9,INDEX($O$2:$O$4095,MATCH($B$8,$O$2:$O$4095,1)+ROWS(P$2:$P1451)),"")</f>
        <v>137.00091663467128</v>
      </c>
      <c r="Q1451" s="50">
        <f t="shared" si="216"/>
        <v>1468</v>
      </c>
      <c r="R1451" s="51">
        <f t="shared" ca="1" si="223"/>
        <v>211.99342028114597</v>
      </c>
      <c r="S1451" s="52">
        <f t="shared" ca="1" si="224"/>
        <v>2917</v>
      </c>
      <c r="T1451" s="39" t="str">
        <f t="shared" ca="1" si="220"/>
        <v>212,</v>
      </c>
      <c r="U1451" s="39" t="str">
        <f t="shared" ca="1" si="221"/>
        <v>211.9934,</v>
      </c>
      <c r="V1451" s="53" t="str">
        <f t="shared" ca="1" si="222"/>
        <v>21199,</v>
      </c>
      <c r="W1451" s="41"/>
      <c r="X1451" s="42"/>
      <c r="Y1451" s="42"/>
      <c r="Z1451" s="72"/>
      <c r="AA1451" s="42"/>
      <c r="AB1451" s="44"/>
      <c r="AC1451" s="45"/>
      <c r="AD1451" s="45"/>
      <c r="AE1451" s="45"/>
      <c r="AF1451" s="45"/>
      <c r="AG1451" s="45"/>
      <c r="AH1451" s="45"/>
      <c r="AI1451" s="45"/>
      <c r="AJ1451" s="45"/>
      <c r="AK1451" s="45"/>
      <c r="AL1451" s="45"/>
      <c r="AM1451" s="45"/>
    </row>
    <row r="1452" spans="11:39" x14ac:dyDescent="0.2">
      <c r="K1452" s="26"/>
      <c r="L1452" s="48">
        <v>1451</v>
      </c>
      <c r="M1452" s="49">
        <f t="shared" si="217"/>
        <v>1.1693040293040293</v>
      </c>
      <c r="N1452" s="33">
        <f t="shared" si="218"/>
        <v>2733.2873880082698</v>
      </c>
      <c r="O1452" s="33">
        <f t="shared" si="219"/>
        <v>136.23158374892159</v>
      </c>
      <c r="P1452" s="34">
        <f>IF(INDEX($O$2:$O$4095,MATCH($B$8,$O$2:$O$4095,1)+ROWS(P$2:$P1452))&lt;=$B$9,INDEX($O$2:$O$4095,MATCH($B$8,$O$2:$O$4095,1)+ROWS(P$2:$P1452)),"")</f>
        <v>137.0461376928252</v>
      </c>
      <c r="Q1452" s="50">
        <f t="shared" si="216"/>
        <v>1469</v>
      </c>
      <c r="R1452" s="51">
        <f t="shared" ca="1" si="223"/>
        <v>212.13555253498868</v>
      </c>
      <c r="S1452" s="52">
        <f t="shared" ca="1" si="224"/>
        <v>2919</v>
      </c>
      <c r="T1452" s="39" t="str">
        <f t="shared" ca="1" si="220"/>
        <v>212,</v>
      </c>
      <c r="U1452" s="39" t="str">
        <f t="shared" ca="1" si="221"/>
        <v>212.1356,</v>
      </c>
      <c r="V1452" s="53" t="str">
        <f t="shared" ca="1" si="222"/>
        <v>21214,</v>
      </c>
      <c r="W1452" s="41"/>
      <c r="X1452" s="42"/>
      <c r="Y1452" s="42"/>
      <c r="Z1452" s="72"/>
      <c r="AA1452" s="42"/>
      <c r="AB1452" s="44"/>
      <c r="AC1452" s="45"/>
      <c r="AD1452" s="45"/>
      <c r="AE1452" s="45"/>
      <c r="AF1452" s="45"/>
      <c r="AG1452" s="45"/>
      <c r="AH1452" s="45"/>
      <c r="AI1452" s="45"/>
      <c r="AJ1452" s="45"/>
      <c r="AK1452" s="45"/>
      <c r="AL1452" s="45"/>
      <c r="AM1452" s="45"/>
    </row>
    <row r="1453" spans="11:39" x14ac:dyDescent="0.2">
      <c r="K1453" s="26"/>
      <c r="L1453" s="48">
        <v>1452</v>
      </c>
      <c r="M1453" s="49">
        <f t="shared" si="217"/>
        <v>1.1701098901098901</v>
      </c>
      <c r="N1453" s="33">
        <f t="shared" si="218"/>
        <v>2730.3719008264466</v>
      </c>
      <c r="O1453" s="33">
        <f t="shared" si="219"/>
        <v>136.27686986875443</v>
      </c>
      <c r="P1453" s="34">
        <f>IF(INDEX($O$2:$O$4095,MATCH($B$8,$O$2:$O$4095,1)+ROWS(P$2:$P1453))&lt;=$B$9,INDEX($O$2:$O$4095,MATCH($B$8,$O$2:$O$4095,1)+ROWS(P$2:$P1453)),"")</f>
        <v>137.09135515823425</v>
      </c>
      <c r="Q1453" s="50">
        <f t="shared" si="216"/>
        <v>1470</v>
      </c>
      <c r="R1453" s="51">
        <f t="shared" ca="1" si="223"/>
        <v>212.27791263188681</v>
      </c>
      <c r="S1453" s="52">
        <f t="shared" ca="1" si="224"/>
        <v>2921</v>
      </c>
      <c r="T1453" s="39" t="str">
        <f t="shared" ca="1" si="220"/>
        <v>212,</v>
      </c>
      <c r="U1453" s="39" t="str">
        <f t="shared" ca="1" si="221"/>
        <v>212.2779,</v>
      </c>
      <c r="V1453" s="53" t="str">
        <f t="shared" ca="1" si="222"/>
        <v>21228,</v>
      </c>
      <c r="W1453" s="41"/>
      <c r="X1453" s="42"/>
      <c r="Y1453" s="42"/>
      <c r="Z1453" s="72"/>
      <c r="AA1453" s="42"/>
      <c r="AB1453" s="44"/>
      <c r="AC1453" s="45"/>
      <c r="AD1453" s="45"/>
      <c r="AE1453" s="45"/>
      <c r="AF1453" s="45"/>
      <c r="AG1453" s="45"/>
      <c r="AH1453" s="45"/>
      <c r="AI1453" s="45"/>
      <c r="AJ1453" s="45"/>
      <c r="AK1453" s="45"/>
      <c r="AL1453" s="45"/>
      <c r="AM1453" s="45"/>
    </row>
    <row r="1454" spans="11:39" x14ac:dyDescent="0.2">
      <c r="K1454" s="26"/>
      <c r="L1454" s="48">
        <v>1453</v>
      </c>
      <c r="M1454" s="49">
        <f t="shared" si="217"/>
        <v>1.1709157509157508</v>
      </c>
      <c r="N1454" s="33">
        <f t="shared" si="218"/>
        <v>2727.4604267033724</v>
      </c>
      <c r="O1454" s="33">
        <f t="shared" si="219"/>
        <v>136.3221519519584</v>
      </c>
      <c r="P1454" s="34">
        <f>IF(INDEX($O$2:$O$4095,MATCH($B$8,$O$2:$O$4095,1)+ROWS(P$2:$P1454))&lt;=$B$9,INDEX($O$2:$O$4095,MATCH($B$8,$O$2:$O$4095,1)+ROWS(P$2:$P1454)),"")</f>
        <v>137.13656905679323</v>
      </c>
      <c r="Q1454" s="50">
        <f t="shared" si="216"/>
        <v>1471</v>
      </c>
      <c r="R1454" s="51">
        <f t="shared" ca="1" si="223"/>
        <v>212.42050152670618</v>
      </c>
      <c r="S1454" s="52">
        <f t="shared" ca="1" si="224"/>
        <v>2923</v>
      </c>
      <c r="T1454" s="39" t="str">
        <f t="shared" ca="1" si="220"/>
        <v>212,</v>
      </c>
      <c r="U1454" s="39" t="str">
        <f t="shared" ca="1" si="221"/>
        <v>212.4205,</v>
      </c>
      <c r="V1454" s="53" t="str">
        <f t="shared" ca="1" si="222"/>
        <v>21242,</v>
      </c>
      <c r="W1454" s="41"/>
      <c r="X1454" s="42"/>
      <c r="Y1454" s="42"/>
      <c r="Z1454" s="72"/>
      <c r="AA1454" s="42"/>
      <c r="AB1454" s="44"/>
      <c r="AC1454" s="45"/>
      <c r="AD1454" s="45"/>
      <c r="AE1454" s="45"/>
      <c r="AF1454" s="45"/>
      <c r="AG1454" s="45"/>
      <c r="AH1454" s="45"/>
      <c r="AI1454" s="45"/>
      <c r="AJ1454" s="45"/>
      <c r="AK1454" s="45"/>
      <c r="AL1454" s="45"/>
      <c r="AM1454" s="45"/>
    </row>
    <row r="1455" spans="11:39" x14ac:dyDescent="0.2">
      <c r="K1455" s="26"/>
      <c r="L1455" s="48">
        <v>1454</v>
      </c>
      <c r="M1455" s="49">
        <f t="shared" si="217"/>
        <v>1.1717216117216116</v>
      </c>
      <c r="N1455" s="33">
        <f t="shared" si="218"/>
        <v>2724.5529573590097</v>
      </c>
      <c r="O1455" s="33">
        <f t="shared" si="219"/>
        <v>136.36743002484133</v>
      </c>
      <c r="P1455" s="34">
        <f>IF(INDEX($O$2:$O$4095,MATCH($B$8,$O$2:$O$4095,1)+ROWS(P$2:$P1455))&lt;=$B$9,INDEX($O$2:$O$4095,MATCH($B$8,$O$2:$O$4095,1)+ROWS(P$2:$P1455)),"")</f>
        <v>137.18177941437324</v>
      </c>
      <c r="Q1455" s="50">
        <f t="shared" si="216"/>
        <v>1472</v>
      </c>
      <c r="R1455" s="51">
        <f t="shared" ca="1" si="223"/>
        <v>212.5633201795211</v>
      </c>
      <c r="S1455" s="52">
        <f t="shared" ca="1" si="224"/>
        <v>2925</v>
      </c>
      <c r="T1455" s="39" t="str">
        <f t="shared" ca="1" si="220"/>
        <v>213,</v>
      </c>
      <c r="U1455" s="39" t="str">
        <f t="shared" ca="1" si="221"/>
        <v>212.5633,</v>
      </c>
      <c r="V1455" s="53" t="str">
        <f t="shared" ca="1" si="222"/>
        <v>21256,</v>
      </c>
      <c r="W1455" s="41"/>
      <c r="X1455" s="42"/>
      <c r="Y1455" s="42"/>
      <c r="Z1455" s="72"/>
      <c r="AA1455" s="42"/>
      <c r="AB1455" s="44"/>
      <c r="AC1455" s="45"/>
      <c r="AD1455" s="45"/>
      <c r="AE1455" s="45"/>
      <c r="AF1455" s="45"/>
      <c r="AG1455" s="45"/>
      <c r="AH1455" s="45"/>
      <c r="AI1455" s="45"/>
      <c r="AJ1455" s="45"/>
      <c r="AK1455" s="45"/>
      <c r="AL1455" s="45"/>
      <c r="AM1455" s="45"/>
    </row>
    <row r="1456" spans="11:39" x14ac:dyDescent="0.2">
      <c r="K1456" s="26"/>
      <c r="L1456" s="48">
        <v>1455</v>
      </c>
      <c r="M1456" s="49">
        <f t="shared" si="217"/>
        <v>1.1725274725274726</v>
      </c>
      <c r="N1456" s="33">
        <f t="shared" si="218"/>
        <v>2721.6494845360821</v>
      </c>
      <c r="O1456" s="33">
        <f t="shared" si="219"/>
        <v>136.41270411368606</v>
      </c>
      <c r="P1456" s="34">
        <f>IF(INDEX($O$2:$O$4095,MATCH($B$8,$O$2:$O$4095,1)+ROWS(P$2:$P1456))&lt;=$B$9,INDEX($O$2:$O$4095,MATCH($B$8,$O$2:$O$4095,1)+ROWS(P$2:$P1456)),"")</f>
        <v>137.22698625682256</v>
      </c>
      <c r="Q1456" s="50">
        <f t="shared" si="216"/>
        <v>1473</v>
      </c>
      <c r="R1456" s="51">
        <f t="shared" ca="1" si="223"/>
        <v>212.70636955565254</v>
      </c>
      <c r="S1456" s="52">
        <f t="shared" ca="1" si="224"/>
        <v>2927</v>
      </c>
      <c r="T1456" s="39" t="str">
        <f t="shared" ca="1" si="220"/>
        <v>213,</v>
      </c>
      <c r="U1456" s="39" t="str">
        <f t="shared" ca="1" si="221"/>
        <v>212.7064,</v>
      </c>
      <c r="V1456" s="53" t="str">
        <f t="shared" ca="1" si="222"/>
        <v>21271,</v>
      </c>
      <c r="W1456" s="41"/>
      <c r="X1456" s="42"/>
      <c r="Y1456" s="42"/>
      <c r="Z1456" s="72"/>
      <c r="AA1456" s="42"/>
      <c r="AB1456" s="44"/>
      <c r="AC1456" s="45"/>
      <c r="AD1456" s="45"/>
      <c r="AE1456" s="45"/>
      <c r="AF1456" s="45"/>
      <c r="AG1456" s="45"/>
      <c r="AH1456" s="45"/>
      <c r="AI1456" s="45"/>
      <c r="AJ1456" s="45"/>
      <c r="AK1456" s="45"/>
      <c r="AL1456" s="45"/>
      <c r="AM1456" s="45"/>
    </row>
    <row r="1457" spans="11:39" x14ac:dyDescent="0.2">
      <c r="K1457" s="26"/>
      <c r="L1457" s="48">
        <v>1456</v>
      </c>
      <c r="M1457" s="49">
        <f t="shared" si="217"/>
        <v>1.1733333333333333</v>
      </c>
      <c r="N1457" s="33">
        <f t="shared" si="218"/>
        <v>2718.75</v>
      </c>
      <c r="O1457" s="33">
        <f t="shared" si="219"/>
        <v>136.45797424475006</v>
      </c>
      <c r="P1457" s="34">
        <f>IF(INDEX($O$2:$O$4095,MATCH($B$8,$O$2:$O$4095,1)+ROWS(P$2:$P1457))&lt;=$B$9,INDEX($O$2:$O$4095,MATCH($B$8,$O$2:$O$4095,1)+ROWS(P$2:$P1457)),"")</f>
        <v>137.27218960996595</v>
      </c>
      <c r="Q1457" s="50">
        <f t="shared" si="216"/>
        <v>1474</v>
      </c>
      <c r="R1457" s="51">
        <f t="shared" ca="1" si="223"/>
        <v>212.84965062570757</v>
      </c>
      <c r="S1457" s="52">
        <f t="shared" ca="1" si="224"/>
        <v>2929</v>
      </c>
      <c r="T1457" s="39" t="str">
        <f t="shared" ca="1" si="220"/>
        <v>213,</v>
      </c>
      <c r="U1457" s="39" t="str">
        <f t="shared" ca="1" si="221"/>
        <v>212.8497,</v>
      </c>
      <c r="V1457" s="53" t="str">
        <f t="shared" ca="1" si="222"/>
        <v>21285,</v>
      </c>
      <c r="W1457" s="41"/>
      <c r="X1457" s="42"/>
      <c r="Y1457" s="42"/>
      <c r="Z1457" s="72"/>
      <c r="AA1457" s="42"/>
      <c r="AB1457" s="44"/>
      <c r="AC1457" s="45"/>
      <c r="AD1457" s="45"/>
      <c r="AE1457" s="45"/>
      <c r="AF1457" s="45"/>
      <c r="AG1457" s="45"/>
      <c r="AH1457" s="45"/>
      <c r="AI1457" s="45"/>
      <c r="AJ1457" s="45"/>
      <c r="AK1457" s="45"/>
      <c r="AL1457" s="45"/>
      <c r="AM1457" s="45"/>
    </row>
    <row r="1458" spans="11:39" x14ac:dyDescent="0.2">
      <c r="K1458" s="26"/>
      <c r="L1458" s="48">
        <v>1457</v>
      </c>
      <c r="M1458" s="49">
        <f t="shared" si="217"/>
        <v>1.1741391941391941</v>
      </c>
      <c r="N1458" s="33">
        <f t="shared" si="218"/>
        <v>2715.8544955387783</v>
      </c>
      <c r="O1458" s="33">
        <f t="shared" si="219"/>
        <v>136.50324044426623</v>
      </c>
      <c r="P1458" s="34">
        <f>IF(INDEX($O$2:$O$4095,MATCH($B$8,$O$2:$O$4095,1)+ROWS(P$2:$P1458))&lt;=$B$9,INDEX($O$2:$O$4095,MATCH($B$8,$O$2:$O$4095,1)+ROWS(P$2:$P1458)),"")</f>
        <v>137.31738949960538</v>
      </c>
      <c r="Q1458" s="50">
        <f t="shared" si="216"/>
        <v>1475</v>
      </c>
      <c r="R1458" s="51">
        <f t="shared" ca="1" si="223"/>
        <v>212.99316436561867</v>
      </c>
      <c r="S1458" s="52">
        <f t="shared" ca="1" si="224"/>
        <v>2931</v>
      </c>
      <c r="T1458" s="39" t="str">
        <f t="shared" ca="1" si="220"/>
        <v>213,</v>
      </c>
      <c r="U1458" s="39" t="str">
        <f t="shared" ca="1" si="221"/>
        <v>212.9932,</v>
      </c>
      <c r="V1458" s="53" t="str">
        <f t="shared" ca="1" si="222"/>
        <v>21299,</v>
      </c>
      <c r="W1458" s="41"/>
      <c r="X1458" s="42"/>
      <c r="Y1458" s="42"/>
      <c r="Z1458" s="72"/>
      <c r="AA1458" s="42"/>
      <c r="AB1458" s="44"/>
      <c r="AC1458" s="45"/>
      <c r="AD1458" s="45"/>
      <c r="AE1458" s="45"/>
      <c r="AF1458" s="45"/>
      <c r="AG1458" s="45"/>
      <c r="AH1458" s="45"/>
      <c r="AI1458" s="45"/>
      <c r="AJ1458" s="45"/>
      <c r="AK1458" s="45"/>
      <c r="AL1458" s="45"/>
      <c r="AM1458" s="45"/>
    </row>
    <row r="1459" spans="11:39" x14ac:dyDescent="0.2">
      <c r="K1459" s="26"/>
      <c r="L1459" s="48">
        <v>1458</v>
      </c>
      <c r="M1459" s="49">
        <f t="shared" si="217"/>
        <v>1.1749450549450549</v>
      </c>
      <c r="N1459" s="33">
        <f t="shared" si="218"/>
        <v>2712.962962962963</v>
      </c>
      <c r="O1459" s="33">
        <f t="shared" si="219"/>
        <v>136.54850273844227</v>
      </c>
      <c r="P1459" s="34">
        <f>IF(INDEX($O$2:$O$4095,MATCH($B$8,$O$2:$O$4095,1)+ROWS(P$2:$P1459))&lt;=$B$9,INDEX($O$2:$O$4095,MATCH($B$8,$O$2:$O$4095,1)+ROWS(P$2:$P1459)),"")</f>
        <v>137.3625859515198</v>
      </c>
      <c r="Q1459" s="50">
        <f t="shared" si="216"/>
        <v>1476</v>
      </c>
      <c r="R1459" s="51">
        <f t="shared" ca="1" si="223"/>
        <v>213.13691175668367</v>
      </c>
      <c r="S1459" s="52">
        <f t="shared" ca="1" si="224"/>
        <v>2933</v>
      </c>
      <c r="T1459" s="39" t="str">
        <f t="shared" ca="1" si="220"/>
        <v>213,</v>
      </c>
      <c r="U1459" s="39" t="str">
        <f t="shared" ca="1" si="221"/>
        <v>213.1369,</v>
      </c>
      <c r="V1459" s="53" t="str">
        <f t="shared" ca="1" si="222"/>
        <v>21314,</v>
      </c>
      <c r="W1459" s="41"/>
      <c r="X1459" s="42"/>
      <c r="Y1459" s="42"/>
      <c r="Z1459" s="72"/>
      <c r="AA1459" s="42"/>
      <c r="AB1459" s="44"/>
      <c r="AC1459" s="45"/>
      <c r="AD1459" s="45"/>
      <c r="AE1459" s="45"/>
      <c r="AF1459" s="45"/>
      <c r="AG1459" s="45"/>
      <c r="AH1459" s="45"/>
      <c r="AI1459" s="45"/>
      <c r="AJ1459" s="45"/>
      <c r="AK1459" s="45"/>
      <c r="AL1459" s="45"/>
      <c r="AM1459" s="45"/>
    </row>
    <row r="1460" spans="11:39" x14ac:dyDescent="0.2">
      <c r="K1460" s="26"/>
      <c r="L1460" s="48">
        <v>1459</v>
      </c>
      <c r="M1460" s="49">
        <f t="shared" si="217"/>
        <v>1.1757509157509156</v>
      </c>
      <c r="N1460" s="33">
        <f t="shared" si="218"/>
        <v>2710.0753941055518</v>
      </c>
      <c r="O1460" s="33">
        <f t="shared" si="219"/>
        <v>136.59376115346129</v>
      </c>
      <c r="P1460" s="34">
        <f>IF(INDEX($O$2:$O$4095,MATCH($B$8,$O$2:$O$4095,1)+ROWS(P$2:$P1460))&lt;=$B$9,INDEX($O$2:$O$4095,MATCH($B$8,$O$2:$O$4095,1)+ROWS(P$2:$P1460)),"")</f>
        <v>137.40777899146542</v>
      </c>
      <c r="Q1460" s="50">
        <f t="shared" si="216"/>
        <v>1477</v>
      </c>
      <c r="R1460" s="51">
        <f t="shared" ca="1" si="223"/>
        <v>213.28089378560526</v>
      </c>
      <c r="S1460" s="52">
        <f t="shared" ca="1" si="224"/>
        <v>2935</v>
      </c>
      <c r="T1460" s="39" t="str">
        <f t="shared" ca="1" si="220"/>
        <v>213,</v>
      </c>
      <c r="U1460" s="39" t="str">
        <f t="shared" ca="1" si="221"/>
        <v>213.2809,</v>
      </c>
      <c r="V1460" s="53" t="str">
        <f t="shared" ca="1" si="222"/>
        <v>21328,</v>
      </c>
      <c r="W1460" s="41"/>
      <c r="X1460" s="42"/>
      <c r="Y1460" s="42"/>
      <c r="Z1460" s="72"/>
      <c r="AA1460" s="42"/>
      <c r="AB1460" s="44"/>
      <c r="AC1460" s="45"/>
      <c r="AD1460" s="45"/>
      <c r="AE1460" s="45"/>
      <c r="AF1460" s="45"/>
      <c r="AG1460" s="45"/>
      <c r="AH1460" s="45"/>
      <c r="AI1460" s="45"/>
      <c r="AJ1460" s="45"/>
      <c r="AK1460" s="45"/>
      <c r="AL1460" s="45"/>
      <c r="AM1460" s="45"/>
    </row>
    <row r="1461" spans="11:39" x14ac:dyDescent="0.2">
      <c r="K1461" s="26"/>
      <c r="L1461" s="48">
        <v>1460</v>
      </c>
      <c r="M1461" s="49">
        <f t="shared" si="217"/>
        <v>1.1765567765567766</v>
      </c>
      <c r="N1461" s="33">
        <f t="shared" si="218"/>
        <v>2707.1917808219173</v>
      </c>
      <c r="O1461" s="33">
        <f t="shared" si="219"/>
        <v>136.63901571548172</v>
      </c>
      <c r="P1461" s="34">
        <f>IF(INDEX($O$2:$O$4095,MATCH($B$8,$O$2:$O$4095,1)+ROWS(P$2:$P1461))&lt;=$B$9,INDEX($O$2:$O$4095,MATCH($B$8,$O$2:$O$4095,1)+ROWS(P$2:$P1461)),"")</f>
        <v>137.45296864517576</v>
      </c>
      <c r="Q1461" s="50">
        <f t="shared" si="216"/>
        <v>1478</v>
      </c>
      <c r="R1461" s="51">
        <f t="shared" ca="1" si="223"/>
        <v>213.42511144453232</v>
      </c>
      <c r="S1461" s="52">
        <f t="shared" ca="1" si="224"/>
        <v>2937</v>
      </c>
      <c r="T1461" s="39" t="str">
        <f t="shared" ca="1" si="220"/>
        <v>213,</v>
      </c>
      <c r="U1461" s="39" t="str">
        <f t="shared" ca="1" si="221"/>
        <v>213.4251,</v>
      </c>
      <c r="V1461" s="53" t="str">
        <f t="shared" ca="1" si="222"/>
        <v>21343,</v>
      </c>
      <c r="W1461" s="41"/>
      <c r="X1461" s="42"/>
      <c r="Y1461" s="42"/>
      <c r="Z1461" s="72"/>
      <c r="AA1461" s="42"/>
      <c r="AB1461" s="44"/>
      <c r="AC1461" s="45"/>
      <c r="AD1461" s="45"/>
      <c r="AE1461" s="45"/>
      <c r="AF1461" s="45"/>
      <c r="AG1461" s="45"/>
      <c r="AH1461" s="45"/>
      <c r="AI1461" s="45"/>
      <c r="AJ1461" s="45"/>
      <c r="AK1461" s="45"/>
      <c r="AL1461" s="45"/>
      <c r="AM1461" s="45"/>
    </row>
    <row r="1462" spans="11:39" x14ac:dyDescent="0.2">
      <c r="K1462" s="26"/>
      <c r="L1462" s="48">
        <v>1461</v>
      </c>
      <c r="M1462" s="49">
        <f t="shared" si="217"/>
        <v>1.1773626373626374</v>
      </c>
      <c r="N1462" s="33">
        <f t="shared" si="218"/>
        <v>2704.3121149897329</v>
      </c>
      <c r="O1462" s="33">
        <f t="shared" si="219"/>
        <v>136.68426645063767</v>
      </c>
      <c r="P1462" s="34">
        <f>IF(INDEX($O$2:$O$4095,MATCH($B$8,$O$2:$O$4095,1)+ROWS(P$2:$P1462))&lt;=$B$9,INDEX($O$2:$O$4095,MATCH($B$8,$O$2:$O$4095,1)+ROWS(P$2:$P1462)),"")</f>
        <v>137.49815493836161</v>
      </c>
      <c r="Q1462" s="50">
        <f t="shared" si="216"/>
        <v>1479</v>
      </c>
      <c r="R1462" s="51">
        <f t="shared" ca="1" si="223"/>
        <v>213.56956573110062</v>
      </c>
      <c r="S1462" s="52">
        <f t="shared" ca="1" si="224"/>
        <v>2939</v>
      </c>
      <c r="T1462" s="39" t="str">
        <f t="shared" ca="1" si="220"/>
        <v>214,</v>
      </c>
      <c r="U1462" s="39" t="str">
        <f t="shared" ca="1" si="221"/>
        <v>213.5696,</v>
      </c>
      <c r="V1462" s="53" t="str">
        <f t="shared" ca="1" si="222"/>
        <v>21357,</v>
      </c>
      <c r="W1462" s="41"/>
      <c r="X1462" s="42"/>
      <c r="Y1462" s="42"/>
      <c r="Z1462" s="72"/>
      <c r="AA1462" s="42"/>
      <c r="AB1462" s="44"/>
      <c r="AC1462" s="45"/>
      <c r="AD1462" s="45"/>
      <c r="AE1462" s="45"/>
      <c r="AF1462" s="45"/>
      <c r="AG1462" s="45"/>
      <c r="AH1462" s="45"/>
      <c r="AI1462" s="45"/>
      <c r="AJ1462" s="45"/>
      <c r="AK1462" s="45"/>
      <c r="AL1462" s="45"/>
      <c r="AM1462" s="45"/>
    </row>
    <row r="1463" spans="11:39" x14ac:dyDescent="0.2">
      <c r="K1463" s="26"/>
      <c r="L1463" s="48">
        <v>1462</v>
      </c>
      <c r="M1463" s="49">
        <f t="shared" si="217"/>
        <v>1.1781684981684981</v>
      </c>
      <c r="N1463" s="33">
        <f t="shared" si="218"/>
        <v>2701.4363885088915</v>
      </c>
      <c r="O1463" s="33">
        <f t="shared" si="219"/>
        <v>136.72951338503844</v>
      </c>
      <c r="P1463" s="34">
        <f>IF(INDEX($O$2:$O$4095,MATCH($B$8,$O$2:$O$4095,1)+ROWS(P$2:$P1463))&lt;=$B$9,INDEX($O$2:$O$4095,MATCH($B$8,$O$2:$O$4095,1)+ROWS(P$2:$P1463)),"")</f>
        <v>137.54333789671119</v>
      </c>
      <c r="Q1463" s="50">
        <f t="shared" si="216"/>
        <v>1480</v>
      </c>
      <c r="R1463" s="51">
        <f t="shared" ca="1" si="223"/>
        <v>213.71425764847356</v>
      </c>
      <c r="S1463" s="52">
        <f t="shared" ca="1" si="224"/>
        <v>2941</v>
      </c>
      <c r="T1463" s="39" t="str">
        <f t="shared" ca="1" si="220"/>
        <v>214,</v>
      </c>
      <c r="U1463" s="39" t="str">
        <f t="shared" ca="1" si="221"/>
        <v>213.7143,</v>
      </c>
      <c r="V1463" s="53" t="str">
        <f t="shared" ca="1" si="222"/>
        <v>21371,</v>
      </c>
      <c r="W1463" s="41"/>
      <c r="X1463" s="42"/>
      <c r="Y1463" s="42"/>
      <c r="Z1463" s="72"/>
      <c r="AA1463" s="42"/>
      <c r="AB1463" s="44"/>
      <c r="AC1463" s="45"/>
      <c r="AD1463" s="45"/>
      <c r="AE1463" s="45"/>
      <c r="AF1463" s="45"/>
      <c r="AG1463" s="45"/>
      <c r="AH1463" s="45"/>
      <c r="AI1463" s="45"/>
      <c r="AJ1463" s="45"/>
      <c r="AK1463" s="45"/>
      <c r="AL1463" s="45"/>
      <c r="AM1463" s="45"/>
    </row>
    <row r="1464" spans="11:39" x14ac:dyDescent="0.2">
      <c r="K1464" s="26"/>
      <c r="L1464" s="48">
        <v>1463</v>
      </c>
      <c r="M1464" s="49">
        <f t="shared" si="217"/>
        <v>1.1789743589743589</v>
      </c>
      <c r="N1464" s="33">
        <f t="shared" si="218"/>
        <v>2698.5645933014357</v>
      </c>
      <c r="O1464" s="33">
        <f t="shared" si="219"/>
        <v>136.77475654476939</v>
      </c>
      <c r="P1464" s="34">
        <f>IF(INDEX($O$2:$O$4095,MATCH($B$8,$O$2:$O$4095,1)+ROWS(P$2:$P1464))&lt;=$B$9,INDEX($O$2:$O$4095,MATCH($B$8,$O$2:$O$4095,1)+ROWS(P$2:$P1464)),"")</f>
        <v>137.58851754589062</v>
      </c>
      <c r="Q1464" s="50">
        <f t="shared" si="216"/>
        <v>1481</v>
      </c>
      <c r="R1464" s="51">
        <f t="shared" ca="1" si="223"/>
        <v>213.85918820538404</v>
      </c>
      <c r="S1464" s="52">
        <f t="shared" ca="1" si="224"/>
        <v>2943</v>
      </c>
      <c r="T1464" s="39" t="str">
        <f t="shared" ca="1" si="220"/>
        <v>214,</v>
      </c>
      <c r="U1464" s="39" t="str">
        <f t="shared" ca="1" si="221"/>
        <v>213.8592,</v>
      </c>
      <c r="V1464" s="53" t="str">
        <f t="shared" ca="1" si="222"/>
        <v>21386,</v>
      </c>
      <c r="W1464" s="41"/>
      <c r="X1464" s="42"/>
      <c r="Y1464" s="42"/>
      <c r="Z1464" s="72"/>
      <c r="AA1464" s="42"/>
      <c r="AB1464" s="44"/>
      <c r="AC1464" s="45"/>
      <c r="AD1464" s="45"/>
      <c r="AE1464" s="45"/>
      <c r="AF1464" s="45"/>
      <c r="AG1464" s="45"/>
      <c r="AH1464" s="45"/>
      <c r="AI1464" s="45"/>
      <c r="AJ1464" s="45"/>
      <c r="AK1464" s="45"/>
      <c r="AL1464" s="45"/>
      <c r="AM1464" s="45"/>
    </row>
    <row r="1465" spans="11:39" x14ac:dyDescent="0.2">
      <c r="K1465" s="26"/>
      <c r="L1465" s="48">
        <v>1464</v>
      </c>
      <c r="M1465" s="49">
        <f t="shared" si="217"/>
        <v>1.1797802197802196</v>
      </c>
      <c r="N1465" s="33">
        <f t="shared" si="218"/>
        <v>2695.6967213114754</v>
      </c>
      <c r="O1465" s="33">
        <f t="shared" si="219"/>
        <v>136.8199959558915</v>
      </c>
      <c r="P1465" s="34">
        <f>IF(INDEX($O$2:$O$4095,MATCH($B$8,$O$2:$O$4095,1)+ROWS(P$2:$P1465))&lt;=$B$9,INDEX($O$2:$O$4095,MATCH($B$8,$O$2:$O$4095,1)+ROWS(P$2:$P1465)),"")</f>
        <v>137.6336939115435</v>
      </c>
      <c r="Q1465" s="50">
        <f t="shared" si="216"/>
        <v>1482</v>
      </c>
      <c r="R1465" s="51">
        <f t="shared" ca="1" si="223"/>
        <v>214.00435841617701</v>
      </c>
      <c r="S1465" s="52">
        <f t="shared" ca="1" si="224"/>
        <v>2945</v>
      </c>
      <c r="T1465" s="39" t="str">
        <f t="shared" ca="1" si="220"/>
        <v>214,</v>
      </c>
      <c r="U1465" s="39" t="str">
        <f t="shared" ca="1" si="221"/>
        <v>214.0044,</v>
      </c>
      <c r="V1465" s="53" t="str">
        <f t="shared" ca="1" si="222"/>
        <v>21400,</v>
      </c>
      <c r="W1465" s="41"/>
      <c r="X1465" s="42"/>
      <c r="Y1465" s="42"/>
      <c r="Z1465" s="72"/>
      <c r="AA1465" s="42"/>
      <c r="AB1465" s="44"/>
      <c r="AC1465" s="45"/>
      <c r="AD1465" s="45"/>
      <c r="AE1465" s="45"/>
      <c r="AF1465" s="45"/>
      <c r="AG1465" s="45"/>
      <c r="AH1465" s="45"/>
      <c r="AI1465" s="45"/>
      <c r="AJ1465" s="45"/>
      <c r="AK1465" s="45"/>
      <c r="AL1465" s="45"/>
      <c r="AM1465" s="45"/>
    </row>
    <row r="1466" spans="11:39" x14ac:dyDescent="0.2">
      <c r="K1466" s="26"/>
      <c r="L1466" s="48">
        <v>1465</v>
      </c>
      <c r="M1466" s="49">
        <f t="shared" si="217"/>
        <v>1.1805860805860806</v>
      </c>
      <c r="N1466" s="33">
        <f t="shared" si="218"/>
        <v>2692.832764505119</v>
      </c>
      <c r="O1466" s="33">
        <f t="shared" si="219"/>
        <v>136.86523164444168</v>
      </c>
      <c r="P1466" s="34">
        <f>IF(INDEX($O$2:$O$4095,MATCH($B$8,$O$2:$O$4095,1)+ROWS(P$2:$P1466))&lt;=$B$9,INDEX($O$2:$O$4095,MATCH($B$8,$O$2:$O$4095,1)+ROWS(P$2:$P1466)),"")</f>
        <v>137.67886701929132</v>
      </c>
      <c r="Q1466" s="50">
        <f t="shared" si="216"/>
        <v>1483</v>
      </c>
      <c r="R1466" s="51">
        <f t="shared" ca="1" si="223"/>
        <v>214.14976930085089</v>
      </c>
      <c r="S1466" s="52">
        <f t="shared" ca="1" si="224"/>
        <v>2947</v>
      </c>
      <c r="T1466" s="39" t="str">
        <f t="shared" ca="1" si="220"/>
        <v>214,</v>
      </c>
      <c r="U1466" s="39" t="str">
        <f t="shared" ca="1" si="221"/>
        <v>214.1498,</v>
      </c>
      <c r="V1466" s="53" t="str">
        <f t="shared" ca="1" si="222"/>
        <v>21415,</v>
      </c>
      <c r="W1466" s="41"/>
      <c r="X1466" s="42"/>
      <c r="Y1466" s="42"/>
      <c r="Z1466" s="72"/>
      <c r="AA1466" s="42"/>
      <c r="AB1466" s="44"/>
      <c r="AC1466" s="45"/>
      <c r="AD1466" s="45"/>
      <c r="AE1466" s="45"/>
      <c r="AF1466" s="45"/>
      <c r="AG1466" s="45"/>
      <c r="AH1466" s="45"/>
      <c r="AI1466" s="45"/>
      <c r="AJ1466" s="45"/>
      <c r="AK1466" s="45"/>
      <c r="AL1466" s="45"/>
      <c r="AM1466" s="45"/>
    </row>
    <row r="1467" spans="11:39" x14ac:dyDescent="0.2">
      <c r="K1467" s="26"/>
      <c r="L1467" s="48">
        <v>1466</v>
      </c>
      <c r="M1467" s="49">
        <f t="shared" si="217"/>
        <v>1.1813919413919414</v>
      </c>
      <c r="N1467" s="33">
        <f t="shared" si="218"/>
        <v>2689.972714870396</v>
      </c>
      <c r="O1467" s="33">
        <f t="shared" si="219"/>
        <v>136.91046363643301</v>
      </c>
      <c r="P1467" s="34">
        <f>IF(INDEX($O$2:$O$4095,MATCH($B$8,$O$2:$O$4095,1)+ROWS(P$2:$P1467))&lt;=$B$9,INDEX($O$2:$O$4095,MATCH($B$8,$O$2:$O$4095,1)+ROWS(P$2:$P1467)),"")</f>
        <v>137.72403689473333</v>
      </c>
      <c r="Q1467" s="50">
        <f t="shared" si="216"/>
        <v>1484</v>
      </c>
      <c r="R1467" s="51">
        <f t="shared" ca="1" si="223"/>
        <v>214.29542188510135</v>
      </c>
      <c r="S1467" s="52">
        <f t="shared" ca="1" si="224"/>
        <v>2949</v>
      </c>
      <c r="T1467" s="39" t="str">
        <f t="shared" ca="1" si="220"/>
        <v>214,</v>
      </c>
      <c r="U1467" s="39" t="str">
        <f t="shared" ca="1" si="221"/>
        <v>214.2954,</v>
      </c>
      <c r="V1467" s="53" t="str">
        <f t="shared" ca="1" si="222"/>
        <v>21430,</v>
      </c>
      <c r="W1467" s="41"/>
      <c r="X1467" s="42"/>
      <c r="Y1467" s="42"/>
      <c r="Z1467" s="72"/>
      <c r="AA1467" s="42"/>
      <c r="AB1467" s="44"/>
      <c r="AC1467" s="45"/>
      <c r="AD1467" s="45"/>
      <c r="AE1467" s="45"/>
      <c r="AF1467" s="45"/>
      <c r="AG1467" s="45"/>
      <c r="AH1467" s="45"/>
      <c r="AI1467" s="45"/>
      <c r="AJ1467" s="45"/>
      <c r="AK1467" s="45"/>
      <c r="AL1467" s="45"/>
      <c r="AM1467" s="45"/>
    </row>
    <row r="1468" spans="11:39" x14ac:dyDescent="0.2">
      <c r="K1468" s="26"/>
      <c r="L1468" s="48">
        <v>1467</v>
      </c>
      <c r="M1468" s="49">
        <f t="shared" si="217"/>
        <v>1.1821978021978021</v>
      </c>
      <c r="N1468" s="33">
        <f t="shared" si="218"/>
        <v>2687.1165644171779</v>
      </c>
      <c r="O1468" s="33">
        <f t="shared" si="219"/>
        <v>136.95569195785441</v>
      </c>
      <c r="P1468" s="34">
        <f>IF(INDEX($O$2:$O$4095,MATCH($B$8,$O$2:$O$4095,1)+ROWS(P$2:$P1468))&lt;=$B$9,INDEX($O$2:$O$4095,MATCH($B$8,$O$2:$O$4095,1)+ROWS(P$2:$P1468)),"")</f>
        <v>137.76920356344698</v>
      </c>
      <c r="Q1468" s="50">
        <f t="shared" si="216"/>
        <v>1485</v>
      </c>
      <c r="R1468" s="51">
        <f t="shared" ca="1" si="223"/>
        <v>214.44131720036393</v>
      </c>
      <c r="S1468" s="52">
        <f t="shared" ca="1" si="224"/>
        <v>2951</v>
      </c>
      <c r="T1468" s="39" t="str">
        <f t="shared" ca="1" si="220"/>
        <v>214,</v>
      </c>
      <c r="U1468" s="39" t="str">
        <f t="shared" ca="1" si="221"/>
        <v>214.4413,</v>
      </c>
      <c r="V1468" s="53" t="str">
        <f t="shared" ca="1" si="222"/>
        <v>21444,</v>
      </c>
      <c r="W1468" s="41"/>
      <c r="X1468" s="42"/>
      <c r="Y1468" s="42"/>
      <c r="Z1468" s="72"/>
      <c r="AA1468" s="42"/>
      <c r="AB1468" s="44"/>
      <c r="AC1468" s="45"/>
      <c r="AD1468" s="45"/>
      <c r="AE1468" s="45"/>
      <c r="AF1468" s="45"/>
      <c r="AG1468" s="45"/>
      <c r="AH1468" s="45"/>
      <c r="AI1468" s="45"/>
      <c r="AJ1468" s="45"/>
      <c r="AK1468" s="45"/>
      <c r="AL1468" s="45"/>
      <c r="AM1468" s="45"/>
    </row>
    <row r="1469" spans="11:39" x14ac:dyDescent="0.2">
      <c r="K1469" s="26"/>
      <c r="L1469" s="48">
        <v>1468</v>
      </c>
      <c r="M1469" s="49">
        <f t="shared" si="217"/>
        <v>1.1830036630036629</v>
      </c>
      <c r="N1469" s="33">
        <f t="shared" si="218"/>
        <v>2684.264305177112</v>
      </c>
      <c r="O1469" s="33">
        <f t="shared" si="219"/>
        <v>137.00091663467128</v>
      </c>
      <c r="P1469" s="34">
        <f>IF(INDEX($O$2:$O$4095,MATCH($B$8,$O$2:$O$4095,1)+ROWS(P$2:$P1469))&lt;=$B$9,INDEX($O$2:$O$4095,MATCH($B$8,$O$2:$O$4095,1)+ROWS(P$2:$P1469)),"")</f>
        <v>137.81436705098781</v>
      </c>
      <c r="Q1469" s="50">
        <f t="shared" si="216"/>
        <v>1486</v>
      </c>
      <c r="R1469" s="51">
        <f t="shared" ca="1" si="223"/>
        <v>214.58745628385748</v>
      </c>
      <c r="S1469" s="52">
        <f t="shared" ca="1" si="224"/>
        <v>2953</v>
      </c>
      <c r="T1469" s="39" t="str">
        <f t="shared" ca="1" si="220"/>
        <v>215,</v>
      </c>
      <c r="U1469" s="39" t="str">
        <f t="shared" ca="1" si="221"/>
        <v>214.5875,</v>
      </c>
      <c r="V1469" s="53" t="str">
        <f t="shared" ca="1" si="222"/>
        <v>21459,</v>
      </c>
      <c r="W1469" s="41"/>
      <c r="X1469" s="42"/>
      <c r="Y1469" s="42"/>
      <c r="Z1469" s="72"/>
      <c r="AA1469" s="42"/>
      <c r="AB1469" s="44"/>
      <c r="AC1469" s="45"/>
      <c r="AD1469" s="45"/>
      <c r="AE1469" s="45"/>
      <c r="AF1469" s="45"/>
      <c r="AG1469" s="45"/>
      <c r="AH1469" s="45"/>
      <c r="AI1469" s="45"/>
      <c r="AJ1469" s="45"/>
      <c r="AK1469" s="45"/>
      <c r="AL1469" s="45"/>
      <c r="AM1469" s="45"/>
    </row>
    <row r="1470" spans="11:39" x14ac:dyDescent="0.2">
      <c r="K1470" s="26"/>
      <c r="L1470" s="48">
        <v>1469</v>
      </c>
      <c r="M1470" s="49">
        <f t="shared" si="217"/>
        <v>1.1838095238095239</v>
      </c>
      <c r="N1470" s="33">
        <f t="shared" si="218"/>
        <v>2681.4159292035392</v>
      </c>
      <c r="O1470" s="33">
        <f t="shared" si="219"/>
        <v>137.0461376928252</v>
      </c>
      <c r="P1470" s="34">
        <f>IF(INDEX($O$2:$O$4095,MATCH($B$8,$O$2:$O$4095,1)+ROWS(P$2:$P1470))&lt;=$B$9,INDEX($O$2:$O$4095,MATCH($B$8,$O$2:$O$4095,1)+ROWS(P$2:$P1470)),"")</f>
        <v>137.85952738288944</v>
      </c>
      <c r="Q1470" s="50">
        <f t="shared" si="216"/>
        <v>1487</v>
      </c>
      <c r="R1470" s="51">
        <f t="shared" ca="1" si="223"/>
        <v>214.73384017862867</v>
      </c>
      <c r="S1470" s="52">
        <f t="shared" ca="1" si="224"/>
        <v>2955</v>
      </c>
      <c r="T1470" s="39" t="str">
        <f t="shared" ca="1" si="220"/>
        <v>215,</v>
      </c>
      <c r="U1470" s="39" t="str">
        <f t="shared" ca="1" si="221"/>
        <v>214.7338,</v>
      </c>
      <c r="V1470" s="53" t="str">
        <f t="shared" ca="1" si="222"/>
        <v>21473,</v>
      </c>
      <c r="W1470" s="41"/>
      <c r="X1470" s="42"/>
      <c r="Y1470" s="42"/>
      <c r="Z1470" s="72"/>
      <c r="AA1470" s="42"/>
      <c r="AB1470" s="44"/>
      <c r="AC1470" s="45"/>
      <c r="AD1470" s="45"/>
      <c r="AE1470" s="45"/>
      <c r="AF1470" s="45"/>
      <c r="AG1470" s="45"/>
      <c r="AH1470" s="45"/>
      <c r="AI1470" s="45"/>
      <c r="AJ1470" s="45"/>
      <c r="AK1470" s="45"/>
      <c r="AL1470" s="45"/>
      <c r="AM1470" s="45"/>
    </row>
    <row r="1471" spans="11:39" x14ac:dyDescent="0.2">
      <c r="K1471" s="26"/>
      <c r="L1471" s="48">
        <v>1470</v>
      </c>
      <c r="M1471" s="49">
        <f t="shared" si="217"/>
        <v>1.1846153846153846</v>
      </c>
      <c r="N1471" s="33">
        <f t="shared" si="218"/>
        <v>2678.5714285714284</v>
      </c>
      <c r="O1471" s="33">
        <f t="shared" si="219"/>
        <v>137.09135515823425</v>
      </c>
      <c r="P1471" s="34">
        <f>IF(INDEX($O$2:$O$4095,MATCH($B$8,$O$2:$O$4095,1)+ROWS(P$2:$P1471))&lt;=$B$9,INDEX($O$2:$O$4095,MATCH($B$8,$O$2:$O$4095,1)+ROWS(P$2:$P1471)),"")</f>
        <v>137.90468458466393</v>
      </c>
      <c r="Q1471" s="50">
        <f t="shared" si="216"/>
        <v>1488</v>
      </c>
      <c r="R1471" s="51">
        <f t="shared" ca="1" si="223"/>
        <v>214.88046993359615</v>
      </c>
      <c r="S1471" s="52">
        <f t="shared" ca="1" si="224"/>
        <v>2957</v>
      </c>
      <c r="T1471" s="39" t="str">
        <f t="shared" ca="1" si="220"/>
        <v>215,</v>
      </c>
      <c r="U1471" s="39" t="str">
        <f t="shared" ca="1" si="221"/>
        <v>214.8805,</v>
      </c>
      <c r="V1471" s="53" t="str">
        <f t="shared" ca="1" si="222"/>
        <v>21488,</v>
      </c>
      <c r="W1471" s="41"/>
      <c r="X1471" s="42"/>
      <c r="Y1471" s="42"/>
      <c r="Z1471" s="72"/>
      <c r="AA1471" s="42"/>
      <c r="AB1471" s="44"/>
      <c r="AC1471" s="45"/>
      <c r="AD1471" s="45"/>
      <c r="AE1471" s="45"/>
      <c r="AF1471" s="45"/>
      <c r="AG1471" s="45"/>
      <c r="AH1471" s="45"/>
      <c r="AI1471" s="45"/>
      <c r="AJ1471" s="45"/>
      <c r="AK1471" s="45"/>
      <c r="AL1471" s="45"/>
      <c r="AM1471" s="45"/>
    </row>
    <row r="1472" spans="11:39" x14ac:dyDescent="0.2">
      <c r="K1472" s="26"/>
      <c r="L1472" s="48">
        <v>1471</v>
      </c>
      <c r="M1472" s="49">
        <f t="shared" si="217"/>
        <v>1.1854212454212454</v>
      </c>
      <c r="N1472" s="33">
        <f t="shared" si="218"/>
        <v>2675.7307953772938</v>
      </c>
      <c r="O1472" s="33">
        <f t="shared" si="219"/>
        <v>137.13656905679323</v>
      </c>
      <c r="P1472" s="34">
        <f>IF(INDEX($O$2:$O$4095,MATCH($B$8,$O$2:$O$4095,1)+ROWS(P$2:$P1472))&lt;=$B$9,INDEX($O$2:$O$4095,MATCH($B$8,$O$2:$O$4095,1)+ROWS(P$2:$P1472)),"")</f>
        <v>137.94983868180174</v>
      </c>
      <c r="Q1472" s="50">
        <f t="shared" si="216"/>
        <v>1489</v>
      </c>
      <c r="R1472" s="51">
        <f t="shared" ca="1" si="223"/>
        <v>215.02734660359522</v>
      </c>
      <c r="S1472" s="52">
        <f t="shared" ca="1" si="224"/>
        <v>2959</v>
      </c>
      <c r="T1472" s="39" t="str">
        <f t="shared" ca="1" si="220"/>
        <v>215,</v>
      </c>
      <c r="U1472" s="39" t="str">
        <f t="shared" ca="1" si="221"/>
        <v>215.0273,</v>
      </c>
      <c r="V1472" s="53" t="str">
        <f t="shared" ca="1" si="222"/>
        <v>21503,</v>
      </c>
      <c r="W1472" s="41"/>
      <c r="X1472" s="42"/>
      <c r="Y1472" s="42"/>
      <c r="Z1472" s="72"/>
      <c r="AA1472" s="42"/>
      <c r="AB1472" s="44"/>
      <c r="AC1472" s="45"/>
      <c r="AD1472" s="45"/>
      <c r="AE1472" s="45"/>
      <c r="AF1472" s="45"/>
      <c r="AG1472" s="45"/>
      <c r="AH1472" s="45"/>
      <c r="AI1472" s="45"/>
      <c r="AJ1472" s="45"/>
      <c r="AK1472" s="45"/>
      <c r="AL1472" s="45"/>
      <c r="AM1472" s="45"/>
    </row>
    <row r="1473" spans="11:39" x14ac:dyDescent="0.2">
      <c r="K1473" s="26"/>
      <c r="L1473" s="48">
        <v>1472</v>
      </c>
      <c r="M1473" s="49">
        <f t="shared" si="217"/>
        <v>1.1862271062271061</v>
      </c>
      <c r="N1473" s="33">
        <f t="shared" si="218"/>
        <v>2672.8940217391305</v>
      </c>
      <c r="O1473" s="33">
        <f t="shared" si="219"/>
        <v>137.18177941437324</v>
      </c>
      <c r="P1473" s="34">
        <f>IF(INDEX($O$2:$O$4095,MATCH($B$8,$O$2:$O$4095,1)+ROWS(P$2:$P1473))&lt;=$B$9,INDEX($O$2:$O$4095,MATCH($B$8,$O$2:$O$4095,1)+ROWS(P$2:$P1473)),"")</f>
        <v>137.99498969977179</v>
      </c>
      <c r="Q1473" s="50">
        <f t="shared" si="216"/>
        <v>1490</v>
      </c>
      <c r="R1473" s="51">
        <f t="shared" ca="1" si="223"/>
        <v>215.17447124942339</v>
      </c>
      <c r="S1473" s="52">
        <f t="shared" ca="1" si="224"/>
        <v>2961</v>
      </c>
      <c r="T1473" s="39" t="str">
        <f t="shared" ca="1" si="220"/>
        <v>215,</v>
      </c>
      <c r="U1473" s="39" t="str">
        <f t="shared" ca="1" si="221"/>
        <v>215.1745,</v>
      </c>
      <c r="V1473" s="53" t="str">
        <f t="shared" ca="1" si="222"/>
        <v>21517,</v>
      </c>
      <c r="W1473" s="41"/>
      <c r="X1473" s="42"/>
      <c r="Y1473" s="42"/>
      <c r="Z1473" s="72"/>
      <c r="AA1473" s="42"/>
      <c r="AB1473" s="44"/>
      <c r="AC1473" s="45"/>
      <c r="AD1473" s="45"/>
      <c r="AE1473" s="45"/>
      <c r="AF1473" s="45"/>
      <c r="AG1473" s="45"/>
      <c r="AH1473" s="45"/>
      <c r="AI1473" s="45"/>
      <c r="AJ1473" s="45"/>
      <c r="AK1473" s="45"/>
      <c r="AL1473" s="45"/>
      <c r="AM1473" s="45"/>
    </row>
    <row r="1474" spans="11:39" x14ac:dyDescent="0.2">
      <c r="K1474" s="26"/>
      <c r="L1474" s="48">
        <v>1473</v>
      </c>
      <c r="M1474" s="49">
        <f t="shared" si="217"/>
        <v>1.1870329670329669</v>
      </c>
      <c r="N1474" s="33">
        <f t="shared" si="218"/>
        <v>2670.061099796334</v>
      </c>
      <c r="O1474" s="33">
        <f t="shared" si="219"/>
        <v>137.22698625682256</v>
      </c>
      <c r="P1474" s="34">
        <f>IF(INDEX($O$2:$O$4095,MATCH($B$8,$O$2:$O$4095,1)+ROWS(P$2:$P1474))&lt;=$B$9,INDEX($O$2:$O$4095,MATCH($B$8,$O$2:$O$4095,1)+ROWS(P$2:$P1474)),"")</f>
        <v>138.04013766402181</v>
      </c>
      <c r="Q1474" s="50">
        <f t="shared" ref="Q1474:Q1537" si="225">INDEX($L$2:$L$4095,MATCH($P1474,$O$2:$O$4095,0))</f>
        <v>1491</v>
      </c>
      <c r="R1474" s="51">
        <f t="shared" ca="1" si="223"/>
        <v>215.32184493788588</v>
      </c>
      <c r="S1474" s="52">
        <f t="shared" ca="1" si="224"/>
        <v>2963</v>
      </c>
      <c r="T1474" s="39" t="str">
        <f t="shared" ca="1" si="220"/>
        <v>215,</v>
      </c>
      <c r="U1474" s="39" t="str">
        <f t="shared" ca="1" si="221"/>
        <v>215.3218,</v>
      </c>
      <c r="V1474" s="53" t="str">
        <f t="shared" ca="1" si="222"/>
        <v>21532,</v>
      </c>
      <c r="W1474" s="41"/>
      <c r="X1474" s="42"/>
      <c r="Y1474" s="42"/>
      <c r="Z1474" s="72"/>
      <c r="AA1474" s="42"/>
      <c r="AB1474" s="44"/>
      <c r="AC1474" s="45"/>
      <c r="AD1474" s="45"/>
      <c r="AE1474" s="45"/>
      <c r="AF1474" s="45"/>
      <c r="AG1474" s="45"/>
      <c r="AH1474" s="45"/>
      <c r="AI1474" s="45"/>
      <c r="AJ1474" s="45"/>
      <c r="AK1474" s="45"/>
      <c r="AL1474" s="45"/>
      <c r="AM1474" s="45"/>
    </row>
    <row r="1475" spans="11:39" x14ac:dyDescent="0.2">
      <c r="K1475" s="26"/>
      <c r="L1475" s="48">
        <v>1474</v>
      </c>
      <c r="M1475" s="49">
        <f t="shared" ref="M1475:M1538" si="226">(L1475*$B$5)/($B$6-1)</f>
        <v>1.1878388278388279</v>
      </c>
      <c r="N1475" s="33">
        <f t="shared" ref="N1475:N1538" si="227">IF($B$7="Upper Leg",$B$4*(($B$5/M1475)-1),$B$4*(1/(($B$5/M1475)-1)))</f>
        <v>2667.232021709633</v>
      </c>
      <c r="O1475" s="33">
        <f t="shared" ref="O1475:O1538" si="228">($B$2/LN(N1475/($B$3*EXP(-$B$2/298.15))))-273.15</f>
        <v>137.27218960996595</v>
      </c>
      <c r="P1475" s="34">
        <f>IF(INDEX($O$2:$O$4095,MATCH($B$8,$O$2:$O$4095,1)+ROWS(P$2:$P1475))&lt;=$B$9,INDEX($O$2:$O$4095,MATCH($B$8,$O$2:$O$4095,1)+ROWS(P$2:$P1475)),"")</f>
        <v>138.08528259997786</v>
      </c>
      <c r="Q1475" s="50">
        <f t="shared" si="225"/>
        <v>1492</v>
      </c>
      <c r="R1475" s="51">
        <f t="shared" ca="1" si="223"/>
        <v>215.46946874184124</v>
      </c>
      <c r="S1475" s="52">
        <f t="shared" ca="1" si="224"/>
        <v>2965</v>
      </c>
      <c r="T1475" s="39" t="str">
        <f t="shared" ref="T1475:T1538" ca="1" si="229">ROUND(R1475,0)&amp;","</f>
        <v>215,</v>
      </c>
      <c r="U1475" s="39" t="str">
        <f t="shared" ref="U1475:U1538" ca="1" si="230">ROUND(R1475,4)&amp;","</f>
        <v>215.4695,</v>
      </c>
      <c r="V1475" s="53" t="str">
        <f t="shared" ref="V1475:V1538" ca="1" si="231">ROUND(R1475*$B$11,0)&amp;","</f>
        <v>21547,</v>
      </c>
      <c r="W1475" s="41"/>
      <c r="X1475" s="42"/>
      <c r="Y1475" s="42"/>
      <c r="Z1475" s="72"/>
      <c r="AA1475" s="42"/>
      <c r="AB1475" s="44"/>
      <c r="AC1475" s="45"/>
      <c r="AD1475" s="45"/>
      <c r="AE1475" s="45"/>
      <c r="AF1475" s="45"/>
      <c r="AG1475" s="45"/>
      <c r="AH1475" s="45"/>
      <c r="AI1475" s="45"/>
      <c r="AJ1475" s="45"/>
      <c r="AK1475" s="45"/>
      <c r="AL1475" s="45"/>
      <c r="AM1475" s="45"/>
    </row>
    <row r="1476" spans="11:39" x14ac:dyDescent="0.2">
      <c r="K1476" s="26"/>
      <c r="L1476" s="48">
        <v>1475</v>
      </c>
      <c r="M1476" s="49">
        <f t="shared" si="226"/>
        <v>1.1886446886446886</v>
      </c>
      <c r="N1476" s="33">
        <f t="shared" si="227"/>
        <v>2664.406779661017</v>
      </c>
      <c r="O1476" s="33">
        <f t="shared" si="228"/>
        <v>137.31738949960538</v>
      </c>
      <c r="P1476" s="34">
        <f>IF(INDEX($O$2:$O$4095,MATCH($B$8,$O$2:$O$4095,1)+ROWS(P$2:$P1476))&lt;=$B$9,INDEX($O$2:$O$4095,MATCH($B$8,$O$2:$O$4095,1)+ROWS(P$2:$P1476)),"")</f>
        <v>138.1304245330453</v>
      </c>
      <c r="Q1476" s="50">
        <f t="shared" si="225"/>
        <v>1493</v>
      </c>
      <c r="R1476" s="51">
        <f t="shared" ref="R1476:R1539" ca="1" si="232">INDIRECT("P"&amp;((ROW(P1476)-2)*$B$10)+2,TRUE)</f>
        <v>215.61734374024905</v>
      </c>
      <c r="S1476" s="52">
        <f t="shared" ca="1" si="224"/>
        <v>2967</v>
      </c>
      <c r="T1476" s="39" t="str">
        <f t="shared" ca="1" si="229"/>
        <v>216,</v>
      </c>
      <c r="U1476" s="39" t="str">
        <f t="shared" ca="1" si="230"/>
        <v>215.6173,</v>
      </c>
      <c r="V1476" s="53" t="str">
        <f t="shared" ca="1" si="231"/>
        <v>21562,</v>
      </c>
      <c r="W1476" s="41"/>
      <c r="X1476" s="42"/>
      <c r="Y1476" s="42"/>
      <c r="Z1476" s="72"/>
      <c r="AA1476" s="42"/>
      <c r="AB1476" s="44"/>
      <c r="AC1476" s="45"/>
      <c r="AD1476" s="45"/>
      <c r="AE1476" s="45"/>
      <c r="AF1476" s="45"/>
      <c r="AG1476" s="45"/>
      <c r="AH1476" s="45"/>
      <c r="AI1476" s="45"/>
      <c r="AJ1476" s="45"/>
      <c r="AK1476" s="45"/>
      <c r="AL1476" s="45"/>
      <c r="AM1476" s="45"/>
    </row>
    <row r="1477" spans="11:39" x14ac:dyDescent="0.2">
      <c r="K1477" s="26"/>
      <c r="L1477" s="48">
        <v>1476</v>
      </c>
      <c r="M1477" s="49">
        <f t="shared" si="226"/>
        <v>1.1894505494505494</v>
      </c>
      <c r="N1477" s="33">
        <f t="shared" si="227"/>
        <v>2661.5853658536585</v>
      </c>
      <c r="O1477" s="33">
        <f t="shared" si="228"/>
        <v>137.3625859515198</v>
      </c>
      <c r="P1477" s="34">
        <f>IF(INDEX($O$2:$O$4095,MATCH($B$8,$O$2:$O$4095,1)+ROWS(P$2:$P1477))&lt;=$B$9,INDEX($O$2:$O$4095,MATCH($B$8,$O$2:$O$4095,1)+ROWS(P$2:$P1477)),"")</f>
        <v>138.17556348860813</v>
      </c>
      <c r="Q1477" s="50">
        <f t="shared" si="225"/>
        <v>1494</v>
      </c>
      <c r="R1477" s="51">
        <f t="shared" ca="1" si="232"/>
        <v>215.76547101821535</v>
      </c>
      <c r="S1477" s="52">
        <f t="shared" ca="1" si="224"/>
        <v>2969</v>
      </c>
      <c r="T1477" s="39" t="str">
        <f t="shared" ca="1" si="229"/>
        <v>216,</v>
      </c>
      <c r="U1477" s="39" t="str">
        <f t="shared" ca="1" si="230"/>
        <v>215.7655,</v>
      </c>
      <c r="V1477" s="53" t="str">
        <f t="shared" ca="1" si="231"/>
        <v>21577,</v>
      </c>
      <c r="W1477" s="41"/>
      <c r="X1477" s="42"/>
      <c r="Y1477" s="42"/>
      <c r="Z1477" s="72"/>
      <c r="AA1477" s="42"/>
      <c r="AB1477" s="44"/>
      <c r="AC1477" s="45"/>
      <c r="AD1477" s="45"/>
      <c r="AE1477" s="45"/>
      <c r="AF1477" s="45"/>
      <c r="AG1477" s="45"/>
      <c r="AH1477" s="45"/>
      <c r="AI1477" s="45"/>
      <c r="AJ1477" s="45"/>
      <c r="AK1477" s="45"/>
      <c r="AL1477" s="45"/>
      <c r="AM1477" s="45"/>
    </row>
    <row r="1478" spans="11:39" x14ac:dyDescent="0.2">
      <c r="K1478" s="26"/>
      <c r="L1478" s="48">
        <v>1477</v>
      </c>
      <c r="M1478" s="49">
        <f t="shared" si="226"/>
        <v>1.1902564102564102</v>
      </c>
      <c r="N1478" s="33">
        <f t="shared" si="227"/>
        <v>2658.7677725118483</v>
      </c>
      <c r="O1478" s="33">
        <f t="shared" si="228"/>
        <v>137.40777899146542</v>
      </c>
      <c r="P1478" s="34">
        <f>IF(INDEX($O$2:$O$4095,MATCH($B$8,$O$2:$O$4095,1)+ROWS(P$2:$P1478))&lt;=$B$9,INDEX($O$2:$O$4095,MATCH($B$8,$O$2:$O$4095,1)+ROWS(P$2:$P1478)),"")</f>
        <v>138.22069949202938</v>
      </c>
      <c r="Q1478" s="50">
        <f t="shared" si="225"/>
        <v>1495</v>
      </c>
      <c r="R1478" s="51">
        <f t="shared" ca="1" si="232"/>
        <v>215.91385166704157</v>
      </c>
      <c r="S1478" s="52">
        <f t="shared" ca="1" si="224"/>
        <v>2971</v>
      </c>
      <c r="T1478" s="39" t="str">
        <f t="shared" ca="1" si="229"/>
        <v>216,</v>
      </c>
      <c r="U1478" s="39" t="str">
        <f t="shared" ca="1" si="230"/>
        <v>215.9139,</v>
      </c>
      <c r="V1478" s="53" t="str">
        <f t="shared" ca="1" si="231"/>
        <v>21591,</v>
      </c>
      <c r="W1478" s="41"/>
      <c r="X1478" s="42"/>
      <c r="Y1478" s="42"/>
      <c r="Z1478" s="72"/>
      <c r="AA1478" s="42"/>
      <c r="AB1478" s="44"/>
      <c r="AC1478" s="45"/>
      <c r="AD1478" s="45"/>
      <c r="AE1478" s="45"/>
      <c r="AF1478" s="45"/>
      <c r="AG1478" s="45"/>
      <c r="AH1478" s="45"/>
      <c r="AI1478" s="45"/>
      <c r="AJ1478" s="45"/>
      <c r="AK1478" s="45"/>
      <c r="AL1478" s="45"/>
      <c r="AM1478" s="45"/>
    </row>
    <row r="1479" spans="11:39" x14ac:dyDescent="0.2">
      <c r="K1479" s="26"/>
      <c r="L1479" s="48">
        <v>1478</v>
      </c>
      <c r="M1479" s="49">
        <f t="shared" si="226"/>
        <v>1.1910622710622709</v>
      </c>
      <c r="N1479" s="33">
        <f t="shared" si="227"/>
        <v>2655.9539918809205</v>
      </c>
      <c r="O1479" s="33">
        <f t="shared" si="228"/>
        <v>137.45296864517576</v>
      </c>
      <c r="P1479" s="34">
        <f>IF(INDEX($O$2:$O$4095,MATCH($B$8,$O$2:$O$4095,1)+ROWS(P$2:$P1479))&lt;=$B$9,INDEX($O$2:$O$4095,MATCH($B$8,$O$2:$O$4095,1)+ROWS(P$2:$P1479)),"")</f>
        <v>138.26583256865138</v>
      </c>
      <c r="Q1479" s="50">
        <f t="shared" si="225"/>
        <v>1496</v>
      </c>
      <c r="R1479" s="51">
        <f t="shared" ca="1" si="232"/>
        <v>216.06248678427124</v>
      </c>
      <c r="S1479" s="52">
        <f t="shared" ca="1" si="224"/>
        <v>2973</v>
      </c>
      <c r="T1479" s="39" t="str">
        <f t="shared" ca="1" si="229"/>
        <v>216,</v>
      </c>
      <c r="U1479" s="39" t="str">
        <f t="shared" ca="1" si="230"/>
        <v>216.0625,</v>
      </c>
      <c r="V1479" s="53" t="str">
        <f t="shared" ca="1" si="231"/>
        <v>21606,</v>
      </c>
      <c r="W1479" s="41"/>
      <c r="X1479" s="42"/>
      <c r="Y1479" s="42"/>
      <c r="Z1479" s="72"/>
      <c r="AA1479" s="42"/>
      <c r="AB1479" s="44"/>
      <c r="AC1479" s="45"/>
      <c r="AD1479" s="45"/>
      <c r="AE1479" s="45"/>
      <c r="AF1479" s="45"/>
      <c r="AG1479" s="45"/>
      <c r="AH1479" s="45"/>
      <c r="AI1479" s="45"/>
      <c r="AJ1479" s="45"/>
      <c r="AK1479" s="45"/>
      <c r="AL1479" s="45"/>
      <c r="AM1479" s="45"/>
    </row>
    <row r="1480" spans="11:39" x14ac:dyDescent="0.2">
      <c r="K1480" s="26"/>
      <c r="L1480" s="48">
        <v>1479</v>
      </c>
      <c r="M1480" s="49">
        <f t="shared" si="226"/>
        <v>1.1918681318681319</v>
      </c>
      <c r="N1480" s="33">
        <f t="shared" si="227"/>
        <v>2653.1440162271801</v>
      </c>
      <c r="O1480" s="33">
        <f t="shared" si="228"/>
        <v>137.49815493836161</v>
      </c>
      <c r="P1480" s="34">
        <f>IF(INDEX($O$2:$O$4095,MATCH($B$8,$O$2:$O$4095,1)+ROWS(P$2:$P1480))&lt;=$B$9,INDEX($O$2:$O$4095,MATCH($B$8,$O$2:$O$4095,1)+ROWS(P$2:$P1480)),"")</f>
        <v>138.31096274379547</v>
      </c>
      <c r="Q1480" s="50">
        <f t="shared" si="225"/>
        <v>1497</v>
      </c>
      <c r="R1480" s="51">
        <f t="shared" ca="1" si="232"/>
        <v>216.21137747373865</v>
      </c>
      <c r="S1480" s="52">
        <f t="shared" ca="1" si="224"/>
        <v>2975</v>
      </c>
      <c r="T1480" s="39" t="str">
        <f t="shared" ca="1" si="229"/>
        <v>216,</v>
      </c>
      <c r="U1480" s="39" t="str">
        <f t="shared" ca="1" si="230"/>
        <v>216.2114,</v>
      </c>
      <c r="V1480" s="53" t="str">
        <f t="shared" ca="1" si="231"/>
        <v>21621,</v>
      </c>
      <c r="W1480" s="41"/>
      <c r="X1480" s="42"/>
      <c r="Y1480" s="42"/>
      <c r="Z1480" s="72"/>
      <c r="AA1480" s="42"/>
      <c r="AB1480" s="44"/>
      <c r="AC1480" s="45"/>
      <c r="AD1480" s="45"/>
      <c r="AE1480" s="45"/>
      <c r="AF1480" s="45"/>
      <c r="AG1480" s="45"/>
      <c r="AH1480" s="45"/>
      <c r="AI1480" s="45"/>
      <c r="AJ1480" s="45"/>
      <c r="AK1480" s="45"/>
      <c r="AL1480" s="45"/>
      <c r="AM1480" s="45"/>
    </row>
    <row r="1481" spans="11:39" x14ac:dyDescent="0.2">
      <c r="K1481" s="26"/>
      <c r="L1481" s="48">
        <v>1480</v>
      </c>
      <c r="M1481" s="49">
        <f t="shared" si="226"/>
        <v>1.1926739926739927</v>
      </c>
      <c r="N1481" s="33">
        <f t="shared" si="227"/>
        <v>2650.3378378378375</v>
      </c>
      <c r="O1481" s="33">
        <f t="shared" si="228"/>
        <v>137.54333789671119</v>
      </c>
      <c r="P1481" s="34">
        <f>IF(INDEX($O$2:$O$4095,MATCH($B$8,$O$2:$O$4095,1)+ROWS(P$2:$P1481))&lt;=$B$9,INDEX($O$2:$O$4095,MATCH($B$8,$O$2:$O$4095,1)+ROWS(P$2:$P1481)),"")</f>
        <v>138.35609004276245</v>
      </c>
      <c r="Q1481" s="50">
        <f t="shared" si="225"/>
        <v>1498</v>
      </c>
      <c r="R1481" s="51">
        <f t="shared" ca="1" si="232"/>
        <v>216.3605248456181</v>
      </c>
      <c r="S1481" s="52">
        <f t="shared" ref="S1481:S1544" ca="1" si="233">INDEX($L$2:$L$4095,MATCH($R1481,$O$2:$O$4095,0))</f>
        <v>2977</v>
      </c>
      <c r="T1481" s="39" t="str">
        <f t="shared" ca="1" si="229"/>
        <v>216,</v>
      </c>
      <c r="U1481" s="39" t="str">
        <f t="shared" ca="1" si="230"/>
        <v>216.3605,</v>
      </c>
      <c r="V1481" s="53" t="str">
        <f t="shared" ca="1" si="231"/>
        <v>21636,</v>
      </c>
      <c r="W1481" s="41"/>
      <c r="X1481" s="42"/>
      <c r="Y1481" s="42"/>
      <c r="Z1481" s="72"/>
      <c r="AA1481" s="42"/>
      <c r="AB1481" s="44"/>
      <c r="AC1481" s="45"/>
      <c r="AD1481" s="45"/>
      <c r="AE1481" s="45"/>
      <c r="AF1481" s="45"/>
      <c r="AG1481" s="45"/>
      <c r="AH1481" s="45"/>
      <c r="AI1481" s="45"/>
      <c r="AJ1481" s="45"/>
      <c r="AK1481" s="45"/>
      <c r="AL1481" s="45"/>
      <c r="AM1481" s="45"/>
    </row>
    <row r="1482" spans="11:39" x14ac:dyDescent="0.2">
      <c r="K1482" s="26"/>
      <c r="L1482" s="48">
        <v>1481</v>
      </c>
      <c r="M1482" s="49">
        <f t="shared" si="226"/>
        <v>1.1934798534798534</v>
      </c>
      <c r="N1482" s="33">
        <f t="shared" si="227"/>
        <v>2647.5354490209315</v>
      </c>
      <c r="O1482" s="33">
        <f t="shared" si="228"/>
        <v>137.58851754589062</v>
      </c>
      <c r="P1482" s="34">
        <f>IF(INDEX($O$2:$O$4095,MATCH($B$8,$O$2:$O$4095,1)+ROWS(P$2:$P1482))&lt;=$B$9,INDEX($O$2:$O$4095,MATCH($B$8,$O$2:$O$4095,1)+ROWS(P$2:$P1482)),"")</f>
        <v>138.4012144908325</v>
      </c>
      <c r="Q1482" s="50">
        <f t="shared" si="225"/>
        <v>1499</v>
      </c>
      <c r="R1482" s="51">
        <f t="shared" ca="1" si="232"/>
        <v>216.50993001647203</v>
      </c>
      <c r="S1482" s="52">
        <f t="shared" ca="1" si="233"/>
        <v>2979</v>
      </c>
      <c r="T1482" s="39" t="str">
        <f t="shared" ca="1" si="229"/>
        <v>217,</v>
      </c>
      <c r="U1482" s="39" t="str">
        <f t="shared" ca="1" si="230"/>
        <v>216.5099,</v>
      </c>
      <c r="V1482" s="53" t="str">
        <f t="shared" ca="1" si="231"/>
        <v>21651,</v>
      </c>
      <c r="W1482" s="41"/>
      <c r="X1482" s="42"/>
      <c r="Y1482" s="42"/>
      <c r="Z1482" s="72"/>
      <c r="AA1482" s="42"/>
      <c r="AB1482" s="44"/>
      <c r="AC1482" s="45"/>
      <c r="AD1482" s="45"/>
      <c r="AE1482" s="45"/>
      <c r="AF1482" s="45"/>
      <c r="AG1482" s="45"/>
      <c r="AH1482" s="45"/>
      <c r="AI1482" s="45"/>
      <c r="AJ1482" s="45"/>
      <c r="AK1482" s="45"/>
      <c r="AL1482" s="45"/>
      <c r="AM1482" s="45"/>
    </row>
    <row r="1483" spans="11:39" x14ac:dyDescent="0.2">
      <c r="K1483" s="26"/>
      <c r="L1483" s="48">
        <v>1482</v>
      </c>
      <c r="M1483" s="49">
        <f t="shared" si="226"/>
        <v>1.1942857142857142</v>
      </c>
      <c r="N1483" s="33">
        <f t="shared" si="227"/>
        <v>2644.7368421052629</v>
      </c>
      <c r="O1483" s="33">
        <f t="shared" si="228"/>
        <v>137.6336939115435</v>
      </c>
      <c r="P1483" s="34">
        <f>IF(INDEX($O$2:$O$4095,MATCH($B$8,$O$2:$O$4095,1)+ROWS(P$2:$P1483))&lt;=$B$9,INDEX($O$2:$O$4095,MATCH($B$8,$O$2:$O$4095,1)+ROWS(P$2:$P1483)),"")</f>
        <v>138.44633611326532</v>
      </c>
      <c r="Q1483" s="50">
        <f t="shared" si="225"/>
        <v>1500</v>
      </c>
      <c r="R1483" s="51">
        <f t="shared" ca="1" si="232"/>
        <v>216.65959410930191</v>
      </c>
      <c r="S1483" s="52">
        <f t="shared" ca="1" si="233"/>
        <v>2981</v>
      </c>
      <c r="T1483" s="39" t="str">
        <f t="shared" ca="1" si="229"/>
        <v>217,</v>
      </c>
      <c r="U1483" s="39" t="str">
        <f t="shared" ca="1" si="230"/>
        <v>216.6596,</v>
      </c>
      <c r="V1483" s="53" t="str">
        <f t="shared" ca="1" si="231"/>
        <v>21666,</v>
      </c>
      <c r="W1483" s="41"/>
      <c r="X1483" s="42"/>
      <c r="Y1483" s="42"/>
      <c r="Z1483" s="72"/>
      <c r="AA1483" s="42"/>
      <c r="AB1483" s="44"/>
      <c r="AC1483" s="45"/>
      <c r="AD1483" s="45"/>
      <c r="AE1483" s="45"/>
      <c r="AF1483" s="45"/>
      <c r="AG1483" s="45"/>
      <c r="AH1483" s="45"/>
      <c r="AI1483" s="45"/>
      <c r="AJ1483" s="45"/>
      <c r="AK1483" s="45"/>
      <c r="AL1483" s="45"/>
      <c r="AM1483" s="45"/>
    </row>
    <row r="1484" spans="11:39" x14ac:dyDescent="0.2">
      <c r="K1484" s="26"/>
      <c r="L1484" s="48">
        <v>1483</v>
      </c>
      <c r="M1484" s="49">
        <f t="shared" si="226"/>
        <v>1.1950915750915749</v>
      </c>
      <c r="N1484" s="33">
        <f t="shared" si="227"/>
        <v>2641.942009440324</v>
      </c>
      <c r="O1484" s="33">
        <f t="shared" si="228"/>
        <v>137.67886701929132</v>
      </c>
      <c r="P1484" s="34">
        <f>IF(INDEX($O$2:$O$4095,MATCH($B$8,$O$2:$O$4095,1)+ROWS(P$2:$P1484))&lt;=$B$9,INDEX($O$2:$O$4095,MATCH($B$8,$O$2:$O$4095,1)+ROWS(P$2:$P1484)),"")</f>
        <v>138.49145493530028</v>
      </c>
      <c r="Q1484" s="50">
        <f t="shared" si="225"/>
        <v>1501</v>
      </c>
      <c r="R1484" s="51">
        <f t="shared" ca="1" si="232"/>
        <v>216.80951825359779</v>
      </c>
      <c r="S1484" s="52">
        <f t="shared" ca="1" si="233"/>
        <v>2983</v>
      </c>
      <c r="T1484" s="39" t="str">
        <f t="shared" ca="1" si="229"/>
        <v>217,</v>
      </c>
      <c r="U1484" s="39" t="str">
        <f t="shared" ca="1" si="230"/>
        <v>216.8095,</v>
      </c>
      <c r="V1484" s="53" t="str">
        <f t="shared" ca="1" si="231"/>
        <v>21681,</v>
      </c>
      <c r="W1484" s="41"/>
      <c r="X1484" s="42"/>
      <c r="Y1484" s="42"/>
      <c r="Z1484" s="72"/>
      <c r="AA1484" s="42"/>
      <c r="AB1484" s="44"/>
      <c r="AC1484" s="45"/>
      <c r="AD1484" s="45"/>
      <c r="AE1484" s="45"/>
      <c r="AF1484" s="45"/>
      <c r="AG1484" s="45"/>
      <c r="AH1484" s="45"/>
      <c r="AI1484" s="45"/>
      <c r="AJ1484" s="45"/>
      <c r="AK1484" s="45"/>
      <c r="AL1484" s="45"/>
      <c r="AM1484" s="45"/>
    </row>
    <row r="1485" spans="11:39" x14ac:dyDescent="0.2">
      <c r="K1485" s="26"/>
      <c r="L1485" s="48">
        <v>1484</v>
      </c>
      <c r="M1485" s="49">
        <f t="shared" si="226"/>
        <v>1.1958974358974359</v>
      </c>
      <c r="N1485" s="33">
        <f t="shared" si="227"/>
        <v>2639.150943396226</v>
      </c>
      <c r="O1485" s="33">
        <f t="shared" si="228"/>
        <v>137.72403689473333</v>
      </c>
      <c r="P1485" s="34">
        <f>IF(INDEX($O$2:$O$4095,MATCH($B$8,$O$2:$O$4095,1)+ROWS(P$2:$P1485))&lt;=$B$9,INDEX($O$2:$O$4095,MATCH($B$8,$O$2:$O$4095,1)+ROWS(P$2:$P1485)),"")</f>
        <v>138.53657098215638</v>
      </c>
      <c r="Q1485" s="50">
        <f t="shared" si="225"/>
        <v>1502</v>
      </c>
      <c r="R1485" s="51">
        <f t="shared" ca="1" si="232"/>
        <v>216.95970358538864</v>
      </c>
      <c r="S1485" s="52">
        <f t="shared" ca="1" si="233"/>
        <v>2985</v>
      </c>
      <c r="T1485" s="39" t="str">
        <f t="shared" ca="1" si="229"/>
        <v>217,</v>
      </c>
      <c r="U1485" s="39" t="str">
        <f t="shared" ca="1" si="230"/>
        <v>216.9597,</v>
      </c>
      <c r="V1485" s="53" t="str">
        <f t="shared" ca="1" si="231"/>
        <v>21696,</v>
      </c>
      <c r="W1485" s="41"/>
      <c r="X1485" s="42"/>
      <c r="Y1485" s="42"/>
      <c r="Z1485" s="72"/>
      <c r="AA1485" s="42"/>
      <c r="AB1485" s="44"/>
      <c r="AC1485" s="45"/>
      <c r="AD1485" s="45"/>
      <c r="AE1485" s="45"/>
      <c r="AF1485" s="45"/>
      <c r="AG1485" s="45"/>
      <c r="AH1485" s="45"/>
      <c r="AI1485" s="45"/>
      <c r="AJ1485" s="45"/>
      <c r="AK1485" s="45"/>
      <c r="AL1485" s="45"/>
      <c r="AM1485" s="45"/>
    </row>
    <row r="1486" spans="11:39" x14ac:dyDescent="0.2">
      <c r="K1486" s="26"/>
      <c r="L1486" s="48">
        <v>1485</v>
      </c>
      <c r="M1486" s="49">
        <f t="shared" si="226"/>
        <v>1.1967032967032967</v>
      </c>
      <c r="N1486" s="33">
        <f t="shared" si="227"/>
        <v>2636.363636363636</v>
      </c>
      <c r="O1486" s="33">
        <f t="shared" si="228"/>
        <v>137.76920356344698</v>
      </c>
      <c r="P1486" s="34">
        <f>IF(INDEX($O$2:$O$4095,MATCH($B$8,$O$2:$O$4095,1)+ROWS(P$2:$P1486))&lt;=$B$9,INDEX($O$2:$O$4095,MATCH($B$8,$O$2:$O$4095,1)+ROWS(P$2:$P1486)),"")</f>
        <v>138.58168427903257</v>
      </c>
      <c r="Q1486" s="50">
        <f t="shared" si="225"/>
        <v>1503</v>
      </c>
      <c r="R1486" s="51">
        <f t="shared" ca="1" si="232"/>
        <v>217.11015124729443</v>
      </c>
      <c r="S1486" s="52">
        <f t="shared" ca="1" si="233"/>
        <v>2987</v>
      </c>
      <c r="T1486" s="39" t="str">
        <f t="shared" ca="1" si="229"/>
        <v>217,</v>
      </c>
      <c r="U1486" s="39" t="str">
        <f t="shared" ca="1" si="230"/>
        <v>217.1102,</v>
      </c>
      <c r="V1486" s="53" t="str">
        <f t="shared" ca="1" si="231"/>
        <v>21711,</v>
      </c>
      <c r="W1486" s="41"/>
      <c r="X1486" s="42"/>
      <c r="Y1486" s="42"/>
      <c r="Z1486" s="72"/>
      <c r="AA1486" s="42"/>
      <c r="AB1486" s="44"/>
      <c r="AC1486" s="45"/>
      <c r="AD1486" s="45"/>
      <c r="AE1486" s="45"/>
      <c r="AF1486" s="45"/>
      <c r="AG1486" s="45"/>
      <c r="AH1486" s="45"/>
      <c r="AI1486" s="45"/>
      <c r="AJ1486" s="45"/>
      <c r="AK1486" s="45"/>
      <c r="AL1486" s="45"/>
      <c r="AM1486" s="45"/>
    </row>
    <row r="1487" spans="11:39" x14ac:dyDescent="0.2">
      <c r="K1487" s="26"/>
      <c r="L1487" s="48">
        <v>1486</v>
      </c>
      <c r="M1487" s="49">
        <f t="shared" si="226"/>
        <v>1.1975091575091577</v>
      </c>
      <c r="N1487" s="33">
        <f t="shared" si="227"/>
        <v>2633.5800807537007</v>
      </c>
      <c r="O1487" s="33">
        <f t="shared" si="228"/>
        <v>137.81436705098781</v>
      </c>
      <c r="P1487" s="34">
        <f>IF(INDEX($O$2:$O$4095,MATCH($B$8,$O$2:$O$4095,1)+ROWS(P$2:$P1487))&lt;=$B$9,INDEX($O$2:$O$4095,MATCH($B$8,$O$2:$O$4095,1)+ROWS(P$2:$P1487)),"")</f>
        <v>138.62679485110766</v>
      </c>
      <c r="Q1487" s="50">
        <f t="shared" si="225"/>
        <v>1504</v>
      </c>
      <c r="R1487" s="51">
        <f t="shared" ca="1" si="232"/>
        <v>217.26086238857647</v>
      </c>
      <c r="S1487" s="52">
        <f t="shared" ca="1" si="233"/>
        <v>2989</v>
      </c>
      <c r="T1487" s="39" t="str">
        <f t="shared" ca="1" si="229"/>
        <v>217,</v>
      </c>
      <c r="U1487" s="39" t="str">
        <f t="shared" ca="1" si="230"/>
        <v>217.2609,</v>
      </c>
      <c r="V1487" s="53" t="str">
        <f t="shared" ca="1" si="231"/>
        <v>21726,</v>
      </c>
      <c r="W1487" s="41"/>
      <c r="X1487" s="42"/>
      <c r="Y1487" s="42"/>
      <c r="Z1487" s="72"/>
      <c r="AA1487" s="42"/>
      <c r="AB1487" s="44"/>
      <c r="AC1487" s="45"/>
      <c r="AD1487" s="45"/>
      <c r="AE1487" s="45"/>
      <c r="AF1487" s="45"/>
      <c r="AG1487" s="45"/>
      <c r="AH1487" s="45"/>
      <c r="AI1487" s="45"/>
      <c r="AJ1487" s="45"/>
      <c r="AK1487" s="45"/>
      <c r="AL1487" s="45"/>
      <c r="AM1487" s="45"/>
    </row>
    <row r="1488" spans="11:39" x14ac:dyDescent="0.2">
      <c r="K1488" s="26"/>
      <c r="L1488" s="48">
        <v>1487</v>
      </c>
      <c r="M1488" s="49">
        <f t="shared" si="226"/>
        <v>1.1983150183150182</v>
      </c>
      <c r="N1488" s="33">
        <f t="shared" si="227"/>
        <v>2630.8002689979826</v>
      </c>
      <c r="O1488" s="33">
        <f t="shared" si="228"/>
        <v>137.85952738288944</v>
      </c>
      <c r="P1488" s="34">
        <f>IF(INDEX($O$2:$O$4095,MATCH($B$8,$O$2:$O$4095,1)+ROWS(P$2:$P1488))&lt;=$B$9,INDEX($O$2:$O$4095,MATCH($B$8,$O$2:$O$4095,1)+ROWS(P$2:$P1488)),"")</f>
        <v>138.67190272354031</v>
      </c>
      <c r="Q1488" s="50">
        <f t="shared" si="225"/>
        <v>1505</v>
      </c>
      <c r="R1488" s="51">
        <f t="shared" ca="1" si="232"/>
        <v>217.41183816519094</v>
      </c>
      <c r="S1488" s="52">
        <f t="shared" ca="1" si="233"/>
        <v>2991</v>
      </c>
      <c r="T1488" s="39" t="str">
        <f t="shared" ca="1" si="229"/>
        <v>217,</v>
      </c>
      <c r="U1488" s="39" t="str">
        <f t="shared" ca="1" si="230"/>
        <v>217.4118,</v>
      </c>
      <c r="V1488" s="53" t="str">
        <f t="shared" ca="1" si="231"/>
        <v>21741,</v>
      </c>
      <c r="W1488" s="41"/>
      <c r="X1488" s="42"/>
      <c r="Y1488" s="42"/>
      <c r="Z1488" s="72"/>
      <c r="AA1488" s="42"/>
      <c r="AB1488" s="44"/>
      <c r="AC1488" s="45"/>
      <c r="AD1488" s="45"/>
      <c r="AE1488" s="45"/>
      <c r="AF1488" s="45"/>
      <c r="AG1488" s="45"/>
      <c r="AH1488" s="45"/>
      <c r="AI1488" s="45"/>
      <c r="AJ1488" s="45"/>
      <c r="AK1488" s="45"/>
      <c r="AL1488" s="45"/>
      <c r="AM1488" s="45"/>
    </row>
    <row r="1489" spans="11:39" x14ac:dyDescent="0.2">
      <c r="K1489" s="26"/>
      <c r="L1489" s="48">
        <v>1488</v>
      </c>
      <c r="M1489" s="49">
        <f t="shared" si="226"/>
        <v>1.1991208791208789</v>
      </c>
      <c r="N1489" s="33">
        <f t="shared" si="227"/>
        <v>2628.0241935483878</v>
      </c>
      <c r="O1489" s="33">
        <f t="shared" si="228"/>
        <v>137.90468458466393</v>
      </c>
      <c r="P1489" s="34">
        <f>IF(INDEX($O$2:$O$4095,MATCH($B$8,$O$2:$O$4095,1)+ROWS(P$2:$P1489))&lt;=$B$9,INDEX($O$2:$O$4095,MATCH($B$8,$O$2:$O$4095,1)+ROWS(P$2:$P1489)),"")</f>
        <v>138.71700792146959</v>
      </c>
      <c r="Q1489" s="50">
        <f t="shared" si="225"/>
        <v>1506</v>
      </c>
      <c r="R1489" s="51">
        <f t="shared" ca="1" si="232"/>
        <v>217.56307973984042</v>
      </c>
      <c r="S1489" s="52">
        <f t="shared" ca="1" si="233"/>
        <v>2993</v>
      </c>
      <c r="T1489" s="39" t="str">
        <f t="shared" ca="1" si="229"/>
        <v>218,</v>
      </c>
      <c r="U1489" s="39" t="str">
        <f t="shared" ca="1" si="230"/>
        <v>217.5631,</v>
      </c>
      <c r="V1489" s="53" t="str">
        <f t="shared" ca="1" si="231"/>
        <v>21756,</v>
      </c>
      <c r="W1489" s="41"/>
      <c r="X1489" s="42"/>
      <c r="Y1489" s="42"/>
      <c r="Z1489" s="72"/>
      <c r="AA1489" s="42"/>
      <c r="AB1489" s="44"/>
      <c r="AC1489" s="45"/>
      <c r="AD1489" s="45"/>
      <c r="AE1489" s="45"/>
      <c r="AF1489" s="45"/>
      <c r="AG1489" s="45"/>
      <c r="AH1489" s="45"/>
      <c r="AI1489" s="45"/>
      <c r="AJ1489" s="45"/>
      <c r="AK1489" s="45"/>
      <c r="AL1489" s="45"/>
      <c r="AM1489" s="45"/>
    </row>
    <row r="1490" spans="11:39" x14ac:dyDescent="0.2">
      <c r="K1490" s="26"/>
      <c r="L1490" s="48">
        <v>1489</v>
      </c>
      <c r="M1490" s="49">
        <f t="shared" si="226"/>
        <v>1.1999267399267399</v>
      </c>
      <c r="N1490" s="33">
        <f t="shared" si="227"/>
        <v>2625.2518468770982</v>
      </c>
      <c r="O1490" s="33">
        <f t="shared" si="228"/>
        <v>137.94983868180174</v>
      </c>
      <c r="P1490" s="34">
        <f>IF(INDEX($O$2:$O$4095,MATCH($B$8,$O$2:$O$4095,1)+ROWS(P$2:$P1490))&lt;=$B$9,INDEX($O$2:$O$4095,MATCH($B$8,$O$2:$O$4095,1)+ROWS(P$2:$P1490)),"")</f>
        <v>138.76211047001459</v>
      </c>
      <c r="Q1490" s="50">
        <f t="shared" si="225"/>
        <v>1507</v>
      </c>
      <c r="R1490" s="51">
        <f t="shared" ca="1" si="232"/>
        <v>217.71458828202736</v>
      </c>
      <c r="S1490" s="52">
        <f t="shared" ca="1" si="233"/>
        <v>2995</v>
      </c>
      <c r="T1490" s="39" t="str">
        <f t="shared" ca="1" si="229"/>
        <v>218,</v>
      </c>
      <c r="U1490" s="39" t="str">
        <f t="shared" ca="1" si="230"/>
        <v>217.7146,</v>
      </c>
      <c r="V1490" s="53" t="str">
        <f t="shared" ca="1" si="231"/>
        <v>21771,</v>
      </c>
      <c r="W1490" s="41"/>
      <c r="X1490" s="42"/>
      <c r="Y1490" s="42"/>
      <c r="Z1490" s="72"/>
      <c r="AA1490" s="42"/>
      <c r="AB1490" s="44"/>
      <c r="AC1490" s="45"/>
      <c r="AD1490" s="45"/>
      <c r="AE1490" s="45"/>
      <c r="AF1490" s="45"/>
      <c r="AG1490" s="45"/>
      <c r="AH1490" s="45"/>
      <c r="AI1490" s="45"/>
      <c r="AJ1490" s="45"/>
      <c r="AK1490" s="45"/>
      <c r="AL1490" s="45"/>
      <c r="AM1490" s="45"/>
    </row>
    <row r="1491" spans="11:39" x14ac:dyDescent="0.2">
      <c r="K1491" s="26"/>
      <c r="L1491" s="48">
        <v>1490</v>
      </c>
      <c r="M1491" s="49">
        <f t="shared" si="226"/>
        <v>1.2007326007326007</v>
      </c>
      <c r="N1491" s="33">
        <f t="shared" si="227"/>
        <v>2622.4832214765097</v>
      </c>
      <c r="O1491" s="33">
        <f t="shared" si="228"/>
        <v>137.99498969977179</v>
      </c>
      <c r="P1491" s="34">
        <f>IF(INDEX($O$2:$O$4095,MATCH($B$8,$O$2:$O$4095,1)+ROWS(P$2:$P1491))&lt;=$B$9,INDEX($O$2:$O$4095,MATCH($B$8,$O$2:$O$4095,1)+ROWS(P$2:$P1491)),"")</f>
        <v>138.80721039427482</v>
      </c>
      <c r="Q1491" s="50">
        <f t="shared" si="225"/>
        <v>1508</v>
      </c>
      <c r="R1491" s="51">
        <f t="shared" ca="1" si="232"/>
        <v>217.86636496810797</v>
      </c>
      <c r="S1491" s="52">
        <f t="shared" ca="1" si="233"/>
        <v>2997</v>
      </c>
      <c r="T1491" s="39" t="str">
        <f t="shared" ca="1" si="229"/>
        <v>218,</v>
      </c>
      <c r="U1491" s="39" t="str">
        <f t="shared" ca="1" si="230"/>
        <v>217.8664,</v>
      </c>
      <c r="V1491" s="53" t="str">
        <f t="shared" ca="1" si="231"/>
        <v>21787,</v>
      </c>
      <c r="W1491" s="41"/>
      <c r="X1491" s="42"/>
      <c r="Y1491" s="42"/>
      <c r="Z1491" s="72"/>
      <c r="AA1491" s="42"/>
      <c r="AB1491" s="44"/>
      <c r="AC1491" s="45"/>
      <c r="AD1491" s="45"/>
      <c r="AE1491" s="45"/>
      <c r="AF1491" s="45"/>
      <c r="AG1491" s="45"/>
      <c r="AH1491" s="45"/>
      <c r="AI1491" s="45"/>
      <c r="AJ1491" s="45"/>
      <c r="AK1491" s="45"/>
      <c r="AL1491" s="45"/>
      <c r="AM1491" s="45"/>
    </row>
    <row r="1492" spans="11:39" x14ac:dyDescent="0.2">
      <c r="K1492" s="26"/>
      <c r="L1492" s="48">
        <v>1491</v>
      </c>
      <c r="M1492" s="49">
        <f t="shared" si="226"/>
        <v>1.2015384615384617</v>
      </c>
      <c r="N1492" s="33">
        <f t="shared" si="227"/>
        <v>2619.718309859154</v>
      </c>
      <c r="O1492" s="33">
        <f t="shared" si="228"/>
        <v>138.04013766402181</v>
      </c>
      <c r="P1492" s="34">
        <f>IF(INDEX($O$2:$O$4095,MATCH($B$8,$O$2:$O$4095,1)+ROWS(P$2:$P1492))&lt;=$B$9,INDEX($O$2:$O$4095,MATCH($B$8,$O$2:$O$4095,1)+ROWS(P$2:$P1492)),"")</f>
        <v>138.85230771932999</v>
      </c>
      <c r="Q1492" s="50">
        <f t="shared" si="225"/>
        <v>1509</v>
      </c>
      <c r="R1492" s="51">
        <f t="shared" ca="1" si="232"/>
        <v>218.01841098134588</v>
      </c>
      <c r="S1492" s="52">
        <f t="shared" ca="1" si="233"/>
        <v>2999</v>
      </c>
      <c r="T1492" s="39" t="str">
        <f t="shared" ca="1" si="229"/>
        <v>218,</v>
      </c>
      <c r="U1492" s="39" t="str">
        <f t="shared" ca="1" si="230"/>
        <v>218.0184,</v>
      </c>
      <c r="V1492" s="53" t="str">
        <f t="shared" ca="1" si="231"/>
        <v>21802,</v>
      </c>
      <c r="W1492" s="41"/>
      <c r="X1492" s="42"/>
      <c r="Y1492" s="42"/>
      <c r="Z1492" s="72"/>
      <c r="AA1492" s="42"/>
      <c r="AB1492" s="44"/>
      <c r="AC1492" s="45"/>
      <c r="AD1492" s="45"/>
      <c r="AE1492" s="45"/>
      <c r="AF1492" s="45"/>
      <c r="AG1492" s="45"/>
      <c r="AH1492" s="45"/>
      <c r="AI1492" s="45"/>
      <c r="AJ1492" s="45"/>
      <c r="AK1492" s="45"/>
      <c r="AL1492" s="45"/>
      <c r="AM1492" s="45"/>
    </row>
    <row r="1493" spans="11:39" x14ac:dyDescent="0.2">
      <c r="K1493" s="26"/>
      <c r="L1493" s="48">
        <v>1492</v>
      </c>
      <c r="M1493" s="49">
        <f t="shared" si="226"/>
        <v>1.2023443223443222</v>
      </c>
      <c r="N1493" s="33">
        <f t="shared" si="227"/>
        <v>2616.9571045576408</v>
      </c>
      <c r="O1493" s="33">
        <f t="shared" si="228"/>
        <v>138.08528259997786</v>
      </c>
      <c r="P1493" s="34">
        <f>IF(INDEX($O$2:$O$4095,MATCH($B$8,$O$2:$O$4095,1)+ROWS(P$2:$P1493))&lt;=$B$9,INDEX($O$2:$O$4095,MATCH($B$8,$O$2:$O$4095,1)+ROWS(P$2:$P1493)),"")</f>
        <v>138.89740247024048</v>
      </c>
      <c r="Q1493" s="50">
        <f t="shared" si="225"/>
        <v>1510</v>
      </c>
      <c r="R1493" s="51">
        <f t="shared" ca="1" si="232"/>
        <v>218.17072751196719</v>
      </c>
      <c r="S1493" s="52">
        <f t="shared" ca="1" si="233"/>
        <v>3001</v>
      </c>
      <c r="T1493" s="39" t="str">
        <f t="shared" ca="1" si="229"/>
        <v>218,</v>
      </c>
      <c r="U1493" s="39" t="str">
        <f t="shared" ca="1" si="230"/>
        <v>218.1707,</v>
      </c>
      <c r="V1493" s="53" t="str">
        <f t="shared" ca="1" si="231"/>
        <v>21817,</v>
      </c>
      <c r="W1493" s="41"/>
      <c r="X1493" s="42"/>
      <c r="Y1493" s="42"/>
      <c r="Z1493" s="72"/>
      <c r="AA1493" s="42"/>
      <c r="AB1493" s="44"/>
      <c r="AC1493" s="45"/>
      <c r="AD1493" s="45"/>
      <c r="AE1493" s="45"/>
      <c r="AF1493" s="45"/>
      <c r="AG1493" s="45"/>
      <c r="AH1493" s="45"/>
      <c r="AI1493" s="45"/>
      <c r="AJ1493" s="45"/>
      <c r="AK1493" s="45"/>
      <c r="AL1493" s="45"/>
      <c r="AM1493" s="45"/>
    </row>
    <row r="1494" spans="11:39" x14ac:dyDescent="0.2">
      <c r="K1494" s="26"/>
      <c r="L1494" s="48">
        <v>1493</v>
      </c>
      <c r="M1494" s="49">
        <f t="shared" si="226"/>
        <v>1.203150183150183</v>
      </c>
      <c r="N1494" s="33">
        <f t="shared" si="227"/>
        <v>2614.1995981245814</v>
      </c>
      <c r="O1494" s="33">
        <f t="shared" si="228"/>
        <v>138.1304245330453</v>
      </c>
      <c r="P1494" s="34">
        <f>IF(INDEX($O$2:$O$4095,MATCH($B$8,$O$2:$O$4095,1)+ROWS(P$2:$P1494))&lt;=$B$9,INDEX($O$2:$O$4095,MATCH($B$8,$O$2:$O$4095,1)+ROWS(P$2:$P1494)),"")</f>
        <v>138.94249467204736</v>
      </c>
      <c r="Q1494" s="50">
        <f t="shared" si="225"/>
        <v>1511</v>
      </c>
      <c r="R1494" s="51">
        <f t="shared" ca="1" si="232"/>
        <v>218.32331575721577</v>
      </c>
      <c r="S1494" s="52">
        <f t="shared" ca="1" si="233"/>
        <v>3003</v>
      </c>
      <c r="T1494" s="39" t="str">
        <f t="shared" ca="1" si="229"/>
        <v>218,</v>
      </c>
      <c r="U1494" s="39" t="str">
        <f t="shared" ca="1" si="230"/>
        <v>218.3233,</v>
      </c>
      <c r="V1494" s="53" t="str">
        <f t="shared" ca="1" si="231"/>
        <v>21832,</v>
      </c>
      <c r="W1494" s="41"/>
      <c r="X1494" s="42"/>
      <c r="Y1494" s="42"/>
      <c r="Z1494" s="72"/>
      <c r="AA1494" s="42"/>
      <c r="AB1494" s="44"/>
      <c r="AC1494" s="45"/>
      <c r="AD1494" s="45"/>
      <c r="AE1494" s="45"/>
      <c r="AF1494" s="45"/>
      <c r="AG1494" s="45"/>
      <c r="AH1494" s="45"/>
      <c r="AI1494" s="45"/>
      <c r="AJ1494" s="45"/>
      <c r="AK1494" s="45"/>
      <c r="AL1494" s="45"/>
      <c r="AM1494" s="45"/>
    </row>
    <row r="1495" spans="11:39" x14ac:dyDescent="0.2">
      <c r="K1495" s="26"/>
      <c r="L1495" s="48">
        <v>1494</v>
      </c>
      <c r="M1495" s="49">
        <f t="shared" si="226"/>
        <v>1.2039560439560439</v>
      </c>
      <c r="N1495" s="33">
        <f t="shared" si="227"/>
        <v>2611.4457831325299</v>
      </c>
      <c r="O1495" s="33">
        <f t="shared" si="228"/>
        <v>138.17556348860813</v>
      </c>
      <c r="P1495" s="34">
        <f>IF(INDEX($O$2:$O$4095,MATCH($B$8,$O$2:$O$4095,1)+ROWS(P$2:$P1495))&lt;=$B$9,INDEX($O$2:$O$4095,MATCH($B$8,$O$2:$O$4095,1)+ROWS(P$2:$P1495)),"")</f>
        <v>138.98758434977219</v>
      </c>
      <c r="Q1495" s="50">
        <f t="shared" si="225"/>
        <v>1512</v>
      </c>
      <c r="R1495" s="51">
        <f t="shared" ca="1" si="232"/>
        <v>218.47617692140835</v>
      </c>
      <c r="S1495" s="52">
        <f t="shared" ca="1" si="233"/>
        <v>3005</v>
      </c>
      <c r="T1495" s="39" t="str">
        <f t="shared" ca="1" si="229"/>
        <v>218,</v>
      </c>
      <c r="U1495" s="39" t="str">
        <f t="shared" ca="1" si="230"/>
        <v>218.4762,</v>
      </c>
      <c r="V1495" s="53" t="str">
        <f t="shared" ca="1" si="231"/>
        <v>21848,</v>
      </c>
      <c r="W1495" s="41"/>
      <c r="X1495" s="42"/>
      <c r="Y1495" s="42"/>
      <c r="Z1495" s="72"/>
      <c r="AA1495" s="42"/>
      <c r="AB1495" s="44"/>
      <c r="AC1495" s="45"/>
      <c r="AD1495" s="45"/>
      <c r="AE1495" s="45"/>
      <c r="AF1495" s="45"/>
      <c r="AG1495" s="45"/>
      <c r="AH1495" s="45"/>
      <c r="AI1495" s="45"/>
      <c r="AJ1495" s="45"/>
      <c r="AK1495" s="45"/>
      <c r="AL1495" s="45"/>
      <c r="AM1495" s="45"/>
    </row>
    <row r="1496" spans="11:39" x14ac:dyDescent="0.2">
      <c r="K1496" s="26"/>
      <c r="L1496" s="48">
        <v>1495</v>
      </c>
      <c r="M1496" s="49">
        <f t="shared" si="226"/>
        <v>1.2047619047619047</v>
      </c>
      <c r="N1496" s="33">
        <f t="shared" si="227"/>
        <v>2608.6956521739135</v>
      </c>
      <c r="O1496" s="33">
        <f t="shared" si="228"/>
        <v>138.22069949202938</v>
      </c>
      <c r="P1496" s="34">
        <f>IF(INDEX($O$2:$O$4095,MATCH($B$8,$O$2:$O$4095,1)+ROWS(P$2:$P1496))&lt;=$B$9,INDEX($O$2:$O$4095,MATCH($B$8,$O$2:$O$4095,1)+ROWS(P$2:$P1496)),"")</f>
        <v>139.03267152841738</v>
      </c>
      <c r="Q1496" s="50">
        <f t="shared" si="225"/>
        <v>1513</v>
      </c>
      <c r="R1496" s="51">
        <f t="shared" ca="1" si="232"/>
        <v>218.62931221599206</v>
      </c>
      <c r="S1496" s="52">
        <f t="shared" ca="1" si="233"/>
        <v>3007</v>
      </c>
      <c r="T1496" s="39" t="str">
        <f t="shared" ca="1" si="229"/>
        <v>219,</v>
      </c>
      <c r="U1496" s="39" t="str">
        <f t="shared" ca="1" si="230"/>
        <v>218.6293,</v>
      </c>
      <c r="V1496" s="53" t="str">
        <f t="shared" ca="1" si="231"/>
        <v>21863,</v>
      </c>
      <c r="W1496" s="41"/>
      <c r="X1496" s="42"/>
      <c r="Y1496" s="42"/>
      <c r="Z1496" s="72"/>
      <c r="AA1496" s="42"/>
      <c r="AB1496" s="44"/>
      <c r="AC1496" s="45"/>
      <c r="AD1496" s="45"/>
      <c r="AE1496" s="45"/>
      <c r="AF1496" s="45"/>
      <c r="AG1496" s="45"/>
      <c r="AH1496" s="45"/>
      <c r="AI1496" s="45"/>
      <c r="AJ1496" s="45"/>
      <c r="AK1496" s="45"/>
      <c r="AL1496" s="45"/>
      <c r="AM1496" s="45"/>
    </row>
    <row r="1497" spans="11:39" x14ac:dyDescent="0.2">
      <c r="K1497" s="26"/>
      <c r="L1497" s="48">
        <v>1496</v>
      </c>
      <c r="M1497" s="49">
        <f t="shared" si="226"/>
        <v>1.2055677655677657</v>
      </c>
      <c r="N1497" s="33">
        <f t="shared" si="227"/>
        <v>2605.9491978609617</v>
      </c>
      <c r="O1497" s="33">
        <f t="shared" si="228"/>
        <v>138.26583256865138</v>
      </c>
      <c r="P1497" s="34">
        <f>IF(INDEX($O$2:$O$4095,MATCH($B$8,$O$2:$O$4095,1)+ROWS(P$2:$P1497))&lt;=$B$9,INDEX($O$2:$O$4095,MATCH($B$8,$O$2:$O$4095,1)+ROWS(P$2:$P1497)),"")</f>
        <v>139.07775623296641</v>
      </c>
      <c r="Q1497" s="50">
        <f t="shared" si="225"/>
        <v>1514</v>
      </c>
      <c r="R1497" s="51">
        <f t="shared" ca="1" si="232"/>
        <v>218.78272285959963</v>
      </c>
      <c r="S1497" s="52">
        <f t="shared" ca="1" si="233"/>
        <v>3009</v>
      </c>
      <c r="T1497" s="39" t="str">
        <f t="shared" ca="1" si="229"/>
        <v>219,</v>
      </c>
      <c r="U1497" s="39" t="str">
        <f t="shared" ca="1" si="230"/>
        <v>218.7827,</v>
      </c>
      <c r="V1497" s="53" t="str">
        <f t="shared" ca="1" si="231"/>
        <v>21878,</v>
      </c>
      <c r="W1497" s="41"/>
      <c r="X1497" s="42"/>
      <c r="Y1497" s="42"/>
      <c r="Z1497" s="72"/>
      <c r="AA1497" s="42"/>
      <c r="AB1497" s="44"/>
      <c r="AC1497" s="45"/>
      <c r="AD1497" s="45"/>
      <c r="AE1497" s="45"/>
      <c r="AF1497" s="45"/>
      <c r="AG1497" s="45"/>
      <c r="AH1497" s="45"/>
      <c r="AI1497" s="45"/>
      <c r="AJ1497" s="45"/>
      <c r="AK1497" s="45"/>
      <c r="AL1497" s="45"/>
      <c r="AM1497" s="45"/>
    </row>
    <row r="1498" spans="11:39" x14ac:dyDescent="0.2">
      <c r="K1498" s="26"/>
      <c r="L1498" s="48">
        <v>1497</v>
      </c>
      <c r="M1498" s="49">
        <f t="shared" si="226"/>
        <v>1.2063736263736262</v>
      </c>
      <c r="N1498" s="33">
        <f t="shared" si="227"/>
        <v>2603.2064128256516</v>
      </c>
      <c r="O1498" s="33">
        <f t="shared" si="228"/>
        <v>138.31096274379547</v>
      </c>
      <c r="P1498" s="34">
        <f>IF(INDEX($O$2:$O$4095,MATCH($B$8,$O$2:$O$4095,1)+ROWS(P$2:$P1498))&lt;=$B$9,INDEX($O$2:$O$4095,MATCH($B$8,$O$2:$O$4095,1)+ROWS(P$2:$P1498)),"")</f>
        <v>139.12283848838342</v>
      </c>
      <c r="Q1498" s="50">
        <f t="shared" si="225"/>
        <v>1515</v>
      </c>
      <c r="R1498" s="51">
        <f t="shared" ca="1" si="232"/>
        <v>218.93641007810811</v>
      </c>
      <c r="S1498" s="52">
        <f t="shared" ca="1" si="233"/>
        <v>3011</v>
      </c>
      <c r="T1498" s="39" t="str">
        <f t="shared" ca="1" si="229"/>
        <v>219,</v>
      </c>
      <c r="U1498" s="39" t="str">
        <f t="shared" ca="1" si="230"/>
        <v>218.9364,</v>
      </c>
      <c r="V1498" s="53" t="str">
        <f t="shared" ca="1" si="231"/>
        <v>21894,</v>
      </c>
      <c r="W1498" s="41"/>
      <c r="X1498" s="42"/>
      <c r="Y1498" s="42"/>
      <c r="Z1498" s="72"/>
      <c r="AA1498" s="42"/>
      <c r="AB1498" s="44"/>
      <c r="AC1498" s="45"/>
      <c r="AD1498" s="45"/>
      <c r="AE1498" s="45"/>
      <c r="AF1498" s="45"/>
      <c r="AG1498" s="45"/>
      <c r="AH1498" s="45"/>
      <c r="AI1498" s="45"/>
      <c r="AJ1498" s="45"/>
      <c r="AK1498" s="45"/>
      <c r="AL1498" s="45"/>
      <c r="AM1498" s="45"/>
    </row>
    <row r="1499" spans="11:39" x14ac:dyDescent="0.2">
      <c r="K1499" s="26"/>
      <c r="L1499" s="48">
        <v>1498</v>
      </c>
      <c r="M1499" s="49">
        <f t="shared" si="226"/>
        <v>1.2071794871794872</v>
      </c>
      <c r="N1499" s="33">
        <f t="shared" si="227"/>
        <v>2600.4672897196256</v>
      </c>
      <c r="O1499" s="33">
        <f t="shared" si="228"/>
        <v>138.35609004276245</v>
      </c>
      <c r="P1499" s="34">
        <f>IF(INDEX($O$2:$O$4095,MATCH($B$8,$O$2:$O$4095,1)+ROWS(P$2:$P1499))&lt;=$B$9,INDEX($O$2:$O$4095,MATCH($B$8,$O$2:$O$4095,1)+ROWS(P$2:$P1499)),"")</f>
        <v>139.16791831961382</v>
      </c>
      <c r="Q1499" s="50">
        <f t="shared" si="225"/>
        <v>1516</v>
      </c>
      <c r="R1499" s="51">
        <f t="shared" ca="1" si="232"/>
        <v>219.09037510469653</v>
      </c>
      <c r="S1499" s="52">
        <f t="shared" ca="1" si="233"/>
        <v>3013</v>
      </c>
      <c r="T1499" s="39" t="str">
        <f t="shared" ca="1" si="229"/>
        <v>219,</v>
      </c>
      <c r="U1499" s="39" t="str">
        <f t="shared" ca="1" si="230"/>
        <v>219.0904,</v>
      </c>
      <c r="V1499" s="53" t="str">
        <f t="shared" ca="1" si="231"/>
        <v>21909,</v>
      </c>
      <c r="W1499" s="41"/>
      <c r="X1499" s="42"/>
      <c r="Y1499" s="42"/>
      <c r="Z1499" s="72"/>
      <c r="AA1499" s="42"/>
      <c r="AB1499" s="44"/>
      <c r="AC1499" s="45"/>
      <c r="AD1499" s="45"/>
      <c r="AE1499" s="45"/>
      <c r="AF1499" s="45"/>
      <c r="AG1499" s="45"/>
      <c r="AH1499" s="45"/>
      <c r="AI1499" s="45"/>
      <c r="AJ1499" s="45"/>
      <c r="AK1499" s="45"/>
      <c r="AL1499" s="45"/>
      <c r="AM1499" s="45"/>
    </row>
    <row r="1500" spans="11:39" x14ac:dyDescent="0.2">
      <c r="K1500" s="26"/>
      <c r="L1500" s="48">
        <v>1499</v>
      </c>
      <c r="M1500" s="49">
        <f t="shared" si="226"/>
        <v>1.207985347985348</v>
      </c>
      <c r="N1500" s="33">
        <f t="shared" si="227"/>
        <v>2597.7318212141427</v>
      </c>
      <c r="O1500" s="33">
        <f t="shared" si="228"/>
        <v>138.4012144908325</v>
      </c>
      <c r="P1500" s="34">
        <f>IF(INDEX($O$2:$O$4095,MATCH($B$8,$O$2:$O$4095,1)+ROWS(P$2:$P1500))&lt;=$B$9,INDEX($O$2:$O$4095,MATCH($B$8,$O$2:$O$4095,1)+ROWS(P$2:$P1500)),"")</f>
        <v>139.21299575158423</v>
      </c>
      <c r="Q1500" s="50">
        <f t="shared" si="225"/>
        <v>1517</v>
      </c>
      <c r="R1500" s="51">
        <f t="shared" ca="1" si="232"/>
        <v>219.24461917990379</v>
      </c>
      <c r="S1500" s="52">
        <f t="shared" ca="1" si="233"/>
        <v>3015</v>
      </c>
      <c r="T1500" s="39" t="str">
        <f t="shared" ca="1" si="229"/>
        <v>219,</v>
      </c>
      <c r="U1500" s="39" t="str">
        <f t="shared" ca="1" si="230"/>
        <v>219.2446,</v>
      </c>
      <c r="V1500" s="53" t="str">
        <f t="shared" ca="1" si="231"/>
        <v>21924,</v>
      </c>
      <c r="W1500" s="41"/>
      <c r="X1500" s="42"/>
      <c r="Y1500" s="42"/>
      <c r="Z1500" s="72"/>
      <c r="AA1500" s="42"/>
      <c r="AB1500" s="44"/>
      <c r="AC1500" s="45"/>
      <c r="AD1500" s="45"/>
      <c r="AE1500" s="45"/>
      <c r="AF1500" s="45"/>
      <c r="AG1500" s="45"/>
      <c r="AH1500" s="45"/>
      <c r="AI1500" s="45"/>
      <c r="AJ1500" s="45"/>
      <c r="AK1500" s="45"/>
      <c r="AL1500" s="45"/>
      <c r="AM1500" s="45"/>
    </row>
    <row r="1501" spans="11:39" x14ac:dyDescent="0.2">
      <c r="K1501" s="26"/>
      <c r="L1501" s="48">
        <v>1500</v>
      </c>
      <c r="M1501" s="49">
        <f t="shared" si="226"/>
        <v>1.2087912087912087</v>
      </c>
      <c r="N1501" s="33">
        <f t="shared" si="227"/>
        <v>2595</v>
      </c>
      <c r="O1501" s="33">
        <f t="shared" si="228"/>
        <v>138.44633611326532</v>
      </c>
      <c r="P1501" s="34">
        <f>IF(INDEX($O$2:$O$4095,MATCH($B$8,$O$2:$O$4095,1)+ROWS(P$2:$P1501))&lt;=$B$9,INDEX($O$2:$O$4095,MATCH($B$8,$O$2:$O$4095,1)+ROWS(P$2:$P1501)),"")</f>
        <v>139.25807080920259</v>
      </c>
      <c r="Q1501" s="50">
        <f t="shared" si="225"/>
        <v>1518</v>
      </c>
      <c r="R1501" s="51">
        <f t="shared" ca="1" si="232"/>
        <v>219.39914355168867</v>
      </c>
      <c r="S1501" s="52">
        <f t="shared" ca="1" si="233"/>
        <v>3017</v>
      </c>
      <c r="T1501" s="39" t="str">
        <f t="shared" ca="1" si="229"/>
        <v>219,</v>
      </c>
      <c r="U1501" s="39" t="str">
        <f t="shared" ca="1" si="230"/>
        <v>219.3991,</v>
      </c>
      <c r="V1501" s="53" t="str">
        <f t="shared" ca="1" si="231"/>
        <v>21940,</v>
      </c>
      <c r="W1501" s="41"/>
      <c r="X1501" s="42"/>
      <c r="Y1501" s="42"/>
      <c r="Z1501" s="72"/>
      <c r="AA1501" s="42"/>
      <c r="AB1501" s="44"/>
      <c r="AC1501" s="45"/>
      <c r="AD1501" s="45"/>
      <c r="AE1501" s="45"/>
      <c r="AF1501" s="45"/>
      <c r="AG1501" s="45"/>
      <c r="AH1501" s="45"/>
      <c r="AI1501" s="45"/>
      <c r="AJ1501" s="45"/>
      <c r="AK1501" s="45"/>
      <c r="AL1501" s="45"/>
      <c r="AM1501" s="45"/>
    </row>
    <row r="1502" spans="11:39" x14ac:dyDescent="0.2">
      <c r="K1502" s="26"/>
      <c r="L1502" s="48">
        <v>1501</v>
      </c>
      <c r="M1502" s="49">
        <f t="shared" si="226"/>
        <v>1.2095970695970697</v>
      </c>
      <c r="N1502" s="33">
        <f t="shared" si="227"/>
        <v>2592.2718187874748</v>
      </c>
      <c r="O1502" s="33">
        <f t="shared" si="228"/>
        <v>138.49145493530028</v>
      </c>
      <c r="P1502" s="34">
        <f>IF(INDEX($O$2:$O$4095,MATCH($B$8,$O$2:$O$4095,1)+ROWS(P$2:$P1502))&lt;=$B$9,INDEX($O$2:$O$4095,MATCH($B$8,$O$2:$O$4095,1)+ROWS(P$2:$P1502)),"")</f>
        <v>139.30314351735791</v>
      </c>
      <c r="Q1502" s="50">
        <f t="shared" si="225"/>
        <v>1519</v>
      </c>
      <c r="R1502" s="51">
        <f t="shared" ca="1" si="232"/>
        <v>219.55394947548865</v>
      </c>
      <c r="S1502" s="52">
        <f t="shared" ca="1" si="233"/>
        <v>3019</v>
      </c>
      <c r="T1502" s="39" t="str">
        <f t="shared" ca="1" si="229"/>
        <v>220,</v>
      </c>
      <c r="U1502" s="39" t="str">
        <f t="shared" ca="1" si="230"/>
        <v>219.5539,</v>
      </c>
      <c r="V1502" s="53" t="str">
        <f t="shared" ca="1" si="231"/>
        <v>21955,</v>
      </c>
      <c r="W1502" s="41"/>
      <c r="X1502" s="42"/>
      <c r="Y1502" s="42"/>
      <c r="Z1502" s="72"/>
      <c r="AA1502" s="42"/>
      <c r="AB1502" s="44"/>
      <c r="AC1502" s="45"/>
      <c r="AD1502" s="45"/>
      <c r="AE1502" s="45"/>
      <c r="AF1502" s="45"/>
      <c r="AG1502" s="45"/>
      <c r="AH1502" s="45"/>
      <c r="AI1502" s="45"/>
      <c r="AJ1502" s="45"/>
      <c r="AK1502" s="45"/>
      <c r="AL1502" s="45"/>
      <c r="AM1502" s="45"/>
    </row>
    <row r="1503" spans="11:39" x14ac:dyDescent="0.2">
      <c r="K1503" s="26"/>
      <c r="L1503" s="48">
        <v>1502</v>
      </c>
      <c r="M1503" s="49">
        <f t="shared" si="226"/>
        <v>1.2104029304029302</v>
      </c>
      <c r="N1503" s="33">
        <f t="shared" si="227"/>
        <v>2589.5472703062587</v>
      </c>
      <c r="O1503" s="33">
        <f t="shared" si="228"/>
        <v>138.53657098215638</v>
      </c>
      <c r="P1503" s="34">
        <f>IF(INDEX($O$2:$O$4095,MATCH($B$8,$O$2:$O$4095,1)+ROWS(P$2:$P1503))&lt;=$B$9,INDEX($O$2:$O$4095,MATCH($B$8,$O$2:$O$4095,1)+ROWS(P$2:$P1503)),"")</f>
        <v>139.34821390092094</v>
      </c>
      <c r="Q1503" s="50">
        <f t="shared" si="225"/>
        <v>1520</v>
      </c>
      <c r="R1503" s="51">
        <f t="shared" ca="1" si="232"/>
        <v>219.70903821428129</v>
      </c>
      <c r="S1503" s="52">
        <f t="shared" ca="1" si="233"/>
        <v>3021</v>
      </c>
      <c r="T1503" s="39" t="str">
        <f t="shared" ca="1" si="229"/>
        <v>220,</v>
      </c>
      <c r="U1503" s="39" t="str">
        <f t="shared" ca="1" si="230"/>
        <v>219.709,</v>
      </c>
      <c r="V1503" s="53" t="str">
        <f t="shared" ca="1" si="231"/>
        <v>21971,</v>
      </c>
      <c r="W1503" s="41"/>
      <c r="X1503" s="42"/>
      <c r="Y1503" s="42"/>
      <c r="Z1503" s="72"/>
      <c r="AA1503" s="42"/>
      <c r="AB1503" s="44"/>
      <c r="AC1503" s="45"/>
      <c r="AD1503" s="45"/>
      <c r="AE1503" s="45"/>
      <c r="AF1503" s="45"/>
      <c r="AG1503" s="45"/>
      <c r="AH1503" s="45"/>
      <c r="AI1503" s="45"/>
      <c r="AJ1503" s="45"/>
      <c r="AK1503" s="45"/>
      <c r="AL1503" s="45"/>
      <c r="AM1503" s="45"/>
    </row>
    <row r="1504" spans="11:39" x14ac:dyDescent="0.2">
      <c r="K1504" s="26"/>
      <c r="L1504" s="48">
        <v>1503</v>
      </c>
      <c r="M1504" s="49">
        <f t="shared" si="226"/>
        <v>1.2112087912087912</v>
      </c>
      <c r="N1504" s="33">
        <f t="shared" si="227"/>
        <v>2586.8263473053889</v>
      </c>
      <c r="O1504" s="33">
        <f t="shared" si="228"/>
        <v>138.58168427903257</v>
      </c>
      <c r="P1504" s="34">
        <f>IF(INDEX($O$2:$O$4095,MATCH($B$8,$O$2:$O$4095,1)+ROWS(P$2:$P1504))&lt;=$B$9,INDEX($O$2:$O$4095,MATCH($B$8,$O$2:$O$4095,1)+ROWS(P$2:$P1504)),"")</f>
        <v>139.39328198474391</v>
      </c>
      <c r="Q1504" s="50">
        <f t="shared" si="225"/>
        <v>1521</v>
      </c>
      <c r="R1504" s="51">
        <f t="shared" ca="1" si="232"/>
        <v>219.86441103864377</v>
      </c>
      <c r="S1504" s="52">
        <f t="shared" ca="1" si="233"/>
        <v>3023</v>
      </c>
      <c r="T1504" s="39" t="str">
        <f t="shared" ca="1" si="229"/>
        <v>220,</v>
      </c>
      <c r="U1504" s="39" t="str">
        <f t="shared" ca="1" si="230"/>
        <v>219.8644,</v>
      </c>
      <c r="V1504" s="53" t="str">
        <f t="shared" ca="1" si="231"/>
        <v>21986,</v>
      </c>
      <c r="W1504" s="41"/>
      <c r="X1504" s="42"/>
      <c r="Y1504" s="42"/>
      <c r="Z1504" s="72"/>
      <c r="AA1504" s="42"/>
      <c r="AB1504" s="44"/>
      <c r="AC1504" s="45"/>
      <c r="AD1504" s="45"/>
      <c r="AE1504" s="45"/>
      <c r="AF1504" s="45"/>
      <c r="AG1504" s="45"/>
      <c r="AH1504" s="45"/>
      <c r="AI1504" s="45"/>
      <c r="AJ1504" s="45"/>
      <c r="AK1504" s="45"/>
      <c r="AL1504" s="45"/>
      <c r="AM1504" s="45"/>
    </row>
    <row r="1505" spans="11:39" x14ac:dyDescent="0.2">
      <c r="K1505" s="26"/>
      <c r="L1505" s="48">
        <v>1504</v>
      </c>
      <c r="M1505" s="49">
        <f t="shared" si="226"/>
        <v>1.212014652014652</v>
      </c>
      <c r="N1505" s="33">
        <f t="shared" si="227"/>
        <v>2584.1090425531916</v>
      </c>
      <c r="O1505" s="33">
        <f t="shared" si="228"/>
        <v>138.62679485110766</v>
      </c>
      <c r="P1505" s="34">
        <f>IF(INDEX($O$2:$O$4095,MATCH($B$8,$O$2:$O$4095,1)+ROWS(P$2:$P1505))&lt;=$B$9,INDEX($O$2:$O$4095,MATCH($B$8,$O$2:$O$4095,1)+ROWS(P$2:$P1505)),"")</f>
        <v>139.43834779366068</v>
      </c>
      <c r="Q1505" s="50">
        <f t="shared" si="225"/>
        <v>1522</v>
      </c>
      <c r="R1505" s="51">
        <f t="shared" ca="1" si="232"/>
        <v>220.02006922681556</v>
      </c>
      <c r="S1505" s="52">
        <f t="shared" ca="1" si="233"/>
        <v>3025</v>
      </c>
      <c r="T1505" s="39" t="str">
        <f t="shared" ca="1" si="229"/>
        <v>220,</v>
      </c>
      <c r="U1505" s="39" t="str">
        <f t="shared" ca="1" si="230"/>
        <v>220.0201,</v>
      </c>
      <c r="V1505" s="53" t="str">
        <f t="shared" ca="1" si="231"/>
        <v>22002,</v>
      </c>
      <c r="W1505" s="41"/>
      <c r="X1505" s="42"/>
      <c r="Y1505" s="42"/>
      <c r="Z1505" s="72"/>
      <c r="AA1505" s="42"/>
      <c r="AB1505" s="44"/>
      <c r="AC1505" s="45"/>
      <c r="AD1505" s="45"/>
      <c r="AE1505" s="45"/>
      <c r="AF1505" s="45"/>
      <c r="AG1505" s="45"/>
      <c r="AH1505" s="45"/>
      <c r="AI1505" s="45"/>
      <c r="AJ1505" s="45"/>
      <c r="AK1505" s="45"/>
      <c r="AL1505" s="45"/>
      <c r="AM1505" s="45"/>
    </row>
    <row r="1506" spans="11:39" x14ac:dyDescent="0.2">
      <c r="K1506" s="26"/>
      <c r="L1506" s="48">
        <v>1505</v>
      </c>
      <c r="M1506" s="49">
        <f t="shared" si="226"/>
        <v>1.2128205128205127</v>
      </c>
      <c r="N1506" s="33">
        <f t="shared" si="227"/>
        <v>2581.3953488372094</v>
      </c>
      <c r="O1506" s="33">
        <f t="shared" si="228"/>
        <v>138.67190272354031</v>
      </c>
      <c r="P1506" s="34">
        <f>IF(INDEX($O$2:$O$4095,MATCH($B$8,$O$2:$O$4095,1)+ROWS(P$2:$P1506))&lt;=$B$9,INDEX($O$2:$O$4095,MATCH($B$8,$O$2:$O$4095,1)+ROWS(P$2:$P1506)),"")</f>
        <v>139.48341135248688</v>
      </c>
      <c r="Q1506" s="50">
        <f t="shared" si="225"/>
        <v>1523</v>
      </c>
      <c r="R1506" s="51">
        <f t="shared" ca="1" si="232"/>
        <v>220.17601406475967</v>
      </c>
      <c r="S1506" s="52">
        <f t="shared" ca="1" si="233"/>
        <v>3027</v>
      </c>
      <c r="T1506" s="39" t="str">
        <f t="shared" ca="1" si="229"/>
        <v>220,</v>
      </c>
      <c r="U1506" s="39" t="str">
        <f t="shared" ca="1" si="230"/>
        <v>220.176,</v>
      </c>
      <c r="V1506" s="53" t="str">
        <f t="shared" ca="1" si="231"/>
        <v>22018,</v>
      </c>
      <c r="W1506" s="41"/>
      <c r="X1506" s="42"/>
      <c r="Y1506" s="42"/>
      <c r="Z1506" s="72"/>
      <c r="AA1506" s="42"/>
      <c r="AB1506" s="44"/>
      <c r="AC1506" s="45"/>
      <c r="AD1506" s="45"/>
      <c r="AE1506" s="45"/>
      <c r="AF1506" s="45"/>
      <c r="AG1506" s="45"/>
      <c r="AH1506" s="45"/>
      <c r="AI1506" s="45"/>
      <c r="AJ1506" s="45"/>
      <c r="AK1506" s="45"/>
      <c r="AL1506" s="45"/>
      <c r="AM1506" s="45"/>
    </row>
    <row r="1507" spans="11:39" x14ac:dyDescent="0.2">
      <c r="K1507" s="26"/>
      <c r="L1507" s="48">
        <v>1506</v>
      </c>
      <c r="M1507" s="49">
        <f t="shared" si="226"/>
        <v>1.2136263736263737</v>
      </c>
      <c r="N1507" s="33">
        <f t="shared" si="227"/>
        <v>2578.685258964143</v>
      </c>
      <c r="O1507" s="33">
        <f t="shared" si="228"/>
        <v>138.71700792146959</v>
      </c>
      <c r="P1507" s="34">
        <f>IF(INDEX($O$2:$O$4095,MATCH($B$8,$O$2:$O$4095,1)+ROWS(P$2:$P1507))&lt;=$B$9,INDEX($O$2:$O$4095,MATCH($B$8,$O$2:$O$4095,1)+ROWS(P$2:$P1507)),"")</f>
        <v>139.52847268601994</v>
      </c>
      <c r="Q1507" s="50">
        <f t="shared" si="225"/>
        <v>1524</v>
      </c>
      <c r="R1507" s="51">
        <f t="shared" ca="1" si="232"/>
        <v>220.33224684622559</v>
      </c>
      <c r="S1507" s="52">
        <f t="shared" ca="1" si="233"/>
        <v>3029</v>
      </c>
      <c r="T1507" s="39" t="str">
        <f t="shared" ca="1" si="229"/>
        <v>220,</v>
      </c>
      <c r="U1507" s="39" t="str">
        <f t="shared" ca="1" si="230"/>
        <v>220.3322,</v>
      </c>
      <c r="V1507" s="53" t="str">
        <f t="shared" ca="1" si="231"/>
        <v>22033,</v>
      </c>
      <c r="W1507" s="41"/>
      <c r="X1507" s="42"/>
      <c r="Y1507" s="42"/>
      <c r="Z1507" s="72"/>
      <c r="AA1507" s="42"/>
      <c r="AB1507" s="44"/>
      <c r="AC1507" s="45"/>
      <c r="AD1507" s="45"/>
      <c r="AE1507" s="45"/>
      <c r="AF1507" s="45"/>
      <c r="AG1507" s="45"/>
      <c r="AH1507" s="45"/>
      <c r="AI1507" s="45"/>
      <c r="AJ1507" s="45"/>
      <c r="AK1507" s="45"/>
      <c r="AL1507" s="45"/>
      <c r="AM1507" s="45"/>
    </row>
    <row r="1508" spans="11:39" x14ac:dyDescent="0.2">
      <c r="K1508" s="26"/>
      <c r="L1508" s="48">
        <v>1507</v>
      </c>
      <c r="M1508" s="49">
        <f t="shared" si="226"/>
        <v>1.2144322344322342</v>
      </c>
      <c r="N1508" s="33">
        <f t="shared" si="227"/>
        <v>2575.9787657597881</v>
      </c>
      <c r="O1508" s="33">
        <f t="shared" si="228"/>
        <v>138.76211047001459</v>
      </c>
      <c r="P1508" s="34">
        <f>IF(INDEX($O$2:$O$4095,MATCH($B$8,$O$2:$O$4095,1)+ROWS(P$2:$P1508))&lt;=$B$9,INDEX($O$2:$O$4095,MATCH($B$8,$O$2:$O$4095,1)+ROWS(P$2:$P1508)),"")</f>
        <v>139.5735318190392</v>
      </c>
      <c r="Q1508" s="50">
        <f t="shared" si="225"/>
        <v>1525</v>
      </c>
      <c r="R1508" s="51">
        <f t="shared" ca="1" si="232"/>
        <v>220.48876887281341</v>
      </c>
      <c r="S1508" s="52">
        <f t="shared" ca="1" si="233"/>
        <v>3031</v>
      </c>
      <c r="T1508" s="39" t="str">
        <f t="shared" ca="1" si="229"/>
        <v>220,</v>
      </c>
      <c r="U1508" s="39" t="str">
        <f t="shared" ca="1" si="230"/>
        <v>220.4888,</v>
      </c>
      <c r="V1508" s="53" t="str">
        <f t="shared" ca="1" si="231"/>
        <v>22049,</v>
      </c>
      <c r="W1508" s="41"/>
      <c r="X1508" s="42"/>
      <c r="Y1508" s="42"/>
      <c r="Z1508" s="72"/>
      <c r="AA1508" s="42"/>
      <c r="AB1508" s="44"/>
      <c r="AC1508" s="45"/>
      <c r="AD1508" s="45"/>
      <c r="AE1508" s="45"/>
      <c r="AF1508" s="45"/>
      <c r="AG1508" s="45"/>
      <c r="AH1508" s="45"/>
      <c r="AI1508" s="45"/>
      <c r="AJ1508" s="45"/>
      <c r="AK1508" s="45"/>
      <c r="AL1508" s="45"/>
      <c r="AM1508" s="45"/>
    </row>
    <row r="1509" spans="11:39" x14ac:dyDescent="0.2">
      <c r="K1509" s="26"/>
      <c r="L1509" s="48">
        <v>1508</v>
      </c>
      <c r="M1509" s="49">
        <f t="shared" si="226"/>
        <v>1.2152380952380952</v>
      </c>
      <c r="N1509" s="33">
        <f t="shared" si="227"/>
        <v>2573.2758620689651</v>
      </c>
      <c r="O1509" s="33">
        <f t="shared" si="228"/>
        <v>138.80721039427482</v>
      </c>
      <c r="P1509" s="34">
        <f>IF(INDEX($O$2:$O$4095,MATCH($B$8,$O$2:$O$4095,1)+ROWS(P$2:$P1509))&lt;=$B$9,INDEX($O$2:$O$4095,MATCH($B$8,$O$2:$O$4095,1)+ROWS(P$2:$P1509)),"")</f>
        <v>139.61858877630618</v>
      </c>
      <c r="Q1509" s="50">
        <f t="shared" si="225"/>
        <v>1526</v>
      </c>
      <c r="R1509" s="51">
        <f t="shared" ca="1" si="232"/>
        <v>220.64558145403606</v>
      </c>
      <c r="S1509" s="52">
        <f t="shared" ca="1" si="233"/>
        <v>3033</v>
      </c>
      <c r="T1509" s="39" t="str">
        <f t="shared" ca="1" si="229"/>
        <v>221,</v>
      </c>
      <c r="U1509" s="39" t="str">
        <f t="shared" ca="1" si="230"/>
        <v>220.6456,</v>
      </c>
      <c r="V1509" s="53" t="str">
        <f t="shared" ca="1" si="231"/>
        <v>22065,</v>
      </c>
      <c r="W1509" s="41"/>
      <c r="X1509" s="42"/>
      <c r="Y1509" s="42"/>
      <c r="Z1509" s="72"/>
      <c r="AA1509" s="42"/>
      <c r="AB1509" s="44"/>
      <c r="AC1509" s="45"/>
      <c r="AD1509" s="45"/>
      <c r="AE1509" s="45"/>
      <c r="AF1509" s="45"/>
      <c r="AG1509" s="45"/>
      <c r="AH1509" s="45"/>
      <c r="AI1509" s="45"/>
      <c r="AJ1509" s="45"/>
      <c r="AK1509" s="45"/>
      <c r="AL1509" s="45"/>
      <c r="AM1509" s="45"/>
    </row>
    <row r="1510" spans="11:39" x14ac:dyDescent="0.2">
      <c r="K1510" s="26"/>
      <c r="L1510" s="48">
        <v>1509</v>
      </c>
      <c r="M1510" s="49">
        <f t="shared" si="226"/>
        <v>1.216043956043956</v>
      </c>
      <c r="N1510" s="33">
        <f t="shared" si="227"/>
        <v>2570.5765407554672</v>
      </c>
      <c r="O1510" s="33">
        <f t="shared" si="228"/>
        <v>138.85230771932999</v>
      </c>
      <c r="P1510" s="34">
        <f>IF(INDEX($O$2:$O$4095,MATCH($B$8,$O$2:$O$4095,1)+ROWS(P$2:$P1510))&lt;=$B$9,INDEX($O$2:$O$4095,MATCH($B$8,$O$2:$O$4095,1)+ROWS(P$2:$P1510)),"")</f>
        <v>139.6636435825643</v>
      </c>
      <c r="Q1510" s="50">
        <f t="shared" si="225"/>
        <v>1527</v>
      </c>
      <c r="R1510" s="51">
        <f t="shared" ca="1" si="232"/>
        <v>220.80268590738581</v>
      </c>
      <c r="S1510" s="52">
        <f t="shared" ca="1" si="233"/>
        <v>3035</v>
      </c>
      <c r="T1510" s="39" t="str">
        <f t="shared" ca="1" si="229"/>
        <v>221,</v>
      </c>
      <c r="U1510" s="39" t="str">
        <f t="shared" ca="1" si="230"/>
        <v>220.8027,</v>
      </c>
      <c r="V1510" s="53" t="str">
        <f t="shared" ca="1" si="231"/>
        <v>22080,</v>
      </c>
      <c r="W1510" s="41"/>
      <c r="X1510" s="42"/>
      <c r="Y1510" s="42"/>
      <c r="Z1510" s="72"/>
      <c r="AA1510" s="42"/>
      <c r="AB1510" s="44"/>
      <c r="AC1510" s="45"/>
      <c r="AD1510" s="45"/>
      <c r="AE1510" s="45"/>
      <c r="AF1510" s="45"/>
      <c r="AG1510" s="45"/>
      <c r="AH1510" s="45"/>
      <c r="AI1510" s="45"/>
      <c r="AJ1510" s="45"/>
      <c r="AK1510" s="45"/>
      <c r="AL1510" s="45"/>
      <c r="AM1510" s="45"/>
    </row>
    <row r="1511" spans="11:39" x14ac:dyDescent="0.2">
      <c r="K1511" s="26"/>
      <c r="L1511" s="48">
        <v>1510</v>
      </c>
      <c r="M1511" s="49">
        <f t="shared" si="226"/>
        <v>1.2168498168498167</v>
      </c>
      <c r="N1511" s="33">
        <f t="shared" si="227"/>
        <v>2567.8807947019873</v>
      </c>
      <c r="O1511" s="33">
        <f t="shared" si="228"/>
        <v>138.89740247024048</v>
      </c>
      <c r="P1511" s="34">
        <f>IF(INDEX($O$2:$O$4095,MATCH($B$8,$O$2:$O$4095,1)+ROWS(P$2:$P1511))&lt;=$B$9,INDEX($O$2:$O$4095,MATCH($B$8,$O$2:$O$4095,1)+ROWS(P$2:$P1511)),"")</f>
        <v>139.70869626253938</v>
      </c>
      <c r="Q1511" s="50">
        <f t="shared" si="225"/>
        <v>1528</v>
      </c>
      <c r="R1511" s="51">
        <f t="shared" ca="1" si="232"/>
        <v>220.96008355839825</v>
      </c>
      <c r="S1511" s="52">
        <f t="shared" ca="1" si="233"/>
        <v>3037</v>
      </c>
      <c r="T1511" s="39" t="str">
        <f t="shared" ca="1" si="229"/>
        <v>221,</v>
      </c>
      <c r="U1511" s="39" t="str">
        <f t="shared" ca="1" si="230"/>
        <v>220.9601,</v>
      </c>
      <c r="V1511" s="53" t="str">
        <f t="shared" ca="1" si="231"/>
        <v>22096,</v>
      </c>
      <c r="W1511" s="41"/>
      <c r="X1511" s="42"/>
      <c r="Y1511" s="42"/>
      <c r="Z1511" s="72"/>
      <c r="AA1511" s="42"/>
      <c r="AB1511" s="44"/>
      <c r="AC1511" s="45"/>
      <c r="AD1511" s="45"/>
      <c r="AE1511" s="45"/>
      <c r="AF1511" s="45"/>
      <c r="AG1511" s="45"/>
      <c r="AH1511" s="45"/>
      <c r="AI1511" s="45"/>
      <c r="AJ1511" s="45"/>
      <c r="AK1511" s="45"/>
      <c r="AL1511" s="45"/>
      <c r="AM1511" s="45"/>
    </row>
    <row r="1512" spans="11:39" x14ac:dyDescent="0.2">
      <c r="K1512" s="26"/>
      <c r="L1512" s="48">
        <v>1511</v>
      </c>
      <c r="M1512" s="49">
        <f t="shared" si="226"/>
        <v>1.2176556776556777</v>
      </c>
      <c r="N1512" s="33">
        <f t="shared" si="227"/>
        <v>2565.1886168100591</v>
      </c>
      <c r="O1512" s="33">
        <f t="shared" si="228"/>
        <v>138.94249467204736</v>
      </c>
      <c r="P1512" s="34">
        <f>IF(INDEX($O$2:$O$4095,MATCH($B$8,$O$2:$O$4095,1)+ROWS(P$2:$P1512))&lt;=$B$9,INDEX($O$2:$O$4095,MATCH($B$8,$O$2:$O$4095,1)+ROWS(P$2:$P1512)),"")</f>
        <v>139.75374684093936</v>
      </c>
      <c r="Q1512" s="50">
        <f t="shared" si="225"/>
        <v>1529</v>
      </c>
      <c r="R1512" s="51">
        <f t="shared" ca="1" si="232"/>
        <v>221.11777574071868</v>
      </c>
      <c r="S1512" s="52">
        <f t="shared" ca="1" si="233"/>
        <v>3039</v>
      </c>
      <c r="T1512" s="39" t="str">
        <f t="shared" ca="1" si="229"/>
        <v>221,</v>
      </c>
      <c r="U1512" s="39" t="str">
        <f t="shared" ca="1" si="230"/>
        <v>221.1178,</v>
      </c>
      <c r="V1512" s="53" t="str">
        <f t="shared" ca="1" si="231"/>
        <v>22112,</v>
      </c>
      <c r="W1512" s="41"/>
      <c r="X1512" s="42"/>
      <c r="Y1512" s="42"/>
      <c r="Z1512" s="72"/>
      <c r="AA1512" s="42"/>
      <c r="AB1512" s="44"/>
      <c r="AC1512" s="45"/>
      <c r="AD1512" s="45"/>
      <c r="AE1512" s="45"/>
      <c r="AF1512" s="45"/>
      <c r="AG1512" s="45"/>
      <c r="AH1512" s="45"/>
      <c r="AI1512" s="45"/>
      <c r="AJ1512" s="45"/>
      <c r="AK1512" s="45"/>
      <c r="AL1512" s="45"/>
      <c r="AM1512" s="45"/>
    </row>
    <row r="1513" spans="11:39" x14ac:dyDescent="0.2">
      <c r="K1513" s="26"/>
      <c r="L1513" s="48">
        <v>1512</v>
      </c>
      <c r="M1513" s="49">
        <f t="shared" si="226"/>
        <v>1.2184615384615383</v>
      </c>
      <c r="N1513" s="33">
        <f t="shared" si="227"/>
        <v>2562.5</v>
      </c>
      <c r="O1513" s="33">
        <f t="shared" si="228"/>
        <v>138.98758434977219</v>
      </c>
      <c r="P1513" s="34">
        <f>IF(INDEX($O$2:$O$4095,MATCH($B$8,$O$2:$O$4095,1)+ROWS(P$2:$P1513))&lt;=$B$9,INDEX($O$2:$O$4095,MATCH($B$8,$O$2:$O$4095,1)+ROWS(P$2:$P1513)),"")</f>
        <v>139.79879534245481</v>
      </c>
      <c r="Q1513" s="50">
        <f t="shared" si="225"/>
        <v>1530</v>
      </c>
      <c r="R1513" s="51">
        <f t="shared" ca="1" si="232"/>
        <v>221.27576379616869</v>
      </c>
      <c r="S1513" s="52">
        <f t="shared" ca="1" si="233"/>
        <v>3041</v>
      </c>
      <c r="T1513" s="39" t="str">
        <f t="shared" ca="1" si="229"/>
        <v>221,</v>
      </c>
      <c r="U1513" s="39" t="str">
        <f t="shared" ca="1" si="230"/>
        <v>221.2758,</v>
      </c>
      <c r="V1513" s="53" t="str">
        <f t="shared" ca="1" si="231"/>
        <v>22128,</v>
      </c>
      <c r="W1513" s="41"/>
      <c r="X1513" s="42"/>
      <c r="Y1513" s="42"/>
      <c r="Z1513" s="72"/>
      <c r="AA1513" s="42"/>
      <c r="AB1513" s="44"/>
      <c r="AC1513" s="45"/>
      <c r="AD1513" s="45"/>
      <c r="AE1513" s="45"/>
      <c r="AF1513" s="45"/>
      <c r="AG1513" s="45"/>
      <c r="AH1513" s="45"/>
      <c r="AI1513" s="45"/>
      <c r="AJ1513" s="45"/>
      <c r="AK1513" s="45"/>
      <c r="AL1513" s="45"/>
      <c r="AM1513" s="45"/>
    </row>
    <row r="1514" spans="11:39" x14ac:dyDescent="0.2">
      <c r="K1514" s="26"/>
      <c r="L1514" s="48">
        <v>1513</v>
      </c>
      <c r="M1514" s="49">
        <f t="shared" si="226"/>
        <v>1.2192673992673992</v>
      </c>
      <c r="N1514" s="33">
        <f t="shared" si="227"/>
        <v>2559.8149372108396</v>
      </c>
      <c r="O1514" s="33">
        <f t="shared" si="228"/>
        <v>139.03267152841738</v>
      </c>
      <c r="P1514" s="34">
        <f>IF(INDEX($O$2:$O$4095,MATCH($B$8,$O$2:$O$4095,1)+ROWS(P$2:$P1514))&lt;=$B$9,INDEX($O$2:$O$4095,MATCH($B$8,$O$2:$O$4095,1)+ROWS(P$2:$P1514)),"")</f>
        <v>139.84384179175856</v>
      </c>
      <c r="Q1514" s="50">
        <f t="shared" si="225"/>
        <v>1531</v>
      </c>
      <c r="R1514" s="51">
        <f t="shared" ca="1" si="232"/>
        <v>221.43404907481329</v>
      </c>
      <c r="S1514" s="52">
        <f t="shared" ca="1" si="233"/>
        <v>3043</v>
      </c>
      <c r="T1514" s="39" t="str">
        <f t="shared" ca="1" si="229"/>
        <v>221,</v>
      </c>
      <c r="U1514" s="39" t="str">
        <f t="shared" ca="1" si="230"/>
        <v>221.434,</v>
      </c>
      <c r="V1514" s="53" t="str">
        <f t="shared" ca="1" si="231"/>
        <v>22143,</v>
      </c>
      <c r="W1514" s="41"/>
      <c r="X1514" s="42"/>
      <c r="Y1514" s="42"/>
      <c r="Z1514" s="72"/>
      <c r="AA1514" s="42"/>
      <c r="AB1514" s="44"/>
      <c r="AC1514" s="45"/>
      <c r="AD1514" s="45"/>
      <c r="AE1514" s="45"/>
      <c r="AF1514" s="45"/>
      <c r="AG1514" s="45"/>
      <c r="AH1514" s="45"/>
      <c r="AI1514" s="45"/>
      <c r="AJ1514" s="45"/>
      <c r="AK1514" s="45"/>
      <c r="AL1514" s="45"/>
      <c r="AM1514" s="45"/>
    </row>
    <row r="1515" spans="11:39" x14ac:dyDescent="0.2">
      <c r="K1515" s="26"/>
      <c r="L1515" s="48">
        <v>1514</v>
      </c>
      <c r="M1515" s="49">
        <f t="shared" si="226"/>
        <v>1.22007326007326</v>
      </c>
      <c r="N1515" s="33">
        <f t="shared" si="227"/>
        <v>2557.1334214002641</v>
      </c>
      <c r="O1515" s="33">
        <f t="shared" si="228"/>
        <v>139.07775623296641</v>
      </c>
      <c r="P1515" s="34">
        <f>IF(INDEX($O$2:$O$4095,MATCH($B$8,$O$2:$O$4095,1)+ROWS(P$2:$P1515))&lt;=$B$9,INDEX($O$2:$O$4095,MATCH($B$8,$O$2:$O$4095,1)+ROWS(P$2:$P1515)),"")</f>
        <v>139.88888621350617</v>
      </c>
      <c r="Q1515" s="50">
        <f t="shared" si="225"/>
        <v>1532</v>
      </c>
      <c r="R1515" s="51">
        <f t="shared" ca="1" si="232"/>
        <v>221.59263293502886</v>
      </c>
      <c r="S1515" s="52">
        <f t="shared" ca="1" si="233"/>
        <v>3045</v>
      </c>
      <c r="T1515" s="39" t="str">
        <f t="shared" ca="1" si="229"/>
        <v>222,</v>
      </c>
      <c r="U1515" s="39" t="str">
        <f t="shared" ca="1" si="230"/>
        <v>221.5926,</v>
      </c>
      <c r="V1515" s="53" t="str">
        <f t="shared" ca="1" si="231"/>
        <v>22159,</v>
      </c>
      <c r="W1515" s="41"/>
      <c r="X1515" s="42"/>
      <c r="Y1515" s="42"/>
      <c r="Z1515" s="72"/>
      <c r="AA1515" s="42"/>
      <c r="AB1515" s="44"/>
      <c r="AC1515" s="45"/>
      <c r="AD1515" s="45"/>
      <c r="AE1515" s="45"/>
      <c r="AF1515" s="45"/>
      <c r="AG1515" s="45"/>
      <c r="AH1515" s="45"/>
      <c r="AI1515" s="45"/>
      <c r="AJ1515" s="45"/>
      <c r="AK1515" s="45"/>
      <c r="AL1515" s="45"/>
      <c r="AM1515" s="45"/>
    </row>
    <row r="1516" spans="11:39" x14ac:dyDescent="0.2">
      <c r="K1516" s="26"/>
      <c r="L1516" s="48">
        <v>1515</v>
      </c>
      <c r="M1516" s="49">
        <f t="shared" si="226"/>
        <v>1.220879120879121</v>
      </c>
      <c r="N1516" s="33">
        <f t="shared" si="227"/>
        <v>2554.4554455445541</v>
      </c>
      <c r="O1516" s="33">
        <f t="shared" si="228"/>
        <v>139.12283848838342</v>
      </c>
      <c r="P1516" s="34">
        <f>IF(INDEX($O$2:$O$4095,MATCH($B$8,$O$2:$O$4095,1)+ROWS(P$2:$P1516))&lt;=$B$9,INDEX($O$2:$O$4095,MATCH($B$8,$O$2:$O$4095,1)+ROWS(P$2:$P1516)),"")</f>
        <v>139.93392863233584</v>
      </c>
      <c r="Q1516" s="50">
        <f t="shared" si="225"/>
        <v>1533</v>
      </c>
      <c r="R1516" s="51">
        <f t="shared" ca="1" si="232"/>
        <v>221.7515167435717</v>
      </c>
      <c r="S1516" s="52">
        <f t="shared" ca="1" si="233"/>
        <v>3047</v>
      </c>
      <c r="T1516" s="39" t="str">
        <f t="shared" ca="1" si="229"/>
        <v>222,</v>
      </c>
      <c r="U1516" s="39" t="str">
        <f t="shared" ca="1" si="230"/>
        <v>221.7515,</v>
      </c>
      <c r="V1516" s="53" t="str">
        <f t="shared" ca="1" si="231"/>
        <v>22175,</v>
      </c>
      <c r="W1516" s="41"/>
      <c r="X1516" s="42"/>
      <c r="Y1516" s="42"/>
      <c r="Z1516" s="72"/>
      <c r="AA1516" s="42"/>
      <c r="AB1516" s="44"/>
      <c r="AC1516" s="45"/>
      <c r="AD1516" s="45"/>
      <c r="AE1516" s="45"/>
      <c r="AF1516" s="45"/>
      <c r="AG1516" s="45"/>
      <c r="AH1516" s="45"/>
      <c r="AI1516" s="45"/>
      <c r="AJ1516" s="45"/>
      <c r="AK1516" s="45"/>
      <c r="AL1516" s="45"/>
      <c r="AM1516" s="45"/>
    </row>
    <row r="1517" spans="11:39" x14ac:dyDescent="0.2">
      <c r="K1517" s="26"/>
      <c r="L1517" s="48">
        <v>1516</v>
      </c>
      <c r="M1517" s="49">
        <f t="shared" si="226"/>
        <v>1.2216849816849817</v>
      </c>
      <c r="N1517" s="33">
        <f t="shared" si="227"/>
        <v>2551.7810026385223</v>
      </c>
      <c r="O1517" s="33">
        <f t="shared" si="228"/>
        <v>139.16791831961382</v>
      </c>
      <c r="P1517" s="34">
        <f>IF(INDEX($O$2:$O$4095,MATCH($B$8,$O$2:$O$4095,1)+ROWS(P$2:$P1517))&lt;=$B$9,INDEX($O$2:$O$4095,MATCH($B$8,$O$2:$O$4095,1)+ROWS(P$2:$P1517)),"")</f>
        <v>139.97896907286844</v>
      </c>
      <c r="Q1517" s="50">
        <f t="shared" si="225"/>
        <v>1534</v>
      </c>
      <c r="R1517" s="51">
        <f t="shared" ca="1" si="232"/>
        <v>221.91070187564748</v>
      </c>
      <c r="S1517" s="52">
        <f t="shared" ca="1" si="233"/>
        <v>3049</v>
      </c>
      <c r="T1517" s="39" t="str">
        <f t="shared" ca="1" si="229"/>
        <v>222,</v>
      </c>
      <c r="U1517" s="39" t="str">
        <f t="shared" ca="1" si="230"/>
        <v>221.9107,</v>
      </c>
      <c r="V1517" s="53" t="str">
        <f t="shared" ca="1" si="231"/>
        <v>22191,</v>
      </c>
      <c r="W1517" s="41"/>
      <c r="X1517" s="42"/>
      <c r="Y1517" s="42"/>
      <c r="Z1517" s="72"/>
      <c r="AA1517" s="42"/>
      <c r="AB1517" s="44"/>
      <c r="AC1517" s="45"/>
      <c r="AD1517" s="45"/>
      <c r="AE1517" s="45"/>
      <c r="AF1517" s="45"/>
      <c r="AG1517" s="45"/>
      <c r="AH1517" s="45"/>
      <c r="AI1517" s="45"/>
      <c r="AJ1517" s="45"/>
      <c r="AK1517" s="45"/>
      <c r="AL1517" s="45"/>
      <c r="AM1517" s="45"/>
    </row>
    <row r="1518" spans="11:39" x14ac:dyDescent="0.2">
      <c r="K1518" s="26"/>
      <c r="L1518" s="48">
        <v>1517</v>
      </c>
      <c r="M1518" s="49">
        <f t="shared" si="226"/>
        <v>1.2224908424908423</v>
      </c>
      <c r="N1518" s="33">
        <f t="shared" si="227"/>
        <v>2549.1100856954517</v>
      </c>
      <c r="O1518" s="33">
        <f t="shared" si="228"/>
        <v>139.21299575158423</v>
      </c>
      <c r="P1518" s="34">
        <f>IF(INDEX($O$2:$O$4095,MATCH($B$8,$O$2:$O$4095,1)+ROWS(P$2:$P1518))&lt;=$B$9,INDEX($O$2:$O$4095,MATCH($B$8,$O$2:$O$4095,1)+ROWS(P$2:$P1518)),"")</f>
        <v>140.02400755970791</v>
      </c>
      <c r="Q1518" s="50">
        <f t="shared" si="225"/>
        <v>1535</v>
      </c>
      <c r="R1518" s="51">
        <f t="shared" ca="1" si="232"/>
        <v>222.07018971498144</v>
      </c>
      <c r="S1518" s="52">
        <f t="shared" ca="1" si="233"/>
        <v>3051</v>
      </c>
      <c r="T1518" s="39" t="str">
        <f t="shared" ca="1" si="229"/>
        <v>222,</v>
      </c>
      <c r="U1518" s="39" t="str">
        <f t="shared" ca="1" si="230"/>
        <v>222.0702,</v>
      </c>
      <c r="V1518" s="53" t="str">
        <f t="shared" ca="1" si="231"/>
        <v>22207,</v>
      </c>
      <c r="W1518" s="41"/>
      <c r="X1518" s="42"/>
      <c r="Y1518" s="42"/>
      <c r="Z1518" s="72"/>
      <c r="AA1518" s="42"/>
      <c r="AB1518" s="44"/>
      <c r="AC1518" s="45"/>
      <c r="AD1518" s="45"/>
      <c r="AE1518" s="45"/>
      <c r="AF1518" s="45"/>
      <c r="AG1518" s="45"/>
      <c r="AH1518" s="45"/>
      <c r="AI1518" s="45"/>
      <c r="AJ1518" s="45"/>
      <c r="AK1518" s="45"/>
      <c r="AL1518" s="45"/>
      <c r="AM1518" s="45"/>
    </row>
    <row r="1519" spans="11:39" x14ac:dyDescent="0.2">
      <c r="K1519" s="26"/>
      <c r="L1519" s="48">
        <v>1518</v>
      </c>
      <c r="M1519" s="49">
        <f t="shared" si="226"/>
        <v>1.2232967032967033</v>
      </c>
      <c r="N1519" s="33">
        <f t="shared" si="227"/>
        <v>2546.4426877470351</v>
      </c>
      <c r="O1519" s="33">
        <f t="shared" si="228"/>
        <v>139.25807080920259</v>
      </c>
      <c r="P1519" s="34">
        <f>IF(INDEX($O$2:$O$4095,MATCH($B$8,$O$2:$O$4095,1)+ROWS(P$2:$P1519))&lt;=$B$9,INDEX($O$2:$O$4095,MATCH($B$8,$O$2:$O$4095,1)+ROWS(P$2:$P1519)),"")</f>
        <v>140.06904411744091</v>
      </c>
      <c r="Q1519" s="50">
        <f t="shared" si="225"/>
        <v>1536</v>
      </c>
      <c r="R1519" s="51">
        <f t="shared" ca="1" si="232"/>
        <v>222.22998165388844</v>
      </c>
      <c r="S1519" s="52">
        <f t="shared" ca="1" si="233"/>
        <v>3053</v>
      </c>
      <c r="T1519" s="39" t="str">
        <f t="shared" ca="1" si="229"/>
        <v>222,</v>
      </c>
      <c r="U1519" s="39" t="str">
        <f t="shared" ca="1" si="230"/>
        <v>222.23,</v>
      </c>
      <c r="V1519" s="53" t="str">
        <f t="shared" ca="1" si="231"/>
        <v>22223,</v>
      </c>
      <c r="W1519" s="41"/>
      <c r="X1519" s="42"/>
      <c r="Y1519" s="42"/>
      <c r="Z1519" s="72"/>
      <c r="AA1519" s="42"/>
      <c r="AB1519" s="44"/>
      <c r="AC1519" s="45"/>
      <c r="AD1519" s="45"/>
      <c r="AE1519" s="45"/>
      <c r="AF1519" s="45"/>
      <c r="AG1519" s="45"/>
      <c r="AH1519" s="45"/>
      <c r="AI1519" s="45"/>
      <c r="AJ1519" s="45"/>
      <c r="AK1519" s="45"/>
      <c r="AL1519" s="45"/>
      <c r="AM1519" s="45"/>
    </row>
    <row r="1520" spans="11:39" x14ac:dyDescent="0.2">
      <c r="K1520" s="26"/>
      <c r="L1520" s="48">
        <v>1519</v>
      </c>
      <c r="M1520" s="49">
        <f t="shared" si="226"/>
        <v>1.224102564102564</v>
      </c>
      <c r="N1520" s="33">
        <f t="shared" si="227"/>
        <v>2543.7788018433184</v>
      </c>
      <c r="O1520" s="33">
        <f t="shared" si="228"/>
        <v>139.30314351735791</v>
      </c>
      <c r="P1520" s="34">
        <f>IF(INDEX($O$2:$O$4095,MATCH($B$8,$O$2:$O$4095,1)+ROWS(P$2:$P1520))&lt;=$B$9,INDEX($O$2:$O$4095,MATCH($B$8,$O$2:$O$4095,1)+ROWS(P$2:$P1520)),"")</f>
        <v>140.11407877063732</v>
      </c>
      <c r="Q1520" s="50">
        <f t="shared" si="225"/>
        <v>1537</v>
      </c>
      <c r="R1520" s="51">
        <f t="shared" ca="1" si="232"/>
        <v>222.39007909334526</v>
      </c>
      <c r="S1520" s="52">
        <f t="shared" ca="1" si="233"/>
        <v>3055</v>
      </c>
      <c r="T1520" s="39" t="str">
        <f t="shared" ca="1" si="229"/>
        <v>222,</v>
      </c>
      <c r="U1520" s="39" t="str">
        <f t="shared" ca="1" si="230"/>
        <v>222.3901,</v>
      </c>
      <c r="V1520" s="53" t="str">
        <f t="shared" ca="1" si="231"/>
        <v>22239,</v>
      </c>
      <c r="W1520" s="41"/>
      <c r="X1520" s="42"/>
      <c r="Y1520" s="42"/>
      <c r="Z1520" s="72"/>
      <c r="AA1520" s="42"/>
      <c r="AB1520" s="44"/>
      <c r="AC1520" s="45"/>
      <c r="AD1520" s="45"/>
      <c r="AE1520" s="45"/>
      <c r="AF1520" s="45"/>
      <c r="AG1520" s="45"/>
      <c r="AH1520" s="45"/>
      <c r="AI1520" s="45"/>
      <c r="AJ1520" s="45"/>
      <c r="AK1520" s="45"/>
      <c r="AL1520" s="45"/>
      <c r="AM1520" s="45"/>
    </row>
    <row r="1521" spans="11:39" x14ac:dyDescent="0.2">
      <c r="K1521" s="26"/>
      <c r="L1521" s="48">
        <v>1520</v>
      </c>
      <c r="M1521" s="49">
        <f t="shared" si="226"/>
        <v>1.224908424908425</v>
      </c>
      <c r="N1521" s="33">
        <f t="shared" si="227"/>
        <v>2541.1184210526312</v>
      </c>
      <c r="O1521" s="33">
        <f t="shared" si="228"/>
        <v>139.34821390092094</v>
      </c>
      <c r="P1521" s="34">
        <f>IF(INDEX($O$2:$O$4095,MATCH($B$8,$O$2:$O$4095,1)+ROWS(P$2:$P1521))&lt;=$B$9,INDEX($O$2:$O$4095,MATCH($B$8,$O$2:$O$4095,1)+ROWS(P$2:$P1521)),"")</f>
        <v>140.15911154385003</v>
      </c>
      <c r="Q1521" s="50">
        <f t="shared" si="225"/>
        <v>1538</v>
      </c>
      <c r="R1521" s="51">
        <f t="shared" ca="1" si="232"/>
        <v>222.55048344306192</v>
      </c>
      <c r="S1521" s="52">
        <f t="shared" ca="1" si="233"/>
        <v>3057</v>
      </c>
      <c r="T1521" s="39" t="str">
        <f t="shared" ca="1" si="229"/>
        <v>223,</v>
      </c>
      <c r="U1521" s="39" t="str">
        <f t="shared" ca="1" si="230"/>
        <v>222.5505,</v>
      </c>
      <c r="V1521" s="53" t="str">
        <f t="shared" ca="1" si="231"/>
        <v>22255,</v>
      </c>
      <c r="W1521" s="41"/>
      <c r="X1521" s="42"/>
      <c r="Y1521" s="42"/>
      <c r="Z1521" s="72"/>
      <c r="AA1521" s="42"/>
      <c r="AB1521" s="44"/>
      <c r="AC1521" s="45"/>
      <c r="AD1521" s="45"/>
      <c r="AE1521" s="45"/>
      <c r="AF1521" s="45"/>
      <c r="AG1521" s="45"/>
      <c r="AH1521" s="45"/>
      <c r="AI1521" s="45"/>
      <c r="AJ1521" s="45"/>
      <c r="AK1521" s="45"/>
      <c r="AL1521" s="45"/>
      <c r="AM1521" s="45"/>
    </row>
    <row r="1522" spans="11:39" x14ac:dyDescent="0.2">
      <c r="K1522" s="26"/>
      <c r="L1522" s="48">
        <v>1521</v>
      </c>
      <c r="M1522" s="49">
        <f t="shared" si="226"/>
        <v>1.2257142857142858</v>
      </c>
      <c r="N1522" s="33">
        <f t="shared" si="227"/>
        <v>2538.4615384615381</v>
      </c>
      <c r="O1522" s="33">
        <f t="shared" si="228"/>
        <v>139.39328198474391</v>
      </c>
      <c r="P1522" s="34">
        <f>IF(INDEX($O$2:$O$4095,MATCH($B$8,$O$2:$O$4095,1)+ROWS(P$2:$P1522))&lt;=$B$9,INDEX($O$2:$O$4095,MATCH($B$8,$O$2:$O$4095,1)+ROWS(P$2:$P1522)),"")</f>
        <v>140.20414246161528</v>
      </c>
      <c r="Q1522" s="50">
        <f t="shared" si="225"/>
        <v>1539</v>
      </c>
      <c r="R1522" s="51">
        <f t="shared" ca="1" si="232"/>
        <v>222.71119612155553</v>
      </c>
      <c r="S1522" s="52">
        <f t="shared" ca="1" si="233"/>
        <v>3059</v>
      </c>
      <c r="T1522" s="39" t="str">
        <f t="shared" ca="1" si="229"/>
        <v>223,</v>
      </c>
      <c r="U1522" s="39" t="str">
        <f t="shared" ca="1" si="230"/>
        <v>222.7112,</v>
      </c>
      <c r="V1522" s="53" t="str">
        <f t="shared" ca="1" si="231"/>
        <v>22271,</v>
      </c>
      <c r="W1522" s="41"/>
      <c r="X1522" s="42"/>
      <c r="Y1522" s="42"/>
      <c r="Z1522" s="72"/>
      <c r="AA1522" s="42"/>
      <c r="AB1522" s="44"/>
      <c r="AC1522" s="45"/>
      <c r="AD1522" s="45"/>
      <c r="AE1522" s="45"/>
      <c r="AF1522" s="45"/>
      <c r="AG1522" s="45"/>
      <c r="AH1522" s="45"/>
      <c r="AI1522" s="45"/>
      <c r="AJ1522" s="45"/>
      <c r="AK1522" s="45"/>
      <c r="AL1522" s="45"/>
      <c r="AM1522" s="45"/>
    </row>
    <row r="1523" spans="11:39" x14ac:dyDescent="0.2">
      <c r="K1523" s="26"/>
      <c r="L1523" s="48">
        <v>1522</v>
      </c>
      <c r="M1523" s="49">
        <f t="shared" si="226"/>
        <v>1.2265201465201463</v>
      </c>
      <c r="N1523" s="33">
        <f t="shared" si="227"/>
        <v>2535.8081471747705</v>
      </c>
      <c r="O1523" s="33">
        <f t="shared" si="228"/>
        <v>139.43834779366068</v>
      </c>
      <c r="P1523" s="34">
        <f>IF(INDEX($O$2:$O$4095,MATCH($B$8,$O$2:$O$4095,1)+ROWS(P$2:$P1523))&lt;=$B$9,INDEX($O$2:$O$4095,MATCH($B$8,$O$2:$O$4095,1)+ROWS(P$2:$P1523)),"")</f>
        <v>140.24917154845247</v>
      </c>
      <c r="Q1523" s="50">
        <f t="shared" si="225"/>
        <v>1540</v>
      </c>
      <c r="R1523" s="51">
        <f t="shared" ca="1" si="232"/>
        <v>222.872218556223</v>
      </c>
      <c r="S1523" s="52">
        <f t="shared" ca="1" si="233"/>
        <v>3061</v>
      </c>
      <c r="T1523" s="39" t="str">
        <f t="shared" ca="1" si="229"/>
        <v>223,</v>
      </c>
      <c r="U1523" s="39" t="str">
        <f t="shared" ca="1" si="230"/>
        <v>222.8722,</v>
      </c>
      <c r="V1523" s="53" t="str">
        <f t="shared" ca="1" si="231"/>
        <v>22287,</v>
      </c>
      <c r="W1523" s="41"/>
      <c r="X1523" s="42"/>
      <c r="Y1523" s="42"/>
      <c r="Z1523" s="72"/>
      <c r="AA1523" s="42"/>
      <c r="AB1523" s="44"/>
      <c r="AC1523" s="45"/>
      <c r="AD1523" s="45"/>
      <c r="AE1523" s="45"/>
      <c r="AF1523" s="45"/>
      <c r="AG1523" s="45"/>
      <c r="AH1523" s="45"/>
      <c r="AI1523" s="45"/>
      <c r="AJ1523" s="45"/>
      <c r="AK1523" s="45"/>
      <c r="AL1523" s="45"/>
      <c r="AM1523" s="45"/>
    </row>
    <row r="1524" spans="11:39" x14ac:dyDescent="0.2">
      <c r="K1524" s="26"/>
      <c r="L1524" s="48">
        <v>1523</v>
      </c>
      <c r="M1524" s="49">
        <f t="shared" si="226"/>
        <v>1.2273260073260073</v>
      </c>
      <c r="N1524" s="33">
        <f t="shared" si="227"/>
        <v>2533.1582403151674</v>
      </c>
      <c r="O1524" s="33">
        <f t="shared" si="228"/>
        <v>139.48341135248688</v>
      </c>
      <c r="P1524" s="34">
        <f>IF(INDEX($O$2:$O$4095,MATCH($B$8,$O$2:$O$4095,1)+ROWS(P$2:$P1524))&lt;=$B$9,INDEX($O$2:$O$4095,MATCH($B$8,$O$2:$O$4095,1)+ROWS(P$2:$P1524)),"")</f>
        <v>140.29419882886452</v>
      </c>
      <c r="Q1524" s="50">
        <f t="shared" si="225"/>
        <v>1541</v>
      </c>
      <c r="R1524" s="51">
        <f t="shared" ca="1" si="232"/>
        <v>223.03355218341642</v>
      </c>
      <c r="S1524" s="52">
        <f t="shared" ca="1" si="233"/>
        <v>3063</v>
      </c>
      <c r="T1524" s="39" t="str">
        <f t="shared" ca="1" si="229"/>
        <v>223,</v>
      </c>
      <c r="U1524" s="39" t="str">
        <f t="shared" ca="1" si="230"/>
        <v>223.0336,</v>
      </c>
      <c r="V1524" s="53" t="str">
        <f t="shared" ca="1" si="231"/>
        <v>22303,</v>
      </c>
      <c r="W1524" s="41"/>
      <c r="X1524" s="42"/>
      <c r="Y1524" s="42"/>
      <c r="Z1524" s="72"/>
      <c r="AA1524" s="42"/>
      <c r="AB1524" s="44"/>
      <c r="AC1524" s="45"/>
      <c r="AD1524" s="45"/>
      <c r="AE1524" s="45"/>
      <c r="AF1524" s="45"/>
      <c r="AG1524" s="45"/>
      <c r="AH1524" s="45"/>
      <c r="AI1524" s="45"/>
      <c r="AJ1524" s="45"/>
      <c r="AK1524" s="45"/>
      <c r="AL1524" s="45"/>
      <c r="AM1524" s="45"/>
    </row>
    <row r="1525" spans="11:39" x14ac:dyDescent="0.2">
      <c r="K1525" s="26"/>
      <c r="L1525" s="48">
        <v>1524</v>
      </c>
      <c r="M1525" s="49">
        <f t="shared" si="226"/>
        <v>1.228131868131868</v>
      </c>
      <c r="N1525" s="33">
        <f t="shared" si="227"/>
        <v>2530.5118110236222</v>
      </c>
      <c r="O1525" s="33">
        <f t="shared" si="228"/>
        <v>139.52847268601994</v>
      </c>
      <c r="P1525" s="34">
        <f>IF(INDEX($O$2:$O$4095,MATCH($B$8,$O$2:$O$4095,1)+ROWS(P$2:$P1525))&lt;=$B$9,INDEX($O$2:$O$4095,MATCH($B$8,$O$2:$O$4095,1)+ROWS(P$2:$P1525)),"")</f>
        <v>140.33922432733777</v>
      </c>
      <c r="Q1525" s="50">
        <f t="shared" si="225"/>
        <v>1542</v>
      </c>
      <c r="R1525" s="51">
        <f t="shared" ca="1" si="232"/>
        <v>223.19519844851749</v>
      </c>
      <c r="S1525" s="52">
        <f t="shared" ca="1" si="233"/>
        <v>3065</v>
      </c>
      <c r="T1525" s="39" t="str">
        <f t="shared" ca="1" si="229"/>
        <v>223,</v>
      </c>
      <c r="U1525" s="39" t="str">
        <f t="shared" ca="1" si="230"/>
        <v>223.1952,</v>
      </c>
      <c r="V1525" s="53" t="str">
        <f t="shared" ca="1" si="231"/>
        <v>22320,</v>
      </c>
      <c r="W1525" s="41"/>
      <c r="X1525" s="42"/>
      <c r="Y1525" s="42"/>
      <c r="Z1525" s="72"/>
      <c r="AA1525" s="42"/>
      <c r="AB1525" s="44"/>
      <c r="AC1525" s="45"/>
      <c r="AD1525" s="45"/>
      <c r="AE1525" s="45"/>
      <c r="AF1525" s="45"/>
      <c r="AG1525" s="45"/>
      <c r="AH1525" s="45"/>
      <c r="AI1525" s="45"/>
      <c r="AJ1525" s="45"/>
      <c r="AK1525" s="45"/>
      <c r="AL1525" s="45"/>
      <c r="AM1525" s="45"/>
    </row>
    <row r="1526" spans="11:39" x14ac:dyDescent="0.2">
      <c r="K1526" s="26"/>
      <c r="L1526" s="48">
        <v>1525</v>
      </c>
      <c r="M1526" s="49">
        <f t="shared" si="226"/>
        <v>1.228937728937729</v>
      </c>
      <c r="N1526" s="33">
        <f t="shared" si="227"/>
        <v>2527.8688524590157</v>
      </c>
      <c r="O1526" s="33">
        <f t="shared" si="228"/>
        <v>139.5735318190392</v>
      </c>
      <c r="P1526" s="34">
        <f>IF(INDEX($O$2:$O$4095,MATCH($B$8,$O$2:$O$4095,1)+ROWS(P$2:$P1526))&lt;=$B$9,INDEX($O$2:$O$4095,MATCH($B$8,$O$2:$O$4095,1)+ROWS(P$2:$P1526)),"")</f>
        <v>140.38424806834229</v>
      </c>
      <c r="Q1526" s="50">
        <f t="shared" si="225"/>
        <v>1543</v>
      </c>
      <c r="R1526" s="51">
        <f t="shared" ca="1" si="232"/>
        <v>223.35715880601367</v>
      </c>
      <c r="S1526" s="52">
        <f t="shared" ca="1" si="233"/>
        <v>3067</v>
      </c>
      <c r="T1526" s="39" t="str">
        <f t="shared" ca="1" si="229"/>
        <v>223,</v>
      </c>
      <c r="U1526" s="39" t="str">
        <f t="shared" ca="1" si="230"/>
        <v>223.3572,</v>
      </c>
      <c r="V1526" s="53" t="str">
        <f t="shared" ca="1" si="231"/>
        <v>22336,</v>
      </c>
      <c r="W1526" s="41"/>
      <c r="X1526" s="42"/>
      <c r="Y1526" s="42"/>
      <c r="Z1526" s="72"/>
      <c r="AA1526" s="42"/>
      <c r="AB1526" s="44"/>
      <c r="AC1526" s="45"/>
      <c r="AD1526" s="45"/>
      <c r="AE1526" s="45"/>
      <c r="AF1526" s="45"/>
      <c r="AG1526" s="45"/>
      <c r="AH1526" s="45"/>
      <c r="AI1526" s="45"/>
      <c r="AJ1526" s="45"/>
      <c r="AK1526" s="45"/>
      <c r="AL1526" s="45"/>
      <c r="AM1526" s="45"/>
    </row>
    <row r="1527" spans="11:39" x14ac:dyDescent="0.2">
      <c r="K1527" s="26"/>
      <c r="L1527" s="48">
        <v>1526</v>
      </c>
      <c r="M1527" s="49">
        <f t="shared" si="226"/>
        <v>1.2297435897435898</v>
      </c>
      <c r="N1527" s="33">
        <f t="shared" si="227"/>
        <v>2525.229357798165</v>
      </c>
      <c r="O1527" s="33">
        <f t="shared" si="228"/>
        <v>139.61858877630618</v>
      </c>
      <c r="P1527" s="34">
        <f>IF(INDEX($O$2:$O$4095,MATCH($B$8,$O$2:$O$4095,1)+ROWS(P$2:$P1527))&lt;=$B$9,INDEX($O$2:$O$4095,MATCH($B$8,$O$2:$O$4095,1)+ROWS(P$2:$P1527)),"")</f>
        <v>140.42927007633165</v>
      </c>
      <c r="Q1527" s="50">
        <f t="shared" si="225"/>
        <v>1544</v>
      </c>
      <c r="R1527" s="51">
        <f t="shared" ca="1" si="232"/>
        <v>223.51943471957537</v>
      </c>
      <c r="S1527" s="52">
        <f t="shared" ca="1" si="233"/>
        <v>3069</v>
      </c>
      <c r="T1527" s="39" t="str">
        <f t="shared" ca="1" si="229"/>
        <v>224,</v>
      </c>
      <c r="U1527" s="39" t="str">
        <f t="shared" ca="1" si="230"/>
        <v>223.5194,</v>
      </c>
      <c r="V1527" s="53" t="str">
        <f t="shared" ca="1" si="231"/>
        <v>22352,</v>
      </c>
      <c r="W1527" s="41"/>
      <c r="X1527" s="42"/>
      <c r="Y1527" s="42"/>
      <c r="Z1527" s="72"/>
      <c r="AA1527" s="42"/>
      <c r="AB1527" s="44"/>
      <c r="AC1527" s="45"/>
      <c r="AD1527" s="45"/>
      <c r="AE1527" s="45"/>
      <c r="AF1527" s="45"/>
      <c r="AG1527" s="45"/>
      <c r="AH1527" s="45"/>
      <c r="AI1527" s="45"/>
      <c r="AJ1527" s="45"/>
      <c r="AK1527" s="45"/>
      <c r="AL1527" s="45"/>
      <c r="AM1527" s="45"/>
    </row>
    <row r="1528" spans="11:39" x14ac:dyDescent="0.2">
      <c r="K1528" s="26"/>
      <c r="L1528" s="48">
        <v>1527</v>
      </c>
      <c r="M1528" s="49">
        <f t="shared" si="226"/>
        <v>1.2305494505494503</v>
      </c>
      <c r="N1528" s="33">
        <f t="shared" si="227"/>
        <v>2522.5933202357569</v>
      </c>
      <c r="O1528" s="33">
        <f t="shared" si="228"/>
        <v>139.6636435825643</v>
      </c>
      <c r="P1528" s="34">
        <f>IF(INDEX($O$2:$O$4095,MATCH($B$8,$O$2:$O$4095,1)+ROWS(P$2:$P1528))&lt;=$B$9,INDEX($O$2:$O$4095,MATCH($B$8,$O$2:$O$4095,1)+ROWS(P$2:$P1528)),"")</f>
        <v>140.47429037574341</v>
      </c>
      <c r="Q1528" s="50">
        <f t="shared" si="225"/>
        <v>1545</v>
      </c>
      <c r="R1528" s="51">
        <f t="shared" ca="1" si="232"/>
        <v>223.6820276621329</v>
      </c>
      <c r="S1528" s="52">
        <f t="shared" ca="1" si="233"/>
        <v>3071</v>
      </c>
      <c r="T1528" s="39" t="str">
        <f t="shared" ca="1" si="229"/>
        <v>224,</v>
      </c>
      <c r="U1528" s="39" t="str">
        <f t="shared" ca="1" si="230"/>
        <v>223.682,</v>
      </c>
      <c r="V1528" s="53" t="str">
        <f t="shared" ca="1" si="231"/>
        <v>22368,</v>
      </c>
      <c r="W1528" s="41"/>
      <c r="X1528" s="42"/>
      <c r="Y1528" s="42"/>
      <c r="Z1528" s="72"/>
      <c r="AA1528" s="42"/>
      <c r="AB1528" s="44"/>
      <c r="AC1528" s="45"/>
      <c r="AD1528" s="45"/>
      <c r="AE1528" s="45"/>
      <c r="AF1528" s="45"/>
      <c r="AG1528" s="45"/>
      <c r="AH1528" s="45"/>
      <c r="AI1528" s="45"/>
      <c r="AJ1528" s="45"/>
      <c r="AK1528" s="45"/>
      <c r="AL1528" s="45"/>
      <c r="AM1528" s="45"/>
    </row>
    <row r="1529" spans="11:39" x14ac:dyDescent="0.2">
      <c r="K1529" s="26"/>
      <c r="L1529" s="48">
        <v>1528</v>
      </c>
      <c r="M1529" s="49">
        <f t="shared" si="226"/>
        <v>1.2313553113553113</v>
      </c>
      <c r="N1529" s="33">
        <f t="shared" si="227"/>
        <v>2519.9607329842934</v>
      </c>
      <c r="O1529" s="33">
        <f t="shared" si="228"/>
        <v>139.70869626253938</v>
      </c>
      <c r="P1529" s="34">
        <f>IF(INDEX($O$2:$O$4095,MATCH($B$8,$O$2:$O$4095,1)+ROWS(P$2:$P1529))&lt;=$B$9,INDEX($O$2:$O$4095,MATCH($B$8,$O$2:$O$4095,1)+ROWS(P$2:$P1529)),"")</f>
        <v>140.51930899099858</v>
      </c>
      <c r="Q1529" s="50">
        <f t="shared" si="225"/>
        <v>1546</v>
      </c>
      <c r="R1529" s="51">
        <f t="shared" ca="1" si="232"/>
        <v>223.84493911595536</v>
      </c>
      <c r="S1529" s="52">
        <f t="shared" ca="1" si="233"/>
        <v>3073</v>
      </c>
      <c r="T1529" s="39" t="str">
        <f t="shared" ca="1" si="229"/>
        <v>224,</v>
      </c>
      <c r="U1529" s="39" t="str">
        <f t="shared" ca="1" si="230"/>
        <v>223.8449,</v>
      </c>
      <c r="V1529" s="53" t="str">
        <f t="shared" ca="1" si="231"/>
        <v>22384,</v>
      </c>
      <c r="W1529" s="41"/>
      <c r="X1529" s="42"/>
      <c r="Y1529" s="42"/>
      <c r="Z1529" s="72"/>
      <c r="AA1529" s="42"/>
      <c r="AB1529" s="44"/>
      <c r="AC1529" s="45"/>
      <c r="AD1529" s="45"/>
      <c r="AE1529" s="45"/>
      <c r="AF1529" s="45"/>
      <c r="AG1529" s="45"/>
      <c r="AH1529" s="45"/>
      <c r="AI1529" s="45"/>
      <c r="AJ1529" s="45"/>
      <c r="AK1529" s="45"/>
      <c r="AL1529" s="45"/>
      <c r="AM1529" s="45"/>
    </row>
    <row r="1530" spans="11:39" x14ac:dyDescent="0.2">
      <c r="K1530" s="26"/>
      <c r="L1530" s="48">
        <v>1529</v>
      </c>
      <c r="M1530" s="49">
        <f t="shared" si="226"/>
        <v>1.232161172161172</v>
      </c>
      <c r="N1530" s="33">
        <f t="shared" si="227"/>
        <v>2517.3315892740357</v>
      </c>
      <c r="O1530" s="33">
        <f t="shared" si="228"/>
        <v>139.75374684093936</v>
      </c>
      <c r="P1530" s="34">
        <f>IF(INDEX($O$2:$O$4095,MATCH($B$8,$O$2:$O$4095,1)+ROWS(P$2:$P1530))&lt;=$B$9,INDEX($O$2:$O$4095,MATCH($B$8,$O$2:$O$4095,1)+ROWS(P$2:$P1530)),"")</f>
        <v>140.56432594650255</v>
      </c>
      <c r="Q1530" s="50">
        <f t="shared" si="225"/>
        <v>1547</v>
      </c>
      <c r="R1530" s="51">
        <f t="shared" ca="1" si="232"/>
        <v>224.00817057272945</v>
      </c>
      <c r="S1530" s="52">
        <f t="shared" ca="1" si="233"/>
        <v>3075</v>
      </c>
      <c r="T1530" s="39" t="str">
        <f t="shared" ca="1" si="229"/>
        <v>224,</v>
      </c>
      <c r="U1530" s="39" t="str">
        <f t="shared" ca="1" si="230"/>
        <v>224.0082,</v>
      </c>
      <c r="V1530" s="53" t="str">
        <f t="shared" ca="1" si="231"/>
        <v>22401,</v>
      </c>
      <c r="W1530" s="41"/>
      <c r="X1530" s="42"/>
      <c r="Y1530" s="42"/>
      <c r="Z1530" s="72"/>
      <c r="AA1530" s="42"/>
      <c r="AB1530" s="44"/>
      <c r="AC1530" s="45"/>
      <c r="AD1530" s="45"/>
      <c r="AE1530" s="45"/>
      <c r="AF1530" s="45"/>
      <c r="AG1530" s="45"/>
      <c r="AH1530" s="45"/>
      <c r="AI1530" s="45"/>
      <c r="AJ1530" s="45"/>
      <c r="AK1530" s="45"/>
      <c r="AL1530" s="45"/>
      <c r="AM1530" s="45"/>
    </row>
    <row r="1531" spans="11:39" x14ac:dyDescent="0.2">
      <c r="K1531" s="26"/>
      <c r="L1531" s="48">
        <v>1530</v>
      </c>
      <c r="M1531" s="49">
        <f t="shared" si="226"/>
        <v>1.232967032967033</v>
      </c>
      <c r="N1531" s="33">
        <f t="shared" si="227"/>
        <v>2514.705882352941</v>
      </c>
      <c r="O1531" s="33">
        <f t="shared" si="228"/>
        <v>139.79879534245481</v>
      </c>
      <c r="P1531" s="34">
        <f>IF(INDEX($O$2:$O$4095,MATCH($B$8,$O$2:$O$4095,1)+ROWS(P$2:$P1531))&lt;=$B$9,INDEX($O$2:$O$4095,MATCH($B$8,$O$2:$O$4095,1)+ROWS(P$2:$P1531)),"")</f>
        <v>140.60934126664461</v>
      </c>
      <c r="Q1531" s="50">
        <f t="shared" si="225"/>
        <v>1548</v>
      </c>
      <c r="R1531" s="51">
        <f t="shared" ca="1" si="232"/>
        <v>224.17172353363947</v>
      </c>
      <c r="S1531" s="52">
        <f t="shared" ca="1" si="233"/>
        <v>3077</v>
      </c>
      <c r="T1531" s="39" t="str">
        <f t="shared" ca="1" si="229"/>
        <v>224,</v>
      </c>
      <c r="U1531" s="39" t="str">
        <f t="shared" ca="1" si="230"/>
        <v>224.1717,</v>
      </c>
      <c r="V1531" s="53" t="str">
        <f t="shared" ca="1" si="231"/>
        <v>22417,</v>
      </c>
      <c r="W1531" s="41"/>
      <c r="X1531" s="42"/>
      <c r="Y1531" s="42"/>
      <c r="Z1531" s="72"/>
      <c r="AA1531" s="42"/>
      <c r="AB1531" s="44"/>
      <c r="AC1531" s="45"/>
      <c r="AD1531" s="45"/>
      <c r="AE1531" s="45"/>
      <c r="AF1531" s="45"/>
      <c r="AG1531" s="45"/>
      <c r="AH1531" s="45"/>
      <c r="AI1531" s="45"/>
      <c r="AJ1531" s="45"/>
      <c r="AK1531" s="45"/>
      <c r="AL1531" s="45"/>
      <c r="AM1531" s="45"/>
    </row>
    <row r="1532" spans="11:39" x14ac:dyDescent="0.2">
      <c r="K1532" s="26"/>
      <c r="L1532" s="48">
        <v>1531</v>
      </c>
      <c r="M1532" s="49">
        <f t="shared" si="226"/>
        <v>1.2337728937728938</v>
      </c>
      <c r="N1532" s="33">
        <f t="shared" si="227"/>
        <v>2512.0836054866095</v>
      </c>
      <c r="O1532" s="33">
        <f t="shared" si="228"/>
        <v>139.84384179175856</v>
      </c>
      <c r="P1532" s="34">
        <f>IF(INDEX($O$2:$O$4095,MATCH($B$8,$O$2:$O$4095,1)+ROWS(P$2:$P1532))&lt;=$B$9,INDEX($O$2:$O$4095,MATCH($B$8,$O$2:$O$4095,1)+ROWS(P$2:$P1532)),"")</f>
        <v>140.65435497579801</v>
      </c>
      <c r="Q1532" s="50">
        <f t="shared" si="225"/>
        <v>1549</v>
      </c>
      <c r="R1532" s="51">
        <f t="shared" ca="1" si="232"/>
        <v>224.33559950944851</v>
      </c>
      <c r="S1532" s="52">
        <f t="shared" ca="1" si="233"/>
        <v>3079</v>
      </c>
      <c r="T1532" s="39" t="str">
        <f t="shared" ca="1" si="229"/>
        <v>224,</v>
      </c>
      <c r="U1532" s="39" t="str">
        <f t="shared" ca="1" si="230"/>
        <v>224.3356,</v>
      </c>
      <c r="V1532" s="53" t="str">
        <f t="shared" ca="1" si="231"/>
        <v>22434,</v>
      </c>
      <c r="W1532" s="41"/>
      <c r="X1532" s="42"/>
      <c r="Y1532" s="42"/>
      <c r="Z1532" s="72"/>
      <c r="AA1532" s="42"/>
      <c r="AB1532" s="44"/>
      <c r="AC1532" s="45"/>
      <c r="AD1532" s="45"/>
      <c r="AE1532" s="45"/>
      <c r="AF1532" s="45"/>
      <c r="AG1532" s="45"/>
      <c r="AH1532" s="45"/>
      <c r="AI1532" s="45"/>
      <c r="AJ1532" s="45"/>
      <c r="AK1532" s="45"/>
      <c r="AL1532" s="45"/>
      <c r="AM1532" s="45"/>
    </row>
    <row r="1533" spans="11:39" x14ac:dyDescent="0.2">
      <c r="K1533" s="26"/>
      <c r="L1533" s="48">
        <v>1532</v>
      </c>
      <c r="M1533" s="49">
        <f t="shared" si="226"/>
        <v>1.2345787545787545</v>
      </c>
      <c r="N1533" s="33">
        <f t="shared" si="227"/>
        <v>2509.4647519582245</v>
      </c>
      <c r="O1533" s="33">
        <f t="shared" si="228"/>
        <v>139.88888621350617</v>
      </c>
      <c r="P1533" s="34">
        <f>IF(INDEX($O$2:$O$4095,MATCH($B$8,$O$2:$O$4095,1)+ROWS(P$2:$P1533))&lt;=$B$9,INDEX($O$2:$O$4095,MATCH($B$8,$O$2:$O$4095,1)+ROWS(P$2:$P1533)),"")</f>
        <v>140.69936709832047</v>
      </c>
      <c r="Q1533" s="50">
        <f t="shared" si="225"/>
        <v>1550</v>
      </c>
      <c r="R1533" s="51">
        <f t="shared" ca="1" si="232"/>
        <v>224.49980002057976</v>
      </c>
      <c r="S1533" s="52">
        <f t="shared" ca="1" si="233"/>
        <v>3081</v>
      </c>
      <c r="T1533" s="39" t="str">
        <f t="shared" ca="1" si="229"/>
        <v>224,</v>
      </c>
      <c r="U1533" s="39" t="str">
        <f t="shared" ca="1" si="230"/>
        <v>224.4998,</v>
      </c>
      <c r="V1533" s="53" t="str">
        <f t="shared" ca="1" si="231"/>
        <v>22450,</v>
      </c>
      <c r="W1533" s="41"/>
      <c r="X1533" s="42"/>
      <c r="Y1533" s="42"/>
      <c r="Z1533" s="72"/>
      <c r="AA1533" s="42"/>
      <c r="AB1533" s="44"/>
      <c r="AC1533" s="45"/>
      <c r="AD1533" s="45"/>
      <c r="AE1533" s="45"/>
      <c r="AF1533" s="45"/>
      <c r="AG1533" s="45"/>
      <c r="AH1533" s="45"/>
      <c r="AI1533" s="45"/>
      <c r="AJ1533" s="45"/>
      <c r="AK1533" s="45"/>
      <c r="AL1533" s="45"/>
      <c r="AM1533" s="45"/>
    </row>
    <row r="1534" spans="11:39" x14ac:dyDescent="0.2">
      <c r="K1534" s="26"/>
      <c r="L1534" s="48">
        <v>1533</v>
      </c>
      <c r="M1534" s="49">
        <f t="shared" si="226"/>
        <v>1.2353846153846153</v>
      </c>
      <c r="N1534" s="33">
        <f t="shared" si="227"/>
        <v>2506.8493150684931</v>
      </c>
      <c r="O1534" s="33">
        <f t="shared" si="228"/>
        <v>139.93392863233584</v>
      </c>
      <c r="P1534" s="34">
        <f>IF(INDEX($O$2:$O$4095,MATCH($B$8,$O$2:$O$4095,1)+ROWS(P$2:$P1534))&lt;=$B$9,INDEX($O$2:$O$4095,MATCH($B$8,$O$2:$O$4095,1)+ROWS(P$2:$P1534)),"")</f>
        <v>140.74437765855379</v>
      </c>
      <c r="Q1534" s="50">
        <f t="shared" si="225"/>
        <v>1551</v>
      </c>
      <c r="R1534" s="51">
        <f t="shared" ca="1" si="232"/>
        <v>224.66432659719931</v>
      </c>
      <c r="S1534" s="52">
        <f t="shared" ca="1" si="233"/>
        <v>3083</v>
      </c>
      <c r="T1534" s="39" t="str">
        <f t="shared" ca="1" si="229"/>
        <v>225,</v>
      </c>
      <c r="U1534" s="39" t="str">
        <f t="shared" ca="1" si="230"/>
        <v>224.6643,</v>
      </c>
      <c r="V1534" s="53" t="str">
        <f t="shared" ca="1" si="231"/>
        <v>22466,</v>
      </c>
      <c r="W1534" s="41"/>
      <c r="X1534" s="42"/>
      <c r="Y1534" s="42"/>
      <c r="Z1534" s="72"/>
      <c r="AA1534" s="42"/>
      <c r="AB1534" s="44"/>
      <c r="AC1534" s="45"/>
      <c r="AD1534" s="45"/>
      <c r="AE1534" s="45"/>
      <c r="AF1534" s="45"/>
      <c r="AG1534" s="45"/>
      <c r="AH1534" s="45"/>
      <c r="AI1534" s="45"/>
      <c r="AJ1534" s="45"/>
      <c r="AK1534" s="45"/>
      <c r="AL1534" s="45"/>
      <c r="AM1534" s="45"/>
    </row>
    <row r="1535" spans="11:39" x14ac:dyDescent="0.2">
      <c r="K1535" s="26"/>
      <c r="L1535" s="48">
        <v>1534</v>
      </c>
      <c r="M1535" s="49">
        <f t="shared" si="226"/>
        <v>1.2361904761904761</v>
      </c>
      <c r="N1535" s="33">
        <f t="shared" si="227"/>
        <v>2504.2372881355932</v>
      </c>
      <c r="O1535" s="33">
        <f t="shared" si="228"/>
        <v>139.97896907286844</v>
      </c>
      <c r="P1535" s="34">
        <f>IF(INDEX($O$2:$O$4095,MATCH($B$8,$O$2:$O$4095,1)+ROWS(P$2:$P1535))&lt;=$B$9,INDEX($O$2:$O$4095,MATCH($B$8,$O$2:$O$4095,1)+ROWS(P$2:$P1535)),"")</f>
        <v>140.78938668082435</v>
      </c>
      <c r="Q1535" s="50">
        <f t="shared" si="225"/>
        <v>1552</v>
      </c>
      <c r="R1535" s="51">
        <f t="shared" ca="1" si="232"/>
        <v>224.82918077929935</v>
      </c>
      <c r="S1535" s="52">
        <f t="shared" ca="1" si="233"/>
        <v>3085</v>
      </c>
      <c r="T1535" s="39" t="str">
        <f t="shared" ca="1" si="229"/>
        <v>225,</v>
      </c>
      <c r="U1535" s="39" t="str">
        <f t="shared" ca="1" si="230"/>
        <v>224.8292,</v>
      </c>
      <c r="V1535" s="53" t="str">
        <f t="shared" ca="1" si="231"/>
        <v>22483,</v>
      </c>
      <c r="W1535" s="41"/>
      <c r="X1535" s="42"/>
      <c r="Y1535" s="42"/>
      <c r="Z1535" s="72"/>
      <c r="AA1535" s="42"/>
      <c r="AB1535" s="44"/>
      <c r="AC1535" s="45"/>
      <c r="AD1535" s="45"/>
      <c r="AE1535" s="45"/>
      <c r="AF1535" s="45"/>
      <c r="AG1535" s="45"/>
      <c r="AH1535" s="45"/>
      <c r="AI1535" s="45"/>
      <c r="AJ1535" s="45"/>
      <c r="AK1535" s="45"/>
      <c r="AL1535" s="45"/>
      <c r="AM1535" s="45"/>
    </row>
    <row r="1536" spans="11:39" x14ac:dyDescent="0.2">
      <c r="K1536" s="26"/>
      <c r="L1536" s="48">
        <v>1535</v>
      </c>
      <c r="M1536" s="49">
        <f t="shared" si="226"/>
        <v>1.236996336996337</v>
      </c>
      <c r="N1536" s="33">
        <f t="shared" si="227"/>
        <v>2501.6286644951138</v>
      </c>
      <c r="O1536" s="33">
        <f t="shared" si="228"/>
        <v>140.02400755970791</v>
      </c>
      <c r="P1536" s="34">
        <f>IF(INDEX($O$2:$O$4095,MATCH($B$8,$O$2:$O$4095,1)+ROWS(P$2:$P1536))&lt;=$B$9,INDEX($O$2:$O$4095,MATCH($B$8,$O$2:$O$4095,1)+ROWS(P$2:$P1536)),"")</f>
        <v>140.83439418944289</v>
      </c>
      <c r="Q1536" s="50">
        <f t="shared" si="225"/>
        <v>1553</v>
      </c>
      <c r="R1536" s="51">
        <f t="shared" ca="1" si="232"/>
        <v>224.99436411678261</v>
      </c>
      <c r="S1536" s="52">
        <f t="shared" ca="1" si="233"/>
        <v>3087</v>
      </c>
      <c r="T1536" s="39" t="str">
        <f t="shared" ca="1" si="229"/>
        <v>225,</v>
      </c>
      <c r="U1536" s="39" t="str">
        <f t="shared" ca="1" si="230"/>
        <v>224.9944,</v>
      </c>
      <c r="V1536" s="53" t="str">
        <f t="shared" ca="1" si="231"/>
        <v>22499,</v>
      </c>
      <c r="W1536" s="41"/>
      <c r="X1536" s="42"/>
      <c r="Y1536" s="42"/>
      <c r="Z1536" s="72"/>
      <c r="AA1536" s="42"/>
      <c r="AB1536" s="44"/>
      <c r="AC1536" s="45"/>
      <c r="AD1536" s="45"/>
      <c r="AE1536" s="45"/>
      <c r="AF1536" s="45"/>
      <c r="AG1536" s="45"/>
      <c r="AH1536" s="45"/>
      <c r="AI1536" s="45"/>
      <c r="AJ1536" s="45"/>
      <c r="AK1536" s="45"/>
      <c r="AL1536" s="45"/>
      <c r="AM1536" s="45"/>
    </row>
    <row r="1537" spans="11:39" x14ac:dyDescent="0.2">
      <c r="K1537" s="26"/>
      <c r="L1537" s="48">
        <v>1536</v>
      </c>
      <c r="M1537" s="49">
        <f t="shared" si="226"/>
        <v>1.2378021978021976</v>
      </c>
      <c r="N1537" s="33">
        <f t="shared" si="227"/>
        <v>2499.0234375000005</v>
      </c>
      <c r="O1537" s="33">
        <f t="shared" si="228"/>
        <v>140.06904411744091</v>
      </c>
      <c r="P1537" s="34">
        <f>IF(INDEX($O$2:$O$4095,MATCH($B$8,$O$2:$O$4095,1)+ROWS(P$2:$P1537))&lt;=$B$9,INDEX($O$2:$O$4095,MATCH($B$8,$O$2:$O$4095,1)+ROWS(P$2:$P1537)),"")</f>
        <v>140.87940020870479</v>
      </c>
      <c r="Q1537" s="50">
        <f t="shared" si="225"/>
        <v>1554</v>
      </c>
      <c r="R1537" s="51">
        <f t="shared" ca="1" si="232"/>
        <v>225.15987816954754</v>
      </c>
      <c r="S1537" s="52">
        <f t="shared" ca="1" si="233"/>
        <v>3089</v>
      </c>
      <c r="T1537" s="39" t="str">
        <f t="shared" ca="1" si="229"/>
        <v>225,</v>
      </c>
      <c r="U1537" s="39" t="str">
        <f t="shared" ca="1" si="230"/>
        <v>225.1599,</v>
      </c>
      <c r="V1537" s="53" t="str">
        <f t="shared" ca="1" si="231"/>
        <v>22516,</v>
      </c>
      <c r="W1537" s="41"/>
      <c r="X1537" s="42"/>
      <c r="Y1537" s="42"/>
      <c r="Z1537" s="72"/>
      <c r="AA1537" s="42"/>
      <c r="AB1537" s="44"/>
      <c r="AC1537" s="45"/>
      <c r="AD1537" s="45"/>
      <c r="AE1537" s="45"/>
      <c r="AF1537" s="45"/>
      <c r="AG1537" s="45"/>
      <c r="AH1537" s="45"/>
      <c r="AI1537" s="45"/>
      <c r="AJ1537" s="45"/>
      <c r="AK1537" s="45"/>
      <c r="AL1537" s="45"/>
      <c r="AM1537" s="45"/>
    </row>
    <row r="1538" spans="11:39" x14ac:dyDescent="0.2">
      <c r="K1538" s="26"/>
      <c r="L1538" s="48">
        <v>1537</v>
      </c>
      <c r="M1538" s="49">
        <f t="shared" si="226"/>
        <v>1.2386080586080586</v>
      </c>
      <c r="N1538" s="33">
        <f t="shared" si="227"/>
        <v>2496.4216005204944</v>
      </c>
      <c r="O1538" s="33">
        <f t="shared" si="228"/>
        <v>140.11407877063732</v>
      </c>
      <c r="P1538" s="34">
        <f>IF(INDEX($O$2:$O$4095,MATCH($B$8,$O$2:$O$4095,1)+ROWS(P$2:$P1538))&lt;=$B$9,INDEX($O$2:$O$4095,MATCH($B$8,$O$2:$O$4095,1)+ROWS(P$2:$P1538)),"")</f>
        <v>140.92440476288999</v>
      </c>
      <c r="Q1538" s="50">
        <f t="shared" ref="Q1538:Q1601" si="234">INDEX($L$2:$L$4095,MATCH($P1538,$O$2:$O$4095,0))</f>
        <v>1555</v>
      </c>
      <c r="R1538" s="51">
        <f t="shared" ca="1" si="232"/>
        <v>225.32572450757431</v>
      </c>
      <c r="S1538" s="52">
        <f t="shared" ca="1" si="233"/>
        <v>3091</v>
      </c>
      <c r="T1538" s="39" t="str">
        <f t="shared" ca="1" si="229"/>
        <v>225,</v>
      </c>
      <c r="U1538" s="39" t="str">
        <f t="shared" ca="1" si="230"/>
        <v>225.3257,</v>
      </c>
      <c r="V1538" s="53" t="str">
        <f t="shared" ca="1" si="231"/>
        <v>22533,</v>
      </c>
      <c r="W1538" s="41"/>
      <c r="X1538" s="42"/>
      <c r="Y1538" s="42"/>
      <c r="Z1538" s="72"/>
      <c r="AA1538" s="42"/>
      <c r="AB1538" s="44"/>
      <c r="AC1538" s="45"/>
      <c r="AD1538" s="45"/>
      <c r="AE1538" s="45"/>
      <c r="AF1538" s="45"/>
      <c r="AG1538" s="45"/>
      <c r="AH1538" s="45"/>
      <c r="AI1538" s="45"/>
      <c r="AJ1538" s="45"/>
      <c r="AK1538" s="45"/>
      <c r="AL1538" s="45"/>
      <c r="AM1538" s="45"/>
    </row>
    <row r="1539" spans="11:39" x14ac:dyDescent="0.2">
      <c r="K1539" s="26"/>
      <c r="L1539" s="48">
        <v>1538</v>
      </c>
      <c r="M1539" s="49">
        <f t="shared" ref="M1539:M1602" si="235">(L1539*$B$5)/($B$6-1)</f>
        <v>1.2394139194139193</v>
      </c>
      <c r="N1539" s="33">
        <f t="shared" ref="N1539:N1602" si="236">IF($B$7="Upper Leg",$B$4*(($B$5/M1539)-1),$B$4*(1/(($B$5/M1539)-1)))</f>
        <v>2493.8231469440834</v>
      </c>
      <c r="O1539" s="33">
        <f t="shared" ref="O1539:O1602" si="237">($B$2/LN(N1539/($B$3*EXP(-$B$2/298.15))))-273.15</f>
        <v>140.15911154385003</v>
      </c>
      <c r="P1539" s="34">
        <f>IF(INDEX($O$2:$O$4095,MATCH($B$8,$O$2:$O$4095,1)+ROWS(P$2:$P1539))&lt;=$B$9,INDEX($O$2:$O$4095,MATCH($B$8,$O$2:$O$4095,1)+ROWS(P$2:$P1539)),"")</f>
        <v>140.96940787626323</v>
      </c>
      <c r="Q1539" s="50">
        <f t="shared" si="234"/>
        <v>1556</v>
      </c>
      <c r="R1539" s="51">
        <f t="shared" ca="1" si="232"/>
        <v>225.49190471101184</v>
      </c>
      <c r="S1539" s="52">
        <f t="shared" ca="1" si="233"/>
        <v>3093</v>
      </c>
      <c r="T1539" s="39" t="str">
        <f t="shared" ref="T1539:T1602" ca="1" si="238">ROUND(R1539,0)&amp;","</f>
        <v>225,</v>
      </c>
      <c r="U1539" s="39" t="str">
        <f t="shared" ref="U1539:U1602" ca="1" si="239">ROUND(R1539,4)&amp;","</f>
        <v>225.4919,</v>
      </c>
      <c r="V1539" s="53" t="str">
        <f t="shared" ref="V1539:V1602" ca="1" si="240">ROUND(R1539*$B$11,0)&amp;","</f>
        <v>22549,</v>
      </c>
      <c r="W1539" s="41"/>
      <c r="X1539" s="42"/>
      <c r="Y1539" s="42"/>
      <c r="Z1539" s="72"/>
      <c r="AA1539" s="42"/>
      <c r="AB1539" s="44"/>
      <c r="AC1539" s="45"/>
      <c r="AD1539" s="45"/>
      <c r="AE1539" s="45"/>
      <c r="AF1539" s="45"/>
      <c r="AG1539" s="45"/>
      <c r="AH1539" s="45"/>
      <c r="AI1539" s="45"/>
      <c r="AJ1539" s="45"/>
      <c r="AK1539" s="45"/>
      <c r="AL1539" s="45"/>
      <c r="AM1539" s="45"/>
    </row>
    <row r="1540" spans="11:39" x14ac:dyDescent="0.2">
      <c r="K1540" s="26"/>
      <c r="L1540" s="48">
        <v>1539</v>
      </c>
      <c r="M1540" s="49">
        <f t="shared" si="235"/>
        <v>1.2402197802197801</v>
      </c>
      <c r="N1540" s="33">
        <f t="shared" si="236"/>
        <v>2491.2280701754389</v>
      </c>
      <c r="O1540" s="33">
        <f t="shared" si="237"/>
        <v>140.20414246161528</v>
      </c>
      <c r="P1540" s="34">
        <f>IF(INDEX($O$2:$O$4095,MATCH($B$8,$O$2:$O$4095,1)+ROWS(P$2:$P1540))&lt;=$B$9,INDEX($O$2:$O$4095,MATCH($B$8,$O$2:$O$4095,1)+ROWS(P$2:$P1540)),"")</f>
        <v>141.0144095730742</v>
      </c>
      <c r="Q1540" s="50">
        <f t="shared" si="234"/>
        <v>1557</v>
      </c>
      <c r="R1540" s="51">
        <f t="shared" ref="R1540:R1603" ca="1" si="241">INDIRECT("P"&amp;((ROW(P1540)-2)*$B$10)+2,TRUE)</f>
        <v>225.65842037026567</v>
      </c>
      <c r="S1540" s="52">
        <f t="shared" ca="1" si="233"/>
        <v>3095</v>
      </c>
      <c r="T1540" s="39" t="str">
        <f t="shared" ca="1" si="238"/>
        <v>226,</v>
      </c>
      <c r="U1540" s="39" t="str">
        <f t="shared" ca="1" si="239"/>
        <v>225.6584,</v>
      </c>
      <c r="V1540" s="53" t="str">
        <f t="shared" ca="1" si="240"/>
        <v>22566,</v>
      </c>
      <c r="W1540" s="41"/>
      <c r="X1540" s="42"/>
      <c r="Y1540" s="42"/>
      <c r="Z1540" s="72"/>
      <c r="AA1540" s="42"/>
      <c r="AB1540" s="44"/>
      <c r="AC1540" s="45"/>
      <c r="AD1540" s="45"/>
      <c r="AE1540" s="45"/>
      <c r="AF1540" s="45"/>
      <c r="AG1540" s="45"/>
      <c r="AH1540" s="45"/>
      <c r="AI1540" s="45"/>
      <c r="AJ1540" s="45"/>
      <c r="AK1540" s="45"/>
      <c r="AL1540" s="45"/>
      <c r="AM1540" s="45"/>
    </row>
    <row r="1541" spans="11:39" x14ac:dyDescent="0.2">
      <c r="K1541" s="26"/>
      <c r="L1541" s="48">
        <v>1540</v>
      </c>
      <c r="M1541" s="49">
        <f t="shared" si="235"/>
        <v>1.2410256410256411</v>
      </c>
      <c r="N1541" s="33">
        <f t="shared" si="236"/>
        <v>2488.6363636363631</v>
      </c>
      <c r="O1541" s="33">
        <f t="shared" si="237"/>
        <v>140.24917154845247</v>
      </c>
      <c r="P1541" s="34">
        <f>IF(INDEX($O$2:$O$4095,MATCH($B$8,$O$2:$O$4095,1)+ROWS(P$2:$P1541))&lt;=$B$9,INDEX($O$2:$O$4095,MATCH($B$8,$O$2:$O$4095,1)+ROWS(P$2:$P1541)),"")</f>
        <v>141.05940987755724</v>
      </c>
      <c r="Q1541" s="50">
        <f t="shared" si="234"/>
        <v>1558</v>
      </c>
      <c r="R1541" s="51">
        <f t="shared" ca="1" si="241"/>
        <v>225.8252730860869</v>
      </c>
      <c r="S1541" s="52">
        <f t="shared" ca="1" si="233"/>
        <v>3097</v>
      </c>
      <c r="T1541" s="39" t="str">
        <f t="shared" ca="1" si="238"/>
        <v>226,</v>
      </c>
      <c r="U1541" s="39" t="str">
        <f t="shared" ca="1" si="239"/>
        <v>225.8253,</v>
      </c>
      <c r="V1541" s="53" t="str">
        <f t="shared" ca="1" si="240"/>
        <v>22583,</v>
      </c>
      <c r="W1541" s="41"/>
      <c r="X1541" s="42"/>
      <c r="Y1541" s="42"/>
      <c r="Z1541" s="72"/>
      <c r="AA1541" s="42"/>
      <c r="AB1541" s="44"/>
      <c r="AC1541" s="45"/>
      <c r="AD1541" s="45"/>
      <c r="AE1541" s="45"/>
      <c r="AF1541" s="45"/>
      <c r="AG1541" s="45"/>
      <c r="AH1541" s="45"/>
      <c r="AI1541" s="45"/>
      <c r="AJ1541" s="45"/>
      <c r="AK1541" s="45"/>
      <c r="AL1541" s="45"/>
      <c r="AM1541" s="45"/>
    </row>
    <row r="1542" spans="11:39" x14ac:dyDescent="0.2">
      <c r="K1542" s="26"/>
      <c r="L1542" s="48">
        <v>1541</v>
      </c>
      <c r="M1542" s="49">
        <f t="shared" si="235"/>
        <v>1.2418315018315016</v>
      </c>
      <c r="N1542" s="33">
        <f t="shared" si="236"/>
        <v>2486.048020765737</v>
      </c>
      <c r="O1542" s="33">
        <f t="shared" si="237"/>
        <v>140.29419882886452</v>
      </c>
      <c r="P1542" s="34">
        <f>IF(INDEX($O$2:$O$4095,MATCH($B$8,$O$2:$O$4095,1)+ROWS(P$2:$P1542))&lt;=$B$9,INDEX($O$2:$O$4095,MATCH($B$8,$O$2:$O$4095,1)+ROWS(P$2:$P1542)),"")</f>
        <v>141.10440881393197</v>
      </c>
      <c r="Q1542" s="50">
        <f t="shared" si="234"/>
        <v>1559</v>
      </c>
      <c r="R1542" s="51">
        <f t="shared" ca="1" si="241"/>
        <v>225.99246446966225</v>
      </c>
      <c r="S1542" s="52">
        <f t="shared" ca="1" si="233"/>
        <v>3099</v>
      </c>
      <c r="T1542" s="39" t="str">
        <f t="shared" ca="1" si="238"/>
        <v>226,</v>
      </c>
      <c r="U1542" s="39" t="str">
        <f t="shared" ca="1" si="239"/>
        <v>225.9925,</v>
      </c>
      <c r="V1542" s="53" t="str">
        <f t="shared" ca="1" si="240"/>
        <v>22599,</v>
      </c>
      <c r="W1542" s="41"/>
      <c r="X1542" s="42"/>
      <c r="Y1542" s="42"/>
      <c r="Z1542" s="72"/>
      <c r="AA1542" s="42"/>
      <c r="AB1542" s="44"/>
      <c r="AC1542" s="45"/>
      <c r="AD1542" s="45"/>
      <c r="AE1542" s="45"/>
      <c r="AF1542" s="45"/>
      <c r="AG1542" s="45"/>
      <c r="AH1542" s="45"/>
      <c r="AI1542" s="45"/>
      <c r="AJ1542" s="45"/>
      <c r="AK1542" s="45"/>
      <c r="AL1542" s="45"/>
      <c r="AM1542" s="45"/>
    </row>
    <row r="1543" spans="11:39" x14ac:dyDescent="0.2">
      <c r="K1543" s="26"/>
      <c r="L1543" s="48">
        <v>1542</v>
      </c>
      <c r="M1543" s="49">
        <f t="shared" si="235"/>
        <v>1.2426373626373626</v>
      </c>
      <c r="N1543" s="33">
        <f t="shared" si="236"/>
        <v>2483.4630350194552</v>
      </c>
      <c r="O1543" s="33">
        <f t="shared" si="237"/>
        <v>140.33922432733777</v>
      </c>
      <c r="P1543" s="34">
        <f>IF(INDEX($O$2:$O$4095,MATCH($B$8,$O$2:$O$4095,1)+ROWS(P$2:$P1543))&lt;=$B$9,INDEX($O$2:$O$4095,MATCH($B$8,$O$2:$O$4095,1)+ROWS(P$2:$P1543)),"")</f>
        <v>141.14940640640305</v>
      </c>
      <c r="Q1543" s="50">
        <f t="shared" si="234"/>
        <v>1560</v>
      </c>
      <c r="R1543" s="51">
        <f t="shared" ca="1" si="241"/>
        <v>226.15999614270407</v>
      </c>
      <c r="S1543" s="52">
        <f t="shared" ca="1" si="233"/>
        <v>3101</v>
      </c>
      <c r="T1543" s="39" t="str">
        <f t="shared" ca="1" si="238"/>
        <v>226,</v>
      </c>
      <c r="U1543" s="39" t="str">
        <f t="shared" ca="1" si="239"/>
        <v>226.16,</v>
      </c>
      <c r="V1543" s="53" t="str">
        <f t="shared" ca="1" si="240"/>
        <v>22616,</v>
      </c>
      <c r="W1543" s="41"/>
      <c r="X1543" s="42"/>
      <c r="Y1543" s="42"/>
      <c r="Z1543" s="72"/>
      <c r="AA1543" s="42"/>
      <c r="AB1543" s="44"/>
      <c r="AC1543" s="45"/>
      <c r="AD1543" s="45"/>
      <c r="AE1543" s="45"/>
      <c r="AF1543" s="45"/>
      <c r="AG1543" s="45"/>
      <c r="AH1543" s="45"/>
      <c r="AI1543" s="45"/>
      <c r="AJ1543" s="45"/>
      <c r="AK1543" s="45"/>
      <c r="AL1543" s="45"/>
      <c r="AM1543" s="45"/>
    </row>
    <row r="1544" spans="11:39" x14ac:dyDescent="0.2">
      <c r="K1544" s="26"/>
      <c r="L1544" s="48">
        <v>1543</v>
      </c>
      <c r="M1544" s="49">
        <f t="shared" si="235"/>
        <v>1.2434432234432233</v>
      </c>
      <c r="N1544" s="33">
        <f t="shared" si="236"/>
        <v>2480.8813998703827</v>
      </c>
      <c r="O1544" s="33">
        <f t="shared" si="237"/>
        <v>140.38424806834229</v>
      </c>
      <c r="P1544" s="34">
        <f>IF(INDEX($O$2:$O$4095,MATCH($B$8,$O$2:$O$4095,1)+ROWS(P$2:$P1544))&lt;=$B$9,INDEX($O$2:$O$4095,MATCH($B$8,$O$2:$O$4095,1)+ROWS(P$2:$P1544)),"")</f>
        <v>141.19440267916013</v>
      </c>
      <c r="Q1544" s="50">
        <f t="shared" si="234"/>
        <v>1561</v>
      </c>
      <c r="R1544" s="51">
        <f t="shared" ca="1" si="241"/>
        <v>226.32786973754298</v>
      </c>
      <c r="S1544" s="52">
        <f t="shared" ca="1" si="233"/>
        <v>3103</v>
      </c>
      <c r="T1544" s="39" t="str">
        <f t="shared" ca="1" si="238"/>
        <v>226,</v>
      </c>
      <c r="U1544" s="39" t="str">
        <f t="shared" ca="1" si="239"/>
        <v>226.3279,</v>
      </c>
      <c r="V1544" s="53" t="str">
        <f t="shared" ca="1" si="240"/>
        <v>22633,</v>
      </c>
      <c r="W1544" s="41"/>
      <c r="X1544" s="42"/>
      <c r="Y1544" s="42"/>
      <c r="Z1544" s="72"/>
      <c r="AA1544" s="42"/>
      <c r="AB1544" s="44"/>
      <c r="AC1544" s="45"/>
      <c r="AD1544" s="45"/>
      <c r="AE1544" s="45"/>
      <c r="AF1544" s="45"/>
      <c r="AG1544" s="45"/>
      <c r="AH1544" s="45"/>
      <c r="AI1544" s="45"/>
      <c r="AJ1544" s="45"/>
      <c r="AK1544" s="45"/>
      <c r="AL1544" s="45"/>
      <c r="AM1544" s="45"/>
    </row>
    <row r="1545" spans="11:39" x14ac:dyDescent="0.2">
      <c r="K1545" s="26"/>
      <c r="L1545" s="48">
        <v>1544</v>
      </c>
      <c r="M1545" s="49">
        <f t="shared" si="235"/>
        <v>1.2442490842490843</v>
      </c>
      <c r="N1545" s="33">
        <f t="shared" si="236"/>
        <v>2478.3031088082898</v>
      </c>
      <c r="O1545" s="33">
        <f t="shared" si="237"/>
        <v>140.42927007633165</v>
      </c>
      <c r="P1545" s="34">
        <f>IF(INDEX($O$2:$O$4095,MATCH($B$8,$O$2:$O$4095,1)+ROWS(P$2:$P1545))&lt;=$B$9,INDEX($O$2:$O$4095,MATCH($B$8,$O$2:$O$4095,1)+ROWS(P$2:$P1545)),"")</f>
        <v>141.23939765637834</v>
      </c>
      <c r="Q1545" s="50">
        <f t="shared" si="234"/>
        <v>1562</v>
      </c>
      <c r="R1545" s="51">
        <f t="shared" ca="1" si="241"/>
        <v>226.4960868972197</v>
      </c>
      <c r="S1545" s="52">
        <f t="shared" ref="S1545:S1608" ca="1" si="242">INDEX($L$2:$L$4095,MATCH($R1545,$O$2:$O$4095,0))</f>
        <v>3105</v>
      </c>
      <c r="T1545" s="39" t="str">
        <f t="shared" ca="1" si="238"/>
        <v>226,</v>
      </c>
      <c r="U1545" s="39" t="str">
        <f t="shared" ca="1" si="239"/>
        <v>226.4961,</v>
      </c>
      <c r="V1545" s="53" t="str">
        <f t="shared" ca="1" si="240"/>
        <v>22650,</v>
      </c>
      <c r="W1545" s="41"/>
      <c r="X1545" s="42"/>
      <c r="Y1545" s="42"/>
      <c r="Z1545" s="72"/>
      <c r="AA1545" s="42"/>
      <c r="AB1545" s="44"/>
      <c r="AC1545" s="45"/>
      <c r="AD1545" s="45"/>
      <c r="AE1545" s="45"/>
      <c r="AF1545" s="45"/>
      <c r="AG1545" s="45"/>
      <c r="AH1545" s="45"/>
      <c r="AI1545" s="45"/>
      <c r="AJ1545" s="45"/>
      <c r="AK1545" s="45"/>
      <c r="AL1545" s="45"/>
      <c r="AM1545" s="45"/>
    </row>
    <row r="1546" spans="11:39" x14ac:dyDescent="0.2">
      <c r="K1546" s="26"/>
      <c r="L1546" s="48">
        <v>1545</v>
      </c>
      <c r="M1546" s="49">
        <f t="shared" si="235"/>
        <v>1.2450549450549451</v>
      </c>
      <c r="N1546" s="33">
        <f t="shared" si="236"/>
        <v>2475.7281553398052</v>
      </c>
      <c r="O1546" s="33">
        <f t="shared" si="237"/>
        <v>140.47429037574341</v>
      </c>
      <c r="P1546" s="34">
        <f>IF(INDEX($O$2:$O$4095,MATCH($B$8,$O$2:$O$4095,1)+ROWS(P$2:$P1546))&lt;=$B$9,INDEX($O$2:$O$4095,MATCH($B$8,$O$2:$O$4095,1)+ROWS(P$2:$P1546)),"")</f>
        <v>141.28439136221817</v>
      </c>
      <c r="Q1546" s="50">
        <f t="shared" si="234"/>
        <v>1563</v>
      </c>
      <c r="R1546" s="51">
        <f t="shared" ca="1" si="241"/>
        <v>226.66464927557956</v>
      </c>
      <c r="S1546" s="52">
        <f t="shared" ca="1" si="242"/>
        <v>3107</v>
      </c>
      <c r="T1546" s="39" t="str">
        <f t="shared" ca="1" si="238"/>
        <v>227,</v>
      </c>
      <c r="U1546" s="39" t="str">
        <f t="shared" ca="1" si="239"/>
        <v>226.6646,</v>
      </c>
      <c r="V1546" s="53" t="str">
        <f t="shared" ca="1" si="240"/>
        <v>22666,</v>
      </c>
      <c r="W1546" s="41"/>
      <c r="X1546" s="42"/>
      <c r="Y1546" s="42"/>
      <c r="Z1546" s="72"/>
      <c r="AA1546" s="42"/>
      <c r="AB1546" s="44"/>
      <c r="AC1546" s="45"/>
      <c r="AD1546" s="45"/>
      <c r="AE1546" s="45"/>
      <c r="AF1546" s="45"/>
      <c r="AG1546" s="45"/>
      <c r="AH1546" s="45"/>
      <c r="AI1546" s="45"/>
      <c r="AJ1546" s="45"/>
      <c r="AK1546" s="45"/>
      <c r="AL1546" s="45"/>
      <c r="AM1546" s="45"/>
    </row>
    <row r="1547" spans="11:39" x14ac:dyDescent="0.2">
      <c r="K1547" s="26"/>
      <c r="L1547" s="48">
        <v>1546</v>
      </c>
      <c r="M1547" s="49">
        <f t="shared" si="235"/>
        <v>1.2458608058608056</v>
      </c>
      <c r="N1547" s="33">
        <f t="shared" si="236"/>
        <v>2473.1565329883574</v>
      </c>
      <c r="O1547" s="33">
        <f t="shared" si="237"/>
        <v>140.51930899099858</v>
      </c>
      <c r="P1547" s="34">
        <f>IF(INDEX($O$2:$O$4095,MATCH($B$8,$O$2:$O$4095,1)+ROWS(P$2:$P1547))&lt;=$B$9,INDEX($O$2:$O$4095,MATCH($B$8,$O$2:$O$4095,1)+ROWS(P$2:$P1547)),"")</f>
        <v>141.32938382082529</v>
      </c>
      <c r="Q1547" s="50">
        <f t="shared" si="234"/>
        <v>1564</v>
      </c>
      <c r="R1547" s="51">
        <f t="shared" ca="1" si="241"/>
        <v>226.83355853736686</v>
      </c>
      <c r="S1547" s="52">
        <f t="shared" ca="1" si="242"/>
        <v>3109</v>
      </c>
      <c r="T1547" s="39" t="str">
        <f t="shared" ca="1" si="238"/>
        <v>227,</v>
      </c>
      <c r="U1547" s="39" t="str">
        <f t="shared" ca="1" si="239"/>
        <v>226.8336,</v>
      </c>
      <c r="V1547" s="53" t="str">
        <f t="shared" ca="1" si="240"/>
        <v>22683,</v>
      </c>
      <c r="W1547" s="41"/>
      <c r="X1547" s="42"/>
      <c r="Y1547" s="42"/>
      <c r="Z1547" s="72"/>
      <c r="AA1547" s="42"/>
      <c r="AB1547" s="44"/>
      <c r="AC1547" s="45"/>
      <c r="AD1547" s="45"/>
      <c r="AE1547" s="45"/>
      <c r="AF1547" s="45"/>
      <c r="AG1547" s="45"/>
      <c r="AH1547" s="45"/>
      <c r="AI1547" s="45"/>
      <c r="AJ1547" s="45"/>
      <c r="AK1547" s="45"/>
      <c r="AL1547" s="45"/>
      <c r="AM1547" s="45"/>
    </row>
    <row r="1548" spans="11:39" x14ac:dyDescent="0.2">
      <c r="K1548" s="26"/>
      <c r="L1548" s="48">
        <v>1547</v>
      </c>
      <c r="M1548" s="49">
        <f t="shared" si="235"/>
        <v>1.2466666666666666</v>
      </c>
      <c r="N1548" s="33">
        <f t="shared" si="236"/>
        <v>2470.5882352941176</v>
      </c>
      <c r="O1548" s="33">
        <f t="shared" si="237"/>
        <v>140.56432594650255</v>
      </c>
      <c r="P1548" s="34">
        <f>IF(INDEX($O$2:$O$4095,MATCH($B$8,$O$2:$O$4095,1)+ROWS(P$2:$P1548))&lt;=$B$9,INDEX($O$2:$O$4095,MATCH($B$8,$O$2:$O$4095,1)+ROWS(P$2:$P1548)),"")</f>
        <v>141.3743750563313</v>
      </c>
      <c r="Q1548" s="50">
        <f t="shared" si="234"/>
        <v>1565</v>
      </c>
      <c r="R1548" s="51">
        <f t="shared" ca="1" si="241"/>
        <v>227.00281635832067</v>
      </c>
      <c r="S1548" s="52">
        <f t="shared" ca="1" si="242"/>
        <v>3111</v>
      </c>
      <c r="T1548" s="39" t="str">
        <f t="shared" ca="1" si="238"/>
        <v>227,</v>
      </c>
      <c r="U1548" s="39" t="str">
        <f t="shared" ca="1" si="239"/>
        <v>227.0028,</v>
      </c>
      <c r="V1548" s="53" t="str">
        <f t="shared" ca="1" si="240"/>
        <v>22700,</v>
      </c>
      <c r="W1548" s="41"/>
      <c r="X1548" s="42"/>
      <c r="Y1548" s="42"/>
      <c r="Z1548" s="72"/>
      <c r="AA1548" s="42"/>
      <c r="AB1548" s="44"/>
      <c r="AC1548" s="45"/>
      <c r="AD1548" s="45"/>
      <c r="AE1548" s="45"/>
      <c r="AF1548" s="45"/>
      <c r="AG1548" s="45"/>
      <c r="AH1548" s="45"/>
      <c r="AI1548" s="45"/>
      <c r="AJ1548" s="45"/>
      <c r="AK1548" s="45"/>
      <c r="AL1548" s="45"/>
      <c r="AM1548" s="45"/>
    </row>
    <row r="1549" spans="11:39" x14ac:dyDescent="0.2">
      <c r="K1549" s="26"/>
      <c r="L1549" s="48">
        <v>1548</v>
      </c>
      <c r="M1549" s="49">
        <f t="shared" si="235"/>
        <v>1.2474725274725273</v>
      </c>
      <c r="N1549" s="33">
        <f t="shared" si="236"/>
        <v>2468.0232558139537</v>
      </c>
      <c r="O1549" s="33">
        <f t="shared" si="237"/>
        <v>140.60934126664461</v>
      </c>
      <c r="P1549" s="34">
        <f>IF(INDEX($O$2:$O$4095,MATCH($B$8,$O$2:$O$4095,1)+ROWS(P$2:$P1549))&lt;=$B$9,INDEX($O$2:$O$4095,MATCH($B$8,$O$2:$O$4095,1)+ROWS(P$2:$P1549)),"")</f>
        <v>141.41936509285318</v>
      </c>
      <c r="Q1549" s="50">
        <f t="shared" si="234"/>
        <v>1566</v>
      </c>
      <c r="R1549" s="51">
        <f t="shared" ca="1" si="241"/>
        <v>227.17242442527163</v>
      </c>
      <c r="S1549" s="52">
        <f t="shared" ca="1" si="242"/>
        <v>3113</v>
      </c>
      <c r="T1549" s="39" t="str">
        <f t="shared" ca="1" si="238"/>
        <v>227,</v>
      </c>
      <c r="U1549" s="39" t="str">
        <f t="shared" ca="1" si="239"/>
        <v>227.1724,</v>
      </c>
      <c r="V1549" s="53" t="str">
        <f t="shared" ca="1" si="240"/>
        <v>22717,</v>
      </c>
      <c r="W1549" s="41"/>
      <c r="X1549" s="42"/>
      <c r="Y1549" s="42"/>
      <c r="Z1549" s="72"/>
      <c r="AA1549" s="42"/>
      <c r="AB1549" s="44"/>
      <c r="AC1549" s="45"/>
      <c r="AD1549" s="45"/>
      <c r="AE1549" s="45"/>
      <c r="AF1549" s="45"/>
      <c r="AG1549" s="45"/>
      <c r="AH1549" s="45"/>
      <c r="AI1549" s="45"/>
      <c r="AJ1549" s="45"/>
      <c r="AK1549" s="45"/>
      <c r="AL1549" s="45"/>
      <c r="AM1549" s="45"/>
    </row>
    <row r="1550" spans="11:39" x14ac:dyDescent="0.2">
      <c r="K1550" s="26"/>
      <c r="L1550" s="48">
        <v>1549</v>
      </c>
      <c r="M1550" s="49">
        <f t="shared" si="235"/>
        <v>1.2482783882783883</v>
      </c>
      <c r="N1550" s="33">
        <f t="shared" si="236"/>
        <v>2465.4615881213685</v>
      </c>
      <c r="O1550" s="33">
        <f t="shared" si="237"/>
        <v>140.65435497579801</v>
      </c>
      <c r="P1550" s="34">
        <f>IF(INDEX($O$2:$O$4095,MATCH($B$8,$O$2:$O$4095,1)+ROWS(P$2:$P1550))&lt;=$B$9,INDEX($O$2:$O$4095,MATCH($B$8,$O$2:$O$4095,1)+ROWS(P$2:$P1550)),"")</f>
        <v>141.4643539544935</v>
      </c>
      <c r="Q1550" s="50">
        <f t="shared" si="234"/>
        <v>1567</v>
      </c>
      <c r="R1550" s="51">
        <f t="shared" ca="1" si="241"/>
        <v>227.34238443623946</v>
      </c>
      <c r="S1550" s="52">
        <f t="shared" ca="1" si="242"/>
        <v>3115</v>
      </c>
      <c r="T1550" s="39" t="str">
        <f t="shared" ca="1" si="238"/>
        <v>227,</v>
      </c>
      <c r="U1550" s="39" t="str">
        <f t="shared" ca="1" si="239"/>
        <v>227.3424,</v>
      </c>
      <c r="V1550" s="53" t="str">
        <f t="shared" ca="1" si="240"/>
        <v>22734,</v>
      </c>
      <c r="W1550" s="41"/>
      <c r="X1550" s="42"/>
      <c r="Y1550" s="42"/>
      <c r="Z1550" s="72"/>
      <c r="AA1550" s="42"/>
      <c r="AB1550" s="44"/>
      <c r="AC1550" s="45"/>
      <c r="AD1550" s="45"/>
      <c r="AE1550" s="45"/>
      <c r="AF1550" s="45"/>
      <c r="AG1550" s="45"/>
      <c r="AH1550" s="45"/>
      <c r="AI1550" s="45"/>
      <c r="AJ1550" s="45"/>
      <c r="AK1550" s="45"/>
      <c r="AL1550" s="45"/>
      <c r="AM1550" s="45"/>
    </row>
    <row r="1551" spans="11:39" x14ac:dyDescent="0.2">
      <c r="K1551" s="26"/>
      <c r="L1551" s="48">
        <v>1550</v>
      </c>
      <c r="M1551" s="49">
        <f t="shared" si="235"/>
        <v>1.2490842490842491</v>
      </c>
      <c r="N1551" s="33">
        <f t="shared" si="236"/>
        <v>2462.9032258064512</v>
      </c>
      <c r="O1551" s="33">
        <f t="shared" si="237"/>
        <v>140.69936709832047</v>
      </c>
      <c r="P1551" s="34">
        <f>IF(INDEX($O$2:$O$4095,MATCH($B$8,$O$2:$O$4095,1)+ROWS(P$2:$P1551))&lt;=$B$9,INDEX($O$2:$O$4095,MATCH($B$8,$O$2:$O$4095,1)+ROWS(P$2:$P1551)),"")</f>
        <v>141.50934166534097</v>
      </c>
      <c r="Q1551" s="50">
        <f t="shared" si="234"/>
        <v>1568</v>
      </c>
      <c r="R1551" s="51">
        <f t="shared" ca="1" si="241"/>
        <v>227.51269810053242</v>
      </c>
      <c r="S1551" s="52">
        <f t="shared" ca="1" si="242"/>
        <v>3117</v>
      </c>
      <c r="T1551" s="39" t="str">
        <f t="shared" ca="1" si="238"/>
        <v>228,</v>
      </c>
      <c r="U1551" s="39" t="str">
        <f t="shared" ca="1" si="239"/>
        <v>227.5127,</v>
      </c>
      <c r="V1551" s="53" t="str">
        <f t="shared" ca="1" si="240"/>
        <v>22751,</v>
      </c>
      <c r="W1551" s="41"/>
      <c r="X1551" s="42"/>
      <c r="Y1551" s="42"/>
      <c r="Z1551" s="72"/>
      <c r="AA1551" s="42"/>
      <c r="AB1551" s="44"/>
      <c r="AC1551" s="45"/>
      <c r="AD1551" s="45"/>
      <c r="AE1551" s="45"/>
      <c r="AF1551" s="45"/>
      <c r="AG1551" s="45"/>
      <c r="AH1551" s="45"/>
      <c r="AI1551" s="45"/>
      <c r="AJ1551" s="45"/>
      <c r="AK1551" s="45"/>
      <c r="AL1551" s="45"/>
      <c r="AM1551" s="45"/>
    </row>
    <row r="1552" spans="11:39" x14ac:dyDescent="0.2">
      <c r="K1552" s="26"/>
      <c r="L1552" s="48">
        <v>1551</v>
      </c>
      <c r="M1552" s="49">
        <f t="shared" si="235"/>
        <v>1.2498901098901096</v>
      </c>
      <c r="N1552" s="33">
        <f t="shared" si="236"/>
        <v>2460.3481624758228</v>
      </c>
      <c r="O1552" s="33">
        <f t="shared" si="237"/>
        <v>140.74437765855379</v>
      </c>
      <c r="P1552" s="34">
        <f>IF(INDEX($O$2:$O$4095,MATCH($B$8,$O$2:$O$4095,1)+ROWS(P$2:$P1552))&lt;=$B$9,INDEX($O$2:$O$4095,MATCH($B$8,$O$2:$O$4095,1)+ROWS(P$2:$P1552)),"")</f>
        <v>141.55432824946985</v>
      </c>
      <c r="Q1552" s="50">
        <f t="shared" si="234"/>
        <v>1569</v>
      </c>
      <c r="R1552" s="51">
        <f t="shared" ca="1" si="241"/>
        <v>227.6833671388473</v>
      </c>
      <c r="S1552" s="52">
        <f t="shared" ca="1" si="242"/>
        <v>3119</v>
      </c>
      <c r="T1552" s="39" t="str">
        <f t="shared" ca="1" si="238"/>
        <v>228,</v>
      </c>
      <c r="U1552" s="39" t="str">
        <f t="shared" ca="1" si="239"/>
        <v>227.6834,</v>
      </c>
      <c r="V1552" s="53" t="str">
        <f t="shared" ca="1" si="240"/>
        <v>22768,</v>
      </c>
      <c r="W1552" s="41"/>
      <c r="X1552" s="42"/>
      <c r="Y1552" s="42"/>
      <c r="Z1552" s="72"/>
      <c r="AA1552" s="42"/>
      <c r="AB1552" s="44"/>
      <c r="AC1552" s="45"/>
      <c r="AD1552" s="45"/>
      <c r="AE1552" s="45"/>
      <c r="AF1552" s="45"/>
      <c r="AG1552" s="45"/>
      <c r="AH1552" s="45"/>
      <c r="AI1552" s="45"/>
      <c r="AJ1552" s="45"/>
      <c r="AK1552" s="45"/>
      <c r="AL1552" s="45"/>
      <c r="AM1552" s="45"/>
    </row>
    <row r="1553" spans="11:39" x14ac:dyDescent="0.2">
      <c r="K1553" s="26"/>
      <c r="L1553" s="48">
        <v>1552</v>
      </c>
      <c r="M1553" s="49">
        <f t="shared" si="235"/>
        <v>1.2506959706959706</v>
      </c>
      <c r="N1553" s="33">
        <f t="shared" si="236"/>
        <v>2457.7963917525776</v>
      </c>
      <c r="O1553" s="33">
        <f t="shared" si="237"/>
        <v>140.78938668082435</v>
      </c>
      <c r="P1553" s="34">
        <f>IF(INDEX($O$2:$O$4095,MATCH($B$8,$O$2:$O$4095,1)+ROWS(P$2:$P1553))&lt;=$B$9,INDEX($O$2:$O$4095,MATCH($B$8,$O$2:$O$4095,1)+ROWS(P$2:$P1553)),"")</f>
        <v>141.59931373094048</v>
      </c>
      <c r="Q1553" s="50">
        <f t="shared" si="234"/>
        <v>1570</v>
      </c>
      <c r="R1553" s="51">
        <f t="shared" ca="1" si="241"/>
        <v>227.85439328336975</v>
      </c>
      <c r="S1553" s="52">
        <f t="shared" ca="1" si="242"/>
        <v>3121</v>
      </c>
      <c r="T1553" s="39" t="str">
        <f t="shared" ca="1" si="238"/>
        <v>228,</v>
      </c>
      <c r="U1553" s="39" t="str">
        <f t="shared" ca="1" si="239"/>
        <v>227.8544,</v>
      </c>
      <c r="V1553" s="53" t="str">
        <f t="shared" ca="1" si="240"/>
        <v>22785,</v>
      </c>
      <c r="W1553" s="41"/>
      <c r="X1553" s="42"/>
      <c r="Y1553" s="42"/>
      <c r="Z1553" s="72"/>
      <c r="AA1553" s="42"/>
      <c r="AB1553" s="44"/>
      <c r="AC1553" s="45"/>
      <c r="AD1553" s="45"/>
      <c r="AE1553" s="45"/>
      <c r="AF1553" s="45"/>
      <c r="AG1553" s="45"/>
      <c r="AH1553" s="45"/>
      <c r="AI1553" s="45"/>
      <c r="AJ1553" s="45"/>
      <c r="AK1553" s="45"/>
      <c r="AL1553" s="45"/>
      <c r="AM1553" s="45"/>
    </row>
    <row r="1554" spans="11:39" x14ac:dyDescent="0.2">
      <c r="K1554" s="26"/>
      <c r="L1554" s="48">
        <v>1553</v>
      </c>
      <c r="M1554" s="49">
        <f t="shared" si="235"/>
        <v>1.2515018315018314</v>
      </c>
      <c r="N1554" s="33">
        <f t="shared" si="236"/>
        <v>2455.2479072762403</v>
      </c>
      <c r="O1554" s="33">
        <f t="shared" si="237"/>
        <v>140.83439418944289</v>
      </c>
      <c r="P1554" s="34">
        <f>IF(INDEX($O$2:$O$4095,MATCH($B$8,$O$2:$O$4095,1)+ROWS(P$2:$P1554))&lt;=$B$9,INDEX($O$2:$O$4095,MATCH($B$8,$O$2:$O$4095,1)+ROWS(P$2:$P1554)),"")</f>
        <v>141.64429813379928</v>
      </c>
      <c r="Q1554" s="50">
        <f t="shared" si="234"/>
        <v>1571</v>
      </c>
      <c r="R1554" s="51">
        <f t="shared" ca="1" si="241"/>
        <v>228.02577827787718</v>
      </c>
      <c r="S1554" s="52">
        <f t="shared" ca="1" si="242"/>
        <v>3123</v>
      </c>
      <c r="T1554" s="39" t="str">
        <f t="shared" ca="1" si="238"/>
        <v>228,</v>
      </c>
      <c r="U1554" s="39" t="str">
        <f t="shared" ca="1" si="239"/>
        <v>228.0258,</v>
      </c>
      <c r="V1554" s="53" t="str">
        <f t="shared" ca="1" si="240"/>
        <v>22803,</v>
      </c>
      <c r="W1554" s="41"/>
      <c r="X1554" s="42"/>
      <c r="Y1554" s="42"/>
      <c r="Z1554" s="72"/>
      <c r="AA1554" s="42"/>
      <c r="AB1554" s="44"/>
      <c r="AC1554" s="45"/>
      <c r="AD1554" s="45"/>
      <c r="AE1554" s="45"/>
      <c r="AF1554" s="45"/>
      <c r="AG1554" s="45"/>
      <c r="AH1554" s="45"/>
      <c r="AI1554" s="45"/>
      <c r="AJ1554" s="45"/>
      <c r="AK1554" s="45"/>
      <c r="AL1554" s="45"/>
      <c r="AM1554" s="45"/>
    </row>
    <row r="1555" spans="11:39" x14ac:dyDescent="0.2">
      <c r="K1555" s="26"/>
      <c r="L1555" s="48">
        <v>1554</v>
      </c>
      <c r="M1555" s="49">
        <f t="shared" si="235"/>
        <v>1.2523076923076923</v>
      </c>
      <c r="N1555" s="33">
        <f t="shared" si="236"/>
        <v>2452.7027027027025</v>
      </c>
      <c r="O1555" s="33">
        <f t="shared" si="237"/>
        <v>140.87940020870479</v>
      </c>
      <c r="P1555" s="34">
        <f>IF(INDEX($O$2:$O$4095,MATCH($B$8,$O$2:$O$4095,1)+ROWS(P$2:$P1555))&lt;=$B$9,INDEX($O$2:$O$4095,MATCH($B$8,$O$2:$O$4095,1)+ROWS(P$2:$P1555)),"")</f>
        <v>141.68928148207874</v>
      </c>
      <c r="Q1555" s="50">
        <f t="shared" si="234"/>
        <v>1572</v>
      </c>
      <c r="R1555" s="51">
        <f t="shared" ca="1" si="241"/>
        <v>228.19752387784183</v>
      </c>
      <c r="S1555" s="52">
        <f t="shared" ca="1" si="242"/>
        <v>3125</v>
      </c>
      <c r="T1555" s="39" t="str">
        <f t="shared" ca="1" si="238"/>
        <v>228,</v>
      </c>
      <c r="U1555" s="39" t="str">
        <f t="shared" ca="1" si="239"/>
        <v>228.1975,</v>
      </c>
      <c r="V1555" s="53" t="str">
        <f t="shared" ca="1" si="240"/>
        <v>22820,</v>
      </c>
      <c r="W1555" s="41"/>
      <c r="X1555" s="42"/>
      <c r="Y1555" s="42"/>
      <c r="Z1555" s="72"/>
      <c r="AA1555" s="42"/>
      <c r="AB1555" s="44"/>
      <c r="AC1555" s="45"/>
      <c r="AD1555" s="45"/>
      <c r="AE1555" s="45"/>
      <c r="AF1555" s="45"/>
      <c r="AG1555" s="45"/>
      <c r="AH1555" s="45"/>
      <c r="AI1555" s="45"/>
      <c r="AJ1555" s="45"/>
      <c r="AK1555" s="45"/>
      <c r="AL1555" s="45"/>
      <c r="AM1555" s="45"/>
    </row>
    <row r="1556" spans="11:39" x14ac:dyDescent="0.2">
      <c r="K1556" s="26"/>
      <c r="L1556" s="48">
        <v>1555</v>
      </c>
      <c r="M1556" s="49">
        <f t="shared" si="235"/>
        <v>1.2531135531135531</v>
      </c>
      <c r="N1556" s="33">
        <f t="shared" si="236"/>
        <v>2450.1607717041798</v>
      </c>
      <c r="O1556" s="33">
        <f t="shared" si="237"/>
        <v>140.92440476288999</v>
      </c>
      <c r="P1556" s="34">
        <f>IF(INDEX($O$2:$O$4095,MATCH($B$8,$O$2:$O$4095,1)+ROWS(P$2:$P1556))&lt;=$B$9,INDEX($O$2:$O$4095,MATCH($B$8,$O$2:$O$4095,1)+ROWS(P$2:$P1556)),"")</f>
        <v>141.73426379979765</v>
      </c>
      <c r="Q1556" s="50">
        <f t="shared" si="234"/>
        <v>1573</v>
      </c>
      <c r="R1556" s="51">
        <f t="shared" ca="1" si="241"/>
        <v>228.36963185053503</v>
      </c>
      <c r="S1556" s="52">
        <f t="shared" ca="1" si="242"/>
        <v>3127</v>
      </c>
      <c r="T1556" s="39" t="str">
        <f t="shared" ca="1" si="238"/>
        <v>228,</v>
      </c>
      <c r="U1556" s="39" t="str">
        <f t="shared" ca="1" si="239"/>
        <v>228.3696,</v>
      </c>
      <c r="V1556" s="53" t="str">
        <f t="shared" ca="1" si="240"/>
        <v>22837,</v>
      </c>
      <c r="W1556" s="41"/>
      <c r="X1556" s="42"/>
      <c r="Y1556" s="42"/>
      <c r="Z1556" s="72"/>
      <c r="AA1556" s="42"/>
      <c r="AB1556" s="44"/>
      <c r="AC1556" s="45"/>
      <c r="AD1556" s="45"/>
      <c r="AE1556" s="45"/>
      <c r="AF1556" s="45"/>
      <c r="AG1556" s="45"/>
      <c r="AH1556" s="45"/>
      <c r="AI1556" s="45"/>
      <c r="AJ1556" s="45"/>
      <c r="AK1556" s="45"/>
      <c r="AL1556" s="45"/>
      <c r="AM1556" s="45"/>
    </row>
    <row r="1557" spans="11:39" x14ac:dyDescent="0.2">
      <c r="K1557" s="26"/>
      <c r="L1557" s="48">
        <v>1556</v>
      </c>
      <c r="M1557" s="49">
        <f t="shared" si="235"/>
        <v>1.2539194139194136</v>
      </c>
      <c r="N1557" s="33">
        <f t="shared" si="236"/>
        <v>2447.6221079691522</v>
      </c>
      <c r="O1557" s="33">
        <f t="shared" si="237"/>
        <v>140.96940787626323</v>
      </c>
      <c r="P1557" s="34">
        <f>IF(INDEX($O$2:$O$4095,MATCH($B$8,$O$2:$O$4095,1)+ROWS(P$2:$P1557))&lt;=$B$9,INDEX($O$2:$O$4095,MATCH($B$8,$O$2:$O$4095,1)+ROWS(P$2:$P1557)),"")</f>
        <v>141.77924511096109</v>
      </c>
      <c r="Q1557" s="50">
        <f t="shared" si="234"/>
        <v>1574</v>
      </c>
      <c r="R1557" s="51">
        <f t="shared" ca="1" si="241"/>
        <v>228.54210397513322</v>
      </c>
      <c r="S1557" s="52">
        <f t="shared" ca="1" si="242"/>
        <v>3129</v>
      </c>
      <c r="T1557" s="39" t="str">
        <f t="shared" ca="1" si="238"/>
        <v>229,</v>
      </c>
      <c r="U1557" s="39" t="str">
        <f t="shared" ca="1" si="239"/>
        <v>228.5421,</v>
      </c>
      <c r="V1557" s="53" t="str">
        <f t="shared" ca="1" si="240"/>
        <v>22854,</v>
      </c>
      <c r="W1557" s="41"/>
      <c r="X1557" s="42"/>
      <c r="Y1557" s="42"/>
      <c r="Z1557" s="72"/>
      <c r="AA1557" s="42"/>
      <c r="AB1557" s="44"/>
      <c r="AC1557" s="45"/>
      <c r="AD1557" s="45"/>
      <c r="AE1557" s="45"/>
      <c r="AF1557" s="45"/>
      <c r="AG1557" s="45"/>
      <c r="AH1557" s="45"/>
      <c r="AI1557" s="45"/>
      <c r="AJ1557" s="45"/>
      <c r="AK1557" s="45"/>
      <c r="AL1557" s="45"/>
      <c r="AM1557" s="45"/>
    </row>
    <row r="1558" spans="11:39" x14ac:dyDescent="0.2">
      <c r="K1558" s="26"/>
      <c r="L1558" s="48">
        <v>1557</v>
      </c>
      <c r="M1558" s="49">
        <f t="shared" si="235"/>
        <v>1.2547252747252746</v>
      </c>
      <c r="N1558" s="33">
        <f t="shared" si="236"/>
        <v>2445.0867052023123</v>
      </c>
      <c r="O1558" s="33">
        <f t="shared" si="237"/>
        <v>141.0144095730742</v>
      </c>
      <c r="P1558" s="34">
        <f>IF(INDEX($O$2:$O$4095,MATCH($B$8,$O$2:$O$4095,1)+ROWS(P$2:$P1558))&lt;=$B$9,INDEX($O$2:$O$4095,MATCH($B$8,$O$2:$O$4095,1)+ROWS(P$2:$P1558)),"")</f>
        <v>141.82422543956034</v>
      </c>
      <c r="Q1558" s="50">
        <f t="shared" si="234"/>
        <v>1575</v>
      </c>
      <c r="R1558" s="51">
        <f t="shared" ca="1" si="241"/>
        <v>228.71494204282402</v>
      </c>
      <c r="S1558" s="52">
        <f t="shared" ca="1" si="242"/>
        <v>3131</v>
      </c>
      <c r="T1558" s="39" t="str">
        <f t="shared" ca="1" si="238"/>
        <v>229,</v>
      </c>
      <c r="U1558" s="39" t="str">
        <f t="shared" ca="1" si="239"/>
        <v>228.7149,</v>
      </c>
      <c r="V1558" s="53" t="str">
        <f t="shared" ca="1" si="240"/>
        <v>22871,</v>
      </c>
      <c r="W1558" s="41"/>
      <c r="X1558" s="42"/>
      <c r="Y1558" s="42"/>
      <c r="Z1558" s="72"/>
      <c r="AA1558" s="42"/>
      <c r="AB1558" s="44"/>
      <c r="AC1558" s="45"/>
      <c r="AD1558" s="45"/>
      <c r="AE1558" s="45"/>
      <c r="AF1558" s="45"/>
      <c r="AG1558" s="45"/>
      <c r="AH1558" s="45"/>
      <c r="AI1558" s="45"/>
      <c r="AJ1558" s="45"/>
      <c r="AK1558" s="45"/>
      <c r="AL1558" s="45"/>
      <c r="AM1558" s="45"/>
    </row>
    <row r="1559" spans="11:39" x14ac:dyDescent="0.2">
      <c r="K1559" s="26"/>
      <c r="L1559" s="48">
        <v>1558</v>
      </c>
      <c r="M1559" s="49">
        <f t="shared" si="235"/>
        <v>1.2555311355311354</v>
      </c>
      <c r="N1559" s="33">
        <f t="shared" si="236"/>
        <v>2442.5545571245189</v>
      </c>
      <c r="O1559" s="33">
        <f t="shared" si="237"/>
        <v>141.05940987755724</v>
      </c>
      <c r="P1559" s="34">
        <f>IF(INDEX($O$2:$O$4095,MATCH($B$8,$O$2:$O$4095,1)+ROWS(P$2:$P1559))&lt;=$B$9,INDEX($O$2:$O$4095,MATCH($B$8,$O$2:$O$4095,1)+ROWS(P$2:$P1559)),"")</f>
        <v>141.86920480957343</v>
      </c>
      <c r="Q1559" s="50">
        <f t="shared" si="234"/>
        <v>1576</v>
      </c>
      <c r="R1559" s="51">
        <f t="shared" ca="1" si="241"/>
        <v>228.88814785691483</v>
      </c>
      <c r="S1559" s="52">
        <f t="shared" ca="1" si="242"/>
        <v>3133</v>
      </c>
      <c r="T1559" s="39" t="str">
        <f t="shared" ca="1" si="238"/>
        <v>229,</v>
      </c>
      <c r="U1559" s="39" t="str">
        <f t="shared" ca="1" si="239"/>
        <v>228.8881,</v>
      </c>
      <c r="V1559" s="53" t="str">
        <f t="shared" ca="1" si="240"/>
        <v>22889,</v>
      </c>
      <c r="W1559" s="41"/>
      <c r="X1559" s="42"/>
      <c r="Y1559" s="42"/>
      <c r="Z1559" s="72"/>
      <c r="AA1559" s="42"/>
      <c r="AB1559" s="44"/>
      <c r="AC1559" s="45"/>
      <c r="AD1559" s="45"/>
      <c r="AE1559" s="45"/>
      <c r="AF1559" s="45"/>
      <c r="AG1559" s="45"/>
      <c r="AH1559" s="45"/>
      <c r="AI1559" s="45"/>
      <c r="AJ1559" s="45"/>
      <c r="AK1559" s="45"/>
      <c r="AL1559" s="45"/>
      <c r="AM1559" s="45"/>
    </row>
    <row r="1560" spans="11:39" x14ac:dyDescent="0.2">
      <c r="K1560" s="26"/>
      <c r="L1560" s="48">
        <v>1559</v>
      </c>
      <c r="M1560" s="49">
        <f t="shared" si="235"/>
        <v>1.2563369963369964</v>
      </c>
      <c r="N1560" s="33">
        <f t="shared" si="236"/>
        <v>2440.0256574727387</v>
      </c>
      <c r="O1560" s="33">
        <f t="shared" si="237"/>
        <v>141.10440881393197</v>
      </c>
      <c r="P1560" s="34">
        <f>IF(INDEX($O$2:$O$4095,MATCH($B$8,$O$2:$O$4095,1)+ROWS(P$2:$P1560))&lt;=$B$9,INDEX($O$2:$O$4095,MATCH($B$8,$O$2:$O$4095,1)+ROWS(P$2:$P1560)),"")</f>
        <v>141.91418324496487</v>
      </c>
      <c r="Q1560" s="50">
        <f t="shared" si="234"/>
        <v>1577</v>
      </c>
      <c r="R1560" s="51">
        <f t="shared" ca="1" si="241"/>
        <v>229.06172323294163</v>
      </c>
      <c r="S1560" s="52">
        <f t="shared" ca="1" si="242"/>
        <v>3135</v>
      </c>
      <c r="T1560" s="39" t="str">
        <f t="shared" ca="1" si="238"/>
        <v>229,</v>
      </c>
      <c r="U1560" s="39" t="str">
        <f t="shared" ca="1" si="239"/>
        <v>229.0617,</v>
      </c>
      <c r="V1560" s="53" t="str">
        <f t="shared" ca="1" si="240"/>
        <v>22906,</v>
      </c>
      <c r="W1560" s="41"/>
      <c r="X1560" s="42"/>
      <c r="Y1560" s="42"/>
      <c r="Z1560" s="72"/>
      <c r="AA1560" s="42"/>
      <c r="AB1560" s="44"/>
      <c r="AC1560" s="45"/>
      <c r="AD1560" s="45"/>
      <c r="AE1560" s="45"/>
      <c r="AF1560" s="45"/>
      <c r="AG1560" s="45"/>
      <c r="AH1560" s="45"/>
      <c r="AI1560" s="45"/>
      <c r="AJ1560" s="45"/>
      <c r="AK1560" s="45"/>
      <c r="AL1560" s="45"/>
      <c r="AM1560" s="45"/>
    </row>
    <row r="1561" spans="11:39" x14ac:dyDescent="0.2">
      <c r="K1561" s="26"/>
      <c r="L1561" s="48">
        <v>1560</v>
      </c>
      <c r="M1561" s="49">
        <f t="shared" si="235"/>
        <v>1.2571428571428571</v>
      </c>
      <c r="N1561" s="33">
        <f t="shared" si="236"/>
        <v>2437.5</v>
      </c>
      <c r="O1561" s="33">
        <f t="shared" si="237"/>
        <v>141.14940640640305</v>
      </c>
      <c r="P1561" s="34">
        <f>IF(INDEX($O$2:$O$4095,MATCH($B$8,$O$2:$O$4095,1)+ROWS(P$2:$P1561))&lt;=$B$9,INDEX($O$2:$O$4095,MATCH($B$8,$O$2:$O$4095,1)+ROWS(P$2:$P1561)),"")</f>
        <v>141.95916076968564</v>
      </c>
      <c r="Q1561" s="50">
        <f t="shared" si="234"/>
        <v>1578</v>
      </c>
      <c r="R1561" s="51">
        <f t="shared" ca="1" si="241"/>
        <v>229.23566999877931</v>
      </c>
      <c r="S1561" s="52">
        <f t="shared" ca="1" si="242"/>
        <v>3137</v>
      </c>
      <c r="T1561" s="39" t="str">
        <f t="shared" ca="1" si="238"/>
        <v>229,</v>
      </c>
      <c r="U1561" s="39" t="str">
        <f t="shared" ca="1" si="239"/>
        <v>229.2357,</v>
      </c>
      <c r="V1561" s="53" t="str">
        <f t="shared" ca="1" si="240"/>
        <v>22924,</v>
      </c>
      <c r="W1561" s="41"/>
      <c r="X1561" s="42"/>
      <c r="Y1561" s="42"/>
      <c r="Z1561" s="72"/>
      <c r="AA1561" s="42"/>
      <c r="AB1561" s="44"/>
      <c r="AC1561" s="45"/>
      <c r="AD1561" s="45"/>
      <c r="AE1561" s="45"/>
      <c r="AF1561" s="45"/>
      <c r="AG1561" s="45"/>
      <c r="AH1561" s="45"/>
      <c r="AI1561" s="45"/>
      <c r="AJ1561" s="45"/>
      <c r="AK1561" s="45"/>
      <c r="AL1561" s="45"/>
      <c r="AM1561" s="45"/>
    </row>
    <row r="1562" spans="11:39" x14ac:dyDescent="0.2">
      <c r="K1562" s="26"/>
      <c r="L1562" s="48">
        <v>1561</v>
      </c>
      <c r="M1562" s="49">
        <f t="shared" si="235"/>
        <v>1.2579487179487179</v>
      </c>
      <c r="N1562" s="33">
        <f t="shared" si="236"/>
        <v>2434.977578475336</v>
      </c>
      <c r="O1562" s="33">
        <f t="shared" si="237"/>
        <v>141.19440267916013</v>
      </c>
      <c r="P1562" s="34">
        <f>IF(INDEX($O$2:$O$4095,MATCH($B$8,$O$2:$O$4095,1)+ROWS(P$2:$P1562))&lt;=$B$9,INDEX($O$2:$O$4095,MATCH($B$8,$O$2:$O$4095,1)+ROWS(P$2:$P1562)),"")</f>
        <v>142.00413740767362</v>
      </c>
      <c r="Q1562" s="50">
        <f t="shared" si="234"/>
        <v>1579</v>
      </c>
      <c r="R1562" s="51">
        <f t="shared" ca="1" si="241"/>
        <v>229.40998999475312</v>
      </c>
      <c r="S1562" s="52">
        <f t="shared" ca="1" si="242"/>
        <v>3139</v>
      </c>
      <c r="T1562" s="39" t="str">
        <f t="shared" ca="1" si="238"/>
        <v>229,</v>
      </c>
      <c r="U1562" s="39" t="str">
        <f t="shared" ca="1" si="239"/>
        <v>229.41,</v>
      </c>
      <c r="V1562" s="53" t="str">
        <f t="shared" ca="1" si="240"/>
        <v>22941,</v>
      </c>
      <c r="W1562" s="41"/>
      <c r="X1562" s="42"/>
      <c r="Y1562" s="42"/>
      <c r="Z1562" s="72"/>
      <c r="AA1562" s="42"/>
      <c r="AB1562" s="44"/>
      <c r="AC1562" s="45"/>
      <c r="AD1562" s="45"/>
      <c r="AE1562" s="45"/>
      <c r="AF1562" s="45"/>
      <c r="AG1562" s="45"/>
      <c r="AH1562" s="45"/>
      <c r="AI1562" s="45"/>
      <c r="AJ1562" s="45"/>
      <c r="AK1562" s="45"/>
      <c r="AL1562" s="45"/>
      <c r="AM1562" s="45"/>
    </row>
    <row r="1563" spans="11:39" x14ac:dyDescent="0.2">
      <c r="K1563" s="26"/>
      <c r="L1563" s="48">
        <v>1562</v>
      </c>
      <c r="M1563" s="49">
        <f t="shared" si="235"/>
        <v>1.2587545787545786</v>
      </c>
      <c r="N1563" s="33">
        <f t="shared" si="236"/>
        <v>2432.4583866837393</v>
      </c>
      <c r="O1563" s="33">
        <f t="shared" si="237"/>
        <v>141.23939765637834</v>
      </c>
      <c r="P1563" s="34">
        <f>IF(INDEX($O$2:$O$4095,MATCH($B$8,$O$2:$O$4095,1)+ROWS(P$2:$P1563))&lt;=$B$9,INDEX($O$2:$O$4095,MATCH($B$8,$O$2:$O$4095,1)+ROWS(P$2:$P1563)),"")</f>
        <v>142.04911318285343</v>
      </c>
      <c r="Q1563" s="50">
        <f t="shared" si="234"/>
        <v>1580</v>
      </c>
      <c r="R1563" s="51">
        <f t="shared" ca="1" si="241"/>
        <v>229.58468507375193</v>
      </c>
      <c r="S1563" s="52">
        <f t="shared" ca="1" si="242"/>
        <v>3141</v>
      </c>
      <c r="T1563" s="39" t="str">
        <f t="shared" ca="1" si="238"/>
        <v>230,</v>
      </c>
      <c r="U1563" s="39" t="str">
        <f t="shared" ca="1" si="239"/>
        <v>229.5847,</v>
      </c>
      <c r="V1563" s="53" t="str">
        <f t="shared" ca="1" si="240"/>
        <v>22958,</v>
      </c>
      <c r="W1563" s="41"/>
      <c r="X1563" s="42"/>
      <c r="Y1563" s="42"/>
      <c r="Z1563" s="72"/>
      <c r="AA1563" s="42"/>
      <c r="AB1563" s="44"/>
      <c r="AC1563" s="45"/>
      <c r="AD1563" s="45"/>
      <c r="AE1563" s="45"/>
      <c r="AF1563" s="45"/>
      <c r="AG1563" s="45"/>
      <c r="AH1563" s="45"/>
      <c r="AI1563" s="45"/>
      <c r="AJ1563" s="45"/>
      <c r="AK1563" s="45"/>
      <c r="AL1563" s="45"/>
      <c r="AM1563" s="45"/>
    </row>
    <row r="1564" spans="11:39" x14ac:dyDescent="0.2">
      <c r="K1564" s="26"/>
      <c r="L1564" s="48">
        <v>1563</v>
      </c>
      <c r="M1564" s="49">
        <f t="shared" si="235"/>
        <v>1.2595604395604394</v>
      </c>
      <c r="N1564" s="33">
        <f t="shared" si="236"/>
        <v>2429.9424184261038</v>
      </c>
      <c r="O1564" s="33">
        <f t="shared" si="237"/>
        <v>141.28439136221817</v>
      </c>
      <c r="P1564" s="34">
        <f>IF(INDEX($O$2:$O$4095,MATCH($B$8,$O$2:$O$4095,1)+ROWS(P$2:$P1564))&lt;=$B$9,INDEX($O$2:$O$4095,MATCH($B$8,$O$2:$O$4095,1)+ROWS(P$2:$P1564)),"")</f>
        <v>142.0940881191367</v>
      </c>
      <c r="Q1564" s="50">
        <f t="shared" si="234"/>
        <v>1581</v>
      </c>
      <c r="R1564" s="51">
        <f t="shared" ca="1" si="241"/>
        <v>229.75975710134168</v>
      </c>
      <c r="S1564" s="52">
        <f t="shared" ca="1" si="242"/>
        <v>3143</v>
      </c>
      <c r="T1564" s="39" t="str">
        <f t="shared" ca="1" si="238"/>
        <v>230,</v>
      </c>
      <c r="U1564" s="39" t="str">
        <f t="shared" ca="1" si="239"/>
        <v>229.7598,</v>
      </c>
      <c r="V1564" s="53" t="str">
        <f t="shared" ca="1" si="240"/>
        <v>22976,</v>
      </c>
      <c r="W1564" s="41"/>
      <c r="X1564" s="42"/>
      <c r="Y1564" s="42"/>
      <c r="Z1564" s="72"/>
      <c r="AA1564" s="42"/>
      <c r="AB1564" s="44"/>
      <c r="AC1564" s="45"/>
      <c r="AD1564" s="45"/>
      <c r="AE1564" s="45"/>
      <c r="AF1564" s="45"/>
      <c r="AG1564" s="45"/>
      <c r="AH1564" s="45"/>
      <c r="AI1564" s="45"/>
      <c r="AJ1564" s="45"/>
      <c r="AK1564" s="45"/>
      <c r="AL1564" s="45"/>
      <c r="AM1564" s="45"/>
    </row>
    <row r="1565" spans="11:39" x14ac:dyDescent="0.2">
      <c r="K1565" s="26"/>
      <c r="L1565" s="48">
        <v>1564</v>
      </c>
      <c r="M1565" s="49">
        <f t="shared" si="235"/>
        <v>1.2603663003663004</v>
      </c>
      <c r="N1565" s="33">
        <f t="shared" si="236"/>
        <v>2427.4296675191813</v>
      </c>
      <c r="O1565" s="33">
        <f t="shared" si="237"/>
        <v>141.32938382082529</v>
      </c>
      <c r="P1565" s="34">
        <f>IF(INDEX($O$2:$O$4095,MATCH($B$8,$O$2:$O$4095,1)+ROWS(P$2:$P1565))&lt;=$B$9,INDEX($O$2:$O$4095,MATCH($B$8,$O$2:$O$4095,1)+ROWS(P$2:$P1565)),"")</f>
        <v>142.13906224042182</v>
      </c>
      <c r="Q1565" s="50">
        <f t="shared" si="234"/>
        <v>1582</v>
      </c>
      <c r="R1565" s="51">
        <f t="shared" ca="1" si="241"/>
        <v>229.93520795588114</v>
      </c>
      <c r="S1565" s="52">
        <f t="shared" ca="1" si="242"/>
        <v>3145</v>
      </c>
      <c r="T1565" s="39" t="str">
        <f t="shared" ca="1" si="238"/>
        <v>230,</v>
      </c>
      <c r="U1565" s="39" t="str">
        <f t="shared" ca="1" si="239"/>
        <v>229.9352,</v>
      </c>
      <c r="V1565" s="53" t="str">
        <f t="shared" ca="1" si="240"/>
        <v>22994,</v>
      </c>
      <c r="W1565" s="41"/>
      <c r="X1565" s="42"/>
      <c r="Y1565" s="42"/>
      <c r="Z1565" s="72"/>
      <c r="AA1565" s="42"/>
      <c r="AB1565" s="44"/>
      <c r="AC1565" s="45"/>
      <c r="AD1565" s="45"/>
      <c r="AE1565" s="45"/>
      <c r="AF1565" s="45"/>
      <c r="AG1565" s="45"/>
      <c r="AH1565" s="45"/>
      <c r="AI1565" s="45"/>
      <c r="AJ1565" s="45"/>
      <c r="AK1565" s="45"/>
      <c r="AL1565" s="45"/>
      <c r="AM1565" s="45"/>
    </row>
    <row r="1566" spans="11:39" x14ac:dyDescent="0.2">
      <c r="K1566" s="26"/>
      <c r="L1566" s="48">
        <v>1565</v>
      </c>
      <c r="M1566" s="49">
        <f t="shared" si="235"/>
        <v>1.2611721611721611</v>
      </c>
      <c r="N1566" s="33">
        <f t="shared" si="236"/>
        <v>2424.9201277955272</v>
      </c>
      <c r="O1566" s="33">
        <f t="shared" si="237"/>
        <v>141.3743750563313</v>
      </c>
      <c r="P1566" s="34">
        <f>IF(INDEX($O$2:$O$4095,MATCH($B$8,$O$2:$O$4095,1)+ROWS(P$2:$P1566))&lt;=$B$9,INDEX($O$2:$O$4095,MATCH($B$8,$O$2:$O$4095,1)+ROWS(P$2:$P1566)),"")</f>
        <v>142.18403557059446</v>
      </c>
      <c r="Q1566" s="50">
        <f t="shared" si="234"/>
        <v>1583</v>
      </c>
      <c r="R1566" s="51">
        <f t="shared" ca="1" si="241"/>
        <v>230.1110395286384</v>
      </c>
      <c r="S1566" s="52">
        <f t="shared" ca="1" si="242"/>
        <v>3147</v>
      </c>
      <c r="T1566" s="39" t="str">
        <f t="shared" ca="1" si="238"/>
        <v>230,</v>
      </c>
      <c r="U1566" s="39" t="str">
        <f t="shared" ca="1" si="239"/>
        <v>230.111,</v>
      </c>
      <c r="V1566" s="53" t="str">
        <f t="shared" ca="1" si="240"/>
        <v>23011,</v>
      </c>
      <c r="W1566" s="41"/>
      <c r="X1566" s="42"/>
      <c r="Y1566" s="42"/>
      <c r="Z1566" s="72"/>
      <c r="AA1566" s="42"/>
      <c r="AB1566" s="44"/>
      <c r="AC1566" s="45"/>
      <c r="AD1566" s="45"/>
      <c r="AE1566" s="45"/>
      <c r="AF1566" s="45"/>
      <c r="AG1566" s="45"/>
      <c r="AH1566" s="45"/>
      <c r="AI1566" s="45"/>
      <c r="AJ1566" s="45"/>
      <c r="AK1566" s="45"/>
      <c r="AL1566" s="45"/>
      <c r="AM1566" s="45"/>
    </row>
    <row r="1567" spans="11:39" x14ac:dyDescent="0.2">
      <c r="K1567" s="26"/>
      <c r="L1567" s="48">
        <v>1566</v>
      </c>
      <c r="M1567" s="49">
        <f t="shared" si="235"/>
        <v>1.2619780219780219</v>
      </c>
      <c r="N1567" s="33">
        <f t="shared" si="236"/>
        <v>2422.4137931034484</v>
      </c>
      <c r="O1567" s="33">
        <f t="shared" si="237"/>
        <v>141.41936509285318</v>
      </c>
      <c r="P1567" s="34">
        <f>IF(INDEX($O$2:$O$4095,MATCH($B$8,$O$2:$O$4095,1)+ROWS(P$2:$P1567))&lt;=$B$9,INDEX($O$2:$O$4095,MATCH($B$8,$O$2:$O$4095,1)+ROWS(P$2:$P1567)),"")</f>
        <v>142.22900813352732</v>
      </c>
      <c r="Q1567" s="50">
        <f t="shared" si="234"/>
        <v>1584</v>
      </c>
      <c r="R1567" s="51">
        <f t="shared" ca="1" si="241"/>
        <v>230.28725372390886</v>
      </c>
      <c r="S1567" s="52">
        <f t="shared" ca="1" si="242"/>
        <v>3149</v>
      </c>
      <c r="T1567" s="39" t="str">
        <f t="shared" ca="1" si="238"/>
        <v>230,</v>
      </c>
      <c r="U1567" s="39" t="str">
        <f t="shared" ca="1" si="239"/>
        <v>230.2873,</v>
      </c>
      <c r="V1567" s="53" t="str">
        <f t="shared" ca="1" si="240"/>
        <v>23029,</v>
      </c>
      <c r="W1567" s="41"/>
      <c r="X1567" s="42"/>
      <c r="Y1567" s="42"/>
      <c r="Z1567" s="72"/>
      <c r="AA1567" s="42"/>
      <c r="AB1567" s="44"/>
      <c r="AC1567" s="45"/>
      <c r="AD1567" s="45"/>
      <c r="AE1567" s="45"/>
      <c r="AF1567" s="45"/>
      <c r="AG1567" s="45"/>
      <c r="AH1567" s="45"/>
      <c r="AI1567" s="45"/>
      <c r="AJ1567" s="45"/>
      <c r="AK1567" s="45"/>
      <c r="AL1567" s="45"/>
      <c r="AM1567" s="45"/>
    </row>
    <row r="1568" spans="11:39" x14ac:dyDescent="0.2">
      <c r="K1568" s="26"/>
      <c r="L1568" s="48">
        <v>1567</v>
      </c>
      <c r="M1568" s="49">
        <f t="shared" si="235"/>
        <v>1.2627838827838826</v>
      </c>
      <c r="N1568" s="33">
        <f t="shared" si="236"/>
        <v>2419.9106573069562</v>
      </c>
      <c r="O1568" s="33">
        <f t="shared" si="237"/>
        <v>141.4643539544935</v>
      </c>
      <c r="P1568" s="34">
        <f>IF(INDEX($O$2:$O$4095,MATCH($B$8,$O$2:$O$4095,1)+ROWS(P$2:$P1568))&lt;=$B$9,INDEX($O$2:$O$4095,MATCH($B$8,$O$2:$O$4095,1)+ROWS(P$2:$P1568)),"")</f>
        <v>142.2739799530803</v>
      </c>
      <c r="Q1568" s="50">
        <f t="shared" si="234"/>
        <v>1585</v>
      </c>
      <c r="R1568" s="51">
        <f t="shared" ca="1" si="241"/>
        <v>230.46385245913461</v>
      </c>
      <c r="S1568" s="52">
        <f t="shared" ca="1" si="242"/>
        <v>3151</v>
      </c>
      <c r="T1568" s="39" t="str">
        <f t="shared" ca="1" si="238"/>
        <v>230,</v>
      </c>
      <c r="U1568" s="39" t="str">
        <f t="shared" ca="1" si="239"/>
        <v>230.4639,</v>
      </c>
      <c r="V1568" s="53" t="str">
        <f t="shared" ca="1" si="240"/>
        <v>23046,</v>
      </c>
      <c r="W1568" s="41"/>
      <c r="X1568" s="42"/>
      <c r="Y1568" s="42"/>
      <c r="Z1568" s="72"/>
      <c r="AA1568" s="42"/>
      <c r="AB1568" s="44"/>
      <c r="AC1568" s="45"/>
      <c r="AD1568" s="45"/>
      <c r="AE1568" s="45"/>
      <c r="AF1568" s="45"/>
      <c r="AG1568" s="45"/>
      <c r="AH1568" s="45"/>
      <c r="AI1568" s="45"/>
      <c r="AJ1568" s="45"/>
      <c r="AK1568" s="45"/>
      <c r="AL1568" s="45"/>
      <c r="AM1568" s="45"/>
    </row>
    <row r="1569" spans="11:39" x14ac:dyDescent="0.2">
      <c r="K1569" s="26"/>
      <c r="L1569" s="48">
        <v>1568</v>
      </c>
      <c r="M1569" s="49">
        <f t="shared" si="235"/>
        <v>1.2635897435897434</v>
      </c>
      <c r="N1569" s="33">
        <f t="shared" si="236"/>
        <v>2417.4107142857147</v>
      </c>
      <c r="O1569" s="33">
        <f t="shared" si="237"/>
        <v>141.50934166534097</v>
      </c>
      <c r="P1569" s="34">
        <f>IF(INDEX($O$2:$O$4095,MATCH($B$8,$O$2:$O$4095,1)+ROWS(P$2:$P1569))&lt;=$B$9,INDEX($O$2:$O$4095,MATCH($B$8,$O$2:$O$4095,1)+ROWS(P$2:$P1569)),"")</f>
        <v>142.31895105310076</v>
      </c>
      <c r="Q1569" s="50">
        <f t="shared" si="234"/>
        <v>1586</v>
      </c>
      <c r="R1569" s="51">
        <f t="shared" ca="1" si="241"/>
        <v>230.64083766502449</v>
      </c>
      <c r="S1569" s="52">
        <f t="shared" ca="1" si="242"/>
        <v>3153</v>
      </c>
      <c r="T1569" s="39" t="str">
        <f t="shared" ca="1" si="238"/>
        <v>231,</v>
      </c>
      <c r="U1569" s="39" t="str">
        <f t="shared" ca="1" si="239"/>
        <v>230.6408,</v>
      </c>
      <c r="V1569" s="53" t="str">
        <f t="shared" ca="1" si="240"/>
        <v>23064,</v>
      </c>
      <c r="W1569" s="41"/>
      <c r="X1569" s="42"/>
      <c r="Y1569" s="42"/>
      <c r="Z1569" s="72"/>
      <c r="AA1569" s="42"/>
      <c r="AB1569" s="44"/>
      <c r="AC1569" s="45"/>
      <c r="AD1569" s="45"/>
      <c r="AE1569" s="45"/>
      <c r="AF1569" s="45"/>
      <c r="AG1569" s="45"/>
      <c r="AH1569" s="45"/>
      <c r="AI1569" s="45"/>
      <c r="AJ1569" s="45"/>
      <c r="AK1569" s="45"/>
      <c r="AL1569" s="45"/>
      <c r="AM1569" s="45"/>
    </row>
    <row r="1570" spans="11:39" x14ac:dyDescent="0.2">
      <c r="K1570" s="26"/>
      <c r="L1570" s="48">
        <v>1569</v>
      </c>
      <c r="M1570" s="49">
        <f t="shared" si="235"/>
        <v>1.2643956043956044</v>
      </c>
      <c r="N1570" s="33">
        <f t="shared" si="236"/>
        <v>2414.9139579349903</v>
      </c>
      <c r="O1570" s="33">
        <f t="shared" si="237"/>
        <v>141.55432824946985</v>
      </c>
      <c r="P1570" s="34">
        <f>IF(INDEX($O$2:$O$4095,MATCH($B$8,$O$2:$O$4095,1)+ROWS(P$2:$P1570))&lt;=$B$9,INDEX($O$2:$O$4095,MATCH($B$8,$O$2:$O$4095,1)+ROWS(P$2:$P1570)),"")</f>
        <v>142.36392145742326</v>
      </c>
      <c r="Q1570" s="50">
        <f t="shared" si="234"/>
        <v>1587</v>
      </c>
      <c r="R1570" s="51">
        <f t="shared" ca="1" si="241"/>
        <v>230.81821128567702</v>
      </c>
      <c r="S1570" s="52">
        <f t="shared" ca="1" si="242"/>
        <v>3155</v>
      </c>
      <c r="T1570" s="39" t="str">
        <f t="shared" ca="1" si="238"/>
        <v>231,</v>
      </c>
      <c r="U1570" s="39" t="str">
        <f t="shared" ca="1" si="239"/>
        <v>230.8182,</v>
      </c>
      <c r="V1570" s="53" t="str">
        <f t="shared" ca="1" si="240"/>
        <v>23082,</v>
      </c>
      <c r="W1570" s="41"/>
      <c r="X1570" s="42"/>
      <c r="Y1570" s="42"/>
      <c r="Z1570" s="72"/>
      <c r="AA1570" s="42"/>
      <c r="AB1570" s="44"/>
      <c r="AC1570" s="45"/>
      <c r="AD1570" s="45"/>
      <c r="AE1570" s="45"/>
      <c r="AF1570" s="45"/>
      <c r="AG1570" s="45"/>
      <c r="AH1570" s="45"/>
      <c r="AI1570" s="45"/>
      <c r="AJ1570" s="45"/>
      <c r="AK1570" s="45"/>
      <c r="AL1570" s="45"/>
      <c r="AM1570" s="45"/>
    </row>
    <row r="1571" spans="11:39" x14ac:dyDescent="0.2">
      <c r="K1571" s="26"/>
      <c r="L1571" s="48">
        <v>1570</v>
      </c>
      <c r="M1571" s="49">
        <f t="shared" si="235"/>
        <v>1.2652014652014651</v>
      </c>
      <c r="N1571" s="33">
        <f t="shared" si="236"/>
        <v>2412.4203821656047</v>
      </c>
      <c r="O1571" s="33">
        <f t="shared" si="237"/>
        <v>141.59931373094048</v>
      </c>
      <c r="P1571" s="34">
        <f>IF(INDEX($O$2:$O$4095,MATCH($B$8,$O$2:$O$4095,1)+ROWS(P$2:$P1571))&lt;=$B$9,INDEX($O$2:$O$4095,MATCH($B$8,$O$2:$O$4095,1)+ROWS(P$2:$P1571)),"")</f>
        <v>142.40889118987013</v>
      </c>
      <c r="Q1571" s="50">
        <f t="shared" si="234"/>
        <v>1588</v>
      </c>
      <c r="R1571" s="51">
        <f t="shared" ca="1" si="241"/>
        <v>230.99597527870293</v>
      </c>
      <c r="S1571" s="52">
        <f t="shared" ca="1" si="242"/>
        <v>3157</v>
      </c>
      <c r="T1571" s="39" t="str">
        <f t="shared" ca="1" si="238"/>
        <v>231,</v>
      </c>
      <c r="U1571" s="39" t="str">
        <f t="shared" ca="1" si="239"/>
        <v>230.996,</v>
      </c>
      <c r="V1571" s="53" t="str">
        <f t="shared" ca="1" si="240"/>
        <v>23100,</v>
      </c>
      <c r="W1571" s="41"/>
      <c r="X1571" s="42"/>
      <c r="Y1571" s="42"/>
      <c r="Z1571" s="72"/>
      <c r="AA1571" s="42"/>
      <c r="AB1571" s="44"/>
      <c r="AC1571" s="45"/>
      <c r="AD1571" s="45"/>
      <c r="AE1571" s="45"/>
      <c r="AF1571" s="45"/>
      <c r="AG1571" s="45"/>
      <c r="AH1571" s="45"/>
      <c r="AI1571" s="45"/>
      <c r="AJ1571" s="45"/>
      <c r="AK1571" s="45"/>
      <c r="AL1571" s="45"/>
      <c r="AM1571" s="45"/>
    </row>
    <row r="1572" spans="11:39" x14ac:dyDescent="0.2">
      <c r="K1572" s="26"/>
      <c r="L1572" s="48">
        <v>1571</v>
      </c>
      <c r="M1572" s="49">
        <f t="shared" si="235"/>
        <v>1.2660073260073259</v>
      </c>
      <c r="N1572" s="33">
        <f t="shared" si="236"/>
        <v>2409.929980903883</v>
      </c>
      <c r="O1572" s="33">
        <f t="shared" si="237"/>
        <v>141.64429813379928</v>
      </c>
      <c r="P1572" s="34">
        <f>IF(INDEX($O$2:$O$4095,MATCH($B$8,$O$2:$O$4095,1)+ROWS(P$2:$P1572))&lt;=$B$9,INDEX($O$2:$O$4095,MATCH($B$8,$O$2:$O$4095,1)+ROWS(P$2:$P1572)),"")</f>
        <v>142.45386027425087</v>
      </c>
      <c r="Q1572" s="50">
        <f t="shared" si="234"/>
        <v>1589</v>
      </c>
      <c r="R1572" s="51">
        <f t="shared" ca="1" si="241"/>
        <v>231.17413161535029</v>
      </c>
      <c r="S1572" s="52">
        <f t="shared" ca="1" si="242"/>
        <v>3159</v>
      </c>
      <c r="T1572" s="39" t="str">
        <f t="shared" ca="1" si="238"/>
        <v>231,</v>
      </c>
      <c r="U1572" s="39" t="str">
        <f t="shared" ca="1" si="239"/>
        <v>231.1741,</v>
      </c>
      <c r="V1572" s="53" t="str">
        <f t="shared" ca="1" si="240"/>
        <v>23117,</v>
      </c>
      <c r="W1572" s="41"/>
      <c r="X1572" s="42"/>
      <c r="Y1572" s="42"/>
      <c r="Z1572" s="72"/>
      <c r="AA1572" s="42"/>
      <c r="AB1572" s="44"/>
      <c r="AC1572" s="45"/>
      <c r="AD1572" s="45"/>
      <c r="AE1572" s="45"/>
      <c r="AF1572" s="45"/>
      <c r="AG1572" s="45"/>
      <c r="AH1572" s="45"/>
      <c r="AI1572" s="45"/>
      <c r="AJ1572" s="45"/>
      <c r="AK1572" s="45"/>
      <c r="AL1572" s="45"/>
      <c r="AM1572" s="45"/>
    </row>
    <row r="1573" spans="11:39" x14ac:dyDescent="0.2">
      <c r="K1573" s="26"/>
      <c r="L1573" s="48">
        <v>1572</v>
      </c>
      <c r="M1573" s="49">
        <f t="shared" si="235"/>
        <v>1.2668131868131867</v>
      </c>
      <c r="N1573" s="33">
        <f t="shared" si="236"/>
        <v>2407.4427480916033</v>
      </c>
      <c r="O1573" s="33">
        <f t="shared" si="237"/>
        <v>141.68928148207874</v>
      </c>
      <c r="P1573" s="34">
        <f>IF(INDEX($O$2:$O$4095,MATCH($B$8,$O$2:$O$4095,1)+ROWS(P$2:$P1573))&lt;=$B$9,INDEX($O$2:$O$4095,MATCH($B$8,$O$2:$O$4095,1)+ROWS(P$2:$P1573)),"")</f>
        <v>142.49882873436292</v>
      </c>
      <c r="Q1573" s="50">
        <f t="shared" si="234"/>
        <v>1590</v>
      </c>
      <c r="R1573" s="51">
        <f t="shared" ca="1" si="241"/>
        <v>231.35268228063097</v>
      </c>
      <c r="S1573" s="52">
        <f t="shared" ca="1" si="242"/>
        <v>3161</v>
      </c>
      <c r="T1573" s="39" t="str">
        <f t="shared" ca="1" si="238"/>
        <v>231,</v>
      </c>
      <c r="U1573" s="39" t="str">
        <f t="shared" ca="1" si="239"/>
        <v>231.3527,</v>
      </c>
      <c r="V1573" s="53" t="str">
        <f t="shared" ca="1" si="240"/>
        <v>23135,</v>
      </c>
      <c r="W1573" s="41"/>
      <c r="X1573" s="42"/>
      <c r="Y1573" s="42"/>
      <c r="Z1573" s="72"/>
      <c r="AA1573" s="42"/>
      <c r="AB1573" s="44"/>
      <c r="AC1573" s="45"/>
      <c r="AD1573" s="45"/>
      <c r="AE1573" s="45"/>
      <c r="AF1573" s="45"/>
      <c r="AG1573" s="45"/>
      <c r="AH1573" s="45"/>
      <c r="AI1573" s="45"/>
      <c r="AJ1573" s="45"/>
      <c r="AK1573" s="45"/>
      <c r="AL1573" s="45"/>
      <c r="AM1573" s="45"/>
    </row>
    <row r="1574" spans="11:39" x14ac:dyDescent="0.2">
      <c r="K1574" s="26"/>
      <c r="L1574" s="48">
        <v>1573</v>
      </c>
      <c r="M1574" s="49">
        <f t="shared" si="235"/>
        <v>1.2676190476190474</v>
      </c>
      <c r="N1574" s="33">
        <f t="shared" si="236"/>
        <v>2404.958677685951</v>
      </c>
      <c r="O1574" s="33">
        <f t="shared" si="237"/>
        <v>141.73426379979765</v>
      </c>
      <c r="P1574" s="34">
        <f>IF(INDEX($O$2:$O$4095,MATCH($B$8,$O$2:$O$4095,1)+ROWS(P$2:$P1574))&lt;=$B$9,INDEX($O$2:$O$4095,MATCH($B$8,$O$2:$O$4095,1)+ROWS(P$2:$P1574)),"")</f>
        <v>142.54379659399126</v>
      </c>
      <c r="Q1574" s="50">
        <f t="shared" si="234"/>
        <v>1591</v>
      </c>
      <c r="R1574" s="51">
        <f t="shared" ca="1" si="241"/>
        <v>231.53162927344744</v>
      </c>
      <c r="S1574" s="52">
        <f t="shared" ca="1" si="242"/>
        <v>3163</v>
      </c>
      <c r="T1574" s="39" t="str">
        <f t="shared" ca="1" si="238"/>
        <v>232,</v>
      </c>
      <c r="U1574" s="39" t="str">
        <f t="shared" ca="1" si="239"/>
        <v>231.5316,</v>
      </c>
      <c r="V1574" s="53" t="str">
        <f t="shared" ca="1" si="240"/>
        <v>23153,</v>
      </c>
      <c r="W1574" s="41"/>
      <c r="X1574" s="42"/>
      <c r="Y1574" s="42"/>
      <c r="Z1574" s="72"/>
      <c r="AA1574" s="42"/>
      <c r="AB1574" s="44"/>
      <c r="AC1574" s="45"/>
      <c r="AD1574" s="45"/>
      <c r="AE1574" s="45"/>
      <c r="AF1574" s="45"/>
      <c r="AG1574" s="45"/>
      <c r="AH1574" s="45"/>
      <c r="AI1574" s="45"/>
      <c r="AJ1574" s="45"/>
      <c r="AK1574" s="45"/>
      <c r="AL1574" s="45"/>
      <c r="AM1574" s="45"/>
    </row>
    <row r="1575" spans="11:39" x14ac:dyDescent="0.2">
      <c r="K1575" s="26"/>
      <c r="L1575" s="48">
        <v>1574</v>
      </c>
      <c r="M1575" s="49">
        <f t="shared" si="235"/>
        <v>1.2684249084249084</v>
      </c>
      <c r="N1575" s="33">
        <f t="shared" si="236"/>
        <v>2402.4777636594663</v>
      </c>
      <c r="O1575" s="33">
        <f t="shared" si="237"/>
        <v>141.77924511096109</v>
      </c>
      <c r="P1575" s="34">
        <f>IF(INDEX($O$2:$O$4095,MATCH($B$8,$O$2:$O$4095,1)+ROWS(P$2:$P1575))&lt;=$B$9,INDEX($O$2:$O$4095,MATCH($B$8,$O$2:$O$4095,1)+ROWS(P$2:$P1575)),"")</f>
        <v>142.58876387690896</v>
      </c>
      <c r="Q1575" s="50">
        <f t="shared" si="234"/>
        <v>1592</v>
      </c>
      <c r="R1575" s="51">
        <f t="shared" ca="1" si="241"/>
        <v>231.7109746067228</v>
      </c>
      <c r="S1575" s="52">
        <f t="shared" ca="1" si="242"/>
        <v>3165</v>
      </c>
      <c r="T1575" s="39" t="str">
        <f t="shared" ca="1" si="238"/>
        <v>232,</v>
      </c>
      <c r="U1575" s="39" t="str">
        <f t="shared" ca="1" si="239"/>
        <v>231.711,</v>
      </c>
      <c r="V1575" s="53" t="str">
        <f t="shared" ca="1" si="240"/>
        <v>23171,</v>
      </c>
      <c r="W1575" s="41"/>
      <c r="X1575" s="42"/>
      <c r="Y1575" s="42"/>
      <c r="Z1575" s="72"/>
      <c r="AA1575" s="42"/>
      <c r="AB1575" s="44"/>
      <c r="AC1575" s="45"/>
      <c r="AD1575" s="45"/>
      <c r="AE1575" s="45"/>
      <c r="AF1575" s="45"/>
      <c r="AG1575" s="45"/>
      <c r="AH1575" s="45"/>
      <c r="AI1575" s="45"/>
      <c r="AJ1575" s="45"/>
      <c r="AK1575" s="45"/>
      <c r="AL1575" s="45"/>
      <c r="AM1575" s="45"/>
    </row>
    <row r="1576" spans="11:39" x14ac:dyDescent="0.2">
      <c r="K1576" s="26"/>
      <c r="L1576" s="48">
        <v>1575</v>
      </c>
      <c r="M1576" s="49">
        <f t="shared" si="235"/>
        <v>1.2692307692307692</v>
      </c>
      <c r="N1576" s="33">
        <f t="shared" si="236"/>
        <v>2400</v>
      </c>
      <c r="O1576" s="33">
        <f t="shared" si="237"/>
        <v>141.82422543956034</v>
      </c>
      <c r="P1576" s="34">
        <f>IF(INDEX($O$2:$O$4095,MATCH($B$8,$O$2:$O$4095,1)+ROWS(P$2:$P1576))&lt;=$B$9,INDEX($O$2:$O$4095,MATCH($B$8,$O$2:$O$4095,1)+ROWS(P$2:$P1576)),"")</f>
        <v>142.63373060687672</v>
      </c>
      <c r="Q1576" s="50">
        <f t="shared" si="234"/>
        <v>1593</v>
      </c>
      <c r="R1576" s="51">
        <f t="shared" ca="1" si="241"/>
        <v>231.89072030753073</v>
      </c>
      <c r="S1576" s="52">
        <f t="shared" ca="1" si="242"/>
        <v>3167</v>
      </c>
      <c r="T1576" s="39" t="str">
        <f t="shared" ca="1" si="238"/>
        <v>232,</v>
      </c>
      <c r="U1576" s="39" t="str">
        <f t="shared" ca="1" si="239"/>
        <v>231.8907,</v>
      </c>
      <c r="V1576" s="53" t="str">
        <f t="shared" ca="1" si="240"/>
        <v>23189,</v>
      </c>
      <c r="W1576" s="41"/>
      <c r="X1576" s="42"/>
      <c r="Y1576" s="42"/>
      <c r="Z1576" s="72"/>
      <c r="AA1576" s="42"/>
      <c r="AB1576" s="44"/>
      <c r="AC1576" s="45"/>
      <c r="AD1576" s="45"/>
      <c r="AE1576" s="45"/>
      <c r="AF1576" s="45"/>
      <c r="AG1576" s="45"/>
      <c r="AH1576" s="45"/>
      <c r="AI1576" s="45"/>
      <c r="AJ1576" s="45"/>
      <c r="AK1576" s="45"/>
      <c r="AL1576" s="45"/>
      <c r="AM1576" s="45"/>
    </row>
    <row r="1577" spans="11:39" x14ac:dyDescent="0.2">
      <c r="K1577" s="26"/>
      <c r="L1577" s="48">
        <v>1576</v>
      </c>
      <c r="M1577" s="49">
        <f t="shared" si="235"/>
        <v>1.2700366300366299</v>
      </c>
      <c r="N1577" s="33">
        <f t="shared" si="236"/>
        <v>2397.5253807106601</v>
      </c>
      <c r="O1577" s="33">
        <f t="shared" si="237"/>
        <v>141.86920480957343</v>
      </c>
      <c r="P1577" s="34">
        <f>IF(INDEX($O$2:$O$4095,MATCH($B$8,$O$2:$O$4095,1)+ROWS(P$2:$P1577))&lt;=$B$9,INDEX($O$2:$O$4095,MATCH($B$8,$O$2:$O$4095,1)+ROWS(P$2:$P1577)),"")</f>
        <v>142.67869680764323</v>
      </c>
      <c r="Q1577" s="50">
        <f t="shared" si="234"/>
        <v>1594</v>
      </c>
      <c r="R1577" s="51">
        <f t="shared" ca="1" si="241"/>
        <v>232.07086841722804</v>
      </c>
      <c r="S1577" s="52">
        <f t="shared" ca="1" si="242"/>
        <v>3169</v>
      </c>
      <c r="T1577" s="39" t="str">
        <f t="shared" ca="1" si="238"/>
        <v>232,</v>
      </c>
      <c r="U1577" s="39" t="str">
        <f t="shared" ca="1" si="239"/>
        <v>232.0709,</v>
      </c>
      <c r="V1577" s="53" t="str">
        <f t="shared" ca="1" si="240"/>
        <v>23207,</v>
      </c>
      <c r="W1577" s="41"/>
      <c r="X1577" s="42"/>
      <c r="Y1577" s="42"/>
      <c r="Z1577" s="72"/>
      <c r="AA1577" s="42"/>
      <c r="AB1577" s="44"/>
      <c r="AC1577" s="45"/>
      <c r="AD1577" s="45"/>
      <c r="AE1577" s="45"/>
      <c r="AF1577" s="45"/>
      <c r="AG1577" s="45"/>
      <c r="AH1577" s="45"/>
      <c r="AI1577" s="45"/>
      <c r="AJ1577" s="45"/>
      <c r="AK1577" s="45"/>
      <c r="AL1577" s="45"/>
      <c r="AM1577" s="45"/>
    </row>
    <row r="1578" spans="11:39" x14ac:dyDescent="0.2">
      <c r="K1578" s="26"/>
      <c r="L1578" s="48">
        <v>1577</v>
      </c>
      <c r="M1578" s="49">
        <f t="shared" si="235"/>
        <v>1.2708424908424907</v>
      </c>
      <c r="N1578" s="33">
        <f t="shared" si="236"/>
        <v>2395.0538998097654</v>
      </c>
      <c r="O1578" s="33">
        <f t="shared" si="237"/>
        <v>141.91418324496487</v>
      </c>
      <c r="P1578" s="34">
        <f>IF(INDEX($O$2:$O$4095,MATCH($B$8,$O$2:$O$4095,1)+ROWS(P$2:$P1578))&lt;=$B$9,INDEX($O$2:$O$4095,MATCH($B$8,$O$2:$O$4095,1)+ROWS(P$2:$P1578)),"")</f>
        <v>142.72366250294539</v>
      </c>
      <c r="Q1578" s="50">
        <f t="shared" si="234"/>
        <v>1595</v>
      </c>
      <c r="R1578" s="51">
        <f t="shared" ca="1" si="241"/>
        <v>232.25142099158762</v>
      </c>
      <c r="S1578" s="52">
        <f t="shared" ca="1" si="242"/>
        <v>3171</v>
      </c>
      <c r="T1578" s="39" t="str">
        <f t="shared" ca="1" si="238"/>
        <v>232,</v>
      </c>
      <c r="U1578" s="39" t="str">
        <f t="shared" ca="1" si="239"/>
        <v>232.2514,</v>
      </c>
      <c r="V1578" s="53" t="str">
        <f t="shared" ca="1" si="240"/>
        <v>23225,</v>
      </c>
      <c r="W1578" s="41"/>
      <c r="X1578" s="42"/>
      <c r="Y1578" s="42"/>
      <c r="Z1578" s="72"/>
      <c r="AA1578" s="42"/>
      <c r="AB1578" s="44"/>
      <c r="AC1578" s="45"/>
      <c r="AD1578" s="45"/>
      <c r="AE1578" s="45"/>
      <c r="AF1578" s="45"/>
      <c r="AG1578" s="45"/>
      <c r="AH1578" s="45"/>
      <c r="AI1578" s="45"/>
      <c r="AJ1578" s="45"/>
      <c r="AK1578" s="45"/>
      <c r="AL1578" s="45"/>
      <c r="AM1578" s="45"/>
    </row>
    <row r="1579" spans="11:39" x14ac:dyDescent="0.2">
      <c r="K1579" s="26"/>
      <c r="L1579" s="48">
        <v>1578</v>
      </c>
      <c r="M1579" s="49">
        <f t="shared" si="235"/>
        <v>1.2716483516483517</v>
      </c>
      <c r="N1579" s="33">
        <f t="shared" si="236"/>
        <v>2392.5855513307984</v>
      </c>
      <c r="O1579" s="33">
        <f t="shared" si="237"/>
        <v>141.95916076968564</v>
      </c>
      <c r="P1579" s="34">
        <f>IF(INDEX($O$2:$O$4095,MATCH($B$8,$O$2:$O$4095,1)+ROWS(P$2:$P1579))&lt;=$B$9,INDEX($O$2:$O$4095,MATCH($B$8,$O$2:$O$4095,1)+ROWS(P$2:$P1579)),"")</f>
        <v>142.76862771650815</v>
      </c>
      <c r="Q1579" s="50">
        <f t="shared" si="234"/>
        <v>1596</v>
      </c>
      <c r="R1579" s="51">
        <f t="shared" ca="1" si="241"/>
        <v>232.43238010093432</v>
      </c>
      <c r="S1579" s="52">
        <f t="shared" ca="1" si="242"/>
        <v>3173</v>
      </c>
      <c r="T1579" s="39" t="str">
        <f t="shared" ca="1" si="238"/>
        <v>232,</v>
      </c>
      <c r="U1579" s="39" t="str">
        <f t="shared" ca="1" si="239"/>
        <v>232.4324,</v>
      </c>
      <c r="V1579" s="53" t="str">
        <f t="shared" ca="1" si="240"/>
        <v>23243,</v>
      </c>
      <c r="W1579" s="41"/>
      <c r="X1579" s="42"/>
      <c r="Y1579" s="42"/>
      <c r="Z1579" s="72"/>
      <c r="AA1579" s="42"/>
      <c r="AB1579" s="44"/>
      <c r="AC1579" s="45"/>
      <c r="AD1579" s="45"/>
      <c r="AE1579" s="45"/>
      <c r="AF1579" s="45"/>
      <c r="AG1579" s="45"/>
      <c r="AH1579" s="45"/>
      <c r="AI1579" s="45"/>
      <c r="AJ1579" s="45"/>
      <c r="AK1579" s="45"/>
      <c r="AL1579" s="45"/>
      <c r="AM1579" s="45"/>
    </row>
    <row r="1580" spans="11:39" x14ac:dyDescent="0.2">
      <c r="K1580" s="26"/>
      <c r="L1580" s="48">
        <v>1579</v>
      </c>
      <c r="M1580" s="49">
        <f t="shared" si="235"/>
        <v>1.2724542124542124</v>
      </c>
      <c r="N1580" s="33">
        <f t="shared" si="236"/>
        <v>2390.1203293223562</v>
      </c>
      <c r="O1580" s="33">
        <f t="shared" si="237"/>
        <v>142.00413740767362</v>
      </c>
      <c r="P1580" s="34">
        <f>IF(INDEX($O$2:$O$4095,MATCH($B$8,$O$2:$O$4095,1)+ROWS(P$2:$P1580))&lt;=$B$9,INDEX($O$2:$O$4095,MATCH($B$8,$O$2:$O$4095,1)+ROWS(P$2:$P1580)),"")</f>
        <v>142.81359247204455</v>
      </c>
      <c r="Q1580" s="50">
        <f t="shared" si="234"/>
        <v>1597</v>
      </c>
      <c r="R1580" s="51">
        <f t="shared" ca="1" si="241"/>
        <v>232.613747830281</v>
      </c>
      <c r="S1580" s="52">
        <f t="shared" ca="1" si="242"/>
        <v>3175</v>
      </c>
      <c r="T1580" s="39" t="str">
        <f t="shared" ca="1" si="238"/>
        <v>233,</v>
      </c>
      <c r="U1580" s="39" t="str">
        <f t="shared" ca="1" si="239"/>
        <v>232.6137,</v>
      </c>
      <c r="V1580" s="53" t="str">
        <f t="shared" ca="1" si="240"/>
        <v>23261,</v>
      </c>
      <c r="W1580" s="41"/>
      <c r="X1580" s="42"/>
      <c r="Y1580" s="42"/>
      <c r="Z1580" s="72"/>
      <c r="AA1580" s="42"/>
      <c r="AB1580" s="44"/>
      <c r="AC1580" s="45"/>
      <c r="AD1580" s="45"/>
      <c r="AE1580" s="45"/>
      <c r="AF1580" s="45"/>
      <c r="AG1580" s="45"/>
      <c r="AH1580" s="45"/>
      <c r="AI1580" s="45"/>
      <c r="AJ1580" s="45"/>
      <c r="AK1580" s="45"/>
      <c r="AL1580" s="45"/>
      <c r="AM1580" s="45"/>
    </row>
    <row r="1581" spans="11:39" x14ac:dyDescent="0.2">
      <c r="K1581" s="26"/>
      <c r="L1581" s="48">
        <v>1580</v>
      </c>
      <c r="M1581" s="49">
        <f t="shared" si="235"/>
        <v>1.2732600732600732</v>
      </c>
      <c r="N1581" s="33">
        <f t="shared" si="236"/>
        <v>2387.6582278481014</v>
      </c>
      <c r="O1581" s="33">
        <f t="shared" si="237"/>
        <v>142.04911318285343</v>
      </c>
      <c r="P1581" s="34">
        <f>IF(INDEX($O$2:$O$4095,MATCH($B$8,$O$2:$O$4095,1)+ROWS(P$2:$P1581))&lt;=$B$9,INDEX($O$2:$O$4095,MATCH($B$8,$O$2:$O$4095,1)+ROWS(P$2:$P1581)),"")</f>
        <v>142.8585567932563</v>
      </c>
      <c r="Q1581" s="50">
        <f t="shared" si="234"/>
        <v>1598</v>
      </c>
      <c r="R1581" s="51">
        <f t="shared" ca="1" si="241"/>
        <v>232.79552627946725</v>
      </c>
      <c r="S1581" s="52">
        <f t="shared" ca="1" si="242"/>
        <v>3177</v>
      </c>
      <c r="T1581" s="39" t="str">
        <f t="shared" ca="1" si="238"/>
        <v>233,</v>
      </c>
      <c r="U1581" s="39" t="str">
        <f t="shared" ca="1" si="239"/>
        <v>232.7955,</v>
      </c>
      <c r="V1581" s="53" t="str">
        <f t="shared" ca="1" si="240"/>
        <v>23280,</v>
      </c>
      <c r="W1581" s="41"/>
      <c r="X1581" s="42"/>
      <c r="Y1581" s="42"/>
      <c r="Z1581" s="72"/>
      <c r="AA1581" s="42"/>
      <c r="AB1581" s="44"/>
      <c r="AC1581" s="45"/>
      <c r="AD1581" s="45"/>
      <c r="AE1581" s="45"/>
      <c r="AF1581" s="45"/>
      <c r="AG1581" s="45"/>
      <c r="AH1581" s="45"/>
      <c r="AI1581" s="45"/>
      <c r="AJ1581" s="45"/>
      <c r="AK1581" s="45"/>
      <c r="AL1581" s="45"/>
      <c r="AM1581" s="45"/>
    </row>
    <row r="1582" spans="11:39" x14ac:dyDescent="0.2">
      <c r="K1582" s="26"/>
      <c r="L1582" s="48">
        <v>1581</v>
      </c>
      <c r="M1582" s="49">
        <f t="shared" si="235"/>
        <v>1.2740659340659339</v>
      </c>
      <c r="N1582" s="33">
        <f t="shared" si="236"/>
        <v>2385.1992409867175</v>
      </c>
      <c r="O1582" s="33">
        <f t="shared" si="237"/>
        <v>142.0940881191367</v>
      </c>
      <c r="P1582" s="34">
        <f>IF(INDEX($O$2:$O$4095,MATCH($B$8,$O$2:$O$4095,1)+ROWS(P$2:$P1582))&lt;=$B$9,INDEX($O$2:$O$4095,MATCH($B$8,$O$2:$O$4095,1)+ROWS(P$2:$P1582)),"")</f>
        <v>142.90352070383307</v>
      </c>
      <c r="Q1582" s="50">
        <f t="shared" si="234"/>
        <v>1599</v>
      </c>
      <c r="R1582" s="51">
        <f t="shared" ca="1" si="241"/>
        <v>232.97771756329922</v>
      </c>
      <c r="S1582" s="52">
        <f t="shared" ca="1" si="242"/>
        <v>3179</v>
      </c>
      <c r="T1582" s="39" t="str">
        <f t="shared" ca="1" si="238"/>
        <v>233,</v>
      </c>
      <c r="U1582" s="39" t="str">
        <f t="shared" ca="1" si="239"/>
        <v>232.9777,</v>
      </c>
      <c r="V1582" s="53" t="str">
        <f t="shared" ca="1" si="240"/>
        <v>23298,</v>
      </c>
      <c r="W1582" s="41"/>
      <c r="X1582" s="42"/>
      <c r="Y1582" s="42"/>
      <c r="Z1582" s="72"/>
      <c r="AA1582" s="42"/>
      <c r="AB1582" s="44"/>
      <c r="AC1582" s="45"/>
      <c r="AD1582" s="45"/>
      <c r="AE1582" s="45"/>
      <c r="AF1582" s="45"/>
      <c r="AG1582" s="45"/>
      <c r="AH1582" s="45"/>
      <c r="AI1582" s="45"/>
      <c r="AJ1582" s="45"/>
      <c r="AK1582" s="45"/>
      <c r="AL1582" s="45"/>
      <c r="AM1582" s="45"/>
    </row>
    <row r="1583" spans="11:39" x14ac:dyDescent="0.2">
      <c r="K1583" s="26"/>
      <c r="L1583" s="48">
        <v>1582</v>
      </c>
      <c r="M1583" s="49">
        <f t="shared" si="235"/>
        <v>1.2748717948717947</v>
      </c>
      <c r="N1583" s="33">
        <f t="shared" si="236"/>
        <v>2382.7433628318586</v>
      </c>
      <c r="O1583" s="33">
        <f t="shared" si="237"/>
        <v>142.13906224042182</v>
      </c>
      <c r="P1583" s="34">
        <f>IF(INDEX($O$2:$O$4095,MATCH($B$8,$O$2:$O$4095,1)+ROWS(P$2:$P1583))&lt;=$B$9,INDEX($O$2:$O$4095,MATCH($B$8,$O$2:$O$4095,1)+ROWS(P$2:$P1583)),"")</f>
        <v>142.94848422745321</v>
      </c>
      <c r="Q1583" s="50">
        <f t="shared" si="234"/>
        <v>1600</v>
      </c>
      <c r="R1583" s="51">
        <f t="shared" ca="1" si="241"/>
        <v>233.16032381169077</v>
      </c>
      <c r="S1583" s="52">
        <f t="shared" ca="1" si="242"/>
        <v>3181</v>
      </c>
      <c r="T1583" s="39" t="str">
        <f t="shared" ca="1" si="238"/>
        <v>233,</v>
      </c>
      <c r="U1583" s="39" t="str">
        <f t="shared" ca="1" si="239"/>
        <v>233.1603,</v>
      </c>
      <c r="V1583" s="53" t="str">
        <f t="shared" ca="1" si="240"/>
        <v>23316,</v>
      </c>
      <c r="W1583" s="41"/>
      <c r="X1583" s="42"/>
      <c r="Y1583" s="42"/>
      <c r="Z1583" s="72"/>
      <c r="AA1583" s="42"/>
      <c r="AB1583" s="44"/>
      <c r="AC1583" s="45"/>
      <c r="AD1583" s="45"/>
      <c r="AE1583" s="45"/>
      <c r="AF1583" s="45"/>
      <c r="AG1583" s="45"/>
      <c r="AH1583" s="45"/>
      <c r="AI1583" s="45"/>
      <c r="AJ1583" s="45"/>
      <c r="AK1583" s="45"/>
      <c r="AL1583" s="45"/>
      <c r="AM1583" s="45"/>
    </row>
    <row r="1584" spans="11:39" x14ac:dyDescent="0.2">
      <c r="K1584" s="26"/>
      <c r="L1584" s="48">
        <v>1583</v>
      </c>
      <c r="M1584" s="49">
        <f t="shared" si="235"/>
        <v>1.2756776556776557</v>
      </c>
      <c r="N1584" s="33">
        <f t="shared" si="236"/>
        <v>2380.290587492103</v>
      </c>
      <c r="O1584" s="33">
        <f t="shared" si="237"/>
        <v>142.18403557059446</v>
      </c>
      <c r="P1584" s="34">
        <f>IF(INDEX($O$2:$O$4095,MATCH($B$8,$O$2:$O$4095,1)+ROWS(P$2:$P1584))&lt;=$B$9,INDEX($O$2:$O$4095,MATCH($B$8,$O$2:$O$4095,1)+ROWS(P$2:$P1584)),"")</f>
        <v>142.99344738778365</v>
      </c>
      <c r="Q1584" s="50">
        <f t="shared" si="234"/>
        <v>1601</v>
      </c>
      <c r="R1584" s="51">
        <f t="shared" ca="1" si="241"/>
        <v>233.34334716980709</v>
      </c>
      <c r="S1584" s="52">
        <f t="shared" ca="1" si="242"/>
        <v>3183</v>
      </c>
      <c r="T1584" s="39" t="str">
        <f t="shared" ca="1" si="238"/>
        <v>233,</v>
      </c>
      <c r="U1584" s="39" t="str">
        <f t="shared" ca="1" si="239"/>
        <v>233.3433,</v>
      </c>
      <c r="V1584" s="53" t="str">
        <f t="shared" ca="1" si="240"/>
        <v>23334,</v>
      </c>
      <c r="W1584" s="41"/>
      <c r="X1584" s="42"/>
      <c r="Y1584" s="42"/>
      <c r="Z1584" s="72"/>
      <c r="AA1584" s="42"/>
      <c r="AB1584" s="44"/>
      <c r="AC1584" s="45"/>
      <c r="AD1584" s="45"/>
      <c r="AE1584" s="45"/>
      <c r="AF1584" s="45"/>
      <c r="AG1584" s="45"/>
      <c r="AH1584" s="45"/>
      <c r="AI1584" s="45"/>
      <c r="AJ1584" s="45"/>
      <c r="AK1584" s="45"/>
      <c r="AL1584" s="45"/>
      <c r="AM1584" s="45"/>
    </row>
    <row r="1585" spans="11:39" x14ac:dyDescent="0.2">
      <c r="K1585" s="26"/>
      <c r="L1585" s="48">
        <v>1584</v>
      </c>
      <c r="M1585" s="49">
        <f t="shared" si="235"/>
        <v>1.2764835164835164</v>
      </c>
      <c r="N1585" s="33">
        <f t="shared" si="236"/>
        <v>2377.8409090909086</v>
      </c>
      <c r="O1585" s="33">
        <f t="shared" si="237"/>
        <v>142.22900813352732</v>
      </c>
      <c r="P1585" s="34">
        <f>IF(INDEX($O$2:$O$4095,MATCH($B$8,$O$2:$O$4095,1)+ROWS(P$2:$P1585))&lt;=$B$9,INDEX($O$2:$O$4095,MATCH($B$8,$O$2:$O$4095,1)+ROWS(P$2:$P1585)),"")</f>
        <v>143.03841020847989</v>
      </c>
      <c r="Q1585" s="50">
        <f t="shared" si="234"/>
        <v>1602</v>
      </c>
      <c r="R1585" s="51">
        <f t="shared" ca="1" si="241"/>
        <v>233.52678979820945</v>
      </c>
      <c r="S1585" s="52">
        <f t="shared" ca="1" si="242"/>
        <v>3185</v>
      </c>
      <c r="T1585" s="39" t="str">
        <f t="shared" ca="1" si="238"/>
        <v>234,</v>
      </c>
      <c r="U1585" s="39" t="str">
        <f t="shared" ca="1" si="239"/>
        <v>233.5268,</v>
      </c>
      <c r="V1585" s="53" t="str">
        <f t="shared" ca="1" si="240"/>
        <v>23353,</v>
      </c>
      <c r="W1585" s="41"/>
      <c r="X1585" s="42"/>
      <c r="Y1585" s="42"/>
      <c r="Z1585" s="72"/>
      <c r="AA1585" s="42"/>
      <c r="AB1585" s="44"/>
      <c r="AC1585" s="45"/>
      <c r="AD1585" s="45"/>
      <c r="AE1585" s="45"/>
      <c r="AF1585" s="45"/>
      <c r="AG1585" s="45"/>
      <c r="AH1585" s="45"/>
      <c r="AI1585" s="45"/>
      <c r="AJ1585" s="45"/>
      <c r="AK1585" s="45"/>
      <c r="AL1585" s="45"/>
      <c r="AM1585" s="45"/>
    </row>
    <row r="1586" spans="11:39" x14ac:dyDescent="0.2">
      <c r="K1586" s="26"/>
      <c r="L1586" s="48">
        <v>1585</v>
      </c>
      <c r="M1586" s="49">
        <f t="shared" si="235"/>
        <v>1.2772893772893772</v>
      </c>
      <c r="N1586" s="33">
        <f t="shared" si="236"/>
        <v>2375.3943217665615</v>
      </c>
      <c r="O1586" s="33">
        <f t="shared" si="237"/>
        <v>142.2739799530803</v>
      </c>
      <c r="P1586" s="34">
        <f>IF(INDEX($O$2:$O$4095,MATCH($B$8,$O$2:$O$4095,1)+ROWS(P$2:$P1586))&lt;=$B$9,INDEX($O$2:$O$4095,MATCH($B$8,$O$2:$O$4095,1)+ROWS(P$2:$P1586)),"")</f>
        <v>143.08337271318612</v>
      </c>
      <c r="Q1586" s="50">
        <f t="shared" si="234"/>
        <v>1603</v>
      </c>
      <c r="R1586" s="51">
        <f t="shared" ca="1" si="241"/>
        <v>233.71065387300132</v>
      </c>
      <c r="S1586" s="52">
        <f t="shared" ca="1" si="242"/>
        <v>3187</v>
      </c>
      <c r="T1586" s="39" t="str">
        <f t="shared" ca="1" si="238"/>
        <v>234,</v>
      </c>
      <c r="U1586" s="39" t="str">
        <f t="shared" ca="1" si="239"/>
        <v>233.7107,</v>
      </c>
      <c r="V1586" s="53" t="str">
        <f t="shared" ca="1" si="240"/>
        <v>23371,</v>
      </c>
      <c r="W1586" s="41"/>
      <c r="X1586" s="42"/>
      <c r="Y1586" s="42"/>
      <c r="Z1586" s="72"/>
      <c r="AA1586" s="42"/>
      <c r="AB1586" s="44"/>
      <c r="AC1586" s="45"/>
      <c r="AD1586" s="45"/>
      <c r="AE1586" s="45"/>
      <c r="AF1586" s="45"/>
      <c r="AG1586" s="45"/>
      <c r="AH1586" s="45"/>
      <c r="AI1586" s="45"/>
      <c r="AJ1586" s="45"/>
      <c r="AK1586" s="45"/>
      <c r="AL1586" s="45"/>
      <c r="AM1586" s="45"/>
    </row>
    <row r="1587" spans="11:39" x14ac:dyDescent="0.2">
      <c r="K1587" s="26"/>
      <c r="L1587" s="48">
        <v>1586</v>
      </c>
      <c r="M1587" s="49">
        <f t="shared" si="235"/>
        <v>1.278095238095238</v>
      </c>
      <c r="N1587" s="33">
        <f t="shared" si="236"/>
        <v>2372.9508196721317</v>
      </c>
      <c r="O1587" s="33">
        <f t="shared" si="237"/>
        <v>142.31895105310076</v>
      </c>
      <c r="P1587" s="34">
        <f>IF(INDEX($O$2:$O$4095,MATCH($B$8,$O$2:$O$4095,1)+ROWS(P$2:$P1587))&lt;=$B$9,INDEX($O$2:$O$4095,MATCH($B$8,$O$2:$O$4095,1)+ROWS(P$2:$P1587)),"")</f>
        <v>143.12833492553523</v>
      </c>
      <c r="Q1587" s="50">
        <f t="shared" si="234"/>
        <v>1604</v>
      </c>
      <c r="R1587" s="51">
        <f t="shared" ca="1" si="241"/>
        <v>233.89494158597751</v>
      </c>
      <c r="S1587" s="52">
        <f t="shared" ca="1" si="242"/>
        <v>3189</v>
      </c>
      <c r="T1587" s="39" t="str">
        <f t="shared" ca="1" si="238"/>
        <v>234,</v>
      </c>
      <c r="U1587" s="39" t="str">
        <f t="shared" ca="1" si="239"/>
        <v>233.8949,</v>
      </c>
      <c r="V1587" s="53" t="str">
        <f t="shared" ca="1" si="240"/>
        <v>23389,</v>
      </c>
      <c r="W1587" s="41"/>
      <c r="X1587" s="42"/>
      <c r="Y1587" s="42"/>
      <c r="Z1587" s="72"/>
      <c r="AA1587" s="42"/>
      <c r="AB1587" s="44"/>
      <c r="AC1587" s="45"/>
      <c r="AD1587" s="45"/>
      <c r="AE1587" s="45"/>
      <c r="AF1587" s="45"/>
      <c r="AG1587" s="45"/>
      <c r="AH1587" s="45"/>
      <c r="AI1587" s="45"/>
      <c r="AJ1587" s="45"/>
      <c r="AK1587" s="45"/>
      <c r="AL1587" s="45"/>
      <c r="AM1587" s="45"/>
    </row>
    <row r="1588" spans="11:39" x14ac:dyDescent="0.2">
      <c r="K1588" s="26"/>
      <c r="L1588" s="48">
        <v>1587</v>
      </c>
      <c r="M1588" s="49">
        <f t="shared" si="235"/>
        <v>1.2789010989010987</v>
      </c>
      <c r="N1588" s="33">
        <f t="shared" si="236"/>
        <v>2370.5103969754259</v>
      </c>
      <c r="O1588" s="33">
        <f t="shared" si="237"/>
        <v>142.36392145742326</v>
      </c>
      <c r="P1588" s="34">
        <f>IF(INDEX($O$2:$O$4095,MATCH($B$8,$O$2:$O$4095,1)+ROWS(P$2:$P1588))&lt;=$B$9,INDEX($O$2:$O$4095,MATCH($B$8,$O$2:$O$4095,1)+ROWS(P$2:$P1588)),"")</f>
        <v>143.17329686914923</v>
      </c>
      <c r="Q1588" s="50">
        <f t="shared" si="234"/>
        <v>1605</v>
      </c>
      <c r="R1588" s="51">
        <f t="shared" ca="1" si="241"/>
        <v>234.0796551447732</v>
      </c>
      <c r="S1588" s="52">
        <f t="shared" ca="1" si="242"/>
        <v>3191</v>
      </c>
      <c r="T1588" s="39" t="str">
        <f t="shared" ca="1" si="238"/>
        <v>234,</v>
      </c>
      <c r="U1588" s="39" t="str">
        <f t="shared" ca="1" si="239"/>
        <v>234.0797,</v>
      </c>
      <c r="V1588" s="53" t="str">
        <f t="shared" ca="1" si="240"/>
        <v>23408,</v>
      </c>
      <c r="W1588" s="41"/>
      <c r="X1588" s="42"/>
      <c r="Y1588" s="42"/>
      <c r="Z1588" s="72"/>
      <c r="AA1588" s="42"/>
      <c r="AB1588" s="44"/>
      <c r="AC1588" s="45"/>
      <c r="AD1588" s="45"/>
      <c r="AE1588" s="45"/>
      <c r="AF1588" s="45"/>
      <c r="AG1588" s="45"/>
      <c r="AH1588" s="45"/>
      <c r="AI1588" s="45"/>
      <c r="AJ1588" s="45"/>
      <c r="AK1588" s="45"/>
      <c r="AL1588" s="45"/>
      <c r="AM1588" s="45"/>
    </row>
    <row r="1589" spans="11:39" x14ac:dyDescent="0.2">
      <c r="K1589" s="26"/>
      <c r="L1589" s="48">
        <v>1588</v>
      </c>
      <c r="M1589" s="49">
        <f t="shared" si="235"/>
        <v>1.2797069597069597</v>
      </c>
      <c r="N1589" s="33">
        <f t="shared" si="236"/>
        <v>2368.0730478589421</v>
      </c>
      <c r="O1589" s="33">
        <f t="shared" si="237"/>
        <v>142.40889118987013</v>
      </c>
      <c r="P1589" s="34">
        <f>IF(INDEX($O$2:$O$4095,MATCH($B$8,$O$2:$O$4095,1)+ROWS(P$2:$P1589))&lt;=$B$9,INDEX($O$2:$O$4095,MATCH($B$8,$O$2:$O$4095,1)+ROWS(P$2:$P1589)),"")</f>
        <v>143.21825856763894</v>
      </c>
      <c r="Q1589" s="50">
        <f t="shared" si="234"/>
        <v>1606</v>
      </c>
      <c r="R1589" s="51">
        <f t="shared" ca="1" si="241"/>
        <v>234.26479677301626</v>
      </c>
      <c r="S1589" s="52">
        <f t="shared" ca="1" si="242"/>
        <v>3193</v>
      </c>
      <c r="T1589" s="39" t="str">
        <f t="shared" ca="1" si="238"/>
        <v>234,</v>
      </c>
      <c r="U1589" s="39" t="str">
        <f t="shared" ca="1" si="239"/>
        <v>234.2648,</v>
      </c>
      <c r="V1589" s="53" t="str">
        <f t="shared" ca="1" si="240"/>
        <v>23426,</v>
      </c>
      <c r="W1589" s="41"/>
      <c r="X1589" s="42"/>
      <c r="Y1589" s="42"/>
      <c r="Z1589" s="72"/>
      <c r="AA1589" s="42"/>
      <c r="AB1589" s="44"/>
      <c r="AC1589" s="45"/>
      <c r="AD1589" s="45"/>
      <c r="AE1589" s="45"/>
      <c r="AF1589" s="45"/>
      <c r="AG1589" s="45"/>
      <c r="AH1589" s="45"/>
      <c r="AI1589" s="45"/>
      <c r="AJ1589" s="45"/>
      <c r="AK1589" s="45"/>
      <c r="AL1589" s="45"/>
      <c r="AM1589" s="45"/>
    </row>
    <row r="1590" spans="11:39" x14ac:dyDescent="0.2">
      <c r="K1590" s="26"/>
      <c r="L1590" s="48">
        <v>1589</v>
      </c>
      <c r="M1590" s="49">
        <f t="shared" si="235"/>
        <v>1.2805128205128204</v>
      </c>
      <c r="N1590" s="33">
        <f t="shared" si="236"/>
        <v>2365.6387665198235</v>
      </c>
      <c r="O1590" s="33">
        <f t="shared" si="237"/>
        <v>142.45386027425087</v>
      </c>
      <c r="P1590" s="34">
        <f>IF(INDEX($O$2:$O$4095,MATCH($B$8,$O$2:$O$4095,1)+ROWS(P$2:$P1590))&lt;=$B$9,INDEX($O$2:$O$4095,MATCH($B$8,$O$2:$O$4095,1)+ROWS(P$2:$P1590)),"")</f>
        <v>143.26322004460417</v>
      </c>
      <c r="Q1590" s="50">
        <f t="shared" si="234"/>
        <v>1607</v>
      </c>
      <c r="R1590" s="51">
        <f t="shared" ca="1" si="241"/>
        <v>234.45036871048086</v>
      </c>
      <c r="S1590" s="52">
        <f t="shared" ca="1" si="242"/>
        <v>3195</v>
      </c>
      <c r="T1590" s="39" t="str">
        <f t="shared" ca="1" si="238"/>
        <v>234,</v>
      </c>
      <c r="U1590" s="39" t="str">
        <f t="shared" ca="1" si="239"/>
        <v>234.4504,</v>
      </c>
      <c r="V1590" s="53" t="str">
        <f t="shared" ca="1" si="240"/>
        <v>23445,</v>
      </c>
      <c r="W1590" s="41"/>
      <c r="X1590" s="42"/>
      <c r="Y1590" s="42"/>
      <c r="Z1590" s="72"/>
      <c r="AA1590" s="42"/>
      <c r="AB1590" s="44"/>
      <c r="AC1590" s="45"/>
      <c r="AD1590" s="45"/>
      <c r="AE1590" s="45"/>
      <c r="AF1590" s="45"/>
      <c r="AG1590" s="45"/>
      <c r="AH1590" s="45"/>
      <c r="AI1590" s="45"/>
      <c r="AJ1590" s="45"/>
      <c r="AK1590" s="45"/>
      <c r="AL1590" s="45"/>
      <c r="AM1590" s="45"/>
    </row>
    <row r="1591" spans="11:39" x14ac:dyDescent="0.2">
      <c r="K1591" s="26"/>
      <c r="L1591" s="48">
        <v>1590</v>
      </c>
      <c r="M1591" s="49">
        <f t="shared" si="235"/>
        <v>1.2813186813186814</v>
      </c>
      <c r="N1591" s="33">
        <f t="shared" si="236"/>
        <v>2363.2075471698108</v>
      </c>
      <c r="O1591" s="33">
        <f t="shared" si="237"/>
        <v>142.49882873436292</v>
      </c>
      <c r="P1591" s="34">
        <f>IF(INDEX($O$2:$O$4095,MATCH($B$8,$O$2:$O$4095,1)+ROWS(P$2:$P1591))&lt;=$B$9,INDEX($O$2:$O$4095,MATCH($B$8,$O$2:$O$4095,1)+ROWS(P$2:$P1591)),"")</f>
        <v>143.30818132363385</v>
      </c>
      <c r="Q1591" s="50">
        <f t="shared" si="234"/>
        <v>1608</v>
      </c>
      <c r="R1591" s="51">
        <f t="shared" ca="1" si="241"/>
        <v>234.63637321324251</v>
      </c>
      <c r="S1591" s="52">
        <f t="shared" ca="1" si="242"/>
        <v>3197</v>
      </c>
      <c r="T1591" s="39" t="str">
        <f t="shared" ca="1" si="238"/>
        <v>235,</v>
      </c>
      <c r="U1591" s="39" t="str">
        <f t="shared" ca="1" si="239"/>
        <v>234.6364,</v>
      </c>
      <c r="V1591" s="53" t="str">
        <f t="shared" ca="1" si="240"/>
        <v>23464,</v>
      </c>
      <c r="W1591" s="41"/>
      <c r="X1591" s="42"/>
      <c r="Y1591" s="42"/>
      <c r="Z1591" s="72"/>
      <c r="AA1591" s="42"/>
      <c r="AB1591" s="44"/>
      <c r="AC1591" s="45"/>
      <c r="AD1591" s="45"/>
      <c r="AE1591" s="45"/>
      <c r="AF1591" s="45"/>
      <c r="AG1591" s="45"/>
      <c r="AH1591" s="45"/>
      <c r="AI1591" s="45"/>
      <c r="AJ1591" s="45"/>
      <c r="AK1591" s="45"/>
      <c r="AL1591" s="45"/>
      <c r="AM1591" s="45"/>
    </row>
    <row r="1592" spans="11:39" x14ac:dyDescent="0.2">
      <c r="K1592" s="26"/>
      <c r="L1592" s="48">
        <v>1591</v>
      </c>
      <c r="M1592" s="49">
        <f t="shared" si="235"/>
        <v>1.282124542124542</v>
      </c>
      <c r="N1592" s="33">
        <f t="shared" si="236"/>
        <v>2360.7793840351983</v>
      </c>
      <c r="O1592" s="33">
        <f t="shared" si="237"/>
        <v>142.54379659399126</v>
      </c>
      <c r="P1592" s="34">
        <f>IF(INDEX($O$2:$O$4095,MATCH($B$8,$O$2:$O$4095,1)+ROWS(P$2:$P1592))&lt;=$B$9,INDEX($O$2:$O$4095,MATCH($B$8,$O$2:$O$4095,1)+ROWS(P$2:$P1592)),"")</f>
        <v>143.35314242830606</v>
      </c>
      <c r="Q1592" s="50">
        <f t="shared" si="234"/>
        <v>1609</v>
      </c>
      <c r="R1592" s="51">
        <f t="shared" ca="1" si="241"/>
        <v>234.82281255383572</v>
      </c>
      <c r="S1592" s="52">
        <f t="shared" ca="1" si="242"/>
        <v>3199</v>
      </c>
      <c r="T1592" s="39" t="str">
        <f t="shared" ca="1" si="238"/>
        <v>235,</v>
      </c>
      <c r="U1592" s="39" t="str">
        <f t="shared" ca="1" si="239"/>
        <v>234.8228,</v>
      </c>
      <c r="V1592" s="53" t="str">
        <f t="shared" ca="1" si="240"/>
        <v>23482,</v>
      </c>
      <c r="W1592" s="41"/>
      <c r="X1592" s="42"/>
      <c r="Y1592" s="42"/>
      <c r="Z1592" s="72"/>
      <c r="AA1592" s="42"/>
      <c r="AB1592" s="44"/>
      <c r="AC1592" s="45"/>
      <c r="AD1592" s="45"/>
      <c r="AE1592" s="45"/>
      <c r="AF1592" s="45"/>
      <c r="AG1592" s="45"/>
      <c r="AH1592" s="45"/>
      <c r="AI1592" s="45"/>
      <c r="AJ1592" s="45"/>
      <c r="AK1592" s="45"/>
      <c r="AL1592" s="45"/>
      <c r="AM1592" s="45"/>
    </row>
    <row r="1593" spans="11:39" x14ac:dyDescent="0.2">
      <c r="K1593" s="26"/>
      <c r="L1593" s="48">
        <v>1592</v>
      </c>
      <c r="M1593" s="49">
        <f t="shared" si="235"/>
        <v>1.2829304029304027</v>
      </c>
      <c r="N1593" s="33">
        <f t="shared" si="236"/>
        <v>2358.3542713567845</v>
      </c>
      <c r="O1593" s="33">
        <f t="shared" si="237"/>
        <v>142.58876387690896</v>
      </c>
      <c r="P1593" s="34">
        <f>IF(INDEX($O$2:$O$4095,MATCH($B$8,$O$2:$O$4095,1)+ROWS(P$2:$P1593))&lt;=$B$9,INDEX($O$2:$O$4095,MATCH($B$8,$O$2:$O$4095,1)+ROWS(P$2:$P1593)),"")</f>
        <v>143.39810338218848</v>
      </c>
      <c r="Q1593" s="50">
        <f t="shared" si="234"/>
        <v>1610</v>
      </c>
      <c r="R1593" s="51">
        <f t="shared" ca="1" si="241"/>
        <v>235.00968902141301</v>
      </c>
      <c r="S1593" s="52">
        <f t="shared" ca="1" si="242"/>
        <v>3201</v>
      </c>
      <c r="T1593" s="39" t="str">
        <f t="shared" ca="1" si="238"/>
        <v>235,</v>
      </c>
      <c r="U1593" s="39" t="str">
        <f t="shared" ca="1" si="239"/>
        <v>235.0097,</v>
      </c>
      <c r="V1593" s="53" t="str">
        <f t="shared" ca="1" si="240"/>
        <v>23501,</v>
      </c>
      <c r="W1593" s="41"/>
      <c r="X1593" s="42"/>
      <c r="Y1593" s="42"/>
      <c r="Z1593" s="72"/>
      <c r="AA1593" s="42"/>
      <c r="AB1593" s="44"/>
      <c r="AC1593" s="45"/>
      <c r="AD1593" s="45"/>
      <c r="AE1593" s="45"/>
      <c r="AF1593" s="45"/>
      <c r="AG1593" s="45"/>
      <c r="AH1593" s="45"/>
      <c r="AI1593" s="45"/>
      <c r="AJ1593" s="45"/>
      <c r="AK1593" s="45"/>
      <c r="AL1593" s="45"/>
      <c r="AM1593" s="45"/>
    </row>
    <row r="1594" spans="11:39" x14ac:dyDescent="0.2">
      <c r="K1594" s="26"/>
      <c r="L1594" s="48">
        <v>1593</v>
      </c>
      <c r="M1594" s="49">
        <f t="shared" si="235"/>
        <v>1.2837362637362637</v>
      </c>
      <c r="N1594" s="33">
        <f t="shared" si="236"/>
        <v>2355.9322033898306</v>
      </c>
      <c r="O1594" s="33">
        <f t="shared" si="237"/>
        <v>142.63373060687672</v>
      </c>
      <c r="P1594" s="34">
        <f>IF(INDEX($O$2:$O$4095,MATCH($B$8,$O$2:$O$4095,1)+ROWS(P$2:$P1594))&lt;=$B$9,INDEX($O$2:$O$4095,MATCH($B$8,$O$2:$O$4095,1)+ROWS(P$2:$P1594)),"")</f>
        <v>143.44306420883765</v>
      </c>
      <c r="Q1594" s="50">
        <f t="shared" si="234"/>
        <v>1611</v>
      </c>
      <c r="R1594" s="51">
        <f t="shared" ca="1" si="241"/>
        <v>235.19700492190543</v>
      </c>
      <c r="S1594" s="52">
        <f t="shared" ca="1" si="242"/>
        <v>3203</v>
      </c>
      <c r="T1594" s="39" t="str">
        <f t="shared" ca="1" si="238"/>
        <v>235,</v>
      </c>
      <c r="U1594" s="39" t="str">
        <f t="shared" ca="1" si="239"/>
        <v>235.197,</v>
      </c>
      <c r="V1594" s="53" t="str">
        <f t="shared" ca="1" si="240"/>
        <v>23520,</v>
      </c>
      <c r="W1594" s="41"/>
      <c r="X1594" s="42"/>
      <c r="Y1594" s="42"/>
      <c r="Z1594" s="72"/>
      <c r="AA1594" s="42"/>
      <c r="AB1594" s="44"/>
      <c r="AC1594" s="45"/>
      <c r="AD1594" s="45"/>
      <c r="AE1594" s="45"/>
      <c r="AF1594" s="45"/>
      <c r="AG1594" s="45"/>
      <c r="AH1594" s="45"/>
      <c r="AI1594" s="45"/>
      <c r="AJ1594" s="45"/>
      <c r="AK1594" s="45"/>
      <c r="AL1594" s="45"/>
      <c r="AM1594" s="45"/>
    </row>
    <row r="1595" spans="11:39" x14ac:dyDescent="0.2">
      <c r="K1595" s="26"/>
      <c r="L1595" s="48">
        <v>1594</v>
      </c>
      <c r="M1595" s="49">
        <f t="shared" si="235"/>
        <v>1.2845421245421245</v>
      </c>
      <c r="N1595" s="33">
        <f t="shared" si="236"/>
        <v>2353.513174404015</v>
      </c>
      <c r="O1595" s="33">
        <f t="shared" si="237"/>
        <v>142.67869680764323</v>
      </c>
      <c r="P1595" s="34">
        <f>IF(INDEX($O$2:$O$4095,MATCH($B$8,$O$2:$O$4095,1)+ROWS(P$2:$P1595))&lt;=$B$9,INDEX($O$2:$O$4095,MATCH($B$8,$O$2:$O$4095,1)+ROWS(P$2:$P1595)),"")</f>
        <v>143.48802493179988</v>
      </c>
      <c r="Q1595" s="50">
        <f t="shared" si="234"/>
        <v>1612</v>
      </c>
      <c r="R1595" s="51">
        <f t="shared" ca="1" si="241"/>
        <v>235.38476257818627</v>
      </c>
      <c r="S1595" s="52">
        <f t="shared" ca="1" si="242"/>
        <v>3205</v>
      </c>
      <c r="T1595" s="39" t="str">
        <f t="shared" ca="1" si="238"/>
        <v>235,</v>
      </c>
      <c r="U1595" s="39" t="str">
        <f t="shared" ca="1" si="239"/>
        <v>235.3848,</v>
      </c>
      <c r="V1595" s="53" t="str">
        <f t="shared" ca="1" si="240"/>
        <v>23538,</v>
      </c>
      <c r="W1595" s="41"/>
      <c r="X1595" s="42"/>
      <c r="Y1595" s="42"/>
      <c r="Z1595" s="72"/>
      <c r="AA1595" s="42"/>
      <c r="AB1595" s="44"/>
      <c r="AC1595" s="45"/>
      <c r="AD1595" s="45"/>
      <c r="AE1595" s="45"/>
      <c r="AF1595" s="45"/>
      <c r="AG1595" s="45"/>
      <c r="AH1595" s="45"/>
      <c r="AI1595" s="45"/>
      <c r="AJ1595" s="45"/>
      <c r="AK1595" s="45"/>
      <c r="AL1595" s="45"/>
      <c r="AM1595" s="45"/>
    </row>
    <row r="1596" spans="11:39" x14ac:dyDescent="0.2">
      <c r="K1596" s="26"/>
      <c r="L1596" s="48">
        <v>1595</v>
      </c>
      <c r="M1596" s="49">
        <f t="shared" si="235"/>
        <v>1.2853479853479854</v>
      </c>
      <c r="N1596" s="33">
        <f t="shared" si="236"/>
        <v>2351.0971786833852</v>
      </c>
      <c r="O1596" s="33">
        <f t="shared" si="237"/>
        <v>142.72366250294539</v>
      </c>
      <c r="P1596" s="34">
        <f>IF(INDEX($O$2:$O$4095,MATCH($B$8,$O$2:$O$4095,1)+ROWS(P$2:$P1596))&lt;=$B$9,INDEX($O$2:$O$4095,MATCH($B$8,$O$2:$O$4095,1)+ROWS(P$2:$P1596)),"")</f>
        <v>143.53298557461085</v>
      </c>
      <c r="Q1596" s="50">
        <f t="shared" si="234"/>
        <v>1613</v>
      </c>
      <c r="R1596" s="51">
        <f t="shared" ca="1" si="241"/>
        <v>235.57296433023515</v>
      </c>
      <c r="S1596" s="52">
        <f t="shared" ca="1" si="242"/>
        <v>3207</v>
      </c>
      <c r="T1596" s="39" t="str">
        <f t="shared" ca="1" si="238"/>
        <v>236,</v>
      </c>
      <c r="U1596" s="39" t="str">
        <f t="shared" ca="1" si="239"/>
        <v>235.573,</v>
      </c>
      <c r="V1596" s="53" t="str">
        <f t="shared" ca="1" si="240"/>
        <v>23557,</v>
      </c>
      <c r="W1596" s="41"/>
      <c r="X1596" s="42"/>
      <c r="Y1596" s="42"/>
      <c r="Z1596" s="72"/>
      <c r="AA1596" s="42"/>
      <c r="AB1596" s="44"/>
      <c r="AC1596" s="45"/>
      <c r="AD1596" s="45"/>
      <c r="AE1596" s="45"/>
      <c r="AF1596" s="45"/>
      <c r="AG1596" s="45"/>
      <c r="AH1596" s="45"/>
      <c r="AI1596" s="45"/>
      <c r="AJ1596" s="45"/>
      <c r="AK1596" s="45"/>
      <c r="AL1596" s="45"/>
      <c r="AM1596" s="45"/>
    </row>
    <row r="1597" spans="11:39" x14ac:dyDescent="0.2">
      <c r="K1597" s="26"/>
      <c r="L1597" s="48">
        <v>1596</v>
      </c>
      <c r="M1597" s="49">
        <f t="shared" si="235"/>
        <v>1.286153846153846</v>
      </c>
      <c r="N1597" s="33">
        <f t="shared" si="236"/>
        <v>2348.6842105263158</v>
      </c>
      <c r="O1597" s="33">
        <f t="shared" si="237"/>
        <v>142.76862771650815</v>
      </c>
      <c r="P1597" s="34">
        <f>IF(INDEX($O$2:$O$4095,MATCH($B$8,$O$2:$O$4095,1)+ROWS(P$2:$P1597))&lt;=$B$9,INDEX($O$2:$O$4095,MATCH($B$8,$O$2:$O$4095,1)+ROWS(P$2:$P1597)),"")</f>
        <v>143.57794616079599</v>
      </c>
      <c r="Q1597" s="50">
        <f t="shared" si="234"/>
        <v>1614</v>
      </c>
      <c r="R1597" s="51">
        <f t="shared" ca="1" si="241"/>
        <v>235.76161253530597</v>
      </c>
      <c r="S1597" s="52">
        <f t="shared" ca="1" si="242"/>
        <v>3209</v>
      </c>
      <c r="T1597" s="39" t="str">
        <f t="shared" ca="1" si="238"/>
        <v>236,</v>
      </c>
      <c r="U1597" s="39" t="str">
        <f t="shared" ca="1" si="239"/>
        <v>235.7616,</v>
      </c>
      <c r="V1597" s="53" t="str">
        <f t="shared" ca="1" si="240"/>
        <v>23576,</v>
      </c>
      <c r="W1597" s="41"/>
      <c r="X1597" s="42"/>
      <c r="Y1597" s="42"/>
      <c r="Z1597" s="72"/>
      <c r="AA1597" s="42"/>
      <c r="AB1597" s="44"/>
      <c r="AC1597" s="45"/>
      <c r="AD1597" s="45"/>
      <c r="AE1597" s="45"/>
      <c r="AF1597" s="45"/>
      <c r="AG1597" s="45"/>
      <c r="AH1597" s="45"/>
      <c r="AI1597" s="45"/>
      <c r="AJ1597" s="45"/>
      <c r="AK1597" s="45"/>
      <c r="AL1597" s="45"/>
      <c r="AM1597" s="45"/>
    </row>
    <row r="1598" spans="11:39" x14ac:dyDescent="0.2">
      <c r="K1598" s="26"/>
      <c r="L1598" s="48">
        <v>1597</v>
      </c>
      <c r="M1598" s="49">
        <f t="shared" si="235"/>
        <v>1.2869597069597067</v>
      </c>
      <c r="N1598" s="33">
        <f t="shared" si="236"/>
        <v>2346.2742642454605</v>
      </c>
      <c r="O1598" s="33">
        <f t="shared" si="237"/>
        <v>142.81359247204455</v>
      </c>
      <c r="P1598" s="34">
        <f>IF(INDEX($O$2:$O$4095,MATCH($B$8,$O$2:$O$4095,1)+ROWS(P$2:$P1598))&lt;=$B$9,INDEX($O$2:$O$4095,MATCH($B$8,$O$2:$O$4095,1)+ROWS(P$2:$P1598)),"")</f>
        <v>143.62290671387012</v>
      </c>
      <c r="Q1598" s="50">
        <f t="shared" si="234"/>
        <v>1615</v>
      </c>
      <c r="R1598" s="51">
        <f t="shared" ca="1" si="241"/>
        <v>235.95070956809468</v>
      </c>
      <c r="S1598" s="52">
        <f t="shared" ca="1" si="242"/>
        <v>3211</v>
      </c>
      <c r="T1598" s="39" t="str">
        <f t="shared" ca="1" si="238"/>
        <v>236,</v>
      </c>
      <c r="U1598" s="39" t="str">
        <f t="shared" ca="1" si="239"/>
        <v>235.9507,</v>
      </c>
      <c r="V1598" s="53" t="str">
        <f t="shared" ca="1" si="240"/>
        <v>23595,</v>
      </c>
      <c r="W1598" s="41"/>
      <c r="X1598" s="42"/>
      <c r="Y1598" s="42"/>
      <c r="Z1598" s="72"/>
      <c r="AA1598" s="42"/>
      <c r="AB1598" s="44"/>
      <c r="AC1598" s="45"/>
      <c r="AD1598" s="45"/>
      <c r="AE1598" s="45"/>
      <c r="AF1598" s="45"/>
      <c r="AG1598" s="45"/>
      <c r="AH1598" s="45"/>
      <c r="AI1598" s="45"/>
      <c r="AJ1598" s="45"/>
      <c r="AK1598" s="45"/>
      <c r="AL1598" s="45"/>
      <c r="AM1598" s="45"/>
    </row>
    <row r="1599" spans="11:39" x14ac:dyDescent="0.2">
      <c r="K1599" s="26"/>
      <c r="L1599" s="48">
        <v>1598</v>
      </c>
      <c r="M1599" s="49">
        <f t="shared" si="235"/>
        <v>1.2877655677655677</v>
      </c>
      <c r="N1599" s="33">
        <f t="shared" si="236"/>
        <v>2343.8673341677099</v>
      </c>
      <c r="O1599" s="33">
        <f t="shared" si="237"/>
        <v>142.8585567932563</v>
      </c>
      <c r="P1599" s="34">
        <f>IF(INDEX($O$2:$O$4095,MATCH($B$8,$O$2:$O$4095,1)+ROWS(P$2:$P1599))&lt;=$B$9,INDEX($O$2:$O$4095,MATCH($B$8,$O$2:$O$4095,1)+ROWS(P$2:$P1599)),"")</f>
        <v>143.667867257338</v>
      </c>
      <c r="Q1599" s="50">
        <f t="shared" si="234"/>
        <v>1616</v>
      </c>
      <c r="R1599" s="51">
        <f t="shared" ca="1" si="241"/>
        <v>236.14025782091056</v>
      </c>
      <c r="S1599" s="52">
        <f t="shared" ca="1" si="242"/>
        <v>3213</v>
      </c>
      <c r="T1599" s="39" t="str">
        <f t="shared" ca="1" si="238"/>
        <v>236,</v>
      </c>
      <c r="U1599" s="39" t="str">
        <f t="shared" ca="1" si="239"/>
        <v>236.1403,</v>
      </c>
      <c r="V1599" s="53" t="str">
        <f t="shared" ca="1" si="240"/>
        <v>23614,</v>
      </c>
      <c r="W1599" s="41"/>
      <c r="X1599" s="42"/>
      <c r="Y1599" s="42"/>
      <c r="Z1599" s="72"/>
      <c r="AA1599" s="42"/>
      <c r="AB1599" s="44"/>
      <c r="AC1599" s="45"/>
      <c r="AD1599" s="45"/>
      <c r="AE1599" s="45"/>
      <c r="AF1599" s="45"/>
      <c r="AG1599" s="45"/>
      <c r="AH1599" s="45"/>
      <c r="AI1599" s="45"/>
      <c r="AJ1599" s="45"/>
      <c r="AK1599" s="45"/>
      <c r="AL1599" s="45"/>
      <c r="AM1599" s="45"/>
    </row>
    <row r="1600" spans="11:39" x14ac:dyDescent="0.2">
      <c r="K1600" s="26"/>
      <c r="L1600" s="48">
        <v>1599</v>
      </c>
      <c r="M1600" s="49">
        <f t="shared" si="235"/>
        <v>1.2885714285714285</v>
      </c>
      <c r="N1600" s="33">
        <f t="shared" si="236"/>
        <v>2341.4634146341464</v>
      </c>
      <c r="O1600" s="33">
        <f t="shared" si="237"/>
        <v>142.90352070383307</v>
      </c>
      <c r="P1600" s="34">
        <f>IF(INDEX($O$2:$O$4095,MATCH($B$8,$O$2:$O$4095,1)+ROWS(P$2:$P1600))&lt;=$B$9,INDEX($O$2:$O$4095,MATCH($B$8,$O$2:$O$4095,1)+ROWS(P$2:$P1600)),"")</f>
        <v>143.71282781469438</v>
      </c>
      <c r="Q1600" s="50">
        <f t="shared" si="234"/>
        <v>1617</v>
      </c>
      <c r="R1600" s="51">
        <f t="shared" ca="1" si="241"/>
        <v>236.33025970384972</v>
      </c>
      <c r="S1600" s="52">
        <f t="shared" ca="1" si="242"/>
        <v>3215</v>
      </c>
      <c r="T1600" s="39" t="str">
        <f t="shared" ca="1" si="238"/>
        <v>236,</v>
      </c>
      <c r="U1600" s="39" t="str">
        <f t="shared" ca="1" si="239"/>
        <v>236.3303,</v>
      </c>
      <c r="V1600" s="53" t="str">
        <f t="shared" ca="1" si="240"/>
        <v>23633,</v>
      </c>
      <c r="W1600" s="41"/>
      <c r="X1600" s="42"/>
      <c r="Y1600" s="42"/>
      <c r="Z1600" s="72"/>
      <c r="AA1600" s="42"/>
      <c r="AB1600" s="44"/>
      <c r="AC1600" s="45"/>
      <c r="AD1600" s="45"/>
      <c r="AE1600" s="45"/>
      <c r="AF1600" s="45"/>
      <c r="AG1600" s="45"/>
      <c r="AH1600" s="45"/>
      <c r="AI1600" s="45"/>
      <c r="AJ1600" s="45"/>
      <c r="AK1600" s="45"/>
      <c r="AL1600" s="45"/>
      <c r="AM1600" s="45"/>
    </row>
    <row r="1601" spans="11:39" x14ac:dyDescent="0.2">
      <c r="K1601" s="26"/>
      <c r="L1601" s="48">
        <v>1600</v>
      </c>
      <c r="M1601" s="49">
        <f t="shared" si="235"/>
        <v>1.2893772893772895</v>
      </c>
      <c r="N1601" s="33">
        <f t="shared" si="236"/>
        <v>2339.0624999999995</v>
      </c>
      <c r="O1601" s="33">
        <f t="shared" si="237"/>
        <v>142.94848422745321</v>
      </c>
      <c r="P1601" s="34">
        <f>IF(INDEX($O$2:$O$4095,MATCH($B$8,$O$2:$O$4095,1)+ROWS(P$2:$P1601))&lt;=$B$9,INDEX($O$2:$O$4095,MATCH($B$8,$O$2:$O$4095,1)+ROWS(P$2:$P1601)),"")</f>
        <v>143.75778840942348</v>
      </c>
      <c r="Q1601" s="50">
        <f t="shared" si="234"/>
        <v>1618</v>
      </c>
      <c r="R1601" s="51">
        <f t="shared" ca="1" si="241"/>
        <v>236.52071764496935</v>
      </c>
      <c r="S1601" s="52">
        <f t="shared" ca="1" si="242"/>
        <v>3217</v>
      </c>
      <c r="T1601" s="39" t="str">
        <f t="shared" ca="1" si="238"/>
        <v>237,</v>
      </c>
      <c r="U1601" s="39" t="str">
        <f t="shared" ca="1" si="239"/>
        <v>236.5207,</v>
      </c>
      <c r="V1601" s="53" t="str">
        <f t="shared" ca="1" si="240"/>
        <v>23652,</v>
      </c>
      <c r="W1601" s="41"/>
      <c r="X1601" s="42"/>
      <c r="Y1601" s="42"/>
      <c r="Z1601" s="72"/>
      <c r="AA1601" s="42"/>
      <c r="AB1601" s="44"/>
      <c r="AC1601" s="45"/>
      <c r="AD1601" s="45"/>
      <c r="AE1601" s="45"/>
      <c r="AF1601" s="45"/>
      <c r="AG1601" s="45"/>
      <c r="AH1601" s="45"/>
      <c r="AI1601" s="45"/>
      <c r="AJ1601" s="45"/>
      <c r="AK1601" s="45"/>
      <c r="AL1601" s="45"/>
      <c r="AM1601" s="45"/>
    </row>
    <row r="1602" spans="11:39" x14ac:dyDescent="0.2">
      <c r="K1602" s="26"/>
      <c r="L1602" s="48">
        <v>1601</v>
      </c>
      <c r="M1602" s="49">
        <f t="shared" si="235"/>
        <v>1.29018315018315</v>
      </c>
      <c r="N1602" s="33">
        <f t="shared" si="236"/>
        <v>2336.6645846346037</v>
      </c>
      <c r="O1602" s="33">
        <f t="shared" si="237"/>
        <v>142.99344738778365</v>
      </c>
      <c r="P1602" s="34">
        <f>IF(INDEX($O$2:$O$4095,MATCH($B$8,$O$2:$O$4095,1)+ROWS(P$2:$P1602))&lt;=$B$9,INDEX($O$2:$O$4095,MATCH($B$8,$O$2:$O$4095,1)+ROWS(P$2:$P1602)),"")</f>
        <v>143.80274906499994</v>
      </c>
      <c r="Q1602" s="50">
        <f t="shared" ref="Q1602:Q1665" si="243">INDEX($L$2:$L$4095,MATCH($P1602,$O$2:$O$4095,0))</f>
        <v>1619</v>
      </c>
      <c r="R1602" s="51">
        <f t="shared" ca="1" si="241"/>
        <v>236.71163409046579</v>
      </c>
      <c r="S1602" s="52">
        <f t="shared" ca="1" si="242"/>
        <v>3219</v>
      </c>
      <c r="T1602" s="39" t="str">
        <f t="shared" ca="1" si="238"/>
        <v>237,</v>
      </c>
      <c r="U1602" s="39" t="str">
        <f t="shared" ca="1" si="239"/>
        <v>236.7116,</v>
      </c>
      <c r="V1602" s="53" t="str">
        <f t="shared" ca="1" si="240"/>
        <v>23671,</v>
      </c>
      <c r="W1602" s="41"/>
      <c r="X1602" s="42"/>
      <c r="Y1602" s="42"/>
      <c r="Z1602" s="72"/>
      <c r="AA1602" s="42"/>
      <c r="AB1602" s="44"/>
      <c r="AC1602" s="45"/>
      <c r="AD1602" s="45"/>
      <c r="AE1602" s="45"/>
      <c r="AF1602" s="45"/>
      <c r="AG1602" s="45"/>
      <c r="AH1602" s="45"/>
      <c r="AI1602" s="45"/>
      <c r="AJ1602" s="45"/>
      <c r="AK1602" s="45"/>
      <c r="AL1602" s="45"/>
      <c r="AM1602" s="45"/>
    </row>
    <row r="1603" spans="11:39" x14ac:dyDescent="0.2">
      <c r="K1603" s="26"/>
      <c r="L1603" s="48">
        <v>1602</v>
      </c>
      <c r="M1603" s="49">
        <f t="shared" ref="M1603:M1666" si="244">(L1603*$B$5)/($B$6-1)</f>
        <v>1.2909890109890108</v>
      </c>
      <c r="N1603" s="33">
        <f t="shared" ref="N1603:N1666" si="245">IF($B$7="Upper Leg",$B$4*(($B$5/M1603)-1),$B$4*(1/(($B$5/M1603)-1)))</f>
        <v>2334.2696629213488</v>
      </c>
      <c r="O1603" s="33">
        <f t="shared" ref="O1603:O1666" si="246">($B$2/LN(N1603/($B$3*EXP(-$B$2/298.15))))-273.15</f>
        <v>143.03841020847989</v>
      </c>
      <c r="P1603" s="34">
        <f>IF(INDEX($O$2:$O$4095,MATCH($B$8,$O$2:$O$4095,1)+ROWS(P$2:$P1603))&lt;=$B$9,INDEX($O$2:$O$4095,MATCH($B$8,$O$2:$O$4095,1)+ROWS(P$2:$P1603)),"")</f>
        <v>143.84770980488821</v>
      </c>
      <c r="Q1603" s="50">
        <f t="shared" si="243"/>
        <v>1620</v>
      </c>
      <c r="R1603" s="51">
        <f t="shared" ca="1" si="241"/>
        <v>236.90301150485323</v>
      </c>
      <c r="S1603" s="52">
        <f t="shared" ca="1" si="242"/>
        <v>3221</v>
      </c>
      <c r="T1603" s="39" t="str">
        <f t="shared" ref="T1603:T1666" ca="1" si="247">ROUND(R1603,0)&amp;","</f>
        <v>237,</v>
      </c>
      <c r="U1603" s="39" t="str">
        <f t="shared" ref="U1603:U1666" ca="1" si="248">ROUND(R1603,4)&amp;","</f>
        <v>236.903,</v>
      </c>
      <c r="V1603" s="53" t="str">
        <f t="shared" ref="V1603:V1666" ca="1" si="249">ROUND(R1603*$B$11,0)&amp;","</f>
        <v>23690,</v>
      </c>
      <c r="W1603" s="41"/>
      <c r="X1603" s="42"/>
      <c r="Y1603" s="42"/>
      <c r="Z1603" s="72"/>
      <c r="AA1603" s="42"/>
      <c r="AB1603" s="44"/>
      <c r="AC1603" s="45"/>
      <c r="AD1603" s="45"/>
      <c r="AE1603" s="45"/>
      <c r="AF1603" s="45"/>
      <c r="AG1603" s="45"/>
      <c r="AH1603" s="45"/>
      <c r="AI1603" s="45"/>
      <c r="AJ1603" s="45"/>
      <c r="AK1603" s="45"/>
      <c r="AL1603" s="45"/>
      <c r="AM1603" s="45"/>
    </row>
    <row r="1604" spans="11:39" x14ac:dyDescent="0.2">
      <c r="K1604" s="26"/>
      <c r="L1604" s="48">
        <v>1603</v>
      </c>
      <c r="M1604" s="49">
        <f t="shared" si="244"/>
        <v>1.2917948717948717</v>
      </c>
      <c r="N1604" s="33">
        <f t="shared" si="245"/>
        <v>2331.8777292576419</v>
      </c>
      <c r="O1604" s="33">
        <f t="shared" si="246"/>
        <v>143.08337271318612</v>
      </c>
      <c r="P1604" s="34">
        <f>IF(INDEX($O$2:$O$4095,MATCH($B$8,$O$2:$O$4095,1)+ROWS(P$2:$P1604))&lt;=$B$9,INDEX($O$2:$O$4095,MATCH($B$8,$O$2:$O$4095,1)+ROWS(P$2:$P1604)),"")</f>
        <v>143.89267065254296</v>
      </c>
      <c r="Q1604" s="50">
        <f t="shared" si="243"/>
        <v>1621</v>
      </c>
      <c r="R1604" s="51">
        <f t="shared" ref="R1604:R1667" ca="1" si="250">INDIRECT("P"&amp;((ROW(P1604)-2)*$B$10)+2,TRUE)</f>
        <v>237.09485237114541</v>
      </c>
      <c r="S1604" s="52">
        <f t="shared" ca="1" si="242"/>
        <v>3223</v>
      </c>
      <c r="T1604" s="39" t="str">
        <f t="shared" ca="1" si="247"/>
        <v>237,</v>
      </c>
      <c r="U1604" s="39" t="str">
        <f t="shared" ca="1" si="248"/>
        <v>237.0949,</v>
      </c>
      <c r="V1604" s="53" t="str">
        <f t="shared" ca="1" si="249"/>
        <v>23709,</v>
      </c>
      <c r="W1604" s="41"/>
      <c r="X1604" s="42"/>
      <c r="Y1604" s="42"/>
      <c r="Z1604" s="72"/>
      <c r="AA1604" s="42"/>
      <c r="AB1604" s="44"/>
      <c r="AC1604" s="45"/>
      <c r="AD1604" s="45"/>
      <c r="AE1604" s="45"/>
      <c r="AF1604" s="45"/>
      <c r="AG1604" s="45"/>
      <c r="AH1604" s="45"/>
      <c r="AI1604" s="45"/>
      <c r="AJ1604" s="45"/>
      <c r="AK1604" s="45"/>
      <c r="AL1604" s="45"/>
      <c r="AM1604" s="45"/>
    </row>
    <row r="1605" spans="11:39" x14ac:dyDescent="0.2">
      <c r="K1605" s="26"/>
      <c r="L1605" s="48">
        <v>1604</v>
      </c>
      <c r="M1605" s="49">
        <f t="shared" si="244"/>
        <v>1.2926007326007325</v>
      </c>
      <c r="N1605" s="33">
        <f t="shared" si="245"/>
        <v>2329.4887780548629</v>
      </c>
      <c r="O1605" s="33">
        <f t="shared" si="246"/>
        <v>143.12833492553523</v>
      </c>
      <c r="P1605" s="34">
        <f>IF(INDEX($O$2:$O$4095,MATCH($B$8,$O$2:$O$4095,1)+ROWS(P$2:$P1605))&lt;=$B$9,INDEX($O$2:$O$4095,MATCH($B$8,$O$2:$O$4095,1)+ROWS(P$2:$P1605)),"")</f>
        <v>143.93763163140909</v>
      </c>
      <c r="Q1605" s="50">
        <f t="shared" si="243"/>
        <v>1622</v>
      </c>
      <c r="R1605" s="51">
        <f t="shared" ca="1" si="250"/>
        <v>237.28715919103979</v>
      </c>
      <c r="S1605" s="52">
        <f t="shared" ca="1" si="242"/>
        <v>3225</v>
      </c>
      <c r="T1605" s="39" t="str">
        <f t="shared" ca="1" si="247"/>
        <v>237,</v>
      </c>
      <c r="U1605" s="39" t="str">
        <f t="shared" ca="1" si="248"/>
        <v>237.2872,</v>
      </c>
      <c r="V1605" s="53" t="str">
        <f t="shared" ca="1" si="249"/>
        <v>23729,</v>
      </c>
      <c r="W1605" s="41"/>
      <c r="X1605" s="42"/>
      <c r="Y1605" s="42"/>
      <c r="Z1605" s="72"/>
      <c r="AA1605" s="42"/>
      <c r="AB1605" s="44"/>
      <c r="AC1605" s="45"/>
      <c r="AD1605" s="45"/>
      <c r="AE1605" s="45"/>
      <c r="AF1605" s="45"/>
      <c r="AG1605" s="45"/>
      <c r="AH1605" s="45"/>
      <c r="AI1605" s="45"/>
      <c r="AJ1605" s="45"/>
      <c r="AK1605" s="45"/>
      <c r="AL1605" s="45"/>
      <c r="AM1605" s="45"/>
    </row>
    <row r="1606" spans="11:39" x14ac:dyDescent="0.2">
      <c r="K1606" s="26"/>
      <c r="L1606" s="48">
        <v>1605</v>
      </c>
      <c r="M1606" s="49">
        <f t="shared" si="244"/>
        <v>1.2934065934065935</v>
      </c>
      <c r="N1606" s="33">
        <f t="shared" si="245"/>
        <v>2327.1028037383176</v>
      </c>
      <c r="O1606" s="33">
        <f t="shared" si="246"/>
        <v>143.17329686914923</v>
      </c>
      <c r="P1606" s="34">
        <f>IF(INDEX($O$2:$O$4095,MATCH($B$8,$O$2:$O$4095,1)+ROWS(P$2:$P1606))&lt;=$B$9,INDEX($O$2:$O$4095,MATCH($B$8,$O$2:$O$4095,1)+ROWS(P$2:$P1606)),"")</f>
        <v>143.98259276492183</v>
      </c>
      <c r="Q1606" s="50">
        <f t="shared" si="243"/>
        <v>1623</v>
      </c>
      <c r="R1606" s="51">
        <f t="shared" ca="1" si="250"/>
        <v>237.47993448510317</v>
      </c>
      <c r="S1606" s="52">
        <f t="shared" ca="1" si="242"/>
        <v>3227</v>
      </c>
      <c r="T1606" s="39" t="str">
        <f t="shared" ca="1" si="247"/>
        <v>237,</v>
      </c>
      <c r="U1606" s="39" t="str">
        <f t="shared" ca="1" si="248"/>
        <v>237.4799,</v>
      </c>
      <c r="V1606" s="53" t="str">
        <f t="shared" ca="1" si="249"/>
        <v>23748,</v>
      </c>
      <c r="W1606" s="41"/>
      <c r="X1606" s="42"/>
      <c r="Y1606" s="42"/>
      <c r="Z1606" s="72"/>
      <c r="AA1606" s="42"/>
      <c r="AB1606" s="44"/>
      <c r="AC1606" s="45"/>
      <c r="AD1606" s="45"/>
      <c r="AE1606" s="45"/>
      <c r="AF1606" s="45"/>
      <c r="AG1606" s="45"/>
      <c r="AH1606" s="45"/>
      <c r="AI1606" s="45"/>
      <c r="AJ1606" s="45"/>
      <c r="AK1606" s="45"/>
      <c r="AL1606" s="45"/>
      <c r="AM1606" s="45"/>
    </row>
    <row r="1607" spans="11:39" x14ac:dyDescent="0.2">
      <c r="K1607" s="26"/>
      <c r="L1607" s="48">
        <v>1606</v>
      </c>
      <c r="M1607" s="49">
        <f t="shared" si="244"/>
        <v>1.294212454212454</v>
      </c>
      <c r="N1607" s="33">
        <f t="shared" si="245"/>
        <v>2324.7198007471984</v>
      </c>
      <c r="O1607" s="33">
        <f t="shared" si="246"/>
        <v>143.21825856763894</v>
      </c>
      <c r="P1607" s="34">
        <f>IF(INDEX($O$2:$O$4095,MATCH($B$8,$O$2:$O$4095,1)+ROWS(P$2:$P1607))&lt;=$B$9,INDEX($O$2:$O$4095,MATCH($B$8,$O$2:$O$4095,1)+ROWS(P$2:$P1607)),"")</f>
        <v>144.02755407650676</v>
      </c>
      <c r="Q1607" s="50">
        <f t="shared" si="243"/>
        <v>1624</v>
      </c>
      <c r="R1607" s="51">
        <f t="shared" ca="1" si="250"/>
        <v>237.6731807929603</v>
      </c>
      <c r="S1607" s="52">
        <f t="shared" ca="1" si="242"/>
        <v>3229</v>
      </c>
      <c r="T1607" s="39" t="str">
        <f t="shared" ca="1" si="247"/>
        <v>238,</v>
      </c>
      <c r="U1607" s="39" t="str">
        <f t="shared" ca="1" si="248"/>
        <v>237.6732,</v>
      </c>
      <c r="V1607" s="53" t="str">
        <f t="shared" ca="1" si="249"/>
        <v>23767,</v>
      </c>
      <c r="W1607" s="41"/>
      <c r="X1607" s="42"/>
      <c r="Y1607" s="42"/>
      <c r="Z1607" s="72"/>
      <c r="AA1607" s="42"/>
      <c r="AB1607" s="44"/>
      <c r="AC1607" s="45"/>
      <c r="AD1607" s="45"/>
      <c r="AE1607" s="45"/>
      <c r="AF1607" s="45"/>
      <c r="AG1607" s="45"/>
      <c r="AH1607" s="45"/>
      <c r="AI1607" s="45"/>
      <c r="AJ1607" s="45"/>
      <c r="AK1607" s="45"/>
      <c r="AL1607" s="45"/>
      <c r="AM1607" s="45"/>
    </row>
    <row r="1608" spans="11:39" x14ac:dyDescent="0.2">
      <c r="K1608" s="26"/>
      <c r="L1608" s="48">
        <v>1607</v>
      </c>
      <c r="M1608" s="49">
        <f t="shared" si="244"/>
        <v>1.295018315018315</v>
      </c>
      <c r="N1608" s="33">
        <f t="shared" si="245"/>
        <v>2322.3397635345364</v>
      </c>
      <c r="O1608" s="33">
        <f t="shared" si="246"/>
        <v>143.26322004460417</v>
      </c>
      <c r="P1608" s="34">
        <f>IF(INDEX($O$2:$O$4095,MATCH($B$8,$O$2:$O$4095,1)+ROWS(P$2:$P1608))&lt;=$B$9,INDEX($O$2:$O$4095,MATCH($B$8,$O$2:$O$4095,1)+ROWS(P$2:$P1608)),"")</f>
        <v>144.07251558957984</v>
      </c>
      <c r="Q1608" s="50">
        <f t="shared" si="243"/>
        <v>1625</v>
      </c>
      <c r="R1608" s="51">
        <f t="shared" ca="1" si="250"/>
        <v>237.86690067348422</v>
      </c>
      <c r="S1608" s="52">
        <f t="shared" ca="1" si="242"/>
        <v>3231</v>
      </c>
      <c r="T1608" s="39" t="str">
        <f t="shared" ca="1" si="247"/>
        <v>238,</v>
      </c>
      <c r="U1608" s="39" t="str">
        <f t="shared" ca="1" si="248"/>
        <v>237.8669,</v>
      </c>
      <c r="V1608" s="53" t="str">
        <f t="shared" ca="1" si="249"/>
        <v>23787,</v>
      </c>
      <c r="W1608" s="41"/>
      <c r="X1608" s="42"/>
      <c r="Y1608" s="42"/>
      <c r="Z1608" s="72"/>
      <c r="AA1608" s="42"/>
      <c r="AB1608" s="44"/>
      <c r="AC1608" s="45"/>
      <c r="AD1608" s="45"/>
      <c r="AE1608" s="45"/>
      <c r="AF1608" s="45"/>
      <c r="AG1608" s="45"/>
      <c r="AH1608" s="45"/>
      <c r="AI1608" s="45"/>
      <c r="AJ1608" s="45"/>
      <c r="AK1608" s="45"/>
      <c r="AL1608" s="45"/>
      <c r="AM1608" s="45"/>
    </row>
    <row r="1609" spans="11:39" x14ac:dyDescent="0.2">
      <c r="K1609" s="26"/>
      <c r="L1609" s="48">
        <v>1608</v>
      </c>
      <c r="M1609" s="49">
        <f t="shared" si="244"/>
        <v>1.2958241758241758</v>
      </c>
      <c r="N1609" s="33">
        <f t="shared" si="245"/>
        <v>2319.9626865671639</v>
      </c>
      <c r="O1609" s="33">
        <f t="shared" si="246"/>
        <v>143.30818132363385</v>
      </c>
      <c r="P1609" s="34">
        <f>IF(INDEX($O$2:$O$4095,MATCH($B$8,$O$2:$O$4095,1)+ROWS(P$2:$P1609))&lt;=$B$9,INDEX($O$2:$O$4095,MATCH($B$8,$O$2:$O$4095,1)+ROWS(P$2:$P1609)),"")</f>
        <v>144.11747732754776</v>
      </c>
      <c r="Q1609" s="50">
        <f t="shared" si="243"/>
        <v>1626</v>
      </c>
      <c r="R1609" s="51">
        <f t="shared" ca="1" si="250"/>
        <v>238.06109670498955</v>
      </c>
      <c r="S1609" s="52">
        <f t="shared" ref="S1609:S1672" ca="1" si="251">INDEX($L$2:$L$4095,MATCH($R1609,$O$2:$O$4095,0))</f>
        <v>3233</v>
      </c>
      <c r="T1609" s="39" t="str">
        <f t="shared" ca="1" si="247"/>
        <v>238,</v>
      </c>
      <c r="U1609" s="39" t="str">
        <f t="shared" ca="1" si="248"/>
        <v>238.0611,</v>
      </c>
      <c r="V1609" s="53" t="str">
        <f t="shared" ca="1" si="249"/>
        <v>23806,</v>
      </c>
      <c r="W1609" s="41"/>
      <c r="X1609" s="42"/>
      <c r="Y1609" s="42"/>
      <c r="Z1609" s="72"/>
      <c r="AA1609" s="42"/>
      <c r="AB1609" s="44"/>
      <c r="AC1609" s="45"/>
      <c r="AD1609" s="45"/>
      <c r="AE1609" s="45"/>
      <c r="AF1609" s="45"/>
      <c r="AG1609" s="45"/>
      <c r="AH1609" s="45"/>
      <c r="AI1609" s="45"/>
      <c r="AJ1609" s="45"/>
      <c r="AK1609" s="45"/>
      <c r="AL1609" s="45"/>
      <c r="AM1609" s="45"/>
    </row>
    <row r="1610" spans="11:39" x14ac:dyDescent="0.2">
      <c r="K1610" s="26"/>
      <c r="L1610" s="48">
        <v>1609</v>
      </c>
      <c r="M1610" s="49">
        <f t="shared" si="244"/>
        <v>1.2966300366300365</v>
      </c>
      <c r="N1610" s="33">
        <f t="shared" si="245"/>
        <v>2317.5885643256684</v>
      </c>
      <c r="O1610" s="33">
        <f t="shared" si="246"/>
        <v>143.35314242830606</v>
      </c>
      <c r="P1610" s="34">
        <f>IF(INDEX($O$2:$O$4095,MATCH($B$8,$O$2:$O$4095,1)+ROWS(P$2:$P1610))&lt;=$B$9,INDEX($O$2:$O$4095,MATCH($B$8,$O$2:$O$4095,1)+ROWS(P$2:$P1610)),"")</f>
        <v>144.16243931380768</v>
      </c>
      <c r="Q1610" s="50">
        <f t="shared" si="243"/>
        <v>1627</v>
      </c>
      <c r="R1610" s="51">
        <f t="shared" ca="1" si="250"/>
        <v>238.25577148542794</v>
      </c>
      <c r="S1610" s="52">
        <f t="shared" ca="1" si="251"/>
        <v>3235</v>
      </c>
      <c r="T1610" s="39" t="str">
        <f t="shared" ca="1" si="247"/>
        <v>238,</v>
      </c>
      <c r="U1610" s="39" t="str">
        <f t="shared" ca="1" si="248"/>
        <v>238.2558,</v>
      </c>
      <c r="V1610" s="53" t="str">
        <f t="shared" ca="1" si="249"/>
        <v>23826,</v>
      </c>
      <c r="W1610" s="41"/>
      <c r="X1610" s="42"/>
      <c r="Y1610" s="42"/>
      <c r="Z1610" s="72"/>
      <c r="AA1610" s="42"/>
      <c r="AB1610" s="44"/>
      <c r="AC1610" s="45"/>
      <c r="AD1610" s="45"/>
      <c r="AE1610" s="45"/>
      <c r="AF1610" s="45"/>
      <c r="AG1610" s="45"/>
      <c r="AH1610" s="45"/>
      <c r="AI1610" s="45"/>
      <c r="AJ1610" s="45"/>
      <c r="AK1610" s="45"/>
      <c r="AL1610" s="45"/>
      <c r="AM1610" s="45"/>
    </row>
    <row r="1611" spans="11:39" x14ac:dyDescent="0.2">
      <c r="K1611" s="26"/>
      <c r="L1611" s="48">
        <v>1610</v>
      </c>
      <c r="M1611" s="49">
        <f t="shared" si="244"/>
        <v>1.2974358974358975</v>
      </c>
      <c r="N1611" s="33">
        <f t="shared" si="245"/>
        <v>2315.2173913043475</v>
      </c>
      <c r="O1611" s="33">
        <f t="shared" si="246"/>
        <v>143.39810338218848</v>
      </c>
      <c r="P1611" s="34">
        <f>IF(INDEX($O$2:$O$4095,MATCH($B$8,$O$2:$O$4095,1)+ROWS(P$2:$P1611))&lt;=$B$9,INDEX($O$2:$O$4095,MATCH($B$8,$O$2:$O$4095,1)+ROWS(P$2:$P1611)),"")</f>
        <v>144.20740157174737</v>
      </c>
      <c r="Q1611" s="50">
        <f t="shared" si="243"/>
        <v>1628</v>
      </c>
      <c r="R1611" s="51">
        <f t="shared" ca="1" si="250"/>
        <v>238.45092763258543</v>
      </c>
      <c r="S1611" s="52">
        <f t="shared" ca="1" si="251"/>
        <v>3237</v>
      </c>
      <c r="T1611" s="39" t="str">
        <f t="shared" ca="1" si="247"/>
        <v>238,</v>
      </c>
      <c r="U1611" s="39" t="str">
        <f t="shared" ca="1" si="248"/>
        <v>238.4509,</v>
      </c>
      <c r="V1611" s="53" t="str">
        <f t="shared" ca="1" si="249"/>
        <v>23845,</v>
      </c>
      <c r="W1611" s="41"/>
      <c r="X1611" s="42"/>
      <c r="Y1611" s="42"/>
      <c r="Z1611" s="72"/>
      <c r="AA1611" s="42"/>
      <c r="AB1611" s="44"/>
      <c r="AC1611" s="45"/>
      <c r="AD1611" s="45"/>
      <c r="AE1611" s="45"/>
      <c r="AF1611" s="45"/>
      <c r="AG1611" s="45"/>
      <c r="AH1611" s="45"/>
      <c r="AI1611" s="45"/>
      <c r="AJ1611" s="45"/>
      <c r="AK1611" s="45"/>
      <c r="AL1611" s="45"/>
      <c r="AM1611" s="45"/>
    </row>
    <row r="1612" spans="11:39" x14ac:dyDescent="0.2">
      <c r="K1612" s="26"/>
      <c r="L1612" s="48">
        <v>1611</v>
      </c>
      <c r="M1612" s="49">
        <f t="shared" si="244"/>
        <v>1.298241758241758</v>
      </c>
      <c r="N1612" s="33">
        <f t="shared" si="245"/>
        <v>2312.8491620111736</v>
      </c>
      <c r="O1612" s="33">
        <f t="shared" si="246"/>
        <v>143.44306420883765</v>
      </c>
      <c r="P1612" s="34">
        <f>IF(INDEX($O$2:$O$4095,MATCH($B$8,$O$2:$O$4095,1)+ROWS(P$2:$P1612))&lt;=$B$9,INDEX($O$2:$O$4095,MATCH($B$8,$O$2:$O$4095,1)+ROWS(P$2:$P1612)),"")</f>
        <v>144.25236412474567</v>
      </c>
      <c r="Q1612" s="50">
        <f t="shared" si="243"/>
        <v>1629</v>
      </c>
      <c r="R1612" s="51">
        <f t="shared" ca="1" si="250"/>
        <v>238.64656778428338</v>
      </c>
      <c r="S1612" s="52">
        <f t="shared" ca="1" si="251"/>
        <v>3239</v>
      </c>
      <c r="T1612" s="39" t="str">
        <f t="shared" ca="1" si="247"/>
        <v>239,</v>
      </c>
      <c r="U1612" s="39" t="str">
        <f t="shared" ca="1" si="248"/>
        <v>238.6466,</v>
      </c>
      <c r="V1612" s="53" t="str">
        <f t="shared" ca="1" si="249"/>
        <v>23865,</v>
      </c>
      <c r="W1612" s="41"/>
      <c r="X1612" s="42"/>
      <c r="Y1612" s="42"/>
      <c r="Z1612" s="72"/>
      <c r="AA1612" s="42"/>
      <c r="AB1612" s="44"/>
      <c r="AC1612" s="45"/>
      <c r="AD1612" s="45"/>
      <c r="AE1612" s="45"/>
      <c r="AF1612" s="45"/>
      <c r="AG1612" s="45"/>
      <c r="AH1612" s="45"/>
      <c r="AI1612" s="45"/>
      <c r="AJ1612" s="45"/>
      <c r="AK1612" s="45"/>
      <c r="AL1612" s="45"/>
      <c r="AM1612" s="45"/>
    </row>
    <row r="1613" spans="11:39" x14ac:dyDescent="0.2">
      <c r="K1613" s="26"/>
      <c r="L1613" s="48">
        <v>1612</v>
      </c>
      <c r="M1613" s="49">
        <f t="shared" si="244"/>
        <v>1.299047619047619</v>
      </c>
      <c r="N1613" s="33">
        <f t="shared" si="245"/>
        <v>2310.4838709677415</v>
      </c>
      <c r="O1613" s="33">
        <f t="shared" si="246"/>
        <v>143.48802493179988</v>
      </c>
      <c r="P1613" s="34">
        <f>IF(INDEX($O$2:$O$4095,MATCH($B$8,$O$2:$O$4095,1)+ROWS(P$2:$P1613))&lt;=$B$9,INDEX($O$2:$O$4095,MATCH($B$8,$O$2:$O$4095,1)+ROWS(P$2:$P1613)),"")</f>
        <v>144.29732699617205</v>
      </c>
      <c r="Q1613" s="50">
        <f t="shared" si="243"/>
        <v>1630</v>
      </c>
      <c r="R1613" s="51">
        <f t="shared" ca="1" si="250"/>
        <v>238.84269459858075</v>
      </c>
      <c r="S1613" s="52">
        <f t="shared" ca="1" si="251"/>
        <v>3241</v>
      </c>
      <c r="T1613" s="39" t="str">
        <f t="shared" ca="1" si="247"/>
        <v>239,</v>
      </c>
      <c r="U1613" s="39" t="str">
        <f t="shared" ca="1" si="248"/>
        <v>238.8427,</v>
      </c>
      <c r="V1613" s="53" t="str">
        <f t="shared" ca="1" si="249"/>
        <v>23884,</v>
      </c>
      <c r="W1613" s="41"/>
      <c r="X1613" s="42"/>
      <c r="Y1613" s="42"/>
      <c r="Z1613" s="72"/>
      <c r="AA1613" s="42"/>
      <c r="AB1613" s="44"/>
      <c r="AC1613" s="45"/>
      <c r="AD1613" s="45"/>
      <c r="AE1613" s="45"/>
      <c r="AF1613" s="45"/>
      <c r="AG1613" s="45"/>
      <c r="AH1613" s="45"/>
      <c r="AI1613" s="45"/>
      <c r="AJ1613" s="45"/>
      <c r="AK1613" s="45"/>
      <c r="AL1613" s="45"/>
      <c r="AM1613" s="45"/>
    </row>
    <row r="1614" spans="11:39" x14ac:dyDescent="0.2">
      <c r="K1614" s="26"/>
      <c r="L1614" s="48">
        <v>1613</v>
      </c>
      <c r="M1614" s="49">
        <f t="shared" si="244"/>
        <v>1.2998534798534798</v>
      </c>
      <c r="N1614" s="33">
        <f t="shared" si="245"/>
        <v>2308.1215127092378</v>
      </c>
      <c r="O1614" s="33">
        <f t="shared" si="246"/>
        <v>143.53298557461085</v>
      </c>
      <c r="P1614" s="34">
        <f>IF(INDEX($O$2:$O$4095,MATCH($B$8,$O$2:$O$4095,1)+ROWS(P$2:$P1614))&lt;=$B$9,INDEX($O$2:$O$4095,MATCH($B$8,$O$2:$O$4095,1)+ROWS(P$2:$P1614)),"")</f>
        <v>144.3422902093867</v>
      </c>
      <c r="Q1614" s="50">
        <f t="shared" si="243"/>
        <v>1631</v>
      </c>
      <c r="R1614" s="51">
        <f t="shared" ca="1" si="250"/>
        <v>239.03931075397963</v>
      </c>
      <c r="S1614" s="52">
        <f t="shared" ca="1" si="251"/>
        <v>3243</v>
      </c>
      <c r="T1614" s="39" t="str">
        <f t="shared" ca="1" si="247"/>
        <v>239,</v>
      </c>
      <c r="U1614" s="39" t="str">
        <f t="shared" ca="1" si="248"/>
        <v>239.0393,</v>
      </c>
      <c r="V1614" s="53" t="str">
        <f t="shared" ca="1" si="249"/>
        <v>23904,</v>
      </c>
      <c r="W1614" s="41"/>
      <c r="X1614" s="42"/>
      <c r="Y1614" s="42"/>
      <c r="Z1614" s="72"/>
      <c r="AA1614" s="42"/>
      <c r="AB1614" s="44"/>
      <c r="AC1614" s="45"/>
      <c r="AD1614" s="45"/>
      <c r="AE1614" s="45"/>
      <c r="AF1614" s="45"/>
      <c r="AG1614" s="45"/>
      <c r="AH1614" s="45"/>
      <c r="AI1614" s="45"/>
      <c r="AJ1614" s="45"/>
      <c r="AK1614" s="45"/>
      <c r="AL1614" s="45"/>
      <c r="AM1614" s="45"/>
    </row>
    <row r="1615" spans="11:39" x14ac:dyDescent="0.2">
      <c r="K1615" s="26"/>
      <c r="L1615" s="48">
        <v>1614</v>
      </c>
      <c r="M1615" s="49">
        <f t="shared" si="244"/>
        <v>1.3006593406593405</v>
      </c>
      <c r="N1615" s="33">
        <f t="shared" si="245"/>
        <v>2305.7620817843872</v>
      </c>
      <c r="O1615" s="33">
        <f t="shared" si="246"/>
        <v>143.57794616079599</v>
      </c>
      <c r="P1615" s="34">
        <f>IF(INDEX($O$2:$O$4095,MATCH($B$8,$O$2:$O$4095,1)+ROWS(P$2:$P1615))&lt;=$B$9,INDEX($O$2:$O$4095,MATCH($B$8,$O$2:$O$4095,1)+ROWS(P$2:$P1615)),"")</f>
        <v>144.38725378774137</v>
      </c>
      <c r="Q1615" s="50">
        <f t="shared" si="243"/>
        <v>1632</v>
      </c>
      <c r="R1615" s="51">
        <f t="shared" ca="1" si="250"/>
        <v>239.23641894963305</v>
      </c>
      <c r="S1615" s="52">
        <f t="shared" ca="1" si="251"/>
        <v>3245</v>
      </c>
      <c r="T1615" s="39" t="str">
        <f t="shared" ca="1" si="247"/>
        <v>239,</v>
      </c>
      <c r="U1615" s="39" t="str">
        <f t="shared" ca="1" si="248"/>
        <v>239.2364,</v>
      </c>
      <c r="V1615" s="53" t="str">
        <f t="shared" ca="1" si="249"/>
        <v>23924,</v>
      </c>
      <c r="W1615" s="41"/>
      <c r="X1615" s="42"/>
      <c r="Y1615" s="42"/>
      <c r="Z1615" s="72"/>
      <c r="AA1615" s="42"/>
      <c r="AB1615" s="44"/>
      <c r="AC1615" s="45"/>
      <c r="AD1615" s="45"/>
      <c r="AE1615" s="45"/>
      <c r="AF1615" s="45"/>
      <c r="AG1615" s="45"/>
      <c r="AH1615" s="45"/>
      <c r="AI1615" s="45"/>
      <c r="AJ1615" s="45"/>
      <c r="AK1615" s="45"/>
      <c r="AL1615" s="45"/>
      <c r="AM1615" s="45"/>
    </row>
    <row r="1616" spans="11:39" x14ac:dyDescent="0.2">
      <c r="K1616" s="26"/>
      <c r="L1616" s="48">
        <v>1615</v>
      </c>
      <c r="M1616" s="49">
        <f t="shared" si="244"/>
        <v>1.3014652014652015</v>
      </c>
      <c r="N1616" s="33">
        <f t="shared" si="245"/>
        <v>2303.4055727554178</v>
      </c>
      <c r="O1616" s="33">
        <f t="shared" si="246"/>
        <v>143.62290671387012</v>
      </c>
      <c r="P1616" s="34">
        <f>IF(INDEX($O$2:$O$4095,MATCH($B$8,$O$2:$O$4095,1)+ROWS(P$2:$P1616))&lt;=$B$9,INDEX($O$2:$O$4095,MATCH($B$8,$O$2:$O$4095,1)+ROWS(P$2:$P1616)),"")</f>
        <v>144.43221775457852</v>
      </c>
      <c r="Q1616" s="50">
        <f t="shared" si="243"/>
        <v>1633</v>
      </c>
      <c r="R1616" s="51">
        <f t="shared" ca="1" si="250"/>
        <v>239.43402190555548</v>
      </c>
      <c r="S1616" s="52">
        <f t="shared" ca="1" si="251"/>
        <v>3247</v>
      </c>
      <c r="T1616" s="39" t="str">
        <f t="shared" ca="1" si="247"/>
        <v>239,</v>
      </c>
      <c r="U1616" s="39" t="str">
        <f t="shared" ca="1" si="248"/>
        <v>239.434,</v>
      </c>
      <c r="V1616" s="53" t="str">
        <f t="shared" ca="1" si="249"/>
        <v>23943,</v>
      </c>
      <c r="W1616" s="41"/>
      <c r="X1616" s="42"/>
      <c r="Y1616" s="42"/>
      <c r="Z1616" s="72"/>
      <c r="AA1616" s="42"/>
      <c r="AB1616" s="44"/>
      <c r="AC1616" s="45"/>
      <c r="AD1616" s="45"/>
      <c r="AE1616" s="45"/>
      <c r="AF1616" s="45"/>
      <c r="AG1616" s="45"/>
      <c r="AH1616" s="45"/>
      <c r="AI1616" s="45"/>
      <c r="AJ1616" s="45"/>
      <c r="AK1616" s="45"/>
      <c r="AL1616" s="45"/>
      <c r="AM1616" s="45"/>
    </row>
    <row r="1617" spans="11:39" x14ac:dyDescent="0.2">
      <c r="K1617" s="26"/>
      <c r="L1617" s="48">
        <v>1616</v>
      </c>
      <c r="M1617" s="49">
        <f t="shared" si="244"/>
        <v>1.302271062271062</v>
      </c>
      <c r="N1617" s="33">
        <f t="shared" si="245"/>
        <v>2301.0519801980204</v>
      </c>
      <c r="O1617" s="33">
        <f t="shared" si="246"/>
        <v>143.667867257338</v>
      </c>
      <c r="P1617" s="34">
        <f>IF(INDEX($O$2:$O$4095,MATCH($B$8,$O$2:$O$4095,1)+ROWS(P$2:$P1617))&lt;=$B$9,INDEX($O$2:$O$4095,MATCH($B$8,$O$2:$O$4095,1)+ROWS(P$2:$P1617)),"")</f>
        <v>144.47718213323162</v>
      </c>
      <c r="Q1617" s="50">
        <f t="shared" si="243"/>
        <v>1634</v>
      </c>
      <c r="R1617" s="51">
        <f t="shared" ca="1" si="250"/>
        <v>239.63212236283641</v>
      </c>
      <c r="S1617" s="52">
        <f t="shared" ca="1" si="251"/>
        <v>3249</v>
      </c>
      <c r="T1617" s="39" t="str">
        <f t="shared" ca="1" si="247"/>
        <v>240,</v>
      </c>
      <c r="U1617" s="39" t="str">
        <f t="shared" ca="1" si="248"/>
        <v>239.6321,</v>
      </c>
      <c r="V1617" s="53" t="str">
        <f t="shared" ca="1" si="249"/>
        <v>23963,</v>
      </c>
      <c r="W1617" s="41"/>
      <c r="X1617" s="42"/>
      <c r="Y1617" s="42"/>
      <c r="Z1617" s="72"/>
      <c r="AA1617" s="42"/>
      <c r="AB1617" s="44"/>
      <c r="AC1617" s="45"/>
      <c r="AD1617" s="45"/>
      <c r="AE1617" s="45"/>
      <c r="AF1617" s="45"/>
      <c r="AG1617" s="45"/>
      <c r="AH1617" s="45"/>
      <c r="AI1617" s="45"/>
      <c r="AJ1617" s="45"/>
      <c r="AK1617" s="45"/>
      <c r="AL1617" s="45"/>
      <c r="AM1617" s="45"/>
    </row>
    <row r="1618" spans="11:39" x14ac:dyDescent="0.2">
      <c r="K1618" s="26"/>
      <c r="L1618" s="48">
        <v>1617</v>
      </c>
      <c r="M1618" s="49">
        <f t="shared" si="244"/>
        <v>1.303076923076923</v>
      </c>
      <c r="N1618" s="33">
        <f t="shared" si="245"/>
        <v>2298.7012987012986</v>
      </c>
      <c r="O1618" s="33">
        <f t="shared" si="246"/>
        <v>143.71282781469438</v>
      </c>
      <c r="P1618" s="34">
        <f>IF(INDEX($O$2:$O$4095,MATCH($B$8,$O$2:$O$4095,1)+ROWS(P$2:$P1618))&lt;=$B$9,INDEX($O$2:$O$4095,MATCH($B$8,$O$2:$O$4095,1)+ROWS(P$2:$P1618)),"")</f>
        <v>144.52214694702576</v>
      </c>
      <c r="Q1618" s="50">
        <f t="shared" si="243"/>
        <v>1635</v>
      </c>
      <c r="R1618" s="51">
        <f t="shared" ca="1" si="250"/>
        <v>239.83072308385545</v>
      </c>
      <c r="S1618" s="52">
        <f t="shared" ca="1" si="251"/>
        <v>3251</v>
      </c>
      <c r="T1618" s="39" t="str">
        <f t="shared" ca="1" si="247"/>
        <v>240,</v>
      </c>
      <c r="U1618" s="39" t="str">
        <f t="shared" ca="1" si="248"/>
        <v>239.8307,</v>
      </c>
      <c r="V1618" s="53" t="str">
        <f t="shared" ca="1" si="249"/>
        <v>23983,</v>
      </c>
      <c r="W1618" s="41"/>
      <c r="X1618" s="42"/>
      <c r="Y1618" s="42"/>
      <c r="Z1618" s="72"/>
      <c r="AA1618" s="42"/>
      <c r="AB1618" s="44"/>
      <c r="AC1618" s="45"/>
      <c r="AD1618" s="45"/>
      <c r="AE1618" s="45"/>
      <c r="AF1618" s="45"/>
      <c r="AG1618" s="45"/>
      <c r="AH1618" s="45"/>
      <c r="AI1618" s="45"/>
      <c r="AJ1618" s="45"/>
      <c r="AK1618" s="45"/>
      <c r="AL1618" s="45"/>
      <c r="AM1618" s="45"/>
    </row>
    <row r="1619" spans="11:39" x14ac:dyDescent="0.2">
      <c r="K1619" s="26"/>
      <c r="L1619" s="48">
        <v>1618</v>
      </c>
      <c r="M1619" s="49">
        <f t="shared" si="244"/>
        <v>1.3038827838827838</v>
      </c>
      <c r="N1619" s="33">
        <f t="shared" si="245"/>
        <v>2296.3535228677379</v>
      </c>
      <c r="O1619" s="33">
        <f t="shared" si="246"/>
        <v>143.75778840942348</v>
      </c>
      <c r="P1619" s="34">
        <f>IF(INDEX($O$2:$O$4095,MATCH($B$8,$O$2:$O$4095,1)+ROWS(P$2:$P1619))&lt;=$B$9,INDEX($O$2:$O$4095,MATCH($B$8,$O$2:$O$4095,1)+ROWS(P$2:$P1619)),"")</f>
        <v>144.56711221927713</v>
      </c>
      <c r="Q1619" s="50">
        <f t="shared" si="243"/>
        <v>1636</v>
      </c>
      <c r="R1619" s="51">
        <f t="shared" ca="1" si="250"/>
        <v>240.02982685250129</v>
      </c>
      <c r="S1619" s="52">
        <f t="shared" ca="1" si="251"/>
        <v>3253</v>
      </c>
      <c r="T1619" s="39" t="str">
        <f t="shared" ca="1" si="247"/>
        <v>240,</v>
      </c>
      <c r="U1619" s="39" t="str">
        <f t="shared" ca="1" si="248"/>
        <v>240.0298,</v>
      </c>
      <c r="V1619" s="53" t="str">
        <f t="shared" ca="1" si="249"/>
        <v>24003,</v>
      </c>
      <c r="W1619" s="41"/>
      <c r="X1619" s="42"/>
      <c r="Y1619" s="42"/>
      <c r="Z1619" s="72"/>
      <c r="AA1619" s="42"/>
      <c r="AB1619" s="44"/>
      <c r="AC1619" s="45"/>
      <c r="AD1619" s="45"/>
      <c r="AE1619" s="45"/>
      <c r="AF1619" s="45"/>
      <c r="AG1619" s="45"/>
      <c r="AH1619" s="45"/>
      <c r="AI1619" s="45"/>
      <c r="AJ1619" s="45"/>
      <c r="AK1619" s="45"/>
      <c r="AL1619" s="45"/>
      <c r="AM1619" s="45"/>
    </row>
    <row r="1620" spans="11:39" x14ac:dyDescent="0.2">
      <c r="K1620" s="26"/>
      <c r="L1620" s="48">
        <v>1619</v>
      </c>
      <c r="M1620" s="49">
        <f t="shared" si="244"/>
        <v>1.3046886446886445</v>
      </c>
      <c r="N1620" s="33">
        <f t="shared" si="245"/>
        <v>2294.0086473131569</v>
      </c>
      <c r="O1620" s="33">
        <f t="shared" si="246"/>
        <v>143.80274906499994</v>
      </c>
      <c r="P1620" s="34">
        <f>IF(INDEX($O$2:$O$4095,MATCH($B$8,$O$2:$O$4095,1)+ROWS(P$2:$P1620))&lt;=$B$9,INDEX($O$2:$O$4095,MATCH($B$8,$O$2:$O$4095,1)+ROWS(P$2:$P1620)),"")</f>
        <v>144.61207797329342</v>
      </c>
      <c r="Q1620" s="50">
        <f t="shared" si="243"/>
        <v>1637</v>
      </c>
      <c r="R1620" s="51">
        <f t="shared" ca="1" si="250"/>
        <v>240.22943647439308</v>
      </c>
      <c r="S1620" s="52">
        <f t="shared" ca="1" si="251"/>
        <v>3255</v>
      </c>
      <c r="T1620" s="39" t="str">
        <f t="shared" ca="1" si="247"/>
        <v>240,</v>
      </c>
      <c r="U1620" s="39" t="str">
        <f t="shared" ca="1" si="248"/>
        <v>240.2294,</v>
      </c>
      <c r="V1620" s="53" t="str">
        <f t="shared" ca="1" si="249"/>
        <v>24023,</v>
      </c>
      <c r="W1620" s="41"/>
      <c r="X1620" s="42"/>
      <c r="Y1620" s="42"/>
      <c r="Z1620" s="72"/>
      <c r="AA1620" s="42"/>
      <c r="AB1620" s="44"/>
      <c r="AC1620" s="45"/>
      <c r="AD1620" s="45"/>
      <c r="AE1620" s="45"/>
      <c r="AF1620" s="45"/>
      <c r="AG1620" s="45"/>
      <c r="AH1620" s="45"/>
      <c r="AI1620" s="45"/>
      <c r="AJ1620" s="45"/>
      <c r="AK1620" s="45"/>
      <c r="AL1620" s="45"/>
      <c r="AM1620" s="45"/>
    </row>
    <row r="1621" spans="11:39" x14ac:dyDescent="0.2">
      <c r="K1621" s="26"/>
      <c r="L1621" s="48">
        <v>1620</v>
      </c>
      <c r="M1621" s="49">
        <f t="shared" si="244"/>
        <v>1.3054945054945055</v>
      </c>
      <c r="N1621" s="33">
        <f t="shared" si="245"/>
        <v>2291.6666666666665</v>
      </c>
      <c r="O1621" s="33">
        <f t="shared" si="246"/>
        <v>143.84770980488821</v>
      </c>
      <c r="P1621" s="34">
        <f>IF(INDEX($O$2:$O$4095,MATCH($B$8,$O$2:$O$4095,1)+ROWS(P$2:$P1621))&lt;=$B$9,INDEX($O$2:$O$4095,MATCH($B$8,$O$2:$O$4095,1)+ROWS(P$2:$P1621)),"")</f>
        <v>144.65704423237355</v>
      </c>
      <c r="Q1621" s="50">
        <f t="shared" si="243"/>
        <v>1638</v>
      </c>
      <c r="R1621" s="51">
        <f t="shared" ca="1" si="250"/>
        <v>240.42955477710473</v>
      </c>
      <c r="S1621" s="52">
        <f t="shared" ca="1" si="251"/>
        <v>3257</v>
      </c>
      <c r="T1621" s="39" t="str">
        <f t="shared" ca="1" si="247"/>
        <v>240,</v>
      </c>
      <c r="U1621" s="39" t="str">
        <f t="shared" ca="1" si="248"/>
        <v>240.4296,</v>
      </c>
      <c r="V1621" s="53" t="str">
        <f t="shared" ca="1" si="249"/>
        <v>24043,</v>
      </c>
      <c r="W1621" s="41"/>
      <c r="X1621" s="42"/>
      <c r="Y1621" s="42"/>
      <c r="Z1621" s="72"/>
      <c r="AA1621" s="42"/>
      <c r="AB1621" s="44"/>
      <c r="AC1621" s="45"/>
      <c r="AD1621" s="45"/>
      <c r="AE1621" s="45"/>
      <c r="AF1621" s="45"/>
      <c r="AG1621" s="45"/>
      <c r="AH1621" s="45"/>
      <c r="AI1621" s="45"/>
      <c r="AJ1621" s="45"/>
      <c r="AK1621" s="45"/>
      <c r="AL1621" s="45"/>
      <c r="AM1621" s="45"/>
    </row>
    <row r="1622" spans="11:39" x14ac:dyDescent="0.2">
      <c r="K1622" s="26"/>
      <c r="L1622" s="48">
        <v>1621</v>
      </c>
      <c r="M1622" s="49">
        <f t="shared" si="244"/>
        <v>1.3063003663003661</v>
      </c>
      <c r="N1622" s="33">
        <f t="shared" si="245"/>
        <v>2289.3275755706359</v>
      </c>
      <c r="O1622" s="33">
        <f t="shared" si="246"/>
        <v>143.89267065254296</v>
      </c>
      <c r="P1622" s="34">
        <f>IF(INDEX($O$2:$O$4095,MATCH($B$8,$O$2:$O$4095,1)+ROWS(P$2:$P1622))&lt;=$B$9,INDEX($O$2:$O$4095,MATCH($B$8,$O$2:$O$4095,1)+ROWS(P$2:$P1622)),"")</f>
        <v>144.70201101980825</v>
      </c>
      <c r="Q1622" s="50">
        <f t="shared" si="243"/>
        <v>1639</v>
      </c>
      <c r="R1622" s="51">
        <f t="shared" ca="1" si="250"/>
        <v>240.63018461039167</v>
      </c>
      <c r="S1622" s="52">
        <f t="shared" ca="1" si="251"/>
        <v>3259</v>
      </c>
      <c r="T1622" s="39" t="str">
        <f t="shared" ca="1" si="247"/>
        <v>241,</v>
      </c>
      <c r="U1622" s="39" t="str">
        <f t="shared" ca="1" si="248"/>
        <v>240.6302,</v>
      </c>
      <c r="V1622" s="53" t="str">
        <f t="shared" ca="1" si="249"/>
        <v>24063,</v>
      </c>
      <c r="W1622" s="41"/>
      <c r="X1622" s="42"/>
      <c r="Y1622" s="42"/>
      <c r="Z1622" s="72"/>
      <c r="AA1622" s="42"/>
      <c r="AB1622" s="44"/>
      <c r="AC1622" s="45"/>
      <c r="AD1622" s="45"/>
      <c r="AE1622" s="45"/>
      <c r="AF1622" s="45"/>
      <c r="AG1622" s="45"/>
      <c r="AH1622" s="45"/>
      <c r="AI1622" s="45"/>
      <c r="AJ1622" s="45"/>
      <c r="AK1622" s="45"/>
      <c r="AL1622" s="45"/>
      <c r="AM1622" s="45"/>
    </row>
    <row r="1623" spans="11:39" x14ac:dyDescent="0.2">
      <c r="K1623" s="26"/>
      <c r="L1623" s="48">
        <v>1622</v>
      </c>
      <c r="M1623" s="49">
        <f t="shared" si="244"/>
        <v>1.307106227106227</v>
      </c>
      <c r="N1623" s="33">
        <f t="shared" si="245"/>
        <v>2286.9913686806412</v>
      </c>
      <c r="O1623" s="33">
        <f t="shared" si="246"/>
        <v>143.93763163140909</v>
      </c>
      <c r="P1623" s="34">
        <f>IF(INDEX($O$2:$O$4095,MATCH($B$8,$O$2:$O$4095,1)+ROWS(P$2:$P1623))&lt;=$B$9,INDEX($O$2:$O$4095,MATCH($B$8,$O$2:$O$4095,1)+ROWS(P$2:$P1623)),"")</f>
        <v>144.74697835887974</v>
      </c>
      <c r="Q1623" s="50">
        <f t="shared" si="243"/>
        <v>1640</v>
      </c>
      <c r="R1623" s="51">
        <f t="shared" ca="1" si="250"/>
        <v>240.83132884642055</v>
      </c>
      <c r="S1623" s="52">
        <f t="shared" ca="1" si="251"/>
        <v>3261</v>
      </c>
      <c r="T1623" s="39" t="str">
        <f t="shared" ca="1" si="247"/>
        <v>241,</v>
      </c>
      <c r="U1623" s="39" t="str">
        <f t="shared" ca="1" si="248"/>
        <v>240.8313,</v>
      </c>
      <c r="V1623" s="53" t="str">
        <f t="shared" ca="1" si="249"/>
        <v>24083,</v>
      </c>
      <c r="W1623" s="41"/>
      <c r="X1623" s="42"/>
      <c r="Y1623" s="42"/>
      <c r="Z1623" s="72"/>
      <c r="AA1623" s="42"/>
      <c r="AB1623" s="44"/>
      <c r="AC1623" s="45"/>
      <c r="AD1623" s="45"/>
      <c r="AE1623" s="45"/>
      <c r="AF1623" s="45"/>
      <c r="AG1623" s="45"/>
      <c r="AH1623" s="45"/>
      <c r="AI1623" s="45"/>
      <c r="AJ1623" s="45"/>
      <c r="AK1623" s="45"/>
      <c r="AL1623" s="45"/>
      <c r="AM1623" s="45"/>
    </row>
    <row r="1624" spans="11:39" x14ac:dyDescent="0.2">
      <c r="K1624" s="26"/>
      <c r="L1624" s="48">
        <v>1623</v>
      </c>
      <c r="M1624" s="49">
        <f t="shared" si="244"/>
        <v>1.3079120879120878</v>
      </c>
      <c r="N1624" s="33">
        <f t="shared" si="245"/>
        <v>2284.6580406654348</v>
      </c>
      <c r="O1624" s="33">
        <f t="shared" si="246"/>
        <v>143.98259276492183</v>
      </c>
      <c r="P1624" s="34">
        <f>IF(INDEX($O$2:$O$4095,MATCH($B$8,$O$2:$O$4095,1)+ROWS(P$2:$P1624))&lt;=$B$9,INDEX($O$2:$O$4095,MATCH($B$8,$O$2:$O$4095,1)+ROWS(P$2:$P1624)),"")</f>
        <v>144.79194627286205</v>
      </c>
      <c r="Q1624" s="50">
        <f t="shared" si="243"/>
        <v>1641</v>
      </c>
      <c r="R1624" s="51">
        <f t="shared" ca="1" si="250"/>
        <v>241.03299038000296</v>
      </c>
      <c r="S1624" s="52">
        <f t="shared" ca="1" si="251"/>
        <v>3263</v>
      </c>
      <c r="T1624" s="39" t="str">
        <f t="shared" ca="1" si="247"/>
        <v>241,</v>
      </c>
      <c r="U1624" s="39" t="str">
        <f t="shared" ca="1" si="248"/>
        <v>241.033,</v>
      </c>
      <c r="V1624" s="53" t="str">
        <f t="shared" ca="1" si="249"/>
        <v>24103,</v>
      </c>
      <c r="W1624" s="41"/>
      <c r="X1624" s="42"/>
      <c r="Y1624" s="42"/>
      <c r="Z1624" s="72"/>
      <c r="AA1624" s="42"/>
      <c r="AB1624" s="44"/>
      <c r="AC1624" s="45"/>
      <c r="AD1624" s="45"/>
      <c r="AE1624" s="45"/>
      <c r="AF1624" s="45"/>
      <c r="AG1624" s="45"/>
      <c r="AH1624" s="45"/>
      <c r="AI1624" s="45"/>
      <c r="AJ1624" s="45"/>
      <c r="AK1624" s="45"/>
      <c r="AL1624" s="45"/>
      <c r="AM1624" s="45"/>
    </row>
    <row r="1625" spans="11:39" x14ac:dyDescent="0.2">
      <c r="K1625" s="26"/>
      <c r="L1625" s="48">
        <v>1624</v>
      </c>
      <c r="M1625" s="49">
        <f t="shared" si="244"/>
        <v>1.3087179487179488</v>
      </c>
      <c r="N1625" s="33">
        <f t="shared" si="245"/>
        <v>2282.3275862068958</v>
      </c>
      <c r="O1625" s="33">
        <f t="shared" si="246"/>
        <v>144.02755407650676</v>
      </c>
      <c r="P1625" s="34">
        <f>IF(INDEX($O$2:$O$4095,MATCH($B$8,$O$2:$O$4095,1)+ROWS(P$2:$P1625))&lt;=$B$9,INDEX($O$2:$O$4095,MATCH($B$8,$O$2:$O$4095,1)+ROWS(P$2:$P1625)),"")</f>
        <v>144.83691478502072</v>
      </c>
      <c r="Q1625" s="50">
        <f t="shared" si="243"/>
        <v>1642</v>
      </c>
      <c r="R1625" s="51">
        <f t="shared" ca="1" si="250"/>
        <v>241.23517212883019</v>
      </c>
      <c r="S1625" s="52">
        <f t="shared" ca="1" si="251"/>
        <v>3265</v>
      </c>
      <c r="T1625" s="39" t="str">
        <f t="shared" ca="1" si="247"/>
        <v>241,</v>
      </c>
      <c r="U1625" s="39" t="str">
        <f t="shared" ca="1" si="248"/>
        <v>241.2352,</v>
      </c>
      <c r="V1625" s="53" t="str">
        <f t="shared" ca="1" si="249"/>
        <v>24124,</v>
      </c>
      <c r="W1625" s="41"/>
      <c r="X1625" s="42"/>
      <c r="Y1625" s="42"/>
      <c r="Z1625" s="72"/>
      <c r="AA1625" s="42"/>
      <c r="AB1625" s="44"/>
      <c r="AC1625" s="45"/>
      <c r="AD1625" s="45"/>
      <c r="AE1625" s="45"/>
      <c r="AF1625" s="45"/>
      <c r="AG1625" s="45"/>
      <c r="AH1625" s="45"/>
      <c r="AI1625" s="45"/>
      <c r="AJ1625" s="45"/>
      <c r="AK1625" s="45"/>
      <c r="AL1625" s="45"/>
      <c r="AM1625" s="45"/>
    </row>
    <row r="1626" spans="11:39" x14ac:dyDescent="0.2">
      <c r="K1626" s="26"/>
      <c r="L1626" s="48">
        <v>1625</v>
      </c>
      <c r="M1626" s="49">
        <f t="shared" si="244"/>
        <v>1.3095238095238095</v>
      </c>
      <c r="N1626" s="33">
        <f t="shared" si="245"/>
        <v>2280</v>
      </c>
      <c r="O1626" s="33">
        <f t="shared" si="246"/>
        <v>144.07251558957984</v>
      </c>
      <c r="P1626" s="34">
        <f>IF(INDEX($O$2:$O$4095,MATCH($B$8,$O$2:$O$4095,1)+ROWS(P$2:$P1626))&lt;=$B$9,INDEX($O$2:$O$4095,MATCH($B$8,$O$2:$O$4095,1)+ROWS(P$2:$P1626)),"")</f>
        <v>144.88188391861348</v>
      </c>
      <c r="Q1626" s="50">
        <f t="shared" si="243"/>
        <v>1643</v>
      </c>
      <c r="R1626" s="51">
        <f t="shared" ca="1" si="250"/>
        <v>241.43787703371299</v>
      </c>
      <c r="S1626" s="52">
        <f t="shared" ca="1" si="251"/>
        <v>3267</v>
      </c>
      <c r="T1626" s="39" t="str">
        <f t="shared" ca="1" si="247"/>
        <v>241,</v>
      </c>
      <c r="U1626" s="39" t="str">
        <f t="shared" ca="1" si="248"/>
        <v>241.4379,</v>
      </c>
      <c r="V1626" s="53" t="str">
        <f t="shared" ca="1" si="249"/>
        <v>24144,</v>
      </c>
      <c r="W1626" s="41"/>
      <c r="X1626" s="42"/>
      <c r="Y1626" s="42"/>
      <c r="Z1626" s="72"/>
      <c r="AA1626" s="42"/>
      <c r="AB1626" s="44"/>
      <c r="AC1626" s="45"/>
      <c r="AD1626" s="45"/>
      <c r="AE1626" s="45"/>
      <c r="AF1626" s="45"/>
      <c r="AG1626" s="45"/>
      <c r="AH1626" s="45"/>
      <c r="AI1626" s="45"/>
      <c r="AJ1626" s="45"/>
      <c r="AK1626" s="45"/>
      <c r="AL1626" s="45"/>
      <c r="AM1626" s="45"/>
    </row>
    <row r="1627" spans="11:39" x14ac:dyDescent="0.2">
      <c r="K1627" s="26"/>
      <c r="L1627" s="48">
        <v>1626</v>
      </c>
      <c r="M1627" s="49">
        <f t="shared" si="244"/>
        <v>1.3103296703296701</v>
      </c>
      <c r="N1627" s="33">
        <f t="shared" si="245"/>
        <v>2277.6752767527682</v>
      </c>
      <c r="O1627" s="33">
        <f t="shared" si="246"/>
        <v>144.11747732754776</v>
      </c>
      <c r="P1627" s="34">
        <f>IF(INDEX($O$2:$O$4095,MATCH($B$8,$O$2:$O$4095,1)+ROWS(P$2:$P1627))&lt;=$B$9,INDEX($O$2:$O$4095,MATCH($B$8,$O$2:$O$4095,1)+ROWS(P$2:$P1627)),"")</f>
        <v>144.92685369688974</v>
      </c>
      <c r="Q1627" s="50">
        <f t="shared" si="243"/>
        <v>1644</v>
      </c>
      <c r="R1627" s="51">
        <f t="shared" ca="1" si="250"/>
        <v>241.64110805882308</v>
      </c>
      <c r="S1627" s="52">
        <f t="shared" ca="1" si="251"/>
        <v>3269</v>
      </c>
      <c r="T1627" s="39" t="str">
        <f t="shared" ca="1" si="247"/>
        <v>242,</v>
      </c>
      <c r="U1627" s="39" t="str">
        <f t="shared" ca="1" si="248"/>
        <v>241.6411,</v>
      </c>
      <c r="V1627" s="53" t="str">
        <f t="shared" ca="1" si="249"/>
        <v>24164,</v>
      </c>
      <c r="W1627" s="41"/>
      <c r="X1627" s="42"/>
      <c r="Y1627" s="42"/>
      <c r="Z1627" s="72"/>
      <c r="AA1627" s="42"/>
      <c r="AB1627" s="44"/>
      <c r="AC1627" s="45"/>
      <c r="AD1627" s="45"/>
      <c r="AE1627" s="45"/>
      <c r="AF1627" s="45"/>
      <c r="AG1627" s="45"/>
      <c r="AH1627" s="45"/>
      <c r="AI1627" s="45"/>
      <c r="AJ1627" s="45"/>
      <c r="AK1627" s="45"/>
      <c r="AL1627" s="45"/>
      <c r="AM1627" s="45"/>
    </row>
    <row r="1628" spans="11:39" x14ac:dyDescent="0.2">
      <c r="K1628" s="26"/>
      <c r="L1628" s="48">
        <v>1627</v>
      </c>
      <c r="M1628" s="49">
        <f t="shared" si="244"/>
        <v>1.3111355311355311</v>
      </c>
      <c r="N1628" s="33">
        <f t="shared" si="245"/>
        <v>2275.3534111862323</v>
      </c>
      <c r="O1628" s="33">
        <f t="shared" si="246"/>
        <v>144.16243931380768</v>
      </c>
      <c r="P1628" s="34">
        <f>IF(INDEX($O$2:$O$4095,MATCH($B$8,$O$2:$O$4095,1)+ROWS(P$2:$P1628))&lt;=$B$9,INDEX($O$2:$O$4095,MATCH($B$8,$O$2:$O$4095,1)+ROWS(P$2:$P1628)),"")</f>
        <v>144.97182414309106</v>
      </c>
      <c r="Q1628" s="50">
        <f t="shared" si="243"/>
        <v>1645</v>
      </c>
      <c r="R1628" s="51">
        <f t="shared" ca="1" si="250"/>
        <v>241.84486819193842</v>
      </c>
      <c r="S1628" s="52">
        <f t="shared" ca="1" si="251"/>
        <v>3271</v>
      </c>
      <c r="T1628" s="39" t="str">
        <f t="shared" ca="1" si="247"/>
        <v>242,</v>
      </c>
      <c r="U1628" s="39" t="str">
        <f t="shared" ca="1" si="248"/>
        <v>241.8449,</v>
      </c>
      <c r="V1628" s="53" t="str">
        <f t="shared" ca="1" si="249"/>
        <v>24184,</v>
      </c>
      <c r="W1628" s="41"/>
      <c r="X1628" s="42"/>
      <c r="Y1628" s="42"/>
      <c r="Z1628" s="72"/>
      <c r="AA1628" s="42"/>
      <c r="AB1628" s="44"/>
      <c r="AC1628" s="45"/>
      <c r="AD1628" s="45"/>
      <c r="AE1628" s="45"/>
      <c r="AF1628" s="45"/>
      <c r="AG1628" s="45"/>
      <c r="AH1628" s="45"/>
      <c r="AI1628" s="45"/>
      <c r="AJ1628" s="45"/>
      <c r="AK1628" s="45"/>
      <c r="AL1628" s="45"/>
      <c r="AM1628" s="45"/>
    </row>
    <row r="1629" spans="11:39" x14ac:dyDescent="0.2">
      <c r="K1629" s="26"/>
      <c r="L1629" s="48">
        <v>1628</v>
      </c>
      <c r="M1629" s="49">
        <f t="shared" si="244"/>
        <v>1.3119413919413918</v>
      </c>
      <c r="N1629" s="33">
        <f t="shared" si="245"/>
        <v>2273.0343980343982</v>
      </c>
      <c r="O1629" s="33">
        <f t="shared" si="246"/>
        <v>144.20740157174737</v>
      </c>
      <c r="P1629" s="34">
        <f>IF(INDEX($O$2:$O$4095,MATCH($B$8,$O$2:$O$4095,1)+ROWS(P$2:$P1629))&lt;=$B$9,INDEX($O$2:$O$4095,MATCH($B$8,$O$2:$O$4095,1)+ROWS(P$2:$P1629)),"")</f>
        <v>145.01679528045094</v>
      </c>
      <c r="Q1629" s="50">
        <f t="shared" si="243"/>
        <v>1646</v>
      </c>
      <c r="R1629" s="51">
        <f t="shared" ca="1" si="250"/>
        <v>242.04916044469155</v>
      </c>
      <c r="S1629" s="52">
        <f t="shared" ca="1" si="251"/>
        <v>3273</v>
      </c>
      <c r="T1629" s="39" t="str">
        <f t="shared" ca="1" si="247"/>
        <v>242,</v>
      </c>
      <c r="U1629" s="39" t="str">
        <f t="shared" ca="1" si="248"/>
        <v>242.0492,</v>
      </c>
      <c r="V1629" s="53" t="str">
        <f t="shared" ca="1" si="249"/>
        <v>24205,</v>
      </c>
      <c r="W1629" s="41"/>
      <c r="X1629" s="42"/>
      <c r="Y1629" s="42"/>
      <c r="Z1629" s="72"/>
      <c r="AA1629" s="42"/>
      <c r="AB1629" s="44"/>
      <c r="AC1629" s="45"/>
      <c r="AD1629" s="45"/>
      <c r="AE1629" s="45"/>
      <c r="AF1629" s="45"/>
      <c r="AG1629" s="45"/>
      <c r="AH1629" s="45"/>
      <c r="AI1629" s="45"/>
      <c r="AJ1629" s="45"/>
      <c r="AK1629" s="45"/>
      <c r="AL1629" s="45"/>
      <c r="AM1629" s="45"/>
    </row>
    <row r="1630" spans="11:39" x14ac:dyDescent="0.2">
      <c r="K1630" s="26"/>
      <c r="L1630" s="48">
        <v>1629</v>
      </c>
      <c r="M1630" s="49">
        <f t="shared" si="244"/>
        <v>1.3127472527472528</v>
      </c>
      <c r="N1630" s="33">
        <f t="shared" si="245"/>
        <v>2270.7182320441989</v>
      </c>
      <c r="O1630" s="33">
        <f t="shared" si="246"/>
        <v>144.25236412474567</v>
      </c>
      <c r="P1630" s="34">
        <f>IF(INDEX($O$2:$O$4095,MATCH($B$8,$O$2:$O$4095,1)+ROWS(P$2:$P1630))&lt;=$B$9,INDEX($O$2:$O$4095,MATCH($B$8,$O$2:$O$4095,1)+ROWS(P$2:$P1630)),"")</f>
        <v>145.0617671321952</v>
      </c>
      <c r="Q1630" s="50">
        <f t="shared" si="243"/>
        <v>1647</v>
      </c>
      <c r="R1630" s="51">
        <f t="shared" ca="1" si="250"/>
        <v>242.25398785282073</v>
      </c>
      <c r="S1630" s="52">
        <f t="shared" ca="1" si="251"/>
        <v>3275</v>
      </c>
      <c r="T1630" s="39" t="str">
        <f t="shared" ca="1" si="247"/>
        <v>242,</v>
      </c>
      <c r="U1630" s="39" t="str">
        <f t="shared" ca="1" si="248"/>
        <v>242.254,</v>
      </c>
      <c r="V1630" s="53" t="str">
        <f t="shared" ca="1" si="249"/>
        <v>24225,</v>
      </c>
      <c r="W1630" s="41"/>
      <c r="X1630" s="42"/>
      <c r="Y1630" s="42"/>
      <c r="Z1630" s="72"/>
      <c r="AA1630" s="42"/>
      <c r="AB1630" s="44"/>
      <c r="AC1630" s="45"/>
      <c r="AD1630" s="45"/>
      <c r="AE1630" s="45"/>
      <c r="AF1630" s="45"/>
      <c r="AG1630" s="45"/>
      <c r="AH1630" s="45"/>
      <c r="AI1630" s="45"/>
      <c r="AJ1630" s="45"/>
      <c r="AK1630" s="45"/>
      <c r="AL1630" s="45"/>
      <c r="AM1630" s="45"/>
    </row>
    <row r="1631" spans="11:39" x14ac:dyDescent="0.2">
      <c r="K1631" s="26"/>
      <c r="L1631" s="48">
        <v>1630</v>
      </c>
      <c r="M1631" s="49">
        <f t="shared" si="244"/>
        <v>1.3135531135531135</v>
      </c>
      <c r="N1631" s="33">
        <f t="shared" si="245"/>
        <v>2268.40490797546</v>
      </c>
      <c r="O1631" s="33">
        <f t="shared" si="246"/>
        <v>144.29732699617205</v>
      </c>
      <c r="P1631" s="34">
        <f>IF(INDEX($O$2:$O$4095,MATCH($B$8,$O$2:$O$4095,1)+ROWS(P$2:$P1631))&lt;=$B$9,INDEX($O$2:$O$4095,MATCH($B$8,$O$2:$O$4095,1)+ROWS(P$2:$P1631)),"")</f>
        <v>145.10673972154166</v>
      </c>
      <c r="Q1631" s="50">
        <f t="shared" si="243"/>
        <v>1648</v>
      </c>
      <c r="R1631" s="51">
        <f t="shared" ca="1" si="250"/>
        <v>242.45935347642546</v>
      </c>
      <c r="S1631" s="52">
        <f t="shared" ca="1" si="251"/>
        <v>3277</v>
      </c>
      <c r="T1631" s="39" t="str">
        <f t="shared" ca="1" si="247"/>
        <v>242,</v>
      </c>
      <c r="U1631" s="39" t="str">
        <f t="shared" ca="1" si="248"/>
        <v>242.4594,</v>
      </c>
      <c r="V1631" s="53" t="str">
        <f t="shared" ca="1" si="249"/>
        <v>24246,</v>
      </c>
      <c r="W1631" s="41"/>
      <c r="X1631" s="42"/>
      <c r="Y1631" s="42"/>
      <c r="Z1631" s="72"/>
      <c r="AA1631" s="42"/>
      <c r="AB1631" s="44"/>
      <c r="AC1631" s="45"/>
      <c r="AD1631" s="45"/>
      <c r="AE1631" s="45"/>
      <c r="AF1631" s="45"/>
      <c r="AG1631" s="45"/>
      <c r="AH1631" s="45"/>
      <c r="AI1631" s="45"/>
      <c r="AJ1631" s="45"/>
      <c r="AK1631" s="45"/>
      <c r="AL1631" s="45"/>
      <c r="AM1631" s="45"/>
    </row>
    <row r="1632" spans="11:39" x14ac:dyDescent="0.2">
      <c r="K1632" s="26"/>
      <c r="L1632" s="48">
        <v>1631</v>
      </c>
      <c r="M1632" s="49">
        <f t="shared" si="244"/>
        <v>1.3143589743589741</v>
      </c>
      <c r="N1632" s="33">
        <f t="shared" si="245"/>
        <v>2266.0944206008589</v>
      </c>
      <c r="O1632" s="33">
        <f t="shared" si="246"/>
        <v>144.3422902093867</v>
      </c>
      <c r="P1632" s="34">
        <f>IF(INDEX($O$2:$O$4095,MATCH($B$8,$O$2:$O$4095,1)+ROWS(P$2:$P1632))&lt;=$B$9,INDEX($O$2:$O$4095,MATCH($B$8,$O$2:$O$4095,1)+ROWS(P$2:$P1632)),"")</f>
        <v>145.15171307170067</v>
      </c>
      <c r="Q1632" s="50">
        <f t="shared" si="243"/>
        <v>1649</v>
      </c>
      <c r="R1632" s="51">
        <f t="shared" ca="1" si="250"/>
        <v>242.66526040022347</v>
      </c>
      <c r="S1632" s="52">
        <f t="shared" ca="1" si="251"/>
        <v>3279</v>
      </c>
      <c r="T1632" s="39" t="str">
        <f t="shared" ca="1" si="247"/>
        <v>243,</v>
      </c>
      <c r="U1632" s="39" t="str">
        <f t="shared" ca="1" si="248"/>
        <v>242.6653,</v>
      </c>
      <c r="V1632" s="53" t="str">
        <f t="shared" ca="1" si="249"/>
        <v>24267,</v>
      </c>
      <c r="W1632" s="41"/>
      <c r="X1632" s="42"/>
      <c r="Y1632" s="42"/>
      <c r="Z1632" s="72"/>
      <c r="AA1632" s="42"/>
      <c r="AB1632" s="44"/>
      <c r="AC1632" s="45"/>
      <c r="AD1632" s="45"/>
      <c r="AE1632" s="45"/>
      <c r="AF1632" s="45"/>
      <c r="AG1632" s="45"/>
      <c r="AH1632" s="45"/>
      <c r="AI1632" s="45"/>
      <c r="AJ1632" s="45"/>
      <c r="AK1632" s="45"/>
      <c r="AL1632" s="45"/>
      <c r="AM1632" s="45"/>
    </row>
    <row r="1633" spans="11:39" x14ac:dyDescent="0.2">
      <c r="K1633" s="26"/>
      <c r="L1633" s="48">
        <v>1632</v>
      </c>
      <c r="M1633" s="49">
        <f t="shared" si="244"/>
        <v>1.3151648351648351</v>
      </c>
      <c r="N1633" s="33">
        <f t="shared" si="245"/>
        <v>2263.7867647058824</v>
      </c>
      <c r="O1633" s="33">
        <f t="shared" si="246"/>
        <v>144.38725378774137</v>
      </c>
      <c r="P1633" s="34">
        <f>IF(INDEX($O$2:$O$4095,MATCH($B$8,$O$2:$O$4095,1)+ROWS(P$2:$P1633))&lt;=$B$9,INDEX($O$2:$O$4095,MATCH($B$8,$O$2:$O$4095,1)+ROWS(P$2:$P1633)),"")</f>
        <v>145.19668720587492</v>
      </c>
      <c r="Q1633" s="50">
        <f t="shared" si="243"/>
        <v>1650</v>
      </c>
      <c r="R1633" s="51">
        <f t="shared" ca="1" si="250"/>
        <v>242.87171173381341</v>
      </c>
      <c r="S1633" s="52">
        <f t="shared" ca="1" si="251"/>
        <v>3281</v>
      </c>
      <c r="T1633" s="39" t="str">
        <f t="shared" ca="1" si="247"/>
        <v>243,</v>
      </c>
      <c r="U1633" s="39" t="str">
        <f t="shared" ca="1" si="248"/>
        <v>242.8717,</v>
      </c>
      <c r="V1633" s="53" t="str">
        <f t="shared" ca="1" si="249"/>
        <v>24287,</v>
      </c>
      <c r="W1633" s="41"/>
      <c r="X1633" s="42"/>
      <c r="Y1633" s="42"/>
      <c r="Z1633" s="72"/>
      <c r="AA1633" s="42"/>
      <c r="AB1633" s="44"/>
      <c r="AC1633" s="45"/>
      <c r="AD1633" s="45"/>
      <c r="AE1633" s="45"/>
      <c r="AF1633" s="45"/>
      <c r="AG1633" s="45"/>
      <c r="AH1633" s="45"/>
      <c r="AI1633" s="45"/>
      <c r="AJ1633" s="45"/>
      <c r="AK1633" s="45"/>
      <c r="AL1633" s="45"/>
      <c r="AM1633" s="45"/>
    </row>
    <row r="1634" spans="11:39" x14ac:dyDescent="0.2">
      <c r="K1634" s="26"/>
      <c r="L1634" s="48">
        <v>1633</v>
      </c>
      <c r="M1634" s="49">
        <f t="shared" si="244"/>
        <v>1.3159706959706958</v>
      </c>
      <c r="N1634" s="33">
        <f t="shared" si="245"/>
        <v>2261.4819350887938</v>
      </c>
      <c r="O1634" s="33">
        <f t="shared" si="246"/>
        <v>144.43221775457852</v>
      </c>
      <c r="P1634" s="34">
        <f>IF(INDEX($O$2:$O$4095,MATCH($B$8,$O$2:$O$4095,1)+ROWS(P$2:$P1634))&lt;=$B$9,INDEX($O$2:$O$4095,MATCH($B$8,$O$2:$O$4095,1)+ROWS(P$2:$P1634)),"")</f>
        <v>145.24166214725949</v>
      </c>
      <c r="Q1634" s="50">
        <f t="shared" si="243"/>
        <v>1651</v>
      </c>
      <c r="R1634" s="51">
        <f t="shared" ca="1" si="250"/>
        <v>243.07871061193919</v>
      </c>
      <c r="S1634" s="52">
        <f t="shared" ca="1" si="251"/>
        <v>3283</v>
      </c>
      <c r="T1634" s="39" t="str">
        <f t="shared" ca="1" si="247"/>
        <v>243,</v>
      </c>
      <c r="U1634" s="39" t="str">
        <f t="shared" ca="1" si="248"/>
        <v>243.0787,</v>
      </c>
      <c r="V1634" s="53" t="str">
        <f t="shared" ca="1" si="249"/>
        <v>24308,</v>
      </c>
      <c r="W1634" s="41"/>
      <c r="X1634" s="42"/>
      <c r="Y1634" s="42"/>
      <c r="Z1634" s="72"/>
      <c r="AA1634" s="42"/>
      <c r="AB1634" s="44"/>
      <c r="AC1634" s="45"/>
      <c r="AD1634" s="45"/>
      <c r="AE1634" s="45"/>
      <c r="AF1634" s="45"/>
      <c r="AG1634" s="45"/>
      <c r="AH1634" s="45"/>
      <c r="AI1634" s="45"/>
      <c r="AJ1634" s="45"/>
      <c r="AK1634" s="45"/>
      <c r="AL1634" s="45"/>
      <c r="AM1634" s="45"/>
    </row>
    <row r="1635" spans="11:39" x14ac:dyDescent="0.2">
      <c r="K1635" s="26"/>
      <c r="L1635" s="48">
        <v>1634</v>
      </c>
      <c r="M1635" s="49">
        <f t="shared" si="244"/>
        <v>1.3167765567765568</v>
      </c>
      <c r="N1635" s="33">
        <f t="shared" si="245"/>
        <v>2259.1799265605869</v>
      </c>
      <c r="O1635" s="33">
        <f t="shared" si="246"/>
        <v>144.47718213323162</v>
      </c>
      <c r="P1635" s="34">
        <f>IF(INDEX($O$2:$O$4095,MATCH($B$8,$O$2:$O$4095,1)+ROWS(P$2:$P1635))&lt;=$B$9,INDEX($O$2:$O$4095,MATCH($B$8,$O$2:$O$4095,1)+ROWS(P$2:$P1635)),"")</f>
        <v>145.28663791904194</v>
      </c>
      <c r="Q1635" s="50">
        <f t="shared" si="243"/>
        <v>1652</v>
      </c>
      <c r="R1635" s="51">
        <f t="shared" ca="1" si="250"/>
        <v>243.28626019475803</v>
      </c>
      <c r="S1635" s="52">
        <f t="shared" ca="1" si="251"/>
        <v>3285</v>
      </c>
      <c r="T1635" s="39" t="str">
        <f t="shared" ca="1" si="247"/>
        <v>243,</v>
      </c>
      <c r="U1635" s="39" t="str">
        <f t="shared" ca="1" si="248"/>
        <v>243.2863,</v>
      </c>
      <c r="V1635" s="53" t="str">
        <f t="shared" ca="1" si="249"/>
        <v>24329,</v>
      </c>
      <c r="W1635" s="41"/>
      <c r="X1635" s="42"/>
      <c r="Y1635" s="42"/>
      <c r="Z1635" s="72"/>
      <c r="AA1635" s="42"/>
      <c r="AB1635" s="44"/>
      <c r="AC1635" s="45"/>
      <c r="AD1635" s="45"/>
      <c r="AE1635" s="45"/>
      <c r="AF1635" s="45"/>
      <c r="AG1635" s="45"/>
      <c r="AH1635" s="45"/>
      <c r="AI1635" s="45"/>
      <c r="AJ1635" s="45"/>
      <c r="AK1635" s="45"/>
      <c r="AL1635" s="45"/>
      <c r="AM1635" s="45"/>
    </row>
    <row r="1636" spans="11:39" x14ac:dyDescent="0.2">
      <c r="K1636" s="26"/>
      <c r="L1636" s="48">
        <v>1635</v>
      </c>
      <c r="M1636" s="49">
        <f t="shared" si="244"/>
        <v>1.3175824175824176</v>
      </c>
      <c r="N1636" s="33">
        <f t="shared" si="245"/>
        <v>2256.880733944954</v>
      </c>
      <c r="O1636" s="33">
        <f t="shared" si="246"/>
        <v>144.52214694702576</v>
      </c>
      <c r="P1636" s="34">
        <f>IF(INDEX($O$2:$O$4095,MATCH($B$8,$O$2:$O$4095,1)+ROWS(P$2:$P1636))&lt;=$B$9,INDEX($O$2:$O$4095,MATCH($B$8,$O$2:$O$4095,1)+ROWS(P$2:$P1636)),"")</f>
        <v>145.33161454440261</v>
      </c>
      <c r="Q1636" s="50">
        <f t="shared" si="243"/>
        <v>1653</v>
      </c>
      <c r="R1636" s="51">
        <f t="shared" ca="1" si="250"/>
        <v>243.49436366811312</v>
      </c>
      <c r="S1636" s="52">
        <f t="shared" ca="1" si="251"/>
        <v>3287</v>
      </c>
      <c r="T1636" s="39" t="str">
        <f t="shared" ca="1" si="247"/>
        <v>243,</v>
      </c>
      <c r="U1636" s="39" t="str">
        <f t="shared" ca="1" si="248"/>
        <v>243.4944,</v>
      </c>
      <c r="V1636" s="53" t="str">
        <f t="shared" ca="1" si="249"/>
        <v>24349,</v>
      </c>
      <c r="W1636" s="41"/>
      <c r="X1636" s="42"/>
      <c r="Y1636" s="42"/>
      <c r="Z1636" s="72"/>
      <c r="AA1636" s="42"/>
      <c r="AB1636" s="44"/>
      <c r="AC1636" s="45"/>
      <c r="AD1636" s="45"/>
      <c r="AE1636" s="45"/>
      <c r="AF1636" s="45"/>
      <c r="AG1636" s="45"/>
      <c r="AH1636" s="45"/>
      <c r="AI1636" s="45"/>
      <c r="AJ1636" s="45"/>
      <c r="AK1636" s="45"/>
      <c r="AL1636" s="45"/>
      <c r="AM1636" s="45"/>
    </row>
    <row r="1637" spans="11:39" x14ac:dyDescent="0.2">
      <c r="K1637" s="26"/>
      <c r="L1637" s="48">
        <v>1636</v>
      </c>
      <c r="M1637" s="49">
        <f t="shared" si="244"/>
        <v>1.3183882783882781</v>
      </c>
      <c r="N1637" s="33">
        <f t="shared" si="245"/>
        <v>2254.5843520782405</v>
      </c>
      <c r="O1637" s="33">
        <f t="shared" si="246"/>
        <v>144.56711221927713</v>
      </c>
      <c r="P1637" s="34">
        <f>IF(INDEX($O$2:$O$4095,MATCH($B$8,$O$2:$O$4095,1)+ROWS(P$2:$P1637))&lt;=$B$9,INDEX($O$2:$O$4095,MATCH($B$8,$O$2:$O$4095,1)+ROWS(P$2:$P1637)),"")</f>
        <v>145.37659204651436</v>
      </c>
      <c r="Q1637" s="50">
        <f t="shared" si="243"/>
        <v>1654</v>
      </c>
      <c r="R1637" s="51">
        <f t="shared" ca="1" si="250"/>
        <v>243.70302424380895</v>
      </c>
      <c r="S1637" s="52">
        <f t="shared" ca="1" si="251"/>
        <v>3289</v>
      </c>
      <c r="T1637" s="39" t="str">
        <f t="shared" ca="1" si="247"/>
        <v>244,</v>
      </c>
      <c r="U1637" s="39" t="str">
        <f t="shared" ca="1" si="248"/>
        <v>243.703,</v>
      </c>
      <c r="V1637" s="53" t="str">
        <f t="shared" ca="1" si="249"/>
        <v>24370,</v>
      </c>
      <c r="W1637" s="41"/>
      <c r="X1637" s="42"/>
      <c r="Y1637" s="42"/>
      <c r="Z1637" s="72"/>
      <c r="AA1637" s="42"/>
      <c r="AB1637" s="44"/>
      <c r="AC1637" s="45"/>
      <c r="AD1637" s="45"/>
      <c r="AE1637" s="45"/>
      <c r="AF1637" s="45"/>
      <c r="AG1637" s="45"/>
      <c r="AH1637" s="45"/>
      <c r="AI1637" s="45"/>
      <c r="AJ1637" s="45"/>
      <c r="AK1637" s="45"/>
      <c r="AL1637" s="45"/>
      <c r="AM1637" s="45"/>
    </row>
    <row r="1638" spans="11:39" x14ac:dyDescent="0.2">
      <c r="K1638" s="26"/>
      <c r="L1638" s="48">
        <v>1637</v>
      </c>
      <c r="M1638" s="49">
        <f t="shared" si="244"/>
        <v>1.3191941391941391</v>
      </c>
      <c r="N1638" s="33">
        <f t="shared" si="245"/>
        <v>2252.2907758094079</v>
      </c>
      <c r="O1638" s="33">
        <f t="shared" si="246"/>
        <v>144.61207797329342</v>
      </c>
      <c r="P1638" s="34">
        <f>IF(INDEX($O$2:$O$4095,MATCH($B$8,$O$2:$O$4095,1)+ROWS(P$2:$P1638))&lt;=$B$9,INDEX($O$2:$O$4095,MATCH($B$8,$O$2:$O$4095,1)+ROWS(P$2:$P1638)),"")</f>
        <v>145.42157044854281</v>
      </c>
      <c r="Q1638" s="50">
        <f t="shared" si="243"/>
        <v>1655</v>
      </c>
      <c r="R1638" s="51">
        <f t="shared" ca="1" si="250"/>
        <v>243.91224515989018</v>
      </c>
      <c r="S1638" s="52">
        <f t="shared" ca="1" si="251"/>
        <v>3291</v>
      </c>
      <c r="T1638" s="39" t="str">
        <f t="shared" ca="1" si="247"/>
        <v>244,</v>
      </c>
      <c r="U1638" s="39" t="str">
        <f t="shared" ca="1" si="248"/>
        <v>243.9122,</v>
      </c>
      <c r="V1638" s="53" t="str">
        <f t="shared" ca="1" si="249"/>
        <v>24391,</v>
      </c>
      <c r="W1638" s="41"/>
      <c r="X1638" s="42"/>
      <c r="Y1638" s="42"/>
      <c r="Z1638" s="72"/>
      <c r="AA1638" s="42"/>
      <c r="AB1638" s="44"/>
      <c r="AC1638" s="45"/>
      <c r="AD1638" s="45"/>
      <c r="AE1638" s="45"/>
      <c r="AF1638" s="45"/>
      <c r="AG1638" s="45"/>
      <c r="AH1638" s="45"/>
      <c r="AI1638" s="45"/>
      <c r="AJ1638" s="45"/>
      <c r="AK1638" s="45"/>
      <c r="AL1638" s="45"/>
      <c r="AM1638" s="45"/>
    </row>
    <row r="1639" spans="11:39" x14ac:dyDescent="0.2">
      <c r="K1639" s="26"/>
      <c r="L1639" s="48">
        <v>1638</v>
      </c>
      <c r="M1639" s="49">
        <f t="shared" si="244"/>
        <v>1.3199999999999998</v>
      </c>
      <c r="N1639" s="33">
        <f t="shared" si="245"/>
        <v>2250</v>
      </c>
      <c r="O1639" s="33">
        <f t="shared" si="246"/>
        <v>144.65704423237355</v>
      </c>
      <c r="P1639" s="34">
        <f>IF(INDEX($O$2:$O$4095,MATCH($B$8,$O$2:$O$4095,1)+ROWS(P$2:$P1639))&lt;=$B$9,INDEX($O$2:$O$4095,MATCH($B$8,$O$2:$O$4095,1)+ROWS(P$2:$P1639)),"")</f>
        <v>145.46654977364665</v>
      </c>
      <c r="Q1639" s="50">
        <f t="shared" si="243"/>
        <v>1656</v>
      </c>
      <c r="R1639" s="51">
        <f t="shared" ca="1" si="250"/>
        <v>244.12202968092492</v>
      </c>
      <c r="S1639" s="52">
        <f t="shared" ca="1" si="251"/>
        <v>3293</v>
      </c>
      <c r="T1639" s="39" t="str">
        <f t="shared" ca="1" si="247"/>
        <v>244,</v>
      </c>
      <c r="U1639" s="39" t="str">
        <f t="shared" ca="1" si="248"/>
        <v>244.122,</v>
      </c>
      <c r="V1639" s="53" t="str">
        <f t="shared" ca="1" si="249"/>
        <v>24412,</v>
      </c>
      <c r="W1639" s="41"/>
      <c r="X1639" s="42"/>
      <c r="Y1639" s="42"/>
      <c r="Z1639" s="72"/>
      <c r="AA1639" s="42"/>
      <c r="AB1639" s="44"/>
      <c r="AC1639" s="45"/>
      <c r="AD1639" s="45"/>
      <c r="AE1639" s="45"/>
      <c r="AF1639" s="45"/>
      <c r="AG1639" s="45"/>
      <c r="AH1639" s="45"/>
      <c r="AI1639" s="45"/>
      <c r="AJ1639" s="45"/>
      <c r="AK1639" s="45"/>
      <c r="AL1639" s="45"/>
      <c r="AM1639" s="45"/>
    </row>
    <row r="1640" spans="11:39" x14ac:dyDescent="0.2">
      <c r="K1640" s="26"/>
      <c r="L1640" s="48">
        <v>1639</v>
      </c>
      <c r="M1640" s="49">
        <f t="shared" si="244"/>
        <v>1.3208058608058608</v>
      </c>
      <c r="N1640" s="33">
        <f t="shared" si="245"/>
        <v>2247.7120195240996</v>
      </c>
      <c r="O1640" s="33">
        <f t="shared" si="246"/>
        <v>144.70201101980825</v>
      </c>
      <c r="P1640" s="34">
        <f>IF(INDEX($O$2:$O$4095,MATCH($B$8,$O$2:$O$4095,1)+ROWS(P$2:$P1640))&lt;=$B$9,INDEX($O$2:$O$4095,MATCH($B$8,$O$2:$O$4095,1)+ROWS(P$2:$P1640)),"")</f>
        <v>145.51153004497718</v>
      </c>
      <c r="Q1640" s="50">
        <f t="shared" si="243"/>
        <v>1657</v>
      </c>
      <c r="R1640" s="51">
        <f t="shared" ca="1" si="250"/>
        <v>244.33238109829108</v>
      </c>
      <c r="S1640" s="52">
        <f t="shared" ca="1" si="251"/>
        <v>3295</v>
      </c>
      <c r="T1640" s="39" t="str">
        <f t="shared" ca="1" si="247"/>
        <v>244,</v>
      </c>
      <c r="U1640" s="39" t="str">
        <f t="shared" ca="1" si="248"/>
        <v>244.3324,</v>
      </c>
      <c r="V1640" s="53" t="str">
        <f t="shared" ca="1" si="249"/>
        <v>24433,</v>
      </c>
      <c r="W1640" s="41"/>
      <c r="X1640" s="42"/>
      <c r="Y1640" s="42"/>
      <c r="Z1640" s="72"/>
      <c r="AA1640" s="42"/>
      <c r="AB1640" s="44"/>
      <c r="AC1640" s="45"/>
      <c r="AD1640" s="45"/>
      <c r="AE1640" s="45"/>
      <c r="AF1640" s="45"/>
      <c r="AG1640" s="45"/>
      <c r="AH1640" s="45"/>
      <c r="AI1640" s="45"/>
      <c r="AJ1640" s="45"/>
      <c r="AK1640" s="45"/>
      <c r="AL1640" s="45"/>
      <c r="AM1640" s="45"/>
    </row>
    <row r="1641" spans="11:39" x14ac:dyDescent="0.2">
      <c r="K1641" s="26"/>
      <c r="L1641" s="48">
        <v>1640</v>
      </c>
      <c r="M1641" s="49">
        <f t="shared" si="244"/>
        <v>1.3216117216117216</v>
      </c>
      <c r="N1641" s="33">
        <f t="shared" si="245"/>
        <v>2245.4268292682927</v>
      </c>
      <c r="O1641" s="33">
        <f t="shared" si="246"/>
        <v>144.74697835887974</v>
      </c>
      <c r="P1641" s="34">
        <f>IF(INDEX($O$2:$O$4095,MATCH($B$8,$O$2:$O$4095,1)+ROWS(P$2:$P1641))&lt;=$B$9,INDEX($O$2:$O$4095,MATCH($B$8,$O$2:$O$4095,1)+ROWS(P$2:$P1641)),"")</f>
        <v>145.55651128567888</v>
      </c>
      <c r="Q1641" s="50">
        <f t="shared" si="243"/>
        <v>1658</v>
      </c>
      <c r="R1641" s="51">
        <f t="shared" ca="1" si="250"/>
        <v>244.54330273046742</v>
      </c>
      <c r="S1641" s="52">
        <f t="shared" ca="1" si="251"/>
        <v>3297</v>
      </c>
      <c r="T1641" s="39" t="str">
        <f t="shared" ca="1" si="247"/>
        <v>245,</v>
      </c>
      <c r="U1641" s="39" t="str">
        <f t="shared" ca="1" si="248"/>
        <v>244.5433,</v>
      </c>
      <c r="V1641" s="53" t="str">
        <f t="shared" ca="1" si="249"/>
        <v>24454,</v>
      </c>
      <c r="W1641" s="41"/>
      <c r="X1641" s="42"/>
      <c r="Y1641" s="42"/>
      <c r="Z1641" s="72"/>
      <c r="AA1641" s="42"/>
      <c r="AB1641" s="44"/>
      <c r="AC1641" s="45"/>
      <c r="AD1641" s="45"/>
      <c r="AE1641" s="45"/>
      <c r="AF1641" s="45"/>
      <c r="AG1641" s="45"/>
      <c r="AH1641" s="45"/>
      <c r="AI1641" s="45"/>
      <c r="AJ1641" s="45"/>
      <c r="AK1641" s="45"/>
      <c r="AL1641" s="45"/>
      <c r="AM1641" s="45"/>
    </row>
    <row r="1642" spans="11:39" x14ac:dyDescent="0.2">
      <c r="K1642" s="26"/>
      <c r="L1642" s="48">
        <v>1641</v>
      </c>
      <c r="M1642" s="49">
        <f t="shared" si="244"/>
        <v>1.3224175824175823</v>
      </c>
      <c r="N1642" s="33">
        <f t="shared" si="245"/>
        <v>2243.1444241316276</v>
      </c>
      <c r="O1642" s="33">
        <f t="shared" si="246"/>
        <v>144.79194627286205</v>
      </c>
      <c r="P1642" s="34">
        <f>IF(INDEX($O$2:$O$4095,MATCH($B$8,$O$2:$O$4095,1)+ROWS(P$2:$P1642))&lt;=$B$9,INDEX($O$2:$O$4095,MATCH($B$8,$O$2:$O$4095,1)+ROWS(P$2:$P1642)),"")</f>
        <v>145.60149351888913</v>
      </c>
      <c r="Q1642" s="50">
        <f t="shared" si="243"/>
        <v>1659</v>
      </c>
      <c r="R1642" s="51">
        <f t="shared" ca="1" si="250"/>
        <v>244.75479792332737</v>
      </c>
      <c r="S1642" s="52">
        <f t="shared" ca="1" si="251"/>
        <v>3299</v>
      </c>
      <c r="T1642" s="39" t="str">
        <f t="shared" ca="1" si="247"/>
        <v>245,</v>
      </c>
      <c r="U1642" s="39" t="str">
        <f t="shared" ca="1" si="248"/>
        <v>244.7548,</v>
      </c>
      <c r="V1642" s="53" t="str">
        <f t="shared" ca="1" si="249"/>
        <v>24475,</v>
      </c>
      <c r="W1642" s="41"/>
      <c r="X1642" s="42"/>
      <c r="Y1642" s="42"/>
      <c r="Z1642" s="72"/>
      <c r="AA1642" s="42"/>
      <c r="AB1642" s="44"/>
      <c r="AC1642" s="45"/>
      <c r="AD1642" s="45"/>
      <c r="AE1642" s="45"/>
      <c r="AF1642" s="45"/>
      <c r="AG1642" s="45"/>
      <c r="AH1642" s="45"/>
      <c r="AI1642" s="45"/>
      <c r="AJ1642" s="45"/>
      <c r="AK1642" s="45"/>
      <c r="AL1642" s="45"/>
      <c r="AM1642" s="45"/>
    </row>
    <row r="1643" spans="11:39" x14ac:dyDescent="0.2">
      <c r="K1643" s="26"/>
      <c r="L1643" s="48">
        <v>1642</v>
      </c>
      <c r="M1643" s="49">
        <f t="shared" si="244"/>
        <v>1.3232234432234431</v>
      </c>
      <c r="N1643" s="33">
        <f t="shared" si="245"/>
        <v>2240.864799025579</v>
      </c>
      <c r="O1643" s="33">
        <f t="shared" si="246"/>
        <v>144.83691478502072</v>
      </c>
      <c r="P1643" s="34">
        <f>IF(INDEX($O$2:$O$4095,MATCH($B$8,$O$2:$O$4095,1)+ROWS(P$2:$P1643))&lt;=$B$9,INDEX($O$2:$O$4095,MATCH($B$8,$O$2:$O$4095,1)+ROWS(P$2:$P1643)),"")</f>
        <v>145.64647676773859</v>
      </c>
      <c r="Q1643" s="50">
        <f t="shared" si="243"/>
        <v>1660</v>
      </c>
      <c r="R1643" s="51">
        <f t="shared" ca="1" si="250"/>
        <v>244.96687005043782</v>
      </c>
      <c r="S1643" s="52">
        <f t="shared" ca="1" si="251"/>
        <v>3301</v>
      </c>
      <c r="T1643" s="39" t="str">
        <f t="shared" ca="1" si="247"/>
        <v>245,</v>
      </c>
      <c r="U1643" s="39" t="str">
        <f t="shared" ca="1" si="248"/>
        <v>244.9669,</v>
      </c>
      <c r="V1643" s="53" t="str">
        <f t="shared" ca="1" si="249"/>
        <v>24497,</v>
      </c>
      <c r="W1643" s="41"/>
      <c r="X1643" s="42"/>
      <c r="Y1643" s="42"/>
      <c r="Z1643" s="72"/>
      <c r="AA1643" s="42"/>
      <c r="AB1643" s="44"/>
      <c r="AC1643" s="45"/>
      <c r="AD1643" s="45"/>
      <c r="AE1643" s="45"/>
      <c r="AF1643" s="45"/>
      <c r="AG1643" s="45"/>
      <c r="AH1643" s="45"/>
      <c r="AI1643" s="45"/>
      <c r="AJ1643" s="45"/>
      <c r="AK1643" s="45"/>
      <c r="AL1643" s="45"/>
      <c r="AM1643" s="45"/>
    </row>
    <row r="1644" spans="11:39" x14ac:dyDescent="0.2">
      <c r="K1644" s="26"/>
      <c r="L1644" s="48">
        <v>1643</v>
      </c>
      <c r="M1644" s="49">
        <f t="shared" si="244"/>
        <v>1.3240293040293039</v>
      </c>
      <c r="N1644" s="33">
        <f t="shared" si="245"/>
        <v>2238.5879488740115</v>
      </c>
      <c r="O1644" s="33">
        <f t="shared" si="246"/>
        <v>144.88188391861348</v>
      </c>
      <c r="P1644" s="34">
        <f>IF(INDEX($O$2:$O$4095,MATCH($B$8,$O$2:$O$4095,1)+ROWS(P$2:$P1644))&lt;=$B$9,INDEX($O$2:$O$4095,MATCH($B$8,$O$2:$O$4095,1)+ROWS(P$2:$P1644)),"")</f>
        <v>145.69146105535111</v>
      </c>
      <c r="Q1644" s="50">
        <f t="shared" si="243"/>
        <v>1661</v>
      </c>
      <c r="R1644" s="51">
        <f t="shared" ca="1" si="250"/>
        <v>245.17952251336112</v>
      </c>
      <c r="S1644" s="52">
        <f t="shared" ca="1" si="251"/>
        <v>3303</v>
      </c>
      <c r="T1644" s="39" t="str">
        <f t="shared" ca="1" si="247"/>
        <v>245,</v>
      </c>
      <c r="U1644" s="39" t="str">
        <f t="shared" ca="1" si="248"/>
        <v>245.1795,</v>
      </c>
      <c r="V1644" s="53" t="str">
        <f t="shared" ca="1" si="249"/>
        <v>24518,</v>
      </c>
      <c r="W1644" s="41"/>
      <c r="X1644" s="42"/>
      <c r="Y1644" s="42"/>
      <c r="Z1644" s="72"/>
      <c r="AA1644" s="42"/>
      <c r="AB1644" s="44"/>
      <c r="AC1644" s="45"/>
      <c r="AD1644" s="45"/>
      <c r="AE1644" s="45"/>
      <c r="AF1644" s="45"/>
      <c r="AG1644" s="45"/>
      <c r="AH1644" s="45"/>
      <c r="AI1644" s="45"/>
      <c r="AJ1644" s="45"/>
      <c r="AK1644" s="45"/>
      <c r="AL1644" s="45"/>
      <c r="AM1644" s="45"/>
    </row>
    <row r="1645" spans="11:39" x14ac:dyDescent="0.2">
      <c r="K1645" s="26"/>
      <c r="L1645" s="48">
        <v>1644</v>
      </c>
      <c r="M1645" s="49">
        <f t="shared" si="244"/>
        <v>1.3248351648351648</v>
      </c>
      <c r="N1645" s="33">
        <f t="shared" si="245"/>
        <v>2236.3138686131388</v>
      </c>
      <c r="O1645" s="33">
        <f t="shared" si="246"/>
        <v>144.92685369688974</v>
      </c>
      <c r="P1645" s="34">
        <f>IF(INDEX($O$2:$O$4095,MATCH($B$8,$O$2:$O$4095,1)+ROWS(P$2:$P1645))&lt;=$B$9,INDEX($O$2:$O$4095,MATCH($B$8,$O$2:$O$4095,1)+ROWS(P$2:$P1645)),"")</f>
        <v>145.73644640484366</v>
      </c>
      <c r="Q1645" s="50">
        <f t="shared" si="243"/>
        <v>1662</v>
      </c>
      <c r="R1645" s="51">
        <f t="shared" ca="1" si="250"/>
        <v>245.39275874196176</v>
      </c>
      <c r="S1645" s="52">
        <f t="shared" ca="1" si="251"/>
        <v>3305</v>
      </c>
      <c r="T1645" s="39" t="str">
        <f t="shared" ca="1" si="247"/>
        <v>245,</v>
      </c>
      <c r="U1645" s="39" t="str">
        <f t="shared" ca="1" si="248"/>
        <v>245.3928,</v>
      </c>
      <c r="V1645" s="53" t="str">
        <f t="shared" ca="1" si="249"/>
        <v>24539,</v>
      </c>
      <c r="W1645" s="41"/>
      <c r="X1645" s="42"/>
      <c r="Y1645" s="42"/>
      <c r="Z1645" s="72"/>
      <c r="AA1645" s="42"/>
      <c r="AB1645" s="44"/>
      <c r="AC1645" s="45"/>
      <c r="AD1645" s="45"/>
      <c r="AE1645" s="45"/>
      <c r="AF1645" s="45"/>
      <c r="AG1645" s="45"/>
      <c r="AH1645" s="45"/>
      <c r="AI1645" s="45"/>
      <c r="AJ1645" s="45"/>
      <c r="AK1645" s="45"/>
      <c r="AL1645" s="45"/>
      <c r="AM1645" s="45"/>
    </row>
    <row r="1646" spans="11:39" x14ac:dyDescent="0.2">
      <c r="K1646" s="26"/>
      <c r="L1646" s="48">
        <v>1645</v>
      </c>
      <c r="M1646" s="49">
        <f t="shared" si="244"/>
        <v>1.3256410256410256</v>
      </c>
      <c r="N1646" s="33">
        <f t="shared" si="245"/>
        <v>2234.0425531914898</v>
      </c>
      <c r="O1646" s="33">
        <f t="shared" si="246"/>
        <v>144.97182414309106</v>
      </c>
      <c r="P1646" s="34">
        <f>IF(INDEX($O$2:$O$4095,MATCH($B$8,$O$2:$O$4095,1)+ROWS(P$2:$P1646))&lt;=$B$9,INDEX($O$2:$O$4095,MATCH($B$8,$O$2:$O$4095,1)+ROWS(P$2:$P1646)),"")</f>
        <v>145.78143283932678</v>
      </c>
      <c r="Q1646" s="50">
        <f t="shared" si="243"/>
        <v>1663</v>
      </c>
      <c r="R1646" s="51">
        <f t="shared" ca="1" si="250"/>
        <v>245.60658219471679</v>
      </c>
      <c r="S1646" s="52">
        <f t="shared" ca="1" si="251"/>
        <v>3307</v>
      </c>
      <c r="T1646" s="39" t="str">
        <f t="shared" ca="1" si="247"/>
        <v>246,</v>
      </c>
      <c r="U1646" s="39" t="str">
        <f t="shared" ca="1" si="248"/>
        <v>245.6066,</v>
      </c>
      <c r="V1646" s="53" t="str">
        <f t="shared" ca="1" si="249"/>
        <v>24561,</v>
      </c>
      <c r="W1646" s="41"/>
      <c r="X1646" s="42"/>
      <c r="Y1646" s="42"/>
      <c r="Z1646" s="72"/>
      <c r="AA1646" s="42"/>
      <c r="AB1646" s="44"/>
      <c r="AC1646" s="45"/>
      <c r="AD1646" s="45"/>
      <c r="AE1646" s="45"/>
      <c r="AF1646" s="45"/>
      <c r="AG1646" s="45"/>
      <c r="AH1646" s="45"/>
      <c r="AI1646" s="45"/>
      <c r="AJ1646" s="45"/>
      <c r="AK1646" s="45"/>
      <c r="AL1646" s="45"/>
      <c r="AM1646" s="45"/>
    </row>
    <row r="1647" spans="11:39" x14ac:dyDescent="0.2">
      <c r="K1647" s="26"/>
      <c r="L1647" s="48">
        <v>1646</v>
      </c>
      <c r="M1647" s="49">
        <f t="shared" si="244"/>
        <v>1.3264468864468864</v>
      </c>
      <c r="N1647" s="33">
        <f t="shared" si="245"/>
        <v>2231.7739975698664</v>
      </c>
      <c r="O1647" s="33">
        <f t="shared" si="246"/>
        <v>145.01679528045094</v>
      </c>
      <c r="P1647" s="34">
        <f>IF(INDEX($O$2:$O$4095,MATCH($B$8,$O$2:$O$4095,1)+ROWS(P$2:$P1647))&lt;=$B$9,INDEX($O$2:$O$4095,MATCH($B$8,$O$2:$O$4095,1)+ROWS(P$2:$P1647)),"")</f>
        <v>145.82642038190437</v>
      </c>
      <c r="Q1647" s="50">
        <f t="shared" si="243"/>
        <v>1664</v>
      </c>
      <c r="R1647" s="51">
        <f t="shared" ca="1" si="250"/>
        <v>245.82099635903148</v>
      </c>
      <c r="S1647" s="52">
        <f t="shared" ca="1" si="251"/>
        <v>3309</v>
      </c>
      <c r="T1647" s="39" t="str">
        <f t="shared" ca="1" si="247"/>
        <v>246,</v>
      </c>
      <c r="U1647" s="39" t="str">
        <f t="shared" ca="1" si="248"/>
        <v>245.821,</v>
      </c>
      <c r="V1647" s="53" t="str">
        <f t="shared" ca="1" si="249"/>
        <v>24582,</v>
      </c>
      <c r="W1647" s="41"/>
      <c r="X1647" s="42"/>
      <c r="Y1647" s="42"/>
      <c r="Z1647" s="72"/>
      <c r="AA1647" s="42"/>
      <c r="AB1647" s="44"/>
      <c r="AC1647" s="45"/>
      <c r="AD1647" s="45"/>
      <c r="AE1647" s="45"/>
      <c r="AF1647" s="45"/>
      <c r="AG1647" s="45"/>
      <c r="AH1647" s="45"/>
      <c r="AI1647" s="45"/>
      <c r="AJ1647" s="45"/>
      <c r="AK1647" s="45"/>
      <c r="AL1647" s="45"/>
      <c r="AM1647" s="45"/>
    </row>
    <row r="1648" spans="11:39" x14ac:dyDescent="0.2">
      <c r="K1648" s="26"/>
      <c r="L1648" s="48">
        <v>1647</v>
      </c>
      <c r="M1648" s="49">
        <f t="shared" si="244"/>
        <v>1.3272527472527471</v>
      </c>
      <c r="N1648" s="33">
        <f t="shared" si="245"/>
        <v>2229.5081967213118</v>
      </c>
      <c r="O1648" s="33">
        <f t="shared" si="246"/>
        <v>145.0617671321952</v>
      </c>
      <c r="P1648" s="34">
        <f>IF(INDEX($O$2:$O$4095,MATCH($B$8,$O$2:$O$4095,1)+ROWS(P$2:$P1648))&lt;=$B$9,INDEX($O$2:$O$4095,MATCH($B$8,$O$2:$O$4095,1)+ROWS(P$2:$P1648)),"")</f>
        <v>145.87140905567367</v>
      </c>
      <c r="Q1648" s="50">
        <f t="shared" si="243"/>
        <v>1665</v>
      </c>
      <c r="R1648" s="51">
        <f t="shared" ca="1" si="250"/>
        <v>246.03600475155679</v>
      </c>
      <c r="S1648" s="52">
        <f t="shared" ca="1" si="251"/>
        <v>3311</v>
      </c>
      <c r="T1648" s="39" t="str">
        <f t="shared" ca="1" si="247"/>
        <v>246,</v>
      </c>
      <c r="U1648" s="39" t="str">
        <f t="shared" ca="1" si="248"/>
        <v>246.036,</v>
      </c>
      <c r="V1648" s="53" t="str">
        <f t="shared" ca="1" si="249"/>
        <v>24604,</v>
      </c>
      <c r="W1648" s="41"/>
      <c r="X1648" s="42"/>
      <c r="Y1648" s="42"/>
      <c r="Z1648" s="72"/>
      <c r="AA1648" s="42"/>
      <c r="AB1648" s="44"/>
      <c r="AC1648" s="45"/>
      <c r="AD1648" s="45"/>
      <c r="AE1648" s="45"/>
      <c r="AF1648" s="45"/>
      <c r="AG1648" s="45"/>
      <c r="AH1648" s="45"/>
      <c r="AI1648" s="45"/>
      <c r="AJ1648" s="45"/>
      <c r="AK1648" s="45"/>
      <c r="AL1648" s="45"/>
      <c r="AM1648" s="45"/>
    </row>
    <row r="1649" spans="11:39" x14ac:dyDescent="0.2">
      <c r="K1649" s="26"/>
      <c r="L1649" s="48">
        <v>1648</v>
      </c>
      <c r="M1649" s="49">
        <f t="shared" si="244"/>
        <v>1.3280586080586079</v>
      </c>
      <c r="N1649" s="33">
        <f t="shared" si="245"/>
        <v>2227.2451456310682</v>
      </c>
      <c r="O1649" s="33">
        <f t="shared" si="246"/>
        <v>145.10673972154166</v>
      </c>
      <c r="P1649" s="34">
        <f>IF(INDEX($O$2:$O$4095,MATCH($B$8,$O$2:$O$4095,1)+ROWS(P$2:$P1649))&lt;=$B$9,INDEX($O$2:$O$4095,MATCH($B$8,$O$2:$O$4095,1)+ROWS(P$2:$P1649)),"")</f>
        <v>145.91639888372572</v>
      </c>
      <c r="Q1649" s="50">
        <f t="shared" si="243"/>
        <v>1666</v>
      </c>
      <c r="R1649" s="51">
        <f t="shared" ca="1" si="250"/>
        <v>246.25161091851419</v>
      </c>
      <c r="S1649" s="52">
        <f t="shared" ca="1" si="251"/>
        <v>3313</v>
      </c>
      <c r="T1649" s="39" t="str">
        <f t="shared" ca="1" si="247"/>
        <v>246,</v>
      </c>
      <c r="U1649" s="39" t="str">
        <f t="shared" ca="1" si="248"/>
        <v>246.2516,</v>
      </c>
      <c r="V1649" s="53" t="str">
        <f t="shared" ca="1" si="249"/>
        <v>24625,</v>
      </c>
      <c r="W1649" s="41"/>
      <c r="X1649" s="42"/>
      <c r="Y1649" s="42"/>
      <c r="Z1649" s="72"/>
      <c r="AA1649" s="42"/>
      <c r="AB1649" s="44"/>
      <c r="AC1649" s="45"/>
      <c r="AD1649" s="45"/>
      <c r="AE1649" s="45"/>
      <c r="AF1649" s="45"/>
      <c r="AG1649" s="45"/>
      <c r="AH1649" s="45"/>
      <c r="AI1649" s="45"/>
      <c r="AJ1649" s="45"/>
      <c r="AK1649" s="45"/>
      <c r="AL1649" s="45"/>
      <c r="AM1649" s="45"/>
    </row>
    <row r="1650" spans="11:39" x14ac:dyDescent="0.2">
      <c r="K1650" s="26"/>
      <c r="L1650" s="48">
        <v>1649</v>
      </c>
      <c r="M1650" s="49">
        <f t="shared" si="244"/>
        <v>1.3288644688644689</v>
      </c>
      <c r="N1650" s="33">
        <f t="shared" si="245"/>
        <v>2224.9848392965437</v>
      </c>
      <c r="O1650" s="33">
        <f t="shared" si="246"/>
        <v>145.15171307170067</v>
      </c>
      <c r="P1650" s="34">
        <f>IF(INDEX($O$2:$O$4095,MATCH($B$8,$O$2:$O$4095,1)+ROWS(P$2:$P1650))&lt;=$B$9,INDEX($O$2:$O$4095,MATCH($B$8,$O$2:$O$4095,1)+ROWS(P$2:$P1650)),"")</f>
        <v>145.96138988914521</v>
      </c>
      <c r="Q1650" s="50">
        <f t="shared" si="243"/>
        <v>1667</v>
      </c>
      <c r="R1650" s="51">
        <f t="shared" ca="1" si="250"/>
        <v>246.46781843602321</v>
      </c>
      <c r="S1650" s="52">
        <f t="shared" ca="1" si="251"/>
        <v>3315</v>
      </c>
      <c r="T1650" s="39" t="str">
        <f t="shared" ca="1" si="247"/>
        <v>246,</v>
      </c>
      <c r="U1650" s="39" t="str">
        <f t="shared" ca="1" si="248"/>
        <v>246.4678,</v>
      </c>
      <c r="V1650" s="53" t="str">
        <f t="shared" ca="1" si="249"/>
        <v>24647,</v>
      </c>
      <c r="W1650" s="41"/>
      <c r="X1650" s="42"/>
      <c r="Y1650" s="42"/>
      <c r="Z1650" s="72"/>
      <c r="AA1650" s="42"/>
      <c r="AB1650" s="44"/>
      <c r="AC1650" s="45"/>
      <c r="AD1650" s="45"/>
      <c r="AE1650" s="45"/>
      <c r="AF1650" s="45"/>
      <c r="AG1650" s="45"/>
      <c r="AH1650" s="45"/>
      <c r="AI1650" s="45"/>
      <c r="AJ1650" s="45"/>
      <c r="AK1650" s="45"/>
      <c r="AL1650" s="45"/>
      <c r="AM1650" s="45"/>
    </row>
    <row r="1651" spans="11:39" x14ac:dyDescent="0.2">
      <c r="K1651" s="26"/>
      <c r="L1651" s="48">
        <v>1650</v>
      </c>
      <c r="M1651" s="49">
        <f t="shared" si="244"/>
        <v>1.3296703296703296</v>
      </c>
      <c r="N1651" s="33">
        <f t="shared" si="245"/>
        <v>2222.727272727273</v>
      </c>
      <c r="O1651" s="33">
        <f t="shared" si="246"/>
        <v>145.19668720587492</v>
      </c>
      <c r="P1651" s="34">
        <f>IF(INDEX($O$2:$O$4095,MATCH($B$8,$O$2:$O$4095,1)+ROWS(P$2:$P1651))&lt;=$B$9,INDEX($O$2:$O$4095,MATCH($B$8,$O$2:$O$4095,1)+ROWS(P$2:$P1651)),"")</f>
        <v>146.00638209501039</v>
      </c>
      <c r="Q1651" s="50">
        <f t="shared" si="243"/>
        <v>1668</v>
      </c>
      <c r="R1651" s="51">
        <f t="shared" ca="1" si="250"/>
        <v>246.68463091043338</v>
      </c>
      <c r="S1651" s="52">
        <f t="shared" ca="1" si="251"/>
        <v>3317</v>
      </c>
      <c r="T1651" s="39" t="str">
        <f t="shared" ca="1" si="247"/>
        <v>247,</v>
      </c>
      <c r="U1651" s="39" t="str">
        <f t="shared" ca="1" si="248"/>
        <v>246.6846,</v>
      </c>
      <c r="V1651" s="53" t="str">
        <f t="shared" ca="1" si="249"/>
        <v>24668,</v>
      </c>
      <c r="W1651" s="41"/>
      <c r="X1651" s="42"/>
      <c r="Y1651" s="42"/>
      <c r="Z1651" s="72"/>
      <c r="AA1651" s="42"/>
      <c r="AB1651" s="44"/>
      <c r="AC1651" s="45"/>
      <c r="AD1651" s="45"/>
      <c r="AE1651" s="45"/>
      <c r="AF1651" s="45"/>
      <c r="AG1651" s="45"/>
      <c r="AH1651" s="45"/>
      <c r="AI1651" s="45"/>
      <c r="AJ1651" s="45"/>
      <c r="AK1651" s="45"/>
      <c r="AL1651" s="45"/>
      <c r="AM1651" s="45"/>
    </row>
    <row r="1652" spans="11:39" x14ac:dyDescent="0.2">
      <c r="K1652" s="26"/>
      <c r="L1652" s="48">
        <v>1651</v>
      </c>
      <c r="M1652" s="49">
        <f t="shared" si="244"/>
        <v>1.3304761904761904</v>
      </c>
      <c r="N1652" s="33">
        <f t="shared" si="245"/>
        <v>2220.4724409448818</v>
      </c>
      <c r="O1652" s="33">
        <f t="shared" si="246"/>
        <v>145.24166214725949</v>
      </c>
      <c r="P1652" s="34">
        <f>IF(INDEX($O$2:$O$4095,MATCH($B$8,$O$2:$O$4095,1)+ROWS(P$2:$P1652))&lt;=$B$9,INDEX($O$2:$O$4095,MATCH($B$8,$O$2:$O$4095,1)+ROWS(P$2:$P1652)),"")</f>
        <v>146.05137552439339</v>
      </c>
      <c r="Q1652" s="50">
        <f t="shared" si="243"/>
        <v>1669</v>
      </c>
      <c r="R1652" s="51">
        <f t="shared" ca="1" si="250"/>
        <v>246.90205197866169</v>
      </c>
      <c r="S1652" s="52">
        <f t="shared" ca="1" si="251"/>
        <v>3319</v>
      </c>
      <c r="T1652" s="39" t="str">
        <f t="shared" ca="1" si="247"/>
        <v>247,</v>
      </c>
      <c r="U1652" s="39" t="str">
        <f t="shared" ca="1" si="248"/>
        <v>246.9021,</v>
      </c>
      <c r="V1652" s="53" t="str">
        <f t="shared" ca="1" si="249"/>
        <v>24690,</v>
      </c>
      <c r="W1652" s="41"/>
      <c r="X1652" s="42"/>
      <c r="Y1652" s="42"/>
      <c r="Z1652" s="72"/>
      <c r="AA1652" s="42"/>
      <c r="AB1652" s="44"/>
      <c r="AC1652" s="45"/>
      <c r="AD1652" s="45"/>
      <c r="AE1652" s="45"/>
      <c r="AF1652" s="45"/>
      <c r="AG1652" s="45"/>
      <c r="AH1652" s="45"/>
      <c r="AI1652" s="45"/>
      <c r="AJ1652" s="45"/>
      <c r="AK1652" s="45"/>
      <c r="AL1652" s="45"/>
      <c r="AM1652" s="45"/>
    </row>
    <row r="1653" spans="11:39" x14ac:dyDescent="0.2">
      <c r="K1653" s="26"/>
      <c r="L1653" s="48">
        <v>1652</v>
      </c>
      <c r="M1653" s="49">
        <f t="shared" si="244"/>
        <v>1.3312820512820511</v>
      </c>
      <c r="N1653" s="33">
        <f t="shared" si="245"/>
        <v>2218.2203389830511</v>
      </c>
      <c r="O1653" s="33">
        <f t="shared" si="246"/>
        <v>145.28663791904194</v>
      </c>
      <c r="P1653" s="34">
        <f>IF(INDEX($O$2:$O$4095,MATCH($B$8,$O$2:$O$4095,1)+ROWS(P$2:$P1653))&lt;=$B$9,INDEX($O$2:$O$4095,MATCH($B$8,$O$2:$O$4095,1)+ROWS(P$2:$P1653)),"")</f>
        <v>146.0963702003603</v>
      </c>
      <c r="Q1653" s="50">
        <f t="shared" si="243"/>
        <v>1670</v>
      </c>
      <c r="R1653" s="51">
        <f t="shared" ca="1" si="250"/>
        <v>247.12008530853393</v>
      </c>
      <c r="S1653" s="52">
        <f t="shared" ca="1" si="251"/>
        <v>3321</v>
      </c>
      <c r="T1653" s="39" t="str">
        <f t="shared" ca="1" si="247"/>
        <v>247,</v>
      </c>
      <c r="U1653" s="39" t="str">
        <f t="shared" ca="1" si="248"/>
        <v>247.1201,</v>
      </c>
      <c r="V1653" s="53" t="str">
        <f t="shared" ca="1" si="249"/>
        <v>24712,</v>
      </c>
      <c r="W1653" s="41"/>
      <c r="X1653" s="42"/>
      <c r="Y1653" s="42"/>
      <c r="Z1653" s="72"/>
      <c r="AA1653" s="42"/>
      <c r="AB1653" s="44"/>
      <c r="AC1653" s="45"/>
      <c r="AD1653" s="45"/>
      <c r="AE1653" s="45"/>
      <c r="AF1653" s="45"/>
      <c r="AG1653" s="45"/>
      <c r="AH1653" s="45"/>
      <c r="AI1653" s="45"/>
      <c r="AJ1653" s="45"/>
      <c r="AK1653" s="45"/>
      <c r="AL1653" s="45"/>
      <c r="AM1653" s="45"/>
    </row>
    <row r="1654" spans="11:39" x14ac:dyDescent="0.2">
      <c r="K1654" s="26"/>
      <c r="L1654" s="48">
        <v>1653</v>
      </c>
      <c r="M1654" s="49">
        <f t="shared" si="244"/>
        <v>1.3320879120879121</v>
      </c>
      <c r="N1654" s="33">
        <f t="shared" si="245"/>
        <v>2215.9709618874772</v>
      </c>
      <c r="O1654" s="33">
        <f t="shared" si="246"/>
        <v>145.33161454440261</v>
      </c>
      <c r="P1654" s="34">
        <f>IF(INDEX($O$2:$O$4095,MATCH($B$8,$O$2:$O$4095,1)+ROWS(P$2:$P1654))&lt;=$B$9,INDEX($O$2:$O$4095,MATCH($B$8,$O$2:$O$4095,1)+ROWS(P$2:$P1654)),"")</f>
        <v>146.14136614597101</v>
      </c>
      <c r="Q1654" s="50">
        <f t="shared" si="243"/>
        <v>1671</v>
      </c>
      <c r="R1654" s="51">
        <f t="shared" ca="1" si="250"/>
        <v>247.3387345991307</v>
      </c>
      <c r="S1654" s="52">
        <f t="shared" ca="1" si="251"/>
        <v>3323</v>
      </c>
      <c r="T1654" s="39" t="str">
        <f t="shared" ca="1" si="247"/>
        <v>247,</v>
      </c>
      <c r="U1654" s="39" t="str">
        <f t="shared" ca="1" si="248"/>
        <v>247.3387,</v>
      </c>
      <c r="V1654" s="53" t="str">
        <f t="shared" ca="1" si="249"/>
        <v>24734,</v>
      </c>
      <c r="W1654" s="41"/>
      <c r="X1654" s="42"/>
      <c r="Y1654" s="42"/>
      <c r="Z1654" s="72"/>
      <c r="AA1654" s="42"/>
      <c r="AB1654" s="44"/>
      <c r="AC1654" s="45"/>
      <c r="AD1654" s="45"/>
      <c r="AE1654" s="45"/>
      <c r="AF1654" s="45"/>
      <c r="AG1654" s="45"/>
      <c r="AH1654" s="45"/>
      <c r="AI1654" s="45"/>
      <c r="AJ1654" s="45"/>
      <c r="AK1654" s="45"/>
      <c r="AL1654" s="45"/>
      <c r="AM1654" s="45"/>
    </row>
    <row r="1655" spans="11:39" x14ac:dyDescent="0.2">
      <c r="K1655" s="26"/>
      <c r="L1655" s="48">
        <v>1654</v>
      </c>
      <c r="M1655" s="49">
        <f t="shared" si="244"/>
        <v>1.3328937728937729</v>
      </c>
      <c r="N1655" s="33">
        <f t="shared" si="245"/>
        <v>2213.7243047158404</v>
      </c>
      <c r="O1655" s="33">
        <f t="shared" si="246"/>
        <v>145.37659204651436</v>
      </c>
      <c r="P1655" s="34">
        <f>IF(INDEX($O$2:$O$4095,MATCH($B$8,$O$2:$O$4095,1)+ROWS(P$2:$P1655))&lt;=$B$9,INDEX($O$2:$O$4095,MATCH($B$8,$O$2:$O$4095,1)+ROWS(P$2:$P1655)),"")</f>
        <v>146.18636338427956</v>
      </c>
      <c r="Q1655" s="50">
        <f t="shared" si="243"/>
        <v>1672</v>
      </c>
      <c r="R1655" s="51">
        <f t="shared" ca="1" si="250"/>
        <v>247.55800358113925</v>
      </c>
      <c r="S1655" s="52">
        <f t="shared" ca="1" si="251"/>
        <v>3325</v>
      </c>
      <c r="T1655" s="39" t="str">
        <f t="shared" ca="1" si="247"/>
        <v>248,</v>
      </c>
      <c r="U1655" s="39" t="str">
        <f t="shared" ca="1" si="248"/>
        <v>247.558,</v>
      </c>
      <c r="V1655" s="53" t="str">
        <f t="shared" ca="1" si="249"/>
        <v>24756,</v>
      </c>
      <c r="W1655" s="41"/>
      <c r="X1655" s="42"/>
      <c r="Y1655" s="42"/>
      <c r="Z1655" s="72"/>
      <c r="AA1655" s="42"/>
      <c r="AB1655" s="44"/>
      <c r="AC1655" s="45"/>
      <c r="AD1655" s="45"/>
      <c r="AE1655" s="45"/>
      <c r="AF1655" s="45"/>
      <c r="AG1655" s="45"/>
      <c r="AH1655" s="45"/>
      <c r="AI1655" s="45"/>
      <c r="AJ1655" s="45"/>
      <c r="AK1655" s="45"/>
      <c r="AL1655" s="45"/>
      <c r="AM1655" s="45"/>
    </row>
    <row r="1656" spans="11:39" x14ac:dyDescent="0.2">
      <c r="K1656" s="26"/>
      <c r="L1656" s="48">
        <v>1655</v>
      </c>
      <c r="M1656" s="49">
        <f t="shared" si="244"/>
        <v>1.3336996336996336</v>
      </c>
      <c r="N1656" s="33">
        <f t="shared" si="245"/>
        <v>2211.4803625377644</v>
      </c>
      <c r="O1656" s="33">
        <f t="shared" si="246"/>
        <v>145.42157044854281</v>
      </c>
      <c r="P1656" s="34">
        <f>IF(INDEX($O$2:$O$4095,MATCH($B$8,$O$2:$O$4095,1)+ROWS(P$2:$P1656))&lt;=$B$9,INDEX($O$2:$O$4095,MATCH($B$8,$O$2:$O$4095,1)+ROWS(P$2:$P1656)),"")</f>
        <v>146.23136193833403</v>
      </c>
      <c r="Q1656" s="50">
        <f t="shared" si="243"/>
        <v>1673</v>
      </c>
      <c r="R1656" s="51">
        <f t="shared" ca="1" si="250"/>
        <v>247.77789601720849</v>
      </c>
      <c r="S1656" s="52">
        <f t="shared" ca="1" si="251"/>
        <v>3327</v>
      </c>
      <c r="T1656" s="39" t="str">
        <f t="shared" ca="1" si="247"/>
        <v>248,</v>
      </c>
      <c r="U1656" s="39" t="str">
        <f t="shared" ca="1" si="248"/>
        <v>247.7779,</v>
      </c>
      <c r="V1656" s="53" t="str">
        <f t="shared" ca="1" si="249"/>
        <v>24778,</v>
      </c>
      <c r="W1656" s="41"/>
      <c r="X1656" s="42"/>
      <c r="Y1656" s="42"/>
      <c r="Z1656" s="72"/>
      <c r="AA1656" s="42"/>
      <c r="AB1656" s="44"/>
      <c r="AC1656" s="45"/>
      <c r="AD1656" s="45"/>
      <c r="AE1656" s="45"/>
      <c r="AF1656" s="45"/>
      <c r="AG1656" s="45"/>
      <c r="AH1656" s="45"/>
      <c r="AI1656" s="45"/>
      <c r="AJ1656" s="45"/>
      <c r="AK1656" s="45"/>
      <c r="AL1656" s="45"/>
      <c r="AM1656" s="45"/>
    </row>
    <row r="1657" spans="11:39" x14ac:dyDescent="0.2">
      <c r="K1657" s="26"/>
      <c r="L1657" s="48">
        <v>1656</v>
      </c>
      <c r="M1657" s="49">
        <f t="shared" si="244"/>
        <v>1.3345054945054944</v>
      </c>
      <c r="N1657" s="33">
        <f t="shared" si="245"/>
        <v>2209.239130434783</v>
      </c>
      <c r="O1657" s="33">
        <f t="shared" si="246"/>
        <v>145.46654977364665</v>
      </c>
      <c r="P1657" s="34">
        <f>IF(INDEX($O$2:$O$4095,MATCH($B$8,$O$2:$O$4095,1)+ROWS(P$2:$P1657))&lt;=$B$9,INDEX($O$2:$O$4095,MATCH($B$8,$O$2:$O$4095,1)+ROWS(P$2:$P1657)),"")</f>
        <v>146.27636183117664</v>
      </c>
      <c r="Q1657" s="50">
        <f t="shared" si="243"/>
        <v>1674</v>
      </c>
      <c r="R1657" s="51">
        <f t="shared" ca="1" si="250"/>
        <v>247.99841570231092</v>
      </c>
      <c r="S1657" s="52">
        <f t="shared" ca="1" si="251"/>
        <v>3329</v>
      </c>
      <c r="T1657" s="39" t="str">
        <f t="shared" ca="1" si="247"/>
        <v>248,</v>
      </c>
      <c r="U1657" s="39" t="str">
        <f t="shared" ca="1" si="248"/>
        <v>247.9984,</v>
      </c>
      <c r="V1657" s="53" t="str">
        <f t="shared" ca="1" si="249"/>
        <v>24800,</v>
      </c>
      <c r="W1657" s="41"/>
      <c r="X1657" s="42"/>
      <c r="Y1657" s="42"/>
      <c r="Z1657" s="72"/>
      <c r="AA1657" s="42"/>
      <c r="AB1657" s="44"/>
      <c r="AC1657" s="45"/>
      <c r="AD1657" s="45"/>
      <c r="AE1657" s="45"/>
      <c r="AF1657" s="45"/>
      <c r="AG1657" s="45"/>
      <c r="AH1657" s="45"/>
      <c r="AI1657" s="45"/>
      <c r="AJ1657" s="45"/>
      <c r="AK1657" s="45"/>
      <c r="AL1657" s="45"/>
      <c r="AM1657" s="45"/>
    </row>
    <row r="1658" spans="11:39" x14ac:dyDescent="0.2">
      <c r="K1658" s="26"/>
      <c r="L1658" s="48">
        <v>1657</v>
      </c>
      <c r="M1658" s="49">
        <f t="shared" si="244"/>
        <v>1.3353113553113551</v>
      </c>
      <c r="N1658" s="33">
        <f t="shared" si="245"/>
        <v>2207.0006035003016</v>
      </c>
      <c r="O1658" s="33">
        <f t="shared" si="246"/>
        <v>145.51153004497718</v>
      </c>
      <c r="P1658" s="34">
        <f>IF(INDEX($O$2:$O$4095,MATCH($B$8,$O$2:$O$4095,1)+ROWS(P$2:$P1658))&lt;=$B$9,INDEX($O$2:$O$4095,MATCH($B$8,$O$2:$O$4095,1)+ROWS(P$2:$P1658)),"")</f>
        <v>146.32136308584387</v>
      </c>
      <c r="Q1658" s="50">
        <f t="shared" si="243"/>
        <v>1675</v>
      </c>
      <c r="R1658" s="51">
        <f t="shared" ca="1" si="250"/>
        <v>248.21956646410786</v>
      </c>
      <c r="S1658" s="52">
        <f t="shared" ca="1" si="251"/>
        <v>3331</v>
      </c>
      <c r="T1658" s="39" t="str">
        <f t="shared" ca="1" si="247"/>
        <v>248,</v>
      </c>
      <c r="U1658" s="39" t="str">
        <f t="shared" ca="1" si="248"/>
        <v>248.2196,</v>
      </c>
      <c r="V1658" s="53" t="str">
        <f t="shared" ca="1" si="249"/>
        <v>24822,</v>
      </c>
      <c r="W1658" s="41"/>
      <c r="X1658" s="42"/>
      <c r="Y1658" s="42"/>
      <c r="Z1658" s="72"/>
      <c r="AA1658" s="42"/>
      <c r="AB1658" s="44"/>
      <c r="AC1658" s="45"/>
      <c r="AD1658" s="45"/>
      <c r="AE1658" s="45"/>
      <c r="AF1658" s="45"/>
      <c r="AG1658" s="45"/>
      <c r="AH1658" s="45"/>
      <c r="AI1658" s="45"/>
      <c r="AJ1658" s="45"/>
      <c r="AK1658" s="45"/>
      <c r="AL1658" s="45"/>
      <c r="AM1658" s="45"/>
    </row>
    <row r="1659" spans="11:39" x14ac:dyDescent="0.2">
      <c r="K1659" s="26"/>
      <c r="L1659" s="48">
        <v>1658</v>
      </c>
      <c r="M1659" s="49">
        <f t="shared" si="244"/>
        <v>1.3361172161172161</v>
      </c>
      <c r="N1659" s="33">
        <f t="shared" si="245"/>
        <v>2204.7647768395655</v>
      </c>
      <c r="O1659" s="33">
        <f t="shared" si="246"/>
        <v>145.55651128567888</v>
      </c>
      <c r="P1659" s="34">
        <f>IF(INDEX($O$2:$O$4095,MATCH($B$8,$O$2:$O$4095,1)+ROWS(P$2:$P1659))&lt;=$B$9,INDEX($O$2:$O$4095,MATCH($B$8,$O$2:$O$4095,1)+ROWS(P$2:$P1659)),"")</f>
        <v>146.36636572536656</v>
      </c>
      <c r="Q1659" s="50">
        <f t="shared" si="243"/>
        <v>1676</v>
      </c>
      <c r="R1659" s="51">
        <f t="shared" ca="1" si="250"/>
        <v>248.44135216332063</v>
      </c>
      <c r="S1659" s="52">
        <f t="shared" ca="1" si="251"/>
        <v>3333</v>
      </c>
      <c r="T1659" s="39" t="str">
        <f t="shared" ca="1" si="247"/>
        <v>248,</v>
      </c>
      <c r="U1659" s="39" t="str">
        <f t="shared" ca="1" si="248"/>
        <v>248.4414,</v>
      </c>
      <c r="V1659" s="53" t="str">
        <f t="shared" ca="1" si="249"/>
        <v>24844,</v>
      </c>
      <c r="W1659" s="41"/>
      <c r="X1659" s="42"/>
      <c r="Y1659" s="42"/>
      <c r="Z1659" s="72"/>
      <c r="AA1659" s="42"/>
      <c r="AB1659" s="44"/>
      <c r="AC1659" s="45"/>
      <c r="AD1659" s="45"/>
      <c r="AE1659" s="45"/>
      <c r="AF1659" s="45"/>
      <c r="AG1659" s="45"/>
      <c r="AH1659" s="45"/>
      <c r="AI1659" s="45"/>
      <c r="AJ1659" s="45"/>
      <c r="AK1659" s="45"/>
      <c r="AL1659" s="45"/>
      <c r="AM1659" s="45"/>
    </row>
    <row r="1660" spans="11:39" x14ac:dyDescent="0.2">
      <c r="K1660" s="26"/>
      <c r="L1660" s="48">
        <v>1659</v>
      </c>
      <c r="M1660" s="49">
        <f t="shared" si="244"/>
        <v>1.3369230769230769</v>
      </c>
      <c r="N1660" s="33">
        <f t="shared" si="245"/>
        <v>2202.5316455696202</v>
      </c>
      <c r="O1660" s="33">
        <f t="shared" si="246"/>
        <v>145.60149351888913</v>
      </c>
      <c r="P1660" s="34">
        <f>IF(INDEX($O$2:$O$4095,MATCH($B$8,$O$2:$O$4095,1)+ROWS(P$2:$P1660))&lt;=$B$9,INDEX($O$2:$O$4095,MATCH($B$8,$O$2:$O$4095,1)+ROWS(P$2:$P1660)),"")</f>
        <v>146.41136977276994</v>
      </c>
      <c r="Q1660" s="50">
        <f t="shared" si="243"/>
        <v>1677</v>
      </c>
      <c r="R1660" s="51">
        <f t="shared" ca="1" si="250"/>
        <v>248.66377669410713</v>
      </c>
      <c r="S1660" s="52">
        <f t="shared" ca="1" si="251"/>
        <v>3335</v>
      </c>
      <c r="T1660" s="39" t="str">
        <f t="shared" ca="1" si="247"/>
        <v>249,</v>
      </c>
      <c r="U1660" s="39" t="str">
        <f t="shared" ca="1" si="248"/>
        <v>248.6638,</v>
      </c>
      <c r="V1660" s="53" t="str">
        <f t="shared" ca="1" si="249"/>
        <v>24866,</v>
      </c>
      <c r="W1660" s="41"/>
      <c r="X1660" s="42"/>
      <c r="Y1660" s="42"/>
      <c r="Z1660" s="72"/>
      <c r="AA1660" s="42"/>
      <c r="AB1660" s="44"/>
      <c r="AC1660" s="45"/>
      <c r="AD1660" s="45"/>
      <c r="AE1660" s="45"/>
      <c r="AF1660" s="45"/>
      <c r="AG1660" s="45"/>
      <c r="AH1660" s="45"/>
      <c r="AI1660" s="45"/>
      <c r="AJ1660" s="45"/>
      <c r="AK1660" s="45"/>
      <c r="AL1660" s="45"/>
      <c r="AM1660" s="45"/>
    </row>
    <row r="1661" spans="11:39" x14ac:dyDescent="0.2">
      <c r="K1661" s="26"/>
      <c r="L1661" s="48">
        <v>1660</v>
      </c>
      <c r="M1661" s="49">
        <f t="shared" si="244"/>
        <v>1.3377289377289376</v>
      </c>
      <c r="N1661" s="33">
        <f t="shared" si="245"/>
        <v>2200.3012048192772</v>
      </c>
      <c r="O1661" s="33">
        <f t="shared" si="246"/>
        <v>145.64647676773859</v>
      </c>
      <c r="P1661" s="34">
        <f>IF(INDEX($O$2:$O$4095,MATCH($B$8,$O$2:$O$4095,1)+ROWS(P$2:$P1661))&lt;=$B$9,INDEX($O$2:$O$4095,MATCH($B$8,$O$2:$O$4095,1)+ROWS(P$2:$P1661)),"")</f>
        <v>146.45637525107367</v>
      </c>
      <c r="Q1661" s="50">
        <f t="shared" si="243"/>
        <v>1678</v>
      </c>
      <c r="R1661" s="51">
        <f t="shared" ca="1" si="250"/>
        <v>248.88684398444332</v>
      </c>
      <c r="S1661" s="52">
        <f t="shared" ca="1" si="251"/>
        <v>3337</v>
      </c>
      <c r="T1661" s="39" t="str">
        <f t="shared" ca="1" si="247"/>
        <v>249,</v>
      </c>
      <c r="U1661" s="39" t="str">
        <f t="shared" ca="1" si="248"/>
        <v>248.8868,</v>
      </c>
      <c r="V1661" s="53" t="str">
        <f t="shared" ca="1" si="249"/>
        <v>24889,</v>
      </c>
      <c r="W1661" s="41"/>
      <c r="X1661" s="42"/>
      <c r="Y1661" s="42"/>
      <c r="Z1661" s="72"/>
      <c r="AA1661" s="42"/>
      <c r="AB1661" s="44"/>
      <c r="AC1661" s="45"/>
      <c r="AD1661" s="45"/>
      <c r="AE1661" s="45"/>
      <c r="AF1661" s="45"/>
      <c r="AG1661" s="45"/>
      <c r="AH1661" s="45"/>
      <c r="AI1661" s="45"/>
      <c r="AJ1661" s="45"/>
      <c r="AK1661" s="45"/>
      <c r="AL1661" s="45"/>
      <c r="AM1661" s="45"/>
    </row>
    <row r="1662" spans="11:39" x14ac:dyDescent="0.2">
      <c r="K1662" s="26"/>
      <c r="L1662" s="48">
        <v>1661</v>
      </c>
      <c r="M1662" s="49">
        <f t="shared" si="244"/>
        <v>1.3385347985347984</v>
      </c>
      <c r="N1662" s="33">
        <f t="shared" si="245"/>
        <v>2198.0734497290791</v>
      </c>
      <c r="O1662" s="33">
        <f t="shared" si="246"/>
        <v>145.69146105535111</v>
      </c>
      <c r="P1662" s="34">
        <f>IF(INDEX($O$2:$O$4095,MATCH($B$8,$O$2:$O$4095,1)+ROWS(P$2:$P1662))&lt;=$B$9,INDEX($O$2:$O$4095,MATCH($B$8,$O$2:$O$4095,1)+ROWS(P$2:$P1662)),"")</f>
        <v>146.50138218329181</v>
      </c>
      <c r="Q1662" s="50">
        <f t="shared" si="243"/>
        <v>1679</v>
      </c>
      <c r="R1662" s="51">
        <f t="shared" ca="1" si="250"/>
        <v>249.11055799651012</v>
      </c>
      <c r="S1662" s="52">
        <f t="shared" ca="1" si="251"/>
        <v>3339</v>
      </c>
      <c r="T1662" s="39" t="str">
        <f t="shared" ca="1" si="247"/>
        <v>249,</v>
      </c>
      <c r="U1662" s="39" t="str">
        <f t="shared" ca="1" si="248"/>
        <v>249.1106,</v>
      </c>
      <c r="V1662" s="53" t="str">
        <f t="shared" ca="1" si="249"/>
        <v>24911,</v>
      </c>
      <c r="W1662" s="41"/>
      <c r="X1662" s="42"/>
      <c r="Y1662" s="42"/>
      <c r="Z1662" s="72"/>
      <c r="AA1662" s="42"/>
      <c r="AB1662" s="44"/>
      <c r="AC1662" s="45"/>
      <c r="AD1662" s="45"/>
      <c r="AE1662" s="45"/>
      <c r="AF1662" s="45"/>
      <c r="AG1662" s="45"/>
      <c r="AH1662" s="45"/>
      <c r="AI1662" s="45"/>
      <c r="AJ1662" s="45"/>
      <c r="AK1662" s="45"/>
      <c r="AL1662" s="45"/>
      <c r="AM1662" s="45"/>
    </row>
    <row r="1663" spans="11:39" x14ac:dyDescent="0.2">
      <c r="K1663" s="26"/>
      <c r="L1663" s="48">
        <v>1662</v>
      </c>
      <c r="M1663" s="49">
        <f t="shared" si="244"/>
        <v>1.3393406593406592</v>
      </c>
      <c r="N1663" s="33">
        <f t="shared" si="245"/>
        <v>2195.848375451264</v>
      </c>
      <c r="O1663" s="33">
        <f t="shared" si="246"/>
        <v>145.73644640484366</v>
      </c>
      <c r="P1663" s="34">
        <f>IF(INDEX($O$2:$O$4095,MATCH($B$8,$O$2:$O$4095,1)+ROWS(P$2:$P1663))&lt;=$B$9,INDEX($O$2:$O$4095,MATCH($B$8,$O$2:$O$4095,1)+ROWS(P$2:$P1663)),"")</f>
        <v>146.5463905924334</v>
      </c>
      <c r="Q1663" s="50">
        <f t="shared" si="243"/>
        <v>1680</v>
      </c>
      <c r="R1663" s="51">
        <f t="shared" ca="1" si="250"/>
        <v>249.33492272708611</v>
      </c>
      <c r="S1663" s="52">
        <f t="shared" ca="1" si="251"/>
        <v>3341</v>
      </c>
      <c r="T1663" s="39" t="str">
        <f t="shared" ca="1" si="247"/>
        <v>249,</v>
      </c>
      <c r="U1663" s="39" t="str">
        <f t="shared" ca="1" si="248"/>
        <v>249.3349,</v>
      </c>
      <c r="V1663" s="53" t="str">
        <f t="shared" ca="1" si="249"/>
        <v>24933,</v>
      </c>
      <c r="W1663" s="41"/>
      <c r="X1663" s="42"/>
      <c r="Y1663" s="42"/>
      <c r="Z1663" s="72"/>
      <c r="AA1663" s="42"/>
      <c r="AB1663" s="44"/>
      <c r="AC1663" s="45"/>
      <c r="AD1663" s="45"/>
      <c r="AE1663" s="45"/>
      <c r="AF1663" s="45"/>
      <c r="AG1663" s="45"/>
      <c r="AH1663" s="45"/>
      <c r="AI1663" s="45"/>
      <c r="AJ1663" s="45"/>
      <c r="AK1663" s="45"/>
      <c r="AL1663" s="45"/>
      <c r="AM1663" s="45"/>
    </row>
    <row r="1664" spans="11:39" x14ac:dyDescent="0.2">
      <c r="K1664" s="26"/>
      <c r="L1664" s="48">
        <v>1663</v>
      </c>
      <c r="M1664" s="49">
        <f t="shared" si="244"/>
        <v>1.3401465201465201</v>
      </c>
      <c r="N1664" s="33">
        <f t="shared" si="245"/>
        <v>2193.6259771497294</v>
      </c>
      <c r="O1664" s="33">
        <f t="shared" si="246"/>
        <v>145.78143283932678</v>
      </c>
      <c r="P1664" s="34">
        <f>IF(INDEX($O$2:$O$4095,MATCH($B$8,$O$2:$O$4095,1)+ROWS(P$2:$P1664))&lt;=$B$9,INDEX($O$2:$O$4095,MATCH($B$8,$O$2:$O$4095,1)+ROWS(P$2:$P1664)),"")</f>
        <v>146.59140050150177</v>
      </c>
      <c r="Q1664" s="50">
        <f t="shared" si="243"/>
        <v>1681</v>
      </c>
      <c r="R1664" s="51">
        <f t="shared" ca="1" si="250"/>
        <v>249.55994220794469</v>
      </c>
      <c r="S1664" s="52">
        <f t="shared" ca="1" si="251"/>
        <v>3343</v>
      </c>
      <c r="T1664" s="39" t="str">
        <f t="shared" ca="1" si="247"/>
        <v>250,</v>
      </c>
      <c r="U1664" s="39" t="str">
        <f t="shared" ca="1" si="248"/>
        <v>249.5599,</v>
      </c>
      <c r="V1664" s="53" t="str">
        <f t="shared" ca="1" si="249"/>
        <v>24956,</v>
      </c>
      <c r="W1664" s="41"/>
      <c r="X1664" s="42"/>
      <c r="Y1664" s="42"/>
      <c r="Z1664" s="72"/>
      <c r="AA1664" s="42"/>
      <c r="AB1664" s="44"/>
      <c r="AC1664" s="45"/>
      <c r="AD1664" s="45"/>
      <c r="AE1664" s="45"/>
      <c r="AF1664" s="45"/>
      <c r="AG1664" s="45"/>
      <c r="AH1664" s="45"/>
      <c r="AI1664" s="45"/>
      <c r="AJ1664" s="45"/>
      <c r="AK1664" s="45"/>
      <c r="AL1664" s="45"/>
      <c r="AM1664" s="45"/>
    </row>
    <row r="1665" spans="11:39" x14ac:dyDescent="0.2">
      <c r="K1665" s="26"/>
      <c r="L1665" s="48">
        <v>1664</v>
      </c>
      <c r="M1665" s="49">
        <f t="shared" si="244"/>
        <v>1.3409523809523809</v>
      </c>
      <c r="N1665" s="33">
        <f t="shared" si="245"/>
        <v>2191.40625</v>
      </c>
      <c r="O1665" s="33">
        <f t="shared" si="246"/>
        <v>145.82642038190437</v>
      </c>
      <c r="P1665" s="34">
        <f>IF(INDEX($O$2:$O$4095,MATCH($B$8,$O$2:$O$4095,1)+ROWS(P$2:$P1665))&lt;=$B$9,INDEX($O$2:$O$4095,MATCH($B$8,$O$2:$O$4095,1)+ROWS(P$2:$P1665)),"")</f>
        <v>146.63641193349514</v>
      </c>
      <c r="Q1665" s="50">
        <f t="shared" si="243"/>
        <v>1682</v>
      </c>
      <c r="R1665" s="51">
        <f t="shared" ca="1" si="250"/>
        <v>249.78562050625931</v>
      </c>
      <c r="S1665" s="52">
        <f t="shared" ca="1" si="251"/>
        <v>3345</v>
      </c>
      <c r="T1665" s="39" t="str">
        <f t="shared" ca="1" si="247"/>
        <v>250,</v>
      </c>
      <c r="U1665" s="39" t="str">
        <f t="shared" ca="1" si="248"/>
        <v>249.7856,</v>
      </c>
      <c r="V1665" s="53" t="str">
        <f t="shared" ca="1" si="249"/>
        <v>24979,</v>
      </c>
      <c r="W1665" s="41"/>
      <c r="X1665" s="42"/>
      <c r="Y1665" s="42"/>
      <c r="Z1665" s="72"/>
      <c r="AA1665" s="42"/>
      <c r="AB1665" s="44"/>
      <c r="AC1665" s="45"/>
      <c r="AD1665" s="45"/>
      <c r="AE1665" s="45"/>
      <c r="AF1665" s="45"/>
      <c r="AG1665" s="45"/>
      <c r="AH1665" s="45"/>
      <c r="AI1665" s="45"/>
      <c r="AJ1665" s="45"/>
      <c r="AK1665" s="45"/>
      <c r="AL1665" s="45"/>
      <c r="AM1665" s="45"/>
    </row>
    <row r="1666" spans="11:39" x14ac:dyDescent="0.2">
      <c r="K1666" s="26"/>
      <c r="L1666" s="48">
        <v>1665</v>
      </c>
      <c r="M1666" s="49">
        <f t="shared" si="244"/>
        <v>1.3417582417582417</v>
      </c>
      <c r="N1666" s="33">
        <f t="shared" si="245"/>
        <v>2189.1891891891896</v>
      </c>
      <c r="O1666" s="33">
        <f t="shared" si="246"/>
        <v>145.87140905567367</v>
      </c>
      <c r="P1666" s="34">
        <f>IF(INDEX($O$2:$O$4095,MATCH($B$8,$O$2:$O$4095,1)+ROWS(P$2:$P1666))&lt;=$B$9,INDEX($O$2:$O$4095,MATCH($B$8,$O$2:$O$4095,1)+ROWS(P$2:$P1666)),"")</f>
        <v>146.68142491140679</v>
      </c>
      <c r="Q1666" s="50">
        <f t="shared" ref="Q1666:Q1729" si="252">INDEX($L$2:$L$4095,MATCH($P1666,$O$2:$O$4095,0))</f>
        <v>1683</v>
      </c>
      <c r="R1666" s="51">
        <f t="shared" ca="1" si="250"/>
        <v>250.01196172501125</v>
      </c>
      <c r="S1666" s="52">
        <f t="shared" ca="1" si="251"/>
        <v>3347</v>
      </c>
      <c r="T1666" s="39" t="str">
        <f t="shared" ca="1" si="247"/>
        <v>250,</v>
      </c>
      <c r="U1666" s="39" t="str">
        <f t="shared" ca="1" si="248"/>
        <v>250.012,</v>
      </c>
      <c r="V1666" s="53" t="str">
        <f t="shared" ca="1" si="249"/>
        <v>25001,</v>
      </c>
      <c r="W1666" s="41"/>
      <c r="X1666" s="42"/>
      <c r="Y1666" s="42"/>
      <c r="Z1666" s="72"/>
      <c r="AA1666" s="42"/>
      <c r="AB1666" s="44"/>
      <c r="AC1666" s="45"/>
      <c r="AD1666" s="45"/>
      <c r="AE1666" s="45"/>
      <c r="AF1666" s="45"/>
      <c r="AG1666" s="45"/>
      <c r="AH1666" s="45"/>
      <c r="AI1666" s="45"/>
      <c r="AJ1666" s="45"/>
      <c r="AK1666" s="45"/>
      <c r="AL1666" s="45"/>
      <c r="AM1666" s="45"/>
    </row>
    <row r="1667" spans="11:39" x14ac:dyDescent="0.2">
      <c r="K1667" s="26"/>
      <c r="L1667" s="48">
        <v>1666</v>
      </c>
      <c r="M1667" s="49">
        <f t="shared" ref="M1667:M1730" si="253">(L1667*$B$5)/($B$6-1)</f>
        <v>1.3425641025641024</v>
      </c>
      <c r="N1667" s="33">
        <f t="shared" ref="N1667:N1730" si="254">IF($B$7="Upper Leg",$B$4*(($B$5/M1667)-1),$B$4*(1/(($B$5/M1667)-1)))</f>
        <v>2186.9747899159665</v>
      </c>
      <c r="O1667" s="33">
        <f t="shared" ref="O1667:O1730" si="255">($B$2/LN(N1667/($B$3*EXP(-$B$2/298.15))))-273.15</f>
        <v>145.91639888372572</v>
      </c>
      <c r="P1667" s="34">
        <f>IF(INDEX($O$2:$O$4095,MATCH($B$8,$O$2:$O$4095,1)+ROWS(P$2:$P1667))&lt;=$B$9,INDEX($O$2:$O$4095,MATCH($B$8,$O$2:$O$4095,1)+ROWS(P$2:$P1667)),"")</f>
        <v>146.72643945822443</v>
      </c>
      <c r="Q1667" s="50">
        <f t="shared" si="252"/>
        <v>1684</v>
      </c>
      <c r="R1667" s="51">
        <f t="shared" ca="1" si="250"/>
        <v>250.23897000340605</v>
      </c>
      <c r="S1667" s="52">
        <f t="shared" ca="1" si="251"/>
        <v>3349</v>
      </c>
      <c r="T1667" s="39" t="str">
        <f t="shared" ref="T1667:T1730" ca="1" si="256">ROUND(R1667,0)&amp;","</f>
        <v>250,</v>
      </c>
      <c r="U1667" s="39" t="str">
        <f t="shared" ref="U1667:U1730" ca="1" si="257">ROUND(R1667,4)&amp;","</f>
        <v>250.239,</v>
      </c>
      <c r="V1667" s="53" t="str">
        <f t="shared" ref="V1667:V1730" ca="1" si="258">ROUND(R1667*$B$11,0)&amp;","</f>
        <v>25024,</v>
      </c>
      <c r="W1667" s="41"/>
      <c r="X1667" s="42"/>
      <c r="Y1667" s="42"/>
      <c r="Z1667" s="72"/>
      <c r="AA1667" s="42"/>
      <c r="AB1667" s="44"/>
      <c r="AC1667" s="45"/>
      <c r="AD1667" s="45"/>
      <c r="AE1667" s="45"/>
      <c r="AF1667" s="45"/>
      <c r="AG1667" s="45"/>
      <c r="AH1667" s="45"/>
      <c r="AI1667" s="45"/>
      <c r="AJ1667" s="45"/>
      <c r="AK1667" s="45"/>
      <c r="AL1667" s="45"/>
      <c r="AM1667" s="45"/>
    </row>
    <row r="1668" spans="11:39" x14ac:dyDescent="0.2">
      <c r="K1668" s="26"/>
      <c r="L1668" s="48">
        <v>1667</v>
      </c>
      <c r="M1668" s="49">
        <f t="shared" si="253"/>
        <v>1.3433699633699632</v>
      </c>
      <c r="N1668" s="33">
        <f t="shared" si="254"/>
        <v>2184.7630473905224</v>
      </c>
      <c r="O1668" s="33">
        <f t="shared" si="255"/>
        <v>145.96138988914521</v>
      </c>
      <c r="P1668" s="34">
        <f>IF(INDEX($O$2:$O$4095,MATCH($B$8,$O$2:$O$4095,1)+ROWS(P$2:$P1668))&lt;=$B$9,INDEX($O$2:$O$4095,MATCH($B$8,$O$2:$O$4095,1)+ROWS(P$2:$P1668)),"")</f>
        <v>146.77145559693116</v>
      </c>
      <c r="Q1668" s="50">
        <f t="shared" si="252"/>
        <v>1685</v>
      </c>
      <c r="R1668" s="51">
        <f t="shared" ref="R1668:R1731" ca="1" si="259">INDIRECT("P"&amp;((ROW(P1668)-2)*$B$10)+2,TRUE)</f>
        <v>250.46664951729463</v>
      </c>
      <c r="S1668" s="52">
        <f t="shared" ca="1" si="251"/>
        <v>3351</v>
      </c>
      <c r="T1668" s="39" t="str">
        <f t="shared" ca="1" si="256"/>
        <v>250,</v>
      </c>
      <c r="U1668" s="39" t="str">
        <f t="shared" ca="1" si="257"/>
        <v>250.4666,</v>
      </c>
      <c r="V1668" s="53" t="str">
        <f t="shared" ca="1" si="258"/>
        <v>25047,</v>
      </c>
      <c r="W1668" s="41"/>
      <c r="X1668" s="42"/>
      <c r="Y1668" s="42"/>
      <c r="Z1668" s="72"/>
      <c r="AA1668" s="42"/>
      <c r="AB1668" s="44"/>
      <c r="AC1668" s="45"/>
      <c r="AD1668" s="45"/>
      <c r="AE1668" s="45"/>
      <c r="AF1668" s="45"/>
      <c r="AG1668" s="45"/>
      <c r="AH1668" s="45"/>
      <c r="AI1668" s="45"/>
      <c r="AJ1668" s="45"/>
      <c r="AK1668" s="45"/>
      <c r="AL1668" s="45"/>
      <c r="AM1668" s="45"/>
    </row>
    <row r="1669" spans="11:39" x14ac:dyDescent="0.2">
      <c r="K1669" s="26"/>
      <c r="L1669" s="48">
        <v>1668</v>
      </c>
      <c r="M1669" s="49">
        <f t="shared" si="253"/>
        <v>1.3441758241758242</v>
      </c>
      <c r="N1669" s="33">
        <f t="shared" si="254"/>
        <v>2182.5539568345325</v>
      </c>
      <c r="O1669" s="33">
        <f t="shared" si="255"/>
        <v>146.00638209501039</v>
      </c>
      <c r="P1669" s="34">
        <f>IF(INDEX($O$2:$O$4095,MATCH($B$8,$O$2:$O$4095,1)+ROWS(P$2:$P1669))&lt;=$B$9,INDEX($O$2:$O$4095,MATCH($B$8,$O$2:$O$4095,1)+ROWS(P$2:$P1669)),"")</f>
        <v>146.81647335050491</v>
      </c>
      <c r="Q1669" s="50">
        <f t="shared" si="252"/>
        <v>1686</v>
      </c>
      <c r="R1669" s="51">
        <f t="shared" ca="1" si="259"/>
        <v>250.69500447959979</v>
      </c>
      <c r="S1669" s="52">
        <f t="shared" ca="1" si="251"/>
        <v>3353</v>
      </c>
      <c r="T1669" s="39" t="str">
        <f t="shared" ca="1" si="256"/>
        <v>251,</v>
      </c>
      <c r="U1669" s="39" t="str">
        <f t="shared" ca="1" si="257"/>
        <v>250.695,</v>
      </c>
      <c r="V1669" s="53" t="str">
        <f t="shared" ca="1" si="258"/>
        <v>25070,</v>
      </c>
      <c r="W1669" s="41"/>
      <c r="X1669" s="42"/>
      <c r="Y1669" s="42"/>
      <c r="Z1669" s="72"/>
      <c r="AA1669" s="42"/>
      <c r="AB1669" s="44"/>
      <c r="AC1669" s="45"/>
      <c r="AD1669" s="45"/>
      <c r="AE1669" s="45"/>
      <c r="AF1669" s="45"/>
      <c r="AG1669" s="45"/>
      <c r="AH1669" s="45"/>
      <c r="AI1669" s="45"/>
      <c r="AJ1669" s="45"/>
      <c r="AK1669" s="45"/>
      <c r="AL1669" s="45"/>
      <c r="AM1669" s="45"/>
    </row>
    <row r="1670" spans="11:39" x14ac:dyDescent="0.2">
      <c r="K1670" s="26"/>
      <c r="L1670" s="48">
        <v>1669</v>
      </c>
      <c r="M1670" s="49">
        <f t="shared" si="253"/>
        <v>1.3449816849816849</v>
      </c>
      <c r="N1670" s="33">
        <f t="shared" si="254"/>
        <v>2180.3475134811265</v>
      </c>
      <c r="O1670" s="33">
        <f t="shared" si="255"/>
        <v>146.05137552439339</v>
      </c>
      <c r="P1670" s="34">
        <f>IF(INDEX($O$2:$O$4095,MATCH($B$8,$O$2:$O$4095,1)+ROWS(P$2:$P1670))&lt;=$B$9,INDEX($O$2:$O$4095,MATCH($B$8,$O$2:$O$4095,1)+ROWS(P$2:$P1670)),"")</f>
        <v>146.86149274191888</v>
      </c>
      <c r="Q1670" s="50">
        <f t="shared" si="252"/>
        <v>1687</v>
      </c>
      <c r="R1670" s="51">
        <f t="shared" ca="1" si="259"/>
        <v>250.92403914075078</v>
      </c>
      <c r="S1670" s="52">
        <f t="shared" ca="1" si="251"/>
        <v>3355</v>
      </c>
      <c r="T1670" s="39" t="str">
        <f t="shared" ca="1" si="256"/>
        <v>251,</v>
      </c>
      <c r="U1670" s="39" t="str">
        <f t="shared" ca="1" si="257"/>
        <v>250.924,</v>
      </c>
      <c r="V1670" s="53" t="str">
        <f t="shared" ca="1" si="258"/>
        <v>25092,</v>
      </c>
      <c r="W1670" s="41"/>
      <c r="X1670" s="42"/>
      <c r="Y1670" s="42"/>
      <c r="Z1670" s="72"/>
      <c r="AA1670" s="42"/>
      <c r="AB1670" s="44"/>
      <c r="AC1670" s="45"/>
      <c r="AD1670" s="45"/>
      <c r="AE1670" s="45"/>
      <c r="AF1670" s="45"/>
      <c r="AG1670" s="45"/>
      <c r="AH1670" s="45"/>
      <c r="AI1670" s="45"/>
      <c r="AJ1670" s="45"/>
      <c r="AK1670" s="45"/>
      <c r="AL1670" s="45"/>
      <c r="AM1670" s="45"/>
    </row>
    <row r="1671" spans="11:39" x14ac:dyDescent="0.2">
      <c r="K1671" s="26"/>
      <c r="L1671" s="48">
        <v>1670</v>
      </c>
      <c r="M1671" s="49">
        <f t="shared" si="253"/>
        <v>1.3457875457875459</v>
      </c>
      <c r="N1671" s="33">
        <f t="shared" si="254"/>
        <v>2178.1437125748498</v>
      </c>
      <c r="O1671" s="33">
        <f t="shared" si="255"/>
        <v>146.0963702003603</v>
      </c>
      <c r="P1671" s="34">
        <f>IF(INDEX($O$2:$O$4095,MATCH($B$8,$O$2:$O$4095,1)+ROWS(P$2:$P1671))&lt;=$B$9,INDEX($O$2:$O$4095,MATCH($B$8,$O$2:$O$4095,1)+ROWS(P$2:$P1671)),"")</f>
        <v>146.90651379414123</v>
      </c>
      <c r="Q1671" s="50">
        <f t="shared" si="252"/>
        <v>1688</v>
      </c>
      <c r="R1671" s="51">
        <f t="shared" ca="1" si="259"/>
        <v>251.15375778912187</v>
      </c>
      <c r="S1671" s="52">
        <f t="shared" ca="1" si="251"/>
        <v>3357</v>
      </c>
      <c r="T1671" s="39" t="str">
        <f t="shared" ca="1" si="256"/>
        <v>251,</v>
      </c>
      <c r="U1671" s="39" t="str">
        <f t="shared" ca="1" si="257"/>
        <v>251.1538,</v>
      </c>
      <c r="V1671" s="53" t="str">
        <f t="shared" ca="1" si="258"/>
        <v>25115,</v>
      </c>
      <c r="W1671" s="41"/>
      <c r="X1671" s="42"/>
      <c r="Y1671" s="42"/>
      <c r="Z1671" s="72"/>
      <c r="AA1671" s="42"/>
      <c r="AB1671" s="44"/>
      <c r="AC1671" s="45"/>
      <c r="AD1671" s="45"/>
      <c r="AE1671" s="45"/>
      <c r="AF1671" s="45"/>
      <c r="AG1671" s="45"/>
      <c r="AH1671" s="45"/>
      <c r="AI1671" s="45"/>
      <c r="AJ1671" s="45"/>
      <c r="AK1671" s="45"/>
      <c r="AL1671" s="45"/>
      <c r="AM1671" s="45"/>
    </row>
    <row r="1672" spans="11:39" x14ac:dyDescent="0.2">
      <c r="K1672" s="26"/>
      <c r="L1672" s="48">
        <v>1671</v>
      </c>
      <c r="M1672" s="49">
        <f t="shared" si="253"/>
        <v>1.3465934065934064</v>
      </c>
      <c r="N1672" s="33">
        <f t="shared" si="254"/>
        <v>2175.9425493716344</v>
      </c>
      <c r="O1672" s="33">
        <f t="shared" si="255"/>
        <v>146.14136614597101</v>
      </c>
      <c r="P1672" s="34">
        <f>IF(INDEX($O$2:$O$4095,MATCH($B$8,$O$2:$O$4095,1)+ROWS(P$2:$P1672))&lt;=$B$9,INDEX($O$2:$O$4095,MATCH($B$8,$O$2:$O$4095,1)+ROWS(P$2:$P1672)),"")</f>
        <v>146.95153653013563</v>
      </c>
      <c r="Q1672" s="50">
        <f t="shared" si="252"/>
        <v>1689</v>
      </c>
      <c r="R1672" s="51">
        <f t="shared" ca="1" si="259"/>
        <v>251.38416475148006</v>
      </c>
      <c r="S1672" s="52">
        <f t="shared" ca="1" si="251"/>
        <v>3359</v>
      </c>
      <c r="T1672" s="39" t="str">
        <f t="shared" ca="1" si="256"/>
        <v>251,</v>
      </c>
      <c r="U1672" s="39" t="str">
        <f t="shared" ca="1" si="257"/>
        <v>251.3842,</v>
      </c>
      <c r="V1672" s="53" t="str">
        <f t="shared" ca="1" si="258"/>
        <v>25138,</v>
      </c>
      <c r="W1672" s="41"/>
      <c r="X1672" s="42"/>
      <c r="Y1672" s="42"/>
      <c r="Z1672" s="72"/>
      <c r="AA1672" s="42"/>
      <c r="AB1672" s="44"/>
      <c r="AC1672" s="45"/>
      <c r="AD1672" s="45"/>
      <c r="AE1672" s="45"/>
      <c r="AF1672" s="45"/>
      <c r="AG1672" s="45"/>
      <c r="AH1672" s="45"/>
      <c r="AI1672" s="45"/>
      <c r="AJ1672" s="45"/>
      <c r="AK1672" s="45"/>
      <c r="AL1672" s="45"/>
      <c r="AM1672" s="45"/>
    </row>
    <row r="1673" spans="11:39" x14ac:dyDescent="0.2">
      <c r="K1673" s="26"/>
      <c r="L1673" s="48">
        <v>1672</v>
      </c>
      <c r="M1673" s="49">
        <f t="shared" si="253"/>
        <v>1.3473992673992672</v>
      </c>
      <c r="N1673" s="33">
        <f t="shared" si="254"/>
        <v>2173.7440191387564</v>
      </c>
      <c r="O1673" s="33">
        <f t="shared" si="255"/>
        <v>146.18636338427956</v>
      </c>
      <c r="P1673" s="34">
        <f>IF(INDEX($O$2:$O$4095,MATCH($B$8,$O$2:$O$4095,1)+ROWS(P$2:$P1673))&lt;=$B$9,INDEX($O$2:$O$4095,MATCH($B$8,$O$2:$O$4095,1)+ROWS(P$2:$P1673)),"")</f>
        <v>146.99656097286089</v>
      </c>
      <c r="Q1673" s="50">
        <f t="shared" si="252"/>
        <v>1690</v>
      </c>
      <c r="R1673" s="51">
        <f t="shared" ca="1" si="259"/>
        <v>251.61526439343595</v>
      </c>
      <c r="S1673" s="52">
        <f t="shared" ref="S1673:S1736" ca="1" si="260">INDEX($L$2:$L$4095,MATCH($R1673,$O$2:$O$4095,0))</f>
        <v>3361</v>
      </c>
      <c r="T1673" s="39" t="str">
        <f t="shared" ca="1" si="256"/>
        <v>252,</v>
      </c>
      <c r="U1673" s="39" t="str">
        <f t="shared" ca="1" si="257"/>
        <v>251.6153,</v>
      </c>
      <c r="V1673" s="53" t="str">
        <f t="shared" ca="1" si="258"/>
        <v>25162,</v>
      </c>
      <c r="W1673" s="41"/>
      <c r="X1673" s="42"/>
      <c r="Y1673" s="42"/>
      <c r="Z1673" s="72"/>
      <c r="AA1673" s="42"/>
      <c r="AB1673" s="44"/>
      <c r="AC1673" s="45"/>
      <c r="AD1673" s="45"/>
      <c r="AE1673" s="45"/>
      <c r="AF1673" s="45"/>
      <c r="AG1673" s="45"/>
      <c r="AH1673" s="45"/>
      <c r="AI1673" s="45"/>
      <c r="AJ1673" s="45"/>
      <c r="AK1673" s="45"/>
      <c r="AL1673" s="45"/>
      <c r="AM1673" s="45"/>
    </row>
    <row r="1674" spans="11:39" x14ac:dyDescent="0.2">
      <c r="K1674" s="26"/>
      <c r="L1674" s="48">
        <v>1673</v>
      </c>
      <c r="M1674" s="49">
        <f t="shared" si="253"/>
        <v>1.3482051282051282</v>
      </c>
      <c r="N1674" s="33">
        <f t="shared" si="254"/>
        <v>2171.5481171548117</v>
      </c>
      <c r="O1674" s="33">
        <f t="shared" si="255"/>
        <v>146.23136193833403</v>
      </c>
      <c r="P1674" s="34">
        <f>IF(INDEX($O$2:$O$4095,MATCH($B$8,$O$2:$O$4095,1)+ROWS(P$2:$P1674))&lt;=$B$9,INDEX($O$2:$O$4095,MATCH($B$8,$O$2:$O$4095,1)+ROWS(P$2:$P1674)),"")</f>
        <v>147.04158714527142</v>
      </c>
      <c r="Q1674" s="50">
        <f t="shared" si="252"/>
        <v>1691</v>
      </c>
      <c r="R1674" s="51">
        <f t="shared" ca="1" si="259"/>
        <v>251.84706111990386</v>
      </c>
      <c r="S1674" s="52">
        <f t="shared" ca="1" si="260"/>
        <v>3363</v>
      </c>
      <c r="T1674" s="39" t="str">
        <f t="shared" ca="1" si="256"/>
        <v>252,</v>
      </c>
      <c r="U1674" s="39" t="str">
        <f t="shared" ca="1" si="257"/>
        <v>251.8471,</v>
      </c>
      <c r="V1674" s="53" t="str">
        <f t="shared" ca="1" si="258"/>
        <v>25185,</v>
      </c>
      <c r="W1674" s="41"/>
      <c r="X1674" s="42"/>
      <c r="Y1674" s="42"/>
      <c r="Z1674" s="72"/>
      <c r="AA1674" s="42"/>
      <c r="AB1674" s="44"/>
      <c r="AC1674" s="45"/>
      <c r="AD1674" s="45"/>
      <c r="AE1674" s="45"/>
      <c r="AF1674" s="45"/>
      <c r="AG1674" s="45"/>
      <c r="AH1674" s="45"/>
      <c r="AI1674" s="45"/>
      <c r="AJ1674" s="45"/>
      <c r="AK1674" s="45"/>
      <c r="AL1674" s="45"/>
      <c r="AM1674" s="45"/>
    </row>
    <row r="1675" spans="11:39" x14ac:dyDescent="0.2">
      <c r="K1675" s="26"/>
      <c r="L1675" s="48">
        <v>1674</v>
      </c>
      <c r="M1675" s="49">
        <f t="shared" si="253"/>
        <v>1.3490109890109889</v>
      </c>
      <c r="N1675" s="33">
        <f t="shared" si="254"/>
        <v>2169.3548387096776</v>
      </c>
      <c r="O1675" s="33">
        <f t="shared" si="255"/>
        <v>146.27636183117664</v>
      </c>
      <c r="P1675" s="34">
        <f>IF(INDEX($O$2:$O$4095,MATCH($B$8,$O$2:$O$4095,1)+ROWS(P$2:$P1675))&lt;=$B$9,INDEX($O$2:$O$4095,MATCH($B$8,$O$2:$O$4095,1)+ROWS(P$2:$P1675)),"")</f>
        <v>147.0866150703169</v>
      </c>
      <c r="Q1675" s="50">
        <f t="shared" si="252"/>
        <v>1692</v>
      </c>
      <c r="R1675" s="51">
        <f t="shared" ca="1" si="259"/>
        <v>252.07955937556801</v>
      </c>
      <c r="S1675" s="52">
        <f t="shared" ca="1" si="260"/>
        <v>3365</v>
      </c>
      <c r="T1675" s="39" t="str">
        <f t="shared" ca="1" si="256"/>
        <v>252,</v>
      </c>
      <c r="U1675" s="39" t="str">
        <f t="shared" ca="1" si="257"/>
        <v>252.0796,</v>
      </c>
      <c r="V1675" s="53" t="str">
        <f t="shared" ca="1" si="258"/>
        <v>25208,</v>
      </c>
      <c r="W1675" s="41"/>
      <c r="X1675" s="42"/>
      <c r="Y1675" s="42"/>
      <c r="Z1675" s="72"/>
      <c r="AA1675" s="42"/>
      <c r="AB1675" s="44"/>
      <c r="AC1675" s="45"/>
      <c r="AD1675" s="45"/>
      <c r="AE1675" s="45"/>
      <c r="AF1675" s="45"/>
      <c r="AG1675" s="45"/>
      <c r="AH1675" s="45"/>
      <c r="AI1675" s="45"/>
      <c r="AJ1675" s="45"/>
      <c r="AK1675" s="45"/>
      <c r="AL1675" s="45"/>
      <c r="AM1675" s="45"/>
    </row>
    <row r="1676" spans="11:39" x14ac:dyDescent="0.2">
      <c r="K1676" s="26"/>
      <c r="L1676" s="48">
        <v>1675</v>
      </c>
      <c r="M1676" s="49">
        <f t="shared" si="253"/>
        <v>1.3498168498168499</v>
      </c>
      <c r="N1676" s="33">
        <f t="shared" si="254"/>
        <v>2167.1641791044772</v>
      </c>
      <c r="O1676" s="33">
        <f t="shared" si="255"/>
        <v>146.32136308584387</v>
      </c>
      <c r="P1676" s="34">
        <f>IF(INDEX($O$2:$O$4095,MATCH($B$8,$O$2:$O$4095,1)+ROWS(P$2:$P1676))&lt;=$B$9,INDEX($O$2:$O$4095,MATCH($B$8,$O$2:$O$4095,1)+ROWS(P$2:$P1676)),"")</f>
        <v>147.13164477094256</v>
      </c>
      <c r="Q1676" s="50">
        <f t="shared" si="252"/>
        <v>1693</v>
      </c>
      <c r="R1676" s="51">
        <f t="shared" ca="1" si="259"/>
        <v>252.31276364535438</v>
      </c>
      <c r="S1676" s="52">
        <f t="shared" ca="1" si="260"/>
        <v>3367</v>
      </c>
      <c r="T1676" s="39" t="str">
        <f t="shared" ca="1" si="256"/>
        <v>252,</v>
      </c>
      <c r="U1676" s="39" t="str">
        <f t="shared" ca="1" si="257"/>
        <v>252.3128,</v>
      </c>
      <c r="V1676" s="53" t="str">
        <f t="shared" ca="1" si="258"/>
        <v>25231,</v>
      </c>
      <c r="W1676" s="41"/>
      <c r="X1676" s="42"/>
      <c r="Y1676" s="42"/>
      <c r="Z1676" s="72"/>
      <c r="AA1676" s="42"/>
      <c r="AB1676" s="44"/>
      <c r="AC1676" s="45"/>
      <c r="AD1676" s="45"/>
      <c r="AE1676" s="45"/>
      <c r="AF1676" s="45"/>
      <c r="AG1676" s="45"/>
      <c r="AH1676" s="45"/>
      <c r="AI1676" s="45"/>
      <c r="AJ1676" s="45"/>
      <c r="AK1676" s="45"/>
      <c r="AL1676" s="45"/>
      <c r="AM1676" s="45"/>
    </row>
    <row r="1677" spans="11:39" x14ac:dyDescent="0.2">
      <c r="K1677" s="26"/>
      <c r="L1677" s="48">
        <v>1676</v>
      </c>
      <c r="M1677" s="49">
        <f t="shared" si="253"/>
        <v>1.3506227106227104</v>
      </c>
      <c r="N1677" s="33">
        <f t="shared" si="254"/>
        <v>2164.9761336515517</v>
      </c>
      <c r="O1677" s="33">
        <f t="shared" si="255"/>
        <v>146.36636572536656</v>
      </c>
      <c r="P1677" s="34">
        <f>IF(INDEX($O$2:$O$4095,MATCH($B$8,$O$2:$O$4095,1)+ROWS(P$2:$P1677))&lt;=$B$9,INDEX($O$2:$O$4095,MATCH($B$8,$O$2:$O$4095,1)+ROWS(P$2:$P1677)),"")</f>
        <v>147.17667627008956</v>
      </c>
      <c r="Q1677" s="50">
        <f t="shared" si="252"/>
        <v>1694</v>
      </c>
      <c r="R1677" s="51">
        <f t="shared" ca="1" si="259"/>
        <v>252.54667845491133</v>
      </c>
      <c r="S1677" s="52">
        <f t="shared" ca="1" si="260"/>
        <v>3369</v>
      </c>
      <c r="T1677" s="39" t="str">
        <f t="shared" ca="1" si="256"/>
        <v>253,</v>
      </c>
      <c r="U1677" s="39" t="str">
        <f t="shared" ca="1" si="257"/>
        <v>252.5467,</v>
      </c>
      <c r="V1677" s="53" t="str">
        <f t="shared" ca="1" si="258"/>
        <v>25255,</v>
      </c>
      <c r="W1677" s="41"/>
      <c r="X1677" s="42"/>
      <c r="Y1677" s="42"/>
      <c r="Z1677" s="72"/>
      <c r="AA1677" s="42"/>
      <c r="AB1677" s="44"/>
      <c r="AC1677" s="45"/>
      <c r="AD1677" s="45"/>
      <c r="AE1677" s="45"/>
      <c r="AF1677" s="45"/>
      <c r="AG1677" s="45"/>
      <c r="AH1677" s="45"/>
      <c r="AI1677" s="45"/>
      <c r="AJ1677" s="45"/>
      <c r="AK1677" s="45"/>
      <c r="AL1677" s="45"/>
      <c r="AM1677" s="45"/>
    </row>
    <row r="1678" spans="11:39" x14ac:dyDescent="0.2">
      <c r="K1678" s="26"/>
      <c r="L1678" s="48">
        <v>1677</v>
      </c>
      <c r="M1678" s="49">
        <f t="shared" si="253"/>
        <v>1.3514285714285712</v>
      </c>
      <c r="N1678" s="33">
        <f t="shared" si="254"/>
        <v>2162.7906976744193</v>
      </c>
      <c r="O1678" s="33">
        <f t="shared" si="255"/>
        <v>146.41136977276994</v>
      </c>
      <c r="P1678" s="34">
        <f>IF(INDEX($O$2:$O$4095,MATCH($B$8,$O$2:$O$4095,1)+ROWS(P$2:$P1678))&lt;=$B$9,INDEX($O$2:$O$4095,MATCH($B$8,$O$2:$O$4095,1)+ROWS(P$2:$P1678)),"")</f>
        <v>147.22170959069456</v>
      </c>
      <c r="Q1678" s="50">
        <f t="shared" si="252"/>
        <v>1695</v>
      </c>
      <c r="R1678" s="51">
        <f t="shared" ca="1" si="259"/>
        <v>252.78130837109552</v>
      </c>
      <c r="S1678" s="52">
        <f t="shared" ca="1" si="260"/>
        <v>3371</v>
      </c>
      <c r="T1678" s="39" t="str">
        <f t="shared" ca="1" si="256"/>
        <v>253,</v>
      </c>
      <c r="U1678" s="39" t="str">
        <f t="shared" ca="1" si="257"/>
        <v>252.7813,</v>
      </c>
      <c r="V1678" s="53" t="str">
        <f t="shared" ca="1" si="258"/>
        <v>25278,</v>
      </c>
      <c r="W1678" s="41"/>
      <c r="X1678" s="42"/>
      <c r="Y1678" s="42"/>
      <c r="Z1678" s="72"/>
      <c r="AA1678" s="42"/>
      <c r="AB1678" s="44"/>
      <c r="AC1678" s="45"/>
      <c r="AD1678" s="45"/>
      <c r="AE1678" s="45"/>
      <c r="AF1678" s="45"/>
      <c r="AG1678" s="45"/>
      <c r="AH1678" s="45"/>
      <c r="AI1678" s="45"/>
      <c r="AJ1678" s="45"/>
      <c r="AK1678" s="45"/>
      <c r="AL1678" s="45"/>
      <c r="AM1678" s="45"/>
    </row>
    <row r="1679" spans="11:39" x14ac:dyDescent="0.2">
      <c r="K1679" s="26"/>
      <c r="L1679" s="48">
        <v>1678</v>
      </c>
      <c r="M1679" s="49">
        <f t="shared" si="253"/>
        <v>1.3522344322344322</v>
      </c>
      <c r="N1679" s="33">
        <f t="shared" si="254"/>
        <v>2160.6078665077471</v>
      </c>
      <c r="O1679" s="33">
        <f t="shared" si="255"/>
        <v>146.45637525107367</v>
      </c>
      <c r="P1679" s="34">
        <f>IF(INDEX($O$2:$O$4095,MATCH($B$8,$O$2:$O$4095,1)+ROWS(P$2:$P1679))&lt;=$B$9,INDEX($O$2:$O$4095,MATCH($B$8,$O$2:$O$4095,1)+ROWS(P$2:$P1679)),"")</f>
        <v>147.26674475568984</v>
      </c>
      <c r="Q1679" s="50">
        <f t="shared" si="252"/>
        <v>1696</v>
      </c>
      <c r="R1679" s="51">
        <f t="shared" ca="1" si="259"/>
        <v>253.01665800246667</v>
      </c>
      <c r="S1679" s="52">
        <f t="shared" ca="1" si="260"/>
        <v>3373</v>
      </c>
      <c r="T1679" s="39" t="str">
        <f t="shared" ca="1" si="256"/>
        <v>253,</v>
      </c>
      <c r="U1679" s="39" t="str">
        <f t="shared" ca="1" si="257"/>
        <v>253.0167,</v>
      </c>
      <c r="V1679" s="53" t="str">
        <f t="shared" ca="1" si="258"/>
        <v>25302,</v>
      </c>
      <c r="W1679" s="41"/>
      <c r="X1679" s="42"/>
      <c r="Y1679" s="42"/>
      <c r="Z1679" s="72"/>
      <c r="AA1679" s="42"/>
      <c r="AB1679" s="44"/>
      <c r="AC1679" s="45"/>
      <c r="AD1679" s="45"/>
      <c r="AE1679" s="45"/>
      <c r="AF1679" s="45"/>
      <c r="AG1679" s="45"/>
      <c r="AH1679" s="45"/>
      <c r="AI1679" s="45"/>
      <c r="AJ1679" s="45"/>
      <c r="AK1679" s="45"/>
      <c r="AL1679" s="45"/>
      <c r="AM1679" s="45"/>
    </row>
    <row r="1680" spans="11:39" x14ac:dyDescent="0.2">
      <c r="K1680" s="26"/>
      <c r="L1680" s="48">
        <v>1679</v>
      </c>
      <c r="M1680" s="49">
        <f t="shared" si="253"/>
        <v>1.3530402930402929</v>
      </c>
      <c r="N1680" s="33">
        <f t="shared" si="254"/>
        <v>2158.4276354973199</v>
      </c>
      <c r="O1680" s="33">
        <f t="shared" si="255"/>
        <v>146.50138218329181</v>
      </c>
      <c r="P1680" s="34">
        <f>IF(INDEX($O$2:$O$4095,MATCH($B$8,$O$2:$O$4095,1)+ROWS(P$2:$P1680))&lt;=$B$9,INDEX($O$2:$O$4095,MATCH($B$8,$O$2:$O$4095,1)+ROWS(P$2:$P1680)),"")</f>
        <v>147.31178178800371</v>
      </c>
      <c r="Q1680" s="50">
        <f t="shared" si="252"/>
        <v>1697</v>
      </c>
      <c r="R1680" s="51">
        <f t="shared" ca="1" si="259"/>
        <v>253.25273199978812</v>
      </c>
      <c r="S1680" s="52">
        <f t="shared" ca="1" si="260"/>
        <v>3375</v>
      </c>
      <c r="T1680" s="39" t="str">
        <f t="shared" ca="1" si="256"/>
        <v>253,</v>
      </c>
      <c r="U1680" s="39" t="str">
        <f t="shared" ca="1" si="257"/>
        <v>253.2527,</v>
      </c>
      <c r="V1680" s="53" t="str">
        <f t="shared" ca="1" si="258"/>
        <v>25325,</v>
      </c>
      <c r="W1680" s="41"/>
      <c r="X1680" s="42"/>
      <c r="Y1680" s="42"/>
      <c r="Z1680" s="72"/>
      <c r="AA1680" s="42"/>
      <c r="AB1680" s="44"/>
      <c r="AC1680" s="45"/>
      <c r="AD1680" s="45"/>
      <c r="AE1680" s="45"/>
      <c r="AF1680" s="45"/>
      <c r="AG1680" s="45"/>
      <c r="AH1680" s="45"/>
      <c r="AI1680" s="45"/>
      <c r="AJ1680" s="45"/>
      <c r="AK1680" s="45"/>
      <c r="AL1680" s="45"/>
      <c r="AM1680" s="45"/>
    </row>
    <row r="1681" spans="11:39" x14ac:dyDescent="0.2">
      <c r="K1681" s="26"/>
      <c r="L1681" s="48">
        <v>1680</v>
      </c>
      <c r="M1681" s="49">
        <f t="shared" si="253"/>
        <v>1.3538461538461539</v>
      </c>
      <c r="N1681" s="33">
        <f t="shared" si="254"/>
        <v>2156.2499999999995</v>
      </c>
      <c r="O1681" s="33">
        <f t="shared" si="255"/>
        <v>146.5463905924334</v>
      </c>
      <c r="P1681" s="34">
        <f>IF(INDEX($O$2:$O$4095,MATCH($B$8,$O$2:$O$4095,1)+ROWS(P$2:$P1681))&lt;=$B$9,INDEX($O$2:$O$4095,MATCH($B$8,$O$2:$O$4095,1)+ROWS(P$2:$P1681)),"")</f>
        <v>147.35682071056027</v>
      </c>
      <c r="Q1681" s="50">
        <f t="shared" si="252"/>
        <v>1698</v>
      </c>
      <c r="R1681" s="51">
        <f t="shared" ca="1" si="259"/>
        <v>253.48953505653617</v>
      </c>
      <c r="S1681" s="52">
        <f t="shared" ca="1" si="260"/>
        <v>3377</v>
      </c>
      <c r="T1681" s="39" t="str">
        <f t="shared" ca="1" si="256"/>
        <v>253,</v>
      </c>
      <c r="U1681" s="39" t="str">
        <f t="shared" ca="1" si="257"/>
        <v>253.4895,</v>
      </c>
      <c r="V1681" s="53" t="str">
        <f t="shared" ca="1" si="258"/>
        <v>25349,</v>
      </c>
      <c r="W1681" s="41"/>
      <c r="X1681" s="42"/>
      <c r="Y1681" s="42"/>
      <c r="Z1681" s="72"/>
      <c r="AA1681" s="42"/>
      <c r="AB1681" s="44"/>
      <c r="AC1681" s="45"/>
      <c r="AD1681" s="45"/>
      <c r="AE1681" s="45"/>
      <c r="AF1681" s="45"/>
      <c r="AG1681" s="45"/>
      <c r="AH1681" s="45"/>
      <c r="AI1681" s="45"/>
      <c r="AJ1681" s="45"/>
      <c r="AK1681" s="45"/>
      <c r="AL1681" s="45"/>
      <c r="AM1681" s="45"/>
    </row>
    <row r="1682" spans="11:39" x14ac:dyDescent="0.2">
      <c r="K1682" s="26"/>
      <c r="L1682" s="48">
        <v>1681</v>
      </c>
      <c r="M1682" s="49">
        <f t="shared" si="253"/>
        <v>1.3546520146520145</v>
      </c>
      <c r="N1682" s="33">
        <f t="shared" si="254"/>
        <v>2154.0749553837004</v>
      </c>
      <c r="O1682" s="33">
        <f t="shared" si="255"/>
        <v>146.59140050150177</v>
      </c>
      <c r="P1682" s="34">
        <f>IF(INDEX($O$2:$O$4095,MATCH($B$8,$O$2:$O$4095,1)+ROWS(P$2:$P1682))&lt;=$B$9,INDEX($O$2:$O$4095,MATCH($B$8,$O$2:$O$4095,1)+ROWS(P$2:$P1682)),"")</f>
        <v>147.4018615462798</v>
      </c>
      <c r="Q1682" s="50">
        <f t="shared" si="252"/>
        <v>1699</v>
      </c>
      <c r="R1682" s="51">
        <f t="shared" ca="1" si="259"/>
        <v>253.72707190941617</v>
      </c>
      <c r="S1682" s="52">
        <f t="shared" ca="1" si="260"/>
        <v>3379</v>
      </c>
      <c r="T1682" s="39" t="str">
        <f t="shared" ca="1" si="256"/>
        <v>254,</v>
      </c>
      <c r="U1682" s="39" t="str">
        <f t="shared" ca="1" si="257"/>
        <v>253.7271,</v>
      </c>
      <c r="V1682" s="53" t="str">
        <f t="shared" ca="1" si="258"/>
        <v>25373,</v>
      </c>
      <c r="W1682" s="41"/>
      <c r="X1682" s="42"/>
      <c r="Y1682" s="42"/>
      <c r="Z1682" s="72"/>
      <c r="AA1682" s="42"/>
      <c r="AB1682" s="44"/>
      <c r="AC1682" s="45"/>
      <c r="AD1682" s="45"/>
      <c r="AE1682" s="45"/>
      <c r="AF1682" s="45"/>
      <c r="AG1682" s="45"/>
      <c r="AH1682" s="45"/>
      <c r="AI1682" s="45"/>
      <c r="AJ1682" s="45"/>
      <c r="AK1682" s="45"/>
      <c r="AL1682" s="45"/>
      <c r="AM1682" s="45"/>
    </row>
    <row r="1683" spans="11:39" x14ac:dyDescent="0.2">
      <c r="K1683" s="26"/>
      <c r="L1683" s="48">
        <v>1682</v>
      </c>
      <c r="M1683" s="49">
        <f t="shared" si="253"/>
        <v>1.3554578754578752</v>
      </c>
      <c r="N1683" s="33">
        <f t="shared" si="254"/>
        <v>2151.902497027349</v>
      </c>
      <c r="O1683" s="33">
        <f t="shared" si="255"/>
        <v>146.63641193349514</v>
      </c>
      <c r="P1683" s="34">
        <f>IF(INDEX($O$2:$O$4095,MATCH($B$8,$O$2:$O$4095,1)+ROWS(P$2:$P1683))&lt;=$B$9,INDEX($O$2:$O$4095,MATCH($B$8,$O$2:$O$4095,1)+ROWS(P$2:$P1683)),"")</f>
        <v>147.4469043180784</v>
      </c>
      <c r="Q1683" s="50">
        <f t="shared" si="252"/>
        <v>1700</v>
      </c>
      <c r="R1683" s="51">
        <f t="shared" ca="1" si="259"/>
        <v>253.96534733888632</v>
      </c>
      <c r="S1683" s="52">
        <f t="shared" ca="1" si="260"/>
        <v>3381</v>
      </c>
      <c r="T1683" s="39" t="str">
        <f t="shared" ca="1" si="256"/>
        <v>254,</v>
      </c>
      <c r="U1683" s="39" t="str">
        <f t="shared" ca="1" si="257"/>
        <v>253.9653,</v>
      </c>
      <c r="V1683" s="53" t="str">
        <f t="shared" ca="1" si="258"/>
        <v>25397,</v>
      </c>
      <c r="W1683" s="41"/>
      <c r="X1683" s="42"/>
      <c r="Y1683" s="42"/>
      <c r="Z1683" s="72"/>
      <c r="AA1683" s="42"/>
      <c r="AB1683" s="44"/>
      <c r="AC1683" s="45"/>
      <c r="AD1683" s="45"/>
      <c r="AE1683" s="45"/>
      <c r="AF1683" s="45"/>
      <c r="AG1683" s="45"/>
      <c r="AH1683" s="45"/>
      <c r="AI1683" s="45"/>
      <c r="AJ1683" s="45"/>
      <c r="AK1683" s="45"/>
      <c r="AL1683" s="45"/>
      <c r="AM1683" s="45"/>
    </row>
    <row r="1684" spans="11:39" x14ac:dyDescent="0.2">
      <c r="K1684" s="26"/>
      <c r="L1684" s="48">
        <v>1683</v>
      </c>
      <c r="M1684" s="49">
        <f t="shared" si="253"/>
        <v>1.3562637362637362</v>
      </c>
      <c r="N1684" s="33">
        <f t="shared" si="254"/>
        <v>2149.7326203208554</v>
      </c>
      <c r="O1684" s="33">
        <f t="shared" si="255"/>
        <v>146.68142491140679</v>
      </c>
      <c r="P1684" s="34">
        <f>IF(INDEX($O$2:$O$4095,MATCH($B$8,$O$2:$O$4095,1)+ROWS(P$2:$P1684))&lt;=$B$9,INDEX($O$2:$O$4095,MATCH($B$8,$O$2:$O$4095,1)+ROWS(P$2:$P1684)),"")</f>
        <v>147.49194904886843</v>
      </c>
      <c r="Q1684" s="50">
        <f t="shared" si="252"/>
        <v>1701</v>
      </c>
      <c r="R1684" s="51">
        <f t="shared" ca="1" si="259"/>
        <v>254.20436616968993</v>
      </c>
      <c r="S1684" s="52">
        <f t="shared" ca="1" si="260"/>
        <v>3383</v>
      </c>
      <c r="T1684" s="39" t="str">
        <f t="shared" ca="1" si="256"/>
        <v>254,</v>
      </c>
      <c r="U1684" s="39" t="str">
        <f t="shared" ca="1" si="257"/>
        <v>254.2044,</v>
      </c>
      <c r="V1684" s="53" t="str">
        <f t="shared" ca="1" si="258"/>
        <v>25420,</v>
      </c>
      <c r="W1684" s="41"/>
      <c r="X1684" s="42"/>
      <c r="Y1684" s="42"/>
      <c r="Z1684" s="72"/>
      <c r="AA1684" s="42"/>
      <c r="AB1684" s="44"/>
      <c r="AC1684" s="45"/>
      <c r="AD1684" s="45"/>
      <c r="AE1684" s="45"/>
      <c r="AF1684" s="45"/>
      <c r="AG1684" s="45"/>
      <c r="AH1684" s="45"/>
      <c r="AI1684" s="45"/>
      <c r="AJ1684" s="45"/>
      <c r="AK1684" s="45"/>
      <c r="AL1684" s="45"/>
      <c r="AM1684" s="45"/>
    </row>
    <row r="1685" spans="11:39" x14ac:dyDescent="0.2">
      <c r="K1685" s="26"/>
      <c r="L1685" s="48">
        <v>1684</v>
      </c>
      <c r="M1685" s="49">
        <f t="shared" si="253"/>
        <v>1.357069597069597</v>
      </c>
      <c r="N1685" s="33">
        <f t="shared" si="254"/>
        <v>2147.5653206650836</v>
      </c>
      <c r="O1685" s="33">
        <f t="shared" si="255"/>
        <v>146.72643945822443</v>
      </c>
      <c r="P1685" s="34">
        <f>IF(INDEX($O$2:$O$4095,MATCH($B$8,$O$2:$O$4095,1)+ROWS(P$2:$P1685))&lt;=$B$9,INDEX($O$2:$O$4095,MATCH($B$8,$O$2:$O$4095,1)+ROWS(P$2:$P1685)),"")</f>
        <v>147.53699576155844</v>
      </c>
      <c r="Q1685" s="50">
        <f t="shared" si="252"/>
        <v>1702</v>
      </c>
      <c r="R1685" s="51">
        <f t="shared" ca="1" si="259"/>
        <v>254.44413327139534</v>
      </c>
      <c r="S1685" s="52">
        <f t="shared" ca="1" si="260"/>
        <v>3385</v>
      </c>
      <c r="T1685" s="39" t="str">
        <f t="shared" ca="1" si="256"/>
        <v>254,</v>
      </c>
      <c r="U1685" s="39" t="str">
        <f t="shared" ca="1" si="257"/>
        <v>254.4441,</v>
      </c>
      <c r="V1685" s="53" t="str">
        <f t="shared" ca="1" si="258"/>
        <v>25444,</v>
      </c>
      <c r="W1685" s="41"/>
      <c r="X1685" s="42"/>
      <c r="Y1685" s="42"/>
      <c r="Z1685" s="72"/>
      <c r="AA1685" s="42"/>
      <c r="AB1685" s="44"/>
      <c r="AC1685" s="45"/>
      <c r="AD1685" s="45"/>
      <c r="AE1685" s="45"/>
      <c r="AF1685" s="45"/>
      <c r="AG1685" s="45"/>
      <c r="AH1685" s="45"/>
      <c r="AI1685" s="45"/>
      <c r="AJ1685" s="45"/>
      <c r="AK1685" s="45"/>
      <c r="AL1685" s="45"/>
      <c r="AM1685" s="45"/>
    </row>
    <row r="1686" spans="11:39" x14ac:dyDescent="0.2">
      <c r="K1686" s="26"/>
      <c r="L1686" s="48">
        <v>1685</v>
      </c>
      <c r="M1686" s="49">
        <f t="shared" si="253"/>
        <v>1.3578754578754579</v>
      </c>
      <c r="N1686" s="33">
        <f t="shared" si="254"/>
        <v>2145.4005934718098</v>
      </c>
      <c r="O1686" s="33">
        <f t="shared" si="255"/>
        <v>146.77145559693116</v>
      </c>
      <c r="P1686" s="34">
        <f>IF(INDEX($O$2:$O$4095,MATCH($B$8,$O$2:$O$4095,1)+ROWS(P$2:$P1686))&lt;=$B$9,INDEX($O$2:$O$4095,MATCH($B$8,$O$2:$O$4095,1)+ROWS(P$2:$P1686)),"")</f>
        <v>147.58204447905314</v>
      </c>
      <c r="Q1686" s="50">
        <f t="shared" si="252"/>
        <v>1703</v>
      </c>
      <c r="R1686" s="51">
        <f t="shared" ca="1" si="259"/>
        <v>254.68465355894352</v>
      </c>
      <c r="S1686" s="52">
        <f t="shared" ca="1" si="260"/>
        <v>3387</v>
      </c>
      <c r="T1686" s="39" t="str">
        <f t="shared" ca="1" si="256"/>
        <v>255,</v>
      </c>
      <c r="U1686" s="39" t="str">
        <f t="shared" ca="1" si="257"/>
        <v>254.6847,</v>
      </c>
      <c r="V1686" s="53" t="str">
        <f t="shared" ca="1" si="258"/>
        <v>25468,</v>
      </c>
      <c r="W1686" s="41"/>
      <c r="X1686" s="42"/>
      <c r="Y1686" s="42"/>
      <c r="Z1686" s="72"/>
      <c r="AA1686" s="42"/>
      <c r="AB1686" s="44"/>
      <c r="AC1686" s="45"/>
      <c r="AD1686" s="45"/>
      <c r="AE1686" s="45"/>
      <c r="AF1686" s="45"/>
      <c r="AG1686" s="45"/>
      <c r="AH1686" s="45"/>
      <c r="AI1686" s="45"/>
      <c r="AJ1686" s="45"/>
      <c r="AK1686" s="45"/>
      <c r="AL1686" s="45"/>
      <c r="AM1686" s="45"/>
    </row>
    <row r="1687" spans="11:39" x14ac:dyDescent="0.2">
      <c r="K1687" s="26"/>
      <c r="L1687" s="48">
        <v>1686</v>
      </c>
      <c r="M1687" s="49">
        <f t="shared" si="253"/>
        <v>1.3586813186813185</v>
      </c>
      <c r="N1687" s="33">
        <f t="shared" si="254"/>
        <v>2143.2384341637012</v>
      </c>
      <c r="O1687" s="33">
        <f t="shared" si="255"/>
        <v>146.81647335050491</v>
      </c>
      <c r="P1687" s="34">
        <f>IF(INDEX($O$2:$O$4095,MATCH($B$8,$O$2:$O$4095,1)+ROWS(P$2:$P1687))&lt;=$B$9,INDEX($O$2:$O$4095,MATCH($B$8,$O$2:$O$4095,1)+ROWS(P$2:$P1687)),"")</f>
        <v>147.62709522425376</v>
      </c>
      <c r="Q1687" s="50">
        <f t="shared" si="252"/>
        <v>1704</v>
      </c>
      <c r="R1687" s="51">
        <f t="shared" ca="1" si="259"/>
        <v>254.92593199320493</v>
      </c>
      <c r="S1687" s="52">
        <f t="shared" ca="1" si="260"/>
        <v>3389</v>
      </c>
      <c r="T1687" s="39" t="str">
        <f t="shared" ca="1" si="256"/>
        <v>255,</v>
      </c>
      <c r="U1687" s="39" t="str">
        <f t="shared" ca="1" si="257"/>
        <v>254.9259,</v>
      </c>
      <c r="V1687" s="53" t="str">
        <f t="shared" ca="1" si="258"/>
        <v>25493,</v>
      </c>
      <c r="W1687" s="41"/>
      <c r="X1687" s="42"/>
      <c r="Y1687" s="42"/>
      <c r="Z1687" s="72"/>
      <c r="AA1687" s="42"/>
      <c r="AB1687" s="44"/>
      <c r="AC1687" s="45"/>
      <c r="AD1687" s="45"/>
      <c r="AE1687" s="45"/>
      <c r="AF1687" s="45"/>
      <c r="AG1687" s="45"/>
      <c r="AH1687" s="45"/>
      <c r="AI1687" s="45"/>
      <c r="AJ1687" s="45"/>
      <c r="AK1687" s="45"/>
      <c r="AL1687" s="45"/>
      <c r="AM1687" s="45"/>
    </row>
    <row r="1688" spans="11:39" x14ac:dyDescent="0.2">
      <c r="K1688" s="26"/>
      <c r="L1688" s="48">
        <v>1687</v>
      </c>
      <c r="M1688" s="49">
        <f t="shared" si="253"/>
        <v>1.3594871794871795</v>
      </c>
      <c r="N1688" s="33">
        <f t="shared" si="254"/>
        <v>2141.0788381742736</v>
      </c>
      <c r="O1688" s="33">
        <f t="shared" si="255"/>
        <v>146.86149274191888</v>
      </c>
      <c r="P1688" s="34">
        <f>IF(INDEX($O$2:$O$4095,MATCH($B$8,$O$2:$O$4095,1)+ROWS(P$2:$P1688))&lt;=$B$9,INDEX($O$2:$O$4095,MATCH($B$8,$O$2:$O$4095,1)+ROWS(P$2:$P1688)),"")</f>
        <v>147.6721480200577</v>
      </c>
      <c r="Q1688" s="50">
        <f t="shared" si="252"/>
        <v>1705</v>
      </c>
      <c r="R1688" s="51">
        <f t="shared" ca="1" si="259"/>
        <v>255.16797358154395</v>
      </c>
      <c r="S1688" s="52">
        <f t="shared" ca="1" si="260"/>
        <v>3391</v>
      </c>
      <c r="T1688" s="39" t="str">
        <f t="shared" ca="1" si="256"/>
        <v>255,</v>
      </c>
      <c r="U1688" s="39" t="str">
        <f t="shared" ca="1" si="257"/>
        <v>255.168,</v>
      </c>
      <c r="V1688" s="53" t="str">
        <f t="shared" ca="1" si="258"/>
        <v>25517,</v>
      </c>
      <c r="W1688" s="41"/>
      <c r="X1688" s="42"/>
      <c r="Y1688" s="42"/>
      <c r="Z1688" s="72"/>
      <c r="AA1688" s="42"/>
      <c r="AB1688" s="44"/>
      <c r="AC1688" s="45"/>
      <c r="AD1688" s="45"/>
      <c r="AE1688" s="45"/>
      <c r="AF1688" s="45"/>
      <c r="AG1688" s="45"/>
      <c r="AH1688" s="45"/>
      <c r="AI1688" s="45"/>
      <c r="AJ1688" s="45"/>
      <c r="AK1688" s="45"/>
      <c r="AL1688" s="45"/>
      <c r="AM1688" s="45"/>
    </row>
    <row r="1689" spans="11:39" x14ac:dyDescent="0.2">
      <c r="K1689" s="26"/>
      <c r="L1689" s="48">
        <v>1688</v>
      </c>
      <c r="M1689" s="49">
        <f t="shared" si="253"/>
        <v>1.3602930402930402</v>
      </c>
      <c r="N1689" s="33">
        <f t="shared" si="254"/>
        <v>2138.9218009478673</v>
      </c>
      <c r="O1689" s="33">
        <f t="shared" si="255"/>
        <v>146.90651379414123</v>
      </c>
      <c r="P1689" s="34">
        <f>IF(INDEX($O$2:$O$4095,MATCH($B$8,$O$2:$O$4095,1)+ROWS(P$2:$P1689))&lt;=$B$9,INDEX($O$2:$O$4095,MATCH($B$8,$O$2:$O$4095,1)+ROWS(P$2:$P1689)),"")</f>
        <v>147.71720288935916</v>
      </c>
      <c r="Q1689" s="50">
        <f t="shared" si="252"/>
        <v>1706</v>
      </c>
      <c r="R1689" s="51">
        <f t="shared" ca="1" si="259"/>
        <v>255.41078337839247</v>
      </c>
      <c r="S1689" s="52">
        <f t="shared" ca="1" si="260"/>
        <v>3393</v>
      </c>
      <c r="T1689" s="39" t="str">
        <f t="shared" ca="1" si="256"/>
        <v>255,</v>
      </c>
      <c r="U1689" s="39" t="str">
        <f t="shared" ca="1" si="257"/>
        <v>255.4108,</v>
      </c>
      <c r="V1689" s="53" t="str">
        <f t="shared" ca="1" si="258"/>
        <v>25541,</v>
      </c>
      <c r="W1689" s="41"/>
      <c r="X1689" s="42"/>
      <c r="Y1689" s="42"/>
      <c r="Z1689" s="72"/>
      <c r="AA1689" s="42"/>
      <c r="AB1689" s="44"/>
      <c r="AC1689" s="45"/>
      <c r="AD1689" s="45"/>
      <c r="AE1689" s="45"/>
      <c r="AF1689" s="45"/>
      <c r="AG1689" s="45"/>
      <c r="AH1689" s="45"/>
      <c r="AI1689" s="45"/>
      <c r="AJ1689" s="45"/>
      <c r="AK1689" s="45"/>
      <c r="AL1689" s="45"/>
      <c r="AM1689" s="45"/>
    </row>
    <row r="1690" spans="11:39" x14ac:dyDescent="0.2">
      <c r="K1690" s="26"/>
      <c r="L1690" s="48">
        <v>1689</v>
      </c>
      <c r="M1690" s="49">
        <f t="shared" si="253"/>
        <v>1.361098901098901</v>
      </c>
      <c r="N1690" s="33">
        <f t="shared" si="254"/>
        <v>2136.7673179396093</v>
      </c>
      <c r="O1690" s="33">
        <f t="shared" si="255"/>
        <v>146.95153653013563</v>
      </c>
      <c r="P1690" s="34">
        <f>IF(INDEX($O$2:$O$4095,MATCH($B$8,$O$2:$O$4095,1)+ROWS(P$2:$P1690))&lt;=$B$9,INDEX($O$2:$O$4095,MATCH($B$8,$O$2:$O$4095,1)+ROWS(P$2:$P1690)),"")</f>
        <v>147.76225985504857</v>
      </c>
      <c r="Q1690" s="50">
        <f t="shared" si="252"/>
        <v>1707</v>
      </c>
      <c r="R1690" s="51">
        <f t="shared" ca="1" si="259"/>
        <v>255.6543664858317</v>
      </c>
      <c r="S1690" s="52">
        <f t="shared" ca="1" si="260"/>
        <v>3395</v>
      </c>
      <c r="T1690" s="39" t="str">
        <f t="shared" ca="1" si="256"/>
        <v>256,</v>
      </c>
      <c r="U1690" s="39" t="str">
        <f t="shared" ca="1" si="257"/>
        <v>255.6544,</v>
      </c>
      <c r="V1690" s="53" t="str">
        <f t="shared" ca="1" si="258"/>
        <v>25565,</v>
      </c>
      <c r="W1690" s="41"/>
      <c r="X1690" s="42"/>
      <c r="Y1690" s="42"/>
      <c r="Z1690" s="72"/>
      <c r="AA1690" s="42"/>
      <c r="AB1690" s="44"/>
      <c r="AC1690" s="45"/>
      <c r="AD1690" s="45"/>
      <c r="AE1690" s="45"/>
      <c r="AF1690" s="45"/>
      <c r="AG1690" s="45"/>
      <c r="AH1690" s="45"/>
      <c r="AI1690" s="45"/>
      <c r="AJ1690" s="45"/>
      <c r="AK1690" s="45"/>
      <c r="AL1690" s="45"/>
      <c r="AM1690" s="45"/>
    </row>
    <row r="1691" spans="11:39" x14ac:dyDescent="0.2">
      <c r="K1691" s="26"/>
      <c r="L1691" s="48">
        <v>1690</v>
      </c>
      <c r="M1691" s="49">
        <f t="shared" si="253"/>
        <v>1.361904761904762</v>
      </c>
      <c r="N1691" s="33">
        <f t="shared" si="254"/>
        <v>2134.6153846153843</v>
      </c>
      <c r="O1691" s="33">
        <f t="shared" si="255"/>
        <v>146.99656097286089</v>
      </c>
      <c r="P1691" s="34">
        <f>IF(INDEX($O$2:$O$4095,MATCH($B$8,$O$2:$O$4095,1)+ROWS(P$2:$P1691))&lt;=$B$9,INDEX($O$2:$O$4095,MATCH($B$8,$O$2:$O$4095,1)+ROWS(P$2:$P1691)),"")</f>
        <v>147.80731894001315</v>
      </c>
      <c r="Q1691" s="50">
        <f t="shared" si="252"/>
        <v>1708</v>
      </c>
      <c r="R1691" s="51">
        <f t="shared" ca="1" si="259"/>
        <v>255.89872805418338</v>
      </c>
      <c r="S1691" s="52">
        <f t="shared" ca="1" si="260"/>
        <v>3397</v>
      </c>
      <c r="T1691" s="39" t="str">
        <f t="shared" ca="1" si="256"/>
        <v>256,</v>
      </c>
      <c r="U1691" s="39" t="str">
        <f t="shared" ca="1" si="257"/>
        <v>255.8987,</v>
      </c>
      <c r="V1691" s="53" t="str">
        <f t="shared" ca="1" si="258"/>
        <v>25590,</v>
      </c>
      <c r="W1691" s="41"/>
      <c r="X1691" s="42"/>
      <c r="Y1691" s="42"/>
      <c r="Z1691" s="72"/>
      <c r="AA1691" s="42"/>
      <c r="AB1691" s="44"/>
      <c r="AC1691" s="45"/>
      <c r="AD1691" s="45"/>
      <c r="AE1691" s="45"/>
      <c r="AF1691" s="45"/>
      <c r="AG1691" s="45"/>
      <c r="AH1691" s="45"/>
      <c r="AI1691" s="45"/>
      <c r="AJ1691" s="45"/>
      <c r="AK1691" s="45"/>
      <c r="AL1691" s="45"/>
      <c r="AM1691" s="45"/>
    </row>
    <row r="1692" spans="11:39" x14ac:dyDescent="0.2">
      <c r="K1692" s="26"/>
      <c r="L1692" s="48">
        <v>1691</v>
      </c>
      <c r="M1692" s="49">
        <f t="shared" si="253"/>
        <v>1.3627106227106225</v>
      </c>
      <c r="N1692" s="33">
        <f t="shared" si="254"/>
        <v>2132.4659964518037</v>
      </c>
      <c r="O1692" s="33">
        <f t="shared" si="255"/>
        <v>147.04158714527142</v>
      </c>
      <c r="P1692" s="34">
        <f>IF(INDEX($O$2:$O$4095,MATCH($B$8,$O$2:$O$4095,1)+ROWS(P$2:$P1692))&lt;=$B$9,INDEX($O$2:$O$4095,MATCH($B$8,$O$2:$O$4095,1)+ROWS(P$2:$P1692)),"")</f>
        <v>147.85238016713691</v>
      </c>
      <c r="Q1692" s="50">
        <f t="shared" si="252"/>
        <v>1709</v>
      </c>
      <c r="R1692" s="51">
        <f t="shared" ca="1" si="259"/>
        <v>256.14387328261023</v>
      </c>
      <c r="S1692" s="52">
        <f t="shared" ca="1" si="260"/>
        <v>3399</v>
      </c>
      <c r="T1692" s="39" t="str">
        <f t="shared" ca="1" si="256"/>
        <v>256,</v>
      </c>
      <c r="U1692" s="39" t="str">
        <f t="shared" ca="1" si="257"/>
        <v>256.1439,</v>
      </c>
      <c r="V1692" s="53" t="str">
        <f t="shared" ca="1" si="258"/>
        <v>25614,</v>
      </c>
      <c r="W1692" s="41"/>
      <c r="X1692" s="42"/>
      <c r="Y1692" s="42"/>
      <c r="Z1692" s="72"/>
      <c r="AA1692" s="42"/>
      <c r="AB1692" s="44"/>
      <c r="AC1692" s="45"/>
      <c r="AD1692" s="45"/>
      <c r="AE1692" s="45"/>
      <c r="AF1692" s="45"/>
      <c r="AG1692" s="45"/>
      <c r="AH1692" s="45"/>
      <c r="AI1692" s="45"/>
      <c r="AJ1692" s="45"/>
      <c r="AK1692" s="45"/>
      <c r="AL1692" s="45"/>
      <c r="AM1692" s="45"/>
    </row>
    <row r="1693" spans="11:39" x14ac:dyDescent="0.2">
      <c r="K1693" s="26"/>
      <c r="L1693" s="48">
        <v>1692</v>
      </c>
      <c r="M1693" s="49">
        <f t="shared" si="253"/>
        <v>1.3635164835164835</v>
      </c>
      <c r="N1693" s="33">
        <f t="shared" si="254"/>
        <v>2130.3191489361698</v>
      </c>
      <c r="O1693" s="33">
        <f t="shared" si="255"/>
        <v>147.0866150703169</v>
      </c>
      <c r="P1693" s="34">
        <f>IF(INDEX($O$2:$O$4095,MATCH($B$8,$O$2:$O$4095,1)+ROWS(P$2:$P1693))&lt;=$B$9,INDEX($O$2:$O$4095,MATCH($B$8,$O$2:$O$4095,1)+ROWS(P$2:$P1693)),"")</f>
        <v>147.89744355930037</v>
      </c>
      <c r="Q1693" s="50">
        <f t="shared" si="252"/>
        <v>1710</v>
      </c>
      <c r="R1693" s="51">
        <f t="shared" ca="1" si="259"/>
        <v>256.38980741972421</v>
      </c>
      <c r="S1693" s="52">
        <f t="shared" ca="1" si="260"/>
        <v>3401</v>
      </c>
      <c r="T1693" s="39" t="str">
        <f t="shared" ca="1" si="256"/>
        <v>256,</v>
      </c>
      <c r="U1693" s="39" t="str">
        <f t="shared" ca="1" si="257"/>
        <v>256.3898,</v>
      </c>
      <c r="V1693" s="53" t="str">
        <f t="shared" ca="1" si="258"/>
        <v>25639,</v>
      </c>
      <c r="W1693" s="41"/>
      <c r="X1693" s="42"/>
      <c r="Y1693" s="42"/>
      <c r="Z1693" s="72"/>
      <c r="AA1693" s="42"/>
      <c r="AB1693" s="44"/>
      <c r="AC1693" s="45"/>
      <c r="AD1693" s="45"/>
      <c r="AE1693" s="45"/>
      <c r="AF1693" s="45"/>
      <c r="AG1693" s="45"/>
      <c r="AH1693" s="45"/>
      <c r="AI1693" s="45"/>
      <c r="AJ1693" s="45"/>
      <c r="AK1693" s="45"/>
      <c r="AL1693" s="45"/>
      <c r="AM1693" s="45"/>
    </row>
    <row r="1694" spans="11:39" x14ac:dyDescent="0.2">
      <c r="K1694" s="26"/>
      <c r="L1694" s="48">
        <v>1693</v>
      </c>
      <c r="M1694" s="49">
        <f t="shared" si="253"/>
        <v>1.3643223443223442</v>
      </c>
      <c r="N1694" s="33">
        <f t="shared" si="254"/>
        <v>2128.1748375664502</v>
      </c>
      <c r="O1694" s="33">
        <f t="shared" si="255"/>
        <v>147.13164477094256</v>
      </c>
      <c r="P1694" s="34">
        <f>IF(INDEX($O$2:$O$4095,MATCH($B$8,$O$2:$O$4095,1)+ROWS(P$2:$P1694))&lt;=$B$9,INDEX($O$2:$O$4095,MATCH($B$8,$O$2:$O$4095,1)+ROWS(P$2:$P1694)),"")</f>
        <v>147.94250913938106</v>
      </c>
      <c r="Q1694" s="50">
        <f t="shared" si="252"/>
        <v>1711</v>
      </c>
      <c r="R1694" s="51">
        <f t="shared" ca="1" si="259"/>
        <v>256.63653576420643</v>
      </c>
      <c r="S1694" s="52">
        <f t="shared" ca="1" si="260"/>
        <v>3403</v>
      </c>
      <c r="T1694" s="39" t="str">
        <f t="shared" ca="1" si="256"/>
        <v>257,</v>
      </c>
      <c r="U1694" s="39" t="str">
        <f t="shared" ca="1" si="257"/>
        <v>256.6365,</v>
      </c>
      <c r="V1694" s="53" t="str">
        <f t="shared" ca="1" si="258"/>
        <v>25664,</v>
      </c>
      <c r="W1694" s="41"/>
      <c r="X1694" s="42"/>
      <c r="Y1694" s="42"/>
      <c r="Z1694" s="72"/>
      <c r="AA1694" s="42"/>
      <c r="AB1694" s="44"/>
      <c r="AC1694" s="45"/>
      <c r="AD1694" s="45"/>
      <c r="AE1694" s="45"/>
      <c r="AF1694" s="45"/>
      <c r="AG1694" s="45"/>
      <c r="AH1694" s="45"/>
      <c r="AI1694" s="45"/>
      <c r="AJ1694" s="45"/>
      <c r="AK1694" s="45"/>
      <c r="AL1694" s="45"/>
      <c r="AM1694" s="45"/>
    </row>
    <row r="1695" spans="11:39" x14ac:dyDescent="0.2">
      <c r="K1695" s="26"/>
      <c r="L1695" s="48">
        <v>1694</v>
      </c>
      <c r="M1695" s="49">
        <f t="shared" si="253"/>
        <v>1.365128205128205</v>
      </c>
      <c r="N1695" s="33">
        <f t="shared" si="254"/>
        <v>2126.0330578512403</v>
      </c>
      <c r="O1695" s="33">
        <f t="shared" si="255"/>
        <v>147.17667627008956</v>
      </c>
      <c r="P1695" s="34">
        <f>IF(INDEX($O$2:$O$4095,MATCH($B$8,$O$2:$O$4095,1)+ROWS(P$2:$P1695))&lt;=$B$9,INDEX($O$2:$O$4095,MATCH($B$8,$O$2:$O$4095,1)+ROWS(P$2:$P1695)),"")</f>
        <v>147.98757693025345</v>
      </c>
      <c r="Q1695" s="50">
        <f t="shared" si="252"/>
        <v>1712</v>
      </c>
      <c r="R1695" s="51">
        <f t="shared" ca="1" si="259"/>
        <v>256.8840636654345</v>
      </c>
      <c r="S1695" s="52">
        <f t="shared" ca="1" si="260"/>
        <v>3405</v>
      </c>
      <c r="T1695" s="39" t="str">
        <f t="shared" ca="1" si="256"/>
        <v>257,</v>
      </c>
      <c r="U1695" s="39" t="str">
        <f t="shared" ca="1" si="257"/>
        <v>256.8841,</v>
      </c>
      <c r="V1695" s="53" t="str">
        <f t="shared" ca="1" si="258"/>
        <v>25688,</v>
      </c>
      <c r="W1695" s="41"/>
      <c r="X1695" s="42"/>
      <c r="Y1695" s="42"/>
      <c r="Z1695" s="72"/>
      <c r="AA1695" s="42"/>
      <c r="AB1695" s="44"/>
      <c r="AC1695" s="45"/>
      <c r="AD1695" s="45"/>
      <c r="AE1695" s="45"/>
      <c r="AF1695" s="45"/>
      <c r="AG1695" s="45"/>
      <c r="AH1695" s="45"/>
      <c r="AI1695" s="45"/>
      <c r="AJ1695" s="45"/>
      <c r="AK1695" s="45"/>
      <c r="AL1695" s="45"/>
      <c r="AM1695" s="45"/>
    </row>
    <row r="1696" spans="11:39" x14ac:dyDescent="0.2">
      <c r="K1696" s="26"/>
      <c r="L1696" s="48">
        <v>1695</v>
      </c>
      <c r="M1696" s="49">
        <f t="shared" si="253"/>
        <v>1.365934065934066</v>
      </c>
      <c r="N1696" s="33">
        <f t="shared" si="254"/>
        <v>2123.8938053097345</v>
      </c>
      <c r="O1696" s="33">
        <f t="shared" si="255"/>
        <v>147.22170959069456</v>
      </c>
      <c r="P1696" s="34">
        <f>IF(INDEX($O$2:$O$4095,MATCH($B$8,$O$2:$O$4095,1)+ROWS(P$2:$P1696))&lt;=$B$9,INDEX($O$2:$O$4095,MATCH($B$8,$O$2:$O$4095,1)+ROWS(P$2:$P1696)),"")</f>
        <v>148.03264695478885</v>
      </c>
      <c r="Q1696" s="50">
        <f t="shared" si="252"/>
        <v>1713</v>
      </c>
      <c r="R1696" s="51">
        <f t="shared" ca="1" si="259"/>
        <v>257.1323965241213</v>
      </c>
      <c r="S1696" s="52">
        <f t="shared" ca="1" si="260"/>
        <v>3407</v>
      </c>
      <c r="T1696" s="39" t="str">
        <f t="shared" ca="1" si="256"/>
        <v>257,</v>
      </c>
      <c r="U1696" s="39" t="str">
        <f t="shared" ca="1" si="257"/>
        <v>257.1324,</v>
      </c>
      <c r="V1696" s="53" t="str">
        <f t="shared" ca="1" si="258"/>
        <v>25713,</v>
      </c>
      <c r="W1696" s="41"/>
      <c r="X1696" s="42"/>
      <c r="Y1696" s="42"/>
      <c r="Z1696" s="72"/>
      <c r="AA1696" s="42"/>
      <c r="AB1696" s="44"/>
      <c r="AC1696" s="45"/>
      <c r="AD1696" s="45"/>
      <c r="AE1696" s="45"/>
      <c r="AF1696" s="45"/>
      <c r="AG1696" s="45"/>
      <c r="AH1696" s="45"/>
      <c r="AI1696" s="45"/>
      <c r="AJ1696" s="45"/>
      <c r="AK1696" s="45"/>
      <c r="AL1696" s="45"/>
      <c r="AM1696" s="45"/>
    </row>
    <row r="1697" spans="11:39" x14ac:dyDescent="0.2">
      <c r="K1697" s="26"/>
      <c r="L1697" s="48">
        <v>1696</v>
      </c>
      <c r="M1697" s="49">
        <f t="shared" si="253"/>
        <v>1.3667399267399265</v>
      </c>
      <c r="N1697" s="33">
        <f t="shared" si="254"/>
        <v>2121.7570754716985</v>
      </c>
      <c r="O1697" s="33">
        <f t="shared" si="255"/>
        <v>147.26674475568984</v>
      </c>
      <c r="P1697" s="34">
        <f>IF(INDEX($O$2:$O$4095,MATCH($B$8,$O$2:$O$4095,1)+ROWS(P$2:$P1697))&lt;=$B$9,INDEX($O$2:$O$4095,MATCH($B$8,$O$2:$O$4095,1)+ROWS(P$2:$P1697)),"")</f>
        <v>148.07771923585568</v>
      </c>
      <c r="Q1697" s="50">
        <f t="shared" si="252"/>
        <v>1714</v>
      </c>
      <c r="R1697" s="51">
        <f t="shared" ca="1" si="259"/>
        <v>257.3815397929626</v>
      </c>
      <c r="S1697" s="52">
        <f t="shared" ca="1" si="260"/>
        <v>3409</v>
      </c>
      <c r="T1697" s="39" t="str">
        <f t="shared" ca="1" si="256"/>
        <v>257,</v>
      </c>
      <c r="U1697" s="39" t="str">
        <f t="shared" ca="1" si="257"/>
        <v>257.3815,</v>
      </c>
      <c r="V1697" s="53" t="str">
        <f t="shared" ca="1" si="258"/>
        <v>25738,</v>
      </c>
      <c r="W1697" s="41"/>
      <c r="X1697" s="42"/>
      <c r="Y1697" s="42"/>
      <c r="Z1697" s="72"/>
      <c r="AA1697" s="42"/>
      <c r="AB1697" s="44"/>
      <c r="AC1697" s="45"/>
      <c r="AD1697" s="45"/>
      <c r="AE1697" s="45"/>
      <c r="AF1697" s="45"/>
      <c r="AG1697" s="45"/>
      <c r="AH1697" s="45"/>
      <c r="AI1697" s="45"/>
      <c r="AJ1697" s="45"/>
      <c r="AK1697" s="45"/>
      <c r="AL1697" s="45"/>
      <c r="AM1697" s="45"/>
    </row>
    <row r="1698" spans="11:39" x14ac:dyDescent="0.2">
      <c r="K1698" s="26"/>
      <c r="L1698" s="48">
        <v>1697</v>
      </c>
      <c r="M1698" s="49">
        <f t="shared" si="253"/>
        <v>1.3675457875457875</v>
      </c>
      <c r="N1698" s="33">
        <f t="shared" si="254"/>
        <v>2119.622863877431</v>
      </c>
      <c r="O1698" s="33">
        <f t="shared" si="255"/>
        <v>147.31178178800371</v>
      </c>
      <c r="P1698" s="34">
        <f>IF(INDEX($O$2:$O$4095,MATCH($B$8,$O$2:$O$4095,1)+ROWS(P$2:$P1698))&lt;=$B$9,INDEX($O$2:$O$4095,MATCH($B$8,$O$2:$O$4095,1)+ROWS(P$2:$P1698)),"")</f>
        <v>148.12279379631963</v>
      </c>
      <c r="Q1698" s="50">
        <f t="shared" si="252"/>
        <v>1715</v>
      </c>
      <c r="R1698" s="51">
        <f t="shared" ca="1" si="259"/>
        <v>257.63149897729522</v>
      </c>
      <c r="S1698" s="52">
        <f t="shared" ca="1" si="260"/>
        <v>3411</v>
      </c>
      <c r="T1698" s="39" t="str">
        <f t="shared" ca="1" si="256"/>
        <v>258,</v>
      </c>
      <c r="U1698" s="39" t="str">
        <f t="shared" ca="1" si="257"/>
        <v>257.6315,</v>
      </c>
      <c r="V1698" s="53" t="str">
        <f t="shared" ca="1" si="258"/>
        <v>25763,</v>
      </c>
      <c r="W1698" s="41"/>
      <c r="X1698" s="42"/>
      <c r="Y1698" s="42"/>
      <c r="Z1698" s="72"/>
      <c r="AA1698" s="42"/>
      <c r="AB1698" s="44"/>
      <c r="AC1698" s="45"/>
      <c r="AD1698" s="45"/>
      <c r="AE1698" s="45"/>
      <c r="AF1698" s="45"/>
      <c r="AG1698" s="45"/>
      <c r="AH1698" s="45"/>
      <c r="AI1698" s="45"/>
      <c r="AJ1698" s="45"/>
      <c r="AK1698" s="45"/>
      <c r="AL1698" s="45"/>
      <c r="AM1698" s="45"/>
    </row>
    <row r="1699" spans="11:39" x14ac:dyDescent="0.2">
      <c r="K1699" s="26"/>
      <c r="L1699" s="48">
        <v>1698</v>
      </c>
      <c r="M1699" s="49">
        <f t="shared" si="253"/>
        <v>1.3683516483516482</v>
      </c>
      <c r="N1699" s="33">
        <f t="shared" si="254"/>
        <v>2117.4911660777389</v>
      </c>
      <c r="O1699" s="33">
        <f t="shared" si="255"/>
        <v>147.35682071056027</v>
      </c>
      <c r="P1699" s="34">
        <f>IF(INDEX($O$2:$O$4095,MATCH($B$8,$O$2:$O$4095,1)+ROWS(P$2:$P1699))&lt;=$B$9,INDEX($O$2:$O$4095,MATCH($B$8,$O$2:$O$4095,1)+ROWS(P$2:$P1699)),"")</f>
        <v>148.16787065904322</v>
      </c>
      <c r="Q1699" s="50">
        <f t="shared" si="252"/>
        <v>1716</v>
      </c>
      <c r="R1699" s="51">
        <f t="shared" ca="1" si="259"/>
        <v>257.88227963576503</v>
      </c>
      <c r="S1699" s="52">
        <f t="shared" ca="1" si="260"/>
        <v>3413</v>
      </c>
      <c r="T1699" s="39" t="str">
        <f t="shared" ca="1" si="256"/>
        <v>258,</v>
      </c>
      <c r="U1699" s="39" t="str">
        <f t="shared" ca="1" si="257"/>
        <v>257.8823,</v>
      </c>
      <c r="V1699" s="53" t="str">
        <f t="shared" ca="1" si="258"/>
        <v>25788,</v>
      </c>
      <c r="W1699" s="41"/>
      <c r="X1699" s="42"/>
      <c r="Y1699" s="42"/>
      <c r="Z1699" s="72"/>
      <c r="AA1699" s="42"/>
      <c r="AB1699" s="44"/>
      <c r="AC1699" s="45"/>
      <c r="AD1699" s="45"/>
      <c r="AE1699" s="45"/>
      <c r="AF1699" s="45"/>
      <c r="AG1699" s="45"/>
      <c r="AH1699" s="45"/>
      <c r="AI1699" s="45"/>
      <c r="AJ1699" s="45"/>
      <c r="AK1699" s="45"/>
      <c r="AL1699" s="45"/>
      <c r="AM1699" s="45"/>
    </row>
    <row r="1700" spans="11:39" x14ac:dyDescent="0.2">
      <c r="K1700" s="26"/>
      <c r="L1700" s="48">
        <v>1699</v>
      </c>
      <c r="M1700" s="49">
        <f t="shared" si="253"/>
        <v>1.3691575091575092</v>
      </c>
      <c r="N1700" s="33">
        <f t="shared" si="254"/>
        <v>2115.3619776339019</v>
      </c>
      <c r="O1700" s="33">
        <f t="shared" si="255"/>
        <v>147.4018615462798</v>
      </c>
      <c r="P1700" s="34">
        <f>IF(INDEX($O$2:$O$4095,MATCH($B$8,$O$2:$O$4095,1)+ROWS(P$2:$P1700))&lt;=$B$9,INDEX($O$2:$O$4095,MATCH($B$8,$O$2:$O$4095,1)+ROWS(P$2:$P1700)),"")</f>
        <v>148.2129498468866</v>
      </c>
      <c r="Q1700" s="50">
        <f t="shared" si="252"/>
        <v>1717</v>
      </c>
      <c r="R1700" s="51">
        <f t="shared" ca="1" si="259"/>
        <v>258.13388738100673</v>
      </c>
      <c r="S1700" s="52">
        <f t="shared" ca="1" si="260"/>
        <v>3415</v>
      </c>
      <c r="T1700" s="39" t="str">
        <f t="shared" ca="1" si="256"/>
        <v>258,</v>
      </c>
      <c r="U1700" s="39" t="str">
        <f t="shared" ca="1" si="257"/>
        <v>258.1339,</v>
      </c>
      <c r="V1700" s="53" t="str">
        <f t="shared" ca="1" si="258"/>
        <v>25813,</v>
      </c>
      <c r="W1700" s="41"/>
      <c r="X1700" s="42"/>
      <c r="Y1700" s="42"/>
      <c r="Z1700" s="72"/>
      <c r="AA1700" s="42"/>
      <c r="AB1700" s="44"/>
      <c r="AC1700" s="45"/>
      <c r="AD1700" s="45"/>
      <c r="AE1700" s="45"/>
      <c r="AF1700" s="45"/>
      <c r="AG1700" s="45"/>
      <c r="AH1700" s="45"/>
      <c r="AI1700" s="45"/>
      <c r="AJ1700" s="45"/>
      <c r="AK1700" s="45"/>
      <c r="AL1700" s="45"/>
      <c r="AM1700" s="45"/>
    </row>
    <row r="1701" spans="11:39" x14ac:dyDescent="0.2">
      <c r="K1701" s="26"/>
      <c r="L1701" s="48">
        <v>1700</v>
      </c>
      <c r="M1701" s="49">
        <f t="shared" si="253"/>
        <v>1.36996336996337</v>
      </c>
      <c r="N1701" s="33">
        <f t="shared" si="254"/>
        <v>2113.2352941176468</v>
      </c>
      <c r="O1701" s="33">
        <f t="shared" si="255"/>
        <v>147.4469043180784</v>
      </c>
      <c r="P1701" s="34">
        <f>IF(INDEX($O$2:$O$4095,MATCH($B$8,$O$2:$O$4095,1)+ROWS(P$2:$P1701))&lt;=$B$9,INDEX($O$2:$O$4095,MATCH($B$8,$O$2:$O$4095,1)+ROWS(P$2:$P1701)),"")</f>
        <v>148.25803138270709</v>
      </c>
      <c r="Q1701" s="50">
        <f t="shared" si="252"/>
        <v>1718</v>
      </c>
      <c r="R1701" s="51">
        <f t="shared" ca="1" si="259"/>
        <v>258.3863278803326</v>
      </c>
      <c r="S1701" s="52">
        <f t="shared" ca="1" si="260"/>
        <v>3417</v>
      </c>
      <c r="T1701" s="39" t="str">
        <f t="shared" ca="1" si="256"/>
        <v>258,</v>
      </c>
      <c r="U1701" s="39" t="str">
        <f t="shared" ca="1" si="257"/>
        <v>258.3863,</v>
      </c>
      <c r="V1701" s="53" t="str">
        <f t="shared" ca="1" si="258"/>
        <v>25839,</v>
      </c>
      <c r="W1701" s="41"/>
      <c r="X1701" s="42"/>
      <c r="Y1701" s="42"/>
      <c r="Z1701" s="72"/>
      <c r="AA1701" s="42"/>
      <c r="AB1701" s="44"/>
      <c r="AC1701" s="45"/>
      <c r="AD1701" s="45"/>
      <c r="AE1701" s="45"/>
      <c r="AF1701" s="45"/>
      <c r="AG1701" s="45"/>
      <c r="AH1701" s="45"/>
      <c r="AI1701" s="45"/>
      <c r="AJ1701" s="45"/>
      <c r="AK1701" s="45"/>
      <c r="AL1701" s="45"/>
      <c r="AM1701" s="45"/>
    </row>
    <row r="1702" spans="11:39" x14ac:dyDescent="0.2">
      <c r="K1702" s="26"/>
      <c r="L1702" s="48">
        <v>1701</v>
      </c>
      <c r="M1702" s="49">
        <f t="shared" si="253"/>
        <v>1.3707692307692305</v>
      </c>
      <c r="N1702" s="33">
        <f t="shared" si="254"/>
        <v>2111.1111111111118</v>
      </c>
      <c r="O1702" s="33">
        <f t="shared" si="255"/>
        <v>147.49194904886843</v>
      </c>
      <c r="P1702" s="34">
        <f>IF(INDEX($O$2:$O$4095,MATCH($B$8,$O$2:$O$4095,1)+ROWS(P$2:$P1702))&lt;=$B$9,INDEX($O$2:$O$4095,MATCH($B$8,$O$2:$O$4095,1)+ROWS(P$2:$P1702)),"")</f>
        <v>148.30311528935937</v>
      </c>
      <c r="Q1702" s="50">
        <f t="shared" si="252"/>
        <v>1719</v>
      </c>
      <c r="R1702" s="51">
        <f t="shared" ca="1" si="259"/>
        <v>258.63960685643394</v>
      </c>
      <c r="S1702" s="52">
        <f t="shared" ca="1" si="260"/>
        <v>3419</v>
      </c>
      <c r="T1702" s="39" t="str">
        <f t="shared" ca="1" si="256"/>
        <v>259,</v>
      </c>
      <c r="U1702" s="39" t="str">
        <f t="shared" ca="1" si="257"/>
        <v>258.6396,</v>
      </c>
      <c r="V1702" s="53" t="str">
        <f t="shared" ca="1" si="258"/>
        <v>25864,</v>
      </c>
      <c r="W1702" s="41"/>
      <c r="X1702" s="42"/>
      <c r="Y1702" s="42"/>
      <c r="Z1702" s="72"/>
      <c r="AA1702" s="42"/>
      <c r="AB1702" s="44"/>
      <c r="AC1702" s="45"/>
      <c r="AD1702" s="45"/>
      <c r="AE1702" s="45"/>
      <c r="AF1702" s="45"/>
      <c r="AG1702" s="45"/>
      <c r="AH1702" s="45"/>
      <c r="AI1702" s="45"/>
      <c r="AJ1702" s="45"/>
      <c r="AK1702" s="45"/>
      <c r="AL1702" s="45"/>
      <c r="AM1702" s="45"/>
    </row>
    <row r="1703" spans="11:39" x14ac:dyDescent="0.2">
      <c r="K1703" s="26"/>
      <c r="L1703" s="48">
        <v>1702</v>
      </c>
      <c r="M1703" s="49">
        <f t="shared" si="253"/>
        <v>1.3715750915750915</v>
      </c>
      <c r="N1703" s="33">
        <f t="shared" si="254"/>
        <v>2108.9894242068158</v>
      </c>
      <c r="O1703" s="33">
        <f t="shared" si="255"/>
        <v>147.53699576155844</v>
      </c>
      <c r="P1703" s="34">
        <f>IF(INDEX($O$2:$O$4095,MATCH($B$8,$O$2:$O$4095,1)+ROWS(P$2:$P1703))&lt;=$B$9,INDEX($O$2:$O$4095,MATCH($B$8,$O$2:$O$4095,1)+ROWS(P$2:$P1703)),"")</f>
        <v>148.34820158969569</v>
      </c>
      <c r="Q1703" s="50">
        <f t="shared" si="252"/>
        <v>1720</v>
      </c>
      <c r="R1703" s="51">
        <f t="shared" ca="1" si="259"/>
        <v>258.89373008809139</v>
      </c>
      <c r="S1703" s="52">
        <f t="shared" ca="1" si="260"/>
        <v>3421</v>
      </c>
      <c r="T1703" s="39" t="str">
        <f t="shared" ca="1" si="256"/>
        <v>259,</v>
      </c>
      <c r="U1703" s="39" t="str">
        <f t="shared" ca="1" si="257"/>
        <v>258.8937,</v>
      </c>
      <c r="V1703" s="53" t="str">
        <f t="shared" ca="1" si="258"/>
        <v>25889,</v>
      </c>
      <c r="W1703" s="41"/>
      <c r="X1703" s="42"/>
      <c r="Y1703" s="42"/>
      <c r="Z1703" s="72"/>
      <c r="AA1703" s="42"/>
      <c r="AB1703" s="44"/>
      <c r="AC1703" s="45"/>
      <c r="AD1703" s="45"/>
      <c r="AE1703" s="45"/>
      <c r="AF1703" s="45"/>
      <c r="AG1703" s="45"/>
      <c r="AH1703" s="45"/>
      <c r="AI1703" s="45"/>
      <c r="AJ1703" s="45"/>
      <c r="AK1703" s="45"/>
      <c r="AL1703" s="45"/>
      <c r="AM1703" s="45"/>
    </row>
    <row r="1704" spans="11:39" x14ac:dyDescent="0.2">
      <c r="K1704" s="26"/>
      <c r="L1704" s="48">
        <v>1703</v>
      </c>
      <c r="M1704" s="49">
        <f t="shared" si="253"/>
        <v>1.3723809523809523</v>
      </c>
      <c r="N1704" s="33">
        <f t="shared" si="254"/>
        <v>2106.870229007634</v>
      </c>
      <c r="O1704" s="33">
        <f t="shared" si="255"/>
        <v>147.58204447905314</v>
      </c>
      <c r="P1704" s="34">
        <f>IF(INDEX($O$2:$O$4095,MATCH($B$8,$O$2:$O$4095,1)+ROWS(P$2:$P1704))&lt;=$B$9,INDEX($O$2:$O$4095,MATCH($B$8,$O$2:$O$4095,1)+ROWS(P$2:$P1704)),"")</f>
        <v>148.3932903065658</v>
      </c>
      <c r="Q1704" s="50">
        <f t="shared" si="252"/>
        <v>1721</v>
      </c>
      <c r="R1704" s="51">
        <f t="shared" ca="1" si="259"/>
        <v>259.14870341089875</v>
      </c>
      <c r="S1704" s="52">
        <f t="shared" ca="1" si="260"/>
        <v>3423</v>
      </c>
      <c r="T1704" s="39" t="str">
        <f t="shared" ca="1" si="256"/>
        <v>259,</v>
      </c>
      <c r="U1704" s="39" t="str">
        <f t="shared" ca="1" si="257"/>
        <v>259.1487,</v>
      </c>
      <c r="V1704" s="53" t="str">
        <f t="shared" ca="1" si="258"/>
        <v>25915,</v>
      </c>
      <c r="W1704" s="41"/>
      <c r="X1704" s="42"/>
      <c r="Y1704" s="42"/>
      <c r="Z1704" s="72"/>
      <c r="AA1704" s="42"/>
      <c r="AB1704" s="44"/>
      <c r="AC1704" s="45"/>
      <c r="AD1704" s="45"/>
      <c r="AE1704" s="45"/>
      <c r="AF1704" s="45"/>
      <c r="AG1704" s="45"/>
      <c r="AH1704" s="45"/>
      <c r="AI1704" s="45"/>
      <c r="AJ1704" s="45"/>
      <c r="AK1704" s="45"/>
      <c r="AL1704" s="45"/>
      <c r="AM1704" s="45"/>
    </row>
    <row r="1705" spans="11:39" x14ac:dyDescent="0.2">
      <c r="K1705" s="26"/>
      <c r="L1705" s="48">
        <v>1704</v>
      </c>
      <c r="M1705" s="49">
        <f t="shared" si="253"/>
        <v>1.3731868131868132</v>
      </c>
      <c r="N1705" s="33">
        <f t="shared" si="254"/>
        <v>2104.7535211267605</v>
      </c>
      <c r="O1705" s="33">
        <f t="shared" si="255"/>
        <v>147.62709522425376</v>
      </c>
      <c r="P1705" s="34">
        <f>IF(INDEX($O$2:$O$4095,MATCH($B$8,$O$2:$O$4095,1)+ROWS(P$2:$P1705))&lt;=$B$9,INDEX($O$2:$O$4095,MATCH($B$8,$O$2:$O$4095,1)+ROWS(P$2:$P1705)),"")</f>
        <v>148.43838146281706</v>
      </c>
      <c r="Q1705" s="50">
        <f t="shared" si="252"/>
        <v>1722</v>
      </c>
      <c r="R1705" s="51">
        <f t="shared" ca="1" si="259"/>
        <v>259.40453271799765</v>
      </c>
      <c r="S1705" s="52">
        <f t="shared" ca="1" si="260"/>
        <v>3425</v>
      </c>
      <c r="T1705" s="39" t="str">
        <f t="shared" ca="1" si="256"/>
        <v>259,</v>
      </c>
      <c r="U1705" s="39" t="str">
        <f t="shared" ca="1" si="257"/>
        <v>259.4045,</v>
      </c>
      <c r="V1705" s="53" t="str">
        <f t="shared" ca="1" si="258"/>
        <v>25940,</v>
      </c>
      <c r="W1705" s="41"/>
      <c r="X1705" s="42"/>
      <c r="Y1705" s="42"/>
      <c r="Z1705" s="72"/>
      <c r="AA1705" s="42"/>
      <c r="AB1705" s="44"/>
      <c r="AC1705" s="45"/>
      <c r="AD1705" s="45"/>
      <c r="AE1705" s="45"/>
      <c r="AF1705" s="45"/>
      <c r="AG1705" s="45"/>
      <c r="AH1705" s="45"/>
      <c r="AI1705" s="45"/>
      <c r="AJ1705" s="45"/>
      <c r="AK1705" s="45"/>
      <c r="AL1705" s="45"/>
      <c r="AM1705" s="45"/>
    </row>
    <row r="1706" spans="11:39" x14ac:dyDescent="0.2">
      <c r="K1706" s="26"/>
      <c r="L1706" s="48">
        <v>1705</v>
      </c>
      <c r="M1706" s="49">
        <f t="shared" si="253"/>
        <v>1.373992673992674</v>
      </c>
      <c r="N1706" s="33">
        <f t="shared" si="254"/>
        <v>2102.6392961876827</v>
      </c>
      <c r="O1706" s="33">
        <f t="shared" si="255"/>
        <v>147.6721480200577</v>
      </c>
      <c r="P1706" s="34">
        <f>IF(INDEX($O$2:$O$4095,MATCH($B$8,$O$2:$O$4095,1)+ROWS(P$2:$P1706))&lt;=$B$9,INDEX($O$2:$O$4095,MATCH($B$8,$O$2:$O$4095,1)+ROWS(P$2:$P1706)),"")</f>
        <v>148.48347508129456</v>
      </c>
      <c r="Q1706" s="50">
        <f t="shared" si="252"/>
        <v>1723</v>
      </c>
      <c r="R1706" s="51">
        <f t="shared" ca="1" si="259"/>
        <v>259.66122396082267</v>
      </c>
      <c r="S1706" s="52">
        <f t="shared" ca="1" si="260"/>
        <v>3427</v>
      </c>
      <c r="T1706" s="39" t="str">
        <f t="shared" ca="1" si="256"/>
        <v>260,</v>
      </c>
      <c r="U1706" s="39" t="str">
        <f t="shared" ca="1" si="257"/>
        <v>259.6612,</v>
      </c>
      <c r="V1706" s="53" t="str">
        <f t="shared" ca="1" si="258"/>
        <v>25966,</v>
      </c>
      <c r="W1706" s="41"/>
      <c r="X1706" s="42"/>
      <c r="Y1706" s="42"/>
      <c r="Z1706" s="72"/>
      <c r="AA1706" s="42"/>
      <c r="AB1706" s="44"/>
      <c r="AC1706" s="45"/>
      <c r="AD1706" s="45"/>
      <c r="AE1706" s="45"/>
      <c r="AF1706" s="45"/>
      <c r="AG1706" s="45"/>
      <c r="AH1706" s="45"/>
      <c r="AI1706" s="45"/>
      <c r="AJ1706" s="45"/>
      <c r="AK1706" s="45"/>
      <c r="AL1706" s="45"/>
      <c r="AM1706" s="45"/>
    </row>
    <row r="1707" spans="11:39" x14ac:dyDescent="0.2">
      <c r="K1707" s="26"/>
      <c r="L1707" s="48">
        <v>1706</v>
      </c>
      <c r="M1707" s="49">
        <f t="shared" si="253"/>
        <v>1.3747985347985345</v>
      </c>
      <c r="N1707" s="33">
        <f t="shared" si="254"/>
        <v>2100.5275498241504</v>
      </c>
      <c r="O1707" s="33">
        <f t="shared" si="255"/>
        <v>147.71720288935916</v>
      </c>
      <c r="P1707" s="34">
        <f>IF(INDEX($O$2:$O$4095,MATCH($B$8,$O$2:$O$4095,1)+ROWS(P$2:$P1707))&lt;=$B$9,INDEX($O$2:$O$4095,MATCH($B$8,$O$2:$O$4095,1)+ROWS(P$2:$P1707)),"")</f>
        <v>148.52857118484093</v>
      </c>
      <c r="Q1707" s="50">
        <f t="shared" si="252"/>
        <v>1724</v>
      </c>
      <c r="R1707" s="51">
        <f t="shared" ca="1" si="259"/>
        <v>259.91878314986059</v>
      </c>
      <c r="S1707" s="52">
        <f t="shared" ca="1" si="260"/>
        <v>3429</v>
      </c>
      <c r="T1707" s="39" t="str">
        <f t="shared" ca="1" si="256"/>
        <v>260,</v>
      </c>
      <c r="U1707" s="39" t="str">
        <f t="shared" ca="1" si="257"/>
        <v>259.9188,</v>
      </c>
      <c r="V1707" s="53" t="str">
        <f t="shared" ca="1" si="258"/>
        <v>25992,</v>
      </c>
      <c r="W1707" s="41"/>
      <c r="X1707" s="42"/>
      <c r="Y1707" s="42"/>
      <c r="Z1707" s="72"/>
      <c r="AA1707" s="42"/>
      <c r="AB1707" s="44"/>
      <c r="AC1707" s="45"/>
      <c r="AD1707" s="45"/>
      <c r="AE1707" s="45"/>
      <c r="AF1707" s="45"/>
      <c r="AG1707" s="45"/>
      <c r="AH1707" s="45"/>
      <c r="AI1707" s="45"/>
      <c r="AJ1707" s="45"/>
      <c r="AK1707" s="45"/>
      <c r="AL1707" s="45"/>
      <c r="AM1707" s="45"/>
    </row>
    <row r="1708" spans="11:39" x14ac:dyDescent="0.2">
      <c r="K1708" s="26"/>
      <c r="L1708" s="48">
        <v>1707</v>
      </c>
      <c r="M1708" s="49">
        <f t="shared" si="253"/>
        <v>1.3756043956043955</v>
      </c>
      <c r="N1708" s="33">
        <f t="shared" si="254"/>
        <v>2098.4182776801408</v>
      </c>
      <c r="O1708" s="33">
        <f t="shared" si="255"/>
        <v>147.76225985504857</v>
      </c>
      <c r="P1708" s="34">
        <f>IF(INDEX($O$2:$O$4095,MATCH($B$8,$O$2:$O$4095,1)+ROWS(P$2:$P1708))&lt;=$B$9,INDEX($O$2:$O$4095,MATCH($B$8,$O$2:$O$4095,1)+ROWS(P$2:$P1708)),"")</f>
        <v>148.57366979629694</v>
      </c>
      <c r="Q1708" s="50">
        <f t="shared" si="252"/>
        <v>1725</v>
      </c>
      <c r="R1708" s="51">
        <f t="shared" ca="1" si="259"/>
        <v>260.17721635542011</v>
      </c>
      <c r="S1708" s="52">
        <f t="shared" ca="1" si="260"/>
        <v>3431</v>
      </c>
      <c r="T1708" s="39" t="str">
        <f t="shared" ca="1" si="256"/>
        <v>260,</v>
      </c>
      <c r="U1708" s="39" t="str">
        <f t="shared" ca="1" si="257"/>
        <v>260.1772,</v>
      </c>
      <c r="V1708" s="53" t="str">
        <f t="shared" ca="1" si="258"/>
        <v>26018,</v>
      </c>
      <c r="W1708" s="41"/>
      <c r="X1708" s="42"/>
      <c r="Y1708" s="42"/>
      <c r="Z1708" s="72"/>
      <c r="AA1708" s="42"/>
      <c r="AB1708" s="44"/>
      <c r="AC1708" s="45"/>
      <c r="AD1708" s="45"/>
      <c r="AE1708" s="45"/>
      <c r="AF1708" s="45"/>
      <c r="AG1708" s="45"/>
      <c r="AH1708" s="45"/>
      <c r="AI1708" s="45"/>
      <c r="AJ1708" s="45"/>
      <c r="AK1708" s="45"/>
      <c r="AL1708" s="45"/>
      <c r="AM1708" s="45"/>
    </row>
    <row r="1709" spans="11:39" x14ac:dyDescent="0.2">
      <c r="K1709" s="26"/>
      <c r="L1709" s="48">
        <v>1708</v>
      </c>
      <c r="M1709" s="49">
        <f t="shared" si="253"/>
        <v>1.3764102564102563</v>
      </c>
      <c r="N1709" s="33">
        <f t="shared" si="254"/>
        <v>2096.311475409836</v>
      </c>
      <c r="O1709" s="33">
        <f t="shared" si="255"/>
        <v>147.80731894001315</v>
      </c>
      <c r="P1709" s="34">
        <f>IF(INDEX($O$2:$O$4095,MATCH($B$8,$O$2:$O$4095,1)+ROWS(P$2:$P1709))&lt;=$B$9,INDEX($O$2:$O$4095,MATCH($B$8,$O$2:$O$4095,1)+ROWS(P$2:$P1709)),"")</f>
        <v>148.61877093850103</v>
      </c>
      <c r="Q1709" s="50">
        <f t="shared" si="252"/>
        <v>1726</v>
      </c>
      <c r="R1709" s="51">
        <f t="shared" ca="1" si="259"/>
        <v>260.43652970841481</v>
      </c>
      <c r="S1709" s="52">
        <f t="shared" ca="1" si="260"/>
        <v>3433</v>
      </c>
      <c r="T1709" s="39" t="str">
        <f t="shared" ca="1" si="256"/>
        <v>260,</v>
      </c>
      <c r="U1709" s="39" t="str">
        <f t="shared" ca="1" si="257"/>
        <v>260.4365,</v>
      </c>
      <c r="V1709" s="53" t="str">
        <f t="shared" ca="1" si="258"/>
        <v>26044,</v>
      </c>
      <c r="W1709" s="41"/>
      <c r="X1709" s="42"/>
      <c r="Y1709" s="42"/>
      <c r="Z1709" s="72"/>
      <c r="AA1709" s="42"/>
      <c r="AB1709" s="44"/>
      <c r="AC1709" s="45"/>
      <c r="AD1709" s="45"/>
      <c r="AE1709" s="45"/>
      <c r="AF1709" s="45"/>
      <c r="AG1709" s="45"/>
      <c r="AH1709" s="45"/>
      <c r="AI1709" s="45"/>
      <c r="AJ1709" s="45"/>
      <c r="AK1709" s="45"/>
      <c r="AL1709" s="45"/>
      <c r="AM1709" s="45"/>
    </row>
    <row r="1710" spans="11:39" x14ac:dyDescent="0.2">
      <c r="K1710" s="26"/>
      <c r="L1710" s="48">
        <v>1709</v>
      </c>
      <c r="M1710" s="49">
        <f t="shared" si="253"/>
        <v>1.3772161172161173</v>
      </c>
      <c r="N1710" s="33">
        <f t="shared" si="254"/>
        <v>2094.2071386775888</v>
      </c>
      <c r="O1710" s="33">
        <f t="shared" si="255"/>
        <v>147.85238016713691</v>
      </c>
      <c r="P1710" s="34">
        <f>IF(INDEX($O$2:$O$4095,MATCH($B$8,$O$2:$O$4095,1)+ROWS(P$2:$P1710))&lt;=$B$9,INDEX($O$2:$O$4095,MATCH($B$8,$O$2:$O$4095,1)+ROWS(P$2:$P1710)),"")</f>
        <v>148.66387463428975</v>
      </c>
      <c r="Q1710" s="50">
        <f t="shared" si="252"/>
        <v>1727</v>
      </c>
      <c r="R1710" s="51">
        <f t="shared" ca="1" si="259"/>
        <v>260.69672940115879</v>
      </c>
      <c r="S1710" s="52">
        <f t="shared" ca="1" si="260"/>
        <v>3435</v>
      </c>
      <c r="T1710" s="39" t="str">
        <f t="shared" ca="1" si="256"/>
        <v>261,</v>
      </c>
      <c r="U1710" s="39" t="str">
        <f t="shared" ca="1" si="257"/>
        <v>260.6967,</v>
      </c>
      <c r="V1710" s="53" t="str">
        <f t="shared" ca="1" si="258"/>
        <v>26070,</v>
      </c>
      <c r="W1710" s="41"/>
      <c r="X1710" s="42"/>
      <c r="Y1710" s="42"/>
      <c r="Z1710" s="72"/>
      <c r="AA1710" s="42"/>
      <c r="AB1710" s="44"/>
      <c r="AC1710" s="45"/>
      <c r="AD1710" s="45"/>
      <c r="AE1710" s="45"/>
      <c r="AF1710" s="45"/>
      <c r="AG1710" s="45"/>
      <c r="AH1710" s="45"/>
      <c r="AI1710" s="45"/>
      <c r="AJ1710" s="45"/>
      <c r="AK1710" s="45"/>
      <c r="AL1710" s="45"/>
      <c r="AM1710" s="45"/>
    </row>
    <row r="1711" spans="11:39" x14ac:dyDescent="0.2">
      <c r="K1711" s="26"/>
      <c r="L1711" s="48">
        <v>1710</v>
      </c>
      <c r="M1711" s="49">
        <f t="shared" si="253"/>
        <v>1.378021978021978</v>
      </c>
      <c r="N1711" s="33">
        <f t="shared" si="254"/>
        <v>2092.1052631578941</v>
      </c>
      <c r="O1711" s="33">
        <f t="shared" si="255"/>
        <v>147.89744355930037</v>
      </c>
      <c r="P1711" s="34">
        <f>IF(INDEX($O$2:$O$4095,MATCH($B$8,$O$2:$O$4095,1)+ROWS(P$2:$P1711))&lt;=$B$9,INDEX($O$2:$O$4095,MATCH($B$8,$O$2:$O$4095,1)+ROWS(P$2:$P1711)),"")</f>
        <v>148.70898090649763</v>
      </c>
      <c r="Q1711" s="50">
        <f t="shared" si="252"/>
        <v>1728</v>
      </c>
      <c r="R1711" s="51">
        <f t="shared" ca="1" si="259"/>
        <v>260.95782168817448</v>
      </c>
      <c r="S1711" s="52">
        <f t="shared" ca="1" si="260"/>
        <v>3437</v>
      </c>
      <c r="T1711" s="39" t="str">
        <f t="shared" ca="1" si="256"/>
        <v>261,</v>
      </c>
      <c r="U1711" s="39" t="str">
        <f t="shared" ca="1" si="257"/>
        <v>260.9578,</v>
      </c>
      <c r="V1711" s="53" t="str">
        <f t="shared" ca="1" si="258"/>
        <v>26096,</v>
      </c>
      <c r="W1711" s="41"/>
      <c r="X1711" s="42"/>
      <c r="Y1711" s="42"/>
      <c r="Z1711" s="72"/>
      <c r="AA1711" s="42"/>
      <c r="AB1711" s="44"/>
      <c r="AC1711" s="45"/>
      <c r="AD1711" s="45"/>
      <c r="AE1711" s="45"/>
      <c r="AF1711" s="45"/>
      <c r="AG1711" s="45"/>
      <c r="AH1711" s="45"/>
      <c r="AI1711" s="45"/>
      <c r="AJ1711" s="45"/>
      <c r="AK1711" s="45"/>
      <c r="AL1711" s="45"/>
      <c r="AM1711" s="45"/>
    </row>
    <row r="1712" spans="11:39" x14ac:dyDescent="0.2">
      <c r="K1712" s="26"/>
      <c r="L1712" s="48">
        <v>1711</v>
      </c>
      <c r="M1712" s="49">
        <f t="shared" si="253"/>
        <v>1.3788278388278385</v>
      </c>
      <c r="N1712" s="33">
        <f t="shared" si="254"/>
        <v>2090.0058445353598</v>
      </c>
      <c r="O1712" s="33">
        <f t="shared" si="255"/>
        <v>147.94250913938106</v>
      </c>
      <c r="P1712" s="34">
        <f>IF(INDEX($O$2:$O$4095,MATCH($B$8,$O$2:$O$4095,1)+ROWS(P$2:$P1712))&lt;=$B$9,INDEX($O$2:$O$4095,MATCH($B$8,$O$2:$O$4095,1)+ROWS(P$2:$P1712)),"")</f>
        <v>148.75408977795712</v>
      </c>
      <c r="Q1712" s="50">
        <f t="shared" si="252"/>
        <v>1729</v>
      </c>
      <c r="R1712" s="51">
        <f t="shared" ca="1" si="259"/>
        <v>261.21981288701511</v>
      </c>
      <c r="S1712" s="52">
        <f t="shared" ca="1" si="260"/>
        <v>3439</v>
      </c>
      <c r="T1712" s="39" t="str">
        <f t="shared" ca="1" si="256"/>
        <v>261,</v>
      </c>
      <c r="U1712" s="39" t="str">
        <f t="shared" ca="1" si="257"/>
        <v>261.2198,</v>
      </c>
      <c r="V1712" s="53" t="str">
        <f t="shared" ca="1" si="258"/>
        <v>26122,</v>
      </c>
      <c r="W1712" s="41"/>
      <c r="X1712" s="42"/>
      <c r="Y1712" s="42"/>
      <c r="Z1712" s="72"/>
      <c r="AA1712" s="42"/>
      <c r="AB1712" s="44"/>
      <c r="AC1712" s="45"/>
      <c r="AD1712" s="45"/>
      <c r="AE1712" s="45"/>
      <c r="AF1712" s="45"/>
      <c r="AG1712" s="45"/>
      <c r="AH1712" s="45"/>
      <c r="AI1712" s="45"/>
      <c r="AJ1712" s="45"/>
      <c r="AK1712" s="45"/>
      <c r="AL1712" s="45"/>
      <c r="AM1712" s="45"/>
    </row>
    <row r="1713" spans="11:39" x14ac:dyDescent="0.2">
      <c r="K1713" s="26"/>
      <c r="L1713" s="48">
        <v>1712</v>
      </c>
      <c r="M1713" s="49">
        <f t="shared" si="253"/>
        <v>1.3796336996336995</v>
      </c>
      <c r="N1713" s="33">
        <f t="shared" si="254"/>
        <v>2087.9088785046729</v>
      </c>
      <c r="O1713" s="33">
        <f t="shared" si="255"/>
        <v>147.98757693025345</v>
      </c>
      <c r="P1713" s="34">
        <f>IF(INDEX($O$2:$O$4095,MATCH($B$8,$O$2:$O$4095,1)+ROWS(P$2:$P1713))&lt;=$B$9,INDEX($O$2:$O$4095,MATCH($B$8,$O$2:$O$4095,1)+ROWS(P$2:$P1713)),"")</f>
        <v>148.79920127149916</v>
      </c>
      <c r="Q1713" s="50">
        <f t="shared" si="252"/>
        <v>1730</v>
      </c>
      <c r="R1713" s="51">
        <f t="shared" ca="1" si="259"/>
        <v>261.48270937909899</v>
      </c>
      <c r="S1713" s="52">
        <f t="shared" ca="1" si="260"/>
        <v>3441</v>
      </c>
      <c r="T1713" s="39" t="str">
        <f t="shared" ca="1" si="256"/>
        <v>261,</v>
      </c>
      <c r="U1713" s="39" t="str">
        <f t="shared" ca="1" si="257"/>
        <v>261.4827,</v>
      </c>
      <c r="V1713" s="53" t="str">
        <f t="shared" ca="1" si="258"/>
        <v>26148,</v>
      </c>
      <c r="W1713" s="41"/>
      <c r="X1713" s="42"/>
      <c r="Y1713" s="42"/>
      <c r="Z1713" s="72"/>
      <c r="AA1713" s="42"/>
      <c r="AB1713" s="44"/>
      <c r="AC1713" s="45"/>
      <c r="AD1713" s="45"/>
      <c r="AE1713" s="45"/>
      <c r="AF1713" s="45"/>
      <c r="AG1713" s="45"/>
      <c r="AH1713" s="45"/>
      <c r="AI1713" s="45"/>
      <c r="AJ1713" s="45"/>
      <c r="AK1713" s="45"/>
      <c r="AL1713" s="45"/>
      <c r="AM1713" s="45"/>
    </row>
    <row r="1714" spans="11:39" x14ac:dyDescent="0.2">
      <c r="K1714" s="26"/>
      <c r="L1714" s="48">
        <v>1713</v>
      </c>
      <c r="M1714" s="49">
        <f t="shared" si="253"/>
        <v>1.3804395604395603</v>
      </c>
      <c r="N1714" s="33">
        <f t="shared" si="254"/>
        <v>2085.8143607705783</v>
      </c>
      <c r="O1714" s="33">
        <f t="shared" si="255"/>
        <v>148.03264695478885</v>
      </c>
      <c r="P1714" s="34">
        <f>IF(INDEX($O$2:$O$4095,MATCH($B$8,$O$2:$O$4095,1)+ROWS(P$2:$P1714))&lt;=$B$9,INDEX($O$2:$O$4095,MATCH($B$8,$O$2:$O$4095,1)+ROWS(P$2:$P1714)),"")</f>
        <v>148.84431540995274</v>
      </c>
      <c r="Q1714" s="50">
        <f t="shared" si="252"/>
        <v>1731</v>
      </c>
      <c r="R1714" s="51">
        <f t="shared" ca="1" si="259"/>
        <v>261.74651761055827</v>
      </c>
      <c r="S1714" s="52">
        <f t="shared" ca="1" si="260"/>
        <v>3443</v>
      </c>
      <c r="T1714" s="39" t="str">
        <f t="shared" ca="1" si="256"/>
        <v>262,</v>
      </c>
      <c r="U1714" s="39" t="str">
        <f t="shared" ca="1" si="257"/>
        <v>261.7465,</v>
      </c>
      <c r="V1714" s="53" t="str">
        <f t="shared" ca="1" si="258"/>
        <v>26175,</v>
      </c>
      <c r="W1714" s="41"/>
      <c r="X1714" s="42"/>
      <c r="Y1714" s="42"/>
      <c r="Z1714" s="72"/>
      <c r="AA1714" s="42"/>
      <c r="AB1714" s="44"/>
      <c r="AC1714" s="45"/>
      <c r="AD1714" s="45"/>
      <c r="AE1714" s="45"/>
      <c r="AF1714" s="45"/>
      <c r="AG1714" s="45"/>
      <c r="AH1714" s="45"/>
      <c r="AI1714" s="45"/>
      <c r="AJ1714" s="45"/>
      <c r="AK1714" s="45"/>
      <c r="AL1714" s="45"/>
      <c r="AM1714" s="45"/>
    </row>
    <row r="1715" spans="11:39" x14ac:dyDescent="0.2">
      <c r="K1715" s="26"/>
      <c r="L1715" s="48">
        <v>1714</v>
      </c>
      <c r="M1715" s="49">
        <f t="shared" si="253"/>
        <v>1.3812454212454213</v>
      </c>
      <c r="N1715" s="33">
        <f t="shared" si="254"/>
        <v>2083.7222870478408</v>
      </c>
      <c r="O1715" s="33">
        <f t="shared" si="255"/>
        <v>148.07771923585568</v>
      </c>
      <c r="P1715" s="34">
        <f>IF(INDEX($O$2:$O$4095,MATCH($B$8,$O$2:$O$4095,1)+ROWS(P$2:$P1715))&lt;=$B$9,INDEX($O$2:$O$4095,MATCH($B$8,$O$2:$O$4095,1)+ROWS(P$2:$P1715)),"")</f>
        <v>148.88943221614528</v>
      </c>
      <c r="Q1715" s="50">
        <f t="shared" si="252"/>
        <v>1732</v>
      </c>
      <c r="R1715" s="51">
        <f t="shared" ca="1" si="259"/>
        <v>262.01124409310148</v>
      </c>
      <c r="S1715" s="52">
        <f t="shared" ca="1" si="260"/>
        <v>3445</v>
      </c>
      <c r="T1715" s="39" t="str">
        <f t="shared" ca="1" si="256"/>
        <v>262,</v>
      </c>
      <c r="U1715" s="39" t="str">
        <f t="shared" ca="1" si="257"/>
        <v>262.0112,</v>
      </c>
      <c r="V1715" s="53" t="str">
        <f t="shared" ca="1" si="258"/>
        <v>26201,</v>
      </c>
      <c r="W1715" s="41"/>
      <c r="X1715" s="42"/>
      <c r="Y1715" s="42"/>
      <c r="Z1715" s="72"/>
      <c r="AA1715" s="42"/>
      <c r="AB1715" s="44"/>
      <c r="AC1715" s="45"/>
      <c r="AD1715" s="45"/>
      <c r="AE1715" s="45"/>
      <c r="AF1715" s="45"/>
      <c r="AG1715" s="45"/>
      <c r="AH1715" s="45"/>
      <c r="AI1715" s="45"/>
      <c r="AJ1715" s="45"/>
      <c r="AK1715" s="45"/>
      <c r="AL1715" s="45"/>
      <c r="AM1715" s="45"/>
    </row>
    <row r="1716" spans="11:39" x14ac:dyDescent="0.2">
      <c r="K1716" s="26"/>
      <c r="L1716" s="48">
        <v>1715</v>
      </c>
      <c r="M1716" s="49">
        <f t="shared" si="253"/>
        <v>1.382051282051282</v>
      </c>
      <c r="N1716" s="33">
        <f t="shared" si="254"/>
        <v>2081.6326530612241</v>
      </c>
      <c r="O1716" s="33">
        <f t="shared" si="255"/>
        <v>148.12279379631963</v>
      </c>
      <c r="P1716" s="34">
        <f>IF(INDEX($O$2:$O$4095,MATCH($B$8,$O$2:$O$4095,1)+ROWS(P$2:$P1716))&lt;=$B$9,INDEX($O$2:$O$4095,MATCH($B$8,$O$2:$O$4095,1)+ROWS(P$2:$P1716)),"")</f>
        <v>148.93455171290231</v>
      </c>
      <c r="Q1716" s="50">
        <f t="shared" si="252"/>
        <v>1733</v>
      </c>
      <c r="R1716" s="51">
        <f t="shared" ca="1" si="259"/>
        <v>262.27689540489109</v>
      </c>
      <c r="S1716" s="52">
        <f t="shared" ca="1" si="260"/>
        <v>3447</v>
      </c>
      <c r="T1716" s="39" t="str">
        <f t="shared" ca="1" si="256"/>
        <v>262,</v>
      </c>
      <c r="U1716" s="39" t="str">
        <f t="shared" ca="1" si="257"/>
        <v>262.2769,</v>
      </c>
      <c r="V1716" s="53" t="str">
        <f t="shared" ca="1" si="258"/>
        <v>26228,</v>
      </c>
      <c r="W1716" s="41"/>
      <c r="X1716" s="42"/>
      <c r="Y1716" s="42"/>
      <c r="Z1716" s="72"/>
      <c r="AA1716" s="42"/>
      <c r="AB1716" s="44"/>
      <c r="AC1716" s="45"/>
      <c r="AD1716" s="45"/>
      <c r="AE1716" s="45"/>
      <c r="AF1716" s="45"/>
      <c r="AG1716" s="45"/>
      <c r="AH1716" s="45"/>
      <c r="AI1716" s="45"/>
      <c r="AJ1716" s="45"/>
      <c r="AK1716" s="45"/>
      <c r="AL1716" s="45"/>
      <c r="AM1716" s="45"/>
    </row>
    <row r="1717" spans="11:39" x14ac:dyDescent="0.2">
      <c r="K1717" s="26"/>
      <c r="L1717" s="48">
        <v>1716</v>
      </c>
      <c r="M1717" s="49">
        <f t="shared" si="253"/>
        <v>1.3828571428571428</v>
      </c>
      <c r="N1717" s="33">
        <f t="shared" si="254"/>
        <v>2079.5454545454545</v>
      </c>
      <c r="O1717" s="33">
        <f t="shared" si="255"/>
        <v>148.16787065904322</v>
      </c>
      <c r="P1717" s="34">
        <f>IF(INDEX($O$2:$O$4095,MATCH($B$8,$O$2:$O$4095,1)+ROWS(P$2:$P1717))&lt;=$B$9,INDEX($O$2:$O$4095,MATCH($B$8,$O$2:$O$4095,1)+ROWS(P$2:$P1717)),"")</f>
        <v>148.9796739230481</v>
      </c>
      <c r="Q1717" s="50">
        <f t="shared" si="252"/>
        <v>1734</v>
      </c>
      <c r="R1717" s="51">
        <f t="shared" ca="1" si="259"/>
        <v>262.54347819143368</v>
      </c>
      <c r="S1717" s="52">
        <f t="shared" ca="1" si="260"/>
        <v>3449</v>
      </c>
      <c r="T1717" s="39" t="str">
        <f t="shared" ca="1" si="256"/>
        <v>263,</v>
      </c>
      <c r="U1717" s="39" t="str">
        <f t="shared" ca="1" si="257"/>
        <v>262.5435,</v>
      </c>
      <c r="V1717" s="53" t="str">
        <f t="shared" ca="1" si="258"/>
        <v>26254,</v>
      </c>
      <c r="W1717" s="41"/>
      <c r="X1717" s="42"/>
      <c r="Y1717" s="42"/>
      <c r="Z1717" s="72"/>
      <c r="AA1717" s="42"/>
      <c r="AB1717" s="44"/>
      <c r="AC1717" s="45"/>
      <c r="AD1717" s="45"/>
      <c r="AE1717" s="45"/>
      <c r="AF1717" s="45"/>
      <c r="AG1717" s="45"/>
      <c r="AH1717" s="45"/>
      <c r="AI1717" s="45"/>
      <c r="AJ1717" s="45"/>
      <c r="AK1717" s="45"/>
      <c r="AL1717" s="45"/>
      <c r="AM1717" s="45"/>
    </row>
    <row r="1718" spans="11:39" x14ac:dyDescent="0.2">
      <c r="K1718" s="26"/>
      <c r="L1718" s="48">
        <v>1717</v>
      </c>
      <c r="M1718" s="49">
        <f t="shared" si="253"/>
        <v>1.3836630036630035</v>
      </c>
      <c r="N1718" s="33">
        <f t="shared" si="254"/>
        <v>2077.4606872451955</v>
      </c>
      <c r="O1718" s="33">
        <f t="shared" si="255"/>
        <v>148.2129498468866</v>
      </c>
      <c r="P1718" s="34">
        <f>IF(INDEX($O$2:$O$4095,MATCH($B$8,$O$2:$O$4095,1)+ROWS(P$2:$P1718))&lt;=$B$9,INDEX($O$2:$O$4095,MATCH($B$8,$O$2:$O$4095,1)+ROWS(P$2:$P1718)),"")</f>
        <v>149.0247988694054</v>
      </c>
      <c r="Q1718" s="50">
        <f t="shared" si="252"/>
        <v>1735</v>
      </c>
      <c r="R1718" s="51">
        <f t="shared" ca="1" si="259"/>
        <v>262.81099916648702</v>
      </c>
      <c r="S1718" s="52">
        <f t="shared" ca="1" si="260"/>
        <v>3451</v>
      </c>
      <c r="T1718" s="39" t="str">
        <f t="shared" ca="1" si="256"/>
        <v>263,</v>
      </c>
      <c r="U1718" s="39" t="str">
        <f t="shared" ca="1" si="257"/>
        <v>262.811,</v>
      </c>
      <c r="V1718" s="53" t="str">
        <f t="shared" ca="1" si="258"/>
        <v>26281,</v>
      </c>
      <c r="W1718" s="41"/>
      <c r="X1718" s="42"/>
      <c r="Y1718" s="42"/>
      <c r="Z1718" s="72"/>
      <c r="AA1718" s="42"/>
      <c r="AB1718" s="44"/>
      <c r="AC1718" s="45"/>
      <c r="AD1718" s="45"/>
      <c r="AE1718" s="45"/>
      <c r="AF1718" s="45"/>
      <c r="AG1718" s="45"/>
      <c r="AH1718" s="45"/>
      <c r="AI1718" s="45"/>
      <c r="AJ1718" s="45"/>
      <c r="AK1718" s="45"/>
      <c r="AL1718" s="45"/>
      <c r="AM1718" s="45"/>
    </row>
    <row r="1719" spans="11:39" x14ac:dyDescent="0.2">
      <c r="K1719" s="26"/>
      <c r="L1719" s="48">
        <v>1718</v>
      </c>
      <c r="M1719" s="49">
        <f t="shared" si="253"/>
        <v>1.3844688644688643</v>
      </c>
      <c r="N1719" s="33">
        <f t="shared" si="254"/>
        <v>2075.3783469150176</v>
      </c>
      <c r="O1719" s="33">
        <f t="shared" si="255"/>
        <v>148.25803138270709</v>
      </c>
      <c r="P1719" s="34">
        <f>IF(INDEX($O$2:$O$4095,MATCH($B$8,$O$2:$O$4095,1)+ROWS(P$2:$P1719))&lt;=$B$9,INDEX($O$2:$O$4095,MATCH($B$8,$O$2:$O$4095,1)+ROWS(P$2:$P1719)),"")</f>
        <v>149.06992657479549</v>
      </c>
      <c r="Q1719" s="50">
        <f t="shared" si="252"/>
        <v>1736</v>
      </c>
      <c r="R1719" s="51">
        <f t="shared" ca="1" si="259"/>
        <v>263.07946511298132</v>
      </c>
      <c r="S1719" s="52">
        <f t="shared" ca="1" si="260"/>
        <v>3453</v>
      </c>
      <c r="T1719" s="39" t="str">
        <f t="shared" ca="1" si="256"/>
        <v>263,</v>
      </c>
      <c r="U1719" s="39" t="str">
        <f t="shared" ca="1" si="257"/>
        <v>263.0795,</v>
      </c>
      <c r="V1719" s="53" t="str">
        <f t="shared" ca="1" si="258"/>
        <v>26308,</v>
      </c>
      <c r="W1719" s="41"/>
      <c r="X1719" s="42"/>
      <c r="Y1719" s="42"/>
      <c r="Z1719" s="72"/>
      <c r="AA1719" s="42"/>
      <c r="AB1719" s="44"/>
      <c r="AC1719" s="45"/>
      <c r="AD1719" s="45"/>
      <c r="AE1719" s="45"/>
      <c r="AF1719" s="45"/>
      <c r="AG1719" s="45"/>
      <c r="AH1719" s="45"/>
      <c r="AI1719" s="45"/>
      <c r="AJ1719" s="45"/>
      <c r="AK1719" s="45"/>
      <c r="AL1719" s="45"/>
      <c r="AM1719" s="45"/>
    </row>
    <row r="1720" spans="11:39" x14ac:dyDescent="0.2">
      <c r="K1720" s="26"/>
      <c r="L1720" s="48">
        <v>1719</v>
      </c>
      <c r="M1720" s="49">
        <f t="shared" si="253"/>
        <v>1.3852747252747253</v>
      </c>
      <c r="N1720" s="33">
        <f t="shared" si="254"/>
        <v>2073.2984293193713</v>
      </c>
      <c r="O1720" s="33">
        <f t="shared" si="255"/>
        <v>148.30311528935937</v>
      </c>
      <c r="P1720" s="34">
        <f>IF(INDEX($O$2:$O$4095,MATCH($B$8,$O$2:$O$4095,1)+ROWS(P$2:$P1720))&lt;=$B$9,INDEX($O$2:$O$4095,MATCH($B$8,$O$2:$O$4095,1)+ROWS(P$2:$P1720)),"")</f>
        <v>149.1150570620382</v>
      </c>
      <c r="Q1720" s="50">
        <f t="shared" si="252"/>
        <v>1737</v>
      </c>
      <c r="R1720" s="51">
        <f t="shared" ca="1" si="259"/>
        <v>263.34888288395462</v>
      </c>
      <c r="S1720" s="52">
        <f t="shared" ca="1" si="260"/>
        <v>3455</v>
      </c>
      <c r="T1720" s="39" t="str">
        <f t="shared" ca="1" si="256"/>
        <v>263,</v>
      </c>
      <c r="U1720" s="39" t="str">
        <f t="shared" ca="1" si="257"/>
        <v>263.3489,</v>
      </c>
      <c r="V1720" s="53" t="str">
        <f t="shared" ca="1" si="258"/>
        <v>26335,</v>
      </c>
      <c r="W1720" s="41"/>
      <c r="X1720" s="42"/>
      <c r="Y1720" s="42"/>
      <c r="Z1720" s="72"/>
      <c r="AA1720" s="42"/>
      <c r="AB1720" s="44"/>
      <c r="AC1720" s="45"/>
      <c r="AD1720" s="45"/>
      <c r="AE1720" s="45"/>
      <c r="AF1720" s="45"/>
      <c r="AG1720" s="45"/>
      <c r="AH1720" s="45"/>
      <c r="AI1720" s="45"/>
      <c r="AJ1720" s="45"/>
      <c r="AK1720" s="45"/>
      <c r="AL1720" s="45"/>
      <c r="AM1720" s="45"/>
    </row>
    <row r="1721" spans="11:39" x14ac:dyDescent="0.2">
      <c r="K1721" s="26"/>
      <c r="L1721" s="48">
        <v>1720</v>
      </c>
      <c r="M1721" s="49">
        <f t="shared" si="253"/>
        <v>1.386080586080586</v>
      </c>
      <c r="N1721" s="33">
        <f t="shared" si="254"/>
        <v>2071.2209302325582</v>
      </c>
      <c r="O1721" s="33">
        <f t="shared" si="255"/>
        <v>148.34820158969569</v>
      </c>
      <c r="P1721" s="34">
        <f>IF(INDEX($O$2:$O$4095,MATCH($B$8,$O$2:$O$4095,1)+ROWS(P$2:$P1721))&lt;=$B$9,INDEX($O$2:$O$4095,MATCH($B$8,$O$2:$O$4095,1)+ROWS(P$2:$P1721)),"")</f>
        <v>149.16019035395232</v>
      </c>
      <c r="Q1721" s="50">
        <f t="shared" si="252"/>
        <v>1738</v>
      </c>
      <c r="R1721" s="51">
        <f t="shared" ca="1" si="259"/>
        <v>263.61925940350693</v>
      </c>
      <c r="S1721" s="52">
        <f t="shared" ca="1" si="260"/>
        <v>3457</v>
      </c>
      <c r="T1721" s="39" t="str">
        <f t="shared" ca="1" si="256"/>
        <v>264,</v>
      </c>
      <c r="U1721" s="39" t="str">
        <f t="shared" ca="1" si="257"/>
        <v>263.6193,</v>
      </c>
      <c r="V1721" s="53" t="str">
        <f t="shared" ca="1" si="258"/>
        <v>26362,</v>
      </c>
      <c r="W1721" s="41"/>
      <c r="X1721" s="42"/>
      <c r="Y1721" s="42"/>
      <c r="Z1721" s="72"/>
      <c r="AA1721" s="42"/>
      <c r="AB1721" s="44"/>
      <c r="AC1721" s="45"/>
      <c r="AD1721" s="45"/>
      <c r="AE1721" s="45"/>
      <c r="AF1721" s="45"/>
      <c r="AG1721" s="45"/>
      <c r="AH1721" s="45"/>
      <c r="AI1721" s="45"/>
      <c r="AJ1721" s="45"/>
      <c r="AK1721" s="45"/>
      <c r="AL1721" s="45"/>
      <c r="AM1721" s="45"/>
    </row>
    <row r="1722" spans="11:39" x14ac:dyDescent="0.2">
      <c r="K1722" s="26"/>
      <c r="L1722" s="48">
        <v>1721</v>
      </c>
      <c r="M1722" s="49">
        <f t="shared" si="253"/>
        <v>1.3868864468864468</v>
      </c>
      <c r="N1722" s="33">
        <f t="shared" si="254"/>
        <v>2069.1458454386984</v>
      </c>
      <c r="O1722" s="33">
        <f t="shared" si="255"/>
        <v>148.3932903065658</v>
      </c>
      <c r="P1722" s="34">
        <f>IF(INDEX($O$2:$O$4095,MATCH($B$8,$O$2:$O$4095,1)+ROWS(P$2:$P1722))&lt;=$B$9,INDEX($O$2:$O$4095,MATCH($B$8,$O$2:$O$4095,1)+ROWS(P$2:$P1722)),"")</f>
        <v>149.2053264733554</v>
      </c>
      <c r="Q1722" s="50">
        <f t="shared" si="252"/>
        <v>1739</v>
      </c>
      <c r="R1722" s="51">
        <f t="shared" ca="1" si="259"/>
        <v>263.89060166776687</v>
      </c>
      <c r="S1722" s="52">
        <f t="shared" ca="1" si="260"/>
        <v>3459</v>
      </c>
      <c r="T1722" s="39" t="str">
        <f t="shared" ca="1" si="256"/>
        <v>264,</v>
      </c>
      <c r="U1722" s="39" t="str">
        <f t="shared" ca="1" si="257"/>
        <v>263.8906,</v>
      </c>
      <c r="V1722" s="53" t="str">
        <f t="shared" ca="1" si="258"/>
        <v>26389,</v>
      </c>
      <c r="W1722" s="41"/>
      <c r="X1722" s="42"/>
      <c r="Y1722" s="42"/>
      <c r="Z1722" s="72"/>
      <c r="AA1722" s="42"/>
      <c r="AB1722" s="44"/>
      <c r="AC1722" s="45"/>
      <c r="AD1722" s="45"/>
      <c r="AE1722" s="45"/>
      <c r="AF1722" s="45"/>
      <c r="AG1722" s="45"/>
      <c r="AH1722" s="45"/>
      <c r="AI1722" s="45"/>
      <c r="AJ1722" s="45"/>
      <c r="AK1722" s="45"/>
      <c r="AL1722" s="45"/>
      <c r="AM1722" s="45"/>
    </row>
    <row r="1723" spans="11:39" x14ac:dyDescent="0.2">
      <c r="K1723" s="26"/>
      <c r="L1723" s="48">
        <v>1722</v>
      </c>
      <c r="M1723" s="49">
        <f t="shared" si="253"/>
        <v>1.3876923076923076</v>
      </c>
      <c r="N1723" s="33">
        <f t="shared" si="254"/>
        <v>2067.0731707317073</v>
      </c>
      <c r="O1723" s="33">
        <f t="shared" si="255"/>
        <v>148.43838146281706</v>
      </c>
      <c r="P1723" s="34">
        <f>IF(INDEX($O$2:$O$4095,MATCH($B$8,$O$2:$O$4095,1)+ROWS(P$2:$P1723))&lt;=$B$9,INDEX($O$2:$O$4095,MATCH($B$8,$O$2:$O$4095,1)+ROWS(P$2:$P1723)),"")</f>
        <v>149.2504654430636</v>
      </c>
      <c r="Q1723" s="50">
        <f t="shared" si="252"/>
        <v>1740</v>
      </c>
      <c r="R1723" s="51">
        <f t="shared" ca="1" si="259"/>
        <v>264.16291674587762</v>
      </c>
      <c r="S1723" s="52">
        <f t="shared" ca="1" si="260"/>
        <v>3461</v>
      </c>
      <c r="T1723" s="39" t="str">
        <f t="shared" ca="1" si="256"/>
        <v>264,</v>
      </c>
      <c r="U1723" s="39" t="str">
        <f t="shared" ca="1" si="257"/>
        <v>264.1629,</v>
      </c>
      <c r="V1723" s="53" t="str">
        <f t="shared" ca="1" si="258"/>
        <v>26416,</v>
      </c>
      <c r="W1723" s="41"/>
      <c r="X1723" s="42"/>
      <c r="Y1723" s="42"/>
      <c r="Z1723" s="72"/>
      <c r="AA1723" s="42"/>
      <c r="AB1723" s="44"/>
      <c r="AC1723" s="45"/>
      <c r="AD1723" s="45"/>
      <c r="AE1723" s="45"/>
      <c r="AF1723" s="45"/>
      <c r="AG1723" s="45"/>
      <c r="AH1723" s="45"/>
      <c r="AI1723" s="45"/>
      <c r="AJ1723" s="45"/>
      <c r="AK1723" s="45"/>
      <c r="AL1723" s="45"/>
      <c r="AM1723" s="45"/>
    </row>
    <row r="1724" spans="11:39" x14ac:dyDescent="0.2">
      <c r="K1724" s="26"/>
      <c r="L1724" s="48">
        <v>1723</v>
      </c>
      <c r="M1724" s="49">
        <f t="shared" si="253"/>
        <v>1.3884981684981683</v>
      </c>
      <c r="N1724" s="33">
        <f t="shared" si="254"/>
        <v>2065.0029019152644</v>
      </c>
      <c r="O1724" s="33">
        <f t="shared" si="255"/>
        <v>148.48347508129456</v>
      </c>
      <c r="P1724" s="34">
        <f>IF(INDEX($O$2:$O$4095,MATCH($B$8,$O$2:$O$4095,1)+ROWS(P$2:$P1724))&lt;=$B$9,INDEX($O$2:$O$4095,MATCH($B$8,$O$2:$O$4095,1)+ROWS(P$2:$P1724)),"")</f>
        <v>149.29560728589229</v>
      </c>
      <c r="Q1724" s="50">
        <f t="shared" si="252"/>
        <v>1741</v>
      </c>
      <c r="R1724" s="51">
        <f t="shared" ca="1" si="259"/>
        <v>264.43621178099727</v>
      </c>
      <c r="S1724" s="52">
        <f t="shared" ca="1" si="260"/>
        <v>3463</v>
      </c>
      <c r="T1724" s="39" t="str">
        <f t="shared" ca="1" si="256"/>
        <v>264,</v>
      </c>
      <c r="U1724" s="39" t="str">
        <f t="shared" ca="1" si="257"/>
        <v>264.4362,</v>
      </c>
      <c r="V1724" s="53" t="str">
        <f t="shared" ca="1" si="258"/>
        <v>26444,</v>
      </c>
      <c r="W1724" s="41"/>
      <c r="X1724" s="42"/>
      <c r="Y1724" s="42"/>
      <c r="Z1724" s="72"/>
      <c r="AA1724" s="42"/>
      <c r="AB1724" s="44"/>
      <c r="AC1724" s="45"/>
      <c r="AD1724" s="45"/>
      <c r="AE1724" s="45"/>
      <c r="AF1724" s="45"/>
      <c r="AG1724" s="45"/>
      <c r="AH1724" s="45"/>
      <c r="AI1724" s="45"/>
      <c r="AJ1724" s="45"/>
      <c r="AK1724" s="45"/>
      <c r="AL1724" s="45"/>
      <c r="AM1724" s="45"/>
    </row>
    <row r="1725" spans="11:39" x14ac:dyDescent="0.2">
      <c r="K1725" s="26"/>
      <c r="L1725" s="48">
        <v>1724</v>
      </c>
      <c r="M1725" s="49">
        <f t="shared" si="253"/>
        <v>1.3893040293040293</v>
      </c>
      <c r="N1725" s="33">
        <f t="shared" si="254"/>
        <v>2062.9350348027842</v>
      </c>
      <c r="O1725" s="33">
        <f t="shared" si="255"/>
        <v>148.52857118484093</v>
      </c>
      <c r="P1725" s="34">
        <f>IF(INDEX($O$2:$O$4095,MATCH($B$8,$O$2:$O$4095,1)+ROWS(P$2:$P1725))&lt;=$B$9,INDEX($O$2:$O$4095,MATCH($B$8,$O$2:$O$4095,1)+ROWS(P$2:$P1725)),"")</f>
        <v>149.34075202465584</v>
      </c>
      <c r="Q1725" s="50">
        <f t="shared" si="252"/>
        <v>1742</v>
      </c>
      <c r="R1725" s="51">
        <f t="shared" ca="1" si="259"/>
        <v>264.71049399131755</v>
      </c>
      <c r="S1725" s="52">
        <f t="shared" ca="1" si="260"/>
        <v>3465</v>
      </c>
      <c r="T1725" s="39" t="str">
        <f t="shared" ca="1" si="256"/>
        <v>265,</v>
      </c>
      <c r="U1725" s="39" t="str">
        <f t="shared" ca="1" si="257"/>
        <v>264.7105,</v>
      </c>
      <c r="V1725" s="53" t="str">
        <f t="shared" ca="1" si="258"/>
        <v>26471,</v>
      </c>
      <c r="W1725" s="41"/>
      <c r="X1725" s="42"/>
      <c r="Y1725" s="42"/>
      <c r="Z1725" s="72"/>
      <c r="AA1725" s="42"/>
      <c r="AB1725" s="44"/>
      <c r="AC1725" s="45"/>
      <c r="AD1725" s="45"/>
      <c r="AE1725" s="45"/>
      <c r="AF1725" s="45"/>
      <c r="AG1725" s="45"/>
      <c r="AH1725" s="45"/>
      <c r="AI1725" s="45"/>
      <c r="AJ1725" s="45"/>
      <c r="AK1725" s="45"/>
      <c r="AL1725" s="45"/>
      <c r="AM1725" s="45"/>
    </row>
    <row r="1726" spans="11:39" x14ac:dyDescent="0.2">
      <c r="K1726" s="26"/>
      <c r="L1726" s="48">
        <v>1725</v>
      </c>
      <c r="M1726" s="49">
        <f t="shared" si="253"/>
        <v>1.3901098901098901</v>
      </c>
      <c r="N1726" s="33">
        <f t="shared" si="254"/>
        <v>2060.8695652173915</v>
      </c>
      <c r="O1726" s="33">
        <f t="shared" si="255"/>
        <v>148.57366979629694</v>
      </c>
      <c r="P1726" s="34">
        <f>IF(INDEX($O$2:$O$4095,MATCH($B$8,$O$2:$O$4095,1)+ROWS(P$2:$P1726))&lt;=$B$9,INDEX($O$2:$O$4095,MATCH($B$8,$O$2:$O$4095,1)+ROWS(P$2:$P1726)),"")</f>
        <v>149.38589968216758</v>
      </c>
      <c r="Q1726" s="50">
        <f t="shared" si="252"/>
        <v>1743</v>
      </c>
      <c r="R1726" s="51">
        <f t="shared" ca="1" si="259"/>
        <v>264.98577067109977</v>
      </c>
      <c r="S1726" s="52">
        <f t="shared" ca="1" si="260"/>
        <v>3467</v>
      </c>
      <c r="T1726" s="39" t="str">
        <f t="shared" ca="1" si="256"/>
        <v>265,</v>
      </c>
      <c r="U1726" s="39" t="str">
        <f t="shared" ca="1" si="257"/>
        <v>264.9858,</v>
      </c>
      <c r="V1726" s="53" t="str">
        <f t="shared" ca="1" si="258"/>
        <v>26499,</v>
      </c>
      <c r="W1726" s="41"/>
      <c r="X1726" s="42"/>
      <c r="Y1726" s="42"/>
      <c r="Z1726" s="72"/>
      <c r="AA1726" s="42"/>
      <c r="AB1726" s="44"/>
      <c r="AC1726" s="45"/>
      <c r="AD1726" s="45"/>
      <c r="AE1726" s="45"/>
      <c r="AF1726" s="45"/>
      <c r="AG1726" s="45"/>
      <c r="AH1726" s="45"/>
      <c r="AI1726" s="45"/>
      <c r="AJ1726" s="45"/>
      <c r="AK1726" s="45"/>
      <c r="AL1726" s="45"/>
      <c r="AM1726" s="45"/>
    </row>
    <row r="1727" spans="11:39" x14ac:dyDescent="0.2">
      <c r="K1727" s="26"/>
      <c r="L1727" s="48">
        <v>1726</v>
      </c>
      <c r="M1727" s="49">
        <f t="shared" si="253"/>
        <v>1.3909157509157508</v>
      </c>
      <c r="N1727" s="33">
        <f t="shared" si="254"/>
        <v>2058.8064889918887</v>
      </c>
      <c r="O1727" s="33">
        <f t="shared" si="255"/>
        <v>148.61877093850103</v>
      </c>
      <c r="P1727" s="34">
        <f>IF(INDEX($O$2:$O$4095,MATCH($B$8,$O$2:$O$4095,1)+ROWS(P$2:$P1727))&lt;=$B$9,INDEX($O$2:$O$4095,MATCH($B$8,$O$2:$O$4095,1)+ROWS(P$2:$P1727)),"")</f>
        <v>149.43105028123995</v>
      </c>
      <c r="Q1727" s="50">
        <f t="shared" si="252"/>
        <v>1744</v>
      </c>
      <c r="R1727" s="51">
        <f t="shared" ca="1" si="259"/>
        <v>265.26204919172699</v>
      </c>
      <c r="S1727" s="52">
        <f t="shared" ca="1" si="260"/>
        <v>3469</v>
      </c>
      <c r="T1727" s="39" t="str">
        <f t="shared" ca="1" si="256"/>
        <v>265,</v>
      </c>
      <c r="U1727" s="39" t="str">
        <f t="shared" ca="1" si="257"/>
        <v>265.262,</v>
      </c>
      <c r="V1727" s="53" t="str">
        <f t="shared" ca="1" si="258"/>
        <v>26526,</v>
      </c>
      <c r="W1727" s="41"/>
      <c r="X1727" s="42"/>
      <c r="Y1727" s="42"/>
      <c r="Z1727" s="72"/>
      <c r="AA1727" s="42"/>
      <c r="AB1727" s="44"/>
      <c r="AC1727" s="45"/>
      <c r="AD1727" s="45"/>
      <c r="AE1727" s="45"/>
      <c r="AF1727" s="45"/>
      <c r="AG1727" s="45"/>
      <c r="AH1727" s="45"/>
      <c r="AI1727" s="45"/>
      <c r="AJ1727" s="45"/>
      <c r="AK1727" s="45"/>
      <c r="AL1727" s="45"/>
      <c r="AM1727" s="45"/>
    </row>
    <row r="1728" spans="11:39" x14ac:dyDescent="0.2">
      <c r="K1728" s="26"/>
      <c r="L1728" s="48">
        <v>1727</v>
      </c>
      <c r="M1728" s="49">
        <f t="shared" si="253"/>
        <v>1.3917216117216116</v>
      </c>
      <c r="N1728" s="33">
        <f t="shared" si="254"/>
        <v>2056.7458019687324</v>
      </c>
      <c r="O1728" s="33">
        <f t="shared" si="255"/>
        <v>148.66387463428975</v>
      </c>
      <c r="P1728" s="34">
        <f>IF(INDEX($O$2:$O$4095,MATCH($B$8,$O$2:$O$4095,1)+ROWS(P$2:$P1728))&lt;=$B$9,INDEX($O$2:$O$4095,MATCH($B$8,$O$2:$O$4095,1)+ROWS(P$2:$P1728)),"")</f>
        <v>149.47620384468462</v>
      </c>
      <c r="Q1728" s="50">
        <f t="shared" si="252"/>
        <v>1745</v>
      </c>
      <c r="R1728" s="51">
        <f t="shared" ca="1" si="259"/>
        <v>265.53933700277696</v>
      </c>
      <c r="S1728" s="52">
        <f t="shared" ca="1" si="260"/>
        <v>3471</v>
      </c>
      <c r="T1728" s="39" t="str">
        <f t="shared" ca="1" si="256"/>
        <v>266,</v>
      </c>
      <c r="U1728" s="39" t="str">
        <f t="shared" ca="1" si="257"/>
        <v>265.5393,</v>
      </c>
      <c r="V1728" s="53" t="str">
        <f t="shared" ca="1" si="258"/>
        <v>26554,</v>
      </c>
      <c r="W1728" s="41"/>
      <c r="X1728" s="42"/>
      <c r="Y1728" s="42"/>
      <c r="Z1728" s="72"/>
      <c r="AA1728" s="42"/>
      <c r="AB1728" s="44"/>
      <c r="AC1728" s="45"/>
      <c r="AD1728" s="45"/>
      <c r="AE1728" s="45"/>
      <c r="AF1728" s="45"/>
      <c r="AG1728" s="45"/>
      <c r="AH1728" s="45"/>
      <c r="AI1728" s="45"/>
      <c r="AJ1728" s="45"/>
      <c r="AK1728" s="45"/>
      <c r="AL1728" s="45"/>
      <c r="AM1728" s="45"/>
    </row>
    <row r="1729" spans="11:39" x14ac:dyDescent="0.2">
      <c r="K1729" s="26"/>
      <c r="L1729" s="48">
        <v>1728</v>
      </c>
      <c r="M1729" s="49">
        <f t="shared" si="253"/>
        <v>1.3925274725274723</v>
      </c>
      <c r="N1729" s="33">
        <f t="shared" si="254"/>
        <v>2054.6875000000005</v>
      </c>
      <c r="O1729" s="33">
        <f t="shared" si="255"/>
        <v>148.70898090649763</v>
      </c>
      <c r="P1729" s="34">
        <f>IF(INDEX($O$2:$O$4095,MATCH($B$8,$O$2:$O$4095,1)+ROWS(P$2:$P1729))&lt;=$B$9,INDEX($O$2:$O$4095,MATCH($B$8,$O$2:$O$4095,1)+ROWS(P$2:$P1729)),"")</f>
        <v>149.52136039531285</v>
      </c>
      <c r="Q1729" s="50">
        <f t="shared" si="252"/>
        <v>1746</v>
      </c>
      <c r="R1729" s="51">
        <f t="shared" ca="1" si="259"/>
        <v>265.81764163311072</v>
      </c>
      <c r="S1729" s="52">
        <f t="shared" ca="1" si="260"/>
        <v>3473</v>
      </c>
      <c r="T1729" s="39" t="str">
        <f t="shared" ca="1" si="256"/>
        <v>266,</v>
      </c>
      <c r="U1729" s="39" t="str">
        <f t="shared" ca="1" si="257"/>
        <v>265.8176,</v>
      </c>
      <c r="V1729" s="53" t="str">
        <f t="shared" ca="1" si="258"/>
        <v>26582,</v>
      </c>
      <c r="W1729" s="41"/>
      <c r="X1729" s="42"/>
      <c r="Y1729" s="42"/>
      <c r="Z1729" s="72"/>
      <c r="AA1729" s="42"/>
      <c r="AB1729" s="44"/>
      <c r="AC1729" s="45"/>
      <c r="AD1729" s="45"/>
      <c r="AE1729" s="45"/>
      <c r="AF1729" s="45"/>
      <c r="AG1729" s="45"/>
      <c r="AH1729" s="45"/>
      <c r="AI1729" s="45"/>
      <c r="AJ1729" s="45"/>
      <c r="AK1729" s="45"/>
      <c r="AL1729" s="45"/>
      <c r="AM1729" s="45"/>
    </row>
    <row r="1730" spans="11:39" x14ac:dyDescent="0.2">
      <c r="K1730" s="26"/>
      <c r="L1730" s="48">
        <v>1729</v>
      </c>
      <c r="M1730" s="49">
        <f t="shared" si="253"/>
        <v>1.3933333333333333</v>
      </c>
      <c r="N1730" s="33">
        <f t="shared" si="254"/>
        <v>2052.6315789473683</v>
      </c>
      <c r="O1730" s="33">
        <f t="shared" si="255"/>
        <v>148.75408977795712</v>
      </c>
      <c r="P1730" s="34">
        <f>IF(INDEX($O$2:$O$4095,MATCH($B$8,$O$2:$O$4095,1)+ROWS(P$2:$P1730))&lt;=$B$9,INDEX($O$2:$O$4095,MATCH($B$8,$O$2:$O$4095,1)+ROWS(P$2:$P1730)),"")</f>
        <v>149.56651995593484</v>
      </c>
      <c r="Q1730" s="50">
        <f t="shared" ref="Q1730:Q1793" si="261">INDEX($L$2:$L$4095,MATCH($P1730,$O$2:$O$4095,0))</f>
        <v>1747</v>
      </c>
      <c r="R1730" s="51">
        <f t="shared" ca="1" si="259"/>
        <v>266.09697069198126</v>
      </c>
      <c r="S1730" s="52">
        <f t="shared" ca="1" si="260"/>
        <v>3475</v>
      </c>
      <c r="T1730" s="39" t="str">
        <f t="shared" ca="1" si="256"/>
        <v>266,</v>
      </c>
      <c r="U1730" s="39" t="str">
        <f t="shared" ca="1" si="257"/>
        <v>266.097,</v>
      </c>
      <c r="V1730" s="53" t="str">
        <f t="shared" ca="1" si="258"/>
        <v>26610,</v>
      </c>
      <c r="W1730" s="41"/>
      <c r="X1730" s="42"/>
      <c r="Y1730" s="42"/>
      <c r="Z1730" s="72"/>
      <c r="AA1730" s="42"/>
      <c r="AB1730" s="44"/>
      <c r="AC1730" s="45"/>
      <c r="AD1730" s="45"/>
      <c r="AE1730" s="45"/>
      <c r="AF1730" s="45"/>
      <c r="AG1730" s="45"/>
      <c r="AH1730" s="45"/>
      <c r="AI1730" s="45"/>
      <c r="AJ1730" s="45"/>
      <c r="AK1730" s="45"/>
      <c r="AL1730" s="45"/>
      <c r="AM1730" s="45"/>
    </row>
    <row r="1731" spans="11:39" x14ac:dyDescent="0.2">
      <c r="K1731" s="26"/>
      <c r="L1731" s="48">
        <v>1730</v>
      </c>
      <c r="M1731" s="49">
        <f t="shared" ref="M1731:M1794" si="262">(L1731*$B$5)/($B$6-1)</f>
        <v>1.3941391941391941</v>
      </c>
      <c r="N1731" s="33">
        <f t="shared" ref="N1731:N1794" si="263">IF($B$7="Upper Leg",$B$4*(($B$5/M1731)-1),$B$4*(1/(($B$5/M1731)-1)))</f>
        <v>2050.5780346820807</v>
      </c>
      <c r="O1731" s="33">
        <f t="shared" ref="O1731:O1794" si="264">($B$2/LN(N1731/($B$3*EXP(-$B$2/298.15))))-273.15</f>
        <v>148.79920127149916</v>
      </c>
      <c r="P1731" s="34">
        <f>IF(INDEX($O$2:$O$4095,MATCH($B$8,$O$2:$O$4095,1)+ROWS(P$2:$P1731))&lt;=$B$9,INDEX($O$2:$O$4095,MATCH($B$8,$O$2:$O$4095,1)+ROWS(P$2:$P1731)),"")</f>
        <v>149.61168254936052</v>
      </c>
      <c r="Q1731" s="50">
        <f t="shared" si="261"/>
        <v>1748</v>
      </c>
      <c r="R1731" s="51">
        <f t="shared" ca="1" si="259"/>
        <v>266.37733187016204</v>
      </c>
      <c r="S1731" s="52">
        <f t="shared" ca="1" si="260"/>
        <v>3477</v>
      </c>
      <c r="T1731" s="39" t="str">
        <f t="shared" ref="T1731:T1794" ca="1" si="265">ROUND(R1731,0)&amp;","</f>
        <v>266,</v>
      </c>
      <c r="U1731" s="39" t="str">
        <f t="shared" ref="U1731:U1794" ca="1" si="266">ROUND(R1731,4)&amp;","</f>
        <v>266.3773,</v>
      </c>
      <c r="V1731" s="53" t="str">
        <f t="shared" ref="V1731:V1794" ca="1" si="267">ROUND(R1731*$B$11,0)&amp;","</f>
        <v>26638,</v>
      </c>
      <c r="W1731" s="41"/>
      <c r="X1731" s="42"/>
      <c r="Y1731" s="42"/>
      <c r="Z1731" s="72"/>
      <c r="AA1731" s="42"/>
      <c r="AB1731" s="44"/>
      <c r="AC1731" s="45"/>
      <c r="AD1731" s="45"/>
      <c r="AE1731" s="45"/>
      <c r="AF1731" s="45"/>
      <c r="AG1731" s="45"/>
      <c r="AH1731" s="45"/>
      <c r="AI1731" s="45"/>
      <c r="AJ1731" s="45"/>
      <c r="AK1731" s="45"/>
      <c r="AL1731" s="45"/>
      <c r="AM1731" s="45"/>
    </row>
    <row r="1732" spans="11:39" x14ac:dyDescent="0.2">
      <c r="K1732" s="26"/>
      <c r="L1732" s="48">
        <v>1731</v>
      </c>
      <c r="M1732" s="49">
        <f t="shared" si="262"/>
        <v>1.3949450549450548</v>
      </c>
      <c r="N1732" s="33">
        <f t="shared" si="263"/>
        <v>2048.5268630849218</v>
      </c>
      <c r="O1732" s="33">
        <f t="shared" si="264"/>
        <v>148.84431540995274</v>
      </c>
      <c r="P1732" s="34">
        <f>IF(INDEX($O$2:$O$4095,MATCH($B$8,$O$2:$O$4095,1)+ROWS(P$2:$P1732))&lt;=$B$9,INDEX($O$2:$O$4095,MATCH($B$8,$O$2:$O$4095,1)+ROWS(P$2:$P1732)),"")</f>
        <v>149.65684819839902</v>
      </c>
      <c r="Q1732" s="50">
        <f t="shared" si="261"/>
        <v>1749</v>
      </c>
      <c r="R1732" s="51">
        <f t="shared" ref="R1732:R1795" ca="1" si="268">INDIRECT("P"&amp;((ROW(P1732)-2)*$B$10)+2,TRUE)</f>
        <v>266.6587329410936</v>
      </c>
      <c r="S1732" s="52">
        <f t="shared" ca="1" si="260"/>
        <v>3479</v>
      </c>
      <c r="T1732" s="39" t="str">
        <f t="shared" ca="1" si="265"/>
        <v>267,</v>
      </c>
      <c r="U1732" s="39" t="str">
        <f t="shared" ca="1" si="266"/>
        <v>266.6587,</v>
      </c>
      <c r="V1732" s="53" t="str">
        <f t="shared" ca="1" si="267"/>
        <v>26666,</v>
      </c>
      <c r="W1732" s="41"/>
      <c r="X1732" s="42"/>
      <c r="Y1732" s="42"/>
      <c r="Z1732" s="72"/>
      <c r="AA1732" s="42"/>
      <c r="AB1732" s="44"/>
      <c r="AC1732" s="45"/>
      <c r="AD1732" s="45"/>
      <c r="AE1732" s="45"/>
      <c r="AF1732" s="45"/>
      <c r="AG1732" s="45"/>
      <c r="AH1732" s="45"/>
      <c r="AI1732" s="45"/>
      <c r="AJ1732" s="45"/>
      <c r="AK1732" s="45"/>
      <c r="AL1732" s="45"/>
      <c r="AM1732" s="45"/>
    </row>
    <row r="1733" spans="11:39" x14ac:dyDescent="0.2">
      <c r="K1733" s="26"/>
      <c r="L1733" s="48">
        <v>1732</v>
      </c>
      <c r="M1733" s="49">
        <f t="shared" si="262"/>
        <v>1.3957509157509156</v>
      </c>
      <c r="N1733" s="33">
        <f t="shared" si="263"/>
        <v>2046.4780600461893</v>
      </c>
      <c r="O1733" s="33">
        <f t="shared" si="264"/>
        <v>148.88943221614528</v>
      </c>
      <c r="P1733" s="34">
        <f>IF(INDEX($O$2:$O$4095,MATCH($B$8,$O$2:$O$4095,1)+ROWS(P$2:$P1733))&lt;=$B$9,INDEX($O$2:$O$4095,MATCH($B$8,$O$2:$O$4095,1)+ROWS(P$2:$P1733)),"")</f>
        <v>149.7020169258592</v>
      </c>
      <c r="Q1733" s="50">
        <f t="shared" si="261"/>
        <v>1750</v>
      </c>
      <c r="R1733" s="51">
        <f t="shared" ca="1" si="268"/>
        <v>266.9411817620512</v>
      </c>
      <c r="S1733" s="52">
        <f t="shared" ca="1" si="260"/>
        <v>3481</v>
      </c>
      <c r="T1733" s="39" t="str">
        <f t="shared" ca="1" si="265"/>
        <v>267,</v>
      </c>
      <c r="U1733" s="39" t="str">
        <f t="shared" ca="1" si="266"/>
        <v>266.9412,</v>
      </c>
      <c r="V1733" s="53" t="str">
        <f t="shared" ca="1" si="267"/>
        <v>26694,</v>
      </c>
      <c r="W1733" s="41"/>
      <c r="X1733" s="42"/>
      <c r="Y1733" s="42"/>
      <c r="Z1733" s="72"/>
      <c r="AA1733" s="42"/>
      <c r="AB1733" s="44"/>
      <c r="AC1733" s="45"/>
      <c r="AD1733" s="45"/>
      <c r="AE1733" s="45"/>
      <c r="AF1733" s="45"/>
      <c r="AG1733" s="45"/>
      <c r="AH1733" s="45"/>
      <c r="AI1733" s="45"/>
      <c r="AJ1733" s="45"/>
      <c r="AK1733" s="45"/>
      <c r="AL1733" s="45"/>
      <c r="AM1733" s="45"/>
    </row>
    <row r="1734" spans="11:39" x14ac:dyDescent="0.2">
      <c r="K1734" s="26"/>
      <c r="L1734" s="48">
        <v>1733</v>
      </c>
      <c r="M1734" s="49">
        <f t="shared" si="262"/>
        <v>1.3965567765567766</v>
      </c>
      <c r="N1734" s="33">
        <f t="shared" si="263"/>
        <v>2044.431621465666</v>
      </c>
      <c r="O1734" s="33">
        <f t="shared" si="264"/>
        <v>148.93455171290231</v>
      </c>
      <c r="P1734" s="34">
        <f>IF(INDEX($O$2:$O$4095,MATCH($B$8,$O$2:$O$4095,1)+ROWS(P$2:$P1734))&lt;=$B$9,INDEX($O$2:$O$4095,MATCH($B$8,$O$2:$O$4095,1)+ROWS(P$2:$P1734)),"")</f>
        <v>149.7471887545496</v>
      </c>
      <c r="Q1734" s="50">
        <f t="shared" si="261"/>
        <v>1751</v>
      </c>
      <c r="R1734" s="51">
        <f t="shared" ca="1" si="268"/>
        <v>267.22468627533237</v>
      </c>
      <c r="S1734" s="52">
        <f t="shared" ca="1" si="260"/>
        <v>3483</v>
      </c>
      <c r="T1734" s="39" t="str">
        <f t="shared" ca="1" si="265"/>
        <v>267,</v>
      </c>
      <c r="U1734" s="39" t="str">
        <f t="shared" ca="1" si="266"/>
        <v>267.2247,</v>
      </c>
      <c r="V1734" s="53" t="str">
        <f t="shared" ca="1" si="267"/>
        <v>26722,</v>
      </c>
      <c r="W1734" s="41"/>
      <c r="X1734" s="42"/>
      <c r="Y1734" s="42"/>
      <c r="Z1734" s="72"/>
      <c r="AA1734" s="42"/>
      <c r="AB1734" s="44"/>
      <c r="AC1734" s="45"/>
      <c r="AD1734" s="45"/>
      <c r="AE1734" s="45"/>
      <c r="AF1734" s="45"/>
      <c r="AG1734" s="45"/>
      <c r="AH1734" s="45"/>
      <c r="AI1734" s="45"/>
      <c r="AJ1734" s="45"/>
      <c r="AK1734" s="45"/>
      <c r="AL1734" s="45"/>
      <c r="AM1734" s="45"/>
    </row>
    <row r="1735" spans="11:39" x14ac:dyDescent="0.2">
      <c r="K1735" s="26"/>
      <c r="L1735" s="48">
        <v>1734</v>
      </c>
      <c r="M1735" s="49">
        <f t="shared" si="262"/>
        <v>1.3973626373626373</v>
      </c>
      <c r="N1735" s="33">
        <f t="shared" si="263"/>
        <v>2042.3875432525954</v>
      </c>
      <c r="O1735" s="33">
        <f t="shared" si="264"/>
        <v>148.9796739230481</v>
      </c>
      <c r="P1735" s="34">
        <f>IF(INDEX($O$2:$O$4095,MATCH($B$8,$O$2:$O$4095,1)+ROWS(P$2:$P1735))&lt;=$B$9,INDEX($O$2:$O$4095,MATCH($B$8,$O$2:$O$4095,1)+ROWS(P$2:$P1735)),"")</f>
        <v>149.79236370727835</v>
      </c>
      <c r="Q1735" s="50">
        <f t="shared" si="261"/>
        <v>1752</v>
      </c>
      <c r="R1735" s="51">
        <f t="shared" ca="1" si="268"/>
        <v>267.50925450946579</v>
      </c>
      <c r="S1735" s="52">
        <f t="shared" ca="1" si="260"/>
        <v>3485</v>
      </c>
      <c r="T1735" s="39" t="str">
        <f t="shared" ca="1" si="265"/>
        <v>268,</v>
      </c>
      <c r="U1735" s="39" t="str">
        <f t="shared" ca="1" si="266"/>
        <v>267.5093,</v>
      </c>
      <c r="V1735" s="53" t="str">
        <f t="shared" ca="1" si="267"/>
        <v>26751,</v>
      </c>
      <c r="W1735" s="41"/>
      <c r="X1735" s="42"/>
      <c r="Y1735" s="42"/>
      <c r="Z1735" s="72"/>
      <c r="AA1735" s="42"/>
      <c r="AB1735" s="44"/>
      <c r="AC1735" s="45"/>
      <c r="AD1735" s="45"/>
      <c r="AE1735" s="45"/>
      <c r="AF1735" s="45"/>
      <c r="AG1735" s="45"/>
      <c r="AH1735" s="45"/>
      <c r="AI1735" s="45"/>
      <c r="AJ1735" s="45"/>
      <c r="AK1735" s="45"/>
      <c r="AL1735" s="45"/>
      <c r="AM1735" s="45"/>
    </row>
    <row r="1736" spans="11:39" x14ac:dyDescent="0.2">
      <c r="K1736" s="26"/>
      <c r="L1736" s="48">
        <v>1735</v>
      </c>
      <c r="M1736" s="49">
        <f t="shared" si="262"/>
        <v>1.3981684981684981</v>
      </c>
      <c r="N1736" s="33">
        <f t="shared" si="263"/>
        <v>2040.3458213256483</v>
      </c>
      <c r="O1736" s="33">
        <f t="shared" si="264"/>
        <v>149.0247988694054</v>
      </c>
      <c r="P1736" s="34">
        <f>IF(INDEX($O$2:$O$4095,MATCH($B$8,$O$2:$O$4095,1)+ROWS(P$2:$P1736))&lt;=$B$9,INDEX($O$2:$O$4095,MATCH($B$8,$O$2:$O$4095,1)+ROWS(P$2:$P1736)),"")</f>
        <v>149.83754180685344</v>
      </c>
      <c r="Q1736" s="50">
        <f t="shared" si="261"/>
        <v>1753</v>
      </c>
      <c r="R1736" s="51">
        <f t="shared" ca="1" si="268"/>
        <v>267.79489458044043</v>
      </c>
      <c r="S1736" s="52">
        <f t="shared" ca="1" si="260"/>
        <v>3487</v>
      </c>
      <c r="T1736" s="39" t="str">
        <f t="shared" ca="1" si="265"/>
        <v>268,</v>
      </c>
      <c r="U1736" s="39" t="str">
        <f t="shared" ca="1" si="266"/>
        <v>267.7949,</v>
      </c>
      <c r="V1736" s="53" t="str">
        <f t="shared" ca="1" si="267"/>
        <v>26779,</v>
      </c>
      <c r="W1736" s="41"/>
      <c r="X1736" s="42"/>
      <c r="Y1736" s="42"/>
      <c r="Z1736" s="72"/>
      <c r="AA1736" s="42"/>
      <c r="AB1736" s="44"/>
      <c r="AC1736" s="45"/>
      <c r="AD1736" s="45"/>
      <c r="AE1736" s="45"/>
      <c r="AF1736" s="45"/>
      <c r="AG1736" s="45"/>
      <c r="AH1736" s="45"/>
      <c r="AI1736" s="45"/>
      <c r="AJ1736" s="45"/>
      <c r="AK1736" s="45"/>
      <c r="AL1736" s="45"/>
      <c r="AM1736" s="45"/>
    </row>
    <row r="1737" spans="11:39" x14ac:dyDescent="0.2">
      <c r="K1737" s="26"/>
      <c r="L1737" s="48">
        <v>1736</v>
      </c>
      <c r="M1737" s="49">
        <f t="shared" si="262"/>
        <v>1.3989743589743588</v>
      </c>
      <c r="N1737" s="33">
        <f t="shared" si="263"/>
        <v>2038.3064516129032</v>
      </c>
      <c r="O1737" s="33">
        <f t="shared" si="264"/>
        <v>149.06992657479549</v>
      </c>
      <c r="P1737" s="34">
        <f>IF(INDEX($O$2:$O$4095,MATCH($B$8,$O$2:$O$4095,1)+ROWS(P$2:$P1737))&lt;=$B$9,INDEX($O$2:$O$4095,MATCH($B$8,$O$2:$O$4095,1)+ROWS(P$2:$P1737)),"")</f>
        <v>149.88272307608264</v>
      </c>
      <c r="Q1737" s="50">
        <f t="shared" si="261"/>
        <v>1754</v>
      </c>
      <c r="R1737" s="51">
        <f t="shared" ca="1" si="268"/>
        <v>268.08161469295771</v>
      </c>
      <c r="S1737" s="52">
        <f t="shared" ref="S1737:S1800" ca="1" si="269">INDEX($L$2:$L$4095,MATCH($R1737,$O$2:$O$4095,0))</f>
        <v>3489</v>
      </c>
      <c r="T1737" s="39" t="str">
        <f t="shared" ca="1" si="265"/>
        <v>268,</v>
      </c>
      <c r="U1737" s="39" t="str">
        <f t="shared" ca="1" si="266"/>
        <v>268.0816,</v>
      </c>
      <c r="V1737" s="53" t="str">
        <f t="shared" ca="1" si="267"/>
        <v>26808,</v>
      </c>
      <c r="W1737" s="41"/>
      <c r="X1737" s="42"/>
      <c r="Y1737" s="42"/>
      <c r="Z1737" s="72"/>
      <c r="AA1737" s="42"/>
      <c r="AB1737" s="44"/>
      <c r="AC1737" s="45"/>
      <c r="AD1737" s="45"/>
      <c r="AE1737" s="45"/>
      <c r="AF1737" s="45"/>
      <c r="AG1737" s="45"/>
      <c r="AH1737" s="45"/>
      <c r="AI1737" s="45"/>
      <c r="AJ1737" s="45"/>
      <c r="AK1737" s="45"/>
      <c r="AL1737" s="45"/>
      <c r="AM1737" s="45"/>
    </row>
    <row r="1738" spans="11:39" x14ac:dyDescent="0.2">
      <c r="K1738" s="26"/>
      <c r="L1738" s="48">
        <v>1737</v>
      </c>
      <c r="M1738" s="49">
        <f t="shared" si="262"/>
        <v>1.3997802197802196</v>
      </c>
      <c r="N1738" s="33">
        <f t="shared" si="263"/>
        <v>2036.269430051814</v>
      </c>
      <c r="O1738" s="33">
        <f t="shared" si="264"/>
        <v>149.1150570620382</v>
      </c>
      <c r="P1738" s="34">
        <f>IF(INDEX($O$2:$O$4095,MATCH($B$8,$O$2:$O$4095,1)+ROWS(P$2:$P1738))&lt;=$B$9,INDEX($O$2:$O$4095,MATCH($B$8,$O$2:$O$4095,1)+ROWS(P$2:$P1738)),"")</f>
        <v>149.92790753777359</v>
      </c>
      <c r="Q1738" s="50">
        <f t="shared" si="261"/>
        <v>1755</v>
      </c>
      <c r="R1738" s="51">
        <f t="shared" ca="1" si="268"/>
        <v>268.36942314170528</v>
      </c>
      <c r="S1738" s="52">
        <f t="shared" ca="1" si="269"/>
        <v>3491</v>
      </c>
      <c r="T1738" s="39" t="str">
        <f t="shared" ca="1" si="265"/>
        <v>268,</v>
      </c>
      <c r="U1738" s="39" t="str">
        <f t="shared" ca="1" si="266"/>
        <v>268.3694,</v>
      </c>
      <c r="V1738" s="53" t="str">
        <f t="shared" ca="1" si="267"/>
        <v>26837,</v>
      </c>
      <c r="W1738" s="41"/>
      <c r="X1738" s="42"/>
      <c r="Y1738" s="42"/>
      <c r="Z1738" s="72"/>
      <c r="AA1738" s="42"/>
      <c r="AB1738" s="44"/>
      <c r="AC1738" s="45"/>
      <c r="AD1738" s="45"/>
      <c r="AE1738" s="45"/>
      <c r="AF1738" s="45"/>
      <c r="AG1738" s="45"/>
      <c r="AH1738" s="45"/>
      <c r="AI1738" s="45"/>
      <c r="AJ1738" s="45"/>
      <c r="AK1738" s="45"/>
      <c r="AL1738" s="45"/>
      <c r="AM1738" s="45"/>
    </row>
    <row r="1739" spans="11:39" x14ac:dyDescent="0.2">
      <c r="K1739" s="26"/>
      <c r="L1739" s="48">
        <v>1738</v>
      </c>
      <c r="M1739" s="49">
        <f t="shared" si="262"/>
        <v>1.4005860805860806</v>
      </c>
      <c r="N1739" s="33">
        <f t="shared" si="263"/>
        <v>2034.2347525891828</v>
      </c>
      <c r="O1739" s="33">
        <f t="shared" si="264"/>
        <v>149.16019035395232</v>
      </c>
      <c r="P1739" s="34">
        <f>IF(INDEX($O$2:$O$4095,MATCH($B$8,$O$2:$O$4095,1)+ROWS(P$2:$P1739))&lt;=$B$9,INDEX($O$2:$O$4095,MATCH($B$8,$O$2:$O$4095,1)+ROWS(P$2:$P1739)),"")</f>
        <v>149.97309521473397</v>
      </c>
      <c r="Q1739" s="50">
        <f t="shared" si="261"/>
        <v>1756</v>
      </c>
      <c r="R1739" s="51">
        <f t="shared" ca="1" si="268"/>
        <v>268.65832831265209</v>
      </c>
      <c r="S1739" s="52">
        <f t="shared" ca="1" si="269"/>
        <v>3493</v>
      </c>
      <c r="T1739" s="39" t="str">
        <f t="shared" ca="1" si="265"/>
        <v>269,</v>
      </c>
      <c r="U1739" s="39" t="str">
        <f t="shared" ca="1" si="266"/>
        <v>268.6583,</v>
      </c>
      <c r="V1739" s="53" t="str">
        <f t="shared" ca="1" si="267"/>
        <v>26866,</v>
      </c>
      <c r="W1739" s="41"/>
      <c r="X1739" s="42"/>
      <c r="Y1739" s="42"/>
      <c r="Z1739" s="72"/>
      <c r="AA1739" s="42"/>
      <c r="AB1739" s="44"/>
      <c r="AC1739" s="45"/>
      <c r="AD1739" s="45"/>
      <c r="AE1739" s="45"/>
      <c r="AF1739" s="45"/>
      <c r="AG1739" s="45"/>
      <c r="AH1739" s="45"/>
      <c r="AI1739" s="45"/>
      <c r="AJ1739" s="45"/>
      <c r="AK1739" s="45"/>
      <c r="AL1739" s="45"/>
      <c r="AM1739" s="45"/>
    </row>
    <row r="1740" spans="11:39" x14ac:dyDescent="0.2">
      <c r="K1740" s="26"/>
      <c r="L1740" s="48">
        <v>1739</v>
      </c>
      <c r="M1740" s="49">
        <f t="shared" si="262"/>
        <v>1.4013919413919413</v>
      </c>
      <c r="N1740" s="33">
        <f t="shared" si="263"/>
        <v>2032.2024151811383</v>
      </c>
      <c r="O1740" s="33">
        <f t="shared" si="264"/>
        <v>149.2053264733554</v>
      </c>
      <c r="P1740" s="34">
        <f>IF(INDEX($O$2:$O$4095,MATCH($B$8,$O$2:$O$4095,1)+ROWS(P$2:$P1740))&lt;=$B$9,INDEX($O$2:$O$4095,MATCH($B$8,$O$2:$O$4095,1)+ROWS(P$2:$P1740)),"")</f>
        <v>150.01828612977141</v>
      </c>
      <c r="Q1740" s="50">
        <f t="shared" si="261"/>
        <v>1757</v>
      </c>
      <c r="R1740" s="51">
        <f t="shared" ca="1" si="268"/>
        <v>268.94833868436956</v>
      </c>
      <c r="S1740" s="52">
        <f t="shared" ca="1" si="269"/>
        <v>3495</v>
      </c>
      <c r="T1740" s="39" t="str">
        <f t="shared" ca="1" si="265"/>
        <v>269,</v>
      </c>
      <c r="U1740" s="39" t="str">
        <f t="shared" ca="1" si="266"/>
        <v>268.9483,</v>
      </c>
      <c r="V1740" s="53" t="str">
        <f t="shared" ca="1" si="267"/>
        <v>26895,</v>
      </c>
      <c r="W1740" s="41"/>
      <c r="X1740" s="42"/>
      <c r="Y1740" s="42"/>
      <c r="Z1740" s="72"/>
      <c r="AA1740" s="42"/>
      <c r="AB1740" s="44"/>
      <c r="AC1740" s="45"/>
      <c r="AD1740" s="45"/>
      <c r="AE1740" s="45"/>
      <c r="AF1740" s="45"/>
      <c r="AG1740" s="45"/>
      <c r="AH1740" s="45"/>
      <c r="AI1740" s="45"/>
      <c r="AJ1740" s="45"/>
      <c r="AK1740" s="45"/>
      <c r="AL1740" s="45"/>
      <c r="AM1740" s="45"/>
    </row>
    <row r="1741" spans="11:39" x14ac:dyDescent="0.2">
      <c r="K1741" s="26"/>
      <c r="L1741" s="48">
        <v>1740</v>
      </c>
      <c r="M1741" s="49">
        <f t="shared" si="262"/>
        <v>1.4021978021978021</v>
      </c>
      <c r="N1741" s="33">
        <f t="shared" si="263"/>
        <v>2030.1724137931035</v>
      </c>
      <c r="O1741" s="33">
        <f t="shared" si="264"/>
        <v>149.2504654430636</v>
      </c>
      <c r="P1741" s="34">
        <f>IF(INDEX($O$2:$O$4095,MATCH($B$8,$O$2:$O$4095,1)+ROWS(P$2:$P1741))&lt;=$B$9,INDEX($O$2:$O$4095,MATCH($B$8,$O$2:$O$4095,1)+ROWS(P$2:$P1741)),"")</f>
        <v>150.06348030569393</v>
      </c>
      <c r="Q1741" s="50">
        <f t="shared" si="261"/>
        <v>1758</v>
      </c>
      <c r="R1741" s="51">
        <f t="shared" ca="1" si="268"/>
        <v>269.23946282937311</v>
      </c>
      <c r="S1741" s="52">
        <f t="shared" ca="1" si="269"/>
        <v>3497</v>
      </c>
      <c r="T1741" s="39" t="str">
        <f t="shared" ca="1" si="265"/>
        <v>269,</v>
      </c>
      <c r="U1741" s="39" t="str">
        <f t="shared" ca="1" si="266"/>
        <v>269.2395,</v>
      </c>
      <c r="V1741" s="53" t="str">
        <f t="shared" ca="1" si="267"/>
        <v>26924,</v>
      </c>
      <c r="W1741" s="41"/>
      <c r="X1741" s="42"/>
      <c r="Y1741" s="42"/>
      <c r="Z1741" s="72"/>
      <c r="AA1741" s="42"/>
      <c r="AB1741" s="44"/>
      <c r="AC1741" s="45"/>
      <c r="AD1741" s="45"/>
      <c r="AE1741" s="45"/>
      <c r="AF1741" s="45"/>
      <c r="AG1741" s="45"/>
      <c r="AH1741" s="45"/>
      <c r="AI1741" s="45"/>
      <c r="AJ1741" s="45"/>
      <c r="AK1741" s="45"/>
      <c r="AL1741" s="45"/>
      <c r="AM1741" s="45"/>
    </row>
    <row r="1742" spans="11:39" x14ac:dyDescent="0.2">
      <c r="K1742" s="26"/>
      <c r="L1742" s="48">
        <v>1741</v>
      </c>
      <c r="M1742" s="49">
        <f t="shared" si="262"/>
        <v>1.4030036630036629</v>
      </c>
      <c r="N1742" s="33">
        <f t="shared" si="263"/>
        <v>2028.1447443997704</v>
      </c>
      <c r="O1742" s="33">
        <f t="shared" si="264"/>
        <v>149.29560728589229</v>
      </c>
      <c r="P1742" s="34">
        <f>IF(INDEX($O$2:$O$4095,MATCH($B$8,$O$2:$O$4095,1)+ROWS(P$2:$P1742))&lt;=$B$9,INDEX($O$2:$O$4095,MATCH($B$8,$O$2:$O$4095,1)+ROWS(P$2:$P1742)),"")</f>
        <v>150.10867776530927</v>
      </c>
      <c r="Q1742" s="50">
        <f t="shared" si="261"/>
        <v>1759</v>
      </c>
      <c r="R1742" s="51">
        <f t="shared" ca="1" si="268"/>
        <v>269.53170941549047</v>
      </c>
      <c r="S1742" s="52">
        <f t="shared" ca="1" si="269"/>
        <v>3499</v>
      </c>
      <c r="T1742" s="39" t="str">
        <f t="shared" ca="1" si="265"/>
        <v>270,</v>
      </c>
      <c r="U1742" s="39" t="str">
        <f t="shared" ca="1" si="266"/>
        <v>269.5317,</v>
      </c>
      <c r="V1742" s="53" t="str">
        <f t="shared" ca="1" si="267"/>
        <v>26953,</v>
      </c>
      <c r="W1742" s="41"/>
      <c r="X1742" s="42"/>
      <c r="Y1742" s="42"/>
      <c r="Z1742" s="72"/>
      <c r="AA1742" s="42"/>
      <c r="AB1742" s="44"/>
      <c r="AC1742" s="45"/>
      <c r="AD1742" s="45"/>
      <c r="AE1742" s="45"/>
      <c r="AF1742" s="45"/>
      <c r="AG1742" s="45"/>
      <c r="AH1742" s="45"/>
      <c r="AI1742" s="45"/>
      <c r="AJ1742" s="45"/>
      <c r="AK1742" s="45"/>
      <c r="AL1742" s="45"/>
      <c r="AM1742" s="45"/>
    </row>
    <row r="1743" spans="11:39" x14ac:dyDescent="0.2">
      <c r="K1743" s="26"/>
      <c r="L1743" s="48">
        <v>1742</v>
      </c>
      <c r="M1743" s="49">
        <f t="shared" si="262"/>
        <v>1.4038095238095236</v>
      </c>
      <c r="N1743" s="33">
        <f t="shared" si="263"/>
        <v>2026.1194029850747</v>
      </c>
      <c r="O1743" s="33">
        <f t="shared" si="264"/>
        <v>149.34075202465584</v>
      </c>
      <c r="P1743" s="34">
        <f>IF(INDEX($O$2:$O$4095,MATCH($B$8,$O$2:$O$4095,1)+ROWS(P$2:$P1743))&lt;=$B$9,INDEX($O$2:$O$4095,MATCH($B$8,$O$2:$O$4095,1)+ROWS(P$2:$P1743)),"")</f>
        <v>150.15387853142585</v>
      </c>
      <c r="Q1743" s="50">
        <f t="shared" si="261"/>
        <v>1760</v>
      </c>
      <c r="R1743" s="51">
        <f t="shared" ca="1" si="268"/>
        <v>269.82508720725218</v>
      </c>
      <c r="S1743" s="52">
        <f t="shared" ca="1" si="269"/>
        <v>3501</v>
      </c>
      <c r="T1743" s="39" t="str">
        <f t="shared" ca="1" si="265"/>
        <v>270,</v>
      </c>
      <c r="U1743" s="39" t="str">
        <f t="shared" ca="1" si="266"/>
        <v>269.8251,</v>
      </c>
      <c r="V1743" s="53" t="str">
        <f t="shared" ca="1" si="267"/>
        <v>26983,</v>
      </c>
      <c r="W1743" s="41"/>
      <c r="X1743" s="42"/>
      <c r="Y1743" s="42"/>
      <c r="Z1743" s="72"/>
      <c r="AA1743" s="42"/>
      <c r="AB1743" s="44"/>
      <c r="AC1743" s="45"/>
      <c r="AD1743" s="45"/>
      <c r="AE1743" s="45"/>
      <c r="AF1743" s="45"/>
      <c r="AG1743" s="45"/>
      <c r="AH1743" s="45"/>
      <c r="AI1743" s="45"/>
      <c r="AJ1743" s="45"/>
      <c r="AK1743" s="45"/>
      <c r="AL1743" s="45"/>
      <c r="AM1743" s="45"/>
    </row>
    <row r="1744" spans="11:39" x14ac:dyDescent="0.2">
      <c r="K1744" s="26"/>
      <c r="L1744" s="48">
        <v>1743</v>
      </c>
      <c r="M1744" s="49">
        <f t="shared" si="262"/>
        <v>1.4046153846153846</v>
      </c>
      <c r="N1744" s="33">
        <f t="shared" si="263"/>
        <v>2024.0963855421685</v>
      </c>
      <c r="O1744" s="33">
        <f t="shared" si="264"/>
        <v>149.38589968216758</v>
      </c>
      <c r="P1744" s="34">
        <f>IF(INDEX($O$2:$O$4095,MATCH($B$8,$O$2:$O$4095,1)+ROWS(P$2:$P1744))&lt;=$B$9,INDEX($O$2:$O$4095,MATCH($B$8,$O$2:$O$4095,1)+ROWS(P$2:$P1744)),"")</f>
        <v>150.19908262685209</v>
      </c>
      <c r="Q1744" s="50">
        <f t="shared" si="261"/>
        <v>1761</v>
      </c>
      <c r="R1744" s="51">
        <f t="shared" ca="1" si="268"/>
        <v>270.11960506730952</v>
      </c>
      <c r="S1744" s="52">
        <f t="shared" ca="1" si="269"/>
        <v>3503</v>
      </c>
      <c r="T1744" s="39" t="str">
        <f t="shared" ca="1" si="265"/>
        <v>270,</v>
      </c>
      <c r="U1744" s="39" t="str">
        <f t="shared" ca="1" si="266"/>
        <v>270.1196,</v>
      </c>
      <c r="V1744" s="53" t="str">
        <f t="shared" ca="1" si="267"/>
        <v>27012,</v>
      </c>
      <c r="W1744" s="41"/>
      <c r="X1744" s="42"/>
      <c r="Y1744" s="42"/>
      <c r="Z1744" s="72"/>
      <c r="AA1744" s="42"/>
      <c r="AB1744" s="44"/>
      <c r="AC1744" s="45"/>
      <c r="AD1744" s="45"/>
      <c r="AE1744" s="45"/>
      <c r="AF1744" s="45"/>
      <c r="AG1744" s="45"/>
      <c r="AH1744" s="45"/>
      <c r="AI1744" s="45"/>
      <c r="AJ1744" s="45"/>
      <c r="AK1744" s="45"/>
      <c r="AL1744" s="45"/>
      <c r="AM1744" s="45"/>
    </row>
    <row r="1745" spans="11:39" x14ac:dyDescent="0.2">
      <c r="K1745" s="26"/>
      <c r="L1745" s="48">
        <v>1744</v>
      </c>
      <c r="M1745" s="49">
        <f t="shared" si="262"/>
        <v>1.4054212454212454</v>
      </c>
      <c r="N1745" s="33">
        <f t="shared" si="263"/>
        <v>2022.0756880733945</v>
      </c>
      <c r="O1745" s="33">
        <f t="shared" si="264"/>
        <v>149.43105028123995</v>
      </c>
      <c r="P1745" s="34">
        <f>IF(INDEX($O$2:$O$4095,MATCH($B$8,$O$2:$O$4095,1)+ROWS(P$2:$P1745))&lt;=$B$9,INDEX($O$2:$O$4095,MATCH($B$8,$O$2:$O$4095,1)+ROWS(P$2:$P1745)),"")</f>
        <v>150.24429007439704</v>
      </c>
      <c r="Q1745" s="50">
        <f t="shared" si="261"/>
        <v>1762</v>
      </c>
      <c r="R1745" s="51">
        <f t="shared" ca="1" si="268"/>
        <v>270.41527195787694</v>
      </c>
      <c r="S1745" s="52">
        <f t="shared" ca="1" si="269"/>
        <v>3505</v>
      </c>
      <c r="T1745" s="39" t="str">
        <f t="shared" ca="1" si="265"/>
        <v>270,</v>
      </c>
      <c r="U1745" s="39" t="str">
        <f t="shared" ca="1" si="266"/>
        <v>270.4153,</v>
      </c>
      <c r="V1745" s="53" t="str">
        <f t="shared" ca="1" si="267"/>
        <v>27042,</v>
      </c>
      <c r="W1745" s="41"/>
      <c r="X1745" s="42"/>
      <c r="Y1745" s="42"/>
      <c r="Z1745" s="72"/>
      <c r="AA1745" s="42"/>
      <c r="AB1745" s="44"/>
      <c r="AC1745" s="45"/>
      <c r="AD1745" s="45"/>
      <c r="AE1745" s="45"/>
      <c r="AF1745" s="45"/>
      <c r="AG1745" s="45"/>
      <c r="AH1745" s="45"/>
      <c r="AI1745" s="45"/>
      <c r="AJ1745" s="45"/>
      <c r="AK1745" s="45"/>
      <c r="AL1745" s="45"/>
      <c r="AM1745" s="45"/>
    </row>
    <row r="1746" spans="11:39" x14ac:dyDescent="0.2">
      <c r="K1746" s="26"/>
      <c r="L1746" s="48">
        <v>1745</v>
      </c>
      <c r="M1746" s="49">
        <f t="shared" si="262"/>
        <v>1.4062271062271061</v>
      </c>
      <c r="N1746" s="33">
        <f t="shared" si="263"/>
        <v>2020.0573065902579</v>
      </c>
      <c r="O1746" s="33">
        <f t="shared" si="264"/>
        <v>149.47620384468462</v>
      </c>
      <c r="P1746" s="34">
        <f>IF(INDEX($O$2:$O$4095,MATCH($B$8,$O$2:$O$4095,1)+ROWS(P$2:$P1746))&lt;=$B$9,INDEX($O$2:$O$4095,MATCH($B$8,$O$2:$O$4095,1)+ROWS(P$2:$P1746)),"")</f>
        <v>150.28950089686998</v>
      </c>
      <c r="Q1746" s="50">
        <f t="shared" si="261"/>
        <v>1763</v>
      </c>
      <c r="R1746" s="51">
        <f t="shared" ca="1" si="268"/>
        <v>270.71209694219999</v>
      </c>
      <c r="S1746" s="52">
        <f t="shared" ca="1" si="269"/>
        <v>3507</v>
      </c>
      <c r="T1746" s="39" t="str">
        <f t="shared" ca="1" si="265"/>
        <v>271,</v>
      </c>
      <c r="U1746" s="39" t="str">
        <f t="shared" ca="1" si="266"/>
        <v>270.7121,</v>
      </c>
      <c r="V1746" s="53" t="str">
        <f t="shared" ca="1" si="267"/>
        <v>27071,</v>
      </c>
      <c r="W1746" s="41"/>
      <c r="X1746" s="42"/>
      <c r="Y1746" s="42"/>
      <c r="Z1746" s="72"/>
      <c r="AA1746" s="42"/>
      <c r="AB1746" s="44"/>
      <c r="AC1746" s="45"/>
      <c r="AD1746" s="45"/>
      <c r="AE1746" s="45"/>
      <c r="AF1746" s="45"/>
      <c r="AG1746" s="45"/>
      <c r="AH1746" s="45"/>
      <c r="AI1746" s="45"/>
      <c r="AJ1746" s="45"/>
      <c r="AK1746" s="45"/>
      <c r="AL1746" s="45"/>
      <c r="AM1746" s="45"/>
    </row>
    <row r="1747" spans="11:39" x14ac:dyDescent="0.2">
      <c r="K1747" s="26"/>
      <c r="L1747" s="48">
        <v>1746</v>
      </c>
      <c r="M1747" s="49">
        <f t="shared" si="262"/>
        <v>1.4070329670329669</v>
      </c>
      <c r="N1747" s="33">
        <f t="shared" si="263"/>
        <v>2018.0412371134023</v>
      </c>
      <c r="O1747" s="33">
        <f t="shared" si="264"/>
        <v>149.52136039531285</v>
      </c>
      <c r="P1747" s="34">
        <f>IF(INDEX($O$2:$O$4095,MATCH($B$8,$O$2:$O$4095,1)+ROWS(P$2:$P1747))&lt;=$B$9,INDEX($O$2:$O$4095,MATCH($B$8,$O$2:$O$4095,1)+ROWS(P$2:$P1747)),"")</f>
        <v>150.33471511708103</v>
      </c>
      <c r="Q1747" s="50">
        <f t="shared" si="261"/>
        <v>1764</v>
      </c>
      <c r="R1747" s="51">
        <f t="shared" ca="1" si="268"/>
        <v>271.01008918605248</v>
      </c>
      <c r="S1747" s="52">
        <f t="shared" ca="1" si="269"/>
        <v>3509</v>
      </c>
      <c r="T1747" s="39" t="str">
        <f t="shared" ca="1" si="265"/>
        <v>271,</v>
      </c>
      <c r="U1747" s="39" t="str">
        <f t="shared" ca="1" si="266"/>
        <v>271.0101,</v>
      </c>
      <c r="V1747" s="53" t="str">
        <f t="shared" ca="1" si="267"/>
        <v>27101,</v>
      </c>
      <c r="W1747" s="41"/>
      <c r="X1747" s="42"/>
      <c r="Y1747" s="42"/>
      <c r="Z1747" s="72"/>
      <c r="AA1747" s="42"/>
      <c r="AB1747" s="44"/>
      <c r="AC1747" s="45"/>
      <c r="AD1747" s="45"/>
      <c r="AE1747" s="45"/>
      <c r="AF1747" s="45"/>
      <c r="AG1747" s="45"/>
      <c r="AH1747" s="45"/>
      <c r="AI1747" s="45"/>
      <c r="AJ1747" s="45"/>
      <c r="AK1747" s="45"/>
      <c r="AL1747" s="45"/>
      <c r="AM1747" s="45"/>
    </row>
    <row r="1748" spans="11:39" x14ac:dyDescent="0.2">
      <c r="K1748" s="26"/>
      <c r="L1748" s="48">
        <v>1747</v>
      </c>
      <c r="M1748" s="49">
        <f t="shared" si="262"/>
        <v>1.4078388278388276</v>
      </c>
      <c r="N1748" s="33">
        <f t="shared" si="263"/>
        <v>2016.0274756725817</v>
      </c>
      <c r="O1748" s="33">
        <f t="shared" si="264"/>
        <v>149.56651995593484</v>
      </c>
      <c r="P1748" s="34">
        <f>IF(INDEX($O$2:$O$4095,MATCH($B$8,$O$2:$O$4095,1)+ROWS(P$2:$P1748))&lt;=$B$9,INDEX($O$2:$O$4095,MATCH($B$8,$O$2:$O$4095,1)+ROWS(P$2:$P1748)),"")</f>
        <v>150.37993275784049</v>
      </c>
      <c r="Q1748" s="50">
        <f t="shared" si="261"/>
        <v>1765</v>
      </c>
      <c r="R1748" s="51">
        <f t="shared" ca="1" si="268"/>
        <v>271.30925795925828</v>
      </c>
      <c r="S1748" s="52">
        <f t="shared" ca="1" si="269"/>
        <v>3511</v>
      </c>
      <c r="T1748" s="39" t="str">
        <f t="shared" ca="1" si="265"/>
        <v>271,</v>
      </c>
      <c r="U1748" s="39" t="str">
        <f t="shared" ca="1" si="266"/>
        <v>271.3093,</v>
      </c>
      <c r="V1748" s="53" t="str">
        <f t="shared" ca="1" si="267"/>
        <v>27131,</v>
      </c>
      <c r="W1748" s="41"/>
      <c r="X1748" s="42"/>
      <c r="Y1748" s="42"/>
      <c r="Z1748" s="72"/>
      <c r="AA1748" s="42"/>
      <c r="AB1748" s="44"/>
      <c r="AC1748" s="45"/>
      <c r="AD1748" s="45"/>
      <c r="AE1748" s="45"/>
      <c r="AF1748" s="45"/>
      <c r="AG1748" s="45"/>
      <c r="AH1748" s="45"/>
      <c r="AI1748" s="45"/>
      <c r="AJ1748" s="45"/>
      <c r="AK1748" s="45"/>
      <c r="AL1748" s="45"/>
      <c r="AM1748" s="45"/>
    </row>
    <row r="1749" spans="11:39" x14ac:dyDescent="0.2">
      <c r="K1749" s="26"/>
      <c r="L1749" s="48">
        <v>1748</v>
      </c>
      <c r="M1749" s="49">
        <f t="shared" si="262"/>
        <v>1.4086446886446886</v>
      </c>
      <c r="N1749" s="33">
        <f t="shared" si="263"/>
        <v>2014.0160183066357</v>
      </c>
      <c r="O1749" s="33">
        <f t="shared" si="264"/>
        <v>149.61168254936052</v>
      </c>
      <c r="P1749" s="34">
        <f>IF(INDEX($O$2:$O$4095,MATCH($B$8,$O$2:$O$4095,1)+ROWS(P$2:$P1749))&lt;=$B$9,INDEX($O$2:$O$4095,MATCH($B$8,$O$2:$O$4095,1)+ROWS(P$2:$P1749)),"")</f>
        <v>150.42515384195957</v>
      </c>
      <c r="Q1749" s="50">
        <f t="shared" si="261"/>
        <v>1766</v>
      </c>
      <c r="R1749" s="51">
        <f t="shared" ca="1" si="268"/>
        <v>271.60961263724278</v>
      </c>
      <c r="S1749" s="52">
        <f t="shared" ca="1" si="269"/>
        <v>3513</v>
      </c>
      <c r="T1749" s="39" t="str">
        <f t="shared" ca="1" si="265"/>
        <v>272,</v>
      </c>
      <c r="U1749" s="39" t="str">
        <f t="shared" ca="1" si="266"/>
        <v>271.6096,</v>
      </c>
      <c r="V1749" s="53" t="str">
        <f t="shared" ca="1" si="267"/>
        <v>27161,</v>
      </c>
      <c r="W1749" s="41"/>
      <c r="X1749" s="42"/>
      <c r="Y1749" s="42"/>
      <c r="Z1749" s="72"/>
      <c r="AA1749" s="42"/>
      <c r="AB1749" s="44"/>
      <c r="AC1749" s="45"/>
      <c r="AD1749" s="45"/>
      <c r="AE1749" s="45"/>
      <c r="AF1749" s="45"/>
      <c r="AG1749" s="45"/>
      <c r="AH1749" s="45"/>
      <c r="AI1749" s="45"/>
      <c r="AJ1749" s="45"/>
      <c r="AK1749" s="45"/>
      <c r="AL1749" s="45"/>
      <c r="AM1749" s="45"/>
    </row>
    <row r="1750" spans="11:39" x14ac:dyDescent="0.2">
      <c r="K1750" s="26"/>
      <c r="L1750" s="48">
        <v>1749</v>
      </c>
      <c r="M1750" s="49">
        <f t="shared" si="262"/>
        <v>1.4094505494505494</v>
      </c>
      <c r="N1750" s="33">
        <f t="shared" si="263"/>
        <v>2012.0068610634648</v>
      </c>
      <c r="O1750" s="33">
        <f t="shared" si="264"/>
        <v>149.65684819839902</v>
      </c>
      <c r="P1750" s="34">
        <f>IF(INDEX($O$2:$O$4095,MATCH($B$8,$O$2:$O$4095,1)+ROWS(P$2:$P1750))&lt;=$B$9,INDEX($O$2:$O$4095,MATCH($B$8,$O$2:$O$4095,1)+ROWS(P$2:$P1750)),"")</f>
        <v>150.47037839225032</v>
      </c>
      <c r="Q1750" s="50">
        <f t="shared" si="261"/>
        <v>1767</v>
      </c>
      <c r="R1750" s="51">
        <f t="shared" ca="1" si="268"/>
        <v>271.91116270261307</v>
      </c>
      <c r="S1750" s="52">
        <f t="shared" ca="1" si="269"/>
        <v>3515</v>
      </c>
      <c r="T1750" s="39" t="str">
        <f t="shared" ca="1" si="265"/>
        <v>272,</v>
      </c>
      <c r="U1750" s="39" t="str">
        <f t="shared" ca="1" si="266"/>
        <v>271.9112,</v>
      </c>
      <c r="V1750" s="53" t="str">
        <f t="shared" ca="1" si="267"/>
        <v>27191,</v>
      </c>
      <c r="W1750" s="41"/>
      <c r="X1750" s="42"/>
      <c r="Y1750" s="42"/>
      <c r="Z1750" s="72"/>
      <c r="AA1750" s="42"/>
      <c r="AB1750" s="44"/>
      <c r="AC1750" s="45"/>
      <c r="AD1750" s="45"/>
      <c r="AE1750" s="45"/>
      <c r="AF1750" s="45"/>
      <c r="AG1750" s="45"/>
      <c r="AH1750" s="45"/>
      <c r="AI1750" s="45"/>
      <c r="AJ1750" s="45"/>
      <c r="AK1750" s="45"/>
      <c r="AL1750" s="45"/>
      <c r="AM1750" s="45"/>
    </row>
    <row r="1751" spans="11:39" x14ac:dyDescent="0.2">
      <c r="K1751" s="26"/>
      <c r="L1751" s="48">
        <v>1750</v>
      </c>
      <c r="M1751" s="49">
        <f t="shared" si="262"/>
        <v>1.4102564102564104</v>
      </c>
      <c r="N1751" s="33">
        <f t="shared" si="263"/>
        <v>2009.9999999999998</v>
      </c>
      <c r="O1751" s="33">
        <f t="shared" si="264"/>
        <v>149.7020169258592</v>
      </c>
      <c r="P1751" s="34">
        <f>IF(INDEX($O$2:$O$4095,MATCH($B$8,$O$2:$O$4095,1)+ROWS(P$2:$P1751))&lt;=$B$9,INDEX($O$2:$O$4095,MATCH($B$8,$O$2:$O$4095,1)+ROWS(P$2:$P1751)),"")</f>
        <v>150.51560643152533</v>
      </c>
      <c r="Q1751" s="50">
        <f t="shared" si="261"/>
        <v>1768</v>
      </c>
      <c r="R1751" s="51">
        <f t="shared" ca="1" si="268"/>
        <v>272.21391774676579</v>
      </c>
      <c r="S1751" s="52">
        <f t="shared" ca="1" si="269"/>
        <v>3517</v>
      </c>
      <c r="T1751" s="39" t="str">
        <f t="shared" ca="1" si="265"/>
        <v>272,</v>
      </c>
      <c r="U1751" s="39" t="str">
        <f t="shared" ca="1" si="266"/>
        <v>272.2139,</v>
      </c>
      <c r="V1751" s="53" t="str">
        <f t="shared" ca="1" si="267"/>
        <v>27221,</v>
      </c>
      <c r="W1751" s="41"/>
      <c r="X1751" s="42"/>
      <c r="Y1751" s="42"/>
      <c r="Z1751" s="72"/>
      <c r="AA1751" s="42"/>
      <c r="AB1751" s="44"/>
      <c r="AC1751" s="45"/>
      <c r="AD1751" s="45"/>
      <c r="AE1751" s="45"/>
      <c r="AF1751" s="45"/>
      <c r="AG1751" s="45"/>
      <c r="AH1751" s="45"/>
      <c r="AI1751" s="45"/>
      <c r="AJ1751" s="45"/>
      <c r="AK1751" s="45"/>
      <c r="AL1751" s="45"/>
      <c r="AM1751" s="45"/>
    </row>
    <row r="1752" spans="11:39" x14ac:dyDescent="0.2">
      <c r="K1752" s="26"/>
      <c r="L1752" s="48">
        <v>1751</v>
      </c>
      <c r="M1752" s="49">
        <f t="shared" si="262"/>
        <v>1.4110622710622709</v>
      </c>
      <c r="N1752" s="33">
        <f t="shared" si="263"/>
        <v>2007.9954311821818</v>
      </c>
      <c r="O1752" s="33">
        <f t="shared" si="264"/>
        <v>149.7471887545496</v>
      </c>
      <c r="P1752" s="34">
        <f>IF(INDEX($O$2:$O$4095,MATCH($B$8,$O$2:$O$4095,1)+ROWS(P$2:$P1752))&lt;=$B$9,INDEX($O$2:$O$4095,MATCH($B$8,$O$2:$O$4095,1)+ROWS(P$2:$P1752)),"")</f>
        <v>150.56083798259812</v>
      </c>
      <c r="Q1752" s="50">
        <f t="shared" si="261"/>
        <v>1769</v>
      </c>
      <c r="R1752" s="51">
        <f t="shared" ca="1" si="268"/>
        <v>272.51788747152739</v>
      </c>
      <c r="S1752" s="52">
        <f t="shared" ca="1" si="269"/>
        <v>3519</v>
      </c>
      <c r="T1752" s="39" t="str">
        <f t="shared" ca="1" si="265"/>
        <v>273,</v>
      </c>
      <c r="U1752" s="39" t="str">
        <f t="shared" ca="1" si="266"/>
        <v>272.5179,</v>
      </c>
      <c r="V1752" s="53" t="str">
        <f t="shared" ca="1" si="267"/>
        <v>27252,</v>
      </c>
      <c r="W1752" s="41"/>
      <c r="X1752" s="42"/>
      <c r="Y1752" s="42"/>
      <c r="Z1752" s="72"/>
      <c r="AA1752" s="42"/>
      <c r="AB1752" s="44"/>
      <c r="AC1752" s="45"/>
      <c r="AD1752" s="45"/>
      <c r="AE1752" s="45"/>
      <c r="AF1752" s="45"/>
      <c r="AG1752" s="45"/>
      <c r="AH1752" s="45"/>
      <c r="AI1752" s="45"/>
      <c r="AJ1752" s="45"/>
      <c r="AK1752" s="45"/>
      <c r="AL1752" s="45"/>
      <c r="AM1752" s="45"/>
    </row>
    <row r="1753" spans="11:39" x14ac:dyDescent="0.2">
      <c r="K1753" s="26"/>
      <c r="L1753" s="48">
        <v>1752</v>
      </c>
      <c r="M1753" s="49">
        <f t="shared" si="262"/>
        <v>1.4118681318681316</v>
      </c>
      <c r="N1753" s="33">
        <f t="shared" si="263"/>
        <v>2005.9931506849318</v>
      </c>
      <c r="O1753" s="33">
        <f t="shared" si="264"/>
        <v>149.79236370727835</v>
      </c>
      <c r="P1753" s="34">
        <f>IF(INDEX($O$2:$O$4095,MATCH($B$8,$O$2:$O$4095,1)+ROWS(P$2:$P1753))&lt;=$B$9,INDEX($O$2:$O$4095,MATCH($B$8,$O$2:$O$4095,1)+ROWS(P$2:$P1753)),"")</f>
        <v>150.60607306828325</v>
      </c>
      <c r="Q1753" s="50">
        <f t="shared" si="261"/>
        <v>1770</v>
      </c>
      <c r="R1753" s="51">
        <f t="shared" ca="1" si="268"/>
        <v>272.82308169082216</v>
      </c>
      <c r="S1753" s="52">
        <f t="shared" ca="1" si="269"/>
        <v>3521</v>
      </c>
      <c r="T1753" s="39" t="str">
        <f t="shared" ca="1" si="265"/>
        <v>273,</v>
      </c>
      <c r="U1753" s="39" t="str">
        <f t="shared" ca="1" si="266"/>
        <v>272.8231,</v>
      </c>
      <c r="V1753" s="53" t="str">
        <f t="shared" ca="1" si="267"/>
        <v>27282,</v>
      </c>
      <c r="W1753" s="41"/>
      <c r="X1753" s="42"/>
      <c r="Y1753" s="42"/>
      <c r="Z1753" s="72"/>
      <c r="AA1753" s="42"/>
      <c r="AB1753" s="44"/>
      <c r="AC1753" s="45"/>
      <c r="AD1753" s="45"/>
      <c r="AE1753" s="45"/>
      <c r="AF1753" s="45"/>
      <c r="AG1753" s="45"/>
      <c r="AH1753" s="45"/>
      <c r="AI1753" s="45"/>
      <c r="AJ1753" s="45"/>
      <c r="AK1753" s="45"/>
      <c r="AL1753" s="45"/>
      <c r="AM1753" s="45"/>
    </row>
    <row r="1754" spans="11:39" x14ac:dyDescent="0.2">
      <c r="K1754" s="26"/>
      <c r="L1754" s="48">
        <v>1753</v>
      </c>
      <c r="M1754" s="49">
        <f t="shared" si="262"/>
        <v>1.4126739926739926</v>
      </c>
      <c r="N1754" s="33">
        <f t="shared" si="263"/>
        <v>2003.9931545921279</v>
      </c>
      <c r="O1754" s="33">
        <f t="shared" si="264"/>
        <v>149.83754180685344</v>
      </c>
      <c r="P1754" s="34">
        <f>IF(INDEX($O$2:$O$4095,MATCH($B$8,$O$2:$O$4095,1)+ROWS(P$2:$P1754))&lt;=$B$9,INDEX($O$2:$O$4095,MATCH($B$8,$O$2:$O$4095,1)+ROWS(P$2:$P1754)),"")</f>
        <v>150.65131171139609</v>
      </c>
      <c r="Q1754" s="50">
        <f t="shared" si="261"/>
        <v>1771</v>
      </c>
      <c r="R1754" s="51">
        <f t="shared" ca="1" si="268"/>
        <v>273.1295103323738</v>
      </c>
      <c r="S1754" s="52">
        <f t="shared" ca="1" si="269"/>
        <v>3523</v>
      </c>
      <c r="T1754" s="39" t="str">
        <f t="shared" ca="1" si="265"/>
        <v>273,</v>
      </c>
      <c r="U1754" s="39" t="str">
        <f t="shared" ca="1" si="266"/>
        <v>273.1295,</v>
      </c>
      <c r="V1754" s="53" t="str">
        <f t="shared" ca="1" si="267"/>
        <v>27313,</v>
      </c>
      <c r="W1754" s="41"/>
      <c r="X1754" s="42"/>
      <c r="Y1754" s="42"/>
      <c r="Z1754" s="72"/>
      <c r="AA1754" s="42"/>
      <c r="AB1754" s="44"/>
      <c r="AC1754" s="45"/>
      <c r="AD1754" s="45"/>
      <c r="AE1754" s="45"/>
      <c r="AF1754" s="45"/>
      <c r="AG1754" s="45"/>
      <c r="AH1754" s="45"/>
      <c r="AI1754" s="45"/>
      <c r="AJ1754" s="45"/>
      <c r="AK1754" s="45"/>
      <c r="AL1754" s="45"/>
      <c r="AM1754" s="45"/>
    </row>
    <row r="1755" spans="11:39" x14ac:dyDescent="0.2">
      <c r="K1755" s="26"/>
      <c r="L1755" s="48">
        <v>1754</v>
      </c>
      <c r="M1755" s="49">
        <f t="shared" si="262"/>
        <v>1.4134798534798534</v>
      </c>
      <c r="N1755" s="33">
        <f t="shared" si="263"/>
        <v>2001.995438996579</v>
      </c>
      <c r="O1755" s="33">
        <f t="shared" si="264"/>
        <v>149.88272307608264</v>
      </c>
      <c r="P1755" s="34">
        <f>IF(INDEX($O$2:$O$4095,MATCH($B$8,$O$2:$O$4095,1)+ROWS(P$2:$P1755))&lt;=$B$9,INDEX($O$2:$O$4095,MATCH($B$8,$O$2:$O$4095,1)+ROWS(P$2:$P1755)),"")</f>
        <v>150.69655393475347</v>
      </c>
      <c r="Q1755" s="50">
        <f t="shared" si="261"/>
        <v>1772</v>
      </c>
      <c r="R1755" s="51">
        <f t="shared" ca="1" si="268"/>
        <v>273.43718343943715</v>
      </c>
      <c r="S1755" s="52">
        <f t="shared" ca="1" si="269"/>
        <v>3525</v>
      </c>
      <c r="T1755" s="39" t="str">
        <f t="shared" ca="1" si="265"/>
        <v>273,</v>
      </c>
      <c r="U1755" s="39" t="str">
        <f t="shared" ca="1" si="266"/>
        <v>273.4372,</v>
      </c>
      <c r="V1755" s="53" t="str">
        <f t="shared" ca="1" si="267"/>
        <v>27344,</v>
      </c>
      <c r="W1755" s="41"/>
      <c r="X1755" s="42"/>
      <c r="Y1755" s="42"/>
      <c r="Z1755" s="72"/>
      <c r="AA1755" s="42"/>
      <c r="AB1755" s="44"/>
      <c r="AC1755" s="45"/>
      <c r="AD1755" s="45"/>
      <c r="AE1755" s="45"/>
      <c r="AF1755" s="45"/>
      <c r="AG1755" s="45"/>
      <c r="AH1755" s="45"/>
      <c r="AI1755" s="45"/>
      <c r="AJ1755" s="45"/>
      <c r="AK1755" s="45"/>
      <c r="AL1755" s="45"/>
      <c r="AM1755" s="45"/>
    </row>
    <row r="1756" spans="11:39" x14ac:dyDescent="0.2">
      <c r="K1756" s="26"/>
      <c r="L1756" s="48">
        <v>1755</v>
      </c>
      <c r="M1756" s="49">
        <f t="shared" si="262"/>
        <v>1.4142857142857144</v>
      </c>
      <c r="N1756" s="33">
        <f t="shared" si="263"/>
        <v>1999.9999999999995</v>
      </c>
      <c r="O1756" s="33">
        <f t="shared" si="264"/>
        <v>149.92790753777359</v>
      </c>
      <c r="P1756" s="34">
        <f>IF(INDEX($O$2:$O$4095,MATCH($B$8,$O$2:$O$4095,1)+ROWS(P$2:$P1756))&lt;=$B$9,INDEX($O$2:$O$4095,MATCH($B$8,$O$2:$O$4095,1)+ROWS(P$2:$P1756)),"")</f>
        <v>150.74179976117279</v>
      </c>
      <c r="Q1756" s="50">
        <f t="shared" si="261"/>
        <v>1773</v>
      </c>
      <c r="R1756" s="51">
        <f t="shared" ca="1" si="268"/>
        <v>273.74611117256416</v>
      </c>
      <c r="S1756" s="52">
        <f t="shared" ca="1" si="269"/>
        <v>3527</v>
      </c>
      <c r="T1756" s="39" t="str">
        <f t="shared" ca="1" si="265"/>
        <v>274,</v>
      </c>
      <c r="U1756" s="39" t="str">
        <f t="shared" ca="1" si="266"/>
        <v>273.7461,</v>
      </c>
      <c r="V1756" s="53" t="str">
        <f t="shared" ca="1" si="267"/>
        <v>27375,</v>
      </c>
      <c r="W1756" s="41"/>
      <c r="X1756" s="42"/>
      <c r="Y1756" s="42"/>
      <c r="Z1756" s="72"/>
      <c r="AA1756" s="42"/>
      <c r="AB1756" s="44"/>
      <c r="AC1756" s="45"/>
      <c r="AD1756" s="45"/>
      <c r="AE1756" s="45"/>
      <c r="AF1756" s="45"/>
      <c r="AG1756" s="45"/>
      <c r="AH1756" s="45"/>
      <c r="AI1756" s="45"/>
      <c r="AJ1756" s="45"/>
      <c r="AK1756" s="45"/>
      <c r="AL1756" s="45"/>
      <c r="AM1756" s="45"/>
    </row>
    <row r="1757" spans="11:39" x14ac:dyDescent="0.2">
      <c r="K1757" s="26"/>
      <c r="L1757" s="48">
        <v>1756</v>
      </c>
      <c r="M1757" s="49">
        <f t="shared" si="262"/>
        <v>1.4150915750915749</v>
      </c>
      <c r="N1757" s="33">
        <f t="shared" si="263"/>
        <v>1998.0068337129846</v>
      </c>
      <c r="O1757" s="33">
        <f t="shared" si="264"/>
        <v>149.97309521473397</v>
      </c>
      <c r="P1757" s="34">
        <f>IF(INDEX($O$2:$O$4095,MATCH($B$8,$O$2:$O$4095,1)+ROWS(P$2:$P1757))&lt;=$B$9,INDEX($O$2:$O$4095,MATCH($B$8,$O$2:$O$4095,1)+ROWS(P$2:$P1757)),"")</f>
        <v>150.78704921347315</v>
      </c>
      <c r="Q1757" s="50">
        <f t="shared" si="261"/>
        <v>1774</v>
      </c>
      <c r="R1757" s="51">
        <f t="shared" ca="1" si="268"/>
        <v>274.05630381140236</v>
      </c>
      <c r="S1757" s="52">
        <f t="shared" ca="1" si="269"/>
        <v>3529</v>
      </c>
      <c r="T1757" s="39" t="str">
        <f t="shared" ca="1" si="265"/>
        <v>274,</v>
      </c>
      <c r="U1757" s="39" t="str">
        <f t="shared" ca="1" si="266"/>
        <v>274.0563,</v>
      </c>
      <c r="V1757" s="53" t="str">
        <f t="shared" ca="1" si="267"/>
        <v>27406,</v>
      </c>
      <c r="W1757" s="41"/>
      <c r="X1757" s="42"/>
      <c r="Y1757" s="42"/>
      <c r="Z1757" s="72"/>
      <c r="AA1757" s="42"/>
      <c r="AB1757" s="44"/>
      <c r="AC1757" s="45"/>
      <c r="AD1757" s="45"/>
      <c r="AE1757" s="45"/>
      <c r="AF1757" s="45"/>
      <c r="AG1757" s="45"/>
      <c r="AH1757" s="45"/>
      <c r="AI1757" s="45"/>
      <c r="AJ1757" s="45"/>
      <c r="AK1757" s="45"/>
      <c r="AL1757" s="45"/>
      <c r="AM1757" s="45"/>
    </row>
    <row r="1758" spans="11:39" x14ac:dyDescent="0.2">
      <c r="K1758" s="26"/>
      <c r="L1758" s="48">
        <v>1757</v>
      </c>
      <c r="M1758" s="49">
        <f t="shared" si="262"/>
        <v>1.4158974358974357</v>
      </c>
      <c r="N1758" s="33">
        <f t="shared" si="263"/>
        <v>1996.0159362549803</v>
      </c>
      <c r="O1758" s="33">
        <f t="shared" si="264"/>
        <v>150.01828612977141</v>
      </c>
      <c r="P1758" s="34">
        <f>IF(INDEX($O$2:$O$4095,MATCH($B$8,$O$2:$O$4095,1)+ROWS(P$2:$P1758))&lt;=$B$9,INDEX($O$2:$O$4095,MATCH($B$8,$O$2:$O$4095,1)+ROWS(P$2:$P1758)),"")</f>
        <v>150.83230231447476</v>
      </c>
      <c r="Q1758" s="50">
        <f t="shared" si="261"/>
        <v>1775</v>
      </c>
      <c r="R1758" s="51">
        <f t="shared" ca="1" si="268"/>
        <v>274.36777175652685</v>
      </c>
      <c r="S1758" s="52">
        <f t="shared" ca="1" si="269"/>
        <v>3531</v>
      </c>
      <c r="T1758" s="39" t="str">
        <f t="shared" ca="1" si="265"/>
        <v>274,</v>
      </c>
      <c r="U1758" s="39" t="str">
        <f t="shared" ca="1" si="266"/>
        <v>274.3678,</v>
      </c>
      <c r="V1758" s="53" t="str">
        <f t="shared" ca="1" si="267"/>
        <v>27437,</v>
      </c>
      <c r="W1758" s="41"/>
      <c r="X1758" s="42"/>
      <c r="Y1758" s="42"/>
      <c r="Z1758" s="72"/>
      <c r="AA1758" s="42"/>
      <c r="AB1758" s="44"/>
      <c r="AC1758" s="45"/>
      <c r="AD1758" s="45"/>
      <c r="AE1758" s="45"/>
      <c r="AF1758" s="45"/>
      <c r="AG1758" s="45"/>
      <c r="AH1758" s="45"/>
      <c r="AI1758" s="45"/>
      <c r="AJ1758" s="45"/>
      <c r="AK1758" s="45"/>
      <c r="AL1758" s="45"/>
      <c r="AM1758" s="45"/>
    </row>
    <row r="1759" spans="11:39" x14ac:dyDescent="0.2">
      <c r="K1759" s="26"/>
      <c r="L1759" s="48">
        <v>1758</v>
      </c>
      <c r="M1759" s="49">
        <f t="shared" si="262"/>
        <v>1.4167032967032966</v>
      </c>
      <c r="N1759" s="33">
        <f t="shared" si="263"/>
        <v>1994.0273037542663</v>
      </c>
      <c r="O1759" s="33">
        <f t="shared" si="264"/>
        <v>150.06348030569393</v>
      </c>
      <c r="P1759" s="34">
        <f>IF(INDEX($O$2:$O$4095,MATCH($B$8,$O$2:$O$4095,1)+ROWS(P$2:$P1759))&lt;=$B$9,INDEX($O$2:$O$4095,MATCH($B$8,$O$2:$O$4095,1)+ROWS(P$2:$P1759)),"")</f>
        <v>150.87755908699899</v>
      </c>
      <c r="Q1759" s="50">
        <f t="shared" si="261"/>
        <v>1776</v>
      </c>
      <c r="R1759" s="51">
        <f t="shared" ca="1" si="268"/>
        <v>274.68052553130894</v>
      </c>
      <c r="S1759" s="52">
        <f t="shared" ca="1" si="269"/>
        <v>3533</v>
      </c>
      <c r="T1759" s="39" t="str">
        <f t="shared" ca="1" si="265"/>
        <v>275,</v>
      </c>
      <c r="U1759" s="39" t="str">
        <f t="shared" ca="1" si="266"/>
        <v>274.6805,</v>
      </c>
      <c r="V1759" s="53" t="str">
        <f t="shared" ca="1" si="267"/>
        <v>27468,</v>
      </c>
      <c r="W1759" s="41"/>
      <c r="X1759" s="42"/>
      <c r="Y1759" s="42"/>
      <c r="Z1759" s="72"/>
      <c r="AA1759" s="42"/>
      <c r="AB1759" s="44"/>
      <c r="AC1759" s="45"/>
      <c r="AD1759" s="45"/>
      <c r="AE1759" s="45"/>
      <c r="AF1759" s="45"/>
      <c r="AG1759" s="45"/>
      <c r="AH1759" s="45"/>
      <c r="AI1759" s="45"/>
      <c r="AJ1759" s="45"/>
      <c r="AK1759" s="45"/>
      <c r="AL1759" s="45"/>
      <c r="AM1759" s="45"/>
    </row>
    <row r="1760" spans="11:39" x14ac:dyDescent="0.2">
      <c r="K1760" s="26"/>
      <c r="L1760" s="48">
        <v>1759</v>
      </c>
      <c r="M1760" s="49">
        <f t="shared" si="262"/>
        <v>1.4175091575091574</v>
      </c>
      <c r="N1760" s="33">
        <f t="shared" si="263"/>
        <v>1992.0409323479248</v>
      </c>
      <c r="O1760" s="33">
        <f t="shared" si="264"/>
        <v>150.10867776530927</v>
      </c>
      <c r="P1760" s="34">
        <f>IF(INDEX($O$2:$O$4095,MATCH($B$8,$O$2:$O$4095,1)+ROWS(P$2:$P1760))&lt;=$B$9,INDEX($O$2:$O$4095,MATCH($B$8,$O$2:$O$4095,1)+ROWS(P$2:$P1760)),"")</f>
        <v>150.92281955386886</v>
      </c>
      <c r="Q1760" s="50">
        <f t="shared" si="261"/>
        <v>1777</v>
      </c>
      <c r="R1760" s="51">
        <f t="shared" ca="1" si="268"/>
        <v>274.99457578381896</v>
      </c>
      <c r="S1760" s="52">
        <f t="shared" ca="1" si="269"/>
        <v>3535</v>
      </c>
      <c r="T1760" s="39" t="str">
        <f t="shared" ca="1" si="265"/>
        <v>275,</v>
      </c>
      <c r="U1760" s="39" t="str">
        <f t="shared" ca="1" si="266"/>
        <v>274.9946,</v>
      </c>
      <c r="V1760" s="53" t="str">
        <f t="shared" ca="1" si="267"/>
        <v>27499,</v>
      </c>
      <c r="W1760" s="41"/>
      <c r="X1760" s="42"/>
      <c r="Y1760" s="42"/>
      <c r="Z1760" s="72"/>
      <c r="AA1760" s="42"/>
      <c r="AB1760" s="44"/>
      <c r="AC1760" s="45"/>
      <c r="AD1760" s="45"/>
      <c r="AE1760" s="45"/>
      <c r="AF1760" s="45"/>
      <c r="AG1760" s="45"/>
      <c r="AH1760" s="45"/>
      <c r="AI1760" s="45"/>
      <c r="AJ1760" s="45"/>
      <c r="AK1760" s="45"/>
      <c r="AL1760" s="45"/>
      <c r="AM1760" s="45"/>
    </row>
    <row r="1761" spans="11:39" x14ac:dyDescent="0.2">
      <c r="K1761" s="26"/>
      <c r="L1761" s="48">
        <v>1760</v>
      </c>
      <c r="M1761" s="49">
        <f t="shared" si="262"/>
        <v>1.4183150183150184</v>
      </c>
      <c r="N1761" s="33">
        <f t="shared" si="263"/>
        <v>1990.056818181818</v>
      </c>
      <c r="O1761" s="33">
        <f t="shared" si="264"/>
        <v>150.15387853142585</v>
      </c>
      <c r="P1761" s="34">
        <f>IF(INDEX($O$2:$O$4095,MATCH($B$8,$O$2:$O$4095,1)+ROWS(P$2:$P1761))&lt;=$B$9,INDEX($O$2:$O$4095,MATCH($B$8,$O$2:$O$4095,1)+ROWS(P$2:$P1761)),"")</f>
        <v>150.9680837379089</v>
      </c>
      <c r="Q1761" s="50">
        <f t="shared" si="261"/>
        <v>1778</v>
      </c>
      <c r="R1761" s="51">
        <f t="shared" ca="1" si="268"/>
        <v>275.30993328876582</v>
      </c>
      <c r="S1761" s="52">
        <f t="shared" ca="1" si="269"/>
        <v>3537</v>
      </c>
      <c r="T1761" s="39" t="str">
        <f t="shared" ca="1" si="265"/>
        <v>275,</v>
      </c>
      <c r="U1761" s="39" t="str">
        <f t="shared" ca="1" si="266"/>
        <v>275.3099,</v>
      </c>
      <c r="V1761" s="53" t="str">
        <f t="shared" ca="1" si="267"/>
        <v>27531,</v>
      </c>
      <c r="W1761" s="41"/>
      <c r="X1761" s="42"/>
      <c r="Y1761" s="42"/>
      <c r="Z1761" s="72"/>
      <c r="AA1761" s="42"/>
      <c r="AB1761" s="44"/>
      <c r="AC1761" s="45"/>
      <c r="AD1761" s="45"/>
      <c r="AE1761" s="45"/>
      <c r="AF1761" s="45"/>
      <c r="AG1761" s="45"/>
      <c r="AH1761" s="45"/>
      <c r="AI1761" s="45"/>
      <c r="AJ1761" s="45"/>
      <c r="AK1761" s="45"/>
      <c r="AL1761" s="45"/>
      <c r="AM1761" s="45"/>
    </row>
    <row r="1762" spans="11:39" x14ac:dyDescent="0.2">
      <c r="K1762" s="26"/>
      <c r="L1762" s="48">
        <v>1761</v>
      </c>
      <c r="M1762" s="49">
        <f t="shared" si="262"/>
        <v>1.4191208791208789</v>
      </c>
      <c r="N1762" s="33">
        <f t="shared" si="263"/>
        <v>1988.0749574105628</v>
      </c>
      <c r="O1762" s="33">
        <f t="shared" si="264"/>
        <v>150.19908262685209</v>
      </c>
      <c r="P1762" s="34">
        <f>IF(INDEX($O$2:$O$4095,MATCH($B$8,$O$2:$O$4095,1)+ROWS(P$2:$P1762))&lt;=$B$9,INDEX($O$2:$O$4095,MATCH($B$8,$O$2:$O$4095,1)+ROWS(P$2:$P1762)),"")</f>
        <v>151.01335166194491</v>
      </c>
      <c r="Q1762" s="50">
        <f t="shared" si="261"/>
        <v>1779</v>
      </c>
      <c r="R1762" s="51">
        <f t="shared" ca="1" si="268"/>
        <v>275.6266089494751</v>
      </c>
      <c r="S1762" s="52">
        <f t="shared" ca="1" si="269"/>
        <v>3539</v>
      </c>
      <c r="T1762" s="39" t="str">
        <f t="shared" ca="1" si="265"/>
        <v>276,</v>
      </c>
      <c r="U1762" s="39" t="str">
        <f t="shared" ca="1" si="266"/>
        <v>275.6266,</v>
      </c>
      <c r="V1762" s="53" t="str">
        <f t="shared" ca="1" si="267"/>
        <v>27563,</v>
      </c>
      <c r="W1762" s="41"/>
      <c r="X1762" s="42"/>
      <c r="Y1762" s="42"/>
      <c r="Z1762" s="72"/>
      <c r="AA1762" s="42"/>
      <c r="AB1762" s="44"/>
      <c r="AC1762" s="45"/>
      <c r="AD1762" s="45"/>
      <c r="AE1762" s="45"/>
      <c r="AF1762" s="45"/>
      <c r="AG1762" s="45"/>
      <c r="AH1762" s="45"/>
      <c r="AI1762" s="45"/>
      <c r="AJ1762" s="45"/>
      <c r="AK1762" s="45"/>
      <c r="AL1762" s="45"/>
      <c r="AM1762" s="45"/>
    </row>
    <row r="1763" spans="11:39" x14ac:dyDescent="0.2">
      <c r="K1763" s="26"/>
      <c r="L1763" s="48">
        <v>1762</v>
      </c>
      <c r="M1763" s="49">
        <f t="shared" si="262"/>
        <v>1.4199267399267399</v>
      </c>
      <c r="N1763" s="33">
        <f t="shared" si="263"/>
        <v>1986.0953461975023</v>
      </c>
      <c r="O1763" s="33">
        <f t="shared" si="264"/>
        <v>150.24429007439704</v>
      </c>
      <c r="P1763" s="34">
        <f>IF(INDEX($O$2:$O$4095,MATCH($B$8,$O$2:$O$4095,1)+ROWS(P$2:$P1763))&lt;=$B$9,INDEX($O$2:$O$4095,MATCH($B$8,$O$2:$O$4095,1)+ROWS(P$2:$P1763)),"")</f>
        <v>151.05862334880453</v>
      </c>
      <c r="Q1763" s="50">
        <f t="shared" si="261"/>
        <v>1780</v>
      </c>
      <c r="R1763" s="51">
        <f t="shared" ca="1" si="268"/>
        <v>275.94461379990366</v>
      </c>
      <c r="S1763" s="52">
        <f t="shared" ca="1" si="269"/>
        <v>3541</v>
      </c>
      <c r="T1763" s="39" t="str">
        <f t="shared" ca="1" si="265"/>
        <v>276,</v>
      </c>
      <c r="U1763" s="39" t="str">
        <f t="shared" ca="1" si="266"/>
        <v>275.9446,</v>
      </c>
      <c r="V1763" s="53" t="str">
        <f t="shared" ca="1" si="267"/>
        <v>27594,</v>
      </c>
      <c r="W1763" s="41"/>
      <c r="X1763" s="42"/>
      <c r="Y1763" s="42"/>
      <c r="Z1763" s="72"/>
      <c r="AA1763" s="42"/>
      <c r="AB1763" s="44"/>
      <c r="AC1763" s="45"/>
      <c r="AD1763" s="45"/>
      <c r="AE1763" s="45"/>
      <c r="AF1763" s="45"/>
      <c r="AG1763" s="45"/>
      <c r="AH1763" s="45"/>
      <c r="AI1763" s="45"/>
      <c r="AJ1763" s="45"/>
      <c r="AK1763" s="45"/>
      <c r="AL1763" s="45"/>
      <c r="AM1763" s="45"/>
    </row>
    <row r="1764" spans="11:39" x14ac:dyDescent="0.2">
      <c r="K1764" s="26"/>
      <c r="L1764" s="48">
        <v>1763</v>
      </c>
      <c r="M1764" s="49">
        <f t="shared" si="262"/>
        <v>1.4207326007326007</v>
      </c>
      <c r="N1764" s="33">
        <f t="shared" si="263"/>
        <v>1984.1179807146912</v>
      </c>
      <c r="O1764" s="33">
        <f t="shared" si="264"/>
        <v>150.28950089686998</v>
      </c>
      <c r="P1764" s="34">
        <f>IF(INDEX($O$2:$O$4095,MATCH($B$8,$O$2:$O$4095,1)+ROWS(P$2:$P1764))&lt;=$B$9,INDEX($O$2:$O$4095,MATCH($B$8,$O$2:$O$4095,1)+ROWS(P$2:$P1764)),"")</f>
        <v>151.1038988213171</v>
      </c>
      <c r="Q1764" s="50">
        <f t="shared" si="261"/>
        <v>1781</v>
      </c>
      <c r="R1764" s="51">
        <f t="shared" ca="1" si="268"/>
        <v>276.26395900669445</v>
      </c>
      <c r="S1764" s="52">
        <f t="shared" ca="1" si="269"/>
        <v>3543</v>
      </c>
      <c r="T1764" s="39" t="str">
        <f t="shared" ca="1" si="265"/>
        <v>276,</v>
      </c>
      <c r="U1764" s="39" t="str">
        <f t="shared" ca="1" si="266"/>
        <v>276.264,</v>
      </c>
      <c r="V1764" s="53" t="str">
        <f t="shared" ca="1" si="267"/>
        <v>27626,</v>
      </c>
      <c r="W1764" s="41"/>
      <c r="X1764" s="42"/>
      <c r="Y1764" s="42"/>
      <c r="Z1764" s="72"/>
      <c r="AA1764" s="42"/>
      <c r="AB1764" s="44"/>
      <c r="AC1764" s="45"/>
      <c r="AD1764" s="45"/>
      <c r="AE1764" s="45"/>
      <c r="AF1764" s="45"/>
      <c r="AG1764" s="45"/>
      <c r="AH1764" s="45"/>
      <c r="AI1764" s="45"/>
      <c r="AJ1764" s="45"/>
      <c r="AK1764" s="45"/>
      <c r="AL1764" s="45"/>
      <c r="AM1764" s="45"/>
    </row>
    <row r="1765" spans="11:39" x14ac:dyDescent="0.2">
      <c r="K1765" s="26"/>
      <c r="L1765" s="48">
        <v>1764</v>
      </c>
      <c r="M1765" s="49">
        <f t="shared" si="262"/>
        <v>1.4215384615384614</v>
      </c>
      <c r="N1765" s="33">
        <f t="shared" si="263"/>
        <v>1982.1428571428573</v>
      </c>
      <c r="O1765" s="33">
        <f t="shared" si="264"/>
        <v>150.33471511708103</v>
      </c>
      <c r="P1765" s="34">
        <f>IF(INDEX($O$2:$O$4095,MATCH($B$8,$O$2:$O$4095,1)+ROWS(P$2:$P1765))&lt;=$B$9,INDEX($O$2:$O$4095,MATCH($B$8,$O$2:$O$4095,1)+ROWS(P$2:$P1765)),"")</f>
        <v>151.14917810231356</v>
      </c>
      <c r="Q1765" s="50">
        <f t="shared" si="261"/>
        <v>1782</v>
      </c>
      <c r="R1765" s="51">
        <f t="shared" ca="1" si="268"/>
        <v>276.58465587127102</v>
      </c>
      <c r="S1765" s="52">
        <f t="shared" ca="1" si="269"/>
        <v>3545</v>
      </c>
      <c r="T1765" s="39" t="str">
        <f t="shared" ca="1" si="265"/>
        <v>277,</v>
      </c>
      <c r="U1765" s="39" t="str">
        <f t="shared" ca="1" si="266"/>
        <v>276.5847,</v>
      </c>
      <c r="V1765" s="53" t="str">
        <f t="shared" ca="1" si="267"/>
        <v>27658,</v>
      </c>
      <c r="W1765" s="41"/>
      <c r="X1765" s="42"/>
      <c r="Y1765" s="42"/>
      <c r="Z1765" s="72"/>
      <c r="AA1765" s="42"/>
      <c r="AB1765" s="44"/>
      <c r="AC1765" s="45"/>
      <c r="AD1765" s="45"/>
      <c r="AE1765" s="45"/>
      <c r="AF1765" s="45"/>
      <c r="AG1765" s="45"/>
      <c r="AH1765" s="45"/>
      <c r="AI1765" s="45"/>
      <c r="AJ1765" s="45"/>
      <c r="AK1765" s="45"/>
      <c r="AL1765" s="45"/>
      <c r="AM1765" s="45"/>
    </row>
    <row r="1766" spans="11:39" x14ac:dyDescent="0.2">
      <c r="K1766" s="26"/>
      <c r="L1766" s="48">
        <v>1765</v>
      </c>
      <c r="M1766" s="49">
        <f t="shared" si="262"/>
        <v>1.4223443223443224</v>
      </c>
      <c r="N1766" s="33">
        <f t="shared" si="263"/>
        <v>1980.1699716713881</v>
      </c>
      <c r="O1766" s="33">
        <f t="shared" si="264"/>
        <v>150.37993275784049</v>
      </c>
      <c r="P1766" s="34">
        <f>IF(INDEX($O$2:$O$4095,MATCH($B$8,$O$2:$O$4095,1)+ROWS(P$2:$P1766))&lt;=$B$9,INDEX($O$2:$O$4095,MATCH($B$8,$O$2:$O$4095,1)+ROWS(P$2:$P1766)),"")</f>
        <v>151.19446121462664</v>
      </c>
      <c r="Q1766" s="50">
        <f t="shared" si="261"/>
        <v>1783</v>
      </c>
      <c r="R1766" s="51">
        <f t="shared" ca="1" si="268"/>
        <v>276.90671583197309</v>
      </c>
      <c r="S1766" s="52">
        <f t="shared" ca="1" si="269"/>
        <v>3547</v>
      </c>
      <c r="T1766" s="39" t="str">
        <f t="shared" ca="1" si="265"/>
        <v>277,</v>
      </c>
      <c r="U1766" s="39" t="str">
        <f t="shared" ca="1" si="266"/>
        <v>276.9067,</v>
      </c>
      <c r="V1766" s="53" t="str">
        <f t="shared" ca="1" si="267"/>
        <v>27691,</v>
      </c>
      <c r="W1766" s="41"/>
      <c r="X1766" s="42"/>
      <c r="Y1766" s="42"/>
      <c r="Z1766" s="72"/>
      <c r="AA1766" s="42"/>
      <c r="AB1766" s="44"/>
      <c r="AC1766" s="45"/>
      <c r="AD1766" s="45"/>
      <c r="AE1766" s="45"/>
      <c r="AF1766" s="45"/>
      <c r="AG1766" s="45"/>
      <c r="AH1766" s="45"/>
      <c r="AI1766" s="45"/>
      <c r="AJ1766" s="45"/>
      <c r="AK1766" s="45"/>
      <c r="AL1766" s="45"/>
      <c r="AM1766" s="45"/>
    </row>
    <row r="1767" spans="11:39" x14ac:dyDescent="0.2">
      <c r="K1767" s="26"/>
      <c r="L1767" s="48">
        <v>1766</v>
      </c>
      <c r="M1767" s="49">
        <f t="shared" si="262"/>
        <v>1.4231501831501829</v>
      </c>
      <c r="N1767" s="33">
        <f t="shared" si="263"/>
        <v>1978.1993204983016</v>
      </c>
      <c r="O1767" s="33">
        <f t="shared" si="264"/>
        <v>150.42515384195957</v>
      </c>
      <c r="P1767" s="34">
        <f>IF(INDEX($O$2:$O$4095,MATCH($B$8,$O$2:$O$4095,1)+ROWS(P$2:$P1767))&lt;=$B$9,INDEX($O$2:$O$4095,MATCH($B$8,$O$2:$O$4095,1)+ROWS(P$2:$P1767)),"")</f>
        <v>151.23974818109127</v>
      </c>
      <c r="Q1767" s="50">
        <f t="shared" si="261"/>
        <v>1784</v>
      </c>
      <c r="R1767" s="51">
        <f t="shared" ca="1" si="268"/>
        <v>277.23015046623402</v>
      </c>
      <c r="S1767" s="52">
        <f t="shared" ca="1" si="269"/>
        <v>3549</v>
      </c>
      <c r="T1767" s="39" t="str">
        <f t="shared" ca="1" si="265"/>
        <v>277,</v>
      </c>
      <c r="U1767" s="39" t="str">
        <f t="shared" ca="1" si="266"/>
        <v>277.2302,</v>
      </c>
      <c r="V1767" s="53" t="str">
        <f t="shared" ca="1" si="267"/>
        <v>27723,</v>
      </c>
      <c r="W1767" s="41"/>
      <c r="X1767" s="42"/>
      <c r="Y1767" s="42"/>
      <c r="Z1767" s="72"/>
      <c r="AA1767" s="42"/>
      <c r="AB1767" s="44"/>
      <c r="AC1767" s="45"/>
      <c r="AD1767" s="45"/>
      <c r="AE1767" s="45"/>
      <c r="AF1767" s="45"/>
      <c r="AG1767" s="45"/>
      <c r="AH1767" s="45"/>
      <c r="AI1767" s="45"/>
      <c r="AJ1767" s="45"/>
      <c r="AK1767" s="45"/>
      <c r="AL1767" s="45"/>
      <c r="AM1767" s="45"/>
    </row>
    <row r="1768" spans="11:39" x14ac:dyDescent="0.2">
      <c r="K1768" s="26"/>
      <c r="L1768" s="48">
        <v>1767</v>
      </c>
      <c r="M1768" s="49">
        <f t="shared" si="262"/>
        <v>1.4239560439560439</v>
      </c>
      <c r="N1768" s="33">
        <f t="shared" si="263"/>
        <v>1976.2308998302208</v>
      </c>
      <c r="O1768" s="33">
        <f t="shared" si="264"/>
        <v>150.47037839225032</v>
      </c>
      <c r="P1768" s="34">
        <f>IF(INDEX($O$2:$O$4095,MATCH($B$8,$O$2:$O$4095,1)+ROWS(P$2:$P1768))&lt;=$B$9,INDEX($O$2:$O$4095,MATCH($B$8,$O$2:$O$4095,1)+ROWS(P$2:$P1768)),"")</f>
        <v>151.28503902454412</v>
      </c>
      <c r="Q1768" s="50">
        <f t="shared" si="261"/>
        <v>1785</v>
      </c>
      <c r="R1768" s="51">
        <f t="shared" ca="1" si="268"/>
        <v>277.55497149280018</v>
      </c>
      <c r="S1768" s="52">
        <f t="shared" ca="1" si="269"/>
        <v>3551</v>
      </c>
      <c r="T1768" s="39" t="str">
        <f t="shared" ca="1" si="265"/>
        <v>278,</v>
      </c>
      <c r="U1768" s="39" t="str">
        <f t="shared" ca="1" si="266"/>
        <v>277.555,</v>
      </c>
      <c r="V1768" s="53" t="str">
        <f t="shared" ca="1" si="267"/>
        <v>27755,</v>
      </c>
      <c r="W1768" s="41"/>
      <c r="X1768" s="42"/>
      <c r="Y1768" s="42"/>
      <c r="Z1768" s="72"/>
      <c r="AA1768" s="42"/>
      <c r="AB1768" s="44"/>
      <c r="AC1768" s="45"/>
      <c r="AD1768" s="45"/>
      <c r="AE1768" s="45"/>
      <c r="AF1768" s="45"/>
      <c r="AG1768" s="45"/>
      <c r="AH1768" s="45"/>
      <c r="AI1768" s="45"/>
      <c r="AJ1768" s="45"/>
      <c r="AK1768" s="45"/>
      <c r="AL1768" s="45"/>
      <c r="AM1768" s="45"/>
    </row>
    <row r="1769" spans="11:39" x14ac:dyDescent="0.2">
      <c r="K1769" s="26"/>
      <c r="L1769" s="48">
        <v>1768</v>
      </c>
      <c r="M1769" s="49">
        <f t="shared" si="262"/>
        <v>1.4247619047619047</v>
      </c>
      <c r="N1769" s="33">
        <f t="shared" si="263"/>
        <v>1974.2647058823532</v>
      </c>
      <c r="O1769" s="33">
        <f t="shared" si="264"/>
        <v>150.51560643152533</v>
      </c>
      <c r="P1769" s="34">
        <f>IF(INDEX($O$2:$O$4095,MATCH($B$8,$O$2:$O$4095,1)+ROWS(P$2:$P1769))&lt;=$B$9,INDEX($O$2:$O$4095,MATCH($B$8,$O$2:$O$4095,1)+ROWS(P$2:$P1769)),"")</f>
        <v>151.33033376782367</v>
      </c>
      <c r="Q1769" s="50">
        <f t="shared" si="261"/>
        <v>1786</v>
      </c>
      <c r="R1769" s="51">
        <f t="shared" ca="1" si="268"/>
        <v>277.88119077399574</v>
      </c>
      <c r="S1769" s="52">
        <f t="shared" ca="1" si="269"/>
        <v>3553</v>
      </c>
      <c r="T1769" s="39" t="str">
        <f t="shared" ca="1" si="265"/>
        <v>278,</v>
      </c>
      <c r="U1769" s="39" t="str">
        <f t="shared" ca="1" si="266"/>
        <v>277.8812,</v>
      </c>
      <c r="V1769" s="53" t="str">
        <f t="shared" ca="1" si="267"/>
        <v>27788,</v>
      </c>
      <c r="W1769" s="41"/>
      <c r="X1769" s="42"/>
      <c r="Y1769" s="42"/>
      <c r="Z1769" s="72"/>
      <c r="AA1769" s="42"/>
      <c r="AB1769" s="44"/>
      <c r="AC1769" s="45"/>
      <c r="AD1769" s="45"/>
      <c r="AE1769" s="45"/>
      <c r="AF1769" s="45"/>
      <c r="AG1769" s="45"/>
      <c r="AH1769" s="45"/>
      <c r="AI1769" s="45"/>
      <c r="AJ1769" s="45"/>
      <c r="AK1769" s="45"/>
      <c r="AL1769" s="45"/>
      <c r="AM1769" s="45"/>
    </row>
    <row r="1770" spans="11:39" x14ac:dyDescent="0.2">
      <c r="K1770" s="26"/>
      <c r="L1770" s="48">
        <v>1769</v>
      </c>
      <c r="M1770" s="49">
        <f t="shared" si="262"/>
        <v>1.4255677655677654</v>
      </c>
      <c r="N1770" s="33">
        <f t="shared" si="263"/>
        <v>1972.3007348784627</v>
      </c>
      <c r="O1770" s="33">
        <f t="shared" si="264"/>
        <v>150.56083798259812</v>
      </c>
      <c r="P1770" s="34">
        <f>IF(INDEX($O$2:$O$4095,MATCH($B$8,$O$2:$O$4095,1)+ROWS(P$2:$P1770))&lt;=$B$9,INDEX($O$2:$O$4095,MATCH($B$8,$O$2:$O$4095,1)+ROWS(P$2:$P1770)),"")</f>
        <v>151.37563243377099</v>
      </c>
      <c r="Q1770" s="50">
        <f t="shared" si="261"/>
        <v>1787</v>
      </c>
      <c r="R1770" s="51">
        <f t="shared" ca="1" si="268"/>
        <v>278.20882031803171</v>
      </c>
      <c r="S1770" s="52">
        <f t="shared" ca="1" si="269"/>
        <v>3555</v>
      </c>
      <c r="T1770" s="39" t="str">
        <f t="shared" ca="1" si="265"/>
        <v>278,</v>
      </c>
      <c r="U1770" s="39" t="str">
        <f t="shared" ca="1" si="266"/>
        <v>278.2088,</v>
      </c>
      <c r="V1770" s="53" t="str">
        <f t="shared" ca="1" si="267"/>
        <v>27821,</v>
      </c>
      <c r="W1770" s="41"/>
      <c r="X1770" s="42"/>
      <c r="Y1770" s="42"/>
      <c r="Z1770" s="72"/>
      <c r="AA1770" s="42"/>
      <c r="AB1770" s="44"/>
      <c r="AC1770" s="45"/>
      <c r="AD1770" s="45"/>
      <c r="AE1770" s="45"/>
      <c r="AF1770" s="45"/>
      <c r="AG1770" s="45"/>
      <c r="AH1770" s="45"/>
      <c r="AI1770" s="45"/>
      <c r="AJ1770" s="45"/>
      <c r="AK1770" s="45"/>
      <c r="AL1770" s="45"/>
      <c r="AM1770" s="45"/>
    </row>
    <row r="1771" spans="11:39" x14ac:dyDescent="0.2">
      <c r="K1771" s="26"/>
      <c r="L1771" s="48">
        <v>1770</v>
      </c>
      <c r="M1771" s="49">
        <f t="shared" si="262"/>
        <v>1.4263736263736264</v>
      </c>
      <c r="N1771" s="33">
        <f t="shared" si="263"/>
        <v>1970.3389830508468</v>
      </c>
      <c r="O1771" s="33">
        <f t="shared" si="264"/>
        <v>150.60607306828325</v>
      </c>
      <c r="P1771" s="34">
        <f>IF(INDEX($O$2:$O$4095,MATCH($B$8,$O$2:$O$4095,1)+ROWS(P$2:$P1771))&lt;=$B$9,INDEX($O$2:$O$4095,MATCH($B$8,$O$2:$O$4095,1)+ROWS(P$2:$P1771)),"")</f>
        <v>151.42093504522882</v>
      </c>
      <c r="Q1771" s="50">
        <f t="shared" si="261"/>
        <v>1788</v>
      </c>
      <c r="R1771" s="51">
        <f t="shared" ca="1" si="268"/>
        <v>278.53787228136048</v>
      </c>
      <c r="S1771" s="52">
        <f t="shared" ca="1" si="269"/>
        <v>3557</v>
      </c>
      <c r="T1771" s="39" t="str">
        <f t="shared" ca="1" si="265"/>
        <v>279,</v>
      </c>
      <c r="U1771" s="39" t="str">
        <f t="shared" ca="1" si="266"/>
        <v>278.5379,</v>
      </c>
      <c r="V1771" s="53" t="str">
        <f t="shared" ca="1" si="267"/>
        <v>27854,</v>
      </c>
      <c r="W1771" s="41"/>
      <c r="X1771" s="42"/>
      <c r="Y1771" s="42"/>
      <c r="Z1771" s="72"/>
      <c r="AA1771" s="42"/>
      <c r="AB1771" s="44"/>
      <c r="AC1771" s="45"/>
      <c r="AD1771" s="45"/>
      <c r="AE1771" s="45"/>
      <c r="AF1771" s="45"/>
      <c r="AG1771" s="45"/>
      <c r="AH1771" s="45"/>
      <c r="AI1771" s="45"/>
      <c r="AJ1771" s="45"/>
      <c r="AK1771" s="45"/>
      <c r="AL1771" s="45"/>
      <c r="AM1771" s="45"/>
    </row>
    <row r="1772" spans="11:39" x14ac:dyDescent="0.2">
      <c r="K1772" s="26"/>
      <c r="L1772" s="48">
        <v>1771</v>
      </c>
      <c r="M1772" s="49">
        <f t="shared" si="262"/>
        <v>1.4271794871794869</v>
      </c>
      <c r="N1772" s="33">
        <f t="shared" si="263"/>
        <v>1968.3794466403169</v>
      </c>
      <c r="O1772" s="33">
        <f t="shared" si="264"/>
        <v>150.65131171139609</v>
      </c>
      <c r="P1772" s="34">
        <f>IF(INDEX($O$2:$O$4095,MATCH($B$8,$O$2:$O$4095,1)+ROWS(P$2:$P1772))&lt;=$B$9,INDEX($O$2:$O$4095,MATCH($B$8,$O$2:$O$4095,1)+ROWS(P$2:$P1772)),"")</f>
        <v>151.46624162504258</v>
      </c>
      <c r="Q1772" s="50">
        <f t="shared" si="261"/>
        <v>1789</v>
      </c>
      <c r="R1772" s="51">
        <f t="shared" ca="1" si="268"/>
        <v>278.86835897107835</v>
      </c>
      <c r="S1772" s="52">
        <f t="shared" ca="1" si="269"/>
        <v>3559</v>
      </c>
      <c r="T1772" s="39" t="str">
        <f t="shared" ca="1" si="265"/>
        <v>279,</v>
      </c>
      <c r="U1772" s="39" t="str">
        <f t="shared" ca="1" si="266"/>
        <v>278.8684,</v>
      </c>
      <c r="V1772" s="53" t="str">
        <f t="shared" ca="1" si="267"/>
        <v>27887,</v>
      </c>
      <c r="W1772" s="41"/>
      <c r="X1772" s="42"/>
      <c r="Y1772" s="42"/>
      <c r="Z1772" s="72"/>
      <c r="AA1772" s="42"/>
      <c r="AB1772" s="44"/>
      <c r="AC1772" s="45"/>
      <c r="AD1772" s="45"/>
      <c r="AE1772" s="45"/>
      <c r="AF1772" s="45"/>
      <c r="AG1772" s="45"/>
      <c r="AH1772" s="45"/>
      <c r="AI1772" s="45"/>
      <c r="AJ1772" s="45"/>
      <c r="AK1772" s="45"/>
      <c r="AL1772" s="45"/>
      <c r="AM1772" s="45"/>
    </row>
    <row r="1773" spans="11:39" x14ac:dyDescent="0.2">
      <c r="K1773" s="26"/>
      <c r="L1773" s="48">
        <v>1772</v>
      </c>
      <c r="M1773" s="49">
        <f t="shared" si="262"/>
        <v>1.4279853479853479</v>
      </c>
      <c r="N1773" s="33">
        <f t="shared" si="263"/>
        <v>1966.4221218961623</v>
      </c>
      <c r="O1773" s="33">
        <f t="shared" si="264"/>
        <v>150.69655393475347</v>
      </c>
      <c r="P1773" s="34">
        <f>IF(INDEX($O$2:$O$4095,MATCH($B$8,$O$2:$O$4095,1)+ROWS(P$2:$P1773))&lt;=$B$9,INDEX($O$2:$O$4095,MATCH($B$8,$O$2:$O$4095,1)+ROWS(P$2:$P1773)),"")</f>
        <v>151.51155219605948</v>
      </c>
      <c r="Q1773" s="50">
        <f t="shared" si="261"/>
        <v>1790</v>
      </c>
      <c r="R1773" s="51">
        <f t="shared" ca="1" si="268"/>
        <v>279.20029284737439</v>
      </c>
      <c r="S1773" s="52">
        <f t="shared" ca="1" si="269"/>
        <v>3561</v>
      </c>
      <c r="T1773" s="39" t="str">
        <f t="shared" ca="1" si="265"/>
        <v>279,</v>
      </c>
      <c r="U1773" s="39" t="str">
        <f t="shared" ca="1" si="266"/>
        <v>279.2003,</v>
      </c>
      <c r="V1773" s="53" t="str">
        <f t="shared" ca="1" si="267"/>
        <v>27920,</v>
      </c>
      <c r="W1773" s="41"/>
      <c r="X1773" s="42"/>
      <c r="Y1773" s="42"/>
      <c r="Z1773" s="72"/>
      <c r="AA1773" s="42"/>
      <c r="AB1773" s="44"/>
      <c r="AC1773" s="45"/>
      <c r="AD1773" s="45"/>
      <c r="AE1773" s="45"/>
      <c r="AF1773" s="45"/>
      <c r="AG1773" s="45"/>
      <c r="AH1773" s="45"/>
      <c r="AI1773" s="45"/>
      <c r="AJ1773" s="45"/>
      <c r="AK1773" s="45"/>
      <c r="AL1773" s="45"/>
      <c r="AM1773" s="45"/>
    </row>
    <row r="1774" spans="11:39" x14ac:dyDescent="0.2">
      <c r="K1774" s="26"/>
      <c r="L1774" s="48">
        <v>1773</v>
      </c>
      <c r="M1774" s="49">
        <f t="shared" si="262"/>
        <v>1.4287912087912087</v>
      </c>
      <c r="N1774" s="33">
        <f t="shared" si="263"/>
        <v>1964.4670050761424</v>
      </c>
      <c r="O1774" s="33">
        <f t="shared" si="264"/>
        <v>150.74179976117279</v>
      </c>
      <c r="P1774" s="34">
        <f>IF(INDEX($O$2:$O$4095,MATCH($B$8,$O$2:$O$4095,1)+ROWS(P$2:$P1774))&lt;=$B$9,INDEX($O$2:$O$4095,MATCH($B$8,$O$2:$O$4095,1)+ROWS(P$2:$P1774)),"")</f>
        <v>151.55686678112954</v>
      </c>
      <c r="Q1774" s="50">
        <f t="shared" si="261"/>
        <v>1791</v>
      </c>
      <c r="R1774" s="51">
        <f t="shared" ca="1" si="268"/>
        <v>279.53368652603194</v>
      </c>
      <c r="S1774" s="52">
        <f t="shared" ca="1" si="269"/>
        <v>3563</v>
      </c>
      <c r="T1774" s="39" t="str">
        <f t="shared" ca="1" si="265"/>
        <v>280,</v>
      </c>
      <c r="U1774" s="39" t="str">
        <f t="shared" ca="1" si="266"/>
        <v>279.5337,</v>
      </c>
      <c r="V1774" s="53" t="str">
        <f t="shared" ca="1" si="267"/>
        <v>27953,</v>
      </c>
      <c r="W1774" s="41"/>
      <c r="X1774" s="42"/>
      <c r="Y1774" s="42"/>
      <c r="Z1774" s="72"/>
      <c r="AA1774" s="42"/>
      <c r="AB1774" s="44"/>
      <c r="AC1774" s="45"/>
      <c r="AD1774" s="45"/>
      <c r="AE1774" s="45"/>
      <c r="AF1774" s="45"/>
      <c r="AG1774" s="45"/>
      <c r="AH1774" s="45"/>
      <c r="AI1774" s="45"/>
      <c r="AJ1774" s="45"/>
      <c r="AK1774" s="45"/>
      <c r="AL1774" s="45"/>
      <c r="AM1774" s="45"/>
    </row>
    <row r="1775" spans="11:39" x14ac:dyDescent="0.2">
      <c r="K1775" s="26"/>
      <c r="L1775" s="48">
        <v>1774</v>
      </c>
      <c r="M1775" s="49">
        <f t="shared" si="262"/>
        <v>1.4295970695970694</v>
      </c>
      <c r="N1775" s="33">
        <f t="shared" si="263"/>
        <v>1962.5140924464488</v>
      </c>
      <c r="O1775" s="33">
        <f t="shared" si="264"/>
        <v>150.78704921347315</v>
      </c>
      <c r="P1775" s="34">
        <f>IF(INDEX($O$2:$O$4095,MATCH($B$8,$O$2:$O$4095,1)+ROWS(P$2:$P1775))&lt;=$B$9,INDEX($O$2:$O$4095,MATCH($B$8,$O$2:$O$4095,1)+ROWS(P$2:$P1775)),"")</f>
        <v>151.6021854031049</v>
      </c>
      <c r="Q1775" s="50">
        <f t="shared" si="261"/>
        <v>1792</v>
      </c>
      <c r="R1775" s="51">
        <f t="shared" ca="1" si="268"/>
        <v>279.86855278097687</v>
      </c>
      <c r="S1775" s="52">
        <f t="shared" ca="1" si="269"/>
        <v>3565</v>
      </c>
      <c r="T1775" s="39" t="str">
        <f t="shared" ca="1" si="265"/>
        <v>280,</v>
      </c>
      <c r="U1775" s="39" t="str">
        <f t="shared" ca="1" si="266"/>
        <v>279.8686,</v>
      </c>
      <c r="V1775" s="53" t="str">
        <f t="shared" ca="1" si="267"/>
        <v>27987,</v>
      </c>
      <c r="W1775" s="41"/>
      <c r="X1775" s="42"/>
      <c r="Y1775" s="42"/>
      <c r="Z1775" s="72"/>
      <c r="AA1775" s="42"/>
      <c r="AB1775" s="44"/>
      <c r="AC1775" s="45"/>
      <c r="AD1775" s="45"/>
      <c r="AE1775" s="45"/>
      <c r="AF1775" s="45"/>
      <c r="AG1775" s="45"/>
      <c r="AH1775" s="45"/>
      <c r="AI1775" s="45"/>
      <c r="AJ1775" s="45"/>
      <c r="AK1775" s="45"/>
      <c r="AL1775" s="45"/>
      <c r="AM1775" s="45"/>
    </row>
    <row r="1776" spans="11:39" x14ac:dyDescent="0.2">
      <c r="K1776" s="26"/>
      <c r="L1776" s="48">
        <v>1775</v>
      </c>
      <c r="M1776" s="49">
        <f t="shared" si="262"/>
        <v>1.4304029304029304</v>
      </c>
      <c r="N1776" s="33">
        <f t="shared" si="263"/>
        <v>1960.5633802816901</v>
      </c>
      <c r="O1776" s="33">
        <f t="shared" si="264"/>
        <v>150.83230231447476</v>
      </c>
      <c r="P1776" s="34">
        <f>IF(INDEX($O$2:$O$4095,MATCH($B$8,$O$2:$O$4095,1)+ROWS(P$2:$P1776))&lt;=$B$9,INDEX($O$2:$O$4095,MATCH($B$8,$O$2:$O$4095,1)+ROWS(P$2:$P1776)),"")</f>
        <v>151.64750808484052</v>
      </c>
      <c r="Q1776" s="50">
        <f t="shared" si="261"/>
        <v>1793</v>
      </c>
      <c r="R1776" s="51">
        <f t="shared" ca="1" si="268"/>
        <v>280.20490454688002</v>
      </c>
      <c r="S1776" s="52">
        <f t="shared" ca="1" si="269"/>
        <v>3567</v>
      </c>
      <c r="T1776" s="39" t="str">
        <f t="shared" ca="1" si="265"/>
        <v>280,</v>
      </c>
      <c r="U1776" s="39" t="str">
        <f t="shared" ca="1" si="266"/>
        <v>280.2049,</v>
      </c>
      <c r="V1776" s="53" t="str">
        <f t="shared" ca="1" si="267"/>
        <v>28020,</v>
      </c>
      <c r="W1776" s="41"/>
      <c r="X1776" s="42"/>
      <c r="Y1776" s="42"/>
      <c r="Z1776" s="72"/>
      <c r="AA1776" s="42"/>
      <c r="AB1776" s="44"/>
      <c r="AC1776" s="45"/>
      <c r="AD1776" s="45"/>
      <c r="AE1776" s="45"/>
      <c r="AF1776" s="45"/>
      <c r="AG1776" s="45"/>
      <c r="AH1776" s="45"/>
      <c r="AI1776" s="45"/>
      <c r="AJ1776" s="45"/>
      <c r="AK1776" s="45"/>
      <c r="AL1776" s="45"/>
      <c r="AM1776" s="45"/>
    </row>
    <row r="1777" spans="11:39" x14ac:dyDescent="0.2">
      <c r="K1777" s="26"/>
      <c r="L1777" s="48">
        <v>1776</v>
      </c>
      <c r="M1777" s="49">
        <f t="shared" si="262"/>
        <v>1.431208791208791</v>
      </c>
      <c r="N1777" s="33">
        <f t="shared" si="263"/>
        <v>1958.6148648648652</v>
      </c>
      <c r="O1777" s="33">
        <f t="shared" si="264"/>
        <v>150.87755908699899</v>
      </c>
      <c r="P1777" s="34">
        <f>IF(INDEX($O$2:$O$4095,MATCH($B$8,$O$2:$O$4095,1)+ROWS(P$2:$P1777))&lt;=$B$9,INDEX($O$2:$O$4095,MATCH($B$8,$O$2:$O$4095,1)+ROWS(P$2:$P1777)),"")</f>
        <v>151.69283484919362</v>
      </c>
      <c r="Q1777" s="50">
        <f t="shared" si="261"/>
        <v>1794</v>
      </c>
      <c r="R1777" s="51">
        <f t="shared" ca="1" si="268"/>
        <v>280.54275492181273</v>
      </c>
      <c r="S1777" s="52">
        <f t="shared" ca="1" si="269"/>
        <v>3569</v>
      </c>
      <c r="T1777" s="39" t="str">
        <f t="shared" ca="1" si="265"/>
        <v>281,</v>
      </c>
      <c r="U1777" s="39" t="str">
        <f t="shared" ca="1" si="266"/>
        <v>280.5428,</v>
      </c>
      <c r="V1777" s="53" t="str">
        <f t="shared" ca="1" si="267"/>
        <v>28054,</v>
      </c>
      <c r="W1777" s="41"/>
      <c r="X1777" s="42"/>
      <c r="Y1777" s="42"/>
      <c r="Z1777" s="72"/>
      <c r="AA1777" s="42"/>
      <c r="AB1777" s="44"/>
      <c r="AC1777" s="45"/>
      <c r="AD1777" s="45"/>
      <c r="AE1777" s="45"/>
      <c r="AF1777" s="45"/>
      <c r="AG1777" s="45"/>
      <c r="AH1777" s="45"/>
      <c r="AI1777" s="45"/>
      <c r="AJ1777" s="45"/>
      <c r="AK1777" s="45"/>
      <c r="AL1777" s="45"/>
      <c r="AM1777" s="45"/>
    </row>
    <row r="1778" spans="11:39" x14ac:dyDescent="0.2">
      <c r="K1778" s="26"/>
      <c r="L1778" s="48">
        <v>1777</v>
      </c>
      <c r="M1778" s="49">
        <f t="shared" si="262"/>
        <v>1.4320146520146519</v>
      </c>
      <c r="N1778" s="33">
        <f t="shared" si="263"/>
        <v>1956.6685424873383</v>
      </c>
      <c r="O1778" s="33">
        <f t="shared" si="264"/>
        <v>150.92281955386886</v>
      </c>
      <c r="P1778" s="34">
        <f>IF(INDEX($O$2:$O$4095,MATCH($B$8,$O$2:$O$4095,1)+ROWS(P$2:$P1778))&lt;=$B$9,INDEX($O$2:$O$4095,MATCH($B$8,$O$2:$O$4095,1)+ROWS(P$2:$P1778)),"")</f>
        <v>151.73816571902415</v>
      </c>
      <c r="Q1778" s="50">
        <f t="shared" si="261"/>
        <v>1795</v>
      </c>
      <c r="R1778" s="51">
        <f t="shared" ca="1" si="268"/>
        <v>280.88211716995431</v>
      </c>
      <c r="S1778" s="52">
        <f t="shared" ca="1" si="269"/>
        <v>3571</v>
      </c>
      <c r="T1778" s="39" t="str">
        <f t="shared" ca="1" si="265"/>
        <v>281,</v>
      </c>
      <c r="U1778" s="39" t="str">
        <f t="shared" ca="1" si="266"/>
        <v>280.8821,</v>
      </c>
      <c r="V1778" s="53" t="str">
        <f t="shared" ca="1" si="267"/>
        <v>28088,</v>
      </c>
      <c r="W1778" s="41"/>
      <c r="X1778" s="42"/>
      <c r="Y1778" s="42"/>
      <c r="Z1778" s="72"/>
      <c r="AA1778" s="42"/>
      <c r="AB1778" s="44"/>
      <c r="AC1778" s="45"/>
      <c r="AD1778" s="45"/>
      <c r="AE1778" s="45"/>
      <c r="AF1778" s="45"/>
      <c r="AG1778" s="45"/>
      <c r="AH1778" s="45"/>
      <c r="AI1778" s="45"/>
      <c r="AJ1778" s="45"/>
      <c r="AK1778" s="45"/>
      <c r="AL1778" s="45"/>
      <c r="AM1778" s="45"/>
    </row>
    <row r="1779" spans="11:39" x14ac:dyDescent="0.2">
      <c r="K1779" s="26"/>
      <c r="L1779" s="48">
        <v>1778</v>
      </c>
      <c r="M1779" s="49">
        <f t="shared" si="262"/>
        <v>1.4328205128205127</v>
      </c>
      <c r="N1779" s="33">
        <f t="shared" si="263"/>
        <v>1954.7244094488187</v>
      </c>
      <c r="O1779" s="33">
        <f t="shared" si="264"/>
        <v>150.9680837379089</v>
      </c>
      <c r="P1779" s="34">
        <f>IF(INDEX($O$2:$O$4095,MATCH($B$8,$O$2:$O$4095,1)+ROWS(P$2:$P1779))&lt;=$B$9,INDEX($O$2:$O$4095,MATCH($B$8,$O$2:$O$4095,1)+ROWS(P$2:$P1779)),"")</f>
        <v>151.7835007171949</v>
      </c>
      <c r="Q1779" s="50">
        <f t="shared" si="261"/>
        <v>1796</v>
      </c>
      <c r="R1779" s="51">
        <f t="shared" ca="1" si="268"/>
        <v>281.22300472435802</v>
      </c>
      <c r="S1779" s="52">
        <f t="shared" ca="1" si="269"/>
        <v>3573</v>
      </c>
      <c r="T1779" s="39" t="str">
        <f t="shared" ca="1" si="265"/>
        <v>281,</v>
      </c>
      <c r="U1779" s="39" t="str">
        <f t="shared" ca="1" si="266"/>
        <v>281.223,</v>
      </c>
      <c r="V1779" s="53" t="str">
        <f t="shared" ca="1" si="267"/>
        <v>28122,</v>
      </c>
      <c r="W1779" s="41"/>
      <c r="X1779" s="42"/>
      <c r="Y1779" s="42"/>
      <c r="Z1779" s="72"/>
      <c r="AA1779" s="42"/>
      <c r="AB1779" s="44"/>
      <c r="AC1779" s="45"/>
      <c r="AD1779" s="45"/>
      <c r="AE1779" s="45"/>
      <c r="AF1779" s="45"/>
      <c r="AG1779" s="45"/>
      <c r="AH1779" s="45"/>
      <c r="AI1779" s="45"/>
      <c r="AJ1779" s="45"/>
      <c r="AK1779" s="45"/>
      <c r="AL1779" s="45"/>
      <c r="AM1779" s="45"/>
    </row>
    <row r="1780" spans="11:39" x14ac:dyDescent="0.2">
      <c r="K1780" s="26"/>
      <c r="L1780" s="48">
        <v>1779</v>
      </c>
      <c r="M1780" s="49">
        <f t="shared" si="262"/>
        <v>1.4336263736263737</v>
      </c>
      <c r="N1780" s="33">
        <f t="shared" si="263"/>
        <v>1952.7824620573354</v>
      </c>
      <c r="O1780" s="33">
        <f t="shared" si="264"/>
        <v>151.01335166194491</v>
      </c>
      <c r="P1780" s="34">
        <f>IF(INDEX($O$2:$O$4095,MATCH($B$8,$O$2:$O$4095,1)+ROWS(P$2:$P1780))&lt;=$B$9,INDEX($O$2:$O$4095,MATCH($B$8,$O$2:$O$4095,1)+ROWS(P$2:$P1780)),"")</f>
        <v>151.82883986657112</v>
      </c>
      <c r="Q1780" s="50">
        <f t="shared" si="261"/>
        <v>1797</v>
      </c>
      <c r="R1780" s="51">
        <f t="shared" ca="1" si="268"/>
        <v>281.56543118977163</v>
      </c>
      <c r="S1780" s="52">
        <f t="shared" ca="1" si="269"/>
        <v>3575</v>
      </c>
      <c r="T1780" s="39" t="str">
        <f t="shared" ca="1" si="265"/>
        <v>282,</v>
      </c>
      <c r="U1780" s="39" t="str">
        <f t="shared" ca="1" si="266"/>
        <v>281.5654,</v>
      </c>
      <c r="V1780" s="53" t="str">
        <f t="shared" ca="1" si="267"/>
        <v>28157,</v>
      </c>
      <c r="W1780" s="41"/>
      <c r="X1780" s="42"/>
      <c r="Y1780" s="42"/>
      <c r="Z1780" s="72"/>
      <c r="AA1780" s="42"/>
      <c r="AB1780" s="44"/>
      <c r="AC1780" s="45"/>
      <c r="AD1780" s="45"/>
      <c r="AE1780" s="45"/>
      <c r="AF1780" s="45"/>
      <c r="AG1780" s="45"/>
      <c r="AH1780" s="45"/>
      <c r="AI1780" s="45"/>
      <c r="AJ1780" s="45"/>
      <c r="AK1780" s="45"/>
      <c r="AL1780" s="45"/>
      <c r="AM1780" s="45"/>
    </row>
    <row r="1781" spans="11:39" x14ac:dyDescent="0.2">
      <c r="K1781" s="26"/>
      <c r="L1781" s="48">
        <v>1780</v>
      </c>
      <c r="M1781" s="49">
        <f t="shared" si="262"/>
        <v>1.4344322344322344</v>
      </c>
      <c r="N1781" s="33">
        <f t="shared" si="263"/>
        <v>1950.8426966292132</v>
      </c>
      <c r="O1781" s="33">
        <f t="shared" si="264"/>
        <v>151.05862334880453</v>
      </c>
      <c r="P1781" s="34">
        <f>IF(INDEX($O$2:$O$4095,MATCH($B$8,$O$2:$O$4095,1)+ROWS(P$2:$P1781))&lt;=$B$9,INDEX($O$2:$O$4095,MATCH($B$8,$O$2:$O$4095,1)+ROWS(P$2:$P1781)),"")</f>
        <v>151.87418319002126</v>
      </c>
      <c r="Q1781" s="50">
        <f t="shared" si="261"/>
        <v>1798</v>
      </c>
      <c r="R1781" s="51">
        <f t="shared" ca="1" si="268"/>
        <v>281.90941034551861</v>
      </c>
      <c r="S1781" s="52">
        <f t="shared" ca="1" si="269"/>
        <v>3577</v>
      </c>
      <c r="T1781" s="39" t="str">
        <f t="shared" ca="1" si="265"/>
        <v>282,</v>
      </c>
      <c r="U1781" s="39" t="str">
        <f t="shared" ca="1" si="266"/>
        <v>281.9094,</v>
      </c>
      <c r="V1781" s="53" t="str">
        <f t="shared" ca="1" si="267"/>
        <v>28191,</v>
      </c>
      <c r="W1781" s="41"/>
      <c r="X1781" s="42"/>
      <c r="Y1781" s="42"/>
      <c r="Z1781" s="72"/>
      <c r="AA1781" s="42"/>
      <c r="AB1781" s="44"/>
      <c r="AC1781" s="45"/>
      <c r="AD1781" s="45"/>
      <c r="AE1781" s="45"/>
      <c r="AF1781" s="45"/>
      <c r="AG1781" s="45"/>
      <c r="AH1781" s="45"/>
      <c r="AI1781" s="45"/>
      <c r="AJ1781" s="45"/>
      <c r="AK1781" s="45"/>
      <c r="AL1781" s="45"/>
      <c r="AM1781" s="45"/>
    </row>
    <row r="1782" spans="11:39" x14ac:dyDescent="0.2">
      <c r="K1782" s="26"/>
      <c r="L1782" s="48">
        <v>1781</v>
      </c>
      <c r="M1782" s="49">
        <f t="shared" si="262"/>
        <v>1.435238095238095</v>
      </c>
      <c r="N1782" s="33">
        <f t="shared" si="263"/>
        <v>1948.9051094890517</v>
      </c>
      <c r="O1782" s="33">
        <f t="shared" si="264"/>
        <v>151.1038988213171</v>
      </c>
      <c r="P1782" s="34">
        <f>IF(INDEX($O$2:$O$4095,MATCH($B$8,$O$2:$O$4095,1)+ROWS(P$2:$P1782))&lt;=$B$9,INDEX($O$2:$O$4095,MATCH($B$8,$O$2:$O$4095,1)+ROWS(P$2:$P1782)),"")</f>
        <v>151.9195307104165</v>
      </c>
      <c r="Q1782" s="50">
        <f t="shared" si="261"/>
        <v>1799</v>
      </c>
      <c r="R1782" s="51">
        <f t="shared" ca="1" si="268"/>
        <v>282.25495614843692</v>
      </c>
      <c r="S1782" s="52">
        <f t="shared" ca="1" si="269"/>
        <v>3579</v>
      </c>
      <c r="T1782" s="39" t="str">
        <f t="shared" ca="1" si="265"/>
        <v>282,</v>
      </c>
      <c r="U1782" s="39" t="str">
        <f t="shared" ca="1" si="266"/>
        <v>282.255,</v>
      </c>
      <c r="V1782" s="53" t="str">
        <f t="shared" ca="1" si="267"/>
        <v>28225,</v>
      </c>
      <c r="W1782" s="41"/>
      <c r="X1782" s="42"/>
      <c r="Y1782" s="42"/>
      <c r="Z1782" s="72"/>
      <c r="AA1782" s="42"/>
      <c r="AB1782" s="44"/>
      <c r="AC1782" s="45"/>
      <c r="AD1782" s="45"/>
      <c r="AE1782" s="45"/>
      <c r="AF1782" s="45"/>
      <c r="AG1782" s="45"/>
      <c r="AH1782" s="45"/>
      <c r="AI1782" s="45"/>
      <c r="AJ1782" s="45"/>
      <c r="AK1782" s="45"/>
      <c r="AL1782" s="45"/>
      <c r="AM1782" s="45"/>
    </row>
    <row r="1783" spans="11:39" x14ac:dyDescent="0.2">
      <c r="K1783" s="26"/>
      <c r="L1783" s="48">
        <v>1782</v>
      </c>
      <c r="M1783" s="49">
        <f t="shared" si="262"/>
        <v>1.436043956043956</v>
      </c>
      <c r="N1783" s="33">
        <f t="shared" si="263"/>
        <v>1946.969696969697</v>
      </c>
      <c r="O1783" s="33">
        <f t="shared" si="264"/>
        <v>151.14917810231356</v>
      </c>
      <c r="P1783" s="34">
        <f>IF(INDEX($O$2:$O$4095,MATCH($B$8,$O$2:$O$4095,1)+ROWS(P$2:$P1783))&lt;=$B$9,INDEX($O$2:$O$4095,MATCH($B$8,$O$2:$O$4095,1)+ROWS(P$2:$P1783)),"")</f>
        <v>151.96488245063102</v>
      </c>
      <c r="Q1783" s="50">
        <f t="shared" si="261"/>
        <v>1800</v>
      </c>
      <c r="R1783" s="51">
        <f t="shared" ca="1" si="268"/>
        <v>282.60208273588012</v>
      </c>
      <c r="S1783" s="52">
        <f t="shared" ca="1" si="269"/>
        <v>3581</v>
      </c>
      <c r="T1783" s="39" t="str">
        <f t="shared" ca="1" si="265"/>
        <v>283,</v>
      </c>
      <c r="U1783" s="39" t="str">
        <f t="shared" ca="1" si="266"/>
        <v>282.6021,</v>
      </c>
      <c r="V1783" s="53" t="str">
        <f t="shared" ca="1" si="267"/>
        <v>28260,</v>
      </c>
      <c r="W1783" s="41"/>
      <c r="X1783" s="42"/>
      <c r="Y1783" s="42"/>
      <c r="Z1783" s="72"/>
      <c r="AA1783" s="42"/>
      <c r="AB1783" s="44"/>
      <c r="AC1783" s="45"/>
      <c r="AD1783" s="45"/>
      <c r="AE1783" s="45"/>
      <c r="AF1783" s="45"/>
      <c r="AG1783" s="45"/>
      <c r="AH1783" s="45"/>
      <c r="AI1783" s="45"/>
      <c r="AJ1783" s="45"/>
      <c r="AK1783" s="45"/>
      <c r="AL1783" s="45"/>
      <c r="AM1783" s="45"/>
    </row>
    <row r="1784" spans="11:39" x14ac:dyDescent="0.2">
      <c r="K1784" s="26"/>
      <c r="L1784" s="48">
        <v>1783</v>
      </c>
      <c r="M1784" s="49">
        <f t="shared" si="262"/>
        <v>1.4368498168498167</v>
      </c>
      <c r="N1784" s="33">
        <f t="shared" si="263"/>
        <v>1945.0364554122266</v>
      </c>
      <c r="O1784" s="33">
        <f t="shared" si="264"/>
        <v>151.19446121462664</v>
      </c>
      <c r="P1784" s="34">
        <f>IF(INDEX($O$2:$O$4095,MATCH($B$8,$O$2:$O$4095,1)+ROWS(P$2:$P1784))&lt;=$B$9,INDEX($O$2:$O$4095,MATCH($B$8,$O$2:$O$4095,1)+ROWS(P$2:$P1784)),"")</f>
        <v>152.01023843354187</v>
      </c>
      <c r="Q1784" s="50">
        <f t="shared" si="261"/>
        <v>1801</v>
      </c>
      <c r="R1784" s="51">
        <f t="shared" ca="1" si="268"/>
        <v>282.95080442878191</v>
      </c>
      <c r="S1784" s="52">
        <f t="shared" ca="1" si="269"/>
        <v>3583</v>
      </c>
      <c r="T1784" s="39" t="str">
        <f t="shared" ca="1" si="265"/>
        <v>283,</v>
      </c>
      <c r="U1784" s="39" t="str">
        <f t="shared" ca="1" si="266"/>
        <v>282.9508,</v>
      </c>
      <c r="V1784" s="53" t="str">
        <f t="shared" ca="1" si="267"/>
        <v>28295,</v>
      </c>
      <c r="W1784" s="41"/>
      <c r="X1784" s="42"/>
      <c r="Y1784" s="42"/>
      <c r="Z1784" s="72"/>
      <c r="AA1784" s="42"/>
      <c r="AB1784" s="44"/>
      <c r="AC1784" s="45"/>
      <c r="AD1784" s="45"/>
      <c r="AE1784" s="45"/>
      <c r="AF1784" s="45"/>
      <c r="AG1784" s="45"/>
      <c r="AH1784" s="45"/>
      <c r="AI1784" s="45"/>
      <c r="AJ1784" s="45"/>
      <c r="AK1784" s="45"/>
      <c r="AL1784" s="45"/>
      <c r="AM1784" s="45"/>
    </row>
    <row r="1785" spans="11:39" x14ac:dyDescent="0.2">
      <c r="K1785" s="26"/>
      <c r="L1785" s="48">
        <v>1784</v>
      </c>
      <c r="M1785" s="49">
        <f t="shared" si="262"/>
        <v>1.4376556776556777</v>
      </c>
      <c r="N1785" s="33">
        <f t="shared" si="263"/>
        <v>1943.1053811659187</v>
      </c>
      <c r="O1785" s="33">
        <f t="shared" si="264"/>
        <v>151.23974818109127</v>
      </c>
      <c r="P1785" s="34">
        <f>IF(INDEX($O$2:$O$4095,MATCH($B$8,$O$2:$O$4095,1)+ROWS(P$2:$P1785))&lt;=$B$9,INDEX($O$2:$O$4095,MATCH($B$8,$O$2:$O$4095,1)+ROWS(P$2:$P1785)),"")</f>
        <v>152.0555986820296</v>
      </c>
      <c r="Q1785" s="50">
        <f t="shared" si="261"/>
        <v>1802</v>
      </c>
      <c r="R1785" s="51">
        <f t="shared" ca="1" si="268"/>
        <v>283.30113573478377</v>
      </c>
      <c r="S1785" s="52">
        <f t="shared" ca="1" si="269"/>
        <v>3585</v>
      </c>
      <c r="T1785" s="39" t="str">
        <f t="shared" ca="1" si="265"/>
        <v>283,</v>
      </c>
      <c r="U1785" s="39" t="str">
        <f t="shared" ca="1" si="266"/>
        <v>283.3011,</v>
      </c>
      <c r="V1785" s="53" t="str">
        <f t="shared" ca="1" si="267"/>
        <v>28330,</v>
      </c>
      <c r="W1785" s="41"/>
      <c r="X1785" s="42"/>
      <c r="Y1785" s="42"/>
      <c r="Z1785" s="72"/>
      <c r="AA1785" s="42"/>
      <c r="AB1785" s="44"/>
      <c r="AC1785" s="45"/>
      <c r="AD1785" s="45"/>
      <c r="AE1785" s="45"/>
      <c r="AF1785" s="45"/>
      <c r="AG1785" s="45"/>
      <c r="AH1785" s="45"/>
      <c r="AI1785" s="45"/>
      <c r="AJ1785" s="45"/>
      <c r="AK1785" s="45"/>
      <c r="AL1785" s="45"/>
      <c r="AM1785" s="45"/>
    </row>
    <row r="1786" spans="11:39" x14ac:dyDescent="0.2">
      <c r="K1786" s="26"/>
      <c r="L1786" s="48">
        <v>1785</v>
      </c>
      <c r="M1786" s="49">
        <f t="shared" si="262"/>
        <v>1.4384615384615385</v>
      </c>
      <c r="N1786" s="33">
        <f t="shared" si="263"/>
        <v>1941.1764705882351</v>
      </c>
      <c r="O1786" s="33">
        <f t="shared" si="264"/>
        <v>151.28503902454412</v>
      </c>
      <c r="P1786" s="34">
        <f>IF(INDEX($O$2:$O$4095,MATCH($B$8,$O$2:$O$4095,1)+ROWS(P$2:$P1786))&lt;=$B$9,INDEX($O$2:$O$4095,MATCH($B$8,$O$2:$O$4095,1)+ROWS(P$2:$P1786)),"")</f>
        <v>152.10096321897748</v>
      </c>
      <c r="Q1786" s="50">
        <f t="shared" si="261"/>
        <v>1803</v>
      </c>
      <c r="R1786" s="51">
        <f t="shared" ca="1" si="268"/>
        <v>283.65309135142991</v>
      </c>
      <c r="S1786" s="52">
        <f t="shared" ca="1" si="269"/>
        <v>3587</v>
      </c>
      <c r="T1786" s="39" t="str">
        <f t="shared" ca="1" si="265"/>
        <v>284,</v>
      </c>
      <c r="U1786" s="39" t="str">
        <f t="shared" ca="1" si="266"/>
        <v>283.6531,</v>
      </c>
      <c r="V1786" s="53" t="str">
        <f t="shared" ca="1" si="267"/>
        <v>28365,</v>
      </c>
      <c r="W1786" s="41"/>
      <c r="X1786" s="42"/>
      <c r="Y1786" s="42"/>
      <c r="Z1786" s="72"/>
      <c r="AA1786" s="42"/>
      <c r="AB1786" s="44"/>
      <c r="AC1786" s="45"/>
      <c r="AD1786" s="45"/>
      <c r="AE1786" s="45"/>
      <c r="AF1786" s="45"/>
      <c r="AG1786" s="45"/>
      <c r="AH1786" s="45"/>
      <c r="AI1786" s="45"/>
      <c r="AJ1786" s="45"/>
      <c r="AK1786" s="45"/>
      <c r="AL1786" s="45"/>
      <c r="AM1786" s="45"/>
    </row>
    <row r="1787" spans="11:39" x14ac:dyDescent="0.2">
      <c r="K1787" s="26"/>
      <c r="L1787" s="48">
        <v>1786</v>
      </c>
      <c r="M1787" s="49">
        <f t="shared" si="262"/>
        <v>1.439267399267399</v>
      </c>
      <c r="N1787" s="33">
        <f t="shared" si="263"/>
        <v>1939.2497200447935</v>
      </c>
      <c r="O1787" s="33">
        <f t="shared" si="264"/>
        <v>151.33033376782367</v>
      </c>
      <c r="P1787" s="34">
        <f>IF(INDEX($O$2:$O$4095,MATCH($B$8,$O$2:$O$4095,1)+ROWS(P$2:$P1787))&lt;=$B$9,INDEX($O$2:$O$4095,MATCH($B$8,$O$2:$O$4095,1)+ROWS(P$2:$P1787)),"")</f>
        <v>152.14633206727245</v>
      </c>
      <c r="Q1787" s="50">
        <f t="shared" si="261"/>
        <v>1804</v>
      </c>
      <c r="R1787" s="51">
        <f t="shared" ca="1" si="268"/>
        <v>284.00668616942835</v>
      </c>
      <c r="S1787" s="52">
        <f t="shared" ca="1" si="269"/>
        <v>3589</v>
      </c>
      <c r="T1787" s="39" t="str">
        <f t="shared" ca="1" si="265"/>
        <v>284,</v>
      </c>
      <c r="U1787" s="39" t="str">
        <f t="shared" ca="1" si="266"/>
        <v>284.0067,</v>
      </c>
      <c r="V1787" s="53" t="str">
        <f t="shared" ca="1" si="267"/>
        <v>28401,</v>
      </c>
      <c r="W1787" s="41"/>
      <c r="X1787" s="42"/>
      <c r="Y1787" s="42"/>
      <c r="Z1787" s="72"/>
      <c r="AA1787" s="42"/>
      <c r="AB1787" s="44"/>
      <c r="AC1787" s="45"/>
      <c r="AD1787" s="45"/>
      <c r="AE1787" s="45"/>
      <c r="AF1787" s="45"/>
      <c r="AG1787" s="45"/>
      <c r="AH1787" s="45"/>
      <c r="AI1787" s="45"/>
      <c r="AJ1787" s="45"/>
      <c r="AK1787" s="45"/>
      <c r="AL1787" s="45"/>
      <c r="AM1787" s="45"/>
    </row>
    <row r="1788" spans="11:39" x14ac:dyDescent="0.2">
      <c r="K1788" s="26"/>
      <c r="L1788" s="48">
        <v>1787</v>
      </c>
      <c r="M1788" s="49">
        <f t="shared" si="262"/>
        <v>1.44007326007326</v>
      </c>
      <c r="N1788" s="33">
        <f t="shared" si="263"/>
        <v>1937.3251259093456</v>
      </c>
      <c r="O1788" s="33">
        <f t="shared" si="264"/>
        <v>151.37563243377099</v>
      </c>
      <c r="P1788" s="34">
        <f>IF(INDEX($O$2:$O$4095,MATCH($B$8,$O$2:$O$4095,1)+ROWS(P$2:$P1788))&lt;=$B$9,INDEX($O$2:$O$4095,MATCH($B$8,$O$2:$O$4095,1)+ROWS(P$2:$P1788)),"")</f>
        <v>152.19170524980439</v>
      </c>
      <c r="Q1788" s="50">
        <f t="shared" si="261"/>
        <v>1805</v>
      </c>
      <c r="R1788" s="51">
        <f t="shared" ca="1" si="268"/>
        <v>284.36193527598277</v>
      </c>
      <c r="S1788" s="52">
        <f t="shared" ca="1" si="269"/>
        <v>3591</v>
      </c>
      <c r="T1788" s="39" t="str">
        <f t="shared" ca="1" si="265"/>
        <v>284,</v>
      </c>
      <c r="U1788" s="39" t="str">
        <f t="shared" ca="1" si="266"/>
        <v>284.3619,</v>
      </c>
      <c r="V1788" s="53" t="str">
        <f t="shared" ca="1" si="267"/>
        <v>28436,</v>
      </c>
      <c r="W1788" s="41"/>
      <c r="X1788" s="42"/>
      <c r="Y1788" s="42"/>
      <c r="Z1788" s="72"/>
      <c r="AA1788" s="42"/>
      <c r="AB1788" s="44"/>
      <c r="AC1788" s="45"/>
      <c r="AD1788" s="45"/>
      <c r="AE1788" s="45"/>
      <c r="AF1788" s="45"/>
      <c r="AG1788" s="45"/>
      <c r="AH1788" s="45"/>
      <c r="AI1788" s="45"/>
      <c r="AJ1788" s="45"/>
      <c r="AK1788" s="45"/>
      <c r="AL1788" s="45"/>
      <c r="AM1788" s="45"/>
    </row>
    <row r="1789" spans="11:39" x14ac:dyDescent="0.2">
      <c r="K1789" s="26"/>
      <c r="L1789" s="48">
        <v>1788</v>
      </c>
      <c r="M1789" s="49">
        <f t="shared" si="262"/>
        <v>1.4408791208791207</v>
      </c>
      <c r="N1789" s="33">
        <f t="shared" si="263"/>
        <v>1935.4026845637586</v>
      </c>
      <c r="O1789" s="33">
        <f t="shared" si="264"/>
        <v>151.42093504522882</v>
      </c>
      <c r="P1789" s="34">
        <f>IF(INDEX($O$2:$O$4095,MATCH($B$8,$O$2:$O$4095,1)+ROWS(P$2:$P1789))&lt;=$B$9,INDEX($O$2:$O$4095,MATCH($B$8,$O$2:$O$4095,1)+ROWS(P$2:$P1789)),"")</f>
        <v>152.23708278946685</v>
      </c>
      <c r="Q1789" s="50">
        <f t="shared" si="261"/>
        <v>1806</v>
      </c>
      <c r="R1789" s="51">
        <f t="shared" ca="1" si="268"/>
        <v>284.71885395819504</v>
      </c>
      <c r="S1789" s="52">
        <f t="shared" ca="1" si="269"/>
        <v>3593</v>
      </c>
      <c r="T1789" s="39" t="str">
        <f t="shared" ca="1" si="265"/>
        <v>285,</v>
      </c>
      <c r="U1789" s="39" t="str">
        <f t="shared" ca="1" si="266"/>
        <v>284.7189,</v>
      </c>
      <c r="V1789" s="53" t="str">
        <f t="shared" ca="1" si="267"/>
        <v>28472,</v>
      </c>
      <c r="W1789" s="41"/>
      <c r="X1789" s="42"/>
      <c r="Y1789" s="42"/>
      <c r="Z1789" s="72"/>
      <c r="AA1789" s="42"/>
      <c r="AB1789" s="44"/>
      <c r="AC1789" s="45"/>
      <c r="AD1789" s="45"/>
      <c r="AE1789" s="45"/>
      <c r="AF1789" s="45"/>
      <c r="AG1789" s="45"/>
      <c r="AH1789" s="45"/>
      <c r="AI1789" s="45"/>
      <c r="AJ1789" s="45"/>
      <c r="AK1789" s="45"/>
      <c r="AL1789" s="45"/>
      <c r="AM1789" s="45"/>
    </row>
    <row r="1790" spans="11:39" x14ac:dyDescent="0.2">
      <c r="K1790" s="26"/>
      <c r="L1790" s="48">
        <v>1789</v>
      </c>
      <c r="M1790" s="49">
        <f t="shared" si="262"/>
        <v>1.4416849816849817</v>
      </c>
      <c r="N1790" s="33">
        <f t="shared" si="263"/>
        <v>1933.482392397987</v>
      </c>
      <c r="O1790" s="33">
        <f t="shared" si="264"/>
        <v>151.46624162504258</v>
      </c>
      <c r="P1790" s="34">
        <f>IF(INDEX($O$2:$O$4095,MATCH($B$8,$O$2:$O$4095,1)+ROWS(P$2:$P1790))&lt;=$B$9,INDEX($O$2:$O$4095,MATCH($B$8,$O$2:$O$4095,1)+ROWS(P$2:$P1790)),"")</f>
        <v>152.28246470915667</v>
      </c>
      <c r="Q1790" s="50">
        <f t="shared" si="261"/>
        <v>1807</v>
      </c>
      <c r="R1790" s="51">
        <f t="shared" ca="1" si="268"/>
        <v>285.07745770654026</v>
      </c>
      <c r="S1790" s="52">
        <f t="shared" ca="1" si="269"/>
        <v>3595</v>
      </c>
      <c r="T1790" s="39" t="str">
        <f t="shared" ca="1" si="265"/>
        <v>285,</v>
      </c>
      <c r="U1790" s="39" t="str">
        <f t="shared" ca="1" si="266"/>
        <v>285.0775,</v>
      </c>
      <c r="V1790" s="53" t="str">
        <f t="shared" ca="1" si="267"/>
        <v>28508,</v>
      </c>
      <c r="W1790" s="41"/>
      <c r="X1790" s="42"/>
      <c r="Y1790" s="42"/>
      <c r="Z1790" s="72"/>
      <c r="AA1790" s="42"/>
      <c r="AB1790" s="44"/>
      <c r="AC1790" s="45"/>
      <c r="AD1790" s="45"/>
      <c r="AE1790" s="45"/>
      <c r="AF1790" s="45"/>
      <c r="AG1790" s="45"/>
      <c r="AH1790" s="45"/>
      <c r="AI1790" s="45"/>
      <c r="AJ1790" s="45"/>
      <c r="AK1790" s="45"/>
      <c r="AL1790" s="45"/>
      <c r="AM1790" s="45"/>
    </row>
    <row r="1791" spans="11:39" x14ac:dyDescent="0.2">
      <c r="K1791" s="26"/>
      <c r="L1791" s="48">
        <v>1790</v>
      </c>
      <c r="M1791" s="49">
        <f t="shared" si="262"/>
        <v>1.4424908424908425</v>
      </c>
      <c r="N1791" s="33">
        <f t="shared" si="263"/>
        <v>1931.5642458100558</v>
      </c>
      <c r="O1791" s="33">
        <f t="shared" si="264"/>
        <v>151.51155219605948</v>
      </c>
      <c r="P1791" s="34">
        <f>IF(INDEX($O$2:$O$4095,MATCH($B$8,$O$2:$O$4095,1)+ROWS(P$2:$P1791))&lt;=$B$9,INDEX($O$2:$O$4095,MATCH($B$8,$O$2:$O$4095,1)+ROWS(P$2:$P1791)),"")</f>
        <v>152.32785103177423</v>
      </c>
      <c r="Q1791" s="50">
        <f t="shared" si="261"/>
        <v>1808</v>
      </c>
      <c r="R1791" s="51">
        <f t="shared" ca="1" si="268"/>
        <v>285.43776221841711</v>
      </c>
      <c r="S1791" s="52">
        <f t="shared" ca="1" si="269"/>
        <v>3597</v>
      </c>
      <c r="T1791" s="39" t="str">
        <f t="shared" ca="1" si="265"/>
        <v>285,</v>
      </c>
      <c r="U1791" s="39" t="str">
        <f t="shared" ca="1" si="266"/>
        <v>285.4378,</v>
      </c>
      <c r="V1791" s="53" t="str">
        <f t="shared" ca="1" si="267"/>
        <v>28544,</v>
      </c>
      <c r="W1791" s="41"/>
      <c r="X1791" s="42"/>
      <c r="Y1791" s="42"/>
      <c r="Z1791" s="72"/>
      <c r="AA1791" s="42"/>
      <c r="AB1791" s="44"/>
      <c r="AC1791" s="45"/>
      <c r="AD1791" s="45"/>
      <c r="AE1791" s="45"/>
      <c r="AF1791" s="45"/>
      <c r="AG1791" s="45"/>
      <c r="AH1791" s="45"/>
      <c r="AI1791" s="45"/>
      <c r="AJ1791" s="45"/>
      <c r="AK1791" s="45"/>
      <c r="AL1791" s="45"/>
      <c r="AM1791" s="45"/>
    </row>
    <row r="1792" spans="11:39" x14ac:dyDescent="0.2">
      <c r="K1792" s="26"/>
      <c r="L1792" s="48">
        <v>1791</v>
      </c>
      <c r="M1792" s="49">
        <f t="shared" si="262"/>
        <v>1.443296703296703</v>
      </c>
      <c r="N1792" s="33">
        <f t="shared" si="263"/>
        <v>1929.6482412060304</v>
      </c>
      <c r="O1792" s="33">
        <f t="shared" si="264"/>
        <v>151.55686678112954</v>
      </c>
      <c r="P1792" s="34">
        <f>IF(INDEX($O$2:$O$4095,MATCH($B$8,$O$2:$O$4095,1)+ROWS(P$2:$P1792))&lt;=$B$9,INDEX($O$2:$O$4095,MATCH($B$8,$O$2:$O$4095,1)+ROWS(P$2:$P1792)),"")</f>
        <v>152.37324178022351</v>
      </c>
      <c r="Q1792" s="50">
        <f t="shared" si="261"/>
        <v>1809</v>
      </c>
      <c r="R1792" s="51">
        <f t="shared" ca="1" si="268"/>
        <v>285.7997834017749</v>
      </c>
      <c r="S1792" s="52">
        <f t="shared" ca="1" si="269"/>
        <v>3599</v>
      </c>
      <c r="T1792" s="39" t="str">
        <f t="shared" ca="1" si="265"/>
        <v>286,</v>
      </c>
      <c r="U1792" s="39" t="str">
        <f t="shared" ca="1" si="266"/>
        <v>285.7998,</v>
      </c>
      <c r="V1792" s="53" t="str">
        <f t="shared" ca="1" si="267"/>
        <v>28580,</v>
      </c>
      <c r="W1792" s="41"/>
      <c r="X1792" s="42"/>
      <c r="Y1792" s="42"/>
      <c r="Z1792" s="72"/>
      <c r="AA1792" s="42"/>
      <c r="AB1792" s="44"/>
      <c r="AC1792" s="45"/>
      <c r="AD1792" s="45"/>
      <c r="AE1792" s="45"/>
      <c r="AF1792" s="45"/>
      <c r="AG1792" s="45"/>
      <c r="AH1792" s="45"/>
      <c r="AI1792" s="45"/>
      <c r="AJ1792" s="45"/>
      <c r="AK1792" s="45"/>
      <c r="AL1792" s="45"/>
      <c r="AM1792" s="45"/>
    </row>
    <row r="1793" spans="11:39" x14ac:dyDescent="0.2">
      <c r="K1793" s="26"/>
      <c r="L1793" s="48">
        <v>1792</v>
      </c>
      <c r="M1793" s="49">
        <f t="shared" si="262"/>
        <v>1.444102564102564</v>
      </c>
      <c r="N1793" s="33">
        <f t="shared" si="263"/>
        <v>1927.734375</v>
      </c>
      <c r="O1793" s="33">
        <f t="shared" si="264"/>
        <v>151.6021854031049</v>
      </c>
      <c r="P1793" s="34">
        <f>IF(INDEX($O$2:$O$4095,MATCH($B$8,$O$2:$O$4095,1)+ROWS(P$2:$P1793))&lt;=$B$9,INDEX($O$2:$O$4095,MATCH($B$8,$O$2:$O$4095,1)+ROWS(P$2:$P1793)),"")</f>
        <v>152.41863697741206</v>
      </c>
      <c r="Q1793" s="50">
        <f t="shared" si="261"/>
        <v>1810</v>
      </c>
      <c r="R1793" s="51">
        <f t="shared" ca="1" si="268"/>
        <v>286.16353737881911</v>
      </c>
      <c r="S1793" s="52">
        <f t="shared" ca="1" si="269"/>
        <v>3601</v>
      </c>
      <c r="T1793" s="39" t="str">
        <f t="shared" ca="1" si="265"/>
        <v>286,</v>
      </c>
      <c r="U1793" s="39" t="str">
        <f t="shared" ca="1" si="266"/>
        <v>286.1635,</v>
      </c>
      <c r="V1793" s="53" t="str">
        <f t="shared" ca="1" si="267"/>
        <v>28616,</v>
      </c>
      <c r="W1793" s="41"/>
      <c r="X1793" s="42"/>
      <c r="Y1793" s="42"/>
      <c r="Z1793" s="72"/>
      <c r="AA1793" s="42"/>
      <c r="AB1793" s="44"/>
      <c r="AC1793" s="45"/>
      <c r="AD1793" s="45"/>
      <c r="AE1793" s="45"/>
      <c r="AF1793" s="45"/>
      <c r="AG1793" s="45"/>
      <c r="AH1793" s="45"/>
      <c r="AI1793" s="45"/>
      <c r="AJ1793" s="45"/>
      <c r="AK1793" s="45"/>
      <c r="AL1793" s="45"/>
      <c r="AM1793" s="45"/>
    </row>
    <row r="1794" spans="11:39" x14ac:dyDescent="0.2">
      <c r="K1794" s="26"/>
      <c r="L1794" s="48">
        <v>1793</v>
      </c>
      <c r="M1794" s="49">
        <f t="shared" si="262"/>
        <v>1.4449084249084247</v>
      </c>
      <c r="N1794" s="33">
        <f t="shared" si="263"/>
        <v>1925.8226436140549</v>
      </c>
      <c r="O1794" s="33">
        <f t="shared" si="264"/>
        <v>151.64750808484052</v>
      </c>
      <c r="P1794" s="34">
        <f>IF(INDEX($O$2:$O$4095,MATCH($B$8,$O$2:$O$4095,1)+ROWS(P$2:$P1794))&lt;=$B$9,INDEX($O$2:$O$4095,MATCH($B$8,$O$2:$O$4095,1)+ROWS(P$2:$P1794)),"")</f>
        <v>152.46403664625143</v>
      </c>
      <c r="Q1794" s="50">
        <f t="shared" ref="Q1794:Q1857" si="270">INDEX($L$2:$L$4095,MATCH($P1794,$O$2:$O$4095,0))</f>
        <v>1811</v>
      </c>
      <c r="R1794" s="51">
        <f t="shared" ca="1" si="268"/>
        <v>286.52904048979792</v>
      </c>
      <c r="S1794" s="52">
        <f t="shared" ca="1" si="269"/>
        <v>3603</v>
      </c>
      <c r="T1794" s="39" t="str">
        <f t="shared" ca="1" si="265"/>
        <v>287,</v>
      </c>
      <c r="U1794" s="39" t="str">
        <f t="shared" ca="1" si="266"/>
        <v>286.529,</v>
      </c>
      <c r="V1794" s="53" t="str">
        <f t="shared" ca="1" si="267"/>
        <v>28653,</v>
      </c>
      <c r="W1794" s="41"/>
      <c r="X1794" s="42"/>
      <c r="Y1794" s="42"/>
      <c r="Z1794" s="72"/>
      <c r="AA1794" s="42"/>
      <c r="AB1794" s="44"/>
      <c r="AC1794" s="45"/>
      <c r="AD1794" s="45"/>
      <c r="AE1794" s="45"/>
      <c r="AF1794" s="45"/>
      <c r="AG1794" s="45"/>
      <c r="AH1794" s="45"/>
      <c r="AI1794" s="45"/>
      <c r="AJ1794" s="45"/>
      <c r="AK1794" s="45"/>
      <c r="AL1794" s="45"/>
      <c r="AM1794" s="45"/>
    </row>
    <row r="1795" spans="11:39" x14ac:dyDescent="0.2">
      <c r="K1795" s="26"/>
      <c r="L1795" s="48">
        <v>1794</v>
      </c>
      <c r="M1795" s="49">
        <f t="shared" ref="M1795:M1858" si="271">(L1795*$B$5)/($B$6-1)</f>
        <v>1.4457142857142857</v>
      </c>
      <c r="N1795" s="33">
        <f t="shared" ref="N1795:N1858" si="272">IF($B$7="Upper Leg",$B$4*(($B$5/M1795)-1),$B$4*(1/(($B$5/M1795)-1)))</f>
        <v>1923.9130434782608</v>
      </c>
      <c r="O1795" s="33">
        <f t="shared" ref="O1795:O1858" si="273">($B$2/LN(N1795/($B$3*EXP(-$B$2/298.15))))-273.15</f>
        <v>151.69283484919362</v>
      </c>
      <c r="P1795" s="34">
        <f>IF(INDEX($O$2:$O$4095,MATCH($B$8,$O$2:$O$4095,1)+ROWS(P$2:$P1795))&lt;=$B$9,INDEX($O$2:$O$4095,MATCH($B$8,$O$2:$O$4095,1)+ROWS(P$2:$P1795)),"")</f>
        <v>152.50944080965655</v>
      </c>
      <c r="Q1795" s="50">
        <f t="shared" si="270"/>
        <v>1812</v>
      </c>
      <c r="R1795" s="51">
        <f t="shared" ca="1" si="268"/>
        <v>286.89630929687087</v>
      </c>
      <c r="S1795" s="52">
        <f t="shared" ca="1" si="269"/>
        <v>3605</v>
      </c>
      <c r="T1795" s="39" t="str">
        <f t="shared" ref="T1795:T1858" ca="1" si="274">ROUND(R1795,0)&amp;","</f>
        <v>287,</v>
      </c>
      <c r="U1795" s="39" t="str">
        <f t="shared" ref="U1795:U1858" ca="1" si="275">ROUND(R1795,4)&amp;","</f>
        <v>286.8963,</v>
      </c>
      <c r="V1795" s="53" t="str">
        <f t="shared" ref="V1795:V1858" ca="1" si="276">ROUND(R1795*$B$11,0)&amp;","</f>
        <v>28690,</v>
      </c>
      <c r="W1795" s="41"/>
      <c r="X1795" s="42"/>
      <c r="Y1795" s="42"/>
      <c r="Z1795" s="72"/>
      <c r="AA1795" s="42"/>
      <c r="AB1795" s="44"/>
      <c r="AC1795" s="45"/>
      <c r="AD1795" s="45"/>
      <c r="AE1795" s="45"/>
      <c r="AF1795" s="45"/>
      <c r="AG1795" s="45"/>
      <c r="AH1795" s="45"/>
      <c r="AI1795" s="45"/>
      <c r="AJ1795" s="45"/>
      <c r="AK1795" s="45"/>
      <c r="AL1795" s="45"/>
      <c r="AM1795" s="45"/>
    </row>
    <row r="1796" spans="11:39" x14ac:dyDescent="0.2">
      <c r="K1796" s="26"/>
      <c r="L1796" s="48">
        <v>1795</v>
      </c>
      <c r="M1796" s="49">
        <f t="shared" si="271"/>
        <v>1.4465201465201465</v>
      </c>
      <c r="N1796" s="33">
        <f t="shared" si="272"/>
        <v>1922.0055710306403</v>
      </c>
      <c r="O1796" s="33">
        <f t="shared" si="273"/>
        <v>151.73816571902415</v>
      </c>
      <c r="P1796" s="34">
        <f>IF(INDEX($O$2:$O$4095,MATCH($B$8,$O$2:$O$4095,1)+ROWS(P$2:$P1796))&lt;=$B$9,INDEX($O$2:$O$4095,MATCH($B$8,$O$2:$O$4095,1)+ROWS(P$2:$P1796)),"")</f>
        <v>152.55484949054647</v>
      </c>
      <c r="Q1796" s="50">
        <f t="shared" si="270"/>
        <v>1813</v>
      </c>
      <c r="R1796" s="51">
        <f t="shared" ref="R1796:R1859" ca="1" si="277">INDIRECT("P"&amp;((ROW(P1796)-2)*$B$10)+2,TRUE)</f>
        <v>287.26536058806425</v>
      </c>
      <c r="S1796" s="52">
        <f t="shared" ca="1" si="269"/>
        <v>3607</v>
      </c>
      <c r="T1796" s="39" t="str">
        <f t="shared" ca="1" si="274"/>
        <v>287,</v>
      </c>
      <c r="U1796" s="39" t="str">
        <f t="shared" ca="1" si="275"/>
        <v>287.2654,</v>
      </c>
      <c r="V1796" s="53" t="str">
        <f t="shared" ca="1" si="276"/>
        <v>28727,</v>
      </c>
      <c r="W1796" s="41"/>
      <c r="X1796" s="42"/>
      <c r="Y1796" s="42"/>
      <c r="Z1796" s="72"/>
      <c r="AA1796" s="42"/>
      <c r="AB1796" s="44"/>
      <c r="AC1796" s="45"/>
      <c r="AD1796" s="45"/>
      <c r="AE1796" s="45"/>
      <c r="AF1796" s="45"/>
      <c r="AG1796" s="45"/>
      <c r="AH1796" s="45"/>
      <c r="AI1796" s="45"/>
      <c r="AJ1796" s="45"/>
      <c r="AK1796" s="45"/>
      <c r="AL1796" s="45"/>
      <c r="AM1796" s="45"/>
    </row>
    <row r="1797" spans="11:39" x14ac:dyDescent="0.2">
      <c r="K1797" s="26"/>
      <c r="L1797" s="48">
        <v>1796</v>
      </c>
      <c r="M1797" s="49">
        <f t="shared" si="271"/>
        <v>1.4473260073260072</v>
      </c>
      <c r="N1797" s="33">
        <f t="shared" si="272"/>
        <v>1920.1002227171491</v>
      </c>
      <c r="O1797" s="33">
        <f t="shared" si="273"/>
        <v>151.7835007171949</v>
      </c>
      <c r="P1797" s="34">
        <f>IF(INDEX($O$2:$O$4095,MATCH($B$8,$O$2:$O$4095,1)+ROWS(P$2:$P1797))&lt;=$B$9,INDEX($O$2:$O$4095,MATCH($B$8,$O$2:$O$4095,1)+ROWS(P$2:$P1797)),"")</f>
        <v>152.60026271184415</v>
      </c>
      <c r="Q1797" s="50">
        <f t="shared" si="270"/>
        <v>1814</v>
      </c>
      <c r="R1797" s="51">
        <f t="shared" ca="1" si="277"/>
        <v>287.63621138131145</v>
      </c>
      <c r="S1797" s="52">
        <f t="shared" ca="1" si="269"/>
        <v>3609</v>
      </c>
      <c r="T1797" s="39" t="str">
        <f t="shared" ca="1" si="274"/>
        <v>288,</v>
      </c>
      <c r="U1797" s="39" t="str">
        <f t="shared" ca="1" si="275"/>
        <v>287.6362,</v>
      </c>
      <c r="V1797" s="53" t="str">
        <f t="shared" ca="1" si="276"/>
        <v>28764,</v>
      </c>
      <c r="W1797" s="41"/>
      <c r="X1797" s="42"/>
      <c r="Y1797" s="42"/>
      <c r="Z1797" s="72"/>
      <c r="AA1797" s="42"/>
      <c r="AB1797" s="44"/>
      <c r="AC1797" s="45"/>
      <c r="AD1797" s="45"/>
      <c r="AE1797" s="45"/>
      <c r="AF1797" s="45"/>
      <c r="AG1797" s="45"/>
      <c r="AH1797" s="45"/>
      <c r="AI1797" s="45"/>
      <c r="AJ1797" s="45"/>
      <c r="AK1797" s="45"/>
      <c r="AL1797" s="45"/>
      <c r="AM1797" s="45"/>
    </row>
    <row r="1798" spans="11:39" x14ac:dyDescent="0.2">
      <c r="K1798" s="26"/>
      <c r="L1798" s="48">
        <v>1797</v>
      </c>
      <c r="M1798" s="49">
        <f t="shared" si="271"/>
        <v>1.448131868131868</v>
      </c>
      <c r="N1798" s="33">
        <f t="shared" si="272"/>
        <v>1918.1969949916531</v>
      </c>
      <c r="O1798" s="33">
        <f t="shared" si="273"/>
        <v>151.82883986657112</v>
      </c>
      <c r="P1798" s="34">
        <f>IF(INDEX($O$2:$O$4095,MATCH($B$8,$O$2:$O$4095,1)+ROWS(P$2:$P1798))&lt;=$B$9,INDEX($O$2:$O$4095,MATCH($B$8,$O$2:$O$4095,1)+ROWS(P$2:$P1798)),"")</f>
        <v>152.64568049647647</v>
      </c>
      <c r="Q1798" s="50">
        <f t="shared" si="270"/>
        <v>1815</v>
      </c>
      <c r="R1798" s="51">
        <f t="shared" ca="1" si="277"/>
        <v>288.00887892858509</v>
      </c>
      <c r="S1798" s="52">
        <f t="shared" ca="1" si="269"/>
        <v>3611</v>
      </c>
      <c r="T1798" s="39" t="str">
        <f t="shared" ca="1" si="274"/>
        <v>288,</v>
      </c>
      <c r="U1798" s="39" t="str">
        <f t="shared" ca="1" si="275"/>
        <v>288.0089,</v>
      </c>
      <c r="V1798" s="53" t="str">
        <f t="shared" ca="1" si="276"/>
        <v>28801,</v>
      </c>
      <c r="W1798" s="41"/>
      <c r="X1798" s="42"/>
      <c r="Y1798" s="42"/>
      <c r="Z1798" s="72"/>
      <c r="AA1798" s="42"/>
      <c r="AB1798" s="44"/>
      <c r="AC1798" s="45"/>
      <c r="AD1798" s="45"/>
      <c r="AE1798" s="45"/>
      <c r="AF1798" s="45"/>
      <c r="AG1798" s="45"/>
      <c r="AH1798" s="45"/>
      <c r="AI1798" s="45"/>
      <c r="AJ1798" s="45"/>
      <c r="AK1798" s="45"/>
      <c r="AL1798" s="45"/>
      <c r="AM1798" s="45"/>
    </row>
    <row r="1799" spans="11:39" x14ac:dyDescent="0.2">
      <c r="K1799" s="26"/>
      <c r="L1799" s="48">
        <v>1798</v>
      </c>
      <c r="M1799" s="49">
        <f t="shared" si="271"/>
        <v>1.4489377289377288</v>
      </c>
      <c r="N1799" s="33">
        <f t="shared" si="272"/>
        <v>1916.2958843159065</v>
      </c>
      <c r="O1799" s="33">
        <f t="shared" si="273"/>
        <v>151.87418319002126</v>
      </c>
      <c r="P1799" s="34">
        <f>IF(INDEX($O$2:$O$4095,MATCH($B$8,$O$2:$O$4095,1)+ROWS(P$2:$P1799))&lt;=$B$9,INDEX($O$2:$O$4095,MATCH($B$8,$O$2:$O$4095,1)+ROWS(P$2:$P1799)),"")</f>
        <v>152.69110286737441</v>
      </c>
      <c r="Q1799" s="50">
        <f t="shared" si="270"/>
        <v>1816</v>
      </c>
      <c r="R1799" s="51">
        <f t="shared" ca="1" si="277"/>
        <v>288.38338072011913</v>
      </c>
      <c r="S1799" s="52">
        <f t="shared" ca="1" si="269"/>
        <v>3613</v>
      </c>
      <c r="T1799" s="39" t="str">
        <f t="shared" ca="1" si="274"/>
        <v>288,</v>
      </c>
      <c r="U1799" s="39" t="str">
        <f t="shared" ca="1" si="275"/>
        <v>288.3834,</v>
      </c>
      <c r="V1799" s="53" t="str">
        <f t="shared" ca="1" si="276"/>
        <v>28838,</v>
      </c>
      <c r="W1799" s="41"/>
      <c r="X1799" s="42"/>
      <c r="Y1799" s="42"/>
      <c r="Z1799" s="72"/>
      <c r="AA1799" s="42"/>
      <c r="AB1799" s="44"/>
      <c r="AC1799" s="45"/>
      <c r="AD1799" s="45"/>
      <c r="AE1799" s="45"/>
      <c r="AF1799" s="45"/>
      <c r="AG1799" s="45"/>
      <c r="AH1799" s="45"/>
      <c r="AI1799" s="45"/>
      <c r="AJ1799" s="45"/>
      <c r="AK1799" s="45"/>
      <c r="AL1799" s="45"/>
      <c r="AM1799" s="45"/>
    </row>
    <row r="1800" spans="11:39" x14ac:dyDescent="0.2">
      <c r="K1800" s="26"/>
      <c r="L1800" s="48">
        <v>1799</v>
      </c>
      <c r="M1800" s="49">
        <f t="shared" si="271"/>
        <v>1.4497435897435897</v>
      </c>
      <c r="N1800" s="33">
        <f t="shared" si="272"/>
        <v>1914.396887159533</v>
      </c>
      <c r="O1800" s="33">
        <f t="shared" si="273"/>
        <v>151.9195307104165</v>
      </c>
      <c r="P1800" s="34">
        <f>IF(INDEX($O$2:$O$4095,MATCH($B$8,$O$2:$O$4095,1)+ROWS(P$2:$P1800))&lt;=$B$9,INDEX($O$2:$O$4095,MATCH($B$8,$O$2:$O$4095,1)+ROWS(P$2:$P1800)),"")</f>
        <v>152.73652984747298</v>
      </c>
      <c r="Q1800" s="50">
        <f t="shared" si="270"/>
        <v>1817</v>
      </c>
      <c r="R1800" s="51">
        <f t="shared" ca="1" si="277"/>
        <v>288.75973448872662</v>
      </c>
      <c r="S1800" s="52">
        <f t="shared" ca="1" si="269"/>
        <v>3615</v>
      </c>
      <c r="T1800" s="39" t="str">
        <f t="shared" ca="1" si="274"/>
        <v>289,</v>
      </c>
      <c r="U1800" s="39" t="str">
        <f t="shared" ca="1" si="275"/>
        <v>288.7597,</v>
      </c>
      <c r="V1800" s="53" t="str">
        <f t="shared" ca="1" si="276"/>
        <v>28876,</v>
      </c>
      <c r="W1800" s="41"/>
      <c r="X1800" s="42"/>
      <c r="Y1800" s="42"/>
      <c r="Z1800" s="72"/>
      <c r="AA1800" s="42"/>
      <c r="AB1800" s="44"/>
      <c r="AC1800" s="45"/>
      <c r="AD1800" s="45"/>
      <c r="AE1800" s="45"/>
      <c r="AF1800" s="45"/>
      <c r="AG1800" s="45"/>
      <c r="AH1800" s="45"/>
      <c r="AI1800" s="45"/>
      <c r="AJ1800" s="45"/>
      <c r="AK1800" s="45"/>
      <c r="AL1800" s="45"/>
      <c r="AM1800" s="45"/>
    </row>
    <row r="1801" spans="11:39" x14ac:dyDescent="0.2">
      <c r="K1801" s="26"/>
      <c r="L1801" s="48">
        <v>1800</v>
      </c>
      <c r="M1801" s="49">
        <f t="shared" si="271"/>
        <v>1.4505494505494505</v>
      </c>
      <c r="N1801" s="33">
        <f t="shared" si="272"/>
        <v>1912.4999999999998</v>
      </c>
      <c r="O1801" s="33">
        <f t="shared" si="273"/>
        <v>151.96488245063102</v>
      </c>
      <c r="P1801" s="34">
        <f>IF(INDEX($O$2:$O$4095,MATCH($B$8,$O$2:$O$4095,1)+ROWS(P$2:$P1801))&lt;=$B$9,INDEX($O$2:$O$4095,MATCH($B$8,$O$2:$O$4095,1)+ROWS(P$2:$P1801)),"")</f>
        <v>152.78196145971145</v>
      </c>
      <c r="Q1801" s="50">
        <f t="shared" si="270"/>
        <v>1818</v>
      </c>
      <c r="R1801" s="51">
        <f t="shared" ca="1" si="277"/>
        <v>289.13795821421422</v>
      </c>
      <c r="S1801" s="52">
        <f t="shared" ref="S1801:S1864" ca="1" si="278">INDEX($L$2:$L$4095,MATCH($R1801,$O$2:$O$4095,0))</f>
        <v>3617</v>
      </c>
      <c r="T1801" s="39" t="str">
        <f t="shared" ca="1" si="274"/>
        <v>289,</v>
      </c>
      <c r="U1801" s="39" t="str">
        <f t="shared" ca="1" si="275"/>
        <v>289.138,</v>
      </c>
      <c r="V1801" s="53" t="str">
        <f t="shared" ca="1" si="276"/>
        <v>28914,</v>
      </c>
      <c r="W1801" s="41"/>
      <c r="X1801" s="42"/>
      <c r="Y1801" s="42"/>
      <c r="Z1801" s="72"/>
      <c r="AA1801" s="42"/>
      <c r="AB1801" s="44"/>
      <c r="AC1801" s="45"/>
      <c r="AD1801" s="45"/>
      <c r="AE1801" s="45"/>
      <c r="AF1801" s="45"/>
      <c r="AG1801" s="45"/>
      <c r="AH1801" s="45"/>
      <c r="AI1801" s="45"/>
      <c r="AJ1801" s="45"/>
      <c r="AK1801" s="45"/>
      <c r="AL1801" s="45"/>
      <c r="AM1801" s="45"/>
    </row>
    <row r="1802" spans="11:39" x14ac:dyDescent="0.2">
      <c r="K1802" s="26"/>
      <c r="L1802" s="48">
        <v>1801</v>
      </c>
      <c r="M1802" s="49">
        <f t="shared" si="271"/>
        <v>1.4513553113553113</v>
      </c>
      <c r="N1802" s="33">
        <f t="shared" si="272"/>
        <v>1910.6052193225989</v>
      </c>
      <c r="O1802" s="33">
        <f t="shared" si="273"/>
        <v>152.01023843354187</v>
      </c>
      <c r="P1802" s="34">
        <f>IF(INDEX($O$2:$O$4095,MATCH($B$8,$O$2:$O$4095,1)+ROWS(P$2:$P1802))&lt;=$B$9,INDEX($O$2:$O$4095,MATCH($B$8,$O$2:$O$4095,1)+ROWS(P$2:$P1802)),"")</f>
        <v>152.82739772703337</v>
      </c>
      <c r="Q1802" s="50">
        <f t="shared" si="270"/>
        <v>1819</v>
      </c>
      <c r="R1802" s="51">
        <f t="shared" ca="1" si="277"/>
        <v>289.51807012789482</v>
      </c>
      <c r="S1802" s="52">
        <f t="shared" ca="1" si="278"/>
        <v>3619</v>
      </c>
      <c r="T1802" s="39" t="str">
        <f t="shared" ca="1" si="274"/>
        <v>290,</v>
      </c>
      <c r="U1802" s="39" t="str">
        <f t="shared" ca="1" si="275"/>
        <v>289.5181,</v>
      </c>
      <c r="V1802" s="53" t="str">
        <f t="shared" ca="1" si="276"/>
        <v>28952,</v>
      </c>
      <c r="W1802" s="41"/>
      <c r="X1802" s="42"/>
      <c r="Y1802" s="42"/>
      <c r="Z1802" s="72"/>
      <c r="AA1802" s="42"/>
      <c r="AB1802" s="44"/>
      <c r="AC1802" s="45"/>
      <c r="AD1802" s="45"/>
      <c r="AE1802" s="45"/>
      <c r="AF1802" s="45"/>
      <c r="AG1802" s="45"/>
      <c r="AH1802" s="45"/>
      <c r="AI1802" s="45"/>
      <c r="AJ1802" s="45"/>
      <c r="AK1802" s="45"/>
      <c r="AL1802" s="45"/>
      <c r="AM1802" s="45"/>
    </row>
    <row r="1803" spans="11:39" x14ac:dyDescent="0.2">
      <c r="K1803" s="26"/>
      <c r="L1803" s="48">
        <v>1802</v>
      </c>
      <c r="M1803" s="49">
        <f t="shared" si="271"/>
        <v>1.452161172161172</v>
      </c>
      <c r="N1803" s="33">
        <f t="shared" si="272"/>
        <v>1908.7125416204219</v>
      </c>
      <c r="O1803" s="33">
        <f t="shared" si="273"/>
        <v>152.0555986820296</v>
      </c>
      <c r="P1803" s="34">
        <f>IF(INDEX($O$2:$O$4095,MATCH($B$8,$O$2:$O$4095,1)+ROWS(P$2:$P1803))&lt;=$B$9,INDEX($O$2:$O$4095,MATCH($B$8,$O$2:$O$4095,1)+ROWS(P$2:$P1803)),"")</f>
        <v>152.87283867238665</v>
      </c>
      <c r="Q1803" s="50">
        <f t="shared" si="270"/>
        <v>1820</v>
      </c>
      <c r="R1803" s="51">
        <f t="shared" ca="1" si="277"/>
        <v>289.90008871720499</v>
      </c>
      <c r="S1803" s="52">
        <f t="shared" ca="1" si="278"/>
        <v>3621</v>
      </c>
      <c r="T1803" s="39" t="str">
        <f t="shared" ca="1" si="274"/>
        <v>290,</v>
      </c>
      <c r="U1803" s="39" t="str">
        <f t="shared" ca="1" si="275"/>
        <v>289.9001,</v>
      </c>
      <c r="V1803" s="53" t="str">
        <f t="shared" ca="1" si="276"/>
        <v>28990,</v>
      </c>
      <c r="W1803" s="41"/>
      <c r="X1803" s="42"/>
      <c r="Y1803" s="42"/>
      <c r="Z1803" s="72"/>
      <c r="AA1803" s="42"/>
      <c r="AB1803" s="44"/>
      <c r="AC1803" s="45"/>
      <c r="AD1803" s="45"/>
      <c r="AE1803" s="45"/>
      <c r="AF1803" s="45"/>
      <c r="AG1803" s="45"/>
      <c r="AH1803" s="45"/>
      <c r="AI1803" s="45"/>
      <c r="AJ1803" s="45"/>
      <c r="AK1803" s="45"/>
      <c r="AL1803" s="45"/>
      <c r="AM1803" s="45"/>
    </row>
    <row r="1804" spans="11:39" x14ac:dyDescent="0.2">
      <c r="K1804" s="26"/>
      <c r="L1804" s="48">
        <v>1803</v>
      </c>
      <c r="M1804" s="49">
        <f t="shared" si="271"/>
        <v>1.4529670329670328</v>
      </c>
      <c r="N1804" s="33">
        <f t="shared" si="272"/>
        <v>1906.8219633943431</v>
      </c>
      <c r="O1804" s="33">
        <f t="shared" si="273"/>
        <v>152.10096321897748</v>
      </c>
      <c r="P1804" s="34">
        <f>IF(INDEX($O$2:$O$4095,MATCH($B$8,$O$2:$O$4095,1)+ROWS(P$2:$P1804))&lt;=$B$9,INDEX($O$2:$O$4095,MATCH($B$8,$O$2:$O$4095,1)+ROWS(P$2:$P1804)),"")</f>
        <v>152.91828431872347</v>
      </c>
      <c r="Q1804" s="50">
        <f t="shared" si="270"/>
        <v>1821</v>
      </c>
      <c r="R1804" s="51">
        <f t="shared" ca="1" si="277"/>
        <v>290.2840327304242</v>
      </c>
      <c r="S1804" s="52">
        <f t="shared" ca="1" si="278"/>
        <v>3623</v>
      </c>
      <c r="T1804" s="39" t="str">
        <f t="shared" ca="1" si="274"/>
        <v>290,</v>
      </c>
      <c r="U1804" s="39" t="str">
        <f t="shared" ca="1" si="275"/>
        <v>290.284,</v>
      </c>
      <c r="V1804" s="53" t="str">
        <f t="shared" ca="1" si="276"/>
        <v>29028,</v>
      </c>
      <c r="W1804" s="41"/>
      <c r="X1804" s="42"/>
      <c r="Y1804" s="42"/>
      <c r="Z1804" s="72"/>
      <c r="AA1804" s="42"/>
      <c r="AB1804" s="44"/>
      <c r="AC1804" s="45"/>
      <c r="AD1804" s="45"/>
      <c r="AE1804" s="45"/>
      <c r="AF1804" s="45"/>
      <c r="AG1804" s="45"/>
      <c r="AH1804" s="45"/>
      <c r="AI1804" s="45"/>
      <c r="AJ1804" s="45"/>
      <c r="AK1804" s="45"/>
      <c r="AL1804" s="45"/>
      <c r="AM1804" s="45"/>
    </row>
    <row r="1805" spans="11:39" x14ac:dyDescent="0.2">
      <c r="K1805" s="26"/>
      <c r="L1805" s="48">
        <v>1804</v>
      </c>
      <c r="M1805" s="49">
        <f t="shared" si="271"/>
        <v>1.4537728937728938</v>
      </c>
      <c r="N1805" s="33">
        <f t="shared" si="272"/>
        <v>1904.9334811529934</v>
      </c>
      <c r="O1805" s="33">
        <f t="shared" si="273"/>
        <v>152.14633206727245</v>
      </c>
      <c r="P1805" s="34">
        <f>IF(INDEX($O$2:$O$4095,MATCH($B$8,$O$2:$O$4095,1)+ROWS(P$2:$P1805))&lt;=$B$9,INDEX($O$2:$O$4095,MATCH($B$8,$O$2:$O$4095,1)+ROWS(P$2:$P1805)),"")</f>
        <v>152.96373468900066</v>
      </c>
      <c r="Q1805" s="50">
        <f t="shared" si="270"/>
        <v>1822</v>
      </c>
      <c r="R1805" s="51">
        <f t="shared" ca="1" si="277"/>
        <v>290.66992118150381</v>
      </c>
      <c r="S1805" s="52">
        <f t="shared" ca="1" si="278"/>
        <v>3625</v>
      </c>
      <c r="T1805" s="39" t="str">
        <f t="shared" ca="1" si="274"/>
        <v>291,</v>
      </c>
      <c r="U1805" s="39" t="str">
        <f t="shared" ca="1" si="275"/>
        <v>290.6699,</v>
      </c>
      <c r="V1805" s="53" t="str">
        <f t="shared" ca="1" si="276"/>
        <v>29067,</v>
      </c>
      <c r="W1805" s="41"/>
      <c r="X1805" s="42"/>
      <c r="Y1805" s="42"/>
      <c r="Z1805" s="72"/>
      <c r="AA1805" s="42"/>
      <c r="AB1805" s="44"/>
      <c r="AC1805" s="45"/>
      <c r="AD1805" s="45"/>
      <c r="AE1805" s="45"/>
      <c r="AF1805" s="45"/>
      <c r="AG1805" s="45"/>
      <c r="AH1805" s="45"/>
      <c r="AI1805" s="45"/>
      <c r="AJ1805" s="45"/>
      <c r="AK1805" s="45"/>
      <c r="AL1805" s="45"/>
      <c r="AM1805" s="45"/>
    </row>
    <row r="1806" spans="11:39" x14ac:dyDescent="0.2">
      <c r="K1806" s="26"/>
      <c r="L1806" s="48">
        <v>1805</v>
      </c>
      <c r="M1806" s="49">
        <f t="shared" si="271"/>
        <v>1.4545787545787545</v>
      </c>
      <c r="N1806" s="33">
        <f t="shared" si="272"/>
        <v>1903.0470914127422</v>
      </c>
      <c r="O1806" s="33">
        <f t="shared" si="273"/>
        <v>152.19170524980439</v>
      </c>
      <c r="P1806" s="34">
        <f>IF(INDEX($O$2:$O$4095,MATCH($B$8,$O$2:$O$4095,1)+ROWS(P$2:$P1806))&lt;=$B$9,INDEX($O$2:$O$4095,MATCH($B$8,$O$2:$O$4095,1)+ROWS(P$2:$P1806)),"")</f>
        <v>153.00918980617934</v>
      </c>
      <c r="Q1806" s="50">
        <f t="shared" si="270"/>
        <v>1823</v>
      </c>
      <c r="R1806" s="51">
        <f t="shared" ca="1" si="277"/>
        <v>291.05777335500682</v>
      </c>
      <c r="S1806" s="52">
        <f t="shared" ca="1" si="278"/>
        <v>3627</v>
      </c>
      <c r="T1806" s="39" t="str">
        <f t="shared" ca="1" si="274"/>
        <v>291,</v>
      </c>
      <c r="U1806" s="39" t="str">
        <f t="shared" ca="1" si="275"/>
        <v>291.0578,</v>
      </c>
      <c r="V1806" s="53" t="str">
        <f t="shared" ca="1" si="276"/>
        <v>29106,</v>
      </c>
      <c r="W1806" s="41"/>
      <c r="X1806" s="42"/>
      <c r="Y1806" s="42"/>
      <c r="Z1806" s="72"/>
      <c r="AA1806" s="42"/>
      <c r="AB1806" s="44"/>
      <c r="AC1806" s="45"/>
      <c r="AD1806" s="45"/>
      <c r="AE1806" s="45"/>
      <c r="AF1806" s="45"/>
      <c r="AG1806" s="45"/>
      <c r="AH1806" s="45"/>
      <c r="AI1806" s="45"/>
      <c r="AJ1806" s="45"/>
      <c r="AK1806" s="45"/>
      <c r="AL1806" s="45"/>
      <c r="AM1806" s="45"/>
    </row>
    <row r="1807" spans="11:39" x14ac:dyDescent="0.2">
      <c r="K1807" s="26"/>
      <c r="L1807" s="48">
        <v>1806</v>
      </c>
      <c r="M1807" s="49">
        <f t="shared" si="271"/>
        <v>1.4553846153846153</v>
      </c>
      <c r="N1807" s="33">
        <f t="shared" si="272"/>
        <v>1901.1627906976744</v>
      </c>
      <c r="O1807" s="33">
        <f t="shared" si="273"/>
        <v>152.23708278946685</v>
      </c>
      <c r="P1807" s="34">
        <f>IF(INDEX($O$2:$O$4095,MATCH($B$8,$O$2:$O$4095,1)+ROWS(P$2:$P1807))&lt;=$B$9,INDEX($O$2:$O$4095,MATCH($B$8,$O$2:$O$4095,1)+ROWS(P$2:$P1807)),"")</f>
        <v>153.05464969322537</v>
      </c>
      <c r="Q1807" s="50">
        <f t="shared" si="270"/>
        <v>1824</v>
      </c>
      <c r="R1807" s="51">
        <f t="shared" ca="1" si="277"/>
        <v>291.44760881115985</v>
      </c>
      <c r="S1807" s="52">
        <f t="shared" ca="1" si="278"/>
        <v>3629</v>
      </c>
      <c r="T1807" s="39" t="str">
        <f t="shared" ca="1" si="274"/>
        <v>291,</v>
      </c>
      <c r="U1807" s="39" t="str">
        <f t="shared" ca="1" si="275"/>
        <v>291.4476,</v>
      </c>
      <c r="V1807" s="53" t="str">
        <f t="shared" ca="1" si="276"/>
        <v>29145,</v>
      </c>
      <c r="W1807" s="41"/>
      <c r="X1807" s="42"/>
      <c r="Y1807" s="42"/>
      <c r="Z1807" s="72"/>
      <c r="AA1807" s="42"/>
      <c r="AB1807" s="44"/>
      <c r="AC1807" s="45"/>
      <c r="AD1807" s="45"/>
      <c r="AE1807" s="45"/>
      <c r="AF1807" s="45"/>
      <c r="AG1807" s="45"/>
      <c r="AH1807" s="45"/>
      <c r="AI1807" s="45"/>
      <c r="AJ1807" s="45"/>
      <c r="AK1807" s="45"/>
      <c r="AL1807" s="45"/>
      <c r="AM1807" s="45"/>
    </row>
    <row r="1808" spans="11:39" x14ac:dyDescent="0.2">
      <c r="K1808" s="26"/>
      <c r="L1808" s="48">
        <v>1807</v>
      </c>
      <c r="M1808" s="49">
        <f t="shared" si="271"/>
        <v>1.456190476190476</v>
      </c>
      <c r="N1808" s="33">
        <f t="shared" si="272"/>
        <v>1899.2805755395684</v>
      </c>
      <c r="O1808" s="33">
        <f t="shared" si="273"/>
        <v>152.28246470915667</v>
      </c>
      <c r="P1808" s="34">
        <f>IF(INDEX($O$2:$O$4095,MATCH($B$8,$O$2:$O$4095,1)+ROWS(P$2:$P1808))&lt;=$B$9,INDEX($O$2:$O$4095,MATCH($B$8,$O$2:$O$4095,1)+ROWS(P$2:$P1808)),"")</f>
        <v>153.10011437310942</v>
      </c>
      <c r="Q1808" s="50">
        <f t="shared" si="270"/>
        <v>1825</v>
      </c>
      <c r="R1808" s="51">
        <f t="shared" ca="1" si="277"/>
        <v>291.83944739102333</v>
      </c>
      <c r="S1808" s="52">
        <f t="shared" ca="1" si="278"/>
        <v>3631</v>
      </c>
      <c r="T1808" s="39" t="str">
        <f t="shared" ca="1" si="274"/>
        <v>292,</v>
      </c>
      <c r="U1808" s="39" t="str">
        <f t="shared" ca="1" si="275"/>
        <v>291.8394,</v>
      </c>
      <c r="V1808" s="53" t="str">
        <f t="shared" ca="1" si="276"/>
        <v>29184,</v>
      </c>
      <c r="W1808" s="41"/>
      <c r="X1808" s="42"/>
      <c r="Y1808" s="42"/>
      <c r="Z1808" s="72"/>
      <c r="AA1808" s="42"/>
      <c r="AB1808" s="44"/>
      <c r="AC1808" s="45"/>
      <c r="AD1808" s="45"/>
      <c r="AE1808" s="45"/>
      <c r="AF1808" s="45"/>
      <c r="AG1808" s="45"/>
      <c r="AH1808" s="45"/>
      <c r="AI1808" s="45"/>
      <c r="AJ1808" s="45"/>
      <c r="AK1808" s="45"/>
      <c r="AL1808" s="45"/>
      <c r="AM1808" s="45"/>
    </row>
    <row r="1809" spans="11:39" x14ac:dyDescent="0.2">
      <c r="K1809" s="26"/>
      <c r="L1809" s="48">
        <v>1808</v>
      </c>
      <c r="M1809" s="49">
        <f t="shared" si="271"/>
        <v>1.456996336996337</v>
      </c>
      <c r="N1809" s="33">
        <f t="shared" si="272"/>
        <v>1897.4004424778759</v>
      </c>
      <c r="O1809" s="33">
        <f t="shared" si="273"/>
        <v>152.32785103177423</v>
      </c>
      <c r="P1809" s="34">
        <f>IF(INDEX($O$2:$O$4095,MATCH($B$8,$O$2:$O$4095,1)+ROWS(P$2:$P1809))&lt;=$B$9,INDEX($O$2:$O$4095,MATCH($B$8,$O$2:$O$4095,1)+ROWS(P$2:$P1809)),"")</f>
        <v>153.14558386880645</v>
      </c>
      <c r="Q1809" s="50">
        <f t="shared" si="270"/>
        <v>1826</v>
      </c>
      <c r="R1809" s="51">
        <f t="shared" ca="1" si="277"/>
        <v>292.23330922178116</v>
      </c>
      <c r="S1809" s="52">
        <f t="shared" ca="1" si="278"/>
        <v>3633</v>
      </c>
      <c r="T1809" s="39" t="str">
        <f t="shared" ca="1" si="274"/>
        <v>292,</v>
      </c>
      <c r="U1809" s="39" t="str">
        <f t="shared" ca="1" si="275"/>
        <v>292.2333,</v>
      </c>
      <c r="V1809" s="53" t="str">
        <f t="shared" ca="1" si="276"/>
        <v>29223,</v>
      </c>
      <c r="W1809" s="41"/>
      <c r="X1809" s="42"/>
      <c r="Y1809" s="42"/>
      <c r="Z1809" s="72"/>
      <c r="AA1809" s="42"/>
      <c r="AB1809" s="44"/>
      <c r="AC1809" s="45"/>
      <c r="AD1809" s="45"/>
      <c r="AE1809" s="45"/>
      <c r="AF1809" s="45"/>
      <c r="AG1809" s="45"/>
      <c r="AH1809" s="45"/>
      <c r="AI1809" s="45"/>
      <c r="AJ1809" s="45"/>
      <c r="AK1809" s="45"/>
      <c r="AL1809" s="45"/>
      <c r="AM1809" s="45"/>
    </row>
    <row r="1810" spans="11:39" x14ac:dyDescent="0.2">
      <c r="K1810" s="26"/>
      <c r="L1810" s="48">
        <v>1809</v>
      </c>
      <c r="M1810" s="49">
        <f t="shared" si="271"/>
        <v>1.4578021978021978</v>
      </c>
      <c r="N1810" s="33">
        <f t="shared" si="272"/>
        <v>1895.5223880597011</v>
      </c>
      <c r="O1810" s="33">
        <f t="shared" si="273"/>
        <v>152.37324178022351</v>
      </c>
      <c r="P1810" s="34">
        <f>IF(INDEX($O$2:$O$4095,MATCH($B$8,$O$2:$O$4095,1)+ROWS(P$2:$P1810))&lt;=$B$9,INDEX($O$2:$O$4095,MATCH($B$8,$O$2:$O$4095,1)+ROWS(P$2:$P1810)),"")</f>
        <v>153.19105820329673</v>
      </c>
      <c r="Q1810" s="50">
        <f t="shared" si="270"/>
        <v>1827</v>
      </c>
      <c r="R1810" s="51">
        <f t="shared" ca="1" si="277"/>
        <v>292.62921472215385</v>
      </c>
      <c r="S1810" s="52">
        <f t="shared" ca="1" si="278"/>
        <v>3635</v>
      </c>
      <c r="T1810" s="39" t="str">
        <f t="shared" ca="1" si="274"/>
        <v>293,</v>
      </c>
      <c r="U1810" s="39" t="str">
        <f t="shared" ca="1" si="275"/>
        <v>292.6292,</v>
      </c>
      <c r="V1810" s="53" t="str">
        <f t="shared" ca="1" si="276"/>
        <v>29263,</v>
      </c>
      <c r="W1810" s="41"/>
      <c r="X1810" s="42"/>
      <c r="Y1810" s="42"/>
      <c r="Z1810" s="72"/>
      <c r="AA1810" s="42"/>
      <c r="AB1810" s="44"/>
      <c r="AC1810" s="45"/>
      <c r="AD1810" s="45"/>
      <c r="AE1810" s="45"/>
      <c r="AF1810" s="45"/>
      <c r="AG1810" s="45"/>
      <c r="AH1810" s="45"/>
      <c r="AI1810" s="45"/>
      <c r="AJ1810" s="45"/>
      <c r="AK1810" s="45"/>
      <c r="AL1810" s="45"/>
      <c r="AM1810" s="45"/>
    </row>
    <row r="1811" spans="11:39" x14ac:dyDescent="0.2">
      <c r="K1811" s="26"/>
      <c r="L1811" s="48">
        <v>1810</v>
      </c>
      <c r="M1811" s="49">
        <f t="shared" si="271"/>
        <v>1.4586080586080585</v>
      </c>
      <c r="N1811" s="33">
        <f t="shared" si="272"/>
        <v>1893.646408839779</v>
      </c>
      <c r="O1811" s="33">
        <f t="shared" si="273"/>
        <v>152.41863697741206</v>
      </c>
      <c r="P1811" s="34">
        <f>IF(INDEX($O$2:$O$4095,MATCH($B$8,$O$2:$O$4095,1)+ROWS(P$2:$P1811))&lt;=$B$9,INDEX($O$2:$O$4095,MATCH($B$8,$O$2:$O$4095,1)+ROWS(P$2:$P1811)),"")</f>
        <v>153.23653739956518</v>
      </c>
      <c r="Q1811" s="50">
        <f t="shared" si="270"/>
        <v>1828</v>
      </c>
      <c r="R1811" s="51">
        <f t="shared" ca="1" si="277"/>
        <v>293.02718460793869</v>
      </c>
      <c r="S1811" s="52">
        <f t="shared" ca="1" si="278"/>
        <v>3637</v>
      </c>
      <c r="T1811" s="39" t="str">
        <f t="shared" ca="1" si="274"/>
        <v>293,</v>
      </c>
      <c r="U1811" s="39" t="str">
        <f t="shared" ca="1" si="275"/>
        <v>293.0272,</v>
      </c>
      <c r="V1811" s="53" t="str">
        <f t="shared" ca="1" si="276"/>
        <v>29303,</v>
      </c>
      <c r="W1811" s="41"/>
      <c r="X1811" s="42"/>
      <c r="Y1811" s="42"/>
      <c r="Z1811" s="72"/>
      <c r="AA1811" s="42"/>
      <c r="AB1811" s="44"/>
      <c r="AC1811" s="45"/>
      <c r="AD1811" s="45"/>
      <c r="AE1811" s="45"/>
      <c r="AF1811" s="45"/>
      <c r="AG1811" s="45"/>
      <c r="AH1811" s="45"/>
      <c r="AI1811" s="45"/>
      <c r="AJ1811" s="45"/>
      <c r="AK1811" s="45"/>
      <c r="AL1811" s="45"/>
      <c r="AM1811" s="45"/>
    </row>
    <row r="1812" spans="11:39" x14ac:dyDescent="0.2">
      <c r="K1812" s="26"/>
      <c r="L1812" s="48">
        <v>1811</v>
      </c>
      <c r="M1812" s="49">
        <f t="shared" si="271"/>
        <v>1.4594139194139193</v>
      </c>
      <c r="N1812" s="33">
        <f t="shared" si="272"/>
        <v>1891.7725013804527</v>
      </c>
      <c r="O1812" s="33">
        <f t="shared" si="273"/>
        <v>152.46403664625143</v>
      </c>
      <c r="P1812" s="34">
        <f>IF(INDEX($O$2:$O$4095,MATCH($B$8,$O$2:$O$4095,1)+ROWS(P$2:$P1812))&lt;=$B$9,INDEX($O$2:$O$4095,MATCH($B$8,$O$2:$O$4095,1)+ROWS(P$2:$P1812)),"")</f>
        <v>153.28202148060149</v>
      </c>
      <c r="Q1812" s="50">
        <f t="shared" si="270"/>
        <v>1829</v>
      </c>
      <c r="R1812" s="51">
        <f t="shared" ca="1" si="277"/>
        <v>293.42723989767978</v>
      </c>
      <c r="S1812" s="52">
        <f t="shared" ca="1" si="278"/>
        <v>3639</v>
      </c>
      <c r="T1812" s="39" t="str">
        <f t="shared" ca="1" si="274"/>
        <v>293,</v>
      </c>
      <c r="U1812" s="39" t="str">
        <f t="shared" ca="1" si="275"/>
        <v>293.4272,</v>
      </c>
      <c r="V1812" s="53" t="str">
        <f t="shared" ca="1" si="276"/>
        <v>29343,</v>
      </c>
      <c r="W1812" s="41"/>
      <c r="X1812" s="42"/>
      <c r="Y1812" s="42"/>
      <c r="Z1812" s="72"/>
      <c r="AA1812" s="42"/>
      <c r="AB1812" s="44"/>
      <c r="AC1812" s="45"/>
      <c r="AD1812" s="45"/>
      <c r="AE1812" s="45"/>
      <c r="AF1812" s="45"/>
      <c r="AG1812" s="45"/>
      <c r="AH1812" s="45"/>
      <c r="AI1812" s="45"/>
      <c r="AJ1812" s="45"/>
      <c r="AK1812" s="45"/>
      <c r="AL1812" s="45"/>
      <c r="AM1812" s="45"/>
    </row>
    <row r="1813" spans="11:39" x14ac:dyDescent="0.2">
      <c r="K1813" s="26"/>
      <c r="L1813" s="48">
        <v>1812</v>
      </c>
      <c r="M1813" s="49">
        <f t="shared" si="271"/>
        <v>1.4602197802197801</v>
      </c>
      <c r="N1813" s="33">
        <f t="shared" si="272"/>
        <v>1889.9006622516558</v>
      </c>
      <c r="O1813" s="33">
        <f t="shared" si="273"/>
        <v>152.50944080965655</v>
      </c>
      <c r="P1813" s="34">
        <f>IF(INDEX($O$2:$O$4095,MATCH($B$8,$O$2:$O$4095,1)+ROWS(P$2:$P1813))&lt;=$B$9,INDEX($O$2:$O$4095,MATCH($B$8,$O$2:$O$4095,1)+ROWS(P$2:$P1813)),"")</f>
        <v>153.32751046940064</v>
      </c>
      <c r="Q1813" s="50">
        <f t="shared" si="270"/>
        <v>1830</v>
      </c>
      <c r="R1813" s="51">
        <f t="shared" ca="1" si="277"/>
        <v>293.82940191847285</v>
      </c>
      <c r="S1813" s="52">
        <f t="shared" ca="1" si="278"/>
        <v>3641</v>
      </c>
      <c r="T1813" s="39" t="str">
        <f t="shared" ca="1" si="274"/>
        <v>294,</v>
      </c>
      <c r="U1813" s="39" t="str">
        <f t="shared" ca="1" si="275"/>
        <v>293.8294,</v>
      </c>
      <c r="V1813" s="53" t="str">
        <f t="shared" ca="1" si="276"/>
        <v>29383,</v>
      </c>
      <c r="W1813" s="41"/>
      <c r="X1813" s="42"/>
      <c r="Y1813" s="42"/>
      <c r="Z1813" s="72"/>
      <c r="AA1813" s="42"/>
      <c r="AB1813" s="44"/>
      <c r="AC1813" s="45"/>
      <c r="AD1813" s="45"/>
      <c r="AE1813" s="45"/>
      <c r="AF1813" s="45"/>
      <c r="AG1813" s="45"/>
      <c r="AH1813" s="45"/>
      <c r="AI1813" s="45"/>
      <c r="AJ1813" s="45"/>
      <c r="AK1813" s="45"/>
      <c r="AL1813" s="45"/>
      <c r="AM1813" s="45"/>
    </row>
    <row r="1814" spans="11:39" x14ac:dyDescent="0.2">
      <c r="K1814" s="26"/>
      <c r="L1814" s="48">
        <v>1813</v>
      </c>
      <c r="M1814" s="49">
        <f t="shared" si="271"/>
        <v>1.461025641025641</v>
      </c>
      <c r="N1814" s="33">
        <f t="shared" si="272"/>
        <v>1888.0308880308876</v>
      </c>
      <c r="O1814" s="33">
        <f t="shared" si="273"/>
        <v>152.55484949054647</v>
      </c>
      <c r="P1814" s="34">
        <f>IF(INDEX($O$2:$O$4095,MATCH($B$8,$O$2:$O$4095,1)+ROWS(P$2:$P1814))&lt;=$B$9,INDEX($O$2:$O$4095,MATCH($B$8,$O$2:$O$4095,1)+ROWS(P$2:$P1814)),"")</f>
        <v>153.37300438896256</v>
      </c>
      <c r="Q1814" s="50">
        <f t="shared" si="270"/>
        <v>1831</v>
      </c>
      <c r="R1814" s="51">
        <f t="shared" ca="1" si="277"/>
        <v>294.23369231190713</v>
      </c>
      <c r="S1814" s="52">
        <f t="shared" ca="1" si="278"/>
        <v>3643</v>
      </c>
      <c r="T1814" s="39" t="str">
        <f t="shared" ca="1" si="274"/>
        <v>294,</v>
      </c>
      <c r="U1814" s="39" t="str">
        <f t="shared" ca="1" si="275"/>
        <v>294.2337,</v>
      </c>
      <c r="V1814" s="53" t="str">
        <f t="shared" ca="1" si="276"/>
        <v>29423,</v>
      </c>
      <c r="W1814" s="41"/>
      <c r="X1814" s="42"/>
      <c r="Y1814" s="42"/>
      <c r="Z1814" s="72"/>
      <c r="AA1814" s="42"/>
      <c r="AB1814" s="44"/>
      <c r="AC1814" s="45"/>
      <c r="AD1814" s="45"/>
      <c r="AE1814" s="45"/>
      <c r="AF1814" s="45"/>
      <c r="AG1814" s="45"/>
      <c r="AH1814" s="45"/>
      <c r="AI1814" s="45"/>
      <c r="AJ1814" s="45"/>
      <c r="AK1814" s="45"/>
      <c r="AL1814" s="45"/>
      <c r="AM1814" s="45"/>
    </row>
    <row r="1815" spans="11:39" x14ac:dyDescent="0.2">
      <c r="K1815" s="26"/>
      <c r="L1815" s="48">
        <v>1814</v>
      </c>
      <c r="M1815" s="49">
        <f t="shared" si="271"/>
        <v>1.4618315018315018</v>
      </c>
      <c r="N1815" s="33">
        <f t="shared" si="272"/>
        <v>1886.1631753031975</v>
      </c>
      <c r="O1815" s="33">
        <f t="shared" si="273"/>
        <v>152.60026271184415</v>
      </c>
      <c r="P1815" s="34">
        <f>IF(INDEX($O$2:$O$4095,MATCH($B$8,$O$2:$O$4095,1)+ROWS(P$2:$P1815))&lt;=$B$9,INDEX($O$2:$O$4095,MATCH($B$8,$O$2:$O$4095,1)+ROWS(P$2:$P1815)),"")</f>
        <v>153.41850326229223</v>
      </c>
      <c r="Q1815" s="50">
        <f t="shared" si="270"/>
        <v>1832</v>
      </c>
      <c r="R1815" s="51">
        <f t="shared" ca="1" si="277"/>
        <v>294.64013304014918</v>
      </c>
      <c r="S1815" s="52">
        <f t="shared" ca="1" si="278"/>
        <v>3645</v>
      </c>
      <c r="T1815" s="39" t="str">
        <f t="shared" ca="1" si="274"/>
        <v>295,</v>
      </c>
      <c r="U1815" s="39" t="str">
        <f t="shared" ca="1" si="275"/>
        <v>294.6401,</v>
      </c>
      <c r="V1815" s="53" t="str">
        <f t="shared" ca="1" si="276"/>
        <v>29464,</v>
      </c>
      <c r="W1815" s="41"/>
      <c r="X1815" s="42"/>
      <c r="Y1815" s="42"/>
      <c r="Z1815" s="72"/>
      <c r="AA1815" s="42"/>
      <c r="AB1815" s="44"/>
      <c r="AC1815" s="45"/>
      <c r="AD1815" s="45"/>
      <c r="AE1815" s="45"/>
      <c r="AF1815" s="45"/>
      <c r="AG1815" s="45"/>
      <c r="AH1815" s="45"/>
      <c r="AI1815" s="45"/>
      <c r="AJ1815" s="45"/>
      <c r="AK1815" s="45"/>
      <c r="AL1815" s="45"/>
      <c r="AM1815" s="45"/>
    </row>
    <row r="1816" spans="11:39" x14ac:dyDescent="0.2">
      <c r="K1816" s="26"/>
      <c r="L1816" s="48">
        <v>1815</v>
      </c>
      <c r="M1816" s="49">
        <f t="shared" si="271"/>
        <v>1.4626373626373625</v>
      </c>
      <c r="N1816" s="33">
        <f t="shared" si="272"/>
        <v>1884.2975206611568</v>
      </c>
      <c r="O1816" s="33">
        <f t="shared" si="273"/>
        <v>152.64568049647647</v>
      </c>
      <c r="P1816" s="34">
        <f>IF(INDEX($O$2:$O$4095,MATCH($B$8,$O$2:$O$4095,1)+ROWS(P$2:$P1816))&lt;=$B$9,INDEX($O$2:$O$4095,MATCH($B$8,$O$2:$O$4095,1)+ROWS(P$2:$P1816)),"")</f>
        <v>153.46400711239994</v>
      </c>
      <c r="Q1816" s="50">
        <f t="shared" si="270"/>
        <v>1833</v>
      </c>
      <c r="R1816" s="51">
        <f t="shared" ca="1" si="277"/>
        <v>295.04874639217348</v>
      </c>
      <c r="S1816" s="52">
        <f t="shared" ca="1" si="278"/>
        <v>3647</v>
      </c>
      <c r="T1816" s="39" t="str">
        <f t="shared" ca="1" si="274"/>
        <v>295,</v>
      </c>
      <c r="U1816" s="39" t="str">
        <f t="shared" ca="1" si="275"/>
        <v>295.0487,</v>
      </c>
      <c r="V1816" s="53" t="str">
        <f t="shared" ca="1" si="276"/>
        <v>29505,</v>
      </c>
      <c r="W1816" s="41"/>
      <c r="X1816" s="42"/>
      <c r="Y1816" s="42"/>
      <c r="Z1816" s="72"/>
      <c r="AA1816" s="42"/>
      <c r="AB1816" s="44"/>
      <c r="AC1816" s="45"/>
      <c r="AD1816" s="45"/>
      <c r="AE1816" s="45"/>
      <c r="AF1816" s="45"/>
      <c r="AG1816" s="45"/>
      <c r="AH1816" s="45"/>
      <c r="AI1816" s="45"/>
      <c r="AJ1816" s="45"/>
      <c r="AK1816" s="45"/>
      <c r="AL1816" s="45"/>
      <c r="AM1816" s="45"/>
    </row>
    <row r="1817" spans="11:39" x14ac:dyDescent="0.2">
      <c r="K1817" s="26"/>
      <c r="L1817" s="48">
        <v>1816</v>
      </c>
      <c r="M1817" s="49">
        <f t="shared" si="271"/>
        <v>1.4634432234432233</v>
      </c>
      <c r="N1817" s="33">
        <f t="shared" si="272"/>
        <v>1882.4339207048461</v>
      </c>
      <c r="O1817" s="33">
        <f t="shared" si="273"/>
        <v>152.69110286737441</v>
      </c>
      <c r="P1817" s="34">
        <f>IF(INDEX($O$2:$O$4095,MATCH($B$8,$O$2:$O$4095,1)+ROWS(P$2:$P1817))&lt;=$B$9,INDEX($O$2:$O$4095,MATCH($B$8,$O$2:$O$4095,1)+ROWS(P$2:$P1817)),"")</f>
        <v>153.50951596230135</v>
      </c>
      <c r="Q1817" s="50">
        <f t="shared" si="270"/>
        <v>1834</v>
      </c>
      <c r="R1817" s="51">
        <f t="shared" ca="1" si="277"/>
        <v>295.45955499014099</v>
      </c>
      <c r="S1817" s="52">
        <f t="shared" ca="1" si="278"/>
        <v>3649</v>
      </c>
      <c r="T1817" s="39" t="str">
        <f t="shared" ca="1" si="274"/>
        <v>295,</v>
      </c>
      <c r="U1817" s="39" t="str">
        <f t="shared" ca="1" si="275"/>
        <v>295.4596,</v>
      </c>
      <c r="V1817" s="53" t="str">
        <f t="shared" ca="1" si="276"/>
        <v>29546,</v>
      </c>
      <c r="W1817" s="41"/>
      <c r="X1817" s="42"/>
      <c r="Y1817" s="42"/>
      <c r="Z1817" s="72"/>
      <c r="AA1817" s="42"/>
      <c r="AB1817" s="44"/>
      <c r="AC1817" s="45"/>
      <c r="AD1817" s="45"/>
      <c r="AE1817" s="45"/>
      <c r="AF1817" s="45"/>
      <c r="AG1817" s="45"/>
      <c r="AH1817" s="45"/>
      <c r="AI1817" s="45"/>
      <c r="AJ1817" s="45"/>
      <c r="AK1817" s="45"/>
      <c r="AL1817" s="45"/>
      <c r="AM1817" s="45"/>
    </row>
    <row r="1818" spans="11:39" x14ac:dyDescent="0.2">
      <c r="K1818" s="26"/>
      <c r="L1818" s="48">
        <v>1817</v>
      </c>
      <c r="M1818" s="49">
        <f t="shared" si="271"/>
        <v>1.4642490842490841</v>
      </c>
      <c r="N1818" s="33">
        <f t="shared" si="272"/>
        <v>1880.5723720418275</v>
      </c>
      <c r="O1818" s="33">
        <f t="shared" si="273"/>
        <v>152.73652984747298</v>
      </c>
      <c r="P1818" s="34">
        <f>IF(INDEX($O$2:$O$4095,MATCH($B$8,$O$2:$O$4095,1)+ROWS(P$2:$P1818))&lt;=$B$9,INDEX($O$2:$O$4095,MATCH($B$8,$O$2:$O$4095,1)+ROWS(P$2:$P1818)),"")</f>
        <v>153.55502983501719</v>
      </c>
      <c r="Q1818" s="50">
        <f t="shared" si="270"/>
        <v>1835</v>
      </c>
      <c r="R1818" s="51">
        <f t="shared" ca="1" si="277"/>
        <v>295.87258179593402</v>
      </c>
      <c r="S1818" s="52">
        <f t="shared" ca="1" si="278"/>
        <v>3651</v>
      </c>
      <c r="T1818" s="39" t="str">
        <f t="shared" ca="1" si="274"/>
        <v>296,</v>
      </c>
      <c r="U1818" s="39" t="str">
        <f t="shared" ca="1" si="275"/>
        <v>295.8726,</v>
      </c>
      <c r="V1818" s="53" t="str">
        <f t="shared" ca="1" si="276"/>
        <v>29587,</v>
      </c>
      <c r="W1818" s="41"/>
      <c r="X1818" s="42"/>
      <c r="Y1818" s="42"/>
      <c r="Z1818" s="72"/>
      <c r="AA1818" s="42"/>
      <c r="AB1818" s="44"/>
      <c r="AC1818" s="45"/>
      <c r="AD1818" s="45"/>
      <c r="AE1818" s="45"/>
      <c r="AF1818" s="45"/>
      <c r="AG1818" s="45"/>
      <c r="AH1818" s="45"/>
      <c r="AI1818" s="45"/>
      <c r="AJ1818" s="45"/>
      <c r="AK1818" s="45"/>
      <c r="AL1818" s="45"/>
      <c r="AM1818" s="45"/>
    </row>
    <row r="1819" spans="11:39" x14ac:dyDescent="0.2">
      <c r="K1819" s="26"/>
      <c r="L1819" s="48">
        <v>1818</v>
      </c>
      <c r="M1819" s="49">
        <f t="shared" si="271"/>
        <v>1.465054945054945</v>
      </c>
      <c r="N1819" s="33">
        <f t="shared" si="272"/>
        <v>1878.7128712871283</v>
      </c>
      <c r="O1819" s="33">
        <f t="shared" si="273"/>
        <v>152.78196145971145</v>
      </c>
      <c r="P1819" s="34">
        <f>IF(INDEX($O$2:$O$4095,MATCH($B$8,$O$2:$O$4095,1)+ROWS(P$2:$P1819))&lt;=$B$9,INDEX($O$2:$O$4095,MATCH($B$8,$O$2:$O$4095,1)+ROWS(P$2:$P1819)),"")</f>
        <v>153.60054875357389</v>
      </c>
      <c r="Q1819" s="50">
        <f t="shared" si="270"/>
        <v>1836</v>
      </c>
      <c r="R1819" s="51">
        <f t="shared" ca="1" si="277"/>
        <v>296.2878501178476</v>
      </c>
      <c r="S1819" s="52">
        <f t="shared" ca="1" si="278"/>
        <v>3653</v>
      </c>
      <c r="T1819" s="39" t="str">
        <f t="shared" ca="1" si="274"/>
        <v>296,</v>
      </c>
      <c r="U1819" s="39" t="str">
        <f t="shared" ca="1" si="275"/>
        <v>296.2879,</v>
      </c>
      <c r="V1819" s="53" t="str">
        <f t="shared" ca="1" si="276"/>
        <v>29629,</v>
      </c>
      <c r="W1819" s="41"/>
      <c r="X1819" s="42"/>
      <c r="Y1819" s="42"/>
      <c r="Z1819" s="72"/>
      <c r="AA1819" s="42"/>
      <c r="AB1819" s="44"/>
      <c r="AC1819" s="45"/>
      <c r="AD1819" s="45"/>
      <c r="AE1819" s="45"/>
      <c r="AF1819" s="45"/>
      <c r="AG1819" s="45"/>
      <c r="AH1819" s="45"/>
      <c r="AI1819" s="45"/>
      <c r="AJ1819" s="45"/>
      <c r="AK1819" s="45"/>
      <c r="AL1819" s="45"/>
      <c r="AM1819" s="45"/>
    </row>
    <row r="1820" spans="11:39" x14ac:dyDescent="0.2">
      <c r="K1820" s="26"/>
      <c r="L1820" s="48">
        <v>1819</v>
      </c>
      <c r="M1820" s="49">
        <f t="shared" si="271"/>
        <v>1.4658608058608058</v>
      </c>
      <c r="N1820" s="33">
        <f t="shared" si="272"/>
        <v>1876.8554150632212</v>
      </c>
      <c r="O1820" s="33">
        <f t="shared" si="273"/>
        <v>152.82739772703337</v>
      </c>
      <c r="P1820" s="34">
        <f>IF(INDEX($O$2:$O$4095,MATCH($B$8,$O$2:$O$4095,1)+ROWS(P$2:$P1820))&lt;=$B$9,INDEX($O$2:$O$4095,MATCH($B$8,$O$2:$O$4095,1)+ROWS(P$2:$P1820)),"")</f>
        <v>153.64607274100314</v>
      </c>
      <c r="Q1820" s="50">
        <f t="shared" si="270"/>
        <v>1837</v>
      </c>
      <c r="R1820" s="51">
        <f t="shared" ca="1" si="277"/>
        <v>296.70538361744684</v>
      </c>
      <c r="S1820" s="52">
        <f t="shared" ca="1" si="278"/>
        <v>3655</v>
      </c>
      <c r="T1820" s="39" t="str">
        <f t="shared" ca="1" si="274"/>
        <v>297,</v>
      </c>
      <c r="U1820" s="39" t="str">
        <f t="shared" ca="1" si="275"/>
        <v>296.7054,</v>
      </c>
      <c r="V1820" s="53" t="str">
        <f t="shared" ca="1" si="276"/>
        <v>29671,</v>
      </c>
      <c r="W1820" s="41"/>
      <c r="X1820" s="42"/>
      <c r="Y1820" s="42"/>
      <c r="Z1820" s="72"/>
      <c r="AA1820" s="42"/>
      <c r="AB1820" s="44"/>
      <c r="AC1820" s="45"/>
      <c r="AD1820" s="45"/>
      <c r="AE1820" s="45"/>
      <c r="AF1820" s="45"/>
      <c r="AG1820" s="45"/>
      <c r="AH1820" s="45"/>
      <c r="AI1820" s="45"/>
      <c r="AJ1820" s="45"/>
      <c r="AK1820" s="45"/>
      <c r="AL1820" s="45"/>
      <c r="AM1820" s="45"/>
    </row>
    <row r="1821" spans="11:39" x14ac:dyDescent="0.2">
      <c r="K1821" s="26"/>
      <c r="L1821" s="48">
        <v>1820</v>
      </c>
      <c r="M1821" s="49">
        <f t="shared" si="271"/>
        <v>1.4666666666666666</v>
      </c>
      <c r="N1821" s="33">
        <f t="shared" si="272"/>
        <v>1875</v>
      </c>
      <c r="O1821" s="33">
        <f t="shared" si="273"/>
        <v>152.87283867238665</v>
      </c>
      <c r="P1821" s="34">
        <f>IF(INDEX($O$2:$O$4095,MATCH($B$8,$O$2:$O$4095,1)+ROWS(P$2:$P1821))&lt;=$B$9,INDEX($O$2:$O$4095,MATCH($B$8,$O$2:$O$4095,1)+ROWS(P$2:$P1821)),"")</f>
        <v>153.69160182034227</v>
      </c>
      <c r="Q1821" s="50">
        <f t="shared" si="270"/>
        <v>1838</v>
      </c>
      <c r="R1821" s="51">
        <f t="shared" ca="1" si="277"/>
        <v>297.1252063165897</v>
      </c>
      <c r="S1821" s="52">
        <f t="shared" ca="1" si="278"/>
        <v>3657</v>
      </c>
      <c r="T1821" s="39" t="str">
        <f t="shared" ca="1" si="274"/>
        <v>297,</v>
      </c>
      <c r="U1821" s="39" t="str">
        <f t="shared" ca="1" si="275"/>
        <v>297.1252,</v>
      </c>
      <c r="V1821" s="53" t="str">
        <f t="shared" ca="1" si="276"/>
        <v>29713,</v>
      </c>
      <c r="W1821" s="41"/>
      <c r="X1821" s="42"/>
      <c r="Y1821" s="42"/>
      <c r="Z1821" s="72"/>
      <c r="AA1821" s="42"/>
      <c r="AB1821" s="44"/>
      <c r="AC1821" s="45"/>
      <c r="AD1821" s="45"/>
      <c r="AE1821" s="45"/>
      <c r="AF1821" s="45"/>
      <c r="AG1821" s="45"/>
      <c r="AH1821" s="45"/>
      <c r="AI1821" s="45"/>
      <c r="AJ1821" s="45"/>
      <c r="AK1821" s="45"/>
      <c r="AL1821" s="45"/>
      <c r="AM1821" s="45"/>
    </row>
    <row r="1822" spans="11:39" x14ac:dyDescent="0.2">
      <c r="K1822" s="26"/>
      <c r="L1822" s="48">
        <v>1821</v>
      </c>
      <c r="M1822" s="49">
        <f t="shared" si="271"/>
        <v>1.4674725274725273</v>
      </c>
      <c r="N1822" s="33">
        <f t="shared" si="272"/>
        <v>1873.146622734761</v>
      </c>
      <c r="O1822" s="33">
        <f t="shared" si="273"/>
        <v>152.91828431872347</v>
      </c>
      <c r="P1822" s="34">
        <f>IF(INDEX($O$2:$O$4095,MATCH($B$8,$O$2:$O$4095,1)+ROWS(P$2:$P1822))&lt;=$B$9,INDEX($O$2:$O$4095,MATCH($B$8,$O$2:$O$4095,1)+ROWS(P$2:$P1822)),"")</f>
        <v>153.73713601463419</v>
      </c>
      <c r="Q1822" s="50">
        <f t="shared" si="270"/>
        <v>1839</v>
      </c>
      <c r="R1822" s="51">
        <f t="shared" ca="1" si="277"/>
        <v>297.54734260462453</v>
      </c>
      <c r="S1822" s="52">
        <f t="shared" ca="1" si="278"/>
        <v>3659</v>
      </c>
      <c r="T1822" s="39" t="str">
        <f t="shared" ca="1" si="274"/>
        <v>298,</v>
      </c>
      <c r="U1822" s="39" t="str">
        <f t="shared" ca="1" si="275"/>
        <v>297.5473,</v>
      </c>
      <c r="V1822" s="53" t="str">
        <f t="shared" ca="1" si="276"/>
        <v>29755,</v>
      </c>
      <c r="W1822" s="41"/>
      <c r="X1822" s="42"/>
      <c r="Y1822" s="42"/>
      <c r="Z1822" s="72"/>
      <c r="AA1822" s="42"/>
      <c r="AB1822" s="44"/>
      <c r="AC1822" s="45"/>
      <c r="AD1822" s="45"/>
      <c r="AE1822" s="45"/>
      <c r="AF1822" s="45"/>
      <c r="AG1822" s="45"/>
      <c r="AH1822" s="45"/>
      <c r="AI1822" s="45"/>
      <c r="AJ1822" s="45"/>
      <c r="AK1822" s="45"/>
      <c r="AL1822" s="45"/>
      <c r="AM1822" s="45"/>
    </row>
    <row r="1823" spans="11:39" x14ac:dyDescent="0.2">
      <c r="K1823" s="26"/>
      <c r="L1823" s="48">
        <v>1822</v>
      </c>
      <c r="M1823" s="49">
        <f t="shared" si="271"/>
        <v>1.4682783882783881</v>
      </c>
      <c r="N1823" s="33">
        <f t="shared" si="272"/>
        <v>1871.2952799121845</v>
      </c>
      <c r="O1823" s="33">
        <f t="shared" si="273"/>
        <v>152.96373468900066</v>
      </c>
      <c r="P1823" s="34">
        <f>IF(INDEX($O$2:$O$4095,MATCH($B$8,$O$2:$O$4095,1)+ROWS(P$2:$P1823))&lt;=$B$9,INDEX($O$2:$O$4095,MATCH($B$8,$O$2:$O$4095,1)+ROWS(P$2:$P1823)),"")</f>
        <v>153.7826753469277</v>
      </c>
      <c r="Q1823" s="50">
        <f t="shared" si="270"/>
        <v>1840</v>
      </c>
      <c r="R1823" s="51">
        <f t="shared" ca="1" si="277"/>
        <v>297.97181724576512</v>
      </c>
      <c r="S1823" s="52">
        <f t="shared" ca="1" si="278"/>
        <v>3661</v>
      </c>
      <c r="T1823" s="39" t="str">
        <f t="shared" ca="1" si="274"/>
        <v>298,</v>
      </c>
      <c r="U1823" s="39" t="str">
        <f t="shared" ca="1" si="275"/>
        <v>297.9718,</v>
      </c>
      <c r="V1823" s="53" t="str">
        <f t="shared" ca="1" si="276"/>
        <v>29797,</v>
      </c>
      <c r="W1823" s="41"/>
      <c r="X1823" s="42"/>
      <c r="Y1823" s="42"/>
      <c r="Z1823" s="72"/>
      <c r="AA1823" s="42"/>
      <c r="AB1823" s="44"/>
      <c r="AC1823" s="45"/>
      <c r="AD1823" s="45"/>
      <c r="AE1823" s="45"/>
      <c r="AF1823" s="45"/>
      <c r="AG1823" s="45"/>
      <c r="AH1823" s="45"/>
      <c r="AI1823" s="45"/>
      <c r="AJ1823" s="45"/>
      <c r="AK1823" s="45"/>
      <c r="AL1823" s="45"/>
      <c r="AM1823" s="45"/>
    </row>
    <row r="1824" spans="11:39" x14ac:dyDescent="0.2">
      <c r="K1824" s="26"/>
      <c r="L1824" s="48">
        <v>1823</v>
      </c>
      <c r="M1824" s="49">
        <f t="shared" si="271"/>
        <v>1.4690842490842491</v>
      </c>
      <c r="N1824" s="33">
        <f t="shared" si="272"/>
        <v>1869.4459681843116</v>
      </c>
      <c r="O1824" s="33">
        <f t="shared" si="273"/>
        <v>153.00918980617934</v>
      </c>
      <c r="P1824" s="34">
        <f>IF(INDEX($O$2:$O$4095,MATCH($B$8,$O$2:$O$4095,1)+ROWS(P$2:$P1824))&lt;=$B$9,INDEX($O$2:$O$4095,MATCH($B$8,$O$2:$O$4095,1)+ROWS(P$2:$P1824)),"")</f>
        <v>153.82821984027692</v>
      </c>
      <c r="Q1824" s="50">
        <f t="shared" si="270"/>
        <v>1841</v>
      </c>
      <c r="R1824" s="51">
        <f t="shared" ca="1" si="277"/>
        <v>298.39865538664833</v>
      </c>
      <c r="S1824" s="52">
        <f t="shared" ca="1" si="278"/>
        <v>3663</v>
      </c>
      <c r="T1824" s="39" t="str">
        <f t="shared" ca="1" si="274"/>
        <v>298,</v>
      </c>
      <c r="U1824" s="39" t="str">
        <f t="shared" ca="1" si="275"/>
        <v>298.3987,</v>
      </c>
      <c r="V1824" s="53" t="str">
        <f t="shared" ca="1" si="276"/>
        <v>29840,</v>
      </c>
      <c r="W1824" s="41"/>
      <c r="X1824" s="42"/>
      <c r="Y1824" s="42"/>
      <c r="Z1824" s="72"/>
      <c r="AA1824" s="42"/>
      <c r="AB1824" s="44"/>
      <c r="AC1824" s="45"/>
      <c r="AD1824" s="45"/>
      <c r="AE1824" s="45"/>
      <c r="AF1824" s="45"/>
      <c r="AG1824" s="45"/>
      <c r="AH1824" s="45"/>
      <c r="AI1824" s="45"/>
      <c r="AJ1824" s="45"/>
      <c r="AK1824" s="45"/>
      <c r="AL1824" s="45"/>
      <c r="AM1824" s="45"/>
    </row>
    <row r="1825" spans="11:39" x14ac:dyDescent="0.2">
      <c r="K1825" s="26"/>
      <c r="L1825" s="48">
        <v>1824</v>
      </c>
      <c r="M1825" s="49">
        <f t="shared" si="271"/>
        <v>1.4698901098901098</v>
      </c>
      <c r="N1825" s="33">
        <f t="shared" si="272"/>
        <v>1867.598684210526</v>
      </c>
      <c r="O1825" s="33">
        <f t="shared" si="273"/>
        <v>153.05464969322537</v>
      </c>
      <c r="P1825" s="34">
        <f>IF(INDEX($O$2:$O$4095,MATCH($B$8,$O$2:$O$4095,1)+ROWS(P$2:$P1825))&lt;=$B$9,INDEX($O$2:$O$4095,MATCH($B$8,$O$2:$O$4095,1)+ROWS(P$2:$P1825)),"")</f>
        <v>153.87376951774218</v>
      </c>
      <c r="Q1825" s="50">
        <f t="shared" si="270"/>
        <v>1842</v>
      </c>
      <c r="R1825" s="51">
        <f t="shared" ca="1" si="277"/>
        <v>298.82788256408207</v>
      </c>
      <c r="S1825" s="52">
        <f t="shared" ca="1" si="278"/>
        <v>3665</v>
      </c>
      <c r="T1825" s="39" t="str">
        <f t="shared" ca="1" si="274"/>
        <v>299,</v>
      </c>
      <c r="U1825" s="39" t="str">
        <f t="shared" ca="1" si="275"/>
        <v>298.8279,</v>
      </c>
      <c r="V1825" s="53" t="str">
        <f t="shared" ca="1" si="276"/>
        <v>29883,</v>
      </c>
      <c r="W1825" s="41"/>
      <c r="X1825" s="42"/>
      <c r="Y1825" s="42"/>
      <c r="Z1825" s="72"/>
      <c r="AA1825" s="42"/>
      <c r="AB1825" s="44"/>
      <c r="AC1825" s="45"/>
      <c r="AD1825" s="45"/>
      <c r="AE1825" s="45"/>
      <c r="AF1825" s="45"/>
      <c r="AG1825" s="45"/>
      <c r="AH1825" s="45"/>
      <c r="AI1825" s="45"/>
      <c r="AJ1825" s="45"/>
      <c r="AK1825" s="45"/>
      <c r="AL1825" s="45"/>
      <c r="AM1825" s="45"/>
    </row>
    <row r="1826" spans="11:39" x14ac:dyDescent="0.2">
      <c r="K1826" s="26"/>
      <c r="L1826" s="48">
        <v>1825</v>
      </c>
      <c r="M1826" s="49">
        <f t="shared" si="271"/>
        <v>1.4706959706959708</v>
      </c>
      <c r="N1826" s="33">
        <f t="shared" si="272"/>
        <v>1865.7534246575335</v>
      </c>
      <c r="O1826" s="33">
        <f t="shared" si="273"/>
        <v>153.10011437310942</v>
      </c>
      <c r="P1826" s="34">
        <f>IF(INDEX($O$2:$O$4095,MATCH($B$8,$O$2:$O$4095,1)+ROWS(P$2:$P1826))&lt;=$B$9,INDEX($O$2:$O$4095,MATCH($B$8,$O$2:$O$4095,1)+ROWS(P$2:$P1826)),"")</f>
        <v>153.91932440238946</v>
      </c>
      <c r="Q1826" s="50">
        <f t="shared" si="270"/>
        <v>1843</v>
      </c>
      <c r="R1826" s="51">
        <f t="shared" ca="1" si="277"/>
        <v>299.25952471298535</v>
      </c>
      <c r="S1826" s="52">
        <f t="shared" ca="1" si="278"/>
        <v>3667</v>
      </c>
      <c r="T1826" s="39" t="str">
        <f t="shared" ca="1" si="274"/>
        <v>299,</v>
      </c>
      <c r="U1826" s="39" t="str">
        <f t="shared" ca="1" si="275"/>
        <v>299.2595,</v>
      </c>
      <c r="V1826" s="53" t="str">
        <f t="shared" ca="1" si="276"/>
        <v>29926,</v>
      </c>
      <c r="W1826" s="41"/>
      <c r="X1826" s="42"/>
      <c r="Y1826" s="42"/>
      <c r="Z1826" s="72"/>
      <c r="AA1826" s="42"/>
      <c r="AB1826" s="44"/>
      <c r="AC1826" s="45"/>
      <c r="AD1826" s="45"/>
      <c r="AE1826" s="45"/>
      <c r="AF1826" s="45"/>
      <c r="AG1826" s="45"/>
      <c r="AH1826" s="45"/>
      <c r="AI1826" s="45"/>
      <c r="AJ1826" s="45"/>
      <c r="AK1826" s="45"/>
      <c r="AL1826" s="45"/>
      <c r="AM1826" s="45"/>
    </row>
    <row r="1827" spans="11:39" x14ac:dyDescent="0.2">
      <c r="K1827" s="26"/>
      <c r="L1827" s="48">
        <v>1826</v>
      </c>
      <c r="M1827" s="49">
        <f t="shared" si="271"/>
        <v>1.4715018315018313</v>
      </c>
      <c r="N1827" s="33">
        <f t="shared" si="272"/>
        <v>1863.9101861993433</v>
      </c>
      <c r="O1827" s="33">
        <f t="shared" si="273"/>
        <v>153.14558386880645</v>
      </c>
      <c r="P1827" s="34">
        <f>IF(INDEX($O$2:$O$4095,MATCH($B$8,$O$2:$O$4095,1)+ROWS(P$2:$P1827))&lt;=$B$9,INDEX($O$2:$O$4095,MATCH($B$8,$O$2:$O$4095,1)+ROWS(P$2:$P1827)),"")</f>
        <v>153.96488451729078</v>
      </c>
      <c r="Q1827" s="50">
        <f t="shared" si="270"/>
        <v>1844</v>
      </c>
      <c r="R1827" s="51">
        <f t="shared" ca="1" si="277"/>
        <v>299.69360817453207</v>
      </c>
      <c r="S1827" s="52">
        <f t="shared" ca="1" si="278"/>
        <v>3669</v>
      </c>
      <c r="T1827" s="39" t="str">
        <f t="shared" ca="1" si="274"/>
        <v>300,</v>
      </c>
      <c r="U1827" s="39" t="str">
        <f t="shared" ca="1" si="275"/>
        <v>299.6936,</v>
      </c>
      <c r="V1827" s="53" t="str">
        <f t="shared" ca="1" si="276"/>
        <v>29969,</v>
      </c>
      <c r="W1827" s="41"/>
      <c r="X1827" s="42"/>
      <c r="Y1827" s="42"/>
      <c r="Z1827" s="72"/>
      <c r="AA1827" s="42"/>
      <c r="AB1827" s="44"/>
      <c r="AC1827" s="45"/>
      <c r="AD1827" s="45"/>
      <c r="AE1827" s="45"/>
      <c r="AF1827" s="45"/>
      <c r="AG1827" s="45"/>
      <c r="AH1827" s="45"/>
      <c r="AI1827" s="45"/>
      <c r="AJ1827" s="45"/>
      <c r="AK1827" s="45"/>
      <c r="AL1827" s="45"/>
      <c r="AM1827" s="45"/>
    </row>
    <row r="1828" spans="11:39" x14ac:dyDescent="0.2">
      <c r="K1828" s="26"/>
      <c r="L1828" s="48">
        <v>1827</v>
      </c>
      <c r="M1828" s="49">
        <f t="shared" si="271"/>
        <v>1.4723076923076921</v>
      </c>
      <c r="N1828" s="33">
        <f t="shared" si="272"/>
        <v>1862.0689655172418</v>
      </c>
      <c r="O1828" s="33">
        <f t="shared" si="273"/>
        <v>153.19105820329673</v>
      </c>
      <c r="P1828" s="34">
        <f>IF(INDEX($O$2:$O$4095,MATCH($B$8,$O$2:$O$4095,1)+ROWS(P$2:$P1828))&lt;=$B$9,INDEX($O$2:$O$4095,MATCH($B$8,$O$2:$O$4095,1)+ROWS(P$2:$P1828)),"")</f>
        <v>154.01044988552428</v>
      </c>
      <c r="Q1828" s="50">
        <f t="shared" si="270"/>
        <v>1845</v>
      </c>
      <c r="R1828" s="51">
        <f t="shared" ca="1" si="277"/>
        <v>300.13015970449703</v>
      </c>
      <c r="S1828" s="52">
        <f t="shared" ca="1" si="278"/>
        <v>3671</v>
      </c>
      <c r="T1828" s="39" t="str">
        <f t="shared" ca="1" si="274"/>
        <v>300,</v>
      </c>
      <c r="U1828" s="39" t="str">
        <f t="shared" ca="1" si="275"/>
        <v>300.1302,</v>
      </c>
      <c r="V1828" s="53" t="str">
        <f t="shared" ca="1" si="276"/>
        <v>30013,</v>
      </c>
      <c r="W1828" s="41"/>
      <c r="X1828" s="42"/>
      <c r="Y1828" s="42"/>
      <c r="Z1828" s="72"/>
      <c r="AA1828" s="42"/>
      <c r="AB1828" s="44"/>
      <c r="AC1828" s="45"/>
      <c r="AD1828" s="45"/>
      <c r="AE1828" s="45"/>
      <c r="AF1828" s="45"/>
      <c r="AG1828" s="45"/>
      <c r="AH1828" s="45"/>
      <c r="AI1828" s="45"/>
      <c r="AJ1828" s="45"/>
      <c r="AK1828" s="45"/>
      <c r="AL1828" s="45"/>
      <c r="AM1828" s="45"/>
    </row>
    <row r="1829" spans="11:39" x14ac:dyDescent="0.2">
      <c r="K1829" s="26"/>
      <c r="L1829" s="48">
        <v>1828</v>
      </c>
      <c r="M1829" s="49">
        <f t="shared" si="271"/>
        <v>1.4731135531135531</v>
      </c>
      <c r="N1829" s="33">
        <f t="shared" si="272"/>
        <v>1860.2297592997813</v>
      </c>
      <c r="O1829" s="33">
        <f t="shared" si="273"/>
        <v>153.23653739956518</v>
      </c>
      <c r="P1829" s="34">
        <f>IF(INDEX($O$2:$O$4095,MATCH($B$8,$O$2:$O$4095,1)+ROWS(P$2:$P1829))&lt;=$B$9,INDEX($O$2:$O$4095,MATCH($B$8,$O$2:$O$4095,1)+ROWS(P$2:$P1829)),"")</f>
        <v>154.05602053017395</v>
      </c>
      <c r="Q1829" s="50">
        <f t="shared" si="270"/>
        <v>1846</v>
      </c>
      <c r="R1829" s="51">
        <f t="shared" ca="1" si="277"/>
        <v>300.56920648181665</v>
      </c>
      <c r="S1829" s="52">
        <f t="shared" ca="1" si="278"/>
        <v>3673</v>
      </c>
      <c r="T1829" s="39" t="str">
        <f t="shared" ca="1" si="274"/>
        <v>301,</v>
      </c>
      <c r="U1829" s="39" t="str">
        <f t="shared" ca="1" si="275"/>
        <v>300.5692,</v>
      </c>
      <c r="V1829" s="53" t="str">
        <f t="shared" ca="1" si="276"/>
        <v>30057,</v>
      </c>
      <c r="W1829" s="41"/>
      <c r="X1829" s="42"/>
      <c r="Y1829" s="42"/>
      <c r="Z1829" s="72"/>
      <c r="AA1829" s="42"/>
      <c r="AB1829" s="44"/>
      <c r="AC1829" s="45"/>
      <c r="AD1829" s="45"/>
      <c r="AE1829" s="45"/>
      <c r="AF1829" s="45"/>
      <c r="AG1829" s="45"/>
      <c r="AH1829" s="45"/>
      <c r="AI1829" s="45"/>
      <c r="AJ1829" s="45"/>
      <c r="AK1829" s="45"/>
      <c r="AL1829" s="45"/>
      <c r="AM1829" s="45"/>
    </row>
    <row r="1830" spans="11:39" x14ac:dyDescent="0.2">
      <c r="K1830" s="26"/>
      <c r="L1830" s="48">
        <v>1829</v>
      </c>
      <c r="M1830" s="49">
        <f t="shared" si="271"/>
        <v>1.4739194139194138</v>
      </c>
      <c r="N1830" s="33">
        <f t="shared" si="272"/>
        <v>1858.392564242756</v>
      </c>
      <c r="O1830" s="33">
        <f t="shared" si="273"/>
        <v>153.28202148060149</v>
      </c>
      <c r="P1830" s="34">
        <f>IF(INDEX($O$2:$O$4095,MATCH($B$8,$O$2:$O$4095,1)+ROWS(P$2:$P1830))&lt;=$B$9,INDEX($O$2:$O$4095,MATCH($B$8,$O$2:$O$4095,1)+ROWS(P$2:$P1830)),"")</f>
        <v>154.10159647433022</v>
      </c>
      <c r="Q1830" s="50">
        <f t="shared" si="270"/>
        <v>1847</v>
      </c>
      <c r="R1830" s="51">
        <f t="shared" ca="1" si="277"/>
        <v>301.01077611736969</v>
      </c>
      <c r="S1830" s="52">
        <f t="shared" ca="1" si="278"/>
        <v>3675</v>
      </c>
      <c r="T1830" s="39" t="str">
        <f t="shared" ca="1" si="274"/>
        <v>301,</v>
      </c>
      <c r="U1830" s="39" t="str">
        <f t="shared" ca="1" si="275"/>
        <v>301.0108,</v>
      </c>
      <c r="V1830" s="53" t="str">
        <f t="shared" ca="1" si="276"/>
        <v>30101,</v>
      </c>
      <c r="W1830" s="41"/>
      <c r="X1830" s="42"/>
      <c r="Y1830" s="42"/>
      <c r="Z1830" s="72"/>
      <c r="AA1830" s="42"/>
      <c r="AB1830" s="44"/>
      <c r="AC1830" s="45"/>
      <c r="AD1830" s="45"/>
      <c r="AE1830" s="45"/>
      <c r="AF1830" s="45"/>
      <c r="AG1830" s="45"/>
      <c r="AH1830" s="45"/>
      <c r="AI1830" s="45"/>
      <c r="AJ1830" s="45"/>
      <c r="AK1830" s="45"/>
      <c r="AL1830" s="45"/>
      <c r="AM1830" s="45"/>
    </row>
    <row r="1831" spans="11:39" x14ac:dyDescent="0.2">
      <c r="K1831" s="26"/>
      <c r="L1831" s="48">
        <v>1830</v>
      </c>
      <c r="M1831" s="49">
        <f t="shared" si="271"/>
        <v>1.4747252747252748</v>
      </c>
      <c r="N1831" s="33">
        <f t="shared" si="272"/>
        <v>1856.5573770491799</v>
      </c>
      <c r="O1831" s="33">
        <f t="shared" si="273"/>
        <v>153.32751046940064</v>
      </c>
      <c r="P1831" s="34">
        <f>IF(INDEX($O$2:$O$4095,MATCH($B$8,$O$2:$O$4095,1)+ROWS(P$2:$P1831))&lt;=$B$9,INDEX($O$2:$O$4095,MATCH($B$8,$O$2:$O$4095,1)+ROWS(P$2:$P1831)),"")</f>
        <v>154.14717774108942</v>
      </c>
      <c r="Q1831" s="50">
        <f t="shared" si="270"/>
        <v>1848</v>
      </c>
      <c r="R1831" s="51">
        <f t="shared" ca="1" si="277"/>
        <v>301.45489666297976</v>
      </c>
      <c r="S1831" s="52">
        <f t="shared" ca="1" si="278"/>
        <v>3677</v>
      </c>
      <c r="T1831" s="39" t="str">
        <f t="shared" ca="1" si="274"/>
        <v>301,</v>
      </c>
      <c r="U1831" s="39" t="str">
        <f t="shared" ca="1" si="275"/>
        <v>301.4549,</v>
      </c>
      <c r="V1831" s="53" t="str">
        <f t="shared" ca="1" si="276"/>
        <v>30145,</v>
      </c>
      <c r="W1831" s="41"/>
      <c r="X1831" s="42"/>
      <c r="Y1831" s="42"/>
      <c r="Z1831" s="72"/>
      <c r="AA1831" s="42"/>
      <c r="AB1831" s="44"/>
      <c r="AC1831" s="45"/>
      <c r="AD1831" s="45"/>
      <c r="AE1831" s="45"/>
      <c r="AF1831" s="45"/>
      <c r="AG1831" s="45"/>
      <c r="AH1831" s="45"/>
      <c r="AI1831" s="45"/>
      <c r="AJ1831" s="45"/>
      <c r="AK1831" s="45"/>
      <c r="AL1831" s="45"/>
      <c r="AM1831" s="45"/>
    </row>
    <row r="1832" spans="11:39" x14ac:dyDescent="0.2">
      <c r="K1832" s="26"/>
      <c r="L1832" s="48">
        <v>1831</v>
      </c>
      <c r="M1832" s="49">
        <f t="shared" si="271"/>
        <v>1.4755311355311354</v>
      </c>
      <c r="N1832" s="33">
        <f t="shared" si="272"/>
        <v>1854.7241944292737</v>
      </c>
      <c r="O1832" s="33">
        <f t="shared" si="273"/>
        <v>153.37300438896256</v>
      </c>
      <c r="P1832" s="34">
        <f>IF(INDEX($O$2:$O$4095,MATCH($B$8,$O$2:$O$4095,1)+ROWS(P$2:$P1832))&lt;=$B$9,INDEX($O$2:$O$4095,MATCH($B$8,$O$2:$O$4095,1)+ROWS(P$2:$P1832)),"")</f>
        <v>154.19276435355448</v>
      </c>
      <c r="Q1832" s="50">
        <f t="shared" si="270"/>
        <v>1849</v>
      </c>
      <c r="R1832" s="51">
        <f t="shared" ca="1" si="277"/>
        <v>301.90159662065594</v>
      </c>
      <c r="S1832" s="52">
        <f t="shared" ca="1" si="278"/>
        <v>3679</v>
      </c>
      <c r="T1832" s="39" t="str">
        <f t="shared" ca="1" si="274"/>
        <v>302,</v>
      </c>
      <c r="U1832" s="39" t="str">
        <f t="shared" ca="1" si="275"/>
        <v>301.9016,</v>
      </c>
      <c r="V1832" s="53" t="str">
        <f t="shared" ca="1" si="276"/>
        <v>30190,</v>
      </c>
      <c r="W1832" s="41"/>
      <c r="X1832" s="42"/>
      <c r="Y1832" s="42"/>
      <c r="Z1832" s="72"/>
      <c r="AA1832" s="42"/>
      <c r="AB1832" s="44"/>
      <c r="AC1832" s="45"/>
      <c r="AD1832" s="45"/>
      <c r="AE1832" s="45"/>
      <c r="AF1832" s="45"/>
      <c r="AG1832" s="45"/>
      <c r="AH1832" s="45"/>
      <c r="AI1832" s="45"/>
      <c r="AJ1832" s="45"/>
      <c r="AK1832" s="45"/>
      <c r="AL1832" s="45"/>
      <c r="AM1832" s="45"/>
    </row>
    <row r="1833" spans="11:39" x14ac:dyDescent="0.2">
      <c r="K1833" s="26"/>
      <c r="L1833" s="48">
        <v>1832</v>
      </c>
      <c r="M1833" s="49">
        <f t="shared" si="271"/>
        <v>1.4763369963369961</v>
      </c>
      <c r="N1833" s="33">
        <f t="shared" si="272"/>
        <v>1852.8930131004367</v>
      </c>
      <c r="O1833" s="33">
        <f t="shared" si="273"/>
        <v>153.41850326229223</v>
      </c>
      <c r="P1833" s="34">
        <f>IF(INDEX($O$2:$O$4095,MATCH($B$8,$O$2:$O$4095,1)+ROWS(P$2:$P1833))&lt;=$B$9,INDEX($O$2:$O$4095,MATCH($B$8,$O$2:$O$4095,1)+ROWS(P$2:$P1833)),"")</f>
        <v>154.23835633483446</v>
      </c>
      <c r="Q1833" s="50">
        <f t="shared" si="270"/>
        <v>1850</v>
      </c>
      <c r="R1833" s="51">
        <f t="shared" ca="1" si="277"/>
        <v>302.3509049520668</v>
      </c>
      <c r="S1833" s="52">
        <f t="shared" ca="1" si="278"/>
        <v>3681</v>
      </c>
      <c r="T1833" s="39" t="str">
        <f t="shared" ca="1" si="274"/>
        <v>302,</v>
      </c>
      <c r="U1833" s="39" t="str">
        <f t="shared" ca="1" si="275"/>
        <v>302.3509,</v>
      </c>
      <c r="V1833" s="53" t="str">
        <f t="shared" ca="1" si="276"/>
        <v>30235,</v>
      </c>
      <c r="W1833" s="41"/>
      <c r="X1833" s="42"/>
      <c r="Y1833" s="42"/>
      <c r="Z1833" s="72"/>
      <c r="AA1833" s="42"/>
      <c r="AB1833" s="44"/>
      <c r="AC1833" s="45"/>
      <c r="AD1833" s="45"/>
      <c r="AE1833" s="45"/>
      <c r="AF1833" s="45"/>
      <c r="AG1833" s="45"/>
      <c r="AH1833" s="45"/>
      <c r="AI1833" s="45"/>
      <c r="AJ1833" s="45"/>
      <c r="AK1833" s="45"/>
      <c r="AL1833" s="45"/>
      <c r="AM1833" s="45"/>
    </row>
    <row r="1834" spans="11:39" x14ac:dyDescent="0.2">
      <c r="K1834" s="26"/>
      <c r="L1834" s="48">
        <v>1833</v>
      </c>
      <c r="M1834" s="49">
        <f t="shared" si="271"/>
        <v>1.4771428571428571</v>
      </c>
      <c r="N1834" s="33">
        <f t="shared" si="272"/>
        <v>1851.0638297872338</v>
      </c>
      <c r="O1834" s="33">
        <f t="shared" si="273"/>
        <v>153.46400711239994</v>
      </c>
      <c r="P1834" s="34">
        <f>IF(INDEX($O$2:$O$4095,MATCH($B$8,$O$2:$O$4095,1)+ROWS(P$2:$P1834))&lt;=$B$9,INDEX($O$2:$O$4095,MATCH($B$8,$O$2:$O$4095,1)+ROWS(P$2:$P1834)),"")</f>
        <v>154.28395370804492</v>
      </c>
      <c r="Q1834" s="50">
        <f t="shared" si="270"/>
        <v>1851</v>
      </c>
      <c r="R1834" s="51">
        <f t="shared" ca="1" si="277"/>
        <v>302.80285108826672</v>
      </c>
      <c r="S1834" s="52">
        <f t="shared" ca="1" si="278"/>
        <v>3683</v>
      </c>
      <c r="T1834" s="39" t="str">
        <f t="shared" ca="1" si="274"/>
        <v>303,</v>
      </c>
      <c r="U1834" s="39" t="str">
        <f t="shared" ca="1" si="275"/>
        <v>302.8029,</v>
      </c>
      <c r="V1834" s="53" t="str">
        <f t="shared" ca="1" si="276"/>
        <v>30280,</v>
      </c>
      <c r="W1834" s="41"/>
      <c r="X1834" s="42"/>
      <c r="Y1834" s="42"/>
      <c r="Z1834" s="72"/>
      <c r="AA1834" s="42"/>
      <c r="AB1834" s="44"/>
      <c r="AC1834" s="45"/>
      <c r="AD1834" s="45"/>
      <c r="AE1834" s="45"/>
      <c r="AF1834" s="45"/>
      <c r="AG1834" s="45"/>
      <c r="AH1834" s="45"/>
      <c r="AI1834" s="45"/>
      <c r="AJ1834" s="45"/>
      <c r="AK1834" s="45"/>
      <c r="AL1834" s="45"/>
      <c r="AM1834" s="45"/>
    </row>
    <row r="1835" spans="11:39" x14ac:dyDescent="0.2">
      <c r="K1835" s="26"/>
      <c r="L1835" s="48">
        <v>1834</v>
      </c>
      <c r="M1835" s="49">
        <f t="shared" si="271"/>
        <v>1.4779487179487178</v>
      </c>
      <c r="N1835" s="33">
        <f t="shared" si="272"/>
        <v>1849.2366412213739</v>
      </c>
      <c r="O1835" s="33">
        <f t="shared" si="273"/>
        <v>153.50951596230135</v>
      </c>
      <c r="P1835" s="34">
        <f>IF(INDEX($O$2:$O$4095,MATCH($B$8,$O$2:$O$4095,1)+ROWS(P$2:$P1835))&lt;=$B$9,INDEX($O$2:$O$4095,MATCH($B$8,$O$2:$O$4095,1)+ROWS(P$2:$P1835)),"")</f>
        <v>154.32955649630804</v>
      </c>
      <c r="Q1835" s="50">
        <f t="shared" si="270"/>
        <v>1852</v>
      </c>
      <c r="R1835" s="51">
        <f t="shared" ca="1" si="277"/>
        <v>303.25746493967506</v>
      </c>
      <c r="S1835" s="52">
        <f t="shared" ca="1" si="278"/>
        <v>3685</v>
      </c>
      <c r="T1835" s="39" t="str">
        <f t="shared" ca="1" si="274"/>
        <v>303,</v>
      </c>
      <c r="U1835" s="39" t="str">
        <f t="shared" ca="1" si="275"/>
        <v>303.2575,</v>
      </c>
      <c r="V1835" s="53" t="str">
        <f t="shared" ca="1" si="276"/>
        <v>30326,</v>
      </c>
      <c r="W1835" s="41"/>
      <c r="X1835" s="42"/>
      <c r="Y1835" s="42"/>
      <c r="Z1835" s="72"/>
      <c r="AA1835" s="42"/>
      <c r="AB1835" s="44"/>
      <c r="AC1835" s="45"/>
      <c r="AD1835" s="45"/>
      <c r="AE1835" s="45"/>
      <c r="AF1835" s="45"/>
      <c r="AG1835" s="45"/>
      <c r="AH1835" s="45"/>
      <c r="AI1835" s="45"/>
      <c r="AJ1835" s="45"/>
      <c r="AK1835" s="45"/>
      <c r="AL1835" s="45"/>
      <c r="AM1835" s="45"/>
    </row>
    <row r="1836" spans="11:39" x14ac:dyDescent="0.2">
      <c r="K1836" s="26"/>
      <c r="L1836" s="48">
        <v>1835</v>
      </c>
      <c r="M1836" s="49">
        <f t="shared" si="271"/>
        <v>1.4787545787545788</v>
      </c>
      <c r="N1836" s="33">
        <f t="shared" si="272"/>
        <v>1847.4114441416893</v>
      </c>
      <c r="O1836" s="33">
        <f t="shared" si="273"/>
        <v>153.55502983501719</v>
      </c>
      <c r="P1836" s="34">
        <f>IF(INDEX($O$2:$O$4095,MATCH($B$8,$O$2:$O$4095,1)+ROWS(P$2:$P1836))&lt;=$B$9,INDEX($O$2:$O$4095,MATCH($B$8,$O$2:$O$4095,1)+ROWS(P$2:$P1836)),"")</f>
        <v>154.37516472275234</v>
      </c>
      <c r="Q1836" s="50">
        <f t="shared" si="270"/>
        <v>1853</v>
      </c>
      <c r="R1836" s="51">
        <f t="shared" ca="1" si="277"/>
        <v>303.71477690631718</v>
      </c>
      <c r="S1836" s="52">
        <f t="shared" ca="1" si="278"/>
        <v>3687</v>
      </c>
      <c r="T1836" s="39" t="str">
        <f t="shared" ca="1" si="274"/>
        <v>304,</v>
      </c>
      <c r="U1836" s="39" t="str">
        <f t="shared" ca="1" si="275"/>
        <v>303.7148,</v>
      </c>
      <c r="V1836" s="53" t="str">
        <f t="shared" ca="1" si="276"/>
        <v>30371,</v>
      </c>
      <c r="W1836" s="41"/>
      <c r="X1836" s="42"/>
      <c r="Y1836" s="42"/>
      <c r="Z1836" s="72"/>
      <c r="AA1836" s="42"/>
      <c r="AB1836" s="44"/>
      <c r="AC1836" s="45"/>
      <c r="AD1836" s="45"/>
      <c r="AE1836" s="45"/>
      <c r="AF1836" s="45"/>
      <c r="AG1836" s="45"/>
      <c r="AH1836" s="45"/>
      <c r="AI1836" s="45"/>
      <c r="AJ1836" s="45"/>
      <c r="AK1836" s="45"/>
      <c r="AL1836" s="45"/>
      <c r="AM1836" s="45"/>
    </row>
    <row r="1837" spans="11:39" x14ac:dyDescent="0.2">
      <c r="K1837" s="26"/>
      <c r="L1837" s="48">
        <v>1836</v>
      </c>
      <c r="M1837" s="49">
        <f t="shared" si="271"/>
        <v>1.4795604395604394</v>
      </c>
      <c r="N1837" s="33">
        <f t="shared" si="272"/>
        <v>1845.5882352941178</v>
      </c>
      <c r="O1837" s="33">
        <f t="shared" si="273"/>
        <v>153.60054875357389</v>
      </c>
      <c r="P1837" s="34">
        <f>IF(INDEX($O$2:$O$4095,MATCH($B$8,$O$2:$O$4095,1)+ROWS(P$2:$P1837))&lt;=$B$9,INDEX($O$2:$O$4095,MATCH($B$8,$O$2:$O$4095,1)+ROWS(P$2:$P1837)),"")</f>
        <v>154.42077841051321</v>
      </c>
      <c r="Q1837" s="50">
        <f t="shared" si="270"/>
        <v>1854</v>
      </c>
      <c r="R1837" s="51">
        <f t="shared" ca="1" si="277"/>
        <v>304.17481788833902</v>
      </c>
      <c r="S1837" s="52">
        <f t="shared" ca="1" si="278"/>
        <v>3689</v>
      </c>
      <c r="T1837" s="39" t="str">
        <f t="shared" ca="1" si="274"/>
        <v>304,</v>
      </c>
      <c r="U1837" s="39" t="str">
        <f t="shared" ca="1" si="275"/>
        <v>304.1748,</v>
      </c>
      <c r="V1837" s="53" t="str">
        <f t="shared" ca="1" si="276"/>
        <v>30417,</v>
      </c>
      <c r="W1837" s="41"/>
      <c r="X1837" s="42"/>
      <c r="Y1837" s="42"/>
      <c r="Z1837" s="72"/>
      <c r="AA1837" s="42"/>
      <c r="AB1837" s="44"/>
      <c r="AC1837" s="45"/>
      <c r="AD1837" s="45"/>
      <c r="AE1837" s="45"/>
      <c r="AF1837" s="45"/>
      <c r="AG1837" s="45"/>
      <c r="AH1837" s="45"/>
      <c r="AI1837" s="45"/>
      <c r="AJ1837" s="45"/>
      <c r="AK1837" s="45"/>
      <c r="AL1837" s="45"/>
      <c r="AM1837" s="45"/>
    </row>
    <row r="1838" spans="11:39" x14ac:dyDescent="0.2">
      <c r="K1838" s="26"/>
      <c r="L1838" s="48">
        <v>1837</v>
      </c>
      <c r="M1838" s="49">
        <f t="shared" si="271"/>
        <v>1.4803663003663001</v>
      </c>
      <c r="N1838" s="33">
        <f t="shared" si="272"/>
        <v>1843.7670114316825</v>
      </c>
      <c r="O1838" s="33">
        <f t="shared" si="273"/>
        <v>153.64607274100314</v>
      </c>
      <c r="P1838" s="34">
        <f>IF(INDEX($O$2:$O$4095,MATCH($B$8,$O$2:$O$4095,1)+ROWS(P$2:$P1838))&lt;=$B$9,INDEX($O$2:$O$4095,MATCH($B$8,$O$2:$O$4095,1)+ROWS(P$2:$P1838)),"")</f>
        <v>154.46639758273244</v>
      </c>
      <c r="Q1838" s="50">
        <f t="shared" si="270"/>
        <v>1855</v>
      </c>
      <c r="R1838" s="51">
        <f t="shared" ca="1" si="277"/>
        <v>304.63761929679822</v>
      </c>
      <c r="S1838" s="52">
        <f t="shared" ca="1" si="278"/>
        <v>3691</v>
      </c>
      <c r="T1838" s="39" t="str">
        <f t="shared" ca="1" si="274"/>
        <v>305,</v>
      </c>
      <c r="U1838" s="39" t="str">
        <f t="shared" ca="1" si="275"/>
        <v>304.6376,</v>
      </c>
      <c r="V1838" s="53" t="str">
        <f t="shared" ca="1" si="276"/>
        <v>30464,</v>
      </c>
      <c r="W1838" s="41"/>
      <c r="X1838" s="42"/>
      <c r="Y1838" s="42"/>
      <c r="Z1838" s="72"/>
      <c r="AA1838" s="42"/>
      <c r="AB1838" s="44"/>
      <c r="AC1838" s="45"/>
      <c r="AD1838" s="45"/>
      <c r="AE1838" s="45"/>
      <c r="AF1838" s="45"/>
      <c r="AG1838" s="45"/>
      <c r="AH1838" s="45"/>
      <c r="AI1838" s="45"/>
      <c r="AJ1838" s="45"/>
      <c r="AK1838" s="45"/>
      <c r="AL1838" s="45"/>
      <c r="AM1838" s="45"/>
    </row>
    <row r="1839" spans="11:39" x14ac:dyDescent="0.2">
      <c r="K1839" s="26"/>
      <c r="L1839" s="48">
        <v>1838</v>
      </c>
      <c r="M1839" s="49">
        <f t="shared" si="271"/>
        <v>1.4811721611721611</v>
      </c>
      <c r="N1839" s="33">
        <f t="shared" si="272"/>
        <v>1841.9477693144725</v>
      </c>
      <c r="O1839" s="33">
        <f t="shared" si="273"/>
        <v>153.69160182034227</v>
      </c>
      <c r="P1839" s="34">
        <f>IF(INDEX($O$2:$O$4095,MATCH($B$8,$O$2:$O$4095,1)+ROWS(P$2:$P1839))&lt;=$B$9,INDEX($O$2:$O$4095,MATCH($B$8,$O$2:$O$4095,1)+ROWS(P$2:$P1839)),"")</f>
        <v>154.51202226255896</v>
      </c>
      <c r="Q1839" s="50">
        <f t="shared" si="270"/>
        <v>1856</v>
      </c>
      <c r="R1839" s="51">
        <f t="shared" ca="1" si="277"/>
        <v>305.10321306474657</v>
      </c>
      <c r="S1839" s="52">
        <f t="shared" ca="1" si="278"/>
        <v>3693</v>
      </c>
      <c r="T1839" s="39" t="str">
        <f t="shared" ca="1" si="274"/>
        <v>305,</v>
      </c>
      <c r="U1839" s="39" t="str">
        <f t="shared" ca="1" si="275"/>
        <v>305.1032,</v>
      </c>
      <c r="V1839" s="53" t="str">
        <f t="shared" ca="1" si="276"/>
        <v>30510,</v>
      </c>
      <c r="W1839" s="41"/>
      <c r="X1839" s="42"/>
      <c r="Y1839" s="42"/>
      <c r="Z1839" s="72"/>
      <c r="AA1839" s="42"/>
      <c r="AB1839" s="44"/>
      <c r="AC1839" s="45"/>
      <c r="AD1839" s="45"/>
      <c r="AE1839" s="45"/>
      <c r="AF1839" s="45"/>
      <c r="AG1839" s="45"/>
      <c r="AH1839" s="45"/>
      <c r="AI1839" s="45"/>
      <c r="AJ1839" s="45"/>
      <c r="AK1839" s="45"/>
      <c r="AL1839" s="45"/>
      <c r="AM1839" s="45"/>
    </row>
    <row r="1840" spans="11:39" x14ac:dyDescent="0.2">
      <c r="K1840" s="26"/>
      <c r="L1840" s="48">
        <v>1839</v>
      </c>
      <c r="M1840" s="49">
        <f t="shared" si="271"/>
        <v>1.4819780219780219</v>
      </c>
      <c r="N1840" s="33">
        <f t="shared" si="272"/>
        <v>1840.1305057096249</v>
      </c>
      <c r="O1840" s="33">
        <f t="shared" si="273"/>
        <v>153.73713601463419</v>
      </c>
      <c r="P1840" s="34">
        <f>IF(INDEX($O$2:$O$4095,MATCH($B$8,$O$2:$O$4095,1)+ROWS(P$2:$P1840))&lt;=$B$9,INDEX($O$2:$O$4095,MATCH($B$8,$O$2:$O$4095,1)+ROWS(P$2:$P1840)),"")</f>
        <v>154.55765247314804</v>
      </c>
      <c r="Q1840" s="50">
        <f t="shared" si="270"/>
        <v>1857</v>
      </c>
      <c r="R1840" s="51">
        <f t="shared" ca="1" si="277"/>
        <v>305.57163165860959</v>
      </c>
      <c r="S1840" s="52">
        <f t="shared" ca="1" si="278"/>
        <v>3695</v>
      </c>
      <c r="T1840" s="39" t="str">
        <f t="shared" ca="1" si="274"/>
        <v>306,</v>
      </c>
      <c r="U1840" s="39" t="str">
        <f t="shared" ca="1" si="275"/>
        <v>305.5716,</v>
      </c>
      <c r="V1840" s="53" t="str">
        <f t="shared" ca="1" si="276"/>
        <v>30557,</v>
      </c>
      <c r="W1840" s="41"/>
      <c r="X1840" s="42"/>
      <c r="Y1840" s="42"/>
      <c r="Z1840" s="72"/>
      <c r="AA1840" s="42"/>
      <c r="AB1840" s="44"/>
      <c r="AC1840" s="45"/>
      <c r="AD1840" s="45"/>
      <c r="AE1840" s="45"/>
      <c r="AF1840" s="45"/>
      <c r="AG1840" s="45"/>
      <c r="AH1840" s="45"/>
      <c r="AI1840" s="45"/>
      <c r="AJ1840" s="45"/>
      <c r="AK1840" s="45"/>
      <c r="AL1840" s="45"/>
      <c r="AM1840" s="45"/>
    </row>
    <row r="1841" spans="11:39" x14ac:dyDescent="0.2">
      <c r="K1841" s="26"/>
      <c r="L1841" s="48">
        <v>1840</v>
      </c>
      <c r="M1841" s="49">
        <f t="shared" si="271"/>
        <v>1.4827838827838828</v>
      </c>
      <c r="N1841" s="33">
        <f t="shared" si="272"/>
        <v>1838.3152173913038</v>
      </c>
      <c r="O1841" s="33">
        <f t="shared" si="273"/>
        <v>153.7826753469277</v>
      </c>
      <c r="P1841" s="34">
        <f>IF(INDEX($O$2:$O$4095,MATCH($B$8,$O$2:$O$4095,1)+ROWS(P$2:$P1841))&lt;=$B$9,INDEX($O$2:$O$4095,MATCH($B$8,$O$2:$O$4095,1)+ROWS(P$2:$P1841)),"")</f>
        <v>154.60328823766241</v>
      </c>
      <c r="Q1841" s="50">
        <f t="shared" si="270"/>
        <v>1858</v>
      </c>
      <c r="R1841" s="51">
        <f t="shared" ca="1" si="277"/>
        <v>306.04290808987116</v>
      </c>
      <c r="S1841" s="52">
        <f t="shared" ca="1" si="278"/>
        <v>3697</v>
      </c>
      <c r="T1841" s="39" t="str">
        <f t="shared" ca="1" si="274"/>
        <v>306,</v>
      </c>
      <c r="U1841" s="39" t="str">
        <f t="shared" ca="1" si="275"/>
        <v>306.0429,</v>
      </c>
      <c r="V1841" s="53" t="str">
        <f t="shared" ca="1" si="276"/>
        <v>30604,</v>
      </c>
      <c r="W1841" s="41"/>
      <c r="X1841" s="42"/>
      <c r="Y1841" s="42"/>
      <c r="Z1841" s="72"/>
      <c r="AA1841" s="42"/>
      <c r="AB1841" s="44"/>
      <c r="AC1841" s="45"/>
      <c r="AD1841" s="45"/>
      <c r="AE1841" s="45"/>
      <c r="AF1841" s="45"/>
      <c r="AG1841" s="45"/>
      <c r="AH1841" s="45"/>
      <c r="AI1841" s="45"/>
      <c r="AJ1841" s="45"/>
      <c r="AK1841" s="45"/>
      <c r="AL1841" s="45"/>
      <c r="AM1841" s="45"/>
    </row>
    <row r="1842" spans="11:39" x14ac:dyDescent="0.2">
      <c r="K1842" s="26"/>
      <c r="L1842" s="48">
        <v>1841</v>
      </c>
      <c r="M1842" s="49">
        <f t="shared" si="271"/>
        <v>1.4835897435897434</v>
      </c>
      <c r="N1842" s="33">
        <f t="shared" si="272"/>
        <v>1836.5019011406844</v>
      </c>
      <c r="O1842" s="33">
        <f t="shared" si="273"/>
        <v>153.82821984027692</v>
      </c>
      <c r="P1842" s="34">
        <f>IF(INDEX($O$2:$O$4095,MATCH($B$8,$O$2:$O$4095,1)+ROWS(P$2:$P1842))&lt;=$B$9,INDEX($O$2:$O$4095,MATCH($B$8,$O$2:$O$4095,1)+ROWS(P$2:$P1842)),"")</f>
        <v>154.64892957927145</v>
      </c>
      <c r="Q1842" s="50">
        <f t="shared" si="270"/>
        <v>1859</v>
      </c>
      <c r="R1842" s="51">
        <f t="shared" ca="1" si="277"/>
        <v>306.51707592707965</v>
      </c>
      <c r="S1842" s="52">
        <f t="shared" ca="1" si="278"/>
        <v>3699</v>
      </c>
      <c r="T1842" s="39" t="str">
        <f t="shared" ca="1" si="274"/>
        <v>307,</v>
      </c>
      <c r="U1842" s="39" t="str">
        <f t="shared" ca="1" si="275"/>
        <v>306.5171,</v>
      </c>
      <c r="V1842" s="53" t="str">
        <f t="shared" ca="1" si="276"/>
        <v>30652,</v>
      </c>
      <c r="W1842" s="41"/>
      <c r="X1842" s="42"/>
      <c r="Y1842" s="42"/>
      <c r="Z1842" s="72"/>
      <c r="AA1842" s="42"/>
      <c r="AB1842" s="44"/>
      <c r="AC1842" s="45"/>
      <c r="AD1842" s="45"/>
      <c r="AE1842" s="45"/>
      <c r="AF1842" s="45"/>
      <c r="AG1842" s="45"/>
      <c r="AH1842" s="45"/>
      <c r="AI1842" s="45"/>
      <c r="AJ1842" s="45"/>
      <c r="AK1842" s="45"/>
      <c r="AL1842" s="45"/>
      <c r="AM1842" s="45"/>
    </row>
    <row r="1843" spans="11:39" x14ac:dyDescent="0.2">
      <c r="K1843" s="26"/>
      <c r="L1843" s="48">
        <v>1842</v>
      </c>
      <c r="M1843" s="49">
        <f t="shared" si="271"/>
        <v>1.4843956043956044</v>
      </c>
      <c r="N1843" s="33">
        <f t="shared" si="272"/>
        <v>1834.6905537459281</v>
      </c>
      <c r="O1843" s="33">
        <f t="shared" si="273"/>
        <v>153.87376951774218</v>
      </c>
      <c r="P1843" s="34">
        <f>IF(INDEX($O$2:$O$4095,MATCH($B$8,$O$2:$O$4095,1)+ROWS(P$2:$P1843))&lt;=$B$9,INDEX($O$2:$O$4095,MATCH($B$8,$O$2:$O$4095,1)+ROWS(P$2:$P1843)),"")</f>
        <v>154.69457652115148</v>
      </c>
      <c r="Q1843" s="50">
        <f t="shared" si="270"/>
        <v>1860</v>
      </c>
      <c r="R1843" s="51">
        <f t="shared" ca="1" si="277"/>
        <v>306.99416930817642</v>
      </c>
      <c r="S1843" s="52">
        <f t="shared" ca="1" si="278"/>
        <v>3701</v>
      </c>
      <c r="T1843" s="39" t="str">
        <f t="shared" ca="1" si="274"/>
        <v>307,</v>
      </c>
      <c r="U1843" s="39" t="str">
        <f t="shared" ca="1" si="275"/>
        <v>306.9942,</v>
      </c>
      <c r="V1843" s="53" t="str">
        <f t="shared" ca="1" si="276"/>
        <v>30699,</v>
      </c>
      <c r="W1843" s="41"/>
      <c r="X1843" s="42"/>
      <c r="Y1843" s="42"/>
      <c r="Z1843" s="72"/>
      <c r="AA1843" s="42"/>
      <c r="AB1843" s="44"/>
      <c r="AC1843" s="45"/>
      <c r="AD1843" s="45"/>
      <c r="AE1843" s="45"/>
      <c r="AF1843" s="45"/>
      <c r="AG1843" s="45"/>
      <c r="AH1843" s="45"/>
      <c r="AI1843" s="45"/>
      <c r="AJ1843" s="45"/>
      <c r="AK1843" s="45"/>
      <c r="AL1843" s="45"/>
      <c r="AM1843" s="45"/>
    </row>
    <row r="1844" spans="11:39" x14ac:dyDescent="0.2">
      <c r="K1844" s="26"/>
      <c r="L1844" s="48">
        <v>1843</v>
      </c>
      <c r="M1844" s="49">
        <f t="shared" si="271"/>
        <v>1.4852014652014651</v>
      </c>
      <c r="N1844" s="33">
        <f t="shared" si="272"/>
        <v>1832.8811720021704</v>
      </c>
      <c r="O1844" s="33">
        <f t="shared" si="273"/>
        <v>153.91932440238946</v>
      </c>
      <c r="P1844" s="34">
        <f>IF(INDEX($O$2:$O$4095,MATCH($B$8,$O$2:$O$4095,1)+ROWS(P$2:$P1844))&lt;=$B$9,INDEX($O$2:$O$4095,MATCH($B$8,$O$2:$O$4095,1)+ROWS(P$2:$P1844)),"")</f>
        <v>154.74022908648618</v>
      </c>
      <c r="Q1844" s="50">
        <f t="shared" si="270"/>
        <v>1861</v>
      </c>
      <c r="R1844" s="51">
        <f t="shared" ca="1" si="277"/>
        <v>307.47422295316721</v>
      </c>
      <c r="S1844" s="52">
        <f t="shared" ca="1" si="278"/>
        <v>3703</v>
      </c>
      <c r="T1844" s="39" t="str">
        <f t="shared" ca="1" si="274"/>
        <v>307,</v>
      </c>
      <c r="U1844" s="39" t="str">
        <f t="shared" ca="1" si="275"/>
        <v>307.4742,</v>
      </c>
      <c r="V1844" s="53" t="str">
        <f t="shared" ca="1" si="276"/>
        <v>30747,</v>
      </c>
      <c r="W1844" s="41"/>
      <c r="X1844" s="42"/>
      <c r="Y1844" s="42"/>
      <c r="Z1844" s="72"/>
      <c r="AA1844" s="42"/>
      <c r="AB1844" s="44"/>
      <c r="AC1844" s="45"/>
      <c r="AD1844" s="45"/>
      <c r="AE1844" s="45"/>
      <c r="AF1844" s="45"/>
      <c r="AG1844" s="45"/>
      <c r="AH1844" s="45"/>
      <c r="AI1844" s="45"/>
      <c r="AJ1844" s="45"/>
      <c r="AK1844" s="45"/>
      <c r="AL1844" s="45"/>
      <c r="AM1844" s="45"/>
    </row>
    <row r="1845" spans="11:39" x14ac:dyDescent="0.2">
      <c r="K1845" s="26"/>
      <c r="L1845" s="48">
        <v>1844</v>
      </c>
      <c r="M1845" s="49">
        <f t="shared" si="271"/>
        <v>1.4860073260073259</v>
      </c>
      <c r="N1845" s="33">
        <f t="shared" si="272"/>
        <v>1831.0737527114968</v>
      </c>
      <c r="O1845" s="33">
        <f t="shared" si="273"/>
        <v>153.96488451729078</v>
      </c>
      <c r="P1845" s="34">
        <f>IF(INDEX($O$2:$O$4095,MATCH($B$8,$O$2:$O$4095,1)+ROWS(P$2:$P1845))&lt;=$B$9,INDEX($O$2:$O$4095,MATCH($B$8,$O$2:$O$4095,1)+ROWS(P$2:$P1845)),"")</f>
        <v>154.78588729846643</v>
      </c>
      <c r="Q1845" s="50">
        <f t="shared" si="270"/>
        <v>1862</v>
      </c>
      <c r="R1845" s="51">
        <f t="shared" ca="1" si="277"/>
        <v>307.95727217714034</v>
      </c>
      <c r="S1845" s="52">
        <f t="shared" ca="1" si="278"/>
        <v>3705</v>
      </c>
      <c r="T1845" s="39" t="str">
        <f t="shared" ca="1" si="274"/>
        <v>308,</v>
      </c>
      <c r="U1845" s="39" t="str">
        <f t="shared" ca="1" si="275"/>
        <v>307.9573,</v>
      </c>
      <c r="V1845" s="53" t="str">
        <f t="shared" ca="1" si="276"/>
        <v>30796,</v>
      </c>
      <c r="W1845" s="41"/>
      <c r="X1845" s="42"/>
      <c r="Y1845" s="42"/>
      <c r="Z1845" s="72"/>
      <c r="AA1845" s="42"/>
      <c r="AB1845" s="44"/>
      <c r="AC1845" s="45"/>
      <c r="AD1845" s="45"/>
      <c r="AE1845" s="45"/>
      <c r="AF1845" s="45"/>
      <c r="AG1845" s="45"/>
      <c r="AH1845" s="45"/>
      <c r="AI1845" s="45"/>
      <c r="AJ1845" s="45"/>
      <c r="AK1845" s="45"/>
      <c r="AL1845" s="45"/>
      <c r="AM1845" s="45"/>
    </row>
    <row r="1846" spans="11:39" x14ac:dyDescent="0.2">
      <c r="K1846" s="26"/>
      <c r="L1846" s="48">
        <v>1845</v>
      </c>
      <c r="M1846" s="49">
        <f t="shared" si="271"/>
        <v>1.4868131868131869</v>
      </c>
      <c r="N1846" s="33">
        <f t="shared" si="272"/>
        <v>1829.2682926829264</v>
      </c>
      <c r="O1846" s="33">
        <f t="shared" si="273"/>
        <v>154.01044988552428</v>
      </c>
      <c r="P1846" s="34">
        <f>IF(INDEX($O$2:$O$4095,MATCH($B$8,$O$2:$O$4095,1)+ROWS(P$2:$P1846))&lt;=$B$9,INDEX($O$2:$O$4095,MATCH($B$8,$O$2:$O$4095,1)+ROWS(P$2:$P1846)),"")</f>
        <v>154.83155118028998</v>
      </c>
      <c r="Q1846" s="50">
        <f t="shared" si="270"/>
        <v>1863</v>
      </c>
      <c r="R1846" s="51">
        <f t="shared" ca="1" si="277"/>
        <v>308.44335290364484</v>
      </c>
      <c r="S1846" s="52">
        <f t="shared" ca="1" si="278"/>
        <v>3707</v>
      </c>
      <c r="T1846" s="39" t="str">
        <f t="shared" ca="1" si="274"/>
        <v>308,</v>
      </c>
      <c r="U1846" s="39" t="str">
        <f t="shared" ca="1" si="275"/>
        <v>308.4434,</v>
      </c>
      <c r="V1846" s="53" t="str">
        <f t="shared" ca="1" si="276"/>
        <v>30844,</v>
      </c>
      <c r="W1846" s="41"/>
      <c r="X1846" s="42"/>
      <c r="Y1846" s="42"/>
      <c r="Z1846" s="72"/>
      <c r="AA1846" s="42"/>
      <c r="AB1846" s="44"/>
      <c r="AC1846" s="45"/>
      <c r="AD1846" s="45"/>
      <c r="AE1846" s="45"/>
      <c r="AF1846" s="45"/>
      <c r="AG1846" s="45"/>
      <c r="AH1846" s="45"/>
      <c r="AI1846" s="45"/>
      <c r="AJ1846" s="45"/>
      <c r="AK1846" s="45"/>
      <c r="AL1846" s="45"/>
      <c r="AM1846" s="45"/>
    </row>
    <row r="1847" spans="11:39" x14ac:dyDescent="0.2">
      <c r="K1847" s="26"/>
      <c r="L1847" s="48">
        <v>1846</v>
      </c>
      <c r="M1847" s="49">
        <f t="shared" si="271"/>
        <v>1.4876190476190474</v>
      </c>
      <c r="N1847" s="33">
        <f t="shared" si="272"/>
        <v>1827.4647887323949</v>
      </c>
      <c r="O1847" s="33">
        <f t="shared" si="273"/>
        <v>154.05602053017395</v>
      </c>
      <c r="P1847" s="34">
        <f>IF(INDEX($O$2:$O$4095,MATCH($B$8,$O$2:$O$4095,1)+ROWS(P$2:$P1847))&lt;=$B$9,INDEX($O$2:$O$4095,MATCH($B$8,$O$2:$O$4095,1)+ROWS(P$2:$P1847)),"")</f>
        <v>154.87722075516223</v>
      </c>
      <c r="Q1847" s="50">
        <f t="shared" si="270"/>
        <v>1864</v>
      </c>
      <c r="R1847" s="51">
        <f t="shared" ca="1" si="277"/>
        <v>308.93250167844485</v>
      </c>
      <c r="S1847" s="52">
        <f t="shared" ca="1" si="278"/>
        <v>3709</v>
      </c>
      <c r="T1847" s="39" t="str">
        <f t="shared" ca="1" si="274"/>
        <v>309,</v>
      </c>
      <c r="U1847" s="39" t="str">
        <f t="shared" ca="1" si="275"/>
        <v>308.9325,</v>
      </c>
      <c r="V1847" s="53" t="str">
        <f t="shared" ca="1" si="276"/>
        <v>30893,</v>
      </c>
      <c r="W1847" s="41"/>
      <c r="X1847" s="42"/>
      <c r="Y1847" s="42"/>
      <c r="Z1847" s="72"/>
      <c r="AA1847" s="42"/>
      <c r="AB1847" s="44"/>
      <c r="AC1847" s="45"/>
      <c r="AD1847" s="45"/>
      <c r="AE1847" s="45"/>
      <c r="AF1847" s="45"/>
      <c r="AG1847" s="45"/>
      <c r="AH1847" s="45"/>
      <c r="AI1847" s="45"/>
      <c r="AJ1847" s="45"/>
      <c r="AK1847" s="45"/>
      <c r="AL1847" s="45"/>
      <c r="AM1847" s="45"/>
    </row>
    <row r="1848" spans="11:39" x14ac:dyDescent="0.2">
      <c r="K1848" s="26"/>
      <c r="L1848" s="48">
        <v>1847</v>
      </c>
      <c r="M1848" s="49">
        <f t="shared" si="271"/>
        <v>1.4884249084249084</v>
      </c>
      <c r="N1848" s="33">
        <f t="shared" si="272"/>
        <v>1825.6632376827283</v>
      </c>
      <c r="O1848" s="33">
        <f t="shared" si="273"/>
        <v>154.10159647433022</v>
      </c>
      <c r="P1848" s="34">
        <f>IF(INDEX($O$2:$O$4095,MATCH($B$8,$O$2:$O$4095,1)+ROWS(P$2:$P1848))&lt;=$B$9,INDEX($O$2:$O$4095,MATCH($B$8,$O$2:$O$4095,1)+ROWS(P$2:$P1848)),"")</f>
        <v>154.92289604629588</v>
      </c>
      <c r="Q1848" s="50">
        <f t="shared" si="270"/>
        <v>1865</v>
      </c>
      <c r="R1848" s="51">
        <f t="shared" ca="1" si="277"/>
        <v>309.42475568365455</v>
      </c>
      <c r="S1848" s="52">
        <f t="shared" ca="1" si="278"/>
        <v>3711</v>
      </c>
      <c r="T1848" s="39" t="str">
        <f t="shared" ca="1" si="274"/>
        <v>309,</v>
      </c>
      <c r="U1848" s="39" t="str">
        <f t="shared" ca="1" si="275"/>
        <v>309.4248,</v>
      </c>
      <c r="V1848" s="53" t="str">
        <f t="shared" ca="1" si="276"/>
        <v>30942,</v>
      </c>
      <c r="W1848" s="41"/>
      <c r="X1848" s="42"/>
      <c r="Y1848" s="42"/>
      <c r="Z1848" s="72"/>
      <c r="AA1848" s="42"/>
      <c r="AB1848" s="44"/>
      <c r="AC1848" s="45"/>
      <c r="AD1848" s="45"/>
      <c r="AE1848" s="45"/>
      <c r="AF1848" s="45"/>
      <c r="AG1848" s="45"/>
      <c r="AH1848" s="45"/>
      <c r="AI1848" s="45"/>
      <c r="AJ1848" s="45"/>
      <c r="AK1848" s="45"/>
      <c r="AL1848" s="45"/>
      <c r="AM1848" s="45"/>
    </row>
    <row r="1849" spans="11:39" x14ac:dyDescent="0.2">
      <c r="K1849" s="26"/>
      <c r="L1849" s="48">
        <v>1848</v>
      </c>
      <c r="M1849" s="49">
        <f t="shared" si="271"/>
        <v>1.4892307692307691</v>
      </c>
      <c r="N1849" s="33">
        <f t="shared" si="272"/>
        <v>1823.8636363636363</v>
      </c>
      <c r="O1849" s="33">
        <f t="shared" si="273"/>
        <v>154.14717774108942</v>
      </c>
      <c r="P1849" s="34">
        <f>IF(INDEX($O$2:$O$4095,MATCH($B$8,$O$2:$O$4095,1)+ROWS(P$2:$P1849))&lt;=$B$9,INDEX($O$2:$O$4095,MATCH($B$8,$O$2:$O$4095,1)+ROWS(P$2:$P1849)),"")</f>
        <v>154.96857707691095</v>
      </c>
      <c r="Q1849" s="50">
        <f t="shared" si="270"/>
        <v>1866</v>
      </c>
      <c r="R1849" s="51">
        <f t="shared" ca="1" si="277"/>
        <v>309.92015275227516</v>
      </c>
      <c r="S1849" s="52">
        <f t="shared" ca="1" si="278"/>
        <v>3713</v>
      </c>
      <c r="T1849" s="39" t="str">
        <f t="shared" ca="1" si="274"/>
        <v>310,</v>
      </c>
      <c r="U1849" s="39" t="str">
        <f t="shared" ca="1" si="275"/>
        <v>309.9202,</v>
      </c>
      <c r="V1849" s="53" t="str">
        <f t="shared" ca="1" si="276"/>
        <v>30992,</v>
      </c>
      <c r="W1849" s="41"/>
      <c r="X1849" s="42"/>
      <c r="Y1849" s="42"/>
      <c r="Z1849" s="72"/>
      <c r="AA1849" s="42"/>
      <c r="AB1849" s="44"/>
      <c r="AC1849" s="45"/>
      <c r="AD1849" s="45"/>
      <c r="AE1849" s="45"/>
      <c r="AF1849" s="45"/>
      <c r="AG1849" s="45"/>
      <c r="AH1849" s="45"/>
      <c r="AI1849" s="45"/>
      <c r="AJ1849" s="45"/>
      <c r="AK1849" s="45"/>
      <c r="AL1849" s="45"/>
      <c r="AM1849" s="45"/>
    </row>
    <row r="1850" spans="11:39" x14ac:dyDescent="0.2">
      <c r="K1850" s="26"/>
      <c r="L1850" s="48">
        <v>1849</v>
      </c>
      <c r="M1850" s="49">
        <f t="shared" si="271"/>
        <v>1.4900366300366299</v>
      </c>
      <c r="N1850" s="33">
        <f t="shared" si="272"/>
        <v>1822.0659816116822</v>
      </c>
      <c r="O1850" s="33">
        <f t="shared" si="273"/>
        <v>154.19276435355448</v>
      </c>
      <c r="P1850" s="34">
        <f>IF(INDEX($O$2:$O$4095,MATCH($B$8,$O$2:$O$4095,1)+ROWS(P$2:$P1850))&lt;=$B$9,INDEX($O$2:$O$4095,MATCH($B$8,$O$2:$O$4095,1)+ROWS(P$2:$P1850)),"")</f>
        <v>155.01426387023525</v>
      </c>
      <c r="Q1850" s="50">
        <f t="shared" si="270"/>
        <v>1867</v>
      </c>
      <c r="R1850" s="51">
        <f t="shared" ca="1" si="277"/>
        <v>310.41873138314008</v>
      </c>
      <c r="S1850" s="52">
        <f t="shared" ca="1" si="278"/>
        <v>3715</v>
      </c>
      <c r="T1850" s="39" t="str">
        <f t="shared" ca="1" si="274"/>
        <v>310,</v>
      </c>
      <c r="U1850" s="39" t="str">
        <f t="shared" ca="1" si="275"/>
        <v>310.4187,</v>
      </c>
      <c r="V1850" s="53" t="str">
        <f t="shared" ca="1" si="276"/>
        <v>31042,</v>
      </c>
      <c r="W1850" s="41"/>
      <c r="X1850" s="42"/>
      <c r="Y1850" s="42"/>
      <c r="Z1850" s="72"/>
      <c r="AA1850" s="42"/>
      <c r="AB1850" s="44"/>
      <c r="AC1850" s="45"/>
      <c r="AD1850" s="45"/>
      <c r="AE1850" s="45"/>
      <c r="AF1850" s="45"/>
      <c r="AG1850" s="45"/>
      <c r="AH1850" s="45"/>
      <c r="AI1850" s="45"/>
      <c r="AJ1850" s="45"/>
      <c r="AK1850" s="45"/>
      <c r="AL1850" s="45"/>
      <c r="AM1850" s="45"/>
    </row>
    <row r="1851" spans="11:39" x14ac:dyDescent="0.2">
      <c r="K1851" s="26"/>
      <c r="L1851" s="48">
        <v>1850</v>
      </c>
      <c r="M1851" s="49">
        <f t="shared" si="271"/>
        <v>1.4908424908424909</v>
      </c>
      <c r="N1851" s="33">
        <f t="shared" si="272"/>
        <v>1820.27027027027</v>
      </c>
      <c r="O1851" s="33">
        <f t="shared" si="273"/>
        <v>154.23835633483446</v>
      </c>
      <c r="P1851" s="34">
        <f>IF(INDEX($O$2:$O$4095,MATCH($B$8,$O$2:$O$4095,1)+ROWS(P$2:$P1851))&lt;=$B$9,INDEX($O$2:$O$4095,MATCH($B$8,$O$2:$O$4095,1)+ROWS(P$2:$P1851)),"")</f>
        <v>155.05995644950377</v>
      </c>
      <c r="Q1851" s="50">
        <f t="shared" si="270"/>
        <v>1868</v>
      </c>
      <c r="R1851" s="51">
        <f t="shared" ca="1" si="277"/>
        <v>310.92053075628803</v>
      </c>
      <c r="S1851" s="52">
        <f t="shared" ca="1" si="278"/>
        <v>3717</v>
      </c>
      <c r="T1851" s="39" t="str">
        <f t="shared" ca="1" si="274"/>
        <v>311,</v>
      </c>
      <c r="U1851" s="39" t="str">
        <f t="shared" ca="1" si="275"/>
        <v>310.9205,</v>
      </c>
      <c r="V1851" s="53" t="str">
        <f t="shared" ca="1" si="276"/>
        <v>31092,</v>
      </c>
      <c r="W1851" s="41"/>
      <c r="X1851" s="42"/>
      <c r="Y1851" s="42"/>
      <c r="Z1851" s="72"/>
      <c r="AA1851" s="42"/>
      <c r="AB1851" s="44"/>
      <c r="AC1851" s="45"/>
      <c r="AD1851" s="45"/>
      <c r="AE1851" s="45"/>
      <c r="AF1851" s="45"/>
      <c r="AG1851" s="45"/>
      <c r="AH1851" s="45"/>
      <c r="AI1851" s="45"/>
      <c r="AJ1851" s="45"/>
      <c r="AK1851" s="45"/>
      <c r="AL1851" s="45"/>
      <c r="AM1851" s="45"/>
    </row>
    <row r="1852" spans="11:39" x14ac:dyDescent="0.2">
      <c r="K1852" s="26"/>
      <c r="L1852" s="48">
        <v>1851</v>
      </c>
      <c r="M1852" s="49">
        <f t="shared" si="271"/>
        <v>1.4916483516483514</v>
      </c>
      <c r="N1852" s="33">
        <f t="shared" si="272"/>
        <v>1818.4764991896279</v>
      </c>
      <c r="O1852" s="33">
        <f t="shared" si="273"/>
        <v>154.28395370804492</v>
      </c>
      <c r="P1852" s="34">
        <f>IF(INDEX($O$2:$O$4095,MATCH($B$8,$O$2:$O$4095,1)+ROWS(P$2:$P1852))&lt;=$B$9,INDEX($O$2:$O$4095,MATCH($B$8,$O$2:$O$4095,1)+ROWS(P$2:$P1852)),"")</f>
        <v>155.10565483795966</v>
      </c>
      <c r="Q1852" s="50">
        <f t="shared" si="270"/>
        <v>1869</v>
      </c>
      <c r="R1852" s="51">
        <f t="shared" ca="1" si="277"/>
        <v>311.42559074877454</v>
      </c>
      <c r="S1852" s="52">
        <f t="shared" ca="1" si="278"/>
        <v>3719</v>
      </c>
      <c r="T1852" s="39" t="str">
        <f t="shared" ca="1" si="274"/>
        <v>311,</v>
      </c>
      <c r="U1852" s="39" t="str">
        <f t="shared" ca="1" si="275"/>
        <v>311.4256,</v>
      </c>
      <c r="V1852" s="53" t="str">
        <f t="shared" ca="1" si="276"/>
        <v>31143,</v>
      </c>
      <c r="W1852" s="41"/>
      <c r="X1852" s="42"/>
      <c r="Y1852" s="42"/>
      <c r="Z1852" s="72"/>
      <c r="AA1852" s="42"/>
      <c r="AB1852" s="44"/>
      <c r="AC1852" s="45"/>
      <c r="AD1852" s="45"/>
      <c r="AE1852" s="45"/>
      <c r="AF1852" s="45"/>
      <c r="AG1852" s="45"/>
      <c r="AH1852" s="45"/>
      <c r="AI1852" s="45"/>
      <c r="AJ1852" s="45"/>
      <c r="AK1852" s="45"/>
      <c r="AL1852" s="45"/>
      <c r="AM1852" s="45"/>
    </row>
    <row r="1853" spans="11:39" x14ac:dyDescent="0.2">
      <c r="K1853" s="26"/>
      <c r="L1853" s="48">
        <v>1852</v>
      </c>
      <c r="M1853" s="49">
        <f t="shared" si="271"/>
        <v>1.4924542124542124</v>
      </c>
      <c r="N1853" s="33">
        <f t="shared" si="272"/>
        <v>1816.6846652267818</v>
      </c>
      <c r="O1853" s="33">
        <f t="shared" si="273"/>
        <v>154.32955649630804</v>
      </c>
      <c r="P1853" s="34">
        <f>IF(INDEX($O$2:$O$4095,MATCH($B$8,$O$2:$O$4095,1)+ROWS(P$2:$P1853))&lt;=$B$9,INDEX($O$2:$O$4095,MATCH($B$8,$O$2:$O$4095,1)+ROWS(P$2:$P1853)),"")</f>
        <v>155.15135905885325</v>
      </c>
      <c r="Q1853" s="50">
        <f t="shared" si="270"/>
        <v>1870</v>
      </c>
      <c r="R1853" s="51">
        <f t="shared" ca="1" si="277"/>
        <v>311.93395195093706</v>
      </c>
      <c r="S1853" s="52">
        <f t="shared" ca="1" si="278"/>
        <v>3721</v>
      </c>
      <c r="T1853" s="39" t="str">
        <f t="shared" ca="1" si="274"/>
        <v>312,</v>
      </c>
      <c r="U1853" s="39" t="str">
        <f t="shared" ca="1" si="275"/>
        <v>311.934,</v>
      </c>
      <c r="V1853" s="53" t="str">
        <f t="shared" ca="1" si="276"/>
        <v>31193,</v>
      </c>
      <c r="W1853" s="41"/>
      <c r="X1853" s="42"/>
      <c r="Y1853" s="42"/>
      <c r="Z1853" s="72"/>
      <c r="AA1853" s="42"/>
      <c r="AB1853" s="44"/>
      <c r="AC1853" s="45"/>
      <c r="AD1853" s="45"/>
      <c r="AE1853" s="45"/>
      <c r="AF1853" s="45"/>
      <c r="AG1853" s="45"/>
      <c r="AH1853" s="45"/>
      <c r="AI1853" s="45"/>
      <c r="AJ1853" s="45"/>
      <c r="AK1853" s="45"/>
      <c r="AL1853" s="45"/>
      <c r="AM1853" s="45"/>
    </row>
    <row r="1854" spans="11:39" x14ac:dyDescent="0.2">
      <c r="K1854" s="26"/>
      <c r="L1854" s="48">
        <v>1853</v>
      </c>
      <c r="M1854" s="49">
        <f t="shared" si="271"/>
        <v>1.4932600732600732</v>
      </c>
      <c r="N1854" s="33">
        <f t="shared" si="272"/>
        <v>1814.8947652455481</v>
      </c>
      <c r="O1854" s="33">
        <f t="shared" si="273"/>
        <v>154.37516472275234</v>
      </c>
      <c r="P1854" s="34">
        <f>IF(INDEX($O$2:$O$4095,MATCH($B$8,$O$2:$O$4095,1)+ROWS(P$2:$P1854))&lt;=$B$9,INDEX($O$2:$O$4095,MATCH($B$8,$O$2:$O$4095,1)+ROWS(P$2:$P1854)),"")</f>
        <v>155.19706913544314</v>
      </c>
      <c r="Q1854" s="50">
        <f t="shared" si="270"/>
        <v>1871</v>
      </c>
      <c r="R1854" s="51">
        <f t="shared" ca="1" si="277"/>
        <v>312.44565568313328</v>
      </c>
      <c r="S1854" s="52">
        <f t="shared" ca="1" si="278"/>
        <v>3723</v>
      </c>
      <c r="T1854" s="39" t="str">
        <f t="shared" ca="1" si="274"/>
        <v>312,</v>
      </c>
      <c r="U1854" s="39" t="str">
        <f t="shared" ca="1" si="275"/>
        <v>312.4457,</v>
      </c>
      <c r="V1854" s="53" t="str">
        <f t="shared" ca="1" si="276"/>
        <v>31245,</v>
      </c>
      <c r="W1854" s="41"/>
      <c r="X1854" s="42"/>
      <c r="Y1854" s="42"/>
      <c r="Z1854" s="72"/>
      <c r="AA1854" s="42"/>
      <c r="AB1854" s="44"/>
      <c r="AC1854" s="45"/>
      <c r="AD1854" s="45"/>
      <c r="AE1854" s="45"/>
      <c r="AF1854" s="45"/>
      <c r="AG1854" s="45"/>
      <c r="AH1854" s="45"/>
      <c r="AI1854" s="45"/>
      <c r="AJ1854" s="45"/>
      <c r="AK1854" s="45"/>
      <c r="AL1854" s="45"/>
      <c r="AM1854" s="45"/>
    </row>
    <row r="1855" spans="11:39" x14ac:dyDescent="0.2">
      <c r="K1855" s="26"/>
      <c r="L1855" s="48">
        <v>1854</v>
      </c>
      <c r="M1855" s="49">
        <f t="shared" si="271"/>
        <v>1.4940659340659341</v>
      </c>
      <c r="N1855" s="33">
        <f t="shared" si="272"/>
        <v>1813.1067961165045</v>
      </c>
      <c r="O1855" s="33">
        <f t="shared" si="273"/>
        <v>154.42077841051321</v>
      </c>
      <c r="P1855" s="34">
        <f>IF(INDEX($O$2:$O$4095,MATCH($B$8,$O$2:$O$4095,1)+ROWS(P$2:$P1855))&lt;=$B$9,INDEX($O$2:$O$4095,MATCH($B$8,$O$2:$O$4095,1)+ROWS(P$2:$P1855)),"")</f>
        <v>155.24278509099531</v>
      </c>
      <c r="Q1855" s="50">
        <f t="shared" si="270"/>
        <v>1872</v>
      </c>
      <c r="R1855" s="51">
        <f t="shared" ca="1" si="277"/>
        <v>312.96074401296391</v>
      </c>
      <c r="S1855" s="52">
        <f t="shared" ca="1" si="278"/>
        <v>3725</v>
      </c>
      <c r="T1855" s="39" t="str">
        <f t="shared" ca="1" si="274"/>
        <v>313,</v>
      </c>
      <c r="U1855" s="39" t="str">
        <f t="shared" ca="1" si="275"/>
        <v>312.9607,</v>
      </c>
      <c r="V1855" s="53" t="str">
        <f t="shared" ca="1" si="276"/>
        <v>31296,</v>
      </c>
      <c r="W1855" s="41"/>
      <c r="X1855" s="42"/>
      <c r="Y1855" s="42"/>
      <c r="Z1855" s="72"/>
      <c r="AA1855" s="42"/>
      <c r="AB1855" s="44"/>
      <c r="AC1855" s="45"/>
      <c r="AD1855" s="45"/>
      <c r="AE1855" s="45"/>
      <c r="AF1855" s="45"/>
      <c r="AG1855" s="45"/>
      <c r="AH1855" s="45"/>
      <c r="AI1855" s="45"/>
      <c r="AJ1855" s="45"/>
      <c r="AK1855" s="45"/>
      <c r="AL1855" s="45"/>
      <c r="AM1855" s="45"/>
    </row>
    <row r="1856" spans="11:39" x14ac:dyDescent="0.2">
      <c r="K1856" s="26"/>
      <c r="L1856" s="48">
        <v>1855</v>
      </c>
      <c r="M1856" s="49">
        <f t="shared" si="271"/>
        <v>1.4948717948717949</v>
      </c>
      <c r="N1856" s="33">
        <f t="shared" si="272"/>
        <v>1811.3207547169807</v>
      </c>
      <c r="O1856" s="33">
        <f t="shared" si="273"/>
        <v>154.46639758273244</v>
      </c>
      <c r="P1856" s="34">
        <f>IF(INDEX($O$2:$O$4095,MATCH($B$8,$O$2:$O$4095,1)+ROWS(P$2:$P1856))&lt;=$B$9,INDEX($O$2:$O$4095,MATCH($B$8,$O$2:$O$4095,1)+ROWS(P$2:$P1856)),"")</f>
        <v>155.28850694878412</v>
      </c>
      <c r="Q1856" s="50">
        <f t="shared" si="270"/>
        <v>1873</v>
      </c>
      <c r="R1856" s="51">
        <f t="shared" ca="1" si="277"/>
        <v>313.47925977299997</v>
      </c>
      <c r="S1856" s="52">
        <f t="shared" ca="1" si="278"/>
        <v>3727</v>
      </c>
      <c r="T1856" s="39" t="str">
        <f t="shared" ca="1" si="274"/>
        <v>313,</v>
      </c>
      <c r="U1856" s="39" t="str">
        <f t="shared" ca="1" si="275"/>
        <v>313.4793,</v>
      </c>
      <c r="V1856" s="53" t="str">
        <f t="shared" ca="1" si="276"/>
        <v>31348,</v>
      </c>
      <c r="W1856" s="41"/>
      <c r="X1856" s="42"/>
      <c r="Y1856" s="42"/>
      <c r="Z1856" s="72"/>
      <c r="AA1856" s="42"/>
      <c r="AB1856" s="44"/>
      <c r="AC1856" s="45"/>
      <c r="AD1856" s="45"/>
      <c r="AE1856" s="45"/>
      <c r="AF1856" s="45"/>
      <c r="AG1856" s="45"/>
      <c r="AH1856" s="45"/>
      <c r="AI1856" s="45"/>
      <c r="AJ1856" s="45"/>
      <c r="AK1856" s="45"/>
      <c r="AL1856" s="45"/>
      <c r="AM1856" s="45"/>
    </row>
    <row r="1857" spans="11:39" x14ac:dyDescent="0.2">
      <c r="K1857" s="26"/>
      <c r="L1857" s="48">
        <v>1856</v>
      </c>
      <c r="M1857" s="49">
        <f t="shared" si="271"/>
        <v>1.4956776556776554</v>
      </c>
      <c r="N1857" s="33">
        <f t="shared" si="272"/>
        <v>1809.5366379310349</v>
      </c>
      <c r="O1857" s="33">
        <f t="shared" si="273"/>
        <v>154.51202226255896</v>
      </c>
      <c r="P1857" s="34">
        <f>IF(INDEX($O$2:$O$4095,MATCH($B$8,$O$2:$O$4095,1)+ROWS(P$2:$P1857))&lt;=$B$9,INDEX($O$2:$O$4095,MATCH($B$8,$O$2:$O$4095,1)+ROWS(P$2:$P1857)),"")</f>
        <v>155.3342347320916</v>
      </c>
      <c r="Q1857" s="50">
        <f t="shared" si="270"/>
        <v>1874</v>
      </c>
      <c r="R1857" s="51">
        <f t="shared" ca="1" si="277"/>
        <v>314.00124657903109</v>
      </c>
      <c r="S1857" s="52">
        <f t="shared" ca="1" si="278"/>
        <v>3729</v>
      </c>
      <c r="T1857" s="39" t="str">
        <f t="shared" ca="1" si="274"/>
        <v>314,</v>
      </c>
      <c r="U1857" s="39" t="str">
        <f t="shared" ca="1" si="275"/>
        <v>314.0012,</v>
      </c>
      <c r="V1857" s="53" t="str">
        <f t="shared" ca="1" si="276"/>
        <v>31400,</v>
      </c>
      <c r="W1857" s="41"/>
      <c r="X1857" s="42"/>
      <c r="Y1857" s="42"/>
      <c r="Z1857" s="72"/>
      <c r="AA1857" s="42"/>
      <c r="AB1857" s="44"/>
      <c r="AC1857" s="45"/>
      <c r="AD1857" s="45"/>
      <c r="AE1857" s="45"/>
      <c r="AF1857" s="45"/>
      <c r="AG1857" s="45"/>
      <c r="AH1857" s="45"/>
      <c r="AI1857" s="45"/>
      <c r="AJ1857" s="45"/>
      <c r="AK1857" s="45"/>
      <c r="AL1857" s="45"/>
      <c r="AM1857" s="45"/>
    </row>
    <row r="1858" spans="11:39" x14ac:dyDescent="0.2">
      <c r="K1858" s="26"/>
      <c r="L1858" s="48">
        <v>1857</v>
      </c>
      <c r="M1858" s="49">
        <f t="shared" si="271"/>
        <v>1.4964835164835164</v>
      </c>
      <c r="N1858" s="33">
        <f t="shared" si="272"/>
        <v>1807.7544426494348</v>
      </c>
      <c r="O1858" s="33">
        <f t="shared" si="273"/>
        <v>154.55765247314804</v>
      </c>
      <c r="P1858" s="34">
        <f>IF(INDEX($O$2:$O$4095,MATCH($B$8,$O$2:$O$4095,1)+ROWS(P$2:$P1858))&lt;=$B$9,INDEX($O$2:$O$4095,MATCH($B$8,$O$2:$O$4095,1)+ROWS(P$2:$P1858)),"")</f>
        <v>155.37996846420799</v>
      </c>
      <c r="Q1858" s="50">
        <f t="shared" ref="Q1858:Q1921" si="279">INDEX($L$2:$L$4095,MATCH($P1858,$O$2:$O$4095,0))</f>
        <v>1875</v>
      </c>
      <c r="R1858" s="51">
        <f t="shared" ca="1" si="277"/>
        <v>314.52674884885221</v>
      </c>
      <c r="S1858" s="52">
        <f t="shared" ca="1" si="278"/>
        <v>3731</v>
      </c>
      <c r="T1858" s="39" t="str">
        <f t="shared" ca="1" si="274"/>
        <v>315,</v>
      </c>
      <c r="U1858" s="39" t="str">
        <f t="shared" ca="1" si="275"/>
        <v>314.5267,</v>
      </c>
      <c r="V1858" s="53" t="str">
        <f t="shared" ca="1" si="276"/>
        <v>31453,</v>
      </c>
      <c r="W1858" s="41"/>
      <c r="X1858" s="42"/>
      <c r="Y1858" s="42"/>
      <c r="Z1858" s="72"/>
      <c r="AA1858" s="42"/>
      <c r="AB1858" s="44"/>
      <c r="AC1858" s="45"/>
      <c r="AD1858" s="45"/>
      <c r="AE1858" s="45"/>
      <c r="AF1858" s="45"/>
      <c r="AG1858" s="45"/>
      <c r="AH1858" s="45"/>
      <c r="AI1858" s="45"/>
      <c r="AJ1858" s="45"/>
      <c r="AK1858" s="45"/>
      <c r="AL1858" s="45"/>
      <c r="AM1858" s="45"/>
    </row>
    <row r="1859" spans="11:39" x14ac:dyDescent="0.2">
      <c r="K1859" s="26"/>
      <c r="L1859" s="48">
        <v>1858</v>
      </c>
      <c r="M1859" s="49">
        <f t="shared" ref="M1859:M1922" si="280">(L1859*$B$5)/($B$6-1)</f>
        <v>1.4972893772893772</v>
      </c>
      <c r="N1859" s="33">
        <f t="shared" ref="N1859:N1922" si="281">IF($B$7="Upper Leg",$B$4*(($B$5/M1859)-1),$B$4*(1/(($B$5/M1859)-1)))</f>
        <v>1805.9741657696447</v>
      </c>
      <c r="O1859" s="33">
        <f t="shared" ref="O1859:O1922" si="282">($B$2/LN(N1859/($B$3*EXP(-$B$2/298.15))))-273.15</f>
        <v>154.60328823766241</v>
      </c>
      <c r="P1859" s="34">
        <f>IF(INDEX($O$2:$O$4095,MATCH($B$8,$O$2:$O$4095,1)+ROWS(P$2:$P1859))&lt;=$B$9,INDEX($O$2:$O$4095,MATCH($B$8,$O$2:$O$4095,1)+ROWS(P$2:$P1859)),"")</f>
        <v>155.42570816843158</v>
      </c>
      <c r="Q1859" s="50">
        <f t="shared" si="279"/>
        <v>1876</v>
      </c>
      <c r="R1859" s="51">
        <f t="shared" ca="1" si="277"/>
        <v>315.05581182161131</v>
      </c>
      <c r="S1859" s="52">
        <f t="shared" ca="1" si="278"/>
        <v>3733</v>
      </c>
      <c r="T1859" s="39" t="str">
        <f t="shared" ref="T1859:T1922" ca="1" si="283">ROUND(R1859,0)&amp;","</f>
        <v>315,</v>
      </c>
      <c r="U1859" s="39" t="str">
        <f t="shared" ref="U1859:U1922" ca="1" si="284">ROUND(R1859,4)&amp;","</f>
        <v>315.0558,</v>
      </c>
      <c r="V1859" s="53" t="str">
        <f t="shared" ref="V1859:V1922" ca="1" si="285">ROUND(R1859*$B$11,0)&amp;","</f>
        <v>31506,</v>
      </c>
      <c r="W1859" s="41"/>
      <c r="X1859" s="42"/>
      <c r="Y1859" s="42"/>
      <c r="Z1859" s="72"/>
      <c r="AA1859" s="42"/>
      <c r="AB1859" s="44"/>
      <c r="AC1859" s="45"/>
      <c r="AD1859" s="45"/>
      <c r="AE1859" s="45"/>
      <c r="AF1859" s="45"/>
      <c r="AG1859" s="45"/>
      <c r="AH1859" s="45"/>
      <c r="AI1859" s="45"/>
      <c r="AJ1859" s="45"/>
      <c r="AK1859" s="45"/>
      <c r="AL1859" s="45"/>
      <c r="AM1859" s="45"/>
    </row>
    <row r="1860" spans="11:39" x14ac:dyDescent="0.2">
      <c r="K1860" s="26"/>
      <c r="L1860" s="48">
        <v>1859</v>
      </c>
      <c r="M1860" s="49">
        <f t="shared" si="280"/>
        <v>1.4980952380952381</v>
      </c>
      <c r="N1860" s="33">
        <f t="shared" si="281"/>
        <v>1804.1958041958037</v>
      </c>
      <c r="O1860" s="33">
        <f t="shared" si="282"/>
        <v>154.64892957927145</v>
      </c>
      <c r="P1860" s="34">
        <f>IF(INDEX($O$2:$O$4095,MATCH($B$8,$O$2:$O$4095,1)+ROWS(P$2:$P1860))&lt;=$B$9,INDEX($O$2:$O$4095,MATCH($B$8,$O$2:$O$4095,1)+ROWS(P$2:$P1860)),"")</f>
        <v>155.47145386806898</v>
      </c>
      <c r="Q1860" s="50">
        <f t="shared" si="279"/>
        <v>1877</v>
      </c>
      <c r="R1860" s="51">
        <f t="shared" ref="R1860:R1923" ca="1" si="286">INDIRECT("P"&amp;((ROW(P1860)-2)*$B$10)+2,TRUE)</f>
        <v>315.58848157773207</v>
      </c>
      <c r="S1860" s="52">
        <f t="shared" ca="1" si="278"/>
        <v>3735</v>
      </c>
      <c r="T1860" s="39" t="str">
        <f t="shared" ca="1" si="283"/>
        <v>316,</v>
      </c>
      <c r="U1860" s="39" t="str">
        <f t="shared" ca="1" si="284"/>
        <v>315.5885,</v>
      </c>
      <c r="V1860" s="53" t="str">
        <f t="shared" ca="1" si="285"/>
        <v>31559,</v>
      </c>
      <c r="W1860" s="41"/>
      <c r="X1860" s="42"/>
      <c r="Y1860" s="42"/>
      <c r="Z1860" s="72"/>
      <c r="AA1860" s="42"/>
      <c r="AB1860" s="44"/>
      <c r="AC1860" s="45"/>
      <c r="AD1860" s="45"/>
      <c r="AE1860" s="45"/>
      <c r="AF1860" s="45"/>
      <c r="AG1860" s="45"/>
      <c r="AH1860" s="45"/>
      <c r="AI1860" s="45"/>
      <c r="AJ1860" s="45"/>
      <c r="AK1860" s="45"/>
      <c r="AL1860" s="45"/>
      <c r="AM1860" s="45"/>
    </row>
    <row r="1861" spans="11:39" x14ac:dyDescent="0.2">
      <c r="K1861" s="26"/>
      <c r="L1861" s="48">
        <v>1860</v>
      </c>
      <c r="M1861" s="49">
        <f t="shared" si="280"/>
        <v>1.4989010989010989</v>
      </c>
      <c r="N1861" s="33">
        <f t="shared" si="281"/>
        <v>1802.4193548387098</v>
      </c>
      <c r="O1861" s="33">
        <f t="shared" si="282"/>
        <v>154.69457652115148</v>
      </c>
      <c r="P1861" s="34">
        <f>IF(INDEX($O$2:$O$4095,MATCH($B$8,$O$2:$O$4095,1)+ROWS(P$2:$P1861))&lt;=$B$9,INDEX($O$2:$O$4095,MATCH($B$8,$O$2:$O$4095,1)+ROWS(P$2:$P1861)),"")</f>
        <v>155.51720558643495</v>
      </c>
      <c r="Q1861" s="50">
        <f t="shared" si="279"/>
        <v>1878</v>
      </c>
      <c r="R1861" s="51">
        <f t="shared" ca="1" si="286"/>
        <v>316.1248050594387</v>
      </c>
      <c r="S1861" s="52">
        <f t="shared" ca="1" si="278"/>
        <v>3737</v>
      </c>
      <c r="T1861" s="39" t="str">
        <f t="shared" ca="1" si="283"/>
        <v>316,</v>
      </c>
      <c r="U1861" s="39" t="str">
        <f t="shared" ca="1" si="284"/>
        <v>316.1248,</v>
      </c>
      <c r="V1861" s="53" t="str">
        <f t="shared" ca="1" si="285"/>
        <v>31612,</v>
      </c>
      <c r="W1861" s="41"/>
      <c r="X1861" s="42"/>
      <c r="Y1861" s="42"/>
      <c r="Z1861" s="72"/>
      <c r="AA1861" s="42"/>
      <c r="AB1861" s="44"/>
      <c r="AC1861" s="45"/>
      <c r="AD1861" s="45"/>
      <c r="AE1861" s="45"/>
      <c r="AF1861" s="45"/>
      <c r="AG1861" s="45"/>
      <c r="AH1861" s="45"/>
      <c r="AI1861" s="45"/>
      <c r="AJ1861" s="45"/>
      <c r="AK1861" s="45"/>
      <c r="AL1861" s="45"/>
      <c r="AM1861" s="45"/>
    </row>
    <row r="1862" spans="11:39" x14ac:dyDescent="0.2">
      <c r="K1862" s="26"/>
      <c r="L1862" s="48">
        <v>1861</v>
      </c>
      <c r="M1862" s="49">
        <f t="shared" si="280"/>
        <v>1.4997069597069594</v>
      </c>
      <c r="N1862" s="33">
        <f t="shared" si="281"/>
        <v>1800.6448146157984</v>
      </c>
      <c r="O1862" s="33">
        <f t="shared" si="282"/>
        <v>154.74022908648618</v>
      </c>
      <c r="P1862" s="34">
        <f>IF(INDEX($O$2:$O$4095,MATCH($B$8,$O$2:$O$4095,1)+ROWS(P$2:$P1862))&lt;=$B$9,INDEX($O$2:$O$4095,MATCH($B$8,$O$2:$O$4095,1)+ROWS(P$2:$P1862)),"")</f>
        <v>155.5629633468526</v>
      </c>
      <c r="Q1862" s="50">
        <f t="shared" si="279"/>
        <v>1879</v>
      </c>
      <c r="R1862" s="51">
        <f t="shared" ca="1" si="286"/>
        <v>316.66483009190028</v>
      </c>
      <c r="S1862" s="52">
        <f t="shared" ca="1" si="278"/>
        <v>3739</v>
      </c>
      <c r="T1862" s="39" t="str">
        <f t="shared" ca="1" si="283"/>
        <v>317,</v>
      </c>
      <c r="U1862" s="39" t="str">
        <f t="shared" ca="1" si="284"/>
        <v>316.6648,</v>
      </c>
      <c r="V1862" s="53" t="str">
        <f t="shared" ca="1" si="285"/>
        <v>31666,</v>
      </c>
      <c r="W1862" s="41"/>
      <c r="X1862" s="42"/>
      <c r="Y1862" s="42"/>
      <c r="Z1862" s="72"/>
      <c r="AA1862" s="42"/>
      <c r="AB1862" s="44"/>
      <c r="AC1862" s="45"/>
      <c r="AD1862" s="45"/>
      <c r="AE1862" s="45"/>
      <c r="AF1862" s="45"/>
      <c r="AG1862" s="45"/>
      <c r="AH1862" s="45"/>
      <c r="AI1862" s="45"/>
      <c r="AJ1862" s="45"/>
      <c r="AK1862" s="45"/>
      <c r="AL1862" s="45"/>
      <c r="AM1862" s="45"/>
    </row>
    <row r="1863" spans="11:39" x14ac:dyDescent="0.2">
      <c r="K1863" s="26"/>
      <c r="L1863" s="48">
        <v>1862</v>
      </c>
      <c r="M1863" s="49">
        <f t="shared" si="280"/>
        <v>1.5005128205128204</v>
      </c>
      <c r="N1863" s="33">
        <f t="shared" si="281"/>
        <v>1798.8721804511279</v>
      </c>
      <c r="O1863" s="33">
        <f t="shared" si="282"/>
        <v>154.78588729846643</v>
      </c>
      <c r="P1863" s="34">
        <f>IF(INDEX($O$2:$O$4095,MATCH($B$8,$O$2:$O$4095,1)+ROWS(P$2:$P1863))&lt;=$B$9,INDEX($O$2:$O$4095,MATCH($B$8,$O$2:$O$4095,1)+ROWS(P$2:$P1863)),"")</f>
        <v>155.60872717265346</v>
      </c>
      <c r="Q1863" s="50">
        <f t="shared" si="279"/>
        <v>1880</v>
      </c>
      <c r="R1863" s="51">
        <f t="shared" ca="1" si="286"/>
        <v>317.20860540501587</v>
      </c>
      <c r="S1863" s="52">
        <f t="shared" ca="1" si="278"/>
        <v>3741</v>
      </c>
      <c r="T1863" s="39" t="str">
        <f t="shared" ca="1" si="283"/>
        <v>317,</v>
      </c>
      <c r="U1863" s="39" t="str">
        <f t="shared" ca="1" si="284"/>
        <v>317.2086,</v>
      </c>
      <c r="V1863" s="53" t="str">
        <f t="shared" ca="1" si="285"/>
        <v>31721,</v>
      </c>
      <c r="W1863" s="41"/>
      <c r="X1863" s="42"/>
      <c r="Y1863" s="42"/>
      <c r="Z1863" s="72"/>
      <c r="AA1863" s="42"/>
      <c r="AB1863" s="44"/>
      <c r="AC1863" s="45"/>
      <c r="AD1863" s="45"/>
      <c r="AE1863" s="45"/>
      <c r="AF1863" s="45"/>
      <c r="AG1863" s="45"/>
      <c r="AH1863" s="45"/>
      <c r="AI1863" s="45"/>
      <c r="AJ1863" s="45"/>
      <c r="AK1863" s="45"/>
      <c r="AL1863" s="45"/>
      <c r="AM1863" s="45"/>
    </row>
    <row r="1864" spans="11:39" x14ac:dyDescent="0.2">
      <c r="K1864" s="26"/>
      <c r="L1864" s="48">
        <v>1863</v>
      </c>
      <c r="M1864" s="49">
        <f t="shared" si="280"/>
        <v>1.5013186813186812</v>
      </c>
      <c r="N1864" s="33">
        <f t="shared" si="281"/>
        <v>1797.1014492753623</v>
      </c>
      <c r="O1864" s="33">
        <f t="shared" si="282"/>
        <v>154.83155118028998</v>
      </c>
      <c r="P1864" s="34">
        <f>IF(INDEX($O$2:$O$4095,MATCH($B$8,$O$2:$O$4095,1)+ROWS(P$2:$P1864))&lt;=$B$9,INDEX($O$2:$O$4095,MATCH($B$8,$O$2:$O$4095,1)+ROWS(P$2:$P1864)),"")</f>
        <v>155.6544970871775</v>
      </c>
      <c r="Q1864" s="50">
        <f t="shared" si="279"/>
        <v>1881</v>
      </c>
      <c r="R1864" s="51">
        <f t="shared" ca="1" si="286"/>
        <v>317.7561806558698</v>
      </c>
      <c r="S1864" s="52">
        <f t="shared" ca="1" si="278"/>
        <v>3743</v>
      </c>
      <c r="T1864" s="39" t="str">
        <f t="shared" ca="1" si="283"/>
        <v>318,</v>
      </c>
      <c r="U1864" s="39" t="str">
        <f t="shared" ca="1" si="284"/>
        <v>317.7562,</v>
      </c>
      <c r="V1864" s="53" t="str">
        <f t="shared" ca="1" si="285"/>
        <v>31776,</v>
      </c>
      <c r="W1864" s="41"/>
      <c r="X1864" s="42"/>
      <c r="Y1864" s="42"/>
      <c r="Z1864" s="72"/>
      <c r="AA1864" s="42"/>
      <c r="AB1864" s="44"/>
      <c r="AC1864" s="45"/>
      <c r="AD1864" s="45"/>
      <c r="AE1864" s="45"/>
      <c r="AF1864" s="45"/>
      <c r="AG1864" s="45"/>
      <c r="AH1864" s="45"/>
      <c r="AI1864" s="45"/>
      <c r="AJ1864" s="45"/>
      <c r="AK1864" s="45"/>
      <c r="AL1864" s="45"/>
      <c r="AM1864" s="45"/>
    </row>
    <row r="1865" spans="11:39" x14ac:dyDescent="0.2">
      <c r="K1865" s="26"/>
      <c r="L1865" s="48">
        <v>1864</v>
      </c>
      <c r="M1865" s="49">
        <f t="shared" si="280"/>
        <v>1.5021245421245422</v>
      </c>
      <c r="N1865" s="33">
        <f t="shared" si="281"/>
        <v>1795.3326180257504</v>
      </c>
      <c r="O1865" s="33">
        <f t="shared" si="282"/>
        <v>154.87722075516223</v>
      </c>
      <c r="P1865" s="34">
        <f>IF(INDEX($O$2:$O$4095,MATCH($B$8,$O$2:$O$4095,1)+ROWS(P$2:$P1865))&lt;=$B$9,INDEX($O$2:$O$4095,MATCH($B$8,$O$2:$O$4095,1)+ROWS(P$2:$P1865)),"")</f>
        <v>155.70027311377328</v>
      </c>
      <c r="Q1865" s="50">
        <f t="shared" si="279"/>
        <v>1882</v>
      </c>
      <c r="R1865" s="51">
        <f t="shared" ca="1" si="286"/>
        <v>318.30760645187388</v>
      </c>
      <c r="S1865" s="52">
        <f t="shared" ref="S1865:S1928" ca="1" si="287">INDEX($L$2:$L$4095,MATCH($R1865,$O$2:$O$4095,0))</f>
        <v>3745</v>
      </c>
      <c r="T1865" s="39" t="str">
        <f t="shared" ca="1" si="283"/>
        <v>318,</v>
      </c>
      <c r="U1865" s="39" t="str">
        <f t="shared" ca="1" si="284"/>
        <v>318.3076,</v>
      </c>
      <c r="V1865" s="53" t="str">
        <f t="shared" ca="1" si="285"/>
        <v>31831,</v>
      </c>
      <c r="W1865" s="41"/>
      <c r="X1865" s="42"/>
      <c r="Y1865" s="42"/>
      <c r="Z1865" s="72"/>
      <c r="AA1865" s="42"/>
      <c r="AB1865" s="44"/>
      <c r="AC1865" s="45"/>
      <c r="AD1865" s="45"/>
      <c r="AE1865" s="45"/>
      <c r="AF1865" s="45"/>
      <c r="AG1865" s="45"/>
      <c r="AH1865" s="45"/>
      <c r="AI1865" s="45"/>
      <c r="AJ1865" s="45"/>
      <c r="AK1865" s="45"/>
      <c r="AL1865" s="45"/>
      <c r="AM1865" s="45"/>
    </row>
    <row r="1866" spans="11:39" x14ac:dyDescent="0.2">
      <c r="K1866" s="26"/>
      <c r="L1866" s="48">
        <v>1865</v>
      </c>
      <c r="M1866" s="49">
        <f t="shared" si="280"/>
        <v>1.5029304029304029</v>
      </c>
      <c r="N1866" s="33">
        <f t="shared" si="281"/>
        <v>1793.5656836461126</v>
      </c>
      <c r="O1866" s="33">
        <f t="shared" si="282"/>
        <v>154.92289604629588</v>
      </c>
      <c r="P1866" s="34">
        <f>IF(INDEX($O$2:$O$4095,MATCH($B$8,$O$2:$O$4095,1)+ROWS(P$2:$P1866))&lt;=$B$9,INDEX($O$2:$O$4095,MATCH($B$8,$O$2:$O$4095,1)+ROWS(P$2:$P1866)),"")</f>
        <v>155.74605527579797</v>
      </c>
      <c r="Q1866" s="50">
        <f t="shared" si="279"/>
        <v>1883</v>
      </c>
      <c r="R1866" s="51">
        <f t="shared" ca="1" si="286"/>
        <v>318.86293437462848</v>
      </c>
      <c r="S1866" s="52">
        <f t="shared" ca="1" si="287"/>
        <v>3747</v>
      </c>
      <c r="T1866" s="39" t="str">
        <f t="shared" ca="1" si="283"/>
        <v>319,</v>
      </c>
      <c r="U1866" s="39" t="str">
        <f t="shared" ca="1" si="284"/>
        <v>318.8629,</v>
      </c>
      <c r="V1866" s="53" t="str">
        <f t="shared" ca="1" si="285"/>
        <v>31886,</v>
      </c>
      <c r="W1866" s="41"/>
      <c r="X1866" s="42"/>
      <c r="Y1866" s="42"/>
      <c r="Z1866" s="72"/>
      <c r="AA1866" s="42"/>
      <c r="AB1866" s="44"/>
      <c r="AC1866" s="45"/>
      <c r="AD1866" s="45"/>
      <c r="AE1866" s="45"/>
      <c r="AF1866" s="45"/>
      <c r="AG1866" s="45"/>
      <c r="AH1866" s="45"/>
      <c r="AI1866" s="45"/>
      <c r="AJ1866" s="45"/>
      <c r="AK1866" s="45"/>
      <c r="AL1866" s="45"/>
      <c r="AM1866" s="45"/>
    </row>
    <row r="1867" spans="11:39" x14ac:dyDescent="0.2">
      <c r="K1867" s="26"/>
      <c r="L1867" s="48">
        <v>1866</v>
      </c>
      <c r="M1867" s="49">
        <f t="shared" si="280"/>
        <v>1.5037362637362635</v>
      </c>
      <c r="N1867" s="33">
        <f t="shared" si="281"/>
        <v>1791.800643086817</v>
      </c>
      <c r="O1867" s="33">
        <f t="shared" si="282"/>
        <v>154.96857707691095</v>
      </c>
      <c r="P1867" s="34">
        <f>IF(INDEX($O$2:$O$4095,MATCH($B$8,$O$2:$O$4095,1)+ROWS(P$2:$P1867))&lt;=$B$9,INDEX($O$2:$O$4095,MATCH($B$8,$O$2:$O$4095,1)+ROWS(P$2:$P1867)),"")</f>
        <v>155.79184359661747</v>
      </c>
      <c r="Q1867" s="50">
        <f t="shared" si="279"/>
        <v>1884</v>
      </c>
      <c r="R1867" s="51">
        <f t="shared" ca="1" si="286"/>
        <v>319.42221700452467</v>
      </c>
      <c r="S1867" s="52">
        <f t="shared" ca="1" si="287"/>
        <v>3749</v>
      </c>
      <c r="T1867" s="39" t="str">
        <f t="shared" ca="1" si="283"/>
        <v>319,</v>
      </c>
      <c r="U1867" s="39" t="str">
        <f t="shared" ca="1" si="284"/>
        <v>319.4222,</v>
      </c>
      <c r="V1867" s="53" t="str">
        <f t="shared" ca="1" si="285"/>
        <v>31942,</v>
      </c>
      <c r="W1867" s="41"/>
      <c r="X1867" s="42"/>
      <c r="Y1867" s="42"/>
      <c r="Z1867" s="72"/>
      <c r="AA1867" s="42"/>
      <c r="AB1867" s="44"/>
      <c r="AC1867" s="45"/>
      <c r="AD1867" s="45"/>
      <c r="AE1867" s="45"/>
      <c r="AF1867" s="45"/>
      <c r="AG1867" s="45"/>
      <c r="AH1867" s="45"/>
      <c r="AI1867" s="45"/>
      <c r="AJ1867" s="45"/>
      <c r="AK1867" s="45"/>
      <c r="AL1867" s="45"/>
      <c r="AM1867" s="45"/>
    </row>
    <row r="1868" spans="11:39" x14ac:dyDescent="0.2">
      <c r="K1868" s="26"/>
      <c r="L1868" s="48">
        <v>1867</v>
      </c>
      <c r="M1868" s="49">
        <f t="shared" si="280"/>
        <v>1.5045421245421244</v>
      </c>
      <c r="N1868" s="33">
        <f t="shared" si="281"/>
        <v>1790.0374933047669</v>
      </c>
      <c r="O1868" s="33">
        <f t="shared" si="282"/>
        <v>155.01426387023525</v>
      </c>
      <c r="P1868" s="34">
        <f>IF(INDEX($O$2:$O$4095,MATCH($B$8,$O$2:$O$4095,1)+ROWS(P$2:$P1868))&lt;=$B$9,INDEX($O$2:$O$4095,MATCH($B$8,$O$2:$O$4095,1)+ROWS(P$2:$P1868)),"")</f>
        <v>155.83763809960624</v>
      </c>
      <c r="Q1868" s="50">
        <f t="shared" si="279"/>
        <v>1885</v>
      </c>
      <c r="R1868" s="51">
        <f t="shared" ca="1" si="286"/>
        <v>319.98550794611674</v>
      </c>
      <c r="S1868" s="52">
        <f t="shared" ca="1" si="287"/>
        <v>3751</v>
      </c>
      <c r="T1868" s="39" t="str">
        <f t="shared" ca="1" si="283"/>
        <v>320,</v>
      </c>
      <c r="U1868" s="39" t="str">
        <f t="shared" ca="1" si="284"/>
        <v>319.9855,</v>
      </c>
      <c r="V1868" s="53" t="str">
        <f t="shared" ca="1" si="285"/>
        <v>31999,</v>
      </c>
      <c r="W1868" s="41"/>
      <c r="X1868" s="42"/>
      <c r="Y1868" s="42"/>
      <c r="Z1868" s="72"/>
      <c r="AA1868" s="42"/>
      <c r="AB1868" s="44"/>
      <c r="AC1868" s="45"/>
      <c r="AD1868" s="45"/>
      <c r="AE1868" s="45"/>
      <c r="AF1868" s="45"/>
      <c r="AG1868" s="45"/>
      <c r="AH1868" s="45"/>
      <c r="AI1868" s="45"/>
      <c r="AJ1868" s="45"/>
      <c r="AK1868" s="45"/>
      <c r="AL1868" s="45"/>
      <c r="AM1868" s="45"/>
    </row>
    <row r="1869" spans="11:39" x14ac:dyDescent="0.2">
      <c r="K1869" s="26"/>
      <c r="L1869" s="48">
        <v>1868</v>
      </c>
      <c r="M1869" s="49">
        <f t="shared" si="280"/>
        <v>1.5053479853479852</v>
      </c>
      <c r="N1869" s="33">
        <f t="shared" si="281"/>
        <v>1788.2762312633834</v>
      </c>
      <c r="O1869" s="33">
        <f t="shared" si="282"/>
        <v>155.05995644950377</v>
      </c>
      <c r="P1869" s="34">
        <f>IF(INDEX($O$2:$O$4095,MATCH($B$8,$O$2:$O$4095,1)+ROWS(P$2:$P1869))&lt;=$B$9,INDEX($O$2:$O$4095,MATCH($B$8,$O$2:$O$4095,1)+ROWS(P$2:$P1869)),"")</f>
        <v>155.88343880814762</v>
      </c>
      <c r="Q1869" s="50">
        <f t="shared" si="279"/>
        <v>1886</v>
      </c>
      <c r="R1869" s="51">
        <f t="shared" ca="1" si="286"/>
        <v>320.55286185429372</v>
      </c>
      <c r="S1869" s="52">
        <f t="shared" ca="1" si="287"/>
        <v>3753</v>
      </c>
      <c r="T1869" s="39" t="str">
        <f t="shared" ca="1" si="283"/>
        <v>321,</v>
      </c>
      <c r="U1869" s="39" t="str">
        <f t="shared" ca="1" si="284"/>
        <v>320.5529,</v>
      </c>
      <c r="V1869" s="53" t="str">
        <f t="shared" ca="1" si="285"/>
        <v>32055,</v>
      </c>
      <c r="W1869" s="41"/>
      <c r="X1869" s="42"/>
      <c r="Y1869" s="42"/>
      <c r="Z1869" s="72"/>
      <c r="AA1869" s="42"/>
      <c r="AB1869" s="44"/>
      <c r="AC1869" s="45"/>
      <c r="AD1869" s="45"/>
      <c r="AE1869" s="45"/>
      <c r="AF1869" s="45"/>
      <c r="AG1869" s="45"/>
      <c r="AH1869" s="45"/>
      <c r="AI1869" s="45"/>
      <c r="AJ1869" s="45"/>
      <c r="AK1869" s="45"/>
      <c r="AL1869" s="45"/>
      <c r="AM1869" s="45"/>
    </row>
    <row r="1870" spans="11:39" x14ac:dyDescent="0.2">
      <c r="K1870" s="26"/>
      <c r="L1870" s="48">
        <v>1869</v>
      </c>
      <c r="M1870" s="49">
        <f t="shared" si="280"/>
        <v>1.5061538461538462</v>
      </c>
      <c r="N1870" s="33">
        <f t="shared" si="281"/>
        <v>1786.5168539325839</v>
      </c>
      <c r="O1870" s="33">
        <f t="shared" si="282"/>
        <v>155.10565483795966</v>
      </c>
      <c r="P1870" s="34">
        <f>IF(INDEX($O$2:$O$4095,MATCH($B$8,$O$2:$O$4095,1)+ROWS(P$2:$P1870))&lt;=$B$9,INDEX($O$2:$O$4095,MATCH($B$8,$O$2:$O$4095,1)+ROWS(P$2:$P1870)),"")</f>
        <v>155.92924574563386</v>
      </c>
      <c r="Q1870" s="50">
        <f t="shared" si="279"/>
        <v>1887</v>
      </c>
      <c r="R1870" s="51">
        <f t="shared" ca="1" si="286"/>
        <v>321.12433446127943</v>
      </c>
      <c r="S1870" s="52">
        <f t="shared" ca="1" si="287"/>
        <v>3755</v>
      </c>
      <c r="T1870" s="39" t="str">
        <f t="shared" ca="1" si="283"/>
        <v>321,</v>
      </c>
      <c r="U1870" s="39" t="str">
        <f t="shared" ca="1" si="284"/>
        <v>321.1243,</v>
      </c>
      <c r="V1870" s="53" t="str">
        <f t="shared" ca="1" si="285"/>
        <v>32112,</v>
      </c>
      <c r="W1870" s="41"/>
      <c r="X1870" s="42"/>
      <c r="Y1870" s="42"/>
      <c r="Z1870" s="72"/>
      <c r="AA1870" s="42"/>
      <c r="AB1870" s="44"/>
      <c r="AC1870" s="45"/>
      <c r="AD1870" s="45"/>
      <c r="AE1870" s="45"/>
      <c r="AF1870" s="45"/>
      <c r="AG1870" s="45"/>
      <c r="AH1870" s="45"/>
      <c r="AI1870" s="45"/>
      <c r="AJ1870" s="45"/>
      <c r="AK1870" s="45"/>
      <c r="AL1870" s="45"/>
      <c r="AM1870" s="45"/>
    </row>
    <row r="1871" spans="11:39" x14ac:dyDescent="0.2">
      <c r="K1871" s="26"/>
      <c r="L1871" s="48">
        <v>1870</v>
      </c>
      <c r="M1871" s="49">
        <f t="shared" si="280"/>
        <v>1.5069597069597069</v>
      </c>
      <c r="N1871" s="33">
        <f t="shared" si="281"/>
        <v>1784.7593582887703</v>
      </c>
      <c r="O1871" s="33">
        <f t="shared" si="282"/>
        <v>155.15135905885325</v>
      </c>
      <c r="P1871" s="34">
        <f>IF(INDEX($O$2:$O$4095,MATCH($B$8,$O$2:$O$4095,1)+ROWS(P$2:$P1871))&lt;=$B$9,INDEX($O$2:$O$4095,MATCH($B$8,$O$2:$O$4095,1)+ROWS(P$2:$P1871)),"")</f>
        <v>155.97505893546639</v>
      </c>
      <c r="Q1871" s="50">
        <f t="shared" si="279"/>
        <v>1888</v>
      </c>
      <c r="R1871" s="51">
        <f t="shared" ca="1" si="286"/>
        <v>321.69998260449449</v>
      </c>
      <c r="S1871" s="52">
        <f t="shared" ca="1" si="287"/>
        <v>3757</v>
      </c>
      <c r="T1871" s="39" t="str">
        <f t="shared" ca="1" si="283"/>
        <v>322,</v>
      </c>
      <c r="U1871" s="39" t="str">
        <f t="shared" ca="1" si="284"/>
        <v>321.7,</v>
      </c>
      <c r="V1871" s="53" t="str">
        <f t="shared" ca="1" si="285"/>
        <v>32170,</v>
      </c>
      <c r="W1871" s="41"/>
      <c r="X1871" s="42"/>
      <c r="Y1871" s="42"/>
      <c r="Z1871" s="72"/>
      <c r="AA1871" s="42"/>
      <c r="AB1871" s="44"/>
      <c r="AC1871" s="45"/>
      <c r="AD1871" s="45"/>
      <c r="AE1871" s="45"/>
      <c r="AF1871" s="45"/>
      <c r="AG1871" s="45"/>
      <c r="AH1871" s="45"/>
      <c r="AI1871" s="45"/>
      <c r="AJ1871" s="45"/>
      <c r="AK1871" s="45"/>
      <c r="AL1871" s="45"/>
      <c r="AM1871" s="45"/>
    </row>
    <row r="1872" spans="11:39" x14ac:dyDescent="0.2">
      <c r="K1872" s="26"/>
      <c r="L1872" s="48">
        <v>1871</v>
      </c>
      <c r="M1872" s="49">
        <f t="shared" si="280"/>
        <v>1.5077655677655677</v>
      </c>
      <c r="N1872" s="33">
        <f t="shared" si="281"/>
        <v>1783.0037413148048</v>
      </c>
      <c r="O1872" s="33">
        <f t="shared" si="282"/>
        <v>155.19706913544314</v>
      </c>
      <c r="P1872" s="34">
        <f>IF(INDEX($O$2:$O$4095,MATCH($B$8,$O$2:$O$4095,1)+ROWS(P$2:$P1872))&lt;=$B$9,INDEX($O$2:$O$4095,MATCH($B$8,$O$2:$O$4095,1)+ROWS(P$2:$P1872)),"")</f>
        <v>156.0208784010552</v>
      </c>
      <c r="Q1872" s="50">
        <f t="shared" si="279"/>
        <v>1889</v>
      </c>
      <c r="R1872" s="51">
        <f t="shared" ca="1" si="286"/>
        <v>322.27986425530901</v>
      </c>
      <c r="S1872" s="52">
        <f t="shared" ca="1" si="287"/>
        <v>3759</v>
      </c>
      <c r="T1872" s="39" t="str">
        <f t="shared" ca="1" si="283"/>
        <v>322,</v>
      </c>
      <c r="U1872" s="39" t="str">
        <f t="shared" ca="1" si="284"/>
        <v>322.2799,</v>
      </c>
      <c r="V1872" s="53" t="str">
        <f t="shared" ca="1" si="285"/>
        <v>32228,</v>
      </c>
      <c r="W1872" s="41"/>
      <c r="X1872" s="42"/>
      <c r="Y1872" s="42"/>
      <c r="Z1872" s="72"/>
      <c r="AA1872" s="42"/>
      <c r="AB1872" s="44"/>
      <c r="AC1872" s="45"/>
      <c r="AD1872" s="45"/>
      <c r="AE1872" s="45"/>
      <c r="AF1872" s="45"/>
      <c r="AG1872" s="45"/>
      <c r="AH1872" s="45"/>
      <c r="AI1872" s="45"/>
      <c r="AJ1872" s="45"/>
      <c r="AK1872" s="45"/>
      <c r="AL1872" s="45"/>
      <c r="AM1872" s="45"/>
    </row>
    <row r="1873" spans="11:39" x14ac:dyDescent="0.2">
      <c r="K1873" s="26"/>
      <c r="L1873" s="48">
        <v>1872</v>
      </c>
      <c r="M1873" s="49">
        <f t="shared" si="280"/>
        <v>1.5085714285714285</v>
      </c>
      <c r="N1873" s="33">
        <f t="shared" si="281"/>
        <v>1781.25</v>
      </c>
      <c r="O1873" s="33">
        <f t="shared" si="282"/>
        <v>155.24278509099531</v>
      </c>
      <c r="P1873" s="34">
        <f>IF(INDEX($O$2:$O$4095,MATCH($B$8,$O$2:$O$4095,1)+ROWS(P$2:$P1873))&lt;=$B$9,INDEX($O$2:$O$4095,MATCH($B$8,$O$2:$O$4095,1)+ROWS(P$2:$P1873)),"")</f>
        <v>156.06670416581971</v>
      </c>
      <c r="Q1873" s="50">
        <f t="shared" si="279"/>
        <v>1890</v>
      </c>
      <c r="R1873" s="51">
        <f t="shared" ca="1" si="286"/>
        <v>322.86403854872549</v>
      </c>
      <c r="S1873" s="52">
        <f t="shared" ca="1" si="287"/>
        <v>3761</v>
      </c>
      <c r="T1873" s="39" t="str">
        <f t="shared" ca="1" si="283"/>
        <v>323,</v>
      </c>
      <c r="U1873" s="39" t="str">
        <f t="shared" ca="1" si="284"/>
        <v>322.864,</v>
      </c>
      <c r="V1873" s="53" t="str">
        <f t="shared" ca="1" si="285"/>
        <v>32286,</v>
      </c>
      <c r="W1873" s="41"/>
      <c r="X1873" s="42"/>
      <c r="Y1873" s="42"/>
      <c r="Z1873" s="72"/>
      <c r="AA1873" s="42"/>
      <c r="AB1873" s="44"/>
      <c r="AC1873" s="45"/>
      <c r="AD1873" s="45"/>
      <c r="AE1873" s="45"/>
      <c r="AF1873" s="45"/>
      <c r="AG1873" s="45"/>
      <c r="AH1873" s="45"/>
      <c r="AI1873" s="45"/>
      <c r="AJ1873" s="45"/>
      <c r="AK1873" s="45"/>
      <c r="AL1873" s="45"/>
      <c r="AM1873" s="45"/>
    </row>
    <row r="1874" spans="11:39" x14ac:dyDescent="0.2">
      <c r="K1874" s="26"/>
      <c r="L1874" s="48">
        <v>1873</v>
      </c>
      <c r="M1874" s="49">
        <f t="shared" si="280"/>
        <v>1.5093772893772892</v>
      </c>
      <c r="N1874" s="33">
        <f t="shared" si="281"/>
        <v>1779.4981313400963</v>
      </c>
      <c r="O1874" s="33">
        <f t="shared" si="282"/>
        <v>155.28850694878412</v>
      </c>
      <c r="P1874" s="34">
        <f>IF(INDEX($O$2:$O$4095,MATCH($B$8,$O$2:$O$4095,1)+ROWS(P$2:$P1874))&lt;=$B$9,INDEX($O$2:$O$4095,MATCH($B$8,$O$2:$O$4095,1)+ROWS(P$2:$P1874)),"")</f>
        <v>156.11253625318835</v>
      </c>
      <c r="Q1874" s="50">
        <f t="shared" si="279"/>
        <v>1891</v>
      </c>
      <c r="R1874" s="51">
        <f t="shared" ca="1" si="286"/>
        <v>323.45256581402202</v>
      </c>
      <c r="S1874" s="52">
        <f t="shared" ca="1" si="287"/>
        <v>3763</v>
      </c>
      <c r="T1874" s="39" t="str">
        <f t="shared" ca="1" si="283"/>
        <v>323,</v>
      </c>
      <c r="U1874" s="39" t="str">
        <f t="shared" ca="1" si="284"/>
        <v>323.4526,</v>
      </c>
      <c r="V1874" s="53" t="str">
        <f t="shared" ca="1" si="285"/>
        <v>32345,</v>
      </c>
      <c r="W1874" s="41"/>
      <c r="X1874" s="42"/>
      <c r="Y1874" s="42"/>
      <c r="Z1874" s="72"/>
      <c r="AA1874" s="42"/>
      <c r="AB1874" s="44"/>
      <c r="AC1874" s="45"/>
      <c r="AD1874" s="45"/>
      <c r="AE1874" s="45"/>
      <c r="AF1874" s="45"/>
      <c r="AG1874" s="45"/>
      <c r="AH1874" s="45"/>
      <c r="AI1874" s="45"/>
      <c r="AJ1874" s="45"/>
      <c r="AK1874" s="45"/>
      <c r="AL1874" s="45"/>
      <c r="AM1874" s="45"/>
    </row>
    <row r="1875" spans="11:39" x14ac:dyDescent="0.2">
      <c r="K1875" s="26"/>
      <c r="L1875" s="48">
        <v>1874</v>
      </c>
      <c r="M1875" s="49">
        <f t="shared" si="280"/>
        <v>1.5101831501831502</v>
      </c>
      <c r="N1875" s="33">
        <f t="shared" si="281"/>
        <v>1777.7481323372465</v>
      </c>
      <c r="O1875" s="33">
        <f t="shared" si="282"/>
        <v>155.3342347320916</v>
      </c>
      <c r="P1875" s="34">
        <f>IF(INDEX($O$2:$O$4095,MATCH($B$8,$O$2:$O$4095,1)+ROWS(P$2:$P1875))&lt;=$B$9,INDEX($O$2:$O$4095,MATCH($B$8,$O$2:$O$4095,1)+ROWS(P$2:$P1875)),"")</f>
        <v>156.1583746865989</v>
      </c>
      <c r="Q1875" s="50">
        <f t="shared" si="279"/>
        <v>1892</v>
      </c>
      <c r="R1875" s="51">
        <f t="shared" ca="1" si="286"/>
        <v>324.04550760639722</v>
      </c>
      <c r="S1875" s="52">
        <f t="shared" ca="1" si="287"/>
        <v>3765</v>
      </c>
      <c r="T1875" s="39" t="str">
        <f t="shared" ca="1" si="283"/>
        <v>324,</v>
      </c>
      <c r="U1875" s="39" t="str">
        <f t="shared" ca="1" si="284"/>
        <v>324.0455,</v>
      </c>
      <c r="V1875" s="53" t="str">
        <f t="shared" ca="1" si="285"/>
        <v>32405,</v>
      </c>
      <c r="W1875" s="41"/>
      <c r="X1875" s="42"/>
      <c r="Y1875" s="42"/>
      <c r="Z1875" s="72"/>
      <c r="AA1875" s="42"/>
      <c r="AB1875" s="44"/>
      <c r="AC1875" s="45"/>
      <c r="AD1875" s="45"/>
      <c r="AE1875" s="45"/>
      <c r="AF1875" s="45"/>
      <c r="AG1875" s="45"/>
      <c r="AH1875" s="45"/>
      <c r="AI1875" s="45"/>
      <c r="AJ1875" s="45"/>
      <c r="AK1875" s="45"/>
      <c r="AL1875" s="45"/>
      <c r="AM1875" s="45"/>
    </row>
    <row r="1876" spans="11:39" x14ac:dyDescent="0.2">
      <c r="K1876" s="26"/>
      <c r="L1876" s="48">
        <v>1875</v>
      </c>
      <c r="M1876" s="49">
        <f t="shared" si="280"/>
        <v>1.5109890109890109</v>
      </c>
      <c r="N1876" s="33">
        <f t="shared" si="281"/>
        <v>1775.9999999999995</v>
      </c>
      <c r="O1876" s="33">
        <f t="shared" si="282"/>
        <v>155.37996846420799</v>
      </c>
      <c r="P1876" s="34">
        <f>IF(INDEX($O$2:$O$4095,MATCH($B$8,$O$2:$O$4095,1)+ROWS(P$2:$P1876))&lt;=$B$9,INDEX($O$2:$O$4095,MATCH($B$8,$O$2:$O$4095,1)+ROWS(P$2:$P1876)),"")</f>
        <v>156.20421948949831</v>
      </c>
      <c r="Q1876" s="50">
        <f t="shared" si="279"/>
        <v>1893</v>
      </c>
      <c r="R1876" s="51">
        <f t="shared" ca="1" si="286"/>
        <v>324.6429267396561</v>
      </c>
      <c r="S1876" s="52">
        <f t="shared" ca="1" si="287"/>
        <v>3767</v>
      </c>
      <c r="T1876" s="39" t="str">
        <f t="shared" ca="1" si="283"/>
        <v>325,</v>
      </c>
      <c r="U1876" s="39" t="str">
        <f t="shared" ca="1" si="284"/>
        <v>324.6429,</v>
      </c>
      <c r="V1876" s="53" t="str">
        <f t="shared" ca="1" si="285"/>
        <v>32464,</v>
      </c>
      <c r="W1876" s="41"/>
      <c r="X1876" s="42"/>
      <c r="Y1876" s="42"/>
      <c r="Z1876" s="72"/>
      <c r="AA1876" s="42"/>
      <c r="AB1876" s="44"/>
      <c r="AC1876" s="45"/>
      <c r="AD1876" s="45"/>
      <c r="AE1876" s="45"/>
      <c r="AF1876" s="45"/>
      <c r="AG1876" s="45"/>
      <c r="AH1876" s="45"/>
      <c r="AI1876" s="45"/>
      <c r="AJ1876" s="45"/>
      <c r="AK1876" s="45"/>
      <c r="AL1876" s="45"/>
      <c r="AM1876" s="45"/>
    </row>
    <row r="1877" spans="11:39" x14ac:dyDescent="0.2">
      <c r="K1877" s="26"/>
      <c r="L1877" s="48">
        <v>1876</v>
      </c>
      <c r="M1877" s="49">
        <f t="shared" si="280"/>
        <v>1.5117948717948717</v>
      </c>
      <c r="N1877" s="33">
        <f t="shared" si="281"/>
        <v>1774.2537313432838</v>
      </c>
      <c r="O1877" s="33">
        <f t="shared" si="282"/>
        <v>155.42570816843158</v>
      </c>
      <c r="P1877" s="34">
        <f>IF(INDEX($O$2:$O$4095,MATCH($B$8,$O$2:$O$4095,1)+ROWS(P$2:$P1877))&lt;=$B$9,INDEX($O$2:$O$4095,MATCH($B$8,$O$2:$O$4095,1)+ROWS(P$2:$P1877)),"")</f>
        <v>156.25007068534291</v>
      </c>
      <c r="Q1877" s="50">
        <f t="shared" si="279"/>
        <v>1894</v>
      </c>
      <c r="R1877" s="51">
        <f t="shared" ca="1" si="286"/>
        <v>325.24488731997394</v>
      </c>
      <c r="S1877" s="52">
        <f t="shared" ca="1" si="287"/>
        <v>3769</v>
      </c>
      <c r="T1877" s="39" t="str">
        <f t="shared" ca="1" si="283"/>
        <v>325,</v>
      </c>
      <c r="U1877" s="39" t="str">
        <f t="shared" ca="1" si="284"/>
        <v>325.2449,</v>
      </c>
      <c r="V1877" s="53" t="str">
        <f t="shared" ca="1" si="285"/>
        <v>32524,</v>
      </c>
      <c r="W1877" s="41"/>
      <c r="X1877" s="42"/>
      <c r="Y1877" s="42"/>
      <c r="Z1877" s="72"/>
      <c r="AA1877" s="42"/>
      <c r="AB1877" s="44"/>
      <c r="AC1877" s="45"/>
      <c r="AD1877" s="45"/>
      <c r="AE1877" s="45"/>
      <c r="AF1877" s="45"/>
      <c r="AG1877" s="45"/>
      <c r="AH1877" s="45"/>
      <c r="AI1877" s="45"/>
      <c r="AJ1877" s="45"/>
      <c r="AK1877" s="45"/>
      <c r="AL1877" s="45"/>
      <c r="AM1877" s="45"/>
    </row>
    <row r="1878" spans="11:39" x14ac:dyDescent="0.2">
      <c r="K1878" s="26"/>
      <c r="L1878" s="48">
        <v>1877</v>
      </c>
      <c r="M1878" s="49">
        <f t="shared" si="280"/>
        <v>1.5126007326007325</v>
      </c>
      <c r="N1878" s="33">
        <f t="shared" si="281"/>
        <v>1772.5093233883861</v>
      </c>
      <c r="O1878" s="33">
        <f t="shared" si="282"/>
        <v>155.47145386806898</v>
      </c>
      <c r="P1878" s="34">
        <f>IF(INDEX($O$2:$O$4095,MATCH($B$8,$O$2:$O$4095,1)+ROWS(P$2:$P1878))&lt;=$B$9,INDEX($O$2:$O$4095,MATCH($B$8,$O$2:$O$4095,1)+ROWS(P$2:$P1878)),"")</f>
        <v>156.29592829759855</v>
      </c>
      <c r="Q1878" s="50">
        <f t="shared" si="279"/>
        <v>1895</v>
      </c>
      <c r="R1878" s="51">
        <f t="shared" ca="1" si="286"/>
        <v>325.85145478078448</v>
      </c>
      <c r="S1878" s="52">
        <f t="shared" ca="1" si="287"/>
        <v>3771</v>
      </c>
      <c r="T1878" s="39" t="str">
        <f t="shared" ca="1" si="283"/>
        <v>326,</v>
      </c>
      <c r="U1878" s="39" t="str">
        <f t="shared" ca="1" si="284"/>
        <v>325.8515,</v>
      </c>
      <c r="V1878" s="53" t="str">
        <f t="shared" ca="1" si="285"/>
        <v>32585,</v>
      </c>
      <c r="W1878" s="41"/>
      <c r="X1878" s="42"/>
      <c r="Y1878" s="42"/>
      <c r="Z1878" s="72"/>
      <c r="AA1878" s="42"/>
      <c r="AB1878" s="44"/>
      <c r="AC1878" s="45"/>
      <c r="AD1878" s="45"/>
      <c r="AE1878" s="45"/>
      <c r="AF1878" s="45"/>
      <c r="AG1878" s="45"/>
      <c r="AH1878" s="45"/>
      <c r="AI1878" s="45"/>
      <c r="AJ1878" s="45"/>
      <c r="AK1878" s="45"/>
      <c r="AL1878" s="45"/>
      <c r="AM1878" s="45"/>
    </row>
    <row r="1879" spans="11:39" x14ac:dyDescent="0.2">
      <c r="K1879" s="26"/>
      <c r="L1879" s="48">
        <v>1878</v>
      </c>
      <c r="M1879" s="49">
        <f t="shared" si="280"/>
        <v>1.5134065934065932</v>
      </c>
      <c r="N1879" s="33">
        <f t="shared" si="281"/>
        <v>1770.7667731629397</v>
      </c>
      <c r="O1879" s="33">
        <f t="shared" si="282"/>
        <v>155.51720558643495</v>
      </c>
      <c r="P1879" s="34">
        <f>IF(INDEX($O$2:$O$4095,MATCH($B$8,$O$2:$O$4095,1)+ROWS(P$2:$P1879))&lt;=$B$9,INDEX($O$2:$O$4095,MATCH($B$8,$O$2:$O$4095,1)+ROWS(P$2:$P1879)),"")</f>
        <v>156.34179234974044</v>
      </c>
      <c r="Q1879" s="50">
        <f t="shared" si="279"/>
        <v>1896</v>
      </c>
      <c r="R1879" s="51">
        <f t="shared" ca="1" si="286"/>
        <v>326.46269591883481</v>
      </c>
      <c r="S1879" s="52">
        <f t="shared" ca="1" si="287"/>
        <v>3773</v>
      </c>
      <c r="T1879" s="39" t="str">
        <f t="shared" ca="1" si="283"/>
        <v>326,</v>
      </c>
      <c r="U1879" s="39" t="str">
        <f t="shared" ca="1" si="284"/>
        <v>326.4627,</v>
      </c>
      <c r="V1879" s="53" t="str">
        <f t="shared" ca="1" si="285"/>
        <v>32646,</v>
      </c>
      <c r="W1879" s="41"/>
      <c r="X1879" s="42"/>
      <c r="Y1879" s="42"/>
      <c r="Z1879" s="72"/>
      <c r="AA1879" s="42"/>
      <c r="AB1879" s="44"/>
      <c r="AC1879" s="45"/>
      <c r="AD1879" s="45"/>
      <c r="AE1879" s="45"/>
      <c r="AF1879" s="45"/>
      <c r="AG1879" s="45"/>
      <c r="AH1879" s="45"/>
      <c r="AI1879" s="45"/>
      <c r="AJ1879" s="45"/>
      <c r="AK1879" s="45"/>
      <c r="AL1879" s="45"/>
      <c r="AM1879" s="45"/>
    </row>
    <row r="1880" spans="11:39" x14ac:dyDescent="0.2">
      <c r="K1880" s="26"/>
      <c r="L1880" s="48">
        <v>1879</v>
      </c>
      <c r="M1880" s="49">
        <f t="shared" si="280"/>
        <v>1.5142124542124542</v>
      </c>
      <c r="N1880" s="33">
        <f t="shared" si="281"/>
        <v>1769.0260777009044</v>
      </c>
      <c r="O1880" s="33">
        <f t="shared" si="282"/>
        <v>155.5629633468526</v>
      </c>
      <c r="P1880" s="34">
        <f>IF(INDEX($O$2:$O$4095,MATCH($B$8,$O$2:$O$4095,1)+ROWS(P$2:$P1880))&lt;=$B$9,INDEX($O$2:$O$4095,MATCH($B$8,$O$2:$O$4095,1)+ROWS(P$2:$P1880)),"")</f>
        <v>156.38766286525362</v>
      </c>
      <c r="Q1880" s="50">
        <f t="shared" si="279"/>
        <v>1897</v>
      </c>
      <c r="R1880" s="51">
        <f t="shared" ca="1" si="286"/>
        <v>327.07867893145612</v>
      </c>
      <c r="S1880" s="52">
        <f t="shared" ca="1" si="287"/>
        <v>3775</v>
      </c>
      <c r="T1880" s="39" t="str">
        <f t="shared" ca="1" si="283"/>
        <v>327,</v>
      </c>
      <c r="U1880" s="39" t="str">
        <f t="shared" ca="1" si="284"/>
        <v>327.0787,</v>
      </c>
      <c r="V1880" s="53" t="str">
        <f t="shared" ca="1" si="285"/>
        <v>32708,</v>
      </c>
      <c r="W1880" s="41"/>
      <c r="X1880" s="42"/>
      <c r="Y1880" s="42"/>
      <c r="Z1880" s="72"/>
      <c r="AA1880" s="42"/>
      <c r="AB1880" s="44"/>
      <c r="AC1880" s="45"/>
      <c r="AD1880" s="45"/>
      <c r="AE1880" s="45"/>
      <c r="AF1880" s="45"/>
      <c r="AG1880" s="45"/>
      <c r="AH1880" s="45"/>
      <c r="AI1880" s="45"/>
      <c r="AJ1880" s="45"/>
      <c r="AK1880" s="45"/>
      <c r="AL1880" s="45"/>
      <c r="AM1880" s="45"/>
    </row>
    <row r="1881" spans="11:39" x14ac:dyDescent="0.2">
      <c r="K1881" s="26"/>
      <c r="L1881" s="48">
        <v>1880</v>
      </c>
      <c r="M1881" s="49">
        <f t="shared" si="280"/>
        <v>1.515018315018315</v>
      </c>
      <c r="N1881" s="33">
        <f t="shared" si="281"/>
        <v>1767.2872340425533</v>
      </c>
      <c r="O1881" s="33">
        <f t="shared" si="282"/>
        <v>155.60872717265346</v>
      </c>
      <c r="P1881" s="34">
        <f>IF(INDEX($O$2:$O$4095,MATCH($B$8,$O$2:$O$4095,1)+ROWS(P$2:$P1881))&lt;=$B$9,INDEX($O$2:$O$4095,MATCH($B$8,$O$2:$O$4095,1)+ROWS(P$2:$P1881)),"")</f>
        <v>156.43353986763242</v>
      </c>
      <c r="Q1881" s="50">
        <f t="shared" si="279"/>
        <v>1898</v>
      </c>
      <c r="R1881" s="51">
        <f t="shared" ca="1" si="286"/>
        <v>327.69947345509649</v>
      </c>
      <c r="S1881" s="52">
        <f t="shared" ca="1" si="287"/>
        <v>3777</v>
      </c>
      <c r="T1881" s="39" t="str">
        <f t="shared" ca="1" si="283"/>
        <v>328,</v>
      </c>
      <c r="U1881" s="39" t="str">
        <f t="shared" ca="1" si="284"/>
        <v>327.6995,</v>
      </c>
      <c r="V1881" s="53" t="str">
        <f t="shared" ca="1" si="285"/>
        <v>32770,</v>
      </c>
      <c r="W1881" s="41"/>
      <c r="X1881" s="42"/>
      <c r="Y1881" s="42"/>
      <c r="Z1881" s="72"/>
      <c r="AA1881" s="42"/>
      <c r="AB1881" s="44"/>
      <c r="AC1881" s="45"/>
      <c r="AD1881" s="45"/>
      <c r="AE1881" s="45"/>
      <c r="AF1881" s="45"/>
      <c r="AG1881" s="45"/>
      <c r="AH1881" s="45"/>
      <c r="AI1881" s="45"/>
      <c r="AJ1881" s="45"/>
      <c r="AK1881" s="45"/>
      <c r="AL1881" s="45"/>
      <c r="AM1881" s="45"/>
    </row>
    <row r="1882" spans="11:39" x14ac:dyDescent="0.2">
      <c r="K1882" s="26"/>
      <c r="L1882" s="48">
        <v>1881</v>
      </c>
      <c r="M1882" s="49">
        <f t="shared" si="280"/>
        <v>1.5158241758241757</v>
      </c>
      <c r="N1882" s="33">
        <f t="shared" si="281"/>
        <v>1765.5502392344499</v>
      </c>
      <c r="O1882" s="33">
        <f t="shared" si="282"/>
        <v>155.6544970871775</v>
      </c>
      <c r="P1882" s="34">
        <f>IF(INDEX($O$2:$O$4095,MATCH($B$8,$O$2:$O$4095,1)+ROWS(P$2:$P1882))&lt;=$B$9,INDEX($O$2:$O$4095,MATCH($B$8,$O$2:$O$4095,1)+ROWS(P$2:$P1882)),"")</f>
        <v>156.47942338038104</v>
      </c>
      <c r="Q1882" s="50">
        <f t="shared" si="279"/>
        <v>1899</v>
      </c>
      <c r="R1882" s="51">
        <f t="shared" ca="1" si="286"/>
        <v>328.32515060516903</v>
      </c>
      <c r="S1882" s="52">
        <f t="shared" ca="1" si="287"/>
        <v>3779</v>
      </c>
      <c r="T1882" s="39" t="str">
        <f t="shared" ca="1" si="283"/>
        <v>328,</v>
      </c>
      <c r="U1882" s="39" t="str">
        <f t="shared" ca="1" si="284"/>
        <v>328.3252,</v>
      </c>
      <c r="V1882" s="53" t="str">
        <f t="shared" ca="1" si="285"/>
        <v>32833,</v>
      </c>
      <c r="W1882" s="41"/>
      <c r="X1882" s="42"/>
      <c r="Y1882" s="42"/>
      <c r="Z1882" s="72"/>
      <c r="AA1882" s="42"/>
      <c r="AB1882" s="44"/>
      <c r="AC1882" s="45"/>
      <c r="AD1882" s="45"/>
      <c r="AE1882" s="45"/>
      <c r="AF1882" s="45"/>
      <c r="AG1882" s="45"/>
      <c r="AH1882" s="45"/>
      <c r="AI1882" s="45"/>
      <c r="AJ1882" s="45"/>
      <c r="AK1882" s="45"/>
      <c r="AL1882" s="45"/>
      <c r="AM1882" s="45"/>
    </row>
    <row r="1883" spans="11:39" x14ac:dyDescent="0.2">
      <c r="K1883" s="26"/>
      <c r="L1883" s="48">
        <v>1882</v>
      </c>
      <c r="M1883" s="49">
        <f t="shared" si="280"/>
        <v>1.5166300366300365</v>
      </c>
      <c r="N1883" s="33">
        <f t="shared" si="281"/>
        <v>1763.815090329437</v>
      </c>
      <c r="O1883" s="33">
        <f t="shared" si="282"/>
        <v>155.70027311377328</v>
      </c>
      <c r="P1883" s="34">
        <f>IF(INDEX($O$2:$O$4095,MATCH($B$8,$O$2:$O$4095,1)+ROWS(P$2:$P1883))&lt;=$B$9,INDEX($O$2:$O$4095,MATCH($B$8,$O$2:$O$4095,1)+ROWS(P$2:$P1883)),"")</f>
        <v>156.52531342701366</v>
      </c>
      <c r="Q1883" s="50">
        <f t="shared" si="279"/>
        <v>1900</v>
      </c>
      <c r="R1883" s="51">
        <f t="shared" ca="1" si="286"/>
        <v>328.95578301726675</v>
      </c>
      <c r="S1883" s="52">
        <f t="shared" ca="1" si="287"/>
        <v>3781</v>
      </c>
      <c r="T1883" s="39" t="str">
        <f t="shared" ca="1" si="283"/>
        <v>329,</v>
      </c>
      <c r="U1883" s="39" t="str">
        <f t="shared" ca="1" si="284"/>
        <v>328.9558,</v>
      </c>
      <c r="V1883" s="53" t="str">
        <f t="shared" ca="1" si="285"/>
        <v>32896,</v>
      </c>
      <c r="W1883" s="41"/>
      <c r="X1883" s="42"/>
      <c r="Y1883" s="42"/>
      <c r="Z1883" s="72"/>
      <c r="AA1883" s="42"/>
      <c r="AB1883" s="44"/>
      <c r="AC1883" s="45"/>
      <c r="AD1883" s="45"/>
      <c r="AE1883" s="45"/>
      <c r="AF1883" s="45"/>
      <c r="AG1883" s="45"/>
      <c r="AH1883" s="45"/>
      <c r="AI1883" s="45"/>
      <c r="AJ1883" s="45"/>
      <c r="AK1883" s="45"/>
      <c r="AL1883" s="45"/>
      <c r="AM1883" s="45"/>
    </row>
    <row r="1884" spans="11:39" x14ac:dyDescent="0.2">
      <c r="K1884" s="26"/>
      <c r="L1884" s="48">
        <v>1883</v>
      </c>
      <c r="M1884" s="49">
        <f t="shared" si="280"/>
        <v>1.5174358974358972</v>
      </c>
      <c r="N1884" s="33">
        <f t="shared" si="281"/>
        <v>1762.0817843866175</v>
      </c>
      <c r="O1884" s="33">
        <f t="shared" si="282"/>
        <v>155.74605527579797</v>
      </c>
      <c r="P1884" s="34">
        <f>IF(INDEX($O$2:$O$4095,MATCH($B$8,$O$2:$O$4095,1)+ROWS(P$2:$P1884))&lt;=$B$9,INDEX($O$2:$O$4095,MATCH($B$8,$O$2:$O$4095,1)+ROWS(P$2:$P1884)),"")</f>
        <v>156.57121003105397</v>
      </c>
      <c r="Q1884" s="50">
        <f t="shared" si="279"/>
        <v>1901</v>
      </c>
      <c r="R1884" s="51">
        <f t="shared" ca="1" si="286"/>
        <v>329.59144488980314</v>
      </c>
      <c r="S1884" s="52">
        <f t="shared" ca="1" si="287"/>
        <v>3783</v>
      </c>
      <c r="T1884" s="39" t="str">
        <f t="shared" ca="1" si="283"/>
        <v>330,</v>
      </c>
      <c r="U1884" s="39" t="str">
        <f t="shared" ca="1" si="284"/>
        <v>329.5914,</v>
      </c>
      <c r="V1884" s="53" t="str">
        <f t="shared" ca="1" si="285"/>
        <v>32959,</v>
      </c>
      <c r="W1884" s="41"/>
      <c r="X1884" s="42"/>
      <c r="Y1884" s="42"/>
      <c r="Z1884" s="72"/>
      <c r="AA1884" s="42"/>
      <c r="AB1884" s="44"/>
      <c r="AC1884" s="45"/>
      <c r="AD1884" s="45"/>
      <c r="AE1884" s="45"/>
      <c r="AF1884" s="45"/>
      <c r="AG1884" s="45"/>
      <c r="AH1884" s="45"/>
      <c r="AI1884" s="45"/>
      <c r="AJ1884" s="45"/>
      <c r="AK1884" s="45"/>
      <c r="AL1884" s="45"/>
      <c r="AM1884" s="45"/>
    </row>
    <row r="1885" spans="11:39" x14ac:dyDescent="0.2">
      <c r="K1885" s="26"/>
      <c r="L1885" s="48">
        <v>1884</v>
      </c>
      <c r="M1885" s="49">
        <f t="shared" si="280"/>
        <v>1.5182417582417582</v>
      </c>
      <c r="N1885" s="33">
        <f t="shared" si="281"/>
        <v>1760.3503184713377</v>
      </c>
      <c r="O1885" s="33">
        <f t="shared" si="282"/>
        <v>155.79184359661747</v>
      </c>
      <c r="P1885" s="34">
        <f>IF(INDEX($O$2:$O$4095,MATCH($B$8,$O$2:$O$4095,1)+ROWS(P$2:$P1885))&lt;=$B$9,INDEX($O$2:$O$4095,MATCH($B$8,$O$2:$O$4095,1)+ROWS(P$2:$P1885)),"")</f>
        <v>156.61711321603576</v>
      </c>
      <c r="Q1885" s="50">
        <f t="shared" si="279"/>
        <v>1902</v>
      </c>
      <c r="R1885" s="51">
        <f t="shared" ca="1" si="286"/>
        <v>330.23221202813545</v>
      </c>
      <c r="S1885" s="52">
        <f t="shared" ca="1" si="287"/>
        <v>3785</v>
      </c>
      <c r="T1885" s="39" t="str">
        <f t="shared" ca="1" si="283"/>
        <v>330,</v>
      </c>
      <c r="U1885" s="39" t="str">
        <f t="shared" ca="1" si="284"/>
        <v>330.2322,</v>
      </c>
      <c r="V1885" s="53" t="str">
        <f t="shared" ca="1" si="285"/>
        <v>33023,</v>
      </c>
      <c r="W1885" s="41"/>
      <c r="X1885" s="42"/>
      <c r="Y1885" s="42"/>
      <c r="Z1885" s="72"/>
      <c r="AA1885" s="42"/>
      <c r="AB1885" s="44"/>
      <c r="AC1885" s="45"/>
      <c r="AD1885" s="45"/>
      <c r="AE1885" s="45"/>
      <c r="AF1885" s="45"/>
      <c r="AG1885" s="45"/>
      <c r="AH1885" s="45"/>
      <c r="AI1885" s="45"/>
      <c r="AJ1885" s="45"/>
      <c r="AK1885" s="45"/>
      <c r="AL1885" s="45"/>
      <c r="AM1885" s="45"/>
    </row>
    <row r="1886" spans="11:39" x14ac:dyDescent="0.2">
      <c r="K1886" s="26"/>
      <c r="L1886" s="48">
        <v>1885</v>
      </c>
      <c r="M1886" s="49">
        <f t="shared" si="280"/>
        <v>1.519047619047619</v>
      </c>
      <c r="N1886" s="33">
        <f t="shared" si="281"/>
        <v>1758.6206896551726</v>
      </c>
      <c r="O1886" s="33">
        <f t="shared" si="282"/>
        <v>155.83763809960624</v>
      </c>
      <c r="P1886" s="34">
        <f>IF(INDEX($O$2:$O$4095,MATCH($B$8,$O$2:$O$4095,1)+ROWS(P$2:$P1886))&lt;=$B$9,INDEX($O$2:$O$4095,MATCH($B$8,$O$2:$O$4095,1)+ROWS(P$2:$P1886)),"")</f>
        <v>156.66302300550268</v>
      </c>
      <c r="Q1886" s="50">
        <f t="shared" si="279"/>
        <v>1903</v>
      </c>
      <c r="R1886" s="51">
        <f t="shared" ca="1" si="286"/>
        <v>330.87816189023238</v>
      </c>
      <c r="S1886" s="52">
        <f t="shared" ca="1" si="287"/>
        <v>3787</v>
      </c>
      <c r="T1886" s="39" t="str">
        <f t="shared" ca="1" si="283"/>
        <v>331,</v>
      </c>
      <c r="U1886" s="39" t="str">
        <f t="shared" ca="1" si="284"/>
        <v>330.8782,</v>
      </c>
      <c r="V1886" s="53" t="str">
        <f t="shared" ca="1" si="285"/>
        <v>33088,</v>
      </c>
      <c r="W1886" s="41"/>
      <c r="X1886" s="42"/>
      <c r="Y1886" s="42"/>
      <c r="Z1886" s="72"/>
      <c r="AA1886" s="42"/>
      <c r="AB1886" s="44"/>
      <c r="AC1886" s="45"/>
      <c r="AD1886" s="45"/>
      <c r="AE1886" s="45"/>
      <c r="AF1886" s="45"/>
      <c r="AG1886" s="45"/>
      <c r="AH1886" s="45"/>
      <c r="AI1886" s="45"/>
      <c r="AJ1886" s="45"/>
      <c r="AK1886" s="45"/>
      <c r="AL1886" s="45"/>
      <c r="AM1886" s="45"/>
    </row>
    <row r="1887" spans="11:39" x14ac:dyDescent="0.2">
      <c r="K1887" s="26"/>
      <c r="L1887" s="48">
        <v>1886</v>
      </c>
      <c r="M1887" s="49">
        <f t="shared" si="280"/>
        <v>1.5198534798534797</v>
      </c>
      <c r="N1887" s="33">
        <f t="shared" si="281"/>
        <v>1756.8928950159066</v>
      </c>
      <c r="O1887" s="33">
        <f t="shared" si="282"/>
        <v>155.88343880814762</v>
      </c>
      <c r="P1887" s="34">
        <f>IF(INDEX($O$2:$O$4095,MATCH($B$8,$O$2:$O$4095,1)+ROWS(P$2:$P1887))&lt;=$B$9,INDEX($O$2:$O$4095,MATCH($B$8,$O$2:$O$4095,1)+ROWS(P$2:$P1887)),"")</f>
        <v>156.70893942300864</v>
      </c>
      <c r="Q1887" s="50">
        <f t="shared" si="279"/>
        <v>1904</v>
      </c>
      <c r="R1887" s="51">
        <f t="shared" ca="1" si="286"/>
        <v>331.52937363395142</v>
      </c>
      <c r="S1887" s="52">
        <f t="shared" ca="1" si="287"/>
        <v>3789</v>
      </c>
      <c r="T1887" s="39" t="str">
        <f t="shared" ca="1" si="283"/>
        <v>332,</v>
      </c>
      <c r="U1887" s="39" t="str">
        <f t="shared" ca="1" si="284"/>
        <v>331.5294,</v>
      </c>
      <c r="V1887" s="53" t="str">
        <f t="shared" ca="1" si="285"/>
        <v>33153,</v>
      </c>
      <c r="W1887" s="41"/>
      <c r="X1887" s="42"/>
      <c r="Y1887" s="42"/>
      <c r="Z1887" s="72"/>
      <c r="AA1887" s="42"/>
      <c r="AB1887" s="44"/>
      <c r="AC1887" s="45"/>
      <c r="AD1887" s="45"/>
      <c r="AE1887" s="45"/>
      <c r="AF1887" s="45"/>
      <c r="AG1887" s="45"/>
      <c r="AH1887" s="45"/>
      <c r="AI1887" s="45"/>
      <c r="AJ1887" s="45"/>
      <c r="AK1887" s="45"/>
      <c r="AL1887" s="45"/>
      <c r="AM1887" s="45"/>
    </row>
    <row r="1888" spans="11:39" x14ac:dyDescent="0.2">
      <c r="K1888" s="26"/>
      <c r="L1888" s="48">
        <v>1887</v>
      </c>
      <c r="M1888" s="49">
        <f t="shared" si="280"/>
        <v>1.5206593406593405</v>
      </c>
      <c r="N1888" s="33">
        <f t="shared" si="281"/>
        <v>1755.1669316375203</v>
      </c>
      <c r="O1888" s="33">
        <f t="shared" si="282"/>
        <v>155.92924574563386</v>
      </c>
      <c r="P1888" s="34">
        <f>IF(INDEX($O$2:$O$4095,MATCH($B$8,$O$2:$O$4095,1)+ROWS(P$2:$P1888))&lt;=$B$9,INDEX($O$2:$O$4095,MATCH($B$8,$O$2:$O$4095,1)+ROWS(P$2:$P1888)),"")</f>
        <v>156.75486249211752</v>
      </c>
      <c r="Q1888" s="50">
        <f t="shared" si="279"/>
        <v>1905</v>
      </c>
      <c r="R1888" s="51">
        <f t="shared" ca="1" si="286"/>
        <v>332.18592816599278</v>
      </c>
      <c r="S1888" s="52">
        <f t="shared" ca="1" si="287"/>
        <v>3791</v>
      </c>
      <c r="T1888" s="39" t="str">
        <f t="shared" ca="1" si="283"/>
        <v>332,</v>
      </c>
      <c r="U1888" s="39" t="str">
        <f t="shared" ca="1" si="284"/>
        <v>332.1859,</v>
      </c>
      <c r="V1888" s="53" t="str">
        <f t="shared" ca="1" si="285"/>
        <v>33219,</v>
      </c>
      <c r="W1888" s="41"/>
      <c r="X1888" s="42"/>
      <c r="Y1888" s="42"/>
      <c r="Z1888" s="72"/>
      <c r="AA1888" s="42"/>
      <c r="AB1888" s="44"/>
      <c r="AC1888" s="45"/>
      <c r="AD1888" s="45"/>
      <c r="AE1888" s="45"/>
      <c r="AF1888" s="45"/>
      <c r="AG1888" s="45"/>
      <c r="AH1888" s="45"/>
      <c r="AI1888" s="45"/>
      <c r="AJ1888" s="45"/>
      <c r="AK1888" s="45"/>
      <c r="AL1888" s="45"/>
      <c r="AM1888" s="45"/>
    </row>
    <row r="1889" spans="11:39" x14ac:dyDescent="0.2">
      <c r="K1889" s="26"/>
      <c r="L1889" s="48">
        <v>1888</v>
      </c>
      <c r="M1889" s="49">
        <f t="shared" si="280"/>
        <v>1.5214652014652015</v>
      </c>
      <c r="N1889" s="33">
        <f t="shared" si="281"/>
        <v>1753.4427966101691</v>
      </c>
      <c r="O1889" s="33">
        <f t="shared" si="282"/>
        <v>155.97505893546639</v>
      </c>
      <c r="P1889" s="34">
        <f>IF(INDEX($O$2:$O$4095,MATCH($B$8,$O$2:$O$4095,1)+ROWS(P$2:$P1889))&lt;=$B$9,INDEX($O$2:$O$4095,MATCH($B$8,$O$2:$O$4095,1)+ROWS(P$2:$P1889)),"")</f>
        <v>156.80079223640348</v>
      </c>
      <c r="Q1889" s="50">
        <f t="shared" si="279"/>
        <v>1906</v>
      </c>
      <c r="R1889" s="51">
        <f t="shared" ca="1" si="286"/>
        <v>332.84790819260274</v>
      </c>
      <c r="S1889" s="52">
        <f t="shared" ca="1" si="287"/>
        <v>3793</v>
      </c>
      <c r="T1889" s="39" t="str">
        <f t="shared" ca="1" si="283"/>
        <v>333,</v>
      </c>
      <c r="U1889" s="39" t="str">
        <f t="shared" ca="1" si="284"/>
        <v>332.8479,</v>
      </c>
      <c r="V1889" s="53" t="str">
        <f t="shared" ca="1" si="285"/>
        <v>33285,</v>
      </c>
      <c r="W1889" s="41"/>
      <c r="X1889" s="42"/>
      <c r="Y1889" s="42"/>
      <c r="Z1889" s="72"/>
      <c r="AA1889" s="42"/>
      <c r="AB1889" s="44"/>
      <c r="AC1889" s="45"/>
      <c r="AD1889" s="45"/>
      <c r="AE1889" s="45"/>
      <c r="AF1889" s="45"/>
      <c r="AG1889" s="45"/>
      <c r="AH1889" s="45"/>
      <c r="AI1889" s="45"/>
      <c r="AJ1889" s="45"/>
      <c r="AK1889" s="45"/>
      <c r="AL1889" s="45"/>
      <c r="AM1889" s="45"/>
    </row>
    <row r="1890" spans="11:39" x14ac:dyDescent="0.2">
      <c r="K1890" s="26"/>
      <c r="L1890" s="48">
        <v>1889</v>
      </c>
      <c r="M1890" s="49">
        <f t="shared" si="280"/>
        <v>1.5222710622710622</v>
      </c>
      <c r="N1890" s="33">
        <f t="shared" si="281"/>
        <v>1751.7204870301746</v>
      </c>
      <c r="O1890" s="33">
        <f t="shared" si="282"/>
        <v>156.0208784010552</v>
      </c>
      <c r="P1890" s="34">
        <f>IF(INDEX($O$2:$O$4095,MATCH($B$8,$O$2:$O$4095,1)+ROWS(P$2:$P1890))&lt;=$B$9,INDEX($O$2:$O$4095,MATCH($B$8,$O$2:$O$4095,1)+ROWS(P$2:$P1890)),"")</f>
        <v>156.84672867945085</v>
      </c>
      <c r="Q1890" s="50">
        <f t="shared" si="279"/>
        <v>1907</v>
      </c>
      <c r="R1890" s="51">
        <f t="shared" ca="1" si="286"/>
        <v>333.5153982721007</v>
      </c>
      <c r="S1890" s="52">
        <f t="shared" ca="1" si="287"/>
        <v>3795</v>
      </c>
      <c r="T1890" s="39" t="str">
        <f t="shared" ca="1" si="283"/>
        <v>334,</v>
      </c>
      <c r="U1890" s="39" t="str">
        <f t="shared" ca="1" si="284"/>
        <v>333.5154,</v>
      </c>
      <c r="V1890" s="53" t="str">
        <f t="shared" ca="1" si="285"/>
        <v>33352,</v>
      </c>
      <c r="W1890" s="41"/>
      <c r="X1890" s="42"/>
      <c r="Y1890" s="42"/>
      <c r="Z1890" s="72"/>
      <c r="AA1890" s="42"/>
      <c r="AB1890" s="44"/>
      <c r="AC1890" s="45"/>
      <c r="AD1890" s="45"/>
      <c r="AE1890" s="45"/>
      <c r="AF1890" s="45"/>
      <c r="AG1890" s="45"/>
      <c r="AH1890" s="45"/>
      <c r="AI1890" s="45"/>
      <c r="AJ1890" s="45"/>
      <c r="AK1890" s="45"/>
      <c r="AL1890" s="45"/>
      <c r="AM1890" s="45"/>
    </row>
    <row r="1891" spans="11:39" x14ac:dyDescent="0.2">
      <c r="K1891" s="26"/>
      <c r="L1891" s="48">
        <v>1890</v>
      </c>
      <c r="M1891" s="49">
        <f t="shared" si="280"/>
        <v>1.523076923076923</v>
      </c>
      <c r="N1891" s="33">
        <f t="shared" si="281"/>
        <v>1749.9999999999998</v>
      </c>
      <c r="O1891" s="33">
        <f t="shared" si="282"/>
        <v>156.06670416581971</v>
      </c>
      <c r="P1891" s="34">
        <f>IF(INDEX($O$2:$O$4095,MATCH($B$8,$O$2:$O$4095,1)+ROWS(P$2:$P1891))&lt;=$B$9,INDEX($O$2:$O$4095,MATCH($B$8,$O$2:$O$4095,1)+ROWS(P$2:$P1891)),"")</f>
        <v>156.89267184485425</v>
      </c>
      <c r="Q1891" s="50">
        <f t="shared" si="279"/>
        <v>1908</v>
      </c>
      <c r="R1891" s="51">
        <f t="shared" ca="1" si="286"/>
        <v>334.1884848693046</v>
      </c>
      <c r="S1891" s="52">
        <f t="shared" ca="1" si="287"/>
        <v>3797</v>
      </c>
      <c r="T1891" s="39" t="str">
        <f t="shared" ca="1" si="283"/>
        <v>334,</v>
      </c>
      <c r="U1891" s="39" t="str">
        <f t="shared" ca="1" si="284"/>
        <v>334.1885,</v>
      </c>
      <c r="V1891" s="53" t="str">
        <f t="shared" ca="1" si="285"/>
        <v>33419,</v>
      </c>
      <c r="W1891" s="41"/>
      <c r="X1891" s="42"/>
      <c r="Y1891" s="42"/>
      <c r="Z1891" s="72"/>
      <c r="AA1891" s="42"/>
      <c r="AB1891" s="44"/>
      <c r="AC1891" s="45"/>
      <c r="AD1891" s="45"/>
      <c r="AE1891" s="45"/>
      <c r="AF1891" s="45"/>
      <c r="AG1891" s="45"/>
      <c r="AH1891" s="45"/>
      <c r="AI1891" s="45"/>
      <c r="AJ1891" s="45"/>
      <c r="AK1891" s="45"/>
      <c r="AL1891" s="45"/>
      <c r="AM1891" s="45"/>
    </row>
    <row r="1892" spans="11:39" x14ac:dyDescent="0.2">
      <c r="K1892" s="26"/>
      <c r="L1892" s="48">
        <v>1891</v>
      </c>
      <c r="M1892" s="49">
        <f t="shared" si="280"/>
        <v>1.5238827838827838</v>
      </c>
      <c r="N1892" s="33">
        <f t="shared" si="281"/>
        <v>1748.2813326282389</v>
      </c>
      <c r="O1892" s="33">
        <f t="shared" si="282"/>
        <v>156.11253625318835</v>
      </c>
      <c r="P1892" s="34">
        <f>IF(INDEX($O$2:$O$4095,MATCH($B$8,$O$2:$O$4095,1)+ROWS(P$2:$P1892))&lt;=$B$9,INDEX($O$2:$O$4095,MATCH($B$8,$O$2:$O$4095,1)+ROWS(P$2:$P1892)),"")</f>
        <v>156.93862175621899</v>
      </c>
      <c r="Q1892" s="50">
        <f t="shared" si="279"/>
        <v>1909</v>
      </c>
      <c r="R1892" s="51">
        <f t="shared" ca="1" si="286"/>
        <v>334.86725641194403</v>
      </c>
      <c r="S1892" s="52">
        <f t="shared" ca="1" si="287"/>
        <v>3799</v>
      </c>
      <c r="T1892" s="39" t="str">
        <f t="shared" ca="1" si="283"/>
        <v>335,</v>
      </c>
      <c r="U1892" s="39" t="str">
        <f t="shared" ca="1" si="284"/>
        <v>334.8673,</v>
      </c>
      <c r="V1892" s="53" t="str">
        <f t="shared" ca="1" si="285"/>
        <v>33487,</v>
      </c>
      <c r="W1892" s="41"/>
      <c r="X1892" s="42"/>
      <c r="Y1892" s="42"/>
      <c r="Z1892" s="72"/>
      <c r="AA1892" s="42"/>
      <c r="AB1892" s="44"/>
      <c r="AC1892" s="45"/>
      <c r="AD1892" s="45"/>
      <c r="AE1892" s="45"/>
      <c r="AF1892" s="45"/>
      <c r="AG1892" s="45"/>
      <c r="AH1892" s="45"/>
      <c r="AI1892" s="45"/>
      <c r="AJ1892" s="45"/>
      <c r="AK1892" s="45"/>
      <c r="AL1892" s="45"/>
      <c r="AM1892" s="45"/>
    </row>
    <row r="1893" spans="11:39" x14ac:dyDescent="0.2">
      <c r="K1893" s="26"/>
      <c r="L1893" s="48">
        <v>1892</v>
      </c>
      <c r="M1893" s="49">
        <f t="shared" si="280"/>
        <v>1.5246886446886445</v>
      </c>
      <c r="N1893" s="33">
        <f t="shared" si="281"/>
        <v>1746.5644820295986</v>
      </c>
      <c r="O1893" s="33">
        <f t="shared" si="282"/>
        <v>156.1583746865989</v>
      </c>
      <c r="P1893" s="34">
        <f>IF(INDEX($O$2:$O$4095,MATCH($B$8,$O$2:$O$4095,1)+ROWS(P$2:$P1893))&lt;=$B$9,INDEX($O$2:$O$4095,MATCH($B$8,$O$2:$O$4095,1)+ROWS(P$2:$P1893)),"")</f>
        <v>156.98457843716039</v>
      </c>
      <c r="Q1893" s="50">
        <f t="shared" si="279"/>
        <v>1910</v>
      </c>
      <c r="R1893" s="51">
        <f t="shared" ca="1" si="286"/>
        <v>335.55180334914064</v>
      </c>
      <c r="S1893" s="52">
        <f t="shared" ca="1" si="287"/>
        <v>3801</v>
      </c>
      <c r="T1893" s="39" t="str">
        <f t="shared" ca="1" si="283"/>
        <v>336,</v>
      </c>
      <c r="U1893" s="39" t="str">
        <f t="shared" ca="1" si="284"/>
        <v>335.5518,</v>
      </c>
      <c r="V1893" s="53" t="str">
        <f t="shared" ca="1" si="285"/>
        <v>33555,</v>
      </c>
      <c r="W1893" s="41"/>
      <c r="X1893" s="42"/>
      <c r="Y1893" s="42"/>
      <c r="Z1893" s="72"/>
      <c r="AA1893" s="42"/>
      <c r="AB1893" s="44"/>
      <c r="AC1893" s="45"/>
      <c r="AD1893" s="45"/>
      <c r="AE1893" s="45"/>
      <c r="AF1893" s="45"/>
      <c r="AG1893" s="45"/>
      <c r="AH1893" s="45"/>
      <c r="AI1893" s="45"/>
      <c r="AJ1893" s="45"/>
      <c r="AK1893" s="45"/>
      <c r="AL1893" s="45"/>
      <c r="AM1893" s="45"/>
    </row>
    <row r="1894" spans="11:39" x14ac:dyDescent="0.2">
      <c r="K1894" s="26"/>
      <c r="L1894" s="48">
        <v>1893</v>
      </c>
      <c r="M1894" s="49">
        <f t="shared" si="280"/>
        <v>1.5254945054945055</v>
      </c>
      <c r="N1894" s="33">
        <f t="shared" si="281"/>
        <v>1744.8494453248809</v>
      </c>
      <c r="O1894" s="33">
        <f t="shared" si="282"/>
        <v>156.20421948949831</v>
      </c>
      <c r="P1894" s="34">
        <f>IF(INDEX($O$2:$O$4095,MATCH($B$8,$O$2:$O$4095,1)+ROWS(P$2:$P1894))&lt;=$B$9,INDEX($O$2:$O$4095,MATCH($B$8,$O$2:$O$4095,1)+ROWS(P$2:$P1894)),"")</f>
        <v>157.03054191130479</v>
      </c>
      <c r="Q1894" s="50">
        <f t="shared" si="279"/>
        <v>1911</v>
      </c>
      <c r="R1894" s="51">
        <f t="shared" ca="1" si="286"/>
        <v>336.24221821205128</v>
      </c>
      <c r="S1894" s="52">
        <f t="shared" ca="1" si="287"/>
        <v>3803</v>
      </c>
      <c r="T1894" s="39" t="str">
        <f t="shared" ca="1" si="283"/>
        <v>336,</v>
      </c>
      <c r="U1894" s="39" t="str">
        <f t="shared" ca="1" si="284"/>
        <v>336.2422,</v>
      </c>
      <c r="V1894" s="53" t="str">
        <f t="shared" ca="1" si="285"/>
        <v>33624,</v>
      </c>
      <c r="W1894" s="41"/>
      <c r="X1894" s="42"/>
      <c r="Y1894" s="42"/>
      <c r="Z1894" s="72"/>
      <c r="AA1894" s="42"/>
      <c r="AB1894" s="44"/>
      <c r="AC1894" s="45"/>
      <c r="AD1894" s="45"/>
      <c r="AE1894" s="45"/>
      <c r="AF1894" s="45"/>
      <c r="AG1894" s="45"/>
      <c r="AH1894" s="45"/>
      <c r="AI1894" s="45"/>
      <c r="AJ1894" s="45"/>
      <c r="AK1894" s="45"/>
      <c r="AL1894" s="45"/>
      <c r="AM1894" s="45"/>
    </row>
    <row r="1895" spans="11:39" x14ac:dyDescent="0.2">
      <c r="K1895" s="26"/>
      <c r="L1895" s="48">
        <v>1894</v>
      </c>
      <c r="M1895" s="49">
        <f t="shared" si="280"/>
        <v>1.5263003663003663</v>
      </c>
      <c r="N1895" s="33">
        <f t="shared" si="281"/>
        <v>1743.1362196409716</v>
      </c>
      <c r="O1895" s="33">
        <f t="shared" si="282"/>
        <v>156.25007068534291</v>
      </c>
      <c r="P1895" s="34">
        <f>IF(INDEX($O$2:$O$4095,MATCH($B$8,$O$2:$O$4095,1)+ROWS(P$2:$P1895))&lt;=$B$9,INDEX($O$2:$O$4095,MATCH($B$8,$O$2:$O$4095,1)+ROWS(P$2:$P1895)),"")</f>
        <v>157.07651220228882</v>
      </c>
      <c r="Q1895" s="50">
        <f t="shared" si="279"/>
        <v>1912</v>
      </c>
      <c r="R1895" s="51">
        <f t="shared" ca="1" si="286"/>
        <v>336.93859567676679</v>
      </c>
      <c r="S1895" s="52">
        <f t="shared" ca="1" si="287"/>
        <v>3805</v>
      </c>
      <c r="T1895" s="39" t="str">
        <f t="shared" ca="1" si="283"/>
        <v>337,</v>
      </c>
      <c r="U1895" s="39" t="str">
        <f t="shared" ca="1" si="284"/>
        <v>336.9386,</v>
      </c>
      <c r="V1895" s="53" t="str">
        <f t="shared" ca="1" si="285"/>
        <v>33694,</v>
      </c>
      <c r="W1895" s="41"/>
      <c r="X1895" s="42"/>
      <c r="Y1895" s="42"/>
      <c r="Z1895" s="72"/>
      <c r="AA1895" s="42"/>
      <c r="AB1895" s="44"/>
      <c r="AC1895" s="45"/>
      <c r="AD1895" s="45"/>
      <c r="AE1895" s="45"/>
      <c r="AF1895" s="45"/>
      <c r="AG1895" s="45"/>
      <c r="AH1895" s="45"/>
      <c r="AI1895" s="45"/>
      <c r="AJ1895" s="45"/>
      <c r="AK1895" s="45"/>
      <c r="AL1895" s="45"/>
      <c r="AM1895" s="45"/>
    </row>
    <row r="1896" spans="11:39" x14ac:dyDescent="0.2">
      <c r="K1896" s="26"/>
      <c r="L1896" s="48">
        <v>1895</v>
      </c>
      <c r="M1896" s="49">
        <f t="shared" si="280"/>
        <v>1.527106227106227</v>
      </c>
      <c r="N1896" s="33">
        <f t="shared" si="281"/>
        <v>1741.4248021108178</v>
      </c>
      <c r="O1896" s="33">
        <f t="shared" si="282"/>
        <v>156.29592829759855</v>
      </c>
      <c r="P1896" s="34">
        <f>IF(INDEX($O$2:$O$4095,MATCH($B$8,$O$2:$O$4095,1)+ROWS(P$2:$P1896))&lt;=$B$9,INDEX($O$2:$O$4095,MATCH($B$8,$O$2:$O$4095,1)+ROWS(P$2:$P1896)),"")</f>
        <v>157.12248933375992</v>
      </c>
      <c r="Q1896" s="50">
        <f t="shared" si="279"/>
        <v>1913</v>
      </c>
      <c r="R1896" s="51">
        <f t="shared" ca="1" si="286"/>
        <v>337.64103262956871</v>
      </c>
      <c r="S1896" s="52">
        <f t="shared" ca="1" si="287"/>
        <v>3807</v>
      </c>
      <c r="T1896" s="39" t="str">
        <f t="shared" ca="1" si="283"/>
        <v>338,</v>
      </c>
      <c r="U1896" s="39" t="str">
        <f t="shared" ca="1" si="284"/>
        <v>337.641,</v>
      </c>
      <c r="V1896" s="53" t="str">
        <f t="shared" ca="1" si="285"/>
        <v>33764,</v>
      </c>
      <c r="W1896" s="41"/>
      <c r="X1896" s="42"/>
      <c r="Y1896" s="42"/>
      <c r="Z1896" s="72"/>
      <c r="AA1896" s="42"/>
      <c r="AB1896" s="44"/>
      <c r="AC1896" s="45"/>
      <c r="AD1896" s="45"/>
      <c r="AE1896" s="45"/>
      <c r="AF1896" s="45"/>
      <c r="AG1896" s="45"/>
      <c r="AH1896" s="45"/>
      <c r="AI1896" s="45"/>
      <c r="AJ1896" s="45"/>
      <c r="AK1896" s="45"/>
      <c r="AL1896" s="45"/>
      <c r="AM1896" s="45"/>
    </row>
    <row r="1897" spans="11:39" x14ac:dyDescent="0.2">
      <c r="K1897" s="26"/>
      <c r="L1897" s="48">
        <v>1896</v>
      </c>
      <c r="M1897" s="49">
        <f t="shared" si="280"/>
        <v>1.5279120879120878</v>
      </c>
      <c r="N1897" s="33">
        <f t="shared" si="281"/>
        <v>1739.715189873418</v>
      </c>
      <c r="O1897" s="33">
        <f t="shared" si="282"/>
        <v>156.34179234974044</v>
      </c>
      <c r="P1897" s="34">
        <f>IF(INDEX($O$2:$O$4095,MATCH($B$8,$O$2:$O$4095,1)+ROWS(P$2:$P1897))&lt;=$B$9,INDEX($O$2:$O$4095,MATCH($B$8,$O$2:$O$4095,1)+ROWS(P$2:$P1897)),"")</f>
        <v>157.16847332937624</v>
      </c>
      <c r="Q1897" s="50">
        <f t="shared" si="279"/>
        <v>1914</v>
      </c>
      <c r="R1897" s="51">
        <f t="shared" ca="1" si="286"/>
        <v>338.34962823464934</v>
      </c>
      <c r="S1897" s="52">
        <f t="shared" ca="1" si="287"/>
        <v>3809</v>
      </c>
      <c r="T1897" s="39" t="str">
        <f t="shared" ca="1" si="283"/>
        <v>338,</v>
      </c>
      <c r="U1897" s="39" t="str">
        <f t="shared" ca="1" si="284"/>
        <v>338.3496,</v>
      </c>
      <c r="V1897" s="53" t="str">
        <f t="shared" ca="1" si="285"/>
        <v>33835,</v>
      </c>
      <c r="W1897" s="41"/>
      <c r="X1897" s="42"/>
      <c r="Y1897" s="42"/>
      <c r="Z1897" s="72"/>
      <c r="AA1897" s="42"/>
      <c r="AB1897" s="44"/>
      <c r="AC1897" s="45"/>
      <c r="AD1897" s="45"/>
      <c r="AE1897" s="45"/>
      <c r="AF1897" s="45"/>
      <c r="AG1897" s="45"/>
      <c r="AH1897" s="45"/>
      <c r="AI1897" s="45"/>
      <c r="AJ1897" s="45"/>
      <c r="AK1897" s="45"/>
      <c r="AL1897" s="45"/>
      <c r="AM1897" s="45"/>
    </row>
    <row r="1898" spans="11:39" x14ac:dyDescent="0.2">
      <c r="K1898" s="26"/>
      <c r="L1898" s="48">
        <v>1897</v>
      </c>
      <c r="M1898" s="49">
        <f t="shared" si="280"/>
        <v>1.5287179487179485</v>
      </c>
      <c r="N1898" s="33">
        <f t="shared" si="281"/>
        <v>1738.0073800738012</v>
      </c>
      <c r="O1898" s="33">
        <f t="shared" si="282"/>
        <v>156.38766286525362</v>
      </c>
      <c r="P1898" s="34">
        <f>IF(INDEX($O$2:$O$4095,MATCH($B$8,$O$2:$O$4095,1)+ROWS(P$2:$P1898))&lt;=$B$9,INDEX($O$2:$O$4095,MATCH($B$8,$O$2:$O$4095,1)+ROWS(P$2:$P1898)),"")</f>
        <v>157.21446421280672</v>
      </c>
      <c r="Q1898" s="50">
        <f t="shared" si="279"/>
        <v>1915</v>
      </c>
      <c r="R1898" s="51">
        <f t="shared" ca="1" si="286"/>
        <v>339.06448400440229</v>
      </c>
      <c r="S1898" s="52">
        <f t="shared" ca="1" si="287"/>
        <v>3811</v>
      </c>
      <c r="T1898" s="39" t="str">
        <f t="shared" ca="1" si="283"/>
        <v>339,</v>
      </c>
      <c r="U1898" s="39" t="str">
        <f t="shared" ca="1" si="284"/>
        <v>339.0645,</v>
      </c>
      <c r="V1898" s="53" t="str">
        <f t="shared" ca="1" si="285"/>
        <v>33906,</v>
      </c>
      <c r="W1898" s="41"/>
      <c r="X1898" s="42"/>
      <c r="Y1898" s="42"/>
      <c r="Z1898" s="72"/>
      <c r="AA1898" s="42"/>
      <c r="AB1898" s="44"/>
      <c r="AC1898" s="45"/>
      <c r="AD1898" s="45"/>
      <c r="AE1898" s="45"/>
      <c r="AF1898" s="45"/>
      <c r="AG1898" s="45"/>
      <c r="AH1898" s="45"/>
      <c r="AI1898" s="45"/>
      <c r="AJ1898" s="45"/>
      <c r="AK1898" s="45"/>
      <c r="AL1898" s="45"/>
      <c r="AM1898" s="45"/>
    </row>
    <row r="1899" spans="11:39" x14ac:dyDescent="0.2">
      <c r="K1899" s="26"/>
      <c r="L1899" s="48">
        <v>1898</v>
      </c>
      <c r="M1899" s="49">
        <f t="shared" si="280"/>
        <v>1.5295238095238095</v>
      </c>
      <c r="N1899" s="33">
        <f t="shared" si="281"/>
        <v>1736.3013698630136</v>
      </c>
      <c r="O1899" s="33">
        <f t="shared" si="282"/>
        <v>156.43353986763242</v>
      </c>
      <c r="P1899" s="34">
        <f>IF(INDEX($O$2:$O$4095,MATCH($B$8,$O$2:$O$4095,1)+ROWS(P$2:$P1899))&lt;=$B$9,INDEX($O$2:$O$4095,MATCH($B$8,$O$2:$O$4095,1)+ROWS(P$2:$P1899)),"")</f>
        <v>157.26046200773135</v>
      </c>
      <c r="Q1899" s="50">
        <f t="shared" si="279"/>
        <v>1916</v>
      </c>
      <c r="R1899" s="51">
        <f t="shared" ca="1" si="286"/>
        <v>339.78570387240882</v>
      </c>
      <c r="S1899" s="52">
        <f t="shared" ca="1" si="287"/>
        <v>3813</v>
      </c>
      <c r="T1899" s="39" t="str">
        <f t="shared" ca="1" si="283"/>
        <v>340,</v>
      </c>
      <c r="U1899" s="39" t="str">
        <f t="shared" ca="1" si="284"/>
        <v>339.7857,</v>
      </c>
      <c r="V1899" s="53" t="str">
        <f t="shared" ca="1" si="285"/>
        <v>33979,</v>
      </c>
      <c r="W1899" s="41"/>
      <c r="X1899" s="42"/>
      <c r="Y1899" s="42"/>
      <c r="Z1899" s="72"/>
      <c r="AA1899" s="42"/>
      <c r="AB1899" s="44"/>
      <c r="AC1899" s="45"/>
      <c r="AD1899" s="45"/>
      <c r="AE1899" s="45"/>
      <c r="AF1899" s="45"/>
      <c r="AG1899" s="45"/>
      <c r="AH1899" s="45"/>
      <c r="AI1899" s="45"/>
      <c r="AJ1899" s="45"/>
      <c r="AK1899" s="45"/>
      <c r="AL1899" s="45"/>
      <c r="AM1899" s="45"/>
    </row>
    <row r="1900" spans="11:39" x14ac:dyDescent="0.2">
      <c r="K1900" s="26"/>
      <c r="L1900" s="48">
        <v>1899</v>
      </c>
      <c r="M1900" s="49">
        <f t="shared" si="280"/>
        <v>1.5303296703296703</v>
      </c>
      <c r="N1900" s="33">
        <f t="shared" si="281"/>
        <v>1734.5971563981043</v>
      </c>
      <c r="O1900" s="33">
        <f t="shared" si="282"/>
        <v>156.47942338038104</v>
      </c>
      <c r="P1900" s="34">
        <f>IF(INDEX($O$2:$O$4095,MATCH($B$8,$O$2:$O$4095,1)+ROWS(P$2:$P1900))&lt;=$B$9,INDEX($O$2:$O$4095,MATCH($B$8,$O$2:$O$4095,1)+ROWS(P$2:$P1900)),"")</f>
        <v>157.30646673784071</v>
      </c>
      <c r="Q1900" s="50">
        <f t="shared" si="279"/>
        <v>1917</v>
      </c>
      <c r="R1900" s="51">
        <f t="shared" ca="1" si="286"/>
        <v>340.51339426923482</v>
      </c>
      <c r="S1900" s="52">
        <f t="shared" ca="1" si="287"/>
        <v>3815</v>
      </c>
      <c r="T1900" s="39" t="str">
        <f t="shared" ca="1" si="283"/>
        <v>341,</v>
      </c>
      <c r="U1900" s="39" t="str">
        <f t="shared" ca="1" si="284"/>
        <v>340.5134,</v>
      </c>
      <c r="V1900" s="53" t="str">
        <f t="shared" ca="1" si="285"/>
        <v>34051,</v>
      </c>
      <c r="W1900" s="41"/>
      <c r="X1900" s="42"/>
      <c r="Y1900" s="42"/>
      <c r="Z1900" s="72"/>
      <c r="AA1900" s="42"/>
      <c r="AB1900" s="44"/>
      <c r="AC1900" s="45"/>
      <c r="AD1900" s="45"/>
      <c r="AE1900" s="45"/>
      <c r="AF1900" s="45"/>
      <c r="AG1900" s="45"/>
      <c r="AH1900" s="45"/>
      <c r="AI1900" s="45"/>
      <c r="AJ1900" s="45"/>
      <c r="AK1900" s="45"/>
      <c r="AL1900" s="45"/>
      <c r="AM1900" s="45"/>
    </row>
    <row r="1901" spans="11:39" x14ac:dyDescent="0.2">
      <c r="K1901" s="26"/>
      <c r="L1901" s="48">
        <v>1900</v>
      </c>
      <c r="M1901" s="49">
        <f t="shared" si="280"/>
        <v>1.531135531135531</v>
      </c>
      <c r="N1901" s="33">
        <f t="shared" si="281"/>
        <v>1732.8947368421054</v>
      </c>
      <c r="O1901" s="33">
        <f t="shared" si="282"/>
        <v>156.52531342701366</v>
      </c>
      <c r="P1901" s="34">
        <f>IF(INDEX($O$2:$O$4095,MATCH($B$8,$O$2:$O$4095,1)+ROWS(P$2:$P1901))&lt;=$B$9,INDEX($O$2:$O$4095,MATCH($B$8,$O$2:$O$4095,1)+ROWS(P$2:$P1901)),"")</f>
        <v>157.35247842683697</v>
      </c>
      <c r="Q1901" s="50">
        <f t="shared" si="279"/>
        <v>1918</v>
      </c>
      <c r="R1901" s="51">
        <f t="shared" ca="1" si="286"/>
        <v>341.24766420117169</v>
      </c>
      <c r="S1901" s="52">
        <f t="shared" ca="1" si="287"/>
        <v>3817</v>
      </c>
      <c r="T1901" s="39" t="str">
        <f t="shared" ca="1" si="283"/>
        <v>341,</v>
      </c>
      <c r="U1901" s="39" t="str">
        <f t="shared" ca="1" si="284"/>
        <v>341.2477,</v>
      </c>
      <c r="V1901" s="53" t="str">
        <f t="shared" ca="1" si="285"/>
        <v>34125,</v>
      </c>
      <c r="W1901" s="41"/>
      <c r="X1901" s="42"/>
      <c r="Y1901" s="42"/>
      <c r="Z1901" s="72"/>
      <c r="AA1901" s="42"/>
      <c r="AB1901" s="44"/>
      <c r="AC1901" s="45"/>
      <c r="AD1901" s="45"/>
      <c r="AE1901" s="45"/>
      <c r="AF1901" s="45"/>
      <c r="AG1901" s="45"/>
      <c r="AH1901" s="45"/>
      <c r="AI1901" s="45"/>
      <c r="AJ1901" s="45"/>
      <c r="AK1901" s="45"/>
      <c r="AL1901" s="45"/>
      <c r="AM1901" s="45"/>
    </row>
    <row r="1902" spans="11:39" x14ac:dyDescent="0.2">
      <c r="K1902" s="26"/>
      <c r="L1902" s="48">
        <v>1901</v>
      </c>
      <c r="M1902" s="49">
        <f t="shared" si="280"/>
        <v>1.5319413919413918</v>
      </c>
      <c r="N1902" s="33">
        <f t="shared" si="281"/>
        <v>1731.1941083640188</v>
      </c>
      <c r="O1902" s="33">
        <f t="shared" si="282"/>
        <v>156.57121003105397</v>
      </c>
      <c r="P1902" s="34">
        <f>IF(INDEX($O$2:$O$4095,MATCH($B$8,$O$2:$O$4095,1)+ROWS(P$2:$P1902))&lt;=$B$9,INDEX($O$2:$O$4095,MATCH($B$8,$O$2:$O$4095,1)+ROWS(P$2:$P1902)),"")</f>
        <v>157.39849709843293</v>
      </c>
      <c r="Q1902" s="50">
        <f t="shared" si="279"/>
        <v>1919</v>
      </c>
      <c r="R1902" s="51">
        <f t="shared" ca="1" si="286"/>
        <v>341.98862533206284</v>
      </c>
      <c r="S1902" s="52">
        <f t="shared" ca="1" si="287"/>
        <v>3819</v>
      </c>
      <c r="T1902" s="39" t="str">
        <f t="shared" ca="1" si="283"/>
        <v>342,</v>
      </c>
      <c r="U1902" s="39" t="str">
        <f t="shared" ca="1" si="284"/>
        <v>341.9886,</v>
      </c>
      <c r="V1902" s="53" t="str">
        <f t="shared" ca="1" si="285"/>
        <v>34199,</v>
      </c>
      <c r="W1902" s="41"/>
      <c r="X1902" s="42"/>
      <c r="Y1902" s="42"/>
      <c r="Z1902" s="72"/>
      <c r="AA1902" s="42"/>
      <c r="AB1902" s="44"/>
      <c r="AC1902" s="45"/>
      <c r="AD1902" s="45"/>
      <c r="AE1902" s="45"/>
      <c r="AF1902" s="45"/>
      <c r="AG1902" s="45"/>
      <c r="AH1902" s="45"/>
      <c r="AI1902" s="45"/>
      <c r="AJ1902" s="45"/>
      <c r="AK1902" s="45"/>
      <c r="AL1902" s="45"/>
      <c r="AM1902" s="45"/>
    </row>
    <row r="1903" spans="11:39" x14ac:dyDescent="0.2">
      <c r="K1903" s="26"/>
      <c r="L1903" s="48">
        <v>1902</v>
      </c>
      <c r="M1903" s="49">
        <f t="shared" si="280"/>
        <v>1.5327472527472525</v>
      </c>
      <c r="N1903" s="33">
        <f t="shared" si="281"/>
        <v>1729.4952681388017</v>
      </c>
      <c r="O1903" s="33">
        <f t="shared" si="282"/>
        <v>156.61711321603576</v>
      </c>
      <c r="P1903" s="34">
        <f>IF(INDEX($O$2:$O$4095,MATCH($B$8,$O$2:$O$4095,1)+ROWS(P$2:$P1903))&lt;=$B$9,INDEX($O$2:$O$4095,MATCH($B$8,$O$2:$O$4095,1)+ROWS(P$2:$P1903)),"")</f>
        <v>157.44452277635264</v>
      </c>
      <c r="Q1903" s="50">
        <f t="shared" si="279"/>
        <v>1920</v>
      </c>
      <c r="R1903" s="51">
        <f t="shared" ca="1" si="286"/>
        <v>342.73639206834775</v>
      </c>
      <c r="S1903" s="52">
        <f t="shared" ca="1" si="287"/>
        <v>3821</v>
      </c>
      <c r="T1903" s="39" t="str">
        <f t="shared" ca="1" si="283"/>
        <v>343,</v>
      </c>
      <c r="U1903" s="39" t="str">
        <f t="shared" ca="1" si="284"/>
        <v>342.7364,</v>
      </c>
      <c r="V1903" s="53" t="str">
        <f t="shared" ca="1" si="285"/>
        <v>34274,</v>
      </c>
      <c r="W1903" s="41"/>
      <c r="X1903" s="42"/>
      <c r="Y1903" s="42"/>
      <c r="Z1903" s="72"/>
      <c r="AA1903" s="42"/>
      <c r="AB1903" s="44"/>
      <c r="AC1903" s="45"/>
      <c r="AD1903" s="45"/>
      <c r="AE1903" s="45"/>
      <c r="AF1903" s="45"/>
      <c r="AG1903" s="45"/>
      <c r="AH1903" s="45"/>
      <c r="AI1903" s="45"/>
      <c r="AJ1903" s="45"/>
      <c r="AK1903" s="45"/>
      <c r="AL1903" s="45"/>
      <c r="AM1903" s="45"/>
    </row>
    <row r="1904" spans="11:39" x14ac:dyDescent="0.2">
      <c r="K1904" s="26"/>
      <c r="L1904" s="48">
        <v>1903</v>
      </c>
      <c r="M1904" s="49">
        <f t="shared" si="280"/>
        <v>1.5335531135531135</v>
      </c>
      <c r="N1904" s="33">
        <f t="shared" si="281"/>
        <v>1727.7982133473463</v>
      </c>
      <c r="O1904" s="33">
        <f t="shared" si="282"/>
        <v>156.66302300550268</v>
      </c>
      <c r="P1904" s="34">
        <f>IF(INDEX($O$2:$O$4095,MATCH($B$8,$O$2:$O$4095,1)+ROWS(P$2:$P1904))&lt;=$B$9,INDEX($O$2:$O$4095,MATCH($B$8,$O$2:$O$4095,1)+ROWS(P$2:$P1904)),"")</f>
        <v>157.49055548433159</v>
      </c>
      <c r="Q1904" s="50">
        <f t="shared" si="279"/>
        <v>1921</v>
      </c>
      <c r="R1904" s="51">
        <f t="shared" ca="1" si="286"/>
        <v>343.49108164748793</v>
      </c>
      <c r="S1904" s="52">
        <f t="shared" ca="1" si="287"/>
        <v>3823</v>
      </c>
      <c r="T1904" s="39" t="str">
        <f t="shared" ca="1" si="283"/>
        <v>343,</v>
      </c>
      <c r="U1904" s="39" t="str">
        <f t="shared" ca="1" si="284"/>
        <v>343.4911,</v>
      </c>
      <c r="V1904" s="53" t="str">
        <f t="shared" ca="1" si="285"/>
        <v>34349,</v>
      </c>
      <c r="W1904" s="41"/>
      <c r="X1904" s="42"/>
      <c r="Y1904" s="42"/>
      <c r="Z1904" s="72"/>
      <c r="AA1904" s="42"/>
      <c r="AB1904" s="44"/>
      <c r="AC1904" s="45"/>
      <c r="AD1904" s="45"/>
      <c r="AE1904" s="45"/>
      <c r="AF1904" s="45"/>
      <c r="AG1904" s="45"/>
      <c r="AH1904" s="45"/>
      <c r="AI1904" s="45"/>
      <c r="AJ1904" s="45"/>
      <c r="AK1904" s="45"/>
      <c r="AL1904" s="45"/>
      <c r="AM1904" s="45"/>
    </row>
    <row r="1905" spans="11:39" x14ac:dyDescent="0.2">
      <c r="K1905" s="26"/>
      <c r="L1905" s="48">
        <v>1904</v>
      </c>
      <c r="M1905" s="49">
        <f t="shared" si="280"/>
        <v>1.5343589743589743</v>
      </c>
      <c r="N1905" s="33">
        <f t="shared" si="281"/>
        <v>1726.1029411764707</v>
      </c>
      <c r="O1905" s="33">
        <f t="shared" si="282"/>
        <v>156.70893942300864</v>
      </c>
      <c r="P1905" s="34">
        <f>IF(INDEX($O$2:$O$4095,MATCH($B$8,$O$2:$O$4095,1)+ROWS(P$2:$P1905))&lt;=$B$9,INDEX($O$2:$O$4095,MATCH($B$8,$O$2:$O$4095,1)+ROWS(P$2:$P1905)),"")</f>
        <v>157.53659524611635</v>
      </c>
      <c r="Q1905" s="50">
        <f t="shared" si="279"/>
        <v>1922</v>
      </c>
      <c r="R1905" s="51">
        <f t="shared" ca="1" si="286"/>
        <v>344.2528142299301</v>
      </c>
      <c r="S1905" s="52">
        <f t="shared" ca="1" si="287"/>
        <v>3825</v>
      </c>
      <c r="T1905" s="39" t="str">
        <f t="shared" ca="1" si="283"/>
        <v>344,</v>
      </c>
      <c r="U1905" s="39" t="str">
        <f t="shared" ca="1" si="284"/>
        <v>344.2528,</v>
      </c>
      <c r="V1905" s="53" t="str">
        <f t="shared" ca="1" si="285"/>
        <v>34425,</v>
      </c>
      <c r="W1905" s="41"/>
      <c r="X1905" s="42"/>
      <c r="Y1905" s="42"/>
      <c r="Z1905" s="72"/>
      <c r="AA1905" s="42"/>
      <c r="AB1905" s="44"/>
      <c r="AC1905" s="45"/>
      <c r="AD1905" s="45"/>
      <c r="AE1905" s="45"/>
      <c r="AF1905" s="45"/>
      <c r="AG1905" s="45"/>
      <c r="AH1905" s="45"/>
      <c r="AI1905" s="45"/>
      <c r="AJ1905" s="45"/>
      <c r="AK1905" s="45"/>
      <c r="AL1905" s="45"/>
      <c r="AM1905" s="45"/>
    </row>
    <row r="1906" spans="11:39" x14ac:dyDescent="0.2">
      <c r="K1906" s="26"/>
      <c r="L1906" s="48">
        <v>1905</v>
      </c>
      <c r="M1906" s="49">
        <f t="shared" si="280"/>
        <v>1.5351648351648353</v>
      </c>
      <c r="N1906" s="33">
        <f t="shared" si="281"/>
        <v>1724.4094488188973</v>
      </c>
      <c r="O1906" s="33">
        <f t="shared" si="282"/>
        <v>156.75486249211752</v>
      </c>
      <c r="P1906" s="34">
        <f>IF(INDEX($O$2:$O$4095,MATCH($B$8,$O$2:$O$4095,1)+ROWS(P$2:$P1906))&lt;=$B$9,INDEX($O$2:$O$4095,MATCH($B$8,$O$2:$O$4095,1)+ROWS(P$2:$P1906)),"")</f>
        <v>157.58264208546512</v>
      </c>
      <c r="Q1906" s="50">
        <f t="shared" si="279"/>
        <v>1923</v>
      </c>
      <c r="R1906" s="51">
        <f t="shared" ca="1" si="286"/>
        <v>345.02171299477459</v>
      </c>
      <c r="S1906" s="52">
        <f t="shared" ca="1" si="287"/>
        <v>3827</v>
      </c>
      <c r="T1906" s="39" t="str">
        <f t="shared" ca="1" si="283"/>
        <v>345,</v>
      </c>
      <c r="U1906" s="39" t="str">
        <f t="shared" ca="1" si="284"/>
        <v>345.0217,</v>
      </c>
      <c r="V1906" s="53" t="str">
        <f t="shared" ca="1" si="285"/>
        <v>34502,</v>
      </c>
      <c r="W1906" s="41"/>
      <c r="X1906" s="42"/>
      <c r="Y1906" s="42"/>
      <c r="Z1906" s="72"/>
      <c r="AA1906" s="42"/>
      <c r="AB1906" s="44"/>
      <c r="AC1906" s="45"/>
      <c r="AD1906" s="45"/>
      <c r="AE1906" s="45"/>
      <c r="AF1906" s="45"/>
      <c r="AG1906" s="45"/>
      <c r="AH1906" s="45"/>
      <c r="AI1906" s="45"/>
      <c r="AJ1906" s="45"/>
      <c r="AK1906" s="45"/>
      <c r="AL1906" s="45"/>
      <c r="AM1906" s="45"/>
    </row>
    <row r="1907" spans="11:39" x14ac:dyDescent="0.2">
      <c r="K1907" s="26"/>
      <c r="L1907" s="48">
        <v>1906</v>
      </c>
      <c r="M1907" s="49">
        <f t="shared" si="280"/>
        <v>1.5359706959706958</v>
      </c>
      <c r="N1907" s="33">
        <f t="shared" si="281"/>
        <v>1722.7177334732426</v>
      </c>
      <c r="O1907" s="33">
        <f t="shared" si="282"/>
        <v>156.80079223640348</v>
      </c>
      <c r="P1907" s="34">
        <f>IF(INDEX($O$2:$O$4095,MATCH($B$8,$O$2:$O$4095,1)+ROWS(P$2:$P1907))&lt;=$B$9,INDEX($O$2:$O$4095,MATCH($B$8,$O$2:$O$4095,1)+ROWS(P$2:$P1907)),"")</f>
        <v>157.62869602614728</v>
      </c>
      <c r="Q1907" s="50">
        <f t="shared" si="279"/>
        <v>1924</v>
      </c>
      <c r="R1907" s="51">
        <f t="shared" ca="1" si="286"/>
        <v>345.79790423933071</v>
      </c>
      <c r="S1907" s="52">
        <f t="shared" ca="1" si="287"/>
        <v>3829</v>
      </c>
      <c r="T1907" s="39" t="str">
        <f t="shared" ca="1" si="283"/>
        <v>346,</v>
      </c>
      <c r="U1907" s="39" t="str">
        <f t="shared" ca="1" si="284"/>
        <v>345.7979,</v>
      </c>
      <c r="V1907" s="53" t="str">
        <f t="shared" ca="1" si="285"/>
        <v>34580,</v>
      </c>
      <c r="W1907" s="41"/>
      <c r="X1907" s="42"/>
      <c r="Y1907" s="42"/>
      <c r="Z1907" s="72"/>
      <c r="AA1907" s="42"/>
      <c r="AB1907" s="44"/>
      <c r="AC1907" s="45"/>
      <c r="AD1907" s="45"/>
      <c r="AE1907" s="45"/>
      <c r="AF1907" s="45"/>
      <c r="AG1907" s="45"/>
      <c r="AH1907" s="45"/>
      <c r="AI1907" s="45"/>
      <c r="AJ1907" s="45"/>
      <c r="AK1907" s="45"/>
      <c r="AL1907" s="45"/>
      <c r="AM1907" s="45"/>
    </row>
    <row r="1908" spans="11:39" x14ac:dyDescent="0.2">
      <c r="K1908" s="26"/>
      <c r="L1908" s="48">
        <v>1907</v>
      </c>
      <c r="M1908" s="49">
        <f t="shared" si="280"/>
        <v>1.5367765567765566</v>
      </c>
      <c r="N1908" s="33">
        <f t="shared" si="281"/>
        <v>1721.0277923439958</v>
      </c>
      <c r="O1908" s="33">
        <f t="shared" si="282"/>
        <v>156.84672867945085</v>
      </c>
      <c r="P1908" s="34">
        <f>IF(INDEX($O$2:$O$4095,MATCH($B$8,$O$2:$O$4095,1)+ROWS(P$2:$P1908))&lt;=$B$9,INDEX($O$2:$O$4095,MATCH($B$8,$O$2:$O$4095,1)+ROWS(P$2:$P1908)),"")</f>
        <v>157.67475709194389</v>
      </c>
      <c r="Q1908" s="50">
        <f t="shared" si="279"/>
        <v>1925</v>
      </c>
      <c r="R1908" s="51">
        <f t="shared" ca="1" si="286"/>
        <v>346.58151748274634</v>
      </c>
      <c r="S1908" s="52">
        <f t="shared" ca="1" si="287"/>
        <v>3831</v>
      </c>
      <c r="T1908" s="39" t="str">
        <f t="shared" ca="1" si="283"/>
        <v>347,</v>
      </c>
      <c r="U1908" s="39" t="str">
        <f t="shared" ca="1" si="284"/>
        <v>346.5815,</v>
      </c>
      <c r="V1908" s="53" t="str">
        <f t="shared" ca="1" si="285"/>
        <v>34658,</v>
      </c>
      <c r="W1908" s="41"/>
      <c r="X1908" s="42"/>
      <c r="Y1908" s="42"/>
      <c r="Z1908" s="72"/>
      <c r="AA1908" s="42"/>
      <c r="AB1908" s="44"/>
      <c r="AC1908" s="45"/>
      <c r="AD1908" s="45"/>
      <c r="AE1908" s="45"/>
      <c r="AF1908" s="45"/>
      <c r="AG1908" s="45"/>
      <c r="AH1908" s="45"/>
      <c r="AI1908" s="45"/>
      <c r="AJ1908" s="45"/>
      <c r="AK1908" s="45"/>
      <c r="AL1908" s="45"/>
      <c r="AM1908" s="45"/>
    </row>
    <row r="1909" spans="11:39" x14ac:dyDescent="0.2">
      <c r="K1909" s="26"/>
      <c r="L1909" s="48">
        <v>1908</v>
      </c>
      <c r="M1909" s="49">
        <f t="shared" si="280"/>
        <v>1.5375824175824175</v>
      </c>
      <c r="N1909" s="33">
        <f t="shared" si="281"/>
        <v>1719.3396226415095</v>
      </c>
      <c r="O1909" s="33">
        <f t="shared" si="282"/>
        <v>156.89267184485425</v>
      </c>
      <c r="P1909" s="34">
        <f>IF(INDEX($O$2:$O$4095,MATCH($B$8,$O$2:$O$4095,1)+ROWS(P$2:$P1909))&lt;=$B$9,INDEX($O$2:$O$4095,MATCH($B$8,$O$2:$O$4095,1)+ROWS(P$2:$P1909)),"")</f>
        <v>157.72082530664755</v>
      </c>
      <c r="Q1909" s="50">
        <f t="shared" si="279"/>
        <v>1926</v>
      </c>
      <c r="R1909" s="51">
        <f t="shared" ca="1" si="286"/>
        <v>347.37268557390917</v>
      </c>
      <c r="S1909" s="52">
        <f t="shared" ca="1" si="287"/>
        <v>3833</v>
      </c>
      <c r="T1909" s="39" t="str">
        <f t="shared" ca="1" si="283"/>
        <v>347,</v>
      </c>
      <c r="U1909" s="39" t="str">
        <f t="shared" ca="1" si="284"/>
        <v>347.3727,</v>
      </c>
      <c r="V1909" s="53" t="str">
        <f t="shared" ca="1" si="285"/>
        <v>34737,</v>
      </c>
      <c r="W1909" s="41"/>
      <c r="X1909" s="42"/>
      <c r="Y1909" s="42"/>
      <c r="Z1909" s="72"/>
      <c r="AA1909" s="42"/>
      <c r="AB1909" s="44"/>
      <c r="AC1909" s="45"/>
      <c r="AD1909" s="45"/>
      <c r="AE1909" s="45"/>
      <c r="AF1909" s="45"/>
      <c r="AG1909" s="45"/>
      <c r="AH1909" s="45"/>
      <c r="AI1909" s="45"/>
      <c r="AJ1909" s="45"/>
      <c r="AK1909" s="45"/>
      <c r="AL1909" s="45"/>
      <c r="AM1909" s="45"/>
    </row>
    <row r="1910" spans="11:39" x14ac:dyDescent="0.2">
      <c r="K1910" s="26"/>
      <c r="L1910" s="48">
        <v>1909</v>
      </c>
      <c r="M1910" s="49">
        <f t="shared" si="280"/>
        <v>1.5383882783882783</v>
      </c>
      <c r="N1910" s="33">
        <f t="shared" si="281"/>
        <v>1717.6532215819802</v>
      </c>
      <c r="O1910" s="33">
        <f t="shared" si="282"/>
        <v>156.93862175621899</v>
      </c>
      <c r="P1910" s="34">
        <f>IF(INDEX($O$2:$O$4095,MATCH($B$8,$O$2:$O$4095,1)+ROWS(P$2:$P1910))&lt;=$B$9,INDEX($O$2:$O$4095,MATCH($B$8,$O$2:$O$4095,1)+ROWS(P$2:$P1910)),"")</f>
        <v>157.7669006940626</v>
      </c>
      <c r="Q1910" s="50">
        <f t="shared" si="279"/>
        <v>1927</v>
      </c>
      <c r="R1910" s="51">
        <f t="shared" ca="1" si="286"/>
        <v>348.17154480383817</v>
      </c>
      <c r="S1910" s="52">
        <f t="shared" ca="1" si="287"/>
        <v>3835</v>
      </c>
      <c r="T1910" s="39" t="str">
        <f t="shared" ca="1" si="283"/>
        <v>348,</v>
      </c>
      <c r="U1910" s="39" t="str">
        <f t="shared" ca="1" si="284"/>
        <v>348.1715,</v>
      </c>
      <c r="V1910" s="53" t="str">
        <f t="shared" ca="1" si="285"/>
        <v>34817,</v>
      </c>
      <c r="W1910" s="41"/>
      <c r="X1910" s="42"/>
      <c r="Y1910" s="42"/>
      <c r="Z1910" s="72"/>
      <c r="AA1910" s="42"/>
      <c r="AB1910" s="44"/>
      <c r="AC1910" s="45"/>
      <c r="AD1910" s="45"/>
      <c r="AE1910" s="45"/>
      <c r="AF1910" s="45"/>
      <c r="AG1910" s="45"/>
      <c r="AH1910" s="45"/>
      <c r="AI1910" s="45"/>
      <c r="AJ1910" s="45"/>
      <c r="AK1910" s="45"/>
      <c r="AL1910" s="45"/>
      <c r="AM1910" s="45"/>
    </row>
    <row r="1911" spans="11:39" x14ac:dyDescent="0.2">
      <c r="K1911" s="26"/>
      <c r="L1911" s="48">
        <v>1910</v>
      </c>
      <c r="M1911" s="49">
        <f t="shared" si="280"/>
        <v>1.5391941391941393</v>
      </c>
      <c r="N1911" s="33">
        <f t="shared" si="281"/>
        <v>1715.9685863874342</v>
      </c>
      <c r="O1911" s="33">
        <f t="shared" si="282"/>
        <v>156.98457843716039</v>
      </c>
      <c r="P1911" s="34">
        <f>IF(INDEX($O$2:$O$4095,MATCH($B$8,$O$2:$O$4095,1)+ROWS(P$2:$P1911))&lt;=$B$9,INDEX($O$2:$O$4095,MATCH($B$8,$O$2:$O$4095,1)+ROWS(P$2:$P1911)),"")</f>
        <v>157.81298327800488</v>
      </c>
      <c r="Q1911" s="50">
        <f t="shared" si="279"/>
        <v>1928</v>
      </c>
      <c r="R1911" s="51">
        <f t="shared" ca="1" si="286"/>
        <v>348.97823502277777</v>
      </c>
      <c r="S1911" s="52">
        <f t="shared" ca="1" si="287"/>
        <v>3837</v>
      </c>
      <c r="T1911" s="39" t="str">
        <f t="shared" ca="1" si="283"/>
        <v>349,</v>
      </c>
      <c r="U1911" s="39" t="str">
        <f t="shared" ca="1" si="284"/>
        <v>348.9782,</v>
      </c>
      <c r="V1911" s="53" t="str">
        <f t="shared" ca="1" si="285"/>
        <v>34898,</v>
      </c>
      <c r="W1911" s="41"/>
      <c r="X1911" s="42"/>
      <c r="Y1911" s="42"/>
      <c r="Z1911" s="72"/>
      <c r="AA1911" s="42"/>
      <c r="AB1911" s="44"/>
      <c r="AC1911" s="45"/>
      <c r="AD1911" s="45"/>
      <c r="AE1911" s="45"/>
      <c r="AF1911" s="45"/>
      <c r="AG1911" s="45"/>
      <c r="AH1911" s="45"/>
      <c r="AI1911" s="45"/>
      <c r="AJ1911" s="45"/>
      <c r="AK1911" s="45"/>
      <c r="AL1911" s="45"/>
      <c r="AM1911" s="45"/>
    </row>
    <row r="1912" spans="11:39" x14ac:dyDescent="0.2">
      <c r="K1912" s="26"/>
      <c r="L1912" s="48">
        <v>1911</v>
      </c>
      <c r="M1912" s="49">
        <f t="shared" si="280"/>
        <v>1.5399999999999998</v>
      </c>
      <c r="N1912" s="33">
        <f t="shared" si="281"/>
        <v>1714.2857142857142</v>
      </c>
      <c r="O1912" s="33">
        <f t="shared" si="282"/>
        <v>157.03054191130479</v>
      </c>
      <c r="P1912" s="34">
        <f>IF(INDEX($O$2:$O$4095,MATCH($B$8,$O$2:$O$4095,1)+ROWS(P$2:$P1912))&lt;=$B$9,INDEX($O$2:$O$4095,MATCH($B$8,$O$2:$O$4095,1)+ROWS(P$2:$P1912)),"")</f>
        <v>157.85907308230236</v>
      </c>
      <c r="Q1912" s="50">
        <f t="shared" si="279"/>
        <v>1929</v>
      </c>
      <c r="R1912" s="51">
        <f t="shared" ca="1" si="286"/>
        <v>349.79289976224084</v>
      </c>
      <c r="S1912" s="52">
        <f t="shared" ca="1" si="287"/>
        <v>3839</v>
      </c>
      <c r="T1912" s="39" t="str">
        <f t="shared" ca="1" si="283"/>
        <v>350,</v>
      </c>
      <c r="U1912" s="39" t="str">
        <f t="shared" ca="1" si="284"/>
        <v>349.7929,</v>
      </c>
      <c r="V1912" s="53" t="str">
        <f t="shared" ca="1" si="285"/>
        <v>34979,</v>
      </c>
      <c r="W1912" s="41"/>
      <c r="X1912" s="42"/>
      <c r="Y1912" s="42"/>
      <c r="Z1912" s="72"/>
      <c r="AA1912" s="42"/>
      <c r="AB1912" s="44"/>
      <c r="AC1912" s="45"/>
      <c r="AD1912" s="45"/>
      <c r="AE1912" s="45"/>
      <c r="AF1912" s="45"/>
      <c r="AG1912" s="45"/>
      <c r="AH1912" s="45"/>
      <c r="AI1912" s="45"/>
      <c r="AJ1912" s="45"/>
      <c r="AK1912" s="45"/>
      <c r="AL1912" s="45"/>
      <c r="AM1912" s="45"/>
    </row>
    <row r="1913" spans="11:39" x14ac:dyDescent="0.2">
      <c r="K1913" s="26"/>
      <c r="L1913" s="48">
        <v>1912</v>
      </c>
      <c r="M1913" s="49">
        <f t="shared" si="280"/>
        <v>1.5408058608058606</v>
      </c>
      <c r="N1913" s="33">
        <f t="shared" si="281"/>
        <v>1712.6046025104606</v>
      </c>
      <c r="O1913" s="33">
        <f t="shared" si="282"/>
        <v>157.07651220228882</v>
      </c>
      <c r="P1913" s="34">
        <f>IF(INDEX($O$2:$O$4095,MATCH($B$8,$O$2:$O$4095,1)+ROWS(P$2:$P1913))&lt;=$B$9,INDEX($O$2:$O$4095,MATCH($B$8,$O$2:$O$4095,1)+ROWS(P$2:$P1913)),"")</f>
        <v>157.90517013079466</v>
      </c>
      <c r="Q1913" s="50">
        <f t="shared" si="279"/>
        <v>1930</v>
      </c>
      <c r="R1913" s="51" t="str">
        <f t="shared" ca="1" si="286"/>
        <v/>
      </c>
      <c r="S1913" s="52" t="e">
        <f t="shared" ca="1" si="287"/>
        <v>#N/A</v>
      </c>
      <c r="T1913" s="39" t="e">
        <f t="shared" ca="1" si="283"/>
        <v>#VALUE!</v>
      </c>
      <c r="U1913" s="39" t="e">
        <f t="shared" ca="1" si="284"/>
        <v>#VALUE!</v>
      </c>
      <c r="V1913" s="53" t="e">
        <f t="shared" ca="1" si="285"/>
        <v>#VALUE!</v>
      </c>
      <c r="W1913" s="41"/>
      <c r="X1913" s="42"/>
      <c r="Y1913" s="42"/>
      <c r="Z1913" s="72"/>
      <c r="AA1913" s="42"/>
      <c r="AB1913" s="44"/>
      <c r="AC1913" s="45"/>
      <c r="AD1913" s="45"/>
      <c r="AE1913" s="45"/>
      <c r="AF1913" s="45"/>
      <c r="AG1913" s="45"/>
      <c r="AH1913" s="45"/>
      <c r="AI1913" s="45"/>
      <c r="AJ1913" s="45"/>
      <c r="AK1913" s="45"/>
      <c r="AL1913" s="45"/>
      <c r="AM1913" s="45"/>
    </row>
    <row r="1914" spans="11:39" x14ac:dyDescent="0.2">
      <c r="K1914" s="26"/>
      <c r="L1914" s="48">
        <v>1913</v>
      </c>
      <c r="M1914" s="49">
        <f t="shared" si="280"/>
        <v>1.5416117216117216</v>
      </c>
      <c r="N1914" s="33">
        <f t="shared" si="281"/>
        <v>1710.925248301098</v>
      </c>
      <c r="O1914" s="33">
        <f t="shared" si="282"/>
        <v>157.12248933375992</v>
      </c>
      <c r="P1914" s="34">
        <f>IF(INDEX($O$2:$O$4095,MATCH($B$8,$O$2:$O$4095,1)+ROWS(P$2:$P1914))&lt;=$B$9,INDEX($O$2:$O$4095,MATCH($B$8,$O$2:$O$4095,1)+ROWS(P$2:$P1914)),"")</f>
        <v>157.95127444733339</v>
      </c>
      <c r="Q1914" s="50">
        <f t="shared" si="279"/>
        <v>1931</v>
      </c>
      <c r="R1914" s="51" t="str">
        <f t="shared" ca="1" si="286"/>
        <v/>
      </c>
      <c r="S1914" s="52" t="e">
        <f t="shared" ca="1" si="287"/>
        <v>#N/A</v>
      </c>
      <c r="T1914" s="39" t="e">
        <f t="shared" ca="1" si="283"/>
        <v>#VALUE!</v>
      </c>
      <c r="U1914" s="39" t="e">
        <f t="shared" ca="1" si="284"/>
        <v>#VALUE!</v>
      </c>
      <c r="V1914" s="53" t="e">
        <f t="shared" ca="1" si="285"/>
        <v>#VALUE!</v>
      </c>
      <c r="W1914" s="41"/>
      <c r="X1914" s="42"/>
      <c r="Y1914" s="42"/>
      <c r="Z1914" s="72"/>
      <c r="AA1914" s="42"/>
      <c r="AB1914" s="44"/>
      <c r="AC1914" s="45"/>
      <c r="AD1914" s="45"/>
      <c r="AE1914" s="45"/>
      <c r="AF1914" s="45"/>
      <c r="AG1914" s="45"/>
      <c r="AH1914" s="45"/>
      <c r="AI1914" s="45"/>
      <c r="AJ1914" s="45"/>
      <c r="AK1914" s="45"/>
      <c r="AL1914" s="45"/>
      <c r="AM1914" s="45"/>
    </row>
    <row r="1915" spans="11:39" x14ac:dyDescent="0.2">
      <c r="K1915" s="26"/>
      <c r="L1915" s="48">
        <v>1914</v>
      </c>
      <c r="M1915" s="49">
        <f t="shared" si="280"/>
        <v>1.5424175824175823</v>
      </c>
      <c r="N1915" s="33">
        <f t="shared" si="281"/>
        <v>1709.2476489028218</v>
      </c>
      <c r="O1915" s="33">
        <f t="shared" si="282"/>
        <v>157.16847332937624</v>
      </c>
      <c r="P1915" s="34">
        <f>IF(INDEX($O$2:$O$4095,MATCH($B$8,$O$2:$O$4095,1)+ROWS(P$2:$P1915))&lt;=$B$9,INDEX($O$2:$O$4095,MATCH($B$8,$O$2:$O$4095,1)+ROWS(P$2:$P1915)),"")</f>
        <v>157.99738605578216</v>
      </c>
      <c r="Q1915" s="50">
        <f t="shared" si="279"/>
        <v>1932</v>
      </c>
      <c r="R1915" s="51" t="str">
        <f t="shared" ca="1" si="286"/>
        <v/>
      </c>
      <c r="S1915" s="52" t="e">
        <f t="shared" ca="1" si="287"/>
        <v>#N/A</v>
      </c>
      <c r="T1915" s="39" t="e">
        <f t="shared" ca="1" si="283"/>
        <v>#VALUE!</v>
      </c>
      <c r="U1915" s="39" t="e">
        <f t="shared" ca="1" si="284"/>
        <v>#VALUE!</v>
      </c>
      <c r="V1915" s="53" t="e">
        <f t="shared" ca="1" si="285"/>
        <v>#VALUE!</v>
      </c>
      <c r="W1915" s="41"/>
      <c r="X1915" s="42"/>
      <c r="Y1915" s="42"/>
      <c r="Z1915" s="72"/>
      <c r="AA1915" s="42"/>
      <c r="AB1915" s="44"/>
      <c r="AC1915" s="45"/>
      <c r="AD1915" s="45"/>
      <c r="AE1915" s="45"/>
      <c r="AF1915" s="45"/>
      <c r="AG1915" s="45"/>
      <c r="AH1915" s="45"/>
      <c r="AI1915" s="45"/>
      <c r="AJ1915" s="45"/>
      <c r="AK1915" s="45"/>
      <c r="AL1915" s="45"/>
      <c r="AM1915" s="45"/>
    </row>
    <row r="1916" spans="11:39" x14ac:dyDescent="0.2">
      <c r="K1916" s="26"/>
      <c r="L1916" s="48">
        <v>1915</v>
      </c>
      <c r="M1916" s="49">
        <f t="shared" si="280"/>
        <v>1.5432234432234433</v>
      </c>
      <c r="N1916" s="33">
        <f t="shared" si="281"/>
        <v>1707.5718015665796</v>
      </c>
      <c r="O1916" s="33">
        <f t="shared" si="282"/>
        <v>157.21446421280672</v>
      </c>
      <c r="P1916" s="34">
        <f>IF(INDEX($O$2:$O$4095,MATCH($B$8,$O$2:$O$4095,1)+ROWS(P$2:$P1916))&lt;=$B$9,INDEX($O$2:$O$4095,MATCH($B$8,$O$2:$O$4095,1)+ROWS(P$2:$P1916)),"")</f>
        <v>158.04350498001679</v>
      </c>
      <c r="Q1916" s="50">
        <f t="shared" si="279"/>
        <v>1933</v>
      </c>
      <c r="R1916" s="51" t="str">
        <f t="shared" ca="1" si="286"/>
        <v/>
      </c>
      <c r="S1916" s="52" t="e">
        <f t="shared" ca="1" si="287"/>
        <v>#N/A</v>
      </c>
      <c r="T1916" s="39" t="e">
        <f t="shared" ca="1" si="283"/>
        <v>#VALUE!</v>
      </c>
      <c r="U1916" s="39" t="e">
        <f t="shared" ca="1" si="284"/>
        <v>#VALUE!</v>
      </c>
      <c r="V1916" s="53" t="e">
        <f t="shared" ca="1" si="285"/>
        <v>#VALUE!</v>
      </c>
      <c r="W1916" s="41"/>
      <c r="X1916" s="42"/>
      <c r="Y1916" s="42"/>
      <c r="Z1916" s="72"/>
      <c r="AA1916" s="42"/>
      <c r="AB1916" s="44"/>
      <c r="AC1916" s="45"/>
      <c r="AD1916" s="45"/>
      <c r="AE1916" s="45"/>
      <c r="AF1916" s="45"/>
      <c r="AG1916" s="45"/>
      <c r="AH1916" s="45"/>
      <c r="AI1916" s="45"/>
      <c r="AJ1916" s="45"/>
      <c r="AK1916" s="45"/>
      <c r="AL1916" s="45"/>
      <c r="AM1916" s="45"/>
    </row>
    <row r="1917" spans="11:39" x14ac:dyDescent="0.2">
      <c r="K1917" s="26"/>
      <c r="L1917" s="48">
        <v>1916</v>
      </c>
      <c r="M1917" s="49">
        <f t="shared" si="280"/>
        <v>1.5440293040293038</v>
      </c>
      <c r="N1917" s="33">
        <f t="shared" si="281"/>
        <v>1705.8977035490605</v>
      </c>
      <c r="O1917" s="33">
        <f t="shared" si="282"/>
        <v>157.26046200773135</v>
      </c>
      <c r="P1917" s="34">
        <f>IF(INDEX($O$2:$O$4095,MATCH($B$8,$O$2:$O$4095,1)+ROWS(P$2:$P1917))&lt;=$B$9,INDEX($O$2:$O$4095,MATCH($B$8,$O$2:$O$4095,1)+ROWS(P$2:$P1917)),"")</f>
        <v>158.08963124392506</v>
      </c>
      <c r="Q1917" s="50">
        <f t="shared" si="279"/>
        <v>1934</v>
      </c>
      <c r="R1917" s="51" t="str">
        <f t="shared" ca="1" si="286"/>
        <v/>
      </c>
      <c r="S1917" s="52" t="e">
        <f t="shared" ca="1" si="287"/>
        <v>#N/A</v>
      </c>
      <c r="T1917" s="39" t="e">
        <f t="shared" ca="1" si="283"/>
        <v>#VALUE!</v>
      </c>
      <c r="U1917" s="39" t="e">
        <f t="shared" ca="1" si="284"/>
        <v>#VALUE!</v>
      </c>
      <c r="V1917" s="53" t="e">
        <f t="shared" ca="1" si="285"/>
        <v>#VALUE!</v>
      </c>
      <c r="W1917" s="41"/>
      <c r="X1917" s="42"/>
      <c r="Y1917" s="42"/>
      <c r="Z1917" s="72"/>
      <c r="AA1917" s="42"/>
      <c r="AB1917" s="44"/>
      <c r="AC1917" s="45"/>
      <c r="AD1917" s="45"/>
      <c r="AE1917" s="45"/>
      <c r="AF1917" s="45"/>
      <c r="AG1917" s="45"/>
      <c r="AH1917" s="45"/>
      <c r="AI1917" s="45"/>
      <c r="AJ1917" s="45"/>
      <c r="AK1917" s="45"/>
      <c r="AL1917" s="45"/>
      <c r="AM1917" s="45"/>
    </row>
    <row r="1918" spans="11:39" x14ac:dyDescent="0.2">
      <c r="K1918" s="26"/>
      <c r="L1918" s="48">
        <v>1917</v>
      </c>
      <c r="M1918" s="49">
        <f t="shared" si="280"/>
        <v>1.5448351648351648</v>
      </c>
      <c r="N1918" s="33">
        <f t="shared" si="281"/>
        <v>1704.2253521126761</v>
      </c>
      <c r="O1918" s="33">
        <f t="shared" si="282"/>
        <v>157.30646673784071</v>
      </c>
      <c r="P1918" s="34">
        <f>IF(INDEX($O$2:$O$4095,MATCH($B$8,$O$2:$O$4095,1)+ROWS(P$2:$P1918))&lt;=$B$9,INDEX($O$2:$O$4095,MATCH($B$8,$O$2:$O$4095,1)+ROWS(P$2:$P1918)),"")</f>
        <v>158.13576487140705</v>
      </c>
      <c r="Q1918" s="50">
        <f t="shared" si="279"/>
        <v>1935</v>
      </c>
      <c r="R1918" s="51" t="str">
        <f t="shared" ca="1" si="286"/>
        <v/>
      </c>
      <c r="S1918" s="52" t="e">
        <f t="shared" ca="1" si="287"/>
        <v>#N/A</v>
      </c>
      <c r="T1918" s="39" t="e">
        <f t="shared" ca="1" si="283"/>
        <v>#VALUE!</v>
      </c>
      <c r="U1918" s="39" t="e">
        <f t="shared" ca="1" si="284"/>
        <v>#VALUE!</v>
      </c>
      <c r="V1918" s="53" t="e">
        <f t="shared" ca="1" si="285"/>
        <v>#VALUE!</v>
      </c>
      <c r="W1918" s="41"/>
      <c r="X1918" s="42"/>
      <c r="Y1918" s="42"/>
      <c r="Z1918" s="72"/>
      <c r="AA1918" s="42"/>
      <c r="AB1918" s="44"/>
      <c r="AC1918" s="45"/>
      <c r="AD1918" s="45"/>
      <c r="AE1918" s="45"/>
      <c r="AF1918" s="45"/>
      <c r="AG1918" s="45"/>
      <c r="AH1918" s="45"/>
      <c r="AI1918" s="45"/>
      <c r="AJ1918" s="45"/>
      <c r="AK1918" s="45"/>
      <c r="AL1918" s="45"/>
      <c r="AM1918" s="45"/>
    </row>
    <row r="1919" spans="11:39" x14ac:dyDescent="0.2">
      <c r="K1919" s="26"/>
      <c r="L1919" s="48">
        <v>1918</v>
      </c>
      <c r="M1919" s="49">
        <f t="shared" si="280"/>
        <v>1.5456410256410256</v>
      </c>
      <c r="N1919" s="33">
        <f t="shared" si="281"/>
        <v>1702.5547445255472</v>
      </c>
      <c r="O1919" s="33">
        <f t="shared" si="282"/>
        <v>157.35247842683697</v>
      </c>
      <c r="P1919" s="34">
        <f>IF(INDEX($O$2:$O$4095,MATCH($B$8,$O$2:$O$4095,1)+ROWS(P$2:$P1919))&lt;=$B$9,INDEX($O$2:$O$4095,MATCH($B$8,$O$2:$O$4095,1)+ROWS(P$2:$P1919)),"")</f>
        <v>158.18190588637515</v>
      </c>
      <c r="Q1919" s="50">
        <f t="shared" si="279"/>
        <v>1936</v>
      </c>
      <c r="R1919" s="51" t="str">
        <f t="shared" ca="1" si="286"/>
        <v/>
      </c>
      <c r="S1919" s="52" t="e">
        <f t="shared" ca="1" si="287"/>
        <v>#N/A</v>
      </c>
      <c r="T1919" s="39" t="e">
        <f t="shared" ca="1" si="283"/>
        <v>#VALUE!</v>
      </c>
      <c r="U1919" s="39" t="e">
        <f t="shared" ca="1" si="284"/>
        <v>#VALUE!</v>
      </c>
      <c r="V1919" s="53" t="e">
        <f t="shared" ca="1" si="285"/>
        <v>#VALUE!</v>
      </c>
      <c r="W1919" s="41"/>
      <c r="X1919" s="42"/>
      <c r="Y1919" s="42"/>
      <c r="Z1919" s="72"/>
      <c r="AA1919" s="42"/>
      <c r="AB1919" s="44"/>
      <c r="AC1919" s="45"/>
      <c r="AD1919" s="45"/>
      <c r="AE1919" s="45"/>
      <c r="AF1919" s="45"/>
      <c r="AG1919" s="45"/>
      <c r="AH1919" s="45"/>
      <c r="AI1919" s="45"/>
      <c r="AJ1919" s="45"/>
      <c r="AK1919" s="45"/>
      <c r="AL1919" s="45"/>
      <c r="AM1919" s="45"/>
    </row>
    <row r="1920" spans="11:39" x14ac:dyDescent="0.2">
      <c r="K1920" s="26"/>
      <c r="L1920" s="48">
        <v>1919</v>
      </c>
      <c r="M1920" s="49">
        <f t="shared" si="280"/>
        <v>1.5464468864468863</v>
      </c>
      <c r="N1920" s="33">
        <f t="shared" si="281"/>
        <v>1700.8858780614905</v>
      </c>
      <c r="O1920" s="33">
        <f t="shared" si="282"/>
        <v>157.39849709843293</v>
      </c>
      <c r="P1920" s="34">
        <f>IF(INDEX($O$2:$O$4095,MATCH($B$8,$O$2:$O$4095,1)+ROWS(P$2:$P1920))&lt;=$B$9,INDEX($O$2:$O$4095,MATCH($B$8,$O$2:$O$4095,1)+ROWS(P$2:$P1920)),"")</f>
        <v>158.22805431275424</v>
      </c>
      <c r="Q1920" s="50">
        <f t="shared" si="279"/>
        <v>1937</v>
      </c>
      <c r="R1920" s="51" t="str">
        <f t="shared" ca="1" si="286"/>
        <v/>
      </c>
      <c r="S1920" s="52" t="e">
        <f t="shared" ca="1" si="287"/>
        <v>#N/A</v>
      </c>
      <c r="T1920" s="39" t="e">
        <f t="shared" ca="1" si="283"/>
        <v>#VALUE!</v>
      </c>
      <c r="U1920" s="39" t="e">
        <f t="shared" ca="1" si="284"/>
        <v>#VALUE!</v>
      </c>
      <c r="V1920" s="53" t="e">
        <f t="shared" ca="1" si="285"/>
        <v>#VALUE!</v>
      </c>
      <c r="W1920" s="41"/>
      <c r="X1920" s="42"/>
      <c r="Y1920" s="42"/>
      <c r="Z1920" s="72"/>
      <c r="AA1920" s="42"/>
      <c r="AB1920" s="44"/>
      <c r="AC1920" s="45"/>
      <c r="AD1920" s="45"/>
      <c r="AE1920" s="45"/>
      <c r="AF1920" s="45"/>
      <c r="AG1920" s="45"/>
      <c r="AH1920" s="45"/>
      <c r="AI1920" s="45"/>
      <c r="AJ1920" s="45"/>
      <c r="AK1920" s="45"/>
      <c r="AL1920" s="45"/>
      <c r="AM1920" s="45"/>
    </row>
    <row r="1921" spans="11:39" x14ac:dyDescent="0.2">
      <c r="K1921" s="26"/>
      <c r="L1921" s="48">
        <v>1920</v>
      </c>
      <c r="M1921" s="49">
        <f t="shared" si="280"/>
        <v>1.5472527472527473</v>
      </c>
      <c r="N1921" s="33">
        <f t="shared" si="281"/>
        <v>1699.21875</v>
      </c>
      <c r="O1921" s="33">
        <f t="shared" si="282"/>
        <v>157.44452277635264</v>
      </c>
      <c r="P1921" s="34">
        <f>IF(INDEX($O$2:$O$4095,MATCH($B$8,$O$2:$O$4095,1)+ROWS(P$2:$P1921))&lt;=$B$9,INDEX($O$2:$O$4095,MATCH($B$8,$O$2:$O$4095,1)+ROWS(P$2:$P1921)),"")</f>
        <v>158.27421017448142</v>
      </c>
      <c r="Q1921" s="50">
        <f t="shared" si="279"/>
        <v>1938</v>
      </c>
      <c r="R1921" s="51" t="str">
        <f t="shared" ca="1" si="286"/>
        <v/>
      </c>
      <c r="S1921" s="52" t="e">
        <f t="shared" ca="1" si="287"/>
        <v>#N/A</v>
      </c>
      <c r="T1921" s="39" t="e">
        <f t="shared" ca="1" si="283"/>
        <v>#VALUE!</v>
      </c>
      <c r="U1921" s="39" t="e">
        <f t="shared" ca="1" si="284"/>
        <v>#VALUE!</v>
      </c>
      <c r="V1921" s="53" t="e">
        <f t="shared" ca="1" si="285"/>
        <v>#VALUE!</v>
      </c>
      <c r="W1921" s="41"/>
      <c r="X1921" s="42"/>
      <c r="Y1921" s="42"/>
      <c r="Z1921" s="72"/>
      <c r="AA1921" s="42"/>
      <c r="AB1921" s="44"/>
      <c r="AC1921" s="45"/>
      <c r="AD1921" s="45"/>
      <c r="AE1921" s="45"/>
      <c r="AF1921" s="45"/>
      <c r="AG1921" s="45"/>
      <c r="AH1921" s="45"/>
      <c r="AI1921" s="45"/>
      <c r="AJ1921" s="45"/>
      <c r="AK1921" s="45"/>
      <c r="AL1921" s="45"/>
      <c r="AM1921" s="45"/>
    </row>
    <row r="1922" spans="11:39" x14ac:dyDescent="0.2">
      <c r="K1922" s="26"/>
      <c r="L1922" s="48">
        <v>1921</v>
      </c>
      <c r="M1922" s="49">
        <f t="shared" si="280"/>
        <v>1.5480586080586078</v>
      </c>
      <c r="N1922" s="33">
        <f t="shared" si="281"/>
        <v>1697.5533576262369</v>
      </c>
      <c r="O1922" s="33">
        <f t="shared" si="282"/>
        <v>157.49055548433159</v>
      </c>
      <c r="P1922" s="34">
        <f>IF(INDEX($O$2:$O$4095,MATCH($B$8,$O$2:$O$4095,1)+ROWS(P$2:$P1922))&lt;=$B$9,INDEX($O$2:$O$4095,MATCH($B$8,$O$2:$O$4095,1)+ROWS(P$2:$P1922)),"")</f>
        <v>158.32037349550632</v>
      </c>
      <c r="Q1922" s="50">
        <f t="shared" ref="Q1922:Q1985" si="288">INDEX($L$2:$L$4095,MATCH($P1922,$O$2:$O$4095,0))</f>
        <v>1939</v>
      </c>
      <c r="R1922" s="51" t="str">
        <f t="shared" ca="1" si="286"/>
        <v/>
      </c>
      <c r="S1922" s="52" t="e">
        <f t="shared" ca="1" si="287"/>
        <v>#N/A</v>
      </c>
      <c r="T1922" s="39" t="e">
        <f t="shared" ca="1" si="283"/>
        <v>#VALUE!</v>
      </c>
      <c r="U1922" s="39" t="e">
        <f t="shared" ca="1" si="284"/>
        <v>#VALUE!</v>
      </c>
      <c r="V1922" s="53" t="e">
        <f t="shared" ca="1" si="285"/>
        <v>#VALUE!</v>
      </c>
      <c r="W1922" s="41"/>
      <c r="X1922" s="42"/>
      <c r="Y1922" s="42"/>
      <c r="Z1922" s="72"/>
      <c r="AA1922" s="42"/>
      <c r="AB1922" s="44"/>
      <c r="AC1922" s="45"/>
      <c r="AD1922" s="45"/>
      <c r="AE1922" s="45"/>
      <c r="AF1922" s="45"/>
      <c r="AG1922" s="45"/>
      <c r="AH1922" s="45"/>
      <c r="AI1922" s="45"/>
      <c r="AJ1922" s="45"/>
      <c r="AK1922" s="45"/>
      <c r="AL1922" s="45"/>
      <c r="AM1922" s="45"/>
    </row>
    <row r="1923" spans="11:39" x14ac:dyDescent="0.2">
      <c r="K1923" s="26"/>
      <c r="L1923" s="48">
        <v>1922</v>
      </c>
      <c r="M1923" s="49">
        <f t="shared" ref="M1923:M1986" si="289">(L1923*$B$5)/($B$6-1)</f>
        <v>1.5488644688644688</v>
      </c>
      <c r="N1923" s="33">
        <f t="shared" ref="N1923:N1986" si="290">IF($B$7="Upper Leg",$B$4*(($B$5/M1923)-1),$B$4*(1/(($B$5/M1923)-1)))</f>
        <v>1695.8896982310091</v>
      </c>
      <c r="O1923" s="33">
        <f t="shared" ref="O1923:O1986" si="291">($B$2/LN(N1923/($B$3*EXP(-$B$2/298.15))))-273.15</f>
        <v>157.53659524611635</v>
      </c>
      <c r="P1923" s="34">
        <f>IF(INDEX($O$2:$O$4095,MATCH($B$8,$O$2:$O$4095,1)+ROWS(P$2:$P1923))&lt;=$B$9,INDEX($O$2:$O$4095,MATCH($B$8,$O$2:$O$4095,1)+ROWS(P$2:$P1923)),"")</f>
        <v>158.36654429979137</v>
      </c>
      <c r="Q1923" s="50">
        <f t="shared" si="288"/>
        <v>1940</v>
      </c>
      <c r="R1923" s="51" t="str">
        <f t="shared" ca="1" si="286"/>
        <v/>
      </c>
      <c r="S1923" s="52" t="e">
        <f t="shared" ca="1" si="287"/>
        <v>#N/A</v>
      </c>
      <c r="T1923" s="39" t="e">
        <f t="shared" ref="T1923:T1986" ca="1" si="292">ROUND(R1923,0)&amp;","</f>
        <v>#VALUE!</v>
      </c>
      <c r="U1923" s="39" t="e">
        <f t="shared" ref="U1923:U1986" ca="1" si="293">ROUND(R1923,4)&amp;","</f>
        <v>#VALUE!</v>
      </c>
      <c r="V1923" s="53" t="e">
        <f t="shared" ref="V1923:V1986" ca="1" si="294">ROUND(R1923*$B$11,0)&amp;","</f>
        <v>#VALUE!</v>
      </c>
      <c r="W1923" s="41"/>
      <c r="X1923" s="42"/>
      <c r="Y1923" s="42"/>
      <c r="Z1923" s="72"/>
      <c r="AA1923" s="42"/>
      <c r="AB1923" s="44"/>
      <c r="AC1923" s="45"/>
      <c r="AD1923" s="45"/>
      <c r="AE1923" s="45"/>
      <c r="AF1923" s="45"/>
      <c r="AG1923" s="45"/>
      <c r="AH1923" s="45"/>
      <c r="AI1923" s="45"/>
      <c r="AJ1923" s="45"/>
      <c r="AK1923" s="45"/>
      <c r="AL1923" s="45"/>
      <c r="AM1923" s="45"/>
    </row>
    <row r="1924" spans="11:39" x14ac:dyDescent="0.2">
      <c r="K1924" s="26"/>
      <c r="L1924" s="48">
        <v>1923</v>
      </c>
      <c r="M1924" s="49">
        <f t="shared" si="289"/>
        <v>1.5496703296703296</v>
      </c>
      <c r="N1924" s="33">
        <f t="shared" si="290"/>
        <v>1694.227769110764</v>
      </c>
      <c r="O1924" s="33">
        <f t="shared" si="291"/>
        <v>157.58264208546512</v>
      </c>
      <c r="P1924" s="34">
        <f>IF(INDEX($O$2:$O$4095,MATCH($B$8,$O$2:$O$4095,1)+ROWS(P$2:$P1924))&lt;=$B$9,INDEX($O$2:$O$4095,MATCH($B$8,$O$2:$O$4095,1)+ROWS(P$2:$P1924)),"")</f>
        <v>158.41272261131144</v>
      </c>
      <c r="Q1924" s="50">
        <f t="shared" si="288"/>
        <v>1941</v>
      </c>
      <c r="R1924" s="51" t="str">
        <f t="shared" ref="R1924:R1987" ca="1" si="295">INDIRECT("P"&amp;((ROW(P1924)-2)*$B$10)+2,TRUE)</f>
        <v/>
      </c>
      <c r="S1924" s="52" t="e">
        <f t="shared" ca="1" si="287"/>
        <v>#N/A</v>
      </c>
      <c r="T1924" s="39" t="e">
        <f t="shared" ca="1" si="292"/>
        <v>#VALUE!</v>
      </c>
      <c r="U1924" s="39" t="e">
        <f t="shared" ca="1" si="293"/>
        <v>#VALUE!</v>
      </c>
      <c r="V1924" s="53" t="e">
        <f t="shared" ca="1" si="294"/>
        <v>#VALUE!</v>
      </c>
      <c r="W1924" s="41"/>
      <c r="X1924" s="42"/>
      <c r="Y1924" s="42"/>
      <c r="Z1924" s="72"/>
      <c r="AA1924" s="42"/>
      <c r="AB1924" s="44"/>
      <c r="AC1924" s="45"/>
      <c r="AD1924" s="45"/>
      <c r="AE1924" s="45"/>
      <c r="AF1924" s="45"/>
      <c r="AG1924" s="45"/>
      <c r="AH1924" s="45"/>
      <c r="AI1924" s="45"/>
      <c r="AJ1924" s="45"/>
      <c r="AK1924" s="45"/>
      <c r="AL1924" s="45"/>
      <c r="AM1924" s="45"/>
    </row>
    <row r="1925" spans="11:39" x14ac:dyDescent="0.2">
      <c r="K1925" s="26"/>
      <c r="L1925" s="48">
        <v>1924</v>
      </c>
      <c r="M1925" s="49">
        <f t="shared" si="289"/>
        <v>1.5504761904761903</v>
      </c>
      <c r="N1925" s="33">
        <f t="shared" si="290"/>
        <v>1692.5675675675677</v>
      </c>
      <c r="O1925" s="33">
        <f t="shared" si="291"/>
        <v>157.62869602614728</v>
      </c>
      <c r="P1925" s="34">
        <f>IF(INDEX($O$2:$O$4095,MATCH($B$8,$O$2:$O$4095,1)+ROWS(P$2:$P1925))&lt;=$B$9,INDEX($O$2:$O$4095,MATCH($B$8,$O$2:$O$4095,1)+ROWS(P$2:$P1925)),"")</f>
        <v>158.45890845405421</v>
      </c>
      <c r="Q1925" s="50">
        <f t="shared" si="288"/>
        <v>1942</v>
      </c>
      <c r="R1925" s="51" t="str">
        <f t="shared" ca="1" si="295"/>
        <v/>
      </c>
      <c r="S1925" s="52" t="e">
        <f t="shared" ca="1" si="287"/>
        <v>#N/A</v>
      </c>
      <c r="T1925" s="39" t="e">
        <f t="shared" ca="1" si="292"/>
        <v>#VALUE!</v>
      </c>
      <c r="U1925" s="39" t="e">
        <f t="shared" ca="1" si="293"/>
        <v>#VALUE!</v>
      </c>
      <c r="V1925" s="53" t="e">
        <f t="shared" ca="1" si="294"/>
        <v>#VALUE!</v>
      </c>
      <c r="W1925" s="41"/>
      <c r="X1925" s="42"/>
      <c r="Y1925" s="42"/>
      <c r="Z1925" s="72"/>
      <c r="AA1925" s="42"/>
      <c r="AB1925" s="44"/>
      <c r="AC1925" s="45"/>
      <c r="AD1925" s="45"/>
      <c r="AE1925" s="45"/>
      <c r="AF1925" s="45"/>
      <c r="AG1925" s="45"/>
      <c r="AH1925" s="45"/>
      <c r="AI1925" s="45"/>
      <c r="AJ1925" s="45"/>
      <c r="AK1925" s="45"/>
      <c r="AL1925" s="45"/>
      <c r="AM1925" s="45"/>
    </row>
    <row r="1926" spans="11:39" x14ac:dyDescent="0.2">
      <c r="K1926" s="26"/>
      <c r="L1926" s="48">
        <v>1925</v>
      </c>
      <c r="M1926" s="49">
        <f t="shared" si="289"/>
        <v>1.5512820512820513</v>
      </c>
      <c r="N1926" s="33">
        <f t="shared" si="290"/>
        <v>1690.9090909090905</v>
      </c>
      <c r="O1926" s="33">
        <f t="shared" si="291"/>
        <v>157.67475709194389</v>
      </c>
      <c r="P1926" s="34">
        <f>IF(INDEX($O$2:$O$4095,MATCH($B$8,$O$2:$O$4095,1)+ROWS(P$2:$P1926))&lt;=$B$9,INDEX($O$2:$O$4095,MATCH($B$8,$O$2:$O$4095,1)+ROWS(P$2:$P1926)),"")</f>
        <v>158.50510185202006</v>
      </c>
      <c r="Q1926" s="50">
        <f t="shared" si="288"/>
        <v>1943</v>
      </c>
      <c r="R1926" s="51" t="str">
        <f t="shared" ca="1" si="295"/>
        <v/>
      </c>
      <c r="S1926" s="52" t="e">
        <f t="shared" ca="1" si="287"/>
        <v>#N/A</v>
      </c>
      <c r="T1926" s="39" t="e">
        <f t="shared" ca="1" si="292"/>
        <v>#VALUE!</v>
      </c>
      <c r="U1926" s="39" t="e">
        <f t="shared" ca="1" si="293"/>
        <v>#VALUE!</v>
      </c>
      <c r="V1926" s="53" t="e">
        <f t="shared" ca="1" si="294"/>
        <v>#VALUE!</v>
      </c>
      <c r="W1926" s="41"/>
      <c r="X1926" s="42"/>
      <c r="Y1926" s="42"/>
      <c r="Z1926" s="72"/>
      <c r="AA1926" s="42"/>
      <c r="AB1926" s="44"/>
      <c r="AC1926" s="45"/>
      <c r="AD1926" s="45"/>
      <c r="AE1926" s="45"/>
      <c r="AF1926" s="45"/>
      <c r="AG1926" s="45"/>
      <c r="AH1926" s="45"/>
      <c r="AI1926" s="45"/>
      <c r="AJ1926" s="45"/>
      <c r="AK1926" s="45"/>
      <c r="AL1926" s="45"/>
      <c r="AM1926" s="45"/>
    </row>
    <row r="1927" spans="11:39" x14ac:dyDescent="0.2">
      <c r="K1927" s="26"/>
      <c r="L1927" s="48">
        <v>1926</v>
      </c>
      <c r="M1927" s="49">
        <f t="shared" si="289"/>
        <v>1.5520879120879119</v>
      </c>
      <c r="N1927" s="33">
        <f t="shared" si="290"/>
        <v>1689.2523364485987</v>
      </c>
      <c r="O1927" s="33">
        <f t="shared" si="291"/>
        <v>157.72082530664755</v>
      </c>
      <c r="P1927" s="34">
        <f>IF(INDEX($O$2:$O$4095,MATCH($B$8,$O$2:$O$4095,1)+ROWS(P$2:$P1927))&lt;=$B$9,INDEX($O$2:$O$4095,MATCH($B$8,$O$2:$O$4095,1)+ROWS(P$2:$P1927)),"")</f>
        <v>158.55130282922238</v>
      </c>
      <c r="Q1927" s="50">
        <f t="shared" si="288"/>
        <v>1944</v>
      </c>
      <c r="R1927" s="51" t="str">
        <f t="shared" ca="1" si="295"/>
        <v/>
      </c>
      <c r="S1927" s="52" t="e">
        <f t="shared" ca="1" si="287"/>
        <v>#N/A</v>
      </c>
      <c r="T1927" s="39" t="e">
        <f t="shared" ca="1" si="292"/>
        <v>#VALUE!</v>
      </c>
      <c r="U1927" s="39" t="e">
        <f t="shared" ca="1" si="293"/>
        <v>#VALUE!</v>
      </c>
      <c r="V1927" s="53" t="e">
        <f t="shared" ca="1" si="294"/>
        <v>#VALUE!</v>
      </c>
      <c r="W1927" s="41"/>
      <c r="X1927" s="42"/>
      <c r="Y1927" s="42"/>
      <c r="Z1927" s="72"/>
      <c r="AA1927" s="42"/>
      <c r="AB1927" s="44"/>
      <c r="AC1927" s="45"/>
      <c r="AD1927" s="45"/>
      <c r="AE1927" s="45"/>
      <c r="AF1927" s="45"/>
      <c r="AG1927" s="45"/>
      <c r="AH1927" s="45"/>
      <c r="AI1927" s="45"/>
      <c r="AJ1927" s="45"/>
      <c r="AK1927" s="45"/>
      <c r="AL1927" s="45"/>
      <c r="AM1927" s="45"/>
    </row>
    <row r="1928" spans="11:39" x14ac:dyDescent="0.2">
      <c r="K1928" s="26"/>
      <c r="L1928" s="48">
        <v>1927</v>
      </c>
      <c r="M1928" s="49">
        <f t="shared" si="289"/>
        <v>1.5528937728937728</v>
      </c>
      <c r="N1928" s="33">
        <f t="shared" si="290"/>
        <v>1687.5973015049299</v>
      </c>
      <c r="O1928" s="33">
        <f t="shared" si="291"/>
        <v>157.7669006940626</v>
      </c>
      <c r="P1928" s="34">
        <f>IF(INDEX($O$2:$O$4095,MATCH($B$8,$O$2:$O$4095,1)+ROWS(P$2:$P1928))&lt;=$B$9,INDEX($O$2:$O$4095,MATCH($B$8,$O$2:$O$4095,1)+ROWS(P$2:$P1928)),"")</f>
        <v>158.59751140968746</v>
      </c>
      <c r="Q1928" s="50">
        <f t="shared" si="288"/>
        <v>1945</v>
      </c>
      <c r="R1928" s="51" t="str">
        <f t="shared" ca="1" si="295"/>
        <v/>
      </c>
      <c r="S1928" s="52" t="e">
        <f t="shared" ca="1" si="287"/>
        <v>#N/A</v>
      </c>
      <c r="T1928" s="39" t="e">
        <f t="shared" ca="1" si="292"/>
        <v>#VALUE!</v>
      </c>
      <c r="U1928" s="39" t="e">
        <f t="shared" ca="1" si="293"/>
        <v>#VALUE!</v>
      </c>
      <c r="V1928" s="53" t="e">
        <f t="shared" ca="1" si="294"/>
        <v>#VALUE!</v>
      </c>
      <c r="W1928" s="41"/>
      <c r="X1928" s="42"/>
      <c r="Y1928" s="42"/>
      <c r="Z1928" s="72"/>
      <c r="AA1928" s="42"/>
      <c r="AB1928" s="44"/>
      <c r="AC1928" s="45"/>
      <c r="AD1928" s="45"/>
      <c r="AE1928" s="45"/>
      <c r="AF1928" s="45"/>
      <c r="AG1928" s="45"/>
      <c r="AH1928" s="45"/>
      <c r="AI1928" s="45"/>
      <c r="AJ1928" s="45"/>
      <c r="AK1928" s="45"/>
      <c r="AL1928" s="45"/>
      <c r="AM1928" s="45"/>
    </row>
    <row r="1929" spans="11:39" x14ac:dyDescent="0.2">
      <c r="K1929" s="26"/>
      <c r="L1929" s="48">
        <v>1928</v>
      </c>
      <c r="M1929" s="49">
        <f t="shared" si="289"/>
        <v>1.5536996336996336</v>
      </c>
      <c r="N1929" s="33">
        <f t="shared" si="290"/>
        <v>1685.9439834024897</v>
      </c>
      <c r="O1929" s="33">
        <f t="shared" si="291"/>
        <v>157.81298327800488</v>
      </c>
      <c r="P1929" s="34">
        <f>IF(INDEX($O$2:$O$4095,MATCH($B$8,$O$2:$O$4095,1)+ROWS(P$2:$P1929))&lt;=$B$9,INDEX($O$2:$O$4095,MATCH($B$8,$O$2:$O$4095,1)+ROWS(P$2:$P1929)),"")</f>
        <v>158.64372761745449</v>
      </c>
      <c r="Q1929" s="50">
        <f t="shared" si="288"/>
        <v>1946</v>
      </c>
      <c r="R1929" s="51" t="str">
        <f t="shared" ca="1" si="295"/>
        <v/>
      </c>
      <c r="S1929" s="52" t="e">
        <f t="shared" ref="S1929:S1992" ca="1" si="296">INDEX($L$2:$L$4095,MATCH($R1929,$O$2:$O$4095,0))</f>
        <v>#N/A</v>
      </c>
      <c r="T1929" s="39" t="e">
        <f t="shared" ca="1" si="292"/>
        <v>#VALUE!</v>
      </c>
      <c r="U1929" s="39" t="e">
        <f t="shared" ca="1" si="293"/>
        <v>#VALUE!</v>
      </c>
      <c r="V1929" s="53" t="e">
        <f t="shared" ca="1" si="294"/>
        <v>#VALUE!</v>
      </c>
      <c r="W1929" s="41"/>
      <c r="X1929" s="42"/>
      <c r="Y1929" s="42"/>
      <c r="Z1929" s="72"/>
      <c r="AA1929" s="42"/>
      <c r="AB1929" s="44"/>
      <c r="AC1929" s="45"/>
      <c r="AD1929" s="45"/>
      <c r="AE1929" s="45"/>
      <c r="AF1929" s="45"/>
      <c r="AG1929" s="45"/>
      <c r="AH1929" s="45"/>
      <c r="AI1929" s="45"/>
      <c r="AJ1929" s="45"/>
      <c r="AK1929" s="45"/>
      <c r="AL1929" s="45"/>
      <c r="AM1929" s="45"/>
    </row>
    <row r="1930" spans="11:39" x14ac:dyDescent="0.2">
      <c r="K1930" s="26"/>
      <c r="L1930" s="48">
        <v>1929</v>
      </c>
      <c r="M1930" s="49">
        <f t="shared" si="289"/>
        <v>1.5545054945054944</v>
      </c>
      <c r="N1930" s="33">
        <f t="shared" si="290"/>
        <v>1684.292379471229</v>
      </c>
      <c r="O1930" s="33">
        <f t="shared" si="291"/>
        <v>157.85907308230236</v>
      </c>
      <c r="P1930" s="34">
        <f>IF(INDEX($O$2:$O$4095,MATCH($B$8,$O$2:$O$4095,1)+ROWS(P$2:$P1930))&lt;=$B$9,INDEX($O$2:$O$4095,MATCH($B$8,$O$2:$O$4095,1)+ROWS(P$2:$P1930)),"")</f>
        <v>158.68995147657586</v>
      </c>
      <c r="Q1930" s="50">
        <f t="shared" si="288"/>
        <v>1947</v>
      </c>
      <c r="R1930" s="51" t="str">
        <f t="shared" ca="1" si="295"/>
        <v/>
      </c>
      <c r="S1930" s="52" t="e">
        <f t="shared" ca="1" si="296"/>
        <v>#N/A</v>
      </c>
      <c r="T1930" s="39" t="e">
        <f t="shared" ca="1" si="292"/>
        <v>#VALUE!</v>
      </c>
      <c r="U1930" s="39" t="e">
        <f t="shared" ca="1" si="293"/>
        <v>#VALUE!</v>
      </c>
      <c r="V1930" s="53" t="e">
        <f t="shared" ca="1" si="294"/>
        <v>#VALUE!</v>
      </c>
      <c r="W1930" s="41"/>
      <c r="X1930" s="42"/>
      <c r="Y1930" s="42"/>
      <c r="Z1930" s="72"/>
      <c r="AA1930" s="42"/>
      <c r="AB1930" s="44"/>
      <c r="AC1930" s="45"/>
      <c r="AD1930" s="45"/>
      <c r="AE1930" s="45"/>
      <c r="AF1930" s="45"/>
      <c r="AG1930" s="45"/>
      <c r="AH1930" s="45"/>
      <c r="AI1930" s="45"/>
      <c r="AJ1930" s="45"/>
      <c r="AK1930" s="45"/>
      <c r="AL1930" s="45"/>
      <c r="AM1930" s="45"/>
    </row>
    <row r="1931" spans="11:39" x14ac:dyDescent="0.2">
      <c r="K1931" s="26"/>
      <c r="L1931" s="48">
        <v>1930</v>
      </c>
      <c r="M1931" s="49">
        <f t="shared" si="289"/>
        <v>1.5553113553113553</v>
      </c>
      <c r="N1931" s="33">
        <f t="shared" si="290"/>
        <v>1682.6424870466321</v>
      </c>
      <c r="O1931" s="33">
        <f t="shared" si="291"/>
        <v>157.90517013079466</v>
      </c>
      <c r="P1931" s="34">
        <f>IF(INDEX($O$2:$O$4095,MATCH($B$8,$O$2:$O$4095,1)+ROWS(P$2:$P1931))&lt;=$B$9,INDEX($O$2:$O$4095,MATCH($B$8,$O$2:$O$4095,1)+ROWS(P$2:$P1931)),"")</f>
        <v>158.73618301111696</v>
      </c>
      <c r="Q1931" s="50">
        <f t="shared" si="288"/>
        <v>1948</v>
      </c>
      <c r="R1931" s="51" t="str">
        <f t="shared" ca="1" si="295"/>
        <v/>
      </c>
      <c r="S1931" s="52" t="e">
        <f t="shared" ca="1" si="296"/>
        <v>#N/A</v>
      </c>
      <c r="T1931" s="39" t="e">
        <f t="shared" ca="1" si="292"/>
        <v>#VALUE!</v>
      </c>
      <c r="U1931" s="39" t="e">
        <f t="shared" ca="1" si="293"/>
        <v>#VALUE!</v>
      </c>
      <c r="V1931" s="53" t="e">
        <f t="shared" ca="1" si="294"/>
        <v>#VALUE!</v>
      </c>
      <c r="W1931" s="41"/>
      <c r="X1931" s="42"/>
      <c r="Y1931" s="42"/>
      <c r="Z1931" s="72"/>
      <c r="AA1931" s="42"/>
      <c r="AB1931" s="44"/>
      <c r="AC1931" s="45"/>
      <c r="AD1931" s="45"/>
      <c r="AE1931" s="45"/>
      <c r="AF1931" s="45"/>
      <c r="AG1931" s="45"/>
      <c r="AH1931" s="45"/>
      <c r="AI1931" s="45"/>
      <c r="AJ1931" s="45"/>
      <c r="AK1931" s="45"/>
      <c r="AL1931" s="45"/>
      <c r="AM1931" s="45"/>
    </row>
    <row r="1932" spans="11:39" x14ac:dyDescent="0.2">
      <c r="K1932" s="26"/>
      <c r="L1932" s="48">
        <v>1931</v>
      </c>
      <c r="M1932" s="49">
        <f t="shared" si="289"/>
        <v>1.5561172161172159</v>
      </c>
      <c r="N1932" s="33">
        <f t="shared" si="290"/>
        <v>1680.9943034697053</v>
      </c>
      <c r="O1932" s="33">
        <f t="shared" si="291"/>
        <v>157.95127444733339</v>
      </c>
      <c r="P1932" s="34">
        <f>IF(INDEX($O$2:$O$4095,MATCH($B$8,$O$2:$O$4095,1)+ROWS(P$2:$P1932))&lt;=$B$9,INDEX($O$2:$O$4095,MATCH($B$8,$O$2:$O$4095,1)+ROWS(P$2:$P1932)),"")</f>
        <v>158.78242224515668</v>
      </c>
      <c r="Q1932" s="50">
        <f t="shared" si="288"/>
        <v>1949</v>
      </c>
      <c r="R1932" s="51" t="str">
        <f t="shared" ca="1" si="295"/>
        <v/>
      </c>
      <c r="S1932" s="52" t="e">
        <f t="shared" ca="1" si="296"/>
        <v>#N/A</v>
      </c>
      <c r="T1932" s="39" t="e">
        <f t="shared" ca="1" si="292"/>
        <v>#VALUE!</v>
      </c>
      <c r="U1932" s="39" t="e">
        <f t="shared" ca="1" si="293"/>
        <v>#VALUE!</v>
      </c>
      <c r="V1932" s="53" t="e">
        <f t="shared" ca="1" si="294"/>
        <v>#VALUE!</v>
      </c>
      <c r="W1932" s="41"/>
      <c r="X1932" s="42"/>
      <c r="Y1932" s="42"/>
      <c r="Z1932" s="72"/>
      <c r="AA1932" s="42"/>
      <c r="AB1932" s="44"/>
      <c r="AC1932" s="45"/>
      <c r="AD1932" s="45"/>
      <c r="AE1932" s="45"/>
      <c r="AF1932" s="45"/>
      <c r="AG1932" s="45"/>
      <c r="AH1932" s="45"/>
      <c r="AI1932" s="45"/>
      <c r="AJ1932" s="45"/>
      <c r="AK1932" s="45"/>
      <c r="AL1932" s="45"/>
      <c r="AM1932" s="45"/>
    </row>
    <row r="1933" spans="11:39" x14ac:dyDescent="0.2">
      <c r="K1933" s="26"/>
      <c r="L1933" s="48">
        <v>1932</v>
      </c>
      <c r="M1933" s="49">
        <f t="shared" si="289"/>
        <v>1.5569230769230769</v>
      </c>
      <c r="N1933" s="33">
        <f t="shared" si="290"/>
        <v>1679.3478260869563</v>
      </c>
      <c r="O1933" s="33">
        <f t="shared" si="291"/>
        <v>157.99738605578216</v>
      </c>
      <c r="P1933" s="34">
        <f>IF(INDEX($O$2:$O$4095,MATCH($B$8,$O$2:$O$4095,1)+ROWS(P$2:$P1933))&lt;=$B$9,INDEX($O$2:$O$4095,MATCH($B$8,$O$2:$O$4095,1)+ROWS(P$2:$P1933)),"")</f>
        <v>158.82866920278684</v>
      </c>
      <c r="Q1933" s="50">
        <f t="shared" si="288"/>
        <v>1950</v>
      </c>
      <c r="R1933" s="51" t="str">
        <f t="shared" ca="1" si="295"/>
        <v/>
      </c>
      <c r="S1933" s="52" t="e">
        <f t="shared" ca="1" si="296"/>
        <v>#N/A</v>
      </c>
      <c r="T1933" s="39" t="e">
        <f t="shared" ca="1" si="292"/>
        <v>#VALUE!</v>
      </c>
      <c r="U1933" s="39" t="e">
        <f t="shared" ca="1" si="293"/>
        <v>#VALUE!</v>
      </c>
      <c r="V1933" s="53" t="e">
        <f t="shared" ca="1" si="294"/>
        <v>#VALUE!</v>
      </c>
      <c r="W1933" s="41"/>
      <c r="X1933" s="42"/>
      <c r="Y1933" s="42"/>
      <c r="Z1933" s="72"/>
      <c r="AA1933" s="42"/>
      <c r="AB1933" s="44"/>
      <c r="AC1933" s="45"/>
      <c r="AD1933" s="45"/>
      <c r="AE1933" s="45"/>
      <c r="AF1933" s="45"/>
      <c r="AG1933" s="45"/>
      <c r="AH1933" s="45"/>
      <c r="AI1933" s="45"/>
      <c r="AJ1933" s="45"/>
      <c r="AK1933" s="45"/>
      <c r="AL1933" s="45"/>
      <c r="AM1933" s="45"/>
    </row>
    <row r="1934" spans="11:39" x14ac:dyDescent="0.2">
      <c r="K1934" s="26"/>
      <c r="L1934" s="48">
        <v>1933</v>
      </c>
      <c r="M1934" s="49">
        <f t="shared" si="289"/>
        <v>1.5577289377289376</v>
      </c>
      <c r="N1934" s="33">
        <f t="shared" si="290"/>
        <v>1677.7030522503883</v>
      </c>
      <c r="O1934" s="33">
        <f t="shared" si="291"/>
        <v>158.04350498001679</v>
      </c>
      <c r="P1934" s="34">
        <f>IF(INDEX($O$2:$O$4095,MATCH($B$8,$O$2:$O$4095,1)+ROWS(P$2:$P1934))&lt;=$B$9,INDEX($O$2:$O$4095,MATCH($B$8,$O$2:$O$4095,1)+ROWS(P$2:$P1934)),"")</f>
        <v>158.87492390811292</v>
      </c>
      <c r="Q1934" s="50">
        <f t="shared" si="288"/>
        <v>1951</v>
      </c>
      <c r="R1934" s="51" t="str">
        <f t="shared" ca="1" si="295"/>
        <v/>
      </c>
      <c r="S1934" s="52" t="e">
        <f t="shared" ca="1" si="296"/>
        <v>#N/A</v>
      </c>
      <c r="T1934" s="39" t="e">
        <f t="shared" ca="1" si="292"/>
        <v>#VALUE!</v>
      </c>
      <c r="U1934" s="39" t="e">
        <f t="shared" ca="1" si="293"/>
        <v>#VALUE!</v>
      </c>
      <c r="V1934" s="53" t="e">
        <f t="shared" ca="1" si="294"/>
        <v>#VALUE!</v>
      </c>
      <c r="W1934" s="41"/>
      <c r="X1934" s="42"/>
      <c r="Y1934" s="42"/>
      <c r="Z1934" s="72"/>
      <c r="AA1934" s="42"/>
      <c r="AB1934" s="44"/>
      <c r="AC1934" s="45"/>
      <c r="AD1934" s="45"/>
      <c r="AE1934" s="45"/>
      <c r="AF1934" s="45"/>
      <c r="AG1934" s="45"/>
      <c r="AH1934" s="45"/>
      <c r="AI1934" s="45"/>
      <c r="AJ1934" s="45"/>
      <c r="AK1934" s="45"/>
      <c r="AL1934" s="45"/>
      <c r="AM1934" s="45"/>
    </row>
    <row r="1935" spans="11:39" x14ac:dyDescent="0.2">
      <c r="K1935" s="26"/>
      <c r="L1935" s="48">
        <v>1934</v>
      </c>
      <c r="M1935" s="49">
        <f t="shared" si="289"/>
        <v>1.5585347985347986</v>
      </c>
      <c r="N1935" s="33">
        <f t="shared" si="290"/>
        <v>1676.0599793174767</v>
      </c>
      <c r="O1935" s="33">
        <f t="shared" si="291"/>
        <v>158.08963124392506</v>
      </c>
      <c r="P1935" s="34">
        <f>IF(INDEX($O$2:$O$4095,MATCH($B$8,$O$2:$O$4095,1)+ROWS(P$2:$P1935))&lt;=$B$9,INDEX($O$2:$O$4095,MATCH($B$8,$O$2:$O$4095,1)+ROWS(P$2:$P1935)),"")</f>
        <v>158.92118638525369</v>
      </c>
      <c r="Q1935" s="50">
        <f t="shared" si="288"/>
        <v>1952</v>
      </c>
      <c r="R1935" s="51" t="str">
        <f t="shared" ca="1" si="295"/>
        <v/>
      </c>
      <c r="S1935" s="52" t="e">
        <f t="shared" ca="1" si="296"/>
        <v>#N/A</v>
      </c>
      <c r="T1935" s="39" t="e">
        <f t="shared" ca="1" si="292"/>
        <v>#VALUE!</v>
      </c>
      <c r="U1935" s="39" t="e">
        <f t="shared" ca="1" si="293"/>
        <v>#VALUE!</v>
      </c>
      <c r="V1935" s="53" t="e">
        <f t="shared" ca="1" si="294"/>
        <v>#VALUE!</v>
      </c>
      <c r="W1935" s="41"/>
      <c r="X1935" s="42"/>
      <c r="Y1935" s="42"/>
      <c r="Z1935" s="72"/>
      <c r="AA1935" s="42"/>
      <c r="AB1935" s="44"/>
      <c r="AC1935" s="45"/>
      <c r="AD1935" s="45"/>
      <c r="AE1935" s="45"/>
      <c r="AF1935" s="45"/>
      <c r="AG1935" s="45"/>
      <c r="AH1935" s="45"/>
      <c r="AI1935" s="45"/>
      <c r="AJ1935" s="45"/>
      <c r="AK1935" s="45"/>
      <c r="AL1935" s="45"/>
      <c r="AM1935" s="45"/>
    </row>
    <row r="1936" spans="11:39" x14ac:dyDescent="0.2">
      <c r="K1936" s="26"/>
      <c r="L1936" s="48">
        <v>1935</v>
      </c>
      <c r="M1936" s="49">
        <f t="shared" si="289"/>
        <v>1.5593406593406594</v>
      </c>
      <c r="N1936" s="33">
        <f t="shared" si="290"/>
        <v>1674.4186046511625</v>
      </c>
      <c r="O1936" s="33">
        <f t="shared" si="291"/>
        <v>158.13576487140705</v>
      </c>
      <c r="P1936" s="34">
        <f>IF(INDEX($O$2:$O$4095,MATCH($B$8,$O$2:$O$4095,1)+ROWS(P$2:$P1936))&lt;=$B$9,INDEX($O$2:$O$4095,MATCH($B$8,$O$2:$O$4095,1)+ROWS(P$2:$P1936)),"")</f>
        <v>158.96745665834146</v>
      </c>
      <c r="Q1936" s="50">
        <f t="shared" si="288"/>
        <v>1953</v>
      </c>
      <c r="R1936" s="51" t="str">
        <f t="shared" ca="1" si="295"/>
        <v/>
      </c>
      <c r="S1936" s="52" t="e">
        <f t="shared" ca="1" si="296"/>
        <v>#N/A</v>
      </c>
      <c r="T1936" s="39" t="e">
        <f t="shared" ca="1" si="292"/>
        <v>#VALUE!</v>
      </c>
      <c r="U1936" s="39" t="e">
        <f t="shared" ca="1" si="293"/>
        <v>#VALUE!</v>
      </c>
      <c r="V1936" s="53" t="e">
        <f t="shared" ca="1" si="294"/>
        <v>#VALUE!</v>
      </c>
      <c r="W1936" s="41"/>
      <c r="X1936" s="42"/>
      <c r="Y1936" s="42"/>
      <c r="Z1936" s="72"/>
      <c r="AA1936" s="42"/>
      <c r="AB1936" s="44"/>
      <c r="AC1936" s="45"/>
      <c r="AD1936" s="45"/>
      <c r="AE1936" s="45"/>
      <c r="AF1936" s="45"/>
      <c r="AG1936" s="45"/>
      <c r="AH1936" s="45"/>
      <c r="AI1936" s="45"/>
      <c r="AJ1936" s="45"/>
      <c r="AK1936" s="45"/>
      <c r="AL1936" s="45"/>
      <c r="AM1936" s="45"/>
    </row>
    <row r="1937" spans="11:39" x14ac:dyDescent="0.2">
      <c r="K1937" s="26"/>
      <c r="L1937" s="48">
        <v>1936</v>
      </c>
      <c r="M1937" s="49">
        <f t="shared" si="289"/>
        <v>1.5601465201465199</v>
      </c>
      <c r="N1937" s="33">
        <f t="shared" si="290"/>
        <v>1672.7789256198353</v>
      </c>
      <c r="O1937" s="33">
        <f t="shared" si="291"/>
        <v>158.18190588637515</v>
      </c>
      <c r="P1937" s="34">
        <f>IF(INDEX($O$2:$O$4095,MATCH($B$8,$O$2:$O$4095,1)+ROWS(P$2:$P1937))&lt;=$B$9,INDEX($O$2:$O$4095,MATCH($B$8,$O$2:$O$4095,1)+ROWS(P$2:$P1937)),"")</f>
        <v>159.01373475152224</v>
      </c>
      <c r="Q1937" s="50">
        <f t="shared" si="288"/>
        <v>1954</v>
      </c>
      <c r="R1937" s="51" t="str">
        <f t="shared" ca="1" si="295"/>
        <v/>
      </c>
      <c r="S1937" s="52" t="e">
        <f t="shared" ca="1" si="296"/>
        <v>#N/A</v>
      </c>
      <c r="T1937" s="39" t="e">
        <f t="shared" ca="1" si="292"/>
        <v>#VALUE!</v>
      </c>
      <c r="U1937" s="39" t="e">
        <f t="shared" ca="1" si="293"/>
        <v>#VALUE!</v>
      </c>
      <c r="V1937" s="53" t="e">
        <f t="shared" ca="1" si="294"/>
        <v>#VALUE!</v>
      </c>
      <c r="W1937" s="41"/>
      <c r="X1937" s="42"/>
      <c r="Y1937" s="42"/>
      <c r="Z1937" s="72"/>
      <c r="AA1937" s="42"/>
      <c r="AB1937" s="44"/>
      <c r="AC1937" s="45"/>
      <c r="AD1937" s="45"/>
      <c r="AE1937" s="45"/>
      <c r="AF1937" s="45"/>
      <c r="AG1937" s="45"/>
      <c r="AH1937" s="45"/>
      <c r="AI1937" s="45"/>
      <c r="AJ1937" s="45"/>
      <c r="AK1937" s="45"/>
      <c r="AL1937" s="45"/>
      <c r="AM1937" s="45"/>
    </row>
    <row r="1938" spans="11:39" x14ac:dyDescent="0.2">
      <c r="K1938" s="26"/>
      <c r="L1938" s="48">
        <v>1937</v>
      </c>
      <c r="M1938" s="49">
        <f t="shared" si="289"/>
        <v>1.5609523809523809</v>
      </c>
      <c r="N1938" s="33">
        <f t="shared" si="290"/>
        <v>1671.1409395973153</v>
      </c>
      <c r="O1938" s="33">
        <f t="shared" si="291"/>
        <v>158.22805431275424</v>
      </c>
      <c r="P1938" s="34">
        <f>IF(INDEX($O$2:$O$4095,MATCH($B$8,$O$2:$O$4095,1)+ROWS(P$2:$P1938))&lt;=$B$9,INDEX($O$2:$O$4095,MATCH($B$8,$O$2:$O$4095,1)+ROWS(P$2:$P1938)),"")</f>
        <v>159.06002068895543</v>
      </c>
      <c r="Q1938" s="50">
        <f t="shared" si="288"/>
        <v>1955</v>
      </c>
      <c r="R1938" s="51" t="str">
        <f t="shared" ca="1" si="295"/>
        <v/>
      </c>
      <c r="S1938" s="52" t="e">
        <f t="shared" ca="1" si="296"/>
        <v>#N/A</v>
      </c>
      <c r="T1938" s="39" t="e">
        <f t="shared" ca="1" si="292"/>
        <v>#VALUE!</v>
      </c>
      <c r="U1938" s="39" t="e">
        <f t="shared" ca="1" si="293"/>
        <v>#VALUE!</v>
      </c>
      <c r="V1938" s="53" t="e">
        <f t="shared" ca="1" si="294"/>
        <v>#VALUE!</v>
      </c>
      <c r="W1938" s="41"/>
      <c r="X1938" s="42"/>
      <c r="Y1938" s="42"/>
      <c r="Z1938" s="72"/>
      <c r="AA1938" s="42"/>
      <c r="AB1938" s="44"/>
      <c r="AC1938" s="45"/>
      <c r="AD1938" s="45"/>
      <c r="AE1938" s="45"/>
      <c r="AF1938" s="45"/>
      <c r="AG1938" s="45"/>
      <c r="AH1938" s="45"/>
      <c r="AI1938" s="45"/>
      <c r="AJ1938" s="45"/>
      <c r="AK1938" s="45"/>
      <c r="AL1938" s="45"/>
      <c r="AM1938" s="45"/>
    </row>
    <row r="1939" spans="11:39" x14ac:dyDescent="0.2">
      <c r="K1939" s="26"/>
      <c r="L1939" s="48">
        <v>1938</v>
      </c>
      <c r="M1939" s="49">
        <f t="shared" si="289"/>
        <v>1.5617582417582416</v>
      </c>
      <c r="N1939" s="33">
        <f t="shared" si="290"/>
        <v>1669.5046439628481</v>
      </c>
      <c r="O1939" s="33">
        <f t="shared" si="291"/>
        <v>158.27421017448142</v>
      </c>
      <c r="P1939" s="34">
        <f>IF(INDEX($O$2:$O$4095,MATCH($B$8,$O$2:$O$4095,1)+ROWS(P$2:$P1939))&lt;=$B$9,INDEX($O$2:$O$4095,MATCH($B$8,$O$2:$O$4095,1)+ROWS(P$2:$P1939)),"")</f>
        <v>159.10631449481446</v>
      </c>
      <c r="Q1939" s="50">
        <f t="shared" si="288"/>
        <v>1956</v>
      </c>
      <c r="R1939" s="51" t="str">
        <f t="shared" ca="1" si="295"/>
        <v/>
      </c>
      <c r="S1939" s="52" t="e">
        <f t="shared" ca="1" si="296"/>
        <v>#N/A</v>
      </c>
      <c r="T1939" s="39" t="e">
        <f t="shared" ca="1" si="292"/>
        <v>#VALUE!</v>
      </c>
      <c r="U1939" s="39" t="e">
        <f t="shared" ca="1" si="293"/>
        <v>#VALUE!</v>
      </c>
      <c r="V1939" s="53" t="e">
        <f t="shared" ca="1" si="294"/>
        <v>#VALUE!</v>
      </c>
      <c r="W1939" s="41"/>
      <c r="X1939" s="42"/>
      <c r="Y1939" s="42"/>
      <c r="Z1939" s="72"/>
      <c r="AA1939" s="42"/>
      <c r="AB1939" s="44"/>
      <c r="AC1939" s="45"/>
      <c r="AD1939" s="45"/>
      <c r="AE1939" s="45"/>
      <c r="AF1939" s="45"/>
      <c r="AG1939" s="45"/>
      <c r="AH1939" s="45"/>
      <c r="AI1939" s="45"/>
      <c r="AJ1939" s="45"/>
      <c r="AK1939" s="45"/>
      <c r="AL1939" s="45"/>
      <c r="AM1939" s="45"/>
    </row>
    <row r="1940" spans="11:39" x14ac:dyDescent="0.2">
      <c r="K1940" s="26"/>
      <c r="L1940" s="48">
        <v>1939</v>
      </c>
      <c r="M1940" s="49">
        <f t="shared" si="289"/>
        <v>1.5625641025641026</v>
      </c>
      <c r="N1940" s="33">
        <f t="shared" si="290"/>
        <v>1667.8700361010829</v>
      </c>
      <c r="O1940" s="33">
        <f t="shared" si="291"/>
        <v>158.32037349550632</v>
      </c>
      <c r="P1940" s="34">
        <f>IF(INDEX($O$2:$O$4095,MATCH($B$8,$O$2:$O$4095,1)+ROWS(P$2:$P1940))&lt;=$B$9,INDEX($O$2:$O$4095,MATCH($B$8,$O$2:$O$4095,1)+ROWS(P$2:$P1940)),"")</f>
        <v>159.15261619328624</v>
      </c>
      <c r="Q1940" s="50">
        <f t="shared" si="288"/>
        <v>1957</v>
      </c>
      <c r="R1940" s="51" t="str">
        <f t="shared" ca="1" si="295"/>
        <v/>
      </c>
      <c r="S1940" s="52" t="e">
        <f t="shared" ca="1" si="296"/>
        <v>#N/A</v>
      </c>
      <c r="T1940" s="39" t="e">
        <f t="shared" ca="1" si="292"/>
        <v>#VALUE!</v>
      </c>
      <c r="U1940" s="39" t="e">
        <f t="shared" ca="1" si="293"/>
        <v>#VALUE!</v>
      </c>
      <c r="V1940" s="53" t="e">
        <f t="shared" ca="1" si="294"/>
        <v>#VALUE!</v>
      </c>
      <c r="W1940" s="41"/>
      <c r="X1940" s="42"/>
      <c r="Y1940" s="42"/>
      <c r="Z1940" s="72"/>
      <c r="AA1940" s="42"/>
      <c r="AB1940" s="44"/>
      <c r="AC1940" s="45"/>
      <c r="AD1940" s="45"/>
      <c r="AE1940" s="45"/>
      <c r="AF1940" s="45"/>
      <c r="AG1940" s="45"/>
      <c r="AH1940" s="45"/>
      <c r="AI1940" s="45"/>
      <c r="AJ1940" s="45"/>
      <c r="AK1940" s="45"/>
      <c r="AL1940" s="45"/>
      <c r="AM1940" s="45"/>
    </row>
    <row r="1941" spans="11:39" x14ac:dyDescent="0.2">
      <c r="K1941" s="26"/>
      <c r="L1941" s="48">
        <v>1940</v>
      </c>
      <c r="M1941" s="49">
        <f t="shared" si="289"/>
        <v>1.5633699633699634</v>
      </c>
      <c r="N1941" s="33">
        <f t="shared" si="290"/>
        <v>1666.2371134020618</v>
      </c>
      <c r="O1941" s="33">
        <f t="shared" si="291"/>
        <v>158.36654429979137</v>
      </c>
      <c r="P1941" s="34">
        <f>IF(INDEX($O$2:$O$4095,MATCH($B$8,$O$2:$O$4095,1)+ROWS(P$2:$P1941))&lt;=$B$9,INDEX($O$2:$O$4095,MATCH($B$8,$O$2:$O$4095,1)+ROWS(P$2:$P1941)),"")</f>
        <v>159.19892580857186</v>
      </c>
      <c r="Q1941" s="50">
        <f t="shared" si="288"/>
        <v>1958</v>
      </c>
      <c r="R1941" s="51" t="str">
        <f t="shared" ca="1" si="295"/>
        <v/>
      </c>
      <c r="S1941" s="52" t="e">
        <f t="shared" ca="1" si="296"/>
        <v>#N/A</v>
      </c>
      <c r="T1941" s="39" t="e">
        <f t="shared" ca="1" si="292"/>
        <v>#VALUE!</v>
      </c>
      <c r="U1941" s="39" t="e">
        <f t="shared" ca="1" si="293"/>
        <v>#VALUE!</v>
      </c>
      <c r="V1941" s="53" t="e">
        <f t="shared" ca="1" si="294"/>
        <v>#VALUE!</v>
      </c>
      <c r="W1941" s="41"/>
      <c r="X1941" s="42"/>
      <c r="Y1941" s="42"/>
      <c r="Z1941" s="72"/>
      <c r="AA1941" s="42"/>
      <c r="AB1941" s="44"/>
      <c r="AC1941" s="45"/>
      <c r="AD1941" s="45"/>
      <c r="AE1941" s="45"/>
      <c r="AF1941" s="45"/>
      <c r="AG1941" s="45"/>
      <c r="AH1941" s="45"/>
      <c r="AI1941" s="45"/>
      <c r="AJ1941" s="45"/>
      <c r="AK1941" s="45"/>
      <c r="AL1941" s="45"/>
      <c r="AM1941" s="45"/>
    </row>
    <row r="1942" spans="11:39" x14ac:dyDescent="0.2">
      <c r="K1942" s="26"/>
      <c r="L1942" s="48">
        <v>1941</v>
      </c>
      <c r="M1942" s="49">
        <f t="shared" si="289"/>
        <v>1.5641758241758239</v>
      </c>
      <c r="N1942" s="33">
        <f t="shared" si="290"/>
        <v>1664.6058732612059</v>
      </c>
      <c r="O1942" s="33">
        <f t="shared" si="291"/>
        <v>158.41272261131144</v>
      </c>
      <c r="P1942" s="34">
        <f>IF(INDEX($O$2:$O$4095,MATCH($B$8,$O$2:$O$4095,1)+ROWS(P$2:$P1942))&lt;=$B$9,INDEX($O$2:$O$4095,MATCH($B$8,$O$2:$O$4095,1)+ROWS(P$2:$P1942)),"")</f>
        <v>159.24524336488616</v>
      </c>
      <c r="Q1942" s="50">
        <f t="shared" si="288"/>
        <v>1959</v>
      </c>
      <c r="R1942" s="51" t="str">
        <f t="shared" ca="1" si="295"/>
        <v/>
      </c>
      <c r="S1942" s="52" t="e">
        <f t="shared" ca="1" si="296"/>
        <v>#N/A</v>
      </c>
      <c r="T1942" s="39" t="e">
        <f t="shared" ca="1" si="292"/>
        <v>#VALUE!</v>
      </c>
      <c r="U1942" s="39" t="e">
        <f t="shared" ca="1" si="293"/>
        <v>#VALUE!</v>
      </c>
      <c r="V1942" s="53" t="e">
        <f t="shared" ca="1" si="294"/>
        <v>#VALUE!</v>
      </c>
      <c r="W1942" s="41"/>
      <c r="X1942" s="42"/>
      <c r="Y1942" s="42"/>
      <c r="Z1942" s="72"/>
      <c r="AA1942" s="42"/>
      <c r="AB1942" s="44"/>
      <c r="AC1942" s="45"/>
      <c r="AD1942" s="45"/>
      <c r="AE1942" s="45"/>
      <c r="AF1942" s="45"/>
      <c r="AG1942" s="45"/>
      <c r="AH1942" s="45"/>
      <c r="AI1942" s="45"/>
      <c r="AJ1942" s="45"/>
      <c r="AK1942" s="45"/>
      <c r="AL1942" s="45"/>
      <c r="AM1942" s="45"/>
    </row>
    <row r="1943" spans="11:39" x14ac:dyDescent="0.2">
      <c r="K1943" s="26"/>
      <c r="L1943" s="48">
        <v>1942</v>
      </c>
      <c r="M1943" s="49">
        <f t="shared" si="289"/>
        <v>1.5649816849816849</v>
      </c>
      <c r="N1943" s="33">
        <f t="shared" si="290"/>
        <v>1662.9763130792999</v>
      </c>
      <c r="O1943" s="33">
        <f t="shared" si="291"/>
        <v>158.45890845405421</v>
      </c>
      <c r="P1943" s="34">
        <f>IF(INDEX($O$2:$O$4095,MATCH($B$8,$O$2:$O$4095,1)+ROWS(P$2:$P1943))&lt;=$B$9,INDEX($O$2:$O$4095,MATCH($B$8,$O$2:$O$4095,1)+ROWS(P$2:$P1943)),"")</f>
        <v>159.29156888645815</v>
      </c>
      <c r="Q1943" s="50">
        <f t="shared" si="288"/>
        <v>1960</v>
      </c>
      <c r="R1943" s="51" t="str">
        <f t="shared" ca="1" si="295"/>
        <v/>
      </c>
      <c r="S1943" s="52" t="e">
        <f t="shared" ca="1" si="296"/>
        <v>#N/A</v>
      </c>
      <c r="T1943" s="39" t="e">
        <f t="shared" ca="1" si="292"/>
        <v>#VALUE!</v>
      </c>
      <c r="U1943" s="39" t="e">
        <f t="shared" ca="1" si="293"/>
        <v>#VALUE!</v>
      </c>
      <c r="V1943" s="53" t="e">
        <f t="shared" ca="1" si="294"/>
        <v>#VALUE!</v>
      </c>
      <c r="W1943" s="41"/>
      <c r="X1943" s="42"/>
      <c r="Y1943" s="42"/>
      <c r="Z1943" s="72"/>
      <c r="AA1943" s="42"/>
      <c r="AB1943" s="44"/>
      <c r="AC1943" s="45"/>
      <c r="AD1943" s="45"/>
      <c r="AE1943" s="45"/>
      <c r="AF1943" s="45"/>
      <c r="AG1943" s="45"/>
      <c r="AH1943" s="45"/>
      <c r="AI1943" s="45"/>
      <c r="AJ1943" s="45"/>
      <c r="AK1943" s="45"/>
      <c r="AL1943" s="45"/>
      <c r="AM1943" s="45"/>
    </row>
    <row r="1944" spans="11:39" x14ac:dyDescent="0.2">
      <c r="K1944" s="26"/>
      <c r="L1944" s="48">
        <v>1943</v>
      </c>
      <c r="M1944" s="49">
        <f t="shared" si="289"/>
        <v>1.5657875457875456</v>
      </c>
      <c r="N1944" s="33">
        <f t="shared" si="290"/>
        <v>1661.3484302624806</v>
      </c>
      <c r="O1944" s="33">
        <f t="shared" si="291"/>
        <v>158.50510185202006</v>
      </c>
      <c r="P1944" s="34">
        <f>IF(INDEX($O$2:$O$4095,MATCH($B$8,$O$2:$O$4095,1)+ROWS(P$2:$P1944))&lt;=$B$9,INDEX($O$2:$O$4095,MATCH($B$8,$O$2:$O$4095,1)+ROWS(P$2:$P1944)),"")</f>
        <v>159.33790239753051</v>
      </c>
      <c r="Q1944" s="50">
        <f t="shared" si="288"/>
        <v>1961</v>
      </c>
      <c r="R1944" s="51" t="str">
        <f t="shared" ca="1" si="295"/>
        <v/>
      </c>
      <c r="S1944" s="52" t="e">
        <f t="shared" ca="1" si="296"/>
        <v>#N/A</v>
      </c>
      <c r="T1944" s="39" t="e">
        <f t="shared" ca="1" si="292"/>
        <v>#VALUE!</v>
      </c>
      <c r="U1944" s="39" t="e">
        <f t="shared" ca="1" si="293"/>
        <v>#VALUE!</v>
      </c>
      <c r="V1944" s="53" t="e">
        <f t="shared" ca="1" si="294"/>
        <v>#VALUE!</v>
      </c>
      <c r="W1944" s="41"/>
      <c r="X1944" s="42"/>
      <c r="Y1944" s="42"/>
      <c r="Z1944" s="72"/>
      <c r="AA1944" s="42"/>
      <c r="AB1944" s="44"/>
      <c r="AC1944" s="45"/>
      <c r="AD1944" s="45"/>
      <c r="AE1944" s="45"/>
      <c r="AF1944" s="45"/>
      <c r="AG1944" s="45"/>
      <c r="AH1944" s="45"/>
      <c r="AI1944" s="45"/>
      <c r="AJ1944" s="45"/>
      <c r="AK1944" s="45"/>
      <c r="AL1944" s="45"/>
      <c r="AM1944" s="45"/>
    </row>
    <row r="1945" spans="11:39" x14ac:dyDescent="0.2">
      <c r="K1945" s="26"/>
      <c r="L1945" s="48">
        <v>1944</v>
      </c>
      <c r="M1945" s="49">
        <f t="shared" si="289"/>
        <v>1.5665934065934066</v>
      </c>
      <c r="N1945" s="33">
        <f t="shared" si="290"/>
        <v>1659.7222222222222</v>
      </c>
      <c r="O1945" s="33">
        <f t="shared" si="291"/>
        <v>158.55130282922238</v>
      </c>
      <c r="P1945" s="34">
        <f>IF(INDEX($O$2:$O$4095,MATCH($B$8,$O$2:$O$4095,1)+ROWS(P$2:$P1945))&lt;=$B$9,INDEX($O$2:$O$4095,MATCH($B$8,$O$2:$O$4095,1)+ROWS(P$2:$P1945)),"")</f>
        <v>159.38424392236078</v>
      </c>
      <c r="Q1945" s="50">
        <f t="shared" si="288"/>
        <v>1962</v>
      </c>
      <c r="R1945" s="51" t="str">
        <f t="shared" ca="1" si="295"/>
        <v/>
      </c>
      <c r="S1945" s="52" t="e">
        <f t="shared" ca="1" si="296"/>
        <v>#N/A</v>
      </c>
      <c r="T1945" s="39" t="e">
        <f t="shared" ca="1" si="292"/>
        <v>#VALUE!</v>
      </c>
      <c r="U1945" s="39" t="e">
        <f t="shared" ca="1" si="293"/>
        <v>#VALUE!</v>
      </c>
      <c r="V1945" s="53" t="e">
        <f t="shared" ca="1" si="294"/>
        <v>#VALUE!</v>
      </c>
      <c r="W1945" s="41"/>
      <c r="X1945" s="42"/>
      <c r="Y1945" s="42"/>
      <c r="Z1945" s="72"/>
      <c r="AA1945" s="42"/>
      <c r="AB1945" s="44"/>
      <c r="AC1945" s="45"/>
      <c r="AD1945" s="45"/>
      <c r="AE1945" s="45"/>
      <c r="AF1945" s="45"/>
      <c r="AG1945" s="45"/>
      <c r="AH1945" s="45"/>
      <c r="AI1945" s="45"/>
      <c r="AJ1945" s="45"/>
      <c r="AK1945" s="45"/>
      <c r="AL1945" s="45"/>
      <c r="AM1945" s="45"/>
    </row>
    <row r="1946" spans="11:39" x14ac:dyDescent="0.2">
      <c r="K1946" s="26"/>
      <c r="L1946" s="48">
        <v>1945</v>
      </c>
      <c r="M1946" s="49">
        <f t="shared" si="289"/>
        <v>1.5673992673992674</v>
      </c>
      <c r="N1946" s="33">
        <f t="shared" si="290"/>
        <v>1658.0976863753215</v>
      </c>
      <c r="O1946" s="33">
        <f t="shared" si="291"/>
        <v>158.59751140968746</v>
      </c>
      <c r="P1946" s="34">
        <f>IF(INDEX($O$2:$O$4095,MATCH($B$8,$O$2:$O$4095,1)+ROWS(P$2:$P1946))&lt;=$B$9,INDEX($O$2:$O$4095,MATCH($B$8,$O$2:$O$4095,1)+ROWS(P$2:$P1946)),"")</f>
        <v>159.43059348522013</v>
      </c>
      <c r="Q1946" s="50">
        <f t="shared" si="288"/>
        <v>1963</v>
      </c>
      <c r="R1946" s="51" t="str">
        <f t="shared" ca="1" si="295"/>
        <v/>
      </c>
      <c r="S1946" s="52" t="e">
        <f t="shared" ca="1" si="296"/>
        <v>#N/A</v>
      </c>
      <c r="T1946" s="39" t="e">
        <f t="shared" ca="1" si="292"/>
        <v>#VALUE!</v>
      </c>
      <c r="U1946" s="39" t="e">
        <f t="shared" ca="1" si="293"/>
        <v>#VALUE!</v>
      </c>
      <c r="V1946" s="53" t="e">
        <f t="shared" ca="1" si="294"/>
        <v>#VALUE!</v>
      </c>
      <c r="W1946" s="41"/>
      <c r="X1946" s="42"/>
      <c r="Y1946" s="42"/>
      <c r="Z1946" s="72"/>
      <c r="AA1946" s="42"/>
      <c r="AB1946" s="44"/>
      <c r="AC1946" s="45"/>
      <c r="AD1946" s="45"/>
      <c r="AE1946" s="45"/>
      <c r="AF1946" s="45"/>
      <c r="AG1946" s="45"/>
      <c r="AH1946" s="45"/>
      <c r="AI1946" s="45"/>
      <c r="AJ1946" s="45"/>
      <c r="AK1946" s="45"/>
      <c r="AL1946" s="45"/>
      <c r="AM1946" s="45"/>
    </row>
    <row r="1947" spans="11:39" x14ac:dyDescent="0.2">
      <c r="K1947" s="26"/>
      <c r="L1947" s="48">
        <v>1946</v>
      </c>
      <c r="M1947" s="49">
        <f t="shared" si="289"/>
        <v>1.5682051282051279</v>
      </c>
      <c r="N1947" s="33">
        <f t="shared" si="290"/>
        <v>1656.4748201438852</v>
      </c>
      <c r="O1947" s="33">
        <f t="shared" si="291"/>
        <v>158.64372761745449</v>
      </c>
      <c r="P1947" s="34">
        <f>IF(INDEX($O$2:$O$4095,MATCH($B$8,$O$2:$O$4095,1)+ROWS(P$2:$P1947))&lt;=$B$9,INDEX($O$2:$O$4095,MATCH($B$8,$O$2:$O$4095,1)+ROWS(P$2:$P1947)),"")</f>
        <v>159.47695111039422</v>
      </c>
      <c r="Q1947" s="50">
        <f t="shared" si="288"/>
        <v>1964</v>
      </c>
      <c r="R1947" s="51" t="str">
        <f t="shared" ca="1" si="295"/>
        <v/>
      </c>
      <c r="S1947" s="52" t="e">
        <f t="shared" ca="1" si="296"/>
        <v>#N/A</v>
      </c>
      <c r="T1947" s="39" t="e">
        <f t="shared" ca="1" si="292"/>
        <v>#VALUE!</v>
      </c>
      <c r="U1947" s="39" t="e">
        <f t="shared" ca="1" si="293"/>
        <v>#VALUE!</v>
      </c>
      <c r="V1947" s="53" t="e">
        <f t="shared" ca="1" si="294"/>
        <v>#VALUE!</v>
      </c>
      <c r="W1947" s="41"/>
      <c r="X1947" s="42"/>
      <c r="Y1947" s="42"/>
      <c r="Z1947" s="72"/>
      <c r="AA1947" s="42"/>
      <c r="AB1947" s="44"/>
      <c r="AC1947" s="45"/>
      <c r="AD1947" s="45"/>
      <c r="AE1947" s="45"/>
      <c r="AF1947" s="45"/>
      <c r="AG1947" s="45"/>
      <c r="AH1947" s="45"/>
      <c r="AI1947" s="45"/>
      <c r="AJ1947" s="45"/>
      <c r="AK1947" s="45"/>
      <c r="AL1947" s="45"/>
      <c r="AM1947" s="45"/>
    </row>
    <row r="1948" spans="11:39" x14ac:dyDescent="0.2">
      <c r="K1948" s="26"/>
      <c r="L1948" s="48">
        <v>1947</v>
      </c>
      <c r="M1948" s="49">
        <f t="shared" si="289"/>
        <v>1.5690109890109889</v>
      </c>
      <c r="N1948" s="33">
        <f t="shared" si="290"/>
        <v>1654.8536209553163</v>
      </c>
      <c r="O1948" s="33">
        <f t="shared" si="291"/>
        <v>158.68995147657586</v>
      </c>
      <c r="P1948" s="34">
        <f>IF(INDEX($O$2:$O$4095,MATCH($B$8,$O$2:$O$4095,1)+ROWS(P$2:$P1948))&lt;=$B$9,INDEX($O$2:$O$4095,MATCH($B$8,$O$2:$O$4095,1)+ROWS(P$2:$P1948)),"")</f>
        <v>159.52331682218318</v>
      </c>
      <c r="Q1948" s="50">
        <f t="shared" si="288"/>
        <v>1965</v>
      </c>
      <c r="R1948" s="51" t="str">
        <f t="shared" ca="1" si="295"/>
        <v/>
      </c>
      <c r="S1948" s="52" t="e">
        <f t="shared" ca="1" si="296"/>
        <v>#N/A</v>
      </c>
      <c r="T1948" s="39" t="e">
        <f t="shared" ca="1" si="292"/>
        <v>#VALUE!</v>
      </c>
      <c r="U1948" s="39" t="e">
        <f t="shared" ca="1" si="293"/>
        <v>#VALUE!</v>
      </c>
      <c r="V1948" s="53" t="e">
        <f t="shared" ca="1" si="294"/>
        <v>#VALUE!</v>
      </c>
      <c r="W1948" s="41"/>
      <c r="X1948" s="42"/>
      <c r="Y1948" s="42"/>
      <c r="Z1948" s="72"/>
      <c r="AA1948" s="42"/>
      <c r="AB1948" s="44"/>
      <c r="AC1948" s="45"/>
      <c r="AD1948" s="45"/>
      <c r="AE1948" s="45"/>
      <c r="AF1948" s="45"/>
      <c r="AG1948" s="45"/>
      <c r="AH1948" s="45"/>
      <c r="AI1948" s="45"/>
      <c r="AJ1948" s="45"/>
      <c r="AK1948" s="45"/>
      <c r="AL1948" s="45"/>
      <c r="AM1948" s="45"/>
    </row>
    <row r="1949" spans="11:39" x14ac:dyDescent="0.2">
      <c r="K1949" s="26"/>
      <c r="L1949" s="48">
        <v>1948</v>
      </c>
      <c r="M1949" s="49">
        <f t="shared" si="289"/>
        <v>1.5698168498168497</v>
      </c>
      <c r="N1949" s="33">
        <f t="shared" si="290"/>
        <v>1653.2340862422998</v>
      </c>
      <c r="O1949" s="33">
        <f t="shared" si="291"/>
        <v>158.73618301111696</v>
      </c>
      <c r="P1949" s="34">
        <f>IF(INDEX($O$2:$O$4095,MATCH($B$8,$O$2:$O$4095,1)+ROWS(P$2:$P1949))&lt;=$B$9,INDEX($O$2:$O$4095,MATCH($B$8,$O$2:$O$4095,1)+ROWS(P$2:$P1949)),"")</f>
        <v>159.56969064490153</v>
      </c>
      <c r="Q1949" s="50">
        <f t="shared" si="288"/>
        <v>1966</v>
      </c>
      <c r="R1949" s="51" t="str">
        <f t="shared" ca="1" si="295"/>
        <v/>
      </c>
      <c r="S1949" s="52" t="e">
        <f t="shared" ca="1" si="296"/>
        <v>#N/A</v>
      </c>
      <c r="T1949" s="39" t="e">
        <f t="shared" ca="1" si="292"/>
        <v>#VALUE!</v>
      </c>
      <c r="U1949" s="39" t="e">
        <f t="shared" ca="1" si="293"/>
        <v>#VALUE!</v>
      </c>
      <c r="V1949" s="53" t="e">
        <f t="shared" ca="1" si="294"/>
        <v>#VALUE!</v>
      </c>
      <c r="W1949" s="41"/>
      <c r="X1949" s="42"/>
      <c r="Y1949" s="42"/>
      <c r="Z1949" s="72"/>
      <c r="AA1949" s="42"/>
      <c r="AB1949" s="44"/>
      <c r="AC1949" s="45"/>
      <c r="AD1949" s="45"/>
      <c r="AE1949" s="45"/>
      <c r="AF1949" s="45"/>
      <c r="AG1949" s="45"/>
      <c r="AH1949" s="45"/>
      <c r="AI1949" s="45"/>
      <c r="AJ1949" s="45"/>
      <c r="AK1949" s="45"/>
      <c r="AL1949" s="45"/>
      <c r="AM1949" s="45"/>
    </row>
    <row r="1950" spans="11:39" x14ac:dyDescent="0.2">
      <c r="K1950" s="26"/>
      <c r="L1950" s="48">
        <v>1949</v>
      </c>
      <c r="M1950" s="49">
        <f t="shared" si="289"/>
        <v>1.5706227106227106</v>
      </c>
      <c r="N1950" s="33">
        <f t="shared" si="290"/>
        <v>1651.6162134427909</v>
      </c>
      <c r="O1950" s="33">
        <f t="shared" si="291"/>
        <v>158.78242224515668</v>
      </c>
      <c r="P1950" s="34">
        <f>IF(INDEX($O$2:$O$4095,MATCH($B$8,$O$2:$O$4095,1)+ROWS(P$2:$P1950))&lt;=$B$9,INDEX($O$2:$O$4095,MATCH($B$8,$O$2:$O$4095,1)+ROWS(P$2:$P1950)),"")</f>
        <v>159.61607260287832</v>
      </c>
      <c r="Q1950" s="50">
        <f t="shared" si="288"/>
        <v>1967</v>
      </c>
      <c r="R1950" s="51" t="str">
        <f t="shared" ca="1" si="295"/>
        <v/>
      </c>
      <c r="S1950" s="52" t="e">
        <f t="shared" ca="1" si="296"/>
        <v>#N/A</v>
      </c>
      <c r="T1950" s="39" t="e">
        <f t="shared" ca="1" si="292"/>
        <v>#VALUE!</v>
      </c>
      <c r="U1950" s="39" t="e">
        <f t="shared" ca="1" si="293"/>
        <v>#VALUE!</v>
      </c>
      <c r="V1950" s="53" t="e">
        <f t="shared" ca="1" si="294"/>
        <v>#VALUE!</v>
      </c>
      <c r="W1950" s="41"/>
      <c r="X1950" s="42"/>
      <c r="Y1950" s="42"/>
      <c r="Z1950" s="72"/>
      <c r="AA1950" s="42"/>
      <c r="AB1950" s="44"/>
      <c r="AC1950" s="45"/>
      <c r="AD1950" s="45"/>
      <c r="AE1950" s="45"/>
      <c r="AF1950" s="45"/>
      <c r="AG1950" s="45"/>
      <c r="AH1950" s="45"/>
      <c r="AI1950" s="45"/>
      <c r="AJ1950" s="45"/>
      <c r="AK1950" s="45"/>
      <c r="AL1950" s="45"/>
      <c r="AM1950" s="45"/>
    </row>
    <row r="1951" spans="11:39" x14ac:dyDescent="0.2">
      <c r="K1951" s="26"/>
      <c r="L1951" s="48">
        <v>1950</v>
      </c>
      <c r="M1951" s="49">
        <f t="shared" si="289"/>
        <v>1.5714285714285714</v>
      </c>
      <c r="N1951" s="33">
        <f t="shared" si="290"/>
        <v>1650.0000000000002</v>
      </c>
      <c r="O1951" s="33">
        <f t="shared" si="291"/>
        <v>158.82866920278684</v>
      </c>
      <c r="P1951" s="34">
        <f>IF(INDEX($O$2:$O$4095,MATCH($B$8,$O$2:$O$4095,1)+ROWS(P$2:$P1951))&lt;=$B$9,INDEX($O$2:$O$4095,MATCH($B$8,$O$2:$O$4095,1)+ROWS(P$2:$P1951)),"")</f>
        <v>159.66246272045714</v>
      </c>
      <c r="Q1951" s="50">
        <f t="shared" si="288"/>
        <v>1968</v>
      </c>
      <c r="R1951" s="51" t="str">
        <f t="shared" ca="1" si="295"/>
        <v/>
      </c>
      <c r="S1951" s="52" t="e">
        <f t="shared" ca="1" si="296"/>
        <v>#N/A</v>
      </c>
      <c r="T1951" s="39" t="e">
        <f t="shared" ca="1" si="292"/>
        <v>#VALUE!</v>
      </c>
      <c r="U1951" s="39" t="e">
        <f t="shared" ca="1" si="293"/>
        <v>#VALUE!</v>
      </c>
      <c r="V1951" s="53" t="e">
        <f t="shared" ca="1" si="294"/>
        <v>#VALUE!</v>
      </c>
      <c r="W1951" s="41"/>
      <c r="X1951" s="42"/>
      <c r="Y1951" s="42"/>
      <c r="Z1951" s="72"/>
      <c r="AA1951" s="42"/>
      <c r="AB1951" s="44"/>
      <c r="AC1951" s="45"/>
      <c r="AD1951" s="45"/>
      <c r="AE1951" s="45"/>
      <c r="AF1951" s="45"/>
      <c r="AG1951" s="45"/>
      <c r="AH1951" s="45"/>
      <c r="AI1951" s="45"/>
      <c r="AJ1951" s="45"/>
      <c r="AK1951" s="45"/>
      <c r="AL1951" s="45"/>
      <c r="AM1951" s="45"/>
    </row>
    <row r="1952" spans="11:39" x14ac:dyDescent="0.2">
      <c r="K1952" s="26"/>
      <c r="L1952" s="48">
        <v>1951</v>
      </c>
      <c r="M1952" s="49">
        <f t="shared" si="289"/>
        <v>1.5722344322344322</v>
      </c>
      <c r="N1952" s="33">
        <f t="shared" si="290"/>
        <v>1648.3854433623783</v>
      </c>
      <c r="O1952" s="33">
        <f t="shared" si="291"/>
        <v>158.87492390811292</v>
      </c>
      <c r="P1952" s="34">
        <f>IF(INDEX($O$2:$O$4095,MATCH($B$8,$O$2:$O$4095,1)+ROWS(P$2:$P1952))&lt;=$B$9,INDEX($O$2:$O$4095,MATCH($B$8,$O$2:$O$4095,1)+ROWS(P$2:$P1952)),"")</f>
        <v>159.70886102199631</v>
      </c>
      <c r="Q1952" s="50">
        <f t="shared" si="288"/>
        <v>1969</v>
      </c>
      <c r="R1952" s="51" t="str">
        <f t="shared" ca="1" si="295"/>
        <v/>
      </c>
      <c r="S1952" s="52" t="e">
        <f t="shared" ca="1" si="296"/>
        <v>#N/A</v>
      </c>
      <c r="T1952" s="39" t="e">
        <f t="shared" ca="1" si="292"/>
        <v>#VALUE!</v>
      </c>
      <c r="U1952" s="39" t="e">
        <f t="shared" ca="1" si="293"/>
        <v>#VALUE!</v>
      </c>
      <c r="V1952" s="53" t="e">
        <f t="shared" ca="1" si="294"/>
        <v>#VALUE!</v>
      </c>
      <c r="W1952" s="41"/>
      <c r="X1952" s="42"/>
      <c r="Y1952" s="42"/>
      <c r="Z1952" s="72"/>
      <c r="AA1952" s="42"/>
      <c r="AB1952" s="44"/>
      <c r="AC1952" s="45"/>
      <c r="AD1952" s="45"/>
      <c r="AE1952" s="45"/>
      <c r="AF1952" s="45"/>
      <c r="AG1952" s="45"/>
      <c r="AH1952" s="45"/>
      <c r="AI1952" s="45"/>
      <c r="AJ1952" s="45"/>
      <c r="AK1952" s="45"/>
      <c r="AL1952" s="45"/>
      <c r="AM1952" s="45"/>
    </row>
    <row r="1953" spans="11:39" x14ac:dyDescent="0.2">
      <c r="K1953" s="26"/>
      <c r="L1953" s="48">
        <v>1952</v>
      </c>
      <c r="M1953" s="49">
        <f t="shared" si="289"/>
        <v>1.5730402930402929</v>
      </c>
      <c r="N1953" s="33">
        <f t="shared" si="290"/>
        <v>1646.7725409836064</v>
      </c>
      <c r="O1953" s="33">
        <f t="shared" si="291"/>
        <v>158.92118638525369</v>
      </c>
      <c r="P1953" s="34">
        <f>IF(INDEX($O$2:$O$4095,MATCH($B$8,$O$2:$O$4095,1)+ROWS(P$2:$P1953))&lt;=$B$9,INDEX($O$2:$O$4095,MATCH($B$8,$O$2:$O$4095,1)+ROWS(P$2:$P1953)),"")</f>
        <v>159.75526753186887</v>
      </c>
      <c r="Q1953" s="50">
        <f t="shared" si="288"/>
        <v>1970</v>
      </c>
      <c r="R1953" s="51" t="str">
        <f t="shared" ca="1" si="295"/>
        <v/>
      </c>
      <c r="S1953" s="52" t="e">
        <f t="shared" ca="1" si="296"/>
        <v>#N/A</v>
      </c>
      <c r="T1953" s="39" t="e">
        <f t="shared" ca="1" si="292"/>
        <v>#VALUE!</v>
      </c>
      <c r="U1953" s="39" t="e">
        <f t="shared" ca="1" si="293"/>
        <v>#VALUE!</v>
      </c>
      <c r="V1953" s="53" t="e">
        <f t="shared" ca="1" si="294"/>
        <v>#VALUE!</v>
      </c>
      <c r="W1953" s="41"/>
      <c r="X1953" s="42"/>
      <c r="Y1953" s="42"/>
      <c r="Z1953" s="72"/>
      <c r="AA1953" s="42"/>
      <c r="AB1953" s="44"/>
      <c r="AC1953" s="45"/>
      <c r="AD1953" s="45"/>
      <c r="AE1953" s="45"/>
      <c r="AF1953" s="45"/>
      <c r="AG1953" s="45"/>
      <c r="AH1953" s="45"/>
      <c r="AI1953" s="45"/>
      <c r="AJ1953" s="45"/>
      <c r="AK1953" s="45"/>
      <c r="AL1953" s="45"/>
      <c r="AM1953" s="45"/>
    </row>
    <row r="1954" spans="11:39" x14ac:dyDescent="0.2">
      <c r="K1954" s="26"/>
      <c r="L1954" s="48">
        <v>1953</v>
      </c>
      <c r="M1954" s="49">
        <f t="shared" si="289"/>
        <v>1.5738461538461537</v>
      </c>
      <c r="N1954" s="33">
        <f t="shared" si="290"/>
        <v>1645.1612903225805</v>
      </c>
      <c r="O1954" s="33">
        <f t="shared" si="291"/>
        <v>158.96745665834146</v>
      </c>
      <c r="P1954" s="34">
        <f>IF(INDEX($O$2:$O$4095,MATCH($B$8,$O$2:$O$4095,1)+ROWS(P$2:$P1954))&lt;=$B$9,INDEX($O$2:$O$4095,MATCH($B$8,$O$2:$O$4095,1)+ROWS(P$2:$P1954)),"")</f>
        <v>159.80168227446273</v>
      </c>
      <c r="Q1954" s="50">
        <f t="shared" si="288"/>
        <v>1971</v>
      </c>
      <c r="R1954" s="51" t="str">
        <f t="shared" ca="1" si="295"/>
        <v/>
      </c>
      <c r="S1954" s="52" t="e">
        <f t="shared" ca="1" si="296"/>
        <v>#N/A</v>
      </c>
      <c r="T1954" s="39" t="e">
        <f t="shared" ca="1" si="292"/>
        <v>#VALUE!</v>
      </c>
      <c r="U1954" s="39" t="e">
        <f t="shared" ca="1" si="293"/>
        <v>#VALUE!</v>
      </c>
      <c r="V1954" s="53" t="e">
        <f t="shared" ca="1" si="294"/>
        <v>#VALUE!</v>
      </c>
      <c r="W1954" s="41"/>
      <c r="X1954" s="42"/>
      <c r="Y1954" s="42"/>
      <c r="Z1954" s="72"/>
      <c r="AA1954" s="42"/>
      <c r="AB1954" s="44"/>
      <c r="AC1954" s="45"/>
      <c r="AD1954" s="45"/>
      <c r="AE1954" s="45"/>
      <c r="AF1954" s="45"/>
      <c r="AG1954" s="45"/>
      <c r="AH1954" s="45"/>
      <c r="AI1954" s="45"/>
      <c r="AJ1954" s="45"/>
      <c r="AK1954" s="45"/>
      <c r="AL1954" s="45"/>
      <c r="AM1954" s="45"/>
    </row>
    <row r="1955" spans="11:39" x14ac:dyDescent="0.2">
      <c r="K1955" s="26"/>
      <c r="L1955" s="48">
        <v>1954</v>
      </c>
      <c r="M1955" s="49">
        <f t="shared" si="289"/>
        <v>1.5746520146520147</v>
      </c>
      <c r="N1955" s="33">
        <f t="shared" si="290"/>
        <v>1643.5516888433983</v>
      </c>
      <c r="O1955" s="33">
        <f t="shared" si="291"/>
        <v>159.01373475152224</v>
      </c>
      <c r="P1955" s="34">
        <f>IF(INDEX($O$2:$O$4095,MATCH($B$8,$O$2:$O$4095,1)+ROWS(P$2:$P1955))&lt;=$B$9,INDEX($O$2:$O$4095,MATCH($B$8,$O$2:$O$4095,1)+ROWS(P$2:$P1955)),"")</f>
        <v>159.84810527418063</v>
      </c>
      <c r="Q1955" s="50">
        <f t="shared" si="288"/>
        <v>1972</v>
      </c>
      <c r="R1955" s="51" t="str">
        <f t="shared" ca="1" si="295"/>
        <v/>
      </c>
      <c r="S1955" s="52" t="e">
        <f t="shared" ca="1" si="296"/>
        <v>#N/A</v>
      </c>
      <c r="T1955" s="39" t="e">
        <f t="shared" ca="1" si="292"/>
        <v>#VALUE!</v>
      </c>
      <c r="U1955" s="39" t="e">
        <f t="shared" ca="1" si="293"/>
        <v>#VALUE!</v>
      </c>
      <c r="V1955" s="53" t="e">
        <f t="shared" ca="1" si="294"/>
        <v>#VALUE!</v>
      </c>
      <c r="W1955" s="41"/>
      <c r="X1955" s="42"/>
      <c r="Y1955" s="42"/>
      <c r="Z1955" s="72"/>
      <c r="AA1955" s="42"/>
      <c r="AB1955" s="44"/>
      <c r="AC1955" s="45"/>
      <c r="AD1955" s="45"/>
      <c r="AE1955" s="45"/>
      <c r="AF1955" s="45"/>
      <c r="AG1955" s="45"/>
      <c r="AH1955" s="45"/>
      <c r="AI1955" s="45"/>
      <c r="AJ1955" s="45"/>
      <c r="AK1955" s="45"/>
      <c r="AL1955" s="45"/>
      <c r="AM1955" s="45"/>
    </row>
    <row r="1956" spans="11:39" x14ac:dyDescent="0.2">
      <c r="K1956" s="26"/>
      <c r="L1956" s="48">
        <v>1955</v>
      </c>
      <c r="M1956" s="49">
        <f t="shared" si="289"/>
        <v>1.5754578754578754</v>
      </c>
      <c r="N1956" s="33">
        <f t="shared" si="290"/>
        <v>1641.9437340153449</v>
      </c>
      <c r="O1956" s="33">
        <f t="shared" si="291"/>
        <v>159.06002068895543</v>
      </c>
      <c r="P1956" s="34">
        <f>IF(INDEX($O$2:$O$4095,MATCH($B$8,$O$2:$O$4095,1)+ROWS(P$2:$P1956))&lt;=$B$9,INDEX($O$2:$O$4095,MATCH($B$8,$O$2:$O$4095,1)+ROWS(P$2:$P1956)),"")</f>
        <v>159.89453655544025</v>
      </c>
      <c r="Q1956" s="50">
        <f t="shared" si="288"/>
        <v>1973</v>
      </c>
      <c r="R1956" s="51" t="str">
        <f t="shared" ca="1" si="295"/>
        <v/>
      </c>
      <c r="S1956" s="52" t="e">
        <f t="shared" ca="1" si="296"/>
        <v>#N/A</v>
      </c>
      <c r="T1956" s="39" t="e">
        <f t="shared" ca="1" si="292"/>
        <v>#VALUE!</v>
      </c>
      <c r="U1956" s="39" t="e">
        <f t="shared" ca="1" si="293"/>
        <v>#VALUE!</v>
      </c>
      <c r="V1956" s="53" t="e">
        <f t="shared" ca="1" si="294"/>
        <v>#VALUE!</v>
      </c>
      <c r="W1956" s="41"/>
      <c r="X1956" s="42"/>
      <c r="Y1956" s="42"/>
      <c r="Z1956" s="72"/>
      <c r="AA1956" s="42"/>
      <c r="AB1956" s="44"/>
      <c r="AC1956" s="45"/>
      <c r="AD1956" s="45"/>
      <c r="AE1956" s="45"/>
      <c r="AF1956" s="45"/>
      <c r="AG1956" s="45"/>
      <c r="AH1956" s="45"/>
      <c r="AI1956" s="45"/>
      <c r="AJ1956" s="45"/>
      <c r="AK1956" s="45"/>
      <c r="AL1956" s="45"/>
      <c r="AM1956" s="45"/>
    </row>
    <row r="1957" spans="11:39" x14ac:dyDescent="0.2">
      <c r="K1957" s="26"/>
      <c r="L1957" s="48">
        <v>1956</v>
      </c>
      <c r="M1957" s="49">
        <f t="shared" si="289"/>
        <v>1.5762637362637362</v>
      </c>
      <c r="N1957" s="33">
        <f t="shared" si="290"/>
        <v>1640.3374233128832</v>
      </c>
      <c r="O1957" s="33">
        <f t="shared" si="291"/>
        <v>159.10631449481446</v>
      </c>
      <c r="P1957" s="34">
        <f>IF(INDEX($O$2:$O$4095,MATCH($B$8,$O$2:$O$4095,1)+ROWS(P$2:$P1957))&lt;=$B$9,INDEX($O$2:$O$4095,MATCH($B$8,$O$2:$O$4095,1)+ROWS(P$2:$P1957)),"")</f>
        <v>159.94097614267434</v>
      </c>
      <c r="Q1957" s="50">
        <f t="shared" si="288"/>
        <v>1974</v>
      </c>
      <c r="R1957" s="51" t="str">
        <f t="shared" ca="1" si="295"/>
        <v/>
      </c>
      <c r="S1957" s="52" t="e">
        <f t="shared" ca="1" si="296"/>
        <v>#N/A</v>
      </c>
      <c r="T1957" s="39" t="e">
        <f t="shared" ca="1" si="292"/>
        <v>#VALUE!</v>
      </c>
      <c r="U1957" s="39" t="e">
        <f t="shared" ca="1" si="293"/>
        <v>#VALUE!</v>
      </c>
      <c r="V1957" s="53" t="e">
        <f t="shared" ca="1" si="294"/>
        <v>#VALUE!</v>
      </c>
      <c r="W1957" s="41"/>
      <c r="X1957" s="42"/>
      <c r="Y1957" s="42"/>
      <c r="Z1957" s="72"/>
      <c r="AA1957" s="42"/>
      <c r="AB1957" s="44"/>
      <c r="AC1957" s="45"/>
      <c r="AD1957" s="45"/>
      <c r="AE1957" s="45"/>
      <c r="AF1957" s="45"/>
      <c r="AG1957" s="45"/>
      <c r="AH1957" s="45"/>
      <c r="AI1957" s="45"/>
      <c r="AJ1957" s="45"/>
      <c r="AK1957" s="45"/>
      <c r="AL1957" s="45"/>
      <c r="AM1957" s="45"/>
    </row>
    <row r="1958" spans="11:39" x14ac:dyDescent="0.2">
      <c r="K1958" s="26"/>
      <c r="L1958" s="48">
        <v>1957</v>
      </c>
      <c r="M1958" s="49">
        <f t="shared" si="289"/>
        <v>1.5770695970695969</v>
      </c>
      <c r="N1958" s="33">
        <f t="shared" si="290"/>
        <v>1638.7327542156365</v>
      </c>
      <c r="O1958" s="33">
        <f t="shared" si="291"/>
        <v>159.15261619328624</v>
      </c>
      <c r="P1958" s="34">
        <f>IF(INDEX($O$2:$O$4095,MATCH($B$8,$O$2:$O$4095,1)+ROWS(P$2:$P1958))&lt;=$B$9,INDEX($O$2:$O$4095,MATCH($B$8,$O$2:$O$4095,1)+ROWS(P$2:$P1958)),"")</f>
        <v>159.98742406033068</v>
      </c>
      <c r="Q1958" s="50">
        <f t="shared" si="288"/>
        <v>1975</v>
      </c>
      <c r="R1958" s="51" t="str">
        <f t="shared" ca="1" si="295"/>
        <v/>
      </c>
      <c r="S1958" s="52" t="e">
        <f t="shared" ca="1" si="296"/>
        <v>#N/A</v>
      </c>
      <c r="T1958" s="39" t="e">
        <f t="shared" ca="1" si="292"/>
        <v>#VALUE!</v>
      </c>
      <c r="U1958" s="39" t="e">
        <f t="shared" ca="1" si="293"/>
        <v>#VALUE!</v>
      </c>
      <c r="V1958" s="53" t="e">
        <f t="shared" ca="1" si="294"/>
        <v>#VALUE!</v>
      </c>
      <c r="W1958" s="41"/>
      <c r="X1958" s="42"/>
      <c r="Y1958" s="42"/>
      <c r="Z1958" s="72"/>
      <c r="AA1958" s="42"/>
      <c r="AB1958" s="44"/>
      <c r="AC1958" s="45"/>
      <c r="AD1958" s="45"/>
      <c r="AE1958" s="45"/>
      <c r="AF1958" s="45"/>
      <c r="AG1958" s="45"/>
      <c r="AH1958" s="45"/>
      <c r="AI1958" s="45"/>
      <c r="AJ1958" s="45"/>
      <c r="AK1958" s="45"/>
      <c r="AL1958" s="45"/>
      <c r="AM1958" s="45"/>
    </row>
    <row r="1959" spans="11:39" x14ac:dyDescent="0.2">
      <c r="K1959" s="26"/>
      <c r="L1959" s="48">
        <v>1958</v>
      </c>
      <c r="M1959" s="49">
        <f t="shared" si="289"/>
        <v>1.5778754578754577</v>
      </c>
      <c r="N1959" s="33">
        <f t="shared" si="290"/>
        <v>1637.1297242083763</v>
      </c>
      <c r="O1959" s="33">
        <f t="shared" si="291"/>
        <v>159.19892580857186</v>
      </c>
      <c r="P1959" s="34">
        <f>IF(INDEX($O$2:$O$4095,MATCH($B$8,$O$2:$O$4095,1)+ROWS(P$2:$P1959))&lt;=$B$9,INDEX($O$2:$O$4095,MATCH($B$8,$O$2:$O$4095,1)+ROWS(P$2:$P1959)),"")</f>
        <v>160.0338803328724</v>
      </c>
      <c r="Q1959" s="50">
        <f t="shared" si="288"/>
        <v>1976</v>
      </c>
      <c r="R1959" s="51" t="str">
        <f t="shared" ca="1" si="295"/>
        <v/>
      </c>
      <c r="S1959" s="52" t="e">
        <f t="shared" ca="1" si="296"/>
        <v>#N/A</v>
      </c>
      <c r="T1959" s="39" t="e">
        <f t="shared" ca="1" si="292"/>
        <v>#VALUE!</v>
      </c>
      <c r="U1959" s="39" t="e">
        <f t="shared" ca="1" si="293"/>
        <v>#VALUE!</v>
      </c>
      <c r="V1959" s="53" t="e">
        <f t="shared" ca="1" si="294"/>
        <v>#VALUE!</v>
      </c>
      <c r="W1959" s="41"/>
      <c r="X1959" s="42"/>
      <c r="Y1959" s="42"/>
      <c r="Z1959" s="72"/>
      <c r="AA1959" s="42"/>
      <c r="AB1959" s="44"/>
      <c r="AC1959" s="45"/>
      <c r="AD1959" s="45"/>
      <c r="AE1959" s="45"/>
      <c r="AF1959" s="45"/>
      <c r="AG1959" s="45"/>
      <c r="AH1959" s="45"/>
      <c r="AI1959" s="45"/>
      <c r="AJ1959" s="45"/>
      <c r="AK1959" s="45"/>
      <c r="AL1959" s="45"/>
      <c r="AM1959" s="45"/>
    </row>
    <row r="1960" spans="11:39" x14ac:dyDescent="0.2">
      <c r="K1960" s="26"/>
      <c r="L1960" s="48">
        <v>1959</v>
      </c>
      <c r="M1960" s="49">
        <f t="shared" si="289"/>
        <v>1.5786813186813187</v>
      </c>
      <c r="N1960" s="33">
        <f t="shared" si="290"/>
        <v>1635.5283307810109</v>
      </c>
      <c r="O1960" s="33">
        <f t="shared" si="291"/>
        <v>159.24524336488616</v>
      </c>
      <c r="P1960" s="34">
        <f>IF(INDEX($O$2:$O$4095,MATCH($B$8,$O$2:$O$4095,1)+ROWS(P$2:$P1960))&lt;=$B$9,INDEX($O$2:$O$4095,MATCH($B$8,$O$2:$O$4095,1)+ROWS(P$2:$P1960)),"")</f>
        <v>160.08034498477775</v>
      </c>
      <c r="Q1960" s="50">
        <f t="shared" si="288"/>
        <v>1977</v>
      </c>
      <c r="R1960" s="51" t="str">
        <f t="shared" ca="1" si="295"/>
        <v/>
      </c>
      <c r="S1960" s="52" t="e">
        <f t="shared" ca="1" si="296"/>
        <v>#N/A</v>
      </c>
      <c r="T1960" s="39" t="e">
        <f t="shared" ca="1" si="292"/>
        <v>#VALUE!</v>
      </c>
      <c r="U1960" s="39" t="e">
        <f t="shared" ca="1" si="293"/>
        <v>#VALUE!</v>
      </c>
      <c r="V1960" s="53" t="e">
        <f t="shared" ca="1" si="294"/>
        <v>#VALUE!</v>
      </c>
      <c r="W1960" s="41"/>
      <c r="X1960" s="42"/>
      <c r="Y1960" s="42"/>
      <c r="Z1960" s="72"/>
      <c r="AA1960" s="42"/>
      <c r="AB1960" s="44"/>
      <c r="AC1960" s="45"/>
      <c r="AD1960" s="45"/>
      <c r="AE1960" s="45"/>
      <c r="AF1960" s="45"/>
      <c r="AG1960" s="45"/>
      <c r="AH1960" s="45"/>
      <c r="AI1960" s="45"/>
      <c r="AJ1960" s="45"/>
      <c r="AK1960" s="45"/>
      <c r="AL1960" s="45"/>
      <c r="AM1960" s="45"/>
    </row>
    <row r="1961" spans="11:39" x14ac:dyDescent="0.2">
      <c r="K1961" s="26"/>
      <c r="L1961" s="48">
        <v>1960</v>
      </c>
      <c r="M1961" s="49">
        <f t="shared" si="289"/>
        <v>1.5794871794871794</v>
      </c>
      <c r="N1961" s="33">
        <f t="shared" si="290"/>
        <v>1633.9285714285716</v>
      </c>
      <c r="O1961" s="33">
        <f t="shared" si="291"/>
        <v>159.29156888645815</v>
      </c>
      <c r="P1961" s="34">
        <f>IF(INDEX($O$2:$O$4095,MATCH($B$8,$O$2:$O$4095,1)+ROWS(P$2:$P1961))&lt;=$B$9,INDEX($O$2:$O$4095,MATCH($B$8,$O$2:$O$4095,1)+ROWS(P$2:$P1961)),"")</f>
        <v>160.12681804054046</v>
      </c>
      <c r="Q1961" s="50">
        <f t="shared" si="288"/>
        <v>1978</v>
      </c>
      <c r="R1961" s="51" t="str">
        <f t="shared" ca="1" si="295"/>
        <v/>
      </c>
      <c r="S1961" s="52" t="e">
        <f t="shared" ca="1" si="296"/>
        <v>#N/A</v>
      </c>
      <c r="T1961" s="39" t="e">
        <f t="shared" ca="1" si="292"/>
        <v>#VALUE!</v>
      </c>
      <c r="U1961" s="39" t="e">
        <f t="shared" ca="1" si="293"/>
        <v>#VALUE!</v>
      </c>
      <c r="V1961" s="53" t="e">
        <f t="shared" ca="1" si="294"/>
        <v>#VALUE!</v>
      </c>
      <c r="W1961" s="41"/>
      <c r="X1961" s="42"/>
      <c r="Y1961" s="42"/>
      <c r="Z1961" s="72"/>
      <c r="AA1961" s="42"/>
      <c r="AB1961" s="44"/>
      <c r="AC1961" s="45"/>
      <c r="AD1961" s="45"/>
      <c r="AE1961" s="45"/>
      <c r="AF1961" s="45"/>
      <c r="AG1961" s="45"/>
      <c r="AH1961" s="45"/>
      <c r="AI1961" s="45"/>
      <c r="AJ1961" s="45"/>
      <c r="AK1961" s="45"/>
      <c r="AL1961" s="45"/>
      <c r="AM1961" s="45"/>
    </row>
    <row r="1962" spans="11:39" x14ac:dyDescent="0.2">
      <c r="K1962" s="26"/>
      <c r="L1962" s="48">
        <v>1961</v>
      </c>
      <c r="M1962" s="49">
        <f t="shared" si="289"/>
        <v>1.5802930402930402</v>
      </c>
      <c r="N1962" s="33">
        <f t="shared" si="290"/>
        <v>1632.3304436511987</v>
      </c>
      <c r="O1962" s="33">
        <f t="shared" si="291"/>
        <v>159.33790239753051</v>
      </c>
      <c r="P1962" s="34">
        <f>IF(INDEX($O$2:$O$4095,MATCH($B$8,$O$2:$O$4095,1)+ROWS(P$2:$P1962))&lt;=$B$9,INDEX($O$2:$O$4095,MATCH($B$8,$O$2:$O$4095,1)+ROWS(P$2:$P1962)),"")</f>
        <v>160.1732995246694</v>
      </c>
      <c r="Q1962" s="50">
        <f t="shared" si="288"/>
        <v>1979</v>
      </c>
      <c r="R1962" s="51" t="str">
        <f t="shared" ca="1" si="295"/>
        <v/>
      </c>
      <c r="S1962" s="52" t="e">
        <f t="shared" ca="1" si="296"/>
        <v>#N/A</v>
      </c>
      <c r="T1962" s="39" t="e">
        <f t="shared" ca="1" si="292"/>
        <v>#VALUE!</v>
      </c>
      <c r="U1962" s="39" t="e">
        <f t="shared" ca="1" si="293"/>
        <v>#VALUE!</v>
      </c>
      <c r="V1962" s="53" t="e">
        <f t="shared" ca="1" si="294"/>
        <v>#VALUE!</v>
      </c>
      <c r="W1962" s="41"/>
      <c r="X1962" s="42"/>
      <c r="Y1962" s="42"/>
      <c r="Z1962" s="72"/>
      <c r="AA1962" s="42"/>
      <c r="AB1962" s="44"/>
      <c r="AC1962" s="45"/>
      <c r="AD1962" s="45"/>
      <c r="AE1962" s="45"/>
      <c r="AF1962" s="45"/>
      <c r="AG1962" s="45"/>
      <c r="AH1962" s="45"/>
      <c r="AI1962" s="45"/>
      <c r="AJ1962" s="45"/>
      <c r="AK1962" s="45"/>
      <c r="AL1962" s="45"/>
      <c r="AM1962" s="45"/>
    </row>
    <row r="1963" spans="11:39" x14ac:dyDescent="0.2">
      <c r="K1963" s="26"/>
      <c r="L1963" s="48">
        <v>1962</v>
      </c>
      <c r="M1963" s="49">
        <f t="shared" si="289"/>
        <v>1.5810989010989009</v>
      </c>
      <c r="N1963" s="33">
        <f t="shared" si="290"/>
        <v>1630.7339449541284</v>
      </c>
      <c r="O1963" s="33">
        <f t="shared" si="291"/>
        <v>159.38424392236078</v>
      </c>
      <c r="P1963" s="34">
        <f>IF(INDEX($O$2:$O$4095,MATCH($B$8,$O$2:$O$4095,1)+ROWS(P$2:$P1963))&lt;=$B$9,INDEX($O$2:$O$4095,MATCH($B$8,$O$2:$O$4095,1)+ROWS(P$2:$P1963)),"")</f>
        <v>160.21978946168912</v>
      </c>
      <c r="Q1963" s="50">
        <f t="shared" si="288"/>
        <v>1980</v>
      </c>
      <c r="R1963" s="51" t="str">
        <f t="shared" ca="1" si="295"/>
        <v/>
      </c>
      <c r="S1963" s="52" t="e">
        <f t="shared" ca="1" si="296"/>
        <v>#N/A</v>
      </c>
      <c r="T1963" s="39" t="e">
        <f t="shared" ca="1" si="292"/>
        <v>#VALUE!</v>
      </c>
      <c r="U1963" s="39" t="e">
        <f t="shared" ca="1" si="293"/>
        <v>#VALUE!</v>
      </c>
      <c r="V1963" s="53" t="e">
        <f t="shared" ca="1" si="294"/>
        <v>#VALUE!</v>
      </c>
      <c r="W1963" s="41"/>
      <c r="X1963" s="42"/>
      <c r="Y1963" s="42"/>
      <c r="Z1963" s="72"/>
      <c r="AA1963" s="42"/>
      <c r="AB1963" s="44"/>
      <c r="AC1963" s="45"/>
      <c r="AD1963" s="45"/>
      <c r="AE1963" s="45"/>
      <c r="AF1963" s="45"/>
      <c r="AG1963" s="45"/>
      <c r="AH1963" s="45"/>
      <c r="AI1963" s="45"/>
      <c r="AJ1963" s="45"/>
      <c r="AK1963" s="45"/>
      <c r="AL1963" s="45"/>
      <c r="AM1963" s="45"/>
    </row>
    <row r="1964" spans="11:39" x14ac:dyDescent="0.2">
      <c r="K1964" s="26"/>
      <c r="L1964" s="48">
        <v>1963</v>
      </c>
      <c r="M1964" s="49">
        <f t="shared" si="289"/>
        <v>1.5819047619047619</v>
      </c>
      <c r="N1964" s="33">
        <f t="shared" si="290"/>
        <v>1629.1390728476817</v>
      </c>
      <c r="O1964" s="33">
        <f t="shared" si="291"/>
        <v>159.43059348522013</v>
      </c>
      <c r="P1964" s="34">
        <f>IF(INDEX($O$2:$O$4095,MATCH($B$8,$O$2:$O$4095,1)+ROWS(P$2:$P1964))&lt;=$B$9,INDEX($O$2:$O$4095,MATCH($B$8,$O$2:$O$4095,1)+ROWS(P$2:$P1964)),"")</f>
        <v>160.26628787613964</v>
      </c>
      <c r="Q1964" s="50">
        <f t="shared" si="288"/>
        <v>1981</v>
      </c>
      <c r="R1964" s="51" t="str">
        <f t="shared" ca="1" si="295"/>
        <v/>
      </c>
      <c r="S1964" s="52" t="e">
        <f t="shared" ca="1" si="296"/>
        <v>#N/A</v>
      </c>
      <c r="T1964" s="39" t="e">
        <f t="shared" ca="1" si="292"/>
        <v>#VALUE!</v>
      </c>
      <c r="U1964" s="39" t="e">
        <f t="shared" ca="1" si="293"/>
        <v>#VALUE!</v>
      </c>
      <c r="V1964" s="53" t="e">
        <f t="shared" ca="1" si="294"/>
        <v>#VALUE!</v>
      </c>
      <c r="W1964" s="41"/>
      <c r="X1964" s="42"/>
      <c r="Y1964" s="42"/>
      <c r="Z1964" s="72"/>
      <c r="AA1964" s="42"/>
      <c r="AB1964" s="44"/>
      <c r="AC1964" s="45"/>
      <c r="AD1964" s="45"/>
      <c r="AE1964" s="45"/>
      <c r="AF1964" s="45"/>
      <c r="AG1964" s="45"/>
      <c r="AH1964" s="45"/>
      <c r="AI1964" s="45"/>
      <c r="AJ1964" s="45"/>
      <c r="AK1964" s="45"/>
      <c r="AL1964" s="45"/>
      <c r="AM1964" s="45"/>
    </row>
    <row r="1965" spans="11:39" x14ac:dyDescent="0.2">
      <c r="K1965" s="26"/>
      <c r="L1965" s="48">
        <v>1964</v>
      </c>
      <c r="M1965" s="49">
        <f t="shared" si="289"/>
        <v>1.5827106227106227</v>
      </c>
      <c r="N1965" s="33">
        <f t="shared" si="290"/>
        <v>1627.5458248472501</v>
      </c>
      <c r="O1965" s="33">
        <f t="shared" si="291"/>
        <v>159.47695111039422</v>
      </c>
      <c r="P1965" s="34">
        <f>IF(INDEX($O$2:$O$4095,MATCH($B$8,$O$2:$O$4095,1)+ROWS(P$2:$P1965))&lt;=$B$9,INDEX($O$2:$O$4095,MATCH($B$8,$O$2:$O$4095,1)+ROWS(P$2:$P1965)),"")</f>
        <v>160.31279479257671</v>
      </c>
      <c r="Q1965" s="50">
        <f t="shared" si="288"/>
        <v>1982</v>
      </c>
      <c r="R1965" s="51" t="str">
        <f t="shared" ca="1" si="295"/>
        <v/>
      </c>
      <c r="S1965" s="52" t="e">
        <f t="shared" ca="1" si="296"/>
        <v>#N/A</v>
      </c>
      <c r="T1965" s="39" t="e">
        <f t="shared" ca="1" si="292"/>
        <v>#VALUE!</v>
      </c>
      <c r="U1965" s="39" t="e">
        <f t="shared" ca="1" si="293"/>
        <v>#VALUE!</v>
      </c>
      <c r="V1965" s="53" t="e">
        <f t="shared" ca="1" si="294"/>
        <v>#VALUE!</v>
      </c>
      <c r="W1965" s="41"/>
      <c r="X1965" s="42"/>
      <c r="Y1965" s="42"/>
      <c r="Z1965" s="72"/>
      <c r="AA1965" s="42"/>
      <c r="AB1965" s="44"/>
      <c r="AC1965" s="45"/>
      <c r="AD1965" s="45"/>
      <c r="AE1965" s="45"/>
      <c r="AF1965" s="45"/>
      <c r="AG1965" s="45"/>
      <c r="AH1965" s="45"/>
      <c r="AI1965" s="45"/>
      <c r="AJ1965" s="45"/>
      <c r="AK1965" s="45"/>
      <c r="AL1965" s="45"/>
      <c r="AM1965" s="45"/>
    </row>
    <row r="1966" spans="11:39" x14ac:dyDescent="0.2">
      <c r="K1966" s="26"/>
      <c r="L1966" s="48">
        <v>1965</v>
      </c>
      <c r="M1966" s="49">
        <f t="shared" si="289"/>
        <v>1.5835164835164834</v>
      </c>
      <c r="N1966" s="33">
        <f t="shared" si="290"/>
        <v>1625.9541984732821</v>
      </c>
      <c r="O1966" s="33">
        <f t="shared" si="291"/>
        <v>159.52331682218318</v>
      </c>
      <c r="P1966" s="34">
        <f>IF(INDEX($O$2:$O$4095,MATCH($B$8,$O$2:$O$4095,1)+ROWS(P$2:$P1966))&lt;=$B$9,INDEX($O$2:$O$4095,MATCH($B$8,$O$2:$O$4095,1)+ROWS(P$2:$P1966)),"")</f>
        <v>160.35931023557174</v>
      </c>
      <c r="Q1966" s="50">
        <f t="shared" si="288"/>
        <v>1983</v>
      </c>
      <c r="R1966" s="51" t="str">
        <f t="shared" ca="1" si="295"/>
        <v/>
      </c>
      <c r="S1966" s="52" t="e">
        <f t="shared" ca="1" si="296"/>
        <v>#N/A</v>
      </c>
      <c r="T1966" s="39" t="e">
        <f t="shared" ca="1" si="292"/>
        <v>#VALUE!</v>
      </c>
      <c r="U1966" s="39" t="e">
        <f t="shared" ca="1" si="293"/>
        <v>#VALUE!</v>
      </c>
      <c r="V1966" s="53" t="e">
        <f t="shared" ca="1" si="294"/>
        <v>#VALUE!</v>
      </c>
      <c r="W1966" s="41"/>
      <c r="X1966" s="42"/>
      <c r="Y1966" s="42"/>
      <c r="Z1966" s="72"/>
      <c r="AA1966" s="42"/>
      <c r="AB1966" s="44"/>
      <c r="AC1966" s="45"/>
      <c r="AD1966" s="45"/>
      <c r="AE1966" s="45"/>
      <c r="AF1966" s="45"/>
      <c r="AG1966" s="45"/>
      <c r="AH1966" s="45"/>
      <c r="AI1966" s="45"/>
      <c r="AJ1966" s="45"/>
      <c r="AK1966" s="45"/>
      <c r="AL1966" s="45"/>
      <c r="AM1966" s="45"/>
    </row>
    <row r="1967" spans="11:39" x14ac:dyDescent="0.2">
      <c r="K1967" s="26"/>
      <c r="L1967" s="48">
        <v>1966</v>
      </c>
      <c r="M1967" s="49">
        <f t="shared" si="289"/>
        <v>1.5843223443223442</v>
      </c>
      <c r="N1967" s="33">
        <f t="shared" si="290"/>
        <v>1624.3641912512714</v>
      </c>
      <c r="O1967" s="33">
        <f t="shared" si="291"/>
        <v>159.56969064490153</v>
      </c>
      <c r="P1967" s="34">
        <f>IF(INDEX($O$2:$O$4095,MATCH($B$8,$O$2:$O$4095,1)+ROWS(P$2:$P1967))&lt;=$B$9,INDEX($O$2:$O$4095,MATCH($B$8,$O$2:$O$4095,1)+ROWS(P$2:$P1967)),"")</f>
        <v>160.40583422971173</v>
      </c>
      <c r="Q1967" s="50">
        <f t="shared" si="288"/>
        <v>1984</v>
      </c>
      <c r="R1967" s="51" t="str">
        <f t="shared" ca="1" si="295"/>
        <v/>
      </c>
      <c r="S1967" s="52" t="e">
        <f t="shared" ca="1" si="296"/>
        <v>#N/A</v>
      </c>
      <c r="T1967" s="39" t="e">
        <f t="shared" ca="1" si="292"/>
        <v>#VALUE!</v>
      </c>
      <c r="U1967" s="39" t="e">
        <f t="shared" ca="1" si="293"/>
        <v>#VALUE!</v>
      </c>
      <c r="V1967" s="53" t="e">
        <f t="shared" ca="1" si="294"/>
        <v>#VALUE!</v>
      </c>
      <c r="W1967" s="41"/>
      <c r="X1967" s="42"/>
      <c r="Y1967" s="42"/>
      <c r="Z1967" s="72"/>
      <c r="AA1967" s="42"/>
      <c r="AB1967" s="44"/>
      <c r="AC1967" s="45"/>
      <c r="AD1967" s="45"/>
      <c r="AE1967" s="45"/>
      <c r="AF1967" s="45"/>
      <c r="AG1967" s="45"/>
      <c r="AH1967" s="45"/>
      <c r="AI1967" s="45"/>
      <c r="AJ1967" s="45"/>
      <c r="AK1967" s="45"/>
      <c r="AL1967" s="45"/>
      <c r="AM1967" s="45"/>
    </row>
    <row r="1968" spans="11:39" x14ac:dyDescent="0.2">
      <c r="K1968" s="26"/>
      <c r="L1968" s="48">
        <v>1967</v>
      </c>
      <c r="M1968" s="49">
        <f t="shared" si="289"/>
        <v>1.585128205128205</v>
      </c>
      <c r="N1968" s="33">
        <f t="shared" si="290"/>
        <v>1622.7758007117438</v>
      </c>
      <c r="O1968" s="33">
        <f t="shared" si="291"/>
        <v>159.61607260287832</v>
      </c>
      <c r="P1968" s="34">
        <f>IF(INDEX($O$2:$O$4095,MATCH($B$8,$O$2:$O$4095,1)+ROWS(P$2:$P1968))&lt;=$B$9,INDEX($O$2:$O$4095,MATCH($B$8,$O$2:$O$4095,1)+ROWS(P$2:$P1968)),"")</f>
        <v>160.45236679959982</v>
      </c>
      <c r="Q1968" s="50">
        <f t="shared" si="288"/>
        <v>1985</v>
      </c>
      <c r="R1968" s="51" t="str">
        <f t="shared" ca="1" si="295"/>
        <v/>
      </c>
      <c r="S1968" s="52" t="e">
        <f t="shared" ca="1" si="296"/>
        <v>#N/A</v>
      </c>
      <c r="T1968" s="39" t="e">
        <f t="shared" ca="1" si="292"/>
        <v>#VALUE!</v>
      </c>
      <c r="U1968" s="39" t="e">
        <f t="shared" ca="1" si="293"/>
        <v>#VALUE!</v>
      </c>
      <c r="V1968" s="53" t="e">
        <f t="shared" ca="1" si="294"/>
        <v>#VALUE!</v>
      </c>
      <c r="W1968" s="41"/>
      <c r="X1968" s="42"/>
      <c r="Y1968" s="42"/>
      <c r="Z1968" s="72"/>
      <c r="AA1968" s="42"/>
      <c r="AB1968" s="44"/>
      <c r="AC1968" s="45"/>
      <c r="AD1968" s="45"/>
      <c r="AE1968" s="45"/>
      <c r="AF1968" s="45"/>
      <c r="AG1968" s="45"/>
      <c r="AH1968" s="45"/>
      <c r="AI1968" s="45"/>
      <c r="AJ1968" s="45"/>
      <c r="AK1968" s="45"/>
      <c r="AL1968" s="45"/>
      <c r="AM1968" s="45"/>
    </row>
    <row r="1969" spans="11:39" x14ac:dyDescent="0.2">
      <c r="K1969" s="26"/>
      <c r="L1969" s="48">
        <v>1968</v>
      </c>
      <c r="M1969" s="49">
        <f t="shared" si="289"/>
        <v>1.5859340659340659</v>
      </c>
      <c r="N1969" s="33">
        <f t="shared" si="290"/>
        <v>1621.1890243902435</v>
      </c>
      <c r="O1969" s="33">
        <f t="shared" si="291"/>
        <v>159.66246272045714</v>
      </c>
      <c r="P1969" s="34">
        <f>IF(INDEX($O$2:$O$4095,MATCH($B$8,$O$2:$O$4095,1)+ROWS(P$2:$P1969))&lt;=$B$9,INDEX($O$2:$O$4095,MATCH($B$8,$O$2:$O$4095,1)+ROWS(P$2:$P1969)),"")</f>
        <v>160.49890796985483</v>
      </c>
      <c r="Q1969" s="50">
        <f t="shared" si="288"/>
        <v>1986</v>
      </c>
      <c r="R1969" s="51" t="str">
        <f t="shared" ca="1" si="295"/>
        <v/>
      </c>
      <c r="S1969" s="52" t="e">
        <f t="shared" ca="1" si="296"/>
        <v>#N/A</v>
      </c>
      <c r="T1969" s="39" t="e">
        <f t="shared" ca="1" si="292"/>
        <v>#VALUE!</v>
      </c>
      <c r="U1969" s="39" t="e">
        <f t="shared" ca="1" si="293"/>
        <v>#VALUE!</v>
      </c>
      <c r="V1969" s="53" t="e">
        <f t="shared" ca="1" si="294"/>
        <v>#VALUE!</v>
      </c>
      <c r="W1969" s="41"/>
      <c r="X1969" s="42"/>
      <c r="Y1969" s="42"/>
      <c r="Z1969" s="72"/>
      <c r="AA1969" s="42"/>
      <c r="AB1969" s="44"/>
      <c r="AC1969" s="45"/>
      <c r="AD1969" s="45"/>
      <c r="AE1969" s="45"/>
      <c r="AF1969" s="45"/>
      <c r="AG1969" s="45"/>
      <c r="AH1969" s="45"/>
      <c r="AI1969" s="45"/>
      <c r="AJ1969" s="45"/>
      <c r="AK1969" s="45"/>
      <c r="AL1969" s="45"/>
      <c r="AM1969" s="45"/>
    </row>
    <row r="1970" spans="11:39" x14ac:dyDescent="0.2">
      <c r="K1970" s="26"/>
      <c r="L1970" s="48">
        <v>1969</v>
      </c>
      <c r="M1970" s="49">
        <f t="shared" si="289"/>
        <v>1.5867399267399267</v>
      </c>
      <c r="N1970" s="33">
        <f t="shared" si="290"/>
        <v>1619.6038598273233</v>
      </c>
      <c r="O1970" s="33">
        <f t="shared" si="291"/>
        <v>159.70886102199631</v>
      </c>
      <c r="P1970" s="34">
        <f>IF(INDEX($O$2:$O$4095,MATCH($B$8,$O$2:$O$4095,1)+ROWS(P$2:$P1970))&lt;=$B$9,INDEX($O$2:$O$4095,MATCH($B$8,$O$2:$O$4095,1)+ROWS(P$2:$P1970)),"")</f>
        <v>160.54545776511168</v>
      </c>
      <c r="Q1970" s="50">
        <f t="shared" si="288"/>
        <v>1987</v>
      </c>
      <c r="R1970" s="51" t="str">
        <f t="shared" ca="1" si="295"/>
        <v/>
      </c>
      <c r="S1970" s="52" t="e">
        <f t="shared" ca="1" si="296"/>
        <v>#N/A</v>
      </c>
      <c r="T1970" s="39" t="e">
        <f t="shared" ca="1" si="292"/>
        <v>#VALUE!</v>
      </c>
      <c r="U1970" s="39" t="e">
        <f t="shared" ca="1" si="293"/>
        <v>#VALUE!</v>
      </c>
      <c r="V1970" s="53" t="e">
        <f t="shared" ca="1" si="294"/>
        <v>#VALUE!</v>
      </c>
      <c r="W1970" s="41"/>
      <c r="X1970" s="42"/>
      <c r="Y1970" s="42"/>
      <c r="Z1970" s="72"/>
      <c r="AA1970" s="42"/>
      <c r="AB1970" s="44"/>
      <c r="AC1970" s="45"/>
      <c r="AD1970" s="45"/>
      <c r="AE1970" s="45"/>
      <c r="AF1970" s="45"/>
      <c r="AG1970" s="45"/>
      <c r="AH1970" s="45"/>
      <c r="AI1970" s="45"/>
      <c r="AJ1970" s="45"/>
      <c r="AK1970" s="45"/>
      <c r="AL1970" s="45"/>
      <c r="AM1970" s="45"/>
    </row>
    <row r="1971" spans="11:39" x14ac:dyDescent="0.2">
      <c r="K1971" s="26"/>
      <c r="L1971" s="48">
        <v>1970</v>
      </c>
      <c r="M1971" s="49">
        <f t="shared" si="289"/>
        <v>1.5875457875457875</v>
      </c>
      <c r="N1971" s="33">
        <f t="shared" si="290"/>
        <v>1618.0203045685282</v>
      </c>
      <c r="O1971" s="33">
        <f t="shared" si="291"/>
        <v>159.75526753186887</v>
      </c>
      <c r="P1971" s="34">
        <f>IF(INDEX($O$2:$O$4095,MATCH($B$8,$O$2:$O$4095,1)+ROWS(P$2:$P1971))&lt;=$B$9,INDEX($O$2:$O$4095,MATCH($B$8,$O$2:$O$4095,1)+ROWS(P$2:$P1971)),"")</f>
        <v>160.59201621002148</v>
      </c>
      <c r="Q1971" s="50">
        <f t="shared" si="288"/>
        <v>1988</v>
      </c>
      <c r="R1971" s="51" t="str">
        <f t="shared" ca="1" si="295"/>
        <v/>
      </c>
      <c r="S1971" s="52" t="e">
        <f t="shared" ca="1" si="296"/>
        <v>#N/A</v>
      </c>
      <c r="T1971" s="39" t="e">
        <f t="shared" ca="1" si="292"/>
        <v>#VALUE!</v>
      </c>
      <c r="U1971" s="39" t="e">
        <f t="shared" ca="1" si="293"/>
        <v>#VALUE!</v>
      </c>
      <c r="V1971" s="53" t="e">
        <f t="shared" ca="1" si="294"/>
        <v>#VALUE!</v>
      </c>
      <c r="W1971" s="41"/>
      <c r="X1971" s="42"/>
      <c r="Y1971" s="42"/>
      <c r="Z1971" s="72"/>
      <c r="AA1971" s="42"/>
      <c r="AB1971" s="44"/>
      <c r="AC1971" s="45"/>
      <c r="AD1971" s="45"/>
      <c r="AE1971" s="45"/>
      <c r="AF1971" s="45"/>
      <c r="AG1971" s="45"/>
      <c r="AH1971" s="45"/>
      <c r="AI1971" s="45"/>
      <c r="AJ1971" s="45"/>
      <c r="AK1971" s="45"/>
      <c r="AL1971" s="45"/>
      <c r="AM1971" s="45"/>
    </row>
    <row r="1972" spans="11:39" x14ac:dyDescent="0.2">
      <c r="K1972" s="26"/>
      <c r="L1972" s="48">
        <v>1971</v>
      </c>
      <c r="M1972" s="49">
        <f t="shared" si="289"/>
        <v>1.5883516483516482</v>
      </c>
      <c r="N1972" s="33">
        <f t="shared" si="290"/>
        <v>1616.4383561643838</v>
      </c>
      <c r="O1972" s="33">
        <f t="shared" si="291"/>
        <v>159.80168227446273</v>
      </c>
      <c r="P1972" s="34">
        <f>IF(INDEX($O$2:$O$4095,MATCH($B$8,$O$2:$O$4095,1)+ROWS(P$2:$P1972))&lt;=$B$9,INDEX($O$2:$O$4095,MATCH($B$8,$O$2:$O$4095,1)+ROWS(P$2:$P1972)),"")</f>
        <v>160.63858332925116</v>
      </c>
      <c r="Q1972" s="50">
        <f t="shared" si="288"/>
        <v>1989</v>
      </c>
      <c r="R1972" s="51" t="str">
        <f t="shared" ca="1" si="295"/>
        <v/>
      </c>
      <c r="S1972" s="52" t="e">
        <f t="shared" ca="1" si="296"/>
        <v>#N/A</v>
      </c>
      <c r="T1972" s="39" t="e">
        <f t="shared" ca="1" si="292"/>
        <v>#VALUE!</v>
      </c>
      <c r="U1972" s="39" t="e">
        <f t="shared" ca="1" si="293"/>
        <v>#VALUE!</v>
      </c>
      <c r="V1972" s="53" t="e">
        <f t="shared" ca="1" si="294"/>
        <v>#VALUE!</v>
      </c>
      <c r="W1972" s="41"/>
      <c r="X1972" s="42"/>
      <c r="Y1972" s="42"/>
      <c r="Z1972" s="72"/>
      <c r="AA1972" s="42"/>
      <c r="AB1972" s="44"/>
      <c r="AC1972" s="45"/>
      <c r="AD1972" s="45"/>
      <c r="AE1972" s="45"/>
      <c r="AF1972" s="45"/>
      <c r="AG1972" s="45"/>
      <c r="AH1972" s="45"/>
      <c r="AI1972" s="45"/>
      <c r="AJ1972" s="45"/>
      <c r="AK1972" s="45"/>
      <c r="AL1972" s="45"/>
      <c r="AM1972" s="45"/>
    </row>
    <row r="1973" spans="11:39" x14ac:dyDescent="0.2">
      <c r="K1973" s="26"/>
      <c r="L1973" s="48">
        <v>1972</v>
      </c>
      <c r="M1973" s="49">
        <f t="shared" si="289"/>
        <v>1.589157509157509</v>
      </c>
      <c r="N1973" s="33">
        <f t="shared" si="290"/>
        <v>1614.8580121703856</v>
      </c>
      <c r="O1973" s="33">
        <f t="shared" si="291"/>
        <v>159.84810527418063</v>
      </c>
      <c r="P1973" s="34">
        <f>IF(INDEX($O$2:$O$4095,MATCH($B$8,$O$2:$O$4095,1)+ROWS(P$2:$P1973))&lt;=$B$9,INDEX($O$2:$O$4095,MATCH($B$8,$O$2:$O$4095,1)+ROWS(P$2:$P1973)),"")</f>
        <v>160.68515914748417</v>
      </c>
      <c r="Q1973" s="50">
        <f t="shared" si="288"/>
        <v>1990</v>
      </c>
      <c r="R1973" s="51" t="str">
        <f t="shared" ca="1" si="295"/>
        <v/>
      </c>
      <c r="S1973" s="52" t="e">
        <f t="shared" ca="1" si="296"/>
        <v>#N/A</v>
      </c>
      <c r="T1973" s="39" t="e">
        <f t="shared" ca="1" si="292"/>
        <v>#VALUE!</v>
      </c>
      <c r="U1973" s="39" t="e">
        <f t="shared" ca="1" si="293"/>
        <v>#VALUE!</v>
      </c>
      <c r="V1973" s="53" t="e">
        <f t="shared" ca="1" si="294"/>
        <v>#VALUE!</v>
      </c>
      <c r="W1973" s="41"/>
      <c r="X1973" s="42"/>
      <c r="Y1973" s="42"/>
      <c r="Z1973" s="72"/>
      <c r="AA1973" s="42"/>
      <c r="AB1973" s="44"/>
      <c r="AC1973" s="45"/>
      <c r="AD1973" s="45"/>
      <c r="AE1973" s="45"/>
      <c r="AF1973" s="45"/>
      <c r="AG1973" s="45"/>
      <c r="AH1973" s="45"/>
      <c r="AI1973" s="45"/>
      <c r="AJ1973" s="45"/>
      <c r="AK1973" s="45"/>
      <c r="AL1973" s="45"/>
      <c r="AM1973" s="45"/>
    </row>
    <row r="1974" spans="11:39" x14ac:dyDescent="0.2">
      <c r="K1974" s="26"/>
      <c r="L1974" s="48">
        <v>1973</v>
      </c>
      <c r="M1974" s="49">
        <f t="shared" si="289"/>
        <v>1.58996336996337</v>
      </c>
      <c r="N1974" s="33">
        <f t="shared" si="290"/>
        <v>1613.2792701469841</v>
      </c>
      <c r="O1974" s="33">
        <f t="shared" si="291"/>
        <v>159.89453655544025</v>
      </c>
      <c r="P1974" s="34">
        <f>IF(INDEX($O$2:$O$4095,MATCH($B$8,$O$2:$O$4095,1)+ROWS(P$2:$P1974))&lt;=$B$9,INDEX($O$2:$O$4095,MATCH($B$8,$O$2:$O$4095,1)+ROWS(P$2:$P1974)),"")</f>
        <v>160.73174368942017</v>
      </c>
      <c r="Q1974" s="50">
        <f t="shared" si="288"/>
        <v>1991</v>
      </c>
      <c r="R1974" s="51" t="str">
        <f t="shared" ca="1" si="295"/>
        <v/>
      </c>
      <c r="S1974" s="52" t="e">
        <f t="shared" ca="1" si="296"/>
        <v>#N/A</v>
      </c>
      <c r="T1974" s="39" t="e">
        <f t="shared" ca="1" si="292"/>
        <v>#VALUE!</v>
      </c>
      <c r="U1974" s="39" t="e">
        <f t="shared" ca="1" si="293"/>
        <v>#VALUE!</v>
      </c>
      <c r="V1974" s="53" t="e">
        <f t="shared" ca="1" si="294"/>
        <v>#VALUE!</v>
      </c>
      <c r="W1974" s="41"/>
      <c r="X1974" s="42"/>
      <c r="Y1974" s="42"/>
      <c r="Z1974" s="72"/>
      <c r="AA1974" s="42"/>
      <c r="AB1974" s="44"/>
      <c r="AC1974" s="45"/>
      <c r="AD1974" s="45"/>
      <c r="AE1974" s="45"/>
      <c r="AF1974" s="45"/>
      <c r="AG1974" s="45"/>
      <c r="AH1974" s="45"/>
      <c r="AI1974" s="45"/>
      <c r="AJ1974" s="45"/>
      <c r="AK1974" s="45"/>
      <c r="AL1974" s="45"/>
      <c r="AM1974" s="45"/>
    </row>
    <row r="1975" spans="11:39" x14ac:dyDescent="0.2">
      <c r="K1975" s="26"/>
      <c r="L1975" s="48">
        <v>1974</v>
      </c>
      <c r="M1975" s="49">
        <f t="shared" si="289"/>
        <v>1.5907692307692307</v>
      </c>
      <c r="N1975" s="33">
        <f t="shared" si="290"/>
        <v>1611.7021276595742</v>
      </c>
      <c r="O1975" s="33">
        <f t="shared" si="291"/>
        <v>159.94097614267434</v>
      </c>
      <c r="P1975" s="34">
        <f>IF(INDEX($O$2:$O$4095,MATCH($B$8,$O$2:$O$4095,1)+ROWS(P$2:$P1975))&lt;=$B$9,INDEX($O$2:$O$4095,MATCH($B$8,$O$2:$O$4095,1)+ROWS(P$2:$P1975)),"")</f>
        <v>160.77833697977525</v>
      </c>
      <c r="Q1975" s="50">
        <f t="shared" si="288"/>
        <v>1992</v>
      </c>
      <c r="R1975" s="51" t="str">
        <f t="shared" ca="1" si="295"/>
        <v/>
      </c>
      <c r="S1975" s="52" t="e">
        <f t="shared" ca="1" si="296"/>
        <v>#N/A</v>
      </c>
      <c r="T1975" s="39" t="e">
        <f t="shared" ca="1" si="292"/>
        <v>#VALUE!</v>
      </c>
      <c r="U1975" s="39" t="e">
        <f t="shared" ca="1" si="293"/>
        <v>#VALUE!</v>
      </c>
      <c r="V1975" s="53" t="e">
        <f t="shared" ca="1" si="294"/>
        <v>#VALUE!</v>
      </c>
      <c r="W1975" s="41"/>
      <c r="X1975" s="42"/>
      <c r="Y1975" s="42"/>
      <c r="Z1975" s="72"/>
      <c r="AA1975" s="42"/>
      <c r="AB1975" s="44"/>
      <c r="AC1975" s="45"/>
      <c r="AD1975" s="45"/>
      <c r="AE1975" s="45"/>
      <c r="AF1975" s="45"/>
      <c r="AG1975" s="45"/>
      <c r="AH1975" s="45"/>
      <c r="AI1975" s="45"/>
      <c r="AJ1975" s="45"/>
      <c r="AK1975" s="45"/>
      <c r="AL1975" s="45"/>
      <c r="AM1975" s="45"/>
    </row>
    <row r="1976" spans="11:39" x14ac:dyDescent="0.2">
      <c r="K1976" s="26"/>
      <c r="L1976" s="48">
        <v>1975</v>
      </c>
      <c r="M1976" s="49">
        <f t="shared" si="289"/>
        <v>1.5915750915750915</v>
      </c>
      <c r="N1976" s="33">
        <f t="shared" si="290"/>
        <v>1610.126582278481</v>
      </c>
      <c r="O1976" s="33">
        <f t="shared" si="291"/>
        <v>159.98742406033068</v>
      </c>
      <c r="P1976" s="34">
        <f>IF(INDEX($O$2:$O$4095,MATCH($B$8,$O$2:$O$4095,1)+ROWS(P$2:$P1976))&lt;=$B$9,INDEX($O$2:$O$4095,MATCH($B$8,$O$2:$O$4095,1)+ROWS(P$2:$P1976)),"")</f>
        <v>160.82493904328169</v>
      </c>
      <c r="Q1976" s="50">
        <f t="shared" si="288"/>
        <v>1993</v>
      </c>
      <c r="R1976" s="51" t="str">
        <f t="shared" ca="1" si="295"/>
        <v/>
      </c>
      <c r="S1976" s="52" t="e">
        <f t="shared" ca="1" si="296"/>
        <v>#N/A</v>
      </c>
      <c r="T1976" s="39" t="e">
        <f t="shared" ca="1" si="292"/>
        <v>#VALUE!</v>
      </c>
      <c r="U1976" s="39" t="e">
        <f t="shared" ca="1" si="293"/>
        <v>#VALUE!</v>
      </c>
      <c r="V1976" s="53" t="e">
        <f t="shared" ca="1" si="294"/>
        <v>#VALUE!</v>
      </c>
      <c r="W1976" s="41"/>
      <c r="X1976" s="42"/>
      <c r="Y1976" s="42"/>
      <c r="Z1976" s="72"/>
      <c r="AA1976" s="42"/>
      <c r="AB1976" s="44"/>
      <c r="AC1976" s="45"/>
      <c r="AD1976" s="45"/>
      <c r="AE1976" s="45"/>
      <c r="AF1976" s="45"/>
      <c r="AG1976" s="45"/>
      <c r="AH1976" s="45"/>
      <c r="AI1976" s="45"/>
      <c r="AJ1976" s="45"/>
      <c r="AK1976" s="45"/>
      <c r="AL1976" s="45"/>
      <c r="AM1976" s="45"/>
    </row>
    <row r="1977" spans="11:39" x14ac:dyDescent="0.2">
      <c r="K1977" s="26"/>
      <c r="L1977" s="48">
        <v>1976</v>
      </c>
      <c r="M1977" s="49">
        <f t="shared" si="289"/>
        <v>1.5923809523809522</v>
      </c>
      <c r="N1977" s="33">
        <f t="shared" si="290"/>
        <v>1608.5526315789477</v>
      </c>
      <c r="O1977" s="33">
        <f t="shared" si="291"/>
        <v>160.0338803328724</v>
      </c>
      <c r="P1977" s="34">
        <f>IF(INDEX($O$2:$O$4095,MATCH($B$8,$O$2:$O$4095,1)+ROWS(P$2:$P1977))&lt;=$B$9,INDEX($O$2:$O$4095,MATCH($B$8,$O$2:$O$4095,1)+ROWS(P$2:$P1977)),"")</f>
        <v>160.87154990468849</v>
      </c>
      <c r="Q1977" s="50">
        <f t="shared" si="288"/>
        <v>1994</v>
      </c>
      <c r="R1977" s="51" t="str">
        <f t="shared" ca="1" si="295"/>
        <v/>
      </c>
      <c r="S1977" s="52" t="e">
        <f t="shared" ca="1" si="296"/>
        <v>#N/A</v>
      </c>
      <c r="T1977" s="39" t="e">
        <f t="shared" ca="1" si="292"/>
        <v>#VALUE!</v>
      </c>
      <c r="U1977" s="39" t="e">
        <f t="shared" ca="1" si="293"/>
        <v>#VALUE!</v>
      </c>
      <c r="V1977" s="53" t="e">
        <f t="shared" ca="1" si="294"/>
        <v>#VALUE!</v>
      </c>
      <c r="W1977" s="41"/>
      <c r="X1977" s="42"/>
      <c r="Y1977" s="42"/>
      <c r="Z1977" s="72"/>
      <c r="AA1977" s="42"/>
      <c r="AB1977" s="44"/>
      <c r="AC1977" s="45"/>
      <c r="AD1977" s="45"/>
      <c r="AE1977" s="45"/>
      <c r="AF1977" s="45"/>
      <c r="AG1977" s="45"/>
      <c r="AH1977" s="45"/>
      <c r="AI1977" s="45"/>
      <c r="AJ1977" s="45"/>
      <c r="AK1977" s="45"/>
      <c r="AL1977" s="45"/>
      <c r="AM1977" s="45"/>
    </row>
    <row r="1978" spans="11:39" x14ac:dyDescent="0.2">
      <c r="K1978" s="26"/>
      <c r="L1978" s="48">
        <v>1977</v>
      </c>
      <c r="M1978" s="49">
        <f t="shared" si="289"/>
        <v>1.593186813186813</v>
      </c>
      <c r="N1978" s="33">
        <f t="shared" si="290"/>
        <v>1606.9802731411232</v>
      </c>
      <c r="O1978" s="33">
        <f t="shared" si="291"/>
        <v>160.08034498477775</v>
      </c>
      <c r="P1978" s="34">
        <f>IF(INDEX($O$2:$O$4095,MATCH($B$8,$O$2:$O$4095,1)+ROWS(P$2:$P1978))&lt;=$B$9,INDEX($O$2:$O$4095,MATCH($B$8,$O$2:$O$4095,1)+ROWS(P$2:$P1978)),"")</f>
        <v>160.91816958876137</v>
      </c>
      <c r="Q1978" s="50">
        <f t="shared" si="288"/>
        <v>1995</v>
      </c>
      <c r="R1978" s="51" t="str">
        <f t="shared" ca="1" si="295"/>
        <v/>
      </c>
      <c r="S1978" s="52" t="e">
        <f t="shared" ca="1" si="296"/>
        <v>#N/A</v>
      </c>
      <c r="T1978" s="39" t="e">
        <f t="shared" ca="1" si="292"/>
        <v>#VALUE!</v>
      </c>
      <c r="U1978" s="39" t="e">
        <f t="shared" ca="1" si="293"/>
        <v>#VALUE!</v>
      </c>
      <c r="V1978" s="53" t="e">
        <f t="shared" ca="1" si="294"/>
        <v>#VALUE!</v>
      </c>
      <c r="W1978" s="41"/>
      <c r="X1978" s="42"/>
      <c r="Y1978" s="42"/>
      <c r="Z1978" s="72"/>
      <c r="AA1978" s="42"/>
      <c r="AB1978" s="44"/>
      <c r="AC1978" s="45"/>
      <c r="AD1978" s="45"/>
      <c r="AE1978" s="45"/>
      <c r="AF1978" s="45"/>
      <c r="AG1978" s="45"/>
      <c r="AH1978" s="45"/>
      <c r="AI1978" s="45"/>
      <c r="AJ1978" s="45"/>
      <c r="AK1978" s="45"/>
      <c r="AL1978" s="45"/>
      <c r="AM1978" s="45"/>
    </row>
    <row r="1979" spans="11:39" x14ac:dyDescent="0.2">
      <c r="K1979" s="26"/>
      <c r="L1979" s="48">
        <v>1978</v>
      </c>
      <c r="M1979" s="49">
        <f t="shared" si="289"/>
        <v>1.593992673992674</v>
      </c>
      <c r="N1979" s="33">
        <f t="shared" si="290"/>
        <v>1605.4095045500508</v>
      </c>
      <c r="O1979" s="33">
        <f t="shared" si="291"/>
        <v>160.12681804054046</v>
      </c>
      <c r="P1979" s="34">
        <f>IF(INDEX($O$2:$O$4095,MATCH($B$8,$O$2:$O$4095,1)+ROWS(P$2:$P1979))&lt;=$B$9,INDEX($O$2:$O$4095,MATCH($B$8,$O$2:$O$4095,1)+ROWS(P$2:$P1979)),"")</f>
        <v>160.96479812028252</v>
      </c>
      <c r="Q1979" s="50">
        <f t="shared" si="288"/>
        <v>1996</v>
      </c>
      <c r="R1979" s="51" t="str">
        <f t="shared" ca="1" si="295"/>
        <v/>
      </c>
      <c r="S1979" s="52" t="e">
        <f t="shared" ca="1" si="296"/>
        <v>#N/A</v>
      </c>
      <c r="T1979" s="39" t="e">
        <f t="shared" ca="1" si="292"/>
        <v>#VALUE!</v>
      </c>
      <c r="U1979" s="39" t="e">
        <f t="shared" ca="1" si="293"/>
        <v>#VALUE!</v>
      </c>
      <c r="V1979" s="53" t="e">
        <f t="shared" ca="1" si="294"/>
        <v>#VALUE!</v>
      </c>
      <c r="W1979" s="41"/>
      <c r="X1979" s="42"/>
      <c r="Y1979" s="42"/>
      <c r="Z1979" s="72"/>
      <c r="AA1979" s="42"/>
      <c r="AB1979" s="44"/>
      <c r="AC1979" s="45"/>
      <c r="AD1979" s="45"/>
      <c r="AE1979" s="45"/>
      <c r="AF1979" s="45"/>
      <c r="AG1979" s="45"/>
      <c r="AH1979" s="45"/>
      <c r="AI1979" s="45"/>
      <c r="AJ1979" s="45"/>
      <c r="AK1979" s="45"/>
      <c r="AL1979" s="45"/>
      <c r="AM1979" s="45"/>
    </row>
    <row r="1980" spans="11:39" x14ac:dyDescent="0.2">
      <c r="K1980" s="26"/>
      <c r="L1980" s="48">
        <v>1979</v>
      </c>
      <c r="M1980" s="49">
        <f t="shared" si="289"/>
        <v>1.5947985347985347</v>
      </c>
      <c r="N1980" s="33">
        <f t="shared" si="290"/>
        <v>1603.8403233956544</v>
      </c>
      <c r="O1980" s="33">
        <f t="shared" si="291"/>
        <v>160.1732995246694</v>
      </c>
      <c r="P1980" s="34">
        <f>IF(INDEX($O$2:$O$4095,MATCH($B$8,$O$2:$O$4095,1)+ROWS(P$2:$P1980))&lt;=$B$9,INDEX($O$2:$O$4095,MATCH($B$8,$O$2:$O$4095,1)+ROWS(P$2:$P1980)),"")</f>
        <v>161.0114355240508</v>
      </c>
      <c r="Q1980" s="50">
        <f t="shared" si="288"/>
        <v>1997</v>
      </c>
      <c r="R1980" s="51" t="str">
        <f t="shared" ca="1" si="295"/>
        <v/>
      </c>
      <c r="S1980" s="52" t="e">
        <f t="shared" ca="1" si="296"/>
        <v>#N/A</v>
      </c>
      <c r="T1980" s="39" t="e">
        <f t="shared" ca="1" si="292"/>
        <v>#VALUE!</v>
      </c>
      <c r="U1980" s="39" t="e">
        <f t="shared" ca="1" si="293"/>
        <v>#VALUE!</v>
      </c>
      <c r="V1980" s="53" t="e">
        <f t="shared" ca="1" si="294"/>
        <v>#VALUE!</v>
      </c>
      <c r="W1980" s="41"/>
      <c r="X1980" s="42"/>
      <c r="Y1980" s="42"/>
      <c r="Z1980" s="72"/>
      <c r="AA1980" s="42"/>
      <c r="AB1980" s="44"/>
      <c r="AC1980" s="45"/>
      <c r="AD1980" s="45"/>
      <c r="AE1980" s="45"/>
      <c r="AF1980" s="45"/>
      <c r="AG1980" s="45"/>
      <c r="AH1980" s="45"/>
      <c r="AI1980" s="45"/>
      <c r="AJ1980" s="45"/>
      <c r="AK1980" s="45"/>
      <c r="AL1980" s="45"/>
      <c r="AM1980" s="45"/>
    </row>
    <row r="1981" spans="11:39" x14ac:dyDescent="0.2">
      <c r="K1981" s="26"/>
      <c r="L1981" s="48">
        <v>1980</v>
      </c>
      <c r="M1981" s="49">
        <f t="shared" si="289"/>
        <v>1.5956043956043957</v>
      </c>
      <c r="N1981" s="33">
        <f t="shared" si="290"/>
        <v>1602.2727272727268</v>
      </c>
      <c r="O1981" s="33">
        <f t="shared" si="291"/>
        <v>160.21978946168912</v>
      </c>
      <c r="P1981" s="34">
        <f>IF(INDEX($O$2:$O$4095,MATCH($B$8,$O$2:$O$4095,1)+ROWS(P$2:$P1981))&lt;=$B$9,INDEX($O$2:$O$4095,MATCH($B$8,$O$2:$O$4095,1)+ROWS(P$2:$P1981)),"")</f>
        <v>161.05808182488209</v>
      </c>
      <c r="Q1981" s="50">
        <f t="shared" si="288"/>
        <v>1998</v>
      </c>
      <c r="R1981" s="51" t="str">
        <f t="shared" ca="1" si="295"/>
        <v/>
      </c>
      <c r="S1981" s="52" t="e">
        <f t="shared" ca="1" si="296"/>
        <v>#N/A</v>
      </c>
      <c r="T1981" s="39" t="e">
        <f t="shared" ca="1" si="292"/>
        <v>#VALUE!</v>
      </c>
      <c r="U1981" s="39" t="e">
        <f t="shared" ca="1" si="293"/>
        <v>#VALUE!</v>
      </c>
      <c r="V1981" s="53" t="e">
        <f t="shared" ca="1" si="294"/>
        <v>#VALUE!</v>
      </c>
      <c r="W1981" s="41"/>
      <c r="X1981" s="42"/>
      <c r="Y1981" s="42"/>
      <c r="Z1981" s="72"/>
      <c r="AA1981" s="42"/>
      <c r="AB1981" s="44"/>
      <c r="AC1981" s="45"/>
      <c r="AD1981" s="45"/>
      <c r="AE1981" s="45"/>
      <c r="AF1981" s="45"/>
      <c r="AG1981" s="45"/>
      <c r="AH1981" s="45"/>
      <c r="AI1981" s="45"/>
      <c r="AJ1981" s="45"/>
      <c r="AK1981" s="45"/>
      <c r="AL1981" s="45"/>
      <c r="AM1981" s="45"/>
    </row>
    <row r="1982" spans="11:39" x14ac:dyDescent="0.2">
      <c r="K1982" s="26"/>
      <c r="L1982" s="48">
        <v>1981</v>
      </c>
      <c r="M1982" s="49">
        <f t="shared" si="289"/>
        <v>1.5964102564102562</v>
      </c>
      <c r="N1982" s="33">
        <f t="shared" si="290"/>
        <v>1600.7067137809188</v>
      </c>
      <c r="O1982" s="33">
        <f t="shared" si="291"/>
        <v>160.26628787613964</v>
      </c>
      <c r="P1982" s="34">
        <f>IF(INDEX($O$2:$O$4095,MATCH($B$8,$O$2:$O$4095,1)+ROWS(P$2:$P1982))&lt;=$B$9,INDEX($O$2:$O$4095,MATCH($B$8,$O$2:$O$4095,1)+ROWS(P$2:$P1982)),"")</f>
        <v>161.10473704760915</v>
      </c>
      <c r="Q1982" s="50">
        <f t="shared" si="288"/>
        <v>1999</v>
      </c>
      <c r="R1982" s="51" t="str">
        <f t="shared" ca="1" si="295"/>
        <v/>
      </c>
      <c r="S1982" s="52" t="e">
        <f t="shared" ca="1" si="296"/>
        <v>#N/A</v>
      </c>
      <c r="T1982" s="39" t="e">
        <f t="shared" ca="1" si="292"/>
        <v>#VALUE!</v>
      </c>
      <c r="U1982" s="39" t="e">
        <f t="shared" ca="1" si="293"/>
        <v>#VALUE!</v>
      </c>
      <c r="V1982" s="53" t="e">
        <f t="shared" ca="1" si="294"/>
        <v>#VALUE!</v>
      </c>
      <c r="W1982" s="41"/>
      <c r="X1982" s="42"/>
      <c r="Y1982" s="42"/>
      <c r="Z1982" s="72"/>
      <c r="AA1982" s="42"/>
      <c r="AB1982" s="44"/>
      <c r="AC1982" s="45"/>
      <c r="AD1982" s="45"/>
      <c r="AE1982" s="45"/>
      <c r="AF1982" s="45"/>
      <c r="AG1982" s="45"/>
      <c r="AH1982" s="45"/>
      <c r="AI1982" s="45"/>
      <c r="AJ1982" s="45"/>
      <c r="AK1982" s="45"/>
      <c r="AL1982" s="45"/>
      <c r="AM1982" s="45"/>
    </row>
    <row r="1983" spans="11:39" x14ac:dyDescent="0.2">
      <c r="K1983" s="26"/>
      <c r="L1983" s="48">
        <v>1982</v>
      </c>
      <c r="M1983" s="49">
        <f t="shared" si="289"/>
        <v>1.597216117216117</v>
      </c>
      <c r="N1983" s="33">
        <f t="shared" si="290"/>
        <v>1599.142280524723</v>
      </c>
      <c r="O1983" s="33">
        <f t="shared" si="291"/>
        <v>160.31279479257671</v>
      </c>
      <c r="P1983" s="34">
        <f>IF(INDEX($O$2:$O$4095,MATCH($B$8,$O$2:$O$4095,1)+ROWS(P$2:$P1983))&lt;=$B$9,INDEX($O$2:$O$4095,MATCH($B$8,$O$2:$O$4095,1)+ROWS(P$2:$P1983)),"")</f>
        <v>161.15140121708163</v>
      </c>
      <c r="Q1983" s="50">
        <f t="shared" si="288"/>
        <v>2000</v>
      </c>
      <c r="R1983" s="51" t="str">
        <f t="shared" ca="1" si="295"/>
        <v/>
      </c>
      <c r="S1983" s="52" t="e">
        <f t="shared" ca="1" si="296"/>
        <v>#N/A</v>
      </c>
      <c r="T1983" s="39" t="e">
        <f t="shared" ca="1" si="292"/>
        <v>#VALUE!</v>
      </c>
      <c r="U1983" s="39" t="e">
        <f t="shared" ca="1" si="293"/>
        <v>#VALUE!</v>
      </c>
      <c r="V1983" s="53" t="e">
        <f t="shared" ca="1" si="294"/>
        <v>#VALUE!</v>
      </c>
      <c r="W1983" s="41"/>
      <c r="X1983" s="42"/>
      <c r="Y1983" s="42"/>
      <c r="Z1983" s="72"/>
      <c r="AA1983" s="42"/>
      <c r="AB1983" s="44"/>
      <c r="AC1983" s="45"/>
      <c r="AD1983" s="45"/>
      <c r="AE1983" s="45"/>
      <c r="AF1983" s="45"/>
      <c r="AG1983" s="45"/>
      <c r="AH1983" s="45"/>
      <c r="AI1983" s="45"/>
      <c r="AJ1983" s="45"/>
      <c r="AK1983" s="45"/>
      <c r="AL1983" s="45"/>
      <c r="AM1983" s="45"/>
    </row>
    <row r="1984" spans="11:39" x14ac:dyDescent="0.2">
      <c r="K1984" s="26"/>
      <c r="L1984" s="48">
        <v>1983</v>
      </c>
      <c r="M1984" s="49">
        <f t="shared" si="289"/>
        <v>1.598021978021978</v>
      </c>
      <c r="N1984" s="33">
        <f t="shared" si="290"/>
        <v>1597.5794251134641</v>
      </c>
      <c r="O1984" s="33">
        <f t="shared" si="291"/>
        <v>160.35931023557174</v>
      </c>
      <c r="P1984" s="34">
        <f>IF(INDEX($O$2:$O$4095,MATCH($B$8,$O$2:$O$4095,1)+ROWS(P$2:$P1984))&lt;=$B$9,INDEX($O$2:$O$4095,MATCH($B$8,$O$2:$O$4095,1)+ROWS(P$2:$P1984)),"")</f>
        <v>161.19807435816625</v>
      </c>
      <c r="Q1984" s="50">
        <f t="shared" si="288"/>
        <v>2001</v>
      </c>
      <c r="R1984" s="51" t="str">
        <f t="shared" ca="1" si="295"/>
        <v/>
      </c>
      <c r="S1984" s="52" t="e">
        <f t="shared" ca="1" si="296"/>
        <v>#N/A</v>
      </c>
      <c r="T1984" s="39" t="e">
        <f t="shared" ca="1" si="292"/>
        <v>#VALUE!</v>
      </c>
      <c r="U1984" s="39" t="e">
        <f t="shared" ca="1" si="293"/>
        <v>#VALUE!</v>
      </c>
      <c r="V1984" s="53" t="e">
        <f t="shared" ca="1" si="294"/>
        <v>#VALUE!</v>
      </c>
      <c r="W1984" s="41"/>
      <c r="X1984" s="42"/>
      <c r="Y1984" s="42"/>
      <c r="Z1984" s="72"/>
      <c r="AA1984" s="42"/>
      <c r="AB1984" s="44"/>
      <c r="AC1984" s="45"/>
      <c r="AD1984" s="45"/>
      <c r="AE1984" s="45"/>
      <c r="AF1984" s="45"/>
      <c r="AG1984" s="45"/>
      <c r="AH1984" s="45"/>
      <c r="AI1984" s="45"/>
      <c r="AJ1984" s="45"/>
      <c r="AK1984" s="45"/>
      <c r="AL1984" s="45"/>
      <c r="AM1984" s="45"/>
    </row>
    <row r="1985" spans="11:39" x14ac:dyDescent="0.2">
      <c r="K1985" s="26"/>
      <c r="L1985" s="48">
        <v>1984</v>
      </c>
      <c r="M1985" s="49">
        <f t="shared" si="289"/>
        <v>1.5988278388278387</v>
      </c>
      <c r="N1985" s="33">
        <f t="shared" si="290"/>
        <v>1596.0181451612902</v>
      </c>
      <c r="O1985" s="33">
        <f t="shared" si="291"/>
        <v>160.40583422971173</v>
      </c>
      <c r="P1985" s="34">
        <f>IF(INDEX($O$2:$O$4095,MATCH($B$8,$O$2:$O$4095,1)+ROWS(P$2:$P1985))&lt;=$B$9,INDEX($O$2:$O$4095,MATCH($B$8,$O$2:$O$4095,1)+ROWS(P$2:$P1985)),"")</f>
        <v>161.2447564957468</v>
      </c>
      <c r="Q1985" s="50">
        <f t="shared" si="288"/>
        <v>2002</v>
      </c>
      <c r="R1985" s="51" t="str">
        <f t="shared" ca="1" si="295"/>
        <v/>
      </c>
      <c r="S1985" s="52" t="e">
        <f t="shared" ca="1" si="296"/>
        <v>#N/A</v>
      </c>
      <c r="T1985" s="39" t="e">
        <f t="shared" ca="1" si="292"/>
        <v>#VALUE!</v>
      </c>
      <c r="U1985" s="39" t="e">
        <f t="shared" ca="1" si="293"/>
        <v>#VALUE!</v>
      </c>
      <c r="V1985" s="53" t="e">
        <f t="shared" ca="1" si="294"/>
        <v>#VALUE!</v>
      </c>
      <c r="W1985" s="41"/>
      <c r="X1985" s="42"/>
      <c r="Y1985" s="42"/>
      <c r="Z1985" s="72"/>
      <c r="AA1985" s="42"/>
      <c r="AB1985" s="44"/>
      <c r="AC1985" s="45"/>
      <c r="AD1985" s="45"/>
      <c r="AE1985" s="45"/>
      <c r="AF1985" s="45"/>
      <c r="AG1985" s="45"/>
      <c r="AH1985" s="45"/>
      <c r="AI1985" s="45"/>
      <c r="AJ1985" s="45"/>
      <c r="AK1985" s="45"/>
      <c r="AL1985" s="45"/>
      <c r="AM1985" s="45"/>
    </row>
    <row r="1986" spans="11:39" x14ac:dyDescent="0.2">
      <c r="K1986" s="26"/>
      <c r="L1986" s="48">
        <v>1985</v>
      </c>
      <c r="M1986" s="49">
        <f t="shared" si="289"/>
        <v>1.5996336996336997</v>
      </c>
      <c r="N1986" s="33">
        <f t="shared" si="290"/>
        <v>1594.4584382871535</v>
      </c>
      <c r="O1986" s="33">
        <f t="shared" si="291"/>
        <v>160.45236679959982</v>
      </c>
      <c r="P1986" s="34">
        <f>IF(INDEX($O$2:$O$4095,MATCH($B$8,$O$2:$O$4095,1)+ROWS(P$2:$P1986))&lt;=$B$9,INDEX($O$2:$O$4095,MATCH($B$8,$O$2:$O$4095,1)+ROWS(P$2:$P1986)),"")</f>
        <v>161.29144765472438</v>
      </c>
      <c r="Q1986" s="50">
        <f t="shared" ref="Q1986:Q2049" si="297">INDEX($L$2:$L$4095,MATCH($P1986,$O$2:$O$4095,0))</f>
        <v>2003</v>
      </c>
      <c r="R1986" s="51" t="str">
        <f t="shared" ca="1" si="295"/>
        <v/>
      </c>
      <c r="S1986" s="52" t="e">
        <f t="shared" ca="1" si="296"/>
        <v>#N/A</v>
      </c>
      <c r="T1986" s="39" t="e">
        <f t="shared" ca="1" si="292"/>
        <v>#VALUE!</v>
      </c>
      <c r="U1986" s="39" t="e">
        <f t="shared" ca="1" si="293"/>
        <v>#VALUE!</v>
      </c>
      <c r="V1986" s="53" t="e">
        <f t="shared" ca="1" si="294"/>
        <v>#VALUE!</v>
      </c>
      <c r="W1986" s="41"/>
      <c r="X1986" s="42"/>
      <c r="Y1986" s="42"/>
      <c r="Z1986" s="72"/>
      <c r="AA1986" s="42"/>
      <c r="AB1986" s="44"/>
      <c r="AC1986" s="45"/>
      <c r="AD1986" s="45"/>
      <c r="AE1986" s="45"/>
      <c r="AF1986" s="45"/>
      <c r="AG1986" s="45"/>
      <c r="AH1986" s="45"/>
      <c r="AI1986" s="45"/>
      <c r="AJ1986" s="45"/>
      <c r="AK1986" s="45"/>
      <c r="AL1986" s="45"/>
      <c r="AM1986" s="45"/>
    </row>
    <row r="1987" spans="11:39" x14ac:dyDescent="0.2">
      <c r="K1987" s="26"/>
      <c r="L1987" s="48">
        <v>1986</v>
      </c>
      <c r="M1987" s="49">
        <f t="shared" ref="M1987:M2050" si="298">(L1987*$B$5)/($B$6-1)</f>
        <v>1.6004395604395603</v>
      </c>
      <c r="N1987" s="33">
        <f t="shared" ref="N1987:N2050" si="299">IF($B$7="Upper Leg",$B$4*(($B$5/M1987)-1),$B$4*(1/(($B$5/M1987)-1)))</f>
        <v>1592.9003021148037</v>
      </c>
      <c r="O1987" s="33">
        <f t="shared" ref="O1987:O2050" si="300">($B$2/LN(N1987/($B$3*EXP(-$B$2/298.15))))-273.15</f>
        <v>160.49890796985483</v>
      </c>
      <c r="P1987" s="34">
        <f>IF(INDEX($O$2:$O$4095,MATCH($B$8,$O$2:$O$4095,1)+ROWS(P$2:$P1987))&lt;=$B$9,INDEX($O$2:$O$4095,MATCH($B$8,$O$2:$O$4095,1)+ROWS(P$2:$P1987)),"")</f>
        <v>161.33814786001727</v>
      </c>
      <c r="Q1987" s="50">
        <f t="shared" si="297"/>
        <v>2004</v>
      </c>
      <c r="R1987" s="51" t="str">
        <f t="shared" ca="1" si="295"/>
        <v/>
      </c>
      <c r="S1987" s="52" t="e">
        <f t="shared" ca="1" si="296"/>
        <v>#N/A</v>
      </c>
      <c r="T1987" s="39" t="e">
        <f t="shared" ref="T1987:T2050" ca="1" si="301">ROUND(R1987,0)&amp;","</f>
        <v>#VALUE!</v>
      </c>
      <c r="U1987" s="39" t="e">
        <f t="shared" ref="U1987:U2050" ca="1" si="302">ROUND(R1987,4)&amp;","</f>
        <v>#VALUE!</v>
      </c>
      <c r="V1987" s="53" t="e">
        <f t="shared" ref="V1987:V2050" ca="1" si="303">ROUND(R1987*$B$11,0)&amp;","</f>
        <v>#VALUE!</v>
      </c>
      <c r="W1987" s="41"/>
      <c r="X1987" s="42"/>
      <c r="Y1987" s="42"/>
      <c r="Z1987" s="72"/>
      <c r="AA1987" s="42"/>
      <c r="AB1987" s="44"/>
      <c r="AC1987" s="45"/>
      <c r="AD1987" s="45"/>
      <c r="AE1987" s="45"/>
      <c r="AF1987" s="45"/>
      <c r="AG1987" s="45"/>
      <c r="AH1987" s="45"/>
      <c r="AI1987" s="45"/>
      <c r="AJ1987" s="45"/>
      <c r="AK1987" s="45"/>
      <c r="AL1987" s="45"/>
      <c r="AM1987" s="45"/>
    </row>
    <row r="1988" spans="11:39" x14ac:dyDescent="0.2">
      <c r="K1988" s="26"/>
      <c r="L1988" s="48">
        <v>1987</v>
      </c>
      <c r="M1988" s="49">
        <f t="shared" si="298"/>
        <v>1.601245421245421</v>
      </c>
      <c r="N1988" s="33">
        <f t="shared" si="299"/>
        <v>1591.3437342727732</v>
      </c>
      <c r="O1988" s="33">
        <f t="shared" si="300"/>
        <v>160.54545776511168</v>
      </c>
      <c r="P1988" s="34">
        <f>IF(INDEX($O$2:$O$4095,MATCH($B$8,$O$2:$O$4095,1)+ROWS(P$2:$P1988))&lt;=$B$9,INDEX($O$2:$O$4095,MATCH($B$8,$O$2:$O$4095,1)+ROWS(P$2:$P1988)),"")</f>
        <v>161.3848571365611</v>
      </c>
      <c r="Q1988" s="50">
        <f t="shared" si="297"/>
        <v>2005</v>
      </c>
      <c r="R1988" s="51" t="str">
        <f t="shared" ref="R1988:R2051" ca="1" si="304">INDIRECT("P"&amp;((ROW(P1988)-2)*$B$10)+2,TRUE)</f>
        <v/>
      </c>
      <c r="S1988" s="52" t="e">
        <f t="shared" ca="1" si="296"/>
        <v>#N/A</v>
      </c>
      <c r="T1988" s="39" t="e">
        <f t="shared" ca="1" si="301"/>
        <v>#VALUE!</v>
      </c>
      <c r="U1988" s="39" t="e">
        <f t="shared" ca="1" si="302"/>
        <v>#VALUE!</v>
      </c>
      <c r="V1988" s="53" t="e">
        <f t="shared" ca="1" si="303"/>
        <v>#VALUE!</v>
      </c>
      <c r="W1988" s="41"/>
      <c r="X1988" s="42"/>
      <c r="Y1988" s="42"/>
      <c r="Z1988" s="72"/>
      <c r="AA1988" s="42"/>
      <c r="AB1988" s="44"/>
      <c r="AC1988" s="45"/>
      <c r="AD1988" s="45"/>
      <c r="AE1988" s="45"/>
      <c r="AF1988" s="45"/>
      <c r="AG1988" s="45"/>
      <c r="AH1988" s="45"/>
      <c r="AI1988" s="45"/>
      <c r="AJ1988" s="45"/>
      <c r="AK1988" s="45"/>
      <c r="AL1988" s="45"/>
      <c r="AM1988" s="45"/>
    </row>
    <row r="1989" spans="11:39" x14ac:dyDescent="0.2">
      <c r="K1989" s="26"/>
      <c r="L1989" s="48">
        <v>1988</v>
      </c>
      <c r="M1989" s="49">
        <f t="shared" si="298"/>
        <v>1.602051282051282</v>
      </c>
      <c r="N1989" s="33">
        <f t="shared" si="299"/>
        <v>1589.7887323943662</v>
      </c>
      <c r="O1989" s="33">
        <f t="shared" si="300"/>
        <v>160.59201621002148</v>
      </c>
      <c r="P1989" s="34">
        <f>IF(INDEX($O$2:$O$4095,MATCH($B$8,$O$2:$O$4095,1)+ROWS(P$2:$P1989))&lt;=$B$9,INDEX($O$2:$O$4095,MATCH($B$8,$O$2:$O$4095,1)+ROWS(P$2:$P1989)),"")</f>
        <v>161.43157550930903</v>
      </c>
      <c r="Q1989" s="50">
        <f t="shared" si="297"/>
        <v>2006</v>
      </c>
      <c r="R1989" s="51" t="str">
        <f t="shared" ca="1" si="304"/>
        <v/>
      </c>
      <c r="S1989" s="52" t="e">
        <f t="shared" ca="1" si="296"/>
        <v>#N/A</v>
      </c>
      <c r="T1989" s="39" t="e">
        <f t="shared" ca="1" si="301"/>
        <v>#VALUE!</v>
      </c>
      <c r="U1989" s="39" t="e">
        <f t="shared" ca="1" si="302"/>
        <v>#VALUE!</v>
      </c>
      <c r="V1989" s="53" t="e">
        <f t="shared" ca="1" si="303"/>
        <v>#VALUE!</v>
      </c>
      <c r="W1989" s="41"/>
      <c r="X1989" s="42"/>
      <c r="Y1989" s="42"/>
      <c r="Z1989" s="72"/>
      <c r="AA1989" s="42"/>
      <c r="AB1989" s="44"/>
      <c r="AC1989" s="45"/>
      <c r="AD1989" s="45"/>
      <c r="AE1989" s="45"/>
      <c r="AF1989" s="45"/>
      <c r="AG1989" s="45"/>
      <c r="AH1989" s="45"/>
      <c r="AI1989" s="45"/>
      <c r="AJ1989" s="45"/>
      <c r="AK1989" s="45"/>
      <c r="AL1989" s="45"/>
      <c r="AM1989" s="45"/>
    </row>
    <row r="1990" spans="11:39" x14ac:dyDescent="0.2">
      <c r="K1990" s="26"/>
      <c r="L1990" s="48">
        <v>1989</v>
      </c>
      <c r="M1990" s="49">
        <f t="shared" si="298"/>
        <v>1.6028571428571428</v>
      </c>
      <c r="N1990" s="33">
        <f t="shared" si="299"/>
        <v>1588.2352941176473</v>
      </c>
      <c r="O1990" s="33">
        <f t="shared" si="300"/>
        <v>160.63858332925116</v>
      </c>
      <c r="P1990" s="34">
        <f>IF(INDEX($O$2:$O$4095,MATCH($B$8,$O$2:$O$4095,1)+ROWS(P$2:$P1990))&lt;=$B$9,INDEX($O$2:$O$4095,MATCH($B$8,$O$2:$O$4095,1)+ROWS(P$2:$P1990)),"")</f>
        <v>161.47830300323176</v>
      </c>
      <c r="Q1990" s="50">
        <f t="shared" si="297"/>
        <v>2007</v>
      </c>
      <c r="R1990" s="51" t="str">
        <f t="shared" ca="1" si="304"/>
        <v/>
      </c>
      <c r="S1990" s="52" t="e">
        <f t="shared" ca="1" si="296"/>
        <v>#N/A</v>
      </c>
      <c r="T1990" s="39" t="e">
        <f t="shared" ca="1" si="301"/>
        <v>#VALUE!</v>
      </c>
      <c r="U1990" s="39" t="e">
        <f t="shared" ca="1" si="302"/>
        <v>#VALUE!</v>
      </c>
      <c r="V1990" s="53" t="e">
        <f t="shared" ca="1" si="303"/>
        <v>#VALUE!</v>
      </c>
      <c r="W1990" s="41"/>
      <c r="X1990" s="42"/>
      <c r="Y1990" s="42"/>
      <c r="Z1990" s="72"/>
      <c r="AA1990" s="42"/>
      <c r="AB1990" s="44"/>
      <c r="AC1990" s="45"/>
      <c r="AD1990" s="45"/>
      <c r="AE1990" s="45"/>
      <c r="AF1990" s="45"/>
      <c r="AG1990" s="45"/>
      <c r="AH1990" s="45"/>
      <c r="AI1990" s="45"/>
      <c r="AJ1990" s="45"/>
      <c r="AK1990" s="45"/>
      <c r="AL1990" s="45"/>
      <c r="AM1990" s="45"/>
    </row>
    <row r="1991" spans="11:39" x14ac:dyDescent="0.2">
      <c r="K1991" s="26"/>
      <c r="L1991" s="48">
        <v>1990</v>
      </c>
      <c r="M1991" s="49">
        <f t="shared" si="298"/>
        <v>1.6036630036630037</v>
      </c>
      <c r="N1991" s="33">
        <f t="shared" si="299"/>
        <v>1586.683417085427</v>
      </c>
      <c r="O1991" s="33">
        <f t="shared" si="300"/>
        <v>160.68515914748417</v>
      </c>
      <c r="P1991" s="34">
        <f>IF(INDEX($O$2:$O$4095,MATCH($B$8,$O$2:$O$4095,1)+ROWS(P$2:$P1991))&lt;=$B$9,INDEX($O$2:$O$4095,MATCH($B$8,$O$2:$O$4095,1)+ROWS(P$2:$P1991)),"")</f>
        <v>161.52503964331726</v>
      </c>
      <c r="Q1991" s="50">
        <f t="shared" si="297"/>
        <v>2008</v>
      </c>
      <c r="R1991" s="51" t="str">
        <f t="shared" ca="1" si="304"/>
        <v/>
      </c>
      <c r="S1991" s="52" t="e">
        <f t="shared" ca="1" si="296"/>
        <v>#N/A</v>
      </c>
      <c r="T1991" s="39" t="e">
        <f t="shared" ca="1" si="301"/>
        <v>#VALUE!</v>
      </c>
      <c r="U1991" s="39" t="e">
        <f t="shared" ca="1" si="302"/>
        <v>#VALUE!</v>
      </c>
      <c r="V1991" s="53" t="e">
        <f t="shared" ca="1" si="303"/>
        <v>#VALUE!</v>
      </c>
      <c r="W1991" s="41"/>
      <c r="X1991" s="42"/>
      <c r="Y1991" s="42"/>
      <c r="Z1991" s="72"/>
      <c r="AA1991" s="42"/>
      <c r="AB1991" s="44"/>
      <c r="AC1991" s="45"/>
      <c r="AD1991" s="45"/>
      <c r="AE1991" s="45"/>
      <c r="AF1991" s="45"/>
      <c r="AG1991" s="45"/>
      <c r="AH1991" s="45"/>
      <c r="AI1991" s="45"/>
      <c r="AJ1991" s="45"/>
      <c r="AK1991" s="45"/>
      <c r="AL1991" s="45"/>
      <c r="AM1991" s="45"/>
    </row>
    <row r="1992" spans="11:39" x14ac:dyDescent="0.2">
      <c r="K1992" s="26"/>
      <c r="L1992" s="48">
        <v>1991</v>
      </c>
      <c r="M1992" s="49">
        <f t="shared" si="298"/>
        <v>1.6044688644688643</v>
      </c>
      <c r="N1992" s="33">
        <f t="shared" si="299"/>
        <v>1585.133098945254</v>
      </c>
      <c r="O1992" s="33">
        <f t="shared" si="300"/>
        <v>160.73174368942017</v>
      </c>
      <c r="P1992" s="34">
        <f>IF(INDEX($O$2:$O$4095,MATCH($B$8,$O$2:$O$4095,1)+ROWS(P$2:$P1992))&lt;=$B$9,INDEX($O$2:$O$4095,MATCH($B$8,$O$2:$O$4095,1)+ROWS(P$2:$P1992)),"")</f>
        <v>161.57178545457145</v>
      </c>
      <c r="Q1992" s="50">
        <f t="shared" si="297"/>
        <v>2009</v>
      </c>
      <c r="R1992" s="51" t="str">
        <f t="shared" ca="1" si="304"/>
        <v/>
      </c>
      <c r="S1992" s="52" t="e">
        <f t="shared" ca="1" si="296"/>
        <v>#N/A</v>
      </c>
      <c r="T1992" s="39" t="e">
        <f t="shared" ca="1" si="301"/>
        <v>#VALUE!</v>
      </c>
      <c r="U1992" s="39" t="e">
        <f t="shared" ca="1" si="302"/>
        <v>#VALUE!</v>
      </c>
      <c r="V1992" s="53" t="e">
        <f t="shared" ca="1" si="303"/>
        <v>#VALUE!</v>
      </c>
      <c r="W1992" s="41"/>
      <c r="X1992" s="42"/>
      <c r="Y1992" s="42"/>
      <c r="Z1992" s="72"/>
      <c r="AA1992" s="42"/>
      <c r="AB1992" s="44"/>
      <c r="AC1992" s="45"/>
      <c r="AD1992" s="45"/>
      <c r="AE1992" s="45"/>
      <c r="AF1992" s="45"/>
      <c r="AG1992" s="45"/>
      <c r="AH1992" s="45"/>
      <c r="AI1992" s="45"/>
      <c r="AJ1992" s="45"/>
      <c r="AK1992" s="45"/>
      <c r="AL1992" s="45"/>
      <c r="AM1992" s="45"/>
    </row>
    <row r="1993" spans="11:39" x14ac:dyDescent="0.2">
      <c r="K1993" s="26"/>
      <c r="L1993" s="48">
        <v>1992</v>
      </c>
      <c r="M1993" s="49">
        <f t="shared" si="298"/>
        <v>1.605274725274725</v>
      </c>
      <c r="N1993" s="33">
        <f t="shared" si="299"/>
        <v>1583.5843373493976</v>
      </c>
      <c r="O1993" s="33">
        <f t="shared" si="300"/>
        <v>160.77833697977525</v>
      </c>
      <c r="P1993" s="34">
        <f>IF(INDEX($O$2:$O$4095,MATCH($B$8,$O$2:$O$4095,1)+ROWS(P$2:$P1993))&lt;=$B$9,INDEX($O$2:$O$4095,MATCH($B$8,$O$2:$O$4095,1)+ROWS(P$2:$P1993)),"")</f>
        <v>161.6185404620179</v>
      </c>
      <c r="Q1993" s="50">
        <f t="shared" si="297"/>
        <v>2010</v>
      </c>
      <c r="R1993" s="51" t="str">
        <f t="shared" ca="1" si="304"/>
        <v/>
      </c>
      <c r="S1993" s="52" t="e">
        <f t="shared" ref="S1993:S2056" ca="1" si="305">INDEX($L$2:$L$4095,MATCH($R1993,$O$2:$O$4095,0))</f>
        <v>#N/A</v>
      </c>
      <c r="T1993" s="39" t="e">
        <f t="shared" ca="1" si="301"/>
        <v>#VALUE!</v>
      </c>
      <c r="U1993" s="39" t="e">
        <f t="shared" ca="1" si="302"/>
        <v>#VALUE!</v>
      </c>
      <c r="V1993" s="53" t="e">
        <f t="shared" ca="1" si="303"/>
        <v>#VALUE!</v>
      </c>
      <c r="W1993" s="41"/>
      <c r="X1993" s="42"/>
      <c r="Y1993" s="42"/>
      <c r="Z1993" s="72"/>
      <c r="AA1993" s="42"/>
      <c r="AB1993" s="44"/>
      <c r="AC1993" s="45"/>
      <c r="AD1993" s="45"/>
      <c r="AE1993" s="45"/>
      <c r="AF1993" s="45"/>
      <c r="AG1993" s="45"/>
      <c r="AH1993" s="45"/>
      <c r="AI1993" s="45"/>
      <c r="AJ1993" s="45"/>
      <c r="AK1993" s="45"/>
      <c r="AL1993" s="45"/>
      <c r="AM1993" s="45"/>
    </row>
    <row r="1994" spans="11:39" x14ac:dyDescent="0.2">
      <c r="K1994" s="26"/>
      <c r="L1994" s="48">
        <v>1993</v>
      </c>
      <c r="M1994" s="49">
        <f t="shared" si="298"/>
        <v>1.606080586080586</v>
      </c>
      <c r="N1994" s="33">
        <f t="shared" si="299"/>
        <v>1582.0371299548417</v>
      </c>
      <c r="O1994" s="33">
        <f t="shared" si="300"/>
        <v>160.82493904328169</v>
      </c>
      <c r="P1994" s="34">
        <f>IF(INDEX($O$2:$O$4095,MATCH($B$8,$O$2:$O$4095,1)+ROWS(P$2:$P1994))&lt;=$B$9,INDEX($O$2:$O$4095,MATCH($B$8,$O$2:$O$4095,1)+ROWS(P$2:$P1994)),"")</f>
        <v>161.66530469069795</v>
      </c>
      <c r="Q1994" s="50">
        <f t="shared" si="297"/>
        <v>2011</v>
      </c>
      <c r="R1994" s="51" t="str">
        <f t="shared" ca="1" si="304"/>
        <v/>
      </c>
      <c r="S1994" s="52" t="e">
        <f t="shared" ca="1" si="305"/>
        <v>#N/A</v>
      </c>
      <c r="T1994" s="39" t="e">
        <f t="shared" ca="1" si="301"/>
        <v>#VALUE!</v>
      </c>
      <c r="U1994" s="39" t="e">
        <f t="shared" ca="1" si="302"/>
        <v>#VALUE!</v>
      </c>
      <c r="V1994" s="53" t="e">
        <f t="shared" ca="1" si="303"/>
        <v>#VALUE!</v>
      </c>
      <c r="W1994" s="41"/>
      <c r="X1994" s="42"/>
      <c r="Y1994" s="42"/>
      <c r="Z1994" s="72"/>
      <c r="AA1994" s="42"/>
      <c r="AB1994" s="44"/>
      <c r="AC1994" s="45"/>
      <c r="AD1994" s="45"/>
      <c r="AE1994" s="45"/>
      <c r="AF1994" s="45"/>
      <c r="AG1994" s="45"/>
      <c r="AH1994" s="45"/>
      <c r="AI1994" s="45"/>
      <c r="AJ1994" s="45"/>
      <c r="AK1994" s="45"/>
      <c r="AL1994" s="45"/>
      <c r="AM1994" s="45"/>
    </row>
    <row r="1995" spans="11:39" x14ac:dyDescent="0.2">
      <c r="K1995" s="26"/>
      <c r="L1995" s="48">
        <v>1994</v>
      </c>
      <c r="M1995" s="49">
        <f t="shared" si="298"/>
        <v>1.6068864468864468</v>
      </c>
      <c r="N1995" s="33">
        <f t="shared" si="299"/>
        <v>1580.4914744232699</v>
      </c>
      <c r="O1995" s="33">
        <f t="shared" si="300"/>
        <v>160.87154990468849</v>
      </c>
      <c r="P1995" s="34">
        <f>IF(INDEX($O$2:$O$4095,MATCH($B$8,$O$2:$O$4095,1)+ROWS(P$2:$P1995))&lt;=$B$9,INDEX($O$2:$O$4095,MATCH($B$8,$O$2:$O$4095,1)+ROWS(P$2:$P1995)),"")</f>
        <v>161.71207816567102</v>
      </c>
      <c r="Q1995" s="50">
        <f t="shared" si="297"/>
        <v>2012</v>
      </c>
      <c r="R1995" s="51" t="str">
        <f t="shared" ca="1" si="304"/>
        <v/>
      </c>
      <c r="S1995" s="52" t="e">
        <f t="shared" ca="1" si="305"/>
        <v>#N/A</v>
      </c>
      <c r="T1995" s="39" t="e">
        <f t="shared" ca="1" si="301"/>
        <v>#VALUE!</v>
      </c>
      <c r="U1995" s="39" t="e">
        <f t="shared" ca="1" si="302"/>
        <v>#VALUE!</v>
      </c>
      <c r="V1995" s="53" t="e">
        <f t="shared" ca="1" si="303"/>
        <v>#VALUE!</v>
      </c>
      <c r="W1995" s="41"/>
      <c r="X1995" s="42"/>
      <c r="Y1995" s="42"/>
      <c r="Z1995" s="72"/>
      <c r="AA1995" s="42"/>
      <c r="AB1995" s="44"/>
      <c r="AC1995" s="45"/>
      <c r="AD1995" s="45"/>
      <c r="AE1995" s="45"/>
      <c r="AF1995" s="45"/>
      <c r="AG1995" s="45"/>
      <c r="AH1995" s="45"/>
      <c r="AI1995" s="45"/>
      <c r="AJ1995" s="45"/>
      <c r="AK1995" s="45"/>
      <c r="AL1995" s="45"/>
      <c r="AM1995" s="45"/>
    </row>
    <row r="1996" spans="11:39" x14ac:dyDescent="0.2">
      <c r="K1996" s="26"/>
      <c r="L1996" s="48">
        <v>1995</v>
      </c>
      <c r="M1996" s="49">
        <f t="shared" si="298"/>
        <v>1.6076923076923078</v>
      </c>
      <c r="N1996" s="33">
        <f t="shared" si="299"/>
        <v>1578.9473684210523</v>
      </c>
      <c r="O1996" s="33">
        <f t="shared" si="300"/>
        <v>160.91816958876137</v>
      </c>
      <c r="P1996" s="34">
        <f>IF(INDEX($O$2:$O$4095,MATCH($B$8,$O$2:$O$4095,1)+ROWS(P$2:$P1996))&lt;=$B$9,INDEX($O$2:$O$4095,MATCH($B$8,$O$2:$O$4095,1)+ROWS(P$2:$P1996)),"")</f>
        <v>161.75886091201397</v>
      </c>
      <c r="Q1996" s="50">
        <f t="shared" si="297"/>
        <v>2013</v>
      </c>
      <c r="R1996" s="51" t="str">
        <f t="shared" ca="1" si="304"/>
        <v/>
      </c>
      <c r="S1996" s="52" t="e">
        <f t="shared" ca="1" si="305"/>
        <v>#N/A</v>
      </c>
      <c r="T1996" s="39" t="e">
        <f t="shared" ca="1" si="301"/>
        <v>#VALUE!</v>
      </c>
      <c r="U1996" s="39" t="e">
        <f t="shared" ca="1" si="302"/>
        <v>#VALUE!</v>
      </c>
      <c r="V1996" s="53" t="e">
        <f t="shared" ca="1" si="303"/>
        <v>#VALUE!</v>
      </c>
      <c r="W1996" s="41"/>
      <c r="X1996" s="42"/>
      <c r="Y1996" s="42"/>
      <c r="Z1996" s="72"/>
      <c r="AA1996" s="42"/>
      <c r="AB1996" s="44"/>
      <c r="AC1996" s="45"/>
      <c r="AD1996" s="45"/>
      <c r="AE1996" s="45"/>
      <c r="AF1996" s="45"/>
      <c r="AG1996" s="45"/>
      <c r="AH1996" s="45"/>
      <c r="AI1996" s="45"/>
      <c r="AJ1996" s="45"/>
      <c r="AK1996" s="45"/>
      <c r="AL1996" s="45"/>
      <c r="AM1996" s="45"/>
    </row>
    <row r="1997" spans="11:39" x14ac:dyDescent="0.2">
      <c r="K1997" s="26"/>
      <c r="L1997" s="48">
        <v>1996</v>
      </c>
      <c r="M1997" s="49">
        <f t="shared" si="298"/>
        <v>1.6084981684981683</v>
      </c>
      <c r="N1997" s="33">
        <f t="shared" si="299"/>
        <v>1577.4048096192389</v>
      </c>
      <c r="O1997" s="33">
        <f t="shared" si="300"/>
        <v>160.96479812028252</v>
      </c>
      <c r="P1997" s="34">
        <f>IF(INDEX($O$2:$O$4095,MATCH($B$8,$O$2:$O$4095,1)+ROWS(P$2:$P1997))&lt;=$B$9,INDEX($O$2:$O$4095,MATCH($B$8,$O$2:$O$4095,1)+ROWS(P$2:$P1997)),"")</f>
        <v>161.80565295482245</v>
      </c>
      <c r="Q1997" s="50">
        <f t="shared" si="297"/>
        <v>2014</v>
      </c>
      <c r="R1997" s="51" t="str">
        <f t="shared" ca="1" si="304"/>
        <v/>
      </c>
      <c r="S1997" s="52" t="e">
        <f t="shared" ca="1" si="305"/>
        <v>#N/A</v>
      </c>
      <c r="T1997" s="39" t="e">
        <f t="shared" ca="1" si="301"/>
        <v>#VALUE!</v>
      </c>
      <c r="U1997" s="39" t="e">
        <f t="shared" ca="1" si="302"/>
        <v>#VALUE!</v>
      </c>
      <c r="V1997" s="53" t="e">
        <f t="shared" ca="1" si="303"/>
        <v>#VALUE!</v>
      </c>
      <c r="W1997" s="41"/>
      <c r="X1997" s="42"/>
      <c r="Y1997" s="42"/>
      <c r="Z1997" s="72"/>
      <c r="AA1997" s="42"/>
      <c r="AB1997" s="44"/>
      <c r="AC1997" s="45"/>
      <c r="AD1997" s="45"/>
      <c r="AE1997" s="45"/>
      <c r="AF1997" s="45"/>
      <c r="AG1997" s="45"/>
      <c r="AH1997" s="45"/>
      <c r="AI1997" s="45"/>
      <c r="AJ1997" s="45"/>
      <c r="AK1997" s="45"/>
      <c r="AL1997" s="45"/>
      <c r="AM1997" s="45"/>
    </row>
    <row r="1998" spans="11:39" x14ac:dyDescent="0.2">
      <c r="K1998" s="26"/>
      <c r="L1998" s="48">
        <v>1997</v>
      </c>
      <c r="M1998" s="49">
        <f t="shared" si="298"/>
        <v>1.6093040293040293</v>
      </c>
      <c r="N1998" s="33">
        <f t="shared" si="299"/>
        <v>1575.8637956935402</v>
      </c>
      <c r="O1998" s="33">
        <f t="shared" si="300"/>
        <v>161.0114355240508</v>
      </c>
      <c r="P1998" s="34">
        <f>IF(INDEX($O$2:$O$4095,MATCH($B$8,$O$2:$O$4095,1)+ROWS(P$2:$P1998))&lt;=$B$9,INDEX($O$2:$O$4095,MATCH($B$8,$O$2:$O$4095,1)+ROWS(P$2:$P1998)),"")</f>
        <v>161.85245431920964</v>
      </c>
      <c r="Q1998" s="50">
        <f t="shared" si="297"/>
        <v>2015</v>
      </c>
      <c r="R1998" s="51" t="str">
        <f t="shared" ca="1" si="304"/>
        <v/>
      </c>
      <c r="S1998" s="52" t="e">
        <f t="shared" ca="1" si="305"/>
        <v>#N/A</v>
      </c>
      <c r="T1998" s="39" t="e">
        <f t="shared" ca="1" si="301"/>
        <v>#VALUE!</v>
      </c>
      <c r="U1998" s="39" t="e">
        <f t="shared" ca="1" si="302"/>
        <v>#VALUE!</v>
      </c>
      <c r="V1998" s="53" t="e">
        <f t="shared" ca="1" si="303"/>
        <v>#VALUE!</v>
      </c>
      <c r="W1998" s="41"/>
      <c r="X1998" s="42"/>
      <c r="Y1998" s="42"/>
      <c r="Z1998" s="72"/>
      <c r="AA1998" s="42"/>
      <c r="AB1998" s="44"/>
      <c r="AC1998" s="45"/>
      <c r="AD1998" s="45"/>
      <c r="AE1998" s="45"/>
      <c r="AF1998" s="45"/>
      <c r="AG1998" s="45"/>
      <c r="AH1998" s="45"/>
      <c r="AI1998" s="45"/>
      <c r="AJ1998" s="45"/>
      <c r="AK1998" s="45"/>
      <c r="AL1998" s="45"/>
      <c r="AM1998" s="45"/>
    </row>
    <row r="1999" spans="11:39" x14ac:dyDescent="0.2">
      <c r="K1999" s="26"/>
      <c r="L1999" s="48">
        <v>1998</v>
      </c>
      <c r="M1999" s="49">
        <f t="shared" si="298"/>
        <v>1.61010989010989</v>
      </c>
      <c r="N1999" s="33">
        <f t="shared" si="299"/>
        <v>1574.3243243243246</v>
      </c>
      <c r="O1999" s="33">
        <f t="shared" si="300"/>
        <v>161.05808182488209</v>
      </c>
      <c r="P1999" s="34">
        <f>IF(INDEX($O$2:$O$4095,MATCH($B$8,$O$2:$O$4095,1)+ROWS(P$2:$P1999))&lt;=$B$9,INDEX($O$2:$O$4095,MATCH($B$8,$O$2:$O$4095,1)+ROWS(P$2:$P1999)),"")</f>
        <v>161.89926503030716</v>
      </c>
      <c r="Q1999" s="50">
        <f t="shared" si="297"/>
        <v>2016</v>
      </c>
      <c r="R1999" s="51" t="str">
        <f t="shared" ca="1" si="304"/>
        <v/>
      </c>
      <c r="S1999" s="52" t="e">
        <f t="shared" ca="1" si="305"/>
        <v>#N/A</v>
      </c>
      <c r="T1999" s="39" t="e">
        <f t="shared" ca="1" si="301"/>
        <v>#VALUE!</v>
      </c>
      <c r="U1999" s="39" t="e">
        <f t="shared" ca="1" si="302"/>
        <v>#VALUE!</v>
      </c>
      <c r="V1999" s="53" t="e">
        <f t="shared" ca="1" si="303"/>
        <v>#VALUE!</v>
      </c>
      <c r="W1999" s="41"/>
      <c r="X1999" s="42"/>
      <c r="Y1999" s="42"/>
      <c r="Z1999" s="72"/>
      <c r="AA1999" s="42"/>
      <c r="AB1999" s="44"/>
      <c r="AC1999" s="45"/>
      <c r="AD1999" s="45"/>
      <c r="AE1999" s="45"/>
      <c r="AF1999" s="45"/>
      <c r="AG1999" s="45"/>
      <c r="AH1999" s="45"/>
      <c r="AI1999" s="45"/>
      <c r="AJ1999" s="45"/>
      <c r="AK1999" s="45"/>
      <c r="AL1999" s="45"/>
      <c r="AM1999" s="45"/>
    </row>
    <row r="2000" spans="11:39" x14ac:dyDescent="0.2">
      <c r="K2000" s="26"/>
      <c r="L2000" s="48">
        <v>1999</v>
      </c>
      <c r="M2000" s="49">
        <f t="shared" si="298"/>
        <v>1.6109157509157508</v>
      </c>
      <c r="N2000" s="33">
        <f t="shared" si="299"/>
        <v>1572.7863931965987</v>
      </c>
      <c r="O2000" s="33">
        <f t="shared" si="300"/>
        <v>161.10473704760915</v>
      </c>
      <c r="P2000" s="34">
        <f>IF(INDEX($O$2:$O$4095,MATCH($B$8,$O$2:$O$4095,1)+ROWS(P$2:$P2000))&lt;=$B$9,INDEX($O$2:$O$4095,MATCH($B$8,$O$2:$O$4095,1)+ROWS(P$2:$P2000)),"")</f>
        <v>161.94608511326481</v>
      </c>
      <c r="Q2000" s="50">
        <f t="shared" si="297"/>
        <v>2017</v>
      </c>
      <c r="R2000" s="51" t="str">
        <f t="shared" ca="1" si="304"/>
        <v/>
      </c>
      <c r="S2000" s="52" t="e">
        <f t="shared" ca="1" si="305"/>
        <v>#N/A</v>
      </c>
      <c r="T2000" s="39" t="e">
        <f t="shared" ca="1" si="301"/>
        <v>#VALUE!</v>
      </c>
      <c r="U2000" s="39" t="e">
        <f t="shared" ca="1" si="302"/>
        <v>#VALUE!</v>
      </c>
      <c r="V2000" s="53" t="e">
        <f t="shared" ca="1" si="303"/>
        <v>#VALUE!</v>
      </c>
      <c r="W2000" s="41"/>
      <c r="X2000" s="42"/>
      <c r="Y2000" s="42"/>
      <c r="Z2000" s="72"/>
      <c r="AA2000" s="42"/>
      <c r="AB2000" s="44"/>
      <c r="AC2000" s="45"/>
      <c r="AD2000" s="45"/>
      <c r="AE2000" s="45"/>
      <c r="AF2000" s="45"/>
      <c r="AG2000" s="45"/>
      <c r="AH2000" s="45"/>
      <c r="AI2000" s="45"/>
      <c r="AJ2000" s="45"/>
      <c r="AK2000" s="45"/>
      <c r="AL2000" s="45"/>
      <c r="AM2000" s="45"/>
    </row>
    <row r="2001" spans="11:39" x14ac:dyDescent="0.2">
      <c r="K2001" s="26"/>
      <c r="L2001" s="48">
        <v>2000</v>
      </c>
      <c r="M2001" s="49">
        <f t="shared" si="298"/>
        <v>1.6117216117216118</v>
      </c>
      <c r="N2001" s="33">
        <f t="shared" si="299"/>
        <v>1571.2499999999998</v>
      </c>
      <c r="O2001" s="33">
        <f t="shared" si="300"/>
        <v>161.15140121708163</v>
      </c>
      <c r="P2001" s="34">
        <f>IF(INDEX($O$2:$O$4095,MATCH($B$8,$O$2:$O$4095,1)+ROWS(P$2:$P2001))&lt;=$B$9,INDEX($O$2:$O$4095,MATCH($B$8,$O$2:$O$4095,1)+ROWS(P$2:$P2001)),"")</f>
        <v>161.9929145932507</v>
      </c>
      <c r="Q2001" s="50">
        <f t="shared" si="297"/>
        <v>2018</v>
      </c>
      <c r="R2001" s="51" t="str">
        <f t="shared" ca="1" si="304"/>
        <v/>
      </c>
      <c r="S2001" s="52" t="e">
        <f t="shared" ca="1" si="305"/>
        <v>#N/A</v>
      </c>
      <c r="T2001" s="39" t="e">
        <f t="shared" ca="1" si="301"/>
        <v>#VALUE!</v>
      </c>
      <c r="U2001" s="39" t="e">
        <f t="shared" ca="1" si="302"/>
        <v>#VALUE!</v>
      </c>
      <c r="V2001" s="53" t="e">
        <f t="shared" ca="1" si="303"/>
        <v>#VALUE!</v>
      </c>
      <c r="W2001" s="41"/>
      <c r="X2001" s="42"/>
      <c r="Y2001" s="42"/>
      <c r="Z2001" s="72"/>
      <c r="AA2001" s="42"/>
      <c r="AB2001" s="44"/>
      <c r="AC2001" s="45"/>
      <c r="AD2001" s="45"/>
      <c r="AE2001" s="45"/>
      <c r="AF2001" s="45"/>
      <c r="AG2001" s="45"/>
      <c r="AH2001" s="45"/>
      <c r="AI2001" s="45"/>
      <c r="AJ2001" s="45"/>
      <c r="AK2001" s="45"/>
      <c r="AL2001" s="45"/>
      <c r="AM2001" s="45"/>
    </row>
    <row r="2002" spans="11:39" x14ac:dyDescent="0.2">
      <c r="K2002" s="26"/>
      <c r="L2002" s="48">
        <v>2001</v>
      </c>
      <c r="M2002" s="49">
        <f t="shared" si="298"/>
        <v>1.6125274725274723</v>
      </c>
      <c r="N2002" s="33">
        <f t="shared" si="299"/>
        <v>1569.7151424287858</v>
      </c>
      <c r="O2002" s="33">
        <f t="shared" si="300"/>
        <v>161.19807435816625</v>
      </c>
      <c r="P2002" s="34">
        <f>IF(INDEX($O$2:$O$4095,MATCH($B$8,$O$2:$O$4095,1)+ROWS(P$2:$P2002))&lt;=$B$9,INDEX($O$2:$O$4095,MATCH($B$8,$O$2:$O$4095,1)+ROWS(P$2:$P2002)),"")</f>
        <v>162.03975349545169</v>
      </c>
      <c r="Q2002" s="50">
        <f t="shared" si="297"/>
        <v>2019</v>
      </c>
      <c r="R2002" s="51" t="str">
        <f t="shared" ca="1" si="304"/>
        <v/>
      </c>
      <c r="S2002" s="52" t="e">
        <f t="shared" ca="1" si="305"/>
        <v>#N/A</v>
      </c>
      <c r="T2002" s="39" t="e">
        <f t="shared" ca="1" si="301"/>
        <v>#VALUE!</v>
      </c>
      <c r="U2002" s="39" t="e">
        <f t="shared" ca="1" si="302"/>
        <v>#VALUE!</v>
      </c>
      <c r="V2002" s="53" t="e">
        <f t="shared" ca="1" si="303"/>
        <v>#VALUE!</v>
      </c>
      <c r="W2002" s="41"/>
      <c r="X2002" s="42"/>
      <c r="Y2002" s="42"/>
      <c r="Z2002" s="72"/>
      <c r="AA2002" s="42"/>
      <c r="AB2002" s="44"/>
      <c r="AC2002" s="45"/>
      <c r="AD2002" s="45"/>
      <c r="AE2002" s="45"/>
      <c r="AF2002" s="45"/>
      <c r="AG2002" s="45"/>
      <c r="AH2002" s="45"/>
      <c r="AI2002" s="45"/>
      <c r="AJ2002" s="45"/>
      <c r="AK2002" s="45"/>
      <c r="AL2002" s="45"/>
      <c r="AM2002" s="45"/>
    </row>
    <row r="2003" spans="11:39" x14ac:dyDescent="0.2">
      <c r="K2003" s="26"/>
      <c r="L2003" s="48">
        <v>2002</v>
      </c>
      <c r="M2003" s="49">
        <f t="shared" si="298"/>
        <v>1.6133333333333333</v>
      </c>
      <c r="N2003" s="33">
        <f t="shared" si="299"/>
        <v>1568.181818181818</v>
      </c>
      <c r="O2003" s="33">
        <f t="shared" si="300"/>
        <v>161.2447564957468</v>
      </c>
      <c r="P2003" s="34">
        <f>IF(INDEX($O$2:$O$4095,MATCH($B$8,$O$2:$O$4095,1)+ROWS(P$2:$P2003))&lt;=$B$9,INDEX($O$2:$O$4095,MATCH($B$8,$O$2:$O$4095,1)+ROWS(P$2:$P2003)),"")</f>
        <v>162.08660184507255</v>
      </c>
      <c r="Q2003" s="50">
        <f t="shared" si="297"/>
        <v>2020</v>
      </c>
      <c r="R2003" s="51" t="str">
        <f t="shared" ca="1" si="304"/>
        <v/>
      </c>
      <c r="S2003" s="52" t="e">
        <f t="shared" ca="1" si="305"/>
        <v>#N/A</v>
      </c>
      <c r="T2003" s="39" t="e">
        <f t="shared" ca="1" si="301"/>
        <v>#VALUE!</v>
      </c>
      <c r="U2003" s="39" t="e">
        <f t="shared" ca="1" si="302"/>
        <v>#VALUE!</v>
      </c>
      <c r="V2003" s="53" t="e">
        <f t="shared" ca="1" si="303"/>
        <v>#VALUE!</v>
      </c>
      <c r="W2003" s="41"/>
      <c r="X2003" s="42"/>
      <c r="Y2003" s="42"/>
      <c r="Z2003" s="72"/>
      <c r="AA2003" s="42"/>
      <c r="AB2003" s="44"/>
      <c r="AC2003" s="45"/>
      <c r="AD2003" s="45"/>
      <c r="AE2003" s="45"/>
      <c r="AF2003" s="45"/>
      <c r="AG2003" s="45"/>
      <c r="AH2003" s="45"/>
      <c r="AI2003" s="45"/>
      <c r="AJ2003" s="45"/>
      <c r="AK2003" s="45"/>
      <c r="AL2003" s="45"/>
      <c r="AM2003" s="45"/>
    </row>
    <row r="2004" spans="11:39" x14ac:dyDescent="0.2">
      <c r="K2004" s="26"/>
      <c r="L2004" s="48">
        <v>2003</v>
      </c>
      <c r="M2004" s="49">
        <f t="shared" si="298"/>
        <v>1.614139194139194</v>
      </c>
      <c r="N2004" s="33">
        <f t="shared" si="299"/>
        <v>1566.6500249625562</v>
      </c>
      <c r="O2004" s="33">
        <f t="shared" si="300"/>
        <v>161.29144765472438</v>
      </c>
      <c r="P2004" s="34">
        <f>IF(INDEX($O$2:$O$4095,MATCH($B$8,$O$2:$O$4095,1)+ROWS(P$2:$P2004))&lt;=$B$9,INDEX($O$2:$O$4095,MATCH($B$8,$O$2:$O$4095,1)+ROWS(P$2:$P2004)),"")</f>
        <v>162.13345966733732</v>
      </c>
      <c r="Q2004" s="50">
        <f t="shared" si="297"/>
        <v>2021</v>
      </c>
      <c r="R2004" s="51" t="str">
        <f t="shared" ca="1" si="304"/>
        <v/>
      </c>
      <c r="S2004" s="52" t="e">
        <f t="shared" ca="1" si="305"/>
        <v>#N/A</v>
      </c>
      <c r="T2004" s="39" t="e">
        <f t="shared" ca="1" si="301"/>
        <v>#VALUE!</v>
      </c>
      <c r="U2004" s="39" t="e">
        <f t="shared" ca="1" si="302"/>
        <v>#VALUE!</v>
      </c>
      <c r="V2004" s="53" t="e">
        <f t="shared" ca="1" si="303"/>
        <v>#VALUE!</v>
      </c>
      <c r="W2004" s="41"/>
      <c r="X2004" s="42"/>
      <c r="Y2004" s="42"/>
      <c r="Z2004" s="72"/>
      <c r="AA2004" s="42"/>
      <c r="AB2004" s="44"/>
      <c r="AC2004" s="45"/>
      <c r="AD2004" s="45"/>
      <c r="AE2004" s="45"/>
      <c r="AF2004" s="45"/>
      <c r="AG2004" s="45"/>
      <c r="AH2004" s="45"/>
      <c r="AI2004" s="45"/>
      <c r="AJ2004" s="45"/>
      <c r="AK2004" s="45"/>
      <c r="AL2004" s="45"/>
      <c r="AM2004" s="45"/>
    </row>
    <row r="2005" spans="11:39" x14ac:dyDescent="0.2">
      <c r="K2005" s="26"/>
      <c r="L2005" s="48">
        <v>2004</v>
      </c>
      <c r="M2005" s="49">
        <f t="shared" si="298"/>
        <v>1.6149450549450548</v>
      </c>
      <c r="N2005" s="33">
        <f t="shared" si="299"/>
        <v>1565.1197604790418</v>
      </c>
      <c r="O2005" s="33">
        <f t="shared" si="300"/>
        <v>161.33814786001727</v>
      </c>
      <c r="P2005" s="34">
        <f>IF(INDEX($O$2:$O$4095,MATCH($B$8,$O$2:$O$4095,1)+ROWS(P$2:$P2005))&lt;=$B$9,INDEX($O$2:$O$4095,MATCH($B$8,$O$2:$O$4095,1)+ROWS(P$2:$P2005)),"")</f>
        <v>162.18032698748817</v>
      </c>
      <c r="Q2005" s="50">
        <f t="shared" si="297"/>
        <v>2022</v>
      </c>
      <c r="R2005" s="51" t="str">
        <f t="shared" ca="1" si="304"/>
        <v/>
      </c>
      <c r="S2005" s="52" t="e">
        <f t="shared" ca="1" si="305"/>
        <v>#N/A</v>
      </c>
      <c r="T2005" s="39" t="e">
        <f t="shared" ca="1" si="301"/>
        <v>#VALUE!</v>
      </c>
      <c r="U2005" s="39" t="e">
        <f t="shared" ca="1" si="302"/>
        <v>#VALUE!</v>
      </c>
      <c r="V2005" s="53" t="e">
        <f t="shared" ca="1" si="303"/>
        <v>#VALUE!</v>
      </c>
      <c r="W2005" s="41"/>
      <c r="X2005" s="42"/>
      <c r="Y2005" s="42"/>
      <c r="Z2005" s="72"/>
      <c r="AA2005" s="42"/>
      <c r="AB2005" s="44"/>
      <c r="AC2005" s="45"/>
      <c r="AD2005" s="45"/>
      <c r="AE2005" s="45"/>
      <c r="AF2005" s="45"/>
      <c r="AG2005" s="45"/>
      <c r="AH2005" s="45"/>
      <c r="AI2005" s="45"/>
      <c r="AJ2005" s="45"/>
      <c r="AK2005" s="45"/>
      <c r="AL2005" s="45"/>
      <c r="AM2005" s="45"/>
    </row>
    <row r="2006" spans="11:39" x14ac:dyDescent="0.2">
      <c r="K2006" s="26"/>
      <c r="L2006" s="48">
        <v>2005</v>
      </c>
      <c r="M2006" s="49">
        <f t="shared" si="298"/>
        <v>1.6157509157509158</v>
      </c>
      <c r="N2006" s="33">
        <f t="shared" si="299"/>
        <v>1563.5910224438899</v>
      </c>
      <c r="O2006" s="33">
        <f t="shared" si="300"/>
        <v>161.3848571365611</v>
      </c>
      <c r="P2006" s="34">
        <f>IF(INDEX($O$2:$O$4095,MATCH($B$8,$O$2:$O$4095,1)+ROWS(P$2:$P2006))&lt;=$B$9,INDEX($O$2:$O$4095,MATCH($B$8,$O$2:$O$4095,1)+ROWS(P$2:$P2006)),"")</f>
        <v>162.22720383078615</v>
      </c>
      <c r="Q2006" s="50">
        <f t="shared" si="297"/>
        <v>2023</v>
      </c>
      <c r="R2006" s="51" t="str">
        <f t="shared" ca="1" si="304"/>
        <v/>
      </c>
      <c r="S2006" s="52" t="e">
        <f t="shared" ca="1" si="305"/>
        <v>#N/A</v>
      </c>
      <c r="T2006" s="39" t="e">
        <f t="shared" ca="1" si="301"/>
        <v>#VALUE!</v>
      </c>
      <c r="U2006" s="39" t="e">
        <f t="shared" ca="1" si="302"/>
        <v>#VALUE!</v>
      </c>
      <c r="V2006" s="53" t="e">
        <f t="shared" ca="1" si="303"/>
        <v>#VALUE!</v>
      </c>
      <c r="W2006" s="41"/>
      <c r="X2006" s="42"/>
      <c r="Y2006" s="42"/>
      <c r="Z2006" s="72"/>
      <c r="AA2006" s="42"/>
      <c r="AB2006" s="44"/>
      <c r="AC2006" s="45"/>
      <c r="AD2006" s="45"/>
      <c r="AE2006" s="45"/>
      <c r="AF2006" s="45"/>
      <c r="AG2006" s="45"/>
      <c r="AH2006" s="45"/>
      <c r="AI2006" s="45"/>
      <c r="AJ2006" s="45"/>
      <c r="AK2006" s="45"/>
      <c r="AL2006" s="45"/>
      <c r="AM2006" s="45"/>
    </row>
    <row r="2007" spans="11:39" x14ac:dyDescent="0.2">
      <c r="K2007" s="26"/>
      <c r="L2007" s="48">
        <v>2006</v>
      </c>
      <c r="M2007" s="49">
        <f t="shared" si="298"/>
        <v>1.6165567765567763</v>
      </c>
      <c r="N2007" s="33">
        <f t="shared" si="299"/>
        <v>1562.0638085742776</v>
      </c>
      <c r="O2007" s="33">
        <f t="shared" si="300"/>
        <v>161.43157550930903</v>
      </c>
      <c r="P2007" s="34">
        <f>IF(INDEX($O$2:$O$4095,MATCH($B$8,$O$2:$O$4095,1)+ROWS(P$2:$P2007))&lt;=$B$9,INDEX($O$2:$O$4095,MATCH($B$8,$O$2:$O$4095,1)+ROWS(P$2:$P2007)),"")</f>
        <v>162.27409022251129</v>
      </c>
      <c r="Q2007" s="50">
        <f t="shared" si="297"/>
        <v>2024</v>
      </c>
      <c r="R2007" s="51" t="str">
        <f t="shared" ca="1" si="304"/>
        <v/>
      </c>
      <c r="S2007" s="52" t="e">
        <f t="shared" ca="1" si="305"/>
        <v>#N/A</v>
      </c>
      <c r="T2007" s="39" t="e">
        <f t="shared" ca="1" si="301"/>
        <v>#VALUE!</v>
      </c>
      <c r="U2007" s="39" t="e">
        <f t="shared" ca="1" si="302"/>
        <v>#VALUE!</v>
      </c>
      <c r="V2007" s="53" t="e">
        <f t="shared" ca="1" si="303"/>
        <v>#VALUE!</v>
      </c>
      <c r="W2007" s="41"/>
      <c r="X2007" s="42"/>
      <c r="Y2007" s="42"/>
      <c r="Z2007" s="72"/>
      <c r="AA2007" s="42"/>
      <c r="AB2007" s="44"/>
      <c r="AC2007" s="45"/>
      <c r="AD2007" s="45"/>
      <c r="AE2007" s="45"/>
      <c r="AF2007" s="45"/>
      <c r="AG2007" s="45"/>
      <c r="AH2007" s="45"/>
      <c r="AI2007" s="45"/>
      <c r="AJ2007" s="45"/>
      <c r="AK2007" s="45"/>
      <c r="AL2007" s="45"/>
      <c r="AM2007" s="45"/>
    </row>
    <row r="2008" spans="11:39" x14ac:dyDescent="0.2">
      <c r="K2008" s="26"/>
      <c r="L2008" s="48">
        <v>2007</v>
      </c>
      <c r="M2008" s="49">
        <f t="shared" si="298"/>
        <v>1.6173626373626373</v>
      </c>
      <c r="N2008" s="33">
        <f t="shared" si="299"/>
        <v>1560.5381165919282</v>
      </c>
      <c r="O2008" s="33">
        <f t="shared" si="300"/>
        <v>161.47830300323176</v>
      </c>
      <c r="P2008" s="34">
        <f>IF(INDEX($O$2:$O$4095,MATCH($B$8,$O$2:$O$4095,1)+ROWS(P$2:$P2008))&lt;=$B$9,INDEX($O$2:$O$4095,MATCH($B$8,$O$2:$O$4095,1)+ROWS(P$2:$P2008)),"")</f>
        <v>162.32098618796226</v>
      </c>
      <c r="Q2008" s="50">
        <f t="shared" si="297"/>
        <v>2025</v>
      </c>
      <c r="R2008" s="51" t="str">
        <f t="shared" ca="1" si="304"/>
        <v/>
      </c>
      <c r="S2008" s="52" t="e">
        <f t="shared" ca="1" si="305"/>
        <v>#N/A</v>
      </c>
      <c r="T2008" s="39" t="e">
        <f t="shared" ca="1" si="301"/>
        <v>#VALUE!</v>
      </c>
      <c r="U2008" s="39" t="e">
        <f t="shared" ca="1" si="302"/>
        <v>#VALUE!</v>
      </c>
      <c r="V2008" s="53" t="e">
        <f t="shared" ca="1" si="303"/>
        <v>#VALUE!</v>
      </c>
      <c r="W2008" s="41"/>
      <c r="X2008" s="42"/>
      <c r="Y2008" s="42"/>
      <c r="Z2008" s="72"/>
      <c r="AA2008" s="42"/>
      <c r="AB2008" s="44"/>
      <c r="AC2008" s="45"/>
      <c r="AD2008" s="45"/>
      <c r="AE2008" s="45"/>
      <c r="AF2008" s="45"/>
      <c r="AG2008" s="45"/>
      <c r="AH2008" s="45"/>
      <c r="AI2008" s="45"/>
      <c r="AJ2008" s="45"/>
      <c r="AK2008" s="45"/>
      <c r="AL2008" s="45"/>
      <c r="AM2008" s="45"/>
    </row>
    <row r="2009" spans="11:39" x14ac:dyDescent="0.2">
      <c r="K2009" s="26"/>
      <c r="L2009" s="48">
        <v>2008</v>
      </c>
      <c r="M2009" s="49">
        <f t="shared" si="298"/>
        <v>1.6181684981684981</v>
      </c>
      <c r="N2009" s="33">
        <f t="shared" si="299"/>
        <v>1559.0139442231077</v>
      </c>
      <c r="O2009" s="33">
        <f t="shared" si="300"/>
        <v>161.52503964331726</v>
      </c>
      <c r="P2009" s="34">
        <f>IF(INDEX($O$2:$O$4095,MATCH($B$8,$O$2:$O$4095,1)+ROWS(P$2:$P2009))&lt;=$B$9,INDEX($O$2:$O$4095,MATCH($B$8,$O$2:$O$4095,1)+ROWS(P$2:$P2009)),"")</f>
        <v>162.36789175245696</v>
      </c>
      <c r="Q2009" s="50">
        <f t="shared" si="297"/>
        <v>2026</v>
      </c>
      <c r="R2009" s="51" t="str">
        <f t="shared" ca="1" si="304"/>
        <v/>
      </c>
      <c r="S2009" s="52" t="e">
        <f t="shared" ca="1" si="305"/>
        <v>#N/A</v>
      </c>
      <c r="T2009" s="39" t="e">
        <f t="shared" ca="1" si="301"/>
        <v>#VALUE!</v>
      </c>
      <c r="U2009" s="39" t="e">
        <f t="shared" ca="1" si="302"/>
        <v>#VALUE!</v>
      </c>
      <c r="V2009" s="53" t="e">
        <f t="shared" ca="1" si="303"/>
        <v>#VALUE!</v>
      </c>
      <c r="W2009" s="41"/>
      <c r="X2009" s="42"/>
      <c r="Y2009" s="42"/>
      <c r="Z2009" s="72"/>
      <c r="AA2009" s="42"/>
      <c r="AB2009" s="44"/>
      <c r="AC2009" s="45"/>
      <c r="AD2009" s="45"/>
      <c r="AE2009" s="45"/>
      <c r="AF2009" s="45"/>
      <c r="AG2009" s="45"/>
      <c r="AH2009" s="45"/>
      <c r="AI2009" s="45"/>
      <c r="AJ2009" s="45"/>
      <c r="AK2009" s="45"/>
      <c r="AL2009" s="45"/>
      <c r="AM2009" s="45"/>
    </row>
    <row r="2010" spans="11:39" x14ac:dyDescent="0.2">
      <c r="K2010" s="26"/>
      <c r="L2010" s="48">
        <v>2009</v>
      </c>
      <c r="M2010" s="49">
        <f t="shared" si="298"/>
        <v>1.618974358974359</v>
      </c>
      <c r="N2010" s="33">
        <f t="shared" si="299"/>
        <v>1557.4912891986062</v>
      </c>
      <c r="O2010" s="33">
        <f t="shared" si="300"/>
        <v>161.57178545457145</v>
      </c>
      <c r="P2010" s="34">
        <f>IF(INDEX($O$2:$O$4095,MATCH($B$8,$O$2:$O$4095,1)+ROWS(P$2:$P2010))&lt;=$B$9,INDEX($O$2:$O$4095,MATCH($B$8,$O$2:$O$4095,1)+ROWS(P$2:$P2010)),"")</f>
        <v>162.41480694133207</v>
      </c>
      <c r="Q2010" s="50">
        <f t="shared" si="297"/>
        <v>2027</v>
      </c>
      <c r="R2010" s="51" t="str">
        <f t="shared" ca="1" si="304"/>
        <v/>
      </c>
      <c r="S2010" s="52" t="e">
        <f t="shared" ca="1" si="305"/>
        <v>#N/A</v>
      </c>
      <c r="T2010" s="39" t="e">
        <f t="shared" ca="1" si="301"/>
        <v>#VALUE!</v>
      </c>
      <c r="U2010" s="39" t="e">
        <f t="shared" ca="1" si="302"/>
        <v>#VALUE!</v>
      </c>
      <c r="V2010" s="53" t="e">
        <f t="shared" ca="1" si="303"/>
        <v>#VALUE!</v>
      </c>
      <c r="W2010" s="41"/>
      <c r="X2010" s="42"/>
      <c r="Y2010" s="42"/>
      <c r="Z2010" s="72"/>
      <c r="AA2010" s="42"/>
      <c r="AB2010" s="44"/>
      <c r="AC2010" s="45"/>
      <c r="AD2010" s="45"/>
      <c r="AE2010" s="45"/>
      <c r="AF2010" s="45"/>
      <c r="AG2010" s="45"/>
      <c r="AH2010" s="45"/>
      <c r="AI2010" s="45"/>
      <c r="AJ2010" s="45"/>
      <c r="AK2010" s="45"/>
      <c r="AL2010" s="45"/>
      <c r="AM2010" s="45"/>
    </row>
    <row r="2011" spans="11:39" x14ac:dyDescent="0.2">
      <c r="K2011" s="26"/>
      <c r="L2011" s="48">
        <v>2010</v>
      </c>
      <c r="M2011" s="49">
        <f t="shared" si="298"/>
        <v>1.6197802197802198</v>
      </c>
      <c r="N2011" s="33">
        <f t="shared" si="299"/>
        <v>1555.9701492537311</v>
      </c>
      <c r="O2011" s="33">
        <f t="shared" si="300"/>
        <v>161.6185404620179</v>
      </c>
      <c r="P2011" s="34">
        <f>IF(INDEX($O$2:$O$4095,MATCH($B$8,$O$2:$O$4095,1)+ROWS(P$2:$P2011))&lt;=$B$9,INDEX($O$2:$O$4095,MATCH($B$8,$O$2:$O$4095,1)+ROWS(P$2:$P2011)),"")</f>
        <v>162.46173177994353</v>
      </c>
      <c r="Q2011" s="50">
        <f t="shared" si="297"/>
        <v>2028</v>
      </c>
      <c r="R2011" s="51" t="str">
        <f t="shared" ca="1" si="304"/>
        <v/>
      </c>
      <c r="S2011" s="52" t="e">
        <f t="shared" ca="1" si="305"/>
        <v>#N/A</v>
      </c>
      <c r="T2011" s="39" t="e">
        <f t="shared" ca="1" si="301"/>
        <v>#VALUE!</v>
      </c>
      <c r="U2011" s="39" t="e">
        <f t="shared" ca="1" si="302"/>
        <v>#VALUE!</v>
      </c>
      <c r="V2011" s="53" t="e">
        <f t="shared" ca="1" si="303"/>
        <v>#VALUE!</v>
      </c>
      <c r="W2011" s="41"/>
      <c r="X2011" s="42"/>
      <c r="Y2011" s="42"/>
      <c r="Z2011" s="72"/>
      <c r="AA2011" s="42"/>
      <c r="AB2011" s="44"/>
      <c r="AC2011" s="45"/>
      <c r="AD2011" s="45"/>
      <c r="AE2011" s="45"/>
      <c r="AF2011" s="45"/>
      <c r="AG2011" s="45"/>
      <c r="AH2011" s="45"/>
      <c r="AI2011" s="45"/>
      <c r="AJ2011" s="45"/>
      <c r="AK2011" s="45"/>
      <c r="AL2011" s="45"/>
      <c r="AM2011" s="45"/>
    </row>
    <row r="2012" spans="11:39" x14ac:dyDescent="0.2">
      <c r="K2012" s="26"/>
      <c r="L2012" s="48">
        <v>2011</v>
      </c>
      <c r="M2012" s="49">
        <f t="shared" si="298"/>
        <v>1.6205860805860803</v>
      </c>
      <c r="N2012" s="33">
        <f t="shared" si="299"/>
        <v>1554.450522128295</v>
      </c>
      <c r="O2012" s="33">
        <f t="shared" si="300"/>
        <v>161.66530469069795</v>
      </c>
      <c r="P2012" s="34">
        <f>IF(INDEX($O$2:$O$4095,MATCH($B$8,$O$2:$O$4095,1)+ROWS(P$2:$P2012))&lt;=$B$9,INDEX($O$2:$O$4095,MATCH($B$8,$O$2:$O$4095,1)+ROWS(P$2:$P2012)),"")</f>
        <v>162.50866629366652</v>
      </c>
      <c r="Q2012" s="50">
        <f t="shared" si="297"/>
        <v>2029</v>
      </c>
      <c r="R2012" s="51" t="str">
        <f t="shared" ca="1" si="304"/>
        <v/>
      </c>
      <c r="S2012" s="52" t="e">
        <f t="shared" ca="1" si="305"/>
        <v>#N/A</v>
      </c>
      <c r="T2012" s="39" t="e">
        <f t="shared" ca="1" si="301"/>
        <v>#VALUE!</v>
      </c>
      <c r="U2012" s="39" t="e">
        <f t="shared" ca="1" si="302"/>
        <v>#VALUE!</v>
      </c>
      <c r="V2012" s="53" t="e">
        <f t="shared" ca="1" si="303"/>
        <v>#VALUE!</v>
      </c>
      <c r="W2012" s="41"/>
      <c r="X2012" s="42"/>
      <c r="Y2012" s="42"/>
      <c r="Z2012" s="72"/>
      <c r="AA2012" s="42"/>
      <c r="AB2012" s="44"/>
      <c r="AC2012" s="45"/>
      <c r="AD2012" s="45"/>
      <c r="AE2012" s="45"/>
      <c r="AF2012" s="45"/>
      <c r="AG2012" s="45"/>
      <c r="AH2012" s="45"/>
      <c r="AI2012" s="45"/>
      <c r="AJ2012" s="45"/>
      <c r="AK2012" s="45"/>
      <c r="AL2012" s="45"/>
      <c r="AM2012" s="45"/>
    </row>
    <row r="2013" spans="11:39" x14ac:dyDescent="0.2">
      <c r="K2013" s="26"/>
      <c r="L2013" s="48">
        <v>2012</v>
      </c>
      <c r="M2013" s="49">
        <f t="shared" si="298"/>
        <v>1.6213919413919413</v>
      </c>
      <c r="N2013" s="33">
        <f t="shared" si="299"/>
        <v>1552.9324055666002</v>
      </c>
      <c r="O2013" s="33">
        <f t="shared" si="300"/>
        <v>161.71207816567102</v>
      </c>
      <c r="P2013" s="34">
        <f>IF(INDEX($O$2:$O$4095,MATCH($B$8,$O$2:$O$4095,1)+ROWS(P$2:$P2013))&lt;=$B$9,INDEX($O$2:$O$4095,MATCH($B$8,$O$2:$O$4095,1)+ROWS(P$2:$P2013)),"")</f>
        <v>162.55561050789555</v>
      </c>
      <c r="Q2013" s="50">
        <f t="shared" si="297"/>
        <v>2030</v>
      </c>
      <c r="R2013" s="51" t="str">
        <f t="shared" ca="1" si="304"/>
        <v/>
      </c>
      <c r="S2013" s="52" t="e">
        <f t="shared" ca="1" si="305"/>
        <v>#N/A</v>
      </c>
      <c r="T2013" s="39" t="e">
        <f t="shared" ca="1" si="301"/>
        <v>#VALUE!</v>
      </c>
      <c r="U2013" s="39" t="e">
        <f t="shared" ca="1" si="302"/>
        <v>#VALUE!</v>
      </c>
      <c r="V2013" s="53" t="e">
        <f t="shared" ca="1" si="303"/>
        <v>#VALUE!</v>
      </c>
      <c r="W2013" s="41"/>
      <c r="X2013" s="42"/>
      <c r="Y2013" s="42"/>
      <c r="Z2013" s="72"/>
      <c r="AA2013" s="42"/>
      <c r="AB2013" s="44"/>
      <c r="AC2013" s="45"/>
      <c r="AD2013" s="45"/>
      <c r="AE2013" s="45"/>
      <c r="AF2013" s="45"/>
      <c r="AG2013" s="45"/>
      <c r="AH2013" s="45"/>
      <c r="AI2013" s="45"/>
      <c r="AJ2013" s="45"/>
      <c r="AK2013" s="45"/>
      <c r="AL2013" s="45"/>
      <c r="AM2013" s="45"/>
    </row>
    <row r="2014" spans="11:39" x14ac:dyDescent="0.2">
      <c r="K2014" s="26"/>
      <c r="L2014" s="48">
        <v>2013</v>
      </c>
      <c r="M2014" s="49">
        <f t="shared" si="298"/>
        <v>1.6221978021978021</v>
      </c>
      <c r="N2014" s="33">
        <f t="shared" si="299"/>
        <v>1551.4157973174365</v>
      </c>
      <c r="O2014" s="33">
        <f t="shared" si="300"/>
        <v>161.75886091201397</v>
      </c>
      <c r="P2014" s="34">
        <f>IF(INDEX($O$2:$O$4095,MATCH($B$8,$O$2:$O$4095,1)+ROWS(P$2:$P2014))&lt;=$B$9,INDEX($O$2:$O$4095,MATCH($B$8,$O$2:$O$4095,1)+ROWS(P$2:$P2014)),"")</f>
        <v>162.60256444804423</v>
      </c>
      <c r="Q2014" s="50">
        <f t="shared" si="297"/>
        <v>2031</v>
      </c>
      <c r="R2014" s="51" t="str">
        <f t="shared" ca="1" si="304"/>
        <v/>
      </c>
      <c r="S2014" s="52" t="e">
        <f t="shared" ca="1" si="305"/>
        <v>#N/A</v>
      </c>
      <c r="T2014" s="39" t="e">
        <f t="shared" ca="1" si="301"/>
        <v>#VALUE!</v>
      </c>
      <c r="U2014" s="39" t="e">
        <f t="shared" ca="1" si="302"/>
        <v>#VALUE!</v>
      </c>
      <c r="V2014" s="53" t="e">
        <f t="shared" ca="1" si="303"/>
        <v>#VALUE!</v>
      </c>
      <c r="W2014" s="41"/>
      <c r="X2014" s="42"/>
      <c r="Y2014" s="42"/>
      <c r="Z2014" s="72"/>
      <c r="AA2014" s="42"/>
      <c r="AB2014" s="44"/>
      <c r="AC2014" s="45"/>
      <c r="AD2014" s="45"/>
      <c r="AE2014" s="45"/>
      <c r="AF2014" s="45"/>
      <c r="AG2014" s="45"/>
      <c r="AH2014" s="45"/>
      <c r="AI2014" s="45"/>
      <c r="AJ2014" s="45"/>
      <c r="AK2014" s="45"/>
      <c r="AL2014" s="45"/>
      <c r="AM2014" s="45"/>
    </row>
    <row r="2015" spans="11:39" x14ac:dyDescent="0.2">
      <c r="K2015" s="26"/>
      <c r="L2015" s="48">
        <v>2014</v>
      </c>
      <c r="M2015" s="49">
        <f t="shared" si="298"/>
        <v>1.6230036630036631</v>
      </c>
      <c r="N2015" s="33">
        <f t="shared" si="299"/>
        <v>1549.9006951340614</v>
      </c>
      <c r="O2015" s="33">
        <f t="shared" si="300"/>
        <v>161.80565295482245</v>
      </c>
      <c r="P2015" s="34">
        <f>IF(INDEX($O$2:$O$4095,MATCH($B$8,$O$2:$O$4095,1)+ROWS(P$2:$P2015))&lt;=$B$9,INDEX($O$2:$O$4095,MATCH($B$8,$O$2:$O$4095,1)+ROWS(P$2:$P2015)),"")</f>
        <v>162.64952813954591</v>
      </c>
      <c r="Q2015" s="50">
        <f t="shared" si="297"/>
        <v>2032</v>
      </c>
      <c r="R2015" s="51" t="str">
        <f t="shared" ca="1" si="304"/>
        <v/>
      </c>
      <c r="S2015" s="52" t="e">
        <f t="shared" ca="1" si="305"/>
        <v>#N/A</v>
      </c>
      <c r="T2015" s="39" t="e">
        <f t="shared" ca="1" si="301"/>
        <v>#VALUE!</v>
      </c>
      <c r="U2015" s="39" t="e">
        <f t="shared" ca="1" si="302"/>
        <v>#VALUE!</v>
      </c>
      <c r="V2015" s="53" t="e">
        <f t="shared" ca="1" si="303"/>
        <v>#VALUE!</v>
      </c>
      <c r="W2015" s="41"/>
      <c r="X2015" s="42"/>
      <c r="Y2015" s="42"/>
      <c r="Z2015" s="72"/>
      <c r="AA2015" s="42"/>
      <c r="AB2015" s="44"/>
      <c r="AC2015" s="45"/>
      <c r="AD2015" s="45"/>
      <c r="AE2015" s="45"/>
      <c r="AF2015" s="45"/>
      <c r="AG2015" s="45"/>
      <c r="AH2015" s="45"/>
      <c r="AI2015" s="45"/>
      <c r="AJ2015" s="45"/>
      <c r="AK2015" s="45"/>
      <c r="AL2015" s="45"/>
      <c r="AM2015" s="45"/>
    </row>
    <row r="2016" spans="11:39" x14ac:dyDescent="0.2">
      <c r="K2016" s="26"/>
      <c r="L2016" s="48">
        <v>2015</v>
      </c>
      <c r="M2016" s="49">
        <f t="shared" si="298"/>
        <v>1.6238095238095238</v>
      </c>
      <c r="N2016" s="33">
        <f t="shared" si="299"/>
        <v>1548.3870967741934</v>
      </c>
      <c r="O2016" s="33">
        <f t="shared" si="300"/>
        <v>161.85245431920964</v>
      </c>
      <c r="P2016" s="34">
        <f>IF(INDEX($O$2:$O$4095,MATCH($B$8,$O$2:$O$4095,1)+ROWS(P$2:$P2016))&lt;=$B$9,INDEX($O$2:$O$4095,MATCH($B$8,$O$2:$O$4095,1)+ROWS(P$2:$P2016)),"")</f>
        <v>162.69650160785335</v>
      </c>
      <c r="Q2016" s="50">
        <f t="shared" si="297"/>
        <v>2033</v>
      </c>
      <c r="R2016" s="51" t="str">
        <f t="shared" ca="1" si="304"/>
        <v/>
      </c>
      <c r="S2016" s="52" t="e">
        <f t="shared" ca="1" si="305"/>
        <v>#N/A</v>
      </c>
      <c r="T2016" s="39" t="e">
        <f t="shared" ca="1" si="301"/>
        <v>#VALUE!</v>
      </c>
      <c r="U2016" s="39" t="e">
        <f t="shared" ca="1" si="302"/>
        <v>#VALUE!</v>
      </c>
      <c r="V2016" s="53" t="e">
        <f t="shared" ca="1" si="303"/>
        <v>#VALUE!</v>
      </c>
      <c r="W2016" s="41"/>
      <c r="X2016" s="42"/>
      <c r="Y2016" s="42"/>
      <c r="Z2016" s="72"/>
      <c r="AA2016" s="42"/>
      <c r="AB2016" s="44"/>
      <c r="AC2016" s="45"/>
      <c r="AD2016" s="45"/>
      <c r="AE2016" s="45"/>
      <c r="AF2016" s="45"/>
      <c r="AG2016" s="45"/>
      <c r="AH2016" s="45"/>
      <c r="AI2016" s="45"/>
      <c r="AJ2016" s="45"/>
      <c r="AK2016" s="45"/>
      <c r="AL2016" s="45"/>
      <c r="AM2016" s="45"/>
    </row>
    <row r="2017" spans="11:39" x14ac:dyDescent="0.2">
      <c r="K2017" s="26"/>
      <c r="L2017" s="48">
        <v>2016</v>
      </c>
      <c r="M2017" s="49">
        <f t="shared" si="298"/>
        <v>1.6246153846153844</v>
      </c>
      <c r="N2017" s="33">
        <f t="shared" si="299"/>
        <v>1546.875</v>
      </c>
      <c r="O2017" s="33">
        <f t="shared" si="300"/>
        <v>161.89926503030716</v>
      </c>
      <c r="P2017" s="34">
        <f>IF(INDEX($O$2:$O$4095,MATCH($B$8,$O$2:$O$4095,1)+ROWS(P$2:$P2017))&lt;=$B$9,INDEX($O$2:$O$4095,MATCH($B$8,$O$2:$O$4095,1)+ROWS(P$2:$P2017)),"")</f>
        <v>162.74348487843878</v>
      </c>
      <c r="Q2017" s="50">
        <f t="shared" si="297"/>
        <v>2034</v>
      </c>
      <c r="R2017" s="51" t="str">
        <f t="shared" ca="1" si="304"/>
        <v/>
      </c>
      <c r="S2017" s="52" t="e">
        <f t="shared" ca="1" si="305"/>
        <v>#N/A</v>
      </c>
      <c r="T2017" s="39" t="e">
        <f t="shared" ca="1" si="301"/>
        <v>#VALUE!</v>
      </c>
      <c r="U2017" s="39" t="e">
        <f t="shared" ca="1" si="302"/>
        <v>#VALUE!</v>
      </c>
      <c r="V2017" s="53" t="e">
        <f t="shared" ca="1" si="303"/>
        <v>#VALUE!</v>
      </c>
      <c r="W2017" s="41"/>
      <c r="X2017" s="42"/>
      <c r="Y2017" s="42"/>
      <c r="Z2017" s="72"/>
      <c r="AA2017" s="42"/>
      <c r="AB2017" s="44"/>
      <c r="AC2017" s="45"/>
      <c r="AD2017" s="45"/>
      <c r="AE2017" s="45"/>
      <c r="AF2017" s="45"/>
      <c r="AG2017" s="45"/>
      <c r="AH2017" s="45"/>
      <c r="AI2017" s="45"/>
      <c r="AJ2017" s="45"/>
      <c r="AK2017" s="45"/>
      <c r="AL2017" s="45"/>
      <c r="AM2017" s="45"/>
    </row>
    <row r="2018" spans="11:39" x14ac:dyDescent="0.2">
      <c r="K2018" s="26"/>
      <c r="L2018" s="48">
        <v>2017</v>
      </c>
      <c r="M2018" s="49">
        <f t="shared" si="298"/>
        <v>1.6254212454212453</v>
      </c>
      <c r="N2018" s="33">
        <f t="shared" si="299"/>
        <v>1545.3644025780861</v>
      </c>
      <c r="O2018" s="33">
        <f t="shared" si="300"/>
        <v>161.94608511326481</v>
      </c>
      <c r="P2018" s="34">
        <f>IF(INDEX($O$2:$O$4095,MATCH($B$8,$O$2:$O$4095,1)+ROWS(P$2:$P2018))&lt;=$B$9,INDEX($O$2:$O$4095,MATCH($B$8,$O$2:$O$4095,1)+ROWS(P$2:$P2018)),"")</f>
        <v>162.79047797679436</v>
      </c>
      <c r="Q2018" s="50">
        <f t="shared" si="297"/>
        <v>2035</v>
      </c>
      <c r="R2018" s="51" t="str">
        <f t="shared" ca="1" si="304"/>
        <v/>
      </c>
      <c r="S2018" s="52" t="e">
        <f t="shared" ca="1" si="305"/>
        <v>#N/A</v>
      </c>
      <c r="T2018" s="39" t="e">
        <f t="shared" ca="1" si="301"/>
        <v>#VALUE!</v>
      </c>
      <c r="U2018" s="39" t="e">
        <f t="shared" ca="1" si="302"/>
        <v>#VALUE!</v>
      </c>
      <c r="V2018" s="53" t="e">
        <f t="shared" ca="1" si="303"/>
        <v>#VALUE!</v>
      </c>
      <c r="W2018" s="41"/>
      <c r="X2018" s="42"/>
      <c r="Y2018" s="42"/>
      <c r="Z2018" s="72"/>
      <c r="AA2018" s="42"/>
      <c r="AB2018" s="44"/>
      <c r="AC2018" s="45"/>
      <c r="AD2018" s="45"/>
      <c r="AE2018" s="45"/>
      <c r="AF2018" s="45"/>
      <c r="AG2018" s="45"/>
      <c r="AH2018" s="45"/>
      <c r="AI2018" s="45"/>
      <c r="AJ2018" s="45"/>
      <c r="AK2018" s="45"/>
      <c r="AL2018" s="45"/>
      <c r="AM2018" s="45"/>
    </row>
    <row r="2019" spans="11:39" x14ac:dyDescent="0.2">
      <c r="K2019" s="26"/>
      <c r="L2019" s="48">
        <v>2018</v>
      </c>
      <c r="M2019" s="49">
        <f t="shared" si="298"/>
        <v>1.6262271062271061</v>
      </c>
      <c r="N2019" s="33">
        <f t="shared" si="299"/>
        <v>1543.8553022794849</v>
      </c>
      <c r="O2019" s="33">
        <f t="shared" si="300"/>
        <v>161.9929145932507</v>
      </c>
      <c r="P2019" s="34">
        <f>IF(INDEX($O$2:$O$4095,MATCH($B$8,$O$2:$O$4095,1)+ROWS(P$2:$P2019))&lt;=$B$9,INDEX($O$2:$O$4095,MATCH($B$8,$O$2:$O$4095,1)+ROWS(P$2:$P2019)),"")</f>
        <v>162.83748092843172</v>
      </c>
      <c r="Q2019" s="50">
        <f t="shared" si="297"/>
        <v>2036</v>
      </c>
      <c r="R2019" s="51" t="str">
        <f t="shared" ca="1" si="304"/>
        <v/>
      </c>
      <c r="S2019" s="52" t="e">
        <f t="shared" ca="1" si="305"/>
        <v>#N/A</v>
      </c>
      <c r="T2019" s="39" t="e">
        <f t="shared" ca="1" si="301"/>
        <v>#VALUE!</v>
      </c>
      <c r="U2019" s="39" t="e">
        <f t="shared" ca="1" si="302"/>
        <v>#VALUE!</v>
      </c>
      <c r="V2019" s="53" t="e">
        <f t="shared" ca="1" si="303"/>
        <v>#VALUE!</v>
      </c>
      <c r="W2019" s="41"/>
      <c r="X2019" s="42"/>
      <c r="Y2019" s="42"/>
      <c r="Z2019" s="72"/>
      <c r="AA2019" s="42"/>
      <c r="AB2019" s="44"/>
      <c r="AC2019" s="45"/>
      <c r="AD2019" s="45"/>
      <c r="AE2019" s="45"/>
      <c r="AF2019" s="45"/>
      <c r="AG2019" s="45"/>
      <c r="AH2019" s="45"/>
      <c r="AI2019" s="45"/>
      <c r="AJ2019" s="45"/>
      <c r="AK2019" s="45"/>
      <c r="AL2019" s="45"/>
      <c r="AM2019" s="45"/>
    </row>
    <row r="2020" spans="11:39" x14ac:dyDescent="0.2">
      <c r="K2020" s="26"/>
      <c r="L2020" s="48">
        <v>2019</v>
      </c>
      <c r="M2020" s="49">
        <f t="shared" si="298"/>
        <v>1.6270329670329671</v>
      </c>
      <c r="N2020" s="33">
        <f t="shared" si="299"/>
        <v>1542.3476968796433</v>
      </c>
      <c r="O2020" s="33">
        <f t="shared" si="300"/>
        <v>162.03975349545169</v>
      </c>
      <c r="P2020" s="34">
        <f>IF(INDEX($O$2:$O$4095,MATCH($B$8,$O$2:$O$4095,1)+ROWS(P$2:$P2020))&lt;=$B$9,INDEX($O$2:$O$4095,MATCH($B$8,$O$2:$O$4095,1)+ROWS(P$2:$P2020)),"")</f>
        <v>162.88449375888257</v>
      </c>
      <c r="Q2020" s="50">
        <f t="shared" si="297"/>
        <v>2037</v>
      </c>
      <c r="R2020" s="51" t="str">
        <f t="shared" ca="1" si="304"/>
        <v/>
      </c>
      <c r="S2020" s="52" t="e">
        <f t="shared" ca="1" si="305"/>
        <v>#N/A</v>
      </c>
      <c r="T2020" s="39" t="e">
        <f t="shared" ca="1" si="301"/>
        <v>#VALUE!</v>
      </c>
      <c r="U2020" s="39" t="e">
        <f t="shared" ca="1" si="302"/>
        <v>#VALUE!</v>
      </c>
      <c r="V2020" s="53" t="e">
        <f t="shared" ca="1" si="303"/>
        <v>#VALUE!</v>
      </c>
      <c r="W2020" s="41"/>
      <c r="X2020" s="42"/>
      <c r="Y2020" s="42"/>
      <c r="Z2020" s="72"/>
      <c r="AA2020" s="42"/>
      <c r="AB2020" s="44"/>
      <c r="AC2020" s="45"/>
      <c r="AD2020" s="45"/>
      <c r="AE2020" s="45"/>
      <c r="AF2020" s="45"/>
      <c r="AG2020" s="45"/>
      <c r="AH2020" s="45"/>
      <c r="AI2020" s="45"/>
      <c r="AJ2020" s="45"/>
      <c r="AK2020" s="45"/>
      <c r="AL2020" s="45"/>
      <c r="AM2020" s="45"/>
    </row>
    <row r="2021" spans="11:39" x14ac:dyDescent="0.2">
      <c r="K2021" s="26"/>
      <c r="L2021" s="48">
        <v>2020</v>
      </c>
      <c r="M2021" s="49">
        <f t="shared" si="298"/>
        <v>1.6278388278388278</v>
      </c>
      <c r="N2021" s="33">
        <f t="shared" si="299"/>
        <v>1540.8415841584156</v>
      </c>
      <c r="O2021" s="33">
        <f t="shared" si="300"/>
        <v>162.08660184507255</v>
      </c>
      <c r="P2021" s="34">
        <f>IF(INDEX($O$2:$O$4095,MATCH($B$8,$O$2:$O$4095,1)+ROWS(P$2:$P2021))&lt;=$B$9,INDEX($O$2:$O$4095,MATCH($B$8,$O$2:$O$4095,1)+ROWS(P$2:$P2021)),"")</f>
        <v>162.93151649369844</v>
      </c>
      <c r="Q2021" s="50">
        <f t="shared" si="297"/>
        <v>2038</v>
      </c>
      <c r="R2021" s="51" t="str">
        <f t="shared" ca="1" si="304"/>
        <v/>
      </c>
      <c r="S2021" s="52" t="e">
        <f t="shared" ca="1" si="305"/>
        <v>#N/A</v>
      </c>
      <c r="T2021" s="39" t="e">
        <f t="shared" ca="1" si="301"/>
        <v>#VALUE!</v>
      </c>
      <c r="U2021" s="39" t="e">
        <f t="shared" ca="1" si="302"/>
        <v>#VALUE!</v>
      </c>
      <c r="V2021" s="53" t="e">
        <f t="shared" ca="1" si="303"/>
        <v>#VALUE!</v>
      </c>
      <c r="W2021" s="41"/>
      <c r="X2021" s="42"/>
      <c r="Y2021" s="42"/>
      <c r="Z2021" s="72"/>
      <c r="AA2021" s="42"/>
      <c r="AB2021" s="44"/>
      <c r="AC2021" s="45"/>
      <c r="AD2021" s="45"/>
      <c r="AE2021" s="45"/>
      <c r="AF2021" s="45"/>
      <c r="AG2021" s="45"/>
      <c r="AH2021" s="45"/>
      <c r="AI2021" s="45"/>
      <c r="AJ2021" s="45"/>
      <c r="AK2021" s="45"/>
      <c r="AL2021" s="45"/>
      <c r="AM2021" s="45"/>
    </row>
    <row r="2022" spans="11:39" x14ac:dyDescent="0.2">
      <c r="K2022" s="26"/>
      <c r="L2022" s="48">
        <v>2021</v>
      </c>
      <c r="M2022" s="49">
        <f t="shared" si="298"/>
        <v>1.6286446886446884</v>
      </c>
      <c r="N2022" s="33">
        <f t="shared" si="299"/>
        <v>1539.3369619000496</v>
      </c>
      <c r="O2022" s="33">
        <f t="shared" si="300"/>
        <v>162.13345966733732</v>
      </c>
      <c r="P2022" s="34">
        <f>IF(INDEX($O$2:$O$4095,MATCH($B$8,$O$2:$O$4095,1)+ROWS(P$2:$P2022))&lt;=$B$9,INDEX($O$2:$O$4095,MATCH($B$8,$O$2:$O$4095,1)+ROWS(P$2:$P2022)),"")</f>
        <v>162.97854915845085</v>
      </c>
      <c r="Q2022" s="50">
        <f t="shared" si="297"/>
        <v>2039</v>
      </c>
      <c r="R2022" s="51" t="str">
        <f t="shared" ca="1" si="304"/>
        <v/>
      </c>
      <c r="S2022" s="52" t="e">
        <f t="shared" ca="1" si="305"/>
        <v>#N/A</v>
      </c>
      <c r="T2022" s="39" t="e">
        <f t="shared" ca="1" si="301"/>
        <v>#VALUE!</v>
      </c>
      <c r="U2022" s="39" t="e">
        <f t="shared" ca="1" si="302"/>
        <v>#VALUE!</v>
      </c>
      <c r="V2022" s="53" t="e">
        <f t="shared" ca="1" si="303"/>
        <v>#VALUE!</v>
      </c>
      <c r="W2022" s="41"/>
      <c r="X2022" s="42"/>
      <c r="Y2022" s="42"/>
      <c r="Z2022" s="72"/>
      <c r="AA2022" s="42"/>
      <c r="AB2022" s="44"/>
      <c r="AC2022" s="45"/>
      <c r="AD2022" s="45"/>
      <c r="AE2022" s="45"/>
      <c r="AF2022" s="45"/>
      <c r="AG2022" s="45"/>
      <c r="AH2022" s="45"/>
      <c r="AI2022" s="45"/>
      <c r="AJ2022" s="45"/>
      <c r="AK2022" s="45"/>
      <c r="AL2022" s="45"/>
      <c r="AM2022" s="45"/>
    </row>
    <row r="2023" spans="11:39" x14ac:dyDescent="0.2">
      <c r="K2023" s="26"/>
      <c r="L2023" s="48">
        <v>2022</v>
      </c>
      <c r="M2023" s="49">
        <f t="shared" si="298"/>
        <v>1.6294505494505493</v>
      </c>
      <c r="N2023" s="33">
        <f t="shared" si="299"/>
        <v>1537.8338278931751</v>
      </c>
      <c r="O2023" s="33">
        <f t="shared" si="300"/>
        <v>162.18032698748817</v>
      </c>
      <c r="P2023" s="34">
        <f>IF(INDEX($O$2:$O$4095,MATCH($B$8,$O$2:$O$4095,1)+ROWS(P$2:$P2023))&lt;=$B$9,INDEX($O$2:$O$4095,MATCH($B$8,$O$2:$O$4095,1)+ROWS(P$2:$P2023)),"")</f>
        <v>163.02559177873138</v>
      </c>
      <c r="Q2023" s="50">
        <f t="shared" si="297"/>
        <v>2040</v>
      </c>
      <c r="R2023" s="51" t="str">
        <f t="shared" ca="1" si="304"/>
        <v/>
      </c>
      <c r="S2023" s="52" t="e">
        <f t="shared" ca="1" si="305"/>
        <v>#N/A</v>
      </c>
      <c r="T2023" s="39" t="e">
        <f t="shared" ca="1" si="301"/>
        <v>#VALUE!</v>
      </c>
      <c r="U2023" s="39" t="e">
        <f t="shared" ca="1" si="302"/>
        <v>#VALUE!</v>
      </c>
      <c r="V2023" s="53" t="e">
        <f t="shared" ca="1" si="303"/>
        <v>#VALUE!</v>
      </c>
      <c r="W2023" s="41"/>
      <c r="X2023" s="42"/>
      <c r="Y2023" s="42"/>
      <c r="Z2023" s="72"/>
      <c r="AA2023" s="42"/>
      <c r="AB2023" s="44"/>
      <c r="AC2023" s="45"/>
      <c r="AD2023" s="45"/>
      <c r="AE2023" s="45"/>
      <c r="AF2023" s="45"/>
      <c r="AG2023" s="45"/>
      <c r="AH2023" s="45"/>
      <c r="AI2023" s="45"/>
      <c r="AJ2023" s="45"/>
      <c r="AK2023" s="45"/>
      <c r="AL2023" s="45"/>
      <c r="AM2023" s="45"/>
    </row>
    <row r="2024" spans="11:39" x14ac:dyDescent="0.2">
      <c r="K2024" s="26"/>
      <c r="L2024" s="48">
        <v>2023</v>
      </c>
      <c r="M2024" s="49">
        <f t="shared" si="298"/>
        <v>1.6302564102564101</v>
      </c>
      <c r="N2024" s="33">
        <f t="shared" si="299"/>
        <v>1536.332179930796</v>
      </c>
      <c r="O2024" s="33">
        <f t="shared" si="300"/>
        <v>162.22720383078615</v>
      </c>
      <c r="P2024" s="34">
        <f>IF(INDEX($O$2:$O$4095,MATCH($B$8,$O$2:$O$4095,1)+ROWS(P$2:$P2024))&lt;=$B$9,INDEX($O$2:$O$4095,MATCH($B$8,$O$2:$O$4095,1)+ROWS(P$2:$P2024)),"")</f>
        <v>163.07264438015181</v>
      </c>
      <c r="Q2024" s="50">
        <f t="shared" si="297"/>
        <v>2041</v>
      </c>
      <c r="R2024" s="51" t="str">
        <f t="shared" ca="1" si="304"/>
        <v/>
      </c>
      <c r="S2024" s="52" t="e">
        <f t="shared" ca="1" si="305"/>
        <v>#N/A</v>
      </c>
      <c r="T2024" s="39" t="e">
        <f t="shared" ca="1" si="301"/>
        <v>#VALUE!</v>
      </c>
      <c r="U2024" s="39" t="e">
        <f t="shared" ca="1" si="302"/>
        <v>#VALUE!</v>
      </c>
      <c r="V2024" s="53" t="e">
        <f t="shared" ca="1" si="303"/>
        <v>#VALUE!</v>
      </c>
      <c r="W2024" s="41"/>
      <c r="X2024" s="42"/>
      <c r="Y2024" s="42"/>
      <c r="Z2024" s="72"/>
      <c r="AA2024" s="42"/>
      <c r="AB2024" s="44"/>
      <c r="AC2024" s="45"/>
      <c r="AD2024" s="45"/>
      <c r="AE2024" s="45"/>
      <c r="AF2024" s="45"/>
      <c r="AG2024" s="45"/>
      <c r="AH2024" s="45"/>
      <c r="AI2024" s="45"/>
      <c r="AJ2024" s="45"/>
      <c r="AK2024" s="45"/>
      <c r="AL2024" s="45"/>
      <c r="AM2024" s="45"/>
    </row>
    <row r="2025" spans="11:39" x14ac:dyDescent="0.2">
      <c r="K2025" s="26"/>
      <c r="L2025" s="48">
        <v>2024</v>
      </c>
      <c r="M2025" s="49">
        <f t="shared" si="298"/>
        <v>1.6310622710622711</v>
      </c>
      <c r="N2025" s="33">
        <f t="shared" si="299"/>
        <v>1534.8320158102763</v>
      </c>
      <c r="O2025" s="33">
        <f t="shared" si="300"/>
        <v>162.27409022251129</v>
      </c>
      <c r="P2025" s="34">
        <f>IF(INDEX($O$2:$O$4095,MATCH($B$8,$O$2:$O$4095,1)+ROWS(P$2:$P2025))&lt;=$B$9,INDEX($O$2:$O$4095,MATCH($B$8,$O$2:$O$4095,1)+ROWS(P$2:$P2025)),"")</f>
        <v>163.11970698834403</v>
      </c>
      <c r="Q2025" s="50">
        <f t="shared" si="297"/>
        <v>2042</v>
      </c>
      <c r="R2025" s="51" t="str">
        <f t="shared" ca="1" si="304"/>
        <v/>
      </c>
      <c r="S2025" s="52" t="e">
        <f t="shared" ca="1" si="305"/>
        <v>#N/A</v>
      </c>
      <c r="T2025" s="39" t="e">
        <f t="shared" ca="1" si="301"/>
        <v>#VALUE!</v>
      </c>
      <c r="U2025" s="39" t="e">
        <f t="shared" ca="1" si="302"/>
        <v>#VALUE!</v>
      </c>
      <c r="V2025" s="53" t="e">
        <f t="shared" ca="1" si="303"/>
        <v>#VALUE!</v>
      </c>
      <c r="W2025" s="41"/>
      <c r="X2025" s="42"/>
      <c r="Y2025" s="42"/>
      <c r="Z2025" s="72"/>
      <c r="AA2025" s="42"/>
      <c r="AB2025" s="44"/>
      <c r="AC2025" s="45"/>
      <c r="AD2025" s="45"/>
      <c r="AE2025" s="45"/>
      <c r="AF2025" s="45"/>
      <c r="AG2025" s="45"/>
      <c r="AH2025" s="45"/>
      <c r="AI2025" s="45"/>
      <c r="AJ2025" s="45"/>
      <c r="AK2025" s="45"/>
      <c r="AL2025" s="45"/>
      <c r="AM2025" s="45"/>
    </row>
    <row r="2026" spans="11:39" x14ac:dyDescent="0.2">
      <c r="K2026" s="26"/>
      <c r="L2026" s="48">
        <v>2025</v>
      </c>
      <c r="M2026" s="49">
        <f t="shared" si="298"/>
        <v>1.6318681318681318</v>
      </c>
      <c r="N2026" s="33">
        <f t="shared" si="299"/>
        <v>1533.3333333333333</v>
      </c>
      <c r="O2026" s="33">
        <f t="shared" si="300"/>
        <v>162.32098618796226</v>
      </c>
      <c r="P2026" s="34">
        <f>IF(INDEX($O$2:$O$4095,MATCH($B$8,$O$2:$O$4095,1)+ROWS(P$2:$P2026))&lt;=$B$9,INDEX($O$2:$O$4095,MATCH($B$8,$O$2:$O$4095,1)+ROWS(P$2:$P2026)),"")</f>
        <v>163.16677962896063</v>
      </c>
      <c r="Q2026" s="50">
        <f t="shared" si="297"/>
        <v>2043</v>
      </c>
      <c r="R2026" s="51" t="str">
        <f t="shared" ca="1" si="304"/>
        <v/>
      </c>
      <c r="S2026" s="52" t="e">
        <f t="shared" ca="1" si="305"/>
        <v>#N/A</v>
      </c>
      <c r="T2026" s="39" t="e">
        <f t="shared" ca="1" si="301"/>
        <v>#VALUE!</v>
      </c>
      <c r="U2026" s="39" t="e">
        <f t="shared" ca="1" si="302"/>
        <v>#VALUE!</v>
      </c>
      <c r="V2026" s="53" t="e">
        <f t="shared" ca="1" si="303"/>
        <v>#VALUE!</v>
      </c>
      <c r="W2026" s="41"/>
      <c r="X2026" s="42"/>
      <c r="Y2026" s="42"/>
      <c r="Z2026" s="72"/>
      <c r="AA2026" s="42"/>
      <c r="AB2026" s="44"/>
      <c r="AC2026" s="45"/>
      <c r="AD2026" s="45"/>
      <c r="AE2026" s="45"/>
      <c r="AF2026" s="45"/>
      <c r="AG2026" s="45"/>
      <c r="AH2026" s="45"/>
      <c r="AI2026" s="45"/>
      <c r="AJ2026" s="45"/>
      <c r="AK2026" s="45"/>
      <c r="AL2026" s="45"/>
      <c r="AM2026" s="45"/>
    </row>
    <row r="2027" spans="11:39" x14ac:dyDescent="0.2">
      <c r="K2027" s="26"/>
      <c r="L2027" s="48">
        <v>2026</v>
      </c>
      <c r="M2027" s="49">
        <f t="shared" si="298"/>
        <v>1.6326739926739926</v>
      </c>
      <c r="N2027" s="33">
        <f t="shared" si="299"/>
        <v>1531.8361303060215</v>
      </c>
      <c r="O2027" s="33">
        <f t="shared" si="300"/>
        <v>162.36789175245696</v>
      </c>
      <c r="P2027" s="34">
        <f>IF(INDEX($O$2:$O$4095,MATCH($B$8,$O$2:$O$4095,1)+ROWS(P$2:$P2027))&lt;=$B$9,INDEX($O$2:$O$4095,MATCH($B$8,$O$2:$O$4095,1)+ROWS(P$2:$P2027)),"")</f>
        <v>163.21386232767389</v>
      </c>
      <c r="Q2027" s="50">
        <f t="shared" si="297"/>
        <v>2044</v>
      </c>
      <c r="R2027" s="51" t="str">
        <f t="shared" ca="1" si="304"/>
        <v/>
      </c>
      <c r="S2027" s="52" t="e">
        <f t="shared" ca="1" si="305"/>
        <v>#N/A</v>
      </c>
      <c r="T2027" s="39" t="e">
        <f t="shared" ca="1" si="301"/>
        <v>#VALUE!</v>
      </c>
      <c r="U2027" s="39" t="e">
        <f t="shared" ca="1" si="302"/>
        <v>#VALUE!</v>
      </c>
      <c r="V2027" s="53" t="e">
        <f t="shared" ca="1" si="303"/>
        <v>#VALUE!</v>
      </c>
      <c r="W2027" s="41"/>
      <c r="X2027" s="42"/>
      <c r="Y2027" s="42"/>
      <c r="Z2027" s="72"/>
      <c r="AA2027" s="42"/>
      <c r="AB2027" s="44"/>
      <c r="AC2027" s="45"/>
      <c r="AD2027" s="45"/>
      <c r="AE2027" s="45"/>
      <c r="AF2027" s="45"/>
      <c r="AG2027" s="45"/>
      <c r="AH2027" s="45"/>
      <c r="AI2027" s="45"/>
      <c r="AJ2027" s="45"/>
      <c r="AK2027" s="45"/>
      <c r="AL2027" s="45"/>
      <c r="AM2027" s="45"/>
    </row>
    <row r="2028" spans="11:39" x14ac:dyDescent="0.2">
      <c r="K2028" s="26"/>
      <c r="L2028" s="48">
        <v>2027</v>
      </c>
      <c r="M2028" s="49">
        <f t="shared" si="298"/>
        <v>1.6334798534798534</v>
      </c>
      <c r="N2028" s="33">
        <f t="shared" si="299"/>
        <v>1530.3404045387274</v>
      </c>
      <c r="O2028" s="33">
        <f t="shared" si="300"/>
        <v>162.41480694133207</v>
      </c>
      <c r="P2028" s="34">
        <f>IF(INDEX($O$2:$O$4095,MATCH($B$8,$O$2:$O$4095,1)+ROWS(P$2:$P2028))&lt;=$B$9,INDEX($O$2:$O$4095,MATCH($B$8,$O$2:$O$4095,1)+ROWS(P$2:$P2028)),"")</f>
        <v>163.26095511017724</v>
      </c>
      <c r="Q2028" s="50">
        <f t="shared" si="297"/>
        <v>2045</v>
      </c>
      <c r="R2028" s="51" t="str">
        <f t="shared" ca="1" si="304"/>
        <v/>
      </c>
      <c r="S2028" s="52" t="e">
        <f t="shared" ca="1" si="305"/>
        <v>#N/A</v>
      </c>
      <c r="T2028" s="39" t="e">
        <f t="shared" ca="1" si="301"/>
        <v>#VALUE!</v>
      </c>
      <c r="U2028" s="39" t="e">
        <f t="shared" ca="1" si="302"/>
        <v>#VALUE!</v>
      </c>
      <c r="V2028" s="53" t="e">
        <f t="shared" ca="1" si="303"/>
        <v>#VALUE!</v>
      </c>
      <c r="W2028" s="41"/>
      <c r="X2028" s="42"/>
      <c r="Y2028" s="42"/>
      <c r="Z2028" s="72"/>
      <c r="AA2028" s="42"/>
      <c r="AB2028" s="44"/>
      <c r="AC2028" s="45"/>
      <c r="AD2028" s="45"/>
      <c r="AE2028" s="45"/>
      <c r="AF2028" s="45"/>
      <c r="AG2028" s="45"/>
      <c r="AH2028" s="45"/>
      <c r="AI2028" s="45"/>
      <c r="AJ2028" s="45"/>
      <c r="AK2028" s="45"/>
      <c r="AL2028" s="45"/>
      <c r="AM2028" s="45"/>
    </row>
    <row r="2029" spans="11:39" x14ac:dyDescent="0.2">
      <c r="K2029" s="26"/>
      <c r="L2029" s="48">
        <v>2028</v>
      </c>
      <c r="M2029" s="49">
        <f t="shared" si="298"/>
        <v>1.6342857142857141</v>
      </c>
      <c r="N2029" s="33">
        <f t="shared" si="299"/>
        <v>1528.8461538461538</v>
      </c>
      <c r="O2029" s="33">
        <f t="shared" si="300"/>
        <v>162.46173177994353</v>
      </c>
      <c r="P2029" s="34">
        <f>IF(INDEX($O$2:$O$4095,MATCH($B$8,$O$2:$O$4095,1)+ROWS(P$2:$P2029))&lt;=$B$9,INDEX($O$2:$O$4095,MATCH($B$8,$O$2:$O$4095,1)+ROWS(P$2:$P2029)),"")</f>
        <v>163.30805800218434</v>
      </c>
      <c r="Q2029" s="50">
        <f t="shared" si="297"/>
        <v>2046</v>
      </c>
      <c r="R2029" s="51" t="str">
        <f t="shared" ca="1" si="304"/>
        <v/>
      </c>
      <c r="S2029" s="52" t="e">
        <f t="shared" ca="1" si="305"/>
        <v>#N/A</v>
      </c>
      <c r="T2029" s="39" t="e">
        <f t="shared" ca="1" si="301"/>
        <v>#VALUE!</v>
      </c>
      <c r="U2029" s="39" t="e">
        <f t="shared" ca="1" si="302"/>
        <v>#VALUE!</v>
      </c>
      <c r="V2029" s="53" t="e">
        <f t="shared" ca="1" si="303"/>
        <v>#VALUE!</v>
      </c>
      <c r="W2029" s="41"/>
      <c r="X2029" s="42"/>
      <c r="Y2029" s="42"/>
      <c r="Z2029" s="72"/>
      <c r="AA2029" s="42"/>
      <c r="AB2029" s="44"/>
      <c r="AC2029" s="45"/>
      <c r="AD2029" s="45"/>
      <c r="AE2029" s="45"/>
      <c r="AF2029" s="45"/>
      <c r="AG2029" s="45"/>
      <c r="AH2029" s="45"/>
      <c r="AI2029" s="45"/>
      <c r="AJ2029" s="45"/>
      <c r="AK2029" s="45"/>
      <c r="AL2029" s="45"/>
      <c r="AM2029" s="45"/>
    </row>
    <row r="2030" spans="11:39" x14ac:dyDescent="0.2">
      <c r="K2030" s="26"/>
      <c r="L2030" s="48">
        <v>2029</v>
      </c>
      <c r="M2030" s="49">
        <f t="shared" si="298"/>
        <v>1.6350915750915751</v>
      </c>
      <c r="N2030" s="33">
        <f t="shared" si="299"/>
        <v>1527.3533760473138</v>
      </c>
      <c r="O2030" s="33">
        <f t="shared" si="300"/>
        <v>162.50866629366652</v>
      </c>
      <c r="P2030" s="34">
        <f>IF(INDEX($O$2:$O$4095,MATCH($B$8,$O$2:$O$4095,1)+ROWS(P$2:$P2030))&lt;=$B$9,INDEX($O$2:$O$4095,MATCH($B$8,$O$2:$O$4095,1)+ROWS(P$2:$P2030)),"")</f>
        <v>163.35517102942964</v>
      </c>
      <c r="Q2030" s="50">
        <f t="shared" si="297"/>
        <v>2047</v>
      </c>
      <c r="R2030" s="51" t="str">
        <f t="shared" ca="1" si="304"/>
        <v/>
      </c>
      <c r="S2030" s="52" t="e">
        <f t="shared" ca="1" si="305"/>
        <v>#N/A</v>
      </c>
      <c r="T2030" s="39" t="e">
        <f t="shared" ca="1" si="301"/>
        <v>#VALUE!</v>
      </c>
      <c r="U2030" s="39" t="e">
        <f t="shared" ca="1" si="302"/>
        <v>#VALUE!</v>
      </c>
      <c r="V2030" s="53" t="e">
        <f t="shared" ca="1" si="303"/>
        <v>#VALUE!</v>
      </c>
      <c r="W2030" s="41"/>
      <c r="X2030" s="42"/>
      <c r="Y2030" s="42"/>
      <c r="Z2030" s="72"/>
      <c r="AA2030" s="42"/>
      <c r="AB2030" s="44"/>
      <c r="AC2030" s="45"/>
      <c r="AD2030" s="45"/>
      <c r="AE2030" s="45"/>
      <c r="AF2030" s="45"/>
      <c r="AG2030" s="45"/>
      <c r="AH2030" s="45"/>
      <c r="AI2030" s="45"/>
      <c r="AJ2030" s="45"/>
      <c r="AK2030" s="45"/>
      <c r="AL2030" s="45"/>
      <c r="AM2030" s="45"/>
    </row>
    <row r="2031" spans="11:39" x14ac:dyDescent="0.2">
      <c r="K2031" s="26"/>
      <c r="L2031" s="48">
        <v>2030</v>
      </c>
      <c r="M2031" s="49">
        <f t="shared" si="298"/>
        <v>1.6358974358974359</v>
      </c>
      <c r="N2031" s="33">
        <f t="shared" si="299"/>
        <v>1525.8620689655172</v>
      </c>
      <c r="O2031" s="33">
        <f t="shared" si="300"/>
        <v>162.55561050789555</v>
      </c>
      <c r="P2031" s="34">
        <f>IF(INDEX($O$2:$O$4095,MATCH($B$8,$O$2:$O$4095,1)+ROWS(P$2:$P2031))&lt;=$B$9,INDEX($O$2:$O$4095,MATCH($B$8,$O$2:$O$4095,1)+ROWS(P$2:$P2031)),"")</f>
        <v>163.40229421766816</v>
      </c>
      <c r="Q2031" s="50">
        <f t="shared" si="297"/>
        <v>2048</v>
      </c>
      <c r="R2031" s="51" t="str">
        <f t="shared" ca="1" si="304"/>
        <v/>
      </c>
      <c r="S2031" s="52" t="e">
        <f t="shared" ca="1" si="305"/>
        <v>#N/A</v>
      </c>
      <c r="T2031" s="39" t="e">
        <f t="shared" ca="1" si="301"/>
        <v>#VALUE!</v>
      </c>
      <c r="U2031" s="39" t="e">
        <f t="shared" ca="1" si="302"/>
        <v>#VALUE!</v>
      </c>
      <c r="V2031" s="53" t="e">
        <f t="shared" ca="1" si="303"/>
        <v>#VALUE!</v>
      </c>
      <c r="W2031" s="41"/>
      <c r="X2031" s="42"/>
      <c r="Y2031" s="42"/>
      <c r="Z2031" s="72"/>
      <c r="AA2031" s="42"/>
      <c r="AB2031" s="44"/>
      <c r="AC2031" s="45"/>
      <c r="AD2031" s="45"/>
      <c r="AE2031" s="45"/>
      <c r="AF2031" s="45"/>
      <c r="AG2031" s="45"/>
      <c r="AH2031" s="45"/>
      <c r="AI2031" s="45"/>
      <c r="AJ2031" s="45"/>
      <c r="AK2031" s="45"/>
      <c r="AL2031" s="45"/>
      <c r="AM2031" s="45"/>
    </row>
    <row r="2032" spans="11:39" x14ac:dyDescent="0.2">
      <c r="K2032" s="26"/>
      <c r="L2032" s="48">
        <v>2031</v>
      </c>
      <c r="M2032" s="49">
        <f t="shared" si="298"/>
        <v>1.6367032967032966</v>
      </c>
      <c r="N2032" s="33">
        <f t="shared" si="299"/>
        <v>1524.3722304283604</v>
      </c>
      <c r="O2032" s="33">
        <f t="shared" si="300"/>
        <v>162.60256444804423</v>
      </c>
      <c r="P2032" s="34">
        <f>IF(INDEX($O$2:$O$4095,MATCH($B$8,$O$2:$O$4095,1)+ROWS(P$2:$P2032))&lt;=$B$9,INDEX($O$2:$O$4095,MATCH($B$8,$O$2:$O$4095,1)+ROWS(P$2:$P2032)),"")</f>
        <v>163.4494275926757</v>
      </c>
      <c r="Q2032" s="50">
        <f t="shared" si="297"/>
        <v>2049</v>
      </c>
      <c r="R2032" s="51" t="str">
        <f t="shared" ca="1" si="304"/>
        <v/>
      </c>
      <c r="S2032" s="52" t="e">
        <f t="shared" ca="1" si="305"/>
        <v>#N/A</v>
      </c>
      <c r="T2032" s="39" t="e">
        <f t="shared" ca="1" si="301"/>
        <v>#VALUE!</v>
      </c>
      <c r="U2032" s="39" t="e">
        <f t="shared" ca="1" si="302"/>
        <v>#VALUE!</v>
      </c>
      <c r="V2032" s="53" t="e">
        <f t="shared" ca="1" si="303"/>
        <v>#VALUE!</v>
      </c>
      <c r="W2032" s="41"/>
      <c r="X2032" s="42"/>
      <c r="Y2032" s="42"/>
      <c r="Z2032" s="72"/>
      <c r="AA2032" s="42"/>
      <c r="AB2032" s="44"/>
      <c r="AC2032" s="45"/>
      <c r="AD2032" s="45"/>
      <c r="AE2032" s="45"/>
      <c r="AF2032" s="45"/>
      <c r="AG2032" s="45"/>
      <c r="AH2032" s="45"/>
      <c r="AI2032" s="45"/>
      <c r="AJ2032" s="45"/>
      <c r="AK2032" s="45"/>
      <c r="AL2032" s="45"/>
      <c r="AM2032" s="45"/>
    </row>
    <row r="2033" spans="11:39" x14ac:dyDescent="0.2">
      <c r="K2033" s="26"/>
      <c r="L2033" s="48">
        <v>2032</v>
      </c>
      <c r="M2033" s="49">
        <f t="shared" si="298"/>
        <v>1.6375091575091574</v>
      </c>
      <c r="N2033" s="33">
        <f t="shared" si="299"/>
        <v>1522.8838582677167</v>
      </c>
      <c r="O2033" s="33">
        <f t="shared" si="300"/>
        <v>162.64952813954591</v>
      </c>
      <c r="P2033" s="34">
        <f>IF(INDEX($O$2:$O$4095,MATCH($B$8,$O$2:$O$4095,1)+ROWS(P$2:$P2033))&lt;=$B$9,INDEX($O$2:$O$4095,MATCH($B$8,$O$2:$O$4095,1)+ROWS(P$2:$P2033)),"")</f>
        <v>163.49657118024919</v>
      </c>
      <c r="Q2033" s="50">
        <f t="shared" si="297"/>
        <v>2050</v>
      </c>
      <c r="R2033" s="51" t="str">
        <f t="shared" ca="1" si="304"/>
        <v/>
      </c>
      <c r="S2033" s="52" t="e">
        <f t="shared" ca="1" si="305"/>
        <v>#N/A</v>
      </c>
      <c r="T2033" s="39" t="e">
        <f t="shared" ca="1" si="301"/>
        <v>#VALUE!</v>
      </c>
      <c r="U2033" s="39" t="e">
        <f t="shared" ca="1" si="302"/>
        <v>#VALUE!</v>
      </c>
      <c r="V2033" s="53" t="e">
        <f t="shared" ca="1" si="303"/>
        <v>#VALUE!</v>
      </c>
      <c r="W2033" s="41"/>
      <c r="X2033" s="42"/>
      <c r="Y2033" s="42"/>
      <c r="Z2033" s="72"/>
      <c r="AA2033" s="42"/>
      <c r="AB2033" s="44"/>
      <c r="AC2033" s="45"/>
      <c r="AD2033" s="45"/>
      <c r="AE2033" s="45"/>
      <c r="AF2033" s="45"/>
      <c r="AG2033" s="45"/>
      <c r="AH2033" s="45"/>
      <c r="AI2033" s="45"/>
      <c r="AJ2033" s="45"/>
      <c r="AK2033" s="45"/>
      <c r="AL2033" s="45"/>
      <c r="AM2033" s="45"/>
    </row>
    <row r="2034" spans="11:39" x14ac:dyDescent="0.2">
      <c r="K2034" s="26"/>
      <c r="L2034" s="48">
        <v>2033</v>
      </c>
      <c r="M2034" s="49">
        <f t="shared" si="298"/>
        <v>1.6383150183150181</v>
      </c>
      <c r="N2034" s="33">
        <f t="shared" si="299"/>
        <v>1521.3969503197247</v>
      </c>
      <c r="O2034" s="33">
        <f t="shared" si="300"/>
        <v>162.69650160785335</v>
      </c>
      <c r="P2034" s="34">
        <f>IF(INDEX($O$2:$O$4095,MATCH($B$8,$O$2:$O$4095,1)+ROWS(P$2:$P2034))&lt;=$B$9,INDEX($O$2:$O$4095,MATCH($B$8,$O$2:$O$4095,1)+ROWS(P$2:$P2034)),"")</f>
        <v>163.54372500620616</v>
      </c>
      <c r="Q2034" s="50">
        <f t="shared" si="297"/>
        <v>2051</v>
      </c>
      <c r="R2034" s="51" t="str">
        <f t="shared" ca="1" si="304"/>
        <v/>
      </c>
      <c r="S2034" s="52" t="e">
        <f t="shared" ca="1" si="305"/>
        <v>#N/A</v>
      </c>
      <c r="T2034" s="39" t="e">
        <f t="shared" ca="1" si="301"/>
        <v>#VALUE!</v>
      </c>
      <c r="U2034" s="39" t="e">
        <f t="shared" ca="1" si="302"/>
        <v>#VALUE!</v>
      </c>
      <c r="V2034" s="53" t="e">
        <f t="shared" ca="1" si="303"/>
        <v>#VALUE!</v>
      </c>
      <c r="W2034" s="41"/>
      <c r="X2034" s="42"/>
      <c r="Y2034" s="42"/>
      <c r="Z2034" s="72"/>
      <c r="AA2034" s="42"/>
      <c r="AB2034" s="44"/>
      <c r="AC2034" s="45"/>
      <c r="AD2034" s="45"/>
      <c r="AE2034" s="45"/>
      <c r="AF2034" s="45"/>
      <c r="AG2034" s="45"/>
      <c r="AH2034" s="45"/>
      <c r="AI2034" s="45"/>
      <c r="AJ2034" s="45"/>
      <c r="AK2034" s="45"/>
      <c r="AL2034" s="45"/>
      <c r="AM2034" s="45"/>
    </row>
    <row r="2035" spans="11:39" x14ac:dyDescent="0.2">
      <c r="K2035" s="26"/>
      <c r="L2035" s="48">
        <v>2034</v>
      </c>
      <c r="M2035" s="49">
        <f t="shared" si="298"/>
        <v>1.6391208791208791</v>
      </c>
      <c r="N2035" s="33">
        <f t="shared" si="299"/>
        <v>1519.9115044247785</v>
      </c>
      <c r="O2035" s="33">
        <f t="shared" si="300"/>
        <v>162.74348487843878</v>
      </c>
      <c r="P2035" s="34">
        <f>IF(INDEX($O$2:$O$4095,MATCH($B$8,$O$2:$O$4095,1)+ROWS(P$2:$P2035))&lt;=$B$9,INDEX($O$2:$O$4095,MATCH($B$8,$O$2:$O$4095,1)+ROWS(P$2:$P2035)),"")</f>
        <v>163.59088909638541</v>
      </c>
      <c r="Q2035" s="50">
        <f t="shared" si="297"/>
        <v>2052</v>
      </c>
      <c r="R2035" s="51" t="str">
        <f t="shared" ca="1" si="304"/>
        <v/>
      </c>
      <c r="S2035" s="52" t="e">
        <f t="shared" ca="1" si="305"/>
        <v>#N/A</v>
      </c>
      <c r="T2035" s="39" t="e">
        <f t="shared" ca="1" si="301"/>
        <v>#VALUE!</v>
      </c>
      <c r="U2035" s="39" t="e">
        <f t="shared" ca="1" si="302"/>
        <v>#VALUE!</v>
      </c>
      <c r="V2035" s="53" t="e">
        <f t="shared" ca="1" si="303"/>
        <v>#VALUE!</v>
      </c>
      <c r="W2035" s="41"/>
      <c r="X2035" s="42"/>
      <c r="Y2035" s="42"/>
      <c r="Z2035" s="72"/>
      <c r="AA2035" s="42"/>
      <c r="AB2035" s="44"/>
      <c r="AC2035" s="45"/>
      <c r="AD2035" s="45"/>
      <c r="AE2035" s="45"/>
      <c r="AF2035" s="45"/>
      <c r="AG2035" s="45"/>
      <c r="AH2035" s="45"/>
      <c r="AI2035" s="45"/>
      <c r="AJ2035" s="45"/>
      <c r="AK2035" s="45"/>
      <c r="AL2035" s="45"/>
      <c r="AM2035" s="45"/>
    </row>
    <row r="2036" spans="11:39" x14ac:dyDescent="0.2">
      <c r="K2036" s="26"/>
      <c r="L2036" s="48">
        <v>2035</v>
      </c>
      <c r="M2036" s="49">
        <f t="shared" si="298"/>
        <v>1.6399267399267399</v>
      </c>
      <c r="N2036" s="33">
        <f t="shared" si="299"/>
        <v>1518.4275184275186</v>
      </c>
      <c r="O2036" s="33">
        <f t="shared" si="300"/>
        <v>162.79047797679436</v>
      </c>
      <c r="P2036" s="34">
        <f>IF(INDEX($O$2:$O$4095,MATCH($B$8,$O$2:$O$4095,1)+ROWS(P$2:$P2036))&lt;=$B$9,INDEX($O$2:$O$4095,MATCH($B$8,$O$2:$O$4095,1)+ROWS(P$2:$P2036)),"")</f>
        <v>163.63806347664689</v>
      </c>
      <c r="Q2036" s="50">
        <f t="shared" si="297"/>
        <v>2053</v>
      </c>
      <c r="R2036" s="51" t="str">
        <f t="shared" ca="1" si="304"/>
        <v/>
      </c>
      <c r="S2036" s="52" t="e">
        <f t="shared" ca="1" si="305"/>
        <v>#N/A</v>
      </c>
      <c r="T2036" s="39" t="e">
        <f t="shared" ca="1" si="301"/>
        <v>#VALUE!</v>
      </c>
      <c r="U2036" s="39" t="e">
        <f t="shared" ca="1" si="302"/>
        <v>#VALUE!</v>
      </c>
      <c r="V2036" s="53" t="e">
        <f t="shared" ca="1" si="303"/>
        <v>#VALUE!</v>
      </c>
      <c r="W2036" s="41"/>
      <c r="X2036" s="42"/>
      <c r="Y2036" s="42"/>
      <c r="Z2036" s="72"/>
      <c r="AA2036" s="42"/>
      <c r="AB2036" s="44"/>
      <c r="AC2036" s="45"/>
      <c r="AD2036" s="45"/>
      <c r="AE2036" s="45"/>
      <c r="AF2036" s="45"/>
      <c r="AG2036" s="45"/>
      <c r="AH2036" s="45"/>
      <c r="AI2036" s="45"/>
      <c r="AJ2036" s="45"/>
      <c r="AK2036" s="45"/>
      <c r="AL2036" s="45"/>
      <c r="AM2036" s="45"/>
    </row>
    <row r="2037" spans="11:39" x14ac:dyDescent="0.2">
      <c r="K2037" s="26"/>
      <c r="L2037" s="48">
        <v>2036</v>
      </c>
      <c r="M2037" s="49">
        <f t="shared" si="298"/>
        <v>1.6407326007326006</v>
      </c>
      <c r="N2037" s="33">
        <f t="shared" si="299"/>
        <v>1516.9449901768176</v>
      </c>
      <c r="O2037" s="33">
        <f t="shared" si="300"/>
        <v>162.83748092843172</v>
      </c>
      <c r="P2037" s="34">
        <f>IF(INDEX($O$2:$O$4095,MATCH($B$8,$O$2:$O$4095,1)+ROWS(P$2:$P2037))&lt;=$B$9,INDEX($O$2:$O$4095,MATCH($B$8,$O$2:$O$4095,1)+ROWS(P$2:$P2037)),"")</f>
        <v>163.68524817287164</v>
      </c>
      <c r="Q2037" s="50">
        <f t="shared" si="297"/>
        <v>2054</v>
      </c>
      <c r="R2037" s="51" t="str">
        <f t="shared" ca="1" si="304"/>
        <v/>
      </c>
      <c r="S2037" s="52" t="e">
        <f t="shared" ca="1" si="305"/>
        <v>#N/A</v>
      </c>
      <c r="T2037" s="39" t="e">
        <f t="shared" ca="1" si="301"/>
        <v>#VALUE!</v>
      </c>
      <c r="U2037" s="39" t="e">
        <f t="shared" ca="1" si="302"/>
        <v>#VALUE!</v>
      </c>
      <c r="V2037" s="53" t="e">
        <f t="shared" ca="1" si="303"/>
        <v>#VALUE!</v>
      </c>
      <c r="W2037" s="41"/>
      <c r="X2037" s="42"/>
      <c r="Y2037" s="42"/>
      <c r="Z2037" s="72"/>
      <c r="AA2037" s="42"/>
      <c r="AB2037" s="44"/>
      <c r="AC2037" s="45"/>
      <c r="AD2037" s="45"/>
      <c r="AE2037" s="45"/>
      <c r="AF2037" s="45"/>
      <c r="AG2037" s="45"/>
      <c r="AH2037" s="45"/>
      <c r="AI2037" s="45"/>
      <c r="AJ2037" s="45"/>
      <c r="AK2037" s="45"/>
      <c r="AL2037" s="45"/>
      <c r="AM2037" s="45"/>
    </row>
    <row r="2038" spans="11:39" x14ac:dyDescent="0.2">
      <c r="K2038" s="26"/>
      <c r="L2038" s="48">
        <v>2037</v>
      </c>
      <c r="M2038" s="49">
        <f t="shared" si="298"/>
        <v>1.6415384615384614</v>
      </c>
      <c r="N2038" s="33">
        <f t="shared" si="299"/>
        <v>1515.4639175257732</v>
      </c>
      <c r="O2038" s="33">
        <f t="shared" si="300"/>
        <v>162.88449375888257</v>
      </c>
      <c r="P2038" s="34">
        <f>IF(INDEX($O$2:$O$4095,MATCH($B$8,$O$2:$O$4095,1)+ROWS(P$2:$P2038))&lt;=$B$9,INDEX($O$2:$O$4095,MATCH($B$8,$O$2:$O$4095,1)+ROWS(P$2:$P2038)),"")</f>
        <v>163.73244321096195</v>
      </c>
      <c r="Q2038" s="50">
        <f t="shared" si="297"/>
        <v>2055</v>
      </c>
      <c r="R2038" s="51" t="str">
        <f t="shared" ca="1" si="304"/>
        <v/>
      </c>
      <c r="S2038" s="52" t="e">
        <f t="shared" ca="1" si="305"/>
        <v>#N/A</v>
      </c>
      <c r="T2038" s="39" t="e">
        <f t="shared" ca="1" si="301"/>
        <v>#VALUE!</v>
      </c>
      <c r="U2038" s="39" t="e">
        <f t="shared" ca="1" si="302"/>
        <v>#VALUE!</v>
      </c>
      <c r="V2038" s="53" t="e">
        <f t="shared" ca="1" si="303"/>
        <v>#VALUE!</v>
      </c>
      <c r="W2038" s="41"/>
      <c r="X2038" s="42"/>
      <c r="Y2038" s="42"/>
      <c r="Z2038" s="72"/>
      <c r="AA2038" s="42"/>
      <c r="AB2038" s="44"/>
      <c r="AC2038" s="45"/>
      <c r="AD2038" s="45"/>
      <c r="AE2038" s="45"/>
      <c r="AF2038" s="45"/>
      <c r="AG2038" s="45"/>
      <c r="AH2038" s="45"/>
      <c r="AI2038" s="45"/>
      <c r="AJ2038" s="45"/>
      <c r="AK2038" s="45"/>
      <c r="AL2038" s="45"/>
      <c r="AM2038" s="45"/>
    </row>
    <row r="2039" spans="11:39" x14ac:dyDescent="0.2">
      <c r="K2039" s="26"/>
      <c r="L2039" s="48">
        <v>2038</v>
      </c>
      <c r="M2039" s="49">
        <f t="shared" si="298"/>
        <v>1.6423443223443221</v>
      </c>
      <c r="N2039" s="33">
        <f t="shared" si="299"/>
        <v>1513.9842983316983</v>
      </c>
      <c r="O2039" s="33">
        <f t="shared" si="300"/>
        <v>162.93151649369844</v>
      </c>
      <c r="P2039" s="34">
        <f>IF(INDEX($O$2:$O$4095,MATCH($B$8,$O$2:$O$4095,1)+ROWS(P$2:$P2039))&lt;=$B$9,INDEX($O$2:$O$4095,MATCH($B$8,$O$2:$O$4095,1)+ROWS(P$2:$P2039)),"")</f>
        <v>163.77964861684165</v>
      </c>
      <c r="Q2039" s="50">
        <f t="shared" si="297"/>
        <v>2056</v>
      </c>
      <c r="R2039" s="51" t="str">
        <f t="shared" ca="1" si="304"/>
        <v/>
      </c>
      <c r="S2039" s="52" t="e">
        <f t="shared" ca="1" si="305"/>
        <v>#N/A</v>
      </c>
      <c r="T2039" s="39" t="e">
        <f t="shared" ca="1" si="301"/>
        <v>#VALUE!</v>
      </c>
      <c r="U2039" s="39" t="e">
        <f t="shared" ca="1" si="302"/>
        <v>#VALUE!</v>
      </c>
      <c r="V2039" s="53" t="e">
        <f t="shared" ca="1" si="303"/>
        <v>#VALUE!</v>
      </c>
      <c r="W2039" s="41"/>
      <c r="X2039" s="42"/>
      <c r="Y2039" s="42"/>
      <c r="Z2039" s="72"/>
      <c r="AA2039" s="42"/>
      <c r="AB2039" s="44"/>
      <c r="AC2039" s="45"/>
      <c r="AD2039" s="45"/>
      <c r="AE2039" s="45"/>
      <c r="AF2039" s="45"/>
      <c r="AG2039" s="45"/>
      <c r="AH2039" s="45"/>
      <c r="AI2039" s="45"/>
      <c r="AJ2039" s="45"/>
      <c r="AK2039" s="45"/>
      <c r="AL2039" s="45"/>
      <c r="AM2039" s="45"/>
    </row>
    <row r="2040" spans="11:39" x14ac:dyDescent="0.2">
      <c r="K2040" s="26"/>
      <c r="L2040" s="48">
        <v>2039</v>
      </c>
      <c r="M2040" s="49">
        <f t="shared" si="298"/>
        <v>1.6431501831501831</v>
      </c>
      <c r="N2040" s="33">
        <f t="shared" si="299"/>
        <v>1512.5061304561061</v>
      </c>
      <c r="O2040" s="33">
        <f t="shared" si="300"/>
        <v>162.97854915845085</v>
      </c>
      <c r="P2040" s="34">
        <f>IF(INDEX($O$2:$O$4095,MATCH($B$8,$O$2:$O$4095,1)+ROWS(P$2:$P2040))&lt;=$B$9,INDEX($O$2:$O$4095,MATCH($B$8,$O$2:$O$4095,1)+ROWS(P$2:$P2040)),"")</f>
        <v>163.82686441645586</v>
      </c>
      <c r="Q2040" s="50">
        <f t="shared" si="297"/>
        <v>2057</v>
      </c>
      <c r="R2040" s="51" t="e">
        <f t="shared" ca="1" si="304"/>
        <v>#REF!</v>
      </c>
      <c r="S2040" s="52" t="e">
        <f t="shared" ca="1" si="305"/>
        <v>#REF!</v>
      </c>
      <c r="T2040" s="39" t="e">
        <f t="shared" ca="1" si="301"/>
        <v>#REF!</v>
      </c>
      <c r="U2040" s="39" t="e">
        <f t="shared" ca="1" si="302"/>
        <v>#REF!</v>
      </c>
      <c r="V2040" s="53" t="e">
        <f t="shared" ca="1" si="303"/>
        <v>#REF!</v>
      </c>
      <c r="W2040" s="41"/>
      <c r="X2040" s="42"/>
      <c r="Y2040" s="42"/>
      <c r="Z2040" s="72"/>
      <c r="AA2040" s="42"/>
      <c r="AB2040" s="44"/>
      <c r="AC2040" s="45"/>
      <c r="AD2040" s="45"/>
      <c r="AE2040" s="45"/>
      <c r="AF2040" s="45"/>
      <c r="AG2040" s="45"/>
      <c r="AH2040" s="45"/>
      <c r="AI2040" s="45"/>
      <c r="AJ2040" s="45"/>
      <c r="AK2040" s="45"/>
      <c r="AL2040" s="45"/>
      <c r="AM2040" s="45"/>
    </row>
    <row r="2041" spans="11:39" x14ac:dyDescent="0.2">
      <c r="K2041" s="26"/>
      <c r="L2041" s="48">
        <v>2040</v>
      </c>
      <c r="M2041" s="49">
        <f t="shared" si="298"/>
        <v>1.6439560439560439</v>
      </c>
      <c r="N2041" s="33">
        <f t="shared" si="299"/>
        <v>1511.0294117647059</v>
      </c>
      <c r="O2041" s="33">
        <f t="shared" si="300"/>
        <v>163.02559177873138</v>
      </c>
      <c r="P2041" s="34">
        <f>IF(INDEX($O$2:$O$4095,MATCH($B$8,$O$2:$O$4095,1)+ROWS(P$2:$P2041))&lt;=$B$9,INDEX($O$2:$O$4095,MATCH($B$8,$O$2:$O$4095,1)+ROWS(P$2:$P2041)),"")</f>
        <v>163.87409063577127</v>
      </c>
      <c r="Q2041" s="50">
        <f t="shared" si="297"/>
        <v>2058</v>
      </c>
      <c r="R2041" s="51" t="e">
        <f t="shared" ca="1" si="304"/>
        <v>#REF!</v>
      </c>
      <c r="S2041" s="52" t="e">
        <f t="shared" ca="1" si="305"/>
        <v>#REF!</v>
      </c>
      <c r="T2041" s="39" t="e">
        <f t="shared" ca="1" si="301"/>
        <v>#REF!</v>
      </c>
      <c r="U2041" s="39" t="e">
        <f t="shared" ca="1" si="302"/>
        <v>#REF!</v>
      </c>
      <c r="V2041" s="53" t="e">
        <f t="shared" ca="1" si="303"/>
        <v>#REF!</v>
      </c>
      <c r="W2041" s="41"/>
      <c r="X2041" s="42"/>
      <c r="Y2041" s="42"/>
      <c r="Z2041" s="72"/>
      <c r="AA2041" s="42"/>
      <c r="AB2041" s="44"/>
      <c r="AC2041" s="45"/>
      <c r="AD2041" s="45"/>
      <c r="AE2041" s="45"/>
      <c r="AF2041" s="45"/>
      <c r="AG2041" s="45"/>
      <c r="AH2041" s="45"/>
      <c r="AI2041" s="45"/>
      <c r="AJ2041" s="45"/>
      <c r="AK2041" s="45"/>
      <c r="AL2041" s="45"/>
      <c r="AM2041" s="45"/>
    </row>
    <row r="2042" spans="11:39" x14ac:dyDescent="0.2">
      <c r="K2042" s="26"/>
      <c r="L2042" s="48">
        <v>2041</v>
      </c>
      <c r="M2042" s="49">
        <f t="shared" si="298"/>
        <v>1.6447619047619046</v>
      </c>
      <c r="N2042" s="33">
        <f t="shared" si="299"/>
        <v>1509.5541401273888</v>
      </c>
      <c r="O2042" s="33">
        <f t="shared" si="300"/>
        <v>163.07264438015181</v>
      </c>
      <c r="P2042" s="34">
        <f>IF(INDEX($O$2:$O$4095,MATCH($B$8,$O$2:$O$4095,1)+ROWS(P$2:$P2042))&lt;=$B$9,INDEX($O$2:$O$4095,MATCH($B$8,$O$2:$O$4095,1)+ROWS(P$2:$P2042)),"")</f>
        <v>163.92132730077623</v>
      </c>
      <c r="Q2042" s="50">
        <f t="shared" si="297"/>
        <v>2059</v>
      </c>
      <c r="R2042" s="51" t="e">
        <f t="shared" ca="1" si="304"/>
        <v>#REF!</v>
      </c>
      <c r="S2042" s="52" t="e">
        <f t="shared" ca="1" si="305"/>
        <v>#REF!</v>
      </c>
      <c r="T2042" s="39" t="e">
        <f t="shared" ca="1" si="301"/>
        <v>#REF!</v>
      </c>
      <c r="U2042" s="39" t="e">
        <f t="shared" ca="1" si="302"/>
        <v>#REF!</v>
      </c>
      <c r="V2042" s="53" t="e">
        <f t="shared" ca="1" si="303"/>
        <v>#REF!</v>
      </c>
      <c r="W2042" s="41"/>
      <c r="X2042" s="42"/>
      <c r="Y2042" s="42"/>
      <c r="Z2042" s="72"/>
      <c r="AA2042" s="42"/>
      <c r="AB2042" s="44"/>
      <c r="AC2042" s="45"/>
      <c r="AD2042" s="45"/>
      <c r="AE2042" s="45"/>
      <c r="AF2042" s="45"/>
      <c r="AG2042" s="45"/>
      <c r="AH2042" s="45"/>
      <c r="AI2042" s="45"/>
      <c r="AJ2042" s="45"/>
      <c r="AK2042" s="45"/>
      <c r="AL2042" s="45"/>
      <c r="AM2042" s="45"/>
    </row>
    <row r="2043" spans="11:39" x14ac:dyDescent="0.2">
      <c r="K2043" s="26"/>
      <c r="L2043" s="48">
        <v>2042</v>
      </c>
      <c r="M2043" s="49">
        <f t="shared" si="298"/>
        <v>1.6455677655677654</v>
      </c>
      <c r="N2043" s="33">
        <f t="shared" si="299"/>
        <v>1508.0803134182177</v>
      </c>
      <c r="O2043" s="33">
        <f t="shared" si="300"/>
        <v>163.11970698834403</v>
      </c>
      <c r="P2043" s="34">
        <f>IF(INDEX($O$2:$O$4095,MATCH($B$8,$O$2:$O$4095,1)+ROWS(P$2:$P2043))&lt;=$B$9,INDEX($O$2:$O$4095,MATCH($B$8,$O$2:$O$4095,1)+ROWS(P$2:$P2043)),"")</f>
        <v>163.96857443748075</v>
      </c>
      <c r="Q2043" s="50">
        <f t="shared" si="297"/>
        <v>2060</v>
      </c>
      <c r="R2043" s="51" t="e">
        <f t="shared" ca="1" si="304"/>
        <v>#REF!</v>
      </c>
      <c r="S2043" s="52" t="e">
        <f t="shared" ca="1" si="305"/>
        <v>#REF!</v>
      </c>
      <c r="T2043" s="39" t="e">
        <f t="shared" ca="1" si="301"/>
        <v>#REF!</v>
      </c>
      <c r="U2043" s="39" t="e">
        <f t="shared" ca="1" si="302"/>
        <v>#REF!</v>
      </c>
      <c r="V2043" s="53" t="e">
        <f t="shared" ca="1" si="303"/>
        <v>#REF!</v>
      </c>
      <c r="W2043" s="41"/>
      <c r="X2043" s="42"/>
      <c r="Y2043" s="42"/>
      <c r="Z2043" s="72"/>
      <c r="AA2043" s="42"/>
      <c r="AB2043" s="44"/>
      <c r="AC2043" s="45"/>
      <c r="AD2043" s="45"/>
      <c r="AE2043" s="45"/>
      <c r="AF2043" s="45"/>
      <c r="AG2043" s="45"/>
      <c r="AH2043" s="45"/>
      <c r="AI2043" s="45"/>
      <c r="AJ2043" s="45"/>
      <c r="AK2043" s="45"/>
      <c r="AL2043" s="45"/>
      <c r="AM2043" s="45"/>
    </row>
    <row r="2044" spans="11:39" x14ac:dyDescent="0.2">
      <c r="K2044" s="26"/>
      <c r="L2044" s="48">
        <v>2043</v>
      </c>
      <c r="M2044" s="49">
        <f t="shared" si="298"/>
        <v>1.6463736263736264</v>
      </c>
      <c r="N2044" s="33">
        <f t="shared" si="299"/>
        <v>1506.6079295154182</v>
      </c>
      <c r="O2044" s="33">
        <f t="shared" si="300"/>
        <v>163.16677962896063</v>
      </c>
      <c r="P2044" s="34">
        <f>IF(INDEX($O$2:$O$4095,MATCH($B$8,$O$2:$O$4095,1)+ROWS(P$2:$P2044))&lt;=$B$9,INDEX($O$2:$O$4095,MATCH($B$8,$O$2:$O$4095,1)+ROWS(P$2:$P2044)),"")</f>
        <v>164.01583207191652</v>
      </c>
      <c r="Q2044" s="50">
        <f t="shared" si="297"/>
        <v>2061</v>
      </c>
      <c r="R2044" s="51" t="e">
        <f t="shared" ca="1" si="304"/>
        <v>#REF!</v>
      </c>
      <c r="S2044" s="52" t="e">
        <f t="shared" ca="1" si="305"/>
        <v>#REF!</v>
      </c>
      <c r="T2044" s="39" t="e">
        <f t="shared" ca="1" si="301"/>
        <v>#REF!</v>
      </c>
      <c r="U2044" s="39" t="e">
        <f t="shared" ca="1" si="302"/>
        <v>#REF!</v>
      </c>
      <c r="V2044" s="53" t="e">
        <f t="shared" ca="1" si="303"/>
        <v>#REF!</v>
      </c>
      <c r="W2044" s="41"/>
      <c r="X2044" s="42"/>
      <c r="Y2044" s="42"/>
      <c r="Z2044" s="72"/>
      <c r="AA2044" s="42"/>
      <c r="AB2044" s="44"/>
      <c r="AC2044" s="45"/>
      <c r="AD2044" s="45"/>
      <c r="AE2044" s="45"/>
      <c r="AF2044" s="45"/>
      <c r="AG2044" s="45"/>
      <c r="AH2044" s="45"/>
      <c r="AI2044" s="45"/>
      <c r="AJ2044" s="45"/>
      <c r="AK2044" s="45"/>
      <c r="AL2044" s="45"/>
      <c r="AM2044" s="45"/>
    </row>
    <row r="2045" spans="11:39" x14ac:dyDescent="0.2">
      <c r="K2045" s="26"/>
      <c r="L2045" s="48">
        <v>2044</v>
      </c>
      <c r="M2045" s="49">
        <f t="shared" si="298"/>
        <v>1.6471794871794871</v>
      </c>
      <c r="N2045" s="33">
        <f t="shared" si="299"/>
        <v>1505.1369863013697</v>
      </c>
      <c r="O2045" s="33">
        <f t="shared" si="300"/>
        <v>163.21386232767389</v>
      </c>
      <c r="P2045" s="34">
        <f>IF(INDEX($O$2:$O$4095,MATCH($B$8,$O$2:$O$4095,1)+ROWS(P$2:$P2045))&lt;=$B$9,INDEX($O$2:$O$4095,MATCH($B$8,$O$2:$O$4095,1)+ROWS(P$2:$P2045)),"")</f>
        <v>164.06310023013725</v>
      </c>
      <c r="Q2045" s="50">
        <f t="shared" si="297"/>
        <v>2062</v>
      </c>
      <c r="R2045" s="51" t="e">
        <f t="shared" ca="1" si="304"/>
        <v>#REF!</v>
      </c>
      <c r="S2045" s="52" t="e">
        <f t="shared" ca="1" si="305"/>
        <v>#REF!</v>
      </c>
      <c r="T2045" s="39" t="e">
        <f t="shared" ca="1" si="301"/>
        <v>#REF!</v>
      </c>
      <c r="U2045" s="39" t="e">
        <f t="shared" ca="1" si="302"/>
        <v>#REF!</v>
      </c>
      <c r="V2045" s="53" t="e">
        <f t="shared" ca="1" si="303"/>
        <v>#REF!</v>
      </c>
      <c r="W2045" s="41"/>
      <c r="X2045" s="42"/>
      <c r="Y2045" s="42"/>
      <c r="Z2045" s="72"/>
      <c r="AA2045" s="42"/>
      <c r="AB2045" s="44"/>
      <c r="AC2045" s="45"/>
      <c r="AD2045" s="45"/>
      <c r="AE2045" s="45"/>
      <c r="AF2045" s="45"/>
      <c r="AG2045" s="45"/>
      <c r="AH2045" s="45"/>
      <c r="AI2045" s="45"/>
      <c r="AJ2045" s="45"/>
      <c r="AK2045" s="45"/>
      <c r="AL2045" s="45"/>
      <c r="AM2045" s="45"/>
    </row>
    <row r="2046" spans="11:39" x14ac:dyDescent="0.2">
      <c r="K2046" s="26"/>
      <c r="L2046" s="48">
        <v>2045</v>
      </c>
      <c r="M2046" s="49">
        <f t="shared" si="298"/>
        <v>1.6479853479853479</v>
      </c>
      <c r="N2046" s="33">
        <f t="shared" si="299"/>
        <v>1503.6674816625914</v>
      </c>
      <c r="O2046" s="33">
        <f t="shared" si="300"/>
        <v>163.26095511017724</v>
      </c>
      <c r="P2046" s="34">
        <f>IF(INDEX($O$2:$O$4095,MATCH($B$8,$O$2:$O$4095,1)+ROWS(P$2:$P2046))&lt;=$B$9,INDEX($O$2:$O$4095,MATCH($B$8,$O$2:$O$4095,1)+ROWS(P$2:$P2046)),"")</f>
        <v>164.11037893821856</v>
      </c>
      <c r="Q2046" s="50">
        <f t="shared" si="297"/>
        <v>2063</v>
      </c>
      <c r="R2046" s="51" t="e">
        <f t="shared" ca="1" si="304"/>
        <v>#REF!</v>
      </c>
      <c r="S2046" s="52" t="e">
        <f t="shared" ca="1" si="305"/>
        <v>#REF!</v>
      </c>
      <c r="T2046" s="39" t="e">
        <f t="shared" ca="1" si="301"/>
        <v>#REF!</v>
      </c>
      <c r="U2046" s="39" t="e">
        <f t="shared" ca="1" si="302"/>
        <v>#REF!</v>
      </c>
      <c r="V2046" s="53" t="e">
        <f t="shared" ca="1" si="303"/>
        <v>#REF!</v>
      </c>
      <c r="W2046" s="41"/>
      <c r="X2046" s="42"/>
      <c r="Y2046" s="42"/>
      <c r="Z2046" s="72"/>
      <c r="AA2046" s="42"/>
      <c r="AB2046" s="44"/>
      <c r="AC2046" s="45"/>
      <c r="AD2046" s="45"/>
      <c r="AE2046" s="45"/>
      <c r="AF2046" s="45"/>
      <c r="AG2046" s="45"/>
      <c r="AH2046" s="45"/>
      <c r="AI2046" s="45"/>
      <c r="AJ2046" s="45"/>
      <c r="AK2046" s="45"/>
      <c r="AL2046" s="45"/>
      <c r="AM2046" s="45"/>
    </row>
    <row r="2047" spans="11:39" x14ac:dyDescent="0.2">
      <c r="K2047" s="26"/>
      <c r="L2047" s="48">
        <v>2046</v>
      </c>
      <c r="M2047" s="49">
        <f t="shared" si="298"/>
        <v>1.6487912087912087</v>
      </c>
      <c r="N2047" s="33">
        <f t="shared" si="299"/>
        <v>1502.1994134897361</v>
      </c>
      <c r="O2047" s="33">
        <f t="shared" si="300"/>
        <v>163.30805800218434</v>
      </c>
      <c r="P2047" s="34">
        <f>IF(INDEX($O$2:$O$4095,MATCH($B$8,$O$2:$O$4095,1)+ROWS(P$2:$P2047))&lt;=$B$9,INDEX($O$2:$O$4095,MATCH($B$8,$O$2:$O$4095,1)+ROWS(P$2:$P2047)),"")</f>
        <v>164.15766822225794</v>
      </c>
      <c r="Q2047" s="50">
        <f t="shared" si="297"/>
        <v>2064</v>
      </c>
      <c r="R2047" s="51" t="e">
        <f t="shared" ca="1" si="304"/>
        <v>#REF!</v>
      </c>
      <c r="S2047" s="52" t="e">
        <f t="shared" ca="1" si="305"/>
        <v>#REF!</v>
      </c>
      <c r="T2047" s="39" t="e">
        <f t="shared" ca="1" si="301"/>
        <v>#REF!</v>
      </c>
      <c r="U2047" s="39" t="e">
        <f t="shared" ca="1" si="302"/>
        <v>#REF!</v>
      </c>
      <c r="V2047" s="53" t="e">
        <f t="shared" ca="1" si="303"/>
        <v>#REF!</v>
      </c>
      <c r="W2047" s="41"/>
      <c r="X2047" s="42"/>
      <c r="Y2047" s="42"/>
      <c r="Z2047" s="72"/>
      <c r="AA2047" s="42"/>
      <c r="AB2047" s="44"/>
      <c r="AC2047" s="45"/>
      <c r="AD2047" s="45"/>
      <c r="AE2047" s="45"/>
      <c r="AF2047" s="45"/>
      <c r="AG2047" s="45"/>
      <c r="AH2047" s="45"/>
      <c r="AI2047" s="45"/>
      <c r="AJ2047" s="45"/>
      <c r="AK2047" s="45"/>
      <c r="AL2047" s="45"/>
      <c r="AM2047" s="45"/>
    </row>
    <row r="2048" spans="11:39" x14ac:dyDescent="0.2">
      <c r="K2048" s="26"/>
      <c r="L2048" s="48">
        <v>2047</v>
      </c>
      <c r="M2048" s="49">
        <f t="shared" si="298"/>
        <v>1.6495970695970694</v>
      </c>
      <c r="N2048" s="33">
        <f t="shared" si="299"/>
        <v>1500.7327796775769</v>
      </c>
      <c r="O2048" s="33">
        <f t="shared" si="300"/>
        <v>163.35517102942964</v>
      </c>
      <c r="P2048" s="34">
        <f>IF(INDEX($O$2:$O$4095,MATCH($B$8,$O$2:$O$4095,1)+ROWS(P$2:$P2048))&lt;=$B$9,INDEX($O$2:$O$4095,MATCH($B$8,$O$2:$O$4095,1)+ROWS(P$2:$P2048)),"")</f>
        <v>164.20496810837511</v>
      </c>
      <c r="Q2048" s="50">
        <f t="shared" si="297"/>
        <v>2065</v>
      </c>
      <c r="R2048" s="51" t="e">
        <f t="shared" ca="1" si="304"/>
        <v>#REF!</v>
      </c>
      <c r="S2048" s="52" t="e">
        <f t="shared" ca="1" si="305"/>
        <v>#REF!</v>
      </c>
      <c r="T2048" s="39" t="e">
        <f t="shared" ca="1" si="301"/>
        <v>#REF!</v>
      </c>
      <c r="U2048" s="39" t="e">
        <f t="shared" ca="1" si="302"/>
        <v>#REF!</v>
      </c>
      <c r="V2048" s="53" t="e">
        <f t="shared" ca="1" si="303"/>
        <v>#REF!</v>
      </c>
      <c r="W2048" s="41"/>
      <c r="X2048" s="42"/>
      <c r="Y2048" s="42"/>
      <c r="Z2048" s="72"/>
      <c r="AA2048" s="42"/>
      <c r="AB2048" s="44"/>
      <c r="AC2048" s="45"/>
      <c r="AD2048" s="45"/>
      <c r="AE2048" s="45"/>
      <c r="AF2048" s="45"/>
      <c r="AG2048" s="45"/>
      <c r="AH2048" s="45"/>
      <c r="AI2048" s="45"/>
      <c r="AJ2048" s="45"/>
      <c r="AK2048" s="45"/>
      <c r="AL2048" s="45"/>
      <c r="AM2048" s="45"/>
    </row>
    <row r="2049" spans="11:39" x14ac:dyDescent="0.2">
      <c r="K2049" s="26"/>
      <c r="L2049" s="48">
        <v>2048</v>
      </c>
      <c r="M2049" s="49">
        <f t="shared" si="298"/>
        <v>1.6504029304029304</v>
      </c>
      <c r="N2049" s="33">
        <f t="shared" si="299"/>
        <v>1499.267578125</v>
      </c>
      <c r="O2049" s="33">
        <f t="shared" si="300"/>
        <v>163.40229421766816</v>
      </c>
      <c r="P2049" s="34">
        <f>IF(INDEX($O$2:$O$4095,MATCH($B$8,$O$2:$O$4095,1)+ROWS(P$2:$P2049))&lt;=$B$9,INDEX($O$2:$O$4095,MATCH($B$8,$O$2:$O$4095,1)+ROWS(P$2:$P2049)),"")</f>
        <v>164.25227862271208</v>
      </c>
      <c r="Q2049" s="50">
        <f t="shared" si="297"/>
        <v>2066</v>
      </c>
      <c r="R2049" s="51">
        <f t="shared" ca="1" si="304"/>
        <v>0</v>
      </c>
      <c r="S2049" s="52" t="e">
        <f t="shared" ca="1" si="305"/>
        <v>#N/A</v>
      </c>
      <c r="T2049" s="39" t="str">
        <f t="shared" ca="1" si="301"/>
        <v>0,</v>
      </c>
      <c r="U2049" s="39" t="str">
        <f t="shared" ca="1" si="302"/>
        <v>0,</v>
      </c>
      <c r="V2049" s="53" t="str">
        <f t="shared" ca="1" si="303"/>
        <v>0,</v>
      </c>
      <c r="W2049" s="41"/>
      <c r="X2049" s="42"/>
      <c r="Y2049" s="42"/>
      <c r="Z2049" s="72"/>
      <c r="AA2049" s="42"/>
      <c r="AB2049" s="44"/>
      <c r="AC2049" s="45"/>
      <c r="AD2049" s="45"/>
      <c r="AE2049" s="45"/>
      <c r="AF2049" s="45"/>
      <c r="AG2049" s="45"/>
      <c r="AH2049" s="45"/>
      <c r="AI2049" s="45"/>
      <c r="AJ2049" s="45"/>
      <c r="AK2049" s="45"/>
      <c r="AL2049" s="45"/>
      <c r="AM2049" s="45"/>
    </row>
    <row r="2050" spans="11:39" x14ac:dyDescent="0.2">
      <c r="K2050" s="26"/>
      <c r="L2050" s="48">
        <v>2049</v>
      </c>
      <c r="M2050" s="49">
        <f t="shared" si="298"/>
        <v>1.6512087912087912</v>
      </c>
      <c r="N2050" s="33">
        <f t="shared" si="299"/>
        <v>1497.8038067349926</v>
      </c>
      <c r="O2050" s="33">
        <f t="shared" si="300"/>
        <v>163.4494275926757</v>
      </c>
      <c r="P2050" s="34">
        <f>IF(INDEX($O$2:$O$4095,MATCH($B$8,$O$2:$O$4095,1)+ROWS(P$2:$P2050))&lt;=$B$9,INDEX($O$2:$O$4095,MATCH($B$8,$O$2:$O$4095,1)+ROWS(P$2:$P2050)),"")</f>
        <v>164.29959979143291</v>
      </c>
      <c r="Q2050" s="50">
        <f t="shared" ref="Q2050:Q2113" si="306">INDEX($L$2:$L$4095,MATCH($P2050,$O$2:$O$4095,0))</f>
        <v>2067</v>
      </c>
      <c r="R2050" s="51">
        <f t="shared" ca="1" si="304"/>
        <v>0</v>
      </c>
      <c r="S2050" s="52" t="e">
        <f t="shared" ca="1" si="305"/>
        <v>#N/A</v>
      </c>
      <c r="T2050" s="39" t="str">
        <f t="shared" ca="1" si="301"/>
        <v>0,</v>
      </c>
      <c r="U2050" s="39" t="str">
        <f t="shared" ca="1" si="302"/>
        <v>0,</v>
      </c>
      <c r="V2050" s="53" t="str">
        <f t="shared" ca="1" si="303"/>
        <v>0,</v>
      </c>
      <c r="W2050" s="41"/>
      <c r="X2050" s="42"/>
      <c r="Y2050" s="42"/>
      <c r="Z2050" s="72"/>
      <c r="AA2050" s="42"/>
      <c r="AB2050" s="44"/>
      <c r="AC2050" s="45"/>
      <c r="AD2050" s="45"/>
      <c r="AE2050" s="45"/>
      <c r="AF2050" s="45"/>
      <c r="AG2050" s="45"/>
      <c r="AH2050" s="45"/>
      <c r="AI2050" s="45"/>
      <c r="AJ2050" s="45"/>
      <c r="AK2050" s="45"/>
      <c r="AL2050" s="45"/>
      <c r="AM2050" s="45"/>
    </row>
    <row r="2051" spans="11:39" x14ac:dyDescent="0.2">
      <c r="K2051" s="26"/>
      <c r="L2051" s="48">
        <v>2050</v>
      </c>
      <c r="M2051" s="49">
        <f t="shared" ref="M2051:M2114" si="307">(L2051*$B$5)/($B$6-1)</f>
        <v>1.6520146520146519</v>
      </c>
      <c r="N2051" s="33">
        <f t="shared" ref="N2051:N2114" si="308">IF($B$7="Upper Leg",$B$4*(($B$5/M2051)-1),$B$4*(1/(($B$5/M2051)-1)))</f>
        <v>1496.3414634146341</v>
      </c>
      <c r="O2051" s="33">
        <f t="shared" ref="O2051:O2114" si="309">($B$2/LN(N2051/($B$3*EXP(-$B$2/298.15))))-273.15</f>
        <v>163.49657118024919</v>
      </c>
      <c r="P2051" s="34">
        <f>IF(INDEX($O$2:$O$4095,MATCH($B$8,$O$2:$O$4095,1)+ROWS(P$2:$P2051))&lt;=$B$9,INDEX($O$2:$O$4095,MATCH($B$8,$O$2:$O$4095,1)+ROWS(P$2:$P2051)),"")</f>
        <v>164.34693164072411</v>
      </c>
      <c r="Q2051" s="50">
        <f t="shared" si="306"/>
        <v>2068</v>
      </c>
      <c r="R2051" s="51">
        <f t="shared" ca="1" si="304"/>
        <v>0</v>
      </c>
      <c r="S2051" s="52" t="e">
        <f t="shared" ca="1" si="305"/>
        <v>#N/A</v>
      </c>
      <c r="T2051" s="39" t="str">
        <f t="shared" ref="T2051:T2114" ca="1" si="310">ROUND(R2051,0)&amp;","</f>
        <v>0,</v>
      </c>
      <c r="U2051" s="39" t="str">
        <f t="shared" ref="U2051:U2114" ca="1" si="311">ROUND(R2051,4)&amp;","</f>
        <v>0,</v>
      </c>
      <c r="V2051" s="53" t="str">
        <f t="shared" ref="V2051:V2114" ca="1" si="312">ROUND(R2051*$B$11,0)&amp;","</f>
        <v>0,</v>
      </c>
      <c r="W2051" s="41"/>
      <c r="X2051" s="42"/>
      <c r="Y2051" s="42"/>
      <c r="Z2051" s="72"/>
      <c r="AA2051" s="42"/>
      <c r="AB2051" s="44"/>
      <c r="AC2051" s="45"/>
      <c r="AD2051" s="45"/>
      <c r="AE2051" s="45"/>
      <c r="AF2051" s="45"/>
      <c r="AG2051" s="45"/>
      <c r="AH2051" s="45"/>
      <c r="AI2051" s="45"/>
      <c r="AJ2051" s="45"/>
      <c r="AK2051" s="45"/>
      <c r="AL2051" s="45"/>
      <c r="AM2051" s="45"/>
    </row>
    <row r="2052" spans="11:39" x14ac:dyDescent="0.2">
      <c r="K2052" s="26"/>
      <c r="L2052" s="48">
        <v>2051</v>
      </c>
      <c r="M2052" s="49">
        <f t="shared" si="307"/>
        <v>1.6528205128205127</v>
      </c>
      <c r="N2052" s="33">
        <f t="shared" si="308"/>
        <v>1494.8805460750855</v>
      </c>
      <c r="O2052" s="33">
        <f t="shared" si="309"/>
        <v>163.54372500620616</v>
      </c>
      <c r="P2052" s="34">
        <f>IF(INDEX($O$2:$O$4095,MATCH($B$8,$O$2:$O$4095,1)+ROWS(P$2:$P2052))&lt;=$B$9,INDEX($O$2:$O$4095,MATCH($B$8,$O$2:$O$4095,1)+ROWS(P$2:$P2052)),"")</f>
        <v>164.3942741967947</v>
      </c>
      <c r="Q2052" s="50">
        <f t="shared" si="306"/>
        <v>2069</v>
      </c>
      <c r="R2052" s="51">
        <f t="shared" ref="R2052:R2115" ca="1" si="313">INDIRECT("P"&amp;((ROW(P2052)-2)*$B$10)+2,TRUE)</f>
        <v>0</v>
      </c>
      <c r="S2052" s="52" t="e">
        <f t="shared" ca="1" si="305"/>
        <v>#N/A</v>
      </c>
      <c r="T2052" s="39" t="str">
        <f t="shared" ca="1" si="310"/>
        <v>0,</v>
      </c>
      <c r="U2052" s="39" t="str">
        <f t="shared" ca="1" si="311"/>
        <v>0,</v>
      </c>
      <c r="V2052" s="53" t="str">
        <f t="shared" ca="1" si="312"/>
        <v>0,</v>
      </c>
      <c r="W2052" s="41"/>
      <c r="X2052" s="42"/>
      <c r="Y2052" s="42"/>
      <c r="Z2052" s="72"/>
      <c r="AA2052" s="42"/>
      <c r="AB2052" s="44"/>
      <c r="AC2052" s="45"/>
      <c r="AD2052" s="45"/>
      <c r="AE2052" s="45"/>
      <c r="AF2052" s="45"/>
      <c r="AG2052" s="45"/>
      <c r="AH2052" s="45"/>
      <c r="AI2052" s="45"/>
      <c r="AJ2052" s="45"/>
      <c r="AK2052" s="45"/>
      <c r="AL2052" s="45"/>
      <c r="AM2052" s="45"/>
    </row>
    <row r="2053" spans="11:39" x14ac:dyDescent="0.2">
      <c r="K2053" s="26"/>
      <c r="L2053" s="48">
        <v>2052</v>
      </c>
      <c r="M2053" s="49">
        <f t="shared" si="307"/>
        <v>1.6536263736263734</v>
      </c>
      <c r="N2053" s="33">
        <f t="shared" si="308"/>
        <v>1493.4210526315792</v>
      </c>
      <c r="O2053" s="33">
        <f t="shared" si="309"/>
        <v>163.59088909638541</v>
      </c>
      <c r="P2053" s="34">
        <f>IF(INDEX($O$2:$O$4095,MATCH($B$8,$O$2:$O$4095,1)+ROWS(P$2:$P2053))&lt;=$B$9,INDEX($O$2:$O$4095,MATCH($B$8,$O$2:$O$4095,1)+ROWS(P$2:$P2053)),"")</f>
        <v>164.4416274858761</v>
      </c>
      <c r="Q2053" s="50">
        <f t="shared" si="306"/>
        <v>2070</v>
      </c>
      <c r="R2053" s="51">
        <f t="shared" ca="1" si="313"/>
        <v>0</v>
      </c>
      <c r="S2053" s="52" t="e">
        <f t="shared" ca="1" si="305"/>
        <v>#N/A</v>
      </c>
      <c r="T2053" s="39" t="str">
        <f t="shared" ca="1" si="310"/>
        <v>0,</v>
      </c>
      <c r="U2053" s="39" t="str">
        <f t="shared" ca="1" si="311"/>
        <v>0,</v>
      </c>
      <c r="V2053" s="53" t="str">
        <f t="shared" ca="1" si="312"/>
        <v>0,</v>
      </c>
      <c r="W2053" s="41"/>
      <c r="X2053" s="42"/>
      <c r="Y2053" s="42"/>
      <c r="Z2053" s="72"/>
      <c r="AA2053" s="42"/>
      <c r="AB2053" s="44"/>
      <c r="AC2053" s="45"/>
      <c r="AD2053" s="45"/>
      <c r="AE2053" s="45"/>
      <c r="AF2053" s="45"/>
      <c r="AG2053" s="45"/>
      <c r="AH2053" s="45"/>
      <c r="AI2053" s="45"/>
      <c r="AJ2053" s="45"/>
      <c r="AK2053" s="45"/>
      <c r="AL2053" s="45"/>
      <c r="AM2053" s="45"/>
    </row>
    <row r="2054" spans="11:39" x14ac:dyDescent="0.2">
      <c r="K2054" s="26"/>
      <c r="L2054" s="48">
        <v>2053</v>
      </c>
      <c r="M2054" s="49">
        <f t="shared" si="307"/>
        <v>1.6544322344322344</v>
      </c>
      <c r="N2054" s="33">
        <f t="shared" si="308"/>
        <v>1491.9629810034094</v>
      </c>
      <c r="O2054" s="33">
        <f t="shared" si="309"/>
        <v>163.63806347664689</v>
      </c>
      <c r="P2054" s="34">
        <f>IF(INDEX($O$2:$O$4095,MATCH($B$8,$O$2:$O$4095,1)+ROWS(P$2:$P2054))&lt;=$B$9,INDEX($O$2:$O$4095,MATCH($B$8,$O$2:$O$4095,1)+ROWS(P$2:$P2054)),"")</f>
        <v>164.48899153422246</v>
      </c>
      <c r="Q2054" s="50">
        <f t="shared" si="306"/>
        <v>2071</v>
      </c>
      <c r="R2054" s="51">
        <f t="shared" ca="1" si="313"/>
        <v>0</v>
      </c>
      <c r="S2054" s="52" t="e">
        <f t="shared" ca="1" si="305"/>
        <v>#N/A</v>
      </c>
      <c r="T2054" s="39" t="str">
        <f t="shared" ca="1" si="310"/>
        <v>0,</v>
      </c>
      <c r="U2054" s="39" t="str">
        <f t="shared" ca="1" si="311"/>
        <v>0,</v>
      </c>
      <c r="V2054" s="53" t="str">
        <f t="shared" ca="1" si="312"/>
        <v>0,</v>
      </c>
      <c r="W2054" s="41"/>
      <c r="X2054" s="42"/>
      <c r="Y2054" s="42"/>
      <c r="Z2054" s="72"/>
      <c r="AA2054" s="42"/>
      <c r="AB2054" s="44"/>
      <c r="AC2054" s="45"/>
      <c r="AD2054" s="45"/>
      <c r="AE2054" s="45"/>
      <c r="AF2054" s="45"/>
      <c r="AG2054" s="45"/>
      <c r="AH2054" s="45"/>
      <c r="AI2054" s="45"/>
      <c r="AJ2054" s="45"/>
      <c r="AK2054" s="45"/>
      <c r="AL2054" s="45"/>
      <c r="AM2054" s="45"/>
    </row>
    <row r="2055" spans="11:39" x14ac:dyDescent="0.2">
      <c r="K2055" s="26"/>
      <c r="L2055" s="48">
        <v>2054</v>
      </c>
      <c r="M2055" s="49">
        <f t="shared" si="307"/>
        <v>1.6552380952380952</v>
      </c>
      <c r="N2055" s="33">
        <f t="shared" si="308"/>
        <v>1490.506329113924</v>
      </c>
      <c r="O2055" s="33">
        <f t="shared" si="309"/>
        <v>163.68524817287164</v>
      </c>
      <c r="P2055" s="34">
        <f>IF(INDEX($O$2:$O$4095,MATCH($B$8,$O$2:$O$4095,1)+ROWS(P$2:$P2055))&lt;=$B$9,INDEX($O$2:$O$4095,MATCH($B$8,$O$2:$O$4095,1)+ROWS(P$2:$P2055)),"")</f>
        <v>164.53636636811052</v>
      </c>
      <c r="Q2055" s="50">
        <f t="shared" si="306"/>
        <v>2072</v>
      </c>
      <c r="R2055" s="51">
        <f t="shared" ca="1" si="313"/>
        <v>0</v>
      </c>
      <c r="S2055" s="52" t="e">
        <f t="shared" ca="1" si="305"/>
        <v>#N/A</v>
      </c>
      <c r="T2055" s="39" t="str">
        <f t="shared" ca="1" si="310"/>
        <v>0,</v>
      </c>
      <c r="U2055" s="39" t="str">
        <f t="shared" ca="1" si="311"/>
        <v>0,</v>
      </c>
      <c r="V2055" s="53" t="str">
        <f t="shared" ca="1" si="312"/>
        <v>0,</v>
      </c>
      <c r="W2055" s="41"/>
      <c r="X2055" s="42"/>
      <c r="Y2055" s="42"/>
      <c r="Z2055" s="72"/>
      <c r="AA2055" s="42"/>
      <c r="AB2055" s="44"/>
      <c r="AC2055" s="45"/>
      <c r="AD2055" s="45"/>
      <c r="AE2055" s="45"/>
      <c r="AF2055" s="45"/>
      <c r="AG2055" s="45"/>
      <c r="AH2055" s="45"/>
      <c r="AI2055" s="45"/>
      <c r="AJ2055" s="45"/>
      <c r="AK2055" s="45"/>
      <c r="AL2055" s="45"/>
      <c r="AM2055" s="45"/>
    </row>
    <row r="2056" spans="11:39" x14ac:dyDescent="0.2">
      <c r="K2056" s="26"/>
      <c r="L2056" s="48">
        <v>2055</v>
      </c>
      <c r="M2056" s="49">
        <f t="shared" si="307"/>
        <v>1.6560439560439559</v>
      </c>
      <c r="N2056" s="33">
        <f t="shared" si="308"/>
        <v>1489.0510948905112</v>
      </c>
      <c r="O2056" s="33">
        <f t="shared" si="309"/>
        <v>163.73244321096195</v>
      </c>
      <c r="P2056" s="34">
        <f>IF(INDEX($O$2:$O$4095,MATCH($B$8,$O$2:$O$4095,1)+ROWS(P$2:$P2056))&lt;=$B$9,INDEX($O$2:$O$4095,MATCH($B$8,$O$2:$O$4095,1)+ROWS(P$2:$P2056)),"")</f>
        <v>164.58375201383973</v>
      </c>
      <c r="Q2056" s="50">
        <f t="shared" si="306"/>
        <v>2073</v>
      </c>
      <c r="R2056" s="51">
        <f t="shared" ca="1" si="313"/>
        <v>0</v>
      </c>
      <c r="S2056" s="52" t="e">
        <f t="shared" ca="1" si="305"/>
        <v>#N/A</v>
      </c>
      <c r="T2056" s="39" t="str">
        <f t="shared" ca="1" si="310"/>
        <v>0,</v>
      </c>
      <c r="U2056" s="39" t="str">
        <f t="shared" ca="1" si="311"/>
        <v>0,</v>
      </c>
      <c r="V2056" s="53" t="str">
        <f t="shared" ca="1" si="312"/>
        <v>0,</v>
      </c>
      <c r="W2056" s="41"/>
      <c r="X2056" s="42"/>
      <c r="Y2056" s="42"/>
      <c r="Z2056" s="72"/>
      <c r="AA2056" s="42"/>
      <c r="AB2056" s="44"/>
      <c r="AC2056" s="45"/>
      <c r="AD2056" s="45"/>
      <c r="AE2056" s="45"/>
      <c r="AF2056" s="45"/>
      <c r="AG2056" s="45"/>
      <c r="AH2056" s="45"/>
      <c r="AI2056" s="45"/>
      <c r="AJ2056" s="45"/>
      <c r="AK2056" s="45"/>
      <c r="AL2056" s="45"/>
      <c r="AM2056" s="45"/>
    </row>
    <row r="2057" spans="11:39" x14ac:dyDescent="0.2">
      <c r="K2057" s="26"/>
      <c r="L2057" s="48">
        <v>2056</v>
      </c>
      <c r="M2057" s="49">
        <f t="shared" si="307"/>
        <v>1.6568498168498167</v>
      </c>
      <c r="N2057" s="33">
        <f t="shared" si="308"/>
        <v>1487.5972762645915</v>
      </c>
      <c r="O2057" s="33">
        <f t="shared" si="309"/>
        <v>163.77964861684165</v>
      </c>
      <c r="P2057" s="34">
        <f>IF(INDEX($O$2:$O$4095,MATCH($B$8,$O$2:$O$4095,1)+ROWS(P$2:$P2057))&lt;=$B$9,INDEX($O$2:$O$4095,MATCH($B$8,$O$2:$O$4095,1)+ROWS(P$2:$P2057)),"")</f>
        <v>164.63114849773251</v>
      </c>
      <c r="Q2057" s="50">
        <f t="shared" si="306"/>
        <v>2074</v>
      </c>
      <c r="R2057" s="51">
        <f t="shared" ca="1" si="313"/>
        <v>0</v>
      </c>
      <c r="S2057" s="52" t="e">
        <f t="shared" ref="S2057:S2120" ca="1" si="314">INDEX($L$2:$L$4095,MATCH($R2057,$O$2:$O$4095,0))</f>
        <v>#N/A</v>
      </c>
      <c r="T2057" s="39" t="str">
        <f t="shared" ca="1" si="310"/>
        <v>0,</v>
      </c>
      <c r="U2057" s="39" t="str">
        <f t="shared" ca="1" si="311"/>
        <v>0,</v>
      </c>
      <c r="V2057" s="53" t="str">
        <f t="shared" ca="1" si="312"/>
        <v>0,</v>
      </c>
      <c r="W2057" s="41"/>
      <c r="X2057" s="42"/>
      <c r="Y2057" s="42"/>
      <c r="Z2057" s="72"/>
      <c r="AA2057" s="42"/>
      <c r="AB2057" s="44"/>
      <c r="AC2057" s="45"/>
      <c r="AD2057" s="45"/>
      <c r="AE2057" s="45"/>
      <c r="AF2057" s="45"/>
      <c r="AG2057" s="45"/>
      <c r="AH2057" s="45"/>
      <c r="AI2057" s="45"/>
      <c r="AJ2057" s="45"/>
      <c r="AK2057" s="45"/>
      <c r="AL2057" s="45"/>
      <c r="AM2057" s="45"/>
    </row>
    <row r="2058" spans="11:39" x14ac:dyDescent="0.2">
      <c r="K2058" s="26"/>
      <c r="L2058" s="48">
        <v>2057</v>
      </c>
      <c r="M2058" s="49">
        <f t="shared" si="307"/>
        <v>1.6576556776556775</v>
      </c>
      <c r="N2058" s="33">
        <f t="shared" si="308"/>
        <v>1486.1448711716091</v>
      </c>
      <c r="O2058" s="33">
        <f t="shared" si="309"/>
        <v>163.82686441645586</v>
      </c>
      <c r="P2058" s="34">
        <f>IF(INDEX($O$2:$O$4095,MATCH($B$8,$O$2:$O$4095,1)+ROWS(P$2:$P2058))&lt;=$B$9,INDEX($O$2:$O$4095,MATCH($B$8,$O$2:$O$4095,1)+ROWS(P$2:$P2058)),"")</f>
        <v>164.67855584613432</v>
      </c>
      <c r="Q2058" s="50">
        <f t="shared" si="306"/>
        <v>2075</v>
      </c>
      <c r="R2058" s="51">
        <f t="shared" ca="1" si="313"/>
        <v>0</v>
      </c>
      <c r="S2058" s="52" t="e">
        <f t="shared" ca="1" si="314"/>
        <v>#N/A</v>
      </c>
      <c r="T2058" s="39" t="str">
        <f t="shared" ca="1" si="310"/>
        <v>0,</v>
      </c>
      <c r="U2058" s="39" t="str">
        <f t="shared" ca="1" si="311"/>
        <v>0,</v>
      </c>
      <c r="V2058" s="53" t="str">
        <f t="shared" ca="1" si="312"/>
        <v>0,</v>
      </c>
      <c r="W2058" s="41"/>
      <c r="X2058" s="42"/>
      <c r="Y2058" s="42"/>
      <c r="Z2058" s="72"/>
      <c r="AA2058" s="42"/>
      <c r="AB2058" s="44"/>
      <c r="AC2058" s="45"/>
      <c r="AD2058" s="45"/>
      <c r="AE2058" s="45"/>
      <c r="AF2058" s="45"/>
      <c r="AG2058" s="45"/>
      <c r="AH2058" s="45"/>
      <c r="AI2058" s="45"/>
      <c r="AJ2058" s="45"/>
      <c r="AK2058" s="45"/>
      <c r="AL2058" s="45"/>
      <c r="AM2058" s="45"/>
    </row>
    <row r="2059" spans="11:39" x14ac:dyDescent="0.2">
      <c r="K2059" s="26"/>
      <c r="L2059" s="48">
        <v>2058</v>
      </c>
      <c r="M2059" s="49">
        <f t="shared" si="307"/>
        <v>1.6584615384615384</v>
      </c>
      <c r="N2059" s="33">
        <f t="shared" si="308"/>
        <v>1484.6938775510203</v>
      </c>
      <c r="O2059" s="33">
        <f t="shared" si="309"/>
        <v>163.87409063577127</v>
      </c>
      <c r="P2059" s="34">
        <f>IF(INDEX($O$2:$O$4095,MATCH($B$8,$O$2:$O$4095,1)+ROWS(P$2:$P2059))&lt;=$B$9,INDEX($O$2:$O$4095,MATCH($B$8,$O$2:$O$4095,1)+ROWS(P$2:$P2059)),"")</f>
        <v>164.72597408541344</v>
      </c>
      <c r="Q2059" s="50">
        <f t="shared" si="306"/>
        <v>2076</v>
      </c>
      <c r="R2059" s="51">
        <f t="shared" ca="1" si="313"/>
        <v>0</v>
      </c>
      <c r="S2059" s="52" t="e">
        <f t="shared" ca="1" si="314"/>
        <v>#N/A</v>
      </c>
      <c r="T2059" s="39" t="str">
        <f t="shared" ca="1" si="310"/>
        <v>0,</v>
      </c>
      <c r="U2059" s="39" t="str">
        <f t="shared" ca="1" si="311"/>
        <v>0,</v>
      </c>
      <c r="V2059" s="53" t="str">
        <f t="shared" ca="1" si="312"/>
        <v>0,</v>
      </c>
      <c r="W2059" s="41"/>
      <c r="X2059" s="42"/>
      <c r="Y2059" s="42"/>
      <c r="Z2059" s="72"/>
      <c r="AA2059" s="42"/>
      <c r="AB2059" s="44"/>
      <c r="AC2059" s="45"/>
      <c r="AD2059" s="45"/>
      <c r="AE2059" s="45"/>
      <c r="AF2059" s="45"/>
      <c r="AG2059" s="45"/>
      <c r="AH2059" s="45"/>
      <c r="AI2059" s="45"/>
      <c r="AJ2059" s="45"/>
      <c r="AK2059" s="45"/>
      <c r="AL2059" s="45"/>
      <c r="AM2059" s="45"/>
    </row>
    <row r="2060" spans="11:39" x14ac:dyDescent="0.2">
      <c r="K2060" s="26"/>
      <c r="L2060" s="48">
        <v>2059</v>
      </c>
      <c r="M2060" s="49">
        <f t="shared" si="307"/>
        <v>1.6592673992673992</v>
      </c>
      <c r="N2060" s="33">
        <f t="shared" si="308"/>
        <v>1483.2442933462846</v>
      </c>
      <c r="O2060" s="33">
        <f t="shared" si="309"/>
        <v>163.92132730077623</v>
      </c>
      <c r="P2060" s="34">
        <f>IF(INDEX($O$2:$O$4095,MATCH($B$8,$O$2:$O$4095,1)+ROWS(P$2:$P2060))&lt;=$B$9,INDEX($O$2:$O$4095,MATCH($B$8,$O$2:$O$4095,1)+ROWS(P$2:$P2060)),"")</f>
        <v>164.77340324196132</v>
      </c>
      <c r="Q2060" s="50">
        <f t="shared" si="306"/>
        <v>2077</v>
      </c>
      <c r="R2060" s="51">
        <f t="shared" ca="1" si="313"/>
        <v>0</v>
      </c>
      <c r="S2060" s="52" t="e">
        <f t="shared" ca="1" si="314"/>
        <v>#N/A</v>
      </c>
      <c r="T2060" s="39" t="str">
        <f t="shared" ca="1" si="310"/>
        <v>0,</v>
      </c>
      <c r="U2060" s="39" t="str">
        <f t="shared" ca="1" si="311"/>
        <v>0,</v>
      </c>
      <c r="V2060" s="53" t="str">
        <f t="shared" ca="1" si="312"/>
        <v>0,</v>
      </c>
      <c r="W2060" s="41"/>
      <c r="X2060" s="42"/>
      <c r="Y2060" s="42"/>
      <c r="Z2060" s="72"/>
      <c r="AA2060" s="42"/>
      <c r="AB2060" s="44"/>
      <c r="AC2060" s="45"/>
      <c r="AD2060" s="45"/>
      <c r="AE2060" s="45"/>
      <c r="AF2060" s="45"/>
      <c r="AG2060" s="45"/>
      <c r="AH2060" s="45"/>
      <c r="AI2060" s="45"/>
      <c r="AJ2060" s="45"/>
      <c r="AK2060" s="45"/>
      <c r="AL2060" s="45"/>
      <c r="AM2060" s="45"/>
    </row>
    <row r="2061" spans="11:39" x14ac:dyDescent="0.2">
      <c r="K2061" s="26"/>
      <c r="L2061" s="48">
        <v>2060</v>
      </c>
      <c r="M2061" s="49">
        <f t="shared" si="307"/>
        <v>1.6600732600732602</v>
      </c>
      <c r="N2061" s="33">
        <f t="shared" si="308"/>
        <v>1481.7961165048539</v>
      </c>
      <c r="O2061" s="33">
        <f t="shared" si="309"/>
        <v>163.96857443748075</v>
      </c>
      <c r="P2061" s="34">
        <f>IF(INDEX($O$2:$O$4095,MATCH($B$8,$O$2:$O$4095,1)+ROWS(P$2:$P2061))&lt;=$B$9,INDEX($O$2:$O$4095,MATCH($B$8,$O$2:$O$4095,1)+ROWS(P$2:$P2061)),"")</f>
        <v>164.82084334219263</v>
      </c>
      <c r="Q2061" s="50">
        <f t="shared" si="306"/>
        <v>2078</v>
      </c>
      <c r="R2061" s="51">
        <f t="shared" ca="1" si="313"/>
        <v>0</v>
      </c>
      <c r="S2061" s="52" t="e">
        <f t="shared" ca="1" si="314"/>
        <v>#N/A</v>
      </c>
      <c r="T2061" s="39" t="str">
        <f t="shared" ca="1" si="310"/>
        <v>0,</v>
      </c>
      <c r="U2061" s="39" t="str">
        <f t="shared" ca="1" si="311"/>
        <v>0,</v>
      </c>
      <c r="V2061" s="53" t="str">
        <f t="shared" ca="1" si="312"/>
        <v>0,</v>
      </c>
      <c r="W2061" s="41"/>
      <c r="X2061" s="42"/>
      <c r="Y2061" s="42"/>
      <c r="Z2061" s="72"/>
      <c r="AA2061" s="42"/>
      <c r="AB2061" s="44"/>
      <c r="AC2061" s="45"/>
      <c r="AD2061" s="45"/>
      <c r="AE2061" s="45"/>
      <c r="AF2061" s="45"/>
      <c r="AG2061" s="45"/>
      <c r="AH2061" s="45"/>
      <c r="AI2061" s="45"/>
      <c r="AJ2061" s="45"/>
      <c r="AK2061" s="45"/>
      <c r="AL2061" s="45"/>
      <c r="AM2061" s="45"/>
    </row>
    <row r="2062" spans="11:39" x14ac:dyDescent="0.2">
      <c r="K2062" s="26"/>
      <c r="L2062" s="48">
        <v>2061</v>
      </c>
      <c r="M2062" s="49">
        <f t="shared" si="307"/>
        <v>1.6608791208791207</v>
      </c>
      <c r="N2062" s="33">
        <f t="shared" si="308"/>
        <v>1480.3493449781661</v>
      </c>
      <c r="O2062" s="33">
        <f t="shared" si="309"/>
        <v>164.01583207191652</v>
      </c>
      <c r="P2062" s="34">
        <f>IF(INDEX($O$2:$O$4095,MATCH($B$8,$O$2:$O$4095,1)+ROWS(P$2:$P2062))&lt;=$B$9,INDEX($O$2:$O$4095,MATCH($B$8,$O$2:$O$4095,1)+ROWS(P$2:$P2062)),"")</f>
        <v>164.86829441254537</v>
      </c>
      <c r="Q2062" s="50">
        <f t="shared" si="306"/>
        <v>2079</v>
      </c>
      <c r="R2062" s="51">
        <f t="shared" ca="1" si="313"/>
        <v>0</v>
      </c>
      <c r="S2062" s="52" t="e">
        <f t="shared" ca="1" si="314"/>
        <v>#N/A</v>
      </c>
      <c r="T2062" s="39" t="str">
        <f t="shared" ca="1" si="310"/>
        <v>0,</v>
      </c>
      <c r="U2062" s="39" t="str">
        <f t="shared" ca="1" si="311"/>
        <v>0,</v>
      </c>
      <c r="V2062" s="53" t="str">
        <f t="shared" ca="1" si="312"/>
        <v>0,</v>
      </c>
      <c r="W2062" s="41"/>
      <c r="X2062" s="42"/>
      <c r="Y2062" s="42"/>
      <c r="Z2062" s="72"/>
      <c r="AA2062" s="42"/>
      <c r="AB2062" s="44"/>
      <c r="AC2062" s="45"/>
      <c r="AD2062" s="45"/>
      <c r="AE2062" s="45"/>
      <c r="AF2062" s="45"/>
      <c r="AG2062" s="45"/>
      <c r="AH2062" s="45"/>
      <c r="AI2062" s="45"/>
      <c r="AJ2062" s="45"/>
      <c r="AK2062" s="45"/>
      <c r="AL2062" s="45"/>
      <c r="AM2062" s="45"/>
    </row>
    <row r="2063" spans="11:39" x14ac:dyDescent="0.2">
      <c r="K2063" s="26"/>
      <c r="L2063" s="48">
        <v>2062</v>
      </c>
      <c r="M2063" s="49">
        <f t="shared" si="307"/>
        <v>1.6616849816849815</v>
      </c>
      <c r="N2063" s="33">
        <f t="shared" si="308"/>
        <v>1478.9039767216298</v>
      </c>
      <c r="O2063" s="33">
        <f t="shared" si="309"/>
        <v>164.06310023013725</v>
      </c>
      <c r="P2063" s="34">
        <f>IF(INDEX($O$2:$O$4095,MATCH($B$8,$O$2:$O$4095,1)+ROWS(P$2:$P2063))&lt;=$B$9,INDEX($O$2:$O$4095,MATCH($B$8,$O$2:$O$4095,1)+ROWS(P$2:$P2063)),"")</f>
        <v>164.91575647948071</v>
      </c>
      <c r="Q2063" s="50">
        <f t="shared" si="306"/>
        <v>2080</v>
      </c>
      <c r="R2063" s="51">
        <f t="shared" ca="1" si="313"/>
        <v>0</v>
      </c>
      <c r="S2063" s="52" t="e">
        <f t="shared" ca="1" si="314"/>
        <v>#N/A</v>
      </c>
      <c r="T2063" s="39" t="str">
        <f t="shared" ca="1" si="310"/>
        <v>0,</v>
      </c>
      <c r="U2063" s="39" t="str">
        <f t="shared" ca="1" si="311"/>
        <v>0,</v>
      </c>
      <c r="V2063" s="53" t="str">
        <f t="shared" ca="1" si="312"/>
        <v>0,</v>
      </c>
      <c r="W2063" s="41"/>
      <c r="X2063" s="42"/>
      <c r="Y2063" s="42"/>
      <c r="Z2063" s="72"/>
      <c r="AA2063" s="42"/>
      <c r="AB2063" s="44"/>
      <c r="AC2063" s="45"/>
      <c r="AD2063" s="45"/>
      <c r="AE2063" s="45"/>
      <c r="AF2063" s="45"/>
      <c r="AG2063" s="45"/>
      <c r="AH2063" s="45"/>
      <c r="AI2063" s="45"/>
      <c r="AJ2063" s="45"/>
      <c r="AK2063" s="45"/>
      <c r="AL2063" s="45"/>
      <c r="AM2063" s="45"/>
    </row>
    <row r="2064" spans="11:39" x14ac:dyDescent="0.2">
      <c r="K2064" s="26"/>
      <c r="L2064" s="48">
        <v>2063</v>
      </c>
      <c r="M2064" s="49">
        <f t="shared" si="307"/>
        <v>1.6624908424908424</v>
      </c>
      <c r="N2064" s="33">
        <f t="shared" si="308"/>
        <v>1477.4600096946194</v>
      </c>
      <c r="O2064" s="33">
        <f t="shared" si="309"/>
        <v>164.11037893821856</v>
      </c>
      <c r="P2064" s="34">
        <f>IF(INDEX($O$2:$O$4095,MATCH($B$8,$O$2:$O$4095,1)+ROWS(P$2:$P2064))&lt;=$B$9,INDEX($O$2:$O$4095,MATCH($B$8,$O$2:$O$4095,1)+ROWS(P$2:$P2064)),"")</f>
        <v>164.96322956948342</v>
      </c>
      <c r="Q2064" s="50">
        <f t="shared" si="306"/>
        <v>2081</v>
      </c>
      <c r="R2064" s="51">
        <f t="shared" ca="1" si="313"/>
        <v>0</v>
      </c>
      <c r="S2064" s="52" t="e">
        <f t="shared" ca="1" si="314"/>
        <v>#N/A</v>
      </c>
      <c r="T2064" s="39" t="str">
        <f t="shared" ca="1" si="310"/>
        <v>0,</v>
      </c>
      <c r="U2064" s="39" t="str">
        <f t="shared" ca="1" si="311"/>
        <v>0,</v>
      </c>
      <c r="V2064" s="53" t="str">
        <f t="shared" ca="1" si="312"/>
        <v>0,</v>
      </c>
      <c r="W2064" s="41"/>
      <c r="X2064" s="42"/>
      <c r="Y2064" s="42"/>
      <c r="Z2064" s="72"/>
      <c r="AA2064" s="42"/>
      <c r="AB2064" s="44"/>
      <c r="AC2064" s="45"/>
      <c r="AD2064" s="45"/>
      <c r="AE2064" s="45"/>
      <c r="AF2064" s="45"/>
      <c r="AG2064" s="45"/>
      <c r="AH2064" s="45"/>
      <c r="AI2064" s="45"/>
      <c r="AJ2064" s="45"/>
      <c r="AK2064" s="45"/>
      <c r="AL2064" s="45"/>
      <c r="AM2064" s="45"/>
    </row>
    <row r="2065" spans="11:39" x14ac:dyDescent="0.2">
      <c r="K2065" s="26"/>
      <c r="L2065" s="48">
        <v>2064</v>
      </c>
      <c r="M2065" s="49">
        <f t="shared" si="307"/>
        <v>1.6632967032967032</v>
      </c>
      <c r="N2065" s="33">
        <f t="shared" si="308"/>
        <v>1476.0174418604652</v>
      </c>
      <c r="O2065" s="33">
        <f t="shared" si="309"/>
        <v>164.15766822225794</v>
      </c>
      <c r="P2065" s="34">
        <f>IF(INDEX($O$2:$O$4095,MATCH($B$8,$O$2:$O$4095,1)+ROWS(P$2:$P2065))&lt;=$B$9,INDEX($O$2:$O$4095,MATCH($B$8,$O$2:$O$4095,1)+ROWS(P$2:$P2065)),"")</f>
        <v>165.01071370906186</v>
      </c>
      <c r="Q2065" s="50">
        <f t="shared" si="306"/>
        <v>2082</v>
      </c>
      <c r="R2065" s="51">
        <f t="shared" ca="1" si="313"/>
        <v>0</v>
      </c>
      <c r="S2065" s="52" t="e">
        <f t="shared" ca="1" si="314"/>
        <v>#N/A</v>
      </c>
      <c r="T2065" s="39" t="str">
        <f t="shared" ca="1" si="310"/>
        <v>0,</v>
      </c>
      <c r="U2065" s="39" t="str">
        <f t="shared" ca="1" si="311"/>
        <v>0,</v>
      </c>
      <c r="V2065" s="53" t="str">
        <f t="shared" ca="1" si="312"/>
        <v>0,</v>
      </c>
      <c r="W2065" s="41"/>
      <c r="X2065" s="42"/>
      <c r="Y2065" s="42"/>
      <c r="Z2065" s="72"/>
      <c r="AA2065" s="42"/>
      <c r="AB2065" s="44"/>
      <c r="AC2065" s="45"/>
      <c r="AD2065" s="45"/>
      <c r="AE2065" s="45"/>
      <c r="AF2065" s="45"/>
      <c r="AG2065" s="45"/>
      <c r="AH2065" s="45"/>
      <c r="AI2065" s="45"/>
      <c r="AJ2065" s="45"/>
      <c r="AK2065" s="45"/>
      <c r="AL2065" s="45"/>
      <c r="AM2065" s="45"/>
    </row>
    <row r="2066" spans="11:39" x14ac:dyDescent="0.2">
      <c r="K2066" s="26"/>
      <c r="L2066" s="48">
        <v>2065</v>
      </c>
      <c r="M2066" s="49">
        <f t="shared" si="307"/>
        <v>1.6641025641025642</v>
      </c>
      <c r="N2066" s="33">
        <f t="shared" si="308"/>
        <v>1474.5762711864404</v>
      </c>
      <c r="O2066" s="33">
        <f t="shared" si="309"/>
        <v>164.20496810837511</v>
      </c>
      <c r="P2066" s="34">
        <f>IF(INDEX($O$2:$O$4095,MATCH($B$8,$O$2:$O$4095,1)+ROWS(P$2:$P2066))&lt;=$B$9,INDEX($O$2:$O$4095,MATCH($B$8,$O$2:$O$4095,1)+ROWS(P$2:$P2066)),"")</f>
        <v>165.05820892474793</v>
      </c>
      <c r="Q2066" s="50">
        <f t="shared" si="306"/>
        <v>2083</v>
      </c>
      <c r="R2066" s="51">
        <f t="shared" ca="1" si="313"/>
        <v>0</v>
      </c>
      <c r="S2066" s="52" t="e">
        <f t="shared" ca="1" si="314"/>
        <v>#N/A</v>
      </c>
      <c r="T2066" s="39" t="str">
        <f t="shared" ca="1" si="310"/>
        <v>0,</v>
      </c>
      <c r="U2066" s="39" t="str">
        <f t="shared" ca="1" si="311"/>
        <v>0,</v>
      </c>
      <c r="V2066" s="53" t="str">
        <f t="shared" ca="1" si="312"/>
        <v>0,</v>
      </c>
      <c r="W2066" s="41"/>
      <c r="X2066" s="42"/>
      <c r="Y2066" s="42"/>
      <c r="Z2066" s="72"/>
      <c r="AA2066" s="42"/>
      <c r="AB2066" s="44"/>
      <c r="AC2066" s="45"/>
      <c r="AD2066" s="45"/>
      <c r="AE2066" s="45"/>
      <c r="AF2066" s="45"/>
      <c r="AG2066" s="45"/>
      <c r="AH2066" s="45"/>
      <c r="AI2066" s="45"/>
      <c r="AJ2066" s="45"/>
      <c r="AK2066" s="45"/>
      <c r="AL2066" s="45"/>
      <c r="AM2066" s="45"/>
    </row>
    <row r="2067" spans="11:39" x14ac:dyDescent="0.2">
      <c r="K2067" s="26"/>
      <c r="L2067" s="48">
        <v>2066</v>
      </c>
      <c r="M2067" s="49">
        <f t="shared" si="307"/>
        <v>1.6649084249084247</v>
      </c>
      <c r="N2067" s="33">
        <f t="shared" si="308"/>
        <v>1473.1364956437565</v>
      </c>
      <c r="O2067" s="33">
        <f t="shared" si="309"/>
        <v>164.25227862271208</v>
      </c>
      <c r="P2067" s="34">
        <f>IF(INDEX($O$2:$O$4095,MATCH($B$8,$O$2:$O$4095,1)+ROWS(P$2:$P2067))&lt;=$B$9,INDEX($O$2:$O$4095,MATCH($B$8,$O$2:$O$4095,1)+ROWS(P$2:$P2067)),"")</f>
        <v>165.10571524309711</v>
      </c>
      <c r="Q2067" s="50">
        <f t="shared" si="306"/>
        <v>2084</v>
      </c>
      <c r="R2067" s="51">
        <f t="shared" ca="1" si="313"/>
        <v>0</v>
      </c>
      <c r="S2067" s="52" t="e">
        <f t="shared" ca="1" si="314"/>
        <v>#N/A</v>
      </c>
      <c r="T2067" s="39" t="str">
        <f t="shared" ca="1" si="310"/>
        <v>0,</v>
      </c>
      <c r="U2067" s="39" t="str">
        <f t="shared" ca="1" si="311"/>
        <v>0,</v>
      </c>
      <c r="V2067" s="53" t="str">
        <f t="shared" ca="1" si="312"/>
        <v>0,</v>
      </c>
      <c r="W2067" s="41"/>
      <c r="X2067" s="42"/>
      <c r="Y2067" s="42"/>
      <c r="Z2067" s="72"/>
      <c r="AA2067" s="42"/>
      <c r="AB2067" s="44"/>
      <c r="AC2067" s="45"/>
      <c r="AD2067" s="45"/>
      <c r="AE2067" s="45"/>
      <c r="AF2067" s="45"/>
      <c r="AG2067" s="45"/>
      <c r="AH2067" s="45"/>
      <c r="AI2067" s="45"/>
      <c r="AJ2067" s="45"/>
      <c r="AK2067" s="45"/>
      <c r="AL2067" s="45"/>
      <c r="AM2067" s="45"/>
    </row>
    <row r="2068" spans="11:39" x14ac:dyDescent="0.2">
      <c r="K2068" s="26"/>
      <c r="L2068" s="48">
        <v>2067</v>
      </c>
      <c r="M2068" s="49">
        <f t="shared" si="307"/>
        <v>1.6657142857142855</v>
      </c>
      <c r="N2068" s="33">
        <f t="shared" si="308"/>
        <v>1471.6981132075475</v>
      </c>
      <c r="O2068" s="33">
        <f t="shared" si="309"/>
        <v>164.29959979143291</v>
      </c>
      <c r="P2068" s="34">
        <f>IF(INDEX($O$2:$O$4095,MATCH($B$8,$O$2:$O$4095,1)+ROWS(P$2:$P2068))&lt;=$B$9,INDEX($O$2:$O$4095,MATCH($B$8,$O$2:$O$4095,1)+ROWS(P$2:$P2068)),"")</f>
        <v>165.15323269068892</v>
      </c>
      <c r="Q2068" s="50">
        <f t="shared" si="306"/>
        <v>2085</v>
      </c>
      <c r="R2068" s="51">
        <f t="shared" ca="1" si="313"/>
        <v>0</v>
      </c>
      <c r="S2068" s="52" t="e">
        <f t="shared" ca="1" si="314"/>
        <v>#N/A</v>
      </c>
      <c r="T2068" s="39" t="str">
        <f t="shared" ca="1" si="310"/>
        <v>0,</v>
      </c>
      <c r="U2068" s="39" t="str">
        <f t="shared" ca="1" si="311"/>
        <v>0,</v>
      </c>
      <c r="V2068" s="53" t="str">
        <f t="shared" ca="1" si="312"/>
        <v>0,</v>
      </c>
      <c r="W2068" s="41"/>
      <c r="X2068" s="42"/>
      <c r="Y2068" s="42"/>
      <c r="Z2068" s="72"/>
      <c r="AA2068" s="42"/>
      <c r="AB2068" s="44"/>
      <c r="AC2068" s="45"/>
      <c r="AD2068" s="45"/>
      <c r="AE2068" s="45"/>
      <c r="AF2068" s="45"/>
      <c r="AG2068" s="45"/>
      <c r="AH2068" s="45"/>
      <c r="AI2068" s="45"/>
      <c r="AJ2068" s="45"/>
      <c r="AK2068" s="45"/>
      <c r="AL2068" s="45"/>
      <c r="AM2068" s="45"/>
    </row>
    <row r="2069" spans="11:39" x14ac:dyDescent="0.2">
      <c r="K2069" s="26"/>
      <c r="L2069" s="48">
        <v>2068</v>
      </c>
      <c r="M2069" s="49">
        <f t="shared" si="307"/>
        <v>1.6665201465201465</v>
      </c>
      <c r="N2069" s="33">
        <f t="shared" si="308"/>
        <v>1470.2611218568663</v>
      </c>
      <c r="O2069" s="33">
        <f t="shared" si="309"/>
        <v>164.34693164072411</v>
      </c>
      <c r="P2069" s="34">
        <f>IF(INDEX($O$2:$O$4095,MATCH($B$8,$O$2:$O$4095,1)+ROWS(P$2:$P2069))&lt;=$B$9,INDEX($O$2:$O$4095,MATCH($B$8,$O$2:$O$4095,1)+ROWS(P$2:$P2069)),"")</f>
        <v>165.20076129412649</v>
      </c>
      <c r="Q2069" s="50">
        <f t="shared" si="306"/>
        <v>2086</v>
      </c>
      <c r="R2069" s="51">
        <f t="shared" ca="1" si="313"/>
        <v>0</v>
      </c>
      <c r="S2069" s="52" t="e">
        <f t="shared" ca="1" si="314"/>
        <v>#N/A</v>
      </c>
      <c r="T2069" s="39" t="str">
        <f t="shared" ca="1" si="310"/>
        <v>0,</v>
      </c>
      <c r="U2069" s="39" t="str">
        <f t="shared" ca="1" si="311"/>
        <v>0,</v>
      </c>
      <c r="V2069" s="53" t="str">
        <f t="shared" ca="1" si="312"/>
        <v>0,</v>
      </c>
      <c r="W2069" s="41"/>
      <c r="X2069" s="42"/>
      <c r="Y2069" s="42"/>
      <c r="Z2069" s="72"/>
      <c r="AA2069" s="42"/>
      <c r="AB2069" s="44"/>
      <c r="AC2069" s="45"/>
      <c r="AD2069" s="45"/>
      <c r="AE2069" s="45"/>
      <c r="AF2069" s="45"/>
      <c r="AG2069" s="45"/>
      <c r="AH2069" s="45"/>
      <c r="AI2069" s="45"/>
      <c r="AJ2069" s="45"/>
      <c r="AK2069" s="45"/>
      <c r="AL2069" s="45"/>
      <c r="AM2069" s="45"/>
    </row>
    <row r="2070" spans="11:39" x14ac:dyDescent="0.2">
      <c r="K2070" s="26"/>
      <c r="L2070" s="48">
        <v>2069</v>
      </c>
      <c r="M2070" s="49">
        <f t="shared" si="307"/>
        <v>1.6673260073260072</v>
      </c>
      <c r="N2070" s="33">
        <f t="shared" si="308"/>
        <v>1468.825519574674</v>
      </c>
      <c r="O2070" s="33">
        <f t="shared" si="309"/>
        <v>164.3942741967947</v>
      </c>
      <c r="P2070" s="34">
        <f>IF(INDEX($O$2:$O$4095,MATCH($B$8,$O$2:$O$4095,1)+ROWS(P$2:$P2070))&lt;=$B$9,INDEX($O$2:$O$4095,MATCH($B$8,$O$2:$O$4095,1)+ROWS(P$2:$P2070)),"")</f>
        <v>165.24830108003715</v>
      </c>
      <c r="Q2070" s="50">
        <f t="shared" si="306"/>
        <v>2087</v>
      </c>
      <c r="R2070" s="51">
        <f t="shared" ca="1" si="313"/>
        <v>0</v>
      </c>
      <c r="S2070" s="52" t="e">
        <f t="shared" ca="1" si="314"/>
        <v>#N/A</v>
      </c>
      <c r="T2070" s="39" t="str">
        <f t="shared" ca="1" si="310"/>
        <v>0,</v>
      </c>
      <c r="U2070" s="39" t="str">
        <f t="shared" ca="1" si="311"/>
        <v>0,</v>
      </c>
      <c r="V2070" s="53" t="str">
        <f t="shared" ca="1" si="312"/>
        <v>0,</v>
      </c>
      <c r="W2070" s="41"/>
      <c r="X2070" s="42"/>
      <c r="Y2070" s="42"/>
      <c r="Z2070" s="72"/>
      <c r="AA2070" s="42"/>
      <c r="AB2070" s="44"/>
      <c r="AC2070" s="45"/>
      <c r="AD2070" s="45"/>
      <c r="AE2070" s="45"/>
      <c r="AF2070" s="45"/>
      <c r="AG2070" s="45"/>
      <c r="AH2070" s="45"/>
      <c r="AI2070" s="45"/>
      <c r="AJ2070" s="45"/>
      <c r="AK2070" s="45"/>
      <c r="AL2070" s="45"/>
      <c r="AM2070" s="45"/>
    </row>
    <row r="2071" spans="11:39" x14ac:dyDescent="0.2">
      <c r="K2071" s="26"/>
      <c r="L2071" s="48">
        <v>2070</v>
      </c>
      <c r="M2071" s="49">
        <f t="shared" si="307"/>
        <v>1.6681318681318682</v>
      </c>
      <c r="N2071" s="33">
        <f t="shared" si="308"/>
        <v>1467.391304347826</v>
      </c>
      <c r="O2071" s="33">
        <f t="shared" si="309"/>
        <v>164.4416274858761</v>
      </c>
      <c r="P2071" s="34">
        <f>IF(INDEX($O$2:$O$4095,MATCH($B$8,$O$2:$O$4095,1)+ROWS(P$2:$P2071))&lt;=$B$9,INDEX($O$2:$O$4095,MATCH($B$8,$O$2:$O$4095,1)+ROWS(P$2:$P2071)),"")</f>
        <v>165.2958520750721</v>
      </c>
      <c r="Q2071" s="50">
        <f t="shared" si="306"/>
        <v>2088</v>
      </c>
      <c r="R2071" s="51">
        <f t="shared" ca="1" si="313"/>
        <v>0</v>
      </c>
      <c r="S2071" s="52" t="e">
        <f t="shared" ca="1" si="314"/>
        <v>#N/A</v>
      </c>
      <c r="T2071" s="39" t="str">
        <f t="shared" ca="1" si="310"/>
        <v>0,</v>
      </c>
      <c r="U2071" s="39" t="str">
        <f t="shared" ca="1" si="311"/>
        <v>0,</v>
      </c>
      <c r="V2071" s="53" t="str">
        <f t="shared" ca="1" si="312"/>
        <v>0,</v>
      </c>
      <c r="W2071" s="41"/>
      <c r="X2071" s="42"/>
      <c r="Y2071" s="42"/>
      <c r="Z2071" s="72"/>
      <c r="AA2071" s="42"/>
      <c r="AB2071" s="44"/>
      <c r="AC2071" s="45"/>
      <c r="AD2071" s="45"/>
      <c r="AE2071" s="45"/>
      <c r="AF2071" s="45"/>
      <c r="AG2071" s="45"/>
      <c r="AH2071" s="45"/>
      <c r="AI2071" s="45"/>
      <c r="AJ2071" s="45"/>
      <c r="AK2071" s="45"/>
      <c r="AL2071" s="45"/>
      <c r="AM2071" s="45"/>
    </row>
    <row r="2072" spans="11:39" x14ac:dyDescent="0.2">
      <c r="K2072" s="26"/>
      <c r="L2072" s="48">
        <v>2071</v>
      </c>
      <c r="M2072" s="49">
        <f t="shared" si="307"/>
        <v>1.6689377289377287</v>
      </c>
      <c r="N2072" s="33">
        <f t="shared" si="308"/>
        <v>1465.9584741670692</v>
      </c>
      <c r="O2072" s="33">
        <f t="shared" si="309"/>
        <v>164.48899153422246</v>
      </c>
      <c r="P2072" s="34">
        <f>IF(INDEX($O$2:$O$4095,MATCH($B$8,$O$2:$O$4095,1)+ROWS(P$2:$P2072))&lt;=$B$9,INDEX($O$2:$O$4095,MATCH($B$8,$O$2:$O$4095,1)+ROWS(P$2:$P2072)),"")</f>
        <v>165.34341430590666</v>
      </c>
      <c r="Q2072" s="50">
        <f t="shared" si="306"/>
        <v>2089</v>
      </c>
      <c r="R2072" s="51">
        <f t="shared" ca="1" si="313"/>
        <v>0</v>
      </c>
      <c r="S2072" s="52" t="e">
        <f t="shared" ca="1" si="314"/>
        <v>#N/A</v>
      </c>
      <c r="T2072" s="39" t="str">
        <f t="shared" ca="1" si="310"/>
        <v>0,</v>
      </c>
      <c r="U2072" s="39" t="str">
        <f t="shared" ca="1" si="311"/>
        <v>0,</v>
      </c>
      <c r="V2072" s="53" t="str">
        <f t="shared" ca="1" si="312"/>
        <v>0,</v>
      </c>
      <c r="W2072" s="41"/>
      <c r="X2072" s="42"/>
      <c r="Y2072" s="42"/>
      <c r="Z2072" s="72"/>
      <c r="AA2072" s="42"/>
      <c r="AB2072" s="44"/>
      <c r="AC2072" s="45"/>
      <c r="AD2072" s="45"/>
      <c r="AE2072" s="45"/>
      <c r="AF2072" s="45"/>
      <c r="AG2072" s="45"/>
      <c r="AH2072" s="45"/>
      <c r="AI2072" s="45"/>
      <c r="AJ2072" s="45"/>
      <c r="AK2072" s="45"/>
      <c r="AL2072" s="45"/>
      <c r="AM2072" s="45"/>
    </row>
    <row r="2073" spans="11:39" x14ac:dyDescent="0.2">
      <c r="K2073" s="26"/>
      <c r="L2073" s="48">
        <v>2072</v>
      </c>
      <c r="M2073" s="49">
        <f t="shared" si="307"/>
        <v>1.6697435897435897</v>
      </c>
      <c r="N2073" s="33">
        <f t="shared" si="308"/>
        <v>1464.5270270270269</v>
      </c>
      <c r="O2073" s="33">
        <f t="shared" si="309"/>
        <v>164.53636636811052</v>
      </c>
      <c r="P2073" s="34">
        <f>IF(INDEX($O$2:$O$4095,MATCH($B$8,$O$2:$O$4095,1)+ROWS(P$2:$P2073))&lt;=$B$9,INDEX($O$2:$O$4095,MATCH($B$8,$O$2:$O$4095,1)+ROWS(P$2:$P2073)),"")</f>
        <v>165.39098779924058</v>
      </c>
      <c r="Q2073" s="50">
        <f t="shared" si="306"/>
        <v>2090</v>
      </c>
      <c r="R2073" s="51">
        <f t="shared" ca="1" si="313"/>
        <v>0</v>
      </c>
      <c r="S2073" s="52" t="e">
        <f t="shared" ca="1" si="314"/>
        <v>#N/A</v>
      </c>
      <c r="T2073" s="39" t="str">
        <f t="shared" ca="1" si="310"/>
        <v>0,</v>
      </c>
      <c r="U2073" s="39" t="str">
        <f t="shared" ca="1" si="311"/>
        <v>0,</v>
      </c>
      <c r="V2073" s="53" t="str">
        <f t="shared" ca="1" si="312"/>
        <v>0,</v>
      </c>
      <c r="W2073" s="41"/>
      <c r="X2073" s="42"/>
      <c r="Y2073" s="42"/>
      <c r="Z2073" s="72"/>
      <c r="AA2073" s="42"/>
      <c r="AB2073" s="44"/>
      <c r="AC2073" s="45"/>
      <c r="AD2073" s="45"/>
      <c r="AE2073" s="45"/>
      <c r="AF2073" s="45"/>
      <c r="AG2073" s="45"/>
      <c r="AH2073" s="45"/>
      <c r="AI2073" s="45"/>
      <c r="AJ2073" s="45"/>
      <c r="AK2073" s="45"/>
      <c r="AL2073" s="45"/>
      <c r="AM2073" s="45"/>
    </row>
    <row r="2074" spans="11:39" x14ac:dyDescent="0.2">
      <c r="K2074" s="26"/>
      <c r="L2074" s="48">
        <v>2073</v>
      </c>
      <c r="M2074" s="49">
        <f t="shared" si="307"/>
        <v>1.6705494505494505</v>
      </c>
      <c r="N2074" s="33">
        <f t="shared" si="308"/>
        <v>1463.0969609261938</v>
      </c>
      <c r="O2074" s="33">
        <f t="shared" si="309"/>
        <v>164.58375201383973</v>
      </c>
      <c r="P2074" s="34">
        <f>IF(INDEX($O$2:$O$4095,MATCH($B$8,$O$2:$O$4095,1)+ROWS(P$2:$P2074))&lt;=$B$9,INDEX($O$2:$O$4095,MATCH($B$8,$O$2:$O$4095,1)+ROWS(P$2:$P2074)),"")</f>
        <v>165.43857258179776</v>
      </c>
      <c r="Q2074" s="50">
        <f t="shared" si="306"/>
        <v>2091</v>
      </c>
      <c r="R2074" s="51">
        <f t="shared" ca="1" si="313"/>
        <v>0</v>
      </c>
      <c r="S2074" s="52" t="e">
        <f t="shared" ca="1" si="314"/>
        <v>#N/A</v>
      </c>
      <c r="T2074" s="39" t="str">
        <f t="shared" ca="1" si="310"/>
        <v>0,</v>
      </c>
      <c r="U2074" s="39" t="str">
        <f t="shared" ca="1" si="311"/>
        <v>0,</v>
      </c>
      <c r="V2074" s="53" t="str">
        <f t="shared" ca="1" si="312"/>
        <v>0,</v>
      </c>
      <c r="W2074" s="41"/>
      <c r="X2074" s="42"/>
      <c r="Y2074" s="42"/>
      <c r="Z2074" s="72"/>
      <c r="AA2074" s="42"/>
      <c r="AB2074" s="44"/>
      <c r="AC2074" s="45"/>
      <c r="AD2074" s="45"/>
      <c r="AE2074" s="45"/>
      <c r="AF2074" s="45"/>
      <c r="AG2074" s="45"/>
      <c r="AH2074" s="45"/>
      <c r="AI2074" s="45"/>
      <c r="AJ2074" s="45"/>
      <c r="AK2074" s="45"/>
      <c r="AL2074" s="45"/>
      <c r="AM2074" s="45"/>
    </row>
    <row r="2075" spans="11:39" x14ac:dyDescent="0.2">
      <c r="K2075" s="26"/>
      <c r="L2075" s="48">
        <v>2074</v>
      </c>
      <c r="M2075" s="49">
        <f t="shared" si="307"/>
        <v>1.6713553113553112</v>
      </c>
      <c r="N2075" s="33">
        <f t="shared" si="308"/>
        <v>1461.668273866924</v>
      </c>
      <c r="O2075" s="33">
        <f t="shared" si="309"/>
        <v>164.63114849773251</v>
      </c>
      <c r="P2075" s="34">
        <f>IF(INDEX($O$2:$O$4095,MATCH($B$8,$O$2:$O$4095,1)+ROWS(P$2:$P2075))&lt;=$B$9,INDEX($O$2:$O$4095,MATCH($B$8,$O$2:$O$4095,1)+ROWS(P$2:$P2075)),"")</f>
        <v>165.48616868032639</v>
      </c>
      <c r="Q2075" s="50">
        <f t="shared" si="306"/>
        <v>2092</v>
      </c>
      <c r="R2075" s="51">
        <f t="shared" ca="1" si="313"/>
        <v>0</v>
      </c>
      <c r="S2075" s="52" t="e">
        <f t="shared" ca="1" si="314"/>
        <v>#N/A</v>
      </c>
      <c r="T2075" s="39" t="str">
        <f t="shared" ca="1" si="310"/>
        <v>0,</v>
      </c>
      <c r="U2075" s="39" t="str">
        <f t="shared" ca="1" si="311"/>
        <v>0,</v>
      </c>
      <c r="V2075" s="53" t="str">
        <f t="shared" ca="1" si="312"/>
        <v>0,</v>
      </c>
      <c r="W2075" s="41"/>
      <c r="X2075" s="42"/>
      <c r="Y2075" s="42"/>
      <c r="Z2075" s="72"/>
      <c r="AA2075" s="42"/>
      <c r="AB2075" s="44"/>
      <c r="AC2075" s="45"/>
      <c r="AD2075" s="45"/>
      <c r="AE2075" s="45"/>
      <c r="AF2075" s="45"/>
      <c r="AG2075" s="45"/>
      <c r="AH2075" s="45"/>
      <c r="AI2075" s="45"/>
      <c r="AJ2075" s="45"/>
      <c r="AK2075" s="45"/>
      <c r="AL2075" s="45"/>
      <c r="AM2075" s="45"/>
    </row>
    <row r="2076" spans="11:39" x14ac:dyDescent="0.2">
      <c r="K2076" s="26"/>
      <c r="L2076" s="48">
        <v>2075</v>
      </c>
      <c r="M2076" s="49">
        <f t="shared" si="307"/>
        <v>1.6721611721611722</v>
      </c>
      <c r="N2076" s="33">
        <f t="shared" si="308"/>
        <v>1460.2409638554216</v>
      </c>
      <c r="O2076" s="33">
        <f t="shared" si="309"/>
        <v>164.67855584613432</v>
      </c>
      <c r="P2076" s="34">
        <f>IF(INDEX($O$2:$O$4095,MATCH($B$8,$O$2:$O$4095,1)+ROWS(P$2:$P2076))&lt;=$B$9,INDEX($O$2:$O$4095,MATCH($B$8,$O$2:$O$4095,1)+ROWS(P$2:$P2076)),"")</f>
        <v>165.53377612159926</v>
      </c>
      <c r="Q2076" s="50">
        <f t="shared" si="306"/>
        <v>2093</v>
      </c>
      <c r="R2076" s="51">
        <f t="shared" ca="1" si="313"/>
        <v>0</v>
      </c>
      <c r="S2076" s="52" t="e">
        <f t="shared" ca="1" si="314"/>
        <v>#N/A</v>
      </c>
      <c r="T2076" s="39" t="str">
        <f t="shared" ca="1" si="310"/>
        <v>0,</v>
      </c>
      <c r="U2076" s="39" t="str">
        <f t="shared" ca="1" si="311"/>
        <v>0,</v>
      </c>
      <c r="V2076" s="53" t="str">
        <f t="shared" ca="1" si="312"/>
        <v>0,</v>
      </c>
      <c r="W2076" s="41"/>
      <c r="X2076" s="42"/>
      <c r="Y2076" s="42"/>
      <c r="Z2076" s="72"/>
      <c r="AA2076" s="42"/>
      <c r="AB2076" s="44"/>
      <c r="AC2076" s="45"/>
      <c r="AD2076" s="45"/>
      <c r="AE2076" s="45"/>
      <c r="AF2076" s="45"/>
      <c r="AG2076" s="45"/>
      <c r="AH2076" s="45"/>
      <c r="AI2076" s="45"/>
      <c r="AJ2076" s="45"/>
      <c r="AK2076" s="45"/>
      <c r="AL2076" s="45"/>
      <c r="AM2076" s="45"/>
    </row>
    <row r="2077" spans="11:39" x14ac:dyDescent="0.2">
      <c r="K2077" s="26"/>
      <c r="L2077" s="48">
        <v>2076</v>
      </c>
      <c r="M2077" s="49">
        <f t="shared" si="307"/>
        <v>1.6729670329670328</v>
      </c>
      <c r="N2077" s="33">
        <f t="shared" si="308"/>
        <v>1458.8150289017344</v>
      </c>
      <c r="O2077" s="33">
        <f t="shared" si="309"/>
        <v>164.72597408541344</v>
      </c>
      <c r="P2077" s="34">
        <f>IF(INDEX($O$2:$O$4095,MATCH($B$8,$O$2:$O$4095,1)+ROWS(P$2:$P2077))&lt;=$B$9,INDEX($O$2:$O$4095,MATCH($B$8,$O$2:$O$4095,1)+ROWS(P$2:$P2077)),"")</f>
        <v>165.5813949324139</v>
      </c>
      <c r="Q2077" s="50">
        <f t="shared" si="306"/>
        <v>2094</v>
      </c>
      <c r="R2077" s="51">
        <f t="shared" ca="1" si="313"/>
        <v>0</v>
      </c>
      <c r="S2077" s="52" t="e">
        <f t="shared" ca="1" si="314"/>
        <v>#N/A</v>
      </c>
      <c r="T2077" s="39" t="str">
        <f t="shared" ca="1" si="310"/>
        <v>0,</v>
      </c>
      <c r="U2077" s="39" t="str">
        <f t="shared" ca="1" si="311"/>
        <v>0,</v>
      </c>
      <c r="V2077" s="53" t="str">
        <f t="shared" ca="1" si="312"/>
        <v>0,</v>
      </c>
      <c r="W2077" s="41"/>
      <c r="X2077" s="42"/>
      <c r="Y2077" s="42"/>
      <c r="Z2077" s="72"/>
      <c r="AA2077" s="42"/>
      <c r="AB2077" s="44"/>
      <c r="AC2077" s="45"/>
      <c r="AD2077" s="45"/>
      <c r="AE2077" s="45"/>
      <c r="AF2077" s="45"/>
      <c r="AG2077" s="45"/>
      <c r="AH2077" s="45"/>
      <c r="AI2077" s="45"/>
      <c r="AJ2077" s="45"/>
      <c r="AK2077" s="45"/>
      <c r="AL2077" s="45"/>
      <c r="AM2077" s="45"/>
    </row>
    <row r="2078" spans="11:39" x14ac:dyDescent="0.2">
      <c r="K2078" s="26"/>
      <c r="L2078" s="48">
        <v>2077</v>
      </c>
      <c r="M2078" s="49">
        <f t="shared" si="307"/>
        <v>1.6737728937728937</v>
      </c>
      <c r="N2078" s="33">
        <f t="shared" si="308"/>
        <v>1457.3904670197398</v>
      </c>
      <c r="O2078" s="33">
        <f t="shared" si="309"/>
        <v>164.77340324196132</v>
      </c>
      <c r="P2078" s="34">
        <f>IF(INDEX($O$2:$O$4095,MATCH($B$8,$O$2:$O$4095,1)+ROWS(P$2:$P2078))&lt;=$B$9,INDEX($O$2:$O$4095,MATCH($B$8,$O$2:$O$4095,1)+ROWS(P$2:$P2078)),"")</f>
        <v>165.62902513959204</v>
      </c>
      <c r="Q2078" s="50">
        <f t="shared" si="306"/>
        <v>2095</v>
      </c>
      <c r="R2078" s="51">
        <f t="shared" ca="1" si="313"/>
        <v>0</v>
      </c>
      <c r="S2078" s="52" t="e">
        <f t="shared" ca="1" si="314"/>
        <v>#N/A</v>
      </c>
      <c r="T2078" s="39" t="str">
        <f t="shared" ca="1" si="310"/>
        <v>0,</v>
      </c>
      <c r="U2078" s="39" t="str">
        <f t="shared" ca="1" si="311"/>
        <v>0,</v>
      </c>
      <c r="V2078" s="53" t="str">
        <f t="shared" ca="1" si="312"/>
        <v>0,</v>
      </c>
      <c r="W2078" s="41"/>
      <c r="X2078" s="42"/>
      <c r="Y2078" s="42"/>
      <c r="Z2078" s="72"/>
      <c r="AA2078" s="42"/>
      <c r="AB2078" s="44"/>
      <c r="AC2078" s="45"/>
      <c r="AD2078" s="45"/>
      <c r="AE2078" s="45"/>
      <c r="AF2078" s="45"/>
      <c r="AG2078" s="45"/>
      <c r="AH2078" s="45"/>
      <c r="AI2078" s="45"/>
      <c r="AJ2078" s="45"/>
      <c r="AK2078" s="45"/>
      <c r="AL2078" s="45"/>
      <c r="AM2078" s="45"/>
    </row>
    <row r="2079" spans="11:39" x14ac:dyDescent="0.2">
      <c r="K2079" s="26"/>
      <c r="L2079" s="48">
        <v>2078</v>
      </c>
      <c r="M2079" s="49">
        <f t="shared" si="307"/>
        <v>1.6745787545787545</v>
      </c>
      <c r="N2079" s="33">
        <f t="shared" si="308"/>
        <v>1455.9672762271414</v>
      </c>
      <c r="O2079" s="33">
        <f t="shared" si="309"/>
        <v>164.82084334219263</v>
      </c>
      <c r="P2079" s="34">
        <f>IF(INDEX($O$2:$O$4095,MATCH($B$8,$O$2:$O$4095,1)+ROWS(P$2:$P2079))&lt;=$B$9,INDEX($O$2:$O$4095,MATCH($B$8,$O$2:$O$4095,1)+ROWS(P$2:$P2079)),"")</f>
        <v>165.67666676998061</v>
      </c>
      <c r="Q2079" s="50">
        <f t="shared" si="306"/>
        <v>2096</v>
      </c>
      <c r="R2079" s="51">
        <f t="shared" ca="1" si="313"/>
        <v>0</v>
      </c>
      <c r="S2079" s="52" t="e">
        <f t="shared" ca="1" si="314"/>
        <v>#N/A</v>
      </c>
      <c r="T2079" s="39" t="str">
        <f t="shared" ca="1" si="310"/>
        <v>0,</v>
      </c>
      <c r="U2079" s="39" t="str">
        <f t="shared" ca="1" si="311"/>
        <v>0,</v>
      </c>
      <c r="V2079" s="53" t="str">
        <f t="shared" ca="1" si="312"/>
        <v>0,</v>
      </c>
      <c r="W2079" s="41"/>
      <c r="X2079" s="42"/>
      <c r="Y2079" s="42"/>
      <c r="Z2079" s="72"/>
      <c r="AA2079" s="42"/>
      <c r="AB2079" s="44"/>
      <c r="AC2079" s="45"/>
      <c r="AD2079" s="45"/>
      <c r="AE2079" s="45"/>
      <c r="AF2079" s="45"/>
      <c r="AG2079" s="45"/>
      <c r="AH2079" s="45"/>
      <c r="AI2079" s="45"/>
      <c r="AJ2079" s="45"/>
      <c r="AK2079" s="45"/>
      <c r="AL2079" s="45"/>
      <c r="AM2079" s="45"/>
    </row>
    <row r="2080" spans="11:39" x14ac:dyDescent="0.2">
      <c r="K2080" s="26"/>
      <c r="L2080" s="48">
        <v>2079</v>
      </c>
      <c r="M2080" s="49">
        <f t="shared" si="307"/>
        <v>1.6753846153846153</v>
      </c>
      <c r="N2080" s="33">
        <f t="shared" si="308"/>
        <v>1454.5454545454545</v>
      </c>
      <c r="O2080" s="33">
        <f t="shared" si="309"/>
        <v>164.86829441254537</v>
      </c>
      <c r="P2080" s="34">
        <f>IF(INDEX($O$2:$O$4095,MATCH($B$8,$O$2:$O$4095,1)+ROWS(P$2:$P2080))&lt;=$B$9,INDEX($O$2:$O$4095,MATCH($B$8,$O$2:$O$4095,1)+ROWS(P$2:$P2080)),"")</f>
        <v>165.72431985045114</v>
      </c>
      <c r="Q2080" s="50">
        <f t="shared" si="306"/>
        <v>2097</v>
      </c>
      <c r="R2080" s="51">
        <f t="shared" ca="1" si="313"/>
        <v>0</v>
      </c>
      <c r="S2080" s="52" t="e">
        <f t="shared" ca="1" si="314"/>
        <v>#N/A</v>
      </c>
      <c r="T2080" s="39" t="str">
        <f t="shared" ca="1" si="310"/>
        <v>0,</v>
      </c>
      <c r="U2080" s="39" t="str">
        <f t="shared" ca="1" si="311"/>
        <v>0,</v>
      </c>
      <c r="V2080" s="53" t="str">
        <f t="shared" ca="1" si="312"/>
        <v>0,</v>
      </c>
      <c r="W2080" s="41"/>
      <c r="X2080" s="42"/>
      <c r="Y2080" s="42"/>
      <c r="Z2080" s="72"/>
      <c r="AA2080" s="42"/>
      <c r="AB2080" s="44"/>
      <c r="AC2080" s="45"/>
      <c r="AD2080" s="45"/>
      <c r="AE2080" s="45"/>
      <c r="AF2080" s="45"/>
      <c r="AG2080" s="45"/>
      <c r="AH2080" s="45"/>
      <c r="AI2080" s="45"/>
      <c r="AJ2080" s="45"/>
      <c r="AK2080" s="45"/>
      <c r="AL2080" s="45"/>
      <c r="AM2080" s="45"/>
    </row>
    <row r="2081" spans="11:39" x14ac:dyDescent="0.2">
      <c r="K2081" s="26"/>
      <c r="L2081" s="48">
        <v>2080</v>
      </c>
      <c r="M2081" s="49">
        <f t="shared" si="307"/>
        <v>1.6761904761904762</v>
      </c>
      <c r="N2081" s="33">
        <f t="shared" si="308"/>
        <v>1453.1249999999998</v>
      </c>
      <c r="O2081" s="33">
        <f t="shared" si="309"/>
        <v>164.91575647948071</v>
      </c>
      <c r="P2081" s="34">
        <f>IF(INDEX($O$2:$O$4095,MATCH($B$8,$O$2:$O$4095,1)+ROWS(P$2:$P2081))&lt;=$B$9,INDEX($O$2:$O$4095,MATCH($B$8,$O$2:$O$4095,1)+ROWS(P$2:$P2081)),"")</f>
        <v>165.77198440789988</v>
      </c>
      <c r="Q2081" s="50">
        <f t="shared" si="306"/>
        <v>2098</v>
      </c>
      <c r="R2081" s="51">
        <f t="shared" ca="1" si="313"/>
        <v>0</v>
      </c>
      <c r="S2081" s="52" t="e">
        <f t="shared" ca="1" si="314"/>
        <v>#N/A</v>
      </c>
      <c r="T2081" s="39" t="str">
        <f t="shared" ca="1" si="310"/>
        <v>0,</v>
      </c>
      <c r="U2081" s="39" t="str">
        <f t="shared" ca="1" si="311"/>
        <v>0,</v>
      </c>
      <c r="V2081" s="53" t="str">
        <f t="shared" ca="1" si="312"/>
        <v>0,</v>
      </c>
      <c r="W2081" s="41"/>
      <c r="X2081" s="42"/>
      <c r="Y2081" s="42"/>
      <c r="Z2081" s="72"/>
      <c r="AA2081" s="42"/>
      <c r="AB2081" s="44"/>
      <c r="AC2081" s="45"/>
      <c r="AD2081" s="45"/>
      <c r="AE2081" s="45"/>
      <c r="AF2081" s="45"/>
      <c r="AG2081" s="45"/>
      <c r="AH2081" s="45"/>
      <c r="AI2081" s="45"/>
      <c r="AJ2081" s="45"/>
      <c r="AK2081" s="45"/>
      <c r="AL2081" s="45"/>
      <c r="AM2081" s="45"/>
    </row>
    <row r="2082" spans="11:39" x14ac:dyDescent="0.2">
      <c r="K2082" s="26"/>
      <c r="L2082" s="48">
        <v>2081</v>
      </c>
      <c r="M2082" s="49">
        <f t="shared" si="307"/>
        <v>1.6769963369963368</v>
      </c>
      <c r="N2082" s="33">
        <f t="shared" si="308"/>
        <v>1451.7059106198944</v>
      </c>
      <c r="O2082" s="33">
        <f t="shared" si="309"/>
        <v>164.96322956948342</v>
      </c>
      <c r="P2082" s="34">
        <f>IF(INDEX($O$2:$O$4095,MATCH($B$8,$O$2:$O$4095,1)+ROWS(P$2:$P2082))&lt;=$B$9,INDEX($O$2:$O$4095,MATCH($B$8,$O$2:$O$4095,1)+ROWS(P$2:$P2082)),"")</f>
        <v>165.81966046924862</v>
      </c>
      <c r="Q2082" s="50">
        <f t="shared" si="306"/>
        <v>2099</v>
      </c>
      <c r="R2082" s="51">
        <f t="shared" ca="1" si="313"/>
        <v>0</v>
      </c>
      <c r="S2082" s="52" t="e">
        <f t="shared" ca="1" si="314"/>
        <v>#N/A</v>
      </c>
      <c r="T2082" s="39" t="str">
        <f t="shared" ca="1" si="310"/>
        <v>0,</v>
      </c>
      <c r="U2082" s="39" t="str">
        <f t="shared" ca="1" si="311"/>
        <v>0,</v>
      </c>
      <c r="V2082" s="53" t="str">
        <f t="shared" ca="1" si="312"/>
        <v>0,</v>
      </c>
      <c r="W2082" s="41"/>
      <c r="X2082" s="42"/>
      <c r="Y2082" s="42"/>
      <c r="Z2082" s="72"/>
      <c r="AA2082" s="42"/>
      <c r="AB2082" s="44"/>
      <c r="AC2082" s="45"/>
      <c r="AD2082" s="45"/>
      <c r="AE2082" s="45"/>
      <c r="AF2082" s="45"/>
      <c r="AG2082" s="45"/>
      <c r="AH2082" s="45"/>
      <c r="AI2082" s="45"/>
      <c r="AJ2082" s="45"/>
      <c r="AK2082" s="45"/>
      <c r="AL2082" s="45"/>
      <c r="AM2082" s="45"/>
    </row>
    <row r="2083" spans="11:39" x14ac:dyDescent="0.2">
      <c r="K2083" s="26"/>
      <c r="L2083" s="48">
        <v>2082</v>
      </c>
      <c r="M2083" s="49">
        <f t="shared" si="307"/>
        <v>1.6778021978021977</v>
      </c>
      <c r="N2083" s="33">
        <f t="shared" si="308"/>
        <v>1450.2881844380404</v>
      </c>
      <c r="O2083" s="33">
        <f t="shared" si="309"/>
        <v>165.01071370906186</v>
      </c>
      <c r="P2083" s="34">
        <f>IF(INDEX($O$2:$O$4095,MATCH($B$8,$O$2:$O$4095,1)+ROWS(P$2:$P2083))&lt;=$B$9,INDEX($O$2:$O$4095,MATCH($B$8,$O$2:$O$4095,1)+ROWS(P$2:$P2083)),"")</f>
        <v>165.86734806144375</v>
      </c>
      <c r="Q2083" s="50">
        <f t="shared" si="306"/>
        <v>2100</v>
      </c>
      <c r="R2083" s="51">
        <f t="shared" ca="1" si="313"/>
        <v>0</v>
      </c>
      <c r="S2083" s="52" t="e">
        <f t="shared" ca="1" si="314"/>
        <v>#N/A</v>
      </c>
      <c r="T2083" s="39" t="str">
        <f t="shared" ca="1" si="310"/>
        <v>0,</v>
      </c>
      <c r="U2083" s="39" t="str">
        <f t="shared" ca="1" si="311"/>
        <v>0,</v>
      </c>
      <c r="V2083" s="53" t="str">
        <f t="shared" ca="1" si="312"/>
        <v>0,</v>
      </c>
      <c r="W2083" s="41"/>
      <c r="X2083" s="42"/>
      <c r="Y2083" s="42"/>
      <c r="Z2083" s="72"/>
      <c r="AA2083" s="42"/>
      <c r="AB2083" s="44"/>
      <c r="AC2083" s="45"/>
      <c r="AD2083" s="45"/>
      <c r="AE2083" s="45"/>
      <c r="AF2083" s="45"/>
      <c r="AG2083" s="45"/>
      <c r="AH2083" s="45"/>
      <c r="AI2083" s="45"/>
      <c r="AJ2083" s="45"/>
      <c r="AK2083" s="45"/>
      <c r="AL2083" s="45"/>
      <c r="AM2083" s="45"/>
    </row>
    <row r="2084" spans="11:39" x14ac:dyDescent="0.2">
      <c r="K2084" s="26"/>
      <c r="L2084" s="48">
        <v>2083</v>
      </c>
      <c r="M2084" s="49">
        <f t="shared" si="307"/>
        <v>1.6786080586080585</v>
      </c>
      <c r="N2084" s="33">
        <f t="shared" si="308"/>
        <v>1448.8718194911185</v>
      </c>
      <c r="O2084" s="33">
        <f t="shared" si="309"/>
        <v>165.05820892474793</v>
      </c>
      <c r="P2084" s="34">
        <f>IF(INDEX($O$2:$O$4095,MATCH($B$8,$O$2:$O$4095,1)+ROWS(P$2:$P2084))&lt;=$B$9,INDEX($O$2:$O$4095,MATCH($B$8,$O$2:$O$4095,1)+ROWS(P$2:$P2084)),"")</f>
        <v>165.91504721145685</v>
      </c>
      <c r="Q2084" s="50">
        <f t="shared" si="306"/>
        <v>2101</v>
      </c>
      <c r="R2084" s="51">
        <f t="shared" ca="1" si="313"/>
        <v>0</v>
      </c>
      <c r="S2084" s="52" t="e">
        <f t="shared" ca="1" si="314"/>
        <v>#N/A</v>
      </c>
      <c r="T2084" s="39" t="str">
        <f t="shared" ca="1" si="310"/>
        <v>0,</v>
      </c>
      <c r="U2084" s="39" t="str">
        <f t="shared" ca="1" si="311"/>
        <v>0,</v>
      </c>
      <c r="V2084" s="53" t="str">
        <f t="shared" ca="1" si="312"/>
        <v>0,</v>
      </c>
      <c r="W2084" s="41"/>
      <c r="X2084" s="42"/>
      <c r="Y2084" s="42"/>
      <c r="Z2084" s="72"/>
      <c r="AA2084" s="42"/>
      <c r="AB2084" s="44"/>
      <c r="AC2084" s="45"/>
      <c r="AD2084" s="45"/>
      <c r="AE2084" s="45"/>
      <c r="AF2084" s="45"/>
      <c r="AG2084" s="45"/>
      <c r="AH2084" s="45"/>
      <c r="AI2084" s="45"/>
      <c r="AJ2084" s="45"/>
      <c r="AK2084" s="45"/>
      <c r="AL2084" s="45"/>
      <c r="AM2084" s="45"/>
    </row>
    <row r="2085" spans="11:39" x14ac:dyDescent="0.2">
      <c r="K2085" s="26"/>
      <c r="L2085" s="48">
        <v>2084</v>
      </c>
      <c r="M2085" s="49">
        <f t="shared" si="307"/>
        <v>1.6794139194139193</v>
      </c>
      <c r="N2085" s="33">
        <f t="shared" si="308"/>
        <v>1447.4568138195777</v>
      </c>
      <c r="O2085" s="33">
        <f t="shared" si="309"/>
        <v>165.10571524309711</v>
      </c>
      <c r="P2085" s="34">
        <f>IF(INDEX($O$2:$O$4095,MATCH($B$8,$O$2:$O$4095,1)+ROWS(P$2:$P2085))&lt;=$B$9,INDEX($O$2:$O$4095,MATCH($B$8,$O$2:$O$4095,1)+ROWS(P$2:$P2085)),"")</f>
        <v>165.96275794628525</v>
      </c>
      <c r="Q2085" s="50">
        <f t="shared" si="306"/>
        <v>2102</v>
      </c>
      <c r="R2085" s="51">
        <f t="shared" ca="1" si="313"/>
        <v>0</v>
      </c>
      <c r="S2085" s="52" t="e">
        <f t="shared" ca="1" si="314"/>
        <v>#N/A</v>
      </c>
      <c r="T2085" s="39" t="str">
        <f t="shared" ca="1" si="310"/>
        <v>0,</v>
      </c>
      <c r="U2085" s="39" t="str">
        <f t="shared" ca="1" si="311"/>
        <v>0,</v>
      </c>
      <c r="V2085" s="53" t="str">
        <f t="shared" ca="1" si="312"/>
        <v>0,</v>
      </c>
      <c r="W2085" s="41"/>
      <c r="X2085" s="42"/>
      <c r="Y2085" s="42"/>
      <c r="Z2085" s="72"/>
      <c r="AA2085" s="42"/>
      <c r="AB2085" s="44"/>
      <c r="AC2085" s="45"/>
      <c r="AD2085" s="45"/>
      <c r="AE2085" s="45"/>
      <c r="AF2085" s="45"/>
      <c r="AG2085" s="45"/>
      <c r="AH2085" s="45"/>
      <c r="AI2085" s="45"/>
      <c r="AJ2085" s="45"/>
      <c r="AK2085" s="45"/>
      <c r="AL2085" s="45"/>
      <c r="AM2085" s="45"/>
    </row>
    <row r="2086" spans="11:39" x14ac:dyDescent="0.2">
      <c r="K2086" s="26"/>
      <c r="L2086" s="48">
        <v>2085</v>
      </c>
      <c r="M2086" s="49">
        <f t="shared" si="307"/>
        <v>1.6802197802197802</v>
      </c>
      <c r="N2086" s="33">
        <f t="shared" si="308"/>
        <v>1446.0431654676256</v>
      </c>
      <c r="O2086" s="33">
        <f t="shared" si="309"/>
        <v>165.15323269068892</v>
      </c>
      <c r="P2086" s="34">
        <f>IF(INDEX($O$2:$O$4095,MATCH($B$8,$O$2:$O$4095,1)+ROWS(P$2:$P2086))&lt;=$B$9,INDEX($O$2:$O$4095,MATCH($B$8,$O$2:$O$4095,1)+ROWS(P$2:$P2086)),"")</f>
        <v>166.010480292951</v>
      </c>
      <c r="Q2086" s="50">
        <f t="shared" si="306"/>
        <v>2103</v>
      </c>
      <c r="R2086" s="51">
        <f t="shared" ca="1" si="313"/>
        <v>0</v>
      </c>
      <c r="S2086" s="52" t="e">
        <f t="shared" ca="1" si="314"/>
        <v>#N/A</v>
      </c>
      <c r="T2086" s="39" t="str">
        <f t="shared" ca="1" si="310"/>
        <v>0,</v>
      </c>
      <c r="U2086" s="39" t="str">
        <f t="shared" ca="1" si="311"/>
        <v>0,</v>
      </c>
      <c r="V2086" s="53" t="str">
        <f t="shared" ca="1" si="312"/>
        <v>0,</v>
      </c>
      <c r="W2086" s="41"/>
      <c r="X2086" s="42"/>
      <c r="Y2086" s="42"/>
      <c r="Z2086" s="72"/>
      <c r="AA2086" s="42"/>
      <c r="AB2086" s="44"/>
      <c r="AC2086" s="45"/>
      <c r="AD2086" s="45"/>
      <c r="AE2086" s="45"/>
      <c r="AF2086" s="45"/>
      <c r="AG2086" s="45"/>
      <c r="AH2086" s="45"/>
      <c r="AI2086" s="45"/>
      <c r="AJ2086" s="45"/>
      <c r="AK2086" s="45"/>
      <c r="AL2086" s="45"/>
      <c r="AM2086" s="45"/>
    </row>
    <row r="2087" spans="11:39" x14ac:dyDescent="0.2">
      <c r="K2087" s="26"/>
      <c r="L2087" s="48">
        <v>2086</v>
      </c>
      <c r="M2087" s="49">
        <f t="shared" si="307"/>
        <v>1.6810256410256408</v>
      </c>
      <c r="N2087" s="33">
        <f t="shared" si="308"/>
        <v>1444.6308724832215</v>
      </c>
      <c r="O2087" s="33">
        <f t="shared" si="309"/>
        <v>165.20076129412649</v>
      </c>
      <c r="P2087" s="34">
        <f>IF(INDEX($O$2:$O$4095,MATCH($B$8,$O$2:$O$4095,1)+ROWS(P$2:$P2087))&lt;=$B$9,INDEX($O$2:$O$4095,MATCH($B$8,$O$2:$O$4095,1)+ROWS(P$2:$P2087)),"")</f>
        <v>166.05821427850196</v>
      </c>
      <c r="Q2087" s="50">
        <f t="shared" si="306"/>
        <v>2104</v>
      </c>
      <c r="R2087" s="51">
        <f t="shared" ca="1" si="313"/>
        <v>0</v>
      </c>
      <c r="S2087" s="52" t="e">
        <f t="shared" ca="1" si="314"/>
        <v>#N/A</v>
      </c>
      <c r="T2087" s="39" t="str">
        <f t="shared" ca="1" si="310"/>
        <v>0,</v>
      </c>
      <c r="U2087" s="39" t="str">
        <f t="shared" ca="1" si="311"/>
        <v>0,</v>
      </c>
      <c r="V2087" s="53" t="str">
        <f t="shared" ca="1" si="312"/>
        <v>0,</v>
      </c>
      <c r="W2087" s="41"/>
      <c r="X2087" s="42"/>
      <c r="Y2087" s="42"/>
      <c r="Z2087" s="72"/>
      <c r="AA2087" s="42"/>
      <c r="AB2087" s="44"/>
      <c r="AC2087" s="45"/>
      <c r="AD2087" s="45"/>
      <c r="AE2087" s="45"/>
      <c r="AF2087" s="45"/>
      <c r="AG2087" s="45"/>
      <c r="AH2087" s="45"/>
      <c r="AI2087" s="45"/>
      <c r="AJ2087" s="45"/>
      <c r="AK2087" s="45"/>
      <c r="AL2087" s="45"/>
      <c r="AM2087" s="45"/>
    </row>
    <row r="2088" spans="11:39" x14ac:dyDescent="0.2">
      <c r="K2088" s="26"/>
      <c r="L2088" s="48">
        <v>2087</v>
      </c>
      <c r="M2088" s="49">
        <f t="shared" si="307"/>
        <v>1.6818315018315018</v>
      </c>
      <c r="N2088" s="33">
        <f t="shared" si="308"/>
        <v>1443.2199329180642</v>
      </c>
      <c r="O2088" s="33">
        <f t="shared" si="309"/>
        <v>165.24830108003715</v>
      </c>
      <c r="P2088" s="34">
        <f>IF(INDEX($O$2:$O$4095,MATCH($B$8,$O$2:$O$4095,1)+ROWS(P$2:$P2088))&lt;=$B$9,INDEX($O$2:$O$4095,MATCH($B$8,$O$2:$O$4095,1)+ROWS(P$2:$P2088)),"")</f>
        <v>166.10595993001152</v>
      </c>
      <c r="Q2088" s="50">
        <f t="shared" si="306"/>
        <v>2105</v>
      </c>
      <c r="R2088" s="51">
        <f t="shared" ca="1" si="313"/>
        <v>0</v>
      </c>
      <c r="S2088" s="52" t="e">
        <f t="shared" ca="1" si="314"/>
        <v>#N/A</v>
      </c>
      <c r="T2088" s="39" t="str">
        <f t="shared" ca="1" si="310"/>
        <v>0,</v>
      </c>
      <c r="U2088" s="39" t="str">
        <f t="shared" ca="1" si="311"/>
        <v>0,</v>
      </c>
      <c r="V2088" s="53" t="str">
        <f t="shared" ca="1" si="312"/>
        <v>0,</v>
      </c>
      <c r="W2088" s="41"/>
      <c r="X2088" s="42"/>
      <c r="Y2088" s="42"/>
      <c r="Z2088" s="72"/>
      <c r="AA2088" s="42"/>
      <c r="AB2088" s="44"/>
      <c r="AC2088" s="45"/>
      <c r="AD2088" s="45"/>
      <c r="AE2088" s="45"/>
      <c r="AF2088" s="45"/>
      <c r="AG2088" s="45"/>
      <c r="AH2088" s="45"/>
      <c r="AI2088" s="45"/>
      <c r="AJ2088" s="45"/>
      <c r="AK2088" s="45"/>
      <c r="AL2088" s="45"/>
      <c r="AM2088" s="45"/>
    </row>
    <row r="2089" spans="11:39" x14ac:dyDescent="0.2">
      <c r="K2089" s="26"/>
      <c r="L2089" s="48">
        <v>2088</v>
      </c>
      <c r="M2089" s="49">
        <f t="shared" si="307"/>
        <v>1.6826373626373625</v>
      </c>
      <c r="N2089" s="33">
        <f t="shared" si="308"/>
        <v>1441.8103448275863</v>
      </c>
      <c r="O2089" s="33">
        <f t="shared" si="309"/>
        <v>165.2958520750721</v>
      </c>
      <c r="P2089" s="34">
        <f>IF(INDEX($O$2:$O$4095,MATCH($B$8,$O$2:$O$4095,1)+ROWS(P$2:$P2089))&lt;=$B$9,INDEX($O$2:$O$4095,MATCH($B$8,$O$2:$O$4095,1)+ROWS(P$2:$P2089)),"")</f>
        <v>166.15371727457853</v>
      </c>
      <c r="Q2089" s="50">
        <f t="shared" si="306"/>
        <v>2106</v>
      </c>
      <c r="R2089" s="51">
        <f t="shared" ca="1" si="313"/>
        <v>0</v>
      </c>
      <c r="S2089" s="52" t="e">
        <f t="shared" ca="1" si="314"/>
        <v>#N/A</v>
      </c>
      <c r="T2089" s="39" t="str">
        <f t="shared" ca="1" si="310"/>
        <v>0,</v>
      </c>
      <c r="U2089" s="39" t="str">
        <f t="shared" ca="1" si="311"/>
        <v>0,</v>
      </c>
      <c r="V2089" s="53" t="str">
        <f t="shared" ca="1" si="312"/>
        <v>0,</v>
      </c>
      <c r="W2089" s="41"/>
      <c r="X2089" s="42"/>
      <c r="Y2089" s="42"/>
      <c r="Z2089" s="72"/>
      <c r="AA2089" s="42"/>
      <c r="AB2089" s="44"/>
      <c r="AC2089" s="45"/>
      <c r="AD2089" s="45"/>
      <c r="AE2089" s="45"/>
      <c r="AF2089" s="45"/>
      <c r="AG2089" s="45"/>
      <c r="AH2089" s="45"/>
      <c r="AI2089" s="45"/>
      <c r="AJ2089" s="45"/>
      <c r="AK2089" s="45"/>
      <c r="AL2089" s="45"/>
      <c r="AM2089" s="45"/>
    </row>
    <row r="2090" spans="11:39" x14ac:dyDescent="0.2">
      <c r="K2090" s="26"/>
      <c r="L2090" s="48">
        <v>2089</v>
      </c>
      <c r="M2090" s="49">
        <f t="shared" si="307"/>
        <v>1.6834432234432235</v>
      </c>
      <c r="N2090" s="33">
        <f t="shared" si="308"/>
        <v>1440.4021062709428</v>
      </c>
      <c r="O2090" s="33">
        <f t="shared" si="309"/>
        <v>165.34341430590666</v>
      </c>
      <c r="P2090" s="34">
        <f>IF(INDEX($O$2:$O$4095,MATCH($B$8,$O$2:$O$4095,1)+ROWS(P$2:$P2090))&lt;=$B$9,INDEX($O$2:$O$4095,MATCH($B$8,$O$2:$O$4095,1)+ROWS(P$2:$P2090)),"")</f>
        <v>166.20148633932769</v>
      </c>
      <c r="Q2090" s="50">
        <f t="shared" si="306"/>
        <v>2107</v>
      </c>
      <c r="R2090" s="51">
        <f t="shared" ca="1" si="313"/>
        <v>0</v>
      </c>
      <c r="S2090" s="52" t="e">
        <f t="shared" ca="1" si="314"/>
        <v>#N/A</v>
      </c>
      <c r="T2090" s="39" t="str">
        <f t="shared" ca="1" si="310"/>
        <v>0,</v>
      </c>
      <c r="U2090" s="39" t="str">
        <f t="shared" ca="1" si="311"/>
        <v>0,</v>
      </c>
      <c r="V2090" s="53" t="str">
        <f t="shared" ca="1" si="312"/>
        <v>0,</v>
      </c>
      <c r="W2090" s="41"/>
      <c r="X2090" s="42"/>
      <c r="Y2090" s="42"/>
      <c r="Z2090" s="72"/>
      <c r="AA2090" s="42"/>
      <c r="AB2090" s="44"/>
      <c r="AC2090" s="45"/>
      <c r="AD2090" s="45"/>
      <c r="AE2090" s="45"/>
      <c r="AF2090" s="45"/>
      <c r="AG2090" s="45"/>
      <c r="AH2090" s="45"/>
      <c r="AI2090" s="45"/>
      <c r="AJ2090" s="45"/>
      <c r="AK2090" s="45"/>
      <c r="AL2090" s="45"/>
      <c r="AM2090" s="45"/>
    </row>
    <row r="2091" spans="11:39" x14ac:dyDescent="0.2">
      <c r="K2091" s="26"/>
      <c r="L2091" s="48">
        <v>2090</v>
      </c>
      <c r="M2091" s="49">
        <f t="shared" si="307"/>
        <v>1.6842490842490843</v>
      </c>
      <c r="N2091" s="33">
        <f t="shared" si="308"/>
        <v>1438.9952153110048</v>
      </c>
      <c r="O2091" s="33">
        <f t="shared" si="309"/>
        <v>165.39098779924058</v>
      </c>
      <c r="P2091" s="34">
        <f>IF(INDEX($O$2:$O$4095,MATCH($B$8,$O$2:$O$4095,1)+ROWS(P$2:$P2091))&lt;=$B$9,INDEX($O$2:$O$4095,MATCH($B$8,$O$2:$O$4095,1)+ROWS(P$2:$P2091)),"")</f>
        <v>166.24926715140936</v>
      </c>
      <c r="Q2091" s="50">
        <f t="shared" si="306"/>
        <v>2108</v>
      </c>
      <c r="R2091" s="51">
        <f t="shared" ca="1" si="313"/>
        <v>0</v>
      </c>
      <c r="S2091" s="52" t="e">
        <f t="shared" ca="1" si="314"/>
        <v>#N/A</v>
      </c>
      <c r="T2091" s="39" t="str">
        <f t="shared" ca="1" si="310"/>
        <v>0,</v>
      </c>
      <c r="U2091" s="39" t="str">
        <f t="shared" ca="1" si="311"/>
        <v>0,</v>
      </c>
      <c r="V2091" s="53" t="str">
        <f t="shared" ca="1" si="312"/>
        <v>0,</v>
      </c>
      <c r="W2091" s="41"/>
      <c r="X2091" s="42"/>
      <c r="Y2091" s="42"/>
      <c r="Z2091" s="72"/>
      <c r="AA2091" s="42"/>
      <c r="AB2091" s="44"/>
      <c r="AC2091" s="45"/>
      <c r="AD2091" s="45"/>
      <c r="AE2091" s="45"/>
      <c r="AF2091" s="45"/>
      <c r="AG2091" s="45"/>
      <c r="AH2091" s="45"/>
      <c r="AI2091" s="45"/>
      <c r="AJ2091" s="45"/>
      <c r="AK2091" s="45"/>
      <c r="AL2091" s="45"/>
      <c r="AM2091" s="45"/>
    </row>
    <row r="2092" spans="11:39" x14ac:dyDescent="0.2">
      <c r="K2092" s="26"/>
      <c r="L2092" s="48">
        <v>2091</v>
      </c>
      <c r="M2092" s="49">
        <f t="shared" si="307"/>
        <v>1.6850549450549448</v>
      </c>
      <c r="N2092" s="33">
        <f t="shared" si="308"/>
        <v>1437.5896700143473</v>
      </c>
      <c r="O2092" s="33">
        <f t="shared" si="309"/>
        <v>165.43857258179776</v>
      </c>
      <c r="P2092" s="34">
        <f>IF(INDEX($O$2:$O$4095,MATCH($B$8,$O$2:$O$4095,1)+ROWS(P$2:$P2092))&lt;=$B$9,INDEX($O$2:$O$4095,MATCH($B$8,$O$2:$O$4095,1)+ROWS(P$2:$P2092)),"")</f>
        <v>166.29705973799986</v>
      </c>
      <c r="Q2092" s="50">
        <f t="shared" si="306"/>
        <v>2109</v>
      </c>
      <c r="R2092" s="51">
        <f t="shared" ca="1" si="313"/>
        <v>0</v>
      </c>
      <c r="S2092" s="52" t="e">
        <f t="shared" ca="1" si="314"/>
        <v>#N/A</v>
      </c>
      <c r="T2092" s="39" t="str">
        <f t="shared" ca="1" si="310"/>
        <v>0,</v>
      </c>
      <c r="U2092" s="39" t="str">
        <f t="shared" ca="1" si="311"/>
        <v>0,</v>
      </c>
      <c r="V2092" s="53" t="str">
        <f t="shared" ca="1" si="312"/>
        <v>0,</v>
      </c>
      <c r="W2092" s="41"/>
      <c r="X2092" s="42"/>
      <c r="Y2092" s="42"/>
      <c r="Z2092" s="72"/>
      <c r="AA2092" s="42"/>
      <c r="AB2092" s="44"/>
      <c r="AC2092" s="45"/>
      <c r="AD2092" s="45"/>
      <c r="AE2092" s="45"/>
      <c r="AF2092" s="45"/>
      <c r="AG2092" s="45"/>
      <c r="AH2092" s="45"/>
      <c r="AI2092" s="45"/>
      <c r="AJ2092" s="45"/>
      <c r="AK2092" s="45"/>
      <c r="AL2092" s="45"/>
      <c r="AM2092" s="45"/>
    </row>
    <row r="2093" spans="11:39" x14ac:dyDescent="0.2">
      <c r="K2093" s="26"/>
      <c r="L2093" s="48">
        <v>2092</v>
      </c>
      <c r="M2093" s="49">
        <f t="shared" si="307"/>
        <v>1.6858608058608058</v>
      </c>
      <c r="N2093" s="33">
        <f t="shared" si="308"/>
        <v>1436.1854684512427</v>
      </c>
      <c r="O2093" s="33">
        <f t="shared" si="309"/>
        <v>165.48616868032639</v>
      </c>
      <c r="P2093" s="34">
        <f>IF(INDEX($O$2:$O$4095,MATCH($B$8,$O$2:$O$4095,1)+ROWS(P$2:$P2093))&lt;=$B$9,INDEX($O$2:$O$4095,MATCH($B$8,$O$2:$O$4095,1)+ROWS(P$2:$P2093)),"")</f>
        <v>166.34486412630145</v>
      </c>
      <c r="Q2093" s="50">
        <f t="shared" si="306"/>
        <v>2110</v>
      </c>
      <c r="R2093" s="51">
        <f t="shared" ca="1" si="313"/>
        <v>0</v>
      </c>
      <c r="S2093" s="52" t="e">
        <f t="shared" ca="1" si="314"/>
        <v>#N/A</v>
      </c>
      <c r="T2093" s="39" t="str">
        <f t="shared" ca="1" si="310"/>
        <v>0,</v>
      </c>
      <c r="U2093" s="39" t="str">
        <f t="shared" ca="1" si="311"/>
        <v>0,</v>
      </c>
      <c r="V2093" s="53" t="str">
        <f t="shared" ca="1" si="312"/>
        <v>0,</v>
      </c>
      <c r="W2093" s="41"/>
      <c r="X2093" s="42"/>
      <c r="Y2093" s="42"/>
      <c r="Z2093" s="72"/>
      <c r="AA2093" s="42"/>
      <c r="AB2093" s="44"/>
      <c r="AC2093" s="45"/>
      <c r="AD2093" s="45"/>
      <c r="AE2093" s="45"/>
      <c r="AF2093" s="45"/>
      <c r="AG2093" s="45"/>
      <c r="AH2093" s="45"/>
      <c r="AI2093" s="45"/>
      <c r="AJ2093" s="45"/>
      <c r="AK2093" s="45"/>
      <c r="AL2093" s="45"/>
      <c r="AM2093" s="45"/>
    </row>
    <row r="2094" spans="11:39" x14ac:dyDescent="0.2">
      <c r="K2094" s="26"/>
      <c r="L2094" s="48">
        <v>2093</v>
      </c>
      <c r="M2094" s="49">
        <f t="shared" si="307"/>
        <v>1.6866666666666665</v>
      </c>
      <c r="N2094" s="33">
        <f t="shared" si="308"/>
        <v>1434.7826086956522</v>
      </c>
      <c r="O2094" s="33">
        <f t="shared" si="309"/>
        <v>165.53377612159926</v>
      </c>
      <c r="P2094" s="34">
        <f>IF(INDEX($O$2:$O$4095,MATCH($B$8,$O$2:$O$4095,1)+ROWS(P$2:$P2094))&lt;=$B$9,INDEX($O$2:$O$4095,MATCH($B$8,$O$2:$O$4095,1)+ROWS(P$2:$P2094)),"")</f>
        <v>166.39268034354245</v>
      </c>
      <c r="Q2094" s="50">
        <f t="shared" si="306"/>
        <v>2111</v>
      </c>
      <c r="R2094" s="51">
        <f t="shared" ca="1" si="313"/>
        <v>0</v>
      </c>
      <c r="S2094" s="52" t="e">
        <f t="shared" ca="1" si="314"/>
        <v>#N/A</v>
      </c>
      <c r="T2094" s="39" t="str">
        <f t="shared" ca="1" si="310"/>
        <v>0,</v>
      </c>
      <c r="U2094" s="39" t="str">
        <f t="shared" ca="1" si="311"/>
        <v>0,</v>
      </c>
      <c r="V2094" s="53" t="str">
        <f t="shared" ca="1" si="312"/>
        <v>0,</v>
      </c>
      <c r="W2094" s="41"/>
      <c r="X2094" s="42"/>
      <c r="Y2094" s="42"/>
      <c r="Z2094" s="72"/>
      <c r="AA2094" s="42"/>
      <c r="AB2094" s="44"/>
      <c r="AC2094" s="45"/>
      <c r="AD2094" s="45"/>
      <c r="AE2094" s="45"/>
      <c r="AF2094" s="45"/>
      <c r="AG2094" s="45"/>
      <c r="AH2094" s="45"/>
      <c r="AI2094" s="45"/>
      <c r="AJ2094" s="45"/>
      <c r="AK2094" s="45"/>
      <c r="AL2094" s="45"/>
      <c r="AM2094" s="45"/>
    </row>
    <row r="2095" spans="11:39" x14ac:dyDescent="0.2">
      <c r="K2095" s="26"/>
      <c r="L2095" s="48">
        <v>2094</v>
      </c>
      <c r="M2095" s="49">
        <f t="shared" si="307"/>
        <v>1.6874725274725275</v>
      </c>
      <c r="N2095" s="33">
        <f t="shared" si="308"/>
        <v>1433.3810888252146</v>
      </c>
      <c r="O2095" s="33">
        <f t="shared" si="309"/>
        <v>165.5813949324139</v>
      </c>
      <c r="P2095" s="34">
        <f>IF(INDEX($O$2:$O$4095,MATCH($B$8,$O$2:$O$4095,1)+ROWS(P$2:$P2095))&lt;=$B$9,INDEX($O$2:$O$4095,MATCH($B$8,$O$2:$O$4095,1)+ROWS(P$2:$P2095)),"")</f>
        <v>166.44050841697748</v>
      </c>
      <c r="Q2095" s="50">
        <f t="shared" si="306"/>
        <v>2112</v>
      </c>
      <c r="R2095" s="51">
        <f t="shared" ca="1" si="313"/>
        <v>0</v>
      </c>
      <c r="S2095" s="52" t="e">
        <f t="shared" ca="1" si="314"/>
        <v>#N/A</v>
      </c>
      <c r="T2095" s="39" t="str">
        <f t="shared" ca="1" si="310"/>
        <v>0,</v>
      </c>
      <c r="U2095" s="39" t="str">
        <f t="shared" ca="1" si="311"/>
        <v>0,</v>
      </c>
      <c r="V2095" s="53" t="str">
        <f t="shared" ca="1" si="312"/>
        <v>0,</v>
      </c>
      <c r="W2095" s="41"/>
      <c r="X2095" s="42"/>
      <c r="Y2095" s="42"/>
      <c r="Z2095" s="72"/>
      <c r="AA2095" s="42"/>
      <c r="AB2095" s="44"/>
      <c r="AC2095" s="45"/>
      <c r="AD2095" s="45"/>
      <c r="AE2095" s="45"/>
      <c r="AF2095" s="45"/>
      <c r="AG2095" s="45"/>
      <c r="AH2095" s="45"/>
      <c r="AI2095" s="45"/>
      <c r="AJ2095" s="45"/>
      <c r="AK2095" s="45"/>
      <c r="AL2095" s="45"/>
      <c r="AM2095" s="45"/>
    </row>
    <row r="2096" spans="11:39" x14ac:dyDescent="0.2">
      <c r="K2096" s="26"/>
      <c r="L2096" s="48">
        <v>2095</v>
      </c>
      <c r="M2096" s="49">
        <f t="shared" si="307"/>
        <v>1.6882783882783883</v>
      </c>
      <c r="N2096" s="33">
        <f t="shared" si="308"/>
        <v>1431.9809069212408</v>
      </c>
      <c r="O2096" s="33">
        <f t="shared" si="309"/>
        <v>165.62902513959204</v>
      </c>
      <c r="P2096" s="34">
        <f>IF(INDEX($O$2:$O$4095,MATCH($B$8,$O$2:$O$4095,1)+ROWS(P$2:$P2096))&lt;=$B$9,INDEX($O$2:$O$4095,MATCH($B$8,$O$2:$O$4095,1)+ROWS(P$2:$P2096)),"")</f>
        <v>166.48834837388716</v>
      </c>
      <c r="Q2096" s="50">
        <f t="shared" si="306"/>
        <v>2113</v>
      </c>
      <c r="R2096" s="51">
        <f t="shared" ca="1" si="313"/>
        <v>0</v>
      </c>
      <c r="S2096" s="52" t="e">
        <f t="shared" ca="1" si="314"/>
        <v>#N/A</v>
      </c>
      <c r="T2096" s="39" t="str">
        <f t="shared" ca="1" si="310"/>
        <v>0,</v>
      </c>
      <c r="U2096" s="39" t="str">
        <f t="shared" ca="1" si="311"/>
        <v>0,</v>
      </c>
      <c r="V2096" s="53" t="str">
        <f t="shared" ca="1" si="312"/>
        <v>0,</v>
      </c>
      <c r="W2096" s="41"/>
      <c r="X2096" s="42"/>
      <c r="Y2096" s="42"/>
      <c r="Z2096" s="72"/>
      <c r="AA2096" s="42"/>
      <c r="AB2096" s="44"/>
      <c r="AC2096" s="45"/>
      <c r="AD2096" s="45"/>
      <c r="AE2096" s="45"/>
      <c r="AF2096" s="45"/>
      <c r="AG2096" s="45"/>
      <c r="AH2096" s="45"/>
      <c r="AI2096" s="45"/>
      <c r="AJ2096" s="45"/>
      <c r="AK2096" s="45"/>
      <c r="AL2096" s="45"/>
      <c r="AM2096" s="45"/>
    </row>
    <row r="2097" spans="11:39" x14ac:dyDescent="0.2">
      <c r="K2097" s="26"/>
      <c r="L2097" s="48">
        <v>2096</v>
      </c>
      <c r="M2097" s="49">
        <f t="shared" si="307"/>
        <v>1.6890842490842488</v>
      </c>
      <c r="N2097" s="33">
        <f t="shared" si="308"/>
        <v>1430.5820610687026</v>
      </c>
      <c r="O2097" s="33">
        <f t="shared" si="309"/>
        <v>165.67666676998061</v>
      </c>
      <c r="P2097" s="34">
        <f>IF(INDEX($O$2:$O$4095,MATCH($B$8,$O$2:$O$4095,1)+ROWS(P$2:$P2097))&lt;=$B$9,INDEX($O$2:$O$4095,MATCH($B$8,$O$2:$O$4095,1)+ROWS(P$2:$P2097)),"")</f>
        <v>166.53620024157863</v>
      </c>
      <c r="Q2097" s="50">
        <f t="shared" si="306"/>
        <v>2114</v>
      </c>
      <c r="R2097" s="51">
        <f t="shared" ca="1" si="313"/>
        <v>0</v>
      </c>
      <c r="S2097" s="52" t="e">
        <f t="shared" ca="1" si="314"/>
        <v>#N/A</v>
      </c>
      <c r="T2097" s="39" t="str">
        <f t="shared" ca="1" si="310"/>
        <v>0,</v>
      </c>
      <c r="U2097" s="39" t="str">
        <f t="shared" ca="1" si="311"/>
        <v>0,</v>
      </c>
      <c r="V2097" s="53" t="str">
        <f t="shared" ca="1" si="312"/>
        <v>0,</v>
      </c>
      <c r="W2097" s="41"/>
      <c r="X2097" s="42"/>
      <c r="Y2097" s="42"/>
      <c r="Z2097" s="72"/>
      <c r="AA2097" s="42"/>
      <c r="AB2097" s="44"/>
      <c r="AC2097" s="45"/>
      <c r="AD2097" s="45"/>
      <c r="AE2097" s="45"/>
      <c r="AF2097" s="45"/>
      <c r="AG2097" s="45"/>
      <c r="AH2097" s="45"/>
      <c r="AI2097" s="45"/>
      <c r="AJ2097" s="45"/>
      <c r="AK2097" s="45"/>
      <c r="AL2097" s="45"/>
      <c r="AM2097" s="45"/>
    </row>
    <row r="2098" spans="11:39" x14ac:dyDescent="0.2">
      <c r="K2098" s="26"/>
      <c r="L2098" s="48">
        <v>2097</v>
      </c>
      <c r="M2098" s="49">
        <f t="shared" si="307"/>
        <v>1.6898901098901098</v>
      </c>
      <c r="N2098" s="33">
        <f t="shared" si="308"/>
        <v>1429.184549356223</v>
      </c>
      <c r="O2098" s="33">
        <f t="shared" si="309"/>
        <v>165.72431985045114</v>
      </c>
      <c r="P2098" s="34">
        <f>IF(INDEX($O$2:$O$4095,MATCH($B$8,$O$2:$O$4095,1)+ROWS(P$2:$P2098))&lt;=$B$9,INDEX($O$2:$O$4095,MATCH($B$8,$O$2:$O$4095,1)+ROWS(P$2:$P2098)),"")</f>
        <v>166.58406404738525</v>
      </c>
      <c r="Q2098" s="50">
        <f t="shared" si="306"/>
        <v>2115</v>
      </c>
      <c r="R2098" s="51">
        <f t="shared" ca="1" si="313"/>
        <v>0</v>
      </c>
      <c r="S2098" s="52" t="e">
        <f t="shared" ca="1" si="314"/>
        <v>#N/A</v>
      </c>
      <c r="T2098" s="39" t="str">
        <f t="shared" ca="1" si="310"/>
        <v>0,</v>
      </c>
      <c r="U2098" s="39" t="str">
        <f t="shared" ca="1" si="311"/>
        <v>0,</v>
      </c>
      <c r="V2098" s="53" t="str">
        <f t="shared" ca="1" si="312"/>
        <v>0,</v>
      </c>
      <c r="W2098" s="41"/>
      <c r="X2098" s="42"/>
      <c r="Y2098" s="42"/>
      <c r="Z2098" s="72"/>
      <c r="AA2098" s="42"/>
      <c r="AB2098" s="44"/>
      <c r="AC2098" s="45"/>
      <c r="AD2098" s="45"/>
      <c r="AE2098" s="45"/>
      <c r="AF2098" s="45"/>
      <c r="AG2098" s="45"/>
      <c r="AH2098" s="45"/>
      <c r="AI2098" s="45"/>
      <c r="AJ2098" s="45"/>
      <c r="AK2098" s="45"/>
      <c r="AL2098" s="45"/>
      <c r="AM2098" s="45"/>
    </row>
    <row r="2099" spans="11:39" x14ac:dyDescent="0.2">
      <c r="K2099" s="26"/>
      <c r="L2099" s="48">
        <v>2098</v>
      </c>
      <c r="M2099" s="49">
        <f t="shared" si="307"/>
        <v>1.6906959706959706</v>
      </c>
      <c r="N2099" s="33">
        <f t="shared" si="308"/>
        <v>1427.7883698760725</v>
      </c>
      <c r="O2099" s="33">
        <f t="shared" si="309"/>
        <v>165.77198440789988</v>
      </c>
      <c r="P2099" s="34">
        <f>IF(INDEX($O$2:$O$4095,MATCH($B$8,$O$2:$O$4095,1)+ROWS(P$2:$P2099))&lt;=$B$9,INDEX($O$2:$O$4095,MATCH($B$8,$O$2:$O$4095,1)+ROWS(P$2:$P2099)),"")</f>
        <v>166.63193981866715</v>
      </c>
      <c r="Q2099" s="50">
        <f t="shared" si="306"/>
        <v>2116</v>
      </c>
      <c r="R2099" s="51">
        <f t="shared" ca="1" si="313"/>
        <v>0</v>
      </c>
      <c r="S2099" s="52" t="e">
        <f t="shared" ca="1" si="314"/>
        <v>#N/A</v>
      </c>
      <c r="T2099" s="39" t="str">
        <f t="shared" ca="1" si="310"/>
        <v>0,</v>
      </c>
      <c r="U2099" s="39" t="str">
        <f t="shared" ca="1" si="311"/>
        <v>0,</v>
      </c>
      <c r="V2099" s="53" t="str">
        <f t="shared" ca="1" si="312"/>
        <v>0,</v>
      </c>
      <c r="W2099" s="41"/>
      <c r="X2099" s="42"/>
      <c r="Y2099" s="42"/>
      <c r="Z2099" s="72"/>
      <c r="AA2099" s="42"/>
      <c r="AB2099" s="44"/>
      <c r="AC2099" s="45"/>
      <c r="AD2099" s="45"/>
      <c r="AE2099" s="45"/>
      <c r="AF2099" s="45"/>
      <c r="AG2099" s="45"/>
      <c r="AH2099" s="45"/>
      <c r="AI2099" s="45"/>
      <c r="AJ2099" s="45"/>
      <c r="AK2099" s="45"/>
      <c r="AL2099" s="45"/>
      <c r="AM2099" s="45"/>
    </row>
    <row r="2100" spans="11:39" x14ac:dyDescent="0.2">
      <c r="K2100" s="26"/>
      <c r="L2100" s="48">
        <v>2099</v>
      </c>
      <c r="M2100" s="49">
        <f t="shared" si="307"/>
        <v>1.6915018315018315</v>
      </c>
      <c r="N2100" s="33">
        <f t="shared" si="308"/>
        <v>1426.3935207241543</v>
      </c>
      <c r="O2100" s="33">
        <f t="shared" si="309"/>
        <v>165.81966046924862</v>
      </c>
      <c r="P2100" s="34">
        <f>IF(INDEX($O$2:$O$4095,MATCH($B$8,$O$2:$O$4095,1)+ROWS(P$2:$P2100))&lt;=$B$9,INDEX($O$2:$O$4095,MATCH($B$8,$O$2:$O$4095,1)+ROWS(P$2:$P2100)),"")</f>
        <v>166.67982758281084</v>
      </c>
      <c r="Q2100" s="50">
        <f t="shared" si="306"/>
        <v>2117</v>
      </c>
      <c r="R2100" s="51">
        <f t="shared" ca="1" si="313"/>
        <v>0</v>
      </c>
      <c r="S2100" s="52" t="e">
        <f t="shared" ca="1" si="314"/>
        <v>#N/A</v>
      </c>
      <c r="T2100" s="39" t="str">
        <f t="shared" ca="1" si="310"/>
        <v>0,</v>
      </c>
      <c r="U2100" s="39" t="str">
        <f t="shared" ca="1" si="311"/>
        <v>0,</v>
      </c>
      <c r="V2100" s="53" t="str">
        <f t="shared" ca="1" si="312"/>
        <v>0,</v>
      </c>
      <c r="W2100" s="41"/>
      <c r="X2100" s="42"/>
      <c r="Y2100" s="42"/>
      <c r="Z2100" s="72"/>
      <c r="AA2100" s="42"/>
      <c r="AB2100" s="44"/>
      <c r="AC2100" s="45"/>
      <c r="AD2100" s="45"/>
      <c r="AE2100" s="45"/>
      <c r="AF2100" s="45"/>
      <c r="AG2100" s="45"/>
      <c r="AH2100" s="45"/>
      <c r="AI2100" s="45"/>
      <c r="AJ2100" s="45"/>
      <c r="AK2100" s="45"/>
      <c r="AL2100" s="45"/>
      <c r="AM2100" s="45"/>
    </row>
    <row r="2101" spans="11:39" x14ac:dyDescent="0.2">
      <c r="K2101" s="26"/>
      <c r="L2101" s="48">
        <v>2100</v>
      </c>
      <c r="M2101" s="49">
        <f t="shared" si="307"/>
        <v>1.6923076923076923</v>
      </c>
      <c r="N2101" s="33">
        <f t="shared" si="308"/>
        <v>1425</v>
      </c>
      <c r="O2101" s="33">
        <f t="shared" si="309"/>
        <v>165.86734806144375</v>
      </c>
      <c r="P2101" s="34">
        <f>IF(INDEX($O$2:$O$4095,MATCH($B$8,$O$2:$O$4095,1)+ROWS(P$2:$P2101))&lt;=$B$9,INDEX($O$2:$O$4095,MATCH($B$8,$O$2:$O$4095,1)+ROWS(P$2:$P2101)),"")</f>
        <v>166.72772736722965</v>
      </c>
      <c r="Q2101" s="50">
        <f t="shared" si="306"/>
        <v>2118</v>
      </c>
      <c r="R2101" s="51">
        <f t="shared" ca="1" si="313"/>
        <v>0</v>
      </c>
      <c r="S2101" s="52" t="e">
        <f t="shared" ca="1" si="314"/>
        <v>#N/A</v>
      </c>
      <c r="T2101" s="39" t="str">
        <f t="shared" ca="1" si="310"/>
        <v>0,</v>
      </c>
      <c r="U2101" s="39" t="str">
        <f t="shared" ca="1" si="311"/>
        <v>0,</v>
      </c>
      <c r="V2101" s="53" t="str">
        <f t="shared" ca="1" si="312"/>
        <v>0,</v>
      </c>
      <c r="W2101" s="41"/>
      <c r="X2101" s="42"/>
      <c r="Y2101" s="42"/>
      <c r="Z2101" s="72"/>
      <c r="AA2101" s="42"/>
      <c r="AB2101" s="44"/>
      <c r="AC2101" s="45"/>
      <c r="AD2101" s="45"/>
      <c r="AE2101" s="45"/>
      <c r="AF2101" s="45"/>
      <c r="AG2101" s="45"/>
      <c r="AH2101" s="45"/>
      <c r="AI2101" s="45"/>
      <c r="AJ2101" s="45"/>
      <c r="AK2101" s="45"/>
      <c r="AL2101" s="45"/>
      <c r="AM2101" s="45"/>
    </row>
    <row r="2102" spans="11:39" x14ac:dyDescent="0.2">
      <c r="K2102" s="26"/>
      <c r="L2102" s="48">
        <v>2101</v>
      </c>
      <c r="M2102" s="49">
        <f t="shared" si="307"/>
        <v>1.6931135531135528</v>
      </c>
      <c r="N2102" s="33">
        <f t="shared" si="308"/>
        <v>1423.607805806759</v>
      </c>
      <c r="O2102" s="33">
        <f t="shared" si="309"/>
        <v>165.91504721145685</v>
      </c>
      <c r="P2102" s="34">
        <f>IF(INDEX($O$2:$O$4095,MATCH($B$8,$O$2:$O$4095,1)+ROWS(P$2:$P2102))&lt;=$B$9,INDEX($O$2:$O$4095,MATCH($B$8,$O$2:$O$4095,1)+ROWS(P$2:$P2102)),"")</f>
        <v>166.7756391993637</v>
      </c>
      <c r="Q2102" s="50">
        <f t="shared" si="306"/>
        <v>2119</v>
      </c>
      <c r="R2102" s="51">
        <f t="shared" ca="1" si="313"/>
        <v>0</v>
      </c>
      <c r="S2102" s="52" t="e">
        <f t="shared" ca="1" si="314"/>
        <v>#N/A</v>
      </c>
      <c r="T2102" s="39" t="str">
        <f t="shared" ca="1" si="310"/>
        <v>0,</v>
      </c>
      <c r="U2102" s="39" t="str">
        <f t="shared" ca="1" si="311"/>
        <v>0,</v>
      </c>
      <c r="V2102" s="53" t="str">
        <f t="shared" ca="1" si="312"/>
        <v>0,</v>
      </c>
      <c r="W2102" s="41"/>
      <c r="X2102" s="42"/>
      <c r="Y2102" s="42"/>
      <c r="Z2102" s="72"/>
      <c r="AA2102" s="42"/>
      <c r="AB2102" s="44"/>
      <c r="AC2102" s="45"/>
      <c r="AD2102" s="45"/>
      <c r="AE2102" s="45"/>
      <c r="AF2102" s="45"/>
      <c r="AG2102" s="45"/>
      <c r="AH2102" s="45"/>
      <c r="AI2102" s="45"/>
      <c r="AJ2102" s="45"/>
      <c r="AK2102" s="45"/>
      <c r="AL2102" s="45"/>
      <c r="AM2102" s="45"/>
    </row>
    <row r="2103" spans="11:39" x14ac:dyDescent="0.2">
      <c r="K2103" s="26"/>
      <c r="L2103" s="48">
        <v>2102</v>
      </c>
      <c r="M2103" s="49">
        <f t="shared" si="307"/>
        <v>1.6939194139194138</v>
      </c>
      <c r="N2103" s="33">
        <f t="shared" si="308"/>
        <v>1422.2169362511893</v>
      </c>
      <c r="O2103" s="33">
        <f t="shared" si="309"/>
        <v>165.96275794628525</v>
      </c>
      <c r="P2103" s="34">
        <f>IF(INDEX($O$2:$O$4095,MATCH($B$8,$O$2:$O$4095,1)+ROWS(P$2:$P2103))&lt;=$B$9,INDEX($O$2:$O$4095,MATCH($B$8,$O$2:$O$4095,1)+ROWS(P$2:$P2103)),"")</f>
        <v>166.82356310667984</v>
      </c>
      <c r="Q2103" s="50">
        <f t="shared" si="306"/>
        <v>2120</v>
      </c>
      <c r="R2103" s="51">
        <f t="shared" ca="1" si="313"/>
        <v>0</v>
      </c>
      <c r="S2103" s="52" t="e">
        <f t="shared" ca="1" si="314"/>
        <v>#N/A</v>
      </c>
      <c r="T2103" s="39" t="str">
        <f t="shared" ca="1" si="310"/>
        <v>0,</v>
      </c>
      <c r="U2103" s="39" t="str">
        <f t="shared" ca="1" si="311"/>
        <v>0,</v>
      </c>
      <c r="V2103" s="53" t="str">
        <f t="shared" ca="1" si="312"/>
        <v>0,</v>
      </c>
      <c r="W2103" s="41"/>
      <c r="X2103" s="42"/>
      <c r="Y2103" s="42"/>
      <c r="Z2103" s="72"/>
      <c r="AA2103" s="42"/>
      <c r="AB2103" s="44"/>
      <c r="AC2103" s="45"/>
      <c r="AD2103" s="45"/>
      <c r="AE2103" s="45"/>
      <c r="AF2103" s="45"/>
      <c r="AG2103" s="45"/>
      <c r="AH2103" s="45"/>
      <c r="AI2103" s="45"/>
      <c r="AJ2103" s="45"/>
      <c r="AK2103" s="45"/>
      <c r="AL2103" s="45"/>
      <c r="AM2103" s="45"/>
    </row>
    <row r="2104" spans="11:39" x14ac:dyDescent="0.2">
      <c r="K2104" s="26"/>
      <c r="L2104" s="48">
        <v>2103</v>
      </c>
      <c r="M2104" s="49">
        <f t="shared" si="307"/>
        <v>1.6947252747252746</v>
      </c>
      <c r="N2104" s="33">
        <f t="shared" si="308"/>
        <v>1420.8273894436522</v>
      </c>
      <c r="O2104" s="33">
        <f t="shared" si="309"/>
        <v>166.010480292951</v>
      </c>
      <c r="P2104" s="34">
        <f>IF(INDEX($O$2:$O$4095,MATCH($B$8,$O$2:$O$4095,1)+ROWS(P$2:$P2104))&lt;=$B$9,INDEX($O$2:$O$4095,MATCH($B$8,$O$2:$O$4095,1)+ROWS(P$2:$P2104)),"")</f>
        <v>166.871499116672</v>
      </c>
      <c r="Q2104" s="50">
        <f t="shared" si="306"/>
        <v>2121</v>
      </c>
      <c r="R2104" s="51">
        <f t="shared" ca="1" si="313"/>
        <v>0</v>
      </c>
      <c r="S2104" s="52" t="e">
        <f t="shared" ca="1" si="314"/>
        <v>#N/A</v>
      </c>
      <c r="T2104" s="39" t="str">
        <f t="shared" ca="1" si="310"/>
        <v>0,</v>
      </c>
      <c r="U2104" s="39" t="str">
        <f t="shared" ca="1" si="311"/>
        <v>0,</v>
      </c>
      <c r="V2104" s="53" t="str">
        <f t="shared" ca="1" si="312"/>
        <v>0,</v>
      </c>
      <c r="W2104" s="41"/>
      <c r="X2104" s="42"/>
      <c r="Y2104" s="42"/>
      <c r="Z2104" s="72"/>
      <c r="AA2104" s="42"/>
      <c r="AB2104" s="44"/>
      <c r="AC2104" s="45"/>
      <c r="AD2104" s="45"/>
      <c r="AE2104" s="45"/>
      <c r="AF2104" s="45"/>
      <c r="AG2104" s="45"/>
      <c r="AH2104" s="45"/>
      <c r="AI2104" s="45"/>
      <c r="AJ2104" s="45"/>
      <c r="AK2104" s="45"/>
      <c r="AL2104" s="45"/>
      <c r="AM2104" s="45"/>
    </row>
    <row r="2105" spans="11:39" x14ac:dyDescent="0.2">
      <c r="K2105" s="26"/>
      <c r="L2105" s="48">
        <v>2104</v>
      </c>
      <c r="M2105" s="49">
        <f t="shared" si="307"/>
        <v>1.6955311355311355</v>
      </c>
      <c r="N2105" s="33">
        <f t="shared" si="308"/>
        <v>1419.4391634980987</v>
      </c>
      <c r="O2105" s="33">
        <f t="shared" si="309"/>
        <v>166.05821427850196</v>
      </c>
      <c r="P2105" s="34">
        <f>IF(INDEX($O$2:$O$4095,MATCH($B$8,$O$2:$O$4095,1)+ROWS(P$2:$P2105))&lt;=$B$9,INDEX($O$2:$O$4095,MATCH($B$8,$O$2:$O$4095,1)+ROWS(P$2:$P2105)),"")</f>
        <v>166.91944725686125</v>
      </c>
      <c r="Q2105" s="50">
        <f t="shared" si="306"/>
        <v>2122</v>
      </c>
      <c r="R2105" s="51">
        <f t="shared" ca="1" si="313"/>
        <v>0</v>
      </c>
      <c r="S2105" s="52" t="e">
        <f t="shared" ca="1" si="314"/>
        <v>#N/A</v>
      </c>
      <c r="T2105" s="39" t="str">
        <f t="shared" ca="1" si="310"/>
        <v>0,</v>
      </c>
      <c r="U2105" s="39" t="str">
        <f t="shared" ca="1" si="311"/>
        <v>0,</v>
      </c>
      <c r="V2105" s="53" t="str">
        <f t="shared" ca="1" si="312"/>
        <v>0,</v>
      </c>
      <c r="W2105" s="41"/>
      <c r="X2105" s="42"/>
      <c r="Y2105" s="42"/>
      <c r="Z2105" s="72"/>
      <c r="AA2105" s="42"/>
      <c r="AB2105" s="44"/>
      <c r="AC2105" s="45"/>
      <c r="AD2105" s="45"/>
      <c r="AE2105" s="45"/>
      <c r="AF2105" s="45"/>
      <c r="AG2105" s="45"/>
      <c r="AH2105" s="45"/>
      <c r="AI2105" s="45"/>
      <c r="AJ2105" s="45"/>
      <c r="AK2105" s="45"/>
      <c r="AL2105" s="45"/>
      <c r="AM2105" s="45"/>
    </row>
    <row r="2106" spans="11:39" x14ac:dyDescent="0.2">
      <c r="K2106" s="26"/>
      <c r="L2106" s="48">
        <v>2105</v>
      </c>
      <c r="M2106" s="49">
        <f t="shared" si="307"/>
        <v>1.6963369963369963</v>
      </c>
      <c r="N2106" s="33">
        <f t="shared" si="308"/>
        <v>1418.0522565320666</v>
      </c>
      <c r="O2106" s="33">
        <f t="shared" si="309"/>
        <v>166.10595993001152</v>
      </c>
      <c r="P2106" s="34">
        <f>IF(INDEX($O$2:$O$4095,MATCH($B$8,$O$2:$O$4095,1)+ROWS(P$2:$P2106))&lt;=$B$9,INDEX($O$2:$O$4095,MATCH($B$8,$O$2:$O$4095,1)+ROWS(P$2:$P2106)),"")</f>
        <v>166.96740755479556</v>
      </c>
      <c r="Q2106" s="50">
        <f t="shared" si="306"/>
        <v>2123</v>
      </c>
      <c r="R2106" s="51">
        <f t="shared" ca="1" si="313"/>
        <v>0</v>
      </c>
      <c r="S2106" s="52" t="e">
        <f t="shared" ca="1" si="314"/>
        <v>#N/A</v>
      </c>
      <c r="T2106" s="39" t="str">
        <f t="shared" ca="1" si="310"/>
        <v>0,</v>
      </c>
      <c r="U2106" s="39" t="str">
        <f t="shared" ca="1" si="311"/>
        <v>0,</v>
      </c>
      <c r="V2106" s="53" t="str">
        <f t="shared" ca="1" si="312"/>
        <v>0,</v>
      </c>
      <c r="W2106" s="41"/>
      <c r="X2106" s="42"/>
      <c r="Y2106" s="42"/>
      <c r="Z2106" s="72"/>
      <c r="AA2106" s="42"/>
      <c r="AB2106" s="44"/>
      <c r="AC2106" s="45"/>
      <c r="AD2106" s="45"/>
      <c r="AE2106" s="45"/>
      <c r="AF2106" s="45"/>
      <c r="AG2106" s="45"/>
      <c r="AH2106" s="45"/>
      <c r="AI2106" s="45"/>
      <c r="AJ2106" s="45"/>
      <c r="AK2106" s="45"/>
      <c r="AL2106" s="45"/>
      <c r="AM2106" s="45"/>
    </row>
    <row r="2107" spans="11:39" x14ac:dyDescent="0.2">
      <c r="K2107" s="26"/>
      <c r="L2107" s="48">
        <v>2106</v>
      </c>
      <c r="M2107" s="49">
        <f t="shared" si="307"/>
        <v>1.6971428571428571</v>
      </c>
      <c r="N2107" s="33">
        <f t="shared" si="308"/>
        <v>1416.6666666666667</v>
      </c>
      <c r="O2107" s="33">
        <f t="shared" si="309"/>
        <v>166.15371727457853</v>
      </c>
      <c r="P2107" s="34">
        <f>IF(INDEX($O$2:$O$4095,MATCH($B$8,$O$2:$O$4095,1)+ROWS(P$2:$P2107))&lt;=$B$9,INDEX($O$2:$O$4095,MATCH($B$8,$O$2:$O$4095,1)+ROWS(P$2:$P2107)),"")</f>
        <v>167.01538003805041</v>
      </c>
      <c r="Q2107" s="50">
        <f t="shared" si="306"/>
        <v>2124</v>
      </c>
      <c r="R2107" s="51">
        <f t="shared" ca="1" si="313"/>
        <v>0</v>
      </c>
      <c r="S2107" s="52" t="e">
        <f t="shared" ca="1" si="314"/>
        <v>#N/A</v>
      </c>
      <c r="T2107" s="39" t="str">
        <f t="shared" ca="1" si="310"/>
        <v>0,</v>
      </c>
      <c r="U2107" s="39" t="str">
        <f t="shared" ca="1" si="311"/>
        <v>0,</v>
      </c>
      <c r="V2107" s="53" t="str">
        <f t="shared" ca="1" si="312"/>
        <v>0,</v>
      </c>
      <c r="W2107" s="41"/>
      <c r="X2107" s="42"/>
      <c r="Y2107" s="42"/>
      <c r="Z2107" s="72"/>
      <c r="AA2107" s="42"/>
      <c r="AB2107" s="44"/>
      <c r="AC2107" s="45"/>
      <c r="AD2107" s="45"/>
      <c r="AE2107" s="45"/>
      <c r="AF2107" s="45"/>
      <c r="AG2107" s="45"/>
      <c r="AH2107" s="45"/>
      <c r="AI2107" s="45"/>
      <c r="AJ2107" s="45"/>
      <c r="AK2107" s="45"/>
      <c r="AL2107" s="45"/>
      <c r="AM2107" s="45"/>
    </row>
    <row r="2108" spans="11:39" x14ac:dyDescent="0.2">
      <c r="K2108" s="26"/>
      <c r="L2108" s="48">
        <v>2107</v>
      </c>
      <c r="M2108" s="49">
        <f t="shared" si="307"/>
        <v>1.6979487179487178</v>
      </c>
      <c r="N2108" s="33">
        <f t="shared" si="308"/>
        <v>1415.282392026578</v>
      </c>
      <c r="O2108" s="33">
        <f t="shared" si="309"/>
        <v>166.20148633932769</v>
      </c>
      <c r="P2108" s="34">
        <f>IF(INDEX($O$2:$O$4095,MATCH($B$8,$O$2:$O$4095,1)+ROWS(P$2:$P2108))&lt;=$B$9,INDEX($O$2:$O$4095,MATCH($B$8,$O$2:$O$4095,1)+ROWS(P$2:$P2108)),"")</f>
        <v>167.06336473422846</v>
      </c>
      <c r="Q2108" s="50">
        <f t="shared" si="306"/>
        <v>2125</v>
      </c>
      <c r="R2108" s="51">
        <f t="shared" ca="1" si="313"/>
        <v>0</v>
      </c>
      <c r="S2108" s="52" t="e">
        <f t="shared" ca="1" si="314"/>
        <v>#N/A</v>
      </c>
      <c r="T2108" s="39" t="str">
        <f t="shared" ca="1" si="310"/>
        <v>0,</v>
      </c>
      <c r="U2108" s="39" t="str">
        <f t="shared" ca="1" si="311"/>
        <v>0,</v>
      </c>
      <c r="V2108" s="53" t="str">
        <f t="shared" ca="1" si="312"/>
        <v>0,</v>
      </c>
      <c r="W2108" s="41"/>
      <c r="X2108" s="42"/>
      <c r="Y2108" s="42"/>
      <c r="Z2108" s="72"/>
      <c r="AA2108" s="42"/>
      <c r="AB2108" s="44"/>
      <c r="AC2108" s="45"/>
      <c r="AD2108" s="45"/>
      <c r="AE2108" s="45"/>
      <c r="AF2108" s="45"/>
      <c r="AG2108" s="45"/>
      <c r="AH2108" s="45"/>
      <c r="AI2108" s="45"/>
      <c r="AJ2108" s="45"/>
      <c r="AK2108" s="45"/>
      <c r="AL2108" s="45"/>
      <c r="AM2108" s="45"/>
    </row>
    <row r="2109" spans="11:39" x14ac:dyDescent="0.2">
      <c r="K2109" s="26"/>
      <c r="L2109" s="48">
        <v>2108</v>
      </c>
      <c r="M2109" s="49">
        <f t="shared" si="307"/>
        <v>1.6987545787545786</v>
      </c>
      <c r="N2109" s="33">
        <f t="shared" si="308"/>
        <v>1413.899430740038</v>
      </c>
      <c r="O2109" s="33">
        <f t="shared" si="309"/>
        <v>166.24926715140936</v>
      </c>
      <c r="P2109" s="34">
        <f>IF(INDEX($O$2:$O$4095,MATCH($B$8,$O$2:$O$4095,1)+ROWS(P$2:$P2109))&lt;=$B$9,INDEX($O$2:$O$4095,MATCH($B$8,$O$2:$O$4095,1)+ROWS(P$2:$P2109)),"")</f>
        <v>167.1113616709597</v>
      </c>
      <c r="Q2109" s="50">
        <f t="shared" si="306"/>
        <v>2126</v>
      </c>
      <c r="R2109" s="51">
        <f t="shared" ca="1" si="313"/>
        <v>0</v>
      </c>
      <c r="S2109" s="52" t="e">
        <f t="shared" ca="1" si="314"/>
        <v>#N/A</v>
      </c>
      <c r="T2109" s="39" t="str">
        <f t="shared" ca="1" si="310"/>
        <v>0,</v>
      </c>
      <c r="U2109" s="39" t="str">
        <f t="shared" ca="1" si="311"/>
        <v>0,</v>
      </c>
      <c r="V2109" s="53" t="str">
        <f t="shared" ca="1" si="312"/>
        <v>0,</v>
      </c>
      <c r="W2109" s="41"/>
      <c r="X2109" s="42"/>
      <c r="Y2109" s="42"/>
      <c r="Z2109" s="72"/>
      <c r="AA2109" s="42"/>
      <c r="AB2109" s="44"/>
      <c r="AC2109" s="45"/>
      <c r="AD2109" s="45"/>
      <c r="AE2109" s="45"/>
      <c r="AF2109" s="45"/>
      <c r="AG2109" s="45"/>
      <c r="AH2109" s="45"/>
      <c r="AI2109" s="45"/>
      <c r="AJ2109" s="45"/>
      <c r="AK2109" s="45"/>
      <c r="AL2109" s="45"/>
      <c r="AM2109" s="45"/>
    </row>
    <row r="2110" spans="11:39" x14ac:dyDescent="0.2">
      <c r="K2110" s="26"/>
      <c r="L2110" s="48">
        <v>2109</v>
      </c>
      <c r="M2110" s="49">
        <f t="shared" si="307"/>
        <v>1.6995604395604396</v>
      </c>
      <c r="N2110" s="33">
        <f t="shared" si="308"/>
        <v>1412.5177809388333</v>
      </c>
      <c r="O2110" s="33">
        <f t="shared" si="309"/>
        <v>166.29705973799986</v>
      </c>
      <c r="P2110" s="34">
        <f>IF(INDEX($O$2:$O$4095,MATCH($B$8,$O$2:$O$4095,1)+ROWS(P$2:$P2110))&lt;=$B$9,INDEX($O$2:$O$4095,MATCH($B$8,$O$2:$O$4095,1)+ROWS(P$2:$P2110)),"")</f>
        <v>167.15937087590197</v>
      </c>
      <c r="Q2110" s="50">
        <f t="shared" si="306"/>
        <v>2127</v>
      </c>
      <c r="R2110" s="51">
        <f t="shared" ca="1" si="313"/>
        <v>0</v>
      </c>
      <c r="S2110" s="52" t="e">
        <f t="shared" ca="1" si="314"/>
        <v>#N/A</v>
      </c>
      <c r="T2110" s="39" t="str">
        <f t="shared" ca="1" si="310"/>
        <v>0,</v>
      </c>
      <c r="U2110" s="39" t="str">
        <f t="shared" ca="1" si="311"/>
        <v>0,</v>
      </c>
      <c r="V2110" s="53" t="str">
        <f t="shared" ca="1" si="312"/>
        <v>0,</v>
      </c>
      <c r="W2110" s="41"/>
      <c r="X2110" s="42"/>
      <c r="Y2110" s="42"/>
      <c r="Z2110" s="72"/>
      <c r="AA2110" s="42"/>
      <c r="AB2110" s="44"/>
      <c r="AC2110" s="45"/>
      <c r="AD2110" s="45"/>
      <c r="AE2110" s="45"/>
      <c r="AF2110" s="45"/>
      <c r="AG2110" s="45"/>
      <c r="AH2110" s="45"/>
      <c r="AI2110" s="45"/>
      <c r="AJ2110" s="45"/>
      <c r="AK2110" s="45"/>
      <c r="AL2110" s="45"/>
      <c r="AM2110" s="45"/>
    </row>
    <row r="2111" spans="11:39" x14ac:dyDescent="0.2">
      <c r="K2111" s="26"/>
      <c r="L2111" s="48">
        <v>2110</v>
      </c>
      <c r="M2111" s="49">
        <f t="shared" si="307"/>
        <v>1.7003663003663003</v>
      </c>
      <c r="N2111" s="33">
        <f t="shared" si="308"/>
        <v>1411.1374407582939</v>
      </c>
      <c r="O2111" s="33">
        <f t="shared" si="309"/>
        <v>166.34486412630145</v>
      </c>
      <c r="P2111" s="34">
        <f>IF(INDEX($O$2:$O$4095,MATCH($B$8,$O$2:$O$4095,1)+ROWS(P$2:$P2111))&lt;=$B$9,INDEX($O$2:$O$4095,MATCH($B$8,$O$2:$O$4095,1)+ROWS(P$2:$P2111)),"")</f>
        <v>167.2073923767403</v>
      </c>
      <c r="Q2111" s="50">
        <f t="shared" si="306"/>
        <v>2128</v>
      </c>
      <c r="R2111" s="51">
        <f t="shared" ca="1" si="313"/>
        <v>0</v>
      </c>
      <c r="S2111" s="52" t="e">
        <f t="shared" ca="1" si="314"/>
        <v>#N/A</v>
      </c>
      <c r="T2111" s="39" t="str">
        <f t="shared" ca="1" si="310"/>
        <v>0,</v>
      </c>
      <c r="U2111" s="39" t="str">
        <f t="shared" ca="1" si="311"/>
        <v>0,</v>
      </c>
      <c r="V2111" s="53" t="str">
        <f t="shared" ca="1" si="312"/>
        <v>0,</v>
      </c>
      <c r="W2111" s="41"/>
      <c r="X2111" s="42"/>
      <c r="Y2111" s="42"/>
      <c r="Z2111" s="72"/>
      <c r="AA2111" s="42"/>
      <c r="AB2111" s="44"/>
      <c r="AC2111" s="45"/>
      <c r="AD2111" s="45"/>
      <c r="AE2111" s="45"/>
      <c r="AF2111" s="45"/>
      <c r="AG2111" s="45"/>
      <c r="AH2111" s="45"/>
      <c r="AI2111" s="45"/>
      <c r="AJ2111" s="45"/>
      <c r="AK2111" s="45"/>
      <c r="AL2111" s="45"/>
      <c r="AM2111" s="45"/>
    </row>
    <row r="2112" spans="11:39" x14ac:dyDescent="0.2">
      <c r="K2112" s="26"/>
      <c r="L2112" s="48">
        <v>2111</v>
      </c>
      <c r="M2112" s="49">
        <f t="shared" si="307"/>
        <v>1.7011721611721611</v>
      </c>
      <c r="N2112" s="33">
        <f t="shared" si="308"/>
        <v>1409.758408337281</v>
      </c>
      <c r="O2112" s="33">
        <f t="shared" si="309"/>
        <v>166.39268034354245</v>
      </c>
      <c r="P2112" s="34">
        <f>IF(INDEX($O$2:$O$4095,MATCH($B$8,$O$2:$O$4095,1)+ROWS(P$2:$P2112))&lt;=$B$9,INDEX($O$2:$O$4095,MATCH($B$8,$O$2:$O$4095,1)+ROWS(P$2:$P2112)),"")</f>
        <v>167.25542620118773</v>
      </c>
      <c r="Q2112" s="50">
        <f t="shared" si="306"/>
        <v>2129</v>
      </c>
      <c r="R2112" s="51">
        <f t="shared" ca="1" si="313"/>
        <v>0</v>
      </c>
      <c r="S2112" s="52" t="e">
        <f t="shared" ca="1" si="314"/>
        <v>#N/A</v>
      </c>
      <c r="T2112" s="39" t="str">
        <f t="shared" ca="1" si="310"/>
        <v>0,</v>
      </c>
      <c r="U2112" s="39" t="str">
        <f t="shared" ca="1" si="311"/>
        <v>0,</v>
      </c>
      <c r="V2112" s="53" t="str">
        <f t="shared" ca="1" si="312"/>
        <v>0,</v>
      </c>
      <c r="W2112" s="41"/>
      <c r="X2112" s="42"/>
      <c r="Y2112" s="42"/>
      <c r="Z2112" s="72"/>
      <c r="AA2112" s="42"/>
      <c r="AB2112" s="44"/>
      <c r="AC2112" s="45"/>
      <c r="AD2112" s="45"/>
      <c r="AE2112" s="45"/>
      <c r="AF2112" s="45"/>
      <c r="AG2112" s="45"/>
      <c r="AH2112" s="45"/>
      <c r="AI2112" s="45"/>
      <c r="AJ2112" s="45"/>
      <c r="AK2112" s="45"/>
      <c r="AL2112" s="45"/>
      <c r="AM2112" s="45"/>
    </row>
    <row r="2113" spans="11:39" x14ac:dyDescent="0.2">
      <c r="K2113" s="26"/>
      <c r="L2113" s="48">
        <v>2112</v>
      </c>
      <c r="M2113" s="49">
        <f t="shared" si="307"/>
        <v>1.7019780219780218</v>
      </c>
      <c r="N2113" s="33">
        <f t="shared" si="308"/>
        <v>1408.380681818182</v>
      </c>
      <c r="O2113" s="33">
        <f t="shared" si="309"/>
        <v>166.44050841697748</v>
      </c>
      <c r="P2113" s="34">
        <f>IF(INDEX($O$2:$O$4095,MATCH($B$8,$O$2:$O$4095,1)+ROWS(P$2:$P2113))&lt;=$B$9,INDEX($O$2:$O$4095,MATCH($B$8,$O$2:$O$4095,1)+ROWS(P$2:$P2113)),"")</f>
        <v>167.30347237698498</v>
      </c>
      <c r="Q2113" s="50">
        <f t="shared" si="306"/>
        <v>2130</v>
      </c>
      <c r="R2113" s="51">
        <f t="shared" ca="1" si="313"/>
        <v>0</v>
      </c>
      <c r="S2113" s="52" t="e">
        <f t="shared" ca="1" si="314"/>
        <v>#N/A</v>
      </c>
      <c r="T2113" s="39" t="str">
        <f t="shared" ca="1" si="310"/>
        <v>0,</v>
      </c>
      <c r="U2113" s="39" t="str">
        <f t="shared" ca="1" si="311"/>
        <v>0,</v>
      </c>
      <c r="V2113" s="53" t="str">
        <f t="shared" ca="1" si="312"/>
        <v>0,</v>
      </c>
      <c r="W2113" s="41"/>
      <c r="X2113" s="42"/>
      <c r="Y2113" s="42"/>
      <c r="Z2113" s="72"/>
      <c r="AA2113" s="42"/>
      <c r="AB2113" s="44"/>
      <c r="AC2113" s="45"/>
      <c r="AD2113" s="45"/>
      <c r="AE2113" s="45"/>
      <c r="AF2113" s="45"/>
      <c r="AG2113" s="45"/>
      <c r="AH2113" s="45"/>
      <c r="AI2113" s="45"/>
      <c r="AJ2113" s="45"/>
      <c r="AK2113" s="45"/>
      <c r="AL2113" s="45"/>
      <c r="AM2113" s="45"/>
    </row>
    <row r="2114" spans="11:39" x14ac:dyDescent="0.2">
      <c r="K2114" s="26"/>
      <c r="L2114" s="48">
        <v>2113</v>
      </c>
      <c r="M2114" s="49">
        <f t="shared" si="307"/>
        <v>1.7027838827838826</v>
      </c>
      <c r="N2114" s="33">
        <f t="shared" si="308"/>
        <v>1407.0042593469004</v>
      </c>
      <c r="O2114" s="33">
        <f t="shared" si="309"/>
        <v>166.48834837388716</v>
      </c>
      <c r="P2114" s="34">
        <f>IF(INDEX($O$2:$O$4095,MATCH($B$8,$O$2:$O$4095,1)+ROWS(P$2:$P2114))&lt;=$B$9,INDEX($O$2:$O$4095,MATCH($B$8,$O$2:$O$4095,1)+ROWS(P$2:$P2114)),"")</f>
        <v>167.35153093190053</v>
      </c>
      <c r="Q2114" s="50">
        <f t="shared" ref="Q2114:Q2177" si="315">INDEX($L$2:$L$4095,MATCH($P2114,$O$2:$O$4095,0))</f>
        <v>2131</v>
      </c>
      <c r="R2114" s="51">
        <f t="shared" ca="1" si="313"/>
        <v>0</v>
      </c>
      <c r="S2114" s="52" t="e">
        <f t="shared" ca="1" si="314"/>
        <v>#N/A</v>
      </c>
      <c r="T2114" s="39" t="str">
        <f t="shared" ca="1" si="310"/>
        <v>0,</v>
      </c>
      <c r="U2114" s="39" t="str">
        <f t="shared" ca="1" si="311"/>
        <v>0,</v>
      </c>
      <c r="V2114" s="53" t="str">
        <f t="shared" ca="1" si="312"/>
        <v>0,</v>
      </c>
      <c r="W2114" s="41"/>
      <c r="X2114" s="42"/>
      <c r="Y2114" s="42"/>
      <c r="Z2114" s="72"/>
      <c r="AA2114" s="42"/>
      <c r="AB2114" s="44"/>
      <c r="AC2114" s="45"/>
      <c r="AD2114" s="45"/>
      <c r="AE2114" s="45"/>
      <c r="AF2114" s="45"/>
      <c r="AG2114" s="45"/>
      <c r="AH2114" s="45"/>
      <c r="AI2114" s="45"/>
      <c r="AJ2114" s="45"/>
      <c r="AK2114" s="45"/>
      <c r="AL2114" s="45"/>
      <c r="AM2114" s="45"/>
    </row>
    <row r="2115" spans="11:39" x14ac:dyDescent="0.2">
      <c r="K2115" s="26"/>
      <c r="L2115" s="48">
        <v>2114</v>
      </c>
      <c r="M2115" s="49">
        <f t="shared" ref="M2115:M2178" si="316">(L2115*$B$5)/($B$6-1)</f>
        <v>1.7035897435897436</v>
      </c>
      <c r="N2115" s="33">
        <f t="shared" ref="N2115:N2178" si="317">IF($B$7="Upper Leg",$B$4*(($B$5/M2115)-1),$B$4*(1/(($B$5/M2115)-1)))</f>
        <v>1405.6291390728477</v>
      </c>
      <c r="O2115" s="33">
        <f t="shared" ref="O2115:O2178" si="318">($B$2/LN(N2115/($B$3*EXP(-$B$2/298.15))))-273.15</f>
        <v>166.53620024157863</v>
      </c>
      <c r="P2115" s="34">
        <f>IF(INDEX($O$2:$O$4095,MATCH($B$8,$O$2:$O$4095,1)+ROWS(P$2:$P2115))&lt;=$B$9,INDEX($O$2:$O$4095,MATCH($B$8,$O$2:$O$4095,1)+ROWS(P$2:$P2115)),"")</f>
        <v>167.39960189373107</v>
      </c>
      <c r="Q2115" s="50">
        <f t="shared" si="315"/>
        <v>2132</v>
      </c>
      <c r="R2115" s="51">
        <f t="shared" ca="1" si="313"/>
        <v>0</v>
      </c>
      <c r="S2115" s="52" t="e">
        <f t="shared" ca="1" si="314"/>
        <v>#N/A</v>
      </c>
      <c r="T2115" s="39" t="str">
        <f t="shared" ref="T2115:T2178" ca="1" si="319">ROUND(R2115,0)&amp;","</f>
        <v>0,</v>
      </c>
      <c r="U2115" s="39" t="str">
        <f t="shared" ref="U2115:U2178" ca="1" si="320">ROUND(R2115,4)&amp;","</f>
        <v>0,</v>
      </c>
      <c r="V2115" s="53" t="str">
        <f t="shared" ref="V2115:V2178" ca="1" si="321">ROUND(R2115*$B$11,0)&amp;","</f>
        <v>0,</v>
      </c>
      <c r="W2115" s="41"/>
      <c r="X2115" s="42"/>
      <c r="Y2115" s="42"/>
      <c r="Z2115" s="72"/>
      <c r="AA2115" s="42"/>
      <c r="AB2115" s="44"/>
      <c r="AC2115" s="45"/>
      <c r="AD2115" s="45"/>
      <c r="AE2115" s="45"/>
      <c r="AF2115" s="45"/>
      <c r="AG2115" s="45"/>
      <c r="AH2115" s="45"/>
      <c r="AI2115" s="45"/>
      <c r="AJ2115" s="45"/>
      <c r="AK2115" s="45"/>
      <c r="AL2115" s="45"/>
      <c r="AM2115" s="45"/>
    </row>
    <row r="2116" spans="11:39" x14ac:dyDescent="0.2">
      <c r="K2116" s="26"/>
      <c r="L2116" s="48">
        <v>2115</v>
      </c>
      <c r="M2116" s="49">
        <f t="shared" si="316"/>
        <v>1.7043956043956043</v>
      </c>
      <c r="N2116" s="33">
        <f t="shared" si="317"/>
        <v>1404.2553191489362</v>
      </c>
      <c r="O2116" s="33">
        <f t="shared" si="318"/>
        <v>166.58406404738525</v>
      </c>
      <c r="P2116" s="34">
        <f>IF(INDEX($O$2:$O$4095,MATCH($B$8,$O$2:$O$4095,1)+ROWS(P$2:$P2116))&lt;=$B$9,INDEX($O$2:$O$4095,MATCH($B$8,$O$2:$O$4095,1)+ROWS(P$2:$P2116)),"")</f>
        <v>167.44768529030131</v>
      </c>
      <c r="Q2116" s="50">
        <f t="shared" si="315"/>
        <v>2133</v>
      </c>
      <c r="R2116" s="51">
        <f t="shared" ref="R2116:R2179" ca="1" si="322">INDIRECT("P"&amp;((ROW(P2116)-2)*$B$10)+2,TRUE)</f>
        <v>0</v>
      </c>
      <c r="S2116" s="52" t="e">
        <f t="shared" ca="1" si="314"/>
        <v>#N/A</v>
      </c>
      <c r="T2116" s="39" t="str">
        <f t="shared" ca="1" si="319"/>
        <v>0,</v>
      </c>
      <c r="U2116" s="39" t="str">
        <f t="shared" ca="1" si="320"/>
        <v>0,</v>
      </c>
      <c r="V2116" s="53" t="str">
        <f t="shared" ca="1" si="321"/>
        <v>0,</v>
      </c>
      <c r="W2116" s="41"/>
      <c r="X2116" s="42"/>
      <c r="Y2116" s="42"/>
      <c r="Z2116" s="72"/>
      <c r="AA2116" s="42"/>
      <c r="AB2116" s="44"/>
      <c r="AC2116" s="45"/>
      <c r="AD2116" s="45"/>
      <c r="AE2116" s="45"/>
      <c r="AF2116" s="45"/>
      <c r="AG2116" s="45"/>
      <c r="AH2116" s="45"/>
      <c r="AI2116" s="45"/>
      <c r="AJ2116" s="45"/>
      <c r="AK2116" s="45"/>
      <c r="AL2116" s="45"/>
      <c r="AM2116" s="45"/>
    </row>
    <row r="2117" spans="11:39" x14ac:dyDescent="0.2">
      <c r="K2117" s="26"/>
      <c r="L2117" s="48">
        <v>2116</v>
      </c>
      <c r="M2117" s="49">
        <f t="shared" si="316"/>
        <v>1.7052014652014651</v>
      </c>
      <c r="N2117" s="33">
        <f t="shared" si="317"/>
        <v>1402.8827977315691</v>
      </c>
      <c r="O2117" s="33">
        <f t="shared" si="318"/>
        <v>166.63193981866715</v>
      </c>
      <c r="P2117" s="34">
        <f>IF(INDEX($O$2:$O$4095,MATCH($B$8,$O$2:$O$4095,1)+ROWS(P$2:$P2117))&lt;=$B$9,INDEX($O$2:$O$4095,MATCH($B$8,$O$2:$O$4095,1)+ROWS(P$2:$P2117)),"")</f>
        <v>167.49578114946394</v>
      </c>
      <c r="Q2117" s="50">
        <f t="shared" si="315"/>
        <v>2134</v>
      </c>
      <c r="R2117" s="51">
        <f t="shared" ca="1" si="322"/>
        <v>0</v>
      </c>
      <c r="S2117" s="52" t="e">
        <f t="shared" ca="1" si="314"/>
        <v>#N/A</v>
      </c>
      <c r="T2117" s="39" t="str">
        <f t="shared" ca="1" si="319"/>
        <v>0,</v>
      </c>
      <c r="U2117" s="39" t="str">
        <f t="shared" ca="1" si="320"/>
        <v>0,</v>
      </c>
      <c r="V2117" s="53" t="str">
        <f t="shared" ca="1" si="321"/>
        <v>0,</v>
      </c>
      <c r="W2117" s="41"/>
      <c r="X2117" s="42"/>
      <c r="Y2117" s="42"/>
      <c r="Z2117" s="72"/>
      <c r="AA2117" s="42"/>
      <c r="AB2117" s="44"/>
      <c r="AC2117" s="45"/>
      <c r="AD2117" s="45"/>
      <c r="AE2117" s="45"/>
      <c r="AF2117" s="45"/>
      <c r="AG2117" s="45"/>
      <c r="AH2117" s="45"/>
      <c r="AI2117" s="45"/>
      <c r="AJ2117" s="45"/>
      <c r="AK2117" s="45"/>
      <c r="AL2117" s="45"/>
      <c r="AM2117" s="45"/>
    </row>
    <row r="2118" spans="11:39" x14ac:dyDescent="0.2">
      <c r="K2118" s="26"/>
      <c r="L2118" s="48">
        <v>2117</v>
      </c>
      <c r="M2118" s="49">
        <f t="shared" si="316"/>
        <v>1.7060073260073259</v>
      </c>
      <c r="N2118" s="33">
        <f t="shared" si="317"/>
        <v>1401.511572980633</v>
      </c>
      <c r="O2118" s="33">
        <f t="shared" si="318"/>
        <v>166.67982758281084</v>
      </c>
      <c r="P2118" s="34">
        <f>IF(INDEX($O$2:$O$4095,MATCH($B$8,$O$2:$O$4095,1)+ROWS(P$2:$P2118))&lt;=$B$9,INDEX($O$2:$O$4095,MATCH($B$8,$O$2:$O$4095,1)+ROWS(P$2:$P2118)),"")</f>
        <v>167.54388949910015</v>
      </c>
      <c r="Q2118" s="50">
        <f t="shared" si="315"/>
        <v>2135</v>
      </c>
      <c r="R2118" s="51">
        <f t="shared" ca="1" si="322"/>
        <v>0</v>
      </c>
      <c r="S2118" s="52" t="e">
        <f t="shared" ca="1" si="314"/>
        <v>#N/A</v>
      </c>
      <c r="T2118" s="39" t="str">
        <f t="shared" ca="1" si="319"/>
        <v>0,</v>
      </c>
      <c r="U2118" s="39" t="str">
        <f t="shared" ca="1" si="320"/>
        <v>0,</v>
      </c>
      <c r="V2118" s="53" t="str">
        <f t="shared" ca="1" si="321"/>
        <v>0,</v>
      </c>
      <c r="W2118" s="41"/>
      <c r="X2118" s="42"/>
      <c r="Y2118" s="42"/>
      <c r="Z2118" s="72"/>
      <c r="AA2118" s="42"/>
      <c r="AB2118" s="44"/>
      <c r="AC2118" s="45"/>
      <c r="AD2118" s="45"/>
      <c r="AE2118" s="45"/>
      <c r="AF2118" s="45"/>
      <c r="AG2118" s="45"/>
      <c r="AH2118" s="45"/>
      <c r="AI2118" s="45"/>
      <c r="AJ2118" s="45"/>
      <c r="AK2118" s="45"/>
      <c r="AL2118" s="45"/>
      <c r="AM2118" s="45"/>
    </row>
    <row r="2119" spans="11:39" x14ac:dyDescent="0.2">
      <c r="K2119" s="26"/>
      <c r="L2119" s="48">
        <v>2118</v>
      </c>
      <c r="M2119" s="49">
        <f t="shared" si="316"/>
        <v>1.7068131868131868</v>
      </c>
      <c r="N2119" s="33">
        <f t="shared" si="317"/>
        <v>1400.1416430594898</v>
      </c>
      <c r="O2119" s="33">
        <f t="shared" si="318"/>
        <v>166.72772736722965</v>
      </c>
      <c r="P2119" s="34">
        <f>IF(INDEX($O$2:$O$4095,MATCH($B$8,$O$2:$O$4095,1)+ROWS(P$2:$P2119))&lt;=$B$9,INDEX($O$2:$O$4095,MATCH($B$8,$O$2:$O$4095,1)+ROWS(P$2:$P2119)),"")</f>
        <v>167.59201036711931</v>
      </c>
      <c r="Q2119" s="50">
        <f t="shared" si="315"/>
        <v>2136</v>
      </c>
      <c r="R2119" s="51">
        <f t="shared" ca="1" si="322"/>
        <v>0</v>
      </c>
      <c r="S2119" s="52" t="e">
        <f t="shared" ca="1" si="314"/>
        <v>#N/A</v>
      </c>
      <c r="T2119" s="39" t="str">
        <f t="shared" ca="1" si="319"/>
        <v>0,</v>
      </c>
      <c r="U2119" s="39" t="str">
        <f t="shared" ca="1" si="320"/>
        <v>0,</v>
      </c>
      <c r="V2119" s="53" t="str">
        <f t="shared" ca="1" si="321"/>
        <v>0,</v>
      </c>
      <c r="W2119" s="41"/>
      <c r="X2119" s="42"/>
      <c r="Y2119" s="42"/>
      <c r="Z2119" s="72"/>
      <c r="AA2119" s="42"/>
      <c r="AB2119" s="44"/>
      <c r="AC2119" s="45"/>
      <c r="AD2119" s="45"/>
      <c r="AE2119" s="45"/>
      <c r="AF2119" s="45"/>
      <c r="AG2119" s="45"/>
      <c r="AH2119" s="45"/>
      <c r="AI2119" s="45"/>
      <c r="AJ2119" s="45"/>
      <c r="AK2119" s="45"/>
      <c r="AL2119" s="45"/>
      <c r="AM2119" s="45"/>
    </row>
    <row r="2120" spans="11:39" x14ac:dyDescent="0.2">
      <c r="K2120" s="26"/>
      <c r="L2120" s="48">
        <v>2119</v>
      </c>
      <c r="M2120" s="49">
        <f t="shared" si="316"/>
        <v>1.7076190476190476</v>
      </c>
      <c r="N2120" s="33">
        <f t="shared" si="317"/>
        <v>1398.7730061349691</v>
      </c>
      <c r="O2120" s="33">
        <f t="shared" si="318"/>
        <v>166.7756391993637</v>
      </c>
      <c r="P2120" s="34">
        <f>IF(INDEX($O$2:$O$4095,MATCH($B$8,$O$2:$O$4095,1)+ROWS(P$2:$P2120))&lt;=$B$9,INDEX($O$2:$O$4095,MATCH($B$8,$O$2:$O$4095,1)+ROWS(P$2:$P2120)),"")</f>
        <v>167.6401437814593</v>
      </c>
      <c r="Q2120" s="50">
        <f t="shared" si="315"/>
        <v>2137</v>
      </c>
      <c r="R2120" s="51">
        <f t="shared" ca="1" si="322"/>
        <v>0</v>
      </c>
      <c r="S2120" s="52" t="e">
        <f t="shared" ca="1" si="314"/>
        <v>#N/A</v>
      </c>
      <c r="T2120" s="39" t="str">
        <f t="shared" ca="1" si="319"/>
        <v>0,</v>
      </c>
      <c r="U2120" s="39" t="str">
        <f t="shared" ca="1" si="320"/>
        <v>0,</v>
      </c>
      <c r="V2120" s="53" t="str">
        <f t="shared" ca="1" si="321"/>
        <v>0,</v>
      </c>
      <c r="W2120" s="41"/>
      <c r="X2120" s="42"/>
      <c r="Y2120" s="42"/>
      <c r="Z2120" s="72"/>
      <c r="AA2120" s="42"/>
      <c r="AB2120" s="44"/>
      <c r="AC2120" s="45"/>
      <c r="AD2120" s="45"/>
      <c r="AE2120" s="45"/>
      <c r="AF2120" s="45"/>
      <c r="AG2120" s="45"/>
      <c r="AH2120" s="45"/>
      <c r="AI2120" s="45"/>
      <c r="AJ2120" s="45"/>
      <c r="AK2120" s="45"/>
      <c r="AL2120" s="45"/>
      <c r="AM2120" s="45"/>
    </row>
    <row r="2121" spans="11:39" x14ac:dyDescent="0.2">
      <c r="K2121" s="26"/>
      <c r="L2121" s="48">
        <v>2120</v>
      </c>
      <c r="M2121" s="49">
        <f t="shared" si="316"/>
        <v>1.7084249084249084</v>
      </c>
      <c r="N2121" s="33">
        <f t="shared" si="317"/>
        <v>1397.4056603773586</v>
      </c>
      <c r="O2121" s="33">
        <f t="shared" si="318"/>
        <v>166.82356310667984</v>
      </c>
      <c r="P2121" s="34">
        <f>IF(INDEX($O$2:$O$4095,MATCH($B$8,$O$2:$O$4095,1)+ROWS(P$2:$P2121))&lt;=$B$9,INDEX($O$2:$O$4095,MATCH($B$8,$O$2:$O$4095,1)+ROWS(P$2:$P2121)),"")</f>
        <v>167.6882897700865</v>
      </c>
      <c r="Q2121" s="50">
        <f t="shared" si="315"/>
        <v>2138</v>
      </c>
      <c r="R2121" s="51">
        <f t="shared" ca="1" si="322"/>
        <v>0</v>
      </c>
      <c r="S2121" s="52" t="e">
        <f t="shared" ref="S2121:S2184" ca="1" si="323">INDEX($L$2:$L$4095,MATCH($R2121,$O$2:$O$4095,0))</f>
        <v>#N/A</v>
      </c>
      <c r="T2121" s="39" t="str">
        <f t="shared" ca="1" si="319"/>
        <v>0,</v>
      </c>
      <c r="U2121" s="39" t="str">
        <f t="shared" ca="1" si="320"/>
        <v>0,</v>
      </c>
      <c r="V2121" s="53" t="str">
        <f t="shared" ca="1" si="321"/>
        <v>0,</v>
      </c>
      <c r="W2121" s="41"/>
      <c r="X2121" s="42"/>
      <c r="Y2121" s="42"/>
      <c r="Z2121" s="72"/>
      <c r="AA2121" s="42"/>
      <c r="AB2121" s="44"/>
      <c r="AC2121" s="45"/>
      <c r="AD2121" s="45"/>
      <c r="AE2121" s="45"/>
      <c r="AF2121" s="45"/>
      <c r="AG2121" s="45"/>
      <c r="AH2121" s="45"/>
      <c r="AI2121" s="45"/>
      <c r="AJ2121" s="45"/>
      <c r="AK2121" s="45"/>
      <c r="AL2121" s="45"/>
      <c r="AM2121" s="45"/>
    </row>
    <row r="2122" spans="11:39" x14ac:dyDescent="0.2">
      <c r="K2122" s="26"/>
      <c r="L2122" s="48">
        <v>2121</v>
      </c>
      <c r="M2122" s="49">
        <f t="shared" si="316"/>
        <v>1.7092307692307691</v>
      </c>
      <c r="N2122" s="33">
        <f t="shared" si="317"/>
        <v>1396.0396039603959</v>
      </c>
      <c r="O2122" s="33">
        <f t="shared" si="318"/>
        <v>166.871499116672</v>
      </c>
      <c r="P2122" s="34">
        <f>IF(INDEX($O$2:$O$4095,MATCH($B$8,$O$2:$O$4095,1)+ROWS(P$2:$P2122))&lt;=$B$9,INDEX($O$2:$O$4095,MATCH($B$8,$O$2:$O$4095,1)+ROWS(P$2:$P2122)),"")</f>
        <v>167.73644836099601</v>
      </c>
      <c r="Q2122" s="50">
        <f t="shared" si="315"/>
        <v>2139</v>
      </c>
      <c r="R2122" s="51">
        <f t="shared" ca="1" si="322"/>
        <v>0</v>
      </c>
      <c r="S2122" s="52" t="e">
        <f t="shared" ca="1" si="323"/>
        <v>#N/A</v>
      </c>
      <c r="T2122" s="39" t="str">
        <f t="shared" ca="1" si="319"/>
        <v>0,</v>
      </c>
      <c r="U2122" s="39" t="str">
        <f t="shared" ca="1" si="320"/>
        <v>0,</v>
      </c>
      <c r="V2122" s="53" t="str">
        <f t="shared" ca="1" si="321"/>
        <v>0,</v>
      </c>
      <c r="W2122" s="41"/>
      <c r="X2122" s="42"/>
      <c r="Y2122" s="42"/>
      <c r="Z2122" s="72"/>
      <c r="AA2122" s="42"/>
      <c r="AB2122" s="44"/>
      <c r="AC2122" s="45"/>
      <c r="AD2122" s="45"/>
      <c r="AE2122" s="45"/>
      <c r="AF2122" s="45"/>
      <c r="AG2122" s="45"/>
      <c r="AH2122" s="45"/>
      <c r="AI2122" s="45"/>
      <c r="AJ2122" s="45"/>
      <c r="AK2122" s="45"/>
      <c r="AL2122" s="45"/>
      <c r="AM2122" s="45"/>
    </row>
    <row r="2123" spans="11:39" x14ac:dyDescent="0.2">
      <c r="K2123" s="26"/>
      <c r="L2123" s="48">
        <v>2122</v>
      </c>
      <c r="M2123" s="49">
        <f t="shared" si="316"/>
        <v>1.7100366300366299</v>
      </c>
      <c r="N2123" s="33">
        <f t="shared" si="317"/>
        <v>1394.6748350612631</v>
      </c>
      <c r="O2123" s="33">
        <f t="shared" si="318"/>
        <v>166.91944725686125</v>
      </c>
      <c r="P2123" s="34">
        <f>IF(INDEX($O$2:$O$4095,MATCH($B$8,$O$2:$O$4095,1)+ROWS(P$2:$P2123))&lt;=$B$9,INDEX($O$2:$O$4095,MATCH($B$8,$O$2:$O$4095,1)+ROWS(P$2:$P2123)),"")</f>
        <v>167.78461958221169</v>
      </c>
      <c r="Q2123" s="50">
        <f t="shared" si="315"/>
        <v>2140</v>
      </c>
      <c r="R2123" s="51">
        <f t="shared" ca="1" si="322"/>
        <v>0</v>
      </c>
      <c r="S2123" s="52" t="e">
        <f t="shared" ca="1" si="323"/>
        <v>#N/A</v>
      </c>
      <c r="T2123" s="39" t="str">
        <f t="shared" ca="1" si="319"/>
        <v>0,</v>
      </c>
      <c r="U2123" s="39" t="str">
        <f t="shared" ca="1" si="320"/>
        <v>0,</v>
      </c>
      <c r="V2123" s="53" t="str">
        <f t="shared" ca="1" si="321"/>
        <v>0,</v>
      </c>
      <c r="W2123" s="41"/>
      <c r="X2123" s="42"/>
      <c r="Y2123" s="42"/>
      <c r="Z2123" s="72"/>
      <c r="AA2123" s="42"/>
      <c r="AB2123" s="44"/>
      <c r="AC2123" s="45"/>
      <c r="AD2123" s="45"/>
      <c r="AE2123" s="45"/>
      <c r="AF2123" s="45"/>
      <c r="AG2123" s="45"/>
      <c r="AH2123" s="45"/>
      <c r="AI2123" s="45"/>
      <c r="AJ2123" s="45"/>
      <c r="AK2123" s="45"/>
      <c r="AL2123" s="45"/>
      <c r="AM2123" s="45"/>
    </row>
    <row r="2124" spans="11:39" x14ac:dyDescent="0.2">
      <c r="K2124" s="26"/>
      <c r="L2124" s="48">
        <v>2123</v>
      </c>
      <c r="M2124" s="49">
        <f t="shared" si="316"/>
        <v>1.7108424908424908</v>
      </c>
      <c r="N2124" s="33">
        <f t="shared" si="317"/>
        <v>1393.3113518605746</v>
      </c>
      <c r="O2124" s="33">
        <f t="shared" si="318"/>
        <v>166.96740755479556</v>
      </c>
      <c r="P2124" s="34">
        <f>IF(INDEX($O$2:$O$4095,MATCH($B$8,$O$2:$O$4095,1)+ROWS(P$2:$P2124))&lt;=$B$9,INDEX($O$2:$O$4095,MATCH($B$8,$O$2:$O$4095,1)+ROWS(P$2:$P2124)),"")</f>
        <v>167.83280346178594</v>
      </c>
      <c r="Q2124" s="50">
        <f t="shared" si="315"/>
        <v>2141</v>
      </c>
      <c r="R2124" s="51">
        <f t="shared" ca="1" si="322"/>
        <v>0</v>
      </c>
      <c r="S2124" s="52" t="e">
        <f t="shared" ca="1" si="323"/>
        <v>#N/A</v>
      </c>
      <c r="T2124" s="39" t="str">
        <f t="shared" ca="1" si="319"/>
        <v>0,</v>
      </c>
      <c r="U2124" s="39" t="str">
        <f t="shared" ca="1" si="320"/>
        <v>0,</v>
      </c>
      <c r="V2124" s="53" t="str">
        <f t="shared" ca="1" si="321"/>
        <v>0,</v>
      </c>
      <c r="W2124" s="41"/>
      <c r="X2124" s="42"/>
      <c r="Y2124" s="42"/>
      <c r="Z2124" s="72"/>
      <c r="AA2124" s="42"/>
      <c r="AB2124" s="44"/>
      <c r="AC2124" s="45"/>
      <c r="AD2124" s="45"/>
      <c r="AE2124" s="45"/>
      <c r="AF2124" s="45"/>
      <c r="AG2124" s="45"/>
      <c r="AH2124" s="45"/>
      <c r="AI2124" s="45"/>
      <c r="AJ2124" s="45"/>
      <c r="AK2124" s="45"/>
      <c r="AL2124" s="45"/>
      <c r="AM2124" s="45"/>
    </row>
    <row r="2125" spans="11:39" x14ac:dyDescent="0.2">
      <c r="K2125" s="26"/>
      <c r="L2125" s="48">
        <v>2124</v>
      </c>
      <c r="M2125" s="49">
        <f t="shared" si="316"/>
        <v>1.7116483516483516</v>
      </c>
      <c r="N2125" s="33">
        <f t="shared" si="317"/>
        <v>1391.9491525423728</v>
      </c>
      <c r="O2125" s="33">
        <f t="shared" si="318"/>
        <v>167.01538003805041</v>
      </c>
      <c r="P2125" s="34">
        <f>IF(INDEX($O$2:$O$4095,MATCH($B$8,$O$2:$O$4095,1)+ROWS(P$2:$P2125))&lt;=$B$9,INDEX($O$2:$O$4095,MATCH($B$8,$O$2:$O$4095,1)+ROWS(P$2:$P2125)),"")</f>
        <v>167.88100002780027</v>
      </c>
      <c r="Q2125" s="50">
        <f t="shared" si="315"/>
        <v>2142</v>
      </c>
      <c r="R2125" s="51">
        <f t="shared" ca="1" si="322"/>
        <v>0</v>
      </c>
      <c r="S2125" s="52" t="e">
        <f t="shared" ca="1" si="323"/>
        <v>#N/A</v>
      </c>
      <c r="T2125" s="39" t="str">
        <f t="shared" ca="1" si="319"/>
        <v>0,</v>
      </c>
      <c r="U2125" s="39" t="str">
        <f t="shared" ca="1" si="320"/>
        <v>0,</v>
      </c>
      <c r="V2125" s="53" t="str">
        <f t="shared" ca="1" si="321"/>
        <v>0,</v>
      </c>
      <c r="W2125" s="41"/>
      <c r="X2125" s="42"/>
      <c r="Y2125" s="42"/>
      <c r="Z2125" s="72"/>
      <c r="AA2125" s="42"/>
      <c r="AB2125" s="44"/>
      <c r="AC2125" s="45"/>
      <c r="AD2125" s="45"/>
      <c r="AE2125" s="45"/>
      <c r="AF2125" s="45"/>
      <c r="AG2125" s="45"/>
      <c r="AH2125" s="45"/>
      <c r="AI2125" s="45"/>
      <c r="AJ2125" s="45"/>
      <c r="AK2125" s="45"/>
      <c r="AL2125" s="45"/>
      <c r="AM2125" s="45"/>
    </row>
    <row r="2126" spans="11:39" x14ac:dyDescent="0.2">
      <c r="K2126" s="26"/>
      <c r="L2126" s="48">
        <v>2125</v>
      </c>
      <c r="M2126" s="49">
        <f t="shared" si="316"/>
        <v>1.7124542124542124</v>
      </c>
      <c r="N2126" s="33">
        <f t="shared" si="317"/>
        <v>1390.5882352941176</v>
      </c>
      <c r="O2126" s="33">
        <f t="shared" si="318"/>
        <v>167.06336473422846</v>
      </c>
      <c r="P2126" s="34">
        <f>IF(INDEX($O$2:$O$4095,MATCH($B$8,$O$2:$O$4095,1)+ROWS(P$2:$P2126))&lt;=$B$9,INDEX($O$2:$O$4095,MATCH($B$8,$O$2:$O$4095,1)+ROWS(P$2:$P2126)),"")</f>
        <v>167.9292093083655</v>
      </c>
      <c r="Q2126" s="50">
        <f t="shared" si="315"/>
        <v>2143</v>
      </c>
      <c r="R2126" s="51">
        <f t="shared" ca="1" si="322"/>
        <v>0</v>
      </c>
      <c r="S2126" s="52" t="e">
        <f t="shared" ca="1" si="323"/>
        <v>#N/A</v>
      </c>
      <c r="T2126" s="39" t="str">
        <f t="shared" ca="1" si="319"/>
        <v>0,</v>
      </c>
      <c r="U2126" s="39" t="str">
        <f t="shared" ca="1" si="320"/>
        <v>0,</v>
      </c>
      <c r="V2126" s="53" t="str">
        <f t="shared" ca="1" si="321"/>
        <v>0,</v>
      </c>
      <c r="W2126" s="41"/>
      <c r="X2126" s="42"/>
      <c r="Y2126" s="42"/>
      <c r="Z2126" s="72"/>
      <c r="AA2126" s="42"/>
      <c r="AB2126" s="44"/>
      <c r="AC2126" s="45"/>
      <c r="AD2126" s="45"/>
      <c r="AE2126" s="45"/>
      <c r="AF2126" s="45"/>
      <c r="AG2126" s="45"/>
      <c r="AH2126" s="45"/>
      <c r="AI2126" s="45"/>
      <c r="AJ2126" s="45"/>
      <c r="AK2126" s="45"/>
      <c r="AL2126" s="45"/>
      <c r="AM2126" s="45"/>
    </row>
    <row r="2127" spans="11:39" x14ac:dyDescent="0.2">
      <c r="K2127" s="26"/>
      <c r="L2127" s="48">
        <v>2126</v>
      </c>
      <c r="M2127" s="49">
        <f t="shared" si="316"/>
        <v>1.7132600732600731</v>
      </c>
      <c r="N2127" s="33">
        <f t="shared" si="317"/>
        <v>1389.2285983066793</v>
      </c>
      <c r="O2127" s="33">
        <f t="shared" si="318"/>
        <v>167.1113616709597</v>
      </c>
      <c r="P2127" s="34">
        <f>IF(INDEX($O$2:$O$4095,MATCH($B$8,$O$2:$O$4095,1)+ROWS(P$2:$P2127))&lt;=$B$9,INDEX($O$2:$O$4095,MATCH($B$8,$O$2:$O$4095,1)+ROWS(P$2:$P2127)),"")</f>
        <v>167.97743133162095</v>
      </c>
      <c r="Q2127" s="50">
        <f t="shared" si="315"/>
        <v>2144</v>
      </c>
      <c r="R2127" s="51">
        <f t="shared" ca="1" si="322"/>
        <v>0</v>
      </c>
      <c r="S2127" s="52" t="e">
        <f t="shared" ca="1" si="323"/>
        <v>#N/A</v>
      </c>
      <c r="T2127" s="39" t="str">
        <f t="shared" ca="1" si="319"/>
        <v>0,</v>
      </c>
      <c r="U2127" s="39" t="str">
        <f t="shared" ca="1" si="320"/>
        <v>0,</v>
      </c>
      <c r="V2127" s="53" t="str">
        <f t="shared" ca="1" si="321"/>
        <v>0,</v>
      </c>
      <c r="W2127" s="41"/>
      <c r="X2127" s="42"/>
      <c r="Y2127" s="42"/>
      <c r="Z2127" s="72"/>
      <c r="AA2127" s="42"/>
      <c r="AB2127" s="44"/>
      <c r="AC2127" s="45"/>
      <c r="AD2127" s="45"/>
      <c r="AE2127" s="45"/>
      <c r="AF2127" s="45"/>
      <c r="AG2127" s="45"/>
      <c r="AH2127" s="45"/>
      <c r="AI2127" s="45"/>
      <c r="AJ2127" s="45"/>
      <c r="AK2127" s="45"/>
      <c r="AL2127" s="45"/>
      <c r="AM2127" s="45"/>
    </row>
    <row r="2128" spans="11:39" x14ac:dyDescent="0.2">
      <c r="K2128" s="26"/>
      <c r="L2128" s="48">
        <v>2127</v>
      </c>
      <c r="M2128" s="49">
        <f t="shared" si="316"/>
        <v>1.7140659340659339</v>
      </c>
      <c r="N2128" s="33">
        <f t="shared" si="317"/>
        <v>1387.8702397743302</v>
      </c>
      <c r="O2128" s="33">
        <f t="shared" si="318"/>
        <v>167.15937087590197</v>
      </c>
      <c r="P2128" s="34">
        <f>IF(INDEX($O$2:$O$4095,MATCH($B$8,$O$2:$O$4095,1)+ROWS(P$2:$P2128))&lt;=$B$9,INDEX($O$2:$O$4095,MATCH($B$8,$O$2:$O$4095,1)+ROWS(P$2:$P2128)),"")</f>
        <v>168.02566612573554</v>
      </c>
      <c r="Q2128" s="50">
        <f t="shared" si="315"/>
        <v>2145</v>
      </c>
      <c r="R2128" s="51">
        <f t="shared" ca="1" si="322"/>
        <v>0</v>
      </c>
      <c r="S2128" s="52" t="e">
        <f t="shared" ca="1" si="323"/>
        <v>#N/A</v>
      </c>
      <c r="T2128" s="39" t="str">
        <f t="shared" ca="1" si="319"/>
        <v>0,</v>
      </c>
      <c r="U2128" s="39" t="str">
        <f t="shared" ca="1" si="320"/>
        <v>0,</v>
      </c>
      <c r="V2128" s="53" t="str">
        <f t="shared" ca="1" si="321"/>
        <v>0,</v>
      </c>
      <c r="W2128" s="41"/>
      <c r="X2128" s="42"/>
      <c r="Y2128" s="42"/>
      <c r="Z2128" s="72"/>
      <c r="AA2128" s="42"/>
      <c r="AB2128" s="44"/>
      <c r="AC2128" s="45"/>
      <c r="AD2128" s="45"/>
      <c r="AE2128" s="45"/>
      <c r="AF2128" s="45"/>
      <c r="AG2128" s="45"/>
      <c r="AH2128" s="45"/>
      <c r="AI2128" s="45"/>
      <c r="AJ2128" s="45"/>
      <c r="AK2128" s="45"/>
      <c r="AL2128" s="45"/>
      <c r="AM2128" s="45"/>
    </row>
    <row r="2129" spans="11:39" x14ac:dyDescent="0.2">
      <c r="K2129" s="26"/>
      <c r="L2129" s="48">
        <v>2128</v>
      </c>
      <c r="M2129" s="49">
        <f t="shared" si="316"/>
        <v>1.7148717948717949</v>
      </c>
      <c r="N2129" s="33">
        <f t="shared" si="317"/>
        <v>1386.5131578947367</v>
      </c>
      <c r="O2129" s="33">
        <f t="shared" si="318"/>
        <v>167.2073923767403</v>
      </c>
      <c r="P2129" s="34">
        <f>IF(INDEX($O$2:$O$4095,MATCH($B$8,$O$2:$O$4095,1)+ROWS(P$2:$P2129))&lt;=$B$9,INDEX($O$2:$O$4095,MATCH($B$8,$O$2:$O$4095,1)+ROWS(P$2:$P2129)),"")</f>
        <v>168.07391371890748</v>
      </c>
      <c r="Q2129" s="50">
        <f t="shared" si="315"/>
        <v>2146</v>
      </c>
      <c r="R2129" s="51">
        <f t="shared" ca="1" si="322"/>
        <v>0</v>
      </c>
      <c r="S2129" s="52" t="e">
        <f t="shared" ca="1" si="323"/>
        <v>#N/A</v>
      </c>
      <c r="T2129" s="39" t="str">
        <f t="shared" ca="1" si="319"/>
        <v>0,</v>
      </c>
      <c r="U2129" s="39" t="str">
        <f t="shared" ca="1" si="320"/>
        <v>0,</v>
      </c>
      <c r="V2129" s="53" t="str">
        <f t="shared" ca="1" si="321"/>
        <v>0,</v>
      </c>
      <c r="W2129" s="41"/>
      <c r="X2129" s="42"/>
      <c r="Y2129" s="42"/>
      <c r="Z2129" s="72"/>
      <c r="AA2129" s="42"/>
      <c r="AB2129" s="44"/>
      <c r="AC2129" s="45"/>
      <c r="AD2129" s="45"/>
      <c r="AE2129" s="45"/>
      <c r="AF2129" s="45"/>
      <c r="AG2129" s="45"/>
      <c r="AH2129" s="45"/>
      <c r="AI2129" s="45"/>
      <c r="AJ2129" s="45"/>
      <c r="AK2129" s="45"/>
      <c r="AL2129" s="45"/>
      <c r="AM2129" s="45"/>
    </row>
    <row r="2130" spans="11:39" x14ac:dyDescent="0.2">
      <c r="K2130" s="26"/>
      <c r="L2130" s="48">
        <v>2129</v>
      </c>
      <c r="M2130" s="49">
        <f t="shared" si="316"/>
        <v>1.7156776556776556</v>
      </c>
      <c r="N2130" s="33">
        <f t="shared" si="317"/>
        <v>1385.1573508689526</v>
      </c>
      <c r="O2130" s="33">
        <f t="shared" si="318"/>
        <v>167.25542620118773</v>
      </c>
      <c r="P2130" s="34">
        <f>IF(INDEX($O$2:$O$4095,MATCH($B$8,$O$2:$O$4095,1)+ROWS(P$2:$P2130))&lt;=$B$9,INDEX($O$2:$O$4095,MATCH($B$8,$O$2:$O$4095,1)+ROWS(P$2:$P2130)),"")</f>
        <v>168.12217413936423</v>
      </c>
      <c r="Q2130" s="50">
        <f t="shared" si="315"/>
        <v>2147</v>
      </c>
      <c r="R2130" s="51">
        <f t="shared" ca="1" si="322"/>
        <v>0</v>
      </c>
      <c r="S2130" s="52" t="e">
        <f t="shared" ca="1" si="323"/>
        <v>#N/A</v>
      </c>
      <c r="T2130" s="39" t="str">
        <f t="shared" ca="1" si="319"/>
        <v>0,</v>
      </c>
      <c r="U2130" s="39" t="str">
        <f t="shared" ca="1" si="320"/>
        <v>0,</v>
      </c>
      <c r="V2130" s="53" t="str">
        <f t="shared" ca="1" si="321"/>
        <v>0,</v>
      </c>
      <c r="W2130" s="41"/>
      <c r="X2130" s="42"/>
      <c r="Y2130" s="42"/>
      <c r="Z2130" s="72"/>
      <c r="AA2130" s="42"/>
      <c r="AB2130" s="44"/>
      <c r="AC2130" s="45"/>
      <c r="AD2130" s="45"/>
      <c r="AE2130" s="45"/>
      <c r="AF2130" s="45"/>
      <c r="AG2130" s="45"/>
      <c r="AH2130" s="45"/>
      <c r="AI2130" s="45"/>
      <c r="AJ2130" s="45"/>
      <c r="AK2130" s="45"/>
      <c r="AL2130" s="45"/>
      <c r="AM2130" s="45"/>
    </row>
    <row r="2131" spans="11:39" x14ac:dyDescent="0.2">
      <c r="K2131" s="26"/>
      <c r="L2131" s="48">
        <v>2130</v>
      </c>
      <c r="M2131" s="49">
        <f t="shared" si="316"/>
        <v>1.7164835164835164</v>
      </c>
      <c r="N2131" s="33">
        <f t="shared" si="317"/>
        <v>1383.8028169014085</v>
      </c>
      <c r="O2131" s="33">
        <f t="shared" si="318"/>
        <v>167.30347237698498</v>
      </c>
      <c r="P2131" s="34">
        <f>IF(INDEX($O$2:$O$4095,MATCH($B$8,$O$2:$O$4095,1)+ROWS(P$2:$P2131))&lt;=$B$9,INDEX($O$2:$O$4095,MATCH($B$8,$O$2:$O$4095,1)+ROWS(P$2:$P2131)),"")</f>
        <v>168.17044741536284</v>
      </c>
      <c r="Q2131" s="50">
        <f t="shared" si="315"/>
        <v>2148</v>
      </c>
      <c r="R2131" s="51">
        <f t="shared" ca="1" si="322"/>
        <v>0</v>
      </c>
      <c r="S2131" s="52" t="e">
        <f t="shared" ca="1" si="323"/>
        <v>#N/A</v>
      </c>
      <c r="T2131" s="39" t="str">
        <f t="shared" ca="1" si="319"/>
        <v>0,</v>
      </c>
      <c r="U2131" s="39" t="str">
        <f t="shared" ca="1" si="320"/>
        <v>0,</v>
      </c>
      <c r="V2131" s="53" t="str">
        <f t="shared" ca="1" si="321"/>
        <v>0,</v>
      </c>
      <c r="W2131" s="41"/>
      <c r="X2131" s="42"/>
      <c r="Y2131" s="42"/>
      <c r="Z2131" s="72"/>
      <c r="AA2131" s="42"/>
      <c r="AB2131" s="44"/>
      <c r="AC2131" s="45"/>
      <c r="AD2131" s="45"/>
      <c r="AE2131" s="45"/>
      <c r="AF2131" s="45"/>
      <c r="AG2131" s="45"/>
      <c r="AH2131" s="45"/>
      <c r="AI2131" s="45"/>
      <c r="AJ2131" s="45"/>
      <c r="AK2131" s="45"/>
      <c r="AL2131" s="45"/>
      <c r="AM2131" s="45"/>
    </row>
    <row r="2132" spans="11:39" x14ac:dyDescent="0.2">
      <c r="K2132" s="26"/>
      <c r="L2132" s="48">
        <v>2131</v>
      </c>
      <c r="M2132" s="49">
        <f t="shared" si="316"/>
        <v>1.7172893772893771</v>
      </c>
      <c r="N2132" s="33">
        <f t="shared" si="317"/>
        <v>1382.4495541999061</v>
      </c>
      <c r="O2132" s="33">
        <f t="shared" si="318"/>
        <v>167.35153093190053</v>
      </c>
      <c r="P2132" s="34">
        <f>IF(INDEX($O$2:$O$4095,MATCH($B$8,$O$2:$O$4095,1)+ROWS(P$2:$P2132))&lt;=$B$9,INDEX($O$2:$O$4095,MATCH($B$8,$O$2:$O$4095,1)+ROWS(P$2:$P2132)),"")</f>
        <v>168.2187335751899</v>
      </c>
      <c r="Q2132" s="50">
        <f t="shared" si="315"/>
        <v>2149</v>
      </c>
      <c r="R2132" s="51">
        <f t="shared" ca="1" si="322"/>
        <v>0</v>
      </c>
      <c r="S2132" s="52" t="e">
        <f t="shared" ca="1" si="323"/>
        <v>#N/A</v>
      </c>
      <c r="T2132" s="39" t="str">
        <f t="shared" ca="1" si="319"/>
        <v>0,</v>
      </c>
      <c r="U2132" s="39" t="str">
        <f t="shared" ca="1" si="320"/>
        <v>0,</v>
      </c>
      <c r="V2132" s="53" t="str">
        <f t="shared" ca="1" si="321"/>
        <v>0,</v>
      </c>
      <c r="W2132" s="41"/>
      <c r="X2132" s="42"/>
      <c r="Y2132" s="42"/>
      <c r="Z2132" s="72"/>
      <c r="AA2132" s="42"/>
      <c r="AB2132" s="44"/>
      <c r="AC2132" s="45"/>
      <c r="AD2132" s="45"/>
      <c r="AE2132" s="45"/>
      <c r="AF2132" s="45"/>
      <c r="AG2132" s="45"/>
      <c r="AH2132" s="45"/>
      <c r="AI2132" s="45"/>
      <c r="AJ2132" s="45"/>
      <c r="AK2132" s="45"/>
      <c r="AL2132" s="45"/>
      <c r="AM2132" s="45"/>
    </row>
    <row r="2133" spans="11:39" x14ac:dyDescent="0.2">
      <c r="K2133" s="26"/>
      <c r="L2133" s="48">
        <v>2132</v>
      </c>
      <c r="M2133" s="49">
        <f t="shared" si="316"/>
        <v>1.7180952380952379</v>
      </c>
      <c r="N2133" s="33">
        <f t="shared" si="317"/>
        <v>1381.0975609756099</v>
      </c>
      <c r="O2133" s="33">
        <f t="shared" si="318"/>
        <v>167.39960189373107</v>
      </c>
      <c r="P2133" s="34">
        <f>IF(INDEX($O$2:$O$4095,MATCH($B$8,$O$2:$O$4095,1)+ROWS(P$2:$P2133))&lt;=$B$9,INDEX($O$2:$O$4095,MATCH($B$8,$O$2:$O$4095,1)+ROWS(P$2:$P2133)),"")</f>
        <v>168.26703264716173</v>
      </c>
      <c r="Q2133" s="50">
        <f t="shared" si="315"/>
        <v>2150</v>
      </c>
      <c r="R2133" s="51">
        <f t="shared" ca="1" si="322"/>
        <v>0</v>
      </c>
      <c r="S2133" s="52" t="e">
        <f t="shared" ca="1" si="323"/>
        <v>#N/A</v>
      </c>
      <c r="T2133" s="39" t="str">
        <f t="shared" ca="1" si="319"/>
        <v>0,</v>
      </c>
      <c r="U2133" s="39" t="str">
        <f t="shared" ca="1" si="320"/>
        <v>0,</v>
      </c>
      <c r="V2133" s="53" t="str">
        <f t="shared" ca="1" si="321"/>
        <v>0,</v>
      </c>
      <c r="W2133" s="41"/>
      <c r="X2133" s="42"/>
      <c r="Y2133" s="42"/>
      <c r="Z2133" s="72"/>
      <c r="AA2133" s="42"/>
      <c r="AB2133" s="44"/>
      <c r="AC2133" s="45"/>
      <c r="AD2133" s="45"/>
      <c r="AE2133" s="45"/>
      <c r="AF2133" s="45"/>
      <c r="AG2133" s="45"/>
      <c r="AH2133" s="45"/>
      <c r="AI2133" s="45"/>
      <c r="AJ2133" s="45"/>
      <c r="AK2133" s="45"/>
      <c r="AL2133" s="45"/>
      <c r="AM2133" s="45"/>
    </row>
    <row r="2134" spans="11:39" x14ac:dyDescent="0.2">
      <c r="K2134" s="26"/>
      <c r="L2134" s="48">
        <v>2133</v>
      </c>
      <c r="M2134" s="49">
        <f t="shared" si="316"/>
        <v>1.7189010989010989</v>
      </c>
      <c r="N2134" s="33">
        <f t="shared" si="317"/>
        <v>1379.7468354430378</v>
      </c>
      <c r="O2134" s="33">
        <f t="shared" si="318"/>
        <v>167.44768529030131</v>
      </c>
      <c r="P2134" s="34">
        <f>IF(INDEX($O$2:$O$4095,MATCH($B$8,$O$2:$O$4095,1)+ROWS(P$2:$P2134))&lt;=$B$9,INDEX($O$2:$O$4095,MATCH($B$8,$O$2:$O$4095,1)+ROWS(P$2:$P2134)),"")</f>
        <v>168.31534465962432</v>
      </c>
      <c r="Q2134" s="50">
        <f t="shared" si="315"/>
        <v>2151</v>
      </c>
      <c r="R2134" s="51">
        <f t="shared" ca="1" si="322"/>
        <v>0</v>
      </c>
      <c r="S2134" s="52" t="e">
        <f t="shared" ca="1" si="323"/>
        <v>#N/A</v>
      </c>
      <c r="T2134" s="39" t="str">
        <f t="shared" ca="1" si="319"/>
        <v>0,</v>
      </c>
      <c r="U2134" s="39" t="str">
        <f t="shared" ca="1" si="320"/>
        <v>0,</v>
      </c>
      <c r="V2134" s="53" t="str">
        <f t="shared" ca="1" si="321"/>
        <v>0,</v>
      </c>
      <c r="W2134" s="41"/>
      <c r="X2134" s="42"/>
      <c r="Y2134" s="42"/>
      <c r="Z2134" s="72"/>
      <c r="AA2134" s="42"/>
      <c r="AB2134" s="44"/>
      <c r="AC2134" s="45"/>
      <c r="AD2134" s="45"/>
      <c r="AE2134" s="45"/>
      <c r="AF2134" s="45"/>
      <c r="AG2134" s="45"/>
      <c r="AH2134" s="45"/>
      <c r="AI2134" s="45"/>
      <c r="AJ2134" s="45"/>
      <c r="AK2134" s="45"/>
      <c r="AL2134" s="45"/>
      <c r="AM2134" s="45"/>
    </row>
    <row r="2135" spans="11:39" x14ac:dyDescent="0.2">
      <c r="K2135" s="26"/>
      <c r="L2135" s="48">
        <v>2134</v>
      </c>
      <c r="M2135" s="49">
        <f t="shared" si="316"/>
        <v>1.7197069597069596</v>
      </c>
      <c r="N2135" s="33">
        <f t="shared" si="317"/>
        <v>1378.3973758200561</v>
      </c>
      <c r="O2135" s="33">
        <f t="shared" si="318"/>
        <v>167.49578114946394</v>
      </c>
      <c r="P2135" s="34">
        <f>IF(INDEX($O$2:$O$4095,MATCH($B$8,$O$2:$O$4095,1)+ROWS(P$2:$P2135))&lt;=$B$9,INDEX($O$2:$O$4095,MATCH($B$8,$O$2:$O$4095,1)+ROWS(P$2:$P2135)),"")</f>
        <v>168.36366964095367</v>
      </c>
      <c r="Q2135" s="50">
        <f t="shared" si="315"/>
        <v>2152</v>
      </c>
      <c r="R2135" s="51">
        <f t="shared" ca="1" si="322"/>
        <v>0</v>
      </c>
      <c r="S2135" s="52" t="e">
        <f t="shared" ca="1" si="323"/>
        <v>#N/A</v>
      </c>
      <c r="T2135" s="39" t="str">
        <f t="shared" ca="1" si="319"/>
        <v>0,</v>
      </c>
      <c r="U2135" s="39" t="str">
        <f t="shared" ca="1" si="320"/>
        <v>0,</v>
      </c>
      <c r="V2135" s="53" t="str">
        <f t="shared" ca="1" si="321"/>
        <v>0,</v>
      </c>
      <c r="W2135" s="41"/>
      <c r="X2135" s="42"/>
      <c r="Y2135" s="42"/>
      <c r="Z2135" s="72"/>
      <c r="AA2135" s="42"/>
      <c r="AB2135" s="44"/>
      <c r="AC2135" s="45"/>
      <c r="AD2135" s="45"/>
      <c r="AE2135" s="45"/>
      <c r="AF2135" s="45"/>
      <c r="AG2135" s="45"/>
      <c r="AH2135" s="45"/>
      <c r="AI2135" s="45"/>
      <c r="AJ2135" s="45"/>
      <c r="AK2135" s="45"/>
      <c r="AL2135" s="45"/>
      <c r="AM2135" s="45"/>
    </row>
    <row r="2136" spans="11:39" x14ac:dyDescent="0.2">
      <c r="K2136" s="26"/>
      <c r="L2136" s="48">
        <v>2135</v>
      </c>
      <c r="M2136" s="49">
        <f t="shared" si="316"/>
        <v>1.7205128205128206</v>
      </c>
      <c r="N2136" s="33">
        <f t="shared" si="317"/>
        <v>1377.0491803278683</v>
      </c>
      <c r="O2136" s="33">
        <f t="shared" si="318"/>
        <v>167.54388949910015</v>
      </c>
      <c r="P2136" s="34">
        <f>IF(INDEX($O$2:$O$4095,MATCH($B$8,$O$2:$O$4095,1)+ROWS(P$2:$P2136))&lt;=$B$9,INDEX($O$2:$O$4095,MATCH($B$8,$O$2:$O$4095,1)+ROWS(P$2:$P2136)),"")</f>
        <v>168.41200761955577</v>
      </c>
      <c r="Q2136" s="50">
        <f t="shared" si="315"/>
        <v>2153</v>
      </c>
      <c r="R2136" s="51">
        <f t="shared" ca="1" si="322"/>
        <v>0</v>
      </c>
      <c r="S2136" s="52" t="e">
        <f t="shared" ca="1" si="323"/>
        <v>#N/A</v>
      </c>
      <c r="T2136" s="39" t="str">
        <f t="shared" ca="1" si="319"/>
        <v>0,</v>
      </c>
      <c r="U2136" s="39" t="str">
        <f t="shared" ca="1" si="320"/>
        <v>0,</v>
      </c>
      <c r="V2136" s="53" t="str">
        <f t="shared" ca="1" si="321"/>
        <v>0,</v>
      </c>
      <c r="W2136" s="41"/>
      <c r="X2136" s="42"/>
      <c r="Y2136" s="42"/>
      <c r="Z2136" s="72"/>
      <c r="AA2136" s="42"/>
      <c r="AB2136" s="44"/>
      <c r="AC2136" s="45"/>
      <c r="AD2136" s="45"/>
      <c r="AE2136" s="45"/>
      <c r="AF2136" s="45"/>
      <c r="AG2136" s="45"/>
      <c r="AH2136" s="45"/>
      <c r="AI2136" s="45"/>
      <c r="AJ2136" s="45"/>
      <c r="AK2136" s="45"/>
      <c r="AL2136" s="45"/>
      <c r="AM2136" s="45"/>
    </row>
    <row r="2137" spans="11:39" x14ac:dyDescent="0.2">
      <c r="K2137" s="26"/>
      <c r="L2137" s="48">
        <v>2136</v>
      </c>
      <c r="M2137" s="49">
        <f t="shared" si="316"/>
        <v>1.7213186813186812</v>
      </c>
      <c r="N2137" s="33">
        <f t="shared" si="317"/>
        <v>1375.7022471910113</v>
      </c>
      <c r="O2137" s="33">
        <f t="shared" si="318"/>
        <v>167.59201036711931</v>
      </c>
      <c r="P2137" s="34">
        <f>IF(INDEX($O$2:$O$4095,MATCH($B$8,$O$2:$O$4095,1)+ROWS(P$2:$P2137))&lt;=$B$9,INDEX($O$2:$O$4095,MATCH($B$8,$O$2:$O$4095,1)+ROWS(P$2:$P2137)),"")</f>
        <v>168.4603586238664</v>
      </c>
      <c r="Q2137" s="50">
        <f t="shared" si="315"/>
        <v>2154</v>
      </c>
      <c r="R2137" s="51">
        <f t="shared" ca="1" si="322"/>
        <v>0</v>
      </c>
      <c r="S2137" s="52" t="e">
        <f t="shared" ca="1" si="323"/>
        <v>#N/A</v>
      </c>
      <c r="T2137" s="39" t="str">
        <f t="shared" ca="1" si="319"/>
        <v>0,</v>
      </c>
      <c r="U2137" s="39" t="str">
        <f t="shared" ca="1" si="320"/>
        <v>0,</v>
      </c>
      <c r="V2137" s="53" t="str">
        <f t="shared" ca="1" si="321"/>
        <v>0,</v>
      </c>
      <c r="W2137" s="41"/>
      <c r="X2137" s="42"/>
      <c r="Y2137" s="42"/>
      <c r="Z2137" s="72"/>
      <c r="AA2137" s="42"/>
      <c r="AB2137" s="44"/>
      <c r="AC2137" s="45"/>
      <c r="AD2137" s="45"/>
      <c r="AE2137" s="45"/>
      <c r="AF2137" s="45"/>
      <c r="AG2137" s="45"/>
      <c r="AH2137" s="45"/>
      <c r="AI2137" s="45"/>
      <c r="AJ2137" s="45"/>
      <c r="AK2137" s="45"/>
      <c r="AL2137" s="45"/>
      <c r="AM2137" s="45"/>
    </row>
    <row r="2138" spans="11:39" x14ac:dyDescent="0.2">
      <c r="K2138" s="26"/>
      <c r="L2138" s="48">
        <v>2137</v>
      </c>
      <c r="M2138" s="49">
        <f t="shared" si="316"/>
        <v>1.7221245421245419</v>
      </c>
      <c r="N2138" s="33">
        <f t="shared" si="317"/>
        <v>1374.3565746373424</v>
      </c>
      <c r="O2138" s="33">
        <f t="shared" si="318"/>
        <v>167.6401437814593</v>
      </c>
      <c r="P2138" s="34">
        <f>IF(INDEX($O$2:$O$4095,MATCH($B$8,$O$2:$O$4095,1)+ROWS(P$2:$P2138))&lt;=$B$9,INDEX($O$2:$O$4095,MATCH($B$8,$O$2:$O$4095,1)+ROWS(P$2:$P2138)),"")</f>
        <v>168.50872268235179</v>
      </c>
      <c r="Q2138" s="50">
        <f t="shared" si="315"/>
        <v>2155</v>
      </c>
      <c r="R2138" s="51">
        <f t="shared" ca="1" si="322"/>
        <v>0</v>
      </c>
      <c r="S2138" s="52" t="e">
        <f t="shared" ca="1" si="323"/>
        <v>#N/A</v>
      </c>
      <c r="T2138" s="39" t="str">
        <f t="shared" ca="1" si="319"/>
        <v>0,</v>
      </c>
      <c r="U2138" s="39" t="str">
        <f t="shared" ca="1" si="320"/>
        <v>0,</v>
      </c>
      <c r="V2138" s="53" t="str">
        <f t="shared" ca="1" si="321"/>
        <v>0,</v>
      </c>
      <c r="W2138" s="41"/>
      <c r="X2138" s="42"/>
      <c r="Y2138" s="42"/>
      <c r="Z2138" s="72"/>
      <c r="AA2138" s="42"/>
      <c r="AB2138" s="44"/>
      <c r="AC2138" s="45"/>
      <c r="AD2138" s="45"/>
      <c r="AE2138" s="45"/>
      <c r="AF2138" s="45"/>
      <c r="AG2138" s="45"/>
      <c r="AH2138" s="45"/>
      <c r="AI2138" s="45"/>
      <c r="AJ2138" s="45"/>
      <c r="AK2138" s="45"/>
      <c r="AL2138" s="45"/>
      <c r="AM2138" s="45"/>
    </row>
    <row r="2139" spans="11:39" x14ac:dyDescent="0.2">
      <c r="K2139" s="26"/>
      <c r="L2139" s="48">
        <v>2138</v>
      </c>
      <c r="M2139" s="49">
        <f t="shared" si="316"/>
        <v>1.7229304029304029</v>
      </c>
      <c r="N2139" s="33">
        <f t="shared" si="317"/>
        <v>1373.0121608980355</v>
      </c>
      <c r="O2139" s="33">
        <f t="shared" si="318"/>
        <v>167.6882897700865</v>
      </c>
      <c r="P2139" s="34">
        <f>IF(INDEX($O$2:$O$4095,MATCH($B$8,$O$2:$O$4095,1)+ROWS(P$2:$P2139))&lt;=$B$9,INDEX($O$2:$O$4095,MATCH($B$8,$O$2:$O$4095,1)+ROWS(P$2:$P2139)),"")</f>
        <v>168.55709982350839</v>
      </c>
      <c r="Q2139" s="50">
        <f t="shared" si="315"/>
        <v>2156</v>
      </c>
      <c r="R2139" s="51">
        <f t="shared" ca="1" si="322"/>
        <v>0</v>
      </c>
      <c r="S2139" s="52" t="e">
        <f t="shared" ca="1" si="323"/>
        <v>#N/A</v>
      </c>
      <c r="T2139" s="39" t="str">
        <f t="shared" ca="1" si="319"/>
        <v>0,</v>
      </c>
      <c r="U2139" s="39" t="str">
        <f t="shared" ca="1" si="320"/>
        <v>0,</v>
      </c>
      <c r="V2139" s="53" t="str">
        <f t="shared" ca="1" si="321"/>
        <v>0,</v>
      </c>
      <c r="W2139" s="41"/>
      <c r="X2139" s="42"/>
      <c r="Y2139" s="42"/>
      <c r="Z2139" s="72"/>
      <c r="AA2139" s="42"/>
      <c r="AB2139" s="44"/>
      <c r="AC2139" s="45"/>
      <c r="AD2139" s="45"/>
      <c r="AE2139" s="45"/>
      <c r="AF2139" s="45"/>
      <c r="AG2139" s="45"/>
      <c r="AH2139" s="45"/>
      <c r="AI2139" s="45"/>
      <c r="AJ2139" s="45"/>
      <c r="AK2139" s="45"/>
      <c r="AL2139" s="45"/>
      <c r="AM2139" s="45"/>
    </row>
    <row r="2140" spans="11:39" x14ac:dyDescent="0.2">
      <c r="K2140" s="26"/>
      <c r="L2140" s="48">
        <v>2139</v>
      </c>
      <c r="M2140" s="49">
        <f t="shared" si="316"/>
        <v>1.7237362637362637</v>
      </c>
      <c r="N2140" s="33">
        <f t="shared" si="317"/>
        <v>1371.6690042075738</v>
      </c>
      <c r="O2140" s="33">
        <f t="shared" si="318"/>
        <v>167.73644836099601</v>
      </c>
      <c r="P2140" s="34">
        <f>IF(INDEX($O$2:$O$4095,MATCH($B$8,$O$2:$O$4095,1)+ROWS(P$2:$P2140))&lt;=$B$9,INDEX($O$2:$O$4095,MATCH($B$8,$O$2:$O$4095,1)+ROWS(P$2:$P2140)),"")</f>
        <v>168.60549007586297</v>
      </c>
      <c r="Q2140" s="50">
        <f t="shared" si="315"/>
        <v>2157</v>
      </c>
      <c r="R2140" s="51">
        <f t="shared" ca="1" si="322"/>
        <v>0</v>
      </c>
      <c r="S2140" s="52" t="e">
        <f t="shared" ca="1" si="323"/>
        <v>#N/A</v>
      </c>
      <c r="T2140" s="39" t="str">
        <f t="shared" ca="1" si="319"/>
        <v>0,</v>
      </c>
      <c r="U2140" s="39" t="str">
        <f t="shared" ca="1" si="320"/>
        <v>0,</v>
      </c>
      <c r="V2140" s="53" t="str">
        <f t="shared" ca="1" si="321"/>
        <v>0,</v>
      </c>
      <c r="W2140" s="41"/>
      <c r="X2140" s="42"/>
      <c r="Y2140" s="42"/>
      <c r="Z2140" s="72"/>
      <c r="AA2140" s="42"/>
      <c r="AB2140" s="44"/>
      <c r="AC2140" s="45"/>
      <c r="AD2140" s="45"/>
      <c r="AE2140" s="45"/>
      <c r="AF2140" s="45"/>
      <c r="AG2140" s="45"/>
      <c r="AH2140" s="45"/>
      <c r="AI2140" s="45"/>
      <c r="AJ2140" s="45"/>
      <c r="AK2140" s="45"/>
      <c r="AL2140" s="45"/>
      <c r="AM2140" s="45"/>
    </row>
    <row r="2141" spans="11:39" x14ac:dyDescent="0.2">
      <c r="K2141" s="26"/>
      <c r="L2141" s="48">
        <v>2140</v>
      </c>
      <c r="M2141" s="49">
        <f t="shared" si="316"/>
        <v>1.7245421245421246</v>
      </c>
      <c r="N2141" s="33">
        <f t="shared" si="317"/>
        <v>1370.3271028037379</v>
      </c>
      <c r="O2141" s="33">
        <f t="shared" si="318"/>
        <v>167.78461958221169</v>
      </c>
      <c r="P2141" s="34">
        <f>IF(INDEX($O$2:$O$4095,MATCH($B$8,$O$2:$O$4095,1)+ROWS(P$2:$P2141))&lt;=$B$9,INDEX($O$2:$O$4095,MATCH($B$8,$O$2:$O$4095,1)+ROWS(P$2:$P2141)),"")</f>
        <v>168.65389346797281</v>
      </c>
      <c r="Q2141" s="50">
        <f t="shared" si="315"/>
        <v>2158</v>
      </c>
      <c r="R2141" s="51">
        <f t="shared" ca="1" si="322"/>
        <v>0</v>
      </c>
      <c r="S2141" s="52" t="e">
        <f t="shared" ca="1" si="323"/>
        <v>#N/A</v>
      </c>
      <c r="T2141" s="39" t="str">
        <f t="shared" ca="1" si="319"/>
        <v>0,</v>
      </c>
      <c r="U2141" s="39" t="str">
        <f t="shared" ca="1" si="320"/>
        <v>0,</v>
      </c>
      <c r="V2141" s="53" t="str">
        <f t="shared" ca="1" si="321"/>
        <v>0,</v>
      </c>
      <c r="W2141" s="41"/>
      <c r="X2141" s="42"/>
      <c r="Y2141" s="42"/>
      <c r="Z2141" s="72"/>
      <c r="AA2141" s="42"/>
      <c r="AB2141" s="44"/>
      <c r="AC2141" s="45"/>
      <c r="AD2141" s="45"/>
      <c r="AE2141" s="45"/>
      <c r="AF2141" s="45"/>
      <c r="AG2141" s="45"/>
      <c r="AH2141" s="45"/>
      <c r="AI2141" s="45"/>
      <c r="AJ2141" s="45"/>
      <c r="AK2141" s="45"/>
      <c r="AL2141" s="45"/>
      <c r="AM2141" s="45"/>
    </row>
    <row r="2142" spans="11:39" x14ac:dyDescent="0.2">
      <c r="K2142" s="26"/>
      <c r="L2142" s="48">
        <v>2141</v>
      </c>
      <c r="M2142" s="49">
        <f t="shared" si="316"/>
        <v>1.7253479853479852</v>
      </c>
      <c r="N2142" s="33">
        <f t="shared" si="317"/>
        <v>1368.986454927604</v>
      </c>
      <c r="O2142" s="33">
        <f t="shared" si="318"/>
        <v>167.83280346178594</v>
      </c>
      <c r="P2142" s="34">
        <f>IF(INDEX($O$2:$O$4095,MATCH($B$8,$O$2:$O$4095,1)+ROWS(P$2:$P2142))&lt;=$B$9,INDEX($O$2:$O$4095,MATCH($B$8,$O$2:$O$4095,1)+ROWS(P$2:$P2142)),"")</f>
        <v>168.70231002842553</v>
      </c>
      <c r="Q2142" s="50">
        <f t="shared" si="315"/>
        <v>2159</v>
      </c>
      <c r="R2142" s="51">
        <f t="shared" ca="1" si="322"/>
        <v>0</v>
      </c>
      <c r="S2142" s="52" t="e">
        <f t="shared" ca="1" si="323"/>
        <v>#N/A</v>
      </c>
      <c r="T2142" s="39" t="str">
        <f t="shared" ca="1" si="319"/>
        <v>0,</v>
      </c>
      <c r="U2142" s="39" t="str">
        <f t="shared" ca="1" si="320"/>
        <v>0,</v>
      </c>
      <c r="V2142" s="53" t="str">
        <f t="shared" ca="1" si="321"/>
        <v>0,</v>
      </c>
      <c r="W2142" s="41"/>
      <c r="X2142" s="42"/>
      <c r="Y2142" s="42"/>
      <c r="Z2142" s="72"/>
      <c r="AA2142" s="42"/>
      <c r="AB2142" s="44"/>
      <c r="AC2142" s="45"/>
      <c r="AD2142" s="45"/>
      <c r="AE2142" s="45"/>
      <c r="AF2142" s="45"/>
      <c r="AG2142" s="45"/>
      <c r="AH2142" s="45"/>
      <c r="AI2142" s="45"/>
      <c r="AJ2142" s="45"/>
      <c r="AK2142" s="45"/>
      <c r="AL2142" s="45"/>
      <c r="AM2142" s="45"/>
    </row>
    <row r="2143" spans="11:39" x14ac:dyDescent="0.2">
      <c r="K2143" s="26"/>
      <c r="L2143" s="48">
        <v>2142</v>
      </c>
      <c r="M2143" s="49">
        <f t="shared" si="316"/>
        <v>1.7261538461538459</v>
      </c>
      <c r="N2143" s="33">
        <f t="shared" si="317"/>
        <v>1367.6470588235295</v>
      </c>
      <c r="O2143" s="33">
        <f t="shared" si="318"/>
        <v>167.88100002780027</v>
      </c>
      <c r="P2143" s="34">
        <f>IF(INDEX($O$2:$O$4095,MATCH($B$8,$O$2:$O$4095,1)+ROWS(P$2:$P2143))&lt;=$B$9,INDEX($O$2:$O$4095,MATCH($B$8,$O$2:$O$4095,1)+ROWS(P$2:$P2143)),"")</f>
        <v>168.7507397858397</v>
      </c>
      <c r="Q2143" s="50">
        <f t="shared" si="315"/>
        <v>2160</v>
      </c>
      <c r="R2143" s="51">
        <f t="shared" ca="1" si="322"/>
        <v>0</v>
      </c>
      <c r="S2143" s="52" t="e">
        <f t="shared" ca="1" si="323"/>
        <v>#N/A</v>
      </c>
      <c r="T2143" s="39" t="str">
        <f t="shared" ca="1" si="319"/>
        <v>0,</v>
      </c>
      <c r="U2143" s="39" t="str">
        <f t="shared" ca="1" si="320"/>
        <v>0,</v>
      </c>
      <c r="V2143" s="53" t="str">
        <f t="shared" ca="1" si="321"/>
        <v>0,</v>
      </c>
      <c r="W2143" s="41"/>
      <c r="X2143" s="42"/>
      <c r="Y2143" s="42"/>
      <c r="Z2143" s="72"/>
      <c r="AA2143" s="42"/>
      <c r="AB2143" s="44"/>
      <c r="AC2143" s="45"/>
      <c r="AD2143" s="45"/>
      <c r="AE2143" s="45"/>
      <c r="AF2143" s="45"/>
      <c r="AG2143" s="45"/>
      <c r="AH2143" s="45"/>
      <c r="AI2143" s="45"/>
      <c r="AJ2143" s="45"/>
      <c r="AK2143" s="45"/>
      <c r="AL2143" s="45"/>
      <c r="AM2143" s="45"/>
    </row>
    <row r="2144" spans="11:39" x14ac:dyDescent="0.2">
      <c r="K2144" s="26"/>
      <c r="L2144" s="48">
        <v>2143</v>
      </c>
      <c r="M2144" s="49">
        <f t="shared" si="316"/>
        <v>1.7269597069597069</v>
      </c>
      <c r="N2144" s="33">
        <f t="shared" si="317"/>
        <v>1366.3089127391509</v>
      </c>
      <c r="O2144" s="33">
        <f t="shared" si="318"/>
        <v>167.9292093083655</v>
      </c>
      <c r="P2144" s="34">
        <f>IF(INDEX($O$2:$O$4095,MATCH($B$8,$O$2:$O$4095,1)+ROWS(P$2:$P2144))&lt;=$B$9,INDEX($O$2:$O$4095,MATCH($B$8,$O$2:$O$4095,1)+ROWS(P$2:$P2144)),"")</f>
        <v>168.79918276886451</v>
      </c>
      <c r="Q2144" s="50">
        <f t="shared" si="315"/>
        <v>2161</v>
      </c>
      <c r="R2144" s="51">
        <f t="shared" ca="1" si="322"/>
        <v>0</v>
      </c>
      <c r="S2144" s="52" t="e">
        <f t="shared" ca="1" si="323"/>
        <v>#N/A</v>
      </c>
      <c r="T2144" s="39" t="str">
        <f t="shared" ca="1" si="319"/>
        <v>0,</v>
      </c>
      <c r="U2144" s="39" t="str">
        <f t="shared" ca="1" si="320"/>
        <v>0,</v>
      </c>
      <c r="V2144" s="53" t="str">
        <f t="shared" ca="1" si="321"/>
        <v>0,</v>
      </c>
      <c r="W2144" s="41"/>
      <c r="X2144" s="42"/>
      <c r="Y2144" s="42"/>
      <c r="Z2144" s="72"/>
      <c r="AA2144" s="42"/>
      <c r="AB2144" s="44"/>
      <c r="AC2144" s="45"/>
      <c r="AD2144" s="45"/>
      <c r="AE2144" s="45"/>
      <c r="AF2144" s="45"/>
      <c r="AG2144" s="45"/>
      <c r="AH2144" s="45"/>
      <c r="AI2144" s="45"/>
      <c r="AJ2144" s="45"/>
      <c r="AK2144" s="45"/>
      <c r="AL2144" s="45"/>
      <c r="AM2144" s="45"/>
    </row>
    <row r="2145" spans="11:39" x14ac:dyDescent="0.2">
      <c r="K2145" s="26"/>
      <c r="L2145" s="48">
        <v>2144</v>
      </c>
      <c r="M2145" s="49">
        <f t="shared" si="316"/>
        <v>1.7277655677655677</v>
      </c>
      <c r="N2145" s="33">
        <f t="shared" si="317"/>
        <v>1364.9720149253733</v>
      </c>
      <c r="O2145" s="33">
        <f t="shared" si="318"/>
        <v>167.97743133162095</v>
      </c>
      <c r="P2145" s="34">
        <f>IF(INDEX($O$2:$O$4095,MATCH($B$8,$O$2:$O$4095,1)+ROWS(P$2:$P2145))&lt;=$B$9,INDEX($O$2:$O$4095,MATCH($B$8,$O$2:$O$4095,1)+ROWS(P$2:$P2145)),"")</f>
        <v>168.84763900617997</v>
      </c>
      <c r="Q2145" s="50">
        <f t="shared" si="315"/>
        <v>2162</v>
      </c>
      <c r="R2145" s="51">
        <f t="shared" ca="1" si="322"/>
        <v>0</v>
      </c>
      <c r="S2145" s="52" t="e">
        <f t="shared" ca="1" si="323"/>
        <v>#N/A</v>
      </c>
      <c r="T2145" s="39" t="str">
        <f t="shared" ca="1" si="319"/>
        <v>0,</v>
      </c>
      <c r="U2145" s="39" t="str">
        <f t="shared" ca="1" si="320"/>
        <v>0,</v>
      </c>
      <c r="V2145" s="53" t="str">
        <f t="shared" ca="1" si="321"/>
        <v>0,</v>
      </c>
      <c r="W2145" s="41"/>
      <c r="X2145" s="42"/>
      <c r="Y2145" s="42"/>
      <c r="Z2145" s="72"/>
      <c r="AA2145" s="42"/>
      <c r="AB2145" s="44"/>
      <c r="AC2145" s="45"/>
      <c r="AD2145" s="45"/>
      <c r="AE2145" s="45"/>
      <c r="AF2145" s="45"/>
      <c r="AG2145" s="45"/>
      <c r="AH2145" s="45"/>
      <c r="AI2145" s="45"/>
      <c r="AJ2145" s="45"/>
      <c r="AK2145" s="45"/>
      <c r="AL2145" s="45"/>
      <c r="AM2145" s="45"/>
    </row>
    <row r="2146" spans="11:39" x14ac:dyDescent="0.2">
      <c r="K2146" s="26"/>
      <c r="L2146" s="48">
        <v>2145</v>
      </c>
      <c r="M2146" s="49">
        <f t="shared" si="316"/>
        <v>1.7285714285714286</v>
      </c>
      <c r="N2146" s="33">
        <f t="shared" si="317"/>
        <v>1363.6363636363635</v>
      </c>
      <c r="O2146" s="33">
        <f t="shared" si="318"/>
        <v>168.02566612573554</v>
      </c>
      <c r="P2146" s="34">
        <f>IF(INDEX($O$2:$O$4095,MATCH($B$8,$O$2:$O$4095,1)+ROWS(P$2:$P2146))&lt;=$B$9,INDEX($O$2:$O$4095,MATCH($B$8,$O$2:$O$4095,1)+ROWS(P$2:$P2146)),"")</f>
        <v>168.89610852649707</v>
      </c>
      <c r="Q2146" s="50">
        <f t="shared" si="315"/>
        <v>2163</v>
      </c>
      <c r="R2146" s="51">
        <f t="shared" ca="1" si="322"/>
        <v>0</v>
      </c>
      <c r="S2146" s="52" t="e">
        <f t="shared" ca="1" si="323"/>
        <v>#N/A</v>
      </c>
      <c r="T2146" s="39" t="str">
        <f t="shared" ca="1" si="319"/>
        <v>0,</v>
      </c>
      <c r="U2146" s="39" t="str">
        <f t="shared" ca="1" si="320"/>
        <v>0,</v>
      </c>
      <c r="V2146" s="53" t="str">
        <f t="shared" ca="1" si="321"/>
        <v>0,</v>
      </c>
      <c r="W2146" s="41"/>
      <c r="X2146" s="42"/>
      <c r="Y2146" s="42"/>
      <c r="Z2146" s="72"/>
      <c r="AA2146" s="42"/>
      <c r="AB2146" s="44"/>
      <c r="AC2146" s="45"/>
      <c r="AD2146" s="45"/>
      <c r="AE2146" s="45"/>
      <c r="AF2146" s="45"/>
      <c r="AG2146" s="45"/>
      <c r="AH2146" s="45"/>
      <c r="AI2146" s="45"/>
      <c r="AJ2146" s="45"/>
      <c r="AK2146" s="45"/>
      <c r="AL2146" s="45"/>
      <c r="AM2146" s="45"/>
    </row>
    <row r="2147" spans="11:39" x14ac:dyDescent="0.2">
      <c r="K2147" s="26"/>
      <c r="L2147" s="48">
        <v>2146</v>
      </c>
      <c r="M2147" s="49">
        <f t="shared" si="316"/>
        <v>1.7293772893772892</v>
      </c>
      <c r="N2147" s="33">
        <f t="shared" si="317"/>
        <v>1362.3019571295436</v>
      </c>
      <c r="O2147" s="33">
        <f t="shared" si="318"/>
        <v>168.07391371890748</v>
      </c>
      <c r="P2147" s="34">
        <f>IF(INDEX($O$2:$O$4095,MATCH($B$8,$O$2:$O$4095,1)+ROWS(P$2:$P2147))&lt;=$B$9,INDEX($O$2:$O$4095,MATCH($B$8,$O$2:$O$4095,1)+ROWS(P$2:$P2147)),"")</f>
        <v>168.944591358558</v>
      </c>
      <c r="Q2147" s="50">
        <f t="shared" si="315"/>
        <v>2164</v>
      </c>
      <c r="R2147" s="51">
        <f t="shared" ca="1" si="322"/>
        <v>0</v>
      </c>
      <c r="S2147" s="52" t="e">
        <f t="shared" ca="1" si="323"/>
        <v>#N/A</v>
      </c>
      <c r="T2147" s="39" t="str">
        <f t="shared" ca="1" si="319"/>
        <v>0,</v>
      </c>
      <c r="U2147" s="39" t="str">
        <f t="shared" ca="1" si="320"/>
        <v>0,</v>
      </c>
      <c r="V2147" s="53" t="str">
        <f t="shared" ca="1" si="321"/>
        <v>0,</v>
      </c>
      <c r="W2147" s="41"/>
      <c r="X2147" s="42"/>
      <c r="Y2147" s="42"/>
      <c r="Z2147" s="72"/>
      <c r="AA2147" s="42"/>
      <c r="AB2147" s="44"/>
      <c r="AC2147" s="45"/>
      <c r="AD2147" s="45"/>
      <c r="AE2147" s="45"/>
      <c r="AF2147" s="45"/>
      <c r="AG2147" s="45"/>
      <c r="AH2147" s="45"/>
      <c r="AI2147" s="45"/>
      <c r="AJ2147" s="45"/>
      <c r="AK2147" s="45"/>
      <c r="AL2147" s="45"/>
      <c r="AM2147" s="45"/>
    </row>
    <row r="2148" spans="11:39" x14ac:dyDescent="0.2">
      <c r="K2148" s="26"/>
      <c r="L2148" s="48">
        <v>2147</v>
      </c>
      <c r="M2148" s="49">
        <f t="shared" si="316"/>
        <v>1.7301831501831499</v>
      </c>
      <c r="N2148" s="33">
        <f t="shared" si="317"/>
        <v>1360.9687936655801</v>
      </c>
      <c r="O2148" s="33">
        <f t="shared" si="318"/>
        <v>168.12217413936423</v>
      </c>
      <c r="P2148" s="34">
        <f>IF(INDEX($O$2:$O$4095,MATCH($B$8,$O$2:$O$4095,1)+ROWS(P$2:$P2148))&lt;=$B$9,INDEX($O$2:$O$4095,MATCH($B$8,$O$2:$O$4095,1)+ROWS(P$2:$P2148)),"")</f>
        <v>168.99308753113576</v>
      </c>
      <c r="Q2148" s="50">
        <f t="shared" si="315"/>
        <v>2165</v>
      </c>
      <c r="R2148" s="51">
        <f t="shared" ca="1" si="322"/>
        <v>0</v>
      </c>
      <c r="S2148" s="52" t="e">
        <f t="shared" ca="1" si="323"/>
        <v>#N/A</v>
      </c>
      <c r="T2148" s="39" t="str">
        <f t="shared" ca="1" si="319"/>
        <v>0,</v>
      </c>
      <c r="U2148" s="39" t="str">
        <f t="shared" ca="1" si="320"/>
        <v>0,</v>
      </c>
      <c r="V2148" s="53" t="str">
        <f t="shared" ca="1" si="321"/>
        <v>0,</v>
      </c>
      <c r="W2148" s="41"/>
      <c r="X2148" s="42"/>
      <c r="Y2148" s="42"/>
      <c r="Z2148" s="72"/>
      <c r="AA2148" s="42"/>
      <c r="AB2148" s="44"/>
      <c r="AC2148" s="45"/>
      <c r="AD2148" s="45"/>
      <c r="AE2148" s="45"/>
      <c r="AF2148" s="45"/>
      <c r="AG2148" s="45"/>
      <c r="AH2148" s="45"/>
      <c r="AI2148" s="45"/>
      <c r="AJ2148" s="45"/>
      <c r="AK2148" s="45"/>
      <c r="AL2148" s="45"/>
      <c r="AM2148" s="45"/>
    </row>
    <row r="2149" spans="11:39" x14ac:dyDescent="0.2">
      <c r="K2149" s="26"/>
      <c r="L2149" s="48">
        <v>2148</v>
      </c>
      <c r="M2149" s="49">
        <f t="shared" si="316"/>
        <v>1.7309890109890109</v>
      </c>
      <c r="N2149" s="33">
        <f t="shared" si="317"/>
        <v>1359.63687150838</v>
      </c>
      <c r="O2149" s="33">
        <f t="shared" si="318"/>
        <v>168.17044741536284</v>
      </c>
      <c r="P2149" s="34">
        <f>IF(INDEX($O$2:$O$4095,MATCH($B$8,$O$2:$O$4095,1)+ROWS(P$2:$P2149))&lt;=$B$9,INDEX($O$2:$O$4095,MATCH($B$8,$O$2:$O$4095,1)+ROWS(P$2:$P2149)),"")</f>
        <v>169.04159707303484</v>
      </c>
      <c r="Q2149" s="50">
        <f t="shared" si="315"/>
        <v>2166</v>
      </c>
      <c r="R2149" s="51">
        <f t="shared" ca="1" si="322"/>
        <v>0</v>
      </c>
      <c r="S2149" s="52" t="e">
        <f t="shared" ca="1" si="323"/>
        <v>#N/A</v>
      </c>
      <c r="T2149" s="39" t="str">
        <f t="shared" ca="1" si="319"/>
        <v>0,</v>
      </c>
      <c r="U2149" s="39" t="str">
        <f t="shared" ca="1" si="320"/>
        <v>0,</v>
      </c>
      <c r="V2149" s="53" t="str">
        <f t="shared" ca="1" si="321"/>
        <v>0,</v>
      </c>
      <c r="W2149" s="41"/>
      <c r="X2149" s="42"/>
      <c r="Y2149" s="42"/>
      <c r="Z2149" s="72"/>
      <c r="AA2149" s="42"/>
      <c r="AB2149" s="44"/>
      <c r="AC2149" s="45"/>
      <c r="AD2149" s="45"/>
      <c r="AE2149" s="45"/>
      <c r="AF2149" s="45"/>
      <c r="AG2149" s="45"/>
      <c r="AH2149" s="45"/>
      <c r="AI2149" s="45"/>
      <c r="AJ2149" s="45"/>
      <c r="AK2149" s="45"/>
      <c r="AL2149" s="45"/>
      <c r="AM2149" s="45"/>
    </row>
    <row r="2150" spans="11:39" x14ac:dyDescent="0.2">
      <c r="K2150" s="26"/>
      <c r="L2150" s="48">
        <v>2149</v>
      </c>
      <c r="M2150" s="49">
        <f t="shared" si="316"/>
        <v>1.7317948717948717</v>
      </c>
      <c r="N2150" s="33">
        <f t="shared" si="317"/>
        <v>1358.3061889250814</v>
      </c>
      <c r="O2150" s="33">
        <f t="shared" si="318"/>
        <v>168.2187335751899</v>
      </c>
      <c r="P2150" s="34">
        <f>IF(INDEX($O$2:$O$4095,MATCH($B$8,$O$2:$O$4095,1)+ROWS(P$2:$P2150))&lt;=$B$9,INDEX($O$2:$O$4095,MATCH($B$8,$O$2:$O$4095,1)+ROWS(P$2:$P2150)),"")</f>
        <v>169.09012001309122</v>
      </c>
      <c r="Q2150" s="50">
        <f t="shared" si="315"/>
        <v>2167</v>
      </c>
      <c r="R2150" s="51">
        <f t="shared" ca="1" si="322"/>
        <v>0</v>
      </c>
      <c r="S2150" s="52" t="e">
        <f t="shared" ca="1" si="323"/>
        <v>#N/A</v>
      </c>
      <c r="T2150" s="39" t="str">
        <f t="shared" ca="1" si="319"/>
        <v>0,</v>
      </c>
      <c r="U2150" s="39" t="str">
        <f t="shared" ca="1" si="320"/>
        <v>0,</v>
      </c>
      <c r="V2150" s="53" t="str">
        <f t="shared" ca="1" si="321"/>
        <v>0,</v>
      </c>
      <c r="W2150" s="41"/>
      <c r="X2150" s="42"/>
      <c r="Y2150" s="42"/>
      <c r="Z2150" s="72"/>
      <c r="AA2150" s="42"/>
      <c r="AB2150" s="44"/>
      <c r="AC2150" s="45"/>
      <c r="AD2150" s="45"/>
      <c r="AE2150" s="45"/>
      <c r="AF2150" s="45"/>
      <c r="AG2150" s="45"/>
      <c r="AH2150" s="45"/>
      <c r="AI2150" s="45"/>
      <c r="AJ2150" s="45"/>
      <c r="AK2150" s="45"/>
      <c r="AL2150" s="45"/>
      <c r="AM2150" s="45"/>
    </row>
    <row r="2151" spans="11:39" x14ac:dyDescent="0.2">
      <c r="K2151" s="26"/>
      <c r="L2151" s="48">
        <v>2150</v>
      </c>
      <c r="M2151" s="49">
        <f t="shared" si="316"/>
        <v>1.7326007326007327</v>
      </c>
      <c r="N2151" s="33">
        <f t="shared" si="317"/>
        <v>1356.9767441860463</v>
      </c>
      <c r="O2151" s="33">
        <f t="shared" si="318"/>
        <v>168.26703264716173</v>
      </c>
      <c r="P2151" s="34">
        <f>IF(INDEX($O$2:$O$4095,MATCH($B$8,$O$2:$O$4095,1)+ROWS(P$2:$P2151))&lt;=$B$9,INDEX($O$2:$O$4095,MATCH($B$8,$O$2:$O$4095,1)+ROWS(P$2:$P2151)),"")</f>
        <v>169.13865638017194</v>
      </c>
      <c r="Q2151" s="50">
        <f t="shared" si="315"/>
        <v>2168</v>
      </c>
      <c r="R2151" s="51">
        <f t="shared" ca="1" si="322"/>
        <v>0</v>
      </c>
      <c r="S2151" s="52" t="e">
        <f t="shared" ca="1" si="323"/>
        <v>#N/A</v>
      </c>
      <c r="T2151" s="39" t="str">
        <f t="shared" ca="1" si="319"/>
        <v>0,</v>
      </c>
      <c r="U2151" s="39" t="str">
        <f t="shared" ca="1" si="320"/>
        <v>0,</v>
      </c>
      <c r="V2151" s="53" t="str">
        <f t="shared" ca="1" si="321"/>
        <v>0,</v>
      </c>
      <c r="W2151" s="41"/>
      <c r="X2151" s="42"/>
      <c r="Y2151" s="42"/>
      <c r="Z2151" s="72"/>
      <c r="AA2151" s="42"/>
      <c r="AB2151" s="44"/>
      <c r="AC2151" s="45"/>
      <c r="AD2151" s="45"/>
      <c r="AE2151" s="45"/>
      <c r="AF2151" s="45"/>
      <c r="AG2151" s="45"/>
      <c r="AH2151" s="45"/>
      <c r="AI2151" s="45"/>
      <c r="AJ2151" s="45"/>
      <c r="AK2151" s="45"/>
      <c r="AL2151" s="45"/>
      <c r="AM2151" s="45"/>
    </row>
    <row r="2152" spans="11:39" x14ac:dyDescent="0.2">
      <c r="K2152" s="26"/>
      <c r="L2152" s="48">
        <v>2151</v>
      </c>
      <c r="M2152" s="49">
        <f t="shared" si="316"/>
        <v>1.7334065934065932</v>
      </c>
      <c r="N2152" s="33">
        <f t="shared" si="317"/>
        <v>1355.6485355648538</v>
      </c>
      <c r="O2152" s="33">
        <f t="shared" si="318"/>
        <v>168.31534465962432</v>
      </c>
      <c r="P2152" s="34">
        <f>IF(INDEX($O$2:$O$4095,MATCH($B$8,$O$2:$O$4095,1)+ROWS(P$2:$P2152))&lt;=$B$9,INDEX($O$2:$O$4095,MATCH($B$8,$O$2:$O$4095,1)+ROWS(P$2:$P2152)),"")</f>
        <v>169.18720620317589</v>
      </c>
      <c r="Q2152" s="50">
        <f t="shared" si="315"/>
        <v>2169</v>
      </c>
      <c r="R2152" s="51">
        <f t="shared" ca="1" si="322"/>
        <v>0</v>
      </c>
      <c r="S2152" s="52" t="e">
        <f t="shared" ca="1" si="323"/>
        <v>#N/A</v>
      </c>
      <c r="T2152" s="39" t="str">
        <f t="shared" ca="1" si="319"/>
        <v>0,</v>
      </c>
      <c r="U2152" s="39" t="str">
        <f t="shared" ca="1" si="320"/>
        <v>0,</v>
      </c>
      <c r="V2152" s="53" t="str">
        <f t="shared" ca="1" si="321"/>
        <v>0,</v>
      </c>
      <c r="W2152" s="41"/>
      <c r="X2152" s="42"/>
      <c r="Y2152" s="42"/>
      <c r="Z2152" s="72"/>
      <c r="AA2152" s="42"/>
      <c r="AB2152" s="44"/>
      <c r="AC2152" s="45"/>
      <c r="AD2152" s="45"/>
      <c r="AE2152" s="45"/>
      <c r="AF2152" s="45"/>
      <c r="AG2152" s="45"/>
      <c r="AH2152" s="45"/>
      <c r="AI2152" s="45"/>
      <c r="AJ2152" s="45"/>
      <c r="AK2152" s="45"/>
      <c r="AL2152" s="45"/>
      <c r="AM2152" s="45"/>
    </row>
    <row r="2153" spans="11:39" x14ac:dyDescent="0.2">
      <c r="K2153" s="26"/>
      <c r="L2153" s="48">
        <v>2152</v>
      </c>
      <c r="M2153" s="49">
        <f t="shared" si="316"/>
        <v>1.7342124542124542</v>
      </c>
      <c r="N2153" s="33">
        <f t="shared" si="317"/>
        <v>1354.3215613382899</v>
      </c>
      <c r="O2153" s="33">
        <f t="shared" si="318"/>
        <v>168.36366964095367</v>
      </c>
      <c r="P2153" s="34">
        <f>IF(INDEX($O$2:$O$4095,MATCH($B$8,$O$2:$O$4095,1)+ROWS(P$2:$P2153))&lt;=$B$9,INDEX($O$2:$O$4095,MATCH($B$8,$O$2:$O$4095,1)+ROWS(P$2:$P2153)),"")</f>
        <v>169.23576951103348</v>
      </c>
      <c r="Q2153" s="50">
        <f t="shared" si="315"/>
        <v>2170</v>
      </c>
      <c r="R2153" s="51">
        <f t="shared" ca="1" si="322"/>
        <v>0</v>
      </c>
      <c r="S2153" s="52" t="e">
        <f t="shared" ca="1" si="323"/>
        <v>#N/A</v>
      </c>
      <c r="T2153" s="39" t="str">
        <f t="shared" ca="1" si="319"/>
        <v>0,</v>
      </c>
      <c r="U2153" s="39" t="str">
        <f t="shared" ca="1" si="320"/>
        <v>0,</v>
      </c>
      <c r="V2153" s="53" t="str">
        <f t="shared" ca="1" si="321"/>
        <v>0,</v>
      </c>
      <c r="W2153" s="41"/>
      <c r="X2153" s="42"/>
      <c r="Y2153" s="42"/>
      <c r="Z2153" s="72"/>
      <c r="AA2153" s="42"/>
      <c r="AB2153" s="44"/>
      <c r="AC2153" s="45"/>
      <c r="AD2153" s="45"/>
      <c r="AE2153" s="45"/>
      <c r="AF2153" s="45"/>
      <c r="AG2153" s="45"/>
      <c r="AH2153" s="45"/>
      <c r="AI2153" s="45"/>
      <c r="AJ2153" s="45"/>
      <c r="AK2153" s="45"/>
      <c r="AL2153" s="45"/>
      <c r="AM2153" s="45"/>
    </row>
    <row r="2154" spans="11:39" x14ac:dyDescent="0.2">
      <c r="K2154" s="26"/>
      <c r="L2154" s="48">
        <v>2153</v>
      </c>
      <c r="M2154" s="49">
        <f t="shared" si="316"/>
        <v>1.7350183150183149</v>
      </c>
      <c r="N2154" s="33">
        <f t="shared" si="317"/>
        <v>1352.9958197863446</v>
      </c>
      <c r="O2154" s="33">
        <f t="shared" si="318"/>
        <v>168.41200761955577</v>
      </c>
      <c r="P2154" s="34">
        <f>IF(INDEX($O$2:$O$4095,MATCH($B$8,$O$2:$O$4095,1)+ROWS(P$2:$P2154))&lt;=$B$9,INDEX($O$2:$O$4095,MATCH($B$8,$O$2:$O$4095,1)+ROWS(P$2:$P2154)),"")</f>
        <v>169.28434633270695</v>
      </c>
      <c r="Q2154" s="50">
        <f t="shared" si="315"/>
        <v>2171</v>
      </c>
      <c r="R2154" s="51">
        <f t="shared" ca="1" si="322"/>
        <v>0</v>
      </c>
      <c r="S2154" s="52" t="e">
        <f t="shared" ca="1" si="323"/>
        <v>#N/A</v>
      </c>
      <c r="T2154" s="39" t="str">
        <f t="shared" ca="1" si="319"/>
        <v>0,</v>
      </c>
      <c r="U2154" s="39" t="str">
        <f t="shared" ca="1" si="320"/>
        <v>0,</v>
      </c>
      <c r="V2154" s="53" t="str">
        <f t="shared" ca="1" si="321"/>
        <v>0,</v>
      </c>
      <c r="W2154" s="41"/>
      <c r="X2154" s="42"/>
      <c r="Y2154" s="42"/>
      <c r="Z2154" s="72"/>
      <c r="AA2154" s="42"/>
      <c r="AB2154" s="44"/>
      <c r="AC2154" s="45"/>
      <c r="AD2154" s="45"/>
      <c r="AE2154" s="45"/>
      <c r="AF2154" s="45"/>
      <c r="AG2154" s="45"/>
      <c r="AH2154" s="45"/>
      <c r="AI2154" s="45"/>
      <c r="AJ2154" s="45"/>
      <c r="AK2154" s="45"/>
      <c r="AL2154" s="45"/>
      <c r="AM2154" s="45"/>
    </row>
    <row r="2155" spans="11:39" x14ac:dyDescent="0.2">
      <c r="K2155" s="26"/>
      <c r="L2155" s="48">
        <v>2154</v>
      </c>
      <c r="M2155" s="49">
        <f t="shared" si="316"/>
        <v>1.7358241758241757</v>
      </c>
      <c r="N2155" s="33">
        <f t="shared" si="317"/>
        <v>1351.6713091922004</v>
      </c>
      <c r="O2155" s="33">
        <f t="shared" si="318"/>
        <v>168.4603586238664</v>
      </c>
      <c r="P2155" s="34">
        <f>IF(INDEX($O$2:$O$4095,MATCH($B$8,$O$2:$O$4095,1)+ROWS(P$2:$P2155))&lt;=$B$9,INDEX($O$2:$O$4095,MATCH($B$8,$O$2:$O$4095,1)+ROWS(P$2:$P2155)),"")</f>
        <v>169.33293669719029</v>
      </c>
      <c r="Q2155" s="50">
        <f t="shared" si="315"/>
        <v>2172</v>
      </c>
      <c r="R2155" s="51">
        <f t="shared" ca="1" si="322"/>
        <v>0</v>
      </c>
      <c r="S2155" s="52" t="e">
        <f t="shared" ca="1" si="323"/>
        <v>#N/A</v>
      </c>
      <c r="T2155" s="39" t="str">
        <f t="shared" ca="1" si="319"/>
        <v>0,</v>
      </c>
      <c r="U2155" s="39" t="str">
        <f t="shared" ca="1" si="320"/>
        <v>0,</v>
      </c>
      <c r="V2155" s="53" t="str">
        <f t="shared" ca="1" si="321"/>
        <v>0,</v>
      </c>
      <c r="W2155" s="41"/>
      <c r="X2155" s="42"/>
      <c r="Y2155" s="42"/>
      <c r="Z2155" s="72"/>
      <c r="AA2155" s="42"/>
      <c r="AB2155" s="44"/>
      <c r="AC2155" s="45"/>
      <c r="AD2155" s="45"/>
      <c r="AE2155" s="45"/>
      <c r="AF2155" s="45"/>
      <c r="AG2155" s="45"/>
      <c r="AH2155" s="45"/>
      <c r="AI2155" s="45"/>
      <c r="AJ2155" s="45"/>
      <c r="AK2155" s="45"/>
      <c r="AL2155" s="45"/>
      <c r="AM2155" s="45"/>
    </row>
    <row r="2156" spans="11:39" x14ac:dyDescent="0.2">
      <c r="K2156" s="26"/>
      <c r="L2156" s="48">
        <v>2155</v>
      </c>
      <c r="M2156" s="49">
        <f t="shared" si="316"/>
        <v>1.7366300366300367</v>
      </c>
      <c r="N2156" s="33">
        <f t="shared" si="317"/>
        <v>1350.3480278422271</v>
      </c>
      <c r="O2156" s="33">
        <f t="shared" si="318"/>
        <v>168.50872268235179</v>
      </c>
      <c r="P2156" s="34">
        <f>IF(INDEX($O$2:$O$4095,MATCH($B$8,$O$2:$O$4095,1)+ROWS(P$2:$P2156))&lt;=$B$9,INDEX($O$2:$O$4095,MATCH($B$8,$O$2:$O$4095,1)+ROWS(P$2:$P2156)),"")</f>
        <v>169.38154063350947</v>
      </c>
      <c r="Q2156" s="50">
        <f t="shared" si="315"/>
        <v>2173</v>
      </c>
      <c r="R2156" s="51">
        <f t="shared" ca="1" si="322"/>
        <v>0</v>
      </c>
      <c r="S2156" s="52" t="e">
        <f t="shared" ca="1" si="323"/>
        <v>#N/A</v>
      </c>
      <c r="T2156" s="39" t="str">
        <f t="shared" ca="1" si="319"/>
        <v>0,</v>
      </c>
      <c r="U2156" s="39" t="str">
        <f t="shared" ca="1" si="320"/>
        <v>0,</v>
      </c>
      <c r="V2156" s="53" t="str">
        <f t="shared" ca="1" si="321"/>
        <v>0,</v>
      </c>
      <c r="W2156" s="41"/>
      <c r="X2156" s="42"/>
      <c r="Y2156" s="42"/>
      <c r="Z2156" s="72"/>
      <c r="AA2156" s="42"/>
      <c r="AB2156" s="44"/>
      <c r="AC2156" s="45"/>
      <c r="AD2156" s="45"/>
      <c r="AE2156" s="45"/>
      <c r="AF2156" s="45"/>
      <c r="AG2156" s="45"/>
      <c r="AH2156" s="45"/>
      <c r="AI2156" s="45"/>
      <c r="AJ2156" s="45"/>
      <c r="AK2156" s="45"/>
      <c r="AL2156" s="45"/>
      <c r="AM2156" s="45"/>
    </row>
    <row r="2157" spans="11:39" x14ac:dyDescent="0.2">
      <c r="K2157" s="26"/>
      <c r="L2157" s="48">
        <v>2156</v>
      </c>
      <c r="M2157" s="49">
        <f t="shared" si="316"/>
        <v>1.7374358974358972</v>
      </c>
      <c r="N2157" s="33">
        <f t="shared" si="317"/>
        <v>1349.0259740259744</v>
      </c>
      <c r="O2157" s="33">
        <f t="shared" si="318"/>
        <v>168.55709982350839</v>
      </c>
      <c r="P2157" s="34">
        <f>IF(INDEX($O$2:$O$4095,MATCH($B$8,$O$2:$O$4095,1)+ROWS(P$2:$P2157))&lt;=$B$9,INDEX($O$2:$O$4095,MATCH($B$8,$O$2:$O$4095,1)+ROWS(P$2:$P2157)),"")</f>
        <v>169.43015817072273</v>
      </c>
      <c r="Q2157" s="50">
        <f t="shared" si="315"/>
        <v>2174</v>
      </c>
      <c r="R2157" s="51">
        <f t="shared" ca="1" si="322"/>
        <v>0</v>
      </c>
      <c r="S2157" s="52" t="e">
        <f t="shared" ca="1" si="323"/>
        <v>#N/A</v>
      </c>
      <c r="T2157" s="39" t="str">
        <f t="shared" ca="1" si="319"/>
        <v>0,</v>
      </c>
      <c r="U2157" s="39" t="str">
        <f t="shared" ca="1" si="320"/>
        <v>0,</v>
      </c>
      <c r="V2157" s="53" t="str">
        <f t="shared" ca="1" si="321"/>
        <v>0,</v>
      </c>
      <c r="W2157" s="41"/>
      <c r="X2157" s="42"/>
      <c r="Y2157" s="42"/>
      <c r="Z2157" s="72"/>
      <c r="AA2157" s="42"/>
      <c r="AB2157" s="44"/>
      <c r="AC2157" s="45"/>
      <c r="AD2157" s="45"/>
      <c r="AE2157" s="45"/>
      <c r="AF2157" s="45"/>
      <c r="AG2157" s="45"/>
      <c r="AH2157" s="45"/>
      <c r="AI2157" s="45"/>
      <c r="AJ2157" s="45"/>
      <c r="AK2157" s="45"/>
      <c r="AL2157" s="45"/>
      <c r="AM2157" s="45"/>
    </row>
    <row r="2158" spans="11:39" x14ac:dyDescent="0.2">
      <c r="K2158" s="26"/>
      <c r="L2158" s="48">
        <v>2157</v>
      </c>
      <c r="M2158" s="49">
        <f t="shared" si="316"/>
        <v>1.7382417582417582</v>
      </c>
      <c r="N2158" s="33">
        <f t="shared" si="317"/>
        <v>1347.7051460361613</v>
      </c>
      <c r="O2158" s="33">
        <f t="shared" si="318"/>
        <v>168.60549007586297</v>
      </c>
      <c r="P2158" s="34">
        <f>IF(INDEX($O$2:$O$4095,MATCH($B$8,$O$2:$O$4095,1)+ROWS(P$2:$P2158))&lt;=$B$9,INDEX($O$2:$O$4095,MATCH($B$8,$O$2:$O$4095,1)+ROWS(P$2:$P2158)),"")</f>
        <v>169.47878933792003</v>
      </c>
      <c r="Q2158" s="50">
        <f t="shared" si="315"/>
        <v>2175</v>
      </c>
      <c r="R2158" s="51">
        <f t="shared" ca="1" si="322"/>
        <v>0</v>
      </c>
      <c r="S2158" s="52" t="e">
        <f t="shared" ca="1" si="323"/>
        <v>#N/A</v>
      </c>
      <c r="T2158" s="39" t="str">
        <f t="shared" ca="1" si="319"/>
        <v>0,</v>
      </c>
      <c r="U2158" s="39" t="str">
        <f t="shared" ca="1" si="320"/>
        <v>0,</v>
      </c>
      <c r="V2158" s="53" t="str">
        <f t="shared" ca="1" si="321"/>
        <v>0,</v>
      </c>
      <c r="W2158" s="41"/>
      <c r="X2158" s="42"/>
      <c r="Y2158" s="42"/>
      <c r="Z2158" s="72"/>
      <c r="AA2158" s="42"/>
      <c r="AB2158" s="44"/>
      <c r="AC2158" s="45"/>
      <c r="AD2158" s="45"/>
      <c r="AE2158" s="45"/>
      <c r="AF2158" s="45"/>
      <c r="AG2158" s="45"/>
      <c r="AH2158" s="45"/>
      <c r="AI2158" s="45"/>
      <c r="AJ2158" s="45"/>
      <c r="AK2158" s="45"/>
      <c r="AL2158" s="45"/>
      <c r="AM2158" s="45"/>
    </row>
    <row r="2159" spans="11:39" x14ac:dyDescent="0.2">
      <c r="K2159" s="26"/>
      <c r="L2159" s="48">
        <v>2158</v>
      </c>
      <c r="M2159" s="49">
        <f t="shared" si="316"/>
        <v>1.739047619047619</v>
      </c>
      <c r="N2159" s="33">
        <f t="shared" si="317"/>
        <v>1346.3855421686749</v>
      </c>
      <c r="O2159" s="33">
        <f t="shared" si="318"/>
        <v>168.65389346797281</v>
      </c>
      <c r="P2159" s="34">
        <f>IF(INDEX($O$2:$O$4095,MATCH($B$8,$O$2:$O$4095,1)+ROWS(P$2:$P2159))&lt;=$B$9,INDEX($O$2:$O$4095,MATCH($B$8,$O$2:$O$4095,1)+ROWS(P$2:$P2159)),"")</f>
        <v>169.52743416422385</v>
      </c>
      <c r="Q2159" s="50">
        <f t="shared" si="315"/>
        <v>2176</v>
      </c>
      <c r="R2159" s="51">
        <f t="shared" ca="1" si="322"/>
        <v>0</v>
      </c>
      <c r="S2159" s="52" t="e">
        <f t="shared" ca="1" si="323"/>
        <v>#N/A</v>
      </c>
      <c r="T2159" s="39" t="str">
        <f t="shared" ca="1" si="319"/>
        <v>0,</v>
      </c>
      <c r="U2159" s="39" t="str">
        <f t="shared" ca="1" si="320"/>
        <v>0,</v>
      </c>
      <c r="V2159" s="53" t="str">
        <f t="shared" ca="1" si="321"/>
        <v>0,</v>
      </c>
      <c r="W2159" s="41"/>
      <c r="X2159" s="42"/>
      <c r="Y2159" s="42"/>
      <c r="Z2159" s="72"/>
      <c r="AA2159" s="42"/>
      <c r="AB2159" s="44"/>
      <c r="AC2159" s="45"/>
      <c r="AD2159" s="45"/>
      <c r="AE2159" s="45"/>
      <c r="AF2159" s="45"/>
      <c r="AG2159" s="45"/>
      <c r="AH2159" s="45"/>
      <c r="AI2159" s="45"/>
      <c r="AJ2159" s="45"/>
      <c r="AK2159" s="45"/>
      <c r="AL2159" s="45"/>
      <c r="AM2159" s="45"/>
    </row>
    <row r="2160" spans="11:39" x14ac:dyDescent="0.2">
      <c r="K2160" s="26"/>
      <c r="L2160" s="48">
        <v>2159</v>
      </c>
      <c r="M2160" s="49">
        <f t="shared" si="316"/>
        <v>1.7398534798534797</v>
      </c>
      <c r="N2160" s="33">
        <f t="shared" si="317"/>
        <v>1345.0671607225568</v>
      </c>
      <c r="O2160" s="33">
        <f t="shared" si="318"/>
        <v>168.70231002842553</v>
      </c>
      <c r="P2160" s="34">
        <f>IF(INDEX($O$2:$O$4095,MATCH($B$8,$O$2:$O$4095,1)+ROWS(P$2:$P2160))&lt;=$B$9,INDEX($O$2:$O$4095,MATCH($B$8,$O$2:$O$4095,1)+ROWS(P$2:$P2160)),"")</f>
        <v>169.57609267878917</v>
      </c>
      <c r="Q2160" s="50">
        <f t="shared" si="315"/>
        <v>2177</v>
      </c>
      <c r="R2160" s="51">
        <f t="shared" ca="1" si="322"/>
        <v>0</v>
      </c>
      <c r="S2160" s="52" t="e">
        <f t="shared" ca="1" si="323"/>
        <v>#N/A</v>
      </c>
      <c r="T2160" s="39" t="str">
        <f t="shared" ca="1" si="319"/>
        <v>0,</v>
      </c>
      <c r="U2160" s="39" t="str">
        <f t="shared" ca="1" si="320"/>
        <v>0,</v>
      </c>
      <c r="V2160" s="53" t="str">
        <f t="shared" ca="1" si="321"/>
        <v>0,</v>
      </c>
      <c r="W2160" s="41"/>
      <c r="X2160" s="42"/>
      <c r="Y2160" s="42"/>
      <c r="Z2160" s="72"/>
      <c r="AA2160" s="42"/>
      <c r="AB2160" s="44"/>
      <c r="AC2160" s="45"/>
      <c r="AD2160" s="45"/>
      <c r="AE2160" s="45"/>
      <c r="AF2160" s="45"/>
      <c r="AG2160" s="45"/>
      <c r="AH2160" s="45"/>
      <c r="AI2160" s="45"/>
      <c r="AJ2160" s="45"/>
      <c r="AK2160" s="45"/>
      <c r="AL2160" s="45"/>
      <c r="AM2160" s="45"/>
    </row>
    <row r="2161" spans="11:39" x14ac:dyDescent="0.2">
      <c r="K2161" s="26"/>
      <c r="L2161" s="48">
        <v>2160</v>
      </c>
      <c r="M2161" s="49">
        <f t="shared" si="316"/>
        <v>1.7406593406593407</v>
      </c>
      <c r="N2161" s="33">
        <f t="shared" si="317"/>
        <v>1343.75</v>
      </c>
      <c r="O2161" s="33">
        <f t="shared" si="318"/>
        <v>168.7507397858397</v>
      </c>
      <c r="P2161" s="34">
        <f>IF(INDEX($O$2:$O$4095,MATCH($B$8,$O$2:$O$4095,1)+ROWS(P$2:$P2161))&lt;=$B$9,INDEX($O$2:$O$4095,MATCH($B$8,$O$2:$O$4095,1)+ROWS(P$2:$P2161)),"")</f>
        <v>169.62476491080304</v>
      </c>
      <c r="Q2161" s="50">
        <f t="shared" si="315"/>
        <v>2178</v>
      </c>
      <c r="R2161" s="51">
        <f t="shared" ca="1" si="322"/>
        <v>0</v>
      </c>
      <c r="S2161" s="52" t="e">
        <f t="shared" ca="1" si="323"/>
        <v>#N/A</v>
      </c>
      <c r="T2161" s="39" t="str">
        <f t="shared" ca="1" si="319"/>
        <v>0,</v>
      </c>
      <c r="U2161" s="39" t="str">
        <f t="shared" ca="1" si="320"/>
        <v>0,</v>
      </c>
      <c r="V2161" s="53" t="str">
        <f t="shared" ca="1" si="321"/>
        <v>0,</v>
      </c>
      <c r="W2161" s="41"/>
      <c r="X2161" s="42"/>
      <c r="Y2161" s="42"/>
      <c r="Z2161" s="72"/>
      <c r="AA2161" s="42"/>
      <c r="AB2161" s="44"/>
      <c r="AC2161" s="45"/>
      <c r="AD2161" s="45"/>
      <c r="AE2161" s="45"/>
      <c r="AF2161" s="45"/>
      <c r="AG2161" s="45"/>
      <c r="AH2161" s="45"/>
      <c r="AI2161" s="45"/>
      <c r="AJ2161" s="45"/>
      <c r="AK2161" s="45"/>
      <c r="AL2161" s="45"/>
      <c r="AM2161" s="45"/>
    </row>
    <row r="2162" spans="11:39" x14ac:dyDescent="0.2">
      <c r="K2162" s="26"/>
      <c r="L2162" s="48">
        <v>2161</v>
      </c>
      <c r="M2162" s="49">
        <f t="shared" si="316"/>
        <v>1.7414652014652012</v>
      </c>
      <c r="N2162" s="33">
        <f t="shared" si="317"/>
        <v>1342.4340583063399</v>
      </c>
      <c r="O2162" s="33">
        <f t="shared" si="318"/>
        <v>168.79918276886451</v>
      </c>
      <c r="P2162" s="34">
        <f>IF(INDEX($O$2:$O$4095,MATCH($B$8,$O$2:$O$4095,1)+ROWS(P$2:$P2162))&lt;=$B$9,INDEX($O$2:$O$4095,MATCH($B$8,$O$2:$O$4095,1)+ROWS(P$2:$P2162)),"")</f>
        <v>169.67345088948548</v>
      </c>
      <c r="Q2162" s="50">
        <f t="shared" si="315"/>
        <v>2179</v>
      </c>
      <c r="R2162" s="51">
        <f t="shared" ca="1" si="322"/>
        <v>0</v>
      </c>
      <c r="S2162" s="52" t="e">
        <f t="shared" ca="1" si="323"/>
        <v>#N/A</v>
      </c>
      <c r="T2162" s="39" t="str">
        <f t="shared" ca="1" si="319"/>
        <v>0,</v>
      </c>
      <c r="U2162" s="39" t="str">
        <f t="shared" ca="1" si="320"/>
        <v>0,</v>
      </c>
      <c r="V2162" s="53" t="str">
        <f t="shared" ca="1" si="321"/>
        <v>0,</v>
      </c>
      <c r="W2162" s="41"/>
      <c r="X2162" s="42"/>
      <c r="Y2162" s="42"/>
      <c r="Z2162" s="72"/>
      <c r="AA2162" s="42"/>
      <c r="AB2162" s="44"/>
      <c r="AC2162" s="45"/>
      <c r="AD2162" s="45"/>
      <c r="AE2162" s="45"/>
      <c r="AF2162" s="45"/>
      <c r="AG2162" s="45"/>
      <c r="AH2162" s="45"/>
      <c r="AI2162" s="45"/>
      <c r="AJ2162" s="45"/>
      <c r="AK2162" s="45"/>
      <c r="AL2162" s="45"/>
      <c r="AM2162" s="45"/>
    </row>
    <row r="2163" spans="11:39" x14ac:dyDescent="0.2">
      <c r="K2163" s="26"/>
      <c r="L2163" s="48">
        <v>2162</v>
      </c>
      <c r="M2163" s="49">
        <f t="shared" si="316"/>
        <v>1.7422710622710622</v>
      </c>
      <c r="N2163" s="33">
        <f t="shared" si="317"/>
        <v>1341.1193339500462</v>
      </c>
      <c r="O2163" s="33">
        <f t="shared" si="318"/>
        <v>168.84763900617997</v>
      </c>
      <c r="P2163" s="34">
        <f>IF(INDEX($O$2:$O$4095,MATCH($B$8,$O$2:$O$4095,1)+ROWS(P$2:$P2163))&lt;=$B$9,INDEX($O$2:$O$4095,MATCH($B$8,$O$2:$O$4095,1)+ROWS(P$2:$P2163)),"")</f>
        <v>169.72215064408891</v>
      </c>
      <c r="Q2163" s="50">
        <f t="shared" si="315"/>
        <v>2180</v>
      </c>
      <c r="R2163" s="51">
        <f t="shared" ca="1" si="322"/>
        <v>0</v>
      </c>
      <c r="S2163" s="52" t="e">
        <f t="shared" ca="1" si="323"/>
        <v>#N/A</v>
      </c>
      <c r="T2163" s="39" t="str">
        <f t="shared" ca="1" si="319"/>
        <v>0,</v>
      </c>
      <c r="U2163" s="39" t="str">
        <f t="shared" ca="1" si="320"/>
        <v>0,</v>
      </c>
      <c r="V2163" s="53" t="str">
        <f t="shared" ca="1" si="321"/>
        <v>0,</v>
      </c>
      <c r="W2163" s="41"/>
      <c r="X2163" s="42"/>
      <c r="Y2163" s="42"/>
      <c r="Z2163" s="72"/>
      <c r="AA2163" s="42"/>
      <c r="AB2163" s="44"/>
      <c r="AC2163" s="45"/>
      <c r="AD2163" s="45"/>
      <c r="AE2163" s="45"/>
      <c r="AF2163" s="45"/>
      <c r="AG2163" s="45"/>
      <c r="AH2163" s="45"/>
      <c r="AI2163" s="45"/>
      <c r="AJ2163" s="45"/>
      <c r="AK2163" s="45"/>
      <c r="AL2163" s="45"/>
      <c r="AM2163" s="45"/>
    </row>
    <row r="2164" spans="11:39" x14ac:dyDescent="0.2">
      <c r="K2164" s="26"/>
      <c r="L2164" s="48">
        <v>2163</v>
      </c>
      <c r="M2164" s="49">
        <f t="shared" si="316"/>
        <v>1.743076923076923</v>
      </c>
      <c r="N2164" s="33">
        <f t="shared" si="317"/>
        <v>1339.8058252427186</v>
      </c>
      <c r="O2164" s="33">
        <f t="shared" si="318"/>
        <v>168.89610852649707</v>
      </c>
      <c r="P2164" s="34">
        <f>IF(INDEX($O$2:$O$4095,MATCH($B$8,$O$2:$O$4095,1)+ROWS(P$2:$P2164))&lt;=$B$9,INDEX($O$2:$O$4095,MATCH($B$8,$O$2:$O$4095,1)+ROWS(P$2:$P2164)),"")</f>
        <v>169.7708642038985</v>
      </c>
      <c r="Q2164" s="50">
        <f t="shared" si="315"/>
        <v>2181</v>
      </c>
      <c r="R2164" s="51">
        <f t="shared" ca="1" si="322"/>
        <v>0</v>
      </c>
      <c r="S2164" s="52" t="e">
        <f t="shared" ca="1" si="323"/>
        <v>#N/A</v>
      </c>
      <c r="T2164" s="39" t="str">
        <f t="shared" ca="1" si="319"/>
        <v>0,</v>
      </c>
      <c r="U2164" s="39" t="str">
        <f t="shared" ca="1" si="320"/>
        <v>0,</v>
      </c>
      <c r="V2164" s="53" t="str">
        <f t="shared" ca="1" si="321"/>
        <v>0,</v>
      </c>
      <c r="W2164" s="41"/>
      <c r="X2164" s="42"/>
      <c r="Y2164" s="42"/>
      <c r="Z2164" s="72"/>
      <c r="AA2164" s="42"/>
      <c r="AB2164" s="44"/>
      <c r="AC2164" s="45"/>
      <c r="AD2164" s="45"/>
      <c r="AE2164" s="45"/>
      <c r="AF2164" s="45"/>
      <c r="AG2164" s="45"/>
      <c r="AH2164" s="45"/>
      <c r="AI2164" s="45"/>
      <c r="AJ2164" s="45"/>
      <c r="AK2164" s="45"/>
      <c r="AL2164" s="45"/>
      <c r="AM2164" s="45"/>
    </row>
    <row r="2165" spans="11:39" x14ac:dyDescent="0.2">
      <c r="K2165" s="26"/>
      <c r="L2165" s="48">
        <v>2164</v>
      </c>
      <c r="M2165" s="49">
        <f t="shared" si="316"/>
        <v>1.7438827838827839</v>
      </c>
      <c r="N2165" s="33">
        <f t="shared" si="317"/>
        <v>1338.4935304990754</v>
      </c>
      <c r="O2165" s="33">
        <f t="shared" si="318"/>
        <v>168.944591358558</v>
      </c>
      <c r="P2165" s="34">
        <f>IF(INDEX($O$2:$O$4095,MATCH($B$8,$O$2:$O$4095,1)+ROWS(P$2:$P2165))&lt;=$B$9,INDEX($O$2:$O$4095,MATCH($B$8,$O$2:$O$4095,1)+ROWS(P$2:$P2165)),"")</f>
        <v>169.81959159823248</v>
      </c>
      <c r="Q2165" s="50">
        <f t="shared" si="315"/>
        <v>2182</v>
      </c>
      <c r="R2165" s="51">
        <f t="shared" ca="1" si="322"/>
        <v>0</v>
      </c>
      <c r="S2165" s="52" t="e">
        <f t="shared" ca="1" si="323"/>
        <v>#N/A</v>
      </c>
      <c r="T2165" s="39" t="str">
        <f t="shared" ca="1" si="319"/>
        <v>0,</v>
      </c>
      <c r="U2165" s="39" t="str">
        <f t="shared" ca="1" si="320"/>
        <v>0,</v>
      </c>
      <c r="V2165" s="53" t="str">
        <f t="shared" ca="1" si="321"/>
        <v>0,</v>
      </c>
      <c r="W2165" s="41"/>
      <c r="X2165" s="42"/>
      <c r="Y2165" s="42"/>
      <c r="Z2165" s="72"/>
      <c r="AA2165" s="42"/>
      <c r="AB2165" s="44"/>
      <c r="AC2165" s="45"/>
      <c r="AD2165" s="45"/>
      <c r="AE2165" s="45"/>
      <c r="AF2165" s="45"/>
      <c r="AG2165" s="45"/>
      <c r="AH2165" s="45"/>
      <c r="AI2165" s="45"/>
      <c r="AJ2165" s="45"/>
      <c r="AK2165" s="45"/>
      <c r="AL2165" s="45"/>
      <c r="AM2165" s="45"/>
    </row>
    <row r="2166" spans="11:39" x14ac:dyDescent="0.2">
      <c r="K2166" s="26"/>
      <c r="L2166" s="48">
        <v>2165</v>
      </c>
      <c r="M2166" s="49">
        <f t="shared" si="316"/>
        <v>1.7446886446886447</v>
      </c>
      <c r="N2166" s="33">
        <f t="shared" si="317"/>
        <v>1337.1824480369512</v>
      </c>
      <c r="O2166" s="33">
        <f t="shared" si="318"/>
        <v>168.99308753113576</v>
      </c>
      <c r="P2166" s="34">
        <f>IF(INDEX($O$2:$O$4095,MATCH($B$8,$O$2:$O$4095,1)+ROWS(P$2:$P2166))&lt;=$B$9,INDEX($O$2:$O$4095,MATCH($B$8,$O$2:$O$4095,1)+ROWS(P$2:$P2166)),"")</f>
        <v>169.8683328564419</v>
      </c>
      <c r="Q2166" s="50">
        <f t="shared" si="315"/>
        <v>2183</v>
      </c>
      <c r="R2166" s="51">
        <f t="shared" ca="1" si="322"/>
        <v>0</v>
      </c>
      <c r="S2166" s="52" t="e">
        <f t="shared" ca="1" si="323"/>
        <v>#N/A</v>
      </c>
      <c r="T2166" s="39" t="str">
        <f t="shared" ca="1" si="319"/>
        <v>0,</v>
      </c>
      <c r="U2166" s="39" t="str">
        <f t="shared" ca="1" si="320"/>
        <v>0,</v>
      </c>
      <c r="V2166" s="53" t="str">
        <f t="shared" ca="1" si="321"/>
        <v>0,</v>
      </c>
      <c r="W2166" s="41"/>
      <c r="X2166" s="42"/>
      <c r="Y2166" s="42"/>
      <c r="Z2166" s="72"/>
      <c r="AA2166" s="42"/>
      <c r="AB2166" s="44"/>
      <c r="AC2166" s="45"/>
      <c r="AD2166" s="45"/>
      <c r="AE2166" s="45"/>
      <c r="AF2166" s="45"/>
      <c r="AG2166" s="45"/>
      <c r="AH2166" s="45"/>
      <c r="AI2166" s="45"/>
      <c r="AJ2166" s="45"/>
      <c r="AK2166" s="45"/>
      <c r="AL2166" s="45"/>
      <c r="AM2166" s="45"/>
    </row>
    <row r="2167" spans="11:39" x14ac:dyDescent="0.2">
      <c r="K2167" s="26"/>
      <c r="L2167" s="48">
        <v>2166</v>
      </c>
      <c r="M2167" s="49">
        <f t="shared" si="316"/>
        <v>1.7454945054945052</v>
      </c>
      <c r="N2167" s="33">
        <f t="shared" si="317"/>
        <v>1335.8725761772857</v>
      </c>
      <c r="O2167" s="33">
        <f t="shared" si="318"/>
        <v>169.04159707303484</v>
      </c>
      <c r="P2167" s="34">
        <f>IF(INDEX($O$2:$O$4095,MATCH($B$8,$O$2:$O$4095,1)+ROWS(P$2:$P2167))&lt;=$B$9,INDEX($O$2:$O$4095,MATCH($B$8,$O$2:$O$4095,1)+ROWS(P$2:$P2167)),"")</f>
        <v>169.91708800791099</v>
      </c>
      <c r="Q2167" s="50">
        <f t="shared" si="315"/>
        <v>2184</v>
      </c>
      <c r="R2167" s="51">
        <f t="shared" ca="1" si="322"/>
        <v>0</v>
      </c>
      <c r="S2167" s="52" t="e">
        <f t="shared" ca="1" si="323"/>
        <v>#N/A</v>
      </c>
      <c r="T2167" s="39" t="str">
        <f t="shared" ca="1" si="319"/>
        <v>0,</v>
      </c>
      <c r="U2167" s="39" t="str">
        <f t="shared" ca="1" si="320"/>
        <v>0,</v>
      </c>
      <c r="V2167" s="53" t="str">
        <f t="shared" ca="1" si="321"/>
        <v>0,</v>
      </c>
      <c r="W2167" s="41"/>
      <c r="X2167" s="42"/>
      <c r="Y2167" s="42"/>
      <c r="Z2167" s="72"/>
      <c r="AA2167" s="42"/>
      <c r="AB2167" s="44"/>
      <c r="AC2167" s="45"/>
      <c r="AD2167" s="45"/>
      <c r="AE2167" s="45"/>
      <c r="AF2167" s="45"/>
      <c r="AG2167" s="45"/>
      <c r="AH2167" s="45"/>
      <c r="AI2167" s="45"/>
      <c r="AJ2167" s="45"/>
      <c r="AK2167" s="45"/>
      <c r="AL2167" s="45"/>
      <c r="AM2167" s="45"/>
    </row>
    <row r="2168" spans="11:39" x14ac:dyDescent="0.2">
      <c r="K2168" s="26"/>
      <c r="L2168" s="48">
        <v>2167</v>
      </c>
      <c r="M2168" s="49">
        <f t="shared" si="316"/>
        <v>1.7463003663003662</v>
      </c>
      <c r="N2168" s="33">
        <f t="shared" si="317"/>
        <v>1334.5639132441163</v>
      </c>
      <c r="O2168" s="33">
        <f t="shared" si="318"/>
        <v>169.09012001309122</v>
      </c>
      <c r="P2168" s="34">
        <f>IF(INDEX($O$2:$O$4095,MATCH($B$8,$O$2:$O$4095,1)+ROWS(P$2:$P2168))&lt;=$B$9,INDEX($O$2:$O$4095,MATCH($B$8,$O$2:$O$4095,1)+ROWS(P$2:$P2168)),"")</f>
        <v>169.96585708205708</v>
      </c>
      <c r="Q2168" s="50">
        <f t="shared" si="315"/>
        <v>2185</v>
      </c>
      <c r="R2168" s="51">
        <f t="shared" ca="1" si="322"/>
        <v>0</v>
      </c>
      <c r="S2168" s="52" t="e">
        <f t="shared" ca="1" si="323"/>
        <v>#N/A</v>
      </c>
      <c r="T2168" s="39" t="str">
        <f t="shared" ca="1" si="319"/>
        <v>0,</v>
      </c>
      <c r="U2168" s="39" t="str">
        <f t="shared" ca="1" si="320"/>
        <v>0,</v>
      </c>
      <c r="V2168" s="53" t="str">
        <f t="shared" ca="1" si="321"/>
        <v>0,</v>
      </c>
      <c r="W2168" s="41"/>
      <c r="X2168" s="42"/>
      <c r="Y2168" s="42"/>
      <c r="Z2168" s="72"/>
      <c r="AA2168" s="42"/>
      <c r="AB2168" s="44"/>
      <c r="AC2168" s="45"/>
      <c r="AD2168" s="45"/>
      <c r="AE2168" s="45"/>
      <c r="AF2168" s="45"/>
      <c r="AG2168" s="45"/>
      <c r="AH2168" s="45"/>
      <c r="AI2168" s="45"/>
      <c r="AJ2168" s="45"/>
      <c r="AK2168" s="45"/>
      <c r="AL2168" s="45"/>
      <c r="AM2168" s="45"/>
    </row>
    <row r="2169" spans="11:39" x14ac:dyDescent="0.2">
      <c r="K2169" s="26"/>
      <c r="L2169" s="48">
        <v>2168</v>
      </c>
      <c r="M2169" s="49">
        <f t="shared" si="316"/>
        <v>1.747106227106227</v>
      </c>
      <c r="N2169" s="33">
        <f t="shared" si="317"/>
        <v>1333.2564575645758</v>
      </c>
      <c r="O2169" s="33">
        <f t="shared" si="318"/>
        <v>169.13865638017194</v>
      </c>
      <c r="P2169" s="34">
        <f>IF(INDEX($O$2:$O$4095,MATCH($B$8,$O$2:$O$4095,1)+ROWS(P$2:$P2169))&lt;=$B$9,INDEX($O$2:$O$4095,MATCH($B$8,$O$2:$O$4095,1)+ROWS(P$2:$P2169)),"")</f>
        <v>170.01464010833075</v>
      </c>
      <c r="Q2169" s="50">
        <f t="shared" si="315"/>
        <v>2186</v>
      </c>
      <c r="R2169" s="51">
        <f t="shared" ca="1" si="322"/>
        <v>0</v>
      </c>
      <c r="S2169" s="52" t="e">
        <f t="shared" ca="1" si="323"/>
        <v>#N/A</v>
      </c>
      <c r="T2169" s="39" t="str">
        <f t="shared" ca="1" si="319"/>
        <v>0,</v>
      </c>
      <c r="U2169" s="39" t="str">
        <f t="shared" ca="1" si="320"/>
        <v>0,</v>
      </c>
      <c r="V2169" s="53" t="str">
        <f t="shared" ca="1" si="321"/>
        <v>0,</v>
      </c>
      <c r="W2169" s="41"/>
      <c r="X2169" s="42"/>
      <c r="Y2169" s="42"/>
      <c r="Z2169" s="72"/>
      <c r="AA2169" s="42"/>
      <c r="AB2169" s="44"/>
      <c r="AC2169" s="45"/>
      <c r="AD2169" s="45"/>
      <c r="AE2169" s="45"/>
      <c r="AF2169" s="45"/>
      <c r="AG2169" s="45"/>
      <c r="AH2169" s="45"/>
      <c r="AI2169" s="45"/>
      <c r="AJ2169" s="45"/>
      <c r="AK2169" s="45"/>
      <c r="AL2169" s="45"/>
      <c r="AM2169" s="45"/>
    </row>
    <row r="2170" spans="11:39" x14ac:dyDescent="0.2">
      <c r="K2170" s="26"/>
      <c r="L2170" s="48">
        <v>2169</v>
      </c>
      <c r="M2170" s="49">
        <f t="shared" si="316"/>
        <v>1.747912087912088</v>
      </c>
      <c r="N2170" s="33">
        <f t="shared" si="317"/>
        <v>1331.9502074688792</v>
      </c>
      <c r="O2170" s="33">
        <f t="shared" si="318"/>
        <v>169.18720620317589</v>
      </c>
      <c r="P2170" s="34">
        <f>IF(INDEX($O$2:$O$4095,MATCH($B$8,$O$2:$O$4095,1)+ROWS(P$2:$P2170))&lt;=$B$9,INDEX($O$2:$O$4095,MATCH($B$8,$O$2:$O$4095,1)+ROWS(P$2:$P2170)),"")</f>
        <v>170.06343711621599</v>
      </c>
      <c r="Q2170" s="50">
        <f t="shared" si="315"/>
        <v>2187</v>
      </c>
      <c r="R2170" s="51">
        <f t="shared" ca="1" si="322"/>
        <v>0</v>
      </c>
      <c r="S2170" s="52" t="e">
        <f t="shared" ca="1" si="323"/>
        <v>#N/A</v>
      </c>
      <c r="T2170" s="39" t="str">
        <f t="shared" ca="1" si="319"/>
        <v>0,</v>
      </c>
      <c r="U2170" s="39" t="str">
        <f t="shared" ca="1" si="320"/>
        <v>0,</v>
      </c>
      <c r="V2170" s="53" t="str">
        <f t="shared" ca="1" si="321"/>
        <v>0,</v>
      </c>
      <c r="W2170" s="41"/>
      <c r="X2170" s="42"/>
      <c r="Y2170" s="42"/>
      <c r="Z2170" s="72"/>
      <c r="AA2170" s="42"/>
      <c r="AB2170" s="44"/>
      <c r="AC2170" s="45"/>
      <c r="AD2170" s="45"/>
      <c r="AE2170" s="45"/>
      <c r="AF2170" s="45"/>
      <c r="AG2170" s="45"/>
      <c r="AH2170" s="45"/>
      <c r="AI2170" s="45"/>
      <c r="AJ2170" s="45"/>
      <c r="AK2170" s="45"/>
      <c r="AL2170" s="45"/>
      <c r="AM2170" s="45"/>
    </row>
    <row r="2171" spans="11:39" x14ac:dyDescent="0.2">
      <c r="K2171" s="26"/>
      <c r="L2171" s="48">
        <v>2170</v>
      </c>
      <c r="M2171" s="49">
        <f t="shared" si="316"/>
        <v>1.7487179487179487</v>
      </c>
      <c r="N2171" s="33">
        <f t="shared" si="317"/>
        <v>1330.6451612903224</v>
      </c>
      <c r="O2171" s="33">
        <f t="shared" si="318"/>
        <v>169.23576951103348</v>
      </c>
      <c r="P2171" s="34">
        <f>IF(INDEX($O$2:$O$4095,MATCH($B$8,$O$2:$O$4095,1)+ROWS(P$2:$P2171))&lt;=$B$9,INDEX($O$2:$O$4095,MATCH($B$8,$O$2:$O$4095,1)+ROWS(P$2:$P2171)),"")</f>
        <v>170.11224813523046</v>
      </c>
      <c r="Q2171" s="50">
        <f t="shared" si="315"/>
        <v>2188</v>
      </c>
      <c r="R2171" s="51">
        <f t="shared" ca="1" si="322"/>
        <v>0</v>
      </c>
      <c r="S2171" s="52" t="e">
        <f t="shared" ca="1" si="323"/>
        <v>#N/A</v>
      </c>
      <c r="T2171" s="39" t="str">
        <f t="shared" ca="1" si="319"/>
        <v>0,</v>
      </c>
      <c r="U2171" s="39" t="str">
        <f t="shared" ca="1" si="320"/>
        <v>0,</v>
      </c>
      <c r="V2171" s="53" t="str">
        <f t="shared" ca="1" si="321"/>
        <v>0,</v>
      </c>
      <c r="W2171" s="41"/>
      <c r="X2171" s="42"/>
      <c r="Y2171" s="42"/>
      <c r="Z2171" s="72"/>
      <c r="AA2171" s="42"/>
      <c r="AB2171" s="44"/>
      <c r="AC2171" s="45"/>
      <c r="AD2171" s="45"/>
      <c r="AE2171" s="45"/>
      <c r="AF2171" s="45"/>
      <c r="AG2171" s="45"/>
      <c r="AH2171" s="45"/>
      <c r="AI2171" s="45"/>
      <c r="AJ2171" s="45"/>
      <c r="AK2171" s="45"/>
      <c r="AL2171" s="45"/>
      <c r="AM2171" s="45"/>
    </row>
    <row r="2172" spans="11:39" x14ac:dyDescent="0.2">
      <c r="K2172" s="26"/>
      <c r="L2172" s="48">
        <v>2171</v>
      </c>
      <c r="M2172" s="49">
        <f t="shared" si="316"/>
        <v>1.7495238095238093</v>
      </c>
      <c r="N2172" s="33">
        <f t="shared" si="317"/>
        <v>1329.3413173652696</v>
      </c>
      <c r="O2172" s="33">
        <f t="shared" si="318"/>
        <v>169.28434633270695</v>
      </c>
      <c r="P2172" s="34">
        <f>IF(INDEX($O$2:$O$4095,MATCH($B$8,$O$2:$O$4095,1)+ROWS(P$2:$P2172))&lt;=$B$9,INDEX($O$2:$O$4095,MATCH($B$8,$O$2:$O$4095,1)+ROWS(P$2:$P2172)),"")</f>
        <v>170.16107319492511</v>
      </c>
      <c r="Q2172" s="50">
        <f t="shared" si="315"/>
        <v>2189</v>
      </c>
      <c r="R2172" s="51">
        <f t="shared" ca="1" si="322"/>
        <v>0</v>
      </c>
      <c r="S2172" s="52" t="e">
        <f t="shared" ca="1" si="323"/>
        <v>#N/A</v>
      </c>
      <c r="T2172" s="39" t="str">
        <f t="shared" ca="1" si="319"/>
        <v>0,</v>
      </c>
      <c r="U2172" s="39" t="str">
        <f t="shared" ca="1" si="320"/>
        <v>0,</v>
      </c>
      <c r="V2172" s="53" t="str">
        <f t="shared" ca="1" si="321"/>
        <v>0,</v>
      </c>
      <c r="W2172" s="41"/>
      <c r="X2172" s="42"/>
      <c r="Y2172" s="42"/>
      <c r="Z2172" s="72"/>
      <c r="AA2172" s="42"/>
      <c r="AB2172" s="44"/>
      <c r="AC2172" s="45"/>
      <c r="AD2172" s="45"/>
      <c r="AE2172" s="45"/>
      <c r="AF2172" s="45"/>
      <c r="AG2172" s="45"/>
      <c r="AH2172" s="45"/>
      <c r="AI2172" s="45"/>
      <c r="AJ2172" s="45"/>
      <c r="AK2172" s="45"/>
      <c r="AL2172" s="45"/>
      <c r="AM2172" s="45"/>
    </row>
    <row r="2173" spans="11:39" x14ac:dyDescent="0.2">
      <c r="K2173" s="26"/>
      <c r="L2173" s="48">
        <v>2172</v>
      </c>
      <c r="M2173" s="49">
        <f t="shared" si="316"/>
        <v>1.7503296703296702</v>
      </c>
      <c r="N2173" s="33">
        <f t="shared" si="317"/>
        <v>1328.0386740331492</v>
      </c>
      <c r="O2173" s="33">
        <f t="shared" si="318"/>
        <v>169.33293669719029</v>
      </c>
      <c r="P2173" s="34">
        <f>IF(INDEX($O$2:$O$4095,MATCH($B$8,$O$2:$O$4095,1)+ROWS(P$2:$P2173))&lt;=$B$9,INDEX($O$2:$O$4095,MATCH($B$8,$O$2:$O$4095,1)+ROWS(P$2:$P2173)),"")</f>
        <v>170.20991232488478</v>
      </c>
      <c r="Q2173" s="50">
        <f t="shared" si="315"/>
        <v>2190</v>
      </c>
      <c r="R2173" s="51">
        <f t="shared" ca="1" si="322"/>
        <v>0</v>
      </c>
      <c r="S2173" s="52" t="e">
        <f t="shared" ca="1" si="323"/>
        <v>#N/A</v>
      </c>
      <c r="T2173" s="39" t="str">
        <f t="shared" ca="1" si="319"/>
        <v>0,</v>
      </c>
      <c r="U2173" s="39" t="str">
        <f t="shared" ca="1" si="320"/>
        <v>0,</v>
      </c>
      <c r="V2173" s="53" t="str">
        <f t="shared" ca="1" si="321"/>
        <v>0,</v>
      </c>
      <c r="W2173" s="41"/>
      <c r="X2173" s="42"/>
      <c r="Y2173" s="42"/>
      <c r="Z2173" s="72"/>
      <c r="AA2173" s="42"/>
      <c r="AB2173" s="44"/>
      <c r="AC2173" s="45"/>
      <c r="AD2173" s="45"/>
      <c r="AE2173" s="45"/>
      <c r="AF2173" s="45"/>
      <c r="AG2173" s="45"/>
      <c r="AH2173" s="45"/>
      <c r="AI2173" s="45"/>
      <c r="AJ2173" s="45"/>
      <c r="AK2173" s="45"/>
      <c r="AL2173" s="45"/>
      <c r="AM2173" s="45"/>
    </row>
    <row r="2174" spans="11:39" x14ac:dyDescent="0.2">
      <c r="K2174" s="26"/>
      <c r="L2174" s="48">
        <v>2173</v>
      </c>
      <c r="M2174" s="49">
        <f t="shared" si="316"/>
        <v>1.751135531135531</v>
      </c>
      <c r="N2174" s="33">
        <f t="shared" si="317"/>
        <v>1326.7372296364474</v>
      </c>
      <c r="O2174" s="33">
        <f t="shared" si="318"/>
        <v>169.38154063350947</v>
      </c>
      <c r="P2174" s="34">
        <f>IF(INDEX($O$2:$O$4095,MATCH($B$8,$O$2:$O$4095,1)+ROWS(P$2:$P2174))&lt;=$B$9,INDEX($O$2:$O$4095,MATCH($B$8,$O$2:$O$4095,1)+ROWS(P$2:$P2174)),"")</f>
        <v>170.25876555472814</v>
      </c>
      <c r="Q2174" s="50">
        <f t="shared" si="315"/>
        <v>2191</v>
      </c>
      <c r="R2174" s="51">
        <f t="shared" ca="1" si="322"/>
        <v>0</v>
      </c>
      <c r="S2174" s="52" t="e">
        <f t="shared" ca="1" si="323"/>
        <v>#N/A</v>
      </c>
      <c r="T2174" s="39" t="str">
        <f t="shared" ca="1" si="319"/>
        <v>0,</v>
      </c>
      <c r="U2174" s="39" t="str">
        <f t="shared" ca="1" si="320"/>
        <v>0,</v>
      </c>
      <c r="V2174" s="53" t="str">
        <f t="shared" ca="1" si="321"/>
        <v>0,</v>
      </c>
      <c r="W2174" s="41"/>
      <c r="X2174" s="42"/>
      <c r="Y2174" s="42"/>
      <c r="Z2174" s="72"/>
      <c r="AA2174" s="42"/>
      <c r="AB2174" s="44"/>
      <c r="AC2174" s="45"/>
      <c r="AD2174" s="45"/>
      <c r="AE2174" s="45"/>
      <c r="AF2174" s="45"/>
      <c r="AG2174" s="45"/>
      <c r="AH2174" s="45"/>
      <c r="AI2174" s="45"/>
      <c r="AJ2174" s="45"/>
      <c r="AK2174" s="45"/>
      <c r="AL2174" s="45"/>
      <c r="AM2174" s="45"/>
    </row>
    <row r="2175" spans="11:39" x14ac:dyDescent="0.2">
      <c r="K2175" s="26"/>
      <c r="L2175" s="48">
        <v>2174</v>
      </c>
      <c r="M2175" s="49">
        <f t="shared" si="316"/>
        <v>1.751941391941392</v>
      </c>
      <c r="N2175" s="33">
        <f t="shared" si="317"/>
        <v>1325.4369825206991</v>
      </c>
      <c r="O2175" s="33">
        <f t="shared" si="318"/>
        <v>169.43015817072273</v>
      </c>
      <c r="P2175" s="34">
        <f>IF(INDEX($O$2:$O$4095,MATCH($B$8,$O$2:$O$4095,1)+ROWS(P$2:$P2175))&lt;=$B$9,INDEX($O$2:$O$4095,MATCH($B$8,$O$2:$O$4095,1)+ROWS(P$2:$P2175)),"")</f>
        <v>170.30763291410756</v>
      </c>
      <c r="Q2175" s="50">
        <f t="shared" si="315"/>
        <v>2192</v>
      </c>
      <c r="R2175" s="51">
        <f t="shared" ca="1" si="322"/>
        <v>0</v>
      </c>
      <c r="S2175" s="52" t="e">
        <f t="shared" ca="1" si="323"/>
        <v>#N/A</v>
      </c>
      <c r="T2175" s="39" t="str">
        <f t="shared" ca="1" si="319"/>
        <v>0,</v>
      </c>
      <c r="U2175" s="39" t="str">
        <f t="shared" ca="1" si="320"/>
        <v>0,</v>
      </c>
      <c r="V2175" s="53" t="str">
        <f t="shared" ca="1" si="321"/>
        <v>0,</v>
      </c>
      <c r="W2175" s="41"/>
      <c r="X2175" s="42"/>
      <c r="Y2175" s="42"/>
      <c r="Z2175" s="72"/>
      <c r="AA2175" s="42"/>
      <c r="AB2175" s="44"/>
      <c r="AC2175" s="45"/>
      <c r="AD2175" s="45"/>
      <c r="AE2175" s="45"/>
      <c r="AF2175" s="45"/>
      <c r="AG2175" s="45"/>
      <c r="AH2175" s="45"/>
      <c r="AI2175" s="45"/>
      <c r="AJ2175" s="45"/>
      <c r="AK2175" s="45"/>
      <c r="AL2175" s="45"/>
      <c r="AM2175" s="45"/>
    </row>
    <row r="2176" spans="11:39" x14ac:dyDescent="0.2">
      <c r="K2176" s="26"/>
      <c r="L2176" s="48">
        <v>2175</v>
      </c>
      <c r="M2176" s="49">
        <f t="shared" si="316"/>
        <v>1.7527472527472527</v>
      </c>
      <c r="N2176" s="33">
        <f t="shared" si="317"/>
        <v>1324.1379310344828</v>
      </c>
      <c r="O2176" s="33">
        <f t="shared" si="318"/>
        <v>169.47878933792003</v>
      </c>
      <c r="P2176" s="34">
        <f>IF(INDEX($O$2:$O$4095,MATCH($B$8,$O$2:$O$4095,1)+ROWS(P$2:$P2176))&lt;=$B$9,INDEX($O$2:$O$4095,MATCH($B$8,$O$2:$O$4095,1)+ROWS(P$2:$P2176)),"")</f>
        <v>170.35651443270973</v>
      </c>
      <c r="Q2176" s="50">
        <f t="shared" si="315"/>
        <v>2193</v>
      </c>
      <c r="R2176" s="51">
        <f t="shared" ca="1" si="322"/>
        <v>0</v>
      </c>
      <c r="S2176" s="52" t="e">
        <f t="shared" ca="1" si="323"/>
        <v>#N/A</v>
      </c>
      <c r="T2176" s="39" t="str">
        <f t="shared" ca="1" si="319"/>
        <v>0,</v>
      </c>
      <c r="U2176" s="39" t="str">
        <f t="shared" ca="1" si="320"/>
        <v>0,</v>
      </c>
      <c r="V2176" s="53" t="str">
        <f t="shared" ca="1" si="321"/>
        <v>0,</v>
      </c>
      <c r="W2176" s="41"/>
      <c r="X2176" s="42"/>
      <c r="Y2176" s="42"/>
      <c r="Z2176" s="72"/>
      <c r="AA2176" s="42"/>
      <c r="AB2176" s="44"/>
      <c r="AC2176" s="45"/>
      <c r="AD2176" s="45"/>
      <c r="AE2176" s="45"/>
      <c r="AF2176" s="45"/>
      <c r="AG2176" s="45"/>
      <c r="AH2176" s="45"/>
      <c r="AI2176" s="45"/>
      <c r="AJ2176" s="45"/>
      <c r="AK2176" s="45"/>
      <c r="AL2176" s="45"/>
      <c r="AM2176" s="45"/>
    </row>
    <row r="2177" spans="11:39" x14ac:dyDescent="0.2">
      <c r="K2177" s="26"/>
      <c r="L2177" s="48">
        <v>2176</v>
      </c>
      <c r="M2177" s="49">
        <f t="shared" si="316"/>
        <v>1.7535531135531133</v>
      </c>
      <c r="N2177" s="33">
        <f t="shared" si="317"/>
        <v>1322.8400735294119</v>
      </c>
      <c r="O2177" s="33">
        <f t="shared" si="318"/>
        <v>169.52743416422385</v>
      </c>
      <c r="P2177" s="34">
        <f>IF(INDEX($O$2:$O$4095,MATCH($B$8,$O$2:$O$4095,1)+ROWS(P$2:$P2177))&lt;=$B$9,INDEX($O$2:$O$4095,MATCH($B$8,$O$2:$O$4095,1)+ROWS(P$2:$P2177)),"")</f>
        <v>170.40541014025519</v>
      </c>
      <c r="Q2177" s="50">
        <f t="shared" si="315"/>
        <v>2194</v>
      </c>
      <c r="R2177" s="51">
        <f t="shared" ca="1" si="322"/>
        <v>0</v>
      </c>
      <c r="S2177" s="52" t="e">
        <f t="shared" ca="1" si="323"/>
        <v>#N/A</v>
      </c>
      <c r="T2177" s="39" t="str">
        <f t="shared" ca="1" si="319"/>
        <v>0,</v>
      </c>
      <c r="U2177" s="39" t="str">
        <f t="shared" ca="1" si="320"/>
        <v>0,</v>
      </c>
      <c r="V2177" s="53" t="str">
        <f t="shared" ca="1" si="321"/>
        <v>0,</v>
      </c>
      <c r="W2177" s="41"/>
      <c r="X2177" s="42"/>
      <c r="Y2177" s="42"/>
      <c r="Z2177" s="72"/>
      <c r="AA2177" s="42"/>
      <c r="AB2177" s="44"/>
      <c r="AC2177" s="45"/>
      <c r="AD2177" s="45"/>
      <c r="AE2177" s="45"/>
      <c r="AF2177" s="45"/>
      <c r="AG2177" s="45"/>
      <c r="AH2177" s="45"/>
      <c r="AI2177" s="45"/>
      <c r="AJ2177" s="45"/>
      <c r="AK2177" s="45"/>
      <c r="AL2177" s="45"/>
      <c r="AM2177" s="45"/>
    </row>
    <row r="2178" spans="11:39" x14ac:dyDescent="0.2">
      <c r="K2178" s="26"/>
      <c r="L2178" s="48">
        <v>2177</v>
      </c>
      <c r="M2178" s="49">
        <f t="shared" si="316"/>
        <v>1.7543589743589743</v>
      </c>
      <c r="N2178" s="33">
        <f t="shared" si="317"/>
        <v>1321.5434083601288</v>
      </c>
      <c r="O2178" s="33">
        <f t="shared" si="318"/>
        <v>169.57609267878917</v>
      </c>
      <c r="P2178" s="34">
        <f>IF(INDEX($O$2:$O$4095,MATCH($B$8,$O$2:$O$4095,1)+ROWS(P$2:$P2178))&lt;=$B$9,INDEX($O$2:$O$4095,MATCH($B$8,$O$2:$O$4095,1)+ROWS(P$2:$P2178)),"")</f>
        <v>170.45432006649884</v>
      </c>
      <c r="Q2178" s="50">
        <f t="shared" ref="Q2178:Q2241" si="324">INDEX($L$2:$L$4095,MATCH($P2178,$O$2:$O$4095,0))</f>
        <v>2195</v>
      </c>
      <c r="R2178" s="51">
        <f t="shared" ca="1" si="322"/>
        <v>0</v>
      </c>
      <c r="S2178" s="52" t="e">
        <f t="shared" ca="1" si="323"/>
        <v>#N/A</v>
      </c>
      <c r="T2178" s="39" t="str">
        <f t="shared" ca="1" si="319"/>
        <v>0,</v>
      </c>
      <c r="U2178" s="39" t="str">
        <f t="shared" ca="1" si="320"/>
        <v>0,</v>
      </c>
      <c r="V2178" s="53" t="str">
        <f t="shared" ca="1" si="321"/>
        <v>0,</v>
      </c>
      <c r="W2178" s="41"/>
      <c r="X2178" s="42"/>
      <c r="Y2178" s="42"/>
      <c r="Z2178" s="72"/>
      <c r="AA2178" s="42"/>
      <c r="AB2178" s="44"/>
      <c r="AC2178" s="45"/>
      <c r="AD2178" s="45"/>
      <c r="AE2178" s="45"/>
      <c r="AF2178" s="45"/>
      <c r="AG2178" s="45"/>
      <c r="AH2178" s="45"/>
      <c r="AI2178" s="45"/>
      <c r="AJ2178" s="45"/>
      <c r="AK2178" s="45"/>
      <c r="AL2178" s="45"/>
      <c r="AM2178" s="45"/>
    </row>
    <row r="2179" spans="11:39" x14ac:dyDescent="0.2">
      <c r="K2179" s="26"/>
      <c r="L2179" s="48">
        <v>2178</v>
      </c>
      <c r="M2179" s="49">
        <f t="shared" ref="M2179:M2242" si="325">(L2179*$B$5)/($B$6-1)</f>
        <v>1.755164835164835</v>
      </c>
      <c r="N2179" s="33">
        <f t="shared" ref="N2179:N2242" si="326">IF($B$7="Upper Leg",$B$4*(($B$5/M2179)-1),$B$4*(1/(($B$5/M2179)-1)))</f>
        <v>1320.2479338842977</v>
      </c>
      <c r="O2179" s="33">
        <f t="shared" ref="O2179:O2242" si="327">($B$2/LN(N2179/($B$3*EXP(-$B$2/298.15))))-273.15</f>
        <v>169.62476491080304</v>
      </c>
      <c r="P2179" s="34">
        <f>IF(INDEX($O$2:$O$4095,MATCH($B$8,$O$2:$O$4095,1)+ROWS(P$2:$P2179))&lt;=$B$9,INDEX($O$2:$O$4095,MATCH($B$8,$O$2:$O$4095,1)+ROWS(P$2:$P2179)),"")</f>
        <v>170.50324424122977</v>
      </c>
      <c r="Q2179" s="50">
        <f t="shared" si="324"/>
        <v>2196</v>
      </c>
      <c r="R2179" s="51">
        <f t="shared" ca="1" si="322"/>
        <v>0</v>
      </c>
      <c r="S2179" s="52" t="e">
        <f t="shared" ca="1" si="323"/>
        <v>#N/A</v>
      </c>
      <c r="T2179" s="39" t="str">
        <f t="shared" ref="T2179:T2242" ca="1" si="328">ROUND(R2179,0)&amp;","</f>
        <v>0,</v>
      </c>
      <c r="U2179" s="39" t="str">
        <f t="shared" ref="U2179:U2242" ca="1" si="329">ROUND(R2179,4)&amp;","</f>
        <v>0,</v>
      </c>
      <c r="V2179" s="53" t="str">
        <f t="shared" ref="V2179:V2242" ca="1" si="330">ROUND(R2179*$B$11,0)&amp;","</f>
        <v>0,</v>
      </c>
      <c r="W2179" s="41"/>
      <c r="X2179" s="42"/>
      <c r="Y2179" s="42"/>
      <c r="Z2179" s="72"/>
      <c r="AA2179" s="42"/>
      <c r="AB2179" s="44"/>
      <c r="AC2179" s="45"/>
      <c r="AD2179" s="45"/>
      <c r="AE2179" s="45"/>
      <c r="AF2179" s="45"/>
      <c r="AG2179" s="45"/>
      <c r="AH2179" s="45"/>
      <c r="AI2179" s="45"/>
      <c r="AJ2179" s="45"/>
      <c r="AK2179" s="45"/>
      <c r="AL2179" s="45"/>
      <c r="AM2179" s="45"/>
    </row>
    <row r="2180" spans="11:39" x14ac:dyDescent="0.2">
      <c r="K2180" s="26"/>
      <c r="L2180" s="48">
        <v>2179</v>
      </c>
      <c r="M2180" s="49">
        <f t="shared" si="325"/>
        <v>1.755970695970696</v>
      </c>
      <c r="N2180" s="33">
        <f t="shared" si="326"/>
        <v>1318.9536484625974</v>
      </c>
      <c r="O2180" s="33">
        <f t="shared" si="327"/>
        <v>169.67345088948548</v>
      </c>
      <c r="P2180" s="34">
        <f>IF(INDEX($O$2:$O$4095,MATCH($B$8,$O$2:$O$4095,1)+ROWS(P$2:$P2180))&lt;=$B$9,INDEX($O$2:$O$4095,MATCH($B$8,$O$2:$O$4095,1)+ROWS(P$2:$P2180)),"")</f>
        <v>170.55218269427189</v>
      </c>
      <c r="Q2180" s="50">
        <f t="shared" si="324"/>
        <v>2197</v>
      </c>
      <c r="R2180" s="51">
        <f t="shared" ref="R2180:R2243" ca="1" si="331">INDIRECT("P"&amp;((ROW(P2180)-2)*$B$10)+2,TRUE)</f>
        <v>0</v>
      </c>
      <c r="S2180" s="52" t="e">
        <f t="shared" ca="1" si="323"/>
        <v>#N/A</v>
      </c>
      <c r="T2180" s="39" t="str">
        <f t="shared" ca="1" si="328"/>
        <v>0,</v>
      </c>
      <c r="U2180" s="39" t="str">
        <f t="shared" ca="1" si="329"/>
        <v>0,</v>
      </c>
      <c r="V2180" s="53" t="str">
        <f t="shared" ca="1" si="330"/>
        <v>0,</v>
      </c>
      <c r="W2180" s="41"/>
      <c r="X2180" s="42"/>
      <c r="Y2180" s="42"/>
      <c r="Z2180" s="72"/>
      <c r="AA2180" s="42"/>
      <c r="AB2180" s="44"/>
      <c r="AC2180" s="45"/>
      <c r="AD2180" s="45"/>
      <c r="AE2180" s="45"/>
      <c r="AF2180" s="45"/>
      <c r="AG2180" s="45"/>
      <c r="AH2180" s="45"/>
      <c r="AI2180" s="45"/>
      <c r="AJ2180" s="45"/>
      <c r="AK2180" s="45"/>
      <c r="AL2180" s="45"/>
      <c r="AM2180" s="45"/>
    </row>
    <row r="2181" spans="11:39" x14ac:dyDescent="0.2">
      <c r="K2181" s="26"/>
      <c r="L2181" s="48">
        <v>2180</v>
      </c>
      <c r="M2181" s="49">
        <f t="shared" si="325"/>
        <v>1.7567765567765568</v>
      </c>
      <c r="N2181" s="33">
        <f t="shared" si="326"/>
        <v>1317.6605504587155</v>
      </c>
      <c r="O2181" s="33">
        <f t="shared" si="327"/>
        <v>169.72215064408891</v>
      </c>
      <c r="P2181" s="34">
        <f>IF(INDEX($O$2:$O$4095,MATCH($B$8,$O$2:$O$4095,1)+ROWS(P$2:$P2181))&lt;=$B$9,INDEX($O$2:$O$4095,MATCH($B$8,$O$2:$O$4095,1)+ROWS(P$2:$P2181)),"")</f>
        <v>170.60113545548313</v>
      </c>
      <c r="Q2181" s="50">
        <f t="shared" si="324"/>
        <v>2198</v>
      </c>
      <c r="R2181" s="51">
        <f t="shared" ca="1" si="331"/>
        <v>0</v>
      </c>
      <c r="S2181" s="52" t="e">
        <f t="shared" ca="1" si="323"/>
        <v>#N/A</v>
      </c>
      <c r="T2181" s="39" t="str">
        <f t="shared" ca="1" si="328"/>
        <v>0,</v>
      </c>
      <c r="U2181" s="39" t="str">
        <f t="shared" ca="1" si="329"/>
        <v>0,</v>
      </c>
      <c r="V2181" s="53" t="str">
        <f t="shared" ca="1" si="330"/>
        <v>0,</v>
      </c>
      <c r="W2181" s="41"/>
      <c r="X2181" s="42"/>
      <c r="Y2181" s="42"/>
      <c r="Z2181" s="72"/>
      <c r="AA2181" s="42"/>
      <c r="AB2181" s="44"/>
      <c r="AC2181" s="45"/>
      <c r="AD2181" s="45"/>
      <c r="AE2181" s="45"/>
      <c r="AF2181" s="45"/>
      <c r="AG2181" s="45"/>
      <c r="AH2181" s="45"/>
      <c r="AI2181" s="45"/>
      <c r="AJ2181" s="45"/>
      <c r="AK2181" s="45"/>
      <c r="AL2181" s="45"/>
      <c r="AM2181" s="45"/>
    </row>
    <row r="2182" spans="11:39" x14ac:dyDescent="0.2">
      <c r="K2182" s="26"/>
      <c r="L2182" s="48">
        <v>2181</v>
      </c>
      <c r="M2182" s="49">
        <f t="shared" si="325"/>
        <v>1.7575824175824175</v>
      </c>
      <c r="N2182" s="33">
        <f t="shared" si="326"/>
        <v>1316.3686382393398</v>
      </c>
      <c r="O2182" s="33">
        <f t="shared" si="327"/>
        <v>169.7708642038985</v>
      </c>
      <c r="P2182" s="34">
        <f>IF(INDEX($O$2:$O$4095,MATCH($B$8,$O$2:$O$4095,1)+ROWS(P$2:$P2182))&lt;=$B$9,INDEX($O$2:$O$4095,MATCH($B$8,$O$2:$O$4095,1)+ROWS(P$2:$P2182)),"")</f>
        <v>170.65010255475636</v>
      </c>
      <c r="Q2182" s="50">
        <f t="shared" si="324"/>
        <v>2199</v>
      </c>
      <c r="R2182" s="51">
        <f t="shared" ca="1" si="331"/>
        <v>0</v>
      </c>
      <c r="S2182" s="52" t="e">
        <f t="shared" ca="1" si="323"/>
        <v>#N/A</v>
      </c>
      <c r="T2182" s="39" t="str">
        <f t="shared" ca="1" si="328"/>
        <v>0,</v>
      </c>
      <c r="U2182" s="39" t="str">
        <f t="shared" ca="1" si="329"/>
        <v>0,</v>
      </c>
      <c r="V2182" s="53" t="str">
        <f t="shared" ca="1" si="330"/>
        <v>0,</v>
      </c>
      <c r="W2182" s="41"/>
      <c r="X2182" s="42"/>
      <c r="Y2182" s="42"/>
      <c r="Z2182" s="72"/>
      <c r="AA2182" s="42"/>
      <c r="AB2182" s="44"/>
      <c r="AC2182" s="45"/>
      <c r="AD2182" s="45"/>
      <c r="AE2182" s="45"/>
      <c r="AF2182" s="45"/>
      <c r="AG2182" s="45"/>
      <c r="AH2182" s="45"/>
      <c r="AI2182" s="45"/>
      <c r="AJ2182" s="45"/>
      <c r="AK2182" s="45"/>
      <c r="AL2182" s="45"/>
      <c r="AM2182" s="45"/>
    </row>
    <row r="2183" spans="11:39" x14ac:dyDescent="0.2">
      <c r="K2183" s="26"/>
      <c r="L2183" s="48">
        <v>2182</v>
      </c>
      <c r="M2183" s="49">
        <f t="shared" si="325"/>
        <v>1.7583882783882783</v>
      </c>
      <c r="N2183" s="33">
        <f t="shared" si="326"/>
        <v>1315.0779101741523</v>
      </c>
      <c r="O2183" s="33">
        <f t="shared" si="327"/>
        <v>169.81959159823248</v>
      </c>
      <c r="P2183" s="34">
        <f>IF(INDEX($O$2:$O$4095,MATCH($B$8,$O$2:$O$4095,1)+ROWS(P$2:$P2183))&lt;=$B$9,INDEX($O$2:$O$4095,MATCH($B$8,$O$2:$O$4095,1)+ROWS(P$2:$P2183)),"")</f>
        <v>170.69908402201929</v>
      </c>
      <c r="Q2183" s="50">
        <f t="shared" si="324"/>
        <v>2200</v>
      </c>
      <c r="R2183" s="51">
        <f t="shared" ca="1" si="331"/>
        <v>0</v>
      </c>
      <c r="S2183" s="52" t="e">
        <f t="shared" ca="1" si="323"/>
        <v>#N/A</v>
      </c>
      <c r="T2183" s="39" t="str">
        <f t="shared" ca="1" si="328"/>
        <v>0,</v>
      </c>
      <c r="U2183" s="39" t="str">
        <f t="shared" ca="1" si="329"/>
        <v>0,</v>
      </c>
      <c r="V2183" s="53" t="str">
        <f t="shared" ca="1" si="330"/>
        <v>0,</v>
      </c>
      <c r="W2183" s="41"/>
      <c r="X2183" s="42"/>
      <c r="Y2183" s="42"/>
      <c r="Z2183" s="72"/>
      <c r="AA2183" s="42"/>
      <c r="AB2183" s="44"/>
      <c r="AC2183" s="45"/>
      <c r="AD2183" s="45"/>
      <c r="AE2183" s="45"/>
      <c r="AF2183" s="45"/>
      <c r="AG2183" s="45"/>
      <c r="AH2183" s="45"/>
      <c r="AI2183" s="45"/>
      <c r="AJ2183" s="45"/>
      <c r="AK2183" s="45"/>
      <c r="AL2183" s="45"/>
      <c r="AM2183" s="45"/>
    </row>
    <row r="2184" spans="11:39" x14ac:dyDescent="0.2">
      <c r="K2184" s="26"/>
      <c r="L2184" s="48">
        <v>2183</v>
      </c>
      <c r="M2184" s="49">
        <f t="shared" si="325"/>
        <v>1.759194139194139</v>
      </c>
      <c r="N2184" s="33">
        <f t="shared" si="326"/>
        <v>1313.7883646358223</v>
      </c>
      <c r="O2184" s="33">
        <f t="shared" si="327"/>
        <v>169.8683328564419</v>
      </c>
      <c r="P2184" s="34">
        <f>IF(INDEX($O$2:$O$4095,MATCH($B$8,$O$2:$O$4095,1)+ROWS(P$2:$P2184))&lt;=$B$9,INDEX($O$2:$O$4095,MATCH($B$8,$O$2:$O$4095,1)+ROWS(P$2:$P2184)),"")</f>
        <v>170.74807988723427</v>
      </c>
      <c r="Q2184" s="50">
        <f t="shared" si="324"/>
        <v>2201</v>
      </c>
      <c r="R2184" s="51">
        <f t="shared" ca="1" si="331"/>
        <v>0</v>
      </c>
      <c r="S2184" s="52" t="e">
        <f t="shared" ca="1" si="323"/>
        <v>#N/A</v>
      </c>
      <c r="T2184" s="39" t="str">
        <f t="shared" ca="1" si="328"/>
        <v>0,</v>
      </c>
      <c r="U2184" s="39" t="str">
        <f t="shared" ca="1" si="329"/>
        <v>0,</v>
      </c>
      <c r="V2184" s="53" t="str">
        <f t="shared" ca="1" si="330"/>
        <v>0,</v>
      </c>
      <c r="W2184" s="41"/>
      <c r="X2184" s="42"/>
      <c r="Y2184" s="42"/>
      <c r="Z2184" s="72"/>
      <c r="AA2184" s="42"/>
      <c r="AB2184" s="44"/>
      <c r="AC2184" s="45"/>
      <c r="AD2184" s="45"/>
      <c r="AE2184" s="45"/>
      <c r="AF2184" s="45"/>
      <c r="AG2184" s="45"/>
      <c r="AH2184" s="45"/>
      <c r="AI2184" s="45"/>
      <c r="AJ2184" s="45"/>
      <c r="AK2184" s="45"/>
      <c r="AL2184" s="45"/>
      <c r="AM2184" s="45"/>
    </row>
    <row r="2185" spans="11:39" x14ac:dyDescent="0.2">
      <c r="K2185" s="26"/>
      <c r="L2185" s="48">
        <v>2184</v>
      </c>
      <c r="M2185" s="49">
        <f t="shared" si="325"/>
        <v>1.76</v>
      </c>
      <c r="N2185" s="33">
        <f t="shared" si="326"/>
        <v>1312.5</v>
      </c>
      <c r="O2185" s="33">
        <f t="shared" si="327"/>
        <v>169.91708800791099</v>
      </c>
      <c r="P2185" s="34">
        <f>IF(INDEX($O$2:$O$4095,MATCH($B$8,$O$2:$O$4095,1)+ROWS(P$2:$P2185))&lt;=$B$9,INDEX($O$2:$O$4095,MATCH($B$8,$O$2:$O$4095,1)+ROWS(P$2:$P2185)),"")</f>
        <v>170.79709018039875</v>
      </c>
      <c r="Q2185" s="50">
        <f t="shared" si="324"/>
        <v>2202</v>
      </c>
      <c r="R2185" s="51">
        <f t="shared" ca="1" si="331"/>
        <v>0</v>
      </c>
      <c r="S2185" s="52" t="e">
        <f t="shared" ref="S2185:S2248" ca="1" si="332">INDEX($L$2:$L$4095,MATCH($R2185,$O$2:$O$4095,0))</f>
        <v>#N/A</v>
      </c>
      <c r="T2185" s="39" t="str">
        <f t="shared" ca="1" si="328"/>
        <v>0,</v>
      </c>
      <c r="U2185" s="39" t="str">
        <f t="shared" ca="1" si="329"/>
        <v>0,</v>
      </c>
      <c r="V2185" s="53" t="str">
        <f t="shared" ca="1" si="330"/>
        <v>0,</v>
      </c>
      <c r="W2185" s="41"/>
      <c r="X2185" s="42"/>
      <c r="Y2185" s="42"/>
      <c r="Z2185" s="72"/>
      <c r="AA2185" s="42"/>
      <c r="AB2185" s="44"/>
      <c r="AC2185" s="45"/>
      <c r="AD2185" s="45"/>
      <c r="AE2185" s="45"/>
      <c r="AF2185" s="45"/>
      <c r="AG2185" s="45"/>
      <c r="AH2185" s="45"/>
      <c r="AI2185" s="45"/>
      <c r="AJ2185" s="45"/>
      <c r="AK2185" s="45"/>
      <c r="AL2185" s="45"/>
      <c r="AM2185" s="45"/>
    </row>
    <row r="2186" spans="11:39" x14ac:dyDescent="0.2">
      <c r="K2186" s="26"/>
      <c r="L2186" s="48">
        <v>2185</v>
      </c>
      <c r="M2186" s="49">
        <f t="shared" si="325"/>
        <v>1.7608058608058608</v>
      </c>
      <c r="N2186" s="33">
        <f t="shared" si="326"/>
        <v>1311.2128146453088</v>
      </c>
      <c r="O2186" s="33">
        <f t="shared" si="327"/>
        <v>169.96585708205708</v>
      </c>
      <c r="P2186" s="34">
        <f>IF(INDEX($O$2:$O$4095,MATCH($B$8,$O$2:$O$4095,1)+ROWS(P$2:$P2186))&lt;=$B$9,INDEX($O$2:$O$4095,MATCH($B$8,$O$2:$O$4095,1)+ROWS(P$2:$P2186)),"")</f>
        <v>170.84611493154529</v>
      </c>
      <c r="Q2186" s="50">
        <f t="shared" si="324"/>
        <v>2203</v>
      </c>
      <c r="R2186" s="51">
        <f t="shared" ca="1" si="331"/>
        <v>0</v>
      </c>
      <c r="S2186" s="52" t="e">
        <f t="shared" ca="1" si="332"/>
        <v>#N/A</v>
      </c>
      <c r="T2186" s="39" t="str">
        <f t="shared" ca="1" si="328"/>
        <v>0,</v>
      </c>
      <c r="U2186" s="39" t="str">
        <f t="shared" ca="1" si="329"/>
        <v>0,</v>
      </c>
      <c r="V2186" s="53" t="str">
        <f t="shared" ca="1" si="330"/>
        <v>0,</v>
      </c>
      <c r="W2186" s="41"/>
      <c r="X2186" s="42"/>
      <c r="Y2186" s="42"/>
      <c r="Z2186" s="72"/>
      <c r="AA2186" s="42"/>
      <c r="AB2186" s="44"/>
      <c r="AC2186" s="45"/>
      <c r="AD2186" s="45"/>
      <c r="AE2186" s="45"/>
      <c r="AF2186" s="45"/>
      <c r="AG2186" s="45"/>
      <c r="AH2186" s="45"/>
      <c r="AI2186" s="45"/>
      <c r="AJ2186" s="45"/>
      <c r="AK2186" s="45"/>
      <c r="AL2186" s="45"/>
      <c r="AM2186" s="45"/>
    </row>
    <row r="2187" spans="11:39" x14ac:dyDescent="0.2">
      <c r="K2187" s="26"/>
      <c r="L2187" s="48">
        <v>2186</v>
      </c>
      <c r="M2187" s="49">
        <f t="shared" si="325"/>
        <v>1.7616117216117215</v>
      </c>
      <c r="N2187" s="33">
        <f t="shared" si="326"/>
        <v>1309.9268069533393</v>
      </c>
      <c r="O2187" s="33">
        <f t="shared" si="327"/>
        <v>170.01464010833075</v>
      </c>
      <c r="P2187" s="34">
        <f>IF(INDEX($O$2:$O$4095,MATCH($B$8,$O$2:$O$4095,1)+ROWS(P$2:$P2187))&lt;=$B$9,INDEX($O$2:$O$4095,MATCH($B$8,$O$2:$O$4095,1)+ROWS(P$2:$P2187)),"")</f>
        <v>170.89515417074142</v>
      </c>
      <c r="Q2187" s="50">
        <f t="shared" si="324"/>
        <v>2204</v>
      </c>
      <c r="R2187" s="51">
        <f t="shared" ca="1" si="331"/>
        <v>0</v>
      </c>
      <c r="S2187" s="52" t="e">
        <f t="shared" ca="1" si="332"/>
        <v>#N/A</v>
      </c>
      <c r="T2187" s="39" t="str">
        <f t="shared" ca="1" si="328"/>
        <v>0,</v>
      </c>
      <c r="U2187" s="39" t="str">
        <f t="shared" ca="1" si="329"/>
        <v>0,</v>
      </c>
      <c r="V2187" s="53" t="str">
        <f t="shared" ca="1" si="330"/>
        <v>0,</v>
      </c>
      <c r="W2187" s="41"/>
      <c r="X2187" s="42"/>
      <c r="Y2187" s="42"/>
      <c r="Z2187" s="72"/>
      <c r="AA2187" s="42"/>
      <c r="AB2187" s="44"/>
      <c r="AC2187" s="45"/>
      <c r="AD2187" s="45"/>
      <c r="AE2187" s="45"/>
      <c r="AF2187" s="45"/>
      <c r="AG2187" s="45"/>
      <c r="AH2187" s="45"/>
      <c r="AI2187" s="45"/>
      <c r="AJ2187" s="45"/>
      <c r="AK2187" s="45"/>
      <c r="AL2187" s="45"/>
      <c r="AM2187" s="45"/>
    </row>
    <row r="2188" spans="11:39" x14ac:dyDescent="0.2">
      <c r="K2188" s="26"/>
      <c r="L2188" s="48">
        <v>2187</v>
      </c>
      <c r="M2188" s="49">
        <f t="shared" si="325"/>
        <v>1.7624175824175823</v>
      </c>
      <c r="N2188" s="33">
        <f t="shared" si="326"/>
        <v>1308.641975308642</v>
      </c>
      <c r="O2188" s="33">
        <f t="shared" si="327"/>
        <v>170.06343711621599</v>
      </c>
      <c r="P2188" s="34">
        <f>IF(INDEX($O$2:$O$4095,MATCH($B$8,$O$2:$O$4095,1)+ROWS(P$2:$P2188))&lt;=$B$9,INDEX($O$2:$O$4095,MATCH($B$8,$O$2:$O$4095,1)+ROWS(P$2:$P2188)),"")</f>
        <v>170.94420792809035</v>
      </c>
      <c r="Q2188" s="50">
        <f t="shared" si="324"/>
        <v>2205</v>
      </c>
      <c r="R2188" s="51">
        <f t="shared" ca="1" si="331"/>
        <v>0</v>
      </c>
      <c r="S2188" s="52" t="e">
        <f t="shared" ca="1" si="332"/>
        <v>#N/A</v>
      </c>
      <c r="T2188" s="39" t="str">
        <f t="shared" ca="1" si="328"/>
        <v>0,</v>
      </c>
      <c r="U2188" s="39" t="str">
        <f t="shared" ca="1" si="329"/>
        <v>0,</v>
      </c>
      <c r="V2188" s="53" t="str">
        <f t="shared" ca="1" si="330"/>
        <v>0,</v>
      </c>
      <c r="W2188" s="41"/>
      <c r="X2188" s="42"/>
      <c r="Y2188" s="42"/>
      <c r="Z2188" s="72"/>
      <c r="AA2188" s="42"/>
      <c r="AB2188" s="44"/>
      <c r="AC2188" s="45"/>
      <c r="AD2188" s="45"/>
      <c r="AE2188" s="45"/>
      <c r="AF2188" s="45"/>
      <c r="AG2188" s="45"/>
      <c r="AH2188" s="45"/>
      <c r="AI2188" s="45"/>
      <c r="AJ2188" s="45"/>
      <c r="AK2188" s="45"/>
      <c r="AL2188" s="45"/>
      <c r="AM2188" s="45"/>
    </row>
    <row r="2189" spans="11:39" x14ac:dyDescent="0.2">
      <c r="K2189" s="26"/>
      <c r="L2189" s="48">
        <v>2188</v>
      </c>
      <c r="M2189" s="49">
        <f t="shared" si="325"/>
        <v>1.763223443223443</v>
      </c>
      <c r="N2189" s="33">
        <f t="shared" si="326"/>
        <v>1307.3583180987205</v>
      </c>
      <c r="O2189" s="33">
        <f t="shared" si="327"/>
        <v>170.11224813523046</v>
      </c>
      <c r="P2189" s="34">
        <f>IF(INDEX($O$2:$O$4095,MATCH($B$8,$O$2:$O$4095,1)+ROWS(P$2:$P2189))&lt;=$B$9,INDEX($O$2:$O$4095,MATCH($B$8,$O$2:$O$4095,1)+ROWS(P$2:$P2189)),"")</f>
        <v>170.99327623373028</v>
      </c>
      <c r="Q2189" s="50">
        <f t="shared" si="324"/>
        <v>2206</v>
      </c>
      <c r="R2189" s="51">
        <f t="shared" ca="1" si="331"/>
        <v>0</v>
      </c>
      <c r="S2189" s="52" t="e">
        <f t="shared" ca="1" si="332"/>
        <v>#N/A</v>
      </c>
      <c r="T2189" s="39" t="str">
        <f t="shared" ca="1" si="328"/>
        <v>0,</v>
      </c>
      <c r="U2189" s="39" t="str">
        <f t="shared" ca="1" si="329"/>
        <v>0,</v>
      </c>
      <c r="V2189" s="53" t="str">
        <f t="shared" ca="1" si="330"/>
        <v>0,</v>
      </c>
      <c r="W2189" s="41"/>
      <c r="X2189" s="42"/>
      <c r="Y2189" s="42"/>
      <c r="Z2189" s="72"/>
      <c r="AA2189" s="42"/>
      <c r="AB2189" s="44"/>
      <c r="AC2189" s="45"/>
      <c r="AD2189" s="45"/>
      <c r="AE2189" s="45"/>
      <c r="AF2189" s="45"/>
      <c r="AG2189" s="45"/>
      <c r="AH2189" s="45"/>
      <c r="AI2189" s="45"/>
      <c r="AJ2189" s="45"/>
      <c r="AK2189" s="45"/>
      <c r="AL2189" s="45"/>
      <c r="AM2189" s="45"/>
    </row>
    <row r="2190" spans="11:39" x14ac:dyDescent="0.2">
      <c r="K2190" s="26"/>
      <c r="L2190" s="48">
        <v>2189</v>
      </c>
      <c r="M2190" s="49">
        <f t="shared" si="325"/>
        <v>1.764029304029304</v>
      </c>
      <c r="N2190" s="33">
        <f t="shared" si="326"/>
        <v>1306.0758337140246</v>
      </c>
      <c r="O2190" s="33">
        <f t="shared" si="327"/>
        <v>170.16107319492511</v>
      </c>
      <c r="P2190" s="34">
        <f>IF(INDEX($O$2:$O$4095,MATCH($B$8,$O$2:$O$4095,1)+ROWS(P$2:$P2190))&lt;=$B$9,INDEX($O$2:$O$4095,MATCH($B$8,$O$2:$O$4095,1)+ROWS(P$2:$P2190)),"")</f>
        <v>171.04235911783519</v>
      </c>
      <c r="Q2190" s="50">
        <f t="shared" si="324"/>
        <v>2207</v>
      </c>
      <c r="R2190" s="51">
        <f t="shared" ca="1" si="331"/>
        <v>0</v>
      </c>
      <c r="S2190" s="52" t="e">
        <f t="shared" ca="1" si="332"/>
        <v>#N/A</v>
      </c>
      <c r="T2190" s="39" t="str">
        <f t="shared" ca="1" si="328"/>
        <v>0,</v>
      </c>
      <c r="U2190" s="39" t="str">
        <f t="shared" ca="1" si="329"/>
        <v>0,</v>
      </c>
      <c r="V2190" s="53" t="str">
        <f t="shared" ca="1" si="330"/>
        <v>0,</v>
      </c>
      <c r="W2190" s="41"/>
      <c r="X2190" s="42"/>
      <c r="Y2190" s="42"/>
      <c r="Z2190" s="72"/>
      <c r="AA2190" s="42"/>
      <c r="AB2190" s="44"/>
      <c r="AC2190" s="45"/>
      <c r="AD2190" s="45"/>
      <c r="AE2190" s="45"/>
      <c r="AF2190" s="45"/>
      <c r="AG2190" s="45"/>
      <c r="AH2190" s="45"/>
      <c r="AI2190" s="45"/>
      <c r="AJ2190" s="45"/>
      <c r="AK2190" s="45"/>
      <c r="AL2190" s="45"/>
      <c r="AM2190" s="45"/>
    </row>
    <row r="2191" spans="11:39" x14ac:dyDescent="0.2">
      <c r="K2191" s="26"/>
      <c r="L2191" s="48">
        <v>2190</v>
      </c>
      <c r="M2191" s="49">
        <f t="shared" si="325"/>
        <v>1.7648351648351648</v>
      </c>
      <c r="N2191" s="33">
        <f t="shared" si="326"/>
        <v>1304.794520547945</v>
      </c>
      <c r="O2191" s="33">
        <f t="shared" si="327"/>
        <v>170.20991232488478</v>
      </c>
      <c r="P2191" s="34">
        <f>IF(INDEX($O$2:$O$4095,MATCH($B$8,$O$2:$O$4095,1)+ROWS(P$2:$P2191))&lt;=$B$9,INDEX($O$2:$O$4095,MATCH($B$8,$O$2:$O$4095,1)+ROWS(P$2:$P2191)),"")</f>
        <v>171.09145661061461</v>
      </c>
      <c r="Q2191" s="50">
        <f t="shared" si="324"/>
        <v>2208</v>
      </c>
      <c r="R2191" s="51">
        <f t="shared" ca="1" si="331"/>
        <v>0</v>
      </c>
      <c r="S2191" s="52" t="e">
        <f t="shared" ca="1" si="332"/>
        <v>#N/A</v>
      </c>
      <c r="T2191" s="39" t="str">
        <f t="shared" ca="1" si="328"/>
        <v>0,</v>
      </c>
      <c r="U2191" s="39" t="str">
        <f t="shared" ca="1" si="329"/>
        <v>0,</v>
      </c>
      <c r="V2191" s="53" t="str">
        <f t="shared" ca="1" si="330"/>
        <v>0,</v>
      </c>
      <c r="W2191" s="41"/>
      <c r="X2191" s="42"/>
      <c r="Y2191" s="42"/>
      <c r="Z2191" s="72"/>
      <c r="AA2191" s="42"/>
      <c r="AB2191" s="44"/>
      <c r="AC2191" s="45"/>
      <c r="AD2191" s="45"/>
      <c r="AE2191" s="45"/>
      <c r="AF2191" s="45"/>
      <c r="AG2191" s="45"/>
      <c r="AH2191" s="45"/>
      <c r="AI2191" s="45"/>
      <c r="AJ2191" s="45"/>
      <c r="AK2191" s="45"/>
      <c r="AL2191" s="45"/>
      <c r="AM2191" s="45"/>
    </row>
    <row r="2192" spans="11:39" x14ac:dyDescent="0.2">
      <c r="K2192" s="26"/>
      <c r="L2192" s="48">
        <v>2191</v>
      </c>
      <c r="M2192" s="49">
        <f t="shared" si="325"/>
        <v>1.7656410256410255</v>
      </c>
      <c r="N2192" s="33">
        <f t="shared" si="326"/>
        <v>1303.5143769968051</v>
      </c>
      <c r="O2192" s="33">
        <f t="shared" si="327"/>
        <v>170.25876555472814</v>
      </c>
      <c r="P2192" s="34">
        <f>IF(INDEX($O$2:$O$4095,MATCH($B$8,$O$2:$O$4095,1)+ROWS(P$2:$P2192))&lt;=$B$9,INDEX($O$2:$O$4095,MATCH($B$8,$O$2:$O$4095,1)+ROWS(P$2:$P2192)),"")</f>
        <v>171.1405687423138</v>
      </c>
      <c r="Q2192" s="50">
        <f t="shared" si="324"/>
        <v>2209</v>
      </c>
      <c r="R2192" s="51">
        <f t="shared" ca="1" si="331"/>
        <v>0</v>
      </c>
      <c r="S2192" s="52" t="e">
        <f t="shared" ca="1" si="332"/>
        <v>#N/A</v>
      </c>
      <c r="T2192" s="39" t="str">
        <f t="shared" ca="1" si="328"/>
        <v>0,</v>
      </c>
      <c r="U2192" s="39" t="str">
        <f t="shared" ca="1" si="329"/>
        <v>0,</v>
      </c>
      <c r="V2192" s="53" t="str">
        <f t="shared" ca="1" si="330"/>
        <v>0,</v>
      </c>
      <c r="W2192" s="41"/>
      <c r="X2192" s="42"/>
      <c r="Y2192" s="42"/>
      <c r="Z2192" s="72"/>
      <c r="AA2192" s="42"/>
      <c r="AB2192" s="44"/>
      <c r="AC2192" s="45"/>
      <c r="AD2192" s="45"/>
      <c r="AE2192" s="45"/>
      <c r="AF2192" s="45"/>
      <c r="AG2192" s="45"/>
      <c r="AH2192" s="45"/>
      <c r="AI2192" s="45"/>
      <c r="AJ2192" s="45"/>
      <c r="AK2192" s="45"/>
      <c r="AL2192" s="45"/>
      <c r="AM2192" s="45"/>
    </row>
    <row r="2193" spans="11:39" x14ac:dyDescent="0.2">
      <c r="K2193" s="26"/>
      <c r="L2193" s="48">
        <v>2192</v>
      </c>
      <c r="M2193" s="49">
        <f t="shared" si="325"/>
        <v>1.7664468864468863</v>
      </c>
      <c r="N2193" s="33">
        <f t="shared" si="326"/>
        <v>1302.2354014598541</v>
      </c>
      <c r="O2193" s="33">
        <f t="shared" si="327"/>
        <v>170.30763291410756</v>
      </c>
      <c r="P2193" s="34">
        <f>IF(INDEX($O$2:$O$4095,MATCH($B$8,$O$2:$O$4095,1)+ROWS(P$2:$P2193))&lt;=$B$9,INDEX($O$2:$O$4095,MATCH($B$8,$O$2:$O$4095,1)+ROWS(P$2:$P2193)),"")</f>
        <v>171.18969554321387</v>
      </c>
      <c r="Q2193" s="50">
        <f t="shared" si="324"/>
        <v>2210</v>
      </c>
      <c r="R2193" s="51">
        <f t="shared" ca="1" si="331"/>
        <v>0</v>
      </c>
      <c r="S2193" s="52" t="e">
        <f t="shared" ca="1" si="332"/>
        <v>#N/A</v>
      </c>
      <c r="T2193" s="39" t="str">
        <f t="shared" ca="1" si="328"/>
        <v>0,</v>
      </c>
      <c r="U2193" s="39" t="str">
        <f t="shared" ca="1" si="329"/>
        <v>0,</v>
      </c>
      <c r="V2193" s="53" t="str">
        <f t="shared" ca="1" si="330"/>
        <v>0,</v>
      </c>
      <c r="W2193" s="41"/>
      <c r="X2193" s="42"/>
      <c r="Y2193" s="42"/>
      <c r="Z2193" s="72"/>
      <c r="AA2193" s="42"/>
      <c r="AB2193" s="44"/>
      <c r="AC2193" s="45"/>
      <c r="AD2193" s="45"/>
      <c r="AE2193" s="45"/>
      <c r="AF2193" s="45"/>
      <c r="AG2193" s="45"/>
      <c r="AH2193" s="45"/>
      <c r="AI2193" s="45"/>
      <c r="AJ2193" s="45"/>
      <c r="AK2193" s="45"/>
      <c r="AL2193" s="45"/>
      <c r="AM2193" s="45"/>
    </row>
    <row r="2194" spans="11:39" x14ac:dyDescent="0.2">
      <c r="K2194" s="26"/>
      <c r="L2194" s="48">
        <v>2193</v>
      </c>
      <c r="M2194" s="49">
        <f t="shared" si="325"/>
        <v>1.7672527472527471</v>
      </c>
      <c r="N2194" s="33">
        <f t="shared" si="326"/>
        <v>1300.9575923392615</v>
      </c>
      <c r="O2194" s="33">
        <f t="shared" si="327"/>
        <v>170.35651443270973</v>
      </c>
      <c r="P2194" s="34">
        <f>IF(INDEX($O$2:$O$4095,MATCH($B$8,$O$2:$O$4095,1)+ROWS(P$2:$P2194))&lt;=$B$9,INDEX($O$2:$O$4095,MATCH($B$8,$O$2:$O$4095,1)+ROWS(P$2:$P2194)),"")</f>
        <v>171.2388370436318</v>
      </c>
      <c r="Q2194" s="50">
        <f t="shared" si="324"/>
        <v>2211</v>
      </c>
      <c r="R2194" s="51">
        <f t="shared" ca="1" si="331"/>
        <v>0</v>
      </c>
      <c r="S2194" s="52" t="e">
        <f t="shared" ca="1" si="332"/>
        <v>#N/A</v>
      </c>
      <c r="T2194" s="39" t="str">
        <f t="shared" ca="1" si="328"/>
        <v>0,</v>
      </c>
      <c r="U2194" s="39" t="str">
        <f t="shared" ca="1" si="329"/>
        <v>0,</v>
      </c>
      <c r="V2194" s="53" t="str">
        <f t="shared" ca="1" si="330"/>
        <v>0,</v>
      </c>
      <c r="W2194" s="41"/>
      <c r="X2194" s="42"/>
      <c r="Y2194" s="42"/>
      <c r="Z2194" s="72"/>
      <c r="AA2194" s="42"/>
      <c r="AB2194" s="44"/>
      <c r="AC2194" s="45"/>
      <c r="AD2194" s="45"/>
      <c r="AE2194" s="45"/>
      <c r="AF2194" s="45"/>
      <c r="AG2194" s="45"/>
      <c r="AH2194" s="45"/>
      <c r="AI2194" s="45"/>
      <c r="AJ2194" s="45"/>
      <c r="AK2194" s="45"/>
      <c r="AL2194" s="45"/>
      <c r="AM2194" s="45"/>
    </row>
    <row r="2195" spans="11:39" x14ac:dyDescent="0.2">
      <c r="K2195" s="26"/>
      <c r="L2195" s="48">
        <v>2194</v>
      </c>
      <c r="M2195" s="49">
        <f t="shared" si="325"/>
        <v>1.768058608058608</v>
      </c>
      <c r="N2195" s="33">
        <f t="shared" si="326"/>
        <v>1299.6809480401093</v>
      </c>
      <c r="O2195" s="33">
        <f t="shared" si="327"/>
        <v>170.40541014025519</v>
      </c>
      <c r="P2195" s="34">
        <f>IF(INDEX($O$2:$O$4095,MATCH($B$8,$O$2:$O$4095,1)+ROWS(P$2:$P2195))&lt;=$B$9,INDEX($O$2:$O$4095,MATCH($B$8,$O$2:$O$4095,1)+ROWS(P$2:$P2195)),"")</f>
        <v>171.28799327392062</v>
      </c>
      <c r="Q2195" s="50">
        <f t="shared" si="324"/>
        <v>2212</v>
      </c>
      <c r="R2195" s="51">
        <f t="shared" ca="1" si="331"/>
        <v>0</v>
      </c>
      <c r="S2195" s="52" t="e">
        <f t="shared" ca="1" si="332"/>
        <v>#N/A</v>
      </c>
      <c r="T2195" s="39" t="str">
        <f t="shared" ca="1" si="328"/>
        <v>0,</v>
      </c>
      <c r="U2195" s="39" t="str">
        <f t="shared" ca="1" si="329"/>
        <v>0,</v>
      </c>
      <c r="V2195" s="53" t="str">
        <f t="shared" ca="1" si="330"/>
        <v>0,</v>
      </c>
      <c r="W2195" s="41"/>
      <c r="X2195" s="42"/>
      <c r="Y2195" s="42"/>
      <c r="Z2195" s="72"/>
      <c r="AA2195" s="42"/>
      <c r="AB2195" s="44"/>
      <c r="AC2195" s="45"/>
      <c r="AD2195" s="45"/>
      <c r="AE2195" s="45"/>
      <c r="AF2195" s="45"/>
      <c r="AG2195" s="45"/>
      <c r="AH2195" s="45"/>
      <c r="AI2195" s="45"/>
      <c r="AJ2195" s="45"/>
      <c r="AK2195" s="45"/>
      <c r="AL2195" s="45"/>
      <c r="AM2195" s="45"/>
    </row>
    <row r="2196" spans="11:39" x14ac:dyDescent="0.2">
      <c r="K2196" s="26"/>
      <c r="L2196" s="48">
        <v>2195</v>
      </c>
      <c r="M2196" s="49">
        <f t="shared" si="325"/>
        <v>1.7688644688644688</v>
      </c>
      <c r="N2196" s="33">
        <f t="shared" si="326"/>
        <v>1298.4054669703874</v>
      </c>
      <c r="O2196" s="33">
        <f t="shared" si="327"/>
        <v>170.45432006649884</v>
      </c>
      <c r="P2196" s="34">
        <f>IF(INDEX($O$2:$O$4095,MATCH($B$8,$O$2:$O$4095,1)+ROWS(P$2:$P2196))&lt;=$B$9,INDEX($O$2:$O$4095,MATCH($B$8,$O$2:$O$4095,1)+ROWS(P$2:$P2196)),"")</f>
        <v>171.33716426446983</v>
      </c>
      <c r="Q2196" s="50">
        <f t="shared" si="324"/>
        <v>2213</v>
      </c>
      <c r="R2196" s="51">
        <f t="shared" ca="1" si="331"/>
        <v>0</v>
      </c>
      <c r="S2196" s="52" t="e">
        <f t="shared" ca="1" si="332"/>
        <v>#N/A</v>
      </c>
      <c r="T2196" s="39" t="str">
        <f t="shared" ca="1" si="328"/>
        <v>0,</v>
      </c>
      <c r="U2196" s="39" t="str">
        <f t="shared" ca="1" si="329"/>
        <v>0,</v>
      </c>
      <c r="V2196" s="53" t="str">
        <f t="shared" ca="1" si="330"/>
        <v>0,</v>
      </c>
      <c r="W2196" s="41"/>
      <c r="X2196" s="42"/>
      <c r="Y2196" s="42"/>
      <c r="Z2196" s="72"/>
      <c r="AA2196" s="42"/>
      <c r="AB2196" s="44"/>
      <c r="AC2196" s="45"/>
      <c r="AD2196" s="45"/>
      <c r="AE2196" s="45"/>
      <c r="AF2196" s="45"/>
      <c r="AG2196" s="45"/>
      <c r="AH2196" s="45"/>
      <c r="AI2196" s="45"/>
      <c r="AJ2196" s="45"/>
      <c r="AK2196" s="45"/>
      <c r="AL2196" s="45"/>
      <c r="AM2196" s="45"/>
    </row>
    <row r="2197" spans="11:39" x14ac:dyDescent="0.2">
      <c r="K2197" s="26"/>
      <c r="L2197" s="48">
        <v>2196</v>
      </c>
      <c r="M2197" s="49">
        <f t="shared" si="325"/>
        <v>1.7696703296703296</v>
      </c>
      <c r="N2197" s="33">
        <f t="shared" si="326"/>
        <v>1297.1311475409839</v>
      </c>
      <c r="O2197" s="33">
        <f t="shared" si="327"/>
        <v>170.50324424122977</v>
      </c>
      <c r="P2197" s="34">
        <f>IF(INDEX($O$2:$O$4095,MATCH($B$8,$O$2:$O$4095,1)+ROWS(P$2:$P2197))&lt;=$B$9,INDEX($O$2:$O$4095,MATCH($B$8,$O$2:$O$4095,1)+ROWS(P$2:$P2197)),"")</f>
        <v>171.38635004570477</v>
      </c>
      <c r="Q2197" s="50">
        <f t="shared" si="324"/>
        <v>2214</v>
      </c>
      <c r="R2197" s="51">
        <f t="shared" ca="1" si="331"/>
        <v>0</v>
      </c>
      <c r="S2197" s="52" t="e">
        <f t="shared" ca="1" si="332"/>
        <v>#N/A</v>
      </c>
      <c r="T2197" s="39" t="str">
        <f t="shared" ca="1" si="328"/>
        <v>0,</v>
      </c>
      <c r="U2197" s="39" t="str">
        <f t="shared" ca="1" si="329"/>
        <v>0,</v>
      </c>
      <c r="V2197" s="53" t="str">
        <f t="shared" ca="1" si="330"/>
        <v>0,</v>
      </c>
      <c r="W2197" s="41"/>
      <c r="X2197" s="42"/>
      <c r="Y2197" s="42"/>
      <c r="Z2197" s="72"/>
      <c r="AA2197" s="42"/>
      <c r="AB2197" s="44"/>
      <c r="AC2197" s="45"/>
      <c r="AD2197" s="45"/>
      <c r="AE2197" s="45"/>
      <c r="AF2197" s="45"/>
      <c r="AG2197" s="45"/>
      <c r="AH2197" s="45"/>
      <c r="AI2197" s="45"/>
      <c r="AJ2197" s="45"/>
      <c r="AK2197" s="45"/>
      <c r="AL2197" s="45"/>
      <c r="AM2197" s="45"/>
    </row>
    <row r="2198" spans="11:39" x14ac:dyDescent="0.2">
      <c r="K2198" s="26"/>
      <c r="L2198" s="48">
        <v>2197</v>
      </c>
      <c r="M2198" s="49">
        <f t="shared" si="325"/>
        <v>1.7704761904761903</v>
      </c>
      <c r="N2198" s="33">
        <f t="shared" si="326"/>
        <v>1295.8579881656804</v>
      </c>
      <c r="O2198" s="33">
        <f t="shared" si="327"/>
        <v>170.55218269427189</v>
      </c>
      <c r="P2198" s="34">
        <f>IF(INDEX($O$2:$O$4095,MATCH($B$8,$O$2:$O$4095,1)+ROWS(P$2:$P2198))&lt;=$B$9,INDEX($O$2:$O$4095,MATCH($B$8,$O$2:$O$4095,1)+ROWS(P$2:$P2198)),"")</f>
        <v>171.43555064808743</v>
      </c>
      <c r="Q2198" s="50">
        <f t="shared" si="324"/>
        <v>2215</v>
      </c>
      <c r="R2198" s="51">
        <f t="shared" ca="1" si="331"/>
        <v>0</v>
      </c>
      <c r="S2198" s="52" t="e">
        <f t="shared" ca="1" si="332"/>
        <v>#N/A</v>
      </c>
      <c r="T2198" s="39" t="str">
        <f t="shared" ca="1" si="328"/>
        <v>0,</v>
      </c>
      <c r="U2198" s="39" t="str">
        <f t="shared" ca="1" si="329"/>
        <v>0,</v>
      </c>
      <c r="V2198" s="53" t="str">
        <f t="shared" ca="1" si="330"/>
        <v>0,</v>
      </c>
      <c r="W2198" s="41"/>
      <c r="X2198" s="42"/>
      <c r="Y2198" s="42"/>
      <c r="Z2198" s="72"/>
      <c r="AA2198" s="42"/>
      <c r="AB2198" s="44"/>
      <c r="AC2198" s="45"/>
      <c r="AD2198" s="45"/>
      <c r="AE2198" s="45"/>
      <c r="AF2198" s="45"/>
      <c r="AG2198" s="45"/>
      <c r="AH2198" s="45"/>
      <c r="AI2198" s="45"/>
      <c r="AJ2198" s="45"/>
      <c r="AK2198" s="45"/>
      <c r="AL2198" s="45"/>
      <c r="AM2198" s="45"/>
    </row>
    <row r="2199" spans="11:39" x14ac:dyDescent="0.2">
      <c r="K2199" s="26"/>
      <c r="L2199" s="48">
        <v>2198</v>
      </c>
      <c r="M2199" s="49">
        <f t="shared" si="325"/>
        <v>1.7712820512820513</v>
      </c>
      <c r="N2199" s="33">
        <f t="shared" si="326"/>
        <v>1294.5859872611463</v>
      </c>
      <c r="O2199" s="33">
        <f t="shared" si="327"/>
        <v>170.60113545548313</v>
      </c>
      <c r="P2199" s="34">
        <f>IF(INDEX($O$2:$O$4095,MATCH($B$8,$O$2:$O$4095,1)+ROWS(P$2:$P2199))&lt;=$B$9,INDEX($O$2:$O$4095,MATCH($B$8,$O$2:$O$4095,1)+ROWS(P$2:$P2199)),"")</f>
        <v>171.48476610211628</v>
      </c>
      <c r="Q2199" s="50">
        <f t="shared" si="324"/>
        <v>2216</v>
      </c>
      <c r="R2199" s="51">
        <f t="shared" ca="1" si="331"/>
        <v>0</v>
      </c>
      <c r="S2199" s="52" t="e">
        <f t="shared" ca="1" si="332"/>
        <v>#N/A</v>
      </c>
      <c r="T2199" s="39" t="str">
        <f t="shared" ca="1" si="328"/>
        <v>0,</v>
      </c>
      <c r="U2199" s="39" t="str">
        <f t="shared" ca="1" si="329"/>
        <v>0,</v>
      </c>
      <c r="V2199" s="53" t="str">
        <f t="shared" ca="1" si="330"/>
        <v>0,</v>
      </c>
      <c r="W2199" s="41"/>
      <c r="X2199" s="42"/>
      <c r="Y2199" s="42"/>
      <c r="Z2199" s="72"/>
      <c r="AA2199" s="42"/>
      <c r="AB2199" s="44"/>
      <c r="AC2199" s="45"/>
      <c r="AD2199" s="45"/>
      <c r="AE2199" s="45"/>
      <c r="AF2199" s="45"/>
      <c r="AG2199" s="45"/>
      <c r="AH2199" s="45"/>
      <c r="AI2199" s="45"/>
      <c r="AJ2199" s="45"/>
      <c r="AK2199" s="45"/>
      <c r="AL2199" s="45"/>
      <c r="AM2199" s="45"/>
    </row>
    <row r="2200" spans="11:39" x14ac:dyDescent="0.2">
      <c r="K2200" s="26"/>
      <c r="L2200" s="48">
        <v>2199</v>
      </c>
      <c r="M2200" s="49">
        <f t="shared" si="325"/>
        <v>1.7720879120879121</v>
      </c>
      <c r="N2200" s="33">
        <f t="shared" si="326"/>
        <v>1293.3151432469301</v>
      </c>
      <c r="O2200" s="33">
        <f t="shared" si="327"/>
        <v>170.65010255475636</v>
      </c>
      <c r="P2200" s="34">
        <f>IF(INDEX($O$2:$O$4095,MATCH($B$8,$O$2:$O$4095,1)+ROWS(P$2:$P2200))&lt;=$B$9,INDEX($O$2:$O$4095,MATCH($B$8,$O$2:$O$4095,1)+ROWS(P$2:$P2200)),"")</f>
        <v>171.53399643832637</v>
      </c>
      <c r="Q2200" s="50">
        <f t="shared" si="324"/>
        <v>2217</v>
      </c>
      <c r="R2200" s="51">
        <f t="shared" ca="1" si="331"/>
        <v>0</v>
      </c>
      <c r="S2200" s="52" t="e">
        <f t="shared" ca="1" si="332"/>
        <v>#N/A</v>
      </c>
      <c r="T2200" s="39" t="str">
        <f t="shared" ca="1" si="328"/>
        <v>0,</v>
      </c>
      <c r="U2200" s="39" t="str">
        <f t="shared" ca="1" si="329"/>
        <v>0,</v>
      </c>
      <c r="V2200" s="53" t="str">
        <f t="shared" ca="1" si="330"/>
        <v>0,</v>
      </c>
      <c r="W2200" s="41"/>
      <c r="X2200" s="42"/>
      <c r="Y2200" s="42"/>
      <c r="Z2200" s="72"/>
      <c r="AA2200" s="42"/>
      <c r="AB2200" s="44"/>
      <c r="AC2200" s="45"/>
      <c r="AD2200" s="45"/>
      <c r="AE2200" s="45"/>
      <c r="AF2200" s="45"/>
      <c r="AG2200" s="45"/>
      <c r="AH2200" s="45"/>
      <c r="AI2200" s="45"/>
      <c r="AJ2200" s="45"/>
      <c r="AK2200" s="45"/>
      <c r="AL2200" s="45"/>
      <c r="AM2200" s="45"/>
    </row>
    <row r="2201" spans="11:39" x14ac:dyDescent="0.2">
      <c r="K2201" s="26"/>
      <c r="L2201" s="48">
        <v>2200</v>
      </c>
      <c r="M2201" s="49">
        <f t="shared" si="325"/>
        <v>1.7728937728937728</v>
      </c>
      <c r="N2201" s="33">
        <f t="shared" si="326"/>
        <v>1292.0454545454545</v>
      </c>
      <c r="O2201" s="33">
        <f t="shared" si="327"/>
        <v>170.69908402201929</v>
      </c>
      <c r="P2201" s="34">
        <f>IF(INDEX($O$2:$O$4095,MATCH($B$8,$O$2:$O$4095,1)+ROWS(P$2:$P2201))&lt;=$B$9,INDEX($O$2:$O$4095,MATCH($B$8,$O$2:$O$4095,1)+ROWS(P$2:$P2201)),"")</f>
        <v>171.58324168728944</v>
      </c>
      <c r="Q2201" s="50">
        <f t="shared" si="324"/>
        <v>2218</v>
      </c>
      <c r="R2201" s="51">
        <f t="shared" ca="1" si="331"/>
        <v>0</v>
      </c>
      <c r="S2201" s="52" t="e">
        <f t="shared" ca="1" si="332"/>
        <v>#N/A</v>
      </c>
      <c r="T2201" s="39" t="str">
        <f t="shared" ca="1" si="328"/>
        <v>0,</v>
      </c>
      <c r="U2201" s="39" t="str">
        <f t="shared" ca="1" si="329"/>
        <v>0,</v>
      </c>
      <c r="V2201" s="53" t="str">
        <f t="shared" ca="1" si="330"/>
        <v>0,</v>
      </c>
      <c r="W2201" s="41"/>
      <c r="X2201" s="42"/>
      <c r="Y2201" s="42"/>
      <c r="Z2201" s="72"/>
      <c r="AA2201" s="42"/>
      <c r="AB2201" s="44"/>
      <c r="AC2201" s="45"/>
      <c r="AD2201" s="45"/>
      <c r="AE2201" s="45"/>
      <c r="AF2201" s="45"/>
      <c r="AG2201" s="45"/>
      <c r="AH2201" s="45"/>
      <c r="AI2201" s="45"/>
      <c r="AJ2201" s="45"/>
      <c r="AK2201" s="45"/>
      <c r="AL2201" s="45"/>
      <c r="AM2201" s="45"/>
    </row>
    <row r="2202" spans="11:39" x14ac:dyDescent="0.2">
      <c r="K2202" s="26"/>
      <c r="L2202" s="48">
        <v>2201</v>
      </c>
      <c r="M2202" s="49">
        <f t="shared" si="325"/>
        <v>1.7736996336996336</v>
      </c>
      <c r="N2202" s="33">
        <f t="shared" si="326"/>
        <v>1290.7769195820083</v>
      </c>
      <c r="O2202" s="33">
        <f t="shared" si="327"/>
        <v>170.74807988723427</v>
      </c>
      <c r="P2202" s="34">
        <f>IF(INDEX($O$2:$O$4095,MATCH($B$8,$O$2:$O$4095,1)+ROWS(P$2:$P2202))&lt;=$B$9,INDEX($O$2:$O$4095,MATCH($B$8,$O$2:$O$4095,1)+ROWS(P$2:$P2202)),"")</f>
        <v>171.63250187961404</v>
      </c>
      <c r="Q2202" s="50">
        <f t="shared" si="324"/>
        <v>2219</v>
      </c>
      <c r="R2202" s="51">
        <f t="shared" ca="1" si="331"/>
        <v>0</v>
      </c>
      <c r="S2202" s="52" t="e">
        <f t="shared" ca="1" si="332"/>
        <v>#N/A</v>
      </c>
      <c r="T2202" s="39" t="str">
        <f t="shared" ca="1" si="328"/>
        <v>0,</v>
      </c>
      <c r="U2202" s="39" t="str">
        <f t="shared" ca="1" si="329"/>
        <v>0,</v>
      </c>
      <c r="V2202" s="53" t="str">
        <f t="shared" ca="1" si="330"/>
        <v>0,</v>
      </c>
      <c r="W2202" s="41"/>
      <c r="X2202" s="42"/>
      <c r="Y2202" s="42"/>
      <c r="Z2202" s="72"/>
      <c r="AA2202" s="42"/>
      <c r="AB2202" s="44"/>
      <c r="AC2202" s="45"/>
      <c r="AD2202" s="45"/>
      <c r="AE2202" s="45"/>
      <c r="AF2202" s="45"/>
      <c r="AG2202" s="45"/>
      <c r="AH2202" s="45"/>
      <c r="AI2202" s="45"/>
      <c r="AJ2202" s="45"/>
      <c r="AK2202" s="45"/>
      <c r="AL2202" s="45"/>
      <c r="AM2202" s="45"/>
    </row>
    <row r="2203" spans="11:39" x14ac:dyDescent="0.2">
      <c r="K2203" s="26"/>
      <c r="L2203" s="48">
        <v>2202</v>
      </c>
      <c r="M2203" s="49">
        <f t="shared" si="325"/>
        <v>1.7745054945054943</v>
      </c>
      <c r="N2203" s="33">
        <f t="shared" si="326"/>
        <v>1289.5095367847412</v>
      </c>
      <c r="O2203" s="33">
        <f t="shared" si="327"/>
        <v>170.79709018039875</v>
      </c>
      <c r="P2203" s="34">
        <f>IF(INDEX($O$2:$O$4095,MATCH($B$8,$O$2:$O$4095,1)+ROWS(P$2:$P2203))&lt;=$B$9,INDEX($O$2:$O$4095,MATCH($B$8,$O$2:$O$4095,1)+ROWS(P$2:$P2203)),"")</f>
        <v>171.68177704594581</v>
      </c>
      <c r="Q2203" s="50">
        <f t="shared" si="324"/>
        <v>2220</v>
      </c>
      <c r="R2203" s="51">
        <f t="shared" ca="1" si="331"/>
        <v>0</v>
      </c>
      <c r="S2203" s="52" t="e">
        <f t="shared" ca="1" si="332"/>
        <v>#N/A</v>
      </c>
      <c r="T2203" s="39" t="str">
        <f t="shared" ca="1" si="328"/>
        <v>0,</v>
      </c>
      <c r="U2203" s="39" t="str">
        <f t="shared" ca="1" si="329"/>
        <v>0,</v>
      </c>
      <c r="V2203" s="53" t="str">
        <f t="shared" ca="1" si="330"/>
        <v>0,</v>
      </c>
      <c r="W2203" s="41"/>
      <c r="X2203" s="42"/>
      <c r="Y2203" s="42"/>
      <c r="Z2203" s="72"/>
      <c r="AA2203" s="42"/>
      <c r="AB2203" s="44"/>
      <c r="AC2203" s="45"/>
      <c r="AD2203" s="45"/>
      <c r="AE2203" s="45"/>
      <c r="AF2203" s="45"/>
      <c r="AG2203" s="45"/>
      <c r="AH2203" s="45"/>
      <c r="AI2203" s="45"/>
      <c r="AJ2203" s="45"/>
      <c r="AK2203" s="45"/>
      <c r="AL2203" s="45"/>
      <c r="AM2203" s="45"/>
    </row>
    <row r="2204" spans="11:39" x14ac:dyDescent="0.2">
      <c r="K2204" s="26"/>
      <c r="L2204" s="48">
        <v>2203</v>
      </c>
      <c r="M2204" s="49">
        <f t="shared" si="325"/>
        <v>1.7753113553113553</v>
      </c>
      <c r="N2204" s="33">
        <f t="shared" si="326"/>
        <v>1288.2433045846572</v>
      </c>
      <c r="O2204" s="33">
        <f t="shared" si="327"/>
        <v>170.84611493154529</v>
      </c>
      <c r="P2204" s="34">
        <f>IF(INDEX($O$2:$O$4095,MATCH($B$8,$O$2:$O$4095,1)+ROWS(P$2:$P2204))&lt;=$B$9,INDEX($O$2:$O$4095,MATCH($B$8,$O$2:$O$4095,1)+ROWS(P$2:$P2204)),"")</f>
        <v>171.73106721696735</v>
      </c>
      <c r="Q2204" s="50">
        <f t="shared" si="324"/>
        <v>2221</v>
      </c>
      <c r="R2204" s="51">
        <f t="shared" ca="1" si="331"/>
        <v>0</v>
      </c>
      <c r="S2204" s="52" t="e">
        <f t="shared" ca="1" si="332"/>
        <v>#N/A</v>
      </c>
      <c r="T2204" s="39" t="str">
        <f t="shared" ca="1" si="328"/>
        <v>0,</v>
      </c>
      <c r="U2204" s="39" t="str">
        <f t="shared" ca="1" si="329"/>
        <v>0,</v>
      </c>
      <c r="V2204" s="53" t="str">
        <f t="shared" ca="1" si="330"/>
        <v>0,</v>
      </c>
      <c r="W2204" s="41"/>
      <c r="X2204" s="42"/>
      <c r="Y2204" s="42"/>
      <c r="Z2204" s="72"/>
      <c r="AA2204" s="42"/>
      <c r="AB2204" s="44"/>
      <c r="AC2204" s="45"/>
      <c r="AD2204" s="45"/>
      <c r="AE2204" s="45"/>
      <c r="AF2204" s="45"/>
      <c r="AG2204" s="45"/>
      <c r="AH2204" s="45"/>
      <c r="AI2204" s="45"/>
      <c r="AJ2204" s="45"/>
      <c r="AK2204" s="45"/>
      <c r="AL2204" s="45"/>
      <c r="AM2204" s="45"/>
    </row>
    <row r="2205" spans="11:39" x14ac:dyDescent="0.2">
      <c r="K2205" s="26"/>
      <c r="L2205" s="48">
        <v>2204</v>
      </c>
      <c r="M2205" s="49">
        <f t="shared" si="325"/>
        <v>1.7761172161172161</v>
      </c>
      <c r="N2205" s="33">
        <f t="shared" si="326"/>
        <v>1286.978221415608</v>
      </c>
      <c r="O2205" s="33">
        <f t="shared" si="327"/>
        <v>170.89515417074142</v>
      </c>
      <c r="P2205" s="34">
        <f>IF(INDEX($O$2:$O$4095,MATCH($B$8,$O$2:$O$4095,1)+ROWS(P$2:$P2205))&lt;=$B$9,INDEX($O$2:$O$4095,MATCH($B$8,$O$2:$O$4095,1)+ROWS(P$2:$P2205)),"")</f>
        <v>171.78037242339838</v>
      </c>
      <c r="Q2205" s="50">
        <f t="shared" si="324"/>
        <v>2222</v>
      </c>
      <c r="R2205" s="51">
        <f t="shared" ca="1" si="331"/>
        <v>0</v>
      </c>
      <c r="S2205" s="52" t="e">
        <f t="shared" ca="1" si="332"/>
        <v>#N/A</v>
      </c>
      <c r="T2205" s="39" t="str">
        <f t="shared" ca="1" si="328"/>
        <v>0,</v>
      </c>
      <c r="U2205" s="39" t="str">
        <f t="shared" ca="1" si="329"/>
        <v>0,</v>
      </c>
      <c r="V2205" s="53" t="str">
        <f t="shared" ca="1" si="330"/>
        <v>0,</v>
      </c>
      <c r="W2205" s="41"/>
      <c r="X2205" s="42"/>
      <c r="Y2205" s="42"/>
      <c r="Z2205" s="72"/>
      <c r="AA2205" s="42"/>
      <c r="AB2205" s="44"/>
      <c r="AC2205" s="45"/>
      <c r="AD2205" s="45"/>
      <c r="AE2205" s="45"/>
      <c r="AF2205" s="45"/>
      <c r="AG2205" s="45"/>
      <c r="AH2205" s="45"/>
      <c r="AI2205" s="45"/>
      <c r="AJ2205" s="45"/>
      <c r="AK2205" s="45"/>
      <c r="AL2205" s="45"/>
      <c r="AM2205" s="45"/>
    </row>
    <row r="2206" spans="11:39" x14ac:dyDescent="0.2">
      <c r="K2206" s="26"/>
      <c r="L2206" s="48">
        <v>2205</v>
      </c>
      <c r="M2206" s="49">
        <f t="shared" si="325"/>
        <v>1.7769230769230768</v>
      </c>
      <c r="N2206" s="33">
        <f t="shared" si="326"/>
        <v>1285.7142857142858</v>
      </c>
      <c r="O2206" s="33">
        <f t="shared" si="327"/>
        <v>170.94420792809035</v>
      </c>
      <c r="P2206" s="34">
        <f>IF(INDEX($O$2:$O$4095,MATCH($B$8,$O$2:$O$4095,1)+ROWS(P$2:$P2206))&lt;=$B$9,INDEX($O$2:$O$4095,MATCH($B$8,$O$2:$O$4095,1)+ROWS(P$2:$P2206)),"")</f>
        <v>171.82969269599602</v>
      </c>
      <c r="Q2206" s="50">
        <f t="shared" si="324"/>
        <v>2223</v>
      </c>
      <c r="R2206" s="51">
        <f t="shared" ca="1" si="331"/>
        <v>0</v>
      </c>
      <c r="S2206" s="52" t="e">
        <f t="shared" ca="1" si="332"/>
        <v>#N/A</v>
      </c>
      <c r="T2206" s="39" t="str">
        <f t="shared" ca="1" si="328"/>
        <v>0,</v>
      </c>
      <c r="U2206" s="39" t="str">
        <f t="shared" ca="1" si="329"/>
        <v>0,</v>
      </c>
      <c r="V2206" s="53" t="str">
        <f t="shared" ca="1" si="330"/>
        <v>0,</v>
      </c>
      <c r="W2206" s="41"/>
      <c r="X2206" s="42"/>
      <c r="Y2206" s="42"/>
      <c r="Z2206" s="72"/>
      <c r="AA2206" s="42"/>
      <c r="AB2206" s="44"/>
      <c r="AC2206" s="45"/>
      <c r="AD2206" s="45"/>
      <c r="AE2206" s="45"/>
      <c r="AF2206" s="45"/>
      <c r="AG2206" s="45"/>
      <c r="AH2206" s="45"/>
      <c r="AI2206" s="45"/>
      <c r="AJ2206" s="45"/>
      <c r="AK2206" s="45"/>
      <c r="AL2206" s="45"/>
      <c r="AM2206" s="45"/>
    </row>
    <row r="2207" spans="11:39" x14ac:dyDescent="0.2">
      <c r="K2207" s="26"/>
      <c r="L2207" s="48">
        <v>2206</v>
      </c>
      <c r="M2207" s="49">
        <f t="shared" si="325"/>
        <v>1.7777289377289376</v>
      </c>
      <c r="N2207" s="33">
        <f t="shared" si="326"/>
        <v>1284.4514959202179</v>
      </c>
      <c r="O2207" s="33">
        <f t="shared" si="327"/>
        <v>170.99327623373028</v>
      </c>
      <c r="P2207" s="34">
        <f>IF(INDEX($O$2:$O$4095,MATCH($B$8,$O$2:$O$4095,1)+ROWS(P$2:$P2207))&lt;=$B$9,INDEX($O$2:$O$4095,MATCH($B$8,$O$2:$O$4095,1)+ROWS(P$2:$P2207)),"")</f>
        <v>171.87902806555462</v>
      </c>
      <c r="Q2207" s="50">
        <f t="shared" si="324"/>
        <v>2224</v>
      </c>
      <c r="R2207" s="51">
        <f t="shared" ca="1" si="331"/>
        <v>0</v>
      </c>
      <c r="S2207" s="52" t="e">
        <f t="shared" ca="1" si="332"/>
        <v>#N/A</v>
      </c>
      <c r="T2207" s="39" t="str">
        <f t="shared" ca="1" si="328"/>
        <v>0,</v>
      </c>
      <c r="U2207" s="39" t="str">
        <f t="shared" ca="1" si="329"/>
        <v>0,</v>
      </c>
      <c r="V2207" s="53" t="str">
        <f t="shared" ca="1" si="330"/>
        <v>0,</v>
      </c>
      <c r="W2207" s="41"/>
      <c r="X2207" s="42"/>
      <c r="Y2207" s="42"/>
      <c r="Z2207" s="72"/>
      <c r="AA2207" s="42"/>
      <c r="AB2207" s="44"/>
      <c r="AC2207" s="45"/>
      <c r="AD2207" s="45"/>
      <c r="AE2207" s="45"/>
      <c r="AF2207" s="45"/>
      <c r="AG2207" s="45"/>
      <c r="AH2207" s="45"/>
      <c r="AI2207" s="45"/>
      <c r="AJ2207" s="45"/>
      <c r="AK2207" s="45"/>
      <c r="AL2207" s="45"/>
      <c r="AM2207" s="45"/>
    </row>
    <row r="2208" spans="11:39" x14ac:dyDescent="0.2">
      <c r="K2208" s="26"/>
      <c r="L2208" s="48">
        <v>2207</v>
      </c>
      <c r="M2208" s="49">
        <f t="shared" si="325"/>
        <v>1.7785347985347983</v>
      </c>
      <c r="N2208" s="33">
        <f t="shared" si="326"/>
        <v>1283.1898504757592</v>
      </c>
      <c r="O2208" s="33">
        <f t="shared" si="327"/>
        <v>171.04235911783519</v>
      </c>
      <c r="P2208" s="34">
        <f>IF(INDEX($O$2:$O$4095,MATCH($B$8,$O$2:$O$4095,1)+ROWS(P$2:$P2208))&lt;=$B$9,INDEX($O$2:$O$4095,MATCH($B$8,$O$2:$O$4095,1)+ROWS(P$2:$P2208)),"")</f>
        <v>171.92837856290635</v>
      </c>
      <c r="Q2208" s="50">
        <f t="shared" si="324"/>
        <v>2225</v>
      </c>
      <c r="R2208" s="51">
        <f t="shared" ca="1" si="331"/>
        <v>0</v>
      </c>
      <c r="S2208" s="52" t="e">
        <f t="shared" ca="1" si="332"/>
        <v>#N/A</v>
      </c>
      <c r="T2208" s="39" t="str">
        <f t="shared" ca="1" si="328"/>
        <v>0,</v>
      </c>
      <c r="U2208" s="39" t="str">
        <f t="shared" ca="1" si="329"/>
        <v>0,</v>
      </c>
      <c r="V2208" s="53" t="str">
        <f t="shared" ca="1" si="330"/>
        <v>0,</v>
      </c>
      <c r="W2208" s="41"/>
      <c r="X2208" s="42"/>
      <c r="Y2208" s="42"/>
      <c r="Z2208" s="72"/>
      <c r="AA2208" s="42"/>
      <c r="AB2208" s="44"/>
      <c r="AC2208" s="45"/>
      <c r="AD2208" s="45"/>
      <c r="AE2208" s="45"/>
      <c r="AF2208" s="45"/>
      <c r="AG2208" s="45"/>
      <c r="AH2208" s="45"/>
      <c r="AI2208" s="45"/>
      <c r="AJ2208" s="45"/>
      <c r="AK2208" s="45"/>
      <c r="AL2208" s="45"/>
      <c r="AM2208" s="45"/>
    </row>
    <row r="2209" spans="11:39" x14ac:dyDescent="0.2">
      <c r="K2209" s="26"/>
      <c r="L2209" s="48">
        <v>2208</v>
      </c>
      <c r="M2209" s="49">
        <f t="shared" si="325"/>
        <v>1.7793406593406593</v>
      </c>
      <c r="N2209" s="33">
        <f t="shared" si="326"/>
        <v>1281.9293478260868</v>
      </c>
      <c r="O2209" s="33">
        <f t="shared" si="327"/>
        <v>171.09145661061461</v>
      </c>
      <c r="P2209" s="34">
        <f>IF(INDEX($O$2:$O$4095,MATCH($B$8,$O$2:$O$4095,1)+ROWS(P$2:$P2209))&lt;=$B$9,INDEX($O$2:$O$4095,MATCH($B$8,$O$2:$O$4095,1)+ROWS(P$2:$P2209)),"")</f>
        <v>171.97774421892052</v>
      </c>
      <c r="Q2209" s="50">
        <f t="shared" si="324"/>
        <v>2226</v>
      </c>
      <c r="R2209" s="51">
        <f t="shared" ca="1" si="331"/>
        <v>0</v>
      </c>
      <c r="S2209" s="52" t="e">
        <f t="shared" ca="1" si="332"/>
        <v>#N/A</v>
      </c>
      <c r="T2209" s="39" t="str">
        <f t="shared" ca="1" si="328"/>
        <v>0,</v>
      </c>
      <c r="U2209" s="39" t="str">
        <f t="shared" ca="1" si="329"/>
        <v>0,</v>
      </c>
      <c r="V2209" s="53" t="str">
        <f t="shared" ca="1" si="330"/>
        <v>0,</v>
      </c>
      <c r="W2209" s="41"/>
      <c r="X2209" s="42"/>
      <c r="Y2209" s="42"/>
      <c r="Z2209" s="72"/>
      <c r="AA2209" s="42"/>
      <c r="AB2209" s="44"/>
      <c r="AC2209" s="45"/>
      <c r="AD2209" s="45"/>
      <c r="AE2209" s="45"/>
      <c r="AF2209" s="45"/>
      <c r="AG2209" s="45"/>
      <c r="AH2209" s="45"/>
      <c r="AI2209" s="45"/>
      <c r="AJ2209" s="45"/>
      <c r="AK2209" s="45"/>
      <c r="AL2209" s="45"/>
      <c r="AM2209" s="45"/>
    </row>
    <row r="2210" spans="11:39" x14ac:dyDescent="0.2">
      <c r="K2210" s="26"/>
      <c r="L2210" s="48">
        <v>2209</v>
      </c>
      <c r="M2210" s="49">
        <f t="shared" si="325"/>
        <v>1.7801465201465201</v>
      </c>
      <c r="N2210" s="33">
        <f t="shared" si="326"/>
        <v>1280.6699864191942</v>
      </c>
      <c r="O2210" s="33">
        <f t="shared" si="327"/>
        <v>171.1405687423138</v>
      </c>
      <c r="P2210" s="34">
        <f>IF(INDEX($O$2:$O$4095,MATCH($B$8,$O$2:$O$4095,1)+ROWS(P$2:$P2210))&lt;=$B$9,INDEX($O$2:$O$4095,MATCH($B$8,$O$2:$O$4095,1)+ROWS(P$2:$P2210)),"")</f>
        <v>172.02712506450462</v>
      </c>
      <c r="Q2210" s="50">
        <f t="shared" si="324"/>
        <v>2227</v>
      </c>
      <c r="R2210" s="51">
        <f t="shared" ca="1" si="331"/>
        <v>0</v>
      </c>
      <c r="S2210" s="52" t="e">
        <f t="shared" ca="1" si="332"/>
        <v>#N/A</v>
      </c>
      <c r="T2210" s="39" t="str">
        <f t="shared" ca="1" si="328"/>
        <v>0,</v>
      </c>
      <c r="U2210" s="39" t="str">
        <f t="shared" ca="1" si="329"/>
        <v>0,</v>
      </c>
      <c r="V2210" s="53" t="str">
        <f t="shared" ca="1" si="330"/>
        <v>0,</v>
      </c>
      <c r="W2210" s="41"/>
      <c r="X2210" s="42"/>
      <c r="Y2210" s="42"/>
      <c r="Z2210" s="72"/>
      <c r="AA2210" s="42"/>
      <c r="AB2210" s="44"/>
      <c r="AC2210" s="45"/>
      <c r="AD2210" s="45"/>
      <c r="AE2210" s="45"/>
      <c r="AF2210" s="45"/>
      <c r="AG2210" s="45"/>
      <c r="AH2210" s="45"/>
      <c r="AI2210" s="45"/>
      <c r="AJ2210" s="45"/>
      <c r="AK2210" s="45"/>
      <c r="AL2210" s="45"/>
      <c r="AM2210" s="45"/>
    </row>
    <row r="2211" spans="11:39" x14ac:dyDescent="0.2">
      <c r="K2211" s="26"/>
      <c r="L2211" s="48">
        <v>2210</v>
      </c>
      <c r="M2211" s="49">
        <f t="shared" si="325"/>
        <v>1.7809523809523808</v>
      </c>
      <c r="N2211" s="33">
        <f t="shared" si="326"/>
        <v>1279.4117647058824</v>
      </c>
      <c r="O2211" s="33">
        <f t="shared" si="327"/>
        <v>171.18969554321387</v>
      </c>
      <c r="P2211" s="34">
        <f>IF(INDEX($O$2:$O$4095,MATCH($B$8,$O$2:$O$4095,1)+ROWS(P$2:$P2211))&lt;=$B$9,INDEX($O$2:$O$4095,MATCH($B$8,$O$2:$O$4095,1)+ROWS(P$2:$P2211)),"")</f>
        <v>172.07652113060385</v>
      </c>
      <c r="Q2211" s="50">
        <f t="shared" si="324"/>
        <v>2228</v>
      </c>
      <c r="R2211" s="51">
        <f t="shared" ca="1" si="331"/>
        <v>0</v>
      </c>
      <c r="S2211" s="52" t="e">
        <f t="shared" ca="1" si="332"/>
        <v>#N/A</v>
      </c>
      <c r="T2211" s="39" t="str">
        <f t="shared" ca="1" si="328"/>
        <v>0,</v>
      </c>
      <c r="U2211" s="39" t="str">
        <f t="shared" ca="1" si="329"/>
        <v>0,</v>
      </c>
      <c r="V2211" s="53" t="str">
        <f t="shared" ca="1" si="330"/>
        <v>0,</v>
      </c>
      <c r="W2211" s="41"/>
      <c r="X2211" s="42"/>
      <c r="Y2211" s="42"/>
      <c r="Z2211" s="72"/>
      <c r="AA2211" s="42"/>
      <c r="AB2211" s="44"/>
      <c r="AC2211" s="45"/>
      <c r="AD2211" s="45"/>
      <c r="AE2211" s="45"/>
      <c r="AF2211" s="45"/>
      <c r="AG2211" s="45"/>
      <c r="AH2211" s="45"/>
      <c r="AI2211" s="45"/>
      <c r="AJ2211" s="45"/>
      <c r="AK2211" s="45"/>
      <c r="AL2211" s="45"/>
      <c r="AM2211" s="45"/>
    </row>
    <row r="2212" spans="11:39" x14ac:dyDescent="0.2">
      <c r="K2212" s="26"/>
      <c r="L2212" s="48">
        <v>2211</v>
      </c>
      <c r="M2212" s="49">
        <f t="shared" si="325"/>
        <v>1.7817582417582416</v>
      </c>
      <c r="N2212" s="33">
        <f t="shared" si="326"/>
        <v>1278.1546811397559</v>
      </c>
      <c r="O2212" s="33">
        <f t="shared" si="327"/>
        <v>171.2388370436318</v>
      </c>
      <c r="P2212" s="34">
        <f>IF(INDEX($O$2:$O$4095,MATCH($B$8,$O$2:$O$4095,1)+ROWS(P$2:$P2212))&lt;=$B$9,INDEX($O$2:$O$4095,MATCH($B$8,$O$2:$O$4095,1)+ROWS(P$2:$P2212)),"")</f>
        <v>172.12593244820124</v>
      </c>
      <c r="Q2212" s="50">
        <f t="shared" si="324"/>
        <v>2229</v>
      </c>
      <c r="R2212" s="51">
        <f t="shared" ca="1" si="331"/>
        <v>0</v>
      </c>
      <c r="S2212" s="52" t="e">
        <f t="shared" ca="1" si="332"/>
        <v>#N/A</v>
      </c>
      <c r="T2212" s="39" t="str">
        <f t="shared" ca="1" si="328"/>
        <v>0,</v>
      </c>
      <c r="U2212" s="39" t="str">
        <f t="shared" ca="1" si="329"/>
        <v>0,</v>
      </c>
      <c r="V2212" s="53" t="str">
        <f t="shared" ca="1" si="330"/>
        <v>0,</v>
      </c>
      <c r="W2212" s="41"/>
      <c r="X2212" s="42"/>
      <c r="Y2212" s="42"/>
      <c r="Z2212" s="72"/>
      <c r="AA2212" s="42"/>
      <c r="AB2212" s="44"/>
      <c r="AC2212" s="45"/>
      <c r="AD2212" s="45"/>
      <c r="AE2212" s="45"/>
      <c r="AF2212" s="45"/>
      <c r="AG2212" s="45"/>
      <c r="AH2212" s="45"/>
      <c r="AI2212" s="45"/>
      <c r="AJ2212" s="45"/>
      <c r="AK2212" s="45"/>
      <c r="AL2212" s="45"/>
      <c r="AM2212" s="45"/>
    </row>
    <row r="2213" spans="11:39" x14ac:dyDescent="0.2">
      <c r="K2213" s="26"/>
      <c r="L2213" s="48">
        <v>2212</v>
      </c>
      <c r="M2213" s="49">
        <f t="shared" si="325"/>
        <v>1.7825641025641024</v>
      </c>
      <c r="N2213" s="33">
        <f t="shared" si="326"/>
        <v>1276.8987341772154</v>
      </c>
      <c r="O2213" s="33">
        <f t="shared" si="327"/>
        <v>171.28799327392062</v>
      </c>
      <c r="P2213" s="34">
        <f>IF(INDEX($O$2:$O$4095,MATCH($B$8,$O$2:$O$4095,1)+ROWS(P$2:$P2213))&lt;=$B$9,INDEX($O$2:$O$4095,MATCH($B$8,$O$2:$O$4095,1)+ROWS(P$2:$P2213)),"")</f>
        <v>172.17535904831806</v>
      </c>
      <c r="Q2213" s="50">
        <f t="shared" si="324"/>
        <v>2230</v>
      </c>
      <c r="R2213" s="51">
        <f t="shared" ca="1" si="331"/>
        <v>0</v>
      </c>
      <c r="S2213" s="52" t="e">
        <f t="shared" ca="1" si="332"/>
        <v>#N/A</v>
      </c>
      <c r="T2213" s="39" t="str">
        <f t="shared" ca="1" si="328"/>
        <v>0,</v>
      </c>
      <c r="U2213" s="39" t="str">
        <f t="shared" ca="1" si="329"/>
        <v>0,</v>
      </c>
      <c r="V2213" s="53" t="str">
        <f t="shared" ca="1" si="330"/>
        <v>0,</v>
      </c>
      <c r="W2213" s="41"/>
      <c r="X2213" s="42"/>
      <c r="Y2213" s="42"/>
      <c r="Z2213" s="72"/>
      <c r="AA2213" s="42"/>
      <c r="AB2213" s="44"/>
      <c r="AC2213" s="45"/>
      <c r="AD2213" s="45"/>
      <c r="AE2213" s="45"/>
      <c r="AF2213" s="45"/>
      <c r="AG2213" s="45"/>
      <c r="AH2213" s="45"/>
      <c r="AI2213" s="45"/>
      <c r="AJ2213" s="45"/>
      <c r="AK2213" s="45"/>
      <c r="AL2213" s="45"/>
      <c r="AM2213" s="45"/>
    </row>
    <row r="2214" spans="11:39" x14ac:dyDescent="0.2">
      <c r="K2214" s="26"/>
      <c r="L2214" s="48">
        <v>2213</v>
      </c>
      <c r="M2214" s="49">
        <f t="shared" si="325"/>
        <v>1.7833699633699633</v>
      </c>
      <c r="N2214" s="33">
        <f t="shared" si="326"/>
        <v>1275.6439222774511</v>
      </c>
      <c r="O2214" s="33">
        <f t="shared" si="327"/>
        <v>171.33716426446983</v>
      </c>
      <c r="P2214" s="34">
        <f>IF(INDEX($O$2:$O$4095,MATCH($B$8,$O$2:$O$4095,1)+ROWS(P$2:$P2214))&lt;=$B$9,INDEX($O$2:$O$4095,MATCH($B$8,$O$2:$O$4095,1)+ROWS(P$2:$P2214)),"")</f>
        <v>172.22480096201366</v>
      </c>
      <c r="Q2214" s="50">
        <f t="shared" si="324"/>
        <v>2231</v>
      </c>
      <c r="R2214" s="51">
        <f t="shared" ca="1" si="331"/>
        <v>0</v>
      </c>
      <c r="S2214" s="52" t="e">
        <f t="shared" ca="1" si="332"/>
        <v>#N/A</v>
      </c>
      <c r="T2214" s="39" t="str">
        <f t="shared" ca="1" si="328"/>
        <v>0,</v>
      </c>
      <c r="U2214" s="39" t="str">
        <f t="shared" ca="1" si="329"/>
        <v>0,</v>
      </c>
      <c r="V2214" s="53" t="str">
        <f t="shared" ca="1" si="330"/>
        <v>0,</v>
      </c>
      <c r="W2214" s="41"/>
      <c r="X2214" s="42"/>
      <c r="Y2214" s="42"/>
      <c r="Z2214" s="72"/>
      <c r="AA2214" s="42"/>
      <c r="AB2214" s="44"/>
      <c r="AC2214" s="45"/>
      <c r="AD2214" s="45"/>
      <c r="AE2214" s="45"/>
      <c r="AF2214" s="45"/>
      <c r="AG2214" s="45"/>
      <c r="AH2214" s="45"/>
      <c r="AI2214" s="45"/>
      <c r="AJ2214" s="45"/>
      <c r="AK2214" s="45"/>
      <c r="AL2214" s="45"/>
      <c r="AM2214" s="45"/>
    </row>
    <row r="2215" spans="11:39" x14ac:dyDescent="0.2">
      <c r="K2215" s="26"/>
      <c r="L2215" s="48">
        <v>2214</v>
      </c>
      <c r="M2215" s="49">
        <f t="shared" si="325"/>
        <v>1.7841758241758241</v>
      </c>
      <c r="N2215" s="33">
        <f t="shared" si="326"/>
        <v>1274.3902439024391</v>
      </c>
      <c r="O2215" s="33">
        <f t="shared" si="327"/>
        <v>171.38635004570477</v>
      </c>
      <c r="P2215" s="34">
        <f>IF(INDEX($O$2:$O$4095,MATCH($B$8,$O$2:$O$4095,1)+ROWS(P$2:$P2215))&lt;=$B$9,INDEX($O$2:$O$4095,MATCH($B$8,$O$2:$O$4095,1)+ROWS(P$2:$P2215)),"")</f>
        <v>172.27425822038578</v>
      </c>
      <c r="Q2215" s="50">
        <f t="shared" si="324"/>
        <v>2232</v>
      </c>
      <c r="R2215" s="51">
        <f t="shared" ca="1" si="331"/>
        <v>0</v>
      </c>
      <c r="S2215" s="52" t="e">
        <f t="shared" ca="1" si="332"/>
        <v>#N/A</v>
      </c>
      <c r="T2215" s="39" t="str">
        <f t="shared" ca="1" si="328"/>
        <v>0,</v>
      </c>
      <c r="U2215" s="39" t="str">
        <f t="shared" ca="1" si="329"/>
        <v>0,</v>
      </c>
      <c r="V2215" s="53" t="str">
        <f t="shared" ca="1" si="330"/>
        <v>0,</v>
      </c>
      <c r="W2215" s="41"/>
      <c r="X2215" s="42"/>
      <c r="Y2215" s="42"/>
      <c r="Z2215" s="72"/>
      <c r="AA2215" s="42"/>
      <c r="AB2215" s="44"/>
      <c r="AC2215" s="45"/>
      <c r="AD2215" s="45"/>
      <c r="AE2215" s="45"/>
      <c r="AF2215" s="45"/>
      <c r="AG2215" s="45"/>
      <c r="AH2215" s="45"/>
      <c r="AI2215" s="45"/>
      <c r="AJ2215" s="45"/>
      <c r="AK2215" s="45"/>
      <c r="AL2215" s="45"/>
      <c r="AM2215" s="45"/>
    </row>
    <row r="2216" spans="11:39" x14ac:dyDescent="0.2">
      <c r="K2216" s="26"/>
      <c r="L2216" s="48">
        <v>2215</v>
      </c>
      <c r="M2216" s="49">
        <f t="shared" si="325"/>
        <v>1.7849816849816851</v>
      </c>
      <c r="N2216" s="33">
        <f t="shared" si="326"/>
        <v>1273.1376975169296</v>
      </c>
      <c r="O2216" s="33">
        <f t="shared" si="327"/>
        <v>171.43555064808743</v>
      </c>
      <c r="P2216" s="34">
        <f>IF(INDEX($O$2:$O$4095,MATCH($B$8,$O$2:$O$4095,1)+ROWS(P$2:$P2216))&lt;=$B$9,INDEX($O$2:$O$4095,MATCH($B$8,$O$2:$O$4095,1)+ROWS(P$2:$P2216)),"")</f>
        <v>172.32373085457061</v>
      </c>
      <c r="Q2216" s="50">
        <f t="shared" si="324"/>
        <v>2233</v>
      </c>
      <c r="R2216" s="51">
        <f t="shared" ca="1" si="331"/>
        <v>0</v>
      </c>
      <c r="S2216" s="52" t="e">
        <f t="shared" ca="1" si="332"/>
        <v>#N/A</v>
      </c>
      <c r="T2216" s="39" t="str">
        <f t="shared" ca="1" si="328"/>
        <v>0,</v>
      </c>
      <c r="U2216" s="39" t="str">
        <f t="shared" ca="1" si="329"/>
        <v>0,</v>
      </c>
      <c r="V2216" s="53" t="str">
        <f t="shared" ca="1" si="330"/>
        <v>0,</v>
      </c>
      <c r="W2216" s="41"/>
      <c r="X2216" s="42"/>
      <c r="Y2216" s="42"/>
      <c r="Z2216" s="72"/>
      <c r="AA2216" s="42"/>
      <c r="AB2216" s="44"/>
      <c r="AC2216" s="45"/>
      <c r="AD2216" s="45"/>
      <c r="AE2216" s="45"/>
      <c r="AF2216" s="45"/>
      <c r="AG2216" s="45"/>
      <c r="AH2216" s="45"/>
      <c r="AI2216" s="45"/>
      <c r="AJ2216" s="45"/>
      <c r="AK2216" s="45"/>
      <c r="AL2216" s="45"/>
      <c r="AM2216" s="45"/>
    </row>
    <row r="2217" spans="11:39" x14ac:dyDescent="0.2">
      <c r="K2217" s="26"/>
      <c r="L2217" s="48">
        <v>2216</v>
      </c>
      <c r="M2217" s="49">
        <f t="shared" si="325"/>
        <v>1.7857875457875456</v>
      </c>
      <c r="N2217" s="33">
        <f t="shared" si="326"/>
        <v>1271.8862815884477</v>
      </c>
      <c r="O2217" s="33">
        <f t="shared" si="327"/>
        <v>171.48476610211628</v>
      </c>
      <c r="P2217" s="34">
        <f>IF(INDEX($O$2:$O$4095,MATCH($B$8,$O$2:$O$4095,1)+ROWS(P$2:$P2217))&lt;=$B$9,INDEX($O$2:$O$4095,MATCH($B$8,$O$2:$O$4095,1)+ROWS(P$2:$P2217)),"")</f>
        <v>172.3732188957427</v>
      </c>
      <c r="Q2217" s="50">
        <f t="shared" si="324"/>
        <v>2234</v>
      </c>
      <c r="R2217" s="51">
        <f t="shared" ca="1" si="331"/>
        <v>0</v>
      </c>
      <c r="S2217" s="52" t="e">
        <f t="shared" ca="1" si="332"/>
        <v>#N/A</v>
      </c>
      <c r="T2217" s="39" t="str">
        <f t="shared" ca="1" si="328"/>
        <v>0,</v>
      </c>
      <c r="U2217" s="39" t="str">
        <f t="shared" ca="1" si="329"/>
        <v>0,</v>
      </c>
      <c r="V2217" s="53" t="str">
        <f t="shared" ca="1" si="330"/>
        <v>0,</v>
      </c>
      <c r="W2217" s="41"/>
      <c r="X2217" s="42"/>
      <c r="Y2217" s="42"/>
      <c r="Z2217" s="72"/>
      <c r="AA2217" s="42"/>
      <c r="AB2217" s="44"/>
      <c r="AC2217" s="45"/>
      <c r="AD2217" s="45"/>
      <c r="AE2217" s="45"/>
      <c r="AF2217" s="45"/>
      <c r="AG2217" s="45"/>
      <c r="AH2217" s="45"/>
      <c r="AI2217" s="45"/>
      <c r="AJ2217" s="45"/>
      <c r="AK2217" s="45"/>
      <c r="AL2217" s="45"/>
      <c r="AM2217" s="45"/>
    </row>
    <row r="2218" spans="11:39" x14ac:dyDescent="0.2">
      <c r="K2218" s="26"/>
      <c r="L2218" s="48">
        <v>2217</v>
      </c>
      <c r="M2218" s="49">
        <f t="shared" si="325"/>
        <v>1.7865934065934064</v>
      </c>
      <c r="N2218" s="33">
        <f t="shared" si="326"/>
        <v>1270.6359945872805</v>
      </c>
      <c r="O2218" s="33">
        <f t="shared" si="327"/>
        <v>171.53399643832637</v>
      </c>
      <c r="P2218" s="34">
        <f>IF(INDEX($O$2:$O$4095,MATCH($B$8,$O$2:$O$4095,1)+ROWS(P$2:$P2218))&lt;=$B$9,INDEX($O$2:$O$4095,MATCH($B$8,$O$2:$O$4095,1)+ROWS(P$2:$P2218)),"")</f>
        <v>172.42272237511543</v>
      </c>
      <c r="Q2218" s="50">
        <f t="shared" si="324"/>
        <v>2235</v>
      </c>
      <c r="R2218" s="51">
        <f t="shared" ca="1" si="331"/>
        <v>0</v>
      </c>
      <c r="S2218" s="52" t="e">
        <f t="shared" ca="1" si="332"/>
        <v>#N/A</v>
      </c>
      <c r="T2218" s="39" t="str">
        <f t="shared" ca="1" si="328"/>
        <v>0,</v>
      </c>
      <c r="U2218" s="39" t="str">
        <f t="shared" ca="1" si="329"/>
        <v>0,</v>
      </c>
      <c r="V2218" s="53" t="str">
        <f t="shared" ca="1" si="330"/>
        <v>0,</v>
      </c>
      <c r="W2218" s="41"/>
      <c r="X2218" s="42"/>
      <c r="Y2218" s="42"/>
      <c r="Z2218" s="72"/>
      <c r="AA2218" s="42"/>
      <c r="AB2218" s="44"/>
      <c r="AC2218" s="45"/>
      <c r="AD2218" s="45"/>
      <c r="AE2218" s="45"/>
      <c r="AF2218" s="45"/>
      <c r="AG2218" s="45"/>
      <c r="AH2218" s="45"/>
      <c r="AI2218" s="45"/>
      <c r="AJ2218" s="45"/>
      <c r="AK2218" s="45"/>
      <c r="AL2218" s="45"/>
      <c r="AM2218" s="45"/>
    </row>
    <row r="2219" spans="11:39" x14ac:dyDescent="0.2">
      <c r="K2219" s="26"/>
      <c r="L2219" s="48">
        <v>2218</v>
      </c>
      <c r="M2219" s="49">
        <f t="shared" si="325"/>
        <v>1.7873992673992674</v>
      </c>
      <c r="N2219" s="33">
        <f t="shared" si="326"/>
        <v>1269.386834986474</v>
      </c>
      <c r="O2219" s="33">
        <f t="shared" si="327"/>
        <v>171.58324168728944</v>
      </c>
      <c r="P2219" s="34">
        <f>IF(INDEX($O$2:$O$4095,MATCH($B$8,$O$2:$O$4095,1)+ROWS(P$2:$P2219))&lt;=$B$9,INDEX($O$2:$O$4095,MATCH($B$8,$O$2:$O$4095,1)+ROWS(P$2:$P2219)),"")</f>
        <v>172.47224132394098</v>
      </c>
      <c r="Q2219" s="50">
        <f t="shared" si="324"/>
        <v>2236</v>
      </c>
      <c r="R2219" s="51">
        <f t="shared" ca="1" si="331"/>
        <v>0</v>
      </c>
      <c r="S2219" s="52" t="e">
        <f t="shared" ca="1" si="332"/>
        <v>#N/A</v>
      </c>
      <c r="T2219" s="39" t="str">
        <f t="shared" ca="1" si="328"/>
        <v>0,</v>
      </c>
      <c r="U2219" s="39" t="str">
        <f t="shared" ca="1" si="329"/>
        <v>0,</v>
      </c>
      <c r="V2219" s="53" t="str">
        <f t="shared" ca="1" si="330"/>
        <v>0,</v>
      </c>
      <c r="W2219" s="41"/>
      <c r="X2219" s="42"/>
      <c r="Y2219" s="42"/>
      <c r="Z2219" s="72"/>
      <c r="AA2219" s="42"/>
      <c r="AB2219" s="44"/>
      <c r="AC2219" s="45"/>
      <c r="AD2219" s="45"/>
      <c r="AE2219" s="45"/>
      <c r="AF2219" s="45"/>
      <c r="AG2219" s="45"/>
      <c r="AH2219" s="45"/>
      <c r="AI2219" s="45"/>
      <c r="AJ2219" s="45"/>
      <c r="AK2219" s="45"/>
      <c r="AL2219" s="45"/>
      <c r="AM2219" s="45"/>
    </row>
    <row r="2220" spans="11:39" x14ac:dyDescent="0.2">
      <c r="K2220" s="26"/>
      <c r="L2220" s="48">
        <v>2219</v>
      </c>
      <c r="M2220" s="49">
        <f t="shared" si="325"/>
        <v>1.7882051282051281</v>
      </c>
      <c r="N2220" s="33">
        <f t="shared" si="326"/>
        <v>1268.1388012618297</v>
      </c>
      <c r="O2220" s="33">
        <f t="shared" si="327"/>
        <v>171.63250187961404</v>
      </c>
      <c r="P2220" s="34">
        <f>IF(INDEX($O$2:$O$4095,MATCH($B$8,$O$2:$O$4095,1)+ROWS(P$2:$P2220))&lt;=$B$9,INDEX($O$2:$O$4095,MATCH($B$8,$O$2:$O$4095,1)+ROWS(P$2:$P2220)),"")</f>
        <v>172.52177577351017</v>
      </c>
      <c r="Q2220" s="50">
        <f t="shared" si="324"/>
        <v>2237</v>
      </c>
      <c r="R2220" s="51">
        <f t="shared" ca="1" si="331"/>
        <v>0</v>
      </c>
      <c r="S2220" s="52" t="e">
        <f t="shared" ca="1" si="332"/>
        <v>#N/A</v>
      </c>
      <c r="T2220" s="39" t="str">
        <f t="shared" ca="1" si="328"/>
        <v>0,</v>
      </c>
      <c r="U2220" s="39" t="str">
        <f t="shared" ca="1" si="329"/>
        <v>0,</v>
      </c>
      <c r="V2220" s="53" t="str">
        <f t="shared" ca="1" si="330"/>
        <v>0,</v>
      </c>
      <c r="W2220" s="41"/>
      <c r="X2220" s="42"/>
      <c r="Y2220" s="42"/>
      <c r="Z2220" s="72"/>
      <c r="AA2220" s="42"/>
      <c r="AB2220" s="44"/>
      <c r="AC2220" s="45"/>
      <c r="AD2220" s="45"/>
      <c r="AE2220" s="45"/>
      <c r="AF2220" s="45"/>
      <c r="AG2220" s="45"/>
      <c r="AH2220" s="45"/>
      <c r="AI2220" s="45"/>
      <c r="AJ2220" s="45"/>
      <c r="AK2220" s="45"/>
      <c r="AL2220" s="45"/>
      <c r="AM2220" s="45"/>
    </row>
    <row r="2221" spans="11:39" x14ac:dyDescent="0.2">
      <c r="K2221" s="26"/>
      <c r="L2221" s="48">
        <v>2220</v>
      </c>
      <c r="M2221" s="49">
        <f t="shared" si="325"/>
        <v>1.7890109890109891</v>
      </c>
      <c r="N2221" s="33">
        <f t="shared" si="326"/>
        <v>1266.8918918918919</v>
      </c>
      <c r="O2221" s="33">
        <f t="shared" si="327"/>
        <v>171.68177704594581</v>
      </c>
      <c r="P2221" s="34">
        <f>IF(INDEX($O$2:$O$4095,MATCH($B$8,$O$2:$O$4095,1)+ROWS(P$2:$P2221))&lt;=$B$9,INDEX($O$2:$O$4095,MATCH($B$8,$O$2:$O$4095,1)+ROWS(P$2:$P2221)),"")</f>
        <v>172.57132575515311</v>
      </c>
      <c r="Q2221" s="50">
        <f t="shared" si="324"/>
        <v>2238</v>
      </c>
      <c r="R2221" s="51">
        <f t="shared" ca="1" si="331"/>
        <v>0</v>
      </c>
      <c r="S2221" s="52" t="e">
        <f t="shared" ca="1" si="332"/>
        <v>#N/A</v>
      </c>
      <c r="T2221" s="39" t="str">
        <f t="shared" ca="1" si="328"/>
        <v>0,</v>
      </c>
      <c r="U2221" s="39" t="str">
        <f t="shared" ca="1" si="329"/>
        <v>0,</v>
      </c>
      <c r="V2221" s="53" t="str">
        <f t="shared" ca="1" si="330"/>
        <v>0,</v>
      </c>
      <c r="W2221" s="41"/>
      <c r="X2221" s="42"/>
      <c r="Y2221" s="42"/>
      <c r="Z2221" s="72"/>
      <c r="AA2221" s="42"/>
      <c r="AB2221" s="44"/>
      <c r="AC2221" s="45"/>
      <c r="AD2221" s="45"/>
      <c r="AE2221" s="45"/>
      <c r="AF2221" s="45"/>
      <c r="AG2221" s="45"/>
      <c r="AH2221" s="45"/>
      <c r="AI2221" s="45"/>
      <c r="AJ2221" s="45"/>
      <c r="AK2221" s="45"/>
      <c r="AL2221" s="45"/>
      <c r="AM2221" s="45"/>
    </row>
    <row r="2222" spans="11:39" x14ac:dyDescent="0.2">
      <c r="K2222" s="26"/>
      <c r="L2222" s="48">
        <v>2221</v>
      </c>
      <c r="M2222" s="49">
        <f t="shared" si="325"/>
        <v>1.7898168498168496</v>
      </c>
      <c r="N2222" s="33">
        <f t="shared" si="326"/>
        <v>1265.6461053579469</v>
      </c>
      <c r="O2222" s="33">
        <f t="shared" si="327"/>
        <v>171.73106721696735</v>
      </c>
      <c r="P2222" s="34">
        <f>IF(INDEX($O$2:$O$4095,MATCH($B$8,$O$2:$O$4095,1)+ROWS(P$2:$P2222))&lt;=$B$9,INDEX($O$2:$O$4095,MATCH($B$8,$O$2:$O$4095,1)+ROWS(P$2:$P2222)),"")</f>
        <v>172.62089130023884</v>
      </c>
      <c r="Q2222" s="50">
        <f t="shared" si="324"/>
        <v>2239</v>
      </c>
      <c r="R2222" s="51">
        <f t="shared" ca="1" si="331"/>
        <v>0</v>
      </c>
      <c r="S2222" s="52" t="e">
        <f t="shared" ca="1" si="332"/>
        <v>#N/A</v>
      </c>
      <c r="T2222" s="39" t="str">
        <f t="shared" ca="1" si="328"/>
        <v>0,</v>
      </c>
      <c r="U2222" s="39" t="str">
        <f t="shared" ca="1" si="329"/>
        <v>0,</v>
      </c>
      <c r="V2222" s="53" t="str">
        <f t="shared" ca="1" si="330"/>
        <v>0,</v>
      </c>
      <c r="W2222" s="41"/>
      <c r="X2222" s="42"/>
      <c r="Y2222" s="42"/>
      <c r="Z2222" s="72"/>
      <c r="AA2222" s="42"/>
      <c r="AB2222" s="44"/>
      <c r="AC2222" s="45"/>
      <c r="AD2222" s="45"/>
      <c r="AE2222" s="45"/>
      <c r="AF2222" s="45"/>
      <c r="AG2222" s="45"/>
      <c r="AH2222" s="45"/>
      <c r="AI2222" s="45"/>
      <c r="AJ2222" s="45"/>
      <c r="AK2222" s="45"/>
      <c r="AL2222" s="45"/>
      <c r="AM2222" s="45"/>
    </row>
    <row r="2223" spans="11:39" x14ac:dyDescent="0.2">
      <c r="K2223" s="26"/>
      <c r="L2223" s="48">
        <v>2222</v>
      </c>
      <c r="M2223" s="49">
        <f t="shared" si="325"/>
        <v>1.7906227106227104</v>
      </c>
      <c r="N2223" s="33">
        <f t="shared" si="326"/>
        <v>1264.4014401440147</v>
      </c>
      <c r="O2223" s="33">
        <f t="shared" si="327"/>
        <v>171.78037242339838</v>
      </c>
      <c r="P2223" s="34">
        <f>IF(INDEX($O$2:$O$4095,MATCH($B$8,$O$2:$O$4095,1)+ROWS(P$2:$P2223))&lt;=$B$9,INDEX($O$2:$O$4095,MATCH($B$8,$O$2:$O$4095,1)+ROWS(P$2:$P2223)),"")</f>
        <v>172.67047244017567</v>
      </c>
      <c r="Q2223" s="50">
        <f t="shared" si="324"/>
        <v>2240</v>
      </c>
      <c r="R2223" s="51">
        <f t="shared" ca="1" si="331"/>
        <v>0</v>
      </c>
      <c r="S2223" s="52" t="e">
        <f t="shared" ca="1" si="332"/>
        <v>#N/A</v>
      </c>
      <c r="T2223" s="39" t="str">
        <f t="shared" ca="1" si="328"/>
        <v>0,</v>
      </c>
      <c r="U2223" s="39" t="str">
        <f t="shared" ca="1" si="329"/>
        <v>0,</v>
      </c>
      <c r="V2223" s="53" t="str">
        <f t="shared" ca="1" si="330"/>
        <v>0,</v>
      </c>
      <c r="W2223" s="41"/>
      <c r="X2223" s="42"/>
      <c r="Y2223" s="42"/>
      <c r="Z2223" s="72"/>
      <c r="AA2223" s="42"/>
      <c r="AB2223" s="44"/>
      <c r="AC2223" s="45"/>
      <c r="AD2223" s="45"/>
      <c r="AE2223" s="45"/>
      <c r="AF2223" s="45"/>
      <c r="AG2223" s="45"/>
      <c r="AH2223" s="45"/>
      <c r="AI2223" s="45"/>
      <c r="AJ2223" s="45"/>
      <c r="AK2223" s="45"/>
      <c r="AL2223" s="45"/>
      <c r="AM2223" s="45"/>
    </row>
    <row r="2224" spans="11:39" x14ac:dyDescent="0.2">
      <c r="K2224" s="26"/>
      <c r="L2224" s="48">
        <v>2223</v>
      </c>
      <c r="M2224" s="49">
        <f t="shared" si="325"/>
        <v>1.7914285714285714</v>
      </c>
      <c r="N2224" s="33">
        <f t="shared" si="326"/>
        <v>1263.1578947368421</v>
      </c>
      <c r="O2224" s="33">
        <f t="shared" si="327"/>
        <v>171.82969269599602</v>
      </c>
      <c r="P2224" s="34">
        <f>IF(INDEX($O$2:$O$4095,MATCH($B$8,$O$2:$O$4095,1)+ROWS(P$2:$P2224))&lt;=$B$9,INDEX($O$2:$O$4095,MATCH($B$8,$O$2:$O$4095,1)+ROWS(P$2:$P2224)),"")</f>
        <v>172.72006920641138</v>
      </c>
      <c r="Q2224" s="50">
        <f t="shared" si="324"/>
        <v>2241</v>
      </c>
      <c r="R2224" s="51">
        <f t="shared" ca="1" si="331"/>
        <v>0</v>
      </c>
      <c r="S2224" s="52" t="e">
        <f t="shared" ca="1" si="332"/>
        <v>#N/A</v>
      </c>
      <c r="T2224" s="39" t="str">
        <f t="shared" ca="1" si="328"/>
        <v>0,</v>
      </c>
      <c r="U2224" s="39" t="str">
        <f t="shared" ca="1" si="329"/>
        <v>0,</v>
      </c>
      <c r="V2224" s="53" t="str">
        <f t="shared" ca="1" si="330"/>
        <v>0,</v>
      </c>
      <c r="W2224" s="41"/>
      <c r="X2224" s="42"/>
      <c r="Y2224" s="42"/>
      <c r="Z2224" s="72"/>
      <c r="AA2224" s="42"/>
      <c r="AB2224" s="44"/>
      <c r="AC2224" s="45"/>
      <c r="AD2224" s="45"/>
      <c r="AE2224" s="45"/>
      <c r="AF2224" s="45"/>
      <c r="AG2224" s="45"/>
      <c r="AH2224" s="45"/>
      <c r="AI2224" s="45"/>
      <c r="AJ2224" s="45"/>
      <c r="AK2224" s="45"/>
      <c r="AL2224" s="45"/>
      <c r="AM2224" s="45"/>
    </row>
    <row r="2225" spans="11:39" x14ac:dyDescent="0.2">
      <c r="K2225" s="26"/>
      <c r="L2225" s="48">
        <v>2224</v>
      </c>
      <c r="M2225" s="49">
        <f t="shared" si="325"/>
        <v>1.7922344322344321</v>
      </c>
      <c r="N2225" s="33">
        <f t="shared" si="326"/>
        <v>1261.9154676258993</v>
      </c>
      <c r="O2225" s="33">
        <f t="shared" si="327"/>
        <v>171.87902806555462</v>
      </c>
      <c r="P2225" s="34">
        <f>IF(INDEX($O$2:$O$4095,MATCH($B$8,$O$2:$O$4095,1)+ROWS(P$2:$P2225))&lt;=$B$9,INDEX($O$2:$O$4095,MATCH($B$8,$O$2:$O$4095,1)+ROWS(P$2:$P2225)),"")</f>
        <v>172.76968163043301</v>
      </c>
      <c r="Q2225" s="50">
        <f t="shared" si="324"/>
        <v>2242</v>
      </c>
      <c r="R2225" s="51">
        <f t="shared" ca="1" si="331"/>
        <v>0</v>
      </c>
      <c r="S2225" s="52" t="e">
        <f t="shared" ca="1" si="332"/>
        <v>#N/A</v>
      </c>
      <c r="T2225" s="39" t="str">
        <f t="shared" ca="1" si="328"/>
        <v>0,</v>
      </c>
      <c r="U2225" s="39" t="str">
        <f t="shared" ca="1" si="329"/>
        <v>0,</v>
      </c>
      <c r="V2225" s="53" t="str">
        <f t="shared" ca="1" si="330"/>
        <v>0,</v>
      </c>
      <c r="W2225" s="41"/>
      <c r="X2225" s="42"/>
      <c r="Y2225" s="42"/>
      <c r="Z2225" s="72"/>
      <c r="AA2225" s="42"/>
      <c r="AB2225" s="44"/>
      <c r="AC2225" s="45"/>
      <c r="AD2225" s="45"/>
      <c r="AE2225" s="45"/>
      <c r="AF2225" s="45"/>
      <c r="AG2225" s="45"/>
      <c r="AH2225" s="45"/>
      <c r="AI2225" s="45"/>
      <c r="AJ2225" s="45"/>
      <c r="AK2225" s="45"/>
      <c r="AL2225" s="45"/>
      <c r="AM2225" s="45"/>
    </row>
    <row r="2226" spans="11:39" x14ac:dyDescent="0.2">
      <c r="K2226" s="26"/>
      <c r="L2226" s="48">
        <v>2225</v>
      </c>
      <c r="M2226" s="49">
        <f t="shared" si="325"/>
        <v>1.7930402930402931</v>
      </c>
      <c r="N2226" s="33">
        <f t="shared" si="326"/>
        <v>1260.6741573033703</v>
      </c>
      <c r="O2226" s="33">
        <f t="shared" si="327"/>
        <v>171.92837856290635</v>
      </c>
      <c r="P2226" s="34">
        <f>IF(INDEX($O$2:$O$4095,MATCH($B$8,$O$2:$O$4095,1)+ROWS(P$2:$P2226))&lt;=$B$9,INDEX($O$2:$O$4095,MATCH($B$8,$O$2:$O$4095,1)+ROWS(P$2:$P2226)),"")</f>
        <v>172.81930974376741</v>
      </c>
      <c r="Q2226" s="50">
        <f t="shared" si="324"/>
        <v>2243</v>
      </c>
      <c r="R2226" s="51">
        <f t="shared" ca="1" si="331"/>
        <v>0</v>
      </c>
      <c r="S2226" s="52" t="e">
        <f t="shared" ca="1" si="332"/>
        <v>#N/A</v>
      </c>
      <c r="T2226" s="39" t="str">
        <f t="shared" ca="1" si="328"/>
        <v>0,</v>
      </c>
      <c r="U2226" s="39" t="str">
        <f t="shared" ca="1" si="329"/>
        <v>0,</v>
      </c>
      <c r="V2226" s="53" t="str">
        <f t="shared" ca="1" si="330"/>
        <v>0,</v>
      </c>
      <c r="W2226" s="41"/>
      <c r="X2226" s="42"/>
      <c r="Y2226" s="42"/>
      <c r="Z2226" s="72"/>
      <c r="AA2226" s="42"/>
      <c r="AB2226" s="44"/>
      <c r="AC2226" s="45"/>
      <c r="AD2226" s="45"/>
      <c r="AE2226" s="45"/>
      <c r="AF2226" s="45"/>
      <c r="AG2226" s="45"/>
      <c r="AH2226" s="45"/>
      <c r="AI2226" s="45"/>
      <c r="AJ2226" s="45"/>
      <c r="AK2226" s="45"/>
      <c r="AL2226" s="45"/>
      <c r="AM2226" s="45"/>
    </row>
    <row r="2227" spans="11:39" x14ac:dyDescent="0.2">
      <c r="K2227" s="26"/>
      <c r="L2227" s="48">
        <v>2226</v>
      </c>
      <c r="M2227" s="49">
        <f t="shared" si="325"/>
        <v>1.7938461538461536</v>
      </c>
      <c r="N2227" s="33">
        <f t="shared" si="326"/>
        <v>1259.4339622641512</v>
      </c>
      <c r="O2227" s="33">
        <f t="shared" si="327"/>
        <v>171.97774421892052</v>
      </c>
      <c r="P2227" s="34">
        <f>IF(INDEX($O$2:$O$4095,MATCH($B$8,$O$2:$O$4095,1)+ROWS(P$2:$P2227))&lt;=$B$9,INDEX($O$2:$O$4095,MATCH($B$8,$O$2:$O$4095,1)+ROWS(P$2:$P2227)),"")</f>
        <v>172.8689535779809</v>
      </c>
      <c r="Q2227" s="50">
        <f t="shared" si="324"/>
        <v>2244</v>
      </c>
      <c r="R2227" s="51">
        <f t="shared" ca="1" si="331"/>
        <v>0</v>
      </c>
      <c r="S2227" s="52" t="e">
        <f t="shared" ca="1" si="332"/>
        <v>#N/A</v>
      </c>
      <c r="T2227" s="39" t="str">
        <f t="shared" ca="1" si="328"/>
        <v>0,</v>
      </c>
      <c r="U2227" s="39" t="str">
        <f t="shared" ca="1" si="329"/>
        <v>0,</v>
      </c>
      <c r="V2227" s="53" t="str">
        <f t="shared" ca="1" si="330"/>
        <v>0,</v>
      </c>
      <c r="W2227" s="41"/>
      <c r="X2227" s="42"/>
      <c r="Y2227" s="42"/>
      <c r="Z2227" s="72"/>
      <c r="AA2227" s="42"/>
      <c r="AB2227" s="44"/>
      <c r="AC2227" s="45"/>
      <c r="AD2227" s="45"/>
      <c r="AE2227" s="45"/>
      <c r="AF2227" s="45"/>
      <c r="AG2227" s="45"/>
      <c r="AH2227" s="45"/>
      <c r="AI2227" s="45"/>
      <c r="AJ2227" s="45"/>
      <c r="AK2227" s="45"/>
      <c r="AL2227" s="45"/>
      <c r="AM2227" s="45"/>
    </row>
    <row r="2228" spans="11:39" x14ac:dyDescent="0.2">
      <c r="K2228" s="26"/>
      <c r="L2228" s="48">
        <v>2227</v>
      </c>
      <c r="M2228" s="49">
        <f t="shared" si="325"/>
        <v>1.7946520146520146</v>
      </c>
      <c r="N2228" s="33">
        <f t="shared" si="326"/>
        <v>1258.1948810058375</v>
      </c>
      <c r="O2228" s="33">
        <f t="shared" si="327"/>
        <v>172.02712506450462</v>
      </c>
      <c r="P2228" s="34">
        <f>IF(INDEX($O$2:$O$4095,MATCH($B$8,$O$2:$O$4095,1)+ROWS(P$2:$P2228))&lt;=$B$9,INDEX($O$2:$O$4095,MATCH($B$8,$O$2:$O$4095,1)+ROWS(P$2:$P2228)),"")</f>
        <v>172.91861316467998</v>
      </c>
      <c r="Q2228" s="50">
        <f t="shared" si="324"/>
        <v>2245</v>
      </c>
      <c r="R2228" s="51">
        <f t="shared" ca="1" si="331"/>
        <v>0</v>
      </c>
      <c r="S2228" s="52" t="e">
        <f t="shared" ca="1" si="332"/>
        <v>#N/A</v>
      </c>
      <c r="T2228" s="39" t="str">
        <f t="shared" ca="1" si="328"/>
        <v>0,</v>
      </c>
      <c r="U2228" s="39" t="str">
        <f t="shared" ca="1" si="329"/>
        <v>0,</v>
      </c>
      <c r="V2228" s="53" t="str">
        <f t="shared" ca="1" si="330"/>
        <v>0,</v>
      </c>
      <c r="W2228" s="41"/>
      <c r="X2228" s="42"/>
      <c r="Y2228" s="42"/>
      <c r="Z2228" s="72"/>
      <c r="AA2228" s="42"/>
      <c r="AB2228" s="44"/>
      <c r="AC2228" s="45"/>
      <c r="AD2228" s="45"/>
      <c r="AE2228" s="45"/>
      <c r="AF2228" s="45"/>
      <c r="AG2228" s="45"/>
      <c r="AH2228" s="45"/>
      <c r="AI2228" s="45"/>
      <c r="AJ2228" s="45"/>
      <c r="AK2228" s="45"/>
      <c r="AL2228" s="45"/>
      <c r="AM2228" s="45"/>
    </row>
    <row r="2229" spans="11:39" x14ac:dyDescent="0.2">
      <c r="K2229" s="26"/>
      <c r="L2229" s="48">
        <v>2228</v>
      </c>
      <c r="M2229" s="49">
        <f t="shared" si="325"/>
        <v>1.7954578754578754</v>
      </c>
      <c r="N2229" s="33">
        <f t="shared" si="326"/>
        <v>1256.9569120287251</v>
      </c>
      <c r="O2229" s="33">
        <f t="shared" si="327"/>
        <v>172.07652113060385</v>
      </c>
      <c r="P2229" s="34">
        <f>IF(INDEX($O$2:$O$4095,MATCH($B$8,$O$2:$O$4095,1)+ROWS(P$2:$P2229))&lt;=$B$9,INDEX($O$2:$O$4095,MATCH($B$8,$O$2:$O$4095,1)+ROWS(P$2:$P2229)),"")</f>
        <v>172.96828853551068</v>
      </c>
      <c r="Q2229" s="50">
        <f t="shared" si="324"/>
        <v>2246</v>
      </c>
      <c r="R2229" s="51">
        <f t="shared" ca="1" si="331"/>
        <v>0</v>
      </c>
      <c r="S2229" s="52" t="e">
        <f t="shared" ca="1" si="332"/>
        <v>#N/A</v>
      </c>
      <c r="T2229" s="39" t="str">
        <f t="shared" ca="1" si="328"/>
        <v>0,</v>
      </c>
      <c r="U2229" s="39" t="str">
        <f t="shared" ca="1" si="329"/>
        <v>0,</v>
      </c>
      <c r="V2229" s="53" t="str">
        <f t="shared" ca="1" si="330"/>
        <v>0,</v>
      </c>
      <c r="W2229" s="41"/>
      <c r="X2229" s="42"/>
      <c r="Y2229" s="42"/>
      <c r="Z2229" s="72"/>
      <c r="AA2229" s="42"/>
      <c r="AB2229" s="44"/>
      <c r="AC2229" s="45"/>
      <c r="AD2229" s="45"/>
      <c r="AE2229" s="45"/>
      <c r="AF2229" s="45"/>
      <c r="AG2229" s="45"/>
      <c r="AH2229" s="45"/>
      <c r="AI2229" s="45"/>
      <c r="AJ2229" s="45"/>
      <c r="AK2229" s="45"/>
      <c r="AL2229" s="45"/>
      <c r="AM2229" s="45"/>
    </row>
    <row r="2230" spans="11:39" x14ac:dyDescent="0.2">
      <c r="K2230" s="26"/>
      <c r="L2230" s="48">
        <v>2229</v>
      </c>
      <c r="M2230" s="49">
        <f t="shared" si="325"/>
        <v>1.7962637362637361</v>
      </c>
      <c r="N2230" s="33">
        <f t="shared" si="326"/>
        <v>1255.7200538358009</v>
      </c>
      <c r="O2230" s="33">
        <f t="shared" si="327"/>
        <v>172.12593244820124</v>
      </c>
      <c r="P2230" s="34">
        <f>IF(INDEX($O$2:$O$4095,MATCH($B$8,$O$2:$O$4095,1)+ROWS(P$2:$P2230))&lt;=$B$9,INDEX($O$2:$O$4095,MATCH($B$8,$O$2:$O$4095,1)+ROWS(P$2:$P2230)),"")</f>
        <v>173.0179797221594</v>
      </c>
      <c r="Q2230" s="50">
        <f t="shared" si="324"/>
        <v>2247</v>
      </c>
      <c r="R2230" s="51">
        <f t="shared" ca="1" si="331"/>
        <v>0</v>
      </c>
      <c r="S2230" s="52" t="e">
        <f t="shared" ca="1" si="332"/>
        <v>#N/A</v>
      </c>
      <c r="T2230" s="39" t="str">
        <f t="shared" ca="1" si="328"/>
        <v>0,</v>
      </c>
      <c r="U2230" s="39" t="str">
        <f t="shared" ca="1" si="329"/>
        <v>0,</v>
      </c>
      <c r="V2230" s="53" t="str">
        <f t="shared" ca="1" si="330"/>
        <v>0,</v>
      </c>
      <c r="W2230" s="41"/>
      <c r="X2230" s="42"/>
      <c r="Y2230" s="42"/>
      <c r="Z2230" s="72"/>
      <c r="AA2230" s="42"/>
      <c r="AB2230" s="44"/>
      <c r="AC2230" s="45"/>
      <c r="AD2230" s="45"/>
      <c r="AE2230" s="45"/>
      <c r="AF2230" s="45"/>
      <c r="AG2230" s="45"/>
      <c r="AH2230" s="45"/>
      <c r="AI2230" s="45"/>
      <c r="AJ2230" s="45"/>
      <c r="AK2230" s="45"/>
      <c r="AL2230" s="45"/>
      <c r="AM2230" s="45"/>
    </row>
    <row r="2231" spans="11:39" x14ac:dyDescent="0.2">
      <c r="K2231" s="26"/>
      <c r="L2231" s="48">
        <v>2230</v>
      </c>
      <c r="M2231" s="49">
        <f t="shared" si="325"/>
        <v>1.7970695970695971</v>
      </c>
      <c r="N2231" s="33">
        <f t="shared" si="326"/>
        <v>1254.4843049327353</v>
      </c>
      <c r="O2231" s="33">
        <f t="shared" si="327"/>
        <v>172.17535904831806</v>
      </c>
      <c r="P2231" s="34">
        <f>IF(INDEX($O$2:$O$4095,MATCH($B$8,$O$2:$O$4095,1)+ROWS(P$2:$P2231))&lt;=$B$9,INDEX($O$2:$O$4095,MATCH($B$8,$O$2:$O$4095,1)+ROWS(P$2:$P2231)),"")</f>
        <v>173.06768675635266</v>
      </c>
      <c r="Q2231" s="50">
        <f t="shared" si="324"/>
        <v>2248</v>
      </c>
      <c r="R2231" s="51">
        <f t="shared" ca="1" si="331"/>
        <v>0</v>
      </c>
      <c r="S2231" s="52" t="e">
        <f t="shared" ca="1" si="332"/>
        <v>#N/A</v>
      </c>
      <c r="T2231" s="39" t="str">
        <f t="shared" ca="1" si="328"/>
        <v>0,</v>
      </c>
      <c r="U2231" s="39" t="str">
        <f t="shared" ca="1" si="329"/>
        <v>0,</v>
      </c>
      <c r="V2231" s="53" t="str">
        <f t="shared" ca="1" si="330"/>
        <v>0,</v>
      </c>
      <c r="W2231" s="41"/>
      <c r="X2231" s="42"/>
      <c r="Y2231" s="42"/>
      <c r="Z2231" s="72"/>
      <c r="AA2231" s="42"/>
      <c r="AB2231" s="44"/>
      <c r="AC2231" s="45"/>
      <c r="AD2231" s="45"/>
      <c r="AE2231" s="45"/>
      <c r="AF2231" s="45"/>
      <c r="AG2231" s="45"/>
      <c r="AH2231" s="45"/>
      <c r="AI2231" s="45"/>
      <c r="AJ2231" s="45"/>
      <c r="AK2231" s="45"/>
      <c r="AL2231" s="45"/>
      <c r="AM2231" s="45"/>
    </row>
    <row r="2232" spans="11:39" x14ac:dyDescent="0.2">
      <c r="K2232" s="26"/>
      <c r="L2232" s="48">
        <v>2231</v>
      </c>
      <c r="M2232" s="49">
        <f t="shared" si="325"/>
        <v>1.7978754578754577</v>
      </c>
      <c r="N2232" s="33">
        <f t="shared" si="326"/>
        <v>1253.2496638278801</v>
      </c>
      <c r="O2232" s="33">
        <f t="shared" si="327"/>
        <v>172.22480096201366</v>
      </c>
      <c r="P2232" s="34">
        <f>IF(INDEX($O$2:$O$4095,MATCH($B$8,$O$2:$O$4095,1)+ROWS(P$2:$P2232))&lt;=$B$9,INDEX($O$2:$O$4095,MATCH($B$8,$O$2:$O$4095,1)+ROWS(P$2:$P2232)),"")</f>
        <v>173.11740966985701</v>
      </c>
      <c r="Q2232" s="50">
        <f t="shared" si="324"/>
        <v>2249</v>
      </c>
      <c r="R2232" s="51">
        <f t="shared" ca="1" si="331"/>
        <v>0</v>
      </c>
      <c r="S2232" s="52" t="e">
        <f t="shared" ca="1" si="332"/>
        <v>#N/A</v>
      </c>
      <c r="T2232" s="39" t="str">
        <f t="shared" ca="1" si="328"/>
        <v>0,</v>
      </c>
      <c r="U2232" s="39" t="str">
        <f t="shared" ca="1" si="329"/>
        <v>0,</v>
      </c>
      <c r="V2232" s="53" t="str">
        <f t="shared" ca="1" si="330"/>
        <v>0,</v>
      </c>
      <c r="W2232" s="41"/>
      <c r="X2232" s="42"/>
      <c r="Y2232" s="42"/>
      <c r="Z2232" s="72"/>
      <c r="AA2232" s="42"/>
      <c r="AB2232" s="44"/>
      <c r="AC2232" s="45"/>
      <c r="AD2232" s="45"/>
      <c r="AE2232" s="45"/>
      <c r="AF2232" s="45"/>
      <c r="AG2232" s="45"/>
      <c r="AH2232" s="45"/>
      <c r="AI2232" s="45"/>
      <c r="AJ2232" s="45"/>
      <c r="AK2232" s="45"/>
      <c r="AL2232" s="45"/>
      <c r="AM2232" s="45"/>
    </row>
    <row r="2233" spans="11:39" x14ac:dyDescent="0.2">
      <c r="K2233" s="26"/>
      <c r="L2233" s="48">
        <v>2232</v>
      </c>
      <c r="M2233" s="49">
        <f t="shared" si="325"/>
        <v>1.7986813186813186</v>
      </c>
      <c r="N2233" s="33">
        <f t="shared" si="326"/>
        <v>1252.016129032258</v>
      </c>
      <c r="O2233" s="33">
        <f t="shared" si="327"/>
        <v>172.27425822038578</v>
      </c>
      <c r="P2233" s="34">
        <f>IF(INDEX($O$2:$O$4095,MATCH($B$8,$O$2:$O$4095,1)+ROWS(P$2:$P2233))&lt;=$B$9,INDEX($O$2:$O$4095,MATCH($B$8,$O$2:$O$4095,1)+ROWS(P$2:$P2233)),"")</f>
        <v>173.16714849447987</v>
      </c>
      <c r="Q2233" s="50">
        <f t="shared" si="324"/>
        <v>2250</v>
      </c>
      <c r="R2233" s="51">
        <f t="shared" ca="1" si="331"/>
        <v>0</v>
      </c>
      <c r="S2233" s="52" t="e">
        <f t="shared" ca="1" si="332"/>
        <v>#N/A</v>
      </c>
      <c r="T2233" s="39" t="str">
        <f t="shared" ca="1" si="328"/>
        <v>0,</v>
      </c>
      <c r="U2233" s="39" t="str">
        <f t="shared" ca="1" si="329"/>
        <v>0,</v>
      </c>
      <c r="V2233" s="53" t="str">
        <f t="shared" ca="1" si="330"/>
        <v>0,</v>
      </c>
      <c r="W2233" s="41"/>
      <c r="X2233" s="42"/>
      <c r="Y2233" s="42"/>
      <c r="Z2233" s="72"/>
      <c r="AA2233" s="42"/>
      <c r="AB2233" s="44"/>
      <c r="AC2233" s="45"/>
      <c r="AD2233" s="45"/>
      <c r="AE2233" s="45"/>
      <c r="AF2233" s="45"/>
      <c r="AG2233" s="45"/>
      <c r="AH2233" s="45"/>
      <c r="AI2233" s="45"/>
      <c r="AJ2233" s="45"/>
      <c r="AK2233" s="45"/>
      <c r="AL2233" s="45"/>
      <c r="AM2233" s="45"/>
    </row>
    <row r="2234" spans="11:39" x14ac:dyDescent="0.2">
      <c r="K2234" s="26"/>
      <c r="L2234" s="48">
        <v>2233</v>
      </c>
      <c r="M2234" s="49">
        <f t="shared" si="325"/>
        <v>1.7994871794871794</v>
      </c>
      <c r="N2234" s="33">
        <f t="shared" si="326"/>
        <v>1250.7836990595611</v>
      </c>
      <c r="O2234" s="33">
        <f t="shared" si="327"/>
        <v>172.32373085457061</v>
      </c>
      <c r="P2234" s="34">
        <f>IF(INDEX($O$2:$O$4095,MATCH($B$8,$O$2:$O$4095,1)+ROWS(P$2:$P2234))&lt;=$B$9,INDEX($O$2:$O$4095,MATCH($B$8,$O$2:$O$4095,1)+ROWS(P$2:$P2234)),"")</f>
        <v>173.21690326206885</v>
      </c>
      <c r="Q2234" s="50">
        <f t="shared" si="324"/>
        <v>2251</v>
      </c>
      <c r="R2234" s="51">
        <f t="shared" ca="1" si="331"/>
        <v>0</v>
      </c>
      <c r="S2234" s="52" t="e">
        <f t="shared" ca="1" si="332"/>
        <v>#N/A</v>
      </c>
      <c r="T2234" s="39" t="str">
        <f t="shared" ca="1" si="328"/>
        <v>0,</v>
      </c>
      <c r="U2234" s="39" t="str">
        <f t="shared" ca="1" si="329"/>
        <v>0,</v>
      </c>
      <c r="V2234" s="53" t="str">
        <f t="shared" ca="1" si="330"/>
        <v>0,</v>
      </c>
      <c r="W2234" s="41"/>
      <c r="X2234" s="42"/>
      <c r="Y2234" s="42"/>
      <c r="Z2234" s="72"/>
      <c r="AA2234" s="42"/>
      <c r="AB2234" s="44"/>
      <c r="AC2234" s="45"/>
      <c r="AD2234" s="45"/>
      <c r="AE2234" s="45"/>
      <c r="AF2234" s="45"/>
      <c r="AG2234" s="45"/>
      <c r="AH2234" s="45"/>
      <c r="AI2234" s="45"/>
      <c r="AJ2234" s="45"/>
      <c r="AK2234" s="45"/>
      <c r="AL2234" s="45"/>
      <c r="AM2234" s="45"/>
    </row>
    <row r="2235" spans="11:39" x14ac:dyDescent="0.2">
      <c r="K2235" s="26"/>
      <c r="L2235" s="48">
        <v>2234</v>
      </c>
      <c r="M2235" s="49">
        <f t="shared" si="325"/>
        <v>1.8002930402930402</v>
      </c>
      <c r="N2235" s="33">
        <f t="shared" si="326"/>
        <v>1249.5523724261416</v>
      </c>
      <c r="O2235" s="33">
        <f t="shared" si="327"/>
        <v>172.3732188957427</v>
      </c>
      <c r="P2235" s="34">
        <f>IF(INDEX($O$2:$O$4095,MATCH($B$8,$O$2:$O$4095,1)+ROWS(P$2:$P2235))&lt;=$B$9,INDEX($O$2:$O$4095,MATCH($B$8,$O$2:$O$4095,1)+ROWS(P$2:$P2235)),"")</f>
        <v>173.26667400451248</v>
      </c>
      <c r="Q2235" s="50">
        <f t="shared" si="324"/>
        <v>2252</v>
      </c>
      <c r="R2235" s="51">
        <f t="shared" ca="1" si="331"/>
        <v>0</v>
      </c>
      <c r="S2235" s="52" t="e">
        <f t="shared" ca="1" si="332"/>
        <v>#N/A</v>
      </c>
      <c r="T2235" s="39" t="str">
        <f t="shared" ca="1" si="328"/>
        <v>0,</v>
      </c>
      <c r="U2235" s="39" t="str">
        <f t="shared" ca="1" si="329"/>
        <v>0,</v>
      </c>
      <c r="V2235" s="53" t="str">
        <f t="shared" ca="1" si="330"/>
        <v>0,</v>
      </c>
      <c r="W2235" s="41"/>
      <c r="X2235" s="42"/>
      <c r="Y2235" s="42"/>
      <c r="Z2235" s="72"/>
      <c r="AA2235" s="42"/>
      <c r="AB2235" s="44"/>
      <c r="AC2235" s="45"/>
      <c r="AD2235" s="45"/>
      <c r="AE2235" s="45"/>
      <c r="AF2235" s="45"/>
      <c r="AG2235" s="45"/>
      <c r="AH2235" s="45"/>
      <c r="AI2235" s="45"/>
      <c r="AJ2235" s="45"/>
      <c r="AK2235" s="45"/>
      <c r="AL2235" s="45"/>
      <c r="AM2235" s="45"/>
    </row>
    <row r="2236" spans="11:39" x14ac:dyDescent="0.2">
      <c r="K2236" s="26"/>
      <c r="L2236" s="48">
        <v>2235</v>
      </c>
      <c r="M2236" s="49">
        <f t="shared" si="325"/>
        <v>1.8010989010989011</v>
      </c>
      <c r="N2236" s="33">
        <f t="shared" si="326"/>
        <v>1248.3221476510066</v>
      </c>
      <c r="O2236" s="33">
        <f t="shared" si="327"/>
        <v>172.42272237511543</v>
      </c>
      <c r="P2236" s="34">
        <f>IF(INDEX($O$2:$O$4095,MATCH($B$8,$O$2:$O$4095,1)+ROWS(P$2:$P2236))&lt;=$B$9,INDEX($O$2:$O$4095,MATCH($B$8,$O$2:$O$4095,1)+ROWS(P$2:$P2236)),"")</f>
        <v>173.31646075373982</v>
      </c>
      <c r="Q2236" s="50">
        <f t="shared" si="324"/>
        <v>2253</v>
      </c>
      <c r="R2236" s="51">
        <f t="shared" ca="1" si="331"/>
        <v>0</v>
      </c>
      <c r="S2236" s="52" t="e">
        <f t="shared" ca="1" si="332"/>
        <v>#N/A</v>
      </c>
      <c r="T2236" s="39" t="str">
        <f t="shared" ca="1" si="328"/>
        <v>0,</v>
      </c>
      <c r="U2236" s="39" t="str">
        <f t="shared" ca="1" si="329"/>
        <v>0,</v>
      </c>
      <c r="V2236" s="53" t="str">
        <f t="shared" ca="1" si="330"/>
        <v>0,</v>
      </c>
      <c r="W2236" s="41"/>
      <c r="X2236" s="42"/>
      <c r="Y2236" s="42"/>
      <c r="Z2236" s="72"/>
      <c r="AA2236" s="42"/>
      <c r="AB2236" s="44"/>
      <c r="AC2236" s="45"/>
      <c r="AD2236" s="45"/>
      <c r="AE2236" s="45"/>
      <c r="AF2236" s="45"/>
      <c r="AG2236" s="45"/>
      <c r="AH2236" s="45"/>
      <c r="AI2236" s="45"/>
      <c r="AJ2236" s="45"/>
      <c r="AK2236" s="45"/>
      <c r="AL2236" s="45"/>
      <c r="AM2236" s="45"/>
    </row>
    <row r="2237" spans="11:39" x14ac:dyDescent="0.2">
      <c r="K2237" s="26"/>
      <c r="L2237" s="48">
        <v>2236</v>
      </c>
      <c r="M2237" s="49">
        <f t="shared" si="325"/>
        <v>1.8019047619047617</v>
      </c>
      <c r="N2237" s="33">
        <f t="shared" si="326"/>
        <v>1247.0930232558142</v>
      </c>
      <c r="O2237" s="33">
        <f t="shared" si="327"/>
        <v>172.47224132394098</v>
      </c>
      <c r="P2237" s="34">
        <f>IF(INDEX($O$2:$O$4095,MATCH($B$8,$O$2:$O$4095,1)+ROWS(P$2:$P2237))&lt;=$B$9,INDEX($O$2:$O$4095,MATCH($B$8,$O$2:$O$4095,1)+ROWS(P$2:$P2237)),"")</f>
        <v>173.36626354172103</v>
      </c>
      <c r="Q2237" s="50">
        <f t="shared" si="324"/>
        <v>2254</v>
      </c>
      <c r="R2237" s="51">
        <f t="shared" ca="1" si="331"/>
        <v>0</v>
      </c>
      <c r="S2237" s="52" t="e">
        <f t="shared" ca="1" si="332"/>
        <v>#N/A</v>
      </c>
      <c r="T2237" s="39" t="str">
        <f t="shared" ca="1" si="328"/>
        <v>0,</v>
      </c>
      <c r="U2237" s="39" t="str">
        <f t="shared" ca="1" si="329"/>
        <v>0,</v>
      </c>
      <c r="V2237" s="53" t="str">
        <f t="shared" ca="1" si="330"/>
        <v>0,</v>
      </c>
      <c r="W2237" s="41"/>
      <c r="X2237" s="42"/>
      <c r="Y2237" s="42"/>
      <c r="Z2237" s="72"/>
      <c r="AA2237" s="42"/>
      <c r="AB2237" s="44"/>
      <c r="AC2237" s="45"/>
      <c r="AD2237" s="45"/>
      <c r="AE2237" s="45"/>
      <c r="AF2237" s="45"/>
      <c r="AG2237" s="45"/>
      <c r="AH2237" s="45"/>
      <c r="AI2237" s="45"/>
      <c r="AJ2237" s="45"/>
      <c r="AK2237" s="45"/>
      <c r="AL2237" s="45"/>
      <c r="AM2237" s="45"/>
    </row>
    <row r="2238" spans="11:39" x14ac:dyDescent="0.2">
      <c r="K2238" s="26"/>
      <c r="L2238" s="48">
        <v>2237</v>
      </c>
      <c r="M2238" s="49">
        <f t="shared" si="325"/>
        <v>1.8027106227106227</v>
      </c>
      <c r="N2238" s="33">
        <f t="shared" si="326"/>
        <v>1245.8649977648638</v>
      </c>
      <c r="O2238" s="33">
        <f t="shared" si="327"/>
        <v>172.52177577351017</v>
      </c>
      <c r="P2238" s="34">
        <f>IF(INDEX($O$2:$O$4095,MATCH($B$8,$O$2:$O$4095,1)+ROWS(P$2:$P2238))&lt;=$B$9,INDEX($O$2:$O$4095,MATCH($B$8,$O$2:$O$4095,1)+ROWS(P$2:$P2238)),"")</f>
        <v>173.41608240046719</v>
      </c>
      <c r="Q2238" s="50">
        <f t="shared" si="324"/>
        <v>2255</v>
      </c>
      <c r="R2238" s="51">
        <f t="shared" ca="1" si="331"/>
        <v>0</v>
      </c>
      <c r="S2238" s="52" t="e">
        <f t="shared" ca="1" si="332"/>
        <v>#N/A</v>
      </c>
      <c r="T2238" s="39" t="str">
        <f t="shared" ca="1" si="328"/>
        <v>0,</v>
      </c>
      <c r="U2238" s="39" t="str">
        <f t="shared" ca="1" si="329"/>
        <v>0,</v>
      </c>
      <c r="V2238" s="53" t="str">
        <f t="shared" ca="1" si="330"/>
        <v>0,</v>
      </c>
      <c r="W2238" s="41"/>
      <c r="X2238" s="42"/>
      <c r="Y2238" s="42"/>
      <c r="Z2238" s="72"/>
      <c r="AA2238" s="42"/>
      <c r="AB2238" s="44"/>
      <c r="AC2238" s="45"/>
      <c r="AD2238" s="45"/>
      <c r="AE2238" s="45"/>
      <c r="AF2238" s="45"/>
      <c r="AG2238" s="45"/>
      <c r="AH2238" s="45"/>
      <c r="AI2238" s="45"/>
      <c r="AJ2238" s="45"/>
      <c r="AK2238" s="45"/>
      <c r="AL2238" s="45"/>
      <c r="AM2238" s="45"/>
    </row>
    <row r="2239" spans="11:39" x14ac:dyDescent="0.2">
      <c r="K2239" s="26"/>
      <c r="L2239" s="48">
        <v>2238</v>
      </c>
      <c r="M2239" s="49">
        <f t="shared" si="325"/>
        <v>1.8035164835164834</v>
      </c>
      <c r="N2239" s="33">
        <f t="shared" si="326"/>
        <v>1244.6380697050938</v>
      </c>
      <c r="O2239" s="33">
        <f t="shared" si="327"/>
        <v>172.57132575515311</v>
      </c>
      <c r="P2239" s="34">
        <f>IF(INDEX($O$2:$O$4095,MATCH($B$8,$O$2:$O$4095,1)+ROWS(P$2:$P2239))&lt;=$B$9,INDEX($O$2:$O$4095,MATCH($B$8,$O$2:$O$4095,1)+ROWS(P$2:$P2239)),"")</f>
        <v>173.46591736203055</v>
      </c>
      <c r="Q2239" s="50">
        <f t="shared" si="324"/>
        <v>2256</v>
      </c>
      <c r="R2239" s="51">
        <f t="shared" ca="1" si="331"/>
        <v>0</v>
      </c>
      <c r="S2239" s="52" t="e">
        <f t="shared" ca="1" si="332"/>
        <v>#N/A</v>
      </c>
      <c r="T2239" s="39" t="str">
        <f t="shared" ca="1" si="328"/>
        <v>0,</v>
      </c>
      <c r="U2239" s="39" t="str">
        <f t="shared" ca="1" si="329"/>
        <v>0,</v>
      </c>
      <c r="V2239" s="53" t="str">
        <f t="shared" ca="1" si="330"/>
        <v>0,</v>
      </c>
      <c r="W2239" s="41"/>
      <c r="X2239" s="42"/>
      <c r="Y2239" s="42"/>
      <c r="Z2239" s="72"/>
      <c r="AA2239" s="42"/>
      <c r="AB2239" s="44"/>
      <c r="AC2239" s="45"/>
      <c r="AD2239" s="45"/>
      <c r="AE2239" s="45"/>
      <c r="AF2239" s="45"/>
      <c r="AG2239" s="45"/>
      <c r="AH2239" s="45"/>
      <c r="AI2239" s="45"/>
      <c r="AJ2239" s="45"/>
      <c r="AK2239" s="45"/>
      <c r="AL2239" s="45"/>
      <c r="AM2239" s="45"/>
    </row>
    <row r="2240" spans="11:39" x14ac:dyDescent="0.2">
      <c r="K2240" s="26"/>
      <c r="L2240" s="48">
        <v>2239</v>
      </c>
      <c r="M2240" s="49">
        <f t="shared" si="325"/>
        <v>1.8043223443223442</v>
      </c>
      <c r="N2240" s="33">
        <f t="shared" si="326"/>
        <v>1243.4122376060741</v>
      </c>
      <c r="O2240" s="33">
        <f t="shared" si="327"/>
        <v>172.62089130023884</v>
      </c>
      <c r="P2240" s="34">
        <f>IF(INDEX($O$2:$O$4095,MATCH($B$8,$O$2:$O$4095,1)+ROWS(P$2:$P2240))&lt;=$B$9,INDEX($O$2:$O$4095,MATCH($B$8,$O$2:$O$4095,1)+ROWS(P$2:$P2240)),"")</f>
        <v>173.51576845850468</v>
      </c>
      <c r="Q2240" s="50">
        <f t="shared" si="324"/>
        <v>2257</v>
      </c>
      <c r="R2240" s="51">
        <f t="shared" ca="1" si="331"/>
        <v>0</v>
      </c>
      <c r="S2240" s="52" t="e">
        <f t="shared" ca="1" si="332"/>
        <v>#N/A</v>
      </c>
      <c r="T2240" s="39" t="str">
        <f t="shared" ca="1" si="328"/>
        <v>0,</v>
      </c>
      <c r="U2240" s="39" t="str">
        <f t="shared" ca="1" si="329"/>
        <v>0,</v>
      </c>
      <c r="V2240" s="53" t="str">
        <f t="shared" ca="1" si="330"/>
        <v>0,</v>
      </c>
      <c r="W2240" s="41"/>
      <c r="X2240" s="42"/>
      <c r="Y2240" s="42"/>
      <c r="Z2240" s="72"/>
      <c r="AA2240" s="42"/>
      <c r="AB2240" s="44"/>
      <c r="AC2240" s="45"/>
      <c r="AD2240" s="45"/>
      <c r="AE2240" s="45"/>
      <c r="AF2240" s="45"/>
      <c r="AG2240" s="45"/>
      <c r="AH2240" s="45"/>
      <c r="AI2240" s="45"/>
      <c r="AJ2240" s="45"/>
      <c r="AK2240" s="45"/>
      <c r="AL2240" s="45"/>
      <c r="AM2240" s="45"/>
    </row>
    <row r="2241" spans="11:39" x14ac:dyDescent="0.2">
      <c r="K2241" s="26"/>
      <c r="L2241" s="48">
        <v>2240</v>
      </c>
      <c r="M2241" s="49">
        <f t="shared" si="325"/>
        <v>1.8051282051282052</v>
      </c>
      <c r="N2241" s="33">
        <f t="shared" si="326"/>
        <v>1242.1874999999998</v>
      </c>
      <c r="O2241" s="33">
        <f t="shared" si="327"/>
        <v>172.67047244017567</v>
      </c>
      <c r="P2241" s="34">
        <f>IF(INDEX($O$2:$O$4095,MATCH($B$8,$O$2:$O$4095,1)+ROWS(P$2:$P2241))&lt;=$B$9,INDEX($O$2:$O$4095,MATCH($B$8,$O$2:$O$4095,1)+ROWS(P$2:$P2241)),"")</f>
        <v>173.56563572202464</v>
      </c>
      <c r="Q2241" s="50">
        <f t="shared" si="324"/>
        <v>2258</v>
      </c>
      <c r="R2241" s="51">
        <f t="shared" ca="1" si="331"/>
        <v>0</v>
      </c>
      <c r="S2241" s="52" t="e">
        <f t="shared" ca="1" si="332"/>
        <v>#N/A</v>
      </c>
      <c r="T2241" s="39" t="str">
        <f t="shared" ca="1" si="328"/>
        <v>0,</v>
      </c>
      <c r="U2241" s="39" t="str">
        <f t="shared" ca="1" si="329"/>
        <v>0,</v>
      </c>
      <c r="V2241" s="53" t="str">
        <f t="shared" ca="1" si="330"/>
        <v>0,</v>
      </c>
      <c r="W2241" s="41"/>
      <c r="X2241" s="42"/>
      <c r="Y2241" s="42"/>
      <c r="Z2241" s="72"/>
      <c r="AA2241" s="42"/>
      <c r="AB2241" s="44"/>
      <c r="AC2241" s="45"/>
      <c r="AD2241" s="45"/>
      <c r="AE2241" s="45"/>
      <c r="AF2241" s="45"/>
      <c r="AG2241" s="45"/>
      <c r="AH2241" s="45"/>
      <c r="AI2241" s="45"/>
      <c r="AJ2241" s="45"/>
      <c r="AK2241" s="45"/>
      <c r="AL2241" s="45"/>
      <c r="AM2241" s="45"/>
    </row>
    <row r="2242" spans="11:39" x14ac:dyDescent="0.2">
      <c r="K2242" s="26"/>
      <c r="L2242" s="48">
        <v>2241</v>
      </c>
      <c r="M2242" s="49">
        <f t="shared" si="325"/>
        <v>1.8059340659340657</v>
      </c>
      <c r="N2242" s="33">
        <f t="shared" si="326"/>
        <v>1240.963855421687</v>
      </c>
      <c r="O2242" s="33">
        <f t="shared" si="327"/>
        <v>172.72006920641138</v>
      </c>
      <c r="P2242" s="34">
        <f>IF(INDEX($O$2:$O$4095,MATCH($B$8,$O$2:$O$4095,1)+ROWS(P$2:$P2242))&lt;=$B$9,INDEX($O$2:$O$4095,MATCH($B$8,$O$2:$O$4095,1)+ROWS(P$2:$P2242)),"")</f>
        <v>173.61551918476658</v>
      </c>
      <c r="Q2242" s="50">
        <f t="shared" ref="Q2242:Q2305" si="333">INDEX($L$2:$L$4095,MATCH($P2242,$O$2:$O$4095,0))</f>
        <v>2259</v>
      </c>
      <c r="R2242" s="51">
        <f t="shared" ca="1" si="331"/>
        <v>0</v>
      </c>
      <c r="S2242" s="52" t="e">
        <f t="shared" ca="1" si="332"/>
        <v>#N/A</v>
      </c>
      <c r="T2242" s="39" t="str">
        <f t="shared" ca="1" si="328"/>
        <v>0,</v>
      </c>
      <c r="U2242" s="39" t="str">
        <f t="shared" ca="1" si="329"/>
        <v>0,</v>
      </c>
      <c r="V2242" s="53" t="str">
        <f t="shared" ca="1" si="330"/>
        <v>0,</v>
      </c>
      <c r="W2242" s="41"/>
      <c r="X2242" s="42"/>
      <c r="Y2242" s="42"/>
      <c r="Z2242" s="72"/>
      <c r="AA2242" s="42"/>
      <c r="AB2242" s="44"/>
      <c r="AC2242" s="45"/>
      <c r="AD2242" s="45"/>
      <c r="AE2242" s="45"/>
      <c r="AF2242" s="45"/>
      <c r="AG2242" s="45"/>
      <c r="AH2242" s="45"/>
      <c r="AI2242" s="45"/>
      <c r="AJ2242" s="45"/>
      <c r="AK2242" s="45"/>
      <c r="AL2242" s="45"/>
      <c r="AM2242" s="45"/>
    </row>
    <row r="2243" spans="11:39" x14ac:dyDescent="0.2">
      <c r="K2243" s="26"/>
      <c r="L2243" s="48">
        <v>2242</v>
      </c>
      <c r="M2243" s="49">
        <f t="shared" ref="M2243:M2306" si="334">(L2243*$B$5)/($B$6-1)</f>
        <v>1.8067399267399267</v>
      </c>
      <c r="N2243" s="33">
        <f t="shared" ref="N2243:N2306" si="335">IF($B$7="Upper Leg",$B$4*(($B$5/M2243)-1),$B$4*(1/(($B$5/M2243)-1)))</f>
        <v>1239.7413024085636</v>
      </c>
      <c r="O2243" s="33">
        <f t="shared" ref="O2243:O2306" si="336">($B$2/LN(N2243/($B$3*EXP(-$B$2/298.15))))-273.15</f>
        <v>172.76968163043301</v>
      </c>
      <c r="P2243" s="34">
        <f>IF(INDEX($O$2:$O$4095,MATCH($B$8,$O$2:$O$4095,1)+ROWS(P$2:$P2243))&lt;=$B$9,INDEX($O$2:$O$4095,MATCH($B$8,$O$2:$O$4095,1)+ROWS(P$2:$P2243)),"")</f>
        <v>173.6654188789488</v>
      </c>
      <c r="Q2243" s="50">
        <f t="shared" si="333"/>
        <v>2260</v>
      </c>
      <c r="R2243" s="51">
        <f t="shared" ca="1" si="331"/>
        <v>0</v>
      </c>
      <c r="S2243" s="52" t="e">
        <f t="shared" ca="1" si="332"/>
        <v>#N/A</v>
      </c>
      <c r="T2243" s="39" t="str">
        <f t="shared" ref="T2243:T2306" ca="1" si="337">ROUND(R2243,0)&amp;","</f>
        <v>0,</v>
      </c>
      <c r="U2243" s="39" t="str">
        <f t="shared" ref="U2243:U2306" ca="1" si="338">ROUND(R2243,4)&amp;","</f>
        <v>0,</v>
      </c>
      <c r="V2243" s="53" t="str">
        <f t="shared" ref="V2243:V2306" ca="1" si="339">ROUND(R2243*$B$11,0)&amp;","</f>
        <v>0,</v>
      </c>
      <c r="W2243" s="41"/>
      <c r="X2243" s="42"/>
      <c r="Y2243" s="42"/>
      <c r="Z2243" s="72"/>
      <c r="AA2243" s="42"/>
      <c r="AB2243" s="44"/>
      <c r="AC2243" s="45"/>
      <c r="AD2243" s="45"/>
      <c r="AE2243" s="45"/>
      <c r="AF2243" s="45"/>
      <c r="AG2243" s="45"/>
      <c r="AH2243" s="45"/>
      <c r="AI2243" s="45"/>
      <c r="AJ2243" s="45"/>
      <c r="AK2243" s="45"/>
      <c r="AL2243" s="45"/>
      <c r="AM2243" s="45"/>
    </row>
    <row r="2244" spans="11:39" x14ac:dyDescent="0.2">
      <c r="K2244" s="26"/>
      <c r="L2244" s="48">
        <v>2243</v>
      </c>
      <c r="M2244" s="49">
        <f t="shared" si="334"/>
        <v>1.8075457875457874</v>
      </c>
      <c r="N2244" s="33">
        <f t="shared" si="335"/>
        <v>1238.5198395006687</v>
      </c>
      <c r="O2244" s="33">
        <f t="shared" si="336"/>
        <v>172.81930974376741</v>
      </c>
      <c r="P2244" s="34">
        <f>IF(INDEX($O$2:$O$4095,MATCH($B$8,$O$2:$O$4095,1)+ROWS(P$2:$P2244))&lt;=$B$9,INDEX($O$2:$O$4095,MATCH($B$8,$O$2:$O$4095,1)+ROWS(P$2:$P2244)),"")</f>
        <v>173.71533483683106</v>
      </c>
      <c r="Q2244" s="50">
        <f t="shared" si="333"/>
        <v>2261</v>
      </c>
      <c r="R2244" s="51">
        <f t="shared" ref="R2244:R2307" ca="1" si="340">INDIRECT("P"&amp;((ROW(P2244)-2)*$B$10)+2,TRUE)</f>
        <v>0</v>
      </c>
      <c r="S2244" s="52" t="e">
        <f t="shared" ca="1" si="332"/>
        <v>#N/A</v>
      </c>
      <c r="T2244" s="39" t="str">
        <f t="shared" ca="1" si="337"/>
        <v>0,</v>
      </c>
      <c r="U2244" s="39" t="str">
        <f t="shared" ca="1" si="338"/>
        <v>0,</v>
      </c>
      <c r="V2244" s="53" t="str">
        <f t="shared" ca="1" si="339"/>
        <v>0,</v>
      </c>
      <c r="W2244" s="41"/>
      <c r="X2244" s="42"/>
      <c r="Y2244" s="42"/>
      <c r="Z2244" s="72"/>
      <c r="AA2244" s="42"/>
      <c r="AB2244" s="44"/>
      <c r="AC2244" s="45"/>
      <c r="AD2244" s="45"/>
      <c r="AE2244" s="45"/>
      <c r="AF2244" s="45"/>
      <c r="AG2244" s="45"/>
      <c r="AH2244" s="45"/>
      <c r="AI2244" s="45"/>
      <c r="AJ2244" s="45"/>
      <c r="AK2244" s="45"/>
      <c r="AL2244" s="45"/>
      <c r="AM2244" s="45"/>
    </row>
    <row r="2245" spans="11:39" x14ac:dyDescent="0.2">
      <c r="K2245" s="26"/>
      <c r="L2245" s="48">
        <v>2244</v>
      </c>
      <c r="M2245" s="49">
        <f t="shared" si="334"/>
        <v>1.8083516483516484</v>
      </c>
      <c r="N2245" s="33">
        <f t="shared" si="335"/>
        <v>1237.2994652406414</v>
      </c>
      <c r="O2245" s="33">
        <f t="shared" si="336"/>
        <v>172.8689535779809</v>
      </c>
      <c r="P2245" s="34">
        <f>IF(INDEX($O$2:$O$4095,MATCH($B$8,$O$2:$O$4095,1)+ROWS(P$2:$P2245))&lt;=$B$9,INDEX($O$2:$O$4095,MATCH($B$8,$O$2:$O$4095,1)+ROWS(P$2:$P2245)),"")</f>
        <v>173.76526709071499</v>
      </c>
      <c r="Q2245" s="50">
        <f t="shared" si="333"/>
        <v>2262</v>
      </c>
      <c r="R2245" s="51">
        <f t="shared" ca="1" si="340"/>
        <v>0</v>
      </c>
      <c r="S2245" s="52" t="e">
        <f t="shared" ca="1" si="332"/>
        <v>#N/A</v>
      </c>
      <c r="T2245" s="39" t="str">
        <f t="shared" ca="1" si="337"/>
        <v>0,</v>
      </c>
      <c r="U2245" s="39" t="str">
        <f t="shared" ca="1" si="338"/>
        <v>0,</v>
      </c>
      <c r="V2245" s="53" t="str">
        <f t="shared" ca="1" si="339"/>
        <v>0,</v>
      </c>
      <c r="W2245" s="41"/>
      <c r="X2245" s="42"/>
      <c r="Y2245" s="42"/>
      <c r="Z2245" s="72"/>
      <c r="AA2245" s="42"/>
      <c r="AB2245" s="44"/>
      <c r="AC2245" s="45"/>
      <c r="AD2245" s="45"/>
      <c r="AE2245" s="45"/>
      <c r="AF2245" s="45"/>
      <c r="AG2245" s="45"/>
      <c r="AH2245" s="45"/>
      <c r="AI2245" s="45"/>
      <c r="AJ2245" s="45"/>
      <c r="AK2245" s="45"/>
      <c r="AL2245" s="45"/>
      <c r="AM2245" s="45"/>
    </row>
    <row r="2246" spans="11:39" x14ac:dyDescent="0.2">
      <c r="K2246" s="26"/>
      <c r="L2246" s="48">
        <v>2245</v>
      </c>
      <c r="M2246" s="49">
        <f t="shared" si="334"/>
        <v>1.8091575091575092</v>
      </c>
      <c r="N2246" s="33">
        <f t="shared" si="335"/>
        <v>1236.0801781737191</v>
      </c>
      <c r="O2246" s="33">
        <f t="shared" si="336"/>
        <v>172.91861316467998</v>
      </c>
      <c r="P2246" s="34">
        <f>IF(INDEX($O$2:$O$4095,MATCH($B$8,$O$2:$O$4095,1)+ROWS(P$2:$P2246))&lt;=$B$9,INDEX($O$2:$O$4095,MATCH($B$8,$O$2:$O$4095,1)+ROWS(P$2:$P2246)),"")</f>
        <v>173.81521567294459</v>
      </c>
      <c r="Q2246" s="50">
        <f t="shared" si="333"/>
        <v>2263</v>
      </c>
      <c r="R2246" s="51">
        <f t="shared" ca="1" si="340"/>
        <v>0</v>
      </c>
      <c r="S2246" s="52" t="e">
        <f t="shared" ca="1" si="332"/>
        <v>#N/A</v>
      </c>
      <c r="T2246" s="39" t="str">
        <f t="shared" ca="1" si="337"/>
        <v>0,</v>
      </c>
      <c r="U2246" s="39" t="str">
        <f t="shared" ca="1" si="338"/>
        <v>0,</v>
      </c>
      <c r="V2246" s="53" t="str">
        <f t="shared" ca="1" si="339"/>
        <v>0,</v>
      </c>
      <c r="W2246" s="41"/>
      <c r="X2246" s="42"/>
      <c r="Y2246" s="42"/>
      <c r="Z2246" s="72"/>
      <c r="AA2246" s="42"/>
      <c r="AB2246" s="44"/>
      <c r="AC2246" s="45"/>
      <c r="AD2246" s="45"/>
      <c r="AE2246" s="45"/>
      <c r="AF2246" s="45"/>
      <c r="AG2246" s="45"/>
      <c r="AH2246" s="45"/>
      <c r="AI2246" s="45"/>
      <c r="AJ2246" s="45"/>
      <c r="AK2246" s="45"/>
      <c r="AL2246" s="45"/>
      <c r="AM2246" s="45"/>
    </row>
    <row r="2247" spans="11:39" x14ac:dyDescent="0.2">
      <c r="K2247" s="26"/>
      <c r="L2247" s="48">
        <v>2246</v>
      </c>
      <c r="M2247" s="49">
        <f t="shared" si="334"/>
        <v>1.8099633699633697</v>
      </c>
      <c r="N2247" s="33">
        <f t="shared" si="335"/>
        <v>1234.8619768477295</v>
      </c>
      <c r="O2247" s="33">
        <f t="shared" si="336"/>
        <v>172.96828853551068</v>
      </c>
      <c r="P2247" s="34">
        <f>IF(INDEX($O$2:$O$4095,MATCH($B$8,$O$2:$O$4095,1)+ROWS(P$2:$P2247))&lt;=$B$9,INDEX($O$2:$O$4095,MATCH($B$8,$O$2:$O$4095,1)+ROWS(P$2:$P2247)),"")</f>
        <v>173.86518061590544</v>
      </c>
      <c r="Q2247" s="50">
        <f t="shared" si="333"/>
        <v>2264</v>
      </c>
      <c r="R2247" s="51">
        <f t="shared" ca="1" si="340"/>
        <v>0</v>
      </c>
      <c r="S2247" s="52" t="e">
        <f t="shared" ca="1" si="332"/>
        <v>#N/A</v>
      </c>
      <c r="T2247" s="39" t="str">
        <f t="shared" ca="1" si="337"/>
        <v>0,</v>
      </c>
      <c r="U2247" s="39" t="str">
        <f t="shared" ca="1" si="338"/>
        <v>0,</v>
      </c>
      <c r="V2247" s="53" t="str">
        <f t="shared" ca="1" si="339"/>
        <v>0,</v>
      </c>
      <c r="W2247" s="41"/>
      <c r="X2247" s="42"/>
      <c r="Y2247" s="42"/>
      <c r="Z2247" s="72"/>
      <c r="AA2247" s="42"/>
      <c r="AB2247" s="44"/>
      <c r="AC2247" s="45"/>
      <c r="AD2247" s="45"/>
      <c r="AE2247" s="45"/>
      <c r="AF2247" s="45"/>
      <c r="AG2247" s="45"/>
      <c r="AH2247" s="45"/>
      <c r="AI2247" s="45"/>
      <c r="AJ2247" s="45"/>
      <c r="AK2247" s="45"/>
      <c r="AL2247" s="45"/>
      <c r="AM2247" s="45"/>
    </row>
    <row r="2248" spans="11:39" x14ac:dyDescent="0.2">
      <c r="K2248" s="26"/>
      <c r="L2248" s="48">
        <v>2247</v>
      </c>
      <c r="M2248" s="49">
        <f t="shared" si="334"/>
        <v>1.8107692307692307</v>
      </c>
      <c r="N2248" s="33">
        <f t="shared" si="335"/>
        <v>1233.6448598130842</v>
      </c>
      <c r="O2248" s="33">
        <f t="shared" si="336"/>
        <v>173.0179797221594</v>
      </c>
      <c r="P2248" s="34">
        <f>IF(INDEX($O$2:$O$4095,MATCH($B$8,$O$2:$O$4095,1)+ROWS(P$2:$P2248))&lt;=$B$9,INDEX($O$2:$O$4095,MATCH($B$8,$O$2:$O$4095,1)+ROWS(P$2:$P2248)),"")</f>
        <v>173.91516195202581</v>
      </c>
      <c r="Q2248" s="50">
        <f t="shared" si="333"/>
        <v>2265</v>
      </c>
      <c r="R2248" s="51">
        <f t="shared" ca="1" si="340"/>
        <v>0</v>
      </c>
      <c r="S2248" s="52" t="e">
        <f t="shared" ca="1" si="332"/>
        <v>#N/A</v>
      </c>
      <c r="T2248" s="39" t="str">
        <f t="shared" ca="1" si="337"/>
        <v>0,</v>
      </c>
      <c r="U2248" s="39" t="str">
        <f t="shared" ca="1" si="338"/>
        <v>0,</v>
      </c>
      <c r="V2248" s="53" t="str">
        <f t="shared" ca="1" si="339"/>
        <v>0,</v>
      </c>
      <c r="W2248" s="41"/>
      <c r="X2248" s="42"/>
      <c r="Y2248" s="42"/>
      <c r="Z2248" s="72"/>
      <c r="AA2248" s="42"/>
      <c r="AB2248" s="44"/>
      <c r="AC2248" s="45"/>
      <c r="AD2248" s="45"/>
      <c r="AE2248" s="45"/>
      <c r="AF2248" s="45"/>
      <c r="AG2248" s="45"/>
      <c r="AH2248" s="45"/>
      <c r="AI2248" s="45"/>
      <c r="AJ2248" s="45"/>
      <c r="AK2248" s="45"/>
      <c r="AL2248" s="45"/>
      <c r="AM2248" s="45"/>
    </row>
    <row r="2249" spans="11:39" x14ac:dyDescent="0.2">
      <c r="K2249" s="26"/>
      <c r="L2249" s="48">
        <v>2248</v>
      </c>
      <c r="M2249" s="49">
        <f t="shared" si="334"/>
        <v>1.8115750915750914</v>
      </c>
      <c r="N2249" s="33">
        <f t="shared" si="335"/>
        <v>1232.428825622776</v>
      </c>
      <c r="O2249" s="33">
        <f t="shared" si="336"/>
        <v>173.06768675635266</v>
      </c>
      <c r="P2249" s="34">
        <f>IF(INDEX($O$2:$O$4095,MATCH($B$8,$O$2:$O$4095,1)+ROWS(P$2:$P2249))&lt;=$B$9,INDEX($O$2:$O$4095,MATCH($B$8,$O$2:$O$4095,1)+ROWS(P$2:$P2249)),"")</f>
        <v>173.96515971377602</v>
      </c>
      <c r="Q2249" s="50">
        <f t="shared" si="333"/>
        <v>2266</v>
      </c>
      <c r="R2249" s="51">
        <f t="shared" ca="1" si="340"/>
        <v>0</v>
      </c>
      <c r="S2249" s="52" t="e">
        <f t="shared" ref="S2249:S2312" ca="1" si="341">INDEX($L$2:$L$4095,MATCH($R2249,$O$2:$O$4095,0))</f>
        <v>#N/A</v>
      </c>
      <c r="T2249" s="39" t="str">
        <f t="shared" ca="1" si="337"/>
        <v>0,</v>
      </c>
      <c r="U2249" s="39" t="str">
        <f t="shared" ca="1" si="338"/>
        <v>0,</v>
      </c>
      <c r="V2249" s="53" t="str">
        <f t="shared" ca="1" si="339"/>
        <v>0,</v>
      </c>
      <c r="W2249" s="41"/>
      <c r="X2249" s="42"/>
      <c r="Y2249" s="42"/>
      <c r="Z2249" s="72"/>
      <c r="AA2249" s="42"/>
      <c r="AB2249" s="44"/>
      <c r="AC2249" s="45"/>
      <c r="AD2249" s="45"/>
      <c r="AE2249" s="45"/>
      <c r="AF2249" s="45"/>
      <c r="AG2249" s="45"/>
      <c r="AH2249" s="45"/>
      <c r="AI2249" s="45"/>
      <c r="AJ2249" s="45"/>
      <c r="AK2249" s="45"/>
      <c r="AL2249" s="45"/>
      <c r="AM2249" s="45"/>
    </row>
    <row r="2250" spans="11:39" x14ac:dyDescent="0.2">
      <c r="K2250" s="26"/>
      <c r="L2250" s="48">
        <v>2249</v>
      </c>
      <c r="M2250" s="49">
        <f t="shared" si="334"/>
        <v>1.8123809523809524</v>
      </c>
      <c r="N2250" s="33">
        <f t="shared" si="335"/>
        <v>1231.2138728323698</v>
      </c>
      <c r="O2250" s="33">
        <f t="shared" si="336"/>
        <v>173.11740966985701</v>
      </c>
      <c r="P2250" s="34">
        <f>IF(INDEX($O$2:$O$4095,MATCH($B$8,$O$2:$O$4095,1)+ROWS(P$2:$P2250))&lt;=$B$9,INDEX($O$2:$O$4095,MATCH($B$8,$O$2:$O$4095,1)+ROWS(P$2:$P2250)),"")</f>
        <v>174.01517393366936</v>
      </c>
      <c r="Q2250" s="50">
        <f t="shared" si="333"/>
        <v>2267</v>
      </c>
      <c r="R2250" s="51">
        <f t="shared" ca="1" si="340"/>
        <v>0</v>
      </c>
      <c r="S2250" s="52" t="e">
        <f t="shared" ca="1" si="341"/>
        <v>#N/A</v>
      </c>
      <c r="T2250" s="39" t="str">
        <f t="shared" ca="1" si="337"/>
        <v>0,</v>
      </c>
      <c r="U2250" s="39" t="str">
        <f t="shared" ca="1" si="338"/>
        <v>0,</v>
      </c>
      <c r="V2250" s="53" t="str">
        <f t="shared" ca="1" si="339"/>
        <v>0,</v>
      </c>
      <c r="W2250" s="41"/>
      <c r="X2250" s="42"/>
      <c r="Y2250" s="42"/>
      <c r="Z2250" s="72"/>
      <c r="AA2250" s="42"/>
      <c r="AB2250" s="44"/>
      <c r="AC2250" s="45"/>
      <c r="AD2250" s="45"/>
      <c r="AE2250" s="45"/>
      <c r="AF2250" s="45"/>
      <c r="AG2250" s="45"/>
      <c r="AH2250" s="45"/>
      <c r="AI2250" s="45"/>
      <c r="AJ2250" s="45"/>
      <c r="AK2250" s="45"/>
      <c r="AL2250" s="45"/>
      <c r="AM2250" s="45"/>
    </row>
    <row r="2251" spans="11:39" x14ac:dyDescent="0.2">
      <c r="K2251" s="26"/>
      <c r="L2251" s="48">
        <v>2250</v>
      </c>
      <c r="M2251" s="49">
        <f t="shared" si="334"/>
        <v>1.8131868131868132</v>
      </c>
      <c r="N2251" s="33">
        <f t="shared" si="335"/>
        <v>1229.9999999999998</v>
      </c>
      <c r="O2251" s="33">
        <f t="shared" si="336"/>
        <v>173.16714849447987</v>
      </c>
      <c r="P2251" s="34">
        <f>IF(INDEX($O$2:$O$4095,MATCH($B$8,$O$2:$O$4095,1)+ROWS(P$2:$P2251))&lt;=$B$9,INDEX($O$2:$O$4095,MATCH($B$8,$O$2:$O$4095,1)+ROWS(P$2:$P2251)),"")</f>
        <v>174.06520464426114</v>
      </c>
      <c r="Q2251" s="50">
        <f t="shared" si="333"/>
        <v>2268</v>
      </c>
      <c r="R2251" s="51">
        <f t="shared" ca="1" si="340"/>
        <v>0</v>
      </c>
      <c r="S2251" s="52" t="e">
        <f t="shared" ca="1" si="341"/>
        <v>#N/A</v>
      </c>
      <c r="T2251" s="39" t="str">
        <f t="shared" ca="1" si="337"/>
        <v>0,</v>
      </c>
      <c r="U2251" s="39" t="str">
        <f t="shared" ca="1" si="338"/>
        <v>0,</v>
      </c>
      <c r="V2251" s="53" t="str">
        <f t="shared" ca="1" si="339"/>
        <v>0,</v>
      </c>
      <c r="W2251" s="41"/>
      <c r="X2251" s="42"/>
      <c r="Y2251" s="42"/>
      <c r="Z2251" s="72"/>
      <c r="AA2251" s="42"/>
      <c r="AB2251" s="44"/>
      <c r="AC2251" s="45"/>
      <c r="AD2251" s="45"/>
      <c r="AE2251" s="45"/>
      <c r="AF2251" s="45"/>
      <c r="AG2251" s="45"/>
      <c r="AH2251" s="45"/>
      <c r="AI2251" s="45"/>
      <c r="AJ2251" s="45"/>
      <c r="AK2251" s="45"/>
      <c r="AL2251" s="45"/>
      <c r="AM2251" s="45"/>
    </row>
    <row r="2252" spans="11:39" x14ac:dyDescent="0.2">
      <c r="K2252" s="26"/>
      <c r="L2252" s="48">
        <v>2251</v>
      </c>
      <c r="M2252" s="49">
        <f t="shared" si="334"/>
        <v>1.8139926739926737</v>
      </c>
      <c r="N2252" s="33">
        <f t="shared" si="335"/>
        <v>1228.7872056863621</v>
      </c>
      <c r="O2252" s="33">
        <f t="shared" si="336"/>
        <v>173.21690326206885</v>
      </c>
      <c r="P2252" s="34">
        <f>IF(INDEX($O$2:$O$4095,MATCH($B$8,$O$2:$O$4095,1)+ROWS(P$2:$P2252))&lt;=$B$9,INDEX($O$2:$O$4095,MATCH($B$8,$O$2:$O$4095,1)+ROWS(P$2:$P2252)),"")</f>
        <v>174.11525187814999</v>
      </c>
      <c r="Q2252" s="50">
        <f t="shared" si="333"/>
        <v>2269</v>
      </c>
      <c r="R2252" s="51">
        <f t="shared" ca="1" si="340"/>
        <v>0</v>
      </c>
      <c r="S2252" s="52" t="e">
        <f t="shared" ca="1" si="341"/>
        <v>#N/A</v>
      </c>
      <c r="T2252" s="39" t="str">
        <f t="shared" ca="1" si="337"/>
        <v>0,</v>
      </c>
      <c r="U2252" s="39" t="str">
        <f t="shared" ca="1" si="338"/>
        <v>0,</v>
      </c>
      <c r="V2252" s="53" t="str">
        <f t="shared" ca="1" si="339"/>
        <v>0,</v>
      </c>
      <c r="W2252" s="41"/>
      <c r="X2252" s="42"/>
      <c r="Y2252" s="42"/>
      <c r="Z2252" s="72"/>
      <c r="AA2252" s="42"/>
      <c r="AB2252" s="44"/>
      <c r="AC2252" s="45"/>
      <c r="AD2252" s="45"/>
      <c r="AE2252" s="45"/>
      <c r="AF2252" s="45"/>
      <c r="AG2252" s="45"/>
      <c r="AH2252" s="45"/>
      <c r="AI2252" s="45"/>
      <c r="AJ2252" s="45"/>
      <c r="AK2252" s="45"/>
      <c r="AL2252" s="45"/>
      <c r="AM2252" s="45"/>
    </row>
    <row r="2253" spans="11:39" x14ac:dyDescent="0.2">
      <c r="K2253" s="26"/>
      <c r="L2253" s="48">
        <v>2252</v>
      </c>
      <c r="M2253" s="49">
        <f t="shared" si="334"/>
        <v>1.8147985347985347</v>
      </c>
      <c r="N2253" s="33">
        <f t="shared" si="335"/>
        <v>1227.5754884547068</v>
      </c>
      <c r="O2253" s="33">
        <f t="shared" si="336"/>
        <v>173.26667400451248</v>
      </c>
      <c r="P2253" s="34">
        <f>IF(INDEX($O$2:$O$4095,MATCH($B$8,$O$2:$O$4095,1)+ROWS(P$2:$P2253))&lt;=$B$9,INDEX($O$2:$O$4095,MATCH($B$8,$O$2:$O$4095,1)+ROWS(P$2:$P2253)),"")</f>
        <v>174.1653156679771</v>
      </c>
      <c r="Q2253" s="50">
        <f t="shared" si="333"/>
        <v>2270</v>
      </c>
      <c r="R2253" s="51">
        <f t="shared" ca="1" si="340"/>
        <v>0</v>
      </c>
      <c r="S2253" s="52" t="e">
        <f t="shared" ca="1" si="341"/>
        <v>#N/A</v>
      </c>
      <c r="T2253" s="39" t="str">
        <f t="shared" ca="1" si="337"/>
        <v>0,</v>
      </c>
      <c r="U2253" s="39" t="str">
        <f t="shared" ca="1" si="338"/>
        <v>0,</v>
      </c>
      <c r="V2253" s="53" t="str">
        <f t="shared" ca="1" si="339"/>
        <v>0,</v>
      </c>
      <c r="W2253" s="41"/>
      <c r="X2253" s="42"/>
      <c r="Y2253" s="42"/>
      <c r="Z2253" s="72"/>
      <c r="AA2253" s="42"/>
      <c r="AB2253" s="44"/>
      <c r="AC2253" s="45"/>
      <c r="AD2253" s="45"/>
      <c r="AE2253" s="45"/>
      <c r="AF2253" s="45"/>
      <c r="AG2253" s="45"/>
      <c r="AH2253" s="45"/>
      <c r="AI2253" s="45"/>
      <c r="AJ2253" s="45"/>
      <c r="AK2253" s="45"/>
      <c r="AL2253" s="45"/>
      <c r="AM2253" s="45"/>
    </row>
    <row r="2254" spans="11:39" x14ac:dyDescent="0.2">
      <c r="K2254" s="26"/>
      <c r="L2254" s="48">
        <v>2253</v>
      </c>
      <c r="M2254" s="49">
        <f t="shared" si="334"/>
        <v>1.8156043956043955</v>
      </c>
      <c r="N2254" s="33">
        <f t="shared" si="335"/>
        <v>1226.3648468708388</v>
      </c>
      <c r="O2254" s="33">
        <f t="shared" si="336"/>
        <v>173.31646075373982</v>
      </c>
      <c r="P2254" s="34">
        <f>IF(INDEX($O$2:$O$4095,MATCH($B$8,$O$2:$O$4095,1)+ROWS(P$2:$P2254))&lt;=$B$9,INDEX($O$2:$O$4095,MATCH($B$8,$O$2:$O$4095,1)+ROWS(P$2:$P2254)),"")</f>
        <v>174.21539604642675</v>
      </c>
      <c r="Q2254" s="50">
        <f t="shared" si="333"/>
        <v>2271</v>
      </c>
      <c r="R2254" s="51">
        <f t="shared" ca="1" si="340"/>
        <v>0</v>
      </c>
      <c r="S2254" s="52" t="e">
        <f t="shared" ca="1" si="341"/>
        <v>#N/A</v>
      </c>
      <c r="T2254" s="39" t="str">
        <f t="shared" ca="1" si="337"/>
        <v>0,</v>
      </c>
      <c r="U2254" s="39" t="str">
        <f t="shared" ca="1" si="338"/>
        <v>0,</v>
      </c>
      <c r="V2254" s="53" t="str">
        <f t="shared" ca="1" si="339"/>
        <v>0,</v>
      </c>
      <c r="W2254" s="41"/>
      <c r="X2254" s="42"/>
      <c r="Y2254" s="42"/>
      <c r="Z2254" s="72"/>
      <c r="AA2254" s="42"/>
      <c r="AB2254" s="44"/>
      <c r="AC2254" s="45"/>
      <c r="AD2254" s="45"/>
      <c r="AE2254" s="45"/>
      <c r="AF2254" s="45"/>
      <c r="AG2254" s="45"/>
      <c r="AH2254" s="45"/>
      <c r="AI2254" s="45"/>
      <c r="AJ2254" s="45"/>
      <c r="AK2254" s="45"/>
      <c r="AL2254" s="45"/>
      <c r="AM2254" s="45"/>
    </row>
    <row r="2255" spans="11:39" x14ac:dyDescent="0.2">
      <c r="K2255" s="26"/>
      <c r="L2255" s="48">
        <v>2254</v>
      </c>
      <c r="M2255" s="49">
        <f t="shared" si="334"/>
        <v>1.8164102564102564</v>
      </c>
      <c r="N2255" s="33">
        <f t="shared" si="335"/>
        <v>1225.1552795031052</v>
      </c>
      <c r="O2255" s="33">
        <f t="shared" si="336"/>
        <v>173.36626354172103</v>
      </c>
      <c r="P2255" s="34">
        <f>IF(INDEX($O$2:$O$4095,MATCH($B$8,$O$2:$O$4095,1)+ROWS(P$2:$P2255))&lt;=$B$9,INDEX($O$2:$O$4095,MATCH($B$8,$O$2:$O$4095,1)+ROWS(P$2:$P2255)),"")</f>
        <v>174.26549304622631</v>
      </c>
      <c r="Q2255" s="50">
        <f t="shared" si="333"/>
        <v>2272</v>
      </c>
      <c r="R2255" s="51">
        <f t="shared" ca="1" si="340"/>
        <v>0</v>
      </c>
      <c r="S2255" s="52" t="e">
        <f t="shared" ca="1" si="341"/>
        <v>#N/A</v>
      </c>
      <c r="T2255" s="39" t="str">
        <f t="shared" ca="1" si="337"/>
        <v>0,</v>
      </c>
      <c r="U2255" s="39" t="str">
        <f t="shared" ca="1" si="338"/>
        <v>0,</v>
      </c>
      <c r="V2255" s="53" t="str">
        <f t="shared" ca="1" si="339"/>
        <v>0,</v>
      </c>
      <c r="W2255" s="41"/>
      <c r="X2255" s="42"/>
      <c r="Y2255" s="42"/>
      <c r="Z2255" s="72"/>
      <c r="AA2255" s="42"/>
      <c r="AB2255" s="44"/>
      <c r="AC2255" s="45"/>
      <c r="AD2255" s="45"/>
      <c r="AE2255" s="45"/>
      <c r="AF2255" s="45"/>
      <c r="AG2255" s="45"/>
      <c r="AH2255" s="45"/>
      <c r="AI2255" s="45"/>
      <c r="AJ2255" s="45"/>
      <c r="AK2255" s="45"/>
      <c r="AL2255" s="45"/>
      <c r="AM2255" s="45"/>
    </row>
    <row r="2256" spans="11:39" x14ac:dyDescent="0.2">
      <c r="K2256" s="26"/>
      <c r="L2256" s="48">
        <v>2255</v>
      </c>
      <c r="M2256" s="49">
        <f t="shared" si="334"/>
        <v>1.8172161172161172</v>
      </c>
      <c r="N2256" s="33">
        <f t="shared" si="335"/>
        <v>1223.9467849223947</v>
      </c>
      <c r="O2256" s="33">
        <f t="shared" si="336"/>
        <v>173.41608240046719</v>
      </c>
      <c r="P2256" s="34">
        <f>IF(INDEX($O$2:$O$4095,MATCH($B$8,$O$2:$O$4095,1)+ROWS(P$2:$P2256))&lt;=$B$9,INDEX($O$2:$O$4095,MATCH($B$8,$O$2:$O$4095,1)+ROWS(P$2:$P2256)),"")</f>
        <v>174.31560670014647</v>
      </c>
      <c r="Q2256" s="50">
        <f t="shared" si="333"/>
        <v>2273</v>
      </c>
      <c r="R2256" s="51">
        <f t="shared" ca="1" si="340"/>
        <v>0</v>
      </c>
      <c r="S2256" s="52" t="e">
        <f t="shared" ca="1" si="341"/>
        <v>#N/A</v>
      </c>
      <c r="T2256" s="39" t="str">
        <f t="shared" ca="1" si="337"/>
        <v>0,</v>
      </c>
      <c r="U2256" s="39" t="str">
        <f t="shared" ca="1" si="338"/>
        <v>0,</v>
      </c>
      <c r="V2256" s="53" t="str">
        <f t="shared" ca="1" si="339"/>
        <v>0,</v>
      </c>
      <c r="W2256" s="41"/>
      <c r="X2256" s="42"/>
      <c r="Y2256" s="42"/>
      <c r="Z2256" s="72"/>
      <c r="AA2256" s="42"/>
      <c r="AB2256" s="44"/>
      <c r="AC2256" s="45"/>
      <c r="AD2256" s="45"/>
      <c r="AE2256" s="45"/>
      <c r="AF2256" s="45"/>
      <c r="AG2256" s="45"/>
      <c r="AH2256" s="45"/>
      <c r="AI2256" s="45"/>
      <c r="AJ2256" s="45"/>
      <c r="AK2256" s="45"/>
      <c r="AL2256" s="45"/>
      <c r="AM2256" s="45"/>
    </row>
    <row r="2257" spans="11:39" x14ac:dyDescent="0.2">
      <c r="K2257" s="26"/>
      <c r="L2257" s="48">
        <v>2256</v>
      </c>
      <c r="M2257" s="49">
        <f t="shared" si="334"/>
        <v>1.8180219780219777</v>
      </c>
      <c r="N2257" s="33">
        <f t="shared" si="335"/>
        <v>1222.739361702128</v>
      </c>
      <c r="O2257" s="33">
        <f t="shared" si="336"/>
        <v>173.46591736203055</v>
      </c>
      <c r="P2257" s="34">
        <f>IF(INDEX($O$2:$O$4095,MATCH($B$8,$O$2:$O$4095,1)+ROWS(P$2:$P2257))&lt;=$B$9,INDEX($O$2:$O$4095,MATCH($B$8,$O$2:$O$4095,1)+ROWS(P$2:$P2257)),"")</f>
        <v>174.36573704100124</v>
      </c>
      <c r="Q2257" s="50">
        <f t="shared" si="333"/>
        <v>2274</v>
      </c>
      <c r="R2257" s="51">
        <f t="shared" ca="1" si="340"/>
        <v>0</v>
      </c>
      <c r="S2257" s="52" t="e">
        <f t="shared" ca="1" si="341"/>
        <v>#N/A</v>
      </c>
      <c r="T2257" s="39" t="str">
        <f t="shared" ca="1" si="337"/>
        <v>0,</v>
      </c>
      <c r="U2257" s="39" t="str">
        <f t="shared" ca="1" si="338"/>
        <v>0,</v>
      </c>
      <c r="V2257" s="53" t="str">
        <f t="shared" ca="1" si="339"/>
        <v>0,</v>
      </c>
      <c r="W2257" s="41"/>
      <c r="X2257" s="42"/>
      <c r="Y2257" s="42"/>
      <c r="Z2257" s="72"/>
      <c r="AA2257" s="42"/>
      <c r="AB2257" s="44"/>
      <c r="AC2257" s="45"/>
      <c r="AD2257" s="45"/>
      <c r="AE2257" s="45"/>
      <c r="AF2257" s="45"/>
      <c r="AG2257" s="45"/>
      <c r="AH2257" s="45"/>
      <c r="AI2257" s="45"/>
      <c r="AJ2257" s="45"/>
      <c r="AK2257" s="45"/>
      <c r="AL2257" s="45"/>
      <c r="AM2257" s="45"/>
    </row>
    <row r="2258" spans="11:39" x14ac:dyDescent="0.2">
      <c r="K2258" s="26"/>
      <c r="L2258" s="48">
        <v>2257</v>
      </c>
      <c r="M2258" s="49">
        <f t="shared" si="334"/>
        <v>1.8188278388278387</v>
      </c>
      <c r="N2258" s="33">
        <f t="shared" si="335"/>
        <v>1221.5330084182544</v>
      </c>
      <c r="O2258" s="33">
        <f t="shared" si="336"/>
        <v>173.51576845850468</v>
      </c>
      <c r="P2258" s="34">
        <f>IF(INDEX($O$2:$O$4095,MATCH($B$8,$O$2:$O$4095,1)+ROWS(P$2:$P2258))&lt;=$B$9,INDEX($O$2:$O$4095,MATCH($B$8,$O$2:$O$4095,1)+ROWS(P$2:$P2258)),"")</f>
        <v>174.41588410164832</v>
      </c>
      <c r="Q2258" s="50">
        <f t="shared" si="333"/>
        <v>2275</v>
      </c>
      <c r="R2258" s="51">
        <f t="shared" ca="1" si="340"/>
        <v>0</v>
      </c>
      <c r="S2258" s="52" t="e">
        <f t="shared" ca="1" si="341"/>
        <v>#N/A</v>
      </c>
      <c r="T2258" s="39" t="str">
        <f t="shared" ca="1" si="337"/>
        <v>0,</v>
      </c>
      <c r="U2258" s="39" t="str">
        <f t="shared" ca="1" si="338"/>
        <v>0,</v>
      </c>
      <c r="V2258" s="53" t="str">
        <f t="shared" ca="1" si="339"/>
        <v>0,</v>
      </c>
      <c r="W2258" s="41"/>
      <c r="X2258" s="42"/>
      <c r="Y2258" s="42"/>
      <c r="Z2258" s="72"/>
      <c r="AA2258" s="42"/>
      <c r="AB2258" s="44"/>
      <c r="AC2258" s="45"/>
      <c r="AD2258" s="45"/>
      <c r="AE2258" s="45"/>
      <c r="AF2258" s="45"/>
      <c r="AG2258" s="45"/>
      <c r="AH2258" s="45"/>
      <c r="AI2258" s="45"/>
      <c r="AJ2258" s="45"/>
      <c r="AK2258" s="45"/>
      <c r="AL2258" s="45"/>
      <c r="AM2258" s="45"/>
    </row>
    <row r="2259" spans="11:39" x14ac:dyDescent="0.2">
      <c r="K2259" s="26"/>
      <c r="L2259" s="48">
        <v>2258</v>
      </c>
      <c r="M2259" s="49">
        <f t="shared" si="334"/>
        <v>1.8196336996336995</v>
      </c>
      <c r="N2259" s="33">
        <f t="shared" si="335"/>
        <v>1220.3277236492472</v>
      </c>
      <c r="O2259" s="33">
        <f t="shared" si="336"/>
        <v>173.56563572202464</v>
      </c>
      <c r="P2259" s="34">
        <f>IF(INDEX($O$2:$O$4095,MATCH($B$8,$O$2:$O$4095,1)+ROWS(P$2:$P2259))&lt;=$B$9,INDEX($O$2:$O$4095,MATCH($B$8,$O$2:$O$4095,1)+ROWS(P$2:$P2259)),"")</f>
        <v>174.46604791498879</v>
      </c>
      <c r="Q2259" s="50">
        <f t="shared" si="333"/>
        <v>2276</v>
      </c>
      <c r="R2259" s="51">
        <f t="shared" ca="1" si="340"/>
        <v>0</v>
      </c>
      <c r="S2259" s="52" t="e">
        <f t="shared" ca="1" si="341"/>
        <v>#N/A</v>
      </c>
      <c r="T2259" s="39" t="str">
        <f t="shared" ca="1" si="337"/>
        <v>0,</v>
      </c>
      <c r="U2259" s="39" t="str">
        <f t="shared" ca="1" si="338"/>
        <v>0,</v>
      </c>
      <c r="V2259" s="53" t="str">
        <f t="shared" ca="1" si="339"/>
        <v>0,</v>
      </c>
      <c r="W2259" s="41"/>
      <c r="X2259" s="42"/>
      <c r="Y2259" s="42"/>
      <c r="Z2259" s="72"/>
      <c r="AA2259" s="42"/>
      <c r="AB2259" s="44"/>
      <c r="AC2259" s="45"/>
      <c r="AD2259" s="45"/>
      <c r="AE2259" s="45"/>
      <c r="AF2259" s="45"/>
      <c r="AG2259" s="45"/>
      <c r="AH2259" s="45"/>
      <c r="AI2259" s="45"/>
      <c r="AJ2259" s="45"/>
      <c r="AK2259" s="45"/>
      <c r="AL2259" s="45"/>
      <c r="AM2259" s="45"/>
    </row>
    <row r="2260" spans="11:39" x14ac:dyDescent="0.2">
      <c r="K2260" s="26"/>
      <c r="L2260" s="48">
        <v>2259</v>
      </c>
      <c r="M2260" s="49">
        <f t="shared" si="334"/>
        <v>1.8204395604395605</v>
      </c>
      <c r="N2260" s="33">
        <f t="shared" si="335"/>
        <v>1219.1235059760954</v>
      </c>
      <c r="O2260" s="33">
        <f t="shared" si="336"/>
        <v>173.61551918476658</v>
      </c>
      <c r="P2260" s="34">
        <f>IF(INDEX($O$2:$O$4095,MATCH($B$8,$O$2:$O$4095,1)+ROWS(P$2:$P2260))&lt;=$B$9,INDEX($O$2:$O$4095,MATCH($B$8,$O$2:$O$4095,1)+ROWS(P$2:$P2260)),"")</f>
        <v>174.5162285139678</v>
      </c>
      <c r="Q2260" s="50">
        <f t="shared" si="333"/>
        <v>2277</v>
      </c>
      <c r="R2260" s="51">
        <f t="shared" ca="1" si="340"/>
        <v>0</v>
      </c>
      <c r="S2260" s="52" t="e">
        <f t="shared" ca="1" si="341"/>
        <v>#N/A</v>
      </c>
      <c r="T2260" s="39" t="str">
        <f t="shared" ca="1" si="337"/>
        <v>0,</v>
      </c>
      <c r="U2260" s="39" t="str">
        <f t="shared" ca="1" si="338"/>
        <v>0,</v>
      </c>
      <c r="V2260" s="53" t="str">
        <f t="shared" ca="1" si="339"/>
        <v>0,</v>
      </c>
      <c r="W2260" s="41"/>
      <c r="X2260" s="42"/>
      <c r="Y2260" s="42"/>
      <c r="Z2260" s="72"/>
      <c r="AA2260" s="42"/>
      <c r="AB2260" s="44"/>
      <c r="AC2260" s="45"/>
      <c r="AD2260" s="45"/>
      <c r="AE2260" s="45"/>
      <c r="AF2260" s="45"/>
      <c r="AG2260" s="45"/>
      <c r="AH2260" s="45"/>
      <c r="AI2260" s="45"/>
      <c r="AJ2260" s="45"/>
      <c r="AK2260" s="45"/>
      <c r="AL2260" s="45"/>
      <c r="AM2260" s="45"/>
    </row>
    <row r="2261" spans="11:39" x14ac:dyDescent="0.2">
      <c r="K2261" s="26"/>
      <c r="L2261" s="48">
        <v>2260</v>
      </c>
      <c r="M2261" s="49">
        <f t="shared" si="334"/>
        <v>1.8212454212454212</v>
      </c>
      <c r="N2261" s="33">
        <f t="shared" si="335"/>
        <v>1217.9203539823006</v>
      </c>
      <c r="O2261" s="33">
        <f t="shared" si="336"/>
        <v>173.6654188789488</v>
      </c>
      <c r="P2261" s="34">
        <f>IF(INDEX($O$2:$O$4095,MATCH($B$8,$O$2:$O$4095,1)+ROWS(P$2:$P2261))&lt;=$B$9,INDEX($O$2:$O$4095,MATCH($B$8,$O$2:$O$4095,1)+ROWS(P$2:$P2261)),"")</f>
        <v>174.56642593157414</v>
      </c>
      <c r="Q2261" s="50">
        <f t="shared" si="333"/>
        <v>2278</v>
      </c>
      <c r="R2261" s="51">
        <f t="shared" ca="1" si="340"/>
        <v>0</v>
      </c>
      <c r="S2261" s="52" t="e">
        <f t="shared" ca="1" si="341"/>
        <v>#N/A</v>
      </c>
      <c r="T2261" s="39" t="str">
        <f t="shared" ca="1" si="337"/>
        <v>0,</v>
      </c>
      <c r="U2261" s="39" t="str">
        <f t="shared" ca="1" si="338"/>
        <v>0,</v>
      </c>
      <c r="V2261" s="53" t="str">
        <f t="shared" ca="1" si="339"/>
        <v>0,</v>
      </c>
      <c r="W2261" s="41"/>
      <c r="X2261" s="42"/>
      <c r="Y2261" s="42"/>
      <c r="Z2261" s="72"/>
      <c r="AA2261" s="42"/>
      <c r="AB2261" s="44"/>
      <c r="AC2261" s="45"/>
      <c r="AD2261" s="45"/>
      <c r="AE2261" s="45"/>
      <c r="AF2261" s="45"/>
      <c r="AG2261" s="45"/>
      <c r="AH2261" s="45"/>
      <c r="AI2261" s="45"/>
      <c r="AJ2261" s="45"/>
      <c r="AK2261" s="45"/>
      <c r="AL2261" s="45"/>
      <c r="AM2261" s="45"/>
    </row>
    <row r="2262" spans="11:39" x14ac:dyDescent="0.2">
      <c r="K2262" s="26"/>
      <c r="L2262" s="48">
        <v>2261</v>
      </c>
      <c r="M2262" s="49">
        <f t="shared" si="334"/>
        <v>1.822051282051282</v>
      </c>
      <c r="N2262" s="33">
        <f t="shared" si="335"/>
        <v>1216.7182662538701</v>
      </c>
      <c r="O2262" s="33">
        <f t="shared" si="336"/>
        <v>173.71533483683106</v>
      </c>
      <c r="P2262" s="34">
        <f>IF(INDEX($O$2:$O$4095,MATCH($B$8,$O$2:$O$4095,1)+ROWS(P$2:$P2262))&lt;=$B$9,INDEX($O$2:$O$4095,MATCH($B$8,$O$2:$O$4095,1)+ROWS(P$2:$P2262)),"")</f>
        <v>174.61664020084066</v>
      </c>
      <c r="Q2262" s="50">
        <f t="shared" si="333"/>
        <v>2279</v>
      </c>
      <c r="R2262" s="51">
        <f t="shared" ca="1" si="340"/>
        <v>0</v>
      </c>
      <c r="S2262" s="52" t="e">
        <f t="shared" ca="1" si="341"/>
        <v>#N/A</v>
      </c>
      <c r="T2262" s="39" t="str">
        <f t="shared" ca="1" si="337"/>
        <v>0,</v>
      </c>
      <c r="U2262" s="39" t="str">
        <f t="shared" ca="1" si="338"/>
        <v>0,</v>
      </c>
      <c r="V2262" s="53" t="str">
        <f t="shared" ca="1" si="339"/>
        <v>0,</v>
      </c>
      <c r="W2262" s="41"/>
      <c r="X2262" s="42"/>
      <c r="Y2262" s="42"/>
      <c r="Z2262" s="72"/>
      <c r="AA2262" s="42"/>
      <c r="AB2262" s="44"/>
      <c r="AC2262" s="45"/>
      <c r="AD2262" s="45"/>
      <c r="AE2262" s="45"/>
      <c r="AF2262" s="45"/>
      <c r="AG2262" s="45"/>
      <c r="AH2262" s="45"/>
      <c r="AI2262" s="45"/>
      <c r="AJ2262" s="45"/>
      <c r="AK2262" s="45"/>
      <c r="AL2262" s="45"/>
      <c r="AM2262" s="45"/>
    </row>
    <row r="2263" spans="11:39" x14ac:dyDescent="0.2">
      <c r="K2263" s="26"/>
      <c r="L2263" s="48">
        <v>2262</v>
      </c>
      <c r="M2263" s="49">
        <f t="shared" si="334"/>
        <v>1.8228571428571427</v>
      </c>
      <c r="N2263" s="33">
        <f t="shared" si="335"/>
        <v>1215.5172413793102</v>
      </c>
      <c r="O2263" s="33">
        <f t="shared" si="336"/>
        <v>173.76526709071499</v>
      </c>
      <c r="P2263" s="34">
        <f>IF(INDEX($O$2:$O$4095,MATCH($B$8,$O$2:$O$4095,1)+ROWS(P$2:$P2263))&lt;=$B$9,INDEX($O$2:$O$4095,MATCH($B$8,$O$2:$O$4095,1)+ROWS(P$2:$P2263)),"")</f>
        <v>174.66687135484455</v>
      </c>
      <c r="Q2263" s="50">
        <f t="shared" si="333"/>
        <v>2280</v>
      </c>
      <c r="R2263" s="51">
        <f t="shared" ca="1" si="340"/>
        <v>0</v>
      </c>
      <c r="S2263" s="52" t="e">
        <f t="shared" ca="1" si="341"/>
        <v>#N/A</v>
      </c>
      <c r="T2263" s="39" t="str">
        <f t="shared" ca="1" si="337"/>
        <v>0,</v>
      </c>
      <c r="U2263" s="39" t="str">
        <f t="shared" ca="1" si="338"/>
        <v>0,</v>
      </c>
      <c r="V2263" s="53" t="str">
        <f t="shared" ca="1" si="339"/>
        <v>0,</v>
      </c>
      <c r="W2263" s="41"/>
      <c r="X2263" s="42"/>
      <c r="Y2263" s="42"/>
      <c r="Z2263" s="72"/>
      <c r="AA2263" s="42"/>
      <c r="AB2263" s="44"/>
      <c r="AC2263" s="45"/>
      <c r="AD2263" s="45"/>
      <c r="AE2263" s="45"/>
      <c r="AF2263" s="45"/>
      <c r="AG2263" s="45"/>
      <c r="AH2263" s="45"/>
      <c r="AI2263" s="45"/>
      <c r="AJ2263" s="45"/>
      <c r="AK2263" s="45"/>
      <c r="AL2263" s="45"/>
      <c r="AM2263" s="45"/>
    </row>
    <row r="2264" spans="11:39" x14ac:dyDescent="0.2">
      <c r="K2264" s="26"/>
      <c r="L2264" s="48">
        <v>2263</v>
      </c>
      <c r="M2264" s="49">
        <f t="shared" si="334"/>
        <v>1.8236630036630035</v>
      </c>
      <c r="N2264" s="33">
        <f t="shared" si="335"/>
        <v>1214.3172779496244</v>
      </c>
      <c r="O2264" s="33">
        <f t="shared" si="336"/>
        <v>173.81521567294459</v>
      </c>
      <c r="P2264" s="34">
        <f>IF(INDEX($O$2:$O$4095,MATCH($B$8,$O$2:$O$4095,1)+ROWS(P$2:$P2264))&lt;=$B$9,INDEX($O$2:$O$4095,MATCH($B$8,$O$2:$O$4095,1)+ROWS(P$2:$P2264)),"")</f>
        <v>174.71711942670714</v>
      </c>
      <c r="Q2264" s="50">
        <f t="shared" si="333"/>
        <v>2281</v>
      </c>
      <c r="R2264" s="51">
        <f t="shared" ca="1" si="340"/>
        <v>0</v>
      </c>
      <c r="S2264" s="52" t="e">
        <f t="shared" ca="1" si="341"/>
        <v>#N/A</v>
      </c>
      <c r="T2264" s="39" t="str">
        <f t="shared" ca="1" si="337"/>
        <v>0,</v>
      </c>
      <c r="U2264" s="39" t="str">
        <f t="shared" ca="1" si="338"/>
        <v>0,</v>
      </c>
      <c r="V2264" s="53" t="str">
        <f t="shared" ca="1" si="339"/>
        <v>0,</v>
      </c>
      <c r="W2264" s="41"/>
      <c r="X2264" s="42"/>
      <c r="Y2264" s="42"/>
      <c r="Z2264" s="72"/>
      <c r="AA2264" s="42"/>
      <c r="AB2264" s="44"/>
      <c r="AC2264" s="45"/>
      <c r="AD2264" s="45"/>
      <c r="AE2264" s="45"/>
      <c r="AF2264" s="45"/>
      <c r="AG2264" s="45"/>
      <c r="AH2264" s="45"/>
      <c r="AI2264" s="45"/>
      <c r="AJ2264" s="45"/>
      <c r="AK2264" s="45"/>
      <c r="AL2264" s="45"/>
      <c r="AM2264" s="45"/>
    </row>
    <row r="2265" spans="11:39" x14ac:dyDescent="0.2">
      <c r="K2265" s="26"/>
      <c r="L2265" s="48">
        <v>2264</v>
      </c>
      <c r="M2265" s="49">
        <f t="shared" si="334"/>
        <v>1.8244688644688645</v>
      </c>
      <c r="N2265" s="33">
        <f t="shared" si="335"/>
        <v>1213.1183745583039</v>
      </c>
      <c r="O2265" s="33">
        <f t="shared" si="336"/>
        <v>173.86518061590544</v>
      </c>
      <c r="P2265" s="34">
        <f>IF(INDEX($O$2:$O$4095,MATCH($B$8,$O$2:$O$4095,1)+ROWS(P$2:$P2265))&lt;=$B$9,INDEX($O$2:$O$4095,MATCH($B$8,$O$2:$O$4095,1)+ROWS(P$2:$P2265)),"")</f>
        <v>174.76738444959426</v>
      </c>
      <c r="Q2265" s="50">
        <f t="shared" si="333"/>
        <v>2282</v>
      </c>
      <c r="R2265" s="51">
        <f t="shared" ca="1" si="340"/>
        <v>0</v>
      </c>
      <c r="S2265" s="52" t="e">
        <f t="shared" ca="1" si="341"/>
        <v>#N/A</v>
      </c>
      <c r="T2265" s="39" t="str">
        <f t="shared" ca="1" si="337"/>
        <v>0,</v>
      </c>
      <c r="U2265" s="39" t="str">
        <f t="shared" ca="1" si="338"/>
        <v>0,</v>
      </c>
      <c r="V2265" s="53" t="str">
        <f t="shared" ca="1" si="339"/>
        <v>0,</v>
      </c>
      <c r="W2265" s="41"/>
      <c r="X2265" s="42"/>
      <c r="Y2265" s="42"/>
      <c r="Z2265" s="72"/>
      <c r="AA2265" s="42"/>
      <c r="AB2265" s="44"/>
      <c r="AC2265" s="45"/>
      <c r="AD2265" s="45"/>
      <c r="AE2265" s="45"/>
      <c r="AF2265" s="45"/>
      <c r="AG2265" s="45"/>
      <c r="AH2265" s="45"/>
      <c r="AI2265" s="45"/>
      <c r="AJ2265" s="45"/>
      <c r="AK2265" s="45"/>
      <c r="AL2265" s="45"/>
      <c r="AM2265" s="45"/>
    </row>
    <row r="2266" spans="11:39" x14ac:dyDescent="0.2">
      <c r="K2266" s="26"/>
      <c r="L2266" s="48">
        <v>2265</v>
      </c>
      <c r="M2266" s="49">
        <f t="shared" si="334"/>
        <v>1.8252747252747252</v>
      </c>
      <c r="N2266" s="33">
        <f t="shared" si="335"/>
        <v>1211.9205298013244</v>
      </c>
      <c r="O2266" s="33">
        <f t="shared" si="336"/>
        <v>173.91516195202581</v>
      </c>
      <c r="P2266" s="34">
        <f>IF(INDEX($O$2:$O$4095,MATCH($B$8,$O$2:$O$4095,1)+ROWS(P$2:$P2266))&lt;=$B$9,INDEX($O$2:$O$4095,MATCH($B$8,$O$2:$O$4095,1)+ROWS(P$2:$P2266)),"")</f>
        <v>174.8176664567161</v>
      </c>
      <c r="Q2266" s="50">
        <f t="shared" si="333"/>
        <v>2283</v>
      </c>
      <c r="R2266" s="51">
        <f t="shared" ca="1" si="340"/>
        <v>0</v>
      </c>
      <c r="S2266" s="52" t="e">
        <f t="shared" ca="1" si="341"/>
        <v>#N/A</v>
      </c>
      <c r="T2266" s="39" t="str">
        <f t="shared" ca="1" si="337"/>
        <v>0,</v>
      </c>
      <c r="U2266" s="39" t="str">
        <f t="shared" ca="1" si="338"/>
        <v>0,</v>
      </c>
      <c r="V2266" s="53" t="str">
        <f t="shared" ca="1" si="339"/>
        <v>0,</v>
      </c>
      <c r="W2266" s="41"/>
      <c r="X2266" s="42"/>
      <c r="Y2266" s="42"/>
      <c r="Z2266" s="72"/>
      <c r="AA2266" s="42"/>
      <c r="AB2266" s="44"/>
      <c r="AC2266" s="45"/>
      <c r="AD2266" s="45"/>
      <c r="AE2266" s="45"/>
      <c r="AF2266" s="45"/>
      <c r="AG2266" s="45"/>
      <c r="AH2266" s="45"/>
      <c r="AI2266" s="45"/>
      <c r="AJ2266" s="45"/>
      <c r="AK2266" s="45"/>
      <c r="AL2266" s="45"/>
      <c r="AM2266" s="45"/>
    </row>
    <row r="2267" spans="11:39" x14ac:dyDescent="0.2">
      <c r="K2267" s="26"/>
      <c r="L2267" s="48">
        <v>2266</v>
      </c>
      <c r="M2267" s="49">
        <f t="shared" si="334"/>
        <v>1.826080586080586</v>
      </c>
      <c r="N2267" s="33">
        <f t="shared" si="335"/>
        <v>1210.7237422771402</v>
      </c>
      <c r="O2267" s="33">
        <f t="shared" si="336"/>
        <v>173.96515971377602</v>
      </c>
      <c r="P2267" s="34">
        <f>IF(INDEX($O$2:$O$4095,MATCH($B$8,$O$2:$O$4095,1)+ROWS(P$2:$P2267))&lt;=$B$9,INDEX($O$2:$O$4095,MATCH($B$8,$O$2:$O$4095,1)+ROWS(P$2:$P2267)),"")</f>
        <v>174.8679654813277</v>
      </c>
      <c r="Q2267" s="50">
        <f t="shared" si="333"/>
        <v>2284</v>
      </c>
      <c r="R2267" s="51">
        <f t="shared" ca="1" si="340"/>
        <v>0</v>
      </c>
      <c r="S2267" s="52" t="e">
        <f t="shared" ca="1" si="341"/>
        <v>#N/A</v>
      </c>
      <c r="T2267" s="39" t="str">
        <f t="shared" ca="1" si="337"/>
        <v>0,</v>
      </c>
      <c r="U2267" s="39" t="str">
        <f t="shared" ca="1" si="338"/>
        <v>0,</v>
      </c>
      <c r="V2267" s="53" t="str">
        <f t="shared" ca="1" si="339"/>
        <v>0,</v>
      </c>
      <c r="W2267" s="41"/>
      <c r="X2267" s="42"/>
      <c r="Y2267" s="42"/>
      <c r="Z2267" s="72"/>
      <c r="AA2267" s="42"/>
      <c r="AB2267" s="44"/>
      <c r="AC2267" s="45"/>
      <c r="AD2267" s="45"/>
      <c r="AE2267" s="45"/>
      <c r="AF2267" s="45"/>
      <c r="AG2267" s="45"/>
      <c r="AH2267" s="45"/>
      <c r="AI2267" s="45"/>
      <c r="AJ2267" s="45"/>
      <c r="AK2267" s="45"/>
      <c r="AL2267" s="45"/>
      <c r="AM2267" s="45"/>
    </row>
    <row r="2268" spans="11:39" x14ac:dyDescent="0.2">
      <c r="K2268" s="26"/>
      <c r="L2268" s="48">
        <v>2267</v>
      </c>
      <c r="M2268" s="49">
        <f t="shared" si="334"/>
        <v>1.8268864468864467</v>
      </c>
      <c r="N2268" s="33">
        <f t="shared" si="335"/>
        <v>1209.5280105866784</v>
      </c>
      <c r="O2268" s="33">
        <f t="shared" si="336"/>
        <v>174.01517393366936</v>
      </c>
      <c r="P2268" s="34">
        <f>IF(INDEX($O$2:$O$4095,MATCH($B$8,$O$2:$O$4095,1)+ROWS(P$2:$P2268))&lt;=$B$9,INDEX($O$2:$O$4095,MATCH($B$8,$O$2:$O$4095,1)+ROWS(P$2:$P2268)),"")</f>
        <v>174.91828155672897</v>
      </c>
      <c r="Q2268" s="50">
        <f t="shared" si="333"/>
        <v>2285</v>
      </c>
      <c r="R2268" s="51">
        <f t="shared" ca="1" si="340"/>
        <v>0</v>
      </c>
      <c r="S2268" s="52" t="e">
        <f t="shared" ca="1" si="341"/>
        <v>#N/A</v>
      </c>
      <c r="T2268" s="39" t="str">
        <f t="shared" ca="1" si="337"/>
        <v>0,</v>
      </c>
      <c r="U2268" s="39" t="str">
        <f t="shared" ca="1" si="338"/>
        <v>0,</v>
      </c>
      <c r="V2268" s="53" t="str">
        <f t="shared" ca="1" si="339"/>
        <v>0,</v>
      </c>
      <c r="W2268" s="41"/>
      <c r="X2268" s="42"/>
      <c r="Y2268" s="42"/>
      <c r="Z2268" s="72"/>
      <c r="AA2268" s="42"/>
      <c r="AB2268" s="44"/>
      <c r="AC2268" s="45"/>
      <c r="AD2268" s="45"/>
      <c r="AE2268" s="45"/>
      <c r="AF2268" s="45"/>
      <c r="AG2268" s="45"/>
      <c r="AH2268" s="45"/>
      <c r="AI2268" s="45"/>
      <c r="AJ2268" s="45"/>
      <c r="AK2268" s="45"/>
      <c r="AL2268" s="45"/>
      <c r="AM2268" s="45"/>
    </row>
    <row r="2269" spans="11:39" x14ac:dyDescent="0.2">
      <c r="K2269" s="26"/>
      <c r="L2269" s="48">
        <v>2268</v>
      </c>
      <c r="M2269" s="49">
        <f t="shared" si="334"/>
        <v>1.8276923076923075</v>
      </c>
      <c r="N2269" s="33">
        <f t="shared" si="335"/>
        <v>1208.3333333333333</v>
      </c>
      <c r="O2269" s="33">
        <f t="shared" si="336"/>
        <v>174.06520464426114</v>
      </c>
      <c r="P2269" s="34">
        <f>IF(INDEX($O$2:$O$4095,MATCH($B$8,$O$2:$O$4095,1)+ROWS(P$2:$P2269))&lt;=$B$9,INDEX($O$2:$O$4095,MATCH($B$8,$O$2:$O$4095,1)+ROWS(P$2:$P2269)),"")</f>
        <v>174.96861471626448</v>
      </c>
      <c r="Q2269" s="50">
        <f t="shared" si="333"/>
        <v>2286</v>
      </c>
      <c r="R2269" s="51">
        <f t="shared" ca="1" si="340"/>
        <v>0</v>
      </c>
      <c r="S2269" s="52" t="e">
        <f t="shared" ca="1" si="341"/>
        <v>#N/A</v>
      </c>
      <c r="T2269" s="39" t="str">
        <f t="shared" ca="1" si="337"/>
        <v>0,</v>
      </c>
      <c r="U2269" s="39" t="str">
        <f t="shared" ca="1" si="338"/>
        <v>0,</v>
      </c>
      <c r="V2269" s="53" t="str">
        <f t="shared" ca="1" si="339"/>
        <v>0,</v>
      </c>
      <c r="W2269" s="41"/>
      <c r="X2269" s="42"/>
      <c r="Y2269" s="42"/>
      <c r="Z2269" s="72"/>
      <c r="AA2269" s="42"/>
      <c r="AB2269" s="44"/>
      <c r="AC2269" s="45"/>
      <c r="AD2269" s="45"/>
      <c r="AE2269" s="45"/>
      <c r="AF2269" s="45"/>
      <c r="AG2269" s="45"/>
      <c r="AH2269" s="45"/>
      <c r="AI2269" s="45"/>
      <c r="AJ2269" s="45"/>
      <c r="AK2269" s="45"/>
      <c r="AL2269" s="45"/>
      <c r="AM2269" s="45"/>
    </row>
    <row r="2270" spans="11:39" x14ac:dyDescent="0.2">
      <c r="K2270" s="26"/>
      <c r="L2270" s="48">
        <v>2269</v>
      </c>
      <c r="M2270" s="49">
        <f t="shared" si="334"/>
        <v>1.8284981684981685</v>
      </c>
      <c r="N2270" s="33">
        <f t="shared" si="335"/>
        <v>1207.1397091229614</v>
      </c>
      <c r="O2270" s="33">
        <f t="shared" si="336"/>
        <v>174.11525187814999</v>
      </c>
      <c r="P2270" s="34">
        <f>IF(INDEX($O$2:$O$4095,MATCH($B$8,$O$2:$O$4095,1)+ROWS(P$2:$P2270))&lt;=$B$9,INDEX($O$2:$O$4095,MATCH($B$8,$O$2:$O$4095,1)+ROWS(P$2:$P2270)),"")</f>
        <v>175.01896499332429</v>
      </c>
      <c r="Q2270" s="50">
        <f t="shared" si="333"/>
        <v>2287</v>
      </c>
      <c r="R2270" s="51">
        <f t="shared" ca="1" si="340"/>
        <v>0</v>
      </c>
      <c r="S2270" s="52" t="e">
        <f t="shared" ca="1" si="341"/>
        <v>#N/A</v>
      </c>
      <c r="T2270" s="39" t="str">
        <f t="shared" ca="1" si="337"/>
        <v>0,</v>
      </c>
      <c r="U2270" s="39" t="str">
        <f t="shared" ca="1" si="338"/>
        <v>0,</v>
      </c>
      <c r="V2270" s="53" t="str">
        <f t="shared" ca="1" si="339"/>
        <v>0,</v>
      </c>
      <c r="W2270" s="41"/>
      <c r="X2270" s="42"/>
      <c r="Y2270" s="42"/>
      <c r="Z2270" s="72"/>
      <c r="AA2270" s="42"/>
      <c r="AB2270" s="44"/>
      <c r="AC2270" s="45"/>
      <c r="AD2270" s="45"/>
      <c r="AE2270" s="45"/>
      <c r="AF2270" s="45"/>
      <c r="AG2270" s="45"/>
      <c r="AH2270" s="45"/>
      <c r="AI2270" s="45"/>
      <c r="AJ2270" s="45"/>
      <c r="AK2270" s="45"/>
      <c r="AL2270" s="45"/>
      <c r="AM2270" s="45"/>
    </row>
    <row r="2271" spans="11:39" x14ac:dyDescent="0.2">
      <c r="K2271" s="26"/>
      <c r="L2271" s="48">
        <v>2270</v>
      </c>
      <c r="M2271" s="49">
        <f t="shared" si="334"/>
        <v>1.8293040293040292</v>
      </c>
      <c r="N2271" s="33">
        <f t="shared" si="335"/>
        <v>1205.9471365638765</v>
      </c>
      <c r="O2271" s="33">
        <f t="shared" si="336"/>
        <v>174.1653156679771</v>
      </c>
      <c r="P2271" s="34">
        <f>IF(INDEX($O$2:$O$4095,MATCH($B$8,$O$2:$O$4095,1)+ROWS(P$2:$P2271))&lt;=$B$9,INDEX($O$2:$O$4095,MATCH($B$8,$O$2:$O$4095,1)+ROWS(P$2:$P2271)),"")</f>
        <v>175.06933242134323</v>
      </c>
      <c r="Q2271" s="50">
        <f t="shared" si="333"/>
        <v>2288</v>
      </c>
      <c r="R2271" s="51">
        <f t="shared" ca="1" si="340"/>
        <v>0</v>
      </c>
      <c r="S2271" s="52" t="e">
        <f t="shared" ca="1" si="341"/>
        <v>#N/A</v>
      </c>
      <c r="T2271" s="39" t="str">
        <f t="shared" ca="1" si="337"/>
        <v>0,</v>
      </c>
      <c r="U2271" s="39" t="str">
        <f t="shared" ca="1" si="338"/>
        <v>0,</v>
      </c>
      <c r="V2271" s="53" t="str">
        <f t="shared" ca="1" si="339"/>
        <v>0,</v>
      </c>
      <c r="W2271" s="41"/>
      <c r="X2271" s="42"/>
      <c r="Y2271" s="42"/>
      <c r="Z2271" s="72"/>
      <c r="AA2271" s="42"/>
      <c r="AB2271" s="44"/>
      <c r="AC2271" s="45"/>
      <c r="AD2271" s="45"/>
      <c r="AE2271" s="45"/>
      <c r="AF2271" s="45"/>
      <c r="AG2271" s="45"/>
      <c r="AH2271" s="45"/>
      <c r="AI2271" s="45"/>
      <c r="AJ2271" s="45"/>
      <c r="AK2271" s="45"/>
      <c r="AL2271" s="45"/>
      <c r="AM2271" s="45"/>
    </row>
    <row r="2272" spans="11:39" x14ac:dyDescent="0.2">
      <c r="K2272" s="26"/>
      <c r="L2272" s="48">
        <v>2271</v>
      </c>
      <c r="M2272" s="49">
        <f t="shared" si="334"/>
        <v>1.83010989010989</v>
      </c>
      <c r="N2272" s="33">
        <f t="shared" si="335"/>
        <v>1204.7556142668429</v>
      </c>
      <c r="O2272" s="33">
        <f t="shared" si="336"/>
        <v>174.21539604642675</v>
      </c>
      <c r="P2272" s="34">
        <f>IF(INDEX($O$2:$O$4095,MATCH($B$8,$O$2:$O$4095,1)+ROWS(P$2:$P2272))&lt;=$B$9,INDEX($O$2:$O$4095,MATCH($B$8,$O$2:$O$4095,1)+ROWS(P$2:$P2272)),"")</f>
        <v>175.11971703380163</v>
      </c>
      <c r="Q2272" s="50">
        <f t="shared" si="333"/>
        <v>2289</v>
      </c>
      <c r="R2272" s="51">
        <f t="shared" ca="1" si="340"/>
        <v>0</v>
      </c>
      <c r="S2272" s="52" t="e">
        <f t="shared" ca="1" si="341"/>
        <v>#N/A</v>
      </c>
      <c r="T2272" s="39" t="str">
        <f t="shared" ca="1" si="337"/>
        <v>0,</v>
      </c>
      <c r="U2272" s="39" t="str">
        <f t="shared" ca="1" si="338"/>
        <v>0,</v>
      </c>
      <c r="V2272" s="53" t="str">
        <f t="shared" ca="1" si="339"/>
        <v>0,</v>
      </c>
      <c r="W2272" s="41"/>
      <c r="X2272" s="42"/>
      <c r="Y2272" s="42"/>
      <c r="Z2272" s="72"/>
      <c r="AA2272" s="42"/>
      <c r="AB2272" s="44"/>
      <c r="AC2272" s="45"/>
      <c r="AD2272" s="45"/>
      <c r="AE2272" s="45"/>
      <c r="AF2272" s="45"/>
      <c r="AG2272" s="45"/>
      <c r="AH2272" s="45"/>
      <c r="AI2272" s="45"/>
      <c r="AJ2272" s="45"/>
      <c r="AK2272" s="45"/>
      <c r="AL2272" s="45"/>
      <c r="AM2272" s="45"/>
    </row>
    <row r="2273" spans="11:39" x14ac:dyDescent="0.2">
      <c r="K2273" s="26"/>
      <c r="L2273" s="48">
        <v>2272</v>
      </c>
      <c r="M2273" s="49">
        <f t="shared" si="334"/>
        <v>1.8309157509157508</v>
      </c>
      <c r="N2273" s="33">
        <f t="shared" si="335"/>
        <v>1203.5651408450703</v>
      </c>
      <c r="O2273" s="33">
        <f t="shared" si="336"/>
        <v>174.26549304622631</v>
      </c>
      <c r="P2273" s="34">
        <f>IF(INDEX($O$2:$O$4095,MATCH($B$8,$O$2:$O$4095,1)+ROWS(P$2:$P2273))&lt;=$B$9,INDEX($O$2:$O$4095,MATCH($B$8,$O$2:$O$4095,1)+ROWS(P$2:$P2273)),"")</f>
        <v>175.17011886422546</v>
      </c>
      <c r="Q2273" s="50">
        <f t="shared" si="333"/>
        <v>2290</v>
      </c>
      <c r="R2273" s="51">
        <f t="shared" ca="1" si="340"/>
        <v>0</v>
      </c>
      <c r="S2273" s="52" t="e">
        <f t="shared" ca="1" si="341"/>
        <v>#N/A</v>
      </c>
      <c r="T2273" s="39" t="str">
        <f t="shared" ca="1" si="337"/>
        <v>0,</v>
      </c>
      <c r="U2273" s="39" t="str">
        <f t="shared" ca="1" si="338"/>
        <v>0,</v>
      </c>
      <c r="V2273" s="53" t="str">
        <f t="shared" ca="1" si="339"/>
        <v>0,</v>
      </c>
      <c r="W2273" s="41"/>
      <c r="X2273" s="42"/>
      <c r="Y2273" s="42"/>
      <c r="Z2273" s="72"/>
      <c r="AA2273" s="42"/>
      <c r="AB2273" s="44"/>
      <c r="AC2273" s="45"/>
      <c r="AD2273" s="45"/>
      <c r="AE2273" s="45"/>
      <c r="AF2273" s="45"/>
      <c r="AG2273" s="45"/>
      <c r="AH2273" s="45"/>
      <c r="AI2273" s="45"/>
      <c r="AJ2273" s="45"/>
      <c r="AK2273" s="45"/>
      <c r="AL2273" s="45"/>
      <c r="AM2273" s="45"/>
    </row>
    <row r="2274" spans="11:39" x14ac:dyDescent="0.2">
      <c r="K2274" s="26"/>
      <c r="L2274" s="48">
        <v>2273</v>
      </c>
      <c r="M2274" s="49">
        <f t="shared" si="334"/>
        <v>1.8317216117216117</v>
      </c>
      <c r="N2274" s="33">
        <f t="shared" si="335"/>
        <v>1202.3757149142102</v>
      </c>
      <c r="O2274" s="33">
        <f t="shared" si="336"/>
        <v>174.31560670014647</v>
      </c>
      <c r="P2274" s="34">
        <f>IF(INDEX($O$2:$O$4095,MATCH($B$8,$O$2:$O$4095,1)+ROWS(P$2:$P2274))&lt;=$B$9,INDEX($O$2:$O$4095,MATCH($B$8,$O$2:$O$4095,1)+ROWS(P$2:$P2274)),"")</f>
        <v>175.22053794618603</v>
      </c>
      <c r="Q2274" s="50">
        <f t="shared" si="333"/>
        <v>2291</v>
      </c>
      <c r="R2274" s="51">
        <f t="shared" ca="1" si="340"/>
        <v>0</v>
      </c>
      <c r="S2274" s="52" t="e">
        <f t="shared" ca="1" si="341"/>
        <v>#N/A</v>
      </c>
      <c r="T2274" s="39" t="str">
        <f t="shared" ca="1" si="337"/>
        <v>0,</v>
      </c>
      <c r="U2274" s="39" t="str">
        <f t="shared" ca="1" si="338"/>
        <v>0,</v>
      </c>
      <c r="V2274" s="53" t="str">
        <f t="shared" ca="1" si="339"/>
        <v>0,</v>
      </c>
      <c r="W2274" s="41"/>
      <c r="X2274" s="42"/>
      <c r="Y2274" s="42"/>
      <c r="Z2274" s="72"/>
      <c r="AA2274" s="42"/>
      <c r="AB2274" s="44"/>
      <c r="AC2274" s="45"/>
      <c r="AD2274" s="45"/>
      <c r="AE2274" s="45"/>
      <c r="AF2274" s="45"/>
      <c r="AG2274" s="45"/>
      <c r="AH2274" s="45"/>
      <c r="AI2274" s="45"/>
      <c r="AJ2274" s="45"/>
      <c r="AK2274" s="45"/>
      <c r="AL2274" s="45"/>
      <c r="AM2274" s="45"/>
    </row>
    <row r="2275" spans="11:39" x14ac:dyDescent="0.2">
      <c r="K2275" s="26"/>
      <c r="L2275" s="48">
        <v>2274</v>
      </c>
      <c r="M2275" s="49">
        <f t="shared" si="334"/>
        <v>1.8325274725274725</v>
      </c>
      <c r="N2275" s="33">
        <f t="shared" si="335"/>
        <v>1201.1873350923483</v>
      </c>
      <c r="O2275" s="33">
        <f t="shared" si="336"/>
        <v>174.36573704100124</v>
      </c>
      <c r="P2275" s="34">
        <f>IF(INDEX($O$2:$O$4095,MATCH($B$8,$O$2:$O$4095,1)+ROWS(P$2:$P2275))&lt;=$B$9,INDEX($O$2:$O$4095,MATCH($B$8,$O$2:$O$4095,1)+ROWS(P$2:$P2275)),"")</f>
        <v>175.27097431330048</v>
      </c>
      <c r="Q2275" s="50">
        <f t="shared" si="333"/>
        <v>2292</v>
      </c>
      <c r="R2275" s="51">
        <f t="shared" ca="1" si="340"/>
        <v>0</v>
      </c>
      <c r="S2275" s="52" t="e">
        <f t="shared" ca="1" si="341"/>
        <v>#N/A</v>
      </c>
      <c r="T2275" s="39" t="str">
        <f t="shared" ca="1" si="337"/>
        <v>0,</v>
      </c>
      <c r="U2275" s="39" t="str">
        <f t="shared" ca="1" si="338"/>
        <v>0,</v>
      </c>
      <c r="V2275" s="53" t="str">
        <f t="shared" ca="1" si="339"/>
        <v>0,</v>
      </c>
      <c r="W2275" s="41"/>
      <c r="X2275" s="42"/>
      <c r="Y2275" s="42"/>
      <c r="Z2275" s="72"/>
      <c r="AA2275" s="42"/>
      <c r="AB2275" s="44"/>
      <c r="AC2275" s="45"/>
      <c r="AD2275" s="45"/>
      <c r="AE2275" s="45"/>
      <c r="AF2275" s="45"/>
      <c r="AG2275" s="45"/>
      <c r="AH2275" s="45"/>
      <c r="AI2275" s="45"/>
      <c r="AJ2275" s="45"/>
      <c r="AK2275" s="45"/>
      <c r="AL2275" s="45"/>
      <c r="AM2275" s="45"/>
    </row>
    <row r="2276" spans="11:39" x14ac:dyDescent="0.2">
      <c r="K2276" s="26"/>
      <c r="L2276" s="48">
        <v>2275</v>
      </c>
      <c r="M2276" s="49">
        <f t="shared" si="334"/>
        <v>1.8333333333333333</v>
      </c>
      <c r="N2276" s="33">
        <f t="shared" si="335"/>
        <v>1200</v>
      </c>
      <c r="O2276" s="33">
        <f t="shared" si="336"/>
        <v>174.41588410164832</v>
      </c>
      <c r="P2276" s="34">
        <f>IF(INDEX($O$2:$O$4095,MATCH($B$8,$O$2:$O$4095,1)+ROWS(P$2:$P2276))&lt;=$B$9,INDEX($O$2:$O$4095,MATCH($B$8,$O$2:$O$4095,1)+ROWS(P$2:$P2276)),"")</f>
        <v>175.3214279992319</v>
      </c>
      <c r="Q2276" s="50">
        <f t="shared" si="333"/>
        <v>2293</v>
      </c>
      <c r="R2276" s="51">
        <f t="shared" ca="1" si="340"/>
        <v>0</v>
      </c>
      <c r="S2276" s="52" t="e">
        <f t="shared" ca="1" si="341"/>
        <v>#N/A</v>
      </c>
      <c r="T2276" s="39" t="str">
        <f t="shared" ca="1" si="337"/>
        <v>0,</v>
      </c>
      <c r="U2276" s="39" t="str">
        <f t="shared" ca="1" si="338"/>
        <v>0,</v>
      </c>
      <c r="V2276" s="53" t="str">
        <f t="shared" ca="1" si="339"/>
        <v>0,</v>
      </c>
      <c r="W2276" s="41"/>
      <c r="X2276" s="42"/>
      <c r="Y2276" s="42"/>
      <c r="Z2276" s="72"/>
      <c r="AA2276" s="42"/>
      <c r="AB2276" s="44"/>
      <c r="AC2276" s="45"/>
      <c r="AD2276" s="45"/>
      <c r="AE2276" s="45"/>
      <c r="AF2276" s="45"/>
      <c r="AG2276" s="45"/>
      <c r="AH2276" s="45"/>
      <c r="AI2276" s="45"/>
      <c r="AJ2276" s="45"/>
      <c r="AK2276" s="45"/>
      <c r="AL2276" s="45"/>
      <c r="AM2276" s="45"/>
    </row>
    <row r="2277" spans="11:39" x14ac:dyDescent="0.2">
      <c r="K2277" s="26"/>
      <c r="L2277" s="48">
        <v>2276</v>
      </c>
      <c r="M2277" s="49">
        <f t="shared" si="334"/>
        <v>1.834139194139194</v>
      </c>
      <c r="N2277" s="33">
        <f t="shared" si="335"/>
        <v>1198.8137082601056</v>
      </c>
      <c r="O2277" s="33">
        <f t="shared" si="336"/>
        <v>174.46604791498879</v>
      </c>
      <c r="P2277" s="34">
        <f>IF(INDEX($O$2:$O$4095,MATCH($B$8,$O$2:$O$4095,1)+ROWS(P$2:$P2277))&lt;=$B$9,INDEX($O$2:$O$4095,MATCH($B$8,$O$2:$O$4095,1)+ROWS(P$2:$P2277)),"")</f>
        <v>175.37189903768916</v>
      </c>
      <c r="Q2277" s="50">
        <f t="shared" si="333"/>
        <v>2294</v>
      </c>
      <c r="R2277" s="51">
        <f t="shared" ca="1" si="340"/>
        <v>0</v>
      </c>
      <c r="S2277" s="52" t="e">
        <f t="shared" ca="1" si="341"/>
        <v>#N/A</v>
      </c>
      <c r="T2277" s="39" t="str">
        <f t="shared" ca="1" si="337"/>
        <v>0,</v>
      </c>
      <c r="U2277" s="39" t="str">
        <f t="shared" ca="1" si="338"/>
        <v>0,</v>
      </c>
      <c r="V2277" s="53" t="str">
        <f t="shared" ca="1" si="339"/>
        <v>0,</v>
      </c>
      <c r="W2277" s="41"/>
      <c r="X2277" s="42"/>
      <c r="Y2277" s="42"/>
      <c r="Z2277" s="72"/>
      <c r="AA2277" s="42"/>
      <c r="AB2277" s="44"/>
      <c r="AC2277" s="45"/>
      <c r="AD2277" s="45"/>
      <c r="AE2277" s="45"/>
      <c r="AF2277" s="45"/>
      <c r="AG2277" s="45"/>
      <c r="AH2277" s="45"/>
      <c r="AI2277" s="45"/>
      <c r="AJ2277" s="45"/>
      <c r="AK2277" s="45"/>
      <c r="AL2277" s="45"/>
      <c r="AM2277" s="45"/>
    </row>
    <row r="2278" spans="11:39" x14ac:dyDescent="0.2">
      <c r="K2278" s="26"/>
      <c r="L2278" s="48">
        <v>2277</v>
      </c>
      <c r="M2278" s="49">
        <f t="shared" si="334"/>
        <v>1.8349450549450548</v>
      </c>
      <c r="N2278" s="33">
        <f t="shared" si="335"/>
        <v>1197.6284584980237</v>
      </c>
      <c r="O2278" s="33">
        <f t="shared" si="336"/>
        <v>174.5162285139678</v>
      </c>
      <c r="P2278" s="34">
        <f>IF(INDEX($O$2:$O$4095,MATCH($B$8,$O$2:$O$4095,1)+ROWS(P$2:$P2278))&lt;=$B$9,INDEX($O$2:$O$4095,MATCH($B$8,$O$2:$O$4095,1)+ROWS(P$2:$P2278)),"")</f>
        <v>175.42238746242754</v>
      </c>
      <c r="Q2278" s="50">
        <f t="shared" si="333"/>
        <v>2295</v>
      </c>
      <c r="R2278" s="51">
        <f t="shared" ca="1" si="340"/>
        <v>0</v>
      </c>
      <c r="S2278" s="52" t="e">
        <f t="shared" ca="1" si="341"/>
        <v>#N/A</v>
      </c>
      <c r="T2278" s="39" t="str">
        <f t="shared" ca="1" si="337"/>
        <v>0,</v>
      </c>
      <c r="U2278" s="39" t="str">
        <f t="shared" ca="1" si="338"/>
        <v>0,</v>
      </c>
      <c r="V2278" s="53" t="str">
        <f t="shared" ca="1" si="339"/>
        <v>0,</v>
      </c>
      <c r="W2278" s="41"/>
      <c r="X2278" s="42"/>
      <c r="Y2278" s="42"/>
      <c r="Z2278" s="72"/>
      <c r="AA2278" s="42"/>
      <c r="AB2278" s="44"/>
      <c r="AC2278" s="45"/>
      <c r="AD2278" s="45"/>
      <c r="AE2278" s="45"/>
      <c r="AF2278" s="45"/>
      <c r="AG2278" s="45"/>
      <c r="AH2278" s="45"/>
      <c r="AI2278" s="45"/>
      <c r="AJ2278" s="45"/>
      <c r="AK2278" s="45"/>
      <c r="AL2278" s="45"/>
      <c r="AM2278" s="45"/>
    </row>
    <row r="2279" spans="11:39" x14ac:dyDescent="0.2">
      <c r="K2279" s="26"/>
      <c r="L2279" s="48">
        <v>2278</v>
      </c>
      <c r="M2279" s="49">
        <f t="shared" si="334"/>
        <v>1.8357509157509158</v>
      </c>
      <c r="N2279" s="33">
        <f t="shared" si="335"/>
        <v>1196.4442493415274</v>
      </c>
      <c r="O2279" s="33">
        <f t="shared" si="336"/>
        <v>174.56642593157414</v>
      </c>
      <c r="P2279" s="34">
        <f>IF(INDEX($O$2:$O$4095,MATCH($B$8,$O$2:$O$4095,1)+ROWS(P$2:$P2279))&lt;=$B$9,INDEX($O$2:$O$4095,MATCH($B$8,$O$2:$O$4095,1)+ROWS(P$2:$P2279)),"")</f>
        <v>175.47289330724828</v>
      </c>
      <c r="Q2279" s="50">
        <f t="shared" si="333"/>
        <v>2296</v>
      </c>
      <c r="R2279" s="51">
        <f t="shared" ca="1" si="340"/>
        <v>0</v>
      </c>
      <c r="S2279" s="52" t="e">
        <f t="shared" ca="1" si="341"/>
        <v>#N/A</v>
      </c>
      <c r="T2279" s="39" t="str">
        <f t="shared" ca="1" si="337"/>
        <v>0,</v>
      </c>
      <c r="U2279" s="39" t="str">
        <f t="shared" ca="1" si="338"/>
        <v>0,</v>
      </c>
      <c r="V2279" s="53" t="str">
        <f t="shared" ca="1" si="339"/>
        <v>0,</v>
      </c>
      <c r="W2279" s="41"/>
      <c r="X2279" s="42"/>
      <c r="Y2279" s="42"/>
      <c r="Z2279" s="72"/>
      <c r="AA2279" s="42"/>
      <c r="AB2279" s="44"/>
      <c r="AC2279" s="45"/>
      <c r="AD2279" s="45"/>
      <c r="AE2279" s="45"/>
      <c r="AF2279" s="45"/>
      <c r="AG2279" s="45"/>
      <c r="AH2279" s="45"/>
      <c r="AI2279" s="45"/>
      <c r="AJ2279" s="45"/>
      <c r="AK2279" s="45"/>
      <c r="AL2279" s="45"/>
      <c r="AM2279" s="45"/>
    </row>
    <row r="2280" spans="11:39" x14ac:dyDescent="0.2">
      <c r="K2280" s="26"/>
      <c r="L2280" s="48">
        <v>2279</v>
      </c>
      <c r="M2280" s="49">
        <f t="shared" si="334"/>
        <v>1.8365567765567765</v>
      </c>
      <c r="N2280" s="33">
        <f t="shared" si="335"/>
        <v>1195.2610794207983</v>
      </c>
      <c r="O2280" s="33">
        <f t="shared" si="336"/>
        <v>174.61664020084066</v>
      </c>
      <c r="P2280" s="34">
        <f>IF(INDEX($O$2:$O$4095,MATCH($B$8,$O$2:$O$4095,1)+ROWS(P$2:$P2280))&lt;=$B$9,INDEX($O$2:$O$4095,MATCH($B$8,$O$2:$O$4095,1)+ROWS(P$2:$P2280)),"")</f>
        <v>175.52341660599933</v>
      </c>
      <c r="Q2280" s="50">
        <f t="shared" si="333"/>
        <v>2297</v>
      </c>
      <c r="R2280" s="51">
        <f t="shared" ca="1" si="340"/>
        <v>0</v>
      </c>
      <c r="S2280" s="52" t="e">
        <f t="shared" ca="1" si="341"/>
        <v>#N/A</v>
      </c>
      <c r="T2280" s="39" t="str">
        <f t="shared" ca="1" si="337"/>
        <v>0,</v>
      </c>
      <c r="U2280" s="39" t="str">
        <f t="shared" ca="1" si="338"/>
        <v>0,</v>
      </c>
      <c r="V2280" s="53" t="str">
        <f t="shared" ca="1" si="339"/>
        <v>0,</v>
      </c>
      <c r="W2280" s="41"/>
      <c r="X2280" s="42"/>
      <c r="Y2280" s="42"/>
      <c r="Z2280" s="72"/>
      <c r="AA2280" s="42"/>
      <c r="AB2280" s="44"/>
      <c r="AC2280" s="45"/>
      <c r="AD2280" s="45"/>
      <c r="AE2280" s="45"/>
      <c r="AF2280" s="45"/>
      <c r="AG2280" s="45"/>
      <c r="AH2280" s="45"/>
      <c r="AI2280" s="45"/>
      <c r="AJ2280" s="45"/>
      <c r="AK2280" s="45"/>
      <c r="AL2280" s="45"/>
      <c r="AM2280" s="45"/>
    </row>
    <row r="2281" spans="11:39" x14ac:dyDescent="0.2">
      <c r="K2281" s="26"/>
      <c r="L2281" s="48">
        <v>2280</v>
      </c>
      <c r="M2281" s="49">
        <f t="shared" si="334"/>
        <v>1.8373626373626373</v>
      </c>
      <c r="N2281" s="33">
        <f t="shared" si="335"/>
        <v>1194.078947368421</v>
      </c>
      <c r="O2281" s="33">
        <f t="shared" si="336"/>
        <v>174.66687135484455</v>
      </c>
      <c r="P2281" s="34">
        <f>IF(INDEX($O$2:$O$4095,MATCH($B$8,$O$2:$O$4095,1)+ROWS(P$2:$P2281))&lt;=$B$9,INDEX($O$2:$O$4095,MATCH($B$8,$O$2:$O$4095,1)+ROWS(P$2:$P2281)),"")</f>
        <v>175.57395739257504</v>
      </c>
      <c r="Q2281" s="50">
        <f t="shared" si="333"/>
        <v>2298</v>
      </c>
      <c r="R2281" s="51">
        <f t="shared" ca="1" si="340"/>
        <v>0</v>
      </c>
      <c r="S2281" s="52" t="e">
        <f t="shared" ca="1" si="341"/>
        <v>#N/A</v>
      </c>
      <c r="T2281" s="39" t="str">
        <f t="shared" ca="1" si="337"/>
        <v>0,</v>
      </c>
      <c r="U2281" s="39" t="str">
        <f t="shared" ca="1" si="338"/>
        <v>0,</v>
      </c>
      <c r="V2281" s="53" t="str">
        <f t="shared" ca="1" si="339"/>
        <v>0,</v>
      </c>
      <c r="W2281" s="41"/>
      <c r="X2281" s="42"/>
      <c r="Y2281" s="42"/>
      <c r="Z2281" s="72"/>
      <c r="AA2281" s="42"/>
      <c r="AB2281" s="44"/>
      <c r="AC2281" s="45"/>
      <c r="AD2281" s="45"/>
      <c r="AE2281" s="45"/>
      <c r="AF2281" s="45"/>
      <c r="AG2281" s="45"/>
      <c r="AH2281" s="45"/>
      <c r="AI2281" s="45"/>
      <c r="AJ2281" s="45"/>
      <c r="AK2281" s="45"/>
      <c r="AL2281" s="45"/>
      <c r="AM2281" s="45"/>
    </row>
    <row r="2282" spans="11:39" x14ac:dyDescent="0.2">
      <c r="K2282" s="26"/>
      <c r="L2282" s="48">
        <v>2281</v>
      </c>
      <c r="M2282" s="49">
        <f t="shared" si="334"/>
        <v>1.838168498168498</v>
      </c>
      <c r="N2282" s="33">
        <f t="shared" si="335"/>
        <v>1192.8978518193774</v>
      </c>
      <c r="O2282" s="33">
        <f t="shared" si="336"/>
        <v>174.71711942670714</v>
      </c>
      <c r="P2282" s="34">
        <f>IF(INDEX($O$2:$O$4095,MATCH($B$8,$O$2:$O$4095,1)+ROWS(P$2:$P2282))&lt;=$B$9,INDEX($O$2:$O$4095,MATCH($B$8,$O$2:$O$4095,1)+ROWS(P$2:$P2282)),"")</f>
        <v>175.62451570091628</v>
      </c>
      <c r="Q2282" s="50">
        <f t="shared" si="333"/>
        <v>2299</v>
      </c>
      <c r="R2282" s="51">
        <f t="shared" ca="1" si="340"/>
        <v>0</v>
      </c>
      <c r="S2282" s="52" t="e">
        <f t="shared" ca="1" si="341"/>
        <v>#N/A</v>
      </c>
      <c r="T2282" s="39" t="str">
        <f t="shared" ca="1" si="337"/>
        <v>0,</v>
      </c>
      <c r="U2282" s="39" t="str">
        <f t="shared" ca="1" si="338"/>
        <v>0,</v>
      </c>
      <c r="V2282" s="53" t="str">
        <f t="shared" ca="1" si="339"/>
        <v>0,</v>
      </c>
      <c r="W2282" s="41"/>
      <c r="X2282" s="42"/>
      <c r="Y2282" s="42"/>
      <c r="Z2282" s="72"/>
      <c r="AA2282" s="42"/>
      <c r="AB2282" s="44"/>
      <c r="AC2282" s="45"/>
      <c r="AD2282" s="45"/>
      <c r="AE2282" s="45"/>
      <c r="AF2282" s="45"/>
      <c r="AG2282" s="45"/>
      <c r="AH2282" s="45"/>
      <c r="AI2282" s="45"/>
      <c r="AJ2282" s="45"/>
      <c r="AK2282" s="45"/>
      <c r="AL2282" s="45"/>
      <c r="AM2282" s="45"/>
    </row>
    <row r="2283" spans="11:39" x14ac:dyDescent="0.2">
      <c r="K2283" s="26"/>
      <c r="L2283" s="48">
        <v>2282</v>
      </c>
      <c r="M2283" s="49">
        <f t="shared" si="334"/>
        <v>1.8389743589743588</v>
      </c>
      <c r="N2283" s="33">
        <f t="shared" si="335"/>
        <v>1191.717791411043</v>
      </c>
      <c r="O2283" s="33">
        <f t="shared" si="336"/>
        <v>174.76738444959426</v>
      </c>
      <c r="P2283" s="34">
        <f>IF(INDEX($O$2:$O$4095,MATCH($B$8,$O$2:$O$4095,1)+ROWS(P$2:$P2283))&lt;=$B$9,INDEX($O$2:$O$4095,MATCH($B$8,$O$2:$O$4095,1)+ROWS(P$2:$P2283)),"")</f>
        <v>175.67509156501097</v>
      </c>
      <c r="Q2283" s="50">
        <f t="shared" si="333"/>
        <v>2300</v>
      </c>
      <c r="R2283" s="51">
        <f t="shared" ca="1" si="340"/>
        <v>0</v>
      </c>
      <c r="S2283" s="52" t="e">
        <f t="shared" ca="1" si="341"/>
        <v>#N/A</v>
      </c>
      <c r="T2283" s="39" t="str">
        <f t="shared" ca="1" si="337"/>
        <v>0,</v>
      </c>
      <c r="U2283" s="39" t="str">
        <f t="shared" ca="1" si="338"/>
        <v>0,</v>
      </c>
      <c r="V2283" s="53" t="str">
        <f t="shared" ca="1" si="339"/>
        <v>0,</v>
      </c>
      <c r="W2283" s="41"/>
      <c r="X2283" s="42"/>
      <c r="Y2283" s="42"/>
      <c r="Z2283" s="72"/>
      <c r="AA2283" s="42"/>
      <c r="AB2283" s="44"/>
      <c r="AC2283" s="45"/>
      <c r="AD2283" s="45"/>
      <c r="AE2283" s="45"/>
      <c r="AF2283" s="45"/>
      <c r="AG2283" s="45"/>
      <c r="AH2283" s="45"/>
      <c r="AI2283" s="45"/>
      <c r="AJ2283" s="45"/>
      <c r="AK2283" s="45"/>
      <c r="AL2283" s="45"/>
      <c r="AM2283" s="45"/>
    </row>
    <row r="2284" spans="11:39" x14ac:dyDescent="0.2">
      <c r="K2284" s="26"/>
      <c r="L2284" s="48">
        <v>2283</v>
      </c>
      <c r="M2284" s="49">
        <f t="shared" si="334"/>
        <v>1.8397802197802198</v>
      </c>
      <c r="N2284" s="33">
        <f t="shared" si="335"/>
        <v>1190.5387647831799</v>
      </c>
      <c r="O2284" s="33">
        <f t="shared" si="336"/>
        <v>174.8176664567161</v>
      </c>
      <c r="P2284" s="34">
        <f>IF(INDEX($O$2:$O$4095,MATCH($B$8,$O$2:$O$4095,1)+ROWS(P$2:$P2284))&lt;=$B$9,INDEX($O$2:$O$4095,MATCH($B$8,$O$2:$O$4095,1)+ROWS(P$2:$P2284)),"")</f>
        <v>175.72568501889384</v>
      </c>
      <c r="Q2284" s="50">
        <f t="shared" si="333"/>
        <v>2301</v>
      </c>
      <c r="R2284" s="51">
        <f t="shared" ca="1" si="340"/>
        <v>0</v>
      </c>
      <c r="S2284" s="52" t="e">
        <f t="shared" ca="1" si="341"/>
        <v>#N/A</v>
      </c>
      <c r="T2284" s="39" t="str">
        <f t="shared" ca="1" si="337"/>
        <v>0,</v>
      </c>
      <c r="U2284" s="39" t="str">
        <f t="shared" ca="1" si="338"/>
        <v>0,</v>
      </c>
      <c r="V2284" s="53" t="str">
        <f t="shared" ca="1" si="339"/>
        <v>0,</v>
      </c>
      <c r="W2284" s="41"/>
      <c r="X2284" s="42"/>
      <c r="Y2284" s="42"/>
      <c r="Z2284" s="72"/>
      <c r="AA2284" s="42"/>
      <c r="AB2284" s="44"/>
      <c r="AC2284" s="45"/>
      <c r="AD2284" s="45"/>
      <c r="AE2284" s="45"/>
      <c r="AF2284" s="45"/>
      <c r="AG2284" s="45"/>
      <c r="AH2284" s="45"/>
      <c r="AI2284" s="45"/>
      <c r="AJ2284" s="45"/>
      <c r="AK2284" s="45"/>
      <c r="AL2284" s="45"/>
      <c r="AM2284" s="45"/>
    </row>
    <row r="2285" spans="11:39" x14ac:dyDescent="0.2">
      <c r="K2285" s="26"/>
      <c r="L2285" s="48">
        <v>2284</v>
      </c>
      <c r="M2285" s="49">
        <f t="shared" si="334"/>
        <v>1.8405860805860805</v>
      </c>
      <c r="N2285" s="33">
        <f t="shared" si="335"/>
        <v>1189.3607705779334</v>
      </c>
      <c r="O2285" s="33">
        <f t="shared" si="336"/>
        <v>174.8679654813277</v>
      </c>
      <c r="P2285" s="34">
        <f>IF(INDEX($O$2:$O$4095,MATCH($B$8,$O$2:$O$4095,1)+ROWS(P$2:$P2285))&lt;=$B$9,INDEX($O$2:$O$4095,MATCH($B$8,$O$2:$O$4095,1)+ROWS(P$2:$P2285)),"")</f>
        <v>175.77629609664672</v>
      </c>
      <c r="Q2285" s="50">
        <f t="shared" si="333"/>
        <v>2302</v>
      </c>
      <c r="R2285" s="51">
        <f t="shared" ca="1" si="340"/>
        <v>0</v>
      </c>
      <c r="S2285" s="52" t="e">
        <f t="shared" ca="1" si="341"/>
        <v>#N/A</v>
      </c>
      <c r="T2285" s="39" t="str">
        <f t="shared" ca="1" si="337"/>
        <v>0,</v>
      </c>
      <c r="U2285" s="39" t="str">
        <f t="shared" ca="1" si="338"/>
        <v>0,</v>
      </c>
      <c r="V2285" s="53" t="str">
        <f t="shared" ca="1" si="339"/>
        <v>0,</v>
      </c>
      <c r="W2285" s="41"/>
      <c r="X2285" s="42"/>
      <c r="Y2285" s="42"/>
      <c r="Z2285" s="72"/>
      <c r="AA2285" s="42"/>
      <c r="AB2285" s="44"/>
      <c r="AC2285" s="45"/>
      <c r="AD2285" s="45"/>
      <c r="AE2285" s="45"/>
      <c r="AF2285" s="45"/>
      <c r="AG2285" s="45"/>
      <c r="AH2285" s="45"/>
      <c r="AI2285" s="45"/>
      <c r="AJ2285" s="45"/>
      <c r="AK2285" s="45"/>
      <c r="AL2285" s="45"/>
      <c r="AM2285" s="45"/>
    </row>
    <row r="2286" spans="11:39" x14ac:dyDescent="0.2">
      <c r="K2286" s="26"/>
      <c r="L2286" s="48">
        <v>2285</v>
      </c>
      <c r="M2286" s="49">
        <f t="shared" si="334"/>
        <v>1.8413919413919413</v>
      </c>
      <c r="N2286" s="33">
        <f t="shared" si="335"/>
        <v>1188.1838074398249</v>
      </c>
      <c r="O2286" s="33">
        <f t="shared" si="336"/>
        <v>174.91828155672897</v>
      </c>
      <c r="P2286" s="34">
        <f>IF(INDEX($O$2:$O$4095,MATCH($B$8,$O$2:$O$4095,1)+ROWS(P$2:$P2286))&lt;=$B$9,INDEX($O$2:$O$4095,MATCH($B$8,$O$2:$O$4095,1)+ROWS(P$2:$P2286)),"")</f>
        <v>175.82692483239873</v>
      </c>
      <c r="Q2286" s="50">
        <f t="shared" si="333"/>
        <v>2303</v>
      </c>
      <c r="R2286" s="51">
        <f t="shared" ca="1" si="340"/>
        <v>0</v>
      </c>
      <c r="S2286" s="52" t="e">
        <f t="shared" ca="1" si="341"/>
        <v>#N/A</v>
      </c>
      <c r="T2286" s="39" t="str">
        <f t="shared" ca="1" si="337"/>
        <v>0,</v>
      </c>
      <c r="U2286" s="39" t="str">
        <f t="shared" ca="1" si="338"/>
        <v>0,</v>
      </c>
      <c r="V2286" s="53" t="str">
        <f t="shared" ca="1" si="339"/>
        <v>0,</v>
      </c>
      <c r="W2286" s="41"/>
      <c r="X2286" s="42"/>
      <c r="Y2286" s="42"/>
      <c r="Z2286" s="72"/>
      <c r="AA2286" s="42"/>
      <c r="AB2286" s="44"/>
      <c r="AC2286" s="45"/>
      <c r="AD2286" s="45"/>
      <c r="AE2286" s="45"/>
      <c r="AF2286" s="45"/>
      <c r="AG2286" s="45"/>
      <c r="AH2286" s="45"/>
      <c r="AI2286" s="45"/>
      <c r="AJ2286" s="45"/>
      <c r="AK2286" s="45"/>
      <c r="AL2286" s="45"/>
      <c r="AM2286" s="45"/>
    </row>
    <row r="2287" spans="11:39" x14ac:dyDescent="0.2">
      <c r="K2287" s="26"/>
      <c r="L2287" s="48">
        <v>2286</v>
      </c>
      <c r="M2287" s="49">
        <f t="shared" si="334"/>
        <v>1.842197802197802</v>
      </c>
      <c r="N2287" s="33">
        <f t="shared" si="335"/>
        <v>1187.0078740157483</v>
      </c>
      <c r="O2287" s="33">
        <f t="shared" si="336"/>
        <v>174.96861471626448</v>
      </c>
      <c r="P2287" s="34">
        <f>IF(INDEX($O$2:$O$4095,MATCH($B$8,$O$2:$O$4095,1)+ROWS(P$2:$P2287))&lt;=$B$9,INDEX($O$2:$O$4095,MATCH($B$8,$O$2:$O$4095,1)+ROWS(P$2:$P2287)),"")</f>
        <v>175.87757126032625</v>
      </c>
      <c r="Q2287" s="50">
        <f t="shared" si="333"/>
        <v>2304</v>
      </c>
      <c r="R2287" s="51">
        <f t="shared" ca="1" si="340"/>
        <v>0</v>
      </c>
      <c r="S2287" s="52" t="e">
        <f t="shared" ca="1" si="341"/>
        <v>#N/A</v>
      </c>
      <c r="T2287" s="39" t="str">
        <f t="shared" ca="1" si="337"/>
        <v>0,</v>
      </c>
      <c r="U2287" s="39" t="str">
        <f t="shared" ca="1" si="338"/>
        <v>0,</v>
      </c>
      <c r="V2287" s="53" t="str">
        <f t="shared" ca="1" si="339"/>
        <v>0,</v>
      </c>
      <c r="W2287" s="41"/>
      <c r="X2287" s="42"/>
      <c r="Y2287" s="42"/>
      <c r="Z2287" s="72"/>
      <c r="AA2287" s="42"/>
      <c r="AB2287" s="44"/>
      <c r="AC2287" s="45"/>
      <c r="AD2287" s="45"/>
      <c r="AE2287" s="45"/>
      <c r="AF2287" s="45"/>
      <c r="AG2287" s="45"/>
      <c r="AH2287" s="45"/>
      <c r="AI2287" s="45"/>
      <c r="AJ2287" s="45"/>
      <c r="AK2287" s="45"/>
      <c r="AL2287" s="45"/>
      <c r="AM2287" s="45"/>
    </row>
    <row r="2288" spans="11:39" x14ac:dyDescent="0.2">
      <c r="K2288" s="26"/>
      <c r="L2288" s="48">
        <v>2287</v>
      </c>
      <c r="M2288" s="49">
        <f t="shared" si="334"/>
        <v>1.8430036630036628</v>
      </c>
      <c r="N2288" s="33">
        <f t="shared" si="335"/>
        <v>1185.832968954963</v>
      </c>
      <c r="O2288" s="33">
        <f t="shared" si="336"/>
        <v>175.01896499332429</v>
      </c>
      <c r="P2288" s="34">
        <f>IF(INDEX($O$2:$O$4095,MATCH($B$8,$O$2:$O$4095,1)+ROWS(P$2:$P2288))&lt;=$B$9,INDEX($O$2:$O$4095,MATCH($B$8,$O$2:$O$4095,1)+ROWS(P$2:$P2288)),"")</f>
        <v>175.92823541465316</v>
      </c>
      <c r="Q2288" s="50">
        <f t="shared" si="333"/>
        <v>2305</v>
      </c>
      <c r="R2288" s="51">
        <f t="shared" ca="1" si="340"/>
        <v>0</v>
      </c>
      <c r="S2288" s="52" t="e">
        <f t="shared" ca="1" si="341"/>
        <v>#N/A</v>
      </c>
      <c r="T2288" s="39" t="str">
        <f t="shared" ca="1" si="337"/>
        <v>0,</v>
      </c>
      <c r="U2288" s="39" t="str">
        <f t="shared" ca="1" si="338"/>
        <v>0,</v>
      </c>
      <c r="V2288" s="53" t="str">
        <f t="shared" ca="1" si="339"/>
        <v>0,</v>
      </c>
      <c r="W2288" s="41"/>
      <c r="X2288" s="42"/>
      <c r="Y2288" s="42"/>
      <c r="Z2288" s="72"/>
      <c r="AA2288" s="42"/>
      <c r="AB2288" s="44"/>
      <c r="AC2288" s="45"/>
      <c r="AD2288" s="45"/>
      <c r="AE2288" s="45"/>
      <c r="AF2288" s="45"/>
      <c r="AG2288" s="45"/>
      <c r="AH2288" s="45"/>
      <c r="AI2288" s="45"/>
      <c r="AJ2288" s="45"/>
      <c r="AK2288" s="45"/>
      <c r="AL2288" s="45"/>
      <c r="AM2288" s="45"/>
    </row>
    <row r="2289" spans="11:39" x14ac:dyDescent="0.2">
      <c r="K2289" s="26"/>
      <c r="L2289" s="48">
        <v>2288</v>
      </c>
      <c r="M2289" s="49">
        <f t="shared" si="334"/>
        <v>1.8438095238095238</v>
      </c>
      <c r="N2289" s="33">
        <f t="shared" si="335"/>
        <v>1184.659090909091</v>
      </c>
      <c r="O2289" s="33">
        <f t="shared" si="336"/>
        <v>175.06933242134323</v>
      </c>
      <c r="P2289" s="34">
        <f>IF(INDEX($O$2:$O$4095,MATCH($B$8,$O$2:$O$4095,1)+ROWS(P$2:$P2289))&lt;=$B$9,INDEX($O$2:$O$4095,MATCH($B$8,$O$2:$O$4095,1)+ROWS(P$2:$P2289)),"")</f>
        <v>175.97891732965093</v>
      </c>
      <c r="Q2289" s="50">
        <f t="shared" si="333"/>
        <v>2306</v>
      </c>
      <c r="R2289" s="51">
        <f t="shared" ca="1" si="340"/>
        <v>0</v>
      </c>
      <c r="S2289" s="52" t="e">
        <f t="shared" ca="1" si="341"/>
        <v>#N/A</v>
      </c>
      <c r="T2289" s="39" t="str">
        <f t="shared" ca="1" si="337"/>
        <v>0,</v>
      </c>
      <c r="U2289" s="39" t="str">
        <f t="shared" ca="1" si="338"/>
        <v>0,</v>
      </c>
      <c r="V2289" s="53" t="str">
        <f t="shared" ca="1" si="339"/>
        <v>0,</v>
      </c>
      <c r="W2289" s="41"/>
      <c r="X2289" s="42"/>
      <c r="Y2289" s="42"/>
      <c r="Z2289" s="72"/>
      <c r="AA2289" s="42"/>
      <c r="AB2289" s="44"/>
      <c r="AC2289" s="45"/>
      <c r="AD2289" s="45"/>
      <c r="AE2289" s="45"/>
      <c r="AF2289" s="45"/>
      <c r="AG2289" s="45"/>
      <c r="AH2289" s="45"/>
      <c r="AI2289" s="45"/>
      <c r="AJ2289" s="45"/>
      <c r="AK2289" s="45"/>
      <c r="AL2289" s="45"/>
      <c r="AM2289" s="45"/>
    </row>
    <row r="2290" spans="11:39" x14ac:dyDescent="0.2">
      <c r="K2290" s="26"/>
      <c r="L2290" s="48">
        <v>2289</v>
      </c>
      <c r="M2290" s="49">
        <f t="shared" si="334"/>
        <v>1.8446153846153845</v>
      </c>
      <c r="N2290" s="33">
        <f t="shared" si="335"/>
        <v>1183.4862385321101</v>
      </c>
      <c r="O2290" s="33">
        <f t="shared" si="336"/>
        <v>175.11971703380163</v>
      </c>
      <c r="P2290" s="34">
        <f>IF(INDEX($O$2:$O$4095,MATCH($B$8,$O$2:$O$4095,1)+ROWS(P$2:$P2290))&lt;=$B$9,INDEX($O$2:$O$4095,MATCH($B$8,$O$2:$O$4095,1)+ROWS(P$2:$P2290)),"")</f>
        <v>176.02961703963894</v>
      </c>
      <c r="Q2290" s="50">
        <f t="shared" si="333"/>
        <v>2307</v>
      </c>
      <c r="R2290" s="51">
        <f t="shared" ca="1" si="340"/>
        <v>0</v>
      </c>
      <c r="S2290" s="52" t="e">
        <f t="shared" ca="1" si="341"/>
        <v>#N/A</v>
      </c>
      <c r="T2290" s="39" t="str">
        <f t="shared" ca="1" si="337"/>
        <v>0,</v>
      </c>
      <c r="U2290" s="39" t="str">
        <f t="shared" ca="1" si="338"/>
        <v>0,</v>
      </c>
      <c r="V2290" s="53" t="str">
        <f t="shared" ca="1" si="339"/>
        <v>0,</v>
      </c>
      <c r="W2290" s="41"/>
      <c r="X2290" s="42"/>
      <c r="Y2290" s="42"/>
      <c r="Z2290" s="72"/>
      <c r="AA2290" s="42"/>
      <c r="AB2290" s="44"/>
      <c r="AC2290" s="45"/>
      <c r="AD2290" s="45"/>
      <c r="AE2290" s="45"/>
      <c r="AF2290" s="45"/>
      <c r="AG2290" s="45"/>
      <c r="AH2290" s="45"/>
      <c r="AI2290" s="45"/>
      <c r="AJ2290" s="45"/>
      <c r="AK2290" s="45"/>
      <c r="AL2290" s="45"/>
      <c r="AM2290" s="45"/>
    </row>
    <row r="2291" spans="11:39" x14ac:dyDescent="0.2">
      <c r="K2291" s="26"/>
      <c r="L2291" s="48">
        <v>2290</v>
      </c>
      <c r="M2291" s="49">
        <f t="shared" si="334"/>
        <v>1.8454212454212455</v>
      </c>
      <c r="N2291" s="33">
        <f t="shared" si="335"/>
        <v>1182.3144104803491</v>
      </c>
      <c r="O2291" s="33">
        <f t="shared" si="336"/>
        <v>175.17011886422546</v>
      </c>
      <c r="P2291" s="34">
        <f>IF(INDEX($O$2:$O$4095,MATCH($B$8,$O$2:$O$4095,1)+ROWS(P$2:$P2291))&lt;=$B$9,INDEX($O$2:$O$4095,MATCH($B$8,$O$2:$O$4095,1)+ROWS(P$2:$P2291)),"")</f>
        <v>176.08033457898438</v>
      </c>
      <c r="Q2291" s="50">
        <f t="shared" si="333"/>
        <v>2308</v>
      </c>
      <c r="R2291" s="51">
        <f t="shared" ca="1" si="340"/>
        <v>0</v>
      </c>
      <c r="S2291" s="52" t="e">
        <f t="shared" ca="1" si="341"/>
        <v>#N/A</v>
      </c>
      <c r="T2291" s="39" t="str">
        <f t="shared" ca="1" si="337"/>
        <v>0,</v>
      </c>
      <c r="U2291" s="39" t="str">
        <f t="shared" ca="1" si="338"/>
        <v>0,</v>
      </c>
      <c r="V2291" s="53" t="str">
        <f t="shared" ca="1" si="339"/>
        <v>0,</v>
      </c>
      <c r="W2291" s="41"/>
      <c r="X2291" s="42"/>
      <c r="Y2291" s="42"/>
      <c r="Z2291" s="72"/>
      <c r="AA2291" s="42"/>
      <c r="AB2291" s="44"/>
      <c r="AC2291" s="45"/>
      <c r="AD2291" s="45"/>
      <c r="AE2291" s="45"/>
      <c r="AF2291" s="45"/>
      <c r="AG2291" s="45"/>
      <c r="AH2291" s="45"/>
      <c r="AI2291" s="45"/>
      <c r="AJ2291" s="45"/>
      <c r="AK2291" s="45"/>
      <c r="AL2291" s="45"/>
      <c r="AM2291" s="45"/>
    </row>
    <row r="2292" spans="11:39" x14ac:dyDescent="0.2">
      <c r="K2292" s="26"/>
      <c r="L2292" s="48">
        <v>2291</v>
      </c>
      <c r="M2292" s="49">
        <f t="shared" si="334"/>
        <v>1.8462271062271061</v>
      </c>
      <c r="N2292" s="33">
        <f t="shared" si="335"/>
        <v>1181.1436054124836</v>
      </c>
      <c r="O2292" s="33">
        <f t="shared" si="336"/>
        <v>175.22053794618603</v>
      </c>
      <c r="P2292" s="34">
        <f>IF(INDEX($O$2:$O$4095,MATCH($B$8,$O$2:$O$4095,1)+ROWS(P$2:$P2292))&lt;=$B$9,INDEX($O$2:$O$4095,MATCH($B$8,$O$2:$O$4095,1)+ROWS(P$2:$P2292)),"")</f>
        <v>176.13106998210247</v>
      </c>
      <c r="Q2292" s="50">
        <f t="shared" si="333"/>
        <v>2309</v>
      </c>
      <c r="R2292" s="51">
        <f t="shared" ca="1" si="340"/>
        <v>0</v>
      </c>
      <c r="S2292" s="52" t="e">
        <f t="shared" ca="1" si="341"/>
        <v>#N/A</v>
      </c>
      <c r="T2292" s="39" t="str">
        <f t="shared" ca="1" si="337"/>
        <v>0,</v>
      </c>
      <c r="U2292" s="39" t="str">
        <f t="shared" ca="1" si="338"/>
        <v>0,</v>
      </c>
      <c r="V2292" s="53" t="str">
        <f t="shared" ca="1" si="339"/>
        <v>0,</v>
      </c>
      <c r="W2292" s="41"/>
      <c r="X2292" s="42"/>
      <c r="Y2292" s="42"/>
      <c r="Z2292" s="72"/>
      <c r="AA2292" s="42"/>
      <c r="AB2292" s="44"/>
      <c r="AC2292" s="45"/>
      <c r="AD2292" s="45"/>
      <c r="AE2292" s="45"/>
      <c r="AF2292" s="45"/>
      <c r="AG2292" s="45"/>
      <c r="AH2292" s="45"/>
      <c r="AI2292" s="45"/>
      <c r="AJ2292" s="45"/>
      <c r="AK2292" s="45"/>
      <c r="AL2292" s="45"/>
      <c r="AM2292" s="45"/>
    </row>
    <row r="2293" spans="11:39" x14ac:dyDescent="0.2">
      <c r="K2293" s="26"/>
      <c r="L2293" s="48">
        <v>2292</v>
      </c>
      <c r="M2293" s="49">
        <f t="shared" si="334"/>
        <v>1.8470329670329668</v>
      </c>
      <c r="N2293" s="33">
        <f t="shared" si="335"/>
        <v>1179.9738219895289</v>
      </c>
      <c r="O2293" s="33">
        <f t="shared" si="336"/>
        <v>175.27097431330048</v>
      </c>
      <c r="P2293" s="34">
        <f>IF(INDEX($O$2:$O$4095,MATCH($B$8,$O$2:$O$4095,1)+ROWS(P$2:$P2293))&lt;=$B$9,INDEX($O$2:$O$4095,MATCH($B$8,$O$2:$O$4095,1)+ROWS(P$2:$P2293)),"")</f>
        <v>176.18182328345665</v>
      </c>
      <c r="Q2293" s="50">
        <f t="shared" si="333"/>
        <v>2310</v>
      </c>
      <c r="R2293" s="51">
        <f t="shared" ca="1" si="340"/>
        <v>0</v>
      </c>
      <c r="S2293" s="52" t="e">
        <f t="shared" ca="1" si="341"/>
        <v>#N/A</v>
      </c>
      <c r="T2293" s="39" t="str">
        <f t="shared" ca="1" si="337"/>
        <v>0,</v>
      </c>
      <c r="U2293" s="39" t="str">
        <f t="shared" ca="1" si="338"/>
        <v>0,</v>
      </c>
      <c r="V2293" s="53" t="str">
        <f t="shared" ca="1" si="339"/>
        <v>0,</v>
      </c>
      <c r="W2293" s="41"/>
      <c r="X2293" s="42"/>
      <c r="Y2293" s="42"/>
      <c r="Z2293" s="72"/>
      <c r="AA2293" s="42"/>
      <c r="AB2293" s="44"/>
      <c r="AC2293" s="45"/>
      <c r="AD2293" s="45"/>
      <c r="AE2293" s="45"/>
      <c r="AF2293" s="45"/>
      <c r="AG2293" s="45"/>
      <c r="AH2293" s="45"/>
      <c r="AI2293" s="45"/>
      <c r="AJ2293" s="45"/>
      <c r="AK2293" s="45"/>
      <c r="AL2293" s="45"/>
      <c r="AM2293" s="45"/>
    </row>
    <row r="2294" spans="11:39" x14ac:dyDescent="0.2">
      <c r="K2294" s="26"/>
      <c r="L2294" s="48">
        <v>2293</v>
      </c>
      <c r="M2294" s="49">
        <f t="shared" si="334"/>
        <v>1.8478388278388278</v>
      </c>
      <c r="N2294" s="33">
        <f t="shared" si="335"/>
        <v>1178.8050588748365</v>
      </c>
      <c r="O2294" s="33">
        <f t="shared" si="336"/>
        <v>175.3214279992319</v>
      </c>
      <c r="P2294" s="34">
        <f>IF(INDEX($O$2:$O$4095,MATCH($B$8,$O$2:$O$4095,1)+ROWS(P$2:$P2294))&lt;=$B$9,INDEX($O$2:$O$4095,MATCH($B$8,$O$2:$O$4095,1)+ROWS(P$2:$P2294)),"")</f>
        <v>176.2325945175586</v>
      </c>
      <c r="Q2294" s="50">
        <f t="shared" si="333"/>
        <v>2311</v>
      </c>
      <c r="R2294" s="51">
        <f t="shared" ca="1" si="340"/>
        <v>0</v>
      </c>
      <c r="S2294" s="52" t="e">
        <f t="shared" ca="1" si="341"/>
        <v>#N/A</v>
      </c>
      <c r="T2294" s="39" t="str">
        <f t="shared" ca="1" si="337"/>
        <v>0,</v>
      </c>
      <c r="U2294" s="39" t="str">
        <f t="shared" ca="1" si="338"/>
        <v>0,</v>
      </c>
      <c r="V2294" s="53" t="str">
        <f t="shared" ca="1" si="339"/>
        <v>0,</v>
      </c>
      <c r="W2294" s="41"/>
      <c r="X2294" s="42"/>
      <c r="Y2294" s="42"/>
      <c r="Z2294" s="72"/>
      <c r="AA2294" s="42"/>
      <c r="AB2294" s="44"/>
      <c r="AC2294" s="45"/>
      <c r="AD2294" s="45"/>
      <c r="AE2294" s="45"/>
      <c r="AF2294" s="45"/>
      <c r="AG2294" s="45"/>
      <c r="AH2294" s="45"/>
      <c r="AI2294" s="45"/>
      <c r="AJ2294" s="45"/>
      <c r="AK2294" s="45"/>
      <c r="AL2294" s="45"/>
      <c r="AM2294" s="45"/>
    </row>
    <row r="2295" spans="11:39" x14ac:dyDescent="0.2">
      <c r="K2295" s="26"/>
      <c r="L2295" s="48">
        <v>2294</v>
      </c>
      <c r="M2295" s="49">
        <f t="shared" si="334"/>
        <v>1.8486446886446886</v>
      </c>
      <c r="N2295" s="33">
        <f t="shared" si="335"/>
        <v>1177.6373147340889</v>
      </c>
      <c r="O2295" s="33">
        <f t="shared" si="336"/>
        <v>175.37189903768916</v>
      </c>
      <c r="P2295" s="34">
        <f>IF(INDEX($O$2:$O$4095,MATCH($B$8,$O$2:$O$4095,1)+ROWS(P$2:$P2295))&lt;=$B$9,INDEX($O$2:$O$4095,MATCH($B$8,$O$2:$O$4095,1)+ROWS(P$2:$P2295)),"")</f>
        <v>176.28338371896871</v>
      </c>
      <c r="Q2295" s="50">
        <f t="shared" si="333"/>
        <v>2312</v>
      </c>
      <c r="R2295" s="51">
        <f t="shared" ca="1" si="340"/>
        <v>0</v>
      </c>
      <c r="S2295" s="52" t="e">
        <f t="shared" ca="1" si="341"/>
        <v>#N/A</v>
      </c>
      <c r="T2295" s="39" t="str">
        <f t="shared" ca="1" si="337"/>
        <v>0,</v>
      </c>
      <c r="U2295" s="39" t="str">
        <f t="shared" ca="1" si="338"/>
        <v>0,</v>
      </c>
      <c r="V2295" s="53" t="str">
        <f t="shared" ca="1" si="339"/>
        <v>0,</v>
      </c>
      <c r="W2295" s="41"/>
      <c r="X2295" s="42"/>
      <c r="Y2295" s="42"/>
      <c r="Z2295" s="72"/>
      <c r="AA2295" s="42"/>
      <c r="AB2295" s="44"/>
      <c r="AC2295" s="45"/>
      <c r="AD2295" s="45"/>
      <c r="AE2295" s="45"/>
      <c r="AF2295" s="45"/>
      <c r="AG2295" s="45"/>
      <c r="AH2295" s="45"/>
      <c r="AI2295" s="45"/>
      <c r="AJ2295" s="45"/>
      <c r="AK2295" s="45"/>
      <c r="AL2295" s="45"/>
      <c r="AM2295" s="45"/>
    </row>
    <row r="2296" spans="11:39" x14ac:dyDescent="0.2">
      <c r="K2296" s="26"/>
      <c r="L2296" s="48">
        <v>2295</v>
      </c>
      <c r="M2296" s="49">
        <f t="shared" si="334"/>
        <v>1.8494505494505495</v>
      </c>
      <c r="N2296" s="33">
        <f t="shared" si="335"/>
        <v>1176.4705882352939</v>
      </c>
      <c r="O2296" s="33">
        <f t="shared" si="336"/>
        <v>175.42238746242754</v>
      </c>
      <c r="P2296" s="34">
        <f>IF(INDEX($O$2:$O$4095,MATCH($B$8,$O$2:$O$4095,1)+ROWS(P$2:$P2296))&lt;=$B$9,INDEX($O$2:$O$4095,MATCH($B$8,$O$2:$O$4095,1)+ROWS(P$2:$P2296)),"")</f>
        <v>176.33419092229553</v>
      </c>
      <c r="Q2296" s="50">
        <f t="shared" si="333"/>
        <v>2313</v>
      </c>
      <c r="R2296" s="51">
        <f t="shared" ca="1" si="340"/>
        <v>0</v>
      </c>
      <c r="S2296" s="52" t="e">
        <f t="shared" ca="1" si="341"/>
        <v>#N/A</v>
      </c>
      <c r="T2296" s="39" t="str">
        <f t="shared" ca="1" si="337"/>
        <v>0,</v>
      </c>
      <c r="U2296" s="39" t="str">
        <f t="shared" ca="1" si="338"/>
        <v>0,</v>
      </c>
      <c r="V2296" s="53" t="str">
        <f t="shared" ca="1" si="339"/>
        <v>0,</v>
      </c>
      <c r="W2296" s="41"/>
      <c r="X2296" s="42"/>
      <c r="Y2296" s="42"/>
      <c r="Z2296" s="72"/>
      <c r="AA2296" s="42"/>
      <c r="AB2296" s="44"/>
      <c r="AC2296" s="45"/>
      <c r="AD2296" s="45"/>
      <c r="AE2296" s="45"/>
      <c r="AF2296" s="45"/>
      <c r="AG2296" s="45"/>
      <c r="AH2296" s="45"/>
      <c r="AI2296" s="45"/>
      <c r="AJ2296" s="45"/>
      <c r="AK2296" s="45"/>
      <c r="AL2296" s="45"/>
      <c r="AM2296" s="45"/>
    </row>
    <row r="2297" spans="11:39" x14ac:dyDescent="0.2">
      <c r="K2297" s="26"/>
      <c r="L2297" s="48">
        <v>2296</v>
      </c>
      <c r="M2297" s="49">
        <f t="shared" si="334"/>
        <v>1.8502564102564101</v>
      </c>
      <c r="N2297" s="33">
        <f t="shared" si="335"/>
        <v>1175.3048780487807</v>
      </c>
      <c r="O2297" s="33">
        <f t="shared" si="336"/>
        <v>175.47289330724828</v>
      </c>
      <c r="P2297" s="34">
        <f>IF(INDEX($O$2:$O$4095,MATCH($B$8,$O$2:$O$4095,1)+ROWS(P$2:$P2297))&lt;=$B$9,INDEX($O$2:$O$4095,MATCH($B$8,$O$2:$O$4095,1)+ROWS(P$2:$P2297)),"")</f>
        <v>176.38501616219691</v>
      </c>
      <c r="Q2297" s="50">
        <f t="shared" si="333"/>
        <v>2314</v>
      </c>
      <c r="R2297" s="51">
        <f t="shared" ca="1" si="340"/>
        <v>0</v>
      </c>
      <c r="S2297" s="52" t="e">
        <f t="shared" ca="1" si="341"/>
        <v>#N/A</v>
      </c>
      <c r="T2297" s="39" t="str">
        <f t="shared" ca="1" si="337"/>
        <v>0,</v>
      </c>
      <c r="U2297" s="39" t="str">
        <f t="shared" ca="1" si="338"/>
        <v>0,</v>
      </c>
      <c r="V2297" s="53" t="str">
        <f t="shared" ca="1" si="339"/>
        <v>0,</v>
      </c>
      <c r="W2297" s="41"/>
      <c r="X2297" s="42"/>
      <c r="Y2297" s="42"/>
      <c r="Z2297" s="72"/>
      <c r="AA2297" s="42"/>
      <c r="AB2297" s="44"/>
      <c r="AC2297" s="45"/>
      <c r="AD2297" s="45"/>
      <c r="AE2297" s="45"/>
      <c r="AF2297" s="45"/>
      <c r="AG2297" s="45"/>
      <c r="AH2297" s="45"/>
      <c r="AI2297" s="45"/>
      <c r="AJ2297" s="45"/>
      <c r="AK2297" s="45"/>
      <c r="AL2297" s="45"/>
      <c r="AM2297" s="45"/>
    </row>
    <row r="2298" spans="11:39" x14ac:dyDescent="0.2">
      <c r="K2298" s="26"/>
      <c r="L2298" s="48">
        <v>2297</v>
      </c>
      <c r="M2298" s="49">
        <f t="shared" si="334"/>
        <v>1.8510622710622708</v>
      </c>
      <c r="N2298" s="33">
        <f t="shared" si="335"/>
        <v>1174.1401828471921</v>
      </c>
      <c r="O2298" s="33">
        <f t="shared" si="336"/>
        <v>175.52341660599933</v>
      </c>
      <c r="P2298" s="34">
        <f>IF(INDEX($O$2:$O$4095,MATCH($B$8,$O$2:$O$4095,1)+ROWS(P$2:$P2298))&lt;=$B$9,INDEX($O$2:$O$4095,MATCH($B$8,$O$2:$O$4095,1)+ROWS(P$2:$P2298)),"")</f>
        <v>176.43585947337903</v>
      </c>
      <c r="Q2298" s="50">
        <f t="shared" si="333"/>
        <v>2315</v>
      </c>
      <c r="R2298" s="51">
        <f t="shared" ca="1" si="340"/>
        <v>0</v>
      </c>
      <c r="S2298" s="52" t="e">
        <f t="shared" ca="1" si="341"/>
        <v>#N/A</v>
      </c>
      <c r="T2298" s="39" t="str">
        <f t="shared" ca="1" si="337"/>
        <v>0,</v>
      </c>
      <c r="U2298" s="39" t="str">
        <f t="shared" ca="1" si="338"/>
        <v>0,</v>
      </c>
      <c r="V2298" s="53" t="str">
        <f t="shared" ca="1" si="339"/>
        <v>0,</v>
      </c>
      <c r="W2298" s="41"/>
      <c r="X2298" s="42"/>
      <c r="Y2298" s="42"/>
      <c r="Z2298" s="72"/>
      <c r="AA2298" s="42"/>
      <c r="AB2298" s="44"/>
      <c r="AC2298" s="45"/>
      <c r="AD2298" s="45"/>
      <c r="AE2298" s="45"/>
      <c r="AF2298" s="45"/>
      <c r="AG2298" s="45"/>
      <c r="AH2298" s="45"/>
      <c r="AI2298" s="45"/>
      <c r="AJ2298" s="45"/>
      <c r="AK2298" s="45"/>
      <c r="AL2298" s="45"/>
      <c r="AM2298" s="45"/>
    </row>
    <row r="2299" spans="11:39" x14ac:dyDescent="0.2">
      <c r="K2299" s="26"/>
      <c r="L2299" s="48">
        <v>2298</v>
      </c>
      <c r="M2299" s="49">
        <f t="shared" si="334"/>
        <v>1.8518681318681318</v>
      </c>
      <c r="N2299" s="33">
        <f t="shared" si="335"/>
        <v>1172.9765013054828</v>
      </c>
      <c r="O2299" s="33">
        <f t="shared" si="336"/>
        <v>175.57395739257504</v>
      </c>
      <c r="P2299" s="34">
        <f>IF(INDEX($O$2:$O$4095,MATCH($B$8,$O$2:$O$4095,1)+ROWS(P$2:$P2299))&lt;=$B$9,INDEX($O$2:$O$4095,MATCH($B$8,$O$2:$O$4095,1)+ROWS(P$2:$P2299)),"")</f>
        <v>176.48672089059755</v>
      </c>
      <c r="Q2299" s="50">
        <f t="shared" si="333"/>
        <v>2316</v>
      </c>
      <c r="R2299" s="51">
        <f t="shared" ca="1" si="340"/>
        <v>0</v>
      </c>
      <c r="S2299" s="52" t="e">
        <f t="shared" ca="1" si="341"/>
        <v>#N/A</v>
      </c>
      <c r="T2299" s="39" t="str">
        <f t="shared" ca="1" si="337"/>
        <v>0,</v>
      </c>
      <c r="U2299" s="39" t="str">
        <f t="shared" ca="1" si="338"/>
        <v>0,</v>
      </c>
      <c r="V2299" s="53" t="str">
        <f t="shared" ca="1" si="339"/>
        <v>0,</v>
      </c>
      <c r="W2299" s="41"/>
      <c r="X2299" s="42"/>
      <c r="Y2299" s="42"/>
      <c r="Z2299" s="72"/>
      <c r="AA2299" s="42"/>
      <c r="AB2299" s="44"/>
      <c r="AC2299" s="45"/>
      <c r="AD2299" s="45"/>
      <c r="AE2299" s="45"/>
      <c r="AF2299" s="45"/>
      <c r="AG2299" s="45"/>
      <c r="AH2299" s="45"/>
      <c r="AI2299" s="45"/>
      <c r="AJ2299" s="45"/>
      <c r="AK2299" s="45"/>
      <c r="AL2299" s="45"/>
      <c r="AM2299" s="45"/>
    </row>
    <row r="2300" spans="11:39" x14ac:dyDescent="0.2">
      <c r="K2300" s="26"/>
      <c r="L2300" s="48">
        <v>2299</v>
      </c>
      <c r="M2300" s="49">
        <f t="shared" si="334"/>
        <v>1.8526739926739926</v>
      </c>
      <c r="N2300" s="33">
        <f t="shared" si="335"/>
        <v>1171.8138321009135</v>
      </c>
      <c r="O2300" s="33">
        <f t="shared" si="336"/>
        <v>175.62451570091628</v>
      </c>
      <c r="P2300" s="34">
        <f>IF(INDEX($O$2:$O$4095,MATCH($B$8,$O$2:$O$4095,1)+ROWS(P$2:$P2300))&lt;=$B$9,INDEX($O$2:$O$4095,MATCH($B$8,$O$2:$O$4095,1)+ROWS(P$2:$P2300)),"")</f>
        <v>176.53760044865703</v>
      </c>
      <c r="Q2300" s="50">
        <f t="shared" si="333"/>
        <v>2317</v>
      </c>
      <c r="R2300" s="51">
        <f t="shared" ca="1" si="340"/>
        <v>0</v>
      </c>
      <c r="S2300" s="52" t="e">
        <f t="shared" ca="1" si="341"/>
        <v>#N/A</v>
      </c>
      <c r="T2300" s="39" t="str">
        <f t="shared" ca="1" si="337"/>
        <v>0,</v>
      </c>
      <c r="U2300" s="39" t="str">
        <f t="shared" ca="1" si="338"/>
        <v>0,</v>
      </c>
      <c r="V2300" s="53" t="str">
        <f t="shared" ca="1" si="339"/>
        <v>0,</v>
      </c>
      <c r="W2300" s="41"/>
      <c r="X2300" s="42"/>
      <c r="Y2300" s="42"/>
      <c r="Z2300" s="72"/>
      <c r="AA2300" s="42"/>
      <c r="AB2300" s="44"/>
      <c r="AC2300" s="45"/>
      <c r="AD2300" s="45"/>
      <c r="AE2300" s="45"/>
      <c r="AF2300" s="45"/>
      <c r="AG2300" s="45"/>
      <c r="AH2300" s="45"/>
      <c r="AI2300" s="45"/>
      <c r="AJ2300" s="45"/>
      <c r="AK2300" s="45"/>
      <c r="AL2300" s="45"/>
      <c r="AM2300" s="45"/>
    </row>
    <row r="2301" spans="11:39" x14ac:dyDescent="0.2">
      <c r="K2301" s="26"/>
      <c r="L2301" s="48">
        <v>2300</v>
      </c>
      <c r="M2301" s="49">
        <f t="shared" si="334"/>
        <v>1.8534798534798536</v>
      </c>
      <c r="N2301" s="33">
        <f t="shared" si="335"/>
        <v>1170.6521739130433</v>
      </c>
      <c r="O2301" s="33">
        <f t="shared" si="336"/>
        <v>175.67509156501097</v>
      </c>
      <c r="P2301" s="34">
        <f>IF(INDEX($O$2:$O$4095,MATCH($B$8,$O$2:$O$4095,1)+ROWS(P$2:$P2301))&lt;=$B$9,INDEX($O$2:$O$4095,MATCH($B$8,$O$2:$O$4095,1)+ROWS(P$2:$P2301)),"")</f>
        <v>176.5884981824114</v>
      </c>
      <c r="Q2301" s="50">
        <f t="shared" si="333"/>
        <v>2318</v>
      </c>
      <c r="R2301" s="51">
        <f t="shared" ca="1" si="340"/>
        <v>0</v>
      </c>
      <c r="S2301" s="52" t="e">
        <f t="shared" ca="1" si="341"/>
        <v>#N/A</v>
      </c>
      <c r="T2301" s="39" t="str">
        <f t="shared" ca="1" si="337"/>
        <v>0,</v>
      </c>
      <c r="U2301" s="39" t="str">
        <f t="shared" ca="1" si="338"/>
        <v>0,</v>
      </c>
      <c r="V2301" s="53" t="str">
        <f t="shared" ca="1" si="339"/>
        <v>0,</v>
      </c>
      <c r="W2301" s="41"/>
      <c r="X2301" s="42"/>
      <c r="Y2301" s="42"/>
      <c r="Z2301" s="72"/>
      <c r="AA2301" s="42"/>
      <c r="AB2301" s="44"/>
      <c r="AC2301" s="45"/>
      <c r="AD2301" s="45"/>
      <c r="AE2301" s="45"/>
      <c r="AF2301" s="45"/>
      <c r="AG2301" s="45"/>
      <c r="AH2301" s="45"/>
      <c r="AI2301" s="45"/>
      <c r="AJ2301" s="45"/>
      <c r="AK2301" s="45"/>
      <c r="AL2301" s="45"/>
      <c r="AM2301" s="45"/>
    </row>
    <row r="2302" spans="11:39" x14ac:dyDescent="0.2">
      <c r="K2302" s="26"/>
      <c r="L2302" s="48">
        <v>2301</v>
      </c>
      <c r="M2302" s="49">
        <f t="shared" si="334"/>
        <v>1.8542857142857141</v>
      </c>
      <c r="N2302" s="33">
        <f t="shared" si="335"/>
        <v>1169.4915254237289</v>
      </c>
      <c r="O2302" s="33">
        <f t="shared" si="336"/>
        <v>175.72568501889384</v>
      </c>
      <c r="P2302" s="34">
        <f>IF(INDEX($O$2:$O$4095,MATCH($B$8,$O$2:$O$4095,1)+ROWS(P$2:$P2302))&lt;=$B$9,INDEX($O$2:$O$4095,MATCH($B$8,$O$2:$O$4095,1)+ROWS(P$2:$P2302)),"")</f>
        <v>176.63941412676417</v>
      </c>
      <c r="Q2302" s="50">
        <f t="shared" si="333"/>
        <v>2319</v>
      </c>
      <c r="R2302" s="51">
        <f t="shared" ca="1" si="340"/>
        <v>0</v>
      </c>
      <c r="S2302" s="52" t="e">
        <f t="shared" ca="1" si="341"/>
        <v>#N/A</v>
      </c>
      <c r="T2302" s="39" t="str">
        <f t="shared" ca="1" si="337"/>
        <v>0,</v>
      </c>
      <c r="U2302" s="39" t="str">
        <f t="shared" ca="1" si="338"/>
        <v>0,</v>
      </c>
      <c r="V2302" s="53" t="str">
        <f t="shared" ca="1" si="339"/>
        <v>0,</v>
      </c>
      <c r="W2302" s="41"/>
      <c r="X2302" s="42"/>
      <c r="Y2302" s="42"/>
      <c r="Z2302" s="72"/>
      <c r="AA2302" s="42"/>
      <c r="AB2302" s="44"/>
      <c r="AC2302" s="45"/>
      <c r="AD2302" s="45"/>
      <c r="AE2302" s="45"/>
      <c r="AF2302" s="45"/>
      <c r="AG2302" s="45"/>
      <c r="AH2302" s="45"/>
      <c r="AI2302" s="45"/>
      <c r="AJ2302" s="45"/>
      <c r="AK2302" s="45"/>
      <c r="AL2302" s="45"/>
      <c r="AM2302" s="45"/>
    </row>
    <row r="2303" spans="11:39" x14ac:dyDescent="0.2">
      <c r="K2303" s="26"/>
      <c r="L2303" s="48">
        <v>2302</v>
      </c>
      <c r="M2303" s="49">
        <f t="shared" si="334"/>
        <v>1.8550915750915749</v>
      </c>
      <c r="N2303" s="33">
        <f t="shared" si="335"/>
        <v>1168.3318853171158</v>
      </c>
      <c r="O2303" s="33">
        <f t="shared" si="336"/>
        <v>175.77629609664672</v>
      </c>
      <c r="P2303" s="34">
        <f>IF(INDEX($O$2:$O$4095,MATCH($B$8,$O$2:$O$4095,1)+ROWS(P$2:$P2303))&lt;=$B$9,INDEX($O$2:$O$4095,MATCH($B$8,$O$2:$O$4095,1)+ROWS(P$2:$P2303)),"")</f>
        <v>176.69034831666812</v>
      </c>
      <c r="Q2303" s="50">
        <f t="shared" si="333"/>
        <v>2320</v>
      </c>
      <c r="R2303" s="51">
        <f t="shared" ca="1" si="340"/>
        <v>0</v>
      </c>
      <c r="S2303" s="52" t="e">
        <f t="shared" ca="1" si="341"/>
        <v>#N/A</v>
      </c>
      <c r="T2303" s="39" t="str">
        <f t="shared" ca="1" si="337"/>
        <v>0,</v>
      </c>
      <c r="U2303" s="39" t="str">
        <f t="shared" ca="1" si="338"/>
        <v>0,</v>
      </c>
      <c r="V2303" s="53" t="str">
        <f t="shared" ca="1" si="339"/>
        <v>0,</v>
      </c>
      <c r="W2303" s="41"/>
      <c r="X2303" s="42"/>
      <c r="Y2303" s="42"/>
      <c r="Z2303" s="72"/>
      <c r="AA2303" s="42"/>
      <c r="AB2303" s="44"/>
      <c r="AC2303" s="45"/>
      <c r="AD2303" s="45"/>
      <c r="AE2303" s="45"/>
      <c r="AF2303" s="45"/>
      <c r="AG2303" s="45"/>
      <c r="AH2303" s="45"/>
      <c r="AI2303" s="45"/>
      <c r="AJ2303" s="45"/>
      <c r="AK2303" s="45"/>
      <c r="AL2303" s="45"/>
      <c r="AM2303" s="45"/>
    </row>
    <row r="2304" spans="11:39" x14ac:dyDescent="0.2">
      <c r="K2304" s="26"/>
      <c r="L2304" s="48">
        <v>2303</v>
      </c>
      <c r="M2304" s="49">
        <f t="shared" si="334"/>
        <v>1.8558974358974358</v>
      </c>
      <c r="N2304" s="33">
        <f t="shared" si="335"/>
        <v>1167.1732522796351</v>
      </c>
      <c r="O2304" s="33">
        <f t="shared" si="336"/>
        <v>175.82692483239873</v>
      </c>
      <c r="P2304" s="34">
        <f>IF(INDEX($O$2:$O$4095,MATCH($B$8,$O$2:$O$4095,1)+ROWS(P$2:$P2304))&lt;=$B$9,INDEX($O$2:$O$4095,MATCH($B$8,$O$2:$O$4095,1)+ROWS(P$2:$P2304)),"")</f>
        <v>176.74130078712625</v>
      </c>
      <c r="Q2304" s="50">
        <f t="shared" si="333"/>
        <v>2321</v>
      </c>
      <c r="R2304" s="51">
        <f t="shared" ca="1" si="340"/>
        <v>0</v>
      </c>
      <c r="S2304" s="52" t="e">
        <f t="shared" ca="1" si="341"/>
        <v>#N/A</v>
      </c>
      <c r="T2304" s="39" t="str">
        <f t="shared" ca="1" si="337"/>
        <v>0,</v>
      </c>
      <c r="U2304" s="39" t="str">
        <f t="shared" ca="1" si="338"/>
        <v>0,</v>
      </c>
      <c r="V2304" s="53" t="str">
        <f t="shared" ca="1" si="339"/>
        <v>0,</v>
      </c>
      <c r="W2304" s="41"/>
      <c r="X2304" s="42"/>
      <c r="Y2304" s="42"/>
      <c r="Z2304" s="72"/>
      <c r="AA2304" s="42"/>
      <c r="AB2304" s="44"/>
      <c r="AC2304" s="45"/>
      <c r="AD2304" s="45"/>
      <c r="AE2304" s="45"/>
      <c r="AF2304" s="45"/>
      <c r="AG2304" s="45"/>
      <c r="AH2304" s="45"/>
      <c r="AI2304" s="45"/>
      <c r="AJ2304" s="45"/>
      <c r="AK2304" s="45"/>
      <c r="AL2304" s="45"/>
      <c r="AM2304" s="45"/>
    </row>
    <row r="2305" spans="11:39" x14ac:dyDescent="0.2">
      <c r="K2305" s="26"/>
      <c r="L2305" s="48">
        <v>2304</v>
      </c>
      <c r="M2305" s="49">
        <f t="shared" si="334"/>
        <v>1.8567032967032966</v>
      </c>
      <c r="N2305" s="33">
        <f t="shared" si="335"/>
        <v>1166.015625</v>
      </c>
      <c r="O2305" s="33">
        <f t="shared" si="336"/>
        <v>175.87757126032625</v>
      </c>
      <c r="P2305" s="34">
        <f>IF(INDEX($O$2:$O$4095,MATCH($B$8,$O$2:$O$4095,1)+ROWS(P$2:$P2305))&lt;=$B$9,INDEX($O$2:$O$4095,MATCH($B$8,$O$2:$O$4095,1)+ROWS(P$2:$P2305)),"")</f>
        <v>176.79227157319087</v>
      </c>
      <c r="Q2305" s="50">
        <f t="shared" si="333"/>
        <v>2322</v>
      </c>
      <c r="R2305" s="51">
        <f t="shared" ca="1" si="340"/>
        <v>0</v>
      </c>
      <c r="S2305" s="52" t="e">
        <f t="shared" ca="1" si="341"/>
        <v>#N/A</v>
      </c>
      <c r="T2305" s="39" t="str">
        <f t="shared" ca="1" si="337"/>
        <v>0,</v>
      </c>
      <c r="U2305" s="39" t="str">
        <f t="shared" ca="1" si="338"/>
        <v>0,</v>
      </c>
      <c r="V2305" s="53" t="str">
        <f t="shared" ca="1" si="339"/>
        <v>0,</v>
      </c>
      <c r="W2305" s="41"/>
      <c r="X2305" s="42"/>
      <c r="Y2305" s="42"/>
      <c r="Z2305" s="72"/>
      <c r="AA2305" s="42"/>
      <c r="AB2305" s="44"/>
      <c r="AC2305" s="45"/>
      <c r="AD2305" s="45"/>
      <c r="AE2305" s="45"/>
      <c r="AF2305" s="45"/>
      <c r="AG2305" s="45"/>
      <c r="AH2305" s="45"/>
      <c r="AI2305" s="45"/>
      <c r="AJ2305" s="45"/>
      <c r="AK2305" s="45"/>
      <c r="AL2305" s="45"/>
      <c r="AM2305" s="45"/>
    </row>
    <row r="2306" spans="11:39" x14ac:dyDescent="0.2">
      <c r="K2306" s="26"/>
      <c r="L2306" s="48">
        <v>2305</v>
      </c>
      <c r="M2306" s="49">
        <f t="shared" si="334"/>
        <v>1.8575091575091576</v>
      </c>
      <c r="N2306" s="33">
        <f t="shared" si="335"/>
        <v>1164.8590021691971</v>
      </c>
      <c r="O2306" s="33">
        <f t="shared" si="336"/>
        <v>175.92823541465316</v>
      </c>
      <c r="P2306" s="34">
        <f>IF(INDEX($O$2:$O$4095,MATCH($B$8,$O$2:$O$4095,1)+ROWS(P$2:$P2306))&lt;=$B$9,INDEX($O$2:$O$4095,MATCH($B$8,$O$2:$O$4095,1)+ROWS(P$2:$P2306)),"")</f>
        <v>176.84326070996497</v>
      </c>
      <c r="Q2306" s="50">
        <f t="shared" ref="Q2306:Q2369" si="342">INDEX($L$2:$L$4095,MATCH($P2306,$O$2:$O$4095,0))</f>
        <v>2323</v>
      </c>
      <c r="R2306" s="51">
        <f t="shared" ca="1" si="340"/>
        <v>0</v>
      </c>
      <c r="S2306" s="52" t="e">
        <f t="shared" ca="1" si="341"/>
        <v>#N/A</v>
      </c>
      <c r="T2306" s="39" t="str">
        <f t="shared" ca="1" si="337"/>
        <v>0,</v>
      </c>
      <c r="U2306" s="39" t="str">
        <f t="shared" ca="1" si="338"/>
        <v>0,</v>
      </c>
      <c r="V2306" s="53" t="str">
        <f t="shared" ca="1" si="339"/>
        <v>0,</v>
      </c>
      <c r="W2306" s="41"/>
      <c r="X2306" s="42"/>
      <c r="Y2306" s="42"/>
      <c r="Z2306" s="72"/>
      <c r="AA2306" s="42"/>
      <c r="AB2306" s="44"/>
      <c r="AC2306" s="45"/>
      <c r="AD2306" s="45"/>
      <c r="AE2306" s="45"/>
      <c r="AF2306" s="45"/>
      <c r="AG2306" s="45"/>
      <c r="AH2306" s="45"/>
      <c r="AI2306" s="45"/>
      <c r="AJ2306" s="45"/>
      <c r="AK2306" s="45"/>
      <c r="AL2306" s="45"/>
      <c r="AM2306" s="45"/>
    </row>
    <row r="2307" spans="11:39" x14ac:dyDescent="0.2">
      <c r="K2307" s="26"/>
      <c r="L2307" s="48">
        <v>2306</v>
      </c>
      <c r="M2307" s="49">
        <f t="shared" ref="M2307:M2370" si="343">(L2307*$B$5)/($B$6-1)</f>
        <v>1.8583150183150181</v>
      </c>
      <c r="N2307" s="33">
        <f t="shared" ref="N2307:N2370" si="344">IF($B$7="Upper Leg",$B$4*(($B$5/M2307)-1),$B$4*(1/(($B$5/M2307)-1)))</f>
        <v>1163.7033824804857</v>
      </c>
      <c r="O2307" s="33">
        <f t="shared" ref="O2307:O2370" si="345">($B$2/LN(N2307/($B$3*EXP(-$B$2/298.15))))-273.15</f>
        <v>175.97891732965093</v>
      </c>
      <c r="P2307" s="34">
        <f>IF(INDEX($O$2:$O$4095,MATCH($B$8,$O$2:$O$4095,1)+ROWS(P$2:$P2307))&lt;=$B$9,INDEX($O$2:$O$4095,MATCH($B$8,$O$2:$O$4095,1)+ROWS(P$2:$P2307)),"")</f>
        <v>176.89426823260106</v>
      </c>
      <c r="Q2307" s="50">
        <f t="shared" si="342"/>
        <v>2324</v>
      </c>
      <c r="R2307" s="51">
        <f t="shared" ca="1" si="340"/>
        <v>0</v>
      </c>
      <c r="S2307" s="52" t="e">
        <f t="shared" ca="1" si="341"/>
        <v>#N/A</v>
      </c>
      <c r="T2307" s="39" t="str">
        <f t="shared" ref="T2307:T2370" ca="1" si="346">ROUND(R2307,0)&amp;","</f>
        <v>0,</v>
      </c>
      <c r="U2307" s="39" t="str">
        <f t="shared" ref="U2307:U2370" ca="1" si="347">ROUND(R2307,4)&amp;","</f>
        <v>0,</v>
      </c>
      <c r="V2307" s="53" t="str">
        <f t="shared" ref="V2307:V2370" ca="1" si="348">ROUND(R2307*$B$11,0)&amp;","</f>
        <v>0,</v>
      </c>
      <c r="W2307" s="41"/>
      <c r="X2307" s="42"/>
      <c r="Y2307" s="42"/>
      <c r="Z2307" s="72"/>
      <c r="AA2307" s="42"/>
      <c r="AB2307" s="44"/>
      <c r="AC2307" s="45"/>
      <c r="AD2307" s="45"/>
      <c r="AE2307" s="45"/>
      <c r="AF2307" s="45"/>
      <c r="AG2307" s="45"/>
      <c r="AH2307" s="45"/>
      <c r="AI2307" s="45"/>
      <c r="AJ2307" s="45"/>
      <c r="AK2307" s="45"/>
      <c r="AL2307" s="45"/>
      <c r="AM2307" s="45"/>
    </row>
    <row r="2308" spans="11:39" x14ac:dyDescent="0.2">
      <c r="K2308" s="26"/>
      <c r="L2308" s="48">
        <v>2307</v>
      </c>
      <c r="M2308" s="49">
        <f t="shared" si="343"/>
        <v>1.8591208791208791</v>
      </c>
      <c r="N2308" s="33">
        <f t="shared" si="344"/>
        <v>1162.5487646293886</v>
      </c>
      <c r="O2308" s="33">
        <f t="shared" si="345"/>
        <v>176.02961703963894</v>
      </c>
      <c r="P2308" s="34">
        <f>IF(INDEX($O$2:$O$4095,MATCH($B$8,$O$2:$O$4095,1)+ROWS(P$2:$P2308))&lt;=$B$9,INDEX($O$2:$O$4095,MATCH($B$8,$O$2:$O$4095,1)+ROWS(P$2:$P2308)),"")</f>
        <v>176.94529417630247</v>
      </c>
      <c r="Q2308" s="50">
        <f t="shared" si="342"/>
        <v>2325</v>
      </c>
      <c r="R2308" s="51">
        <f t="shared" ref="R2308:R2371" ca="1" si="349">INDIRECT("P"&amp;((ROW(P2308)-2)*$B$10)+2,TRUE)</f>
        <v>0</v>
      </c>
      <c r="S2308" s="52" t="e">
        <f t="shared" ca="1" si="341"/>
        <v>#N/A</v>
      </c>
      <c r="T2308" s="39" t="str">
        <f t="shared" ca="1" si="346"/>
        <v>0,</v>
      </c>
      <c r="U2308" s="39" t="str">
        <f t="shared" ca="1" si="347"/>
        <v>0,</v>
      </c>
      <c r="V2308" s="53" t="str">
        <f t="shared" ca="1" si="348"/>
        <v>0,</v>
      </c>
      <c r="W2308" s="41"/>
      <c r="X2308" s="42"/>
      <c r="Y2308" s="42"/>
      <c r="Z2308" s="72"/>
      <c r="AA2308" s="42"/>
      <c r="AB2308" s="44"/>
      <c r="AC2308" s="45"/>
      <c r="AD2308" s="45"/>
      <c r="AE2308" s="45"/>
      <c r="AF2308" s="45"/>
      <c r="AG2308" s="45"/>
      <c r="AH2308" s="45"/>
      <c r="AI2308" s="45"/>
      <c r="AJ2308" s="45"/>
      <c r="AK2308" s="45"/>
      <c r="AL2308" s="45"/>
      <c r="AM2308" s="45"/>
    </row>
    <row r="2309" spans="11:39" x14ac:dyDescent="0.2">
      <c r="K2309" s="26"/>
      <c r="L2309" s="48">
        <v>2308</v>
      </c>
      <c r="M2309" s="49">
        <f t="shared" si="343"/>
        <v>1.8599267399267398</v>
      </c>
      <c r="N2309" s="33">
        <f t="shared" si="344"/>
        <v>1161.3951473136915</v>
      </c>
      <c r="O2309" s="33">
        <f t="shared" si="345"/>
        <v>176.08033457898438</v>
      </c>
      <c r="P2309" s="34">
        <f>IF(INDEX($O$2:$O$4095,MATCH($B$8,$O$2:$O$4095,1)+ROWS(P$2:$P2309))&lt;=$B$9,INDEX($O$2:$O$4095,MATCH($B$8,$O$2:$O$4095,1)+ROWS(P$2:$P2309)),"")</f>
        <v>176.99633857632267</v>
      </c>
      <c r="Q2309" s="50">
        <f t="shared" si="342"/>
        <v>2326</v>
      </c>
      <c r="R2309" s="51">
        <f t="shared" ca="1" si="349"/>
        <v>0</v>
      </c>
      <c r="S2309" s="52" t="e">
        <f t="shared" ca="1" si="341"/>
        <v>#N/A</v>
      </c>
      <c r="T2309" s="39" t="str">
        <f t="shared" ca="1" si="346"/>
        <v>0,</v>
      </c>
      <c r="U2309" s="39" t="str">
        <f t="shared" ca="1" si="347"/>
        <v>0,</v>
      </c>
      <c r="V2309" s="53" t="str">
        <f t="shared" ca="1" si="348"/>
        <v>0,</v>
      </c>
      <c r="W2309" s="41"/>
      <c r="X2309" s="42"/>
      <c r="Y2309" s="42"/>
      <c r="Z2309" s="72"/>
      <c r="AA2309" s="42"/>
      <c r="AB2309" s="44"/>
      <c r="AC2309" s="45"/>
      <c r="AD2309" s="45"/>
      <c r="AE2309" s="45"/>
      <c r="AF2309" s="45"/>
      <c r="AG2309" s="45"/>
      <c r="AH2309" s="45"/>
      <c r="AI2309" s="45"/>
      <c r="AJ2309" s="45"/>
      <c r="AK2309" s="45"/>
      <c r="AL2309" s="45"/>
      <c r="AM2309" s="45"/>
    </row>
    <row r="2310" spans="11:39" x14ac:dyDescent="0.2">
      <c r="K2310" s="26"/>
      <c r="L2310" s="48">
        <v>2309</v>
      </c>
      <c r="M2310" s="49">
        <f t="shared" si="343"/>
        <v>1.8607326007326006</v>
      </c>
      <c r="N2310" s="33">
        <f t="shared" si="344"/>
        <v>1160.2425292334344</v>
      </c>
      <c r="O2310" s="33">
        <f t="shared" si="345"/>
        <v>176.13106998210247</v>
      </c>
      <c r="P2310" s="34">
        <f>IF(INDEX($O$2:$O$4095,MATCH($B$8,$O$2:$O$4095,1)+ROWS(P$2:$P2310))&lt;=$B$9,INDEX($O$2:$O$4095,MATCH($B$8,$O$2:$O$4095,1)+ROWS(P$2:$P2310)),"")</f>
        <v>177.04740146796604</v>
      </c>
      <c r="Q2310" s="50">
        <f t="shared" si="342"/>
        <v>2327</v>
      </c>
      <c r="R2310" s="51">
        <f t="shared" ca="1" si="349"/>
        <v>0</v>
      </c>
      <c r="S2310" s="52" t="e">
        <f t="shared" ca="1" si="341"/>
        <v>#N/A</v>
      </c>
      <c r="T2310" s="39" t="str">
        <f t="shared" ca="1" si="346"/>
        <v>0,</v>
      </c>
      <c r="U2310" s="39" t="str">
        <f t="shared" ca="1" si="347"/>
        <v>0,</v>
      </c>
      <c r="V2310" s="53" t="str">
        <f t="shared" ca="1" si="348"/>
        <v>0,</v>
      </c>
      <c r="W2310" s="41"/>
      <c r="X2310" s="42"/>
      <c r="Y2310" s="42"/>
      <c r="Z2310" s="72"/>
      <c r="AA2310" s="42"/>
      <c r="AB2310" s="44"/>
      <c r="AC2310" s="45"/>
      <c r="AD2310" s="45"/>
      <c r="AE2310" s="45"/>
      <c r="AF2310" s="45"/>
      <c r="AG2310" s="45"/>
      <c r="AH2310" s="45"/>
      <c r="AI2310" s="45"/>
      <c r="AJ2310" s="45"/>
      <c r="AK2310" s="45"/>
      <c r="AL2310" s="45"/>
      <c r="AM2310" s="45"/>
    </row>
    <row r="2311" spans="11:39" x14ac:dyDescent="0.2">
      <c r="K2311" s="26"/>
      <c r="L2311" s="48">
        <v>2310</v>
      </c>
      <c r="M2311" s="49">
        <f t="shared" si="343"/>
        <v>1.8615384615384616</v>
      </c>
      <c r="N2311" s="33">
        <f t="shared" si="344"/>
        <v>1159.0909090909088</v>
      </c>
      <c r="O2311" s="33">
        <f t="shared" si="345"/>
        <v>176.18182328345665</v>
      </c>
      <c r="P2311" s="34">
        <f>IF(INDEX($O$2:$O$4095,MATCH($B$8,$O$2:$O$4095,1)+ROWS(P$2:$P2311))&lt;=$B$9,INDEX($O$2:$O$4095,MATCH($B$8,$O$2:$O$4095,1)+ROWS(P$2:$P2311)),"")</f>
        <v>177.09848288658736</v>
      </c>
      <c r="Q2311" s="50">
        <f t="shared" si="342"/>
        <v>2328</v>
      </c>
      <c r="R2311" s="51">
        <f t="shared" ca="1" si="349"/>
        <v>0</v>
      </c>
      <c r="S2311" s="52" t="e">
        <f t="shared" ca="1" si="341"/>
        <v>#N/A</v>
      </c>
      <c r="T2311" s="39" t="str">
        <f t="shared" ca="1" si="346"/>
        <v>0,</v>
      </c>
      <c r="U2311" s="39" t="str">
        <f t="shared" ca="1" si="347"/>
        <v>0,</v>
      </c>
      <c r="V2311" s="53" t="str">
        <f t="shared" ca="1" si="348"/>
        <v>0,</v>
      </c>
      <c r="W2311" s="41"/>
      <c r="X2311" s="42"/>
      <c r="Y2311" s="42"/>
      <c r="Z2311" s="72"/>
      <c r="AA2311" s="42"/>
      <c r="AB2311" s="44"/>
      <c r="AC2311" s="45"/>
      <c r="AD2311" s="45"/>
      <c r="AE2311" s="45"/>
      <c r="AF2311" s="45"/>
      <c r="AG2311" s="45"/>
      <c r="AH2311" s="45"/>
      <c r="AI2311" s="45"/>
      <c r="AJ2311" s="45"/>
      <c r="AK2311" s="45"/>
      <c r="AL2311" s="45"/>
      <c r="AM2311" s="45"/>
    </row>
    <row r="2312" spans="11:39" x14ac:dyDescent="0.2">
      <c r="K2312" s="26"/>
      <c r="L2312" s="48">
        <v>2311</v>
      </c>
      <c r="M2312" s="49">
        <f t="shared" si="343"/>
        <v>1.8623443223443221</v>
      </c>
      <c r="N2312" s="33">
        <f t="shared" si="344"/>
        <v>1157.9402855906535</v>
      </c>
      <c r="O2312" s="33">
        <f t="shared" si="345"/>
        <v>176.2325945175586</v>
      </c>
      <c r="P2312" s="34">
        <f>IF(INDEX($O$2:$O$4095,MATCH($B$8,$O$2:$O$4095,1)+ROWS(P$2:$P2312))&lt;=$B$9,INDEX($O$2:$O$4095,MATCH($B$8,$O$2:$O$4095,1)+ROWS(P$2:$P2312)),"")</f>
        <v>177.14958286759247</v>
      </c>
      <c r="Q2312" s="50">
        <f t="shared" si="342"/>
        <v>2329</v>
      </c>
      <c r="R2312" s="51">
        <f t="shared" ca="1" si="349"/>
        <v>0</v>
      </c>
      <c r="S2312" s="52" t="e">
        <f t="shared" ca="1" si="341"/>
        <v>#N/A</v>
      </c>
      <c r="T2312" s="39" t="str">
        <f t="shared" ca="1" si="346"/>
        <v>0,</v>
      </c>
      <c r="U2312" s="39" t="str">
        <f t="shared" ca="1" si="347"/>
        <v>0,</v>
      </c>
      <c r="V2312" s="53" t="str">
        <f t="shared" ca="1" si="348"/>
        <v>0,</v>
      </c>
      <c r="W2312" s="41"/>
      <c r="X2312" s="42"/>
      <c r="Y2312" s="42"/>
      <c r="Z2312" s="72"/>
      <c r="AA2312" s="42"/>
      <c r="AB2312" s="44"/>
      <c r="AC2312" s="45"/>
      <c r="AD2312" s="45"/>
      <c r="AE2312" s="45"/>
      <c r="AF2312" s="45"/>
      <c r="AG2312" s="45"/>
      <c r="AH2312" s="45"/>
      <c r="AI2312" s="45"/>
      <c r="AJ2312" s="45"/>
      <c r="AK2312" s="45"/>
      <c r="AL2312" s="45"/>
      <c r="AM2312" s="45"/>
    </row>
    <row r="2313" spans="11:39" x14ac:dyDescent="0.2">
      <c r="K2313" s="26"/>
      <c r="L2313" s="48">
        <v>2312</v>
      </c>
      <c r="M2313" s="49">
        <f t="shared" si="343"/>
        <v>1.8631501831501831</v>
      </c>
      <c r="N2313" s="33">
        <f t="shared" si="344"/>
        <v>1156.7906574394462</v>
      </c>
      <c r="O2313" s="33">
        <f t="shared" si="345"/>
        <v>176.28338371896871</v>
      </c>
      <c r="P2313" s="34">
        <f>IF(INDEX($O$2:$O$4095,MATCH($B$8,$O$2:$O$4095,1)+ROWS(P$2:$P2313))&lt;=$B$9,INDEX($O$2:$O$4095,MATCH($B$8,$O$2:$O$4095,1)+ROWS(P$2:$P2313)),"")</f>
        <v>177.20070144643842</v>
      </c>
      <c r="Q2313" s="50">
        <f t="shared" si="342"/>
        <v>2330</v>
      </c>
      <c r="R2313" s="51">
        <f t="shared" ca="1" si="349"/>
        <v>0</v>
      </c>
      <c r="S2313" s="52" t="e">
        <f t="shared" ref="S2313:S2376" ca="1" si="350">INDEX($L$2:$L$4095,MATCH($R2313,$O$2:$O$4095,0))</f>
        <v>#N/A</v>
      </c>
      <c r="T2313" s="39" t="str">
        <f t="shared" ca="1" si="346"/>
        <v>0,</v>
      </c>
      <c r="U2313" s="39" t="str">
        <f t="shared" ca="1" si="347"/>
        <v>0,</v>
      </c>
      <c r="V2313" s="53" t="str">
        <f t="shared" ca="1" si="348"/>
        <v>0,</v>
      </c>
      <c r="W2313" s="41"/>
      <c r="X2313" s="42"/>
      <c r="Y2313" s="42"/>
      <c r="Z2313" s="72"/>
      <c r="AA2313" s="42"/>
      <c r="AB2313" s="44"/>
      <c r="AC2313" s="45"/>
      <c r="AD2313" s="45"/>
      <c r="AE2313" s="45"/>
      <c r="AF2313" s="45"/>
      <c r="AG2313" s="45"/>
      <c r="AH2313" s="45"/>
      <c r="AI2313" s="45"/>
      <c r="AJ2313" s="45"/>
      <c r="AK2313" s="45"/>
      <c r="AL2313" s="45"/>
      <c r="AM2313" s="45"/>
    </row>
    <row r="2314" spans="11:39" x14ac:dyDescent="0.2">
      <c r="K2314" s="26"/>
      <c r="L2314" s="48">
        <v>2313</v>
      </c>
      <c r="M2314" s="49">
        <f t="shared" si="343"/>
        <v>1.8639560439560439</v>
      </c>
      <c r="N2314" s="33">
        <f t="shared" si="344"/>
        <v>1155.6420233463034</v>
      </c>
      <c r="O2314" s="33">
        <f t="shared" si="345"/>
        <v>176.33419092229553</v>
      </c>
      <c r="P2314" s="34">
        <f>IF(INDEX($O$2:$O$4095,MATCH($B$8,$O$2:$O$4095,1)+ROWS(P$2:$P2314))&lt;=$B$9,INDEX($O$2:$O$4095,MATCH($B$8,$O$2:$O$4095,1)+ROWS(P$2:$P2314)),"")</f>
        <v>177.25183865863318</v>
      </c>
      <c r="Q2314" s="50">
        <f t="shared" si="342"/>
        <v>2331</v>
      </c>
      <c r="R2314" s="51">
        <f t="shared" ca="1" si="349"/>
        <v>0</v>
      </c>
      <c r="S2314" s="52" t="e">
        <f t="shared" ca="1" si="350"/>
        <v>#N/A</v>
      </c>
      <c r="T2314" s="39" t="str">
        <f t="shared" ca="1" si="346"/>
        <v>0,</v>
      </c>
      <c r="U2314" s="39" t="str">
        <f t="shared" ca="1" si="347"/>
        <v>0,</v>
      </c>
      <c r="V2314" s="53" t="str">
        <f t="shared" ca="1" si="348"/>
        <v>0,</v>
      </c>
      <c r="W2314" s="41"/>
      <c r="X2314" s="42"/>
      <c r="Y2314" s="42"/>
      <c r="Z2314" s="72"/>
      <c r="AA2314" s="42"/>
      <c r="AB2314" s="44"/>
      <c r="AC2314" s="45"/>
      <c r="AD2314" s="45"/>
      <c r="AE2314" s="45"/>
      <c r="AF2314" s="45"/>
      <c r="AG2314" s="45"/>
      <c r="AH2314" s="45"/>
      <c r="AI2314" s="45"/>
      <c r="AJ2314" s="45"/>
      <c r="AK2314" s="45"/>
      <c r="AL2314" s="45"/>
      <c r="AM2314" s="45"/>
    </row>
    <row r="2315" spans="11:39" x14ac:dyDescent="0.2">
      <c r="K2315" s="26"/>
      <c r="L2315" s="48">
        <v>2314</v>
      </c>
      <c r="M2315" s="49">
        <f t="shared" si="343"/>
        <v>1.8647619047619046</v>
      </c>
      <c r="N2315" s="33">
        <f t="shared" si="344"/>
        <v>1154.4943820224719</v>
      </c>
      <c r="O2315" s="33">
        <f t="shared" si="345"/>
        <v>176.38501616219691</v>
      </c>
      <c r="P2315" s="34">
        <f>IF(INDEX($O$2:$O$4095,MATCH($B$8,$O$2:$O$4095,1)+ROWS(P$2:$P2315))&lt;=$B$9,INDEX($O$2:$O$4095,MATCH($B$8,$O$2:$O$4095,1)+ROWS(P$2:$P2315)),"")</f>
        <v>177.30299453973618</v>
      </c>
      <c r="Q2315" s="50">
        <f t="shared" si="342"/>
        <v>2332</v>
      </c>
      <c r="R2315" s="51">
        <f t="shared" ca="1" si="349"/>
        <v>0</v>
      </c>
      <c r="S2315" s="52" t="e">
        <f t="shared" ca="1" si="350"/>
        <v>#N/A</v>
      </c>
      <c r="T2315" s="39" t="str">
        <f t="shared" ca="1" si="346"/>
        <v>0,</v>
      </c>
      <c r="U2315" s="39" t="str">
        <f t="shared" ca="1" si="347"/>
        <v>0,</v>
      </c>
      <c r="V2315" s="53" t="str">
        <f t="shared" ca="1" si="348"/>
        <v>0,</v>
      </c>
      <c r="W2315" s="41"/>
      <c r="X2315" s="42"/>
      <c r="Y2315" s="42"/>
      <c r="Z2315" s="72"/>
      <c r="AA2315" s="42"/>
      <c r="AB2315" s="44"/>
      <c r="AC2315" s="45"/>
      <c r="AD2315" s="45"/>
      <c r="AE2315" s="45"/>
      <c r="AF2315" s="45"/>
      <c r="AG2315" s="45"/>
      <c r="AH2315" s="45"/>
      <c r="AI2315" s="45"/>
      <c r="AJ2315" s="45"/>
      <c r="AK2315" s="45"/>
      <c r="AL2315" s="45"/>
      <c r="AM2315" s="45"/>
    </row>
    <row r="2316" spans="11:39" x14ac:dyDescent="0.2">
      <c r="K2316" s="26"/>
      <c r="L2316" s="48">
        <v>2315</v>
      </c>
      <c r="M2316" s="49">
        <f t="shared" si="343"/>
        <v>1.8655677655677656</v>
      </c>
      <c r="N2316" s="33">
        <f t="shared" si="344"/>
        <v>1153.3477321814253</v>
      </c>
      <c r="O2316" s="33">
        <f t="shared" si="345"/>
        <v>176.43585947337903</v>
      </c>
      <c r="P2316" s="34">
        <f>IF(INDEX($O$2:$O$4095,MATCH($B$8,$O$2:$O$4095,1)+ROWS(P$2:$P2316))&lt;=$B$9,INDEX($O$2:$O$4095,MATCH($B$8,$O$2:$O$4095,1)+ROWS(P$2:$P2316)),"")</f>
        <v>177.35416912535845</v>
      </c>
      <c r="Q2316" s="50">
        <f t="shared" si="342"/>
        <v>2333</v>
      </c>
      <c r="R2316" s="51">
        <f t="shared" ca="1" si="349"/>
        <v>0</v>
      </c>
      <c r="S2316" s="52" t="e">
        <f t="shared" ca="1" si="350"/>
        <v>#N/A</v>
      </c>
      <c r="T2316" s="39" t="str">
        <f t="shared" ca="1" si="346"/>
        <v>0,</v>
      </c>
      <c r="U2316" s="39" t="str">
        <f t="shared" ca="1" si="347"/>
        <v>0,</v>
      </c>
      <c r="V2316" s="53" t="str">
        <f t="shared" ca="1" si="348"/>
        <v>0,</v>
      </c>
      <c r="W2316" s="41"/>
      <c r="X2316" s="42"/>
      <c r="Y2316" s="42"/>
      <c r="Z2316" s="72"/>
      <c r="AA2316" s="42"/>
      <c r="AB2316" s="44"/>
      <c r="AC2316" s="45"/>
      <c r="AD2316" s="45"/>
      <c r="AE2316" s="45"/>
      <c r="AF2316" s="45"/>
      <c r="AG2316" s="45"/>
      <c r="AH2316" s="45"/>
      <c r="AI2316" s="45"/>
      <c r="AJ2316" s="45"/>
      <c r="AK2316" s="45"/>
      <c r="AL2316" s="45"/>
      <c r="AM2316" s="45"/>
    </row>
    <row r="2317" spans="11:39" x14ac:dyDescent="0.2">
      <c r="K2317" s="26"/>
      <c r="L2317" s="48">
        <v>2316</v>
      </c>
      <c r="M2317" s="49">
        <f t="shared" si="343"/>
        <v>1.8663736263736261</v>
      </c>
      <c r="N2317" s="33">
        <f t="shared" si="344"/>
        <v>1152.2020725388602</v>
      </c>
      <c r="O2317" s="33">
        <f t="shared" si="345"/>
        <v>176.48672089059755</v>
      </c>
      <c r="P2317" s="34">
        <f>IF(INDEX($O$2:$O$4095,MATCH($B$8,$O$2:$O$4095,1)+ROWS(P$2:$P2317))&lt;=$B$9,INDEX($O$2:$O$4095,MATCH($B$8,$O$2:$O$4095,1)+ROWS(P$2:$P2317)),"")</f>
        <v>177.40536245116238</v>
      </c>
      <c r="Q2317" s="50">
        <f t="shared" si="342"/>
        <v>2334</v>
      </c>
      <c r="R2317" s="51">
        <f t="shared" ca="1" si="349"/>
        <v>0</v>
      </c>
      <c r="S2317" s="52" t="e">
        <f t="shared" ca="1" si="350"/>
        <v>#N/A</v>
      </c>
      <c r="T2317" s="39" t="str">
        <f t="shared" ca="1" si="346"/>
        <v>0,</v>
      </c>
      <c r="U2317" s="39" t="str">
        <f t="shared" ca="1" si="347"/>
        <v>0,</v>
      </c>
      <c r="V2317" s="53" t="str">
        <f t="shared" ca="1" si="348"/>
        <v>0,</v>
      </c>
      <c r="W2317" s="41"/>
      <c r="X2317" s="42"/>
      <c r="Y2317" s="42"/>
      <c r="Z2317" s="72"/>
      <c r="AA2317" s="42"/>
      <c r="AB2317" s="44"/>
      <c r="AC2317" s="45"/>
      <c r="AD2317" s="45"/>
      <c r="AE2317" s="45"/>
      <c r="AF2317" s="45"/>
      <c r="AG2317" s="45"/>
      <c r="AH2317" s="45"/>
      <c r="AI2317" s="45"/>
      <c r="AJ2317" s="45"/>
      <c r="AK2317" s="45"/>
      <c r="AL2317" s="45"/>
      <c r="AM2317" s="45"/>
    </row>
    <row r="2318" spans="11:39" x14ac:dyDescent="0.2">
      <c r="K2318" s="26"/>
      <c r="L2318" s="48">
        <v>2317</v>
      </c>
      <c r="M2318" s="49">
        <f t="shared" si="343"/>
        <v>1.8671794871794871</v>
      </c>
      <c r="N2318" s="33">
        <f t="shared" si="344"/>
        <v>1151.0574018126888</v>
      </c>
      <c r="O2318" s="33">
        <f t="shared" si="345"/>
        <v>176.53760044865703</v>
      </c>
      <c r="P2318" s="34">
        <f>IF(INDEX($O$2:$O$4095,MATCH($B$8,$O$2:$O$4095,1)+ROWS(P$2:$P2318))&lt;=$B$9,INDEX($O$2:$O$4095,MATCH($B$8,$O$2:$O$4095,1)+ROWS(P$2:$P2318)),"")</f>
        <v>177.45657455286255</v>
      </c>
      <c r="Q2318" s="50">
        <f t="shared" si="342"/>
        <v>2335</v>
      </c>
      <c r="R2318" s="51">
        <f t="shared" ca="1" si="349"/>
        <v>0</v>
      </c>
      <c r="S2318" s="52" t="e">
        <f t="shared" ca="1" si="350"/>
        <v>#N/A</v>
      </c>
      <c r="T2318" s="39" t="str">
        <f t="shared" ca="1" si="346"/>
        <v>0,</v>
      </c>
      <c r="U2318" s="39" t="str">
        <f t="shared" ca="1" si="347"/>
        <v>0,</v>
      </c>
      <c r="V2318" s="53" t="str">
        <f t="shared" ca="1" si="348"/>
        <v>0,</v>
      </c>
      <c r="W2318" s="41"/>
      <c r="X2318" s="42"/>
      <c r="Y2318" s="42"/>
      <c r="Z2318" s="72"/>
      <c r="AA2318" s="42"/>
      <c r="AB2318" s="44"/>
      <c r="AC2318" s="45"/>
      <c r="AD2318" s="45"/>
      <c r="AE2318" s="45"/>
      <c r="AF2318" s="45"/>
      <c r="AG2318" s="45"/>
      <c r="AH2318" s="45"/>
      <c r="AI2318" s="45"/>
      <c r="AJ2318" s="45"/>
      <c r="AK2318" s="45"/>
      <c r="AL2318" s="45"/>
      <c r="AM2318" s="45"/>
    </row>
    <row r="2319" spans="11:39" x14ac:dyDescent="0.2">
      <c r="K2319" s="26"/>
      <c r="L2319" s="48">
        <v>2318</v>
      </c>
      <c r="M2319" s="49">
        <f t="shared" si="343"/>
        <v>1.8679853479853479</v>
      </c>
      <c r="N2319" s="33">
        <f t="shared" si="344"/>
        <v>1149.9137187230372</v>
      </c>
      <c r="O2319" s="33">
        <f t="shared" si="345"/>
        <v>176.5884981824114</v>
      </c>
      <c r="P2319" s="34">
        <f>IF(INDEX($O$2:$O$4095,MATCH($B$8,$O$2:$O$4095,1)+ROWS(P$2:$P2319))&lt;=$B$9,INDEX($O$2:$O$4095,MATCH($B$8,$O$2:$O$4095,1)+ROWS(P$2:$P2319)),"")</f>
        <v>177.50780546622502</v>
      </c>
      <c r="Q2319" s="50">
        <f t="shared" si="342"/>
        <v>2336</v>
      </c>
      <c r="R2319" s="51">
        <f t="shared" ca="1" si="349"/>
        <v>0</v>
      </c>
      <c r="S2319" s="52" t="e">
        <f t="shared" ca="1" si="350"/>
        <v>#N/A</v>
      </c>
      <c r="T2319" s="39" t="str">
        <f t="shared" ca="1" si="346"/>
        <v>0,</v>
      </c>
      <c r="U2319" s="39" t="str">
        <f t="shared" ca="1" si="347"/>
        <v>0,</v>
      </c>
      <c r="V2319" s="53" t="str">
        <f t="shared" ca="1" si="348"/>
        <v>0,</v>
      </c>
      <c r="W2319" s="41"/>
      <c r="X2319" s="42"/>
      <c r="Y2319" s="42"/>
      <c r="Z2319" s="72"/>
      <c r="AA2319" s="42"/>
      <c r="AB2319" s="44"/>
      <c r="AC2319" s="45"/>
      <c r="AD2319" s="45"/>
      <c r="AE2319" s="45"/>
      <c r="AF2319" s="45"/>
      <c r="AG2319" s="45"/>
      <c r="AH2319" s="45"/>
      <c r="AI2319" s="45"/>
      <c r="AJ2319" s="45"/>
      <c r="AK2319" s="45"/>
      <c r="AL2319" s="45"/>
      <c r="AM2319" s="45"/>
    </row>
    <row r="2320" spans="11:39" x14ac:dyDescent="0.2">
      <c r="K2320" s="26"/>
      <c r="L2320" s="48">
        <v>2319</v>
      </c>
      <c r="M2320" s="49">
        <f t="shared" si="343"/>
        <v>1.8687912087912089</v>
      </c>
      <c r="N2320" s="33">
        <f t="shared" si="344"/>
        <v>1148.7710219922376</v>
      </c>
      <c r="O2320" s="33">
        <f t="shared" si="345"/>
        <v>176.63941412676417</v>
      </c>
      <c r="P2320" s="34">
        <f>IF(INDEX($O$2:$O$4095,MATCH($B$8,$O$2:$O$4095,1)+ROWS(P$2:$P2320))&lt;=$B$9,INDEX($O$2:$O$4095,MATCH($B$8,$O$2:$O$4095,1)+ROWS(P$2:$P2320)),"")</f>
        <v>177.5590552270682</v>
      </c>
      <c r="Q2320" s="50">
        <f t="shared" si="342"/>
        <v>2337</v>
      </c>
      <c r="R2320" s="51">
        <f t="shared" ca="1" si="349"/>
        <v>0</v>
      </c>
      <c r="S2320" s="52" t="e">
        <f t="shared" ca="1" si="350"/>
        <v>#N/A</v>
      </c>
      <c r="T2320" s="39" t="str">
        <f t="shared" ca="1" si="346"/>
        <v>0,</v>
      </c>
      <c r="U2320" s="39" t="str">
        <f t="shared" ca="1" si="347"/>
        <v>0,</v>
      </c>
      <c r="V2320" s="53" t="str">
        <f t="shared" ca="1" si="348"/>
        <v>0,</v>
      </c>
      <c r="W2320" s="41"/>
      <c r="X2320" s="42"/>
      <c r="Y2320" s="42"/>
      <c r="Z2320" s="72"/>
      <c r="AA2320" s="42"/>
      <c r="AB2320" s="44"/>
      <c r="AC2320" s="45"/>
      <c r="AD2320" s="45"/>
      <c r="AE2320" s="45"/>
      <c r="AF2320" s="45"/>
      <c r="AG2320" s="45"/>
      <c r="AH2320" s="45"/>
      <c r="AI2320" s="45"/>
      <c r="AJ2320" s="45"/>
      <c r="AK2320" s="45"/>
      <c r="AL2320" s="45"/>
      <c r="AM2320" s="45"/>
    </row>
    <row r="2321" spans="11:39" x14ac:dyDescent="0.2">
      <c r="K2321" s="26"/>
      <c r="L2321" s="48">
        <v>2320</v>
      </c>
      <c r="M2321" s="49">
        <f t="shared" si="343"/>
        <v>1.8695970695970696</v>
      </c>
      <c r="N2321" s="33">
        <f t="shared" si="344"/>
        <v>1147.6293103448274</v>
      </c>
      <c r="O2321" s="33">
        <f t="shared" si="345"/>
        <v>176.69034831666812</v>
      </c>
      <c r="P2321" s="34">
        <f>IF(INDEX($O$2:$O$4095,MATCH($B$8,$O$2:$O$4095,1)+ROWS(P$2:$P2321))&lt;=$B$9,INDEX($O$2:$O$4095,MATCH($B$8,$O$2:$O$4095,1)+ROWS(P$2:$P2321)),"")</f>
        <v>177.61032387126266</v>
      </c>
      <c r="Q2321" s="50">
        <f t="shared" si="342"/>
        <v>2338</v>
      </c>
      <c r="R2321" s="51">
        <f t="shared" ca="1" si="349"/>
        <v>0</v>
      </c>
      <c r="S2321" s="52" t="e">
        <f t="shared" ca="1" si="350"/>
        <v>#N/A</v>
      </c>
      <c r="T2321" s="39" t="str">
        <f t="shared" ca="1" si="346"/>
        <v>0,</v>
      </c>
      <c r="U2321" s="39" t="str">
        <f t="shared" ca="1" si="347"/>
        <v>0,</v>
      </c>
      <c r="V2321" s="53" t="str">
        <f t="shared" ca="1" si="348"/>
        <v>0,</v>
      </c>
      <c r="W2321" s="41"/>
      <c r="X2321" s="42"/>
      <c r="Y2321" s="42"/>
      <c r="Z2321" s="72"/>
      <c r="AA2321" s="42"/>
      <c r="AB2321" s="44"/>
      <c r="AC2321" s="45"/>
      <c r="AD2321" s="45"/>
      <c r="AE2321" s="45"/>
      <c r="AF2321" s="45"/>
      <c r="AG2321" s="45"/>
      <c r="AH2321" s="45"/>
      <c r="AI2321" s="45"/>
      <c r="AJ2321" s="45"/>
      <c r="AK2321" s="45"/>
      <c r="AL2321" s="45"/>
      <c r="AM2321" s="45"/>
    </row>
    <row r="2322" spans="11:39" x14ac:dyDescent="0.2">
      <c r="K2322" s="26"/>
      <c r="L2322" s="48">
        <v>2321</v>
      </c>
      <c r="M2322" s="49">
        <f t="shared" si="343"/>
        <v>1.8704029304029302</v>
      </c>
      <c r="N2322" s="33">
        <f t="shared" si="344"/>
        <v>1146.4885825075401</v>
      </c>
      <c r="O2322" s="33">
        <f t="shared" si="345"/>
        <v>176.74130078712625</v>
      </c>
      <c r="P2322" s="34">
        <f>IF(INDEX($O$2:$O$4095,MATCH($B$8,$O$2:$O$4095,1)+ROWS(P$2:$P2322))&lt;=$B$9,INDEX($O$2:$O$4095,MATCH($B$8,$O$2:$O$4095,1)+ROWS(P$2:$P2322)),"")</f>
        <v>177.66161143473153</v>
      </c>
      <c r="Q2322" s="50">
        <f t="shared" si="342"/>
        <v>2339</v>
      </c>
      <c r="R2322" s="51">
        <f t="shared" ca="1" si="349"/>
        <v>0</v>
      </c>
      <c r="S2322" s="52" t="e">
        <f t="shared" ca="1" si="350"/>
        <v>#N/A</v>
      </c>
      <c r="T2322" s="39" t="str">
        <f t="shared" ca="1" si="346"/>
        <v>0,</v>
      </c>
      <c r="U2322" s="39" t="str">
        <f t="shared" ca="1" si="347"/>
        <v>0,</v>
      </c>
      <c r="V2322" s="53" t="str">
        <f t="shared" ca="1" si="348"/>
        <v>0,</v>
      </c>
      <c r="W2322" s="41"/>
      <c r="X2322" s="42"/>
      <c r="Y2322" s="42"/>
      <c r="Z2322" s="72"/>
      <c r="AA2322" s="42"/>
      <c r="AB2322" s="44"/>
      <c r="AC2322" s="45"/>
      <c r="AD2322" s="45"/>
      <c r="AE2322" s="45"/>
      <c r="AF2322" s="45"/>
      <c r="AG2322" s="45"/>
      <c r="AH2322" s="45"/>
      <c r="AI2322" s="45"/>
      <c r="AJ2322" s="45"/>
      <c r="AK2322" s="45"/>
      <c r="AL2322" s="45"/>
      <c r="AM2322" s="45"/>
    </row>
    <row r="2323" spans="11:39" x14ac:dyDescent="0.2">
      <c r="K2323" s="26"/>
      <c r="L2323" s="48">
        <v>2322</v>
      </c>
      <c r="M2323" s="49">
        <f t="shared" si="343"/>
        <v>1.8712087912087911</v>
      </c>
      <c r="N2323" s="33">
        <f t="shared" si="344"/>
        <v>1145.3488372093025</v>
      </c>
      <c r="O2323" s="33">
        <f t="shared" si="345"/>
        <v>176.79227157319087</v>
      </c>
      <c r="P2323" s="34">
        <f>IF(INDEX($O$2:$O$4095,MATCH($B$8,$O$2:$O$4095,1)+ROWS(P$2:$P2323))&lt;=$B$9,INDEX($O$2:$O$4095,MATCH($B$8,$O$2:$O$4095,1)+ROWS(P$2:$P2323)),"")</f>
        <v>177.71291795345024</v>
      </c>
      <c r="Q2323" s="50">
        <f t="shared" si="342"/>
        <v>2340</v>
      </c>
      <c r="R2323" s="51">
        <f t="shared" ca="1" si="349"/>
        <v>0</v>
      </c>
      <c r="S2323" s="52" t="e">
        <f t="shared" ca="1" si="350"/>
        <v>#N/A</v>
      </c>
      <c r="T2323" s="39" t="str">
        <f t="shared" ca="1" si="346"/>
        <v>0,</v>
      </c>
      <c r="U2323" s="39" t="str">
        <f t="shared" ca="1" si="347"/>
        <v>0,</v>
      </c>
      <c r="V2323" s="53" t="str">
        <f t="shared" ca="1" si="348"/>
        <v>0,</v>
      </c>
      <c r="W2323" s="41"/>
      <c r="X2323" s="42"/>
      <c r="Y2323" s="42"/>
      <c r="Z2323" s="72"/>
      <c r="AA2323" s="42"/>
      <c r="AB2323" s="44"/>
      <c r="AC2323" s="45"/>
      <c r="AD2323" s="45"/>
      <c r="AE2323" s="45"/>
      <c r="AF2323" s="45"/>
      <c r="AG2323" s="45"/>
      <c r="AH2323" s="45"/>
      <c r="AI2323" s="45"/>
      <c r="AJ2323" s="45"/>
      <c r="AK2323" s="45"/>
      <c r="AL2323" s="45"/>
      <c r="AM2323" s="45"/>
    </row>
    <row r="2324" spans="11:39" x14ac:dyDescent="0.2">
      <c r="K2324" s="26"/>
      <c r="L2324" s="48">
        <v>2323</v>
      </c>
      <c r="M2324" s="49">
        <f t="shared" si="343"/>
        <v>1.8720146520146519</v>
      </c>
      <c r="N2324" s="33">
        <f t="shared" si="344"/>
        <v>1144.2100731812313</v>
      </c>
      <c r="O2324" s="33">
        <f t="shared" si="345"/>
        <v>176.84326070996497</v>
      </c>
      <c r="P2324" s="34">
        <f>IF(INDEX($O$2:$O$4095,MATCH($B$8,$O$2:$O$4095,1)+ROWS(P$2:$P2324))&lt;=$B$9,INDEX($O$2:$O$4095,MATCH($B$8,$O$2:$O$4095,1)+ROWS(P$2:$P2324)),"")</f>
        <v>177.76424346344692</v>
      </c>
      <c r="Q2324" s="50">
        <f t="shared" si="342"/>
        <v>2341</v>
      </c>
      <c r="R2324" s="51">
        <f t="shared" ca="1" si="349"/>
        <v>0</v>
      </c>
      <c r="S2324" s="52" t="e">
        <f t="shared" ca="1" si="350"/>
        <v>#N/A</v>
      </c>
      <c r="T2324" s="39" t="str">
        <f t="shared" ca="1" si="346"/>
        <v>0,</v>
      </c>
      <c r="U2324" s="39" t="str">
        <f t="shared" ca="1" si="347"/>
        <v>0,</v>
      </c>
      <c r="V2324" s="53" t="str">
        <f t="shared" ca="1" si="348"/>
        <v>0,</v>
      </c>
      <c r="W2324" s="41"/>
      <c r="X2324" s="42"/>
      <c r="Y2324" s="42"/>
      <c r="Z2324" s="72"/>
      <c r="AA2324" s="42"/>
      <c r="AB2324" s="44"/>
      <c r="AC2324" s="45"/>
      <c r="AD2324" s="45"/>
      <c r="AE2324" s="45"/>
      <c r="AF2324" s="45"/>
      <c r="AG2324" s="45"/>
      <c r="AH2324" s="45"/>
      <c r="AI2324" s="45"/>
      <c r="AJ2324" s="45"/>
      <c r="AK2324" s="45"/>
      <c r="AL2324" s="45"/>
      <c r="AM2324" s="45"/>
    </row>
    <row r="2325" spans="11:39" x14ac:dyDescent="0.2">
      <c r="K2325" s="26"/>
      <c r="L2325" s="48">
        <v>2324</v>
      </c>
      <c r="M2325" s="49">
        <f t="shared" si="343"/>
        <v>1.8728205128205129</v>
      </c>
      <c r="N2325" s="33">
        <f t="shared" si="344"/>
        <v>1143.0722891566263</v>
      </c>
      <c r="O2325" s="33">
        <f t="shared" si="345"/>
        <v>176.89426823260106</v>
      </c>
      <c r="P2325" s="34">
        <f>IF(INDEX($O$2:$O$4095,MATCH($B$8,$O$2:$O$4095,1)+ROWS(P$2:$P2325))&lt;=$B$9,INDEX($O$2:$O$4095,MATCH($B$8,$O$2:$O$4095,1)+ROWS(P$2:$P2325)),"")</f>
        <v>177.81558800080279</v>
      </c>
      <c r="Q2325" s="50">
        <f t="shared" si="342"/>
        <v>2342</v>
      </c>
      <c r="R2325" s="51">
        <f t="shared" ca="1" si="349"/>
        <v>0</v>
      </c>
      <c r="S2325" s="52" t="e">
        <f t="shared" ca="1" si="350"/>
        <v>#N/A</v>
      </c>
      <c r="T2325" s="39" t="str">
        <f t="shared" ca="1" si="346"/>
        <v>0,</v>
      </c>
      <c r="U2325" s="39" t="str">
        <f t="shared" ca="1" si="347"/>
        <v>0,</v>
      </c>
      <c r="V2325" s="53" t="str">
        <f t="shared" ca="1" si="348"/>
        <v>0,</v>
      </c>
      <c r="W2325" s="41"/>
      <c r="X2325" s="42"/>
      <c r="Y2325" s="42"/>
      <c r="Z2325" s="72"/>
      <c r="AA2325" s="42"/>
      <c r="AB2325" s="44"/>
      <c r="AC2325" s="45"/>
      <c r="AD2325" s="45"/>
      <c r="AE2325" s="45"/>
      <c r="AF2325" s="45"/>
      <c r="AG2325" s="45"/>
      <c r="AH2325" s="45"/>
      <c r="AI2325" s="45"/>
      <c r="AJ2325" s="45"/>
      <c r="AK2325" s="45"/>
      <c r="AL2325" s="45"/>
      <c r="AM2325" s="45"/>
    </row>
    <row r="2326" spans="11:39" x14ac:dyDescent="0.2">
      <c r="K2326" s="26"/>
      <c r="L2326" s="48">
        <v>2325</v>
      </c>
      <c r="M2326" s="49">
        <f t="shared" si="343"/>
        <v>1.8736263736263736</v>
      </c>
      <c r="N2326" s="33">
        <f t="shared" si="344"/>
        <v>1141.9354838709676</v>
      </c>
      <c r="O2326" s="33">
        <f t="shared" si="345"/>
        <v>176.94529417630247</v>
      </c>
      <c r="P2326" s="34">
        <f>IF(INDEX($O$2:$O$4095,MATCH($B$8,$O$2:$O$4095,1)+ROWS(P$2:$P2326))&lt;=$B$9,INDEX($O$2:$O$4095,MATCH($B$8,$O$2:$O$4095,1)+ROWS(P$2:$P2326)),"")</f>
        <v>177.86695160165169</v>
      </c>
      <c r="Q2326" s="50">
        <f t="shared" si="342"/>
        <v>2343</v>
      </c>
      <c r="R2326" s="51">
        <f t="shared" ca="1" si="349"/>
        <v>0</v>
      </c>
      <c r="S2326" s="52" t="e">
        <f t="shared" ca="1" si="350"/>
        <v>#N/A</v>
      </c>
      <c r="T2326" s="39" t="str">
        <f t="shared" ca="1" si="346"/>
        <v>0,</v>
      </c>
      <c r="U2326" s="39" t="str">
        <f t="shared" ca="1" si="347"/>
        <v>0,</v>
      </c>
      <c r="V2326" s="53" t="str">
        <f t="shared" ca="1" si="348"/>
        <v>0,</v>
      </c>
      <c r="W2326" s="41"/>
      <c r="X2326" s="42"/>
      <c r="Y2326" s="42"/>
      <c r="Z2326" s="72"/>
      <c r="AA2326" s="42"/>
      <c r="AB2326" s="44"/>
      <c r="AC2326" s="45"/>
      <c r="AD2326" s="45"/>
      <c r="AE2326" s="45"/>
      <c r="AF2326" s="45"/>
      <c r="AG2326" s="45"/>
      <c r="AH2326" s="45"/>
      <c r="AI2326" s="45"/>
      <c r="AJ2326" s="45"/>
      <c r="AK2326" s="45"/>
      <c r="AL2326" s="45"/>
      <c r="AM2326" s="45"/>
    </row>
    <row r="2327" spans="11:39" x14ac:dyDescent="0.2">
      <c r="K2327" s="26"/>
      <c r="L2327" s="48">
        <v>2326</v>
      </c>
      <c r="M2327" s="49">
        <f t="shared" si="343"/>
        <v>1.8744322344322342</v>
      </c>
      <c r="N2327" s="33">
        <f t="shared" si="344"/>
        <v>1140.7996560619092</v>
      </c>
      <c r="O2327" s="33">
        <f t="shared" si="345"/>
        <v>176.99633857632267</v>
      </c>
      <c r="P2327" s="34">
        <f>IF(INDEX($O$2:$O$4095,MATCH($B$8,$O$2:$O$4095,1)+ROWS(P$2:$P2327))&lt;=$B$9,INDEX($O$2:$O$4095,MATCH($B$8,$O$2:$O$4095,1)+ROWS(P$2:$P2327)),"")</f>
        <v>177.91833430218088</v>
      </c>
      <c r="Q2327" s="50">
        <f t="shared" si="342"/>
        <v>2344</v>
      </c>
      <c r="R2327" s="51">
        <f t="shared" ca="1" si="349"/>
        <v>0</v>
      </c>
      <c r="S2327" s="52" t="e">
        <f t="shared" ca="1" si="350"/>
        <v>#N/A</v>
      </c>
      <c r="T2327" s="39" t="str">
        <f t="shared" ca="1" si="346"/>
        <v>0,</v>
      </c>
      <c r="U2327" s="39" t="str">
        <f t="shared" ca="1" si="347"/>
        <v>0,</v>
      </c>
      <c r="V2327" s="53" t="str">
        <f t="shared" ca="1" si="348"/>
        <v>0,</v>
      </c>
      <c r="W2327" s="41"/>
      <c r="X2327" s="42"/>
      <c r="Y2327" s="42"/>
      <c r="Z2327" s="72"/>
      <c r="AA2327" s="42"/>
      <c r="AB2327" s="44"/>
      <c r="AC2327" s="45"/>
      <c r="AD2327" s="45"/>
      <c r="AE2327" s="45"/>
      <c r="AF2327" s="45"/>
      <c r="AG2327" s="45"/>
      <c r="AH2327" s="45"/>
      <c r="AI2327" s="45"/>
      <c r="AJ2327" s="45"/>
      <c r="AK2327" s="45"/>
      <c r="AL2327" s="45"/>
      <c r="AM2327" s="45"/>
    </row>
    <row r="2328" spans="11:39" x14ac:dyDescent="0.2">
      <c r="K2328" s="26"/>
      <c r="L2328" s="48">
        <v>2327</v>
      </c>
      <c r="M2328" s="49">
        <f t="shared" si="343"/>
        <v>1.8752380952380951</v>
      </c>
      <c r="N2328" s="33">
        <f t="shared" si="344"/>
        <v>1139.6648044692738</v>
      </c>
      <c r="O2328" s="33">
        <f t="shared" si="345"/>
        <v>177.04740146796604</v>
      </c>
      <c r="P2328" s="34">
        <f>IF(INDEX($O$2:$O$4095,MATCH($B$8,$O$2:$O$4095,1)+ROWS(P$2:$P2328))&lt;=$B$9,INDEX($O$2:$O$4095,MATCH($B$8,$O$2:$O$4095,1)+ROWS(P$2:$P2328)),"")</f>
        <v>177.96973613863082</v>
      </c>
      <c r="Q2328" s="50">
        <f t="shared" si="342"/>
        <v>2345</v>
      </c>
      <c r="R2328" s="51">
        <f t="shared" ca="1" si="349"/>
        <v>0</v>
      </c>
      <c r="S2328" s="52" t="e">
        <f t="shared" ca="1" si="350"/>
        <v>#N/A</v>
      </c>
      <c r="T2328" s="39" t="str">
        <f t="shared" ca="1" si="346"/>
        <v>0,</v>
      </c>
      <c r="U2328" s="39" t="str">
        <f t="shared" ca="1" si="347"/>
        <v>0,</v>
      </c>
      <c r="V2328" s="53" t="str">
        <f t="shared" ca="1" si="348"/>
        <v>0,</v>
      </c>
      <c r="W2328" s="41"/>
      <c r="X2328" s="42"/>
      <c r="Y2328" s="42"/>
      <c r="Z2328" s="72"/>
      <c r="AA2328" s="42"/>
      <c r="AB2328" s="44"/>
      <c r="AC2328" s="45"/>
      <c r="AD2328" s="45"/>
      <c r="AE2328" s="45"/>
      <c r="AF2328" s="45"/>
      <c r="AG2328" s="45"/>
      <c r="AH2328" s="45"/>
      <c r="AI2328" s="45"/>
      <c r="AJ2328" s="45"/>
      <c r="AK2328" s="45"/>
      <c r="AL2328" s="45"/>
      <c r="AM2328" s="45"/>
    </row>
    <row r="2329" spans="11:39" x14ac:dyDescent="0.2">
      <c r="K2329" s="26"/>
      <c r="L2329" s="48">
        <v>2328</v>
      </c>
      <c r="M2329" s="49">
        <f t="shared" si="343"/>
        <v>1.8760439560439559</v>
      </c>
      <c r="N2329" s="33">
        <f t="shared" si="344"/>
        <v>1138.5309278350514</v>
      </c>
      <c r="O2329" s="33">
        <f t="shared" si="345"/>
        <v>177.09848288658736</v>
      </c>
      <c r="P2329" s="34">
        <f>IF(INDEX($O$2:$O$4095,MATCH($B$8,$O$2:$O$4095,1)+ROWS(P$2:$P2329))&lt;=$B$9,INDEX($O$2:$O$4095,MATCH($B$8,$O$2:$O$4095,1)+ROWS(P$2:$P2329)),"")</f>
        <v>178.02115714729547</v>
      </c>
      <c r="Q2329" s="50">
        <f t="shared" si="342"/>
        <v>2346</v>
      </c>
      <c r="R2329" s="51">
        <f t="shared" ca="1" si="349"/>
        <v>0</v>
      </c>
      <c r="S2329" s="52" t="e">
        <f t="shared" ca="1" si="350"/>
        <v>#N/A</v>
      </c>
      <c r="T2329" s="39" t="str">
        <f t="shared" ca="1" si="346"/>
        <v>0,</v>
      </c>
      <c r="U2329" s="39" t="str">
        <f t="shared" ca="1" si="347"/>
        <v>0,</v>
      </c>
      <c r="V2329" s="53" t="str">
        <f t="shared" ca="1" si="348"/>
        <v>0,</v>
      </c>
      <c r="W2329" s="41"/>
      <c r="X2329" s="42"/>
      <c r="Y2329" s="42"/>
      <c r="Z2329" s="72"/>
      <c r="AA2329" s="42"/>
      <c r="AB2329" s="44"/>
      <c r="AC2329" s="45"/>
      <c r="AD2329" s="45"/>
      <c r="AE2329" s="45"/>
      <c r="AF2329" s="45"/>
      <c r="AG2329" s="45"/>
      <c r="AH2329" s="45"/>
      <c r="AI2329" s="45"/>
      <c r="AJ2329" s="45"/>
      <c r="AK2329" s="45"/>
      <c r="AL2329" s="45"/>
      <c r="AM2329" s="45"/>
    </row>
    <row r="2330" spans="11:39" x14ac:dyDescent="0.2">
      <c r="K2330" s="26"/>
      <c r="L2330" s="48">
        <v>2329</v>
      </c>
      <c r="M2330" s="49">
        <f t="shared" si="343"/>
        <v>1.8768498168498169</v>
      </c>
      <c r="N2330" s="33">
        <f t="shared" si="344"/>
        <v>1137.3980249033916</v>
      </c>
      <c r="O2330" s="33">
        <f t="shared" si="345"/>
        <v>177.14958286759247</v>
      </c>
      <c r="P2330" s="34">
        <f>IF(INDEX($O$2:$O$4095,MATCH($B$8,$O$2:$O$4095,1)+ROWS(P$2:$P2330))&lt;=$B$9,INDEX($O$2:$O$4095,MATCH($B$8,$O$2:$O$4095,1)+ROWS(P$2:$P2330)),"")</f>
        <v>178.07259736452227</v>
      </c>
      <c r="Q2330" s="50">
        <f t="shared" si="342"/>
        <v>2347</v>
      </c>
      <c r="R2330" s="51">
        <f t="shared" ca="1" si="349"/>
        <v>0</v>
      </c>
      <c r="S2330" s="52" t="e">
        <f t="shared" ca="1" si="350"/>
        <v>#N/A</v>
      </c>
      <c r="T2330" s="39" t="str">
        <f t="shared" ca="1" si="346"/>
        <v>0,</v>
      </c>
      <c r="U2330" s="39" t="str">
        <f t="shared" ca="1" si="347"/>
        <v>0,</v>
      </c>
      <c r="V2330" s="53" t="str">
        <f t="shared" ca="1" si="348"/>
        <v>0,</v>
      </c>
      <c r="W2330" s="41"/>
      <c r="X2330" s="42"/>
      <c r="Y2330" s="42"/>
      <c r="Z2330" s="72"/>
      <c r="AA2330" s="42"/>
      <c r="AB2330" s="44"/>
      <c r="AC2330" s="45"/>
      <c r="AD2330" s="45"/>
      <c r="AE2330" s="45"/>
      <c r="AF2330" s="45"/>
      <c r="AG2330" s="45"/>
      <c r="AH2330" s="45"/>
      <c r="AI2330" s="45"/>
      <c r="AJ2330" s="45"/>
      <c r="AK2330" s="45"/>
      <c r="AL2330" s="45"/>
      <c r="AM2330" s="45"/>
    </row>
    <row r="2331" spans="11:39" x14ac:dyDescent="0.2">
      <c r="K2331" s="26"/>
      <c r="L2331" s="48">
        <v>2330</v>
      </c>
      <c r="M2331" s="49">
        <f t="shared" si="343"/>
        <v>1.8776556776556776</v>
      </c>
      <c r="N2331" s="33">
        <f t="shared" si="344"/>
        <v>1136.2660944206007</v>
      </c>
      <c r="O2331" s="33">
        <f t="shared" si="345"/>
        <v>177.20070144643842</v>
      </c>
      <c r="P2331" s="34">
        <f>IF(INDEX($O$2:$O$4095,MATCH($B$8,$O$2:$O$4095,1)+ROWS(P$2:$P2331))&lt;=$B$9,INDEX($O$2:$O$4095,MATCH($B$8,$O$2:$O$4095,1)+ROWS(P$2:$P2331)),"")</f>
        <v>178.1240568267126</v>
      </c>
      <c r="Q2331" s="50">
        <f t="shared" si="342"/>
        <v>2348</v>
      </c>
      <c r="R2331" s="51">
        <f t="shared" ca="1" si="349"/>
        <v>0</v>
      </c>
      <c r="S2331" s="52" t="e">
        <f t="shared" ca="1" si="350"/>
        <v>#N/A</v>
      </c>
      <c r="T2331" s="39" t="str">
        <f t="shared" ca="1" si="346"/>
        <v>0,</v>
      </c>
      <c r="U2331" s="39" t="str">
        <f t="shared" ca="1" si="347"/>
        <v>0,</v>
      </c>
      <c r="V2331" s="53" t="str">
        <f t="shared" ca="1" si="348"/>
        <v>0,</v>
      </c>
      <c r="W2331" s="41"/>
      <c r="X2331" s="42"/>
      <c r="Y2331" s="42"/>
      <c r="Z2331" s="72"/>
      <c r="AA2331" s="42"/>
      <c r="AB2331" s="44"/>
      <c r="AC2331" s="45"/>
      <c r="AD2331" s="45"/>
      <c r="AE2331" s="45"/>
      <c r="AF2331" s="45"/>
      <c r="AG2331" s="45"/>
      <c r="AH2331" s="45"/>
      <c r="AI2331" s="45"/>
      <c r="AJ2331" s="45"/>
      <c r="AK2331" s="45"/>
      <c r="AL2331" s="45"/>
      <c r="AM2331" s="45"/>
    </row>
    <row r="2332" spans="11:39" x14ac:dyDescent="0.2">
      <c r="K2332" s="26"/>
      <c r="L2332" s="48">
        <v>2331</v>
      </c>
      <c r="M2332" s="49">
        <f t="shared" si="343"/>
        <v>1.8784615384615382</v>
      </c>
      <c r="N2332" s="33">
        <f t="shared" si="344"/>
        <v>1135.1351351351354</v>
      </c>
      <c r="O2332" s="33">
        <f t="shared" si="345"/>
        <v>177.25183865863318</v>
      </c>
      <c r="P2332" s="34">
        <f>IF(INDEX($O$2:$O$4095,MATCH($B$8,$O$2:$O$4095,1)+ROWS(P$2:$P2332))&lt;=$B$9,INDEX($O$2:$O$4095,MATCH($B$8,$O$2:$O$4095,1)+ROWS(P$2:$P2332)),"")</f>
        <v>178.17553557032164</v>
      </c>
      <c r="Q2332" s="50">
        <f t="shared" si="342"/>
        <v>2349</v>
      </c>
      <c r="R2332" s="51">
        <f t="shared" ca="1" si="349"/>
        <v>0</v>
      </c>
      <c r="S2332" s="52" t="e">
        <f t="shared" ca="1" si="350"/>
        <v>#N/A</v>
      </c>
      <c r="T2332" s="39" t="str">
        <f t="shared" ca="1" si="346"/>
        <v>0,</v>
      </c>
      <c r="U2332" s="39" t="str">
        <f t="shared" ca="1" si="347"/>
        <v>0,</v>
      </c>
      <c r="V2332" s="53" t="str">
        <f t="shared" ca="1" si="348"/>
        <v>0,</v>
      </c>
      <c r="W2332" s="41"/>
      <c r="X2332" s="42"/>
      <c r="Y2332" s="42"/>
      <c r="Z2332" s="72"/>
      <c r="AA2332" s="42"/>
      <c r="AB2332" s="44"/>
      <c r="AC2332" s="45"/>
      <c r="AD2332" s="45"/>
      <c r="AE2332" s="45"/>
      <c r="AF2332" s="45"/>
      <c r="AG2332" s="45"/>
      <c r="AH2332" s="45"/>
      <c r="AI2332" s="45"/>
      <c r="AJ2332" s="45"/>
      <c r="AK2332" s="45"/>
      <c r="AL2332" s="45"/>
      <c r="AM2332" s="45"/>
    </row>
    <row r="2333" spans="11:39" x14ac:dyDescent="0.2">
      <c r="K2333" s="26"/>
      <c r="L2333" s="48">
        <v>2332</v>
      </c>
      <c r="M2333" s="49">
        <f t="shared" si="343"/>
        <v>1.8792673992673992</v>
      </c>
      <c r="N2333" s="33">
        <f t="shared" si="344"/>
        <v>1134.0051457975987</v>
      </c>
      <c r="O2333" s="33">
        <f t="shared" si="345"/>
        <v>177.30299453973618</v>
      </c>
      <c r="P2333" s="34">
        <f>IF(INDEX($O$2:$O$4095,MATCH($B$8,$O$2:$O$4095,1)+ROWS(P$2:$P2333))&lt;=$B$9,INDEX($O$2:$O$4095,MATCH($B$8,$O$2:$O$4095,1)+ROWS(P$2:$P2333)),"")</f>
        <v>178.22703363185849</v>
      </c>
      <c r="Q2333" s="50">
        <f t="shared" si="342"/>
        <v>2350</v>
      </c>
      <c r="R2333" s="51">
        <f t="shared" ca="1" si="349"/>
        <v>0</v>
      </c>
      <c r="S2333" s="52" t="e">
        <f t="shared" ca="1" si="350"/>
        <v>#N/A</v>
      </c>
      <c r="T2333" s="39" t="str">
        <f t="shared" ca="1" si="346"/>
        <v>0,</v>
      </c>
      <c r="U2333" s="39" t="str">
        <f t="shared" ca="1" si="347"/>
        <v>0,</v>
      </c>
      <c r="V2333" s="53" t="str">
        <f t="shared" ca="1" si="348"/>
        <v>0,</v>
      </c>
      <c r="W2333" s="41"/>
      <c r="X2333" s="42"/>
      <c r="Y2333" s="42"/>
      <c r="Z2333" s="72"/>
      <c r="AA2333" s="42"/>
      <c r="AB2333" s="44"/>
      <c r="AC2333" s="45"/>
      <c r="AD2333" s="45"/>
      <c r="AE2333" s="45"/>
      <c r="AF2333" s="45"/>
      <c r="AG2333" s="45"/>
      <c r="AH2333" s="45"/>
      <c r="AI2333" s="45"/>
      <c r="AJ2333" s="45"/>
      <c r="AK2333" s="45"/>
      <c r="AL2333" s="45"/>
      <c r="AM2333" s="45"/>
    </row>
    <row r="2334" spans="11:39" x14ac:dyDescent="0.2">
      <c r="K2334" s="26"/>
      <c r="L2334" s="48">
        <v>2333</v>
      </c>
      <c r="M2334" s="49">
        <f t="shared" si="343"/>
        <v>1.8800732600732599</v>
      </c>
      <c r="N2334" s="33">
        <f t="shared" si="344"/>
        <v>1132.8761251607373</v>
      </c>
      <c r="O2334" s="33">
        <f t="shared" si="345"/>
        <v>177.35416912535845</v>
      </c>
      <c r="P2334" s="34">
        <f>IF(INDEX($O$2:$O$4095,MATCH($B$8,$O$2:$O$4095,1)+ROWS(P$2:$P2334))&lt;=$B$9,INDEX($O$2:$O$4095,MATCH($B$8,$O$2:$O$4095,1)+ROWS(P$2:$P2334)),"")</f>
        <v>178.27855104788676</v>
      </c>
      <c r="Q2334" s="50">
        <f t="shared" si="342"/>
        <v>2351</v>
      </c>
      <c r="R2334" s="51">
        <f t="shared" ca="1" si="349"/>
        <v>0</v>
      </c>
      <c r="S2334" s="52" t="e">
        <f t="shared" ca="1" si="350"/>
        <v>#N/A</v>
      </c>
      <c r="T2334" s="39" t="str">
        <f t="shared" ca="1" si="346"/>
        <v>0,</v>
      </c>
      <c r="U2334" s="39" t="str">
        <f t="shared" ca="1" si="347"/>
        <v>0,</v>
      </c>
      <c r="V2334" s="53" t="str">
        <f t="shared" ca="1" si="348"/>
        <v>0,</v>
      </c>
      <c r="W2334" s="41"/>
      <c r="X2334" s="42"/>
      <c r="Y2334" s="42"/>
      <c r="Z2334" s="72"/>
      <c r="AA2334" s="42"/>
      <c r="AB2334" s="44"/>
      <c r="AC2334" s="45"/>
      <c r="AD2334" s="45"/>
      <c r="AE2334" s="45"/>
      <c r="AF2334" s="45"/>
      <c r="AG2334" s="45"/>
      <c r="AH2334" s="45"/>
      <c r="AI2334" s="45"/>
      <c r="AJ2334" s="45"/>
      <c r="AK2334" s="45"/>
      <c r="AL2334" s="45"/>
      <c r="AM2334" s="45"/>
    </row>
    <row r="2335" spans="11:39" x14ac:dyDescent="0.2">
      <c r="K2335" s="26"/>
      <c r="L2335" s="48">
        <v>2334</v>
      </c>
      <c r="M2335" s="49">
        <f t="shared" si="343"/>
        <v>1.8808791208791209</v>
      </c>
      <c r="N2335" s="33">
        <f t="shared" si="344"/>
        <v>1131.7480719794344</v>
      </c>
      <c r="O2335" s="33">
        <f t="shared" si="345"/>
        <v>177.40536245116238</v>
      </c>
      <c r="P2335" s="34">
        <f>IF(INDEX($O$2:$O$4095,MATCH($B$8,$O$2:$O$4095,1)+ROWS(P$2:$P2335))&lt;=$B$9,INDEX($O$2:$O$4095,MATCH($B$8,$O$2:$O$4095,1)+ROWS(P$2:$P2335)),"")</f>
        <v>178.33008785502426</v>
      </c>
      <c r="Q2335" s="50">
        <f t="shared" si="342"/>
        <v>2352</v>
      </c>
      <c r="R2335" s="51">
        <f t="shared" ca="1" si="349"/>
        <v>0</v>
      </c>
      <c r="S2335" s="52" t="e">
        <f t="shared" ca="1" si="350"/>
        <v>#N/A</v>
      </c>
      <c r="T2335" s="39" t="str">
        <f t="shared" ca="1" si="346"/>
        <v>0,</v>
      </c>
      <c r="U2335" s="39" t="str">
        <f t="shared" ca="1" si="347"/>
        <v>0,</v>
      </c>
      <c r="V2335" s="53" t="str">
        <f t="shared" ca="1" si="348"/>
        <v>0,</v>
      </c>
      <c r="W2335" s="41"/>
      <c r="X2335" s="42"/>
      <c r="Y2335" s="42"/>
      <c r="Z2335" s="72"/>
      <c r="AA2335" s="42"/>
      <c r="AB2335" s="44"/>
      <c r="AC2335" s="45"/>
      <c r="AD2335" s="45"/>
      <c r="AE2335" s="45"/>
      <c r="AF2335" s="45"/>
      <c r="AG2335" s="45"/>
      <c r="AH2335" s="45"/>
      <c r="AI2335" s="45"/>
      <c r="AJ2335" s="45"/>
      <c r="AK2335" s="45"/>
      <c r="AL2335" s="45"/>
      <c r="AM2335" s="45"/>
    </row>
    <row r="2336" spans="11:39" x14ac:dyDescent="0.2">
      <c r="K2336" s="26"/>
      <c r="L2336" s="48">
        <v>2335</v>
      </c>
      <c r="M2336" s="49">
        <f t="shared" si="343"/>
        <v>1.8816849816849817</v>
      </c>
      <c r="N2336" s="33">
        <f t="shared" si="344"/>
        <v>1130.6209850107066</v>
      </c>
      <c r="O2336" s="33">
        <f t="shared" si="345"/>
        <v>177.45657455286255</v>
      </c>
      <c r="P2336" s="34">
        <f>IF(INDEX($O$2:$O$4095,MATCH($B$8,$O$2:$O$4095,1)+ROWS(P$2:$P2336))&lt;=$B$9,INDEX($O$2:$O$4095,MATCH($B$8,$O$2:$O$4095,1)+ROWS(P$2:$P2336)),"")</f>
        <v>178.38164408994339</v>
      </c>
      <c r="Q2336" s="50">
        <f t="shared" si="342"/>
        <v>2353</v>
      </c>
      <c r="R2336" s="51">
        <f t="shared" ca="1" si="349"/>
        <v>0</v>
      </c>
      <c r="S2336" s="52" t="e">
        <f t="shared" ca="1" si="350"/>
        <v>#N/A</v>
      </c>
      <c r="T2336" s="39" t="str">
        <f t="shared" ca="1" si="346"/>
        <v>0,</v>
      </c>
      <c r="U2336" s="39" t="str">
        <f t="shared" ca="1" si="347"/>
        <v>0,</v>
      </c>
      <c r="V2336" s="53" t="str">
        <f t="shared" ca="1" si="348"/>
        <v>0,</v>
      </c>
      <c r="W2336" s="41"/>
      <c r="X2336" s="42"/>
      <c r="Y2336" s="42"/>
      <c r="Z2336" s="72"/>
      <c r="AA2336" s="42"/>
      <c r="AB2336" s="44"/>
      <c r="AC2336" s="45"/>
      <c r="AD2336" s="45"/>
      <c r="AE2336" s="45"/>
      <c r="AF2336" s="45"/>
      <c r="AG2336" s="45"/>
      <c r="AH2336" s="45"/>
      <c r="AI2336" s="45"/>
      <c r="AJ2336" s="45"/>
      <c r="AK2336" s="45"/>
      <c r="AL2336" s="45"/>
      <c r="AM2336" s="45"/>
    </row>
    <row r="2337" spans="11:39" x14ac:dyDescent="0.2">
      <c r="K2337" s="26"/>
      <c r="L2337" s="48">
        <v>2336</v>
      </c>
      <c r="M2337" s="49">
        <f t="shared" si="343"/>
        <v>1.8824908424908424</v>
      </c>
      <c r="N2337" s="33">
        <f t="shared" si="344"/>
        <v>1129.4948630136985</v>
      </c>
      <c r="O2337" s="33">
        <f t="shared" si="345"/>
        <v>177.50780546622502</v>
      </c>
      <c r="P2337" s="34">
        <f>IF(INDEX($O$2:$O$4095,MATCH($B$8,$O$2:$O$4095,1)+ROWS(P$2:$P2337))&lt;=$B$9,INDEX($O$2:$O$4095,MATCH($B$8,$O$2:$O$4095,1)+ROWS(P$2:$P2337)),"")</f>
        <v>178.43321978937121</v>
      </c>
      <c r="Q2337" s="50">
        <f t="shared" si="342"/>
        <v>2354</v>
      </c>
      <c r="R2337" s="51">
        <f t="shared" ca="1" si="349"/>
        <v>0</v>
      </c>
      <c r="S2337" s="52" t="e">
        <f t="shared" ca="1" si="350"/>
        <v>#N/A</v>
      </c>
      <c r="T2337" s="39" t="str">
        <f t="shared" ca="1" si="346"/>
        <v>0,</v>
      </c>
      <c r="U2337" s="39" t="str">
        <f t="shared" ca="1" si="347"/>
        <v>0,</v>
      </c>
      <c r="V2337" s="53" t="str">
        <f t="shared" ca="1" si="348"/>
        <v>0,</v>
      </c>
      <c r="W2337" s="41"/>
      <c r="X2337" s="42"/>
      <c r="Y2337" s="42"/>
      <c r="Z2337" s="72"/>
      <c r="AA2337" s="42"/>
      <c r="AB2337" s="44"/>
      <c r="AC2337" s="45"/>
      <c r="AD2337" s="45"/>
      <c r="AE2337" s="45"/>
      <c r="AF2337" s="45"/>
      <c r="AG2337" s="45"/>
      <c r="AH2337" s="45"/>
      <c r="AI2337" s="45"/>
      <c r="AJ2337" s="45"/>
      <c r="AK2337" s="45"/>
      <c r="AL2337" s="45"/>
      <c r="AM2337" s="45"/>
    </row>
    <row r="2338" spans="11:39" x14ac:dyDescent="0.2">
      <c r="K2338" s="26"/>
      <c r="L2338" s="48">
        <v>2337</v>
      </c>
      <c r="M2338" s="49">
        <f t="shared" si="343"/>
        <v>1.8832967032967032</v>
      </c>
      <c r="N2338" s="33">
        <f t="shared" si="344"/>
        <v>1128.3697047496792</v>
      </c>
      <c r="O2338" s="33">
        <f t="shared" si="345"/>
        <v>177.5590552270682</v>
      </c>
      <c r="P2338" s="34">
        <f>IF(INDEX($O$2:$O$4095,MATCH($B$8,$O$2:$O$4095,1)+ROWS(P$2:$P2338))&lt;=$B$9,INDEX($O$2:$O$4095,MATCH($B$8,$O$2:$O$4095,1)+ROWS(P$2:$P2338)),"")</f>
        <v>178.48481499008972</v>
      </c>
      <c r="Q2338" s="50">
        <f t="shared" si="342"/>
        <v>2355</v>
      </c>
      <c r="R2338" s="51">
        <f t="shared" ca="1" si="349"/>
        <v>0</v>
      </c>
      <c r="S2338" s="52" t="e">
        <f t="shared" ca="1" si="350"/>
        <v>#N/A</v>
      </c>
      <c r="T2338" s="39" t="str">
        <f t="shared" ca="1" si="346"/>
        <v>0,</v>
      </c>
      <c r="U2338" s="39" t="str">
        <f t="shared" ca="1" si="347"/>
        <v>0,</v>
      </c>
      <c r="V2338" s="53" t="str">
        <f t="shared" ca="1" si="348"/>
        <v>0,</v>
      </c>
      <c r="W2338" s="41"/>
      <c r="X2338" s="42"/>
      <c r="Y2338" s="42"/>
      <c r="Z2338" s="72"/>
      <c r="AA2338" s="42"/>
      <c r="AB2338" s="44"/>
      <c r="AC2338" s="45"/>
      <c r="AD2338" s="45"/>
      <c r="AE2338" s="45"/>
      <c r="AF2338" s="45"/>
      <c r="AG2338" s="45"/>
      <c r="AH2338" s="45"/>
      <c r="AI2338" s="45"/>
      <c r="AJ2338" s="45"/>
      <c r="AK2338" s="45"/>
      <c r="AL2338" s="45"/>
      <c r="AM2338" s="45"/>
    </row>
    <row r="2339" spans="11:39" x14ac:dyDescent="0.2">
      <c r="K2339" s="26"/>
      <c r="L2339" s="48">
        <v>2338</v>
      </c>
      <c r="M2339" s="49">
        <f t="shared" si="343"/>
        <v>1.8841025641025639</v>
      </c>
      <c r="N2339" s="33">
        <f t="shared" si="344"/>
        <v>1127.245508982036</v>
      </c>
      <c r="O2339" s="33">
        <f t="shared" si="345"/>
        <v>177.61032387126266</v>
      </c>
      <c r="P2339" s="34">
        <f>IF(INDEX($O$2:$O$4095,MATCH($B$8,$O$2:$O$4095,1)+ROWS(P$2:$P2339))&lt;=$B$9,INDEX($O$2:$O$4095,MATCH($B$8,$O$2:$O$4095,1)+ROWS(P$2:$P2339)),"")</f>
        <v>178.53642972893567</v>
      </c>
      <c r="Q2339" s="50">
        <f t="shared" si="342"/>
        <v>2356</v>
      </c>
      <c r="R2339" s="51">
        <f t="shared" ca="1" si="349"/>
        <v>0</v>
      </c>
      <c r="S2339" s="52" t="e">
        <f t="shared" ca="1" si="350"/>
        <v>#N/A</v>
      </c>
      <c r="T2339" s="39" t="str">
        <f t="shared" ca="1" si="346"/>
        <v>0,</v>
      </c>
      <c r="U2339" s="39" t="str">
        <f t="shared" ca="1" si="347"/>
        <v>0,</v>
      </c>
      <c r="V2339" s="53" t="str">
        <f t="shared" ca="1" si="348"/>
        <v>0,</v>
      </c>
      <c r="W2339" s="41"/>
      <c r="X2339" s="42"/>
      <c r="Y2339" s="42"/>
      <c r="Z2339" s="72"/>
      <c r="AA2339" s="42"/>
      <c r="AB2339" s="44"/>
      <c r="AC2339" s="45"/>
      <c r="AD2339" s="45"/>
      <c r="AE2339" s="45"/>
      <c r="AF2339" s="45"/>
      <c r="AG2339" s="45"/>
      <c r="AH2339" s="45"/>
      <c r="AI2339" s="45"/>
      <c r="AJ2339" s="45"/>
      <c r="AK2339" s="45"/>
      <c r="AL2339" s="45"/>
      <c r="AM2339" s="45"/>
    </row>
    <row r="2340" spans="11:39" x14ac:dyDescent="0.2">
      <c r="K2340" s="26"/>
      <c r="L2340" s="48">
        <v>2339</v>
      </c>
      <c r="M2340" s="49">
        <f t="shared" si="343"/>
        <v>1.8849084249084249</v>
      </c>
      <c r="N2340" s="33">
        <f t="shared" si="344"/>
        <v>1126.1222744762717</v>
      </c>
      <c r="O2340" s="33">
        <f t="shared" si="345"/>
        <v>177.66161143473153</v>
      </c>
      <c r="P2340" s="34">
        <f>IF(INDEX($O$2:$O$4095,MATCH($B$8,$O$2:$O$4095,1)+ROWS(P$2:$P2340))&lt;=$B$9,INDEX($O$2:$O$4095,MATCH($B$8,$O$2:$O$4095,1)+ROWS(P$2:$P2340)),"")</f>
        <v>178.58806404280131</v>
      </c>
      <c r="Q2340" s="50">
        <f t="shared" si="342"/>
        <v>2357</v>
      </c>
      <c r="R2340" s="51">
        <f t="shared" ca="1" si="349"/>
        <v>0</v>
      </c>
      <c r="S2340" s="52" t="e">
        <f t="shared" ca="1" si="350"/>
        <v>#N/A</v>
      </c>
      <c r="T2340" s="39" t="str">
        <f t="shared" ca="1" si="346"/>
        <v>0,</v>
      </c>
      <c r="U2340" s="39" t="str">
        <f t="shared" ca="1" si="347"/>
        <v>0,</v>
      </c>
      <c r="V2340" s="53" t="str">
        <f t="shared" ca="1" si="348"/>
        <v>0,</v>
      </c>
      <c r="W2340" s="41"/>
      <c r="X2340" s="42"/>
      <c r="Y2340" s="42"/>
      <c r="Z2340" s="72"/>
      <c r="AA2340" s="42"/>
      <c r="AB2340" s="44"/>
      <c r="AC2340" s="45"/>
      <c r="AD2340" s="45"/>
      <c r="AE2340" s="45"/>
      <c r="AF2340" s="45"/>
      <c r="AG2340" s="45"/>
      <c r="AH2340" s="45"/>
      <c r="AI2340" s="45"/>
      <c r="AJ2340" s="45"/>
      <c r="AK2340" s="45"/>
      <c r="AL2340" s="45"/>
      <c r="AM2340" s="45"/>
    </row>
    <row r="2341" spans="11:39" x14ac:dyDescent="0.2">
      <c r="K2341" s="26"/>
      <c r="L2341" s="48">
        <v>2340</v>
      </c>
      <c r="M2341" s="49">
        <f t="shared" si="343"/>
        <v>1.8857142857142857</v>
      </c>
      <c r="N2341" s="33">
        <f t="shared" si="344"/>
        <v>1125</v>
      </c>
      <c r="O2341" s="33">
        <f t="shared" si="345"/>
        <v>177.71291795345024</v>
      </c>
      <c r="P2341" s="34">
        <f>IF(INDEX($O$2:$O$4095,MATCH($B$8,$O$2:$O$4095,1)+ROWS(P$2:$P2341))&lt;=$B$9,INDEX($O$2:$O$4095,MATCH($B$8,$O$2:$O$4095,1)+ROWS(P$2:$P2341)),"")</f>
        <v>178.63971796863399</v>
      </c>
      <c r="Q2341" s="50">
        <f t="shared" si="342"/>
        <v>2358</v>
      </c>
      <c r="R2341" s="51">
        <f t="shared" ca="1" si="349"/>
        <v>0</v>
      </c>
      <c r="S2341" s="52" t="e">
        <f t="shared" ca="1" si="350"/>
        <v>#N/A</v>
      </c>
      <c r="T2341" s="39" t="str">
        <f t="shared" ca="1" si="346"/>
        <v>0,</v>
      </c>
      <c r="U2341" s="39" t="str">
        <f t="shared" ca="1" si="347"/>
        <v>0,</v>
      </c>
      <c r="V2341" s="53" t="str">
        <f t="shared" ca="1" si="348"/>
        <v>0,</v>
      </c>
      <c r="W2341" s="41"/>
      <c r="X2341" s="42"/>
      <c r="Y2341" s="42"/>
      <c r="Z2341" s="72"/>
      <c r="AA2341" s="42"/>
      <c r="AB2341" s="44"/>
      <c r="AC2341" s="45"/>
      <c r="AD2341" s="45"/>
      <c r="AE2341" s="45"/>
      <c r="AF2341" s="45"/>
      <c r="AG2341" s="45"/>
      <c r="AH2341" s="45"/>
      <c r="AI2341" s="45"/>
      <c r="AJ2341" s="45"/>
      <c r="AK2341" s="45"/>
      <c r="AL2341" s="45"/>
      <c r="AM2341" s="45"/>
    </row>
    <row r="2342" spans="11:39" x14ac:dyDescent="0.2">
      <c r="K2342" s="26"/>
      <c r="L2342" s="48">
        <v>2341</v>
      </c>
      <c r="M2342" s="49">
        <f t="shared" si="343"/>
        <v>1.8865201465201464</v>
      </c>
      <c r="N2342" s="33">
        <f t="shared" si="344"/>
        <v>1123.8786843229391</v>
      </c>
      <c r="O2342" s="33">
        <f t="shared" si="345"/>
        <v>177.76424346344692</v>
      </c>
      <c r="P2342" s="34">
        <f>IF(INDEX($O$2:$O$4095,MATCH($B$8,$O$2:$O$4095,1)+ROWS(P$2:$P2342))&lt;=$B$9,INDEX($O$2:$O$4095,MATCH($B$8,$O$2:$O$4095,1)+ROWS(P$2:$P2342)),"")</f>
        <v>178.69139154343651</v>
      </c>
      <c r="Q2342" s="50">
        <f t="shared" si="342"/>
        <v>2359</v>
      </c>
      <c r="R2342" s="51">
        <f t="shared" ca="1" si="349"/>
        <v>0</v>
      </c>
      <c r="S2342" s="52" t="e">
        <f t="shared" ca="1" si="350"/>
        <v>#N/A</v>
      </c>
      <c r="T2342" s="39" t="str">
        <f t="shared" ca="1" si="346"/>
        <v>0,</v>
      </c>
      <c r="U2342" s="39" t="str">
        <f t="shared" ca="1" si="347"/>
        <v>0,</v>
      </c>
      <c r="V2342" s="53" t="str">
        <f t="shared" ca="1" si="348"/>
        <v>0,</v>
      </c>
      <c r="W2342" s="41"/>
      <c r="X2342" s="42"/>
      <c r="Y2342" s="42"/>
      <c r="Z2342" s="72"/>
      <c r="AA2342" s="42"/>
      <c r="AB2342" s="44"/>
      <c r="AC2342" s="45"/>
      <c r="AD2342" s="45"/>
      <c r="AE2342" s="45"/>
      <c r="AF2342" s="45"/>
      <c r="AG2342" s="45"/>
      <c r="AH2342" s="45"/>
      <c r="AI2342" s="45"/>
      <c r="AJ2342" s="45"/>
      <c r="AK2342" s="45"/>
      <c r="AL2342" s="45"/>
      <c r="AM2342" s="45"/>
    </row>
    <row r="2343" spans="11:39" x14ac:dyDescent="0.2">
      <c r="K2343" s="26"/>
      <c r="L2343" s="48">
        <v>2342</v>
      </c>
      <c r="M2343" s="49">
        <f t="shared" si="343"/>
        <v>1.8873260073260072</v>
      </c>
      <c r="N2343" s="33">
        <f t="shared" si="344"/>
        <v>1122.7583262169085</v>
      </c>
      <c r="O2343" s="33">
        <f t="shared" si="345"/>
        <v>177.81558800080279</v>
      </c>
      <c r="P2343" s="34">
        <f>IF(INDEX($O$2:$O$4095,MATCH($B$8,$O$2:$O$4095,1)+ROWS(P$2:$P2343))&lt;=$B$9,INDEX($O$2:$O$4095,MATCH($B$8,$O$2:$O$4095,1)+ROWS(P$2:$P2343)),"")</f>
        <v>178.74308480426754</v>
      </c>
      <c r="Q2343" s="50">
        <f t="shared" si="342"/>
        <v>2360</v>
      </c>
      <c r="R2343" s="51">
        <f t="shared" ca="1" si="349"/>
        <v>0</v>
      </c>
      <c r="S2343" s="52" t="e">
        <f t="shared" ca="1" si="350"/>
        <v>#N/A</v>
      </c>
      <c r="T2343" s="39" t="str">
        <f t="shared" ca="1" si="346"/>
        <v>0,</v>
      </c>
      <c r="U2343" s="39" t="str">
        <f t="shared" ca="1" si="347"/>
        <v>0,</v>
      </c>
      <c r="V2343" s="53" t="str">
        <f t="shared" ca="1" si="348"/>
        <v>0,</v>
      </c>
      <c r="W2343" s="41"/>
      <c r="X2343" s="42"/>
      <c r="Y2343" s="42"/>
      <c r="Z2343" s="72"/>
      <c r="AA2343" s="42"/>
      <c r="AB2343" s="44"/>
      <c r="AC2343" s="45"/>
      <c r="AD2343" s="45"/>
      <c r="AE2343" s="45"/>
      <c r="AF2343" s="45"/>
      <c r="AG2343" s="45"/>
      <c r="AH2343" s="45"/>
      <c r="AI2343" s="45"/>
      <c r="AJ2343" s="45"/>
      <c r="AK2343" s="45"/>
      <c r="AL2343" s="45"/>
      <c r="AM2343" s="45"/>
    </row>
    <row r="2344" spans="11:39" x14ac:dyDescent="0.2">
      <c r="K2344" s="26"/>
      <c r="L2344" s="48">
        <v>2343</v>
      </c>
      <c r="M2344" s="49">
        <f t="shared" si="343"/>
        <v>1.888131868131868</v>
      </c>
      <c r="N2344" s="33">
        <f t="shared" si="344"/>
        <v>1121.6389244558259</v>
      </c>
      <c r="O2344" s="33">
        <f t="shared" si="345"/>
        <v>177.86695160165169</v>
      </c>
      <c r="P2344" s="34">
        <f>IF(INDEX($O$2:$O$4095,MATCH($B$8,$O$2:$O$4095,1)+ROWS(P$2:$P2344))&lt;=$B$9,INDEX($O$2:$O$4095,MATCH($B$8,$O$2:$O$4095,1)+ROWS(P$2:$P2344)),"")</f>
        <v>178.79479778824123</v>
      </c>
      <c r="Q2344" s="50">
        <f t="shared" si="342"/>
        <v>2361</v>
      </c>
      <c r="R2344" s="51">
        <f t="shared" ca="1" si="349"/>
        <v>0</v>
      </c>
      <c r="S2344" s="52" t="e">
        <f t="shared" ca="1" si="350"/>
        <v>#N/A</v>
      </c>
      <c r="T2344" s="39" t="str">
        <f t="shared" ca="1" si="346"/>
        <v>0,</v>
      </c>
      <c r="U2344" s="39" t="str">
        <f t="shared" ca="1" si="347"/>
        <v>0,</v>
      </c>
      <c r="V2344" s="53" t="str">
        <f t="shared" ca="1" si="348"/>
        <v>0,</v>
      </c>
      <c r="W2344" s="41"/>
      <c r="X2344" s="42"/>
      <c r="Y2344" s="42"/>
      <c r="Z2344" s="72"/>
      <c r="AA2344" s="42"/>
      <c r="AB2344" s="44"/>
      <c r="AC2344" s="45"/>
      <c r="AD2344" s="45"/>
      <c r="AE2344" s="45"/>
      <c r="AF2344" s="45"/>
      <c r="AG2344" s="45"/>
      <c r="AH2344" s="45"/>
      <c r="AI2344" s="45"/>
      <c r="AJ2344" s="45"/>
      <c r="AK2344" s="45"/>
      <c r="AL2344" s="45"/>
      <c r="AM2344" s="45"/>
    </row>
    <row r="2345" spans="11:39" x14ac:dyDescent="0.2">
      <c r="K2345" s="26"/>
      <c r="L2345" s="48">
        <v>2344</v>
      </c>
      <c r="M2345" s="49">
        <f t="shared" si="343"/>
        <v>1.8889377289377289</v>
      </c>
      <c r="N2345" s="33">
        <f t="shared" si="344"/>
        <v>1120.5204778156997</v>
      </c>
      <c r="O2345" s="33">
        <f t="shared" si="345"/>
        <v>177.91833430218088</v>
      </c>
      <c r="P2345" s="34">
        <f>IF(INDEX($O$2:$O$4095,MATCH($B$8,$O$2:$O$4095,1)+ROWS(P$2:$P2345))&lt;=$B$9,INDEX($O$2:$O$4095,MATCH($B$8,$O$2:$O$4095,1)+ROWS(P$2:$P2345)),"")</f>
        <v>178.84653053252805</v>
      </c>
      <c r="Q2345" s="50">
        <f t="shared" si="342"/>
        <v>2362</v>
      </c>
      <c r="R2345" s="51">
        <f t="shared" ca="1" si="349"/>
        <v>0</v>
      </c>
      <c r="S2345" s="52" t="e">
        <f t="shared" ca="1" si="350"/>
        <v>#N/A</v>
      </c>
      <c r="T2345" s="39" t="str">
        <f t="shared" ca="1" si="346"/>
        <v>0,</v>
      </c>
      <c r="U2345" s="39" t="str">
        <f t="shared" ca="1" si="347"/>
        <v>0,</v>
      </c>
      <c r="V2345" s="53" t="str">
        <f t="shared" ca="1" si="348"/>
        <v>0,</v>
      </c>
      <c r="W2345" s="41"/>
      <c r="X2345" s="42"/>
      <c r="Y2345" s="42"/>
      <c r="Z2345" s="72"/>
      <c r="AA2345" s="42"/>
      <c r="AB2345" s="44"/>
      <c r="AC2345" s="45"/>
      <c r="AD2345" s="45"/>
      <c r="AE2345" s="45"/>
      <c r="AF2345" s="45"/>
      <c r="AG2345" s="45"/>
      <c r="AH2345" s="45"/>
      <c r="AI2345" s="45"/>
      <c r="AJ2345" s="45"/>
      <c r="AK2345" s="45"/>
      <c r="AL2345" s="45"/>
      <c r="AM2345" s="45"/>
    </row>
    <row r="2346" spans="11:39" x14ac:dyDescent="0.2">
      <c r="K2346" s="26"/>
      <c r="L2346" s="48">
        <v>2345</v>
      </c>
      <c r="M2346" s="49">
        <f t="shared" si="343"/>
        <v>1.8897435897435897</v>
      </c>
      <c r="N2346" s="33">
        <f t="shared" si="344"/>
        <v>1119.4029850746267</v>
      </c>
      <c r="O2346" s="33">
        <f t="shared" si="345"/>
        <v>177.96973613863082</v>
      </c>
      <c r="P2346" s="34">
        <f>IF(INDEX($O$2:$O$4095,MATCH($B$8,$O$2:$O$4095,1)+ROWS(P$2:$P2346))&lt;=$B$9,INDEX($O$2:$O$4095,MATCH($B$8,$O$2:$O$4095,1)+ROWS(P$2:$P2346)),"")</f>
        <v>178.89828307435431</v>
      </c>
      <c r="Q2346" s="50">
        <f t="shared" si="342"/>
        <v>2363</v>
      </c>
      <c r="R2346" s="51">
        <f t="shared" ca="1" si="349"/>
        <v>0</v>
      </c>
      <c r="S2346" s="52" t="e">
        <f t="shared" ca="1" si="350"/>
        <v>#N/A</v>
      </c>
      <c r="T2346" s="39" t="str">
        <f t="shared" ca="1" si="346"/>
        <v>0,</v>
      </c>
      <c r="U2346" s="39" t="str">
        <f t="shared" ca="1" si="347"/>
        <v>0,</v>
      </c>
      <c r="V2346" s="53" t="str">
        <f t="shared" ca="1" si="348"/>
        <v>0,</v>
      </c>
      <c r="W2346" s="41"/>
      <c r="X2346" s="42"/>
      <c r="Y2346" s="42"/>
      <c r="Z2346" s="72"/>
      <c r="AA2346" s="42"/>
      <c r="AB2346" s="44"/>
      <c r="AC2346" s="45"/>
      <c r="AD2346" s="45"/>
      <c r="AE2346" s="45"/>
      <c r="AF2346" s="45"/>
      <c r="AG2346" s="45"/>
      <c r="AH2346" s="45"/>
      <c r="AI2346" s="45"/>
      <c r="AJ2346" s="45"/>
      <c r="AK2346" s="45"/>
      <c r="AL2346" s="45"/>
      <c r="AM2346" s="45"/>
    </row>
    <row r="2347" spans="11:39" x14ac:dyDescent="0.2">
      <c r="K2347" s="26"/>
      <c r="L2347" s="48">
        <v>2346</v>
      </c>
      <c r="M2347" s="49">
        <f t="shared" si="343"/>
        <v>1.8905494505494504</v>
      </c>
      <c r="N2347" s="33">
        <f t="shared" si="344"/>
        <v>1118.2864450127877</v>
      </c>
      <c r="O2347" s="33">
        <f t="shared" si="345"/>
        <v>178.02115714729547</v>
      </c>
      <c r="P2347" s="34">
        <f>IF(INDEX($O$2:$O$4095,MATCH($B$8,$O$2:$O$4095,1)+ROWS(P$2:$P2347))&lt;=$B$9,INDEX($O$2:$O$4095,MATCH($B$8,$O$2:$O$4095,1)+ROWS(P$2:$P2347)),"")</f>
        <v>178.95005545100264</v>
      </c>
      <c r="Q2347" s="50">
        <f t="shared" si="342"/>
        <v>2364</v>
      </c>
      <c r="R2347" s="51">
        <f t="shared" ca="1" si="349"/>
        <v>0</v>
      </c>
      <c r="S2347" s="52" t="e">
        <f t="shared" ca="1" si="350"/>
        <v>#N/A</v>
      </c>
      <c r="T2347" s="39" t="str">
        <f t="shared" ca="1" si="346"/>
        <v>0,</v>
      </c>
      <c r="U2347" s="39" t="str">
        <f t="shared" ca="1" si="347"/>
        <v>0,</v>
      </c>
      <c r="V2347" s="53" t="str">
        <f t="shared" ca="1" si="348"/>
        <v>0,</v>
      </c>
      <c r="W2347" s="41"/>
      <c r="X2347" s="42"/>
      <c r="Y2347" s="42"/>
      <c r="Z2347" s="72"/>
      <c r="AA2347" s="42"/>
      <c r="AB2347" s="44"/>
      <c r="AC2347" s="45"/>
      <c r="AD2347" s="45"/>
      <c r="AE2347" s="45"/>
      <c r="AF2347" s="45"/>
      <c r="AG2347" s="45"/>
      <c r="AH2347" s="45"/>
      <c r="AI2347" s="45"/>
      <c r="AJ2347" s="45"/>
      <c r="AK2347" s="45"/>
      <c r="AL2347" s="45"/>
      <c r="AM2347" s="45"/>
    </row>
    <row r="2348" spans="11:39" x14ac:dyDescent="0.2">
      <c r="K2348" s="26"/>
      <c r="L2348" s="48">
        <v>2347</v>
      </c>
      <c r="M2348" s="49">
        <f t="shared" si="343"/>
        <v>1.8913553113553112</v>
      </c>
      <c r="N2348" s="33">
        <f t="shared" si="344"/>
        <v>1117.1708564124417</v>
      </c>
      <c r="O2348" s="33">
        <f t="shared" si="345"/>
        <v>178.07259736452227</v>
      </c>
      <c r="P2348" s="34">
        <f>IF(INDEX($O$2:$O$4095,MATCH($B$8,$O$2:$O$4095,1)+ROWS(P$2:$P2348))&lt;=$B$9,INDEX($O$2:$O$4095,MATCH($B$8,$O$2:$O$4095,1)+ROWS(P$2:$P2348)),"")</f>
        <v>179.00184769981217</v>
      </c>
      <c r="Q2348" s="50">
        <f t="shared" si="342"/>
        <v>2365</v>
      </c>
      <c r="R2348" s="51">
        <f t="shared" ca="1" si="349"/>
        <v>0</v>
      </c>
      <c r="S2348" s="52" t="e">
        <f t="shared" ca="1" si="350"/>
        <v>#N/A</v>
      </c>
      <c r="T2348" s="39" t="str">
        <f t="shared" ca="1" si="346"/>
        <v>0,</v>
      </c>
      <c r="U2348" s="39" t="str">
        <f t="shared" ca="1" si="347"/>
        <v>0,</v>
      </c>
      <c r="V2348" s="53" t="str">
        <f t="shared" ca="1" si="348"/>
        <v>0,</v>
      </c>
      <c r="W2348" s="41"/>
      <c r="X2348" s="42"/>
      <c r="Y2348" s="42"/>
      <c r="Z2348" s="72"/>
      <c r="AA2348" s="42"/>
      <c r="AB2348" s="44"/>
      <c r="AC2348" s="45"/>
      <c r="AD2348" s="45"/>
      <c r="AE2348" s="45"/>
      <c r="AF2348" s="45"/>
      <c r="AG2348" s="45"/>
      <c r="AH2348" s="45"/>
      <c r="AI2348" s="45"/>
      <c r="AJ2348" s="45"/>
      <c r="AK2348" s="45"/>
      <c r="AL2348" s="45"/>
      <c r="AM2348" s="45"/>
    </row>
    <row r="2349" spans="11:39" x14ac:dyDescent="0.2">
      <c r="K2349" s="26"/>
      <c r="L2349" s="48">
        <v>2348</v>
      </c>
      <c r="M2349" s="49">
        <f t="shared" si="343"/>
        <v>1.892161172161172</v>
      </c>
      <c r="N2349" s="33">
        <f t="shared" si="344"/>
        <v>1116.0562180579218</v>
      </c>
      <c r="O2349" s="33">
        <f t="shared" si="345"/>
        <v>178.1240568267126</v>
      </c>
      <c r="P2349" s="34">
        <f>IF(INDEX($O$2:$O$4095,MATCH($B$8,$O$2:$O$4095,1)+ROWS(P$2:$P2349))&lt;=$B$9,INDEX($O$2:$O$4095,MATCH($B$8,$O$2:$O$4095,1)+ROWS(P$2:$P2349)),"")</f>
        <v>179.05365985817866</v>
      </c>
      <c r="Q2349" s="50">
        <f t="shared" si="342"/>
        <v>2366</v>
      </c>
      <c r="R2349" s="51">
        <f t="shared" ca="1" si="349"/>
        <v>0</v>
      </c>
      <c r="S2349" s="52" t="e">
        <f t="shared" ca="1" si="350"/>
        <v>#N/A</v>
      </c>
      <c r="T2349" s="39" t="str">
        <f t="shared" ca="1" si="346"/>
        <v>0,</v>
      </c>
      <c r="U2349" s="39" t="str">
        <f t="shared" ca="1" si="347"/>
        <v>0,</v>
      </c>
      <c r="V2349" s="53" t="str">
        <f t="shared" ca="1" si="348"/>
        <v>0,</v>
      </c>
      <c r="W2349" s="41"/>
      <c r="X2349" s="42"/>
      <c r="Y2349" s="42"/>
      <c r="Z2349" s="72"/>
      <c r="AA2349" s="42"/>
      <c r="AB2349" s="44"/>
      <c r="AC2349" s="45"/>
      <c r="AD2349" s="45"/>
      <c r="AE2349" s="45"/>
      <c r="AF2349" s="45"/>
      <c r="AG2349" s="45"/>
      <c r="AH2349" s="45"/>
      <c r="AI2349" s="45"/>
      <c r="AJ2349" s="45"/>
      <c r="AK2349" s="45"/>
      <c r="AL2349" s="45"/>
      <c r="AM2349" s="45"/>
    </row>
    <row r="2350" spans="11:39" x14ac:dyDescent="0.2">
      <c r="K2350" s="26"/>
      <c r="L2350" s="48">
        <v>2349</v>
      </c>
      <c r="M2350" s="49">
        <f t="shared" si="343"/>
        <v>1.8929670329670329</v>
      </c>
      <c r="N2350" s="33">
        <f t="shared" si="344"/>
        <v>1114.9425287356319</v>
      </c>
      <c r="O2350" s="33">
        <f t="shared" si="345"/>
        <v>178.17553557032164</v>
      </c>
      <c r="P2350" s="34">
        <f>IF(INDEX($O$2:$O$4095,MATCH($B$8,$O$2:$O$4095,1)+ROWS(P$2:$P2350))&lt;=$B$9,INDEX($O$2:$O$4095,MATCH($B$8,$O$2:$O$4095,1)+ROWS(P$2:$P2350)),"")</f>
        <v>179.1054919635547</v>
      </c>
      <c r="Q2350" s="50">
        <f t="shared" si="342"/>
        <v>2367</v>
      </c>
      <c r="R2350" s="51">
        <f t="shared" ca="1" si="349"/>
        <v>0</v>
      </c>
      <c r="S2350" s="52" t="e">
        <f t="shared" ca="1" si="350"/>
        <v>#N/A</v>
      </c>
      <c r="T2350" s="39" t="str">
        <f t="shared" ca="1" si="346"/>
        <v>0,</v>
      </c>
      <c r="U2350" s="39" t="str">
        <f t="shared" ca="1" si="347"/>
        <v>0,</v>
      </c>
      <c r="V2350" s="53" t="str">
        <f t="shared" ca="1" si="348"/>
        <v>0,</v>
      </c>
      <c r="W2350" s="41"/>
      <c r="X2350" s="42"/>
      <c r="Y2350" s="42"/>
      <c r="Z2350" s="72"/>
      <c r="AA2350" s="42"/>
      <c r="AB2350" s="44"/>
      <c r="AC2350" s="45"/>
      <c r="AD2350" s="45"/>
      <c r="AE2350" s="45"/>
      <c r="AF2350" s="45"/>
      <c r="AG2350" s="45"/>
      <c r="AH2350" s="45"/>
      <c r="AI2350" s="45"/>
      <c r="AJ2350" s="45"/>
      <c r="AK2350" s="45"/>
      <c r="AL2350" s="45"/>
      <c r="AM2350" s="45"/>
    </row>
    <row r="2351" spans="11:39" x14ac:dyDescent="0.2">
      <c r="K2351" s="26"/>
      <c r="L2351" s="48">
        <v>2350</v>
      </c>
      <c r="M2351" s="49">
        <f t="shared" si="343"/>
        <v>1.8937728937728937</v>
      </c>
      <c r="N2351" s="33">
        <f t="shared" si="344"/>
        <v>1113.8297872340427</v>
      </c>
      <c r="O2351" s="33">
        <f t="shared" si="345"/>
        <v>178.22703363185849</v>
      </c>
      <c r="P2351" s="34">
        <f>IF(INDEX($O$2:$O$4095,MATCH($B$8,$O$2:$O$4095,1)+ROWS(P$2:$P2351))&lt;=$B$9,INDEX($O$2:$O$4095,MATCH($B$8,$O$2:$O$4095,1)+ROWS(P$2:$P2351)),"")</f>
        <v>179.15734405344938</v>
      </c>
      <c r="Q2351" s="50">
        <f t="shared" si="342"/>
        <v>2368</v>
      </c>
      <c r="R2351" s="51">
        <f t="shared" ca="1" si="349"/>
        <v>0</v>
      </c>
      <c r="S2351" s="52" t="e">
        <f t="shared" ca="1" si="350"/>
        <v>#N/A</v>
      </c>
      <c r="T2351" s="39" t="str">
        <f t="shared" ca="1" si="346"/>
        <v>0,</v>
      </c>
      <c r="U2351" s="39" t="str">
        <f t="shared" ca="1" si="347"/>
        <v>0,</v>
      </c>
      <c r="V2351" s="53" t="str">
        <f t="shared" ca="1" si="348"/>
        <v>0,</v>
      </c>
      <c r="W2351" s="41"/>
      <c r="X2351" s="42"/>
      <c r="Y2351" s="42"/>
      <c r="Z2351" s="72"/>
      <c r="AA2351" s="42"/>
      <c r="AB2351" s="44"/>
      <c r="AC2351" s="45"/>
      <c r="AD2351" s="45"/>
      <c r="AE2351" s="45"/>
      <c r="AF2351" s="45"/>
      <c r="AG2351" s="45"/>
      <c r="AH2351" s="45"/>
      <c r="AI2351" s="45"/>
      <c r="AJ2351" s="45"/>
      <c r="AK2351" s="45"/>
      <c r="AL2351" s="45"/>
      <c r="AM2351" s="45"/>
    </row>
    <row r="2352" spans="11:39" x14ac:dyDescent="0.2">
      <c r="K2352" s="26"/>
      <c r="L2352" s="48">
        <v>2351</v>
      </c>
      <c r="M2352" s="49">
        <f t="shared" si="343"/>
        <v>1.8945787545787545</v>
      </c>
      <c r="N2352" s="33">
        <f t="shared" si="344"/>
        <v>1112.7179923436836</v>
      </c>
      <c r="O2352" s="33">
        <f t="shared" si="345"/>
        <v>178.27855104788676</v>
      </c>
      <c r="P2352" s="34">
        <f>IF(INDEX($O$2:$O$4095,MATCH($B$8,$O$2:$O$4095,1)+ROWS(P$2:$P2352))&lt;=$B$9,INDEX($O$2:$O$4095,MATCH($B$8,$O$2:$O$4095,1)+ROWS(P$2:$P2352)),"")</f>
        <v>179.2092161654295</v>
      </c>
      <c r="Q2352" s="50">
        <f t="shared" si="342"/>
        <v>2369</v>
      </c>
      <c r="R2352" s="51">
        <f t="shared" ca="1" si="349"/>
        <v>0</v>
      </c>
      <c r="S2352" s="52" t="e">
        <f t="shared" ca="1" si="350"/>
        <v>#N/A</v>
      </c>
      <c r="T2352" s="39" t="str">
        <f t="shared" ca="1" si="346"/>
        <v>0,</v>
      </c>
      <c r="U2352" s="39" t="str">
        <f t="shared" ca="1" si="347"/>
        <v>0,</v>
      </c>
      <c r="V2352" s="53" t="str">
        <f t="shared" ca="1" si="348"/>
        <v>0,</v>
      </c>
      <c r="W2352" s="41"/>
      <c r="X2352" s="42"/>
      <c r="Y2352" s="42"/>
      <c r="Z2352" s="72"/>
      <c r="AA2352" s="42"/>
      <c r="AB2352" s="44"/>
      <c r="AC2352" s="45"/>
      <c r="AD2352" s="45"/>
      <c r="AE2352" s="45"/>
      <c r="AF2352" s="45"/>
      <c r="AG2352" s="45"/>
      <c r="AH2352" s="45"/>
      <c r="AI2352" s="45"/>
      <c r="AJ2352" s="45"/>
      <c r="AK2352" s="45"/>
      <c r="AL2352" s="45"/>
      <c r="AM2352" s="45"/>
    </row>
    <row r="2353" spans="11:39" x14ac:dyDescent="0.2">
      <c r="K2353" s="26"/>
      <c r="L2353" s="48">
        <v>2352</v>
      </c>
      <c r="M2353" s="49">
        <f t="shared" si="343"/>
        <v>1.8953846153846152</v>
      </c>
      <c r="N2353" s="33">
        <f t="shared" si="344"/>
        <v>1111.6071428571429</v>
      </c>
      <c r="O2353" s="33">
        <f t="shared" si="345"/>
        <v>178.33008785502426</v>
      </c>
      <c r="P2353" s="34">
        <f>IF(INDEX($O$2:$O$4095,MATCH($B$8,$O$2:$O$4095,1)+ROWS(P$2:$P2353))&lt;=$B$9,INDEX($O$2:$O$4095,MATCH($B$8,$O$2:$O$4095,1)+ROWS(P$2:$P2353)),"")</f>
        <v>179.26110833711869</v>
      </c>
      <c r="Q2353" s="50">
        <f t="shared" si="342"/>
        <v>2370</v>
      </c>
      <c r="R2353" s="51">
        <f t="shared" ca="1" si="349"/>
        <v>0</v>
      </c>
      <c r="S2353" s="52" t="e">
        <f t="shared" ca="1" si="350"/>
        <v>#N/A</v>
      </c>
      <c r="T2353" s="39" t="str">
        <f t="shared" ca="1" si="346"/>
        <v>0,</v>
      </c>
      <c r="U2353" s="39" t="str">
        <f t="shared" ca="1" si="347"/>
        <v>0,</v>
      </c>
      <c r="V2353" s="53" t="str">
        <f t="shared" ca="1" si="348"/>
        <v>0,</v>
      </c>
      <c r="W2353" s="41"/>
      <c r="X2353" s="42"/>
      <c r="Y2353" s="42"/>
      <c r="Z2353" s="72"/>
      <c r="AA2353" s="42"/>
      <c r="AB2353" s="44"/>
      <c r="AC2353" s="45"/>
      <c r="AD2353" s="45"/>
      <c r="AE2353" s="45"/>
      <c r="AF2353" s="45"/>
      <c r="AG2353" s="45"/>
      <c r="AH2353" s="45"/>
      <c r="AI2353" s="45"/>
      <c r="AJ2353" s="45"/>
      <c r="AK2353" s="45"/>
      <c r="AL2353" s="45"/>
      <c r="AM2353" s="45"/>
    </row>
    <row r="2354" spans="11:39" x14ac:dyDescent="0.2">
      <c r="K2354" s="26"/>
      <c r="L2354" s="48">
        <v>2353</v>
      </c>
      <c r="M2354" s="49">
        <f t="shared" si="343"/>
        <v>1.8961904761904762</v>
      </c>
      <c r="N2354" s="33">
        <f t="shared" si="344"/>
        <v>1110.4972375690606</v>
      </c>
      <c r="O2354" s="33">
        <f t="shared" si="345"/>
        <v>178.38164408994339</v>
      </c>
      <c r="P2354" s="34">
        <f>IF(INDEX($O$2:$O$4095,MATCH($B$8,$O$2:$O$4095,1)+ROWS(P$2:$P2354))&lt;=$B$9,INDEX($O$2:$O$4095,MATCH($B$8,$O$2:$O$4095,1)+ROWS(P$2:$P2354)),"")</f>
        <v>179.31302060619817</v>
      </c>
      <c r="Q2354" s="50">
        <f t="shared" si="342"/>
        <v>2371</v>
      </c>
      <c r="R2354" s="51">
        <f t="shared" ca="1" si="349"/>
        <v>0</v>
      </c>
      <c r="S2354" s="52" t="e">
        <f t="shared" ca="1" si="350"/>
        <v>#N/A</v>
      </c>
      <c r="T2354" s="39" t="str">
        <f t="shared" ca="1" si="346"/>
        <v>0,</v>
      </c>
      <c r="U2354" s="39" t="str">
        <f t="shared" ca="1" si="347"/>
        <v>0,</v>
      </c>
      <c r="V2354" s="53" t="str">
        <f t="shared" ca="1" si="348"/>
        <v>0,</v>
      </c>
      <c r="W2354" s="41"/>
      <c r="X2354" s="42"/>
      <c r="Y2354" s="42"/>
      <c r="Z2354" s="72"/>
      <c r="AA2354" s="42"/>
      <c r="AB2354" s="44"/>
      <c r="AC2354" s="45"/>
      <c r="AD2354" s="45"/>
      <c r="AE2354" s="45"/>
      <c r="AF2354" s="45"/>
      <c r="AG2354" s="45"/>
      <c r="AH2354" s="45"/>
      <c r="AI2354" s="45"/>
      <c r="AJ2354" s="45"/>
      <c r="AK2354" s="45"/>
      <c r="AL2354" s="45"/>
      <c r="AM2354" s="45"/>
    </row>
    <row r="2355" spans="11:39" x14ac:dyDescent="0.2">
      <c r="K2355" s="26"/>
      <c r="L2355" s="48">
        <v>2354</v>
      </c>
      <c r="M2355" s="49">
        <f t="shared" si="343"/>
        <v>1.896996336996337</v>
      </c>
      <c r="N2355" s="33">
        <f t="shared" si="344"/>
        <v>1109.3882752761256</v>
      </c>
      <c r="O2355" s="33">
        <f t="shared" si="345"/>
        <v>178.43321978937121</v>
      </c>
      <c r="P2355" s="34">
        <f>IF(INDEX($O$2:$O$4095,MATCH($B$8,$O$2:$O$4095,1)+ROWS(P$2:$P2355))&lt;=$B$9,INDEX($O$2:$O$4095,MATCH($B$8,$O$2:$O$4095,1)+ROWS(P$2:$P2355)),"")</f>
        <v>179.36495301040674</v>
      </c>
      <c r="Q2355" s="50">
        <f t="shared" si="342"/>
        <v>2372</v>
      </c>
      <c r="R2355" s="51">
        <f t="shared" ca="1" si="349"/>
        <v>0</v>
      </c>
      <c r="S2355" s="52" t="e">
        <f t="shared" ca="1" si="350"/>
        <v>#N/A</v>
      </c>
      <c r="T2355" s="39" t="str">
        <f t="shared" ca="1" si="346"/>
        <v>0,</v>
      </c>
      <c r="U2355" s="39" t="str">
        <f t="shared" ca="1" si="347"/>
        <v>0,</v>
      </c>
      <c r="V2355" s="53" t="str">
        <f t="shared" ca="1" si="348"/>
        <v>0,</v>
      </c>
      <c r="W2355" s="41"/>
      <c r="X2355" s="42"/>
      <c r="Y2355" s="42"/>
      <c r="Z2355" s="72"/>
      <c r="AA2355" s="42"/>
      <c r="AB2355" s="44"/>
      <c r="AC2355" s="45"/>
      <c r="AD2355" s="45"/>
      <c r="AE2355" s="45"/>
      <c r="AF2355" s="45"/>
      <c r="AG2355" s="45"/>
      <c r="AH2355" s="45"/>
      <c r="AI2355" s="45"/>
      <c r="AJ2355" s="45"/>
      <c r="AK2355" s="45"/>
      <c r="AL2355" s="45"/>
      <c r="AM2355" s="45"/>
    </row>
    <row r="2356" spans="11:39" x14ac:dyDescent="0.2">
      <c r="K2356" s="26"/>
      <c r="L2356" s="48">
        <v>2355</v>
      </c>
      <c r="M2356" s="49">
        <f t="shared" si="343"/>
        <v>1.8978021978021977</v>
      </c>
      <c r="N2356" s="33">
        <f t="shared" si="344"/>
        <v>1108.2802547770702</v>
      </c>
      <c r="O2356" s="33">
        <f t="shared" si="345"/>
        <v>178.48481499008972</v>
      </c>
      <c r="P2356" s="34">
        <f>IF(INDEX($O$2:$O$4095,MATCH($B$8,$O$2:$O$4095,1)+ROWS(P$2:$P2356))&lt;=$B$9,INDEX($O$2:$O$4095,MATCH($B$8,$O$2:$O$4095,1)+ROWS(P$2:$P2356)),"")</f>
        <v>179.41690558754084</v>
      </c>
      <c r="Q2356" s="50">
        <f t="shared" si="342"/>
        <v>2373</v>
      </c>
      <c r="R2356" s="51">
        <f t="shared" ca="1" si="349"/>
        <v>0</v>
      </c>
      <c r="S2356" s="52" t="e">
        <f t="shared" ca="1" si="350"/>
        <v>#N/A</v>
      </c>
      <c r="T2356" s="39" t="str">
        <f t="shared" ca="1" si="346"/>
        <v>0,</v>
      </c>
      <c r="U2356" s="39" t="str">
        <f t="shared" ca="1" si="347"/>
        <v>0,</v>
      </c>
      <c r="V2356" s="53" t="str">
        <f t="shared" ca="1" si="348"/>
        <v>0,</v>
      </c>
      <c r="W2356" s="41"/>
      <c r="X2356" s="42"/>
      <c r="Y2356" s="42"/>
      <c r="Z2356" s="72"/>
      <c r="AA2356" s="42"/>
      <c r="AB2356" s="44"/>
      <c r="AC2356" s="45"/>
      <c r="AD2356" s="45"/>
      <c r="AE2356" s="45"/>
      <c r="AF2356" s="45"/>
      <c r="AG2356" s="45"/>
      <c r="AH2356" s="45"/>
      <c r="AI2356" s="45"/>
      <c r="AJ2356" s="45"/>
      <c r="AK2356" s="45"/>
      <c r="AL2356" s="45"/>
      <c r="AM2356" s="45"/>
    </row>
    <row r="2357" spans="11:39" x14ac:dyDescent="0.2">
      <c r="K2357" s="26"/>
      <c r="L2357" s="48">
        <v>2356</v>
      </c>
      <c r="M2357" s="49">
        <f t="shared" si="343"/>
        <v>1.8986080586080585</v>
      </c>
      <c r="N2357" s="33">
        <f t="shared" si="344"/>
        <v>1107.1731748726656</v>
      </c>
      <c r="O2357" s="33">
        <f t="shared" si="345"/>
        <v>178.53642972893567</v>
      </c>
      <c r="P2357" s="34">
        <f>IF(INDEX($O$2:$O$4095,MATCH($B$8,$O$2:$O$4095,1)+ROWS(P$2:$P2357))&lt;=$B$9,INDEX($O$2:$O$4095,MATCH($B$8,$O$2:$O$4095,1)+ROWS(P$2:$P2357)),"")</f>
        <v>179.46887837545478</v>
      </c>
      <c r="Q2357" s="50">
        <f t="shared" si="342"/>
        <v>2374</v>
      </c>
      <c r="R2357" s="51">
        <f t="shared" ca="1" si="349"/>
        <v>0</v>
      </c>
      <c r="S2357" s="52" t="e">
        <f t="shared" ca="1" si="350"/>
        <v>#N/A</v>
      </c>
      <c r="T2357" s="39" t="str">
        <f t="shared" ca="1" si="346"/>
        <v>0,</v>
      </c>
      <c r="U2357" s="39" t="str">
        <f t="shared" ca="1" si="347"/>
        <v>0,</v>
      </c>
      <c r="V2357" s="53" t="str">
        <f t="shared" ca="1" si="348"/>
        <v>0,</v>
      </c>
      <c r="W2357" s="41"/>
      <c r="X2357" s="42"/>
      <c r="Y2357" s="42"/>
      <c r="Z2357" s="72"/>
      <c r="AA2357" s="42"/>
      <c r="AB2357" s="44"/>
      <c r="AC2357" s="45"/>
      <c r="AD2357" s="45"/>
      <c r="AE2357" s="45"/>
      <c r="AF2357" s="45"/>
      <c r="AG2357" s="45"/>
      <c r="AH2357" s="45"/>
      <c r="AI2357" s="45"/>
      <c r="AJ2357" s="45"/>
      <c r="AK2357" s="45"/>
      <c r="AL2357" s="45"/>
      <c r="AM2357" s="45"/>
    </row>
    <row r="2358" spans="11:39" x14ac:dyDescent="0.2">
      <c r="K2358" s="26"/>
      <c r="L2358" s="48">
        <v>2357</v>
      </c>
      <c r="M2358" s="49">
        <f t="shared" si="343"/>
        <v>1.8994139194139192</v>
      </c>
      <c r="N2358" s="33">
        <f t="shared" si="344"/>
        <v>1106.0670343657191</v>
      </c>
      <c r="O2358" s="33">
        <f t="shared" si="345"/>
        <v>178.58806404280131</v>
      </c>
      <c r="P2358" s="34">
        <f>IF(INDEX($O$2:$O$4095,MATCH($B$8,$O$2:$O$4095,1)+ROWS(P$2:$P2358))&lt;=$B$9,INDEX($O$2:$O$4095,MATCH($B$8,$O$2:$O$4095,1)+ROWS(P$2:$P2358)),"")</f>
        <v>179.5208714120613</v>
      </c>
      <c r="Q2358" s="50">
        <f t="shared" si="342"/>
        <v>2375</v>
      </c>
      <c r="R2358" s="51">
        <f t="shared" ca="1" si="349"/>
        <v>0</v>
      </c>
      <c r="S2358" s="52" t="e">
        <f t="shared" ca="1" si="350"/>
        <v>#N/A</v>
      </c>
      <c r="T2358" s="39" t="str">
        <f t="shared" ca="1" si="346"/>
        <v>0,</v>
      </c>
      <c r="U2358" s="39" t="str">
        <f t="shared" ca="1" si="347"/>
        <v>0,</v>
      </c>
      <c r="V2358" s="53" t="str">
        <f t="shared" ca="1" si="348"/>
        <v>0,</v>
      </c>
      <c r="W2358" s="41"/>
      <c r="X2358" s="42"/>
      <c r="Y2358" s="42"/>
      <c r="Z2358" s="72"/>
      <c r="AA2358" s="42"/>
      <c r="AB2358" s="44"/>
      <c r="AC2358" s="45"/>
      <c r="AD2358" s="45"/>
      <c r="AE2358" s="45"/>
      <c r="AF2358" s="45"/>
      <c r="AG2358" s="45"/>
      <c r="AH2358" s="45"/>
      <c r="AI2358" s="45"/>
      <c r="AJ2358" s="45"/>
      <c r="AK2358" s="45"/>
      <c r="AL2358" s="45"/>
      <c r="AM2358" s="45"/>
    </row>
    <row r="2359" spans="11:39" x14ac:dyDescent="0.2">
      <c r="K2359" s="26"/>
      <c r="L2359" s="48">
        <v>2358</v>
      </c>
      <c r="M2359" s="49">
        <f t="shared" si="343"/>
        <v>1.9002197802197802</v>
      </c>
      <c r="N2359" s="33">
        <f t="shared" si="344"/>
        <v>1104.9618320610684</v>
      </c>
      <c r="O2359" s="33">
        <f t="shared" si="345"/>
        <v>178.63971796863399</v>
      </c>
      <c r="P2359" s="34">
        <f>IF(INDEX($O$2:$O$4095,MATCH($B$8,$O$2:$O$4095,1)+ROWS(P$2:$P2359))&lt;=$B$9,INDEX($O$2:$O$4095,MATCH($B$8,$O$2:$O$4095,1)+ROWS(P$2:$P2359)),"")</f>
        <v>179.57288473533094</v>
      </c>
      <c r="Q2359" s="50">
        <f t="shared" si="342"/>
        <v>2376</v>
      </c>
      <c r="R2359" s="51">
        <f t="shared" ca="1" si="349"/>
        <v>0</v>
      </c>
      <c r="S2359" s="52" t="e">
        <f t="shared" ca="1" si="350"/>
        <v>#N/A</v>
      </c>
      <c r="T2359" s="39" t="str">
        <f t="shared" ca="1" si="346"/>
        <v>0,</v>
      </c>
      <c r="U2359" s="39" t="str">
        <f t="shared" ca="1" si="347"/>
        <v>0,</v>
      </c>
      <c r="V2359" s="53" t="str">
        <f t="shared" ca="1" si="348"/>
        <v>0,</v>
      </c>
      <c r="W2359" s="41"/>
      <c r="X2359" s="42"/>
      <c r="Y2359" s="42"/>
      <c r="Z2359" s="72"/>
      <c r="AA2359" s="42"/>
      <c r="AB2359" s="44"/>
      <c r="AC2359" s="45"/>
      <c r="AD2359" s="45"/>
      <c r="AE2359" s="45"/>
      <c r="AF2359" s="45"/>
      <c r="AG2359" s="45"/>
      <c r="AH2359" s="45"/>
      <c r="AI2359" s="45"/>
      <c r="AJ2359" s="45"/>
      <c r="AK2359" s="45"/>
      <c r="AL2359" s="45"/>
      <c r="AM2359" s="45"/>
    </row>
    <row r="2360" spans="11:39" x14ac:dyDescent="0.2">
      <c r="K2360" s="26"/>
      <c r="L2360" s="48">
        <v>2359</v>
      </c>
      <c r="M2360" s="49">
        <f t="shared" si="343"/>
        <v>1.901025641025641</v>
      </c>
      <c r="N2360" s="33">
        <f t="shared" si="344"/>
        <v>1103.8575667655784</v>
      </c>
      <c r="O2360" s="33">
        <f t="shared" si="345"/>
        <v>178.69139154343651</v>
      </c>
      <c r="P2360" s="34">
        <f>IF(INDEX($O$2:$O$4095,MATCH($B$8,$O$2:$O$4095,1)+ROWS(P$2:$P2360))&lt;=$B$9,INDEX($O$2:$O$4095,MATCH($B$8,$O$2:$O$4095,1)+ROWS(P$2:$P2360)),"")</f>
        <v>179.62491838329305</v>
      </c>
      <c r="Q2360" s="50">
        <f t="shared" si="342"/>
        <v>2377</v>
      </c>
      <c r="R2360" s="51">
        <f t="shared" ca="1" si="349"/>
        <v>0</v>
      </c>
      <c r="S2360" s="52" t="e">
        <f t="shared" ca="1" si="350"/>
        <v>#N/A</v>
      </c>
      <c r="T2360" s="39" t="str">
        <f t="shared" ca="1" si="346"/>
        <v>0,</v>
      </c>
      <c r="U2360" s="39" t="str">
        <f t="shared" ca="1" si="347"/>
        <v>0,</v>
      </c>
      <c r="V2360" s="53" t="str">
        <f t="shared" ca="1" si="348"/>
        <v>0,</v>
      </c>
      <c r="W2360" s="41"/>
      <c r="X2360" s="42"/>
      <c r="Y2360" s="42"/>
      <c r="Z2360" s="72"/>
      <c r="AA2360" s="42"/>
      <c r="AB2360" s="44"/>
      <c r="AC2360" s="45"/>
      <c r="AD2360" s="45"/>
      <c r="AE2360" s="45"/>
      <c r="AF2360" s="45"/>
      <c r="AG2360" s="45"/>
      <c r="AH2360" s="45"/>
      <c r="AI2360" s="45"/>
      <c r="AJ2360" s="45"/>
      <c r="AK2360" s="45"/>
      <c r="AL2360" s="45"/>
      <c r="AM2360" s="45"/>
    </row>
    <row r="2361" spans="11:39" x14ac:dyDescent="0.2">
      <c r="K2361" s="26"/>
      <c r="L2361" s="48">
        <v>2360</v>
      </c>
      <c r="M2361" s="49">
        <f t="shared" si="343"/>
        <v>1.9018315018315017</v>
      </c>
      <c r="N2361" s="33">
        <f t="shared" si="344"/>
        <v>1102.7542372881355</v>
      </c>
      <c r="O2361" s="33">
        <f t="shared" si="345"/>
        <v>178.74308480426754</v>
      </c>
      <c r="P2361" s="34">
        <f>IF(INDEX($O$2:$O$4095,MATCH($B$8,$O$2:$O$4095,1)+ROWS(P$2:$P2361))&lt;=$B$9,INDEX($O$2:$O$4095,MATCH($B$8,$O$2:$O$4095,1)+ROWS(P$2:$P2361)),"")</f>
        <v>179.67697239403532</v>
      </c>
      <c r="Q2361" s="50">
        <f t="shared" si="342"/>
        <v>2378</v>
      </c>
      <c r="R2361" s="51">
        <f t="shared" ca="1" si="349"/>
        <v>0</v>
      </c>
      <c r="S2361" s="52" t="e">
        <f t="shared" ca="1" si="350"/>
        <v>#N/A</v>
      </c>
      <c r="T2361" s="39" t="str">
        <f t="shared" ca="1" si="346"/>
        <v>0,</v>
      </c>
      <c r="U2361" s="39" t="str">
        <f t="shared" ca="1" si="347"/>
        <v>0,</v>
      </c>
      <c r="V2361" s="53" t="str">
        <f t="shared" ca="1" si="348"/>
        <v>0,</v>
      </c>
      <c r="W2361" s="41"/>
      <c r="X2361" s="42"/>
      <c r="Y2361" s="42"/>
      <c r="Z2361" s="72"/>
      <c r="AA2361" s="42"/>
      <c r="AB2361" s="44"/>
      <c r="AC2361" s="45"/>
      <c r="AD2361" s="45"/>
      <c r="AE2361" s="45"/>
      <c r="AF2361" s="45"/>
      <c r="AG2361" s="45"/>
      <c r="AH2361" s="45"/>
      <c r="AI2361" s="45"/>
      <c r="AJ2361" s="45"/>
      <c r="AK2361" s="45"/>
      <c r="AL2361" s="45"/>
      <c r="AM2361" s="45"/>
    </row>
    <row r="2362" spans="11:39" x14ac:dyDescent="0.2">
      <c r="K2362" s="26"/>
      <c r="L2362" s="48">
        <v>2361</v>
      </c>
      <c r="M2362" s="49">
        <f t="shared" si="343"/>
        <v>1.9026373626373625</v>
      </c>
      <c r="N2362" s="33">
        <f t="shared" si="344"/>
        <v>1101.6518424396445</v>
      </c>
      <c r="O2362" s="33">
        <f t="shared" si="345"/>
        <v>178.79479778824123</v>
      </c>
      <c r="P2362" s="34">
        <f>IF(INDEX($O$2:$O$4095,MATCH($B$8,$O$2:$O$4095,1)+ROWS(P$2:$P2362))&lt;=$B$9,INDEX($O$2:$O$4095,MATCH($B$8,$O$2:$O$4095,1)+ROWS(P$2:$P2362)),"")</f>
        <v>179.72904680570406</v>
      </c>
      <c r="Q2362" s="50">
        <f t="shared" si="342"/>
        <v>2379</v>
      </c>
      <c r="R2362" s="51">
        <f t="shared" ca="1" si="349"/>
        <v>0</v>
      </c>
      <c r="S2362" s="52" t="e">
        <f t="shared" ca="1" si="350"/>
        <v>#N/A</v>
      </c>
      <c r="T2362" s="39" t="str">
        <f t="shared" ca="1" si="346"/>
        <v>0,</v>
      </c>
      <c r="U2362" s="39" t="str">
        <f t="shared" ca="1" si="347"/>
        <v>0,</v>
      </c>
      <c r="V2362" s="53" t="str">
        <f t="shared" ca="1" si="348"/>
        <v>0,</v>
      </c>
      <c r="W2362" s="41"/>
      <c r="X2362" s="42"/>
      <c r="Y2362" s="42"/>
      <c r="Z2362" s="72"/>
      <c r="AA2362" s="42"/>
      <c r="AB2362" s="44"/>
      <c r="AC2362" s="45"/>
      <c r="AD2362" s="45"/>
      <c r="AE2362" s="45"/>
      <c r="AF2362" s="45"/>
      <c r="AG2362" s="45"/>
      <c r="AH2362" s="45"/>
      <c r="AI2362" s="45"/>
      <c r="AJ2362" s="45"/>
      <c r="AK2362" s="45"/>
      <c r="AL2362" s="45"/>
      <c r="AM2362" s="45"/>
    </row>
    <row r="2363" spans="11:39" x14ac:dyDescent="0.2">
      <c r="K2363" s="26"/>
      <c r="L2363" s="48">
        <v>2362</v>
      </c>
      <c r="M2363" s="49">
        <f t="shared" si="343"/>
        <v>1.9034432234432233</v>
      </c>
      <c r="N2363" s="33">
        <f t="shared" si="344"/>
        <v>1100.5503810330229</v>
      </c>
      <c r="O2363" s="33">
        <f t="shared" si="345"/>
        <v>178.84653053252805</v>
      </c>
      <c r="P2363" s="34">
        <f>IF(INDEX($O$2:$O$4095,MATCH($B$8,$O$2:$O$4095,1)+ROWS(P$2:$P2363))&lt;=$B$9,INDEX($O$2:$O$4095,MATCH($B$8,$O$2:$O$4095,1)+ROWS(P$2:$P2363)),"")</f>
        <v>179.78114165650487</v>
      </c>
      <c r="Q2363" s="50">
        <f t="shared" si="342"/>
        <v>2380</v>
      </c>
      <c r="R2363" s="51">
        <f t="shared" ca="1" si="349"/>
        <v>0</v>
      </c>
      <c r="S2363" s="52" t="e">
        <f t="shared" ca="1" si="350"/>
        <v>#N/A</v>
      </c>
      <c r="T2363" s="39" t="str">
        <f t="shared" ca="1" si="346"/>
        <v>0,</v>
      </c>
      <c r="U2363" s="39" t="str">
        <f t="shared" ca="1" si="347"/>
        <v>0,</v>
      </c>
      <c r="V2363" s="53" t="str">
        <f t="shared" ca="1" si="348"/>
        <v>0,</v>
      </c>
      <c r="W2363" s="41"/>
      <c r="X2363" s="42"/>
      <c r="Y2363" s="42"/>
      <c r="Z2363" s="72"/>
      <c r="AA2363" s="42"/>
      <c r="AB2363" s="44"/>
      <c r="AC2363" s="45"/>
      <c r="AD2363" s="45"/>
      <c r="AE2363" s="45"/>
      <c r="AF2363" s="45"/>
      <c r="AG2363" s="45"/>
      <c r="AH2363" s="45"/>
      <c r="AI2363" s="45"/>
      <c r="AJ2363" s="45"/>
      <c r="AK2363" s="45"/>
      <c r="AL2363" s="45"/>
      <c r="AM2363" s="45"/>
    </row>
    <row r="2364" spans="11:39" x14ac:dyDescent="0.2">
      <c r="K2364" s="26"/>
      <c r="L2364" s="48">
        <v>2363</v>
      </c>
      <c r="M2364" s="49">
        <f t="shared" si="343"/>
        <v>1.9042490842490842</v>
      </c>
      <c r="N2364" s="33">
        <f t="shared" si="344"/>
        <v>1099.4498518831992</v>
      </c>
      <c r="O2364" s="33">
        <f t="shared" si="345"/>
        <v>178.89828307435431</v>
      </c>
      <c r="P2364" s="34">
        <f>IF(INDEX($O$2:$O$4095,MATCH($B$8,$O$2:$O$4095,1)+ROWS(P$2:$P2364))&lt;=$B$9,INDEX($O$2:$O$4095,MATCH($B$8,$O$2:$O$4095,1)+ROWS(P$2:$P2364)),"")</f>
        <v>179.83325698470219</v>
      </c>
      <c r="Q2364" s="50">
        <f t="shared" si="342"/>
        <v>2381</v>
      </c>
      <c r="R2364" s="51">
        <f t="shared" ca="1" si="349"/>
        <v>0</v>
      </c>
      <c r="S2364" s="52" t="e">
        <f t="shared" ca="1" si="350"/>
        <v>#N/A</v>
      </c>
      <c r="T2364" s="39" t="str">
        <f t="shared" ca="1" si="346"/>
        <v>0,</v>
      </c>
      <c r="U2364" s="39" t="str">
        <f t="shared" ca="1" si="347"/>
        <v>0,</v>
      </c>
      <c r="V2364" s="53" t="str">
        <f t="shared" ca="1" si="348"/>
        <v>0,</v>
      </c>
      <c r="W2364" s="41"/>
      <c r="X2364" s="42"/>
      <c r="Y2364" s="42"/>
      <c r="Z2364" s="72"/>
      <c r="AA2364" s="42"/>
      <c r="AB2364" s="44"/>
      <c r="AC2364" s="45"/>
      <c r="AD2364" s="45"/>
      <c r="AE2364" s="45"/>
      <c r="AF2364" s="45"/>
      <c r="AG2364" s="45"/>
      <c r="AH2364" s="45"/>
      <c r="AI2364" s="45"/>
      <c r="AJ2364" s="45"/>
      <c r="AK2364" s="45"/>
      <c r="AL2364" s="45"/>
      <c r="AM2364" s="45"/>
    </row>
    <row r="2365" spans="11:39" x14ac:dyDescent="0.2">
      <c r="K2365" s="26"/>
      <c r="L2365" s="48">
        <v>2364</v>
      </c>
      <c r="M2365" s="49">
        <f t="shared" si="343"/>
        <v>1.905054945054945</v>
      </c>
      <c r="N2365" s="33">
        <f t="shared" si="344"/>
        <v>1098.3502538071066</v>
      </c>
      <c r="O2365" s="33">
        <f t="shared" si="345"/>
        <v>178.95005545100264</v>
      </c>
      <c r="P2365" s="34">
        <f>IF(INDEX($O$2:$O$4095,MATCH($B$8,$O$2:$O$4095,1)+ROWS(P$2:$P2365))&lt;=$B$9,INDEX($O$2:$O$4095,MATCH($B$8,$O$2:$O$4095,1)+ROWS(P$2:$P2365)),"")</f>
        <v>179.88539282861973</v>
      </c>
      <c r="Q2365" s="50">
        <f t="shared" si="342"/>
        <v>2382</v>
      </c>
      <c r="R2365" s="51">
        <f t="shared" ca="1" si="349"/>
        <v>0</v>
      </c>
      <c r="S2365" s="52" t="e">
        <f t="shared" ca="1" si="350"/>
        <v>#N/A</v>
      </c>
      <c r="T2365" s="39" t="str">
        <f t="shared" ca="1" si="346"/>
        <v>0,</v>
      </c>
      <c r="U2365" s="39" t="str">
        <f t="shared" ca="1" si="347"/>
        <v>0,</v>
      </c>
      <c r="V2365" s="53" t="str">
        <f t="shared" ca="1" si="348"/>
        <v>0,</v>
      </c>
      <c r="W2365" s="41"/>
      <c r="X2365" s="42"/>
      <c r="Y2365" s="42"/>
      <c r="Z2365" s="72"/>
      <c r="AA2365" s="42"/>
      <c r="AB2365" s="44"/>
      <c r="AC2365" s="45"/>
      <c r="AD2365" s="45"/>
      <c r="AE2365" s="45"/>
      <c r="AF2365" s="45"/>
      <c r="AG2365" s="45"/>
      <c r="AH2365" s="45"/>
      <c r="AI2365" s="45"/>
      <c r="AJ2365" s="45"/>
      <c r="AK2365" s="45"/>
      <c r="AL2365" s="45"/>
      <c r="AM2365" s="45"/>
    </row>
    <row r="2366" spans="11:39" x14ac:dyDescent="0.2">
      <c r="K2366" s="26"/>
      <c r="L2366" s="48">
        <v>2365</v>
      </c>
      <c r="M2366" s="49">
        <f t="shared" si="343"/>
        <v>1.9058608058608058</v>
      </c>
      <c r="N2366" s="33">
        <f t="shared" si="344"/>
        <v>1097.2515856236787</v>
      </c>
      <c r="O2366" s="33">
        <f t="shared" si="345"/>
        <v>179.00184769981217</v>
      </c>
      <c r="P2366" s="34">
        <f>IF(INDEX($O$2:$O$4095,MATCH($B$8,$O$2:$O$4095,1)+ROWS(P$2:$P2366))&lt;=$B$9,INDEX($O$2:$O$4095,MATCH($B$8,$O$2:$O$4095,1)+ROWS(P$2:$P2366)),"")</f>
        <v>179.93754922664067</v>
      </c>
      <c r="Q2366" s="50">
        <f t="shared" si="342"/>
        <v>2383</v>
      </c>
      <c r="R2366" s="51">
        <f t="shared" ca="1" si="349"/>
        <v>0</v>
      </c>
      <c r="S2366" s="52" t="e">
        <f t="shared" ca="1" si="350"/>
        <v>#N/A</v>
      </c>
      <c r="T2366" s="39" t="str">
        <f t="shared" ca="1" si="346"/>
        <v>0,</v>
      </c>
      <c r="U2366" s="39" t="str">
        <f t="shared" ca="1" si="347"/>
        <v>0,</v>
      </c>
      <c r="V2366" s="53" t="str">
        <f t="shared" ca="1" si="348"/>
        <v>0,</v>
      </c>
      <c r="W2366" s="41"/>
      <c r="X2366" s="42"/>
      <c r="Y2366" s="42"/>
      <c r="Z2366" s="72"/>
      <c r="AA2366" s="42"/>
      <c r="AB2366" s="44"/>
      <c r="AC2366" s="45"/>
      <c r="AD2366" s="45"/>
      <c r="AE2366" s="45"/>
      <c r="AF2366" s="45"/>
      <c r="AG2366" s="45"/>
      <c r="AH2366" s="45"/>
      <c r="AI2366" s="45"/>
      <c r="AJ2366" s="45"/>
      <c r="AK2366" s="45"/>
      <c r="AL2366" s="45"/>
      <c r="AM2366" s="45"/>
    </row>
    <row r="2367" spans="11:39" x14ac:dyDescent="0.2">
      <c r="K2367" s="26"/>
      <c r="L2367" s="48">
        <v>2366</v>
      </c>
      <c r="M2367" s="49">
        <f t="shared" si="343"/>
        <v>1.9066666666666665</v>
      </c>
      <c r="N2367" s="33">
        <f t="shared" si="344"/>
        <v>1096.1538461538462</v>
      </c>
      <c r="O2367" s="33">
        <f t="shared" si="345"/>
        <v>179.05365985817866</v>
      </c>
      <c r="P2367" s="34">
        <f>IF(INDEX($O$2:$O$4095,MATCH($B$8,$O$2:$O$4095,1)+ROWS(P$2:$P2367))&lt;=$B$9,INDEX($O$2:$O$4095,MATCH($B$8,$O$2:$O$4095,1)+ROWS(P$2:$P2367)),"")</f>
        <v>179.98972621720787</v>
      </c>
      <c r="Q2367" s="50">
        <f t="shared" si="342"/>
        <v>2384</v>
      </c>
      <c r="R2367" s="51">
        <f t="shared" ca="1" si="349"/>
        <v>0</v>
      </c>
      <c r="S2367" s="52" t="e">
        <f t="shared" ca="1" si="350"/>
        <v>#N/A</v>
      </c>
      <c r="T2367" s="39" t="str">
        <f t="shared" ca="1" si="346"/>
        <v>0,</v>
      </c>
      <c r="U2367" s="39" t="str">
        <f t="shared" ca="1" si="347"/>
        <v>0,</v>
      </c>
      <c r="V2367" s="53" t="str">
        <f t="shared" ca="1" si="348"/>
        <v>0,</v>
      </c>
      <c r="W2367" s="41"/>
      <c r="X2367" s="42"/>
      <c r="Y2367" s="42"/>
      <c r="Z2367" s="72"/>
      <c r="AA2367" s="42"/>
      <c r="AB2367" s="44"/>
      <c r="AC2367" s="45"/>
      <c r="AD2367" s="45"/>
      <c r="AE2367" s="45"/>
      <c r="AF2367" s="45"/>
      <c r="AG2367" s="45"/>
      <c r="AH2367" s="45"/>
      <c r="AI2367" s="45"/>
      <c r="AJ2367" s="45"/>
      <c r="AK2367" s="45"/>
      <c r="AL2367" s="45"/>
      <c r="AM2367" s="45"/>
    </row>
    <row r="2368" spans="11:39" x14ac:dyDescent="0.2">
      <c r="K2368" s="26"/>
      <c r="L2368" s="48">
        <v>2367</v>
      </c>
      <c r="M2368" s="49">
        <f t="shared" si="343"/>
        <v>1.9074725274725273</v>
      </c>
      <c r="N2368" s="33">
        <f t="shared" si="344"/>
        <v>1095.0570342205324</v>
      </c>
      <c r="O2368" s="33">
        <f t="shared" si="345"/>
        <v>179.1054919635547</v>
      </c>
      <c r="P2368" s="34">
        <f>IF(INDEX($O$2:$O$4095,MATCH($B$8,$O$2:$O$4095,1)+ROWS(P$2:$P2368))&lt;=$B$9,INDEX($O$2:$O$4095,MATCH($B$8,$O$2:$O$4095,1)+ROWS(P$2:$P2368)),"")</f>
        <v>180.04192383882372</v>
      </c>
      <c r="Q2368" s="50">
        <f t="shared" si="342"/>
        <v>2385</v>
      </c>
      <c r="R2368" s="51">
        <f t="shared" ca="1" si="349"/>
        <v>0</v>
      </c>
      <c r="S2368" s="52" t="e">
        <f t="shared" ca="1" si="350"/>
        <v>#N/A</v>
      </c>
      <c r="T2368" s="39" t="str">
        <f t="shared" ca="1" si="346"/>
        <v>0,</v>
      </c>
      <c r="U2368" s="39" t="str">
        <f t="shared" ca="1" si="347"/>
        <v>0,</v>
      </c>
      <c r="V2368" s="53" t="str">
        <f t="shared" ca="1" si="348"/>
        <v>0,</v>
      </c>
      <c r="W2368" s="41"/>
      <c r="X2368" s="42"/>
      <c r="Y2368" s="42"/>
      <c r="Z2368" s="72"/>
      <c r="AA2368" s="42"/>
      <c r="AB2368" s="44"/>
      <c r="AC2368" s="45"/>
      <c r="AD2368" s="45"/>
      <c r="AE2368" s="45"/>
      <c r="AF2368" s="45"/>
      <c r="AG2368" s="45"/>
      <c r="AH2368" s="45"/>
      <c r="AI2368" s="45"/>
      <c r="AJ2368" s="45"/>
      <c r="AK2368" s="45"/>
      <c r="AL2368" s="45"/>
      <c r="AM2368" s="45"/>
    </row>
    <row r="2369" spans="11:39" x14ac:dyDescent="0.2">
      <c r="K2369" s="26"/>
      <c r="L2369" s="48">
        <v>2368</v>
      </c>
      <c r="M2369" s="49">
        <f t="shared" si="343"/>
        <v>1.9082783882783882</v>
      </c>
      <c r="N2369" s="33">
        <f t="shared" si="344"/>
        <v>1093.9611486486488</v>
      </c>
      <c r="O2369" s="33">
        <f t="shared" si="345"/>
        <v>179.15734405344938</v>
      </c>
      <c r="P2369" s="34">
        <f>IF(INDEX($O$2:$O$4095,MATCH($B$8,$O$2:$O$4095,1)+ROWS(P$2:$P2369))&lt;=$B$9,INDEX($O$2:$O$4095,MATCH($B$8,$O$2:$O$4095,1)+ROWS(P$2:$P2369)),"")</f>
        <v>180.09414213005073</v>
      </c>
      <c r="Q2369" s="50">
        <f t="shared" si="342"/>
        <v>2386</v>
      </c>
      <c r="R2369" s="51">
        <f t="shared" ca="1" si="349"/>
        <v>0</v>
      </c>
      <c r="S2369" s="52" t="e">
        <f t="shared" ca="1" si="350"/>
        <v>#N/A</v>
      </c>
      <c r="T2369" s="39" t="str">
        <f t="shared" ca="1" si="346"/>
        <v>0,</v>
      </c>
      <c r="U2369" s="39" t="str">
        <f t="shared" ca="1" si="347"/>
        <v>0,</v>
      </c>
      <c r="V2369" s="53" t="str">
        <f t="shared" ca="1" si="348"/>
        <v>0,</v>
      </c>
      <c r="W2369" s="41"/>
      <c r="X2369" s="42"/>
      <c r="Y2369" s="42"/>
      <c r="Z2369" s="72"/>
      <c r="AA2369" s="42"/>
      <c r="AB2369" s="44"/>
      <c r="AC2369" s="45"/>
      <c r="AD2369" s="45"/>
      <c r="AE2369" s="45"/>
      <c r="AF2369" s="45"/>
      <c r="AG2369" s="45"/>
      <c r="AH2369" s="45"/>
      <c r="AI2369" s="45"/>
      <c r="AJ2369" s="45"/>
      <c r="AK2369" s="45"/>
      <c r="AL2369" s="45"/>
      <c r="AM2369" s="45"/>
    </row>
    <row r="2370" spans="11:39" x14ac:dyDescent="0.2">
      <c r="K2370" s="26"/>
      <c r="L2370" s="48">
        <v>2369</v>
      </c>
      <c r="M2370" s="49">
        <f t="shared" si="343"/>
        <v>1.909084249084249</v>
      </c>
      <c r="N2370" s="33">
        <f t="shared" si="344"/>
        <v>1092.8661882650906</v>
      </c>
      <c r="O2370" s="33">
        <f t="shared" si="345"/>
        <v>179.2092161654295</v>
      </c>
      <c r="P2370" s="34">
        <f>IF(INDEX($O$2:$O$4095,MATCH($B$8,$O$2:$O$4095,1)+ROWS(P$2:$P2370))&lt;=$B$9,INDEX($O$2:$O$4095,MATCH($B$8,$O$2:$O$4095,1)+ROWS(P$2:$P2370)),"")</f>
        <v>180.14638112951161</v>
      </c>
      <c r="Q2370" s="50">
        <f t="shared" ref="Q2370:Q2433" si="351">INDEX($L$2:$L$4095,MATCH($P2370,$O$2:$O$4095,0))</f>
        <v>2387</v>
      </c>
      <c r="R2370" s="51">
        <f t="shared" ca="1" si="349"/>
        <v>0</v>
      </c>
      <c r="S2370" s="52" t="e">
        <f t="shared" ca="1" si="350"/>
        <v>#N/A</v>
      </c>
      <c r="T2370" s="39" t="str">
        <f t="shared" ca="1" si="346"/>
        <v>0,</v>
      </c>
      <c r="U2370" s="39" t="str">
        <f t="shared" ca="1" si="347"/>
        <v>0,</v>
      </c>
      <c r="V2370" s="53" t="str">
        <f t="shared" ca="1" si="348"/>
        <v>0,</v>
      </c>
      <c r="W2370" s="41"/>
      <c r="X2370" s="42"/>
      <c r="Y2370" s="42"/>
      <c r="Z2370" s="72"/>
      <c r="AA2370" s="42"/>
      <c r="AB2370" s="44"/>
      <c r="AC2370" s="45"/>
      <c r="AD2370" s="45"/>
      <c r="AE2370" s="45"/>
      <c r="AF2370" s="45"/>
      <c r="AG2370" s="45"/>
      <c r="AH2370" s="45"/>
      <c r="AI2370" s="45"/>
      <c r="AJ2370" s="45"/>
      <c r="AK2370" s="45"/>
      <c r="AL2370" s="45"/>
      <c r="AM2370" s="45"/>
    </row>
    <row r="2371" spans="11:39" x14ac:dyDescent="0.2">
      <c r="K2371" s="26"/>
      <c r="L2371" s="48">
        <v>2370</v>
      </c>
      <c r="M2371" s="49">
        <f t="shared" ref="M2371:M2434" si="352">(L2371*$B$5)/($B$6-1)</f>
        <v>1.90989010989011</v>
      </c>
      <c r="N2371" s="33">
        <f t="shared" ref="N2371:N2434" si="353">IF($B$7="Upper Leg",$B$4*(($B$5/M2371)-1),$B$4*(1/(($B$5/M2371)-1)))</f>
        <v>1091.7721518987339</v>
      </c>
      <c r="O2371" s="33">
        <f t="shared" ref="O2371:O2434" si="354">($B$2/LN(N2371/($B$3*EXP(-$B$2/298.15))))-273.15</f>
        <v>179.26110833711869</v>
      </c>
      <c r="P2371" s="34">
        <f>IF(INDEX($O$2:$O$4095,MATCH($B$8,$O$2:$O$4095,1)+ROWS(P$2:$P2371))&lt;=$B$9,INDEX($O$2:$O$4095,MATCH($B$8,$O$2:$O$4095,1)+ROWS(P$2:$P2371)),"")</f>
        <v>180.19864087588911</v>
      </c>
      <c r="Q2371" s="50">
        <f t="shared" si="351"/>
        <v>2388</v>
      </c>
      <c r="R2371" s="51">
        <f t="shared" ca="1" si="349"/>
        <v>0</v>
      </c>
      <c r="S2371" s="52" t="e">
        <f t="shared" ca="1" si="350"/>
        <v>#N/A</v>
      </c>
      <c r="T2371" s="39" t="str">
        <f t="shared" ref="T2371:T2434" ca="1" si="355">ROUND(R2371,0)&amp;","</f>
        <v>0,</v>
      </c>
      <c r="U2371" s="39" t="str">
        <f t="shared" ref="U2371:U2434" ca="1" si="356">ROUND(R2371,4)&amp;","</f>
        <v>0,</v>
      </c>
      <c r="V2371" s="53" t="str">
        <f t="shared" ref="V2371:V2434" ca="1" si="357">ROUND(R2371*$B$11,0)&amp;","</f>
        <v>0,</v>
      </c>
      <c r="W2371" s="41"/>
      <c r="X2371" s="42"/>
      <c r="Y2371" s="42"/>
      <c r="Z2371" s="72"/>
      <c r="AA2371" s="42"/>
      <c r="AB2371" s="44"/>
      <c r="AC2371" s="45"/>
      <c r="AD2371" s="45"/>
      <c r="AE2371" s="45"/>
      <c r="AF2371" s="45"/>
      <c r="AG2371" s="45"/>
      <c r="AH2371" s="45"/>
      <c r="AI2371" s="45"/>
      <c r="AJ2371" s="45"/>
      <c r="AK2371" s="45"/>
      <c r="AL2371" s="45"/>
      <c r="AM2371" s="45"/>
    </row>
    <row r="2372" spans="11:39" x14ac:dyDescent="0.2">
      <c r="K2372" s="26"/>
      <c r="L2372" s="48">
        <v>2371</v>
      </c>
      <c r="M2372" s="49">
        <f t="shared" si="352"/>
        <v>1.9106959706959705</v>
      </c>
      <c r="N2372" s="33">
        <f t="shared" si="353"/>
        <v>1090.6790383804303</v>
      </c>
      <c r="O2372" s="33">
        <f t="shared" si="354"/>
        <v>179.31302060619817</v>
      </c>
      <c r="P2372" s="34">
        <f>IF(INDEX($O$2:$O$4095,MATCH($B$8,$O$2:$O$4095,1)+ROWS(P$2:$P2372))&lt;=$B$9,INDEX($O$2:$O$4095,MATCH($B$8,$O$2:$O$4095,1)+ROWS(P$2:$P2372)),"")</f>
        <v>180.25092140792651</v>
      </c>
      <c r="Q2372" s="50">
        <f t="shared" si="351"/>
        <v>2389</v>
      </c>
      <c r="R2372" s="51">
        <f t="shared" ref="R2372:R2435" ca="1" si="358">INDIRECT("P"&amp;((ROW(P2372)-2)*$B$10)+2,TRUE)</f>
        <v>0</v>
      </c>
      <c r="S2372" s="52" t="e">
        <f t="shared" ca="1" si="350"/>
        <v>#N/A</v>
      </c>
      <c r="T2372" s="39" t="str">
        <f t="shared" ca="1" si="355"/>
        <v>0,</v>
      </c>
      <c r="U2372" s="39" t="str">
        <f t="shared" ca="1" si="356"/>
        <v>0,</v>
      </c>
      <c r="V2372" s="53" t="str">
        <f t="shared" ca="1" si="357"/>
        <v>0,</v>
      </c>
      <c r="W2372" s="41"/>
      <c r="X2372" s="42"/>
      <c r="Y2372" s="42"/>
      <c r="Z2372" s="72"/>
      <c r="AA2372" s="42"/>
      <c r="AB2372" s="44"/>
      <c r="AC2372" s="45"/>
      <c r="AD2372" s="45"/>
      <c r="AE2372" s="45"/>
      <c r="AF2372" s="45"/>
      <c r="AG2372" s="45"/>
      <c r="AH2372" s="45"/>
      <c r="AI2372" s="45"/>
      <c r="AJ2372" s="45"/>
      <c r="AK2372" s="45"/>
      <c r="AL2372" s="45"/>
      <c r="AM2372" s="45"/>
    </row>
    <row r="2373" spans="11:39" x14ac:dyDescent="0.2">
      <c r="K2373" s="26"/>
      <c r="L2373" s="48">
        <v>2372</v>
      </c>
      <c r="M2373" s="49">
        <f t="shared" si="352"/>
        <v>1.9115018315018313</v>
      </c>
      <c r="N2373" s="33">
        <f t="shared" si="353"/>
        <v>1089.5868465430019</v>
      </c>
      <c r="O2373" s="33">
        <f t="shared" si="354"/>
        <v>179.36495301040674</v>
      </c>
      <c r="P2373" s="34">
        <f>IF(INDEX($O$2:$O$4095,MATCH($B$8,$O$2:$O$4095,1)+ROWS(P$2:$P2373))&lt;=$B$9,INDEX($O$2:$O$4095,MATCH($B$8,$O$2:$O$4095,1)+ROWS(P$2:$P2373)),"")</f>
        <v>180.3032227644278</v>
      </c>
      <c r="Q2373" s="50">
        <f t="shared" si="351"/>
        <v>2390</v>
      </c>
      <c r="R2373" s="51">
        <f t="shared" ca="1" si="358"/>
        <v>0</v>
      </c>
      <c r="S2373" s="52" t="e">
        <f t="shared" ca="1" si="350"/>
        <v>#N/A</v>
      </c>
      <c r="T2373" s="39" t="str">
        <f t="shared" ca="1" si="355"/>
        <v>0,</v>
      </c>
      <c r="U2373" s="39" t="str">
        <f t="shared" ca="1" si="356"/>
        <v>0,</v>
      </c>
      <c r="V2373" s="53" t="str">
        <f t="shared" ca="1" si="357"/>
        <v>0,</v>
      </c>
      <c r="W2373" s="41"/>
      <c r="X2373" s="42"/>
      <c r="Y2373" s="42"/>
      <c r="Z2373" s="72"/>
      <c r="AA2373" s="42"/>
      <c r="AB2373" s="44"/>
      <c r="AC2373" s="45"/>
      <c r="AD2373" s="45"/>
      <c r="AE2373" s="45"/>
      <c r="AF2373" s="45"/>
      <c r="AG2373" s="45"/>
      <c r="AH2373" s="45"/>
      <c r="AI2373" s="45"/>
      <c r="AJ2373" s="45"/>
      <c r="AK2373" s="45"/>
      <c r="AL2373" s="45"/>
      <c r="AM2373" s="45"/>
    </row>
    <row r="2374" spans="11:39" x14ac:dyDescent="0.2">
      <c r="K2374" s="26"/>
      <c r="L2374" s="48">
        <v>2373</v>
      </c>
      <c r="M2374" s="49">
        <f t="shared" si="352"/>
        <v>1.9123076923076923</v>
      </c>
      <c r="N2374" s="33">
        <f t="shared" si="353"/>
        <v>1088.4955752212391</v>
      </c>
      <c r="O2374" s="33">
        <f t="shared" si="354"/>
        <v>179.41690558754084</v>
      </c>
      <c r="P2374" s="34">
        <f>IF(INDEX($O$2:$O$4095,MATCH($B$8,$O$2:$O$4095,1)+ROWS(P$2:$P2374))&lt;=$B$9,INDEX($O$2:$O$4095,MATCH($B$8,$O$2:$O$4095,1)+ROWS(P$2:$P2374)),"")</f>
        <v>180.35554498425768</v>
      </c>
      <c r="Q2374" s="50">
        <f t="shared" si="351"/>
        <v>2391</v>
      </c>
      <c r="R2374" s="51">
        <f t="shared" ca="1" si="358"/>
        <v>0</v>
      </c>
      <c r="S2374" s="52" t="e">
        <f t="shared" ca="1" si="350"/>
        <v>#N/A</v>
      </c>
      <c r="T2374" s="39" t="str">
        <f t="shared" ca="1" si="355"/>
        <v>0,</v>
      </c>
      <c r="U2374" s="39" t="str">
        <f t="shared" ca="1" si="356"/>
        <v>0,</v>
      </c>
      <c r="V2374" s="53" t="str">
        <f t="shared" ca="1" si="357"/>
        <v>0,</v>
      </c>
      <c r="W2374" s="41"/>
      <c r="X2374" s="42"/>
      <c r="Y2374" s="42"/>
      <c r="Z2374" s="72"/>
      <c r="AA2374" s="42"/>
      <c r="AB2374" s="44"/>
      <c r="AC2374" s="45"/>
      <c r="AD2374" s="45"/>
      <c r="AE2374" s="45"/>
      <c r="AF2374" s="45"/>
      <c r="AG2374" s="45"/>
      <c r="AH2374" s="45"/>
      <c r="AI2374" s="45"/>
      <c r="AJ2374" s="45"/>
      <c r="AK2374" s="45"/>
      <c r="AL2374" s="45"/>
      <c r="AM2374" s="45"/>
    </row>
    <row r="2375" spans="11:39" x14ac:dyDescent="0.2">
      <c r="K2375" s="26"/>
      <c r="L2375" s="48">
        <v>2374</v>
      </c>
      <c r="M2375" s="49">
        <f t="shared" si="352"/>
        <v>1.913113553113553</v>
      </c>
      <c r="N2375" s="33">
        <f t="shared" si="353"/>
        <v>1087.4052232518954</v>
      </c>
      <c r="O2375" s="33">
        <f t="shared" si="354"/>
        <v>179.46887837545478</v>
      </c>
      <c r="P2375" s="34">
        <f>IF(INDEX($O$2:$O$4095,MATCH($B$8,$O$2:$O$4095,1)+ROWS(P$2:$P2375))&lt;=$B$9,INDEX($O$2:$O$4095,MATCH($B$8,$O$2:$O$4095,1)+ROWS(P$2:$P2375)),"")</f>
        <v>180.40788810634194</v>
      </c>
      <c r="Q2375" s="50">
        <f t="shared" si="351"/>
        <v>2392</v>
      </c>
      <c r="R2375" s="51">
        <f t="shared" ca="1" si="358"/>
        <v>0</v>
      </c>
      <c r="S2375" s="52" t="e">
        <f t="shared" ca="1" si="350"/>
        <v>#N/A</v>
      </c>
      <c r="T2375" s="39" t="str">
        <f t="shared" ca="1" si="355"/>
        <v>0,</v>
      </c>
      <c r="U2375" s="39" t="str">
        <f t="shared" ca="1" si="356"/>
        <v>0,</v>
      </c>
      <c r="V2375" s="53" t="str">
        <f t="shared" ca="1" si="357"/>
        <v>0,</v>
      </c>
      <c r="W2375" s="41"/>
      <c r="X2375" s="42"/>
      <c r="Y2375" s="42"/>
      <c r="Z2375" s="72"/>
      <c r="AA2375" s="42"/>
      <c r="AB2375" s="44"/>
      <c r="AC2375" s="45"/>
      <c r="AD2375" s="45"/>
      <c r="AE2375" s="45"/>
      <c r="AF2375" s="45"/>
      <c r="AG2375" s="45"/>
      <c r="AH2375" s="45"/>
      <c r="AI2375" s="45"/>
      <c r="AJ2375" s="45"/>
      <c r="AK2375" s="45"/>
      <c r="AL2375" s="45"/>
      <c r="AM2375" s="45"/>
    </row>
    <row r="2376" spans="11:39" x14ac:dyDescent="0.2">
      <c r="K2376" s="26"/>
      <c r="L2376" s="48">
        <v>2375</v>
      </c>
      <c r="M2376" s="49">
        <f t="shared" si="352"/>
        <v>1.913919413919414</v>
      </c>
      <c r="N2376" s="33">
        <f t="shared" si="353"/>
        <v>1086.3157894736842</v>
      </c>
      <c r="O2376" s="33">
        <f t="shared" si="354"/>
        <v>179.5208714120613</v>
      </c>
      <c r="P2376" s="34">
        <f>IF(INDEX($O$2:$O$4095,MATCH($B$8,$O$2:$O$4095,1)+ROWS(P$2:$P2376))&lt;=$B$9,INDEX($O$2:$O$4095,MATCH($B$8,$O$2:$O$4095,1)+ROWS(P$2:$P2376)),"")</f>
        <v>180.4602521696674</v>
      </c>
      <c r="Q2376" s="50">
        <f t="shared" si="351"/>
        <v>2393</v>
      </c>
      <c r="R2376" s="51">
        <f t="shared" ca="1" si="358"/>
        <v>0</v>
      </c>
      <c r="S2376" s="52" t="e">
        <f t="shared" ca="1" si="350"/>
        <v>#N/A</v>
      </c>
      <c r="T2376" s="39" t="str">
        <f t="shared" ca="1" si="355"/>
        <v>0,</v>
      </c>
      <c r="U2376" s="39" t="str">
        <f t="shared" ca="1" si="356"/>
        <v>0,</v>
      </c>
      <c r="V2376" s="53" t="str">
        <f t="shared" ca="1" si="357"/>
        <v>0,</v>
      </c>
      <c r="W2376" s="41"/>
      <c r="X2376" s="42"/>
      <c r="Y2376" s="42"/>
      <c r="Z2376" s="72"/>
      <c r="AA2376" s="42"/>
      <c r="AB2376" s="44"/>
      <c r="AC2376" s="45"/>
      <c r="AD2376" s="45"/>
      <c r="AE2376" s="45"/>
      <c r="AF2376" s="45"/>
      <c r="AG2376" s="45"/>
      <c r="AH2376" s="45"/>
      <c r="AI2376" s="45"/>
      <c r="AJ2376" s="45"/>
      <c r="AK2376" s="45"/>
      <c r="AL2376" s="45"/>
      <c r="AM2376" s="45"/>
    </row>
    <row r="2377" spans="11:39" x14ac:dyDescent="0.2">
      <c r="K2377" s="26"/>
      <c r="L2377" s="48">
        <v>2376</v>
      </c>
      <c r="M2377" s="49">
        <f t="shared" si="352"/>
        <v>1.9147252747252745</v>
      </c>
      <c r="N2377" s="33">
        <f t="shared" si="353"/>
        <v>1085.227272727273</v>
      </c>
      <c r="O2377" s="33">
        <f t="shared" si="354"/>
        <v>179.57288473533094</v>
      </c>
      <c r="P2377" s="34">
        <f>IF(INDEX($O$2:$O$4095,MATCH($B$8,$O$2:$O$4095,1)+ROWS(P$2:$P2377))&lt;=$B$9,INDEX($O$2:$O$4095,MATCH($B$8,$O$2:$O$4095,1)+ROWS(P$2:$P2377)),"")</f>
        <v>180.51263721328212</v>
      </c>
      <c r="Q2377" s="50">
        <f t="shared" si="351"/>
        <v>2394</v>
      </c>
      <c r="R2377" s="51">
        <f t="shared" ca="1" si="358"/>
        <v>0</v>
      </c>
      <c r="S2377" s="52" t="e">
        <f t="shared" ref="S2377:S2440" ca="1" si="359">INDEX($L$2:$L$4095,MATCH($R2377,$O$2:$O$4095,0))</f>
        <v>#N/A</v>
      </c>
      <c r="T2377" s="39" t="str">
        <f t="shared" ca="1" si="355"/>
        <v>0,</v>
      </c>
      <c r="U2377" s="39" t="str">
        <f t="shared" ca="1" si="356"/>
        <v>0,</v>
      </c>
      <c r="V2377" s="53" t="str">
        <f t="shared" ca="1" si="357"/>
        <v>0,</v>
      </c>
      <c r="W2377" s="41"/>
      <c r="X2377" s="42"/>
      <c r="Y2377" s="42"/>
      <c r="Z2377" s="72"/>
      <c r="AA2377" s="42"/>
      <c r="AB2377" s="44"/>
      <c r="AC2377" s="45"/>
      <c r="AD2377" s="45"/>
      <c r="AE2377" s="45"/>
      <c r="AF2377" s="45"/>
      <c r="AG2377" s="45"/>
      <c r="AH2377" s="45"/>
      <c r="AI2377" s="45"/>
      <c r="AJ2377" s="45"/>
      <c r="AK2377" s="45"/>
      <c r="AL2377" s="45"/>
      <c r="AM2377" s="45"/>
    </row>
    <row r="2378" spans="11:39" x14ac:dyDescent="0.2">
      <c r="K2378" s="26"/>
      <c r="L2378" s="48">
        <v>2377</v>
      </c>
      <c r="M2378" s="49">
        <f t="shared" si="352"/>
        <v>1.9155311355311353</v>
      </c>
      <c r="N2378" s="33">
        <f t="shared" si="353"/>
        <v>1084.1396718552801</v>
      </c>
      <c r="O2378" s="33">
        <f t="shared" si="354"/>
        <v>179.62491838329305</v>
      </c>
      <c r="P2378" s="34">
        <f>IF(INDEX($O$2:$O$4095,MATCH($B$8,$O$2:$O$4095,1)+ROWS(P$2:$P2378))&lt;=$B$9,INDEX($O$2:$O$4095,MATCH($B$8,$O$2:$O$4095,1)+ROWS(P$2:$P2378)),"")</f>
        <v>180.56504327629608</v>
      </c>
      <c r="Q2378" s="50">
        <f t="shared" si="351"/>
        <v>2395</v>
      </c>
      <c r="R2378" s="51">
        <f t="shared" ca="1" si="358"/>
        <v>0</v>
      </c>
      <c r="S2378" s="52" t="e">
        <f t="shared" ca="1" si="359"/>
        <v>#N/A</v>
      </c>
      <c r="T2378" s="39" t="str">
        <f t="shared" ca="1" si="355"/>
        <v>0,</v>
      </c>
      <c r="U2378" s="39" t="str">
        <f t="shared" ca="1" si="356"/>
        <v>0,</v>
      </c>
      <c r="V2378" s="53" t="str">
        <f t="shared" ca="1" si="357"/>
        <v>0,</v>
      </c>
      <c r="W2378" s="41"/>
      <c r="X2378" s="42"/>
      <c r="Y2378" s="42"/>
      <c r="Z2378" s="72"/>
      <c r="AA2378" s="42"/>
      <c r="AB2378" s="44"/>
      <c r="AC2378" s="45"/>
      <c r="AD2378" s="45"/>
      <c r="AE2378" s="45"/>
      <c r="AF2378" s="45"/>
      <c r="AG2378" s="45"/>
      <c r="AH2378" s="45"/>
      <c r="AI2378" s="45"/>
      <c r="AJ2378" s="45"/>
      <c r="AK2378" s="45"/>
      <c r="AL2378" s="45"/>
      <c r="AM2378" s="45"/>
    </row>
    <row r="2379" spans="11:39" x14ac:dyDescent="0.2">
      <c r="K2379" s="26"/>
      <c r="L2379" s="48">
        <v>2378</v>
      </c>
      <c r="M2379" s="49">
        <f t="shared" si="352"/>
        <v>1.9163369963369963</v>
      </c>
      <c r="N2379" s="33">
        <f t="shared" si="353"/>
        <v>1083.0529857022707</v>
      </c>
      <c r="O2379" s="33">
        <f t="shared" si="354"/>
        <v>179.67697239403532</v>
      </c>
      <c r="P2379" s="34">
        <f>IF(INDEX($O$2:$O$4095,MATCH($B$8,$O$2:$O$4095,1)+ROWS(P$2:$P2379))&lt;=$B$9,INDEX($O$2:$O$4095,MATCH($B$8,$O$2:$O$4095,1)+ROWS(P$2:$P2379)),"")</f>
        <v>180.61747039788037</v>
      </c>
      <c r="Q2379" s="50">
        <f t="shared" si="351"/>
        <v>2396</v>
      </c>
      <c r="R2379" s="51">
        <f t="shared" ca="1" si="358"/>
        <v>0</v>
      </c>
      <c r="S2379" s="52" t="e">
        <f t="shared" ca="1" si="359"/>
        <v>#N/A</v>
      </c>
      <c r="T2379" s="39" t="str">
        <f t="shared" ca="1" si="355"/>
        <v>0,</v>
      </c>
      <c r="U2379" s="39" t="str">
        <f t="shared" ca="1" si="356"/>
        <v>0,</v>
      </c>
      <c r="V2379" s="53" t="str">
        <f t="shared" ca="1" si="357"/>
        <v>0,</v>
      </c>
      <c r="W2379" s="41"/>
      <c r="X2379" s="42"/>
      <c r="Y2379" s="42"/>
      <c r="Z2379" s="72"/>
      <c r="AA2379" s="42"/>
      <c r="AB2379" s="44"/>
      <c r="AC2379" s="45"/>
      <c r="AD2379" s="45"/>
      <c r="AE2379" s="45"/>
      <c r="AF2379" s="45"/>
      <c r="AG2379" s="45"/>
      <c r="AH2379" s="45"/>
      <c r="AI2379" s="45"/>
      <c r="AJ2379" s="45"/>
      <c r="AK2379" s="45"/>
      <c r="AL2379" s="45"/>
      <c r="AM2379" s="45"/>
    </row>
    <row r="2380" spans="11:39" x14ac:dyDescent="0.2">
      <c r="K2380" s="26"/>
      <c r="L2380" s="48">
        <v>2379</v>
      </c>
      <c r="M2380" s="49">
        <f t="shared" si="352"/>
        <v>1.917142857142857</v>
      </c>
      <c r="N2380" s="33">
        <f t="shared" si="353"/>
        <v>1081.967213114754</v>
      </c>
      <c r="O2380" s="33">
        <f t="shared" si="354"/>
        <v>179.72904680570406</v>
      </c>
      <c r="P2380" s="34">
        <f>IF(INDEX($O$2:$O$4095,MATCH($B$8,$O$2:$O$4095,1)+ROWS(P$2:$P2380))&lt;=$B$9,INDEX($O$2:$O$4095,MATCH($B$8,$O$2:$O$4095,1)+ROWS(P$2:$P2380)),"")</f>
        <v>180.66991861726825</v>
      </c>
      <c r="Q2380" s="50">
        <f t="shared" si="351"/>
        <v>2397</v>
      </c>
      <c r="R2380" s="51">
        <f t="shared" ca="1" si="358"/>
        <v>0</v>
      </c>
      <c r="S2380" s="52" t="e">
        <f t="shared" ca="1" si="359"/>
        <v>#N/A</v>
      </c>
      <c r="T2380" s="39" t="str">
        <f t="shared" ca="1" si="355"/>
        <v>0,</v>
      </c>
      <c r="U2380" s="39" t="str">
        <f t="shared" ca="1" si="356"/>
        <v>0,</v>
      </c>
      <c r="V2380" s="53" t="str">
        <f t="shared" ca="1" si="357"/>
        <v>0,</v>
      </c>
      <c r="W2380" s="41"/>
      <c r="X2380" s="42"/>
      <c r="Y2380" s="42"/>
      <c r="Z2380" s="72"/>
      <c r="AA2380" s="42"/>
      <c r="AB2380" s="44"/>
      <c r="AC2380" s="45"/>
      <c r="AD2380" s="45"/>
      <c r="AE2380" s="45"/>
      <c r="AF2380" s="45"/>
      <c r="AG2380" s="45"/>
      <c r="AH2380" s="45"/>
      <c r="AI2380" s="45"/>
      <c r="AJ2380" s="45"/>
      <c r="AK2380" s="45"/>
      <c r="AL2380" s="45"/>
      <c r="AM2380" s="45"/>
    </row>
    <row r="2381" spans="11:39" x14ac:dyDescent="0.2">
      <c r="K2381" s="26"/>
      <c r="L2381" s="48">
        <v>2380</v>
      </c>
      <c r="M2381" s="49">
        <f t="shared" si="352"/>
        <v>1.917948717948718</v>
      </c>
      <c r="N2381" s="33">
        <f t="shared" si="353"/>
        <v>1080.8823529411764</v>
      </c>
      <c r="O2381" s="33">
        <f t="shared" si="354"/>
        <v>179.78114165650487</v>
      </c>
      <c r="P2381" s="34">
        <f>IF(INDEX($O$2:$O$4095,MATCH($B$8,$O$2:$O$4095,1)+ROWS(P$2:$P2381))&lt;=$B$9,INDEX($O$2:$O$4095,MATCH($B$8,$O$2:$O$4095,1)+ROWS(P$2:$P2381)),"")</f>
        <v>180.72238797375519</v>
      </c>
      <c r="Q2381" s="50">
        <f t="shared" si="351"/>
        <v>2398</v>
      </c>
      <c r="R2381" s="51">
        <f t="shared" ca="1" si="358"/>
        <v>0</v>
      </c>
      <c r="S2381" s="52" t="e">
        <f t="shared" ca="1" si="359"/>
        <v>#N/A</v>
      </c>
      <c r="T2381" s="39" t="str">
        <f t="shared" ca="1" si="355"/>
        <v>0,</v>
      </c>
      <c r="U2381" s="39" t="str">
        <f t="shared" ca="1" si="356"/>
        <v>0,</v>
      </c>
      <c r="V2381" s="53" t="str">
        <f t="shared" ca="1" si="357"/>
        <v>0,</v>
      </c>
      <c r="W2381" s="41"/>
      <c r="X2381" s="42"/>
      <c r="Y2381" s="42"/>
      <c r="Z2381" s="72"/>
      <c r="AA2381" s="42"/>
      <c r="AB2381" s="44"/>
      <c r="AC2381" s="45"/>
      <c r="AD2381" s="45"/>
      <c r="AE2381" s="45"/>
      <c r="AF2381" s="45"/>
      <c r="AG2381" s="45"/>
      <c r="AH2381" s="45"/>
      <c r="AI2381" s="45"/>
      <c r="AJ2381" s="45"/>
      <c r="AK2381" s="45"/>
      <c r="AL2381" s="45"/>
      <c r="AM2381" s="45"/>
    </row>
    <row r="2382" spans="11:39" x14ac:dyDescent="0.2">
      <c r="K2382" s="26"/>
      <c r="L2382" s="48">
        <v>2381</v>
      </c>
      <c r="M2382" s="49">
        <f t="shared" si="352"/>
        <v>1.9187545787545786</v>
      </c>
      <c r="N2382" s="33">
        <f t="shared" si="353"/>
        <v>1079.7984040319195</v>
      </c>
      <c r="O2382" s="33">
        <f t="shared" si="354"/>
        <v>179.83325698470219</v>
      </c>
      <c r="P2382" s="34">
        <f>IF(INDEX($O$2:$O$4095,MATCH($B$8,$O$2:$O$4095,1)+ROWS(P$2:$P2382))&lt;=$B$9,INDEX($O$2:$O$4095,MATCH($B$8,$O$2:$O$4095,1)+ROWS(P$2:$P2382)),"")</f>
        <v>180.77487850669837</v>
      </c>
      <c r="Q2382" s="50">
        <f t="shared" si="351"/>
        <v>2399</v>
      </c>
      <c r="R2382" s="51">
        <f t="shared" ca="1" si="358"/>
        <v>0</v>
      </c>
      <c r="S2382" s="52" t="e">
        <f t="shared" ca="1" si="359"/>
        <v>#N/A</v>
      </c>
      <c r="T2382" s="39" t="str">
        <f t="shared" ca="1" si="355"/>
        <v>0,</v>
      </c>
      <c r="U2382" s="39" t="str">
        <f t="shared" ca="1" si="356"/>
        <v>0,</v>
      </c>
      <c r="V2382" s="53" t="str">
        <f t="shared" ca="1" si="357"/>
        <v>0,</v>
      </c>
      <c r="W2382" s="41"/>
      <c r="X2382" s="42"/>
      <c r="Y2382" s="42"/>
      <c r="Z2382" s="72"/>
      <c r="AA2382" s="42"/>
      <c r="AB2382" s="44"/>
      <c r="AC2382" s="45"/>
      <c r="AD2382" s="45"/>
      <c r="AE2382" s="45"/>
      <c r="AF2382" s="45"/>
      <c r="AG2382" s="45"/>
      <c r="AH2382" s="45"/>
      <c r="AI2382" s="45"/>
      <c r="AJ2382" s="45"/>
      <c r="AK2382" s="45"/>
      <c r="AL2382" s="45"/>
      <c r="AM2382" s="45"/>
    </row>
    <row r="2383" spans="11:39" x14ac:dyDescent="0.2">
      <c r="K2383" s="26"/>
      <c r="L2383" s="48">
        <v>2382</v>
      </c>
      <c r="M2383" s="49">
        <f t="shared" si="352"/>
        <v>1.9195604395604395</v>
      </c>
      <c r="N2383" s="33">
        <f t="shared" si="353"/>
        <v>1078.7153652392947</v>
      </c>
      <c r="O2383" s="33">
        <f t="shared" si="354"/>
        <v>179.88539282861973</v>
      </c>
      <c r="P2383" s="34">
        <f>IF(INDEX($O$2:$O$4095,MATCH($B$8,$O$2:$O$4095,1)+ROWS(P$2:$P2383))&lt;=$B$9,INDEX($O$2:$O$4095,MATCH($B$8,$O$2:$O$4095,1)+ROWS(P$2:$P2383)),"")</f>
        <v>180.8273902555178</v>
      </c>
      <c r="Q2383" s="50">
        <f t="shared" si="351"/>
        <v>2400</v>
      </c>
      <c r="R2383" s="51">
        <f t="shared" ca="1" si="358"/>
        <v>0</v>
      </c>
      <c r="S2383" s="52" t="e">
        <f t="shared" ca="1" si="359"/>
        <v>#N/A</v>
      </c>
      <c r="T2383" s="39" t="str">
        <f t="shared" ca="1" si="355"/>
        <v>0,</v>
      </c>
      <c r="U2383" s="39" t="str">
        <f t="shared" ca="1" si="356"/>
        <v>0,</v>
      </c>
      <c r="V2383" s="53" t="str">
        <f t="shared" ca="1" si="357"/>
        <v>0,</v>
      </c>
      <c r="W2383" s="41"/>
      <c r="X2383" s="42"/>
      <c r="Y2383" s="42"/>
      <c r="Z2383" s="72"/>
      <c r="AA2383" s="42"/>
      <c r="AB2383" s="44"/>
      <c r="AC2383" s="45"/>
      <c r="AD2383" s="45"/>
      <c r="AE2383" s="45"/>
      <c r="AF2383" s="45"/>
      <c r="AG2383" s="45"/>
      <c r="AH2383" s="45"/>
      <c r="AI2383" s="45"/>
      <c r="AJ2383" s="45"/>
      <c r="AK2383" s="45"/>
      <c r="AL2383" s="45"/>
      <c r="AM2383" s="45"/>
    </row>
    <row r="2384" spans="11:39" x14ac:dyDescent="0.2">
      <c r="K2384" s="26"/>
      <c r="L2384" s="48">
        <v>2383</v>
      </c>
      <c r="M2384" s="49">
        <f t="shared" si="352"/>
        <v>1.9203663003663003</v>
      </c>
      <c r="N2384" s="33">
        <f t="shared" si="353"/>
        <v>1077.6332354175411</v>
      </c>
      <c r="O2384" s="33">
        <f t="shared" si="354"/>
        <v>179.93754922664067</v>
      </c>
      <c r="P2384" s="34">
        <f>IF(INDEX($O$2:$O$4095,MATCH($B$8,$O$2:$O$4095,1)+ROWS(P$2:$P2384))&lt;=$B$9,INDEX($O$2:$O$4095,MATCH($B$8,$O$2:$O$4095,1)+ROWS(P$2:$P2384)),"")</f>
        <v>180.87992325969566</v>
      </c>
      <c r="Q2384" s="50">
        <f t="shared" si="351"/>
        <v>2401</v>
      </c>
      <c r="R2384" s="51">
        <f t="shared" ca="1" si="358"/>
        <v>0</v>
      </c>
      <c r="S2384" s="52" t="e">
        <f t="shared" ca="1" si="359"/>
        <v>#N/A</v>
      </c>
      <c r="T2384" s="39" t="str">
        <f t="shared" ca="1" si="355"/>
        <v>0,</v>
      </c>
      <c r="U2384" s="39" t="str">
        <f t="shared" ca="1" si="356"/>
        <v>0,</v>
      </c>
      <c r="V2384" s="53" t="str">
        <f t="shared" ca="1" si="357"/>
        <v>0,</v>
      </c>
      <c r="W2384" s="41"/>
      <c r="X2384" s="42"/>
      <c r="Y2384" s="42"/>
      <c r="Z2384" s="72"/>
      <c r="AA2384" s="42"/>
      <c r="AB2384" s="44"/>
      <c r="AC2384" s="45"/>
      <c r="AD2384" s="45"/>
      <c r="AE2384" s="45"/>
      <c r="AF2384" s="45"/>
      <c r="AG2384" s="45"/>
      <c r="AH2384" s="45"/>
      <c r="AI2384" s="45"/>
      <c r="AJ2384" s="45"/>
      <c r="AK2384" s="45"/>
      <c r="AL2384" s="45"/>
      <c r="AM2384" s="45"/>
    </row>
    <row r="2385" spans="11:39" x14ac:dyDescent="0.2">
      <c r="K2385" s="26"/>
      <c r="L2385" s="48">
        <v>2384</v>
      </c>
      <c r="M2385" s="49">
        <f t="shared" si="352"/>
        <v>1.9211721611721611</v>
      </c>
      <c r="N2385" s="33">
        <f t="shared" si="353"/>
        <v>1076.5520134228188</v>
      </c>
      <c r="O2385" s="33">
        <f t="shared" si="354"/>
        <v>179.98972621720787</v>
      </c>
      <c r="P2385" s="34">
        <f>IF(INDEX($O$2:$O$4095,MATCH($B$8,$O$2:$O$4095,1)+ROWS(P$2:$P2385))&lt;=$B$9,INDEX($O$2:$O$4095,MATCH($B$8,$O$2:$O$4095,1)+ROWS(P$2:$P2385)),"")</f>
        <v>180.93247755877741</v>
      </c>
      <c r="Q2385" s="50">
        <f t="shared" si="351"/>
        <v>2402</v>
      </c>
      <c r="R2385" s="51">
        <f t="shared" ca="1" si="358"/>
        <v>0</v>
      </c>
      <c r="S2385" s="52" t="e">
        <f t="shared" ca="1" si="359"/>
        <v>#N/A</v>
      </c>
      <c r="T2385" s="39" t="str">
        <f t="shared" ca="1" si="355"/>
        <v>0,</v>
      </c>
      <c r="U2385" s="39" t="str">
        <f t="shared" ca="1" si="356"/>
        <v>0,</v>
      </c>
      <c r="V2385" s="53" t="str">
        <f t="shared" ca="1" si="357"/>
        <v>0,</v>
      </c>
      <c r="W2385" s="41"/>
      <c r="X2385" s="42"/>
      <c r="Y2385" s="42"/>
      <c r="Z2385" s="72"/>
      <c r="AA2385" s="42"/>
      <c r="AB2385" s="44"/>
      <c r="AC2385" s="45"/>
      <c r="AD2385" s="45"/>
      <c r="AE2385" s="45"/>
      <c r="AF2385" s="45"/>
      <c r="AG2385" s="45"/>
      <c r="AH2385" s="45"/>
      <c r="AI2385" s="45"/>
      <c r="AJ2385" s="45"/>
      <c r="AK2385" s="45"/>
      <c r="AL2385" s="45"/>
      <c r="AM2385" s="45"/>
    </row>
    <row r="2386" spans="11:39" x14ac:dyDescent="0.2">
      <c r="K2386" s="26"/>
      <c r="L2386" s="48">
        <v>2385</v>
      </c>
      <c r="M2386" s="49">
        <f t="shared" si="352"/>
        <v>1.921978021978022</v>
      </c>
      <c r="N2386" s="33">
        <f t="shared" si="353"/>
        <v>1075.4716981132074</v>
      </c>
      <c r="O2386" s="33">
        <f t="shared" si="354"/>
        <v>180.04192383882372</v>
      </c>
      <c r="P2386" s="34">
        <f>IF(INDEX($O$2:$O$4095,MATCH($B$8,$O$2:$O$4095,1)+ROWS(P$2:$P2386))&lt;=$B$9,INDEX($O$2:$O$4095,MATCH($B$8,$O$2:$O$4095,1)+ROWS(P$2:$P2386)),"")</f>
        <v>180.98505319237091</v>
      </c>
      <c r="Q2386" s="50">
        <f t="shared" si="351"/>
        <v>2403</v>
      </c>
      <c r="R2386" s="51">
        <f t="shared" ca="1" si="358"/>
        <v>0</v>
      </c>
      <c r="S2386" s="52" t="e">
        <f t="shared" ca="1" si="359"/>
        <v>#N/A</v>
      </c>
      <c r="T2386" s="39" t="str">
        <f t="shared" ca="1" si="355"/>
        <v>0,</v>
      </c>
      <c r="U2386" s="39" t="str">
        <f t="shared" ca="1" si="356"/>
        <v>0,</v>
      </c>
      <c r="V2386" s="53" t="str">
        <f t="shared" ca="1" si="357"/>
        <v>0,</v>
      </c>
      <c r="W2386" s="41"/>
      <c r="X2386" s="42"/>
      <c r="Y2386" s="42"/>
      <c r="Z2386" s="72"/>
      <c r="AA2386" s="42"/>
      <c r="AB2386" s="44"/>
      <c r="AC2386" s="45"/>
      <c r="AD2386" s="45"/>
      <c r="AE2386" s="45"/>
      <c r="AF2386" s="45"/>
      <c r="AG2386" s="45"/>
      <c r="AH2386" s="45"/>
      <c r="AI2386" s="45"/>
      <c r="AJ2386" s="45"/>
      <c r="AK2386" s="45"/>
      <c r="AL2386" s="45"/>
      <c r="AM2386" s="45"/>
    </row>
    <row r="2387" spans="11:39" x14ac:dyDescent="0.2">
      <c r="K2387" s="26"/>
      <c r="L2387" s="48">
        <v>2386</v>
      </c>
      <c r="M2387" s="49">
        <f t="shared" si="352"/>
        <v>1.9227838827838826</v>
      </c>
      <c r="N2387" s="33">
        <f t="shared" si="353"/>
        <v>1074.392288348701</v>
      </c>
      <c r="O2387" s="33">
        <f t="shared" si="354"/>
        <v>180.09414213005073</v>
      </c>
      <c r="P2387" s="34">
        <f>IF(INDEX($O$2:$O$4095,MATCH($B$8,$O$2:$O$4095,1)+ROWS(P$2:$P2387))&lt;=$B$9,INDEX($O$2:$O$4095,MATCH($B$8,$O$2:$O$4095,1)+ROWS(P$2:$P2387)),"")</f>
        <v>181.03765020014743</v>
      </c>
      <c r="Q2387" s="50">
        <f t="shared" si="351"/>
        <v>2404</v>
      </c>
      <c r="R2387" s="51">
        <f t="shared" ca="1" si="358"/>
        <v>0</v>
      </c>
      <c r="S2387" s="52" t="e">
        <f t="shared" ca="1" si="359"/>
        <v>#N/A</v>
      </c>
      <c r="T2387" s="39" t="str">
        <f t="shared" ca="1" si="355"/>
        <v>0,</v>
      </c>
      <c r="U2387" s="39" t="str">
        <f t="shared" ca="1" si="356"/>
        <v>0,</v>
      </c>
      <c r="V2387" s="53" t="str">
        <f t="shared" ca="1" si="357"/>
        <v>0,</v>
      </c>
      <c r="W2387" s="41"/>
      <c r="X2387" s="42"/>
      <c r="Y2387" s="42"/>
      <c r="Z2387" s="72"/>
      <c r="AA2387" s="42"/>
      <c r="AB2387" s="44"/>
      <c r="AC2387" s="45"/>
      <c r="AD2387" s="45"/>
      <c r="AE2387" s="45"/>
      <c r="AF2387" s="45"/>
      <c r="AG2387" s="45"/>
      <c r="AH2387" s="45"/>
      <c r="AI2387" s="45"/>
      <c r="AJ2387" s="45"/>
      <c r="AK2387" s="45"/>
      <c r="AL2387" s="45"/>
      <c r="AM2387" s="45"/>
    </row>
    <row r="2388" spans="11:39" x14ac:dyDescent="0.2">
      <c r="K2388" s="26"/>
      <c r="L2388" s="48">
        <v>2387</v>
      </c>
      <c r="M2388" s="49">
        <f t="shared" si="352"/>
        <v>1.9235897435897436</v>
      </c>
      <c r="N2388" s="33">
        <f t="shared" si="353"/>
        <v>1073.3137829912023</v>
      </c>
      <c r="O2388" s="33">
        <f t="shared" si="354"/>
        <v>180.14638112951161</v>
      </c>
      <c r="P2388" s="34">
        <f>IF(INDEX($O$2:$O$4095,MATCH($B$8,$O$2:$O$4095,1)+ROWS(P$2:$P2388))&lt;=$B$9,INDEX($O$2:$O$4095,MATCH($B$8,$O$2:$O$4095,1)+ROWS(P$2:$P2388)),"")</f>
        <v>181.09026862184135</v>
      </c>
      <c r="Q2388" s="50">
        <f t="shared" si="351"/>
        <v>2405</v>
      </c>
      <c r="R2388" s="51">
        <f t="shared" ca="1" si="358"/>
        <v>0</v>
      </c>
      <c r="S2388" s="52" t="e">
        <f t="shared" ca="1" si="359"/>
        <v>#N/A</v>
      </c>
      <c r="T2388" s="39" t="str">
        <f t="shared" ca="1" si="355"/>
        <v>0,</v>
      </c>
      <c r="U2388" s="39" t="str">
        <f t="shared" ca="1" si="356"/>
        <v>0,</v>
      </c>
      <c r="V2388" s="53" t="str">
        <f t="shared" ca="1" si="357"/>
        <v>0,</v>
      </c>
      <c r="W2388" s="41"/>
      <c r="X2388" s="42"/>
      <c r="Y2388" s="42"/>
      <c r="Z2388" s="72"/>
      <c r="AA2388" s="42"/>
      <c r="AB2388" s="44"/>
      <c r="AC2388" s="45"/>
      <c r="AD2388" s="45"/>
      <c r="AE2388" s="45"/>
      <c r="AF2388" s="45"/>
      <c r="AG2388" s="45"/>
      <c r="AH2388" s="45"/>
      <c r="AI2388" s="45"/>
      <c r="AJ2388" s="45"/>
      <c r="AK2388" s="45"/>
      <c r="AL2388" s="45"/>
      <c r="AM2388" s="45"/>
    </row>
    <row r="2389" spans="11:39" x14ac:dyDescent="0.2">
      <c r="K2389" s="26"/>
      <c r="L2389" s="48">
        <v>2388</v>
      </c>
      <c r="M2389" s="49">
        <f t="shared" si="352"/>
        <v>1.9243956043956043</v>
      </c>
      <c r="N2389" s="33">
        <f t="shared" si="353"/>
        <v>1072.2361809045226</v>
      </c>
      <c r="O2389" s="33">
        <f t="shared" si="354"/>
        <v>180.19864087588911</v>
      </c>
      <c r="P2389" s="34">
        <f>IF(INDEX($O$2:$O$4095,MATCH($B$8,$O$2:$O$4095,1)+ROWS(P$2:$P2389))&lt;=$B$9,INDEX($O$2:$O$4095,MATCH($B$8,$O$2:$O$4095,1)+ROWS(P$2:$P2389)),"")</f>
        <v>181.14290849725063</v>
      </c>
      <c r="Q2389" s="50">
        <f t="shared" si="351"/>
        <v>2406</v>
      </c>
      <c r="R2389" s="51">
        <f t="shared" ca="1" si="358"/>
        <v>0</v>
      </c>
      <c r="S2389" s="52" t="e">
        <f t="shared" ca="1" si="359"/>
        <v>#N/A</v>
      </c>
      <c r="T2389" s="39" t="str">
        <f t="shared" ca="1" si="355"/>
        <v>0,</v>
      </c>
      <c r="U2389" s="39" t="str">
        <f t="shared" ca="1" si="356"/>
        <v>0,</v>
      </c>
      <c r="V2389" s="53" t="str">
        <f t="shared" ca="1" si="357"/>
        <v>0,</v>
      </c>
      <c r="W2389" s="41"/>
      <c r="X2389" s="42"/>
      <c r="Y2389" s="42"/>
      <c r="Z2389" s="72"/>
      <c r="AA2389" s="42"/>
      <c r="AB2389" s="44"/>
      <c r="AC2389" s="45"/>
      <c r="AD2389" s="45"/>
      <c r="AE2389" s="45"/>
      <c r="AF2389" s="45"/>
      <c r="AG2389" s="45"/>
      <c r="AH2389" s="45"/>
      <c r="AI2389" s="45"/>
      <c r="AJ2389" s="45"/>
      <c r="AK2389" s="45"/>
      <c r="AL2389" s="45"/>
      <c r="AM2389" s="45"/>
    </row>
    <row r="2390" spans="11:39" x14ac:dyDescent="0.2">
      <c r="K2390" s="26"/>
      <c r="L2390" s="48">
        <v>2389</v>
      </c>
      <c r="M2390" s="49">
        <f t="shared" si="352"/>
        <v>1.9252014652014651</v>
      </c>
      <c r="N2390" s="33">
        <f t="shared" si="353"/>
        <v>1071.1594809543742</v>
      </c>
      <c r="O2390" s="33">
        <f t="shared" si="354"/>
        <v>180.25092140792651</v>
      </c>
      <c r="P2390" s="34">
        <f>IF(INDEX($O$2:$O$4095,MATCH($B$8,$O$2:$O$4095,1)+ROWS(P$2:$P2390))&lt;=$B$9,INDEX($O$2:$O$4095,MATCH($B$8,$O$2:$O$4095,1)+ROWS(P$2:$P2390)),"")</f>
        <v>181.19556986623684</v>
      </c>
      <c r="Q2390" s="50">
        <f t="shared" si="351"/>
        <v>2407</v>
      </c>
      <c r="R2390" s="51">
        <f t="shared" ca="1" si="358"/>
        <v>0</v>
      </c>
      <c r="S2390" s="52" t="e">
        <f t="shared" ca="1" si="359"/>
        <v>#N/A</v>
      </c>
      <c r="T2390" s="39" t="str">
        <f t="shared" ca="1" si="355"/>
        <v>0,</v>
      </c>
      <c r="U2390" s="39" t="str">
        <f t="shared" ca="1" si="356"/>
        <v>0,</v>
      </c>
      <c r="V2390" s="53" t="str">
        <f t="shared" ca="1" si="357"/>
        <v>0,</v>
      </c>
      <c r="W2390" s="41"/>
      <c r="X2390" s="42"/>
      <c r="Y2390" s="42"/>
      <c r="Z2390" s="72"/>
      <c r="AA2390" s="42"/>
      <c r="AB2390" s="44"/>
      <c r="AC2390" s="45"/>
      <c r="AD2390" s="45"/>
      <c r="AE2390" s="45"/>
      <c r="AF2390" s="45"/>
      <c r="AG2390" s="45"/>
      <c r="AH2390" s="45"/>
      <c r="AI2390" s="45"/>
      <c r="AJ2390" s="45"/>
      <c r="AK2390" s="45"/>
      <c r="AL2390" s="45"/>
      <c r="AM2390" s="45"/>
    </row>
    <row r="2391" spans="11:39" x14ac:dyDescent="0.2">
      <c r="K2391" s="26"/>
      <c r="L2391" s="48">
        <v>2390</v>
      </c>
      <c r="M2391" s="49">
        <f t="shared" si="352"/>
        <v>1.926007326007326</v>
      </c>
      <c r="N2391" s="33">
        <f t="shared" si="353"/>
        <v>1070.0836820083682</v>
      </c>
      <c r="O2391" s="33">
        <f t="shared" si="354"/>
        <v>180.3032227644278</v>
      </c>
      <c r="P2391" s="34">
        <f>IF(INDEX($O$2:$O$4095,MATCH($B$8,$O$2:$O$4095,1)+ROWS(P$2:$P2391))&lt;=$B$9,INDEX($O$2:$O$4095,MATCH($B$8,$O$2:$O$4095,1)+ROWS(P$2:$P2391)),"")</f>
        <v>181.24825276872548</v>
      </c>
      <c r="Q2391" s="50">
        <f t="shared" si="351"/>
        <v>2408</v>
      </c>
      <c r="R2391" s="51">
        <f t="shared" ca="1" si="358"/>
        <v>0</v>
      </c>
      <c r="S2391" s="52" t="e">
        <f t="shared" ca="1" si="359"/>
        <v>#N/A</v>
      </c>
      <c r="T2391" s="39" t="str">
        <f t="shared" ca="1" si="355"/>
        <v>0,</v>
      </c>
      <c r="U2391" s="39" t="str">
        <f t="shared" ca="1" si="356"/>
        <v>0,</v>
      </c>
      <c r="V2391" s="53" t="str">
        <f t="shared" ca="1" si="357"/>
        <v>0,</v>
      </c>
      <c r="W2391" s="41"/>
      <c r="X2391" s="42"/>
      <c r="Y2391" s="42"/>
      <c r="Z2391" s="72"/>
      <c r="AA2391" s="42"/>
      <c r="AB2391" s="44"/>
      <c r="AC2391" s="45"/>
      <c r="AD2391" s="45"/>
      <c r="AE2391" s="45"/>
      <c r="AF2391" s="45"/>
      <c r="AG2391" s="45"/>
      <c r="AH2391" s="45"/>
      <c r="AI2391" s="45"/>
      <c r="AJ2391" s="45"/>
      <c r="AK2391" s="45"/>
      <c r="AL2391" s="45"/>
      <c r="AM2391" s="45"/>
    </row>
    <row r="2392" spans="11:39" x14ac:dyDescent="0.2">
      <c r="K2392" s="26"/>
      <c r="L2392" s="48">
        <v>2391</v>
      </c>
      <c r="M2392" s="49">
        <f t="shared" si="352"/>
        <v>1.9268131868131866</v>
      </c>
      <c r="N2392" s="33">
        <f t="shared" si="353"/>
        <v>1069.0087829360102</v>
      </c>
      <c r="O2392" s="33">
        <f t="shared" si="354"/>
        <v>180.35554498425768</v>
      </c>
      <c r="P2392" s="34">
        <f>IF(INDEX($O$2:$O$4095,MATCH($B$8,$O$2:$O$4095,1)+ROWS(P$2:$P2392))&lt;=$B$9,INDEX($O$2:$O$4095,MATCH($B$8,$O$2:$O$4095,1)+ROWS(P$2:$P2392)),"")</f>
        <v>181.30095724470584</v>
      </c>
      <c r="Q2392" s="50">
        <f t="shared" si="351"/>
        <v>2409</v>
      </c>
      <c r="R2392" s="51">
        <f t="shared" ca="1" si="358"/>
        <v>0</v>
      </c>
      <c r="S2392" s="52" t="e">
        <f t="shared" ca="1" si="359"/>
        <v>#N/A</v>
      </c>
      <c r="T2392" s="39" t="str">
        <f t="shared" ca="1" si="355"/>
        <v>0,</v>
      </c>
      <c r="U2392" s="39" t="str">
        <f t="shared" ca="1" si="356"/>
        <v>0,</v>
      </c>
      <c r="V2392" s="53" t="str">
        <f t="shared" ca="1" si="357"/>
        <v>0,</v>
      </c>
      <c r="W2392" s="41"/>
      <c r="X2392" s="42"/>
      <c r="Y2392" s="42"/>
      <c r="Z2392" s="72"/>
      <c r="AA2392" s="42"/>
      <c r="AB2392" s="44"/>
      <c r="AC2392" s="45"/>
      <c r="AD2392" s="45"/>
      <c r="AE2392" s="45"/>
      <c r="AF2392" s="45"/>
      <c r="AG2392" s="45"/>
      <c r="AH2392" s="45"/>
      <c r="AI2392" s="45"/>
      <c r="AJ2392" s="45"/>
      <c r="AK2392" s="45"/>
      <c r="AL2392" s="45"/>
      <c r="AM2392" s="45"/>
    </row>
    <row r="2393" spans="11:39" x14ac:dyDescent="0.2">
      <c r="K2393" s="26"/>
      <c r="L2393" s="48">
        <v>2392</v>
      </c>
      <c r="M2393" s="49">
        <f t="shared" si="352"/>
        <v>1.9276190476190476</v>
      </c>
      <c r="N2393" s="33">
        <f t="shared" si="353"/>
        <v>1067.9347826086955</v>
      </c>
      <c r="O2393" s="33">
        <f t="shared" si="354"/>
        <v>180.40788810634194</v>
      </c>
      <c r="P2393" s="34">
        <f>IF(INDEX($O$2:$O$4095,MATCH($B$8,$O$2:$O$4095,1)+ROWS(P$2:$P2393))&lt;=$B$9,INDEX($O$2:$O$4095,MATCH($B$8,$O$2:$O$4095,1)+ROWS(P$2:$P2393)),"")</f>
        <v>181.35368333423156</v>
      </c>
      <c r="Q2393" s="50">
        <f t="shared" si="351"/>
        <v>2410</v>
      </c>
      <c r="R2393" s="51">
        <f t="shared" ca="1" si="358"/>
        <v>0</v>
      </c>
      <c r="S2393" s="52" t="e">
        <f t="shared" ca="1" si="359"/>
        <v>#N/A</v>
      </c>
      <c r="T2393" s="39" t="str">
        <f t="shared" ca="1" si="355"/>
        <v>0,</v>
      </c>
      <c r="U2393" s="39" t="str">
        <f t="shared" ca="1" si="356"/>
        <v>0,</v>
      </c>
      <c r="V2393" s="53" t="str">
        <f t="shared" ca="1" si="357"/>
        <v>0,</v>
      </c>
      <c r="W2393" s="41"/>
      <c r="X2393" s="42"/>
      <c r="Y2393" s="42"/>
      <c r="Z2393" s="72"/>
      <c r="AA2393" s="42"/>
      <c r="AB2393" s="44"/>
      <c r="AC2393" s="45"/>
      <c r="AD2393" s="45"/>
      <c r="AE2393" s="45"/>
      <c r="AF2393" s="45"/>
      <c r="AG2393" s="45"/>
      <c r="AH2393" s="45"/>
      <c r="AI2393" s="45"/>
      <c r="AJ2393" s="45"/>
      <c r="AK2393" s="45"/>
      <c r="AL2393" s="45"/>
      <c r="AM2393" s="45"/>
    </row>
    <row r="2394" spans="11:39" x14ac:dyDescent="0.2">
      <c r="K2394" s="26"/>
      <c r="L2394" s="48">
        <v>2393</v>
      </c>
      <c r="M2394" s="49">
        <f t="shared" si="352"/>
        <v>1.9284249084249083</v>
      </c>
      <c r="N2394" s="33">
        <f t="shared" si="353"/>
        <v>1066.8616798997075</v>
      </c>
      <c r="O2394" s="33">
        <f t="shared" si="354"/>
        <v>180.4602521696674</v>
      </c>
      <c r="P2394" s="34">
        <f>IF(INDEX($O$2:$O$4095,MATCH($B$8,$O$2:$O$4095,1)+ROWS(P$2:$P2394))&lt;=$B$9,INDEX($O$2:$O$4095,MATCH($B$8,$O$2:$O$4095,1)+ROWS(P$2:$P2394)),"")</f>
        <v>181.40643107742062</v>
      </c>
      <c r="Q2394" s="50">
        <f t="shared" si="351"/>
        <v>2411</v>
      </c>
      <c r="R2394" s="51">
        <f t="shared" ca="1" si="358"/>
        <v>0</v>
      </c>
      <c r="S2394" s="52" t="e">
        <f t="shared" ca="1" si="359"/>
        <v>#N/A</v>
      </c>
      <c r="T2394" s="39" t="str">
        <f t="shared" ca="1" si="355"/>
        <v>0,</v>
      </c>
      <c r="U2394" s="39" t="str">
        <f t="shared" ca="1" si="356"/>
        <v>0,</v>
      </c>
      <c r="V2394" s="53" t="str">
        <f t="shared" ca="1" si="357"/>
        <v>0,</v>
      </c>
      <c r="W2394" s="41"/>
      <c r="X2394" s="42"/>
      <c r="Y2394" s="42"/>
      <c r="Z2394" s="72"/>
      <c r="AA2394" s="42"/>
      <c r="AB2394" s="44"/>
      <c r="AC2394" s="45"/>
      <c r="AD2394" s="45"/>
      <c r="AE2394" s="45"/>
      <c r="AF2394" s="45"/>
      <c r="AG2394" s="45"/>
      <c r="AH2394" s="45"/>
      <c r="AI2394" s="45"/>
      <c r="AJ2394" s="45"/>
      <c r="AK2394" s="45"/>
      <c r="AL2394" s="45"/>
      <c r="AM2394" s="45"/>
    </row>
    <row r="2395" spans="11:39" x14ac:dyDescent="0.2">
      <c r="K2395" s="26"/>
      <c r="L2395" s="48">
        <v>2394</v>
      </c>
      <c r="M2395" s="49">
        <f t="shared" si="352"/>
        <v>1.9292307692307691</v>
      </c>
      <c r="N2395" s="33">
        <f t="shared" si="353"/>
        <v>1065.7894736842104</v>
      </c>
      <c r="O2395" s="33">
        <f t="shared" si="354"/>
        <v>180.51263721328212</v>
      </c>
      <c r="P2395" s="34">
        <f>IF(INDEX($O$2:$O$4095,MATCH($B$8,$O$2:$O$4095,1)+ROWS(P$2:$P2395))&lt;=$B$9,INDEX($O$2:$O$4095,MATCH($B$8,$O$2:$O$4095,1)+ROWS(P$2:$P2395)),"")</f>
        <v>181.45920051445574</v>
      </c>
      <c r="Q2395" s="50">
        <f t="shared" si="351"/>
        <v>2412</v>
      </c>
      <c r="R2395" s="51">
        <f t="shared" ca="1" si="358"/>
        <v>0</v>
      </c>
      <c r="S2395" s="52" t="e">
        <f t="shared" ca="1" si="359"/>
        <v>#N/A</v>
      </c>
      <c r="T2395" s="39" t="str">
        <f t="shared" ca="1" si="355"/>
        <v>0,</v>
      </c>
      <c r="U2395" s="39" t="str">
        <f t="shared" ca="1" si="356"/>
        <v>0,</v>
      </c>
      <c r="V2395" s="53" t="str">
        <f t="shared" ca="1" si="357"/>
        <v>0,</v>
      </c>
      <c r="W2395" s="41"/>
      <c r="X2395" s="42"/>
      <c r="Y2395" s="42"/>
      <c r="Z2395" s="72"/>
      <c r="AA2395" s="42"/>
      <c r="AB2395" s="44"/>
      <c r="AC2395" s="45"/>
      <c r="AD2395" s="45"/>
      <c r="AE2395" s="45"/>
      <c r="AF2395" s="45"/>
      <c r="AG2395" s="45"/>
      <c r="AH2395" s="45"/>
      <c r="AI2395" s="45"/>
      <c r="AJ2395" s="45"/>
      <c r="AK2395" s="45"/>
      <c r="AL2395" s="45"/>
      <c r="AM2395" s="45"/>
    </row>
    <row r="2396" spans="11:39" x14ac:dyDescent="0.2">
      <c r="K2396" s="26"/>
      <c r="L2396" s="48">
        <v>2395</v>
      </c>
      <c r="M2396" s="49">
        <f t="shared" si="352"/>
        <v>1.9300366300366301</v>
      </c>
      <c r="N2396" s="33">
        <f t="shared" si="353"/>
        <v>1064.7181628392482</v>
      </c>
      <c r="O2396" s="33">
        <f t="shared" si="354"/>
        <v>180.56504327629608</v>
      </c>
      <c r="P2396" s="34">
        <f>IF(INDEX($O$2:$O$4095,MATCH($B$8,$O$2:$O$4095,1)+ROWS(P$2:$P2396))&lt;=$B$9,INDEX($O$2:$O$4095,MATCH($B$8,$O$2:$O$4095,1)+ROWS(P$2:$P2396)),"")</f>
        <v>181.51199168558395</v>
      </c>
      <c r="Q2396" s="50">
        <f t="shared" si="351"/>
        <v>2413</v>
      </c>
      <c r="R2396" s="51">
        <f t="shared" ca="1" si="358"/>
        <v>0</v>
      </c>
      <c r="S2396" s="52" t="e">
        <f t="shared" ca="1" si="359"/>
        <v>#N/A</v>
      </c>
      <c r="T2396" s="39" t="str">
        <f t="shared" ca="1" si="355"/>
        <v>0,</v>
      </c>
      <c r="U2396" s="39" t="str">
        <f t="shared" ca="1" si="356"/>
        <v>0,</v>
      </c>
      <c r="V2396" s="53" t="str">
        <f t="shared" ca="1" si="357"/>
        <v>0,</v>
      </c>
      <c r="W2396" s="41"/>
      <c r="X2396" s="42"/>
      <c r="Y2396" s="42"/>
      <c r="Z2396" s="72"/>
      <c r="AA2396" s="42"/>
      <c r="AB2396" s="44"/>
      <c r="AC2396" s="45"/>
      <c r="AD2396" s="45"/>
      <c r="AE2396" s="45"/>
      <c r="AF2396" s="45"/>
      <c r="AG2396" s="45"/>
      <c r="AH2396" s="45"/>
      <c r="AI2396" s="45"/>
      <c r="AJ2396" s="45"/>
      <c r="AK2396" s="45"/>
      <c r="AL2396" s="45"/>
      <c r="AM2396" s="45"/>
    </row>
    <row r="2397" spans="11:39" x14ac:dyDescent="0.2">
      <c r="K2397" s="26"/>
      <c r="L2397" s="48">
        <v>2396</v>
      </c>
      <c r="M2397" s="49">
        <f t="shared" si="352"/>
        <v>1.9308424908424906</v>
      </c>
      <c r="N2397" s="33">
        <f t="shared" si="353"/>
        <v>1063.6477462437399</v>
      </c>
      <c r="O2397" s="33">
        <f t="shared" si="354"/>
        <v>180.61747039788037</v>
      </c>
      <c r="P2397" s="34">
        <f>IF(INDEX($O$2:$O$4095,MATCH($B$8,$O$2:$O$4095,1)+ROWS(P$2:$P2397))&lt;=$B$9,INDEX($O$2:$O$4095,MATCH($B$8,$O$2:$O$4095,1)+ROWS(P$2:$P2397)),"")</f>
        <v>181.56480463111768</v>
      </c>
      <c r="Q2397" s="50">
        <f t="shared" si="351"/>
        <v>2414</v>
      </c>
      <c r="R2397" s="51">
        <f t="shared" ca="1" si="358"/>
        <v>0</v>
      </c>
      <c r="S2397" s="52" t="e">
        <f t="shared" ca="1" si="359"/>
        <v>#N/A</v>
      </c>
      <c r="T2397" s="39" t="str">
        <f t="shared" ca="1" si="355"/>
        <v>0,</v>
      </c>
      <c r="U2397" s="39" t="str">
        <f t="shared" ca="1" si="356"/>
        <v>0,</v>
      </c>
      <c r="V2397" s="53" t="str">
        <f t="shared" ca="1" si="357"/>
        <v>0,</v>
      </c>
      <c r="W2397" s="41"/>
      <c r="X2397" s="42"/>
      <c r="Y2397" s="42"/>
      <c r="Z2397" s="72"/>
      <c r="AA2397" s="42"/>
      <c r="AB2397" s="44"/>
      <c r="AC2397" s="45"/>
      <c r="AD2397" s="45"/>
      <c r="AE2397" s="45"/>
      <c r="AF2397" s="45"/>
      <c r="AG2397" s="45"/>
      <c r="AH2397" s="45"/>
      <c r="AI2397" s="45"/>
      <c r="AJ2397" s="45"/>
      <c r="AK2397" s="45"/>
      <c r="AL2397" s="45"/>
      <c r="AM2397" s="45"/>
    </row>
    <row r="2398" spans="11:39" x14ac:dyDescent="0.2">
      <c r="K2398" s="26"/>
      <c r="L2398" s="48">
        <v>2397</v>
      </c>
      <c r="M2398" s="49">
        <f t="shared" si="352"/>
        <v>1.9316483516483516</v>
      </c>
      <c r="N2398" s="33">
        <f t="shared" si="353"/>
        <v>1062.5782227784732</v>
      </c>
      <c r="O2398" s="33">
        <f t="shared" si="354"/>
        <v>180.66991861726825</v>
      </c>
      <c r="P2398" s="34">
        <f>IF(INDEX($O$2:$O$4095,MATCH($B$8,$O$2:$O$4095,1)+ROWS(P$2:$P2398))&lt;=$B$9,INDEX($O$2:$O$4095,MATCH($B$8,$O$2:$O$4095,1)+ROWS(P$2:$P2398)),"")</f>
        <v>181.61763939143435</v>
      </c>
      <c r="Q2398" s="50">
        <f t="shared" si="351"/>
        <v>2415</v>
      </c>
      <c r="R2398" s="51">
        <f t="shared" ca="1" si="358"/>
        <v>0</v>
      </c>
      <c r="S2398" s="52" t="e">
        <f t="shared" ca="1" si="359"/>
        <v>#N/A</v>
      </c>
      <c r="T2398" s="39" t="str">
        <f t="shared" ca="1" si="355"/>
        <v>0,</v>
      </c>
      <c r="U2398" s="39" t="str">
        <f t="shared" ca="1" si="356"/>
        <v>0,</v>
      </c>
      <c r="V2398" s="53" t="str">
        <f t="shared" ca="1" si="357"/>
        <v>0,</v>
      </c>
      <c r="W2398" s="41"/>
      <c r="X2398" s="42"/>
      <c r="Y2398" s="42"/>
      <c r="Z2398" s="72"/>
      <c r="AA2398" s="42"/>
      <c r="AB2398" s="44"/>
      <c r="AC2398" s="45"/>
      <c r="AD2398" s="45"/>
      <c r="AE2398" s="45"/>
      <c r="AF2398" s="45"/>
      <c r="AG2398" s="45"/>
      <c r="AH2398" s="45"/>
      <c r="AI2398" s="45"/>
      <c r="AJ2398" s="45"/>
      <c r="AK2398" s="45"/>
      <c r="AL2398" s="45"/>
      <c r="AM2398" s="45"/>
    </row>
    <row r="2399" spans="11:39" x14ac:dyDescent="0.2">
      <c r="K2399" s="26"/>
      <c r="L2399" s="48">
        <v>2398</v>
      </c>
      <c r="M2399" s="49">
        <f t="shared" si="352"/>
        <v>1.9324542124542123</v>
      </c>
      <c r="N2399" s="33">
        <f t="shared" si="353"/>
        <v>1061.509591326105</v>
      </c>
      <c r="O2399" s="33">
        <f t="shared" si="354"/>
        <v>180.72238797375519</v>
      </c>
      <c r="P2399" s="34">
        <f>IF(INDEX($O$2:$O$4095,MATCH($B$8,$O$2:$O$4095,1)+ROWS(P$2:$P2399))&lt;=$B$9,INDEX($O$2:$O$4095,MATCH($B$8,$O$2:$O$4095,1)+ROWS(P$2:$P2399)),"")</f>
        <v>181.67049600697646</v>
      </c>
      <c r="Q2399" s="50">
        <f t="shared" si="351"/>
        <v>2416</v>
      </c>
      <c r="R2399" s="51">
        <f t="shared" ca="1" si="358"/>
        <v>0</v>
      </c>
      <c r="S2399" s="52" t="e">
        <f t="shared" ca="1" si="359"/>
        <v>#N/A</v>
      </c>
      <c r="T2399" s="39" t="str">
        <f t="shared" ca="1" si="355"/>
        <v>0,</v>
      </c>
      <c r="U2399" s="39" t="str">
        <f t="shared" ca="1" si="356"/>
        <v>0,</v>
      </c>
      <c r="V2399" s="53" t="str">
        <f t="shared" ca="1" si="357"/>
        <v>0,</v>
      </c>
      <c r="W2399" s="41"/>
      <c r="X2399" s="42"/>
      <c r="Y2399" s="42"/>
      <c r="Z2399" s="72"/>
      <c r="AA2399" s="42"/>
      <c r="AB2399" s="44"/>
      <c r="AC2399" s="45"/>
      <c r="AD2399" s="45"/>
      <c r="AE2399" s="45"/>
      <c r="AF2399" s="45"/>
      <c r="AG2399" s="45"/>
      <c r="AH2399" s="45"/>
      <c r="AI2399" s="45"/>
      <c r="AJ2399" s="45"/>
      <c r="AK2399" s="45"/>
      <c r="AL2399" s="45"/>
      <c r="AM2399" s="45"/>
    </row>
    <row r="2400" spans="11:39" x14ac:dyDescent="0.2">
      <c r="K2400" s="26"/>
      <c r="L2400" s="48">
        <v>2399</v>
      </c>
      <c r="M2400" s="49">
        <f t="shared" si="352"/>
        <v>1.9332600732600733</v>
      </c>
      <c r="N2400" s="33">
        <f t="shared" si="353"/>
        <v>1060.4418507711543</v>
      </c>
      <c r="O2400" s="33">
        <f t="shared" si="354"/>
        <v>180.77487850669837</v>
      </c>
      <c r="P2400" s="34">
        <f>IF(INDEX($O$2:$O$4095,MATCH($B$8,$O$2:$O$4095,1)+ROWS(P$2:$P2400))&lt;=$B$9,INDEX($O$2:$O$4095,MATCH($B$8,$O$2:$O$4095,1)+ROWS(P$2:$P2400)),"")</f>
        <v>181.72337451825223</v>
      </c>
      <c r="Q2400" s="50">
        <f t="shared" si="351"/>
        <v>2417</v>
      </c>
      <c r="R2400" s="51">
        <f t="shared" ca="1" si="358"/>
        <v>0</v>
      </c>
      <c r="S2400" s="52" t="e">
        <f t="shared" ca="1" si="359"/>
        <v>#N/A</v>
      </c>
      <c r="T2400" s="39" t="str">
        <f t="shared" ca="1" si="355"/>
        <v>0,</v>
      </c>
      <c r="U2400" s="39" t="str">
        <f t="shared" ca="1" si="356"/>
        <v>0,</v>
      </c>
      <c r="V2400" s="53" t="str">
        <f t="shared" ca="1" si="357"/>
        <v>0,</v>
      </c>
      <c r="W2400" s="41"/>
      <c r="X2400" s="42"/>
      <c r="Y2400" s="42"/>
      <c r="Z2400" s="72"/>
      <c r="AA2400" s="42"/>
      <c r="AB2400" s="44"/>
      <c r="AC2400" s="45"/>
      <c r="AD2400" s="45"/>
      <c r="AE2400" s="45"/>
      <c r="AF2400" s="45"/>
      <c r="AG2400" s="45"/>
      <c r="AH2400" s="45"/>
      <c r="AI2400" s="45"/>
      <c r="AJ2400" s="45"/>
      <c r="AK2400" s="45"/>
      <c r="AL2400" s="45"/>
      <c r="AM2400" s="45"/>
    </row>
    <row r="2401" spans="11:39" x14ac:dyDescent="0.2">
      <c r="K2401" s="26"/>
      <c r="L2401" s="48">
        <v>2400</v>
      </c>
      <c r="M2401" s="49">
        <f t="shared" si="352"/>
        <v>1.9340659340659341</v>
      </c>
      <c r="N2401" s="33">
        <f t="shared" si="353"/>
        <v>1059.3749999999998</v>
      </c>
      <c r="O2401" s="33">
        <f t="shared" si="354"/>
        <v>180.8273902555178</v>
      </c>
      <c r="P2401" s="34">
        <f>IF(INDEX($O$2:$O$4095,MATCH($B$8,$O$2:$O$4095,1)+ROWS(P$2:$P2401))&lt;=$B$9,INDEX($O$2:$O$4095,MATCH($B$8,$O$2:$O$4095,1)+ROWS(P$2:$P2401)),"")</f>
        <v>181.77627496583557</v>
      </c>
      <c r="Q2401" s="50">
        <f t="shared" si="351"/>
        <v>2418</v>
      </c>
      <c r="R2401" s="51">
        <f t="shared" ca="1" si="358"/>
        <v>0</v>
      </c>
      <c r="S2401" s="52" t="e">
        <f t="shared" ca="1" si="359"/>
        <v>#N/A</v>
      </c>
      <c r="T2401" s="39" t="str">
        <f t="shared" ca="1" si="355"/>
        <v>0,</v>
      </c>
      <c r="U2401" s="39" t="str">
        <f t="shared" ca="1" si="356"/>
        <v>0,</v>
      </c>
      <c r="V2401" s="53" t="str">
        <f t="shared" ca="1" si="357"/>
        <v>0,</v>
      </c>
      <c r="W2401" s="41"/>
      <c r="X2401" s="42"/>
      <c r="Y2401" s="42"/>
      <c r="Z2401" s="72"/>
      <c r="AA2401" s="42"/>
      <c r="AB2401" s="44"/>
      <c r="AC2401" s="45"/>
      <c r="AD2401" s="45"/>
      <c r="AE2401" s="45"/>
      <c r="AF2401" s="45"/>
      <c r="AG2401" s="45"/>
      <c r="AH2401" s="45"/>
      <c r="AI2401" s="45"/>
      <c r="AJ2401" s="45"/>
      <c r="AK2401" s="45"/>
      <c r="AL2401" s="45"/>
      <c r="AM2401" s="45"/>
    </row>
    <row r="2402" spans="11:39" x14ac:dyDescent="0.2">
      <c r="K2402" s="26"/>
      <c r="L2402" s="48">
        <v>2401</v>
      </c>
      <c r="M2402" s="49">
        <f t="shared" si="352"/>
        <v>1.9348717948717946</v>
      </c>
      <c r="N2402" s="33">
        <f t="shared" si="353"/>
        <v>1058.3090379008747</v>
      </c>
      <c r="O2402" s="33">
        <f t="shared" si="354"/>
        <v>180.87992325969566</v>
      </c>
      <c r="P2402" s="34">
        <f>IF(INDEX($O$2:$O$4095,MATCH($B$8,$O$2:$O$4095,1)+ROWS(P$2:$P2402))&lt;=$B$9,INDEX($O$2:$O$4095,MATCH($B$8,$O$2:$O$4095,1)+ROWS(P$2:$P2402)),"")</f>
        <v>181.82919739036629</v>
      </c>
      <c r="Q2402" s="50">
        <f t="shared" si="351"/>
        <v>2419</v>
      </c>
      <c r="R2402" s="51">
        <f t="shared" ca="1" si="358"/>
        <v>0</v>
      </c>
      <c r="S2402" s="52" t="e">
        <f t="shared" ca="1" si="359"/>
        <v>#N/A</v>
      </c>
      <c r="T2402" s="39" t="str">
        <f t="shared" ca="1" si="355"/>
        <v>0,</v>
      </c>
      <c r="U2402" s="39" t="str">
        <f t="shared" ca="1" si="356"/>
        <v>0,</v>
      </c>
      <c r="V2402" s="53" t="str">
        <f t="shared" ca="1" si="357"/>
        <v>0,</v>
      </c>
      <c r="W2402" s="41"/>
      <c r="X2402" s="42"/>
      <c r="Y2402" s="42"/>
      <c r="Z2402" s="72"/>
      <c r="AA2402" s="42"/>
      <c r="AB2402" s="44"/>
      <c r="AC2402" s="45"/>
      <c r="AD2402" s="45"/>
      <c r="AE2402" s="45"/>
      <c r="AF2402" s="45"/>
      <c r="AG2402" s="45"/>
      <c r="AH2402" s="45"/>
      <c r="AI2402" s="45"/>
      <c r="AJ2402" s="45"/>
      <c r="AK2402" s="45"/>
      <c r="AL2402" s="45"/>
      <c r="AM2402" s="45"/>
    </row>
    <row r="2403" spans="11:39" x14ac:dyDescent="0.2">
      <c r="K2403" s="26"/>
      <c r="L2403" s="48">
        <v>2402</v>
      </c>
      <c r="M2403" s="49">
        <f t="shared" si="352"/>
        <v>1.9356776556776556</v>
      </c>
      <c r="N2403" s="33">
        <f t="shared" si="353"/>
        <v>1057.2439633638635</v>
      </c>
      <c r="O2403" s="33">
        <f t="shared" si="354"/>
        <v>180.93247755877741</v>
      </c>
      <c r="P2403" s="34">
        <f>IF(INDEX($O$2:$O$4095,MATCH($B$8,$O$2:$O$4095,1)+ROWS(P$2:$P2403))&lt;=$B$9,INDEX($O$2:$O$4095,MATCH($B$8,$O$2:$O$4095,1)+ROWS(P$2:$P2403)),"")</f>
        <v>181.88214183254991</v>
      </c>
      <c r="Q2403" s="50">
        <f t="shared" si="351"/>
        <v>2420</v>
      </c>
      <c r="R2403" s="51">
        <f t="shared" ca="1" si="358"/>
        <v>0</v>
      </c>
      <c r="S2403" s="52" t="e">
        <f t="shared" ca="1" si="359"/>
        <v>#N/A</v>
      </c>
      <c r="T2403" s="39" t="str">
        <f t="shared" ca="1" si="355"/>
        <v>0,</v>
      </c>
      <c r="U2403" s="39" t="str">
        <f t="shared" ca="1" si="356"/>
        <v>0,</v>
      </c>
      <c r="V2403" s="53" t="str">
        <f t="shared" ca="1" si="357"/>
        <v>0,</v>
      </c>
      <c r="W2403" s="41"/>
      <c r="X2403" s="42"/>
      <c r="Y2403" s="42"/>
      <c r="Z2403" s="72"/>
      <c r="AA2403" s="42"/>
      <c r="AB2403" s="44"/>
      <c r="AC2403" s="45"/>
      <c r="AD2403" s="45"/>
      <c r="AE2403" s="45"/>
      <c r="AF2403" s="45"/>
      <c r="AG2403" s="45"/>
      <c r="AH2403" s="45"/>
      <c r="AI2403" s="45"/>
      <c r="AJ2403" s="45"/>
      <c r="AK2403" s="45"/>
      <c r="AL2403" s="45"/>
      <c r="AM2403" s="45"/>
    </row>
    <row r="2404" spans="11:39" x14ac:dyDescent="0.2">
      <c r="K2404" s="26"/>
      <c r="L2404" s="48">
        <v>2403</v>
      </c>
      <c r="M2404" s="49">
        <f t="shared" si="352"/>
        <v>1.9364835164835164</v>
      </c>
      <c r="N2404" s="33">
        <f t="shared" si="353"/>
        <v>1056.1797752808989</v>
      </c>
      <c r="O2404" s="33">
        <f t="shared" si="354"/>
        <v>180.98505319237091</v>
      </c>
      <c r="P2404" s="34">
        <f>IF(INDEX($O$2:$O$4095,MATCH($B$8,$O$2:$O$4095,1)+ROWS(P$2:$P2404))&lt;=$B$9,INDEX($O$2:$O$4095,MATCH($B$8,$O$2:$O$4095,1)+ROWS(P$2:$P2404)),"")</f>
        <v>181.93510833315867</v>
      </c>
      <c r="Q2404" s="50">
        <f t="shared" si="351"/>
        <v>2421</v>
      </c>
      <c r="R2404" s="51">
        <f t="shared" ca="1" si="358"/>
        <v>0</v>
      </c>
      <c r="S2404" s="52" t="e">
        <f t="shared" ca="1" si="359"/>
        <v>#N/A</v>
      </c>
      <c r="T2404" s="39" t="str">
        <f t="shared" ca="1" si="355"/>
        <v>0,</v>
      </c>
      <c r="U2404" s="39" t="str">
        <f t="shared" ca="1" si="356"/>
        <v>0,</v>
      </c>
      <c r="V2404" s="53" t="str">
        <f t="shared" ca="1" si="357"/>
        <v>0,</v>
      </c>
      <c r="W2404" s="41"/>
      <c r="X2404" s="42"/>
      <c r="Y2404" s="42"/>
      <c r="Z2404" s="72"/>
      <c r="AA2404" s="42"/>
      <c r="AB2404" s="44"/>
      <c r="AC2404" s="45"/>
      <c r="AD2404" s="45"/>
      <c r="AE2404" s="45"/>
      <c r="AF2404" s="45"/>
      <c r="AG2404" s="45"/>
      <c r="AH2404" s="45"/>
      <c r="AI2404" s="45"/>
      <c r="AJ2404" s="45"/>
      <c r="AK2404" s="45"/>
      <c r="AL2404" s="45"/>
      <c r="AM2404" s="45"/>
    </row>
    <row r="2405" spans="11:39" x14ac:dyDescent="0.2">
      <c r="K2405" s="26"/>
      <c r="L2405" s="48">
        <v>2404</v>
      </c>
      <c r="M2405" s="49">
        <f t="shared" si="352"/>
        <v>1.9372893772893773</v>
      </c>
      <c r="N2405" s="33">
        <f t="shared" si="353"/>
        <v>1055.1164725457568</v>
      </c>
      <c r="O2405" s="33">
        <f t="shared" si="354"/>
        <v>181.03765020014743</v>
      </c>
      <c r="P2405" s="34">
        <f>IF(INDEX($O$2:$O$4095,MATCH($B$8,$O$2:$O$4095,1)+ROWS(P$2:$P2405))&lt;=$B$9,INDEX($O$2:$O$4095,MATCH($B$8,$O$2:$O$4095,1)+ROWS(P$2:$P2405)),"")</f>
        <v>181.9880969330311</v>
      </c>
      <c r="Q2405" s="50">
        <f t="shared" si="351"/>
        <v>2422</v>
      </c>
      <c r="R2405" s="51">
        <f t="shared" ca="1" si="358"/>
        <v>0</v>
      </c>
      <c r="S2405" s="52" t="e">
        <f t="shared" ca="1" si="359"/>
        <v>#N/A</v>
      </c>
      <c r="T2405" s="39" t="str">
        <f t="shared" ca="1" si="355"/>
        <v>0,</v>
      </c>
      <c r="U2405" s="39" t="str">
        <f t="shared" ca="1" si="356"/>
        <v>0,</v>
      </c>
      <c r="V2405" s="53" t="str">
        <f t="shared" ca="1" si="357"/>
        <v>0,</v>
      </c>
      <c r="W2405" s="41"/>
      <c r="X2405" s="42"/>
      <c r="Y2405" s="42"/>
      <c r="Z2405" s="72"/>
      <c r="AA2405" s="42"/>
      <c r="AB2405" s="44"/>
      <c r="AC2405" s="45"/>
      <c r="AD2405" s="45"/>
      <c r="AE2405" s="45"/>
      <c r="AF2405" s="45"/>
      <c r="AG2405" s="45"/>
      <c r="AH2405" s="45"/>
      <c r="AI2405" s="45"/>
      <c r="AJ2405" s="45"/>
      <c r="AK2405" s="45"/>
      <c r="AL2405" s="45"/>
      <c r="AM2405" s="45"/>
    </row>
    <row r="2406" spans="11:39" x14ac:dyDescent="0.2">
      <c r="K2406" s="26"/>
      <c r="L2406" s="48">
        <v>2405</v>
      </c>
      <c r="M2406" s="49">
        <f t="shared" si="352"/>
        <v>1.9380952380952381</v>
      </c>
      <c r="N2406" s="33">
        <f t="shared" si="353"/>
        <v>1054.0540540540539</v>
      </c>
      <c r="O2406" s="33">
        <f t="shared" si="354"/>
        <v>181.09026862184135</v>
      </c>
      <c r="P2406" s="34">
        <f>IF(INDEX($O$2:$O$4095,MATCH($B$8,$O$2:$O$4095,1)+ROWS(P$2:$P2406))&lt;=$B$9,INDEX($O$2:$O$4095,MATCH($B$8,$O$2:$O$4095,1)+ROWS(P$2:$P2406)),"")</f>
        <v>182.04110767307213</v>
      </c>
      <c r="Q2406" s="50">
        <f t="shared" si="351"/>
        <v>2423</v>
      </c>
      <c r="R2406" s="51">
        <f t="shared" ca="1" si="358"/>
        <v>0</v>
      </c>
      <c r="S2406" s="52" t="e">
        <f t="shared" ca="1" si="359"/>
        <v>#N/A</v>
      </c>
      <c r="T2406" s="39" t="str">
        <f t="shared" ca="1" si="355"/>
        <v>0,</v>
      </c>
      <c r="U2406" s="39" t="str">
        <f t="shared" ca="1" si="356"/>
        <v>0,</v>
      </c>
      <c r="V2406" s="53" t="str">
        <f t="shared" ca="1" si="357"/>
        <v>0,</v>
      </c>
      <c r="W2406" s="41"/>
      <c r="X2406" s="42"/>
      <c r="Y2406" s="42"/>
      <c r="Z2406" s="72"/>
      <c r="AA2406" s="42"/>
      <c r="AB2406" s="44"/>
      <c r="AC2406" s="45"/>
      <c r="AD2406" s="45"/>
      <c r="AE2406" s="45"/>
      <c r="AF2406" s="45"/>
      <c r="AG2406" s="45"/>
      <c r="AH2406" s="45"/>
      <c r="AI2406" s="45"/>
      <c r="AJ2406" s="45"/>
      <c r="AK2406" s="45"/>
      <c r="AL2406" s="45"/>
      <c r="AM2406" s="45"/>
    </row>
    <row r="2407" spans="11:39" x14ac:dyDescent="0.2">
      <c r="K2407" s="26"/>
      <c r="L2407" s="48">
        <v>2406</v>
      </c>
      <c r="M2407" s="49">
        <f t="shared" si="352"/>
        <v>1.9389010989010986</v>
      </c>
      <c r="N2407" s="33">
        <f t="shared" si="353"/>
        <v>1052.9925187032422</v>
      </c>
      <c r="O2407" s="33">
        <f t="shared" si="354"/>
        <v>181.14290849725063</v>
      </c>
      <c r="P2407" s="34">
        <f>IF(INDEX($O$2:$O$4095,MATCH($B$8,$O$2:$O$4095,1)+ROWS(P$2:$P2407))&lt;=$B$9,INDEX($O$2:$O$4095,MATCH($B$8,$O$2:$O$4095,1)+ROWS(P$2:$P2407)),"")</f>
        <v>182.09414059425376</v>
      </c>
      <c r="Q2407" s="50">
        <f t="shared" si="351"/>
        <v>2424</v>
      </c>
      <c r="R2407" s="51">
        <f t="shared" ca="1" si="358"/>
        <v>0</v>
      </c>
      <c r="S2407" s="52" t="e">
        <f t="shared" ca="1" si="359"/>
        <v>#N/A</v>
      </c>
      <c r="T2407" s="39" t="str">
        <f t="shared" ca="1" si="355"/>
        <v>0,</v>
      </c>
      <c r="U2407" s="39" t="str">
        <f t="shared" ca="1" si="356"/>
        <v>0,</v>
      </c>
      <c r="V2407" s="53" t="str">
        <f t="shared" ca="1" si="357"/>
        <v>0,</v>
      </c>
      <c r="W2407" s="41"/>
      <c r="X2407" s="42"/>
      <c r="Y2407" s="42"/>
      <c r="Z2407" s="72"/>
      <c r="AA2407" s="42"/>
      <c r="AB2407" s="44"/>
      <c r="AC2407" s="45"/>
      <c r="AD2407" s="45"/>
      <c r="AE2407" s="45"/>
      <c r="AF2407" s="45"/>
      <c r="AG2407" s="45"/>
      <c r="AH2407" s="45"/>
      <c r="AI2407" s="45"/>
      <c r="AJ2407" s="45"/>
      <c r="AK2407" s="45"/>
      <c r="AL2407" s="45"/>
      <c r="AM2407" s="45"/>
    </row>
    <row r="2408" spans="11:39" x14ac:dyDescent="0.2">
      <c r="K2408" s="26"/>
      <c r="L2408" s="48">
        <v>2407</v>
      </c>
      <c r="M2408" s="49">
        <f t="shared" si="352"/>
        <v>1.9397069597069596</v>
      </c>
      <c r="N2408" s="33">
        <f t="shared" si="353"/>
        <v>1051.931865392605</v>
      </c>
      <c r="O2408" s="33">
        <f t="shared" si="354"/>
        <v>181.19556986623684</v>
      </c>
      <c r="P2408" s="34">
        <f>IF(INDEX($O$2:$O$4095,MATCH($B$8,$O$2:$O$4095,1)+ROWS(P$2:$P2408))&lt;=$B$9,INDEX($O$2:$O$4095,MATCH($B$8,$O$2:$O$4095,1)+ROWS(P$2:$P2408)),"")</f>
        <v>182.14719573761499</v>
      </c>
      <c r="Q2408" s="50">
        <f t="shared" si="351"/>
        <v>2425</v>
      </c>
      <c r="R2408" s="51">
        <f t="shared" ca="1" si="358"/>
        <v>0</v>
      </c>
      <c r="S2408" s="52" t="e">
        <f t="shared" ca="1" si="359"/>
        <v>#N/A</v>
      </c>
      <c r="T2408" s="39" t="str">
        <f t="shared" ca="1" si="355"/>
        <v>0,</v>
      </c>
      <c r="U2408" s="39" t="str">
        <f t="shared" ca="1" si="356"/>
        <v>0,</v>
      </c>
      <c r="V2408" s="53" t="str">
        <f t="shared" ca="1" si="357"/>
        <v>0,</v>
      </c>
      <c r="W2408" s="41"/>
      <c r="X2408" s="42"/>
      <c r="Y2408" s="42"/>
      <c r="Z2408" s="72"/>
      <c r="AA2408" s="42"/>
      <c r="AB2408" s="44"/>
      <c r="AC2408" s="45"/>
      <c r="AD2408" s="45"/>
      <c r="AE2408" s="45"/>
      <c r="AF2408" s="45"/>
      <c r="AG2408" s="45"/>
      <c r="AH2408" s="45"/>
      <c r="AI2408" s="45"/>
      <c r="AJ2408" s="45"/>
      <c r="AK2408" s="45"/>
      <c r="AL2408" s="45"/>
      <c r="AM2408" s="45"/>
    </row>
    <row r="2409" spans="11:39" x14ac:dyDescent="0.2">
      <c r="K2409" s="26"/>
      <c r="L2409" s="48">
        <v>2408</v>
      </c>
      <c r="M2409" s="49">
        <f t="shared" si="352"/>
        <v>1.9405128205128204</v>
      </c>
      <c r="N2409" s="33">
        <f t="shared" si="353"/>
        <v>1050.872093023256</v>
      </c>
      <c r="O2409" s="33">
        <f t="shared" si="354"/>
        <v>181.24825276872548</v>
      </c>
      <c r="P2409" s="34">
        <f>IF(INDEX($O$2:$O$4095,MATCH($B$8,$O$2:$O$4095,1)+ROWS(P$2:$P2409))&lt;=$B$9,INDEX($O$2:$O$4095,MATCH($B$8,$O$2:$O$4095,1)+ROWS(P$2:$P2409)),"")</f>
        <v>182.20027314426181</v>
      </c>
      <c r="Q2409" s="50">
        <f t="shared" si="351"/>
        <v>2426</v>
      </c>
      <c r="R2409" s="51">
        <f t="shared" ca="1" si="358"/>
        <v>0</v>
      </c>
      <c r="S2409" s="52" t="e">
        <f t="shared" ca="1" si="359"/>
        <v>#N/A</v>
      </c>
      <c r="T2409" s="39" t="str">
        <f t="shared" ca="1" si="355"/>
        <v>0,</v>
      </c>
      <c r="U2409" s="39" t="str">
        <f t="shared" ca="1" si="356"/>
        <v>0,</v>
      </c>
      <c r="V2409" s="53" t="str">
        <f t="shared" ca="1" si="357"/>
        <v>0,</v>
      </c>
      <c r="W2409" s="41"/>
      <c r="X2409" s="42"/>
      <c r="Y2409" s="42"/>
      <c r="Z2409" s="72"/>
      <c r="AA2409" s="42"/>
      <c r="AB2409" s="44"/>
      <c r="AC2409" s="45"/>
      <c r="AD2409" s="45"/>
      <c r="AE2409" s="45"/>
      <c r="AF2409" s="45"/>
      <c r="AG2409" s="45"/>
      <c r="AH2409" s="45"/>
      <c r="AI2409" s="45"/>
      <c r="AJ2409" s="45"/>
      <c r="AK2409" s="45"/>
      <c r="AL2409" s="45"/>
      <c r="AM2409" s="45"/>
    </row>
    <row r="2410" spans="11:39" x14ac:dyDescent="0.2">
      <c r="K2410" s="26"/>
      <c r="L2410" s="48">
        <v>2409</v>
      </c>
      <c r="M2410" s="49">
        <f t="shared" si="352"/>
        <v>1.9413186813186813</v>
      </c>
      <c r="N2410" s="33">
        <f t="shared" si="353"/>
        <v>1049.8132004981319</v>
      </c>
      <c r="O2410" s="33">
        <f t="shared" si="354"/>
        <v>181.30095724470584</v>
      </c>
      <c r="P2410" s="34">
        <f>IF(INDEX($O$2:$O$4095,MATCH($B$8,$O$2:$O$4095,1)+ROWS(P$2:$P2410))&lt;=$B$9,INDEX($O$2:$O$4095,MATCH($B$8,$O$2:$O$4095,1)+ROWS(P$2:$P2410)),"")</f>
        <v>182.25337285536796</v>
      </c>
      <c r="Q2410" s="50">
        <f t="shared" si="351"/>
        <v>2427</v>
      </c>
      <c r="R2410" s="51">
        <f t="shared" ca="1" si="358"/>
        <v>0</v>
      </c>
      <c r="S2410" s="52" t="e">
        <f t="shared" ca="1" si="359"/>
        <v>#N/A</v>
      </c>
      <c r="T2410" s="39" t="str">
        <f t="shared" ca="1" si="355"/>
        <v>0,</v>
      </c>
      <c r="U2410" s="39" t="str">
        <f t="shared" ca="1" si="356"/>
        <v>0,</v>
      </c>
      <c r="V2410" s="53" t="str">
        <f t="shared" ca="1" si="357"/>
        <v>0,</v>
      </c>
      <c r="W2410" s="41"/>
      <c r="X2410" s="42"/>
      <c r="Y2410" s="42"/>
      <c r="Z2410" s="72"/>
      <c r="AA2410" s="42"/>
      <c r="AB2410" s="44"/>
      <c r="AC2410" s="45"/>
      <c r="AD2410" s="45"/>
      <c r="AE2410" s="45"/>
      <c r="AF2410" s="45"/>
      <c r="AG2410" s="45"/>
      <c r="AH2410" s="45"/>
      <c r="AI2410" s="45"/>
      <c r="AJ2410" s="45"/>
      <c r="AK2410" s="45"/>
      <c r="AL2410" s="45"/>
      <c r="AM2410" s="45"/>
    </row>
    <row r="2411" spans="11:39" x14ac:dyDescent="0.2">
      <c r="K2411" s="26"/>
      <c r="L2411" s="48">
        <v>2410</v>
      </c>
      <c r="M2411" s="49">
        <f t="shared" si="352"/>
        <v>1.9421245421245421</v>
      </c>
      <c r="N2411" s="33">
        <f t="shared" si="353"/>
        <v>1048.7551867219915</v>
      </c>
      <c r="O2411" s="33">
        <f t="shared" si="354"/>
        <v>181.35368333423156</v>
      </c>
      <c r="P2411" s="34">
        <f>IF(INDEX($O$2:$O$4095,MATCH($B$8,$O$2:$O$4095,1)+ROWS(P$2:$P2411))&lt;=$B$9,INDEX($O$2:$O$4095,MATCH($B$8,$O$2:$O$4095,1)+ROWS(P$2:$P2411)),"")</f>
        <v>182.30649491217451</v>
      </c>
      <c r="Q2411" s="50">
        <f t="shared" si="351"/>
        <v>2428</v>
      </c>
      <c r="R2411" s="51">
        <f t="shared" ca="1" si="358"/>
        <v>0</v>
      </c>
      <c r="S2411" s="52" t="e">
        <f t="shared" ca="1" si="359"/>
        <v>#N/A</v>
      </c>
      <c r="T2411" s="39" t="str">
        <f t="shared" ca="1" si="355"/>
        <v>0,</v>
      </c>
      <c r="U2411" s="39" t="str">
        <f t="shared" ca="1" si="356"/>
        <v>0,</v>
      </c>
      <c r="V2411" s="53" t="str">
        <f t="shared" ca="1" si="357"/>
        <v>0,</v>
      </c>
      <c r="W2411" s="41"/>
      <c r="X2411" s="42"/>
      <c r="Y2411" s="42"/>
      <c r="Z2411" s="72"/>
      <c r="AA2411" s="42"/>
      <c r="AB2411" s="44"/>
      <c r="AC2411" s="45"/>
      <c r="AD2411" s="45"/>
      <c r="AE2411" s="45"/>
      <c r="AF2411" s="45"/>
      <c r="AG2411" s="45"/>
      <c r="AH2411" s="45"/>
      <c r="AI2411" s="45"/>
      <c r="AJ2411" s="45"/>
      <c r="AK2411" s="45"/>
      <c r="AL2411" s="45"/>
      <c r="AM2411" s="45"/>
    </row>
    <row r="2412" spans="11:39" x14ac:dyDescent="0.2">
      <c r="K2412" s="26"/>
      <c r="L2412" s="48">
        <v>2411</v>
      </c>
      <c r="M2412" s="49">
        <f t="shared" si="352"/>
        <v>1.9429304029304026</v>
      </c>
      <c r="N2412" s="33">
        <f t="shared" si="353"/>
        <v>1047.6980506014104</v>
      </c>
      <c r="O2412" s="33">
        <f t="shared" si="354"/>
        <v>181.40643107742062</v>
      </c>
      <c r="P2412" s="34">
        <f>IF(INDEX($O$2:$O$4095,MATCH($B$8,$O$2:$O$4095,1)+ROWS(P$2:$P2412))&lt;=$B$9,INDEX($O$2:$O$4095,MATCH($B$8,$O$2:$O$4095,1)+ROWS(P$2:$P2412)),"")</f>
        <v>182.3596393559904</v>
      </c>
      <c r="Q2412" s="50">
        <f t="shared" si="351"/>
        <v>2429</v>
      </c>
      <c r="R2412" s="51">
        <f t="shared" ca="1" si="358"/>
        <v>0</v>
      </c>
      <c r="S2412" s="52" t="e">
        <f t="shared" ca="1" si="359"/>
        <v>#N/A</v>
      </c>
      <c r="T2412" s="39" t="str">
        <f t="shared" ca="1" si="355"/>
        <v>0,</v>
      </c>
      <c r="U2412" s="39" t="str">
        <f t="shared" ca="1" si="356"/>
        <v>0,</v>
      </c>
      <c r="V2412" s="53" t="str">
        <f t="shared" ca="1" si="357"/>
        <v>0,</v>
      </c>
      <c r="W2412" s="41"/>
      <c r="X2412" s="42"/>
      <c r="Y2412" s="42"/>
      <c r="Z2412" s="72"/>
      <c r="AA2412" s="42"/>
      <c r="AB2412" s="44"/>
      <c r="AC2412" s="45"/>
      <c r="AD2412" s="45"/>
      <c r="AE2412" s="45"/>
      <c r="AF2412" s="45"/>
      <c r="AG2412" s="45"/>
      <c r="AH2412" s="45"/>
      <c r="AI2412" s="45"/>
      <c r="AJ2412" s="45"/>
      <c r="AK2412" s="45"/>
      <c r="AL2412" s="45"/>
      <c r="AM2412" s="45"/>
    </row>
    <row r="2413" spans="11:39" x14ac:dyDescent="0.2">
      <c r="K2413" s="26"/>
      <c r="L2413" s="48">
        <v>2412</v>
      </c>
      <c r="M2413" s="49">
        <f t="shared" si="352"/>
        <v>1.9437362637362636</v>
      </c>
      <c r="N2413" s="33">
        <f t="shared" si="353"/>
        <v>1046.641791044776</v>
      </c>
      <c r="O2413" s="33">
        <f t="shared" si="354"/>
        <v>181.45920051445574</v>
      </c>
      <c r="P2413" s="34">
        <f>IF(INDEX($O$2:$O$4095,MATCH($B$8,$O$2:$O$4095,1)+ROWS(P$2:$P2413))&lt;=$B$9,INDEX($O$2:$O$4095,MATCH($B$8,$O$2:$O$4095,1)+ROWS(P$2:$P2413)),"")</f>
        <v>182.41280622819249</v>
      </c>
      <c r="Q2413" s="50">
        <f t="shared" si="351"/>
        <v>2430</v>
      </c>
      <c r="R2413" s="51">
        <f t="shared" ca="1" si="358"/>
        <v>0</v>
      </c>
      <c r="S2413" s="52" t="e">
        <f t="shared" ca="1" si="359"/>
        <v>#N/A</v>
      </c>
      <c r="T2413" s="39" t="str">
        <f t="shared" ca="1" si="355"/>
        <v>0,</v>
      </c>
      <c r="U2413" s="39" t="str">
        <f t="shared" ca="1" si="356"/>
        <v>0,</v>
      </c>
      <c r="V2413" s="53" t="str">
        <f t="shared" ca="1" si="357"/>
        <v>0,</v>
      </c>
      <c r="W2413" s="41"/>
      <c r="X2413" s="42"/>
      <c r="Y2413" s="42"/>
      <c r="Z2413" s="72"/>
      <c r="AA2413" s="42"/>
      <c r="AB2413" s="44"/>
      <c r="AC2413" s="45"/>
      <c r="AD2413" s="45"/>
      <c r="AE2413" s="45"/>
      <c r="AF2413" s="45"/>
      <c r="AG2413" s="45"/>
      <c r="AH2413" s="45"/>
      <c r="AI2413" s="45"/>
      <c r="AJ2413" s="45"/>
      <c r="AK2413" s="45"/>
      <c r="AL2413" s="45"/>
      <c r="AM2413" s="45"/>
    </row>
    <row r="2414" spans="11:39" x14ac:dyDescent="0.2">
      <c r="K2414" s="26"/>
      <c r="L2414" s="48">
        <v>2413</v>
      </c>
      <c r="M2414" s="49">
        <f t="shared" si="352"/>
        <v>1.9445421245421244</v>
      </c>
      <c r="N2414" s="33">
        <f t="shared" si="353"/>
        <v>1045.5864069622876</v>
      </c>
      <c r="O2414" s="33">
        <f t="shared" si="354"/>
        <v>181.51199168558395</v>
      </c>
      <c r="P2414" s="34">
        <f>IF(INDEX($O$2:$O$4095,MATCH($B$8,$O$2:$O$4095,1)+ROWS(P$2:$P2414))&lt;=$B$9,INDEX($O$2:$O$4095,MATCH($B$8,$O$2:$O$4095,1)+ROWS(P$2:$P2414)),"")</f>
        <v>182.46599557022586</v>
      </c>
      <c r="Q2414" s="50">
        <f t="shared" si="351"/>
        <v>2431</v>
      </c>
      <c r="R2414" s="51">
        <f t="shared" ca="1" si="358"/>
        <v>0</v>
      </c>
      <c r="S2414" s="52" t="e">
        <f t="shared" ca="1" si="359"/>
        <v>#N/A</v>
      </c>
      <c r="T2414" s="39" t="str">
        <f t="shared" ca="1" si="355"/>
        <v>0,</v>
      </c>
      <c r="U2414" s="39" t="str">
        <f t="shared" ca="1" si="356"/>
        <v>0,</v>
      </c>
      <c r="V2414" s="53" t="str">
        <f t="shared" ca="1" si="357"/>
        <v>0,</v>
      </c>
      <c r="W2414" s="41"/>
      <c r="X2414" s="42"/>
      <c r="Y2414" s="42"/>
      <c r="Z2414" s="72"/>
      <c r="AA2414" s="42"/>
      <c r="AB2414" s="44"/>
      <c r="AC2414" s="45"/>
      <c r="AD2414" s="45"/>
      <c r="AE2414" s="45"/>
      <c r="AF2414" s="45"/>
      <c r="AG2414" s="45"/>
      <c r="AH2414" s="45"/>
      <c r="AI2414" s="45"/>
      <c r="AJ2414" s="45"/>
      <c r="AK2414" s="45"/>
      <c r="AL2414" s="45"/>
      <c r="AM2414" s="45"/>
    </row>
    <row r="2415" spans="11:39" x14ac:dyDescent="0.2">
      <c r="K2415" s="26"/>
      <c r="L2415" s="48">
        <v>2414</v>
      </c>
      <c r="M2415" s="49">
        <f t="shared" si="352"/>
        <v>1.9453479853479854</v>
      </c>
      <c r="N2415" s="33">
        <f t="shared" si="353"/>
        <v>1044.5318972659484</v>
      </c>
      <c r="O2415" s="33">
        <f t="shared" si="354"/>
        <v>181.56480463111768</v>
      </c>
      <c r="P2415" s="34">
        <f>IF(INDEX($O$2:$O$4095,MATCH($B$8,$O$2:$O$4095,1)+ROWS(P$2:$P2415))&lt;=$B$9,INDEX($O$2:$O$4095,MATCH($B$8,$O$2:$O$4095,1)+ROWS(P$2:$P2415)),"")</f>
        <v>182.51920742360403</v>
      </c>
      <c r="Q2415" s="50">
        <f t="shared" si="351"/>
        <v>2432</v>
      </c>
      <c r="R2415" s="51">
        <f t="shared" ca="1" si="358"/>
        <v>0</v>
      </c>
      <c r="S2415" s="52" t="e">
        <f t="shared" ca="1" si="359"/>
        <v>#N/A</v>
      </c>
      <c r="T2415" s="39" t="str">
        <f t="shared" ca="1" si="355"/>
        <v>0,</v>
      </c>
      <c r="U2415" s="39" t="str">
        <f t="shared" ca="1" si="356"/>
        <v>0,</v>
      </c>
      <c r="V2415" s="53" t="str">
        <f t="shared" ca="1" si="357"/>
        <v>0,</v>
      </c>
      <c r="W2415" s="41"/>
      <c r="X2415" s="42"/>
      <c r="Y2415" s="42"/>
      <c r="Z2415" s="72"/>
      <c r="AA2415" s="42"/>
      <c r="AB2415" s="44"/>
      <c r="AC2415" s="45"/>
      <c r="AD2415" s="45"/>
      <c r="AE2415" s="45"/>
      <c r="AF2415" s="45"/>
      <c r="AG2415" s="45"/>
      <c r="AH2415" s="45"/>
      <c r="AI2415" s="45"/>
      <c r="AJ2415" s="45"/>
      <c r="AK2415" s="45"/>
      <c r="AL2415" s="45"/>
      <c r="AM2415" s="45"/>
    </row>
    <row r="2416" spans="11:39" x14ac:dyDescent="0.2">
      <c r="K2416" s="26"/>
      <c r="L2416" s="48">
        <v>2415</v>
      </c>
      <c r="M2416" s="49">
        <f t="shared" si="352"/>
        <v>1.9461538461538461</v>
      </c>
      <c r="N2416" s="33">
        <f t="shared" si="353"/>
        <v>1043.4782608695652</v>
      </c>
      <c r="O2416" s="33">
        <f t="shared" si="354"/>
        <v>181.61763939143435</v>
      </c>
      <c r="P2416" s="34">
        <f>IF(INDEX($O$2:$O$4095,MATCH($B$8,$O$2:$O$4095,1)+ROWS(P$2:$P2416))&lt;=$B$9,INDEX($O$2:$O$4095,MATCH($B$8,$O$2:$O$4095,1)+ROWS(P$2:$P2416)),"")</f>
        <v>182.57244182990894</v>
      </c>
      <c r="Q2416" s="50">
        <f t="shared" si="351"/>
        <v>2433</v>
      </c>
      <c r="R2416" s="51">
        <f t="shared" ca="1" si="358"/>
        <v>0</v>
      </c>
      <c r="S2416" s="52" t="e">
        <f t="shared" ca="1" si="359"/>
        <v>#N/A</v>
      </c>
      <c r="T2416" s="39" t="str">
        <f t="shared" ca="1" si="355"/>
        <v>0,</v>
      </c>
      <c r="U2416" s="39" t="str">
        <f t="shared" ca="1" si="356"/>
        <v>0,</v>
      </c>
      <c r="V2416" s="53" t="str">
        <f t="shared" ca="1" si="357"/>
        <v>0,</v>
      </c>
      <c r="W2416" s="41"/>
      <c r="X2416" s="42"/>
      <c r="Y2416" s="42"/>
      <c r="Z2416" s="72"/>
      <c r="AA2416" s="42"/>
      <c r="AB2416" s="44"/>
      <c r="AC2416" s="45"/>
      <c r="AD2416" s="45"/>
      <c r="AE2416" s="45"/>
      <c r="AF2416" s="45"/>
      <c r="AG2416" s="45"/>
      <c r="AH2416" s="45"/>
      <c r="AI2416" s="45"/>
      <c r="AJ2416" s="45"/>
      <c r="AK2416" s="45"/>
      <c r="AL2416" s="45"/>
      <c r="AM2416" s="45"/>
    </row>
    <row r="2417" spans="11:39" x14ac:dyDescent="0.2">
      <c r="K2417" s="26"/>
      <c r="L2417" s="48">
        <v>2416</v>
      </c>
      <c r="M2417" s="49">
        <f t="shared" si="352"/>
        <v>1.9469597069597069</v>
      </c>
      <c r="N2417" s="33">
        <f t="shared" si="353"/>
        <v>1042.4254966887418</v>
      </c>
      <c r="O2417" s="33">
        <f t="shared" si="354"/>
        <v>181.67049600697646</v>
      </c>
      <c r="P2417" s="34">
        <f>IF(INDEX($O$2:$O$4095,MATCH($B$8,$O$2:$O$4095,1)+ROWS(P$2:$P2417))&lt;=$B$9,INDEX($O$2:$O$4095,MATCH($B$8,$O$2:$O$4095,1)+ROWS(P$2:$P2417)),"")</f>
        <v>182.62569883079135</v>
      </c>
      <c r="Q2417" s="50">
        <f t="shared" si="351"/>
        <v>2434</v>
      </c>
      <c r="R2417" s="51">
        <f t="shared" ca="1" si="358"/>
        <v>0</v>
      </c>
      <c r="S2417" s="52" t="e">
        <f t="shared" ca="1" si="359"/>
        <v>#N/A</v>
      </c>
      <c r="T2417" s="39" t="str">
        <f t="shared" ca="1" si="355"/>
        <v>0,</v>
      </c>
      <c r="U2417" s="39" t="str">
        <f t="shared" ca="1" si="356"/>
        <v>0,</v>
      </c>
      <c r="V2417" s="53" t="str">
        <f t="shared" ca="1" si="357"/>
        <v>0,</v>
      </c>
      <c r="W2417" s="41"/>
      <c r="X2417" s="42"/>
      <c r="Y2417" s="42"/>
      <c r="Z2417" s="72"/>
      <c r="AA2417" s="42"/>
      <c r="AB2417" s="44"/>
      <c r="AC2417" s="45"/>
      <c r="AD2417" s="45"/>
      <c r="AE2417" s="45"/>
      <c r="AF2417" s="45"/>
      <c r="AG2417" s="45"/>
      <c r="AH2417" s="45"/>
      <c r="AI2417" s="45"/>
      <c r="AJ2417" s="45"/>
      <c r="AK2417" s="45"/>
      <c r="AL2417" s="45"/>
      <c r="AM2417" s="45"/>
    </row>
    <row r="2418" spans="11:39" x14ac:dyDescent="0.2">
      <c r="K2418" s="26"/>
      <c r="L2418" s="48">
        <v>2417</v>
      </c>
      <c r="M2418" s="49">
        <f t="shared" si="352"/>
        <v>1.9477655677655676</v>
      </c>
      <c r="N2418" s="33">
        <f t="shared" si="353"/>
        <v>1041.373603640877</v>
      </c>
      <c r="O2418" s="33">
        <f t="shared" si="354"/>
        <v>181.72337451825223</v>
      </c>
      <c r="P2418" s="34">
        <f>IF(INDEX($O$2:$O$4095,MATCH($B$8,$O$2:$O$4095,1)+ROWS(P$2:$P2418))&lt;=$B$9,INDEX($O$2:$O$4095,MATCH($B$8,$O$2:$O$4095,1)+ROWS(P$2:$P2418)),"")</f>
        <v>182.67897846797115</v>
      </c>
      <c r="Q2418" s="50">
        <f t="shared" si="351"/>
        <v>2435</v>
      </c>
      <c r="R2418" s="51">
        <f t="shared" ca="1" si="358"/>
        <v>0</v>
      </c>
      <c r="S2418" s="52" t="e">
        <f t="shared" ca="1" si="359"/>
        <v>#N/A</v>
      </c>
      <c r="T2418" s="39" t="str">
        <f t="shared" ca="1" si="355"/>
        <v>0,</v>
      </c>
      <c r="U2418" s="39" t="str">
        <f t="shared" ca="1" si="356"/>
        <v>0,</v>
      </c>
      <c r="V2418" s="53" t="str">
        <f t="shared" ca="1" si="357"/>
        <v>0,</v>
      </c>
      <c r="W2418" s="41"/>
      <c r="X2418" s="42"/>
      <c r="Y2418" s="42"/>
      <c r="Z2418" s="72"/>
      <c r="AA2418" s="42"/>
      <c r="AB2418" s="44"/>
      <c r="AC2418" s="45"/>
      <c r="AD2418" s="45"/>
      <c r="AE2418" s="45"/>
      <c r="AF2418" s="45"/>
      <c r="AG2418" s="45"/>
      <c r="AH2418" s="45"/>
      <c r="AI2418" s="45"/>
      <c r="AJ2418" s="45"/>
      <c r="AK2418" s="45"/>
      <c r="AL2418" s="45"/>
      <c r="AM2418" s="45"/>
    </row>
    <row r="2419" spans="11:39" x14ac:dyDescent="0.2">
      <c r="K2419" s="26"/>
      <c r="L2419" s="48">
        <v>2418</v>
      </c>
      <c r="M2419" s="49">
        <f t="shared" si="352"/>
        <v>1.9485714285714284</v>
      </c>
      <c r="N2419" s="33">
        <f t="shared" si="353"/>
        <v>1040.3225806451615</v>
      </c>
      <c r="O2419" s="33">
        <f t="shared" si="354"/>
        <v>181.77627496583557</v>
      </c>
      <c r="P2419" s="34">
        <f>IF(INDEX($O$2:$O$4095,MATCH($B$8,$O$2:$O$4095,1)+ROWS(P$2:$P2419))&lt;=$B$9,INDEX($O$2:$O$4095,MATCH($B$8,$O$2:$O$4095,1)+ROWS(P$2:$P2419)),"")</f>
        <v>182.732280783237</v>
      </c>
      <c r="Q2419" s="50">
        <f t="shared" si="351"/>
        <v>2436</v>
      </c>
      <c r="R2419" s="51">
        <f t="shared" ca="1" si="358"/>
        <v>0</v>
      </c>
      <c r="S2419" s="52" t="e">
        <f t="shared" ca="1" si="359"/>
        <v>#N/A</v>
      </c>
      <c r="T2419" s="39" t="str">
        <f t="shared" ca="1" si="355"/>
        <v>0,</v>
      </c>
      <c r="U2419" s="39" t="str">
        <f t="shared" ca="1" si="356"/>
        <v>0,</v>
      </c>
      <c r="V2419" s="53" t="str">
        <f t="shared" ca="1" si="357"/>
        <v>0,</v>
      </c>
      <c r="W2419" s="41"/>
      <c r="X2419" s="42"/>
      <c r="Y2419" s="42"/>
      <c r="Z2419" s="72"/>
      <c r="AA2419" s="42"/>
      <c r="AB2419" s="44"/>
      <c r="AC2419" s="45"/>
      <c r="AD2419" s="45"/>
      <c r="AE2419" s="45"/>
      <c r="AF2419" s="45"/>
      <c r="AG2419" s="45"/>
      <c r="AH2419" s="45"/>
      <c r="AI2419" s="45"/>
      <c r="AJ2419" s="45"/>
      <c r="AK2419" s="45"/>
      <c r="AL2419" s="45"/>
      <c r="AM2419" s="45"/>
    </row>
    <row r="2420" spans="11:39" x14ac:dyDescent="0.2">
      <c r="K2420" s="26"/>
      <c r="L2420" s="48">
        <v>2419</v>
      </c>
      <c r="M2420" s="49">
        <f t="shared" si="352"/>
        <v>1.9493772893772894</v>
      </c>
      <c r="N2420" s="33">
        <f t="shared" si="353"/>
        <v>1039.2724266225712</v>
      </c>
      <c r="O2420" s="33">
        <f t="shared" si="354"/>
        <v>181.82919739036629</v>
      </c>
      <c r="P2420" s="34">
        <f>IF(INDEX($O$2:$O$4095,MATCH($B$8,$O$2:$O$4095,1)+ROWS(P$2:$P2420))&lt;=$B$9,INDEX($O$2:$O$4095,MATCH($B$8,$O$2:$O$4095,1)+ROWS(P$2:$P2420)),"")</f>
        <v>182.78560581844755</v>
      </c>
      <c r="Q2420" s="50">
        <f t="shared" si="351"/>
        <v>2437</v>
      </c>
      <c r="R2420" s="51">
        <f t="shared" ca="1" si="358"/>
        <v>0</v>
      </c>
      <c r="S2420" s="52" t="e">
        <f t="shared" ca="1" si="359"/>
        <v>#N/A</v>
      </c>
      <c r="T2420" s="39" t="str">
        <f t="shared" ca="1" si="355"/>
        <v>0,</v>
      </c>
      <c r="U2420" s="39" t="str">
        <f t="shared" ca="1" si="356"/>
        <v>0,</v>
      </c>
      <c r="V2420" s="53" t="str">
        <f t="shared" ca="1" si="357"/>
        <v>0,</v>
      </c>
      <c r="W2420" s="41"/>
      <c r="X2420" s="42"/>
      <c r="Y2420" s="42"/>
      <c r="Z2420" s="72"/>
      <c r="AA2420" s="42"/>
      <c r="AB2420" s="44"/>
      <c r="AC2420" s="45"/>
      <c r="AD2420" s="45"/>
      <c r="AE2420" s="45"/>
      <c r="AF2420" s="45"/>
      <c r="AG2420" s="45"/>
      <c r="AH2420" s="45"/>
      <c r="AI2420" s="45"/>
      <c r="AJ2420" s="45"/>
      <c r="AK2420" s="45"/>
      <c r="AL2420" s="45"/>
      <c r="AM2420" s="45"/>
    </row>
    <row r="2421" spans="11:39" x14ac:dyDescent="0.2">
      <c r="K2421" s="26"/>
      <c r="L2421" s="48">
        <v>2420</v>
      </c>
      <c r="M2421" s="49">
        <f t="shared" si="352"/>
        <v>1.9501831501831501</v>
      </c>
      <c r="N2421" s="33">
        <f t="shared" si="353"/>
        <v>1038.2231404958677</v>
      </c>
      <c r="O2421" s="33">
        <f t="shared" si="354"/>
        <v>181.88214183254991</v>
      </c>
      <c r="P2421" s="34">
        <f>IF(INDEX($O$2:$O$4095,MATCH($B$8,$O$2:$O$4095,1)+ROWS(P$2:$P2421))&lt;=$B$9,INDEX($O$2:$O$4095,MATCH($B$8,$O$2:$O$4095,1)+ROWS(P$2:$P2421)),"")</f>
        <v>182.83895361553027</v>
      </c>
      <c r="Q2421" s="50">
        <f t="shared" si="351"/>
        <v>2438</v>
      </c>
      <c r="R2421" s="51">
        <f t="shared" ca="1" si="358"/>
        <v>0</v>
      </c>
      <c r="S2421" s="52" t="e">
        <f t="shared" ca="1" si="359"/>
        <v>#N/A</v>
      </c>
      <c r="T2421" s="39" t="str">
        <f t="shared" ca="1" si="355"/>
        <v>0,</v>
      </c>
      <c r="U2421" s="39" t="str">
        <f t="shared" ca="1" si="356"/>
        <v>0,</v>
      </c>
      <c r="V2421" s="53" t="str">
        <f t="shared" ca="1" si="357"/>
        <v>0,</v>
      </c>
      <c r="W2421" s="41"/>
      <c r="X2421" s="42"/>
      <c r="Y2421" s="42"/>
      <c r="Z2421" s="72"/>
      <c r="AA2421" s="42"/>
      <c r="AB2421" s="44"/>
      <c r="AC2421" s="45"/>
      <c r="AD2421" s="45"/>
      <c r="AE2421" s="45"/>
      <c r="AF2421" s="45"/>
      <c r="AG2421" s="45"/>
      <c r="AH2421" s="45"/>
      <c r="AI2421" s="45"/>
      <c r="AJ2421" s="45"/>
      <c r="AK2421" s="45"/>
      <c r="AL2421" s="45"/>
      <c r="AM2421" s="45"/>
    </row>
    <row r="2422" spans="11:39" x14ac:dyDescent="0.2">
      <c r="K2422" s="26"/>
      <c r="L2422" s="48">
        <v>2421</v>
      </c>
      <c r="M2422" s="49">
        <f t="shared" si="352"/>
        <v>1.9509890109890109</v>
      </c>
      <c r="N2422" s="33">
        <f t="shared" si="353"/>
        <v>1037.1747211895911</v>
      </c>
      <c r="O2422" s="33">
        <f t="shared" si="354"/>
        <v>181.93510833315867</v>
      </c>
      <c r="P2422" s="34">
        <f>IF(INDEX($O$2:$O$4095,MATCH($B$8,$O$2:$O$4095,1)+ROWS(P$2:$P2422))&lt;=$B$9,INDEX($O$2:$O$4095,MATCH($B$8,$O$2:$O$4095,1)+ROWS(P$2:$P2422)),"")</f>
        <v>182.89232421648285</v>
      </c>
      <c r="Q2422" s="50">
        <f t="shared" si="351"/>
        <v>2439</v>
      </c>
      <c r="R2422" s="51">
        <f t="shared" ca="1" si="358"/>
        <v>0</v>
      </c>
      <c r="S2422" s="52" t="e">
        <f t="shared" ca="1" si="359"/>
        <v>#N/A</v>
      </c>
      <c r="T2422" s="39" t="str">
        <f t="shared" ca="1" si="355"/>
        <v>0,</v>
      </c>
      <c r="U2422" s="39" t="str">
        <f t="shared" ca="1" si="356"/>
        <v>0,</v>
      </c>
      <c r="V2422" s="53" t="str">
        <f t="shared" ca="1" si="357"/>
        <v>0,</v>
      </c>
      <c r="W2422" s="41"/>
      <c r="X2422" s="42"/>
      <c r="Y2422" s="42"/>
      <c r="Z2422" s="72"/>
      <c r="AA2422" s="42"/>
      <c r="AB2422" s="44"/>
      <c r="AC2422" s="45"/>
      <c r="AD2422" s="45"/>
      <c r="AE2422" s="45"/>
      <c r="AF2422" s="45"/>
      <c r="AG2422" s="45"/>
      <c r="AH2422" s="45"/>
      <c r="AI2422" s="45"/>
      <c r="AJ2422" s="45"/>
      <c r="AK2422" s="45"/>
      <c r="AL2422" s="45"/>
      <c r="AM2422" s="45"/>
    </row>
    <row r="2423" spans="11:39" x14ac:dyDescent="0.2">
      <c r="K2423" s="26"/>
      <c r="L2423" s="48">
        <v>2422</v>
      </c>
      <c r="M2423" s="49">
        <f t="shared" si="352"/>
        <v>1.9517948717948717</v>
      </c>
      <c r="N2423" s="33">
        <f t="shared" si="353"/>
        <v>1036.1271676300578</v>
      </c>
      <c r="O2423" s="33">
        <f t="shared" si="354"/>
        <v>181.9880969330311</v>
      </c>
      <c r="P2423" s="34">
        <f>IF(INDEX($O$2:$O$4095,MATCH($B$8,$O$2:$O$4095,1)+ROWS(P$2:$P2423))&lt;=$B$9,INDEX($O$2:$O$4095,MATCH($B$8,$O$2:$O$4095,1)+ROWS(P$2:$P2423)),"")</f>
        <v>182.94571766337293</v>
      </c>
      <c r="Q2423" s="50">
        <f t="shared" si="351"/>
        <v>2440</v>
      </c>
      <c r="R2423" s="51">
        <f t="shared" ca="1" si="358"/>
        <v>0</v>
      </c>
      <c r="S2423" s="52" t="e">
        <f t="shared" ca="1" si="359"/>
        <v>#N/A</v>
      </c>
      <c r="T2423" s="39" t="str">
        <f t="shared" ca="1" si="355"/>
        <v>0,</v>
      </c>
      <c r="U2423" s="39" t="str">
        <f t="shared" ca="1" si="356"/>
        <v>0,</v>
      </c>
      <c r="V2423" s="53" t="str">
        <f t="shared" ca="1" si="357"/>
        <v>0,</v>
      </c>
      <c r="W2423" s="41"/>
      <c r="X2423" s="42"/>
      <c r="Y2423" s="42"/>
      <c r="Z2423" s="72"/>
      <c r="AA2423" s="42"/>
      <c r="AB2423" s="44"/>
      <c r="AC2423" s="45"/>
      <c r="AD2423" s="45"/>
      <c r="AE2423" s="45"/>
      <c r="AF2423" s="45"/>
      <c r="AG2423" s="45"/>
      <c r="AH2423" s="45"/>
      <c r="AI2423" s="45"/>
      <c r="AJ2423" s="45"/>
      <c r="AK2423" s="45"/>
      <c r="AL2423" s="45"/>
      <c r="AM2423" s="45"/>
    </row>
    <row r="2424" spans="11:39" x14ac:dyDescent="0.2">
      <c r="K2424" s="26"/>
      <c r="L2424" s="48">
        <v>2423</v>
      </c>
      <c r="M2424" s="49">
        <f t="shared" si="352"/>
        <v>1.9526007326007324</v>
      </c>
      <c r="N2424" s="33">
        <f t="shared" si="353"/>
        <v>1035.0804787453571</v>
      </c>
      <c r="O2424" s="33">
        <f t="shared" si="354"/>
        <v>182.04110767307213</v>
      </c>
      <c r="P2424" s="34">
        <f>IF(INDEX($O$2:$O$4095,MATCH($B$8,$O$2:$O$4095,1)+ROWS(P$2:$P2424))&lt;=$B$9,INDEX($O$2:$O$4095,MATCH($B$8,$O$2:$O$4095,1)+ROWS(P$2:$P2424)),"")</f>
        <v>182.99913399833804</v>
      </c>
      <c r="Q2424" s="50">
        <f t="shared" si="351"/>
        <v>2441</v>
      </c>
      <c r="R2424" s="51">
        <f t="shared" ca="1" si="358"/>
        <v>0</v>
      </c>
      <c r="S2424" s="52" t="e">
        <f t="shared" ca="1" si="359"/>
        <v>#N/A</v>
      </c>
      <c r="T2424" s="39" t="str">
        <f t="shared" ca="1" si="355"/>
        <v>0,</v>
      </c>
      <c r="U2424" s="39" t="str">
        <f t="shared" ca="1" si="356"/>
        <v>0,</v>
      </c>
      <c r="V2424" s="53" t="str">
        <f t="shared" ca="1" si="357"/>
        <v>0,</v>
      </c>
      <c r="W2424" s="41"/>
      <c r="X2424" s="42"/>
      <c r="Y2424" s="42"/>
      <c r="Z2424" s="72"/>
      <c r="AA2424" s="42"/>
      <c r="AB2424" s="44"/>
      <c r="AC2424" s="45"/>
      <c r="AD2424" s="45"/>
      <c r="AE2424" s="45"/>
      <c r="AF2424" s="45"/>
      <c r="AG2424" s="45"/>
      <c r="AH2424" s="45"/>
      <c r="AI2424" s="45"/>
      <c r="AJ2424" s="45"/>
      <c r="AK2424" s="45"/>
      <c r="AL2424" s="45"/>
      <c r="AM2424" s="45"/>
    </row>
    <row r="2425" spans="11:39" x14ac:dyDescent="0.2">
      <c r="K2425" s="26"/>
      <c r="L2425" s="48">
        <v>2424</v>
      </c>
      <c r="M2425" s="49">
        <f t="shared" si="352"/>
        <v>1.9534065934065934</v>
      </c>
      <c r="N2425" s="33">
        <f t="shared" si="353"/>
        <v>1034.0346534653463</v>
      </c>
      <c r="O2425" s="33">
        <f t="shared" si="354"/>
        <v>182.09414059425376</v>
      </c>
      <c r="P2425" s="34">
        <f>IF(INDEX($O$2:$O$4095,MATCH($B$8,$O$2:$O$4095,1)+ROWS(P$2:$P2425))&lt;=$B$9,INDEX($O$2:$O$4095,MATCH($B$8,$O$2:$O$4095,1)+ROWS(P$2:$P2425)),"")</f>
        <v>183.0525732635864</v>
      </c>
      <c r="Q2425" s="50">
        <f t="shared" si="351"/>
        <v>2442</v>
      </c>
      <c r="R2425" s="51">
        <f t="shared" ca="1" si="358"/>
        <v>0</v>
      </c>
      <c r="S2425" s="52" t="e">
        <f t="shared" ca="1" si="359"/>
        <v>#N/A</v>
      </c>
      <c r="T2425" s="39" t="str">
        <f t="shared" ca="1" si="355"/>
        <v>0,</v>
      </c>
      <c r="U2425" s="39" t="str">
        <f t="shared" ca="1" si="356"/>
        <v>0,</v>
      </c>
      <c r="V2425" s="53" t="str">
        <f t="shared" ca="1" si="357"/>
        <v>0,</v>
      </c>
      <c r="W2425" s="41"/>
      <c r="X2425" s="42"/>
      <c r="Y2425" s="42"/>
      <c r="Z2425" s="72"/>
      <c r="AA2425" s="42"/>
      <c r="AB2425" s="44"/>
      <c r="AC2425" s="45"/>
      <c r="AD2425" s="45"/>
      <c r="AE2425" s="45"/>
      <c r="AF2425" s="45"/>
      <c r="AG2425" s="45"/>
      <c r="AH2425" s="45"/>
      <c r="AI2425" s="45"/>
      <c r="AJ2425" s="45"/>
      <c r="AK2425" s="45"/>
      <c r="AL2425" s="45"/>
      <c r="AM2425" s="45"/>
    </row>
    <row r="2426" spans="11:39" x14ac:dyDescent="0.2">
      <c r="K2426" s="26"/>
      <c r="L2426" s="48">
        <v>2425</v>
      </c>
      <c r="M2426" s="49">
        <f t="shared" si="352"/>
        <v>1.9542124542124542</v>
      </c>
      <c r="N2426" s="33">
        <f t="shared" si="353"/>
        <v>1032.9896907216494</v>
      </c>
      <c r="O2426" s="33">
        <f t="shared" si="354"/>
        <v>182.14719573761499</v>
      </c>
      <c r="P2426" s="34">
        <f>IF(INDEX($O$2:$O$4095,MATCH($B$8,$O$2:$O$4095,1)+ROWS(P$2:$P2426))&lt;=$B$9,INDEX($O$2:$O$4095,MATCH($B$8,$O$2:$O$4095,1)+ROWS(P$2:$P2426)),"")</f>
        <v>183.10603550139643</v>
      </c>
      <c r="Q2426" s="50">
        <f t="shared" si="351"/>
        <v>2443</v>
      </c>
      <c r="R2426" s="51">
        <f t="shared" ca="1" si="358"/>
        <v>0</v>
      </c>
      <c r="S2426" s="52" t="e">
        <f t="shared" ca="1" si="359"/>
        <v>#N/A</v>
      </c>
      <c r="T2426" s="39" t="str">
        <f t="shared" ca="1" si="355"/>
        <v>0,</v>
      </c>
      <c r="U2426" s="39" t="str">
        <f t="shared" ca="1" si="356"/>
        <v>0,</v>
      </c>
      <c r="V2426" s="53" t="str">
        <f t="shared" ca="1" si="357"/>
        <v>0,</v>
      </c>
      <c r="W2426" s="41"/>
      <c r="X2426" s="42"/>
      <c r="Y2426" s="42"/>
      <c r="Z2426" s="72"/>
      <c r="AA2426" s="42"/>
      <c r="AB2426" s="44"/>
      <c r="AC2426" s="45"/>
      <c r="AD2426" s="45"/>
      <c r="AE2426" s="45"/>
      <c r="AF2426" s="45"/>
      <c r="AG2426" s="45"/>
      <c r="AH2426" s="45"/>
      <c r="AI2426" s="45"/>
      <c r="AJ2426" s="45"/>
      <c r="AK2426" s="45"/>
      <c r="AL2426" s="45"/>
      <c r="AM2426" s="45"/>
    </row>
    <row r="2427" spans="11:39" x14ac:dyDescent="0.2">
      <c r="K2427" s="26"/>
      <c r="L2427" s="48">
        <v>2426</v>
      </c>
      <c r="M2427" s="49">
        <f t="shared" si="352"/>
        <v>1.9550183150183149</v>
      </c>
      <c r="N2427" s="33">
        <f t="shared" si="353"/>
        <v>1031.9455894476505</v>
      </c>
      <c r="O2427" s="33">
        <f t="shared" si="354"/>
        <v>182.20027314426181</v>
      </c>
      <c r="P2427" s="34">
        <f>IF(INDEX($O$2:$O$4095,MATCH($B$8,$O$2:$O$4095,1)+ROWS(P$2:$P2427))&lt;=$B$9,INDEX($O$2:$O$4095,MATCH($B$8,$O$2:$O$4095,1)+ROWS(P$2:$P2427)),"")</f>
        <v>183.15952075411775</v>
      </c>
      <c r="Q2427" s="50">
        <f t="shared" si="351"/>
        <v>2444</v>
      </c>
      <c r="R2427" s="51">
        <f t="shared" ca="1" si="358"/>
        <v>0</v>
      </c>
      <c r="S2427" s="52" t="e">
        <f t="shared" ca="1" si="359"/>
        <v>#N/A</v>
      </c>
      <c r="T2427" s="39" t="str">
        <f t="shared" ca="1" si="355"/>
        <v>0,</v>
      </c>
      <c r="U2427" s="39" t="str">
        <f t="shared" ca="1" si="356"/>
        <v>0,</v>
      </c>
      <c r="V2427" s="53" t="str">
        <f t="shared" ca="1" si="357"/>
        <v>0,</v>
      </c>
      <c r="W2427" s="41"/>
      <c r="X2427" s="42"/>
      <c r="Y2427" s="42"/>
      <c r="Z2427" s="72"/>
      <c r="AA2427" s="42"/>
      <c r="AB2427" s="44"/>
      <c r="AC2427" s="45"/>
      <c r="AD2427" s="45"/>
      <c r="AE2427" s="45"/>
      <c r="AF2427" s="45"/>
      <c r="AG2427" s="45"/>
      <c r="AH2427" s="45"/>
      <c r="AI2427" s="45"/>
      <c r="AJ2427" s="45"/>
      <c r="AK2427" s="45"/>
      <c r="AL2427" s="45"/>
      <c r="AM2427" s="45"/>
    </row>
    <row r="2428" spans="11:39" x14ac:dyDescent="0.2">
      <c r="K2428" s="26"/>
      <c r="L2428" s="48">
        <v>2427</v>
      </c>
      <c r="M2428" s="49">
        <f t="shared" si="352"/>
        <v>1.9558241758241757</v>
      </c>
      <c r="N2428" s="33">
        <f t="shared" si="353"/>
        <v>1030.9023485784921</v>
      </c>
      <c r="O2428" s="33">
        <f t="shared" si="354"/>
        <v>182.25337285536796</v>
      </c>
      <c r="P2428" s="34">
        <f>IF(INDEX($O$2:$O$4095,MATCH($B$8,$O$2:$O$4095,1)+ROWS(P$2:$P2428))&lt;=$B$9,INDEX($O$2:$O$4095,MATCH($B$8,$O$2:$O$4095,1)+ROWS(P$2:$P2428)),"")</f>
        <v>183.2130290641706</v>
      </c>
      <c r="Q2428" s="50">
        <f t="shared" si="351"/>
        <v>2445</v>
      </c>
      <c r="R2428" s="51">
        <f t="shared" ca="1" si="358"/>
        <v>0</v>
      </c>
      <c r="S2428" s="52" t="e">
        <f t="shared" ca="1" si="359"/>
        <v>#N/A</v>
      </c>
      <c r="T2428" s="39" t="str">
        <f t="shared" ca="1" si="355"/>
        <v>0,</v>
      </c>
      <c r="U2428" s="39" t="str">
        <f t="shared" ca="1" si="356"/>
        <v>0,</v>
      </c>
      <c r="V2428" s="53" t="str">
        <f t="shared" ca="1" si="357"/>
        <v>0,</v>
      </c>
      <c r="W2428" s="41"/>
      <c r="X2428" s="42"/>
      <c r="Y2428" s="42"/>
      <c r="Z2428" s="72"/>
      <c r="AA2428" s="42"/>
      <c r="AB2428" s="44"/>
      <c r="AC2428" s="45"/>
      <c r="AD2428" s="45"/>
      <c r="AE2428" s="45"/>
      <c r="AF2428" s="45"/>
      <c r="AG2428" s="45"/>
      <c r="AH2428" s="45"/>
      <c r="AI2428" s="45"/>
      <c r="AJ2428" s="45"/>
      <c r="AK2428" s="45"/>
      <c r="AL2428" s="45"/>
      <c r="AM2428" s="45"/>
    </row>
    <row r="2429" spans="11:39" x14ac:dyDescent="0.2">
      <c r="K2429" s="26"/>
      <c r="L2429" s="48">
        <v>2428</v>
      </c>
      <c r="M2429" s="49">
        <f t="shared" si="352"/>
        <v>1.9566300366300367</v>
      </c>
      <c r="N2429" s="33">
        <f t="shared" si="353"/>
        <v>1029.8599670510707</v>
      </c>
      <c r="O2429" s="33">
        <f t="shared" si="354"/>
        <v>182.30649491217451</v>
      </c>
      <c r="P2429" s="34">
        <f>IF(INDEX($O$2:$O$4095,MATCH($B$8,$O$2:$O$4095,1)+ROWS(P$2:$P2429))&lt;=$B$9,INDEX($O$2:$O$4095,MATCH($B$8,$O$2:$O$4095,1)+ROWS(P$2:$P2429)),"")</f>
        <v>183.26656047404646</v>
      </c>
      <c r="Q2429" s="50">
        <f t="shared" si="351"/>
        <v>2446</v>
      </c>
      <c r="R2429" s="51">
        <f t="shared" ca="1" si="358"/>
        <v>0</v>
      </c>
      <c r="S2429" s="52" t="e">
        <f t="shared" ca="1" si="359"/>
        <v>#N/A</v>
      </c>
      <c r="T2429" s="39" t="str">
        <f t="shared" ca="1" si="355"/>
        <v>0,</v>
      </c>
      <c r="U2429" s="39" t="str">
        <f t="shared" ca="1" si="356"/>
        <v>0,</v>
      </c>
      <c r="V2429" s="53" t="str">
        <f t="shared" ca="1" si="357"/>
        <v>0,</v>
      </c>
      <c r="W2429" s="41"/>
      <c r="X2429" s="42"/>
      <c r="Y2429" s="42"/>
      <c r="Z2429" s="72"/>
      <c r="AA2429" s="42"/>
      <c r="AB2429" s="44"/>
      <c r="AC2429" s="45"/>
      <c r="AD2429" s="45"/>
      <c r="AE2429" s="45"/>
      <c r="AF2429" s="45"/>
      <c r="AG2429" s="45"/>
      <c r="AH2429" s="45"/>
      <c r="AI2429" s="45"/>
      <c r="AJ2429" s="45"/>
      <c r="AK2429" s="45"/>
      <c r="AL2429" s="45"/>
      <c r="AM2429" s="45"/>
    </row>
    <row r="2430" spans="11:39" x14ac:dyDescent="0.2">
      <c r="K2430" s="26"/>
      <c r="L2430" s="48">
        <v>2429</v>
      </c>
      <c r="M2430" s="49">
        <f t="shared" si="352"/>
        <v>1.9574358974358974</v>
      </c>
      <c r="N2430" s="33">
        <f t="shared" si="353"/>
        <v>1028.8184438040346</v>
      </c>
      <c r="O2430" s="33">
        <f t="shared" si="354"/>
        <v>182.3596393559904</v>
      </c>
      <c r="P2430" s="34">
        <f>IF(INDEX($O$2:$O$4095,MATCH($B$8,$O$2:$O$4095,1)+ROWS(P$2:$P2430))&lt;=$B$9,INDEX($O$2:$O$4095,MATCH($B$8,$O$2:$O$4095,1)+ROWS(P$2:$P2430)),"")</f>
        <v>183.32011502630832</v>
      </c>
      <c r="Q2430" s="50">
        <f t="shared" si="351"/>
        <v>2447</v>
      </c>
      <c r="R2430" s="51">
        <f t="shared" ca="1" si="358"/>
        <v>0</v>
      </c>
      <c r="S2430" s="52" t="e">
        <f t="shared" ca="1" si="359"/>
        <v>#N/A</v>
      </c>
      <c r="T2430" s="39" t="str">
        <f t="shared" ca="1" si="355"/>
        <v>0,</v>
      </c>
      <c r="U2430" s="39" t="str">
        <f t="shared" ca="1" si="356"/>
        <v>0,</v>
      </c>
      <c r="V2430" s="53" t="str">
        <f t="shared" ca="1" si="357"/>
        <v>0,</v>
      </c>
      <c r="W2430" s="41"/>
      <c r="X2430" s="42"/>
      <c r="Y2430" s="42"/>
      <c r="Z2430" s="72"/>
      <c r="AA2430" s="42"/>
      <c r="AB2430" s="44"/>
      <c r="AC2430" s="45"/>
      <c r="AD2430" s="45"/>
      <c r="AE2430" s="45"/>
      <c r="AF2430" s="45"/>
      <c r="AG2430" s="45"/>
      <c r="AH2430" s="45"/>
      <c r="AI2430" s="45"/>
      <c r="AJ2430" s="45"/>
      <c r="AK2430" s="45"/>
      <c r="AL2430" s="45"/>
      <c r="AM2430" s="45"/>
    </row>
    <row r="2431" spans="11:39" x14ac:dyDescent="0.2">
      <c r="K2431" s="26"/>
      <c r="L2431" s="48">
        <v>2430</v>
      </c>
      <c r="M2431" s="49">
        <f t="shared" si="352"/>
        <v>1.9582417582417582</v>
      </c>
      <c r="N2431" s="33">
        <f t="shared" si="353"/>
        <v>1027.7777777777776</v>
      </c>
      <c r="O2431" s="33">
        <f t="shared" si="354"/>
        <v>182.41280622819249</v>
      </c>
      <c r="P2431" s="34">
        <f>IF(INDEX($O$2:$O$4095,MATCH($B$8,$O$2:$O$4095,1)+ROWS(P$2:$P2431))&lt;=$B$9,INDEX($O$2:$O$4095,MATCH($B$8,$O$2:$O$4095,1)+ROWS(P$2:$P2431)),"")</f>
        <v>183.37369276359067</v>
      </c>
      <c r="Q2431" s="50">
        <f t="shared" si="351"/>
        <v>2448</v>
      </c>
      <c r="R2431" s="51">
        <f t="shared" ca="1" si="358"/>
        <v>0</v>
      </c>
      <c r="S2431" s="52" t="e">
        <f t="shared" ca="1" si="359"/>
        <v>#N/A</v>
      </c>
      <c r="T2431" s="39" t="str">
        <f t="shared" ca="1" si="355"/>
        <v>0,</v>
      </c>
      <c r="U2431" s="39" t="str">
        <f t="shared" ca="1" si="356"/>
        <v>0,</v>
      </c>
      <c r="V2431" s="53" t="str">
        <f t="shared" ca="1" si="357"/>
        <v>0,</v>
      </c>
      <c r="W2431" s="41"/>
      <c r="X2431" s="42"/>
      <c r="Y2431" s="42"/>
      <c r="Z2431" s="72"/>
      <c r="AA2431" s="42"/>
      <c r="AB2431" s="44"/>
      <c r="AC2431" s="45"/>
      <c r="AD2431" s="45"/>
      <c r="AE2431" s="45"/>
      <c r="AF2431" s="45"/>
      <c r="AG2431" s="45"/>
      <c r="AH2431" s="45"/>
      <c r="AI2431" s="45"/>
      <c r="AJ2431" s="45"/>
      <c r="AK2431" s="45"/>
      <c r="AL2431" s="45"/>
      <c r="AM2431" s="45"/>
    </row>
    <row r="2432" spans="11:39" x14ac:dyDescent="0.2">
      <c r="K2432" s="26"/>
      <c r="L2432" s="48">
        <v>2431</v>
      </c>
      <c r="M2432" s="49">
        <f t="shared" si="352"/>
        <v>1.9590476190476189</v>
      </c>
      <c r="N2432" s="33">
        <f t="shared" si="353"/>
        <v>1026.7379679144385</v>
      </c>
      <c r="O2432" s="33">
        <f t="shared" si="354"/>
        <v>182.46599557022586</v>
      </c>
      <c r="P2432" s="34">
        <f>IF(INDEX($O$2:$O$4095,MATCH($B$8,$O$2:$O$4095,1)+ROWS(P$2:$P2432))&lt;=$B$9,INDEX($O$2:$O$4095,MATCH($B$8,$O$2:$O$4095,1)+ROWS(P$2:$P2432)),"")</f>
        <v>183.42729372859975</v>
      </c>
      <c r="Q2432" s="50">
        <f t="shared" si="351"/>
        <v>2449</v>
      </c>
      <c r="R2432" s="51">
        <f t="shared" ca="1" si="358"/>
        <v>0</v>
      </c>
      <c r="S2432" s="52" t="e">
        <f t="shared" ca="1" si="359"/>
        <v>#N/A</v>
      </c>
      <c r="T2432" s="39" t="str">
        <f t="shared" ca="1" si="355"/>
        <v>0,</v>
      </c>
      <c r="U2432" s="39" t="str">
        <f t="shared" ca="1" si="356"/>
        <v>0,</v>
      </c>
      <c r="V2432" s="53" t="str">
        <f t="shared" ca="1" si="357"/>
        <v>0,</v>
      </c>
      <c r="W2432" s="41"/>
      <c r="X2432" s="42"/>
      <c r="Y2432" s="42"/>
      <c r="Z2432" s="72"/>
      <c r="AA2432" s="42"/>
      <c r="AB2432" s="44"/>
      <c r="AC2432" s="45"/>
      <c r="AD2432" s="45"/>
      <c r="AE2432" s="45"/>
      <c r="AF2432" s="45"/>
      <c r="AG2432" s="45"/>
      <c r="AH2432" s="45"/>
      <c r="AI2432" s="45"/>
      <c r="AJ2432" s="45"/>
      <c r="AK2432" s="45"/>
      <c r="AL2432" s="45"/>
      <c r="AM2432" s="45"/>
    </row>
    <row r="2433" spans="11:39" x14ac:dyDescent="0.2">
      <c r="K2433" s="26"/>
      <c r="L2433" s="48">
        <v>2432</v>
      </c>
      <c r="M2433" s="49">
        <f t="shared" si="352"/>
        <v>1.9598534798534797</v>
      </c>
      <c r="N2433" s="33">
        <f t="shared" si="353"/>
        <v>1025.699013157895</v>
      </c>
      <c r="O2433" s="33">
        <f t="shared" si="354"/>
        <v>182.51920742360403</v>
      </c>
      <c r="P2433" s="34">
        <f>IF(INDEX($O$2:$O$4095,MATCH($B$8,$O$2:$O$4095,1)+ROWS(P$2:$P2433))&lt;=$B$9,INDEX($O$2:$O$4095,MATCH($B$8,$O$2:$O$4095,1)+ROWS(P$2:$P2433)),"")</f>
        <v>183.48091796411387</v>
      </c>
      <c r="Q2433" s="50">
        <f t="shared" si="351"/>
        <v>2450</v>
      </c>
      <c r="R2433" s="51">
        <f t="shared" ca="1" si="358"/>
        <v>0</v>
      </c>
      <c r="S2433" s="52" t="e">
        <f t="shared" ca="1" si="359"/>
        <v>#N/A</v>
      </c>
      <c r="T2433" s="39" t="str">
        <f t="shared" ca="1" si="355"/>
        <v>0,</v>
      </c>
      <c r="U2433" s="39" t="str">
        <f t="shared" ca="1" si="356"/>
        <v>0,</v>
      </c>
      <c r="V2433" s="53" t="str">
        <f t="shared" ca="1" si="357"/>
        <v>0,</v>
      </c>
      <c r="W2433" s="41"/>
      <c r="X2433" s="42"/>
      <c r="Y2433" s="42"/>
      <c r="Z2433" s="72"/>
      <c r="AA2433" s="42"/>
      <c r="AB2433" s="44"/>
      <c r="AC2433" s="45"/>
      <c r="AD2433" s="45"/>
      <c r="AE2433" s="45"/>
      <c r="AF2433" s="45"/>
      <c r="AG2433" s="45"/>
      <c r="AH2433" s="45"/>
      <c r="AI2433" s="45"/>
      <c r="AJ2433" s="45"/>
      <c r="AK2433" s="45"/>
      <c r="AL2433" s="45"/>
      <c r="AM2433" s="45"/>
    </row>
    <row r="2434" spans="11:39" x14ac:dyDescent="0.2">
      <c r="K2434" s="26"/>
      <c r="L2434" s="48">
        <v>2433</v>
      </c>
      <c r="M2434" s="49">
        <f t="shared" si="352"/>
        <v>1.9606593406593407</v>
      </c>
      <c r="N2434" s="33">
        <f t="shared" si="353"/>
        <v>1024.6609124537606</v>
      </c>
      <c r="O2434" s="33">
        <f t="shared" si="354"/>
        <v>182.57244182990894</v>
      </c>
      <c r="P2434" s="34">
        <f>IF(INDEX($O$2:$O$4095,MATCH($B$8,$O$2:$O$4095,1)+ROWS(P$2:$P2434))&lt;=$B$9,INDEX($O$2:$O$4095,MATCH($B$8,$O$2:$O$4095,1)+ROWS(P$2:$P2434)),"")</f>
        <v>183.53456551298348</v>
      </c>
      <c r="Q2434" s="50">
        <f t="shared" ref="Q2434:Q2497" si="360">INDEX($L$2:$L$4095,MATCH($P2434,$O$2:$O$4095,0))</f>
        <v>2451</v>
      </c>
      <c r="R2434" s="51">
        <f t="shared" ca="1" si="358"/>
        <v>0</v>
      </c>
      <c r="S2434" s="52" t="e">
        <f t="shared" ca="1" si="359"/>
        <v>#N/A</v>
      </c>
      <c r="T2434" s="39" t="str">
        <f t="shared" ca="1" si="355"/>
        <v>0,</v>
      </c>
      <c r="U2434" s="39" t="str">
        <f t="shared" ca="1" si="356"/>
        <v>0,</v>
      </c>
      <c r="V2434" s="53" t="str">
        <f t="shared" ca="1" si="357"/>
        <v>0,</v>
      </c>
      <c r="W2434" s="41"/>
      <c r="X2434" s="42"/>
      <c r="Y2434" s="42"/>
      <c r="Z2434" s="72"/>
      <c r="AA2434" s="42"/>
      <c r="AB2434" s="44"/>
      <c r="AC2434" s="45"/>
      <c r="AD2434" s="45"/>
      <c r="AE2434" s="45"/>
      <c r="AF2434" s="45"/>
      <c r="AG2434" s="45"/>
      <c r="AH2434" s="45"/>
      <c r="AI2434" s="45"/>
      <c r="AJ2434" s="45"/>
      <c r="AK2434" s="45"/>
      <c r="AL2434" s="45"/>
      <c r="AM2434" s="45"/>
    </row>
    <row r="2435" spans="11:39" x14ac:dyDescent="0.2">
      <c r="K2435" s="26"/>
      <c r="L2435" s="48">
        <v>2434</v>
      </c>
      <c r="M2435" s="49">
        <f t="shared" ref="M2435:M2498" si="361">(L2435*$B$5)/($B$6-1)</f>
        <v>1.9614652014652014</v>
      </c>
      <c r="N2435" s="33">
        <f t="shared" ref="N2435:N2498" si="362">IF($B$7="Upper Leg",$B$4*(($B$5/M2435)-1),$B$4*(1/(($B$5/M2435)-1)))</f>
        <v>1023.6236647493836</v>
      </c>
      <c r="O2435" s="33">
        <f t="shared" ref="O2435:O2498" si="363">($B$2/LN(N2435/($B$3*EXP(-$B$2/298.15))))-273.15</f>
        <v>182.62569883079135</v>
      </c>
      <c r="P2435" s="34">
        <f>IF(INDEX($O$2:$O$4095,MATCH($B$8,$O$2:$O$4095,1)+ROWS(P$2:$P2435))&lt;=$B$9,INDEX($O$2:$O$4095,MATCH($B$8,$O$2:$O$4095,1)+ROWS(P$2:$P2435)),"")</f>
        <v>183.58823641813149</v>
      </c>
      <c r="Q2435" s="50">
        <f t="shared" si="360"/>
        <v>2452</v>
      </c>
      <c r="R2435" s="51">
        <f t="shared" ca="1" si="358"/>
        <v>0</v>
      </c>
      <c r="S2435" s="52" t="e">
        <f t="shared" ca="1" si="359"/>
        <v>#N/A</v>
      </c>
      <c r="T2435" s="39" t="str">
        <f t="shared" ref="T2435:T2498" ca="1" si="364">ROUND(R2435,0)&amp;","</f>
        <v>0,</v>
      </c>
      <c r="U2435" s="39" t="str">
        <f t="shared" ref="U2435:U2498" ca="1" si="365">ROUND(R2435,4)&amp;","</f>
        <v>0,</v>
      </c>
      <c r="V2435" s="53" t="str">
        <f t="shared" ref="V2435:V2498" ca="1" si="366">ROUND(R2435*$B$11,0)&amp;","</f>
        <v>0,</v>
      </c>
      <c r="W2435" s="41"/>
      <c r="X2435" s="42"/>
      <c r="Y2435" s="42"/>
      <c r="Z2435" s="72"/>
      <c r="AA2435" s="42"/>
      <c r="AB2435" s="44"/>
      <c r="AC2435" s="45"/>
      <c r="AD2435" s="45"/>
      <c r="AE2435" s="45"/>
      <c r="AF2435" s="45"/>
      <c r="AG2435" s="45"/>
      <c r="AH2435" s="45"/>
      <c r="AI2435" s="45"/>
      <c r="AJ2435" s="45"/>
      <c r="AK2435" s="45"/>
      <c r="AL2435" s="45"/>
      <c r="AM2435" s="45"/>
    </row>
    <row r="2436" spans="11:39" x14ac:dyDescent="0.2">
      <c r="K2436" s="26"/>
      <c r="L2436" s="48">
        <v>2435</v>
      </c>
      <c r="M2436" s="49">
        <f t="shared" si="361"/>
        <v>1.9622710622710622</v>
      </c>
      <c r="N2436" s="33">
        <f t="shared" si="362"/>
        <v>1022.5872689938396</v>
      </c>
      <c r="O2436" s="33">
        <f t="shared" si="363"/>
        <v>182.67897846797115</v>
      </c>
      <c r="P2436" s="34">
        <f>IF(INDEX($O$2:$O$4095,MATCH($B$8,$O$2:$O$4095,1)+ROWS(P$2:$P2436))&lt;=$B$9,INDEX($O$2:$O$4095,MATCH($B$8,$O$2:$O$4095,1)+ROWS(P$2:$P2436)),"")</f>
        <v>183.64193072255341</v>
      </c>
      <c r="Q2436" s="50">
        <f t="shared" si="360"/>
        <v>2453</v>
      </c>
      <c r="R2436" s="51">
        <f t="shared" ref="R2436:R2499" ca="1" si="367">INDIRECT("P"&amp;((ROW(P2436)-2)*$B$10)+2,TRUE)</f>
        <v>0</v>
      </c>
      <c r="S2436" s="52" t="e">
        <f t="shared" ca="1" si="359"/>
        <v>#N/A</v>
      </c>
      <c r="T2436" s="39" t="str">
        <f t="shared" ca="1" si="364"/>
        <v>0,</v>
      </c>
      <c r="U2436" s="39" t="str">
        <f t="shared" ca="1" si="365"/>
        <v>0,</v>
      </c>
      <c r="V2436" s="53" t="str">
        <f t="shared" ca="1" si="366"/>
        <v>0,</v>
      </c>
      <c r="W2436" s="41"/>
      <c r="X2436" s="42"/>
      <c r="Y2436" s="42"/>
      <c r="Z2436" s="72"/>
      <c r="AA2436" s="42"/>
      <c r="AB2436" s="44"/>
      <c r="AC2436" s="45"/>
      <c r="AD2436" s="45"/>
      <c r="AE2436" s="45"/>
      <c r="AF2436" s="45"/>
      <c r="AG2436" s="45"/>
      <c r="AH2436" s="45"/>
      <c r="AI2436" s="45"/>
      <c r="AJ2436" s="45"/>
      <c r="AK2436" s="45"/>
      <c r="AL2436" s="45"/>
      <c r="AM2436" s="45"/>
    </row>
    <row r="2437" spans="11:39" x14ac:dyDescent="0.2">
      <c r="K2437" s="26"/>
      <c r="L2437" s="48">
        <v>2436</v>
      </c>
      <c r="M2437" s="49">
        <f t="shared" si="361"/>
        <v>1.9630769230769229</v>
      </c>
      <c r="N2437" s="33">
        <f t="shared" si="362"/>
        <v>1021.5517241379312</v>
      </c>
      <c r="O2437" s="33">
        <f t="shared" si="363"/>
        <v>182.732280783237</v>
      </c>
      <c r="P2437" s="34">
        <f>IF(INDEX($O$2:$O$4095,MATCH($B$8,$O$2:$O$4095,1)+ROWS(P$2:$P2437))&lt;=$B$9,INDEX($O$2:$O$4095,MATCH($B$8,$O$2:$O$4095,1)+ROWS(P$2:$P2437)),"")</f>
        <v>183.69564846931758</v>
      </c>
      <c r="Q2437" s="50">
        <f t="shared" si="360"/>
        <v>2454</v>
      </c>
      <c r="R2437" s="51">
        <f t="shared" ca="1" si="367"/>
        <v>0</v>
      </c>
      <c r="S2437" s="52" t="e">
        <f t="shared" ca="1" si="359"/>
        <v>#N/A</v>
      </c>
      <c r="T2437" s="39" t="str">
        <f t="shared" ca="1" si="364"/>
        <v>0,</v>
      </c>
      <c r="U2437" s="39" t="str">
        <f t="shared" ca="1" si="365"/>
        <v>0,</v>
      </c>
      <c r="V2437" s="53" t="str">
        <f t="shared" ca="1" si="366"/>
        <v>0,</v>
      </c>
      <c r="W2437" s="41"/>
      <c r="X2437" s="42"/>
      <c r="Y2437" s="42"/>
      <c r="Z2437" s="72"/>
      <c r="AA2437" s="42"/>
      <c r="AB2437" s="44"/>
      <c r="AC2437" s="45"/>
      <c r="AD2437" s="45"/>
      <c r="AE2437" s="45"/>
      <c r="AF2437" s="45"/>
      <c r="AG2437" s="45"/>
      <c r="AH2437" s="45"/>
      <c r="AI2437" s="45"/>
      <c r="AJ2437" s="45"/>
      <c r="AK2437" s="45"/>
      <c r="AL2437" s="45"/>
      <c r="AM2437" s="45"/>
    </row>
    <row r="2438" spans="11:39" x14ac:dyDescent="0.2">
      <c r="K2438" s="26"/>
      <c r="L2438" s="48">
        <v>2437</v>
      </c>
      <c r="M2438" s="49">
        <f t="shared" si="361"/>
        <v>1.9638827838827837</v>
      </c>
      <c r="N2438" s="33">
        <f t="shared" si="362"/>
        <v>1020.5170291341816</v>
      </c>
      <c r="O2438" s="33">
        <f t="shared" si="363"/>
        <v>182.78560581844755</v>
      </c>
      <c r="P2438" s="34">
        <f>IF(INDEX($O$2:$O$4095,MATCH($B$8,$O$2:$O$4095,1)+ROWS(P$2:$P2438))&lt;=$B$9,INDEX($O$2:$O$4095,MATCH($B$8,$O$2:$O$4095,1)+ROWS(P$2:$P2438)),"")</f>
        <v>183.74938970156541</v>
      </c>
      <c r="Q2438" s="50">
        <f t="shared" si="360"/>
        <v>2455</v>
      </c>
      <c r="R2438" s="51">
        <f t="shared" ca="1" si="367"/>
        <v>0</v>
      </c>
      <c r="S2438" s="52" t="e">
        <f t="shared" ca="1" si="359"/>
        <v>#N/A</v>
      </c>
      <c r="T2438" s="39" t="str">
        <f t="shared" ca="1" si="364"/>
        <v>0,</v>
      </c>
      <c r="U2438" s="39" t="str">
        <f t="shared" ca="1" si="365"/>
        <v>0,</v>
      </c>
      <c r="V2438" s="53" t="str">
        <f t="shared" ca="1" si="366"/>
        <v>0,</v>
      </c>
      <c r="W2438" s="41"/>
      <c r="X2438" s="42"/>
      <c r="Y2438" s="42"/>
      <c r="Z2438" s="72"/>
      <c r="AA2438" s="42"/>
      <c r="AB2438" s="44"/>
      <c r="AC2438" s="45"/>
      <c r="AD2438" s="45"/>
      <c r="AE2438" s="45"/>
      <c r="AF2438" s="45"/>
      <c r="AG2438" s="45"/>
      <c r="AH2438" s="45"/>
      <c r="AI2438" s="45"/>
      <c r="AJ2438" s="45"/>
      <c r="AK2438" s="45"/>
      <c r="AL2438" s="45"/>
      <c r="AM2438" s="45"/>
    </row>
    <row r="2439" spans="11:39" x14ac:dyDescent="0.2">
      <c r="K2439" s="26"/>
      <c r="L2439" s="48">
        <v>2438</v>
      </c>
      <c r="M2439" s="49">
        <f t="shared" si="361"/>
        <v>1.9646886446886447</v>
      </c>
      <c r="N2439" s="33">
        <f t="shared" si="362"/>
        <v>1019.4831829368333</v>
      </c>
      <c r="O2439" s="33">
        <f t="shared" si="363"/>
        <v>182.83895361553027</v>
      </c>
      <c r="P2439" s="34">
        <f>IF(INDEX($O$2:$O$4095,MATCH($B$8,$O$2:$O$4095,1)+ROWS(P$2:$P2439))&lt;=$B$9,INDEX($O$2:$O$4095,MATCH($B$8,$O$2:$O$4095,1)+ROWS(P$2:$P2439)),"")</f>
        <v>183.80315446251143</v>
      </c>
      <c r="Q2439" s="50">
        <f t="shared" si="360"/>
        <v>2456</v>
      </c>
      <c r="R2439" s="51">
        <f t="shared" ca="1" si="367"/>
        <v>0</v>
      </c>
      <c r="S2439" s="52" t="e">
        <f t="shared" ca="1" si="359"/>
        <v>#N/A</v>
      </c>
      <c r="T2439" s="39" t="str">
        <f t="shared" ca="1" si="364"/>
        <v>0,</v>
      </c>
      <c r="U2439" s="39" t="str">
        <f t="shared" ca="1" si="365"/>
        <v>0,</v>
      </c>
      <c r="V2439" s="53" t="str">
        <f t="shared" ca="1" si="366"/>
        <v>0,</v>
      </c>
      <c r="W2439" s="41"/>
      <c r="X2439" s="42"/>
      <c r="Y2439" s="42"/>
      <c r="Z2439" s="72"/>
      <c r="AA2439" s="42"/>
      <c r="AB2439" s="44"/>
      <c r="AC2439" s="45"/>
      <c r="AD2439" s="45"/>
      <c r="AE2439" s="45"/>
      <c r="AF2439" s="45"/>
      <c r="AG2439" s="45"/>
      <c r="AH2439" s="45"/>
      <c r="AI2439" s="45"/>
      <c r="AJ2439" s="45"/>
      <c r="AK2439" s="45"/>
      <c r="AL2439" s="45"/>
      <c r="AM2439" s="45"/>
    </row>
    <row r="2440" spans="11:39" x14ac:dyDescent="0.2">
      <c r="K2440" s="26"/>
      <c r="L2440" s="48">
        <v>2439</v>
      </c>
      <c r="M2440" s="49">
        <f t="shared" si="361"/>
        <v>1.9654945054945054</v>
      </c>
      <c r="N2440" s="33">
        <f t="shared" si="362"/>
        <v>1018.4501845018449</v>
      </c>
      <c r="O2440" s="33">
        <f t="shared" si="363"/>
        <v>182.89232421648285</v>
      </c>
      <c r="P2440" s="34">
        <f>IF(INDEX($O$2:$O$4095,MATCH($B$8,$O$2:$O$4095,1)+ROWS(P$2:$P2440))&lt;=$B$9,INDEX($O$2:$O$4095,MATCH($B$8,$O$2:$O$4095,1)+ROWS(P$2:$P2440)),"")</f>
        <v>183.85694279544384</v>
      </c>
      <c r="Q2440" s="50">
        <f t="shared" si="360"/>
        <v>2457</v>
      </c>
      <c r="R2440" s="51">
        <f t="shared" ca="1" si="367"/>
        <v>0</v>
      </c>
      <c r="S2440" s="52" t="e">
        <f t="shared" ca="1" si="359"/>
        <v>#N/A</v>
      </c>
      <c r="T2440" s="39" t="str">
        <f t="shared" ca="1" si="364"/>
        <v>0,</v>
      </c>
      <c r="U2440" s="39" t="str">
        <f t="shared" ca="1" si="365"/>
        <v>0,</v>
      </c>
      <c r="V2440" s="53" t="str">
        <f t="shared" ca="1" si="366"/>
        <v>0,</v>
      </c>
      <c r="W2440" s="41"/>
      <c r="X2440" s="42"/>
      <c r="Y2440" s="42"/>
      <c r="Z2440" s="72"/>
      <c r="AA2440" s="42"/>
      <c r="AB2440" s="44"/>
      <c r="AC2440" s="45"/>
      <c r="AD2440" s="45"/>
      <c r="AE2440" s="45"/>
      <c r="AF2440" s="45"/>
      <c r="AG2440" s="45"/>
      <c r="AH2440" s="45"/>
      <c r="AI2440" s="45"/>
      <c r="AJ2440" s="45"/>
      <c r="AK2440" s="45"/>
      <c r="AL2440" s="45"/>
      <c r="AM2440" s="45"/>
    </row>
    <row r="2441" spans="11:39" x14ac:dyDescent="0.2">
      <c r="K2441" s="26"/>
      <c r="L2441" s="48">
        <v>2440</v>
      </c>
      <c r="M2441" s="49">
        <f t="shared" si="361"/>
        <v>1.9663003663003662</v>
      </c>
      <c r="N2441" s="33">
        <f t="shared" si="362"/>
        <v>1017.4180327868853</v>
      </c>
      <c r="O2441" s="33">
        <f t="shared" si="363"/>
        <v>182.94571766337293</v>
      </c>
      <c r="P2441" s="34">
        <f>IF(INDEX($O$2:$O$4095,MATCH($B$8,$O$2:$O$4095,1)+ROWS(P$2:$P2441))&lt;=$B$9,INDEX($O$2:$O$4095,MATCH($B$8,$O$2:$O$4095,1)+ROWS(P$2:$P2441)),"")</f>
        <v>183.91075474372434</v>
      </c>
      <c r="Q2441" s="50">
        <f t="shared" si="360"/>
        <v>2458</v>
      </c>
      <c r="R2441" s="51">
        <f t="shared" ca="1" si="367"/>
        <v>0</v>
      </c>
      <c r="S2441" s="52" t="e">
        <f t="shared" ref="S2441:S2504" ca="1" si="368">INDEX($L$2:$L$4095,MATCH($R2441,$O$2:$O$4095,0))</f>
        <v>#N/A</v>
      </c>
      <c r="T2441" s="39" t="str">
        <f t="shared" ca="1" si="364"/>
        <v>0,</v>
      </c>
      <c r="U2441" s="39" t="str">
        <f t="shared" ca="1" si="365"/>
        <v>0,</v>
      </c>
      <c r="V2441" s="53" t="str">
        <f t="shared" ca="1" si="366"/>
        <v>0,</v>
      </c>
      <c r="W2441" s="41"/>
      <c r="X2441" s="42"/>
      <c r="Y2441" s="42"/>
      <c r="Z2441" s="72"/>
      <c r="AA2441" s="42"/>
      <c r="AB2441" s="44"/>
      <c r="AC2441" s="45"/>
      <c r="AD2441" s="45"/>
      <c r="AE2441" s="45"/>
      <c r="AF2441" s="45"/>
      <c r="AG2441" s="45"/>
      <c r="AH2441" s="45"/>
      <c r="AI2441" s="45"/>
      <c r="AJ2441" s="45"/>
      <c r="AK2441" s="45"/>
      <c r="AL2441" s="45"/>
      <c r="AM2441" s="45"/>
    </row>
    <row r="2442" spans="11:39" x14ac:dyDescent="0.2">
      <c r="K2442" s="26"/>
      <c r="L2442" s="48">
        <v>2441</v>
      </c>
      <c r="M2442" s="49">
        <f t="shared" si="361"/>
        <v>1.967106227106227</v>
      </c>
      <c r="N2442" s="33">
        <f t="shared" si="362"/>
        <v>1016.3867267513315</v>
      </c>
      <c r="O2442" s="33">
        <f t="shared" si="363"/>
        <v>182.99913399833804</v>
      </c>
      <c r="P2442" s="34">
        <f>IF(INDEX($O$2:$O$4095,MATCH($B$8,$O$2:$O$4095,1)+ROWS(P$2:$P2442))&lt;=$B$9,INDEX($O$2:$O$4095,MATCH($B$8,$O$2:$O$4095,1)+ROWS(P$2:$P2442)),"")</f>
        <v>183.96459035078846</v>
      </c>
      <c r="Q2442" s="50">
        <f t="shared" si="360"/>
        <v>2459</v>
      </c>
      <c r="R2442" s="51">
        <f t="shared" ca="1" si="367"/>
        <v>0</v>
      </c>
      <c r="S2442" s="52" t="e">
        <f t="shared" ca="1" si="368"/>
        <v>#N/A</v>
      </c>
      <c r="T2442" s="39" t="str">
        <f t="shared" ca="1" si="364"/>
        <v>0,</v>
      </c>
      <c r="U2442" s="39" t="str">
        <f t="shared" ca="1" si="365"/>
        <v>0,</v>
      </c>
      <c r="V2442" s="53" t="str">
        <f t="shared" ca="1" si="366"/>
        <v>0,</v>
      </c>
      <c r="W2442" s="41"/>
      <c r="X2442" s="42"/>
      <c r="Y2442" s="42"/>
      <c r="Z2442" s="72"/>
      <c r="AA2442" s="42"/>
      <c r="AB2442" s="44"/>
      <c r="AC2442" s="45"/>
      <c r="AD2442" s="45"/>
      <c r="AE2442" s="45"/>
      <c r="AF2442" s="45"/>
      <c r="AG2442" s="45"/>
      <c r="AH2442" s="45"/>
      <c r="AI2442" s="45"/>
      <c r="AJ2442" s="45"/>
      <c r="AK2442" s="45"/>
      <c r="AL2442" s="45"/>
      <c r="AM2442" s="45"/>
    </row>
    <row r="2443" spans="11:39" x14ac:dyDescent="0.2">
      <c r="K2443" s="26"/>
      <c r="L2443" s="48">
        <v>2442</v>
      </c>
      <c r="M2443" s="49">
        <f t="shared" si="361"/>
        <v>1.9679120879120877</v>
      </c>
      <c r="N2443" s="33">
        <f t="shared" si="362"/>
        <v>1015.3562653562656</v>
      </c>
      <c r="O2443" s="33">
        <f t="shared" si="363"/>
        <v>183.0525732635864</v>
      </c>
      <c r="P2443" s="34">
        <f>IF(INDEX($O$2:$O$4095,MATCH($B$8,$O$2:$O$4095,1)+ROWS(P$2:$P2443))&lt;=$B$9,INDEX($O$2:$O$4095,MATCH($B$8,$O$2:$O$4095,1)+ROWS(P$2:$P2443)),"")</f>
        <v>184.01844966014625</v>
      </c>
      <c r="Q2443" s="50">
        <f t="shared" si="360"/>
        <v>2460</v>
      </c>
      <c r="R2443" s="51">
        <f t="shared" ca="1" si="367"/>
        <v>0</v>
      </c>
      <c r="S2443" s="52" t="e">
        <f t="shared" ca="1" si="368"/>
        <v>#N/A</v>
      </c>
      <c r="T2443" s="39" t="str">
        <f t="shared" ca="1" si="364"/>
        <v>0,</v>
      </c>
      <c r="U2443" s="39" t="str">
        <f t="shared" ca="1" si="365"/>
        <v>0,</v>
      </c>
      <c r="V2443" s="53" t="str">
        <f t="shared" ca="1" si="366"/>
        <v>0,</v>
      </c>
      <c r="W2443" s="41"/>
      <c r="X2443" s="42"/>
      <c r="Y2443" s="42"/>
      <c r="Z2443" s="72"/>
      <c r="AA2443" s="42"/>
      <c r="AB2443" s="44"/>
      <c r="AC2443" s="45"/>
      <c r="AD2443" s="45"/>
      <c r="AE2443" s="45"/>
      <c r="AF2443" s="45"/>
      <c r="AG2443" s="45"/>
      <c r="AH2443" s="45"/>
      <c r="AI2443" s="45"/>
      <c r="AJ2443" s="45"/>
      <c r="AK2443" s="45"/>
      <c r="AL2443" s="45"/>
      <c r="AM2443" s="45"/>
    </row>
    <row r="2444" spans="11:39" x14ac:dyDescent="0.2">
      <c r="K2444" s="26"/>
      <c r="L2444" s="48">
        <v>2443</v>
      </c>
      <c r="M2444" s="49">
        <f t="shared" si="361"/>
        <v>1.9687179487179487</v>
      </c>
      <c r="N2444" s="33">
        <f t="shared" si="362"/>
        <v>1014.3266475644699</v>
      </c>
      <c r="O2444" s="33">
        <f t="shared" si="363"/>
        <v>183.10603550139643</v>
      </c>
      <c r="P2444" s="34">
        <f>IF(INDEX($O$2:$O$4095,MATCH($B$8,$O$2:$O$4095,1)+ROWS(P$2:$P2444))&lt;=$B$9,INDEX($O$2:$O$4095,MATCH($B$8,$O$2:$O$4095,1)+ROWS(P$2:$P2444)),"")</f>
        <v>184.07233271538144</v>
      </c>
      <c r="Q2444" s="50">
        <f t="shared" si="360"/>
        <v>2461</v>
      </c>
      <c r="R2444" s="51">
        <f t="shared" ca="1" si="367"/>
        <v>0</v>
      </c>
      <c r="S2444" s="52" t="e">
        <f t="shared" ca="1" si="368"/>
        <v>#N/A</v>
      </c>
      <c r="T2444" s="39" t="str">
        <f t="shared" ca="1" si="364"/>
        <v>0,</v>
      </c>
      <c r="U2444" s="39" t="str">
        <f t="shared" ca="1" si="365"/>
        <v>0,</v>
      </c>
      <c r="V2444" s="53" t="str">
        <f t="shared" ca="1" si="366"/>
        <v>0,</v>
      </c>
      <c r="W2444" s="41"/>
      <c r="X2444" s="42"/>
      <c r="Y2444" s="42"/>
      <c r="Z2444" s="72"/>
      <c r="AA2444" s="42"/>
      <c r="AB2444" s="44"/>
      <c r="AC2444" s="45"/>
      <c r="AD2444" s="45"/>
      <c r="AE2444" s="45"/>
      <c r="AF2444" s="45"/>
      <c r="AG2444" s="45"/>
      <c r="AH2444" s="45"/>
      <c r="AI2444" s="45"/>
      <c r="AJ2444" s="45"/>
      <c r="AK2444" s="45"/>
      <c r="AL2444" s="45"/>
      <c r="AM2444" s="45"/>
    </row>
    <row r="2445" spans="11:39" x14ac:dyDescent="0.2">
      <c r="K2445" s="26"/>
      <c r="L2445" s="48">
        <v>2444</v>
      </c>
      <c r="M2445" s="49">
        <f t="shared" si="361"/>
        <v>1.9695238095238095</v>
      </c>
      <c r="N2445" s="33">
        <f t="shared" si="362"/>
        <v>1013.2978723404254</v>
      </c>
      <c r="O2445" s="33">
        <f t="shared" si="363"/>
        <v>183.15952075411775</v>
      </c>
      <c r="P2445" s="34">
        <f>IF(INDEX($O$2:$O$4095,MATCH($B$8,$O$2:$O$4095,1)+ROWS(P$2:$P2445))&lt;=$B$9,INDEX($O$2:$O$4095,MATCH($B$8,$O$2:$O$4095,1)+ROWS(P$2:$P2445)),"")</f>
        <v>184.12623956015267</v>
      </c>
      <c r="Q2445" s="50">
        <f t="shared" si="360"/>
        <v>2462</v>
      </c>
      <c r="R2445" s="51">
        <f t="shared" ca="1" si="367"/>
        <v>0</v>
      </c>
      <c r="S2445" s="52" t="e">
        <f t="shared" ca="1" si="368"/>
        <v>#N/A</v>
      </c>
      <c r="T2445" s="39" t="str">
        <f t="shared" ca="1" si="364"/>
        <v>0,</v>
      </c>
      <c r="U2445" s="39" t="str">
        <f t="shared" ca="1" si="365"/>
        <v>0,</v>
      </c>
      <c r="V2445" s="53" t="str">
        <f t="shared" ca="1" si="366"/>
        <v>0,</v>
      </c>
      <c r="W2445" s="41"/>
      <c r="X2445" s="42"/>
      <c r="Y2445" s="42"/>
      <c r="Z2445" s="72"/>
      <c r="AA2445" s="42"/>
      <c r="AB2445" s="44"/>
      <c r="AC2445" s="45"/>
      <c r="AD2445" s="45"/>
      <c r="AE2445" s="45"/>
      <c r="AF2445" s="45"/>
      <c r="AG2445" s="45"/>
      <c r="AH2445" s="45"/>
      <c r="AI2445" s="45"/>
      <c r="AJ2445" s="45"/>
      <c r="AK2445" s="45"/>
      <c r="AL2445" s="45"/>
      <c r="AM2445" s="45"/>
    </row>
    <row r="2446" spans="11:39" x14ac:dyDescent="0.2">
      <c r="K2446" s="26"/>
      <c r="L2446" s="48">
        <v>2445</v>
      </c>
      <c r="M2446" s="49">
        <f t="shared" si="361"/>
        <v>1.9703296703296704</v>
      </c>
      <c r="N2446" s="33">
        <f t="shared" si="362"/>
        <v>1012.2699386503066</v>
      </c>
      <c r="O2446" s="33">
        <f t="shared" si="363"/>
        <v>183.2130290641706</v>
      </c>
      <c r="P2446" s="34">
        <f>IF(INDEX($O$2:$O$4095,MATCH($B$8,$O$2:$O$4095,1)+ROWS(P$2:$P2446))&lt;=$B$9,INDEX($O$2:$O$4095,MATCH($B$8,$O$2:$O$4095,1)+ROWS(P$2:$P2446)),"")</f>
        <v>184.18017023819334</v>
      </c>
      <c r="Q2446" s="50">
        <f t="shared" si="360"/>
        <v>2463</v>
      </c>
      <c r="R2446" s="51">
        <f t="shared" ca="1" si="367"/>
        <v>0</v>
      </c>
      <c r="S2446" s="52" t="e">
        <f t="shared" ca="1" si="368"/>
        <v>#N/A</v>
      </c>
      <c r="T2446" s="39" t="str">
        <f t="shared" ca="1" si="364"/>
        <v>0,</v>
      </c>
      <c r="U2446" s="39" t="str">
        <f t="shared" ca="1" si="365"/>
        <v>0,</v>
      </c>
      <c r="V2446" s="53" t="str">
        <f t="shared" ca="1" si="366"/>
        <v>0,</v>
      </c>
      <c r="W2446" s="41"/>
      <c r="X2446" s="42"/>
      <c r="Y2446" s="42"/>
      <c r="Z2446" s="72"/>
      <c r="AA2446" s="42"/>
      <c r="AB2446" s="44"/>
      <c r="AC2446" s="45"/>
      <c r="AD2446" s="45"/>
      <c r="AE2446" s="45"/>
      <c r="AF2446" s="45"/>
      <c r="AG2446" s="45"/>
      <c r="AH2446" s="45"/>
      <c r="AI2446" s="45"/>
      <c r="AJ2446" s="45"/>
      <c r="AK2446" s="45"/>
      <c r="AL2446" s="45"/>
      <c r="AM2446" s="45"/>
    </row>
    <row r="2447" spans="11:39" x14ac:dyDescent="0.2">
      <c r="K2447" s="26"/>
      <c r="L2447" s="48">
        <v>2446</v>
      </c>
      <c r="M2447" s="49">
        <f t="shared" si="361"/>
        <v>1.971135531135531</v>
      </c>
      <c r="N2447" s="33">
        <f t="shared" si="362"/>
        <v>1011.2428454619788</v>
      </c>
      <c r="O2447" s="33">
        <f t="shared" si="363"/>
        <v>183.26656047404646</v>
      </c>
      <c r="P2447" s="34">
        <f>IF(INDEX($O$2:$O$4095,MATCH($B$8,$O$2:$O$4095,1)+ROWS(P$2:$P2447))&lt;=$B$9,INDEX($O$2:$O$4095,MATCH($B$8,$O$2:$O$4095,1)+ROWS(P$2:$P2447)),"")</f>
        <v>184.23412479331165</v>
      </c>
      <c r="Q2447" s="50">
        <f t="shared" si="360"/>
        <v>2464</v>
      </c>
      <c r="R2447" s="51">
        <f t="shared" ca="1" si="367"/>
        <v>0</v>
      </c>
      <c r="S2447" s="52" t="e">
        <f t="shared" ca="1" si="368"/>
        <v>#N/A</v>
      </c>
      <c r="T2447" s="39" t="str">
        <f t="shared" ca="1" si="364"/>
        <v>0,</v>
      </c>
      <c r="U2447" s="39" t="str">
        <f t="shared" ca="1" si="365"/>
        <v>0,</v>
      </c>
      <c r="V2447" s="53" t="str">
        <f t="shared" ca="1" si="366"/>
        <v>0,</v>
      </c>
      <c r="W2447" s="41"/>
      <c r="X2447" s="42"/>
      <c r="Y2447" s="42"/>
      <c r="Z2447" s="72"/>
      <c r="AA2447" s="42"/>
      <c r="AB2447" s="44"/>
      <c r="AC2447" s="45"/>
      <c r="AD2447" s="45"/>
      <c r="AE2447" s="45"/>
      <c r="AF2447" s="45"/>
      <c r="AG2447" s="45"/>
      <c r="AH2447" s="45"/>
      <c r="AI2447" s="45"/>
      <c r="AJ2447" s="45"/>
      <c r="AK2447" s="45"/>
      <c r="AL2447" s="45"/>
      <c r="AM2447" s="45"/>
    </row>
    <row r="2448" spans="11:39" x14ac:dyDescent="0.2">
      <c r="K2448" s="26"/>
      <c r="L2448" s="48">
        <v>2447</v>
      </c>
      <c r="M2448" s="49">
        <f t="shared" si="361"/>
        <v>1.9719413919413917</v>
      </c>
      <c r="N2448" s="33">
        <f t="shared" si="362"/>
        <v>1010.2165917449939</v>
      </c>
      <c r="O2448" s="33">
        <f t="shared" si="363"/>
        <v>183.32011502630832</v>
      </c>
      <c r="P2448" s="34">
        <f>IF(INDEX($O$2:$O$4095,MATCH($B$8,$O$2:$O$4095,1)+ROWS(P$2:$P2448))&lt;=$B$9,INDEX($O$2:$O$4095,MATCH($B$8,$O$2:$O$4095,1)+ROWS(P$2:$P2448)),"")</f>
        <v>184.28810326939112</v>
      </c>
      <c r="Q2448" s="50">
        <f t="shared" si="360"/>
        <v>2465</v>
      </c>
      <c r="R2448" s="51">
        <f t="shared" ca="1" si="367"/>
        <v>0</v>
      </c>
      <c r="S2448" s="52" t="e">
        <f t="shared" ca="1" si="368"/>
        <v>#N/A</v>
      </c>
      <c r="T2448" s="39" t="str">
        <f t="shared" ca="1" si="364"/>
        <v>0,</v>
      </c>
      <c r="U2448" s="39" t="str">
        <f t="shared" ca="1" si="365"/>
        <v>0,</v>
      </c>
      <c r="V2448" s="53" t="str">
        <f t="shared" ca="1" si="366"/>
        <v>0,</v>
      </c>
      <c r="W2448" s="41"/>
      <c r="X2448" s="42"/>
      <c r="Y2448" s="42"/>
      <c r="Z2448" s="72"/>
      <c r="AA2448" s="42"/>
      <c r="AB2448" s="44"/>
      <c r="AC2448" s="45"/>
      <c r="AD2448" s="45"/>
      <c r="AE2448" s="45"/>
      <c r="AF2448" s="45"/>
      <c r="AG2448" s="45"/>
      <c r="AH2448" s="45"/>
      <c r="AI2448" s="45"/>
      <c r="AJ2448" s="45"/>
      <c r="AK2448" s="45"/>
      <c r="AL2448" s="45"/>
      <c r="AM2448" s="45"/>
    </row>
    <row r="2449" spans="11:39" x14ac:dyDescent="0.2">
      <c r="K2449" s="26"/>
      <c r="L2449" s="48">
        <v>2448</v>
      </c>
      <c r="M2449" s="49">
        <f t="shared" si="361"/>
        <v>1.9727472527472527</v>
      </c>
      <c r="N2449" s="33">
        <f t="shared" si="362"/>
        <v>1009.1911764705879</v>
      </c>
      <c r="O2449" s="33">
        <f t="shared" si="363"/>
        <v>183.37369276359067</v>
      </c>
      <c r="P2449" s="34">
        <f>IF(INDEX($O$2:$O$4095,MATCH($B$8,$O$2:$O$4095,1)+ROWS(P$2:$P2449))&lt;=$B$9,INDEX($O$2:$O$4095,MATCH($B$8,$O$2:$O$4095,1)+ROWS(P$2:$P2449)),"")</f>
        <v>184.34210571039046</v>
      </c>
      <c r="Q2449" s="50">
        <f t="shared" si="360"/>
        <v>2466</v>
      </c>
      <c r="R2449" s="51">
        <f t="shared" ca="1" si="367"/>
        <v>0</v>
      </c>
      <c r="S2449" s="52" t="e">
        <f t="shared" ca="1" si="368"/>
        <v>#N/A</v>
      </c>
      <c r="T2449" s="39" t="str">
        <f t="shared" ca="1" si="364"/>
        <v>0,</v>
      </c>
      <c r="U2449" s="39" t="str">
        <f t="shared" ca="1" si="365"/>
        <v>0,</v>
      </c>
      <c r="V2449" s="53" t="str">
        <f t="shared" ca="1" si="366"/>
        <v>0,</v>
      </c>
      <c r="W2449" s="41"/>
      <c r="X2449" s="42"/>
      <c r="Y2449" s="42"/>
      <c r="Z2449" s="72"/>
      <c r="AA2449" s="42"/>
      <c r="AB2449" s="44"/>
      <c r="AC2449" s="45"/>
      <c r="AD2449" s="45"/>
      <c r="AE2449" s="45"/>
      <c r="AF2449" s="45"/>
      <c r="AG2449" s="45"/>
      <c r="AH2449" s="45"/>
      <c r="AI2449" s="45"/>
      <c r="AJ2449" s="45"/>
      <c r="AK2449" s="45"/>
      <c r="AL2449" s="45"/>
      <c r="AM2449" s="45"/>
    </row>
    <row r="2450" spans="11:39" x14ac:dyDescent="0.2">
      <c r="K2450" s="26"/>
      <c r="L2450" s="48">
        <v>2449</v>
      </c>
      <c r="M2450" s="49">
        <f t="shared" si="361"/>
        <v>1.9735531135531135</v>
      </c>
      <c r="N2450" s="33">
        <f t="shared" si="362"/>
        <v>1008.1665986116783</v>
      </c>
      <c r="O2450" s="33">
        <f t="shared" si="363"/>
        <v>183.42729372859975</v>
      </c>
      <c r="P2450" s="34">
        <f>IF(INDEX($O$2:$O$4095,MATCH($B$8,$O$2:$O$4095,1)+ROWS(P$2:$P2450))&lt;=$B$9,INDEX($O$2:$O$4095,MATCH($B$8,$O$2:$O$4095,1)+ROWS(P$2:$P2450)),"")</f>
        <v>184.39613216034417</v>
      </c>
      <c r="Q2450" s="50">
        <f t="shared" si="360"/>
        <v>2467</v>
      </c>
      <c r="R2450" s="51">
        <f t="shared" ca="1" si="367"/>
        <v>0</v>
      </c>
      <c r="S2450" s="52" t="e">
        <f t="shared" ca="1" si="368"/>
        <v>#N/A</v>
      </c>
      <c r="T2450" s="39" t="str">
        <f t="shared" ca="1" si="364"/>
        <v>0,</v>
      </c>
      <c r="U2450" s="39" t="str">
        <f t="shared" ca="1" si="365"/>
        <v>0,</v>
      </c>
      <c r="V2450" s="53" t="str">
        <f t="shared" ca="1" si="366"/>
        <v>0,</v>
      </c>
      <c r="W2450" s="41"/>
      <c r="X2450" s="42"/>
      <c r="Y2450" s="42"/>
      <c r="Z2450" s="72"/>
      <c r="AA2450" s="42"/>
      <c r="AB2450" s="44"/>
      <c r="AC2450" s="45"/>
      <c r="AD2450" s="45"/>
      <c r="AE2450" s="45"/>
      <c r="AF2450" s="45"/>
      <c r="AG2450" s="45"/>
      <c r="AH2450" s="45"/>
      <c r="AI2450" s="45"/>
      <c r="AJ2450" s="45"/>
      <c r="AK2450" s="45"/>
      <c r="AL2450" s="45"/>
      <c r="AM2450" s="45"/>
    </row>
    <row r="2451" spans="11:39" x14ac:dyDescent="0.2">
      <c r="K2451" s="26"/>
      <c r="L2451" s="48">
        <v>2450</v>
      </c>
      <c r="M2451" s="49">
        <f t="shared" si="361"/>
        <v>1.9743589743589745</v>
      </c>
      <c r="N2451" s="33">
        <f t="shared" si="362"/>
        <v>1007.1428571428569</v>
      </c>
      <c r="O2451" s="33">
        <f t="shared" si="363"/>
        <v>183.48091796411387</v>
      </c>
      <c r="P2451" s="34">
        <f>IF(INDEX($O$2:$O$4095,MATCH($B$8,$O$2:$O$4095,1)+ROWS(P$2:$P2451))&lt;=$B$9,INDEX($O$2:$O$4095,MATCH($B$8,$O$2:$O$4095,1)+ROWS(P$2:$P2451)),"")</f>
        <v>184.45018266336251</v>
      </c>
      <c r="Q2451" s="50">
        <f t="shared" si="360"/>
        <v>2468</v>
      </c>
      <c r="R2451" s="51">
        <f t="shared" ca="1" si="367"/>
        <v>0</v>
      </c>
      <c r="S2451" s="52" t="e">
        <f t="shared" ca="1" si="368"/>
        <v>#N/A</v>
      </c>
      <c r="T2451" s="39" t="str">
        <f t="shared" ca="1" si="364"/>
        <v>0,</v>
      </c>
      <c r="U2451" s="39" t="str">
        <f t="shared" ca="1" si="365"/>
        <v>0,</v>
      </c>
      <c r="V2451" s="53" t="str">
        <f t="shared" ca="1" si="366"/>
        <v>0,</v>
      </c>
      <c r="W2451" s="41"/>
      <c r="X2451" s="42"/>
      <c r="Y2451" s="42"/>
      <c r="Z2451" s="72"/>
      <c r="AA2451" s="42"/>
      <c r="AB2451" s="44"/>
      <c r="AC2451" s="45"/>
      <c r="AD2451" s="45"/>
      <c r="AE2451" s="45"/>
      <c r="AF2451" s="45"/>
      <c r="AG2451" s="45"/>
      <c r="AH2451" s="45"/>
      <c r="AI2451" s="45"/>
      <c r="AJ2451" s="45"/>
      <c r="AK2451" s="45"/>
      <c r="AL2451" s="45"/>
      <c r="AM2451" s="45"/>
    </row>
    <row r="2452" spans="11:39" x14ac:dyDescent="0.2">
      <c r="K2452" s="26"/>
      <c r="L2452" s="48">
        <v>2451</v>
      </c>
      <c r="M2452" s="49">
        <f t="shared" si="361"/>
        <v>1.975164835164835</v>
      </c>
      <c r="N2452" s="33">
        <f t="shared" si="362"/>
        <v>1006.1199510403919</v>
      </c>
      <c r="O2452" s="33">
        <f t="shared" si="363"/>
        <v>183.53456551298348</v>
      </c>
      <c r="P2452" s="34">
        <f>IF(INDEX($O$2:$O$4095,MATCH($B$8,$O$2:$O$4095,1)+ROWS(P$2:$P2452))&lt;=$B$9,INDEX($O$2:$O$4095,MATCH($B$8,$O$2:$O$4095,1)+ROWS(P$2:$P2452)),"")</f>
        <v>184.50425726363176</v>
      </c>
      <c r="Q2452" s="50">
        <f t="shared" si="360"/>
        <v>2469</v>
      </c>
      <c r="R2452" s="51">
        <f t="shared" ca="1" si="367"/>
        <v>0</v>
      </c>
      <c r="S2452" s="52" t="e">
        <f t="shared" ca="1" si="368"/>
        <v>#N/A</v>
      </c>
      <c r="T2452" s="39" t="str">
        <f t="shared" ca="1" si="364"/>
        <v>0,</v>
      </c>
      <c r="U2452" s="39" t="str">
        <f t="shared" ca="1" si="365"/>
        <v>0,</v>
      </c>
      <c r="V2452" s="53" t="str">
        <f t="shared" ca="1" si="366"/>
        <v>0,</v>
      </c>
      <c r="W2452" s="41"/>
      <c r="X2452" s="42"/>
      <c r="Y2452" s="42"/>
      <c r="Z2452" s="72"/>
      <c r="AA2452" s="42"/>
      <c r="AB2452" s="44"/>
      <c r="AC2452" s="45"/>
      <c r="AD2452" s="45"/>
      <c r="AE2452" s="45"/>
      <c r="AF2452" s="45"/>
      <c r="AG2452" s="45"/>
      <c r="AH2452" s="45"/>
      <c r="AI2452" s="45"/>
      <c r="AJ2452" s="45"/>
      <c r="AK2452" s="45"/>
      <c r="AL2452" s="45"/>
      <c r="AM2452" s="45"/>
    </row>
    <row r="2453" spans="11:39" x14ac:dyDescent="0.2">
      <c r="K2453" s="26"/>
      <c r="L2453" s="48">
        <v>2452</v>
      </c>
      <c r="M2453" s="49">
        <f t="shared" si="361"/>
        <v>1.9759706959706957</v>
      </c>
      <c r="N2453" s="33">
        <f t="shared" si="362"/>
        <v>1005.0978792822189</v>
      </c>
      <c r="O2453" s="33">
        <f t="shared" si="363"/>
        <v>183.58823641813149</v>
      </c>
      <c r="P2453" s="34">
        <f>IF(INDEX($O$2:$O$4095,MATCH($B$8,$O$2:$O$4095,1)+ROWS(P$2:$P2453))&lt;=$B$9,INDEX($O$2:$O$4095,MATCH($B$8,$O$2:$O$4095,1)+ROWS(P$2:$P2453)),"")</f>
        <v>184.5583560054144</v>
      </c>
      <c r="Q2453" s="50">
        <f t="shared" si="360"/>
        <v>2470</v>
      </c>
      <c r="R2453" s="51">
        <f t="shared" ca="1" si="367"/>
        <v>0</v>
      </c>
      <c r="S2453" s="52" t="e">
        <f t="shared" ca="1" si="368"/>
        <v>#N/A</v>
      </c>
      <c r="T2453" s="39" t="str">
        <f t="shared" ca="1" si="364"/>
        <v>0,</v>
      </c>
      <c r="U2453" s="39" t="str">
        <f t="shared" ca="1" si="365"/>
        <v>0,</v>
      </c>
      <c r="V2453" s="53" t="str">
        <f t="shared" ca="1" si="366"/>
        <v>0,</v>
      </c>
      <c r="W2453" s="41"/>
      <c r="X2453" s="42"/>
      <c r="Y2453" s="42"/>
      <c r="Z2453" s="72"/>
      <c r="AA2453" s="42"/>
      <c r="AB2453" s="44"/>
      <c r="AC2453" s="45"/>
      <c r="AD2453" s="45"/>
      <c r="AE2453" s="45"/>
      <c r="AF2453" s="45"/>
      <c r="AG2453" s="45"/>
      <c r="AH2453" s="45"/>
      <c r="AI2453" s="45"/>
      <c r="AJ2453" s="45"/>
      <c r="AK2453" s="45"/>
      <c r="AL2453" s="45"/>
      <c r="AM2453" s="45"/>
    </row>
    <row r="2454" spans="11:39" x14ac:dyDescent="0.2">
      <c r="K2454" s="26"/>
      <c r="L2454" s="48">
        <v>2453</v>
      </c>
      <c r="M2454" s="49">
        <f t="shared" si="361"/>
        <v>1.9767765567765567</v>
      </c>
      <c r="N2454" s="33">
        <f t="shared" si="362"/>
        <v>1004.0766408479413</v>
      </c>
      <c r="O2454" s="33">
        <f t="shared" si="363"/>
        <v>183.64193072255341</v>
      </c>
      <c r="P2454" s="34">
        <f>IF(INDEX($O$2:$O$4095,MATCH($B$8,$O$2:$O$4095,1)+ROWS(P$2:$P2454))&lt;=$B$9,INDEX($O$2:$O$4095,MATCH($B$8,$O$2:$O$4095,1)+ROWS(P$2:$P2454)),"")</f>
        <v>184.61247893304949</v>
      </c>
      <c r="Q2454" s="50">
        <f t="shared" si="360"/>
        <v>2471</v>
      </c>
      <c r="R2454" s="51">
        <f t="shared" ca="1" si="367"/>
        <v>0</v>
      </c>
      <c r="S2454" s="52" t="e">
        <f t="shared" ca="1" si="368"/>
        <v>#N/A</v>
      </c>
      <c r="T2454" s="39" t="str">
        <f t="shared" ca="1" si="364"/>
        <v>0,</v>
      </c>
      <c r="U2454" s="39" t="str">
        <f t="shared" ca="1" si="365"/>
        <v>0,</v>
      </c>
      <c r="V2454" s="53" t="str">
        <f t="shared" ca="1" si="366"/>
        <v>0,</v>
      </c>
      <c r="W2454" s="41"/>
      <c r="X2454" s="42"/>
      <c r="Y2454" s="42"/>
      <c r="Z2454" s="72"/>
      <c r="AA2454" s="42"/>
      <c r="AB2454" s="44"/>
      <c r="AC2454" s="45"/>
      <c r="AD2454" s="45"/>
      <c r="AE2454" s="45"/>
      <c r="AF2454" s="45"/>
      <c r="AG2454" s="45"/>
      <c r="AH2454" s="45"/>
      <c r="AI2454" s="45"/>
      <c r="AJ2454" s="45"/>
      <c r="AK2454" s="45"/>
      <c r="AL2454" s="45"/>
      <c r="AM2454" s="45"/>
    </row>
    <row r="2455" spans="11:39" x14ac:dyDescent="0.2">
      <c r="K2455" s="26"/>
      <c r="L2455" s="48">
        <v>2454</v>
      </c>
      <c r="M2455" s="49">
        <f t="shared" si="361"/>
        <v>1.9775824175824175</v>
      </c>
      <c r="N2455" s="33">
        <f t="shared" si="362"/>
        <v>1003.0562347188263</v>
      </c>
      <c r="O2455" s="33">
        <f t="shared" si="363"/>
        <v>183.69564846931758</v>
      </c>
      <c r="P2455" s="34">
        <f>IF(INDEX($O$2:$O$4095,MATCH($B$8,$O$2:$O$4095,1)+ROWS(P$2:$P2455))&lt;=$B$9,INDEX($O$2:$O$4095,MATCH($B$8,$O$2:$O$4095,1)+ROWS(P$2:$P2455)),"")</f>
        <v>184.66662609095283</v>
      </c>
      <c r="Q2455" s="50">
        <f t="shared" si="360"/>
        <v>2472</v>
      </c>
      <c r="R2455" s="51">
        <f t="shared" ca="1" si="367"/>
        <v>0</v>
      </c>
      <c r="S2455" s="52" t="e">
        <f t="shared" ca="1" si="368"/>
        <v>#N/A</v>
      </c>
      <c r="T2455" s="39" t="str">
        <f t="shared" ca="1" si="364"/>
        <v>0,</v>
      </c>
      <c r="U2455" s="39" t="str">
        <f t="shared" ca="1" si="365"/>
        <v>0,</v>
      </c>
      <c r="V2455" s="53" t="str">
        <f t="shared" ca="1" si="366"/>
        <v>0,</v>
      </c>
      <c r="W2455" s="41"/>
      <c r="X2455" s="42"/>
      <c r="Y2455" s="42"/>
      <c r="Z2455" s="72"/>
      <c r="AA2455" s="42"/>
      <c r="AB2455" s="44"/>
      <c r="AC2455" s="45"/>
      <c r="AD2455" s="45"/>
      <c r="AE2455" s="45"/>
      <c r="AF2455" s="45"/>
      <c r="AG2455" s="45"/>
      <c r="AH2455" s="45"/>
      <c r="AI2455" s="45"/>
      <c r="AJ2455" s="45"/>
      <c r="AK2455" s="45"/>
      <c r="AL2455" s="45"/>
      <c r="AM2455" s="45"/>
    </row>
    <row r="2456" spans="11:39" x14ac:dyDescent="0.2">
      <c r="K2456" s="26"/>
      <c r="L2456" s="48">
        <v>2455</v>
      </c>
      <c r="M2456" s="49">
        <f t="shared" si="361"/>
        <v>1.9783882783882785</v>
      </c>
      <c r="N2456" s="33">
        <f t="shared" si="362"/>
        <v>1002.0366598778003</v>
      </c>
      <c r="O2456" s="33">
        <f t="shared" si="363"/>
        <v>183.74938970156541</v>
      </c>
      <c r="P2456" s="34">
        <f>IF(INDEX($O$2:$O$4095,MATCH($B$8,$O$2:$O$4095,1)+ROWS(P$2:$P2456))&lt;=$B$9,INDEX($O$2:$O$4095,MATCH($B$8,$O$2:$O$4095,1)+ROWS(P$2:$P2456)),"")</f>
        <v>184.72079752361714</v>
      </c>
      <c r="Q2456" s="50">
        <f t="shared" si="360"/>
        <v>2473</v>
      </c>
      <c r="R2456" s="51">
        <f t="shared" ca="1" si="367"/>
        <v>0</v>
      </c>
      <c r="S2456" s="52" t="e">
        <f t="shared" ca="1" si="368"/>
        <v>#N/A</v>
      </c>
      <c r="T2456" s="39" t="str">
        <f t="shared" ca="1" si="364"/>
        <v>0,</v>
      </c>
      <c r="U2456" s="39" t="str">
        <f t="shared" ca="1" si="365"/>
        <v>0,</v>
      </c>
      <c r="V2456" s="53" t="str">
        <f t="shared" ca="1" si="366"/>
        <v>0,</v>
      </c>
      <c r="W2456" s="41"/>
      <c r="X2456" s="42"/>
      <c r="Y2456" s="42"/>
      <c r="Z2456" s="72"/>
      <c r="AA2456" s="42"/>
      <c r="AB2456" s="44"/>
      <c r="AC2456" s="45"/>
      <c r="AD2456" s="45"/>
      <c r="AE2456" s="45"/>
      <c r="AF2456" s="45"/>
      <c r="AG2456" s="45"/>
      <c r="AH2456" s="45"/>
      <c r="AI2456" s="45"/>
      <c r="AJ2456" s="45"/>
      <c r="AK2456" s="45"/>
      <c r="AL2456" s="45"/>
      <c r="AM2456" s="45"/>
    </row>
    <row r="2457" spans="11:39" x14ac:dyDescent="0.2">
      <c r="K2457" s="26"/>
      <c r="L2457" s="48">
        <v>2456</v>
      </c>
      <c r="M2457" s="49">
        <f t="shared" si="361"/>
        <v>1.979194139194139</v>
      </c>
      <c r="N2457" s="33">
        <f t="shared" si="362"/>
        <v>1001.0179153094463</v>
      </c>
      <c r="O2457" s="33">
        <f t="shared" si="363"/>
        <v>183.80315446251143</v>
      </c>
      <c r="P2457" s="34">
        <f>IF(INDEX($O$2:$O$4095,MATCH($B$8,$O$2:$O$4095,1)+ROWS(P$2:$P2457))&lt;=$B$9,INDEX($O$2:$O$4095,MATCH($B$8,$O$2:$O$4095,1)+ROWS(P$2:$P2457)),"")</f>
        <v>184.77499327561213</v>
      </c>
      <c r="Q2457" s="50">
        <f t="shared" si="360"/>
        <v>2474</v>
      </c>
      <c r="R2457" s="51">
        <f t="shared" ca="1" si="367"/>
        <v>0</v>
      </c>
      <c r="S2457" s="52" t="e">
        <f t="shared" ca="1" si="368"/>
        <v>#N/A</v>
      </c>
      <c r="T2457" s="39" t="str">
        <f t="shared" ca="1" si="364"/>
        <v>0,</v>
      </c>
      <c r="U2457" s="39" t="str">
        <f t="shared" ca="1" si="365"/>
        <v>0,</v>
      </c>
      <c r="V2457" s="53" t="str">
        <f t="shared" ca="1" si="366"/>
        <v>0,</v>
      </c>
      <c r="W2457" s="41"/>
      <c r="X2457" s="42"/>
      <c r="Y2457" s="42"/>
      <c r="Z2457" s="72"/>
      <c r="AA2457" s="42"/>
      <c r="AB2457" s="44"/>
      <c r="AC2457" s="45"/>
      <c r="AD2457" s="45"/>
      <c r="AE2457" s="45"/>
      <c r="AF2457" s="45"/>
      <c r="AG2457" s="45"/>
      <c r="AH2457" s="45"/>
      <c r="AI2457" s="45"/>
      <c r="AJ2457" s="45"/>
      <c r="AK2457" s="45"/>
      <c r="AL2457" s="45"/>
      <c r="AM2457" s="45"/>
    </row>
    <row r="2458" spans="11:39" x14ac:dyDescent="0.2">
      <c r="K2458" s="26"/>
      <c r="L2458" s="48">
        <v>2457</v>
      </c>
      <c r="M2458" s="49">
        <f t="shared" si="361"/>
        <v>1.9799999999999998</v>
      </c>
      <c r="N2458" s="33">
        <f t="shared" si="362"/>
        <v>1000.0000000000001</v>
      </c>
      <c r="O2458" s="33">
        <f t="shared" si="363"/>
        <v>183.85694279544384</v>
      </c>
      <c r="P2458" s="34">
        <f>IF(INDEX($O$2:$O$4095,MATCH($B$8,$O$2:$O$4095,1)+ROWS(P$2:$P2458))&lt;=$B$9,INDEX($O$2:$O$4095,MATCH($B$8,$O$2:$O$4095,1)+ROWS(P$2:$P2458)),"")</f>
        <v>184.82921339158503</v>
      </c>
      <c r="Q2458" s="50">
        <f t="shared" si="360"/>
        <v>2475</v>
      </c>
      <c r="R2458" s="51">
        <f t="shared" ca="1" si="367"/>
        <v>0</v>
      </c>
      <c r="S2458" s="52" t="e">
        <f t="shared" ca="1" si="368"/>
        <v>#N/A</v>
      </c>
      <c r="T2458" s="39" t="str">
        <f t="shared" ca="1" si="364"/>
        <v>0,</v>
      </c>
      <c r="U2458" s="39" t="str">
        <f t="shared" ca="1" si="365"/>
        <v>0,</v>
      </c>
      <c r="V2458" s="53" t="str">
        <f t="shared" ca="1" si="366"/>
        <v>0,</v>
      </c>
      <c r="W2458" s="41"/>
      <c r="X2458" s="42"/>
      <c r="Y2458" s="42"/>
      <c r="Z2458" s="72"/>
      <c r="AA2458" s="42"/>
      <c r="AB2458" s="44"/>
      <c r="AC2458" s="45"/>
      <c r="AD2458" s="45"/>
      <c r="AE2458" s="45"/>
      <c r="AF2458" s="45"/>
      <c r="AG2458" s="45"/>
      <c r="AH2458" s="45"/>
      <c r="AI2458" s="45"/>
      <c r="AJ2458" s="45"/>
      <c r="AK2458" s="45"/>
      <c r="AL2458" s="45"/>
      <c r="AM2458" s="45"/>
    </row>
    <row r="2459" spans="11:39" x14ac:dyDescent="0.2">
      <c r="K2459" s="26"/>
      <c r="L2459" s="48">
        <v>2458</v>
      </c>
      <c r="M2459" s="49">
        <f t="shared" si="361"/>
        <v>1.9808058608058607</v>
      </c>
      <c r="N2459" s="33">
        <f t="shared" si="362"/>
        <v>998.98291293734746</v>
      </c>
      <c r="O2459" s="33">
        <f t="shared" si="363"/>
        <v>183.91075474372434</v>
      </c>
      <c r="P2459" s="34">
        <f>IF(INDEX($O$2:$O$4095,MATCH($B$8,$O$2:$O$4095,1)+ROWS(P$2:$P2459))&lt;=$B$9,INDEX($O$2:$O$4095,MATCH($B$8,$O$2:$O$4095,1)+ROWS(P$2:$P2459)),"")</f>
        <v>184.88345791626062</v>
      </c>
      <c r="Q2459" s="50">
        <f t="shared" si="360"/>
        <v>2476</v>
      </c>
      <c r="R2459" s="51">
        <f t="shared" ca="1" si="367"/>
        <v>0</v>
      </c>
      <c r="S2459" s="52" t="e">
        <f t="shared" ca="1" si="368"/>
        <v>#N/A</v>
      </c>
      <c r="T2459" s="39" t="str">
        <f t="shared" ca="1" si="364"/>
        <v>0,</v>
      </c>
      <c r="U2459" s="39" t="str">
        <f t="shared" ca="1" si="365"/>
        <v>0,</v>
      </c>
      <c r="V2459" s="53" t="str">
        <f t="shared" ca="1" si="366"/>
        <v>0,</v>
      </c>
      <c r="W2459" s="41"/>
      <c r="X2459" s="42"/>
      <c r="Y2459" s="42"/>
      <c r="Z2459" s="72"/>
      <c r="AA2459" s="42"/>
      <c r="AB2459" s="44"/>
      <c r="AC2459" s="45"/>
      <c r="AD2459" s="45"/>
      <c r="AE2459" s="45"/>
      <c r="AF2459" s="45"/>
      <c r="AG2459" s="45"/>
      <c r="AH2459" s="45"/>
      <c r="AI2459" s="45"/>
      <c r="AJ2459" s="45"/>
      <c r="AK2459" s="45"/>
      <c r="AL2459" s="45"/>
      <c r="AM2459" s="45"/>
    </row>
    <row r="2460" spans="11:39" x14ac:dyDescent="0.2">
      <c r="K2460" s="26"/>
      <c r="L2460" s="48">
        <v>2459</v>
      </c>
      <c r="M2460" s="49">
        <f t="shared" si="361"/>
        <v>1.9816117216117215</v>
      </c>
      <c r="N2460" s="33">
        <f t="shared" si="362"/>
        <v>997.96665311102083</v>
      </c>
      <c r="O2460" s="33">
        <f t="shared" si="363"/>
        <v>183.96459035078846</v>
      </c>
      <c r="P2460" s="34">
        <f>IF(INDEX($O$2:$O$4095,MATCH($B$8,$O$2:$O$4095,1)+ROWS(P$2:$P2460))&lt;=$B$9,INDEX($O$2:$O$4095,MATCH($B$8,$O$2:$O$4095,1)+ROWS(P$2:$P2460)),"")</f>
        <v>184.93772689444143</v>
      </c>
      <c r="Q2460" s="50">
        <f t="shared" si="360"/>
        <v>2477</v>
      </c>
      <c r="R2460" s="51">
        <f t="shared" ca="1" si="367"/>
        <v>0</v>
      </c>
      <c r="S2460" s="52" t="e">
        <f t="shared" ca="1" si="368"/>
        <v>#N/A</v>
      </c>
      <c r="T2460" s="39" t="str">
        <f t="shared" ca="1" si="364"/>
        <v>0,</v>
      </c>
      <c r="U2460" s="39" t="str">
        <f t="shared" ca="1" si="365"/>
        <v>0,</v>
      </c>
      <c r="V2460" s="53" t="str">
        <f t="shared" ca="1" si="366"/>
        <v>0,</v>
      </c>
      <c r="W2460" s="41"/>
      <c r="X2460" s="42"/>
      <c r="Y2460" s="42"/>
      <c r="Z2460" s="72"/>
      <c r="AA2460" s="42"/>
      <c r="AB2460" s="44"/>
      <c r="AC2460" s="45"/>
      <c r="AD2460" s="45"/>
      <c r="AE2460" s="45"/>
      <c r="AF2460" s="45"/>
      <c r="AG2460" s="45"/>
      <c r="AH2460" s="45"/>
      <c r="AI2460" s="45"/>
      <c r="AJ2460" s="45"/>
      <c r="AK2460" s="45"/>
      <c r="AL2460" s="45"/>
      <c r="AM2460" s="45"/>
    </row>
    <row r="2461" spans="11:39" x14ac:dyDescent="0.2">
      <c r="K2461" s="26"/>
      <c r="L2461" s="48">
        <v>2460</v>
      </c>
      <c r="M2461" s="49">
        <f t="shared" si="361"/>
        <v>1.9824175824175825</v>
      </c>
      <c r="N2461" s="33">
        <f t="shared" si="362"/>
        <v>996.95121951219505</v>
      </c>
      <c r="O2461" s="33">
        <f t="shared" si="363"/>
        <v>184.01844966014625</v>
      </c>
      <c r="P2461" s="34">
        <f>IF(INDEX($O$2:$O$4095,MATCH($B$8,$O$2:$O$4095,1)+ROWS(P$2:$P2461))&lt;=$B$9,INDEX($O$2:$O$4095,MATCH($B$8,$O$2:$O$4095,1)+ROWS(P$2:$P2461)),"")</f>
        <v>184.99202037100821</v>
      </c>
      <c r="Q2461" s="50">
        <f t="shared" si="360"/>
        <v>2478</v>
      </c>
      <c r="R2461" s="51">
        <f t="shared" ca="1" si="367"/>
        <v>0</v>
      </c>
      <c r="S2461" s="52" t="e">
        <f t="shared" ca="1" si="368"/>
        <v>#N/A</v>
      </c>
      <c r="T2461" s="39" t="str">
        <f t="shared" ca="1" si="364"/>
        <v>0,</v>
      </c>
      <c r="U2461" s="39" t="str">
        <f t="shared" ca="1" si="365"/>
        <v>0,</v>
      </c>
      <c r="V2461" s="53" t="str">
        <f t="shared" ca="1" si="366"/>
        <v>0,</v>
      </c>
      <c r="W2461" s="41"/>
      <c r="X2461" s="42"/>
      <c r="Y2461" s="42"/>
      <c r="Z2461" s="72"/>
      <c r="AA2461" s="42"/>
      <c r="AB2461" s="44"/>
      <c r="AC2461" s="45"/>
      <c r="AD2461" s="45"/>
      <c r="AE2461" s="45"/>
      <c r="AF2461" s="45"/>
      <c r="AG2461" s="45"/>
      <c r="AH2461" s="45"/>
      <c r="AI2461" s="45"/>
      <c r="AJ2461" s="45"/>
      <c r="AK2461" s="45"/>
      <c r="AL2461" s="45"/>
      <c r="AM2461" s="45"/>
    </row>
    <row r="2462" spans="11:39" x14ac:dyDescent="0.2">
      <c r="K2462" s="26"/>
      <c r="L2462" s="48">
        <v>2461</v>
      </c>
      <c r="M2462" s="49">
        <f t="shared" si="361"/>
        <v>1.983223443223443</v>
      </c>
      <c r="N2462" s="33">
        <f t="shared" si="362"/>
        <v>995.93661113368557</v>
      </c>
      <c r="O2462" s="33">
        <f t="shared" si="363"/>
        <v>184.07233271538144</v>
      </c>
      <c r="P2462" s="34">
        <f>IF(INDEX($O$2:$O$4095,MATCH($B$8,$O$2:$O$4095,1)+ROWS(P$2:$P2462))&lt;=$B$9,INDEX($O$2:$O$4095,MATCH($B$8,$O$2:$O$4095,1)+ROWS(P$2:$P2462)),"")</f>
        <v>185.0463383909198</v>
      </c>
      <c r="Q2462" s="50">
        <f t="shared" si="360"/>
        <v>2479</v>
      </c>
      <c r="R2462" s="51">
        <f t="shared" ca="1" si="367"/>
        <v>0</v>
      </c>
      <c r="S2462" s="52" t="e">
        <f t="shared" ca="1" si="368"/>
        <v>#N/A</v>
      </c>
      <c r="T2462" s="39" t="str">
        <f t="shared" ca="1" si="364"/>
        <v>0,</v>
      </c>
      <c r="U2462" s="39" t="str">
        <f t="shared" ca="1" si="365"/>
        <v>0,</v>
      </c>
      <c r="V2462" s="53" t="str">
        <f t="shared" ca="1" si="366"/>
        <v>0,</v>
      </c>
      <c r="W2462" s="41"/>
      <c r="X2462" s="42"/>
      <c r="Y2462" s="42"/>
      <c r="Z2462" s="72"/>
      <c r="AA2462" s="42"/>
      <c r="AB2462" s="44"/>
      <c r="AC2462" s="45"/>
      <c r="AD2462" s="45"/>
      <c r="AE2462" s="45"/>
      <c r="AF2462" s="45"/>
      <c r="AG2462" s="45"/>
      <c r="AH2462" s="45"/>
      <c r="AI2462" s="45"/>
      <c r="AJ2462" s="45"/>
      <c r="AK2462" s="45"/>
      <c r="AL2462" s="45"/>
      <c r="AM2462" s="45"/>
    </row>
    <row r="2463" spans="11:39" x14ac:dyDescent="0.2">
      <c r="K2463" s="26"/>
      <c r="L2463" s="48">
        <v>2462</v>
      </c>
      <c r="M2463" s="49">
        <f t="shared" si="361"/>
        <v>1.984029304029304</v>
      </c>
      <c r="N2463" s="33">
        <f t="shared" si="362"/>
        <v>994.92282696994289</v>
      </c>
      <c r="O2463" s="33">
        <f t="shared" si="363"/>
        <v>184.12623956015267</v>
      </c>
      <c r="P2463" s="34">
        <f>IF(INDEX($O$2:$O$4095,MATCH($B$8,$O$2:$O$4095,1)+ROWS(P$2:$P2463))&lt;=$B$9,INDEX($O$2:$O$4095,MATCH($B$8,$O$2:$O$4095,1)+ROWS(P$2:$P2463)),"")</f>
        <v>185.10068099921358</v>
      </c>
      <c r="Q2463" s="50">
        <f t="shared" si="360"/>
        <v>2480</v>
      </c>
      <c r="R2463" s="51">
        <f t="shared" ca="1" si="367"/>
        <v>0</v>
      </c>
      <c r="S2463" s="52" t="e">
        <f t="shared" ca="1" si="368"/>
        <v>#N/A</v>
      </c>
      <c r="T2463" s="39" t="str">
        <f t="shared" ca="1" si="364"/>
        <v>0,</v>
      </c>
      <c r="U2463" s="39" t="str">
        <f t="shared" ca="1" si="365"/>
        <v>0,</v>
      </c>
      <c r="V2463" s="53" t="str">
        <f t="shared" ca="1" si="366"/>
        <v>0,</v>
      </c>
      <c r="W2463" s="41"/>
      <c r="X2463" s="42"/>
      <c r="Y2463" s="42"/>
      <c r="Z2463" s="72"/>
      <c r="AA2463" s="42"/>
      <c r="AB2463" s="44"/>
      <c r="AC2463" s="45"/>
      <c r="AD2463" s="45"/>
      <c r="AE2463" s="45"/>
      <c r="AF2463" s="45"/>
      <c r="AG2463" s="45"/>
      <c r="AH2463" s="45"/>
      <c r="AI2463" s="45"/>
      <c r="AJ2463" s="45"/>
      <c r="AK2463" s="45"/>
      <c r="AL2463" s="45"/>
      <c r="AM2463" s="45"/>
    </row>
    <row r="2464" spans="11:39" x14ac:dyDescent="0.2">
      <c r="K2464" s="26"/>
      <c r="L2464" s="48">
        <v>2463</v>
      </c>
      <c r="M2464" s="49">
        <f t="shared" si="361"/>
        <v>1.9848351648351648</v>
      </c>
      <c r="N2464" s="33">
        <f t="shared" si="362"/>
        <v>993.90986601705242</v>
      </c>
      <c r="O2464" s="33">
        <f t="shared" si="363"/>
        <v>184.18017023819334</v>
      </c>
      <c r="P2464" s="34">
        <f>IF(INDEX($O$2:$O$4095,MATCH($B$8,$O$2:$O$4095,1)+ROWS(P$2:$P2464))&lt;=$B$9,INDEX($O$2:$O$4095,MATCH($B$8,$O$2:$O$4095,1)+ROWS(P$2:$P2464)),"")</f>
        <v>185.15504824100577</v>
      </c>
      <c r="Q2464" s="50">
        <f t="shared" si="360"/>
        <v>2481</v>
      </c>
      <c r="R2464" s="51">
        <f t="shared" ca="1" si="367"/>
        <v>0</v>
      </c>
      <c r="S2464" s="52" t="e">
        <f t="shared" ca="1" si="368"/>
        <v>#N/A</v>
      </c>
      <c r="T2464" s="39" t="str">
        <f t="shared" ca="1" si="364"/>
        <v>0,</v>
      </c>
      <c r="U2464" s="39" t="str">
        <f t="shared" ca="1" si="365"/>
        <v>0,</v>
      </c>
      <c r="V2464" s="53" t="str">
        <f t="shared" ca="1" si="366"/>
        <v>0,</v>
      </c>
      <c r="W2464" s="41"/>
      <c r="X2464" s="42"/>
      <c r="Y2464" s="42"/>
      <c r="Z2464" s="72"/>
      <c r="AA2464" s="42"/>
      <c r="AB2464" s="44"/>
      <c r="AC2464" s="45"/>
      <c r="AD2464" s="45"/>
      <c r="AE2464" s="45"/>
      <c r="AF2464" s="45"/>
      <c r="AG2464" s="45"/>
      <c r="AH2464" s="45"/>
      <c r="AI2464" s="45"/>
      <c r="AJ2464" s="45"/>
      <c r="AK2464" s="45"/>
      <c r="AL2464" s="45"/>
      <c r="AM2464" s="45"/>
    </row>
    <row r="2465" spans="11:39" x14ac:dyDescent="0.2">
      <c r="K2465" s="26"/>
      <c r="L2465" s="48">
        <v>2464</v>
      </c>
      <c r="M2465" s="49">
        <f t="shared" si="361"/>
        <v>1.9856410256410255</v>
      </c>
      <c r="N2465" s="33">
        <f t="shared" si="362"/>
        <v>992.89772727272714</v>
      </c>
      <c r="O2465" s="33">
        <f t="shared" si="363"/>
        <v>184.23412479331165</v>
      </c>
      <c r="P2465" s="34">
        <f>IF(INDEX($O$2:$O$4095,MATCH($B$8,$O$2:$O$4095,1)+ROWS(P$2:$P2465))&lt;=$B$9,INDEX($O$2:$O$4095,MATCH($B$8,$O$2:$O$4095,1)+ROWS(P$2:$P2465)),"")</f>
        <v>185.20944016149144</v>
      </c>
      <c r="Q2465" s="50">
        <f t="shared" si="360"/>
        <v>2482</v>
      </c>
      <c r="R2465" s="51">
        <f t="shared" ca="1" si="367"/>
        <v>0</v>
      </c>
      <c r="S2465" s="52" t="e">
        <f t="shared" ca="1" si="368"/>
        <v>#N/A</v>
      </c>
      <c r="T2465" s="39" t="str">
        <f t="shared" ca="1" si="364"/>
        <v>0,</v>
      </c>
      <c r="U2465" s="39" t="str">
        <f t="shared" ca="1" si="365"/>
        <v>0,</v>
      </c>
      <c r="V2465" s="53" t="str">
        <f t="shared" ca="1" si="366"/>
        <v>0,</v>
      </c>
      <c r="W2465" s="41"/>
      <c r="X2465" s="42"/>
      <c r="Y2465" s="42"/>
      <c r="Z2465" s="72"/>
      <c r="AA2465" s="42"/>
      <c r="AB2465" s="44"/>
      <c r="AC2465" s="45"/>
      <c r="AD2465" s="45"/>
      <c r="AE2465" s="45"/>
      <c r="AF2465" s="45"/>
      <c r="AG2465" s="45"/>
      <c r="AH2465" s="45"/>
      <c r="AI2465" s="45"/>
      <c r="AJ2465" s="45"/>
      <c r="AK2465" s="45"/>
      <c r="AL2465" s="45"/>
      <c r="AM2465" s="45"/>
    </row>
    <row r="2466" spans="11:39" x14ac:dyDescent="0.2">
      <c r="K2466" s="26"/>
      <c r="L2466" s="48">
        <v>2465</v>
      </c>
      <c r="M2466" s="49">
        <f t="shared" si="361"/>
        <v>1.9864468864468865</v>
      </c>
      <c r="N2466" s="33">
        <f t="shared" si="362"/>
        <v>991.88640973630822</v>
      </c>
      <c r="O2466" s="33">
        <f t="shared" si="363"/>
        <v>184.28810326939112</v>
      </c>
      <c r="P2466" s="34">
        <f>IF(INDEX($O$2:$O$4095,MATCH($B$8,$O$2:$O$4095,1)+ROWS(P$2:$P2466))&lt;=$B$9,INDEX($O$2:$O$4095,MATCH($B$8,$O$2:$O$4095,1)+ROWS(P$2:$P2466)),"")</f>
        <v>185.26385680594467</v>
      </c>
      <c r="Q2466" s="50">
        <f t="shared" si="360"/>
        <v>2483</v>
      </c>
      <c r="R2466" s="51">
        <f t="shared" ca="1" si="367"/>
        <v>0</v>
      </c>
      <c r="S2466" s="52" t="e">
        <f t="shared" ca="1" si="368"/>
        <v>#N/A</v>
      </c>
      <c r="T2466" s="39" t="str">
        <f t="shared" ca="1" si="364"/>
        <v>0,</v>
      </c>
      <c r="U2466" s="39" t="str">
        <f t="shared" ca="1" si="365"/>
        <v>0,</v>
      </c>
      <c r="V2466" s="53" t="str">
        <f t="shared" ca="1" si="366"/>
        <v>0,</v>
      </c>
      <c r="W2466" s="41"/>
      <c r="X2466" s="42"/>
      <c r="Y2466" s="42"/>
      <c r="Z2466" s="72"/>
      <c r="AA2466" s="42"/>
      <c r="AB2466" s="44"/>
      <c r="AC2466" s="45"/>
      <c r="AD2466" s="45"/>
      <c r="AE2466" s="45"/>
      <c r="AF2466" s="45"/>
      <c r="AG2466" s="45"/>
      <c r="AH2466" s="45"/>
      <c r="AI2466" s="45"/>
      <c r="AJ2466" s="45"/>
      <c r="AK2466" s="45"/>
      <c r="AL2466" s="45"/>
      <c r="AM2466" s="45"/>
    </row>
    <row r="2467" spans="11:39" x14ac:dyDescent="0.2">
      <c r="K2467" s="26"/>
      <c r="L2467" s="48">
        <v>2466</v>
      </c>
      <c r="M2467" s="49">
        <f t="shared" si="361"/>
        <v>1.987252747252747</v>
      </c>
      <c r="N2467" s="33">
        <f t="shared" si="362"/>
        <v>990.87591240875918</v>
      </c>
      <c r="O2467" s="33">
        <f t="shared" si="363"/>
        <v>184.34210571039046</v>
      </c>
      <c r="P2467" s="34">
        <f>IF(INDEX($O$2:$O$4095,MATCH($B$8,$O$2:$O$4095,1)+ROWS(P$2:$P2467))&lt;=$B$9,INDEX($O$2:$O$4095,MATCH($B$8,$O$2:$O$4095,1)+ROWS(P$2:$P2467)),"")</f>
        <v>185.31829821971934</v>
      </c>
      <c r="Q2467" s="50">
        <f t="shared" si="360"/>
        <v>2484</v>
      </c>
      <c r="R2467" s="51">
        <f t="shared" ca="1" si="367"/>
        <v>0</v>
      </c>
      <c r="S2467" s="52" t="e">
        <f t="shared" ca="1" si="368"/>
        <v>#N/A</v>
      </c>
      <c r="T2467" s="39" t="str">
        <f t="shared" ca="1" si="364"/>
        <v>0,</v>
      </c>
      <c r="U2467" s="39" t="str">
        <f t="shared" ca="1" si="365"/>
        <v>0,</v>
      </c>
      <c r="V2467" s="53" t="str">
        <f t="shared" ca="1" si="366"/>
        <v>0,</v>
      </c>
      <c r="W2467" s="41"/>
      <c r="X2467" s="42"/>
      <c r="Y2467" s="42"/>
      <c r="Z2467" s="72"/>
      <c r="AA2467" s="42"/>
      <c r="AB2467" s="44"/>
      <c r="AC2467" s="45"/>
      <c r="AD2467" s="45"/>
      <c r="AE2467" s="45"/>
      <c r="AF2467" s="45"/>
      <c r="AG2467" s="45"/>
      <c r="AH2467" s="45"/>
      <c r="AI2467" s="45"/>
      <c r="AJ2467" s="45"/>
      <c r="AK2467" s="45"/>
      <c r="AL2467" s="45"/>
      <c r="AM2467" s="45"/>
    </row>
    <row r="2468" spans="11:39" x14ac:dyDescent="0.2">
      <c r="K2468" s="26"/>
      <c r="L2468" s="48">
        <v>2467</v>
      </c>
      <c r="M2468" s="49">
        <f t="shared" si="361"/>
        <v>1.988058608058608</v>
      </c>
      <c r="N2468" s="33">
        <f t="shared" si="362"/>
        <v>989.86623429266308</v>
      </c>
      <c r="O2468" s="33">
        <f t="shared" si="363"/>
        <v>184.39613216034417</v>
      </c>
      <c r="P2468" s="34">
        <f>IF(INDEX($O$2:$O$4095,MATCH($B$8,$O$2:$O$4095,1)+ROWS(P$2:$P2468))&lt;=$B$9,INDEX($O$2:$O$4095,MATCH($B$8,$O$2:$O$4095,1)+ROWS(P$2:$P2468)),"")</f>
        <v>185.37276444824863</v>
      </c>
      <c r="Q2468" s="50">
        <f t="shared" si="360"/>
        <v>2485</v>
      </c>
      <c r="R2468" s="51">
        <f t="shared" ca="1" si="367"/>
        <v>0</v>
      </c>
      <c r="S2468" s="52" t="e">
        <f t="shared" ca="1" si="368"/>
        <v>#N/A</v>
      </c>
      <c r="T2468" s="39" t="str">
        <f t="shared" ca="1" si="364"/>
        <v>0,</v>
      </c>
      <c r="U2468" s="39" t="str">
        <f t="shared" ca="1" si="365"/>
        <v>0,</v>
      </c>
      <c r="V2468" s="53" t="str">
        <f t="shared" ca="1" si="366"/>
        <v>0,</v>
      </c>
      <c r="W2468" s="41"/>
      <c r="X2468" s="42"/>
      <c r="Y2468" s="42"/>
      <c r="Z2468" s="72"/>
      <c r="AA2468" s="42"/>
      <c r="AB2468" s="44"/>
      <c r="AC2468" s="45"/>
      <c r="AD2468" s="45"/>
      <c r="AE2468" s="45"/>
      <c r="AF2468" s="45"/>
      <c r="AG2468" s="45"/>
      <c r="AH2468" s="45"/>
      <c r="AI2468" s="45"/>
      <c r="AJ2468" s="45"/>
      <c r="AK2468" s="45"/>
      <c r="AL2468" s="45"/>
      <c r="AM2468" s="45"/>
    </row>
    <row r="2469" spans="11:39" x14ac:dyDescent="0.2">
      <c r="K2469" s="26"/>
      <c r="L2469" s="48">
        <v>2468</v>
      </c>
      <c r="M2469" s="49">
        <f t="shared" si="361"/>
        <v>1.9888644688644688</v>
      </c>
      <c r="N2469" s="33">
        <f t="shared" si="362"/>
        <v>988.85737439222055</v>
      </c>
      <c r="O2469" s="33">
        <f t="shared" si="363"/>
        <v>184.45018266336251</v>
      </c>
      <c r="P2469" s="34">
        <f>IF(INDEX($O$2:$O$4095,MATCH($B$8,$O$2:$O$4095,1)+ROWS(P$2:$P2469))&lt;=$B$9,INDEX($O$2:$O$4095,MATCH($B$8,$O$2:$O$4095,1)+ROWS(P$2:$P2469)),"")</f>
        <v>185.42725553704571</v>
      </c>
      <c r="Q2469" s="50">
        <f t="shared" si="360"/>
        <v>2486</v>
      </c>
      <c r="R2469" s="51">
        <f t="shared" ca="1" si="367"/>
        <v>0</v>
      </c>
      <c r="S2469" s="52" t="e">
        <f t="shared" ca="1" si="368"/>
        <v>#N/A</v>
      </c>
      <c r="T2469" s="39" t="str">
        <f t="shared" ca="1" si="364"/>
        <v>0,</v>
      </c>
      <c r="U2469" s="39" t="str">
        <f t="shared" ca="1" si="365"/>
        <v>0,</v>
      </c>
      <c r="V2469" s="53" t="str">
        <f t="shared" ca="1" si="366"/>
        <v>0,</v>
      </c>
      <c r="W2469" s="41"/>
      <c r="X2469" s="42"/>
      <c r="Y2469" s="42"/>
      <c r="Z2469" s="72"/>
      <c r="AA2469" s="42"/>
      <c r="AB2469" s="44"/>
      <c r="AC2469" s="45"/>
      <c r="AD2469" s="45"/>
      <c r="AE2469" s="45"/>
      <c r="AF2469" s="45"/>
      <c r="AG2469" s="45"/>
      <c r="AH2469" s="45"/>
      <c r="AI2469" s="45"/>
      <c r="AJ2469" s="45"/>
      <c r="AK2469" s="45"/>
      <c r="AL2469" s="45"/>
      <c r="AM2469" s="45"/>
    </row>
    <row r="2470" spans="11:39" x14ac:dyDescent="0.2">
      <c r="K2470" s="26"/>
      <c r="L2470" s="48">
        <v>2469</v>
      </c>
      <c r="M2470" s="49">
        <f t="shared" si="361"/>
        <v>1.9896703296703295</v>
      </c>
      <c r="N2470" s="33">
        <f t="shared" si="362"/>
        <v>987.84933171324417</v>
      </c>
      <c r="O2470" s="33">
        <f t="shared" si="363"/>
        <v>184.50425726363176</v>
      </c>
      <c r="P2470" s="34">
        <f>IF(INDEX($O$2:$O$4095,MATCH($B$8,$O$2:$O$4095,1)+ROWS(P$2:$P2470))&lt;=$B$9,INDEX($O$2:$O$4095,MATCH($B$8,$O$2:$O$4095,1)+ROWS(P$2:$P2470)),"")</f>
        <v>185.481771531704</v>
      </c>
      <c r="Q2470" s="50">
        <f t="shared" si="360"/>
        <v>2487</v>
      </c>
      <c r="R2470" s="51">
        <f t="shared" ca="1" si="367"/>
        <v>0</v>
      </c>
      <c r="S2470" s="52" t="e">
        <f t="shared" ca="1" si="368"/>
        <v>#N/A</v>
      </c>
      <c r="T2470" s="39" t="str">
        <f t="shared" ca="1" si="364"/>
        <v>0,</v>
      </c>
      <c r="U2470" s="39" t="str">
        <f t="shared" ca="1" si="365"/>
        <v>0,</v>
      </c>
      <c r="V2470" s="53" t="str">
        <f t="shared" ca="1" si="366"/>
        <v>0,</v>
      </c>
      <c r="W2470" s="41"/>
      <c r="X2470" s="42"/>
      <c r="Y2470" s="42"/>
      <c r="Z2470" s="72"/>
      <c r="AA2470" s="42"/>
      <c r="AB2470" s="44"/>
      <c r="AC2470" s="45"/>
      <c r="AD2470" s="45"/>
      <c r="AE2470" s="45"/>
      <c r="AF2470" s="45"/>
      <c r="AG2470" s="45"/>
      <c r="AH2470" s="45"/>
      <c r="AI2470" s="45"/>
      <c r="AJ2470" s="45"/>
      <c r="AK2470" s="45"/>
      <c r="AL2470" s="45"/>
      <c r="AM2470" s="45"/>
    </row>
    <row r="2471" spans="11:39" x14ac:dyDescent="0.2">
      <c r="K2471" s="26"/>
      <c r="L2471" s="48">
        <v>2470</v>
      </c>
      <c r="M2471" s="49">
        <f t="shared" si="361"/>
        <v>1.9904761904761905</v>
      </c>
      <c r="N2471" s="33">
        <f t="shared" si="362"/>
        <v>986.84210526315758</v>
      </c>
      <c r="O2471" s="33">
        <f t="shared" si="363"/>
        <v>184.5583560054144</v>
      </c>
      <c r="P2471" s="34">
        <f>IF(INDEX($O$2:$O$4095,MATCH($B$8,$O$2:$O$4095,1)+ROWS(P$2:$P2471))&lt;=$B$9,INDEX($O$2:$O$4095,MATCH($B$8,$O$2:$O$4095,1)+ROWS(P$2:$P2471)),"")</f>
        <v>185.53631247789701</v>
      </c>
      <c r="Q2471" s="50">
        <f t="shared" si="360"/>
        <v>2488</v>
      </c>
      <c r="R2471" s="51">
        <f t="shared" ca="1" si="367"/>
        <v>0</v>
      </c>
      <c r="S2471" s="52" t="e">
        <f t="shared" ca="1" si="368"/>
        <v>#N/A</v>
      </c>
      <c r="T2471" s="39" t="str">
        <f t="shared" ca="1" si="364"/>
        <v>0,</v>
      </c>
      <c r="U2471" s="39" t="str">
        <f t="shared" ca="1" si="365"/>
        <v>0,</v>
      </c>
      <c r="V2471" s="53" t="str">
        <f t="shared" ca="1" si="366"/>
        <v>0,</v>
      </c>
      <c r="W2471" s="41"/>
      <c r="X2471" s="42"/>
      <c r="Y2471" s="42"/>
      <c r="Z2471" s="72"/>
      <c r="AA2471" s="42"/>
      <c r="AB2471" s="44"/>
      <c r="AC2471" s="45"/>
      <c r="AD2471" s="45"/>
      <c r="AE2471" s="45"/>
      <c r="AF2471" s="45"/>
      <c r="AG2471" s="45"/>
      <c r="AH2471" s="45"/>
      <c r="AI2471" s="45"/>
      <c r="AJ2471" s="45"/>
      <c r="AK2471" s="45"/>
      <c r="AL2471" s="45"/>
      <c r="AM2471" s="45"/>
    </row>
    <row r="2472" spans="11:39" x14ac:dyDescent="0.2">
      <c r="K2472" s="26"/>
      <c r="L2472" s="48">
        <v>2471</v>
      </c>
      <c r="M2472" s="49">
        <f t="shared" si="361"/>
        <v>1.991282051282051</v>
      </c>
      <c r="N2472" s="33">
        <f t="shared" si="362"/>
        <v>985.83569405099161</v>
      </c>
      <c r="O2472" s="33">
        <f t="shared" si="363"/>
        <v>184.61247893304949</v>
      </c>
      <c r="P2472" s="34">
        <f>IF(INDEX($O$2:$O$4095,MATCH($B$8,$O$2:$O$4095,1)+ROWS(P$2:$P2472))&lt;=$B$9,INDEX($O$2:$O$4095,MATCH($B$8,$O$2:$O$4095,1)+ROWS(P$2:$P2472)),"")</f>
        <v>185.59087842137882</v>
      </c>
      <c r="Q2472" s="50">
        <f t="shared" si="360"/>
        <v>2489</v>
      </c>
      <c r="R2472" s="51">
        <f t="shared" ca="1" si="367"/>
        <v>0</v>
      </c>
      <c r="S2472" s="52" t="e">
        <f t="shared" ca="1" si="368"/>
        <v>#N/A</v>
      </c>
      <c r="T2472" s="39" t="str">
        <f t="shared" ca="1" si="364"/>
        <v>0,</v>
      </c>
      <c r="U2472" s="39" t="str">
        <f t="shared" ca="1" si="365"/>
        <v>0,</v>
      </c>
      <c r="V2472" s="53" t="str">
        <f t="shared" ca="1" si="366"/>
        <v>0,</v>
      </c>
      <c r="W2472" s="41"/>
      <c r="X2472" s="42"/>
      <c r="Y2472" s="42"/>
      <c r="Z2472" s="72"/>
      <c r="AA2472" s="42"/>
      <c r="AB2472" s="44"/>
      <c r="AC2472" s="45"/>
      <c r="AD2472" s="45"/>
      <c r="AE2472" s="45"/>
      <c r="AF2472" s="45"/>
      <c r="AG2472" s="45"/>
      <c r="AH2472" s="45"/>
      <c r="AI2472" s="45"/>
      <c r="AJ2472" s="45"/>
      <c r="AK2472" s="45"/>
      <c r="AL2472" s="45"/>
      <c r="AM2472" s="45"/>
    </row>
    <row r="2473" spans="11:39" x14ac:dyDescent="0.2">
      <c r="K2473" s="26"/>
      <c r="L2473" s="48">
        <v>2472</v>
      </c>
      <c r="M2473" s="49">
        <f t="shared" si="361"/>
        <v>1.992087912087912</v>
      </c>
      <c r="N2473" s="33">
        <f t="shared" si="362"/>
        <v>984.83009708737848</v>
      </c>
      <c r="O2473" s="33">
        <f t="shared" si="363"/>
        <v>184.66662609095283</v>
      </c>
      <c r="P2473" s="34">
        <f>IF(INDEX($O$2:$O$4095,MATCH($B$8,$O$2:$O$4095,1)+ROWS(P$2:$P2473))&lt;=$B$9,INDEX($O$2:$O$4095,MATCH($B$8,$O$2:$O$4095,1)+ROWS(P$2:$P2473)),"")</f>
        <v>185.64546940798448</v>
      </c>
      <c r="Q2473" s="50">
        <f t="shared" si="360"/>
        <v>2490</v>
      </c>
      <c r="R2473" s="51">
        <f t="shared" ca="1" si="367"/>
        <v>0</v>
      </c>
      <c r="S2473" s="52" t="e">
        <f t="shared" ca="1" si="368"/>
        <v>#N/A</v>
      </c>
      <c r="T2473" s="39" t="str">
        <f t="shared" ca="1" si="364"/>
        <v>0,</v>
      </c>
      <c r="U2473" s="39" t="str">
        <f t="shared" ca="1" si="365"/>
        <v>0,</v>
      </c>
      <c r="V2473" s="53" t="str">
        <f t="shared" ca="1" si="366"/>
        <v>0,</v>
      </c>
      <c r="W2473" s="41"/>
      <c r="X2473" s="42"/>
      <c r="Y2473" s="42"/>
      <c r="Z2473" s="72"/>
      <c r="AA2473" s="42"/>
      <c r="AB2473" s="44"/>
      <c r="AC2473" s="45"/>
      <c r="AD2473" s="45"/>
      <c r="AE2473" s="45"/>
      <c r="AF2473" s="45"/>
      <c r="AG2473" s="45"/>
      <c r="AH2473" s="45"/>
      <c r="AI2473" s="45"/>
      <c r="AJ2473" s="45"/>
      <c r="AK2473" s="45"/>
      <c r="AL2473" s="45"/>
      <c r="AM2473" s="45"/>
    </row>
    <row r="2474" spans="11:39" x14ac:dyDescent="0.2">
      <c r="K2474" s="26"/>
      <c r="L2474" s="48">
        <v>2473</v>
      </c>
      <c r="M2474" s="49">
        <f t="shared" si="361"/>
        <v>1.9928937728937728</v>
      </c>
      <c r="N2474" s="33">
        <f t="shared" si="362"/>
        <v>983.82531338455306</v>
      </c>
      <c r="O2474" s="33">
        <f t="shared" si="363"/>
        <v>184.72079752361714</v>
      </c>
      <c r="P2474" s="34">
        <f>IF(INDEX($O$2:$O$4095,MATCH($B$8,$O$2:$O$4095,1)+ROWS(P$2:$P2474))&lt;=$B$9,INDEX($O$2:$O$4095,MATCH($B$8,$O$2:$O$4095,1)+ROWS(P$2:$P2474)),"")</f>
        <v>185.70008548363012</v>
      </c>
      <c r="Q2474" s="50">
        <f t="shared" si="360"/>
        <v>2491</v>
      </c>
      <c r="R2474" s="51">
        <f t="shared" ca="1" si="367"/>
        <v>0</v>
      </c>
      <c r="S2474" s="52" t="e">
        <f t="shared" ca="1" si="368"/>
        <v>#N/A</v>
      </c>
      <c r="T2474" s="39" t="str">
        <f t="shared" ca="1" si="364"/>
        <v>0,</v>
      </c>
      <c r="U2474" s="39" t="str">
        <f t="shared" ca="1" si="365"/>
        <v>0,</v>
      </c>
      <c r="V2474" s="53" t="str">
        <f t="shared" ca="1" si="366"/>
        <v>0,</v>
      </c>
      <c r="W2474" s="41"/>
      <c r="X2474" s="42"/>
      <c r="Y2474" s="42"/>
      <c r="Z2474" s="72"/>
      <c r="AA2474" s="42"/>
      <c r="AB2474" s="44"/>
      <c r="AC2474" s="45"/>
      <c r="AD2474" s="45"/>
      <c r="AE2474" s="45"/>
      <c r="AF2474" s="45"/>
      <c r="AG2474" s="45"/>
      <c r="AH2474" s="45"/>
      <c r="AI2474" s="45"/>
      <c r="AJ2474" s="45"/>
      <c r="AK2474" s="45"/>
      <c r="AL2474" s="45"/>
      <c r="AM2474" s="45"/>
    </row>
    <row r="2475" spans="11:39" x14ac:dyDescent="0.2">
      <c r="K2475" s="26"/>
      <c r="L2475" s="48">
        <v>2474</v>
      </c>
      <c r="M2475" s="49">
        <f t="shared" si="361"/>
        <v>1.9936996336996335</v>
      </c>
      <c r="N2475" s="33">
        <f t="shared" si="362"/>
        <v>982.82134195634615</v>
      </c>
      <c r="O2475" s="33">
        <f t="shared" si="363"/>
        <v>184.77499327561213</v>
      </c>
      <c r="P2475" s="34">
        <f>IF(INDEX($O$2:$O$4095,MATCH($B$8,$O$2:$O$4095,1)+ROWS(P$2:$P2475))&lt;=$B$9,INDEX($O$2:$O$4095,MATCH($B$8,$O$2:$O$4095,1)+ROWS(P$2:$P2475)),"")</f>
        <v>185.75472669431281</v>
      </c>
      <c r="Q2475" s="50">
        <f t="shared" si="360"/>
        <v>2492</v>
      </c>
      <c r="R2475" s="51">
        <f t="shared" ca="1" si="367"/>
        <v>0</v>
      </c>
      <c r="S2475" s="52" t="e">
        <f t="shared" ca="1" si="368"/>
        <v>#N/A</v>
      </c>
      <c r="T2475" s="39" t="str">
        <f t="shared" ca="1" si="364"/>
        <v>0,</v>
      </c>
      <c r="U2475" s="39" t="str">
        <f t="shared" ca="1" si="365"/>
        <v>0,</v>
      </c>
      <c r="V2475" s="53" t="str">
        <f t="shared" ca="1" si="366"/>
        <v>0,</v>
      </c>
      <c r="W2475" s="41"/>
      <c r="X2475" s="42"/>
      <c r="Y2475" s="42"/>
      <c r="Z2475" s="72"/>
      <c r="AA2475" s="42"/>
      <c r="AB2475" s="44"/>
      <c r="AC2475" s="45"/>
      <c r="AD2475" s="45"/>
      <c r="AE2475" s="45"/>
      <c r="AF2475" s="45"/>
      <c r="AG2475" s="45"/>
      <c r="AH2475" s="45"/>
      <c r="AI2475" s="45"/>
      <c r="AJ2475" s="45"/>
      <c r="AK2475" s="45"/>
      <c r="AL2475" s="45"/>
      <c r="AM2475" s="45"/>
    </row>
    <row r="2476" spans="11:39" x14ac:dyDescent="0.2">
      <c r="K2476" s="26"/>
      <c r="L2476" s="48">
        <v>2475</v>
      </c>
      <c r="M2476" s="49">
        <f t="shared" si="361"/>
        <v>1.9945054945054945</v>
      </c>
      <c r="N2476" s="33">
        <f t="shared" si="362"/>
        <v>981.81818181818176</v>
      </c>
      <c r="O2476" s="33">
        <f t="shared" si="363"/>
        <v>184.82921339158503</v>
      </c>
      <c r="P2476" s="34">
        <f>IF(INDEX($O$2:$O$4095,MATCH($B$8,$O$2:$O$4095,1)+ROWS(P$2:$P2476))&lt;=$B$9,INDEX($O$2:$O$4095,MATCH($B$8,$O$2:$O$4095,1)+ROWS(P$2:$P2476)),"")</f>
        <v>185.80939308611153</v>
      </c>
      <c r="Q2476" s="50">
        <f t="shared" si="360"/>
        <v>2493</v>
      </c>
      <c r="R2476" s="51">
        <f t="shared" ca="1" si="367"/>
        <v>0</v>
      </c>
      <c r="S2476" s="52" t="e">
        <f t="shared" ca="1" si="368"/>
        <v>#N/A</v>
      </c>
      <c r="T2476" s="39" t="str">
        <f t="shared" ca="1" si="364"/>
        <v>0,</v>
      </c>
      <c r="U2476" s="39" t="str">
        <f t="shared" ca="1" si="365"/>
        <v>0,</v>
      </c>
      <c r="V2476" s="53" t="str">
        <f t="shared" ca="1" si="366"/>
        <v>0,</v>
      </c>
      <c r="W2476" s="41"/>
      <c r="X2476" s="42"/>
      <c r="Y2476" s="42"/>
      <c r="Z2476" s="72"/>
      <c r="AA2476" s="42"/>
      <c r="AB2476" s="44"/>
      <c r="AC2476" s="45"/>
      <c r="AD2476" s="45"/>
      <c r="AE2476" s="45"/>
      <c r="AF2476" s="45"/>
      <c r="AG2476" s="45"/>
      <c r="AH2476" s="45"/>
      <c r="AI2476" s="45"/>
      <c r="AJ2476" s="45"/>
      <c r="AK2476" s="45"/>
      <c r="AL2476" s="45"/>
      <c r="AM2476" s="45"/>
    </row>
    <row r="2477" spans="11:39" x14ac:dyDescent="0.2">
      <c r="K2477" s="26"/>
      <c r="L2477" s="48">
        <v>2476</v>
      </c>
      <c r="M2477" s="49">
        <f t="shared" si="361"/>
        <v>1.9953113553113551</v>
      </c>
      <c r="N2477" s="33">
        <f t="shared" si="362"/>
        <v>980.81583198707619</v>
      </c>
      <c r="O2477" s="33">
        <f t="shared" si="363"/>
        <v>184.88345791626062</v>
      </c>
      <c r="P2477" s="34">
        <f>IF(INDEX($O$2:$O$4095,MATCH($B$8,$O$2:$O$4095,1)+ROWS(P$2:$P2477))&lt;=$B$9,INDEX($O$2:$O$4095,MATCH($B$8,$O$2:$O$4095,1)+ROWS(P$2:$P2477)),"")</f>
        <v>185.8640847051866</v>
      </c>
      <c r="Q2477" s="50">
        <f t="shared" si="360"/>
        <v>2494</v>
      </c>
      <c r="R2477" s="51">
        <f t="shared" ca="1" si="367"/>
        <v>0</v>
      </c>
      <c r="S2477" s="52" t="e">
        <f t="shared" ca="1" si="368"/>
        <v>#N/A</v>
      </c>
      <c r="T2477" s="39" t="str">
        <f t="shared" ca="1" si="364"/>
        <v>0,</v>
      </c>
      <c r="U2477" s="39" t="str">
        <f t="shared" ca="1" si="365"/>
        <v>0,</v>
      </c>
      <c r="V2477" s="53" t="str">
        <f t="shared" ca="1" si="366"/>
        <v>0,</v>
      </c>
      <c r="W2477" s="41"/>
      <c r="X2477" s="42"/>
      <c r="Y2477" s="42"/>
      <c r="Z2477" s="72"/>
      <c r="AA2477" s="42"/>
      <c r="AB2477" s="44"/>
      <c r="AC2477" s="45"/>
      <c r="AD2477" s="45"/>
      <c r="AE2477" s="45"/>
      <c r="AF2477" s="45"/>
      <c r="AG2477" s="45"/>
      <c r="AH2477" s="45"/>
      <c r="AI2477" s="45"/>
      <c r="AJ2477" s="45"/>
      <c r="AK2477" s="45"/>
      <c r="AL2477" s="45"/>
      <c r="AM2477" s="45"/>
    </row>
    <row r="2478" spans="11:39" x14ac:dyDescent="0.2">
      <c r="K2478" s="26"/>
      <c r="L2478" s="48">
        <v>2477</v>
      </c>
      <c r="M2478" s="49">
        <f t="shared" si="361"/>
        <v>1.996117216117216</v>
      </c>
      <c r="N2478" s="33">
        <f t="shared" si="362"/>
        <v>979.81429148163113</v>
      </c>
      <c r="O2478" s="33">
        <f t="shared" si="363"/>
        <v>184.93772689444143</v>
      </c>
      <c r="P2478" s="34">
        <f>IF(INDEX($O$2:$O$4095,MATCH($B$8,$O$2:$O$4095,1)+ROWS(P$2:$P2478))&lt;=$B$9,INDEX($O$2:$O$4095,MATCH($B$8,$O$2:$O$4095,1)+ROWS(P$2:$P2478)),"")</f>
        <v>185.91880159778066</v>
      </c>
      <c r="Q2478" s="50">
        <f t="shared" si="360"/>
        <v>2495</v>
      </c>
      <c r="R2478" s="51">
        <f t="shared" ca="1" si="367"/>
        <v>0</v>
      </c>
      <c r="S2478" s="52" t="e">
        <f t="shared" ca="1" si="368"/>
        <v>#N/A</v>
      </c>
      <c r="T2478" s="39" t="str">
        <f t="shared" ca="1" si="364"/>
        <v>0,</v>
      </c>
      <c r="U2478" s="39" t="str">
        <f t="shared" ca="1" si="365"/>
        <v>0,</v>
      </c>
      <c r="V2478" s="53" t="str">
        <f t="shared" ca="1" si="366"/>
        <v>0,</v>
      </c>
      <c r="W2478" s="41"/>
      <c r="X2478" s="42"/>
      <c r="Y2478" s="42"/>
      <c r="Z2478" s="72"/>
      <c r="AA2478" s="42"/>
      <c r="AB2478" s="44"/>
      <c r="AC2478" s="45"/>
      <c r="AD2478" s="45"/>
      <c r="AE2478" s="45"/>
      <c r="AF2478" s="45"/>
      <c r="AG2478" s="45"/>
      <c r="AH2478" s="45"/>
      <c r="AI2478" s="45"/>
      <c r="AJ2478" s="45"/>
      <c r="AK2478" s="45"/>
      <c r="AL2478" s="45"/>
      <c r="AM2478" s="45"/>
    </row>
    <row r="2479" spans="11:39" x14ac:dyDescent="0.2">
      <c r="K2479" s="26"/>
      <c r="L2479" s="48">
        <v>2478</v>
      </c>
      <c r="M2479" s="49">
        <f t="shared" si="361"/>
        <v>1.9969230769230768</v>
      </c>
      <c r="N2479" s="33">
        <f t="shared" si="362"/>
        <v>978.81355932203394</v>
      </c>
      <c r="O2479" s="33">
        <f t="shared" si="363"/>
        <v>184.99202037100821</v>
      </c>
      <c r="P2479" s="34">
        <f>IF(INDEX($O$2:$O$4095,MATCH($B$8,$O$2:$O$4095,1)+ROWS(P$2:$P2479))&lt;=$B$9,INDEX($O$2:$O$4095,MATCH($B$8,$O$2:$O$4095,1)+ROWS(P$2:$P2479)),"")</f>
        <v>185.97354381021825</v>
      </c>
      <c r="Q2479" s="50">
        <f t="shared" si="360"/>
        <v>2496</v>
      </c>
      <c r="R2479" s="51">
        <f t="shared" ca="1" si="367"/>
        <v>0</v>
      </c>
      <c r="S2479" s="52" t="e">
        <f t="shared" ca="1" si="368"/>
        <v>#N/A</v>
      </c>
      <c r="T2479" s="39" t="str">
        <f t="shared" ca="1" si="364"/>
        <v>0,</v>
      </c>
      <c r="U2479" s="39" t="str">
        <f t="shared" ca="1" si="365"/>
        <v>0,</v>
      </c>
      <c r="V2479" s="53" t="str">
        <f t="shared" ca="1" si="366"/>
        <v>0,</v>
      </c>
      <c r="W2479" s="41"/>
      <c r="X2479" s="42"/>
      <c r="Y2479" s="42"/>
      <c r="Z2479" s="72"/>
      <c r="AA2479" s="42"/>
      <c r="AB2479" s="44"/>
      <c r="AC2479" s="45"/>
      <c r="AD2479" s="45"/>
      <c r="AE2479" s="45"/>
      <c r="AF2479" s="45"/>
      <c r="AG2479" s="45"/>
      <c r="AH2479" s="45"/>
      <c r="AI2479" s="45"/>
      <c r="AJ2479" s="45"/>
      <c r="AK2479" s="45"/>
      <c r="AL2479" s="45"/>
      <c r="AM2479" s="45"/>
    </row>
    <row r="2480" spans="11:39" x14ac:dyDescent="0.2">
      <c r="K2480" s="26"/>
      <c r="L2480" s="48">
        <v>2479</v>
      </c>
      <c r="M2480" s="49">
        <f t="shared" si="361"/>
        <v>1.9977289377289378</v>
      </c>
      <c r="N2480" s="33">
        <f t="shared" si="362"/>
        <v>977.81363453005224</v>
      </c>
      <c r="O2480" s="33">
        <f t="shared" si="363"/>
        <v>185.0463383909198</v>
      </c>
      <c r="P2480" s="34">
        <f>IF(INDEX($O$2:$O$4095,MATCH($B$8,$O$2:$O$4095,1)+ROWS(P$2:$P2480))&lt;=$B$9,INDEX($O$2:$O$4095,MATCH($B$8,$O$2:$O$4095,1)+ROWS(P$2:$P2480)),"")</f>
        <v>186.0283113889069</v>
      </c>
      <c r="Q2480" s="50">
        <f t="shared" si="360"/>
        <v>2497</v>
      </c>
      <c r="R2480" s="51">
        <f t="shared" ca="1" si="367"/>
        <v>0</v>
      </c>
      <c r="S2480" s="52" t="e">
        <f t="shared" ca="1" si="368"/>
        <v>#N/A</v>
      </c>
      <c r="T2480" s="39" t="str">
        <f t="shared" ca="1" si="364"/>
        <v>0,</v>
      </c>
      <c r="U2480" s="39" t="str">
        <f t="shared" ca="1" si="365"/>
        <v>0,</v>
      </c>
      <c r="V2480" s="53" t="str">
        <f t="shared" ca="1" si="366"/>
        <v>0,</v>
      </c>
      <c r="W2480" s="41"/>
      <c r="X2480" s="42"/>
      <c r="Y2480" s="42"/>
      <c r="Z2480" s="72"/>
      <c r="AA2480" s="42"/>
      <c r="AB2480" s="44"/>
      <c r="AC2480" s="45"/>
      <c r="AD2480" s="45"/>
      <c r="AE2480" s="45"/>
      <c r="AF2480" s="45"/>
      <c r="AG2480" s="45"/>
      <c r="AH2480" s="45"/>
      <c r="AI2480" s="45"/>
      <c r="AJ2480" s="45"/>
      <c r="AK2480" s="45"/>
      <c r="AL2480" s="45"/>
      <c r="AM2480" s="45"/>
    </row>
    <row r="2481" spans="11:39" x14ac:dyDescent="0.2">
      <c r="K2481" s="26"/>
      <c r="L2481" s="48">
        <v>2480</v>
      </c>
      <c r="M2481" s="49">
        <f t="shared" si="361"/>
        <v>1.9985347985347985</v>
      </c>
      <c r="N2481" s="33">
        <f t="shared" si="362"/>
        <v>976.81451612903209</v>
      </c>
      <c r="O2481" s="33">
        <f t="shared" si="363"/>
        <v>185.10068099921358</v>
      </c>
      <c r="P2481" s="34">
        <f>IF(INDEX($O$2:$O$4095,MATCH($B$8,$O$2:$O$4095,1)+ROWS(P$2:$P2481))&lt;=$B$9,INDEX($O$2:$O$4095,MATCH($B$8,$O$2:$O$4095,1)+ROWS(P$2:$P2481)),"")</f>
        <v>186.08310438033624</v>
      </c>
      <c r="Q2481" s="50">
        <f t="shared" si="360"/>
        <v>2498</v>
      </c>
      <c r="R2481" s="51">
        <f t="shared" ca="1" si="367"/>
        <v>0</v>
      </c>
      <c r="S2481" s="52" t="e">
        <f t="shared" ca="1" si="368"/>
        <v>#N/A</v>
      </c>
      <c r="T2481" s="39" t="str">
        <f t="shared" ca="1" si="364"/>
        <v>0,</v>
      </c>
      <c r="U2481" s="39" t="str">
        <f t="shared" ca="1" si="365"/>
        <v>0,</v>
      </c>
      <c r="V2481" s="53" t="str">
        <f t="shared" ca="1" si="366"/>
        <v>0,</v>
      </c>
      <c r="W2481" s="41"/>
      <c r="X2481" s="42"/>
      <c r="Y2481" s="42"/>
      <c r="Z2481" s="72"/>
      <c r="AA2481" s="42"/>
      <c r="AB2481" s="44"/>
      <c r="AC2481" s="45"/>
      <c r="AD2481" s="45"/>
      <c r="AE2481" s="45"/>
      <c r="AF2481" s="45"/>
      <c r="AG2481" s="45"/>
      <c r="AH2481" s="45"/>
      <c r="AI2481" s="45"/>
      <c r="AJ2481" s="45"/>
      <c r="AK2481" s="45"/>
      <c r="AL2481" s="45"/>
      <c r="AM2481" s="45"/>
    </row>
    <row r="2482" spans="11:39" x14ac:dyDescent="0.2">
      <c r="K2482" s="26"/>
      <c r="L2482" s="48">
        <v>2481</v>
      </c>
      <c r="M2482" s="49">
        <f t="shared" si="361"/>
        <v>1.9993406593406591</v>
      </c>
      <c r="N2482" s="33">
        <f t="shared" si="362"/>
        <v>975.81620314389374</v>
      </c>
      <c r="O2482" s="33">
        <f t="shared" si="363"/>
        <v>185.15504824100577</v>
      </c>
      <c r="P2482" s="34">
        <f>IF(INDEX($O$2:$O$4095,MATCH($B$8,$O$2:$O$4095,1)+ROWS(P$2:$P2482))&lt;=$B$9,INDEX($O$2:$O$4095,MATCH($B$8,$O$2:$O$4095,1)+ROWS(P$2:$P2482)),"")</f>
        <v>186.13792283107898</v>
      </c>
      <c r="Q2482" s="50">
        <f t="shared" si="360"/>
        <v>2499</v>
      </c>
      <c r="R2482" s="51">
        <f t="shared" ca="1" si="367"/>
        <v>0</v>
      </c>
      <c r="S2482" s="52" t="e">
        <f t="shared" ca="1" si="368"/>
        <v>#N/A</v>
      </c>
      <c r="T2482" s="39" t="str">
        <f t="shared" ca="1" si="364"/>
        <v>0,</v>
      </c>
      <c r="U2482" s="39" t="str">
        <f t="shared" ca="1" si="365"/>
        <v>0,</v>
      </c>
      <c r="V2482" s="53" t="str">
        <f t="shared" ca="1" si="366"/>
        <v>0,</v>
      </c>
      <c r="W2482" s="41"/>
      <c r="X2482" s="42"/>
      <c r="Y2482" s="42"/>
      <c r="Z2482" s="72"/>
      <c r="AA2482" s="42"/>
      <c r="AB2482" s="44"/>
      <c r="AC2482" s="45"/>
      <c r="AD2482" s="45"/>
      <c r="AE2482" s="45"/>
      <c r="AF2482" s="45"/>
      <c r="AG2482" s="45"/>
      <c r="AH2482" s="45"/>
      <c r="AI2482" s="45"/>
      <c r="AJ2482" s="45"/>
      <c r="AK2482" s="45"/>
      <c r="AL2482" s="45"/>
      <c r="AM2482" s="45"/>
    </row>
    <row r="2483" spans="11:39" x14ac:dyDescent="0.2">
      <c r="K2483" s="26"/>
      <c r="L2483" s="48">
        <v>2482</v>
      </c>
      <c r="M2483" s="49">
        <f t="shared" si="361"/>
        <v>2.0001465201465201</v>
      </c>
      <c r="N2483" s="33">
        <f t="shared" si="362"/>
        <v>974.81869460112807</v>
      </c>
      <c r="O2483" s="33">
        <f t="shared" si="363"/>
        <v>185.20944016149144</v>
      </c>
      <c r="P2483" s="34">
        <f>IF(INDEX($O$2:$O$4095,MATCH($B$8,$O$2:$O$4095,1)+ROWS(P$2:$P2483))&lt;=$B$9,INDEX($O$2:$O$4095,MATCH($B$8,$O$2:$O$4095,1)+ROWS(P$2:$P2483)),"")</f>
        <v>186.19276678779124</v>
      </c>
      <c r="Q2483" s="50">
        <f t="shared" si="360"/>
        <v>2500</v>
      </c>
      <c r="R2483" s="51">
        <f t="shared" ca="1" si="367"/>
        <v>0</v>
      </c>
      <c r="S2483" s="52" t="e">
        <f t="shared" ca="1" si="368"/>
        <v>#N/A</v>
      </c>
      <c r="T2483" s="39" t="str">
        <f t="shared" ca="1" si="364"/>
        <v>0,</v>
      </c>
      <c r="U2483" s="39" t="str">
        <f t="shared" ca="1" si="365"/>
        <v>0,</v>
      </c>
      <c r="V2483" s="53" t="str">
        <f t="shared" ca="1" si="366"/>
        <v>0,</v>
      </c>
      <c r="W2483" s="41"/>
      <c r="X2483" s="42"/>
      <c r="Y2483" s="42"/>
      <c r="Z2483" s="72"/>
      <c r="AA2483" s="42"/>
      <c r="AB2483" s="44"/>
      <c r="AC2483" s="45"/>
      <c r="AD2483" s="45"/>
      <c r="AE2483" s="45"/>
      <c r="AF2483" s="45"/>
      <c r="AG2483" s="45"/>
      <c r="AH2483" s="45"/>
      <c r="AI2483" s="45"/>
      <c r="AJ2483" s="45"/>
      <c r="AK2483" s="45"/>
      <c r="AL2483" s="45"/>
      <c r="AM2483" s="45"/>
    </row>
    <row r="2484" spans="11:39" x14ac:dyDescent="0.2">
      <c r="K2484" s="26"/>
      <c r="L2484" s="48">
        <v>2483</v>
      </c>
      <c r="M2484" s="49">
        <f t="shared" si="361"/>
        <v>2.000952380952381</v>
      </c>
      <c r="N2484" s="33">
        <f t="shared" si="362"/>
        <v>973.82198952879548</v>
      </c>
      <c r="O2484" s="33">
        <f t="shared" si="363"/>
        <v>185.26385680594467</v>
      </c>
      <c r="P2484" s="34">
        <f>IF(INDEX($O$2:$O$4095,MATCH($B$8,$O$2:$O$4095,1)+ROWS(P$2:$P2484))&lt;=$B$9,INDEX($O$2:$O$4095,MATCH($B$8,$O$2:$O$4095,1)+ROWS(P$2:$P2484)),"")</f>
        <v>186.24763629721241</v>
      </c>
      <c r="Q2484" s="50">
        <f t="shared" si="360"/>
        <v>2501</v>
      </c>
      <c r="R2484" s="51">
        <f t="shared" ca="1" si="367"/>
        <v>0</v>
      </c>
      <c r="S2484" s="52" t="e">
        <f t="shared" ca="1" si="368"/>
        <v>#N/A</v>
      </c>
      <c r="T2484" s="39" t="str">
        <f t="shared" ca="1" si="364"/>
        <v>0,</v>
      </c>
      <c r="U2484" s="39" t="str">
        <f t="shared" ca="1" si="365"/>
        <v>0,</v>
      </c>
      <c r="V2484" s="53" t="str">
        <f t="shared" ca="1" si="366"/>
        <v>0,</v>
      </c>
      <c r="W2484" s="41"/>
      <c r="X2484" s="42"/>
      <c r="Y2484" s="42"/>
      <c r="Z2484" s="72"/>
      <c r="AA2484" s="42"/>
      <c r="AB2484" s="44"/>
      <c r="AC2484" s="45"/>
      <c r="AD2484" s="45"/>
      <c r="AE2484" s="45"/>
      <c r="AF2484" s="45"/>
      <c r="AG2484" s="45"/>
      <c r="AH2484" s="45"/>
      <c r="AI2484" s="45"/>
      <c r="AJ2484" s="45"/>
      <c r="AK2484" s="45"/>
      <c r="AL2484" s="45"/>
      <c r="AM2484" s="45"/>
    </row>
    <row r="2485" spans="11:39" x14ac:dyDescent="0.2">
      <c r="K2485" s="26"/>
      <c r="L2485" s="48">
        <v>2484</v>
      </c>
      <c r="M2485" s="49">
        <f t="shared" si="361"/>
        <v>2.0017582417582416</v>
      </c>
      <c r="N2485" s="33">
        <f t="shared" si="362"/>
        <v>972.82608695652175</v>
      </c>
      <c r="O2485" s="33">
        <f t="shared" si="363"/>
        <v>185.31829821971934</v>
      </c>
      <c r="P2485" s="34">
        <f>IF(INDEX($O$2:$O$4095,MATCH($B$8,$O$2:$O$4095,1)+ROWS(P$2:$P2485))&lt;=$B$9,INDEX($O$2:$O$4095,MATCH($B$8,$O$2:$O$4095,1)+ROWS(P$2:$P2485)),"")</f>
        <v>186.30253140616566</v>
      </c>
      <c r="Q2485" s="50">
        <f t="shared" si="360"/>
        <v>2502</v>
      </c>
      <c r="R2485" s="51">
        <f t="shared" ca="1" si="367"/>
        <v>0</v>
      </c>
      <c r="S2485" s="52" t="e">
        <f t="shared" ca="1" si="368"/>
        <v>#N/A</v>
      </c>
      <c r="T2485" s="39" t="str">
        <f t="shared" ca="1" si="364"/>
        <v>0,</v>
      </c>
      <c r="U2485" s="39" t="str">
        <f t="shared" ca="1" si="365"/>
        <v>0,</v>
      </c>
      <c r="V2485" s="53" t="str">
        <f t="shared" ca="1" si="366"/>
        <v>0,</v>
      </c>
      <c r="W2485" s="41"/>
      <c r="X2485" s="42"/>
      <c r="Y2485" s="42"/>
      <c r="Z2485" s="72"/>
      <c r="AA2485" s="42"/>
      <c r="AB2485" s="44"/>
      <c r="AC2485" s="45"/>
      <c r="AD2485" s="45"/>
      <c r="AE2485" s="45"/>
      <c r="AF2485" s="45"/>
      <c r="AG2485" s="45"/>
      <c r="AH2485" s="45"/>
      <c r="AI2485" s="45"/>
      <c r="AJ2485" s="45"/>
      <c r="AK2485" s="45"/>
      <c r="AL2485" s="45"/>
      <c r="AM2485" s="45"/>
    </row>
    <row r="2486" spans="11:39" x14ac:dyDescent="0.2">
      <c r="K2486" s="26"/>
      <c r="L2486" s="48">
        <v>2485</v>
      </c>
      <c r="M2486" s="49">
        <f t="shared" si="361"/>
        <v>2.0025641025641026</v>
      </c>
      <c r="N2486" s="33">
        <f t="shared" si="362"/>
        <v>971.83098591549299</v>
      </c>
      <c r="O2486" s="33">
        <f t="shared" si="363"/>
        <v>185.37276444824863</v>
      </c>
      <c r="P2486" s="34">
        <f>IF(INDEX($O$2:$O$4095,MATCH($B$8,$O$2:$O$4095,1)+ROWS(P$2:$P2486))&lt;=$B$9,INDEX($O$2:$O$4095,MATCH($B$8,$O$2:$O$4095,1)+ROWS(P$2:$P2486)),"")</f>
        <v>186.35745216155783</v>
      </c>
      <c r="Q2486" s="50">
        <f t="shared" si="360"/>
        <v>2503</v>
      </c>
      <c r="R2486" s="51">
        <f t="shared" ca="1" si="367"/>
        <v>0</v>
      </c>
      <c r="S2486" s="52" t="e">
        <f t="shared" ca="1" si="368"/>
        <v>#N/A</v>
      </c>
      <c r="T2486" s="39" t="str">
        <f t="shared" ca="1" si="364"/>
        <v>0,</v>
      </c>
      <c r="U2486" s="39" t="str">
        <f t="shared" ca="1" si="365"/>
        <v>0,</v>
      </c>
      <c r="V2486" s="53" t="str">
        <f t="shared" ca="1" si="366"/>
        <v>0,</v>
      </c>
      <c r="W2486" s="41"/>
      <c r="X2486" s="42"/>
      <c r="Y2486" s="42"/>
      <c r="Z2486" s="72"/>
      <c r="AA2486" s="42"/>
      <c r="AB2486" s="44"/>
      <c r="AC2486" s="45"/>
      <c r="AD2486" s="45"/>
      <c r="AE2486" s="45"/>
      <c r="AF2486" s="45"/>
      <c r="AG2486" s="45"/>
      <c r="AH2486" s="45"/>
      <c r="AI2486" s="45"/>
      <c r="AJ2486" s="45"/>
      <c r="AK2486" s="45"/>
      <c r="AL2486" s="45"/>
      <c r="AM2486" s="45"/>
    </row>
    <row r="2487" spans="11:39" x14ac:dyDescent="0.2">
      <c r="K2487" s="26"/>
      <c r="L2487" s="48">
        <v>2486</v>
      </c>
      <c r="M2487" s="49">
        <f t="shared" si="361"/>
        <v>2.0033699633699631</v>
      </c>
      <c r="N2487" s="33">
        <f t="shared" si="362"/>
        <v>970.83668543845567</v>
      </c>
      <c r="O2487" s="33">
        <f t="shared" si="363"/>
        <v>185.42725553704571</v>
      </c>
      <c r="P2487" s="34">
        <f>IF(INDEX($O$2:$O$4095,MATCH($B$8,$O$2:$O$4095,1)+ROWS(P$2:$P2487))&lt;=$B$9,INDEX($O$2:$O$4095,MATCH($B$8,$O$2:$O$4095,1)+ROWS(P$2:$P2487)),"")</f>
        <v>186.41239861037997</v>
      </c>
      <c r="Q2487" s="50">
        <f t="shared" si="360"/>
        <v>2504</v>
      </c>
      <c r="R2487" s="51">
        <f t="shared" ca="1" si="367"/>
        <v>0</v>
      </c>
      <c r="S2487" s="52" t="e">
        <f t="shared" ca="1" si="368"/>
        <v>#N/A</v>
      </c>
      <c r="T2487" s="39" t="str">
        <f t="shared" ca="1" si="364"/>
        <v>0,</v>
      </c>
      <c r="U2487" s="39" t="str">
        <f t="shared" ca="1" si="365"/>
        <v>0,</v>
      </c>
      <c r="V2487" s="53" t="str">
        <f t="shared" ca="1" si="366"/>
        <v>0,</v>
      </c>
      <c r="W2487" s="41"/>
      <c r="X2487" s="42"/>
      <c r="Y2487" s="42"/>
      <c r="Z2487" s="72"/>
      <c r="AA2487" s="42"/>
      <c r="AB2487" s="44"/>
      <c r="AC2487" s="45"/>
      <c r="AD2487" s="45"/>
      <c r="AE2487" s="45"/>
      <c r="AF2487" s="45"/>
      <c r="AG2487" s="45"/>
      <c r="AH2487" s="45"/>
      <c r="AI2487" s="45"/>
      <c r="AJ2487" s="45"/>
      <c r="AK2487" s="45"/>
      <c r="AL2487" s="45"/>
      <c r="AM2487" s="45"/>
    </row>
    <row r="2488" spans="11:39" x14ac:dyDescent="0.2">
      <c r="K2488" s="26"/>
      <c r="L2488" s="48">
        <v>2487</v>
      </c>
      <c r="M2488" s="49">
        <f t="shared" si="361"/>
        <v>2.0041758241758241</v>
      </c>
      <c r="N2488" s="33">
        <f t="shared" si="362"/>
        <v>969.84318455971061</v>
      </c>
      <c r="O2488" s="33">
        <f t="shared" si="363"/>
        <v>185.481771531704</v>
      </c>
      <c r="P2488" s="34">
        <f>IF(INDEX($O$2:$O$4095,MATCH($B$8,$O$2:$O$4095,1)+ROWS(P$2:$P2488))&lt;=$B$9,INDEX($O$2:$O$4095,MATCH($B$8,$O$2:$O$4095,1)+ROWS(P$2:$P2488)),"")</f>
        <v>186.46737079970774</v>
      </c>
      <c r="Q2488" s="50">
        <f t="shared" si="360"/>
        <v>2505</v>
      </c>
      <c r="R2488" s="51">
        <f t="shared" ca="1" si="367"/>
        <v>0</v>
      </c>
      <c r="S2488" s="52" t="e">
        <f t="shared" ca="1" si="368"/>
        <v>#N/A</v>
      </c>
      <c r="T2488" s="39" t="str">
        <f t="shared" ca="1" si="364"/>
        <v>0,</v>
      </c>
      <c r="U2488" s="39" t="str">
        <f t="shared" ca="1" si="365"/>
        <v>0,</v>
      </c>
      <c r="V2488" s="53" t="str">
        <f t="shared" ca="1" si="366"/>
        <v>0,</v>
      </c>
      <c r="W2488" s="41"/>
      <c r="X2488" s="42"/>
      <c r="Y2488" s="42"/>
      <c r="Z2488" s="72"/>
      <c r="AA2488" s="42"/>
      <c r="AB2488" s="44"/>
      <c r="AC2488" s="45"/>
      <c r="AD2488" s="45"/>
      <c r="AE2488" s="45"/>
      <c r="AF2488" s="45"/>
      <c r="AG2488" s="45"/>
      <c r="AH2488" s="45"/>
      <c r="AI2488" s="45"/>
      <c r="AJ2488" s="45"/>
      <c r="AK2488" s="45"/>
      <c r="AL2488" s="45"/>
      <c r="AM2488" s="45"/>
    </row>
    <row r="2489" spans="11:39" x14ac:dyDescent="0.2">
      <c r="K2489" s="26"/>
      <c r="L2489" s="48">
        <v>2488</v>
      </c>
      <c r="M2489" s="49">
        <f t="shared" si="361"/>
        <v>2.0049816849816851</v>
      </c>
      <c r="N2489" s="33">
        <f t="shared" si="362"/>
        <v>968.85048231511234</v>
      </c>
      <c r="O2489" s="33">
        <f t="shared" si="363"/>
        <v>185.53631247789701</v>
      </c>
      <c r="P2489" s="34">
        <f>IF(INDEX($O$2:$O$4095,MATCH($B$8,$O$2:$O$4095,1)+ROWS(P$2:$P2489))&lt;=$B$9,INDEX($O$2:$O$4095,MATCH($B$8,$O$2:$O$4095,1)+ROWS(P$2:$P2489)),"")</f>
        <v>186.52236877670128</v>
      </c>
      <c r="Q2489" s="50">
        <f t="shared" si="360"/>
        <v>2506</v>
      </c>
      <c r="R2489" s="51">
        <f t="shared" ca="1" si="367"/>
        <v>0</v>
      </c>
      <c r="S2489" s="52" t="e">
        <f t="shared" ca="1" si="368"/>
        <v>#N/A</v>
      </c>
      <c r="T2489" s="39" t="str">
        <f t="shared" ca="1" si="364"/>
        <v>0,</v>
      </c>
      <c r="U2489" s="39" t="str">
        <f t="shared" ca="1" si="365"/>
        <v>0,</v>
      </c>
      <c r="V2489" s="53" t="str">
        <f t="shared" ca="1" si="366"/>
        <v>0,</v>
      </c>
      <c r="W2489" s="41"/>
      <c r="X2489" s="42"/>
      <c r="Y2489" s="42"/>
      <c r="Z2489" s="72"/>
      <c r="AA2489" s="42"/>
      <c r="AB2489" s="44"/>
      <c r="AC2489" s="45"/>
      <c r="AD2489" s="45"/>
      <c r="AE2489" s="45"/>
      <c r="AF2489" s="45"/>
      <c r="AG2489" s="45"/>
      <c r="AH2489" s="45"/>
      <c r="AI2489" s="45"/>
      <c r="AJ2489" s="45"/>
      <c r="AK2489" s="45"/>
      <c r="AL2489" s="45"/>
      <c r="AM2489" s="45"/>
    </row>
    <row r="2490" spans="11:39" x14ac:dyDescent="0.2">
      <c r="K2490" s="26"/>
      <c r="L2490" s="48">
        <v>2489</v>
      </c>
      <c r="M2490" s="49">
        <f t="shared" si="361"/>
        <v>2.0057875457875456</v>
      </c>
      <c r="N2490" s="33">
        <f t="shared" si="362"/>
        <v>967.85857774206534</v>
      </c>
      <c r="O2490" s="33">
        <f t="shared" si="363"/>
        <v>185.59087842137882</v>
      </c>
      <c r="P2490" s="34">
        <f>IF(INDEX($O$2:$O$4095,MATCH($B$8,$O$2:$O$4095,1)+ROWS(P$2:$P2490))&lt;=$B$9,INDEX($O$2:$O$4095,MATCH($B$8,$O$2:$O$4095,1)+ROWS(P$2:$P2490)),"")</f>
        <v>186.57739258860556</v>
      </c>
      <c r="Q2490" s="50">
        <f t="shared" si="360"/>
        <v>2507</v>
      </c>
      <c r="R2490" s="51">
        <f t="shared" ca="1" si="367"/>
        <v>0</v>
      </c>
      <c r="S2490" s="52" t="e">
        <f t="shared" ca="1" si="368"/>
        <v>#N/A</v>
      </c>
      <c r="T2490" s="39" t="str">
        <f t="shared" ca="1" si="364"/>
        <v>0,</v>
      </c>
      <c r="U2490" s="39" t="str">
        <f t="shared" ca="1" si="365"/>
        <v>0,</v>
      </c>
      <c r="V2490" s="53" t="str">
        <f t="shared" ca="1" si="366"/>
        <v>0,</v>
      </c>
      <c r="W2490" s="41"/>
      <c r="X2490" s="42"/>
      <c r="Y2490" s="42"/>
      <c r="Z2490" s="72"/>
      <c r="AA2490" s="42"/>
      <c r="AB2490" s="44"/>
      <c r="AC2490" s="45"/>
      <c r="AD2490" s="45"/>
      <c r="AE2490" s="45"/>
      <c r="AF2490" s="45"/>
      <c r="AG2490" s="45"/>
      <c r="AH2490" s="45"/>
      <c r="AI2490" s="45"/>
      <c r="AJ2490" s="45"/>
      <c r="AK2490" s="45"/>
      <c r="AL2490" s="45"/>
      <c r="AM2490" s="45"/>
    </row>
    <row r="2491" spans="11:39" x14ac:dyDescent="0.2">
      <c r="K2491" s="26"/>
      <c r="L2491" s="48">
        <v>2490</v>
      </c>
      <c r="M2491" s="49">
        <f t="shared" si="361"/>
        <v>2.0065934065934066</v>
      </c>
      <c r="N2491" s="33">
        <f t="shared" si="362"/>
        <v>966.86746987951813</v>
      </c>
      <c r="O2491" s="33">
        <f t="shared" si="363"/>
        <v>185.64546940798448</v>
      </c>
      <c r="P2491" s="34">
        <f>IF(INDEX($O$2:$O$4095,MATCH($B$8,$O$2:$O$4095,1)+ROWS(P$2:$P2491))&lt;=$B$9,INDEX($O$2:$O$4095,MATCH($B$8,$O$2:$O$4095,1)+ROWS(P$2:$P2491)),"")</f>
        <v>186.63244228275073</v>
      </c>
      <c r="Q2491" s="50">
        <f t="shared" si="360"/>
        <v>2508</v>
      </c>
      <c r="R2491" s="51">
        <f t="shared" ca="1" si="367"/>
        <v>0</v>
      </c>
      <c r="S2491" s="52" t="e">
        <f t="shared" ca="1" si="368"/>
        <v>#N/A</v>
      </c>
      <c r="T2491" s="39" t="str">
        <f t="shared" ca="1" si="364"/>
        <v>0,</v>
      </c>
      <c r="U2491" s="39" t="str">
        <f t="shared" ca="1" si="365"/>
        <v>0,</v>
      </c>
      <c r="V2491" s="53" t="str">
        <f t="shared" ca="1" si="366"/>
        <v>0,</v>
      </c>
      <c r="W2491" s="41"/>
      <c r="X2491" s="42"/>
      <c r="Y2491" s="42"/>
      <c r="Z2491" s="72"/>
      <c r="AA2491" s="42"/>
      <c r="AB2491" s="44"/>
      <c r="AC2491" s="45"/>
      <c r="AD2491" s="45"/>
      <c r="AE2491" s="45"/>
      <c r="AF2491" s="45"/>
      <c r="AG2491" s="45"/>
      <c r="AH2491" s="45"/>
      <c r="AI2491" s="45"/>
      <c r="AJ2491" s="45"/>
      <c r="AK2491" s="45"/>
      <c r="AL2491" s="45"/>
      <c r="AM2491" s="45"/>
    </row>
    <row r="2492" spans="11:39" x14ac:dyDescent="0.2">
      <c r="K2492" s="26"/>
      <c r="L2492" s="48">
        <v>2491</v>
      </c>
      <c r="M2492" s="49">
        <f t="shared" si="361"/>
        <v>2.0073992673992671</v>
      </c>
      <c r="N2492" s="33">
        <f t="shared" si="362"/>
        <v>965.87715776796506</v>
      </c>
      <c r="O2492" s="33">
        <f t="shared" si="363"/>
        <v>185.70008548363012</v>
      </c>
      <c r="P2492" s="34">
        <f>IF(INDEX($O$2:$O$4095,MATCH($B$8,$O$2:$O$4095,1)+ROWS(P$2:$P2492))&lt;=$B$9,INDEX($O$2:$O$4095,MATCH($B$8,$O$2:$O$4095,1)+ROWS(P$2:$P2492)),"")</f>
        <v>186.6875179065525</v>
      </c>
      <c r="Q2492" s="50">
        <f t="shared" si="360"/>
        <v>2509</v>
      </c>
      <c r="R2492" s="51">
        <f t="shared" ca="1" si="367"/>
        <v>0</v>
      </c>
      <c r="S2492" s="52" t="e">
        <f t="shared" ca="1" si="368"/>
        <v>#N/A</v>
      </c>
      <c r="T2492" s="39" t="str">
        <f t="shared" ca="1" si="364"/>
        <v>0,</v>
      </c>
      <c r="U2492" s="39" t="str">
        <f t="shared" ca="1" si="365"/>
        <v>0,</v>
      </c>
      <c r="V2492" s="53" t="str">
        <f t="shared" ca="1" si="366"/>
        <v>0,</v>
      </c>
      <c r="W2492" s="41"/>
      <c r="X2492" s="42"/>
      <c r="Y2492" s="42"/>
      <c r="Z2492" s="72"/>
      <c r="AA2492" s="42"/>
      <c r="AB2492" s="44"/>
      <c r="AC2492" s="45"/>
      <c r="AD2492" s="45"/>
      <c r="AE2492" s="45"/>
      <c r="AF2492" s="45"/>
      <c r="AG2492" s="45"/>
      <c r="AH2492" s="45"/>
      <c r="AI2492" s="45"/>
      <c r="AJ2492" s="45"/>
      <c r="AK2492" s="45"/>
      <c r="AL2492" s="45"/>
      <c r="AM2492" s="45"/>
    </row>
    <row r="2493" spans="11:39" x14ac:dyDescent="0.2">
      <c r="K2493" s="26"/>
      <c r="L2493" s="48">
        <v>2492</v>
      </c>
      <c r="M2493" s="49">
        <f t="shared" si="361"/>
        <v>2.0082051282051281</v>
      </c>
      <c r="N2493" s="33">
        <f t="shared" si="362"/>
        <v>964.88764044943832</v>
      </c>
      <c r="O2493" s="33">
        <f t="shared" si="363"/>
        <v>185.75472669431281</v>
      </c>
      <c r="P2493" s="34">
        <f>IF(INDEX($O$2:$O$4095,MATCH($B$8,$O$2:$O$4095,1)+ROWS(P$2:$P2493))&lt;=$B$9,INDEX($O$2:$O$4095,MATCH($B$8,$O$2:$O$4095,1)+ROWS(P$2:$P2493)),"")</f>
        <v>186.7426195075119</v>
      </c>
      <c r="Q2493" s="50">
        <f t="shared" si="360"/>
        <v>2510</v>
      </c>
      <c r="R2493" s="51">
        <f t="shared" ca="1" si="367"/>
        <v>0</v>
      </c>
      <c r="S2493" s="52" t="e">
        <f t="shared" ca="1" si="368"/>
        <v>#N/A</v>
      </c>
      <c r="T2493" s="39" t="str">
        <f t="shared" ca="1" si="364"/>
        <v>0,</v>
      </c>
      <c r="U2493" s="39" t="str">
        <f t="shared" ca="1" si="365"/>
        <v>0,</v>
      </c>
      <c r="V2493" s="53" t="str">
        <f t="shared" ca="1" si="366"/>
        <v>0,</v>
      </c>
      <c r="W2493" s="41"/>
      <c r="X2493" s="42"/>
      <c r="Y2493" s="42"/>
      <c r="Z2493" s="72"/>
      <c r="AA2493" s="42"/>
      <c r="AB2493" s="44"/>
      <c r="AC2493" s="45"/>
      <c r="AD2493" s="45"/>
      <c r="AE2493" s="45"/>
      <c r="AF2493" s="45"/>
      <c r="AG2493" s="45"/>
      <c r="AH2493" s="45"/>
      <c r="AI2493" s="45"/>
      <c r="AJ2493" s="45"/>
      <c r="AK2493" s="45"/>
      <c r="AL2493" s="45"/>
      <c r="AM2493" s="45"/>
    </row>
    <row r="2494" spans="11:39" x14ac:dyDescent="0.2">
      <c r="K2494" s="26"/>
      <c r="L2494" s="48">
        <v>2493</v>
      </c>
      <c r="M2494" s="49">
        <f t="shared" si="361"/>
        <v>2.0090109890109891</v>
      </c>
      <c r="N2494" s="33">
        <f t="shared" si="362"/>
        <v>963.89891696750874</v>
      </c>
      <c r="O2494" s="33">
        <f t="shared" si="363"/>
        <v>185.80939308611153</v>
      </c>
      <c r="P2494" s="34">
        <f>IF(INDEX($O$2:$O$4095,MATCH($B$8,$O$2:$O$4095,1)+ROWS(P$2:$P2494))&lt;=$B$9,INDEX($O$2:$O$4095,MATCH($B$8,$O$2:$O$4095,1)+ROWS(P$2:$P2494)),"")</f>
        <v>186.79774713321621</v>
      </c>
      <c r="Q2494" s="50">
        <f t="shared" si="360"/>
        <v>2511</v>
      </c>
      <c r="R2494" s="51">
        <f t="shared" ca="1" si="367"/>
        <v>0</v>
      </c>
      <c r="S2494" s="52" t="e">
        <f t="shared" ca="1" si="368"/>
        <v>#N/A</v>
      </c>
      <c r="T2494" s="39" t="str">
        <f t="shared" ca="1" si="364"/>
        <v>0,</v>
      </c>
      <c r="U2494" s="39" t="str">
        <f t="shared" ca="1" si="365"/>
        <v>0,</v>
      </c>
      <c r="V2494" s="53" t="str">
        <f t="shared" ca="1" si="366"/>
        <v>0,</v>
      </c>
      <c r="W2494" s="41"/>
      <c r="X2494" s="42"/>
      <c r="Y2494" s="42"/>
      <c r="Z2494" s="72"/>
      <c r="AA2494" s="42"/>
      <c r="AB2494" s="44"/>
      <c r="AC2494" s="45"/>
      <c r="AD2494" s="45"/>
      <c r="AE2494" s="45"/>
      <c r="AF2494" s="45"/>
      <c r="AG2494" s="45"/>
      <c r="AH2494" s="45"/>
      <c r="AI2494" s="45"/>
      <c r="AJ2494" s="45"/>
      <c r="AK2494" s="45"/>
      <c r="AL2494" s="45"/>
      <c r="AM2494" s="45"/>
    </row>
    <row r="2495" spans="11:39" x14ac:dyDescent="0.2">
      <c r="K2495" s="26"/>
      <c r="L2495" s="48">
        <v>2494</v>
      </c>
      <c r="M2495" s="49">
        <f t="shared" si="361"/>
        <v>2.0098168498168496</v>
      </c>
      <c r="N2495" s="33">
        <f t="shared" si="362"/>
        <v>962.91098636728145</v>
      </c>
      <c r="O2495" s="33">
        <f t="shared" si="363"/>
        <v>185.8640847051866</v>
      </c>
      <c r="P2495" s="34">
        <f>IF(INDEX($O$2:$O$4095,MATCH($B$8,$O$2:$O$4095,1)+ROWS(P$2:$P2495))&lt;=$B$9,INDEX($O$2:$O$4095,MATCH($B$8,$O$2:$O$4095,1)+ROWS(P$2:$P2495)),"")</f>
        <v>186.85290083133845</v>
      </c>
      <c r="Q2495" s="50">
        <f t="shared" si="360"/>
        <v>2512</v>
      </c>
      <c r="R2495" s="51">
        <f t="shared" ca="1" si="367"/>
        <v>0</v>
      </c>
      <c r="S2495" s="52" t="e">
        <f t="shared" ca="1" si="368"/>
        <v>#N/A</v>
      </c>
      <c r="T2495" s="39" t="str">
        <f t="shared" ca="1" si="364"/>
        <v>0,</v>
      </c>
      <c r="U2495" s="39" t="str">
        <f t="shared" ca="1" si="365"/>
        <v>0,</v>
      </c>
      <c r="V2495" s="53" t="str">
        <f t="shared" ca="1" si="366"/>
        <v>0,</v>
      </c>
      <c r="W2495" s="41"/>
      <c r="X2495" s="42"/>
      <c r="Y2495" s="42"/>
      <c r="Z2495" s="72"/>
      <c r="AA2495" s="42"/>
      <c r="AB2495" s="44"/>
      <c r="AC2495" s="45"/>
      <c r="AD2495" s="45"/>
      <c r="AE2495" s="45"/>
      <c r="AF2495" s="45"/>
      <c r="AG2495" s="45"/>
      <c r="AH2495" s="45"/>
      <c r="AI2495" s="45"/>
      <c r="AJ2495" s="45"/>
      <c r="AK2495" s="45"/>
      <c r="AL2495" s="45"/>
      <c r="AM2495" s="45"/>
    </row>
    <row r="2496" spans="11:39" x14ac:dyDescent="0.2">
      <c r="K2496" s="26"/>
      <c r="L2496" s="48">
        <v>2495</v>
      </c>
      <c r="M2496" s="49">
        <f t="shared" si="361"/>
        <v>2.0106227106227106</v>
      </c>
      <c r="N2496" s="33">
        <f t="shared" si="362"/>
        <v>961.92384769539069</v>
      </c>
      <c r="O2496" s="33">
        <f t="shared" si="363"/>
        <v>185.91880159778066</v>
      </c>
      <c r="P2496" s="34">
        <f>IF(INDEX($O$2:$O$4095,MATCH($B$8,$O$2:$O$4095,1)+ROWS(P$2:$P2496))&lt;=$B$9,INDEX($O$2:$O$4095,MATCH($B$8,$O$2:$O$4095,1)+ROWS(P$2:$P2496)),"")</f>
        <v>186.90808064963812</v>
      </c>
      <c r="Q2496" s="50">
        <f t="shared" si="360"/>
        <v>2513</v>
      </c>
      <c r="R2496" s="51">
        <f t="shared" ca="1" si="367"/>
        <v>0</v>
      </c>
      <c r="S2496" s="52" t="e">
        <f t="shared" ca="1" si="368"/>
        <v>#N/A</v>
      </c>
      <c r="T2496" s="39" t="str">
        <f t="shared" ca="1" si="364"/>
        <v>0,</v>
      </c>
      <c r="U2496" s="39" t="str">
        <f t="shared" ca="1" si="365"/>
        <v>0,</v>
      </c>
      <c r="V2496" s="53" t="str">
        <f t="shared" ca="1" si="366"/>
        <v>0,</v>
      </c>
      <c r="W2496" s="41"/>
      <c r="X2496" s="42"/>
      <c r="Y2496" s="42"/>
      <c r="Z2496" s="72"/>
      <c r="AA2496" s="42"/>
      <c r="AB2496" s="44"/>
      <c r="AC2496" s="45"/>
      <c r="AD2496" s="45"/>
      <c r="AE2496" s="45"/>
      <c r="AF2496" s="45"/>
      <c r="AG2496" s="45"/>
      <c r="AH2496" s="45"/>
      <c r="AI2496" s="45"/>
      <c r="AJ2496" s="45"/>
      <c r="AK2496" s="45"/>
      <c r="AL2496" s="45"/>
      <c r="AM2496" s="45"/>
    </row>
    <row r="2497" spans="11:39" x14ac:dyDescent="0.2">
      <c r="K2497" s="26"/>
      <c r="L2497" s="48">
        <v>2496</v>
      </c>
      <c r="M2497" s="49">
        <f t="shared" si="361"/>
        <v>2.0114285714285711</v>
      </c>
      <c r="N2497" s="33">
        <f t="shared" si="362"/>
        <v>960.93750000000034</v>
      </c>
      <c r="O2497" s="33">
        <f t="shared" si="363"/>
        <v>185.97354381021825</v>
      </c>
      <c r="P2497" s="34">
        <f>IF(INDEX($O$2:$O$4095,MATCH($B$8,$O$2:$O$4095,1)+ROWS(P$2:$P2497))&lt;=$B$9,INDEX($O$2:$O$4095,MATCH($B$8,$O$2:$O$4095,1)+ROWS(P$2:$P2497)),"")</f>
        <v>186.96328663596165</v>
      </c>
      <c r="Q2497" s="50">
        <f t="shared" si="360"/>
        <v>2514</v>
      </c>
      <c r="R2497" s="51">
        <f t="shared" ca="1" si="367"/>
        <v>0</v>
      </c>
      <c r="S2497" s="52" t="e">
        <f t="shared" ca="1" si="368"/>
        <v>#N/A</v>
      </c>
      <c r="T2497" s="39" t="str">
        <f t="shared" ca="1" si="364"/>
        <v>0,</v>
      </c>
      <c r="U2497" s="39" t="str">
        <f t="shared" ca="1" si="365"/>
        <v>0,</v>
      </c>
      <c r="V2497" s="53" t="str">
        <f t="shared" ca="1" si="366"/>
        <v>0,</v>
      </c>
      <c r="W2497" s="41"/>
      <c r="X2497" s="42"/>
      <c r="Y2497" s="42"/>
      <c r="Z2497" s="72"/>
      <c r="AA2497" s="42"/>
      <c r="AB2497" s="44"/>
      <c r="AC2497" s="45"/>
      <c r="AD2497" s="45"/>
      <c r="AE2497" s="45"/>
      <c r="AF2497" s="45"/>
      <c r="AG2497" s="45"/>
      <c r="AH2497" s="45"/>
      <c r="AI2497" s="45"/>
      <c r="AJ2497" s="45"/>
      <c r="AK2497" s="45"/>
      <c r="AL2497" s="45"/>
      <c r="AM2497" s="45"/>
    </row>
    <row r="2498" spans="11:39" x14ac:dyDescent="0.2">
      <c r="K2498" s="26"/>
      <c r="L2498" s="48">
        <v>2497</v>
      </c>
      <c r="M2498" s="49">
        <f t="shared" si="361"/>
        <v>2.0122344322344321</v>
      </c>
      <c r="N2498" s="33">
        <f t="shared" si="362"/>
        <v>959.95194233079701</v>
      </c>
      <c r="O2498" s="33">
        <f t="shared" si="363"/>
        <v>186.0283113889069</v>
      </c>
      <c r="P2498" s="34">
        <f>IF(INDEX($O$2:$O$4095,MATCH($B$8,$O$2:$O$4095,1)+ROWS(P$2:$P2498))&lt;=$B$9,INDEX($O$2:$O$4095,MATCH($B$8,$O$2:$O$4095,1)+ROWS(P$2:$P2498)),"")</f>
        <v>187.01851883824202</v>
      </c>
      <c r="Q2498" s="50">
        <f t="shared" ref="Q2498:Q2561" si="369">INDEX($L$2:$L$4095,MATCH($P2498,$O$2:$O$4095,0))</f>
        <v>2515</v>
      </c>
      <c r="R2498" s="51">
        <f t="shared" ca="1" si="367"/>
        <v>0</v>
      </c>
      <c r="S2498" s="52" t="e">
        <f t="shared" ca="1" si="368"/>
        <v>#N/A</v>
      </c>
      <c r="T2498" s="39" t="str">
        <f t="shared" ca="1" si="364"/>
        <v>0,</v>
      </c>
      <c r="U2498" s="39" t="str">
        <f t="shared" ca="1" si="365"/>
        <v>0,</v>
      </c>
      <c r="V2498" s="53" t="str">
        <f t="shared" ca="1" si="366"/>
        <v>0,</v>
      </c>
      <c r="W2498" s="41"/>
      <c r="X2498" s="42"/>
      <c r="Y2498" s="42"/>
      <c r="Z2498" s="72"/>
      <c r="AA2498" s="42"/>
      <c r="AB2498" s="44"/>
      <c r="AC2498" s="45"/>
      <c r="AD2498" s="45"/>
      <c r="AE2498" s="45"/>
      <c r="AF2498" s="45"/>
      <c r="AG2498" s="45"/>
      <c r="AH2498" s="45"/>
      <c r="AI2498" s="45"/>
      <c r="AJ2498" s="45"/>
      <c r="AK2498" s="45"/>
      <c r="AL2498" s="45"/>
      <c r="AM2498" s="45"/>
    </row>
    <row r="2499" spans="11:39" x14ac:dyDescent="0.2">
      <c r="K2499" s="26"/>
      <c r="L2499" s="48">
        <v>2498</v>
      </c>
      <c r="M2499" s="49">
        <f t="shared" ref="M2499:M2562" si="370">(L2499*$B$5)/($B$6-1)</f>
        <v>2.0130402930402931</v>
      </c>
      <c r="N2499" s="33">
        <f t="shared" ref="N2499:N2562" si="371">IF($B$7="Upper Leg",$B$4*(($B$5/M2499)-1),$B$4*(1/(($B$5/M2499)-1)))</f>
        <v>958.96717373899082</v>
      </c>
      <c r="O2499" s="33">
        <f t="shared" ref="O2499:O2562" si="372">($B$2/LN(N2499/($B$3*EXP(-$B$2/298.15))))-273.15</f>
        <v>186.08310438033624</v>
      </c>
      <c r="P2499" s="34">
        <f>IF(INDEX($O$2:$O$4095,MATCH($B$8,$O$2:$O$4095,1)+ROWS(P$2:$P2499))&lt;=$B$9,INDEX($O$2:$O$4095,MATCH($B$8,$O$2:$O$4095,1)+ROWS(P$2:$P2499)),"")</f>
        <v>187.07377730449963</v>
      </c>
      <c r="Q2499" s="50">
        <f t="shared" si="369"/>
        <v>2516</v>
      </c>
      <c r="R2499" s="51">
        <f t="shared" ca="1" si="367"/>
        <v>0</v>
      </c>
      <c r="S2499" s="52" t="e">
        <f t="shared" ca="1" si="368"/>
        <v>#N/A</v>
      </c>
      <c r="T2499" s="39" t="str">
        <f t="shared" ref="T2499:T2562" ca="1" si="373">ROUND(R2499,0)&amp;","</f>
        <v>0,</v>
      </c>
      <c r="U2499" s="39" t="str">
        <f t="shared" ref="U2499:U2562" ca="1" si="374">ROUND(R2499,4)&amp;","</f>
        <v>0,</v>
      </c>
      <c r="V2499" s="53" t="str">
        <f t="shared" ref="V2499:V2562" ca="1" si="375">ROUND(R2499*$B$11,0)&amp;","</f>
        <v>0,</v>
      </c>
      <c r="W2499" s="41"/>
      <c r="X2499" s="42"/>
      <c r="Y2499" s="42"/>
      <c r="Z2499" s="72"/>
      <c r="AA2499" s="42"/>
      <c r="AB2499" s="44"/>
      <c r="AC2499" s="45"/>
      <c r="AD2499" s="45"/>
      <c r="AE2499" s="45"/>
      <c r="AF2499" s="45"/>
      <c r="AG2499" s="45"/>
      <c r="AH2499" s="45"/>
      <c r="AI2499" s="45"/>
      <c r="AJ2499" s="45"/>
      <c r="AK2499" s="45"/>
      <c r="AL2499" s="45"/>
      <c r="AM2499" s="45"/>
    </row>
    <row r="2500" spans="11:39" x14ac:dyDescent="0.2">
      <c r="K2500" s="26"/>
      <c r="L2500" s="48">
        <v>2499</v>
      </c>
      <c r="M2500" s="49">
        <f t="shared" si="370"/>
        <v>2.0138461538461536</v>
      </c>
      <c r="N2500" s="33">
        <f t="shared" si="371"/>
        <v>957.98319327731122</v>
      </c>
      <c r="O2500" s="33">
        <f t="shared" si="372"/>
        <v>186.13792283107898</v>
      </c>
      <c r="P2500" s="34">
        <f>IF(INDEX($O$2:$O$4095,MATCH($B$8,$O$2:$O$4095,1)+ROWS(P$2:$P2500))&lt;=$B$9,INDEX($O$2:$O$4095,MATCH($B$8,$O$2:$O$4095,1)+ROWS(P$2:$P2500)),"")</f>
        <v>187.12906208284204</v>
      </c>
      <c r="Q2500" s="50">
        <f t="shared" si="369"/>
        <v>2517</v>
      </c>
      <c r="R2500" s="51">
        <f t="shared" ref="R2500:R2563" ca="1" si="376">INDIRECT("P"&amp;((ROW(P2500)-2)*$B$10)+2,TRUE)</f>
        <v>0</v>
      </c>
      <c r="S2500" s="52" t="e">
        <f t="shared" ca="1" si="368"/>
        <v>#N/A</v>
      </c>
      <c r="T2500" s="39" t="str">
        <f t="shared" ca="1" si="373"/>
        <v>0,</v>
      </c>
      <c r="U2500" s="39" t="str">
        <f t="shared" ca="1" si="374"/>
        <v>0,</v>
      </c>
      <c r="V2500" s="53" t="str">
        <f t="shared" ca="1" si="375"/>
        <v>0,</v>
      </c>
      <c r="W2500" s="41"/>
      <c r="X2500" s="42"/>
      <c r="Y2500" s="42"/>
      <c r="Z2500" s="72"/>
      <c r="AA2500" s="42"/>
      <c r="AB2500" s="44"/>
      <c r="AC2500" s="45"/>
      <c r="AD2500" s="45"/>
      <c r="AE2500" s="45"/>
      <c r="AF2500" s="45"/>
      <c r="AG2500" s="45"/>
      <c r="AH2500" s="45"/>
      <c r="AI2500" s="45"/>
      <c r="AJ2500" s="45"/>
      <c r="AK2500" s="45"/>
      <c r="AL2500" s="45"/>
      <c r="AM2500" s="45"/>
    </row>
    <row r="2501" spans="11:39" x14ac:dyDescent="0.2">
      <c r="K2501" s="26"/>
      <c r="L2501" s="48">
        <v>2500</v>
      </c>
      <c r="M2501" s="49">
        <f t="shared" si="370"/>
        <v>2.0146520146520146</v>
      </c>
      <c r="N2501" s="33">
        <f t="shared" si="371"/>
        <v>956.99999999999989</v>
      </c>
      <c r="O2501" s="33">
        <f t="shared" si="372"/>
        <v>186.19276678779124</v>
      </c>
      <c r="P2501" s="34">
        <f>IF(INDEX($O$2:$O$4095,MATCH($B$8,$O$2:$O$4095,1)+ROWS(P$2:$P2501))&lt;=$B$9,INDEX($O$2:$O$4095,MATCH($B$8,$O$2:$O$4095,1)+ROWS(P$2:$P2501)),"")</f>
        <v>187.18437322146445</v>
      </c>
      <c r="Q2501" s="50">
        <f t="shared" si="369"/>
        <v>2518</v>
      </c>
      <c r="R2501" s="51">
        <f t="shared" ca="1" si="376"/>
        <v>0</v>
      </c>
      <c r="S2501" s="52" t="e">
        <f t="shared" ca="1" si="368"/>
        <v>#N/A</v>
      </c>
      <c r="T2501" s="39" t="str">
        <f t="shared" ca="1" si="373"/>
        <v>0,</v>
      </c>
      <c r="U2501" s="39" t="str">
        <f t="shared" ca="1" si="374"/>
        <v>0,</v>
      </c>
      <c r="V2501" s="53" t="str">
        <f t="shared" ca="1" si="375"/>
        <v>0,</v>
      </c>
      <c r="W2501" s="41"/>
      <c r="X2501" s="42"/>
      <c r="Y2501" s="42"/>
      <c r="Z2501" s="72"/>
      <c r="AA2501" s="42"/>
      <c r="AB2501" s="44"/>
      <c r="AC2501" s="45"/>
      <c r="AD2501" s="45"/>
      <c r="AE2501" s="45"/>
      <c r="AF2501" s="45"/>
      <c r="AG2501" s="45"/>
      <c r="AH2501" s="45"/>
      <c r="AI2501" s="45"/>
      <c r="AJ2501" s="45"/>
      <c r="AK2501" s="45"/>
      <c r="AL2501" s="45"/>
      <c r="AM2501" s="45"/>
    </row>
    <row r="2502" spans="11:39" x14ac:dyDescent="0.2">
      <c r="K2502" s="26"/>
      <c r="L2502" s="48">
        <v>2501</v>
      </c>
      <c r="M2502" s="49">
        <f t="shared" si="370"/>
        <v>2.0154578754578751</v>
      </c>
      <c r="N2502" s="33">
        <f t="shared" si="371"/>
        <v>956.01759296281523</v>
      </c>
      <c r="O2502" s="33">
        <f t="shared" si="372"/>
        <v>186.24763629721241</v>
      </c>
      <c r="P2502" s="34">
        <f>IF(INDEX($O$2:$O$4095,MATCH($B$8,$O$2:$O$4095,1)+ROWS(P$2:$P2502))&lt;=$B$9,INDEX($O$2:$O$4095,MATCH($B$8,$O$2:$O$4095,1)+ROWS(P$2:$P2502)),"")</f>
        <v>187.23971076865013</v>
      </c>
      <c r="Q2502" s="50">
        <f t="shared" si="369"/>
        <v>2519</v>
      </c>
      <c r="R2502" s="51">
        <f t="shared" ca="1" si="376"/>
        <v>0</v>
      </c>
      <c r="S2502" s="52" t="e">
        <f t="shared" ca="1" si="368"/>
        <v>#N/A</v>
      </c>
      <c r="T2502" s="39" t="str">
        <f t="shared" ca="1" si="373"/>
        <v>0,</v>
      </c>
      <c r="U2502" s="39" t="str">
        <f t="shared" ca="1" si="374"/>
        <v>0,</v>
      </c>
      <c r="V2502" s="53" t="str">
        <f t="shared" ca="1" si="375"/>
        <v>0,</v>
      </c>
      <c r="W2502" s="41"/>
      <c r="X2502" s="42"/>
      <c r="Y2502" s="42"/>
      <c r="Z2502" s="72"/>
      <c r="AA2502" s="42"/>
      <c r="AB2502" s="44"/>
      <c r="AC2502" s="45"/>
      <c r="AD2502" s="45"/>
      <c r="AE2502" s="45"/>
      <c r="AF2502" s="45"/>
      <c r="AG2502" s="45"/>
      <c r="AH2502" s="45"/>
      <c r="AI2502" s="45"/>
      <c r="AJ2502" s="45"/>
      <c r="AK2502" s="45"/>
      <c r="AL2502" s="45"/>
      <c r="AM2502" s="45"/>
    </row>
    <row r="2503" spans="11:39" x14ac:dyDescent="0.2">
      <c r="K2503" s="26"/>
      <c r="L2503" s="48">
        <v>2502</v>
      </c>
      <c r="M2503" s="49">
        <f t="shared" si="370"/>
        <v>2.0162637362637366</v>
      </c>
      <c r="N2503" s="33">
        <f t="shared" si="371"/>
        <v>955.03597122302097</v>
      </c>
      <c r="O2503" s="33">
        <f t="shared" si="372"/>
        <v>186.30253140616566</v>
      </c>
      <c r="P2503" s="34">
        <f>IF(INDEX($O$2:$O$4095,MATCH($B$8,$O$2:$O$4095,1)+ROWS(P$2:$P2503))&lt;=$B$9,INDEX($O$2:$O$4095,MATCH($B$8,$O$2:$O$4095,1)+ROWS(P$2:$P2503)),"")</f>
        <v>187.29507477277059</v>
      </c>
      <c r="Q2503" s="50">
        <f t="shared" si="369"/>
        <v>2520</v>
      </c>
      <c r="R2503" s="51">
        <f t="shared" ca="1" si="376"/>
        <v>0</v>
      </c>
      <c r="S2503" s="52" t="e">
        <f t="shared" ca="1" si="368"/>
        <v>#N/A</v>
      </c>
      <c r="T2503" s="39" t="str">
        <f t="shared" ca="1" si="373"/>
        <v>0,</v>
      </c>
      <c r="U2503" s="39" t="str">
        <f t="shared" ca="1" si="374"/>
        <v>0,</v>
      </c>
      <c r="V2503" s="53" t="str">
        <f t="shared" ca="1" si="375"/>
        <v>0,</v>
      </c>
      <c r="W2503" s="41"/>
      <c r="X2503" s="42"/>
      <c r="Y2503" s="42"/>
      <c r="Z2503" s="72"/>
      <c r="AA2503" s="42"/>
      <c r="AB2503" s="44"/>
      <c r="AC2503" s="45"/>
      <c r="AD2503" s="45"/>
      <c r="AE2503" s="45"/>
      <c r="AF2503" s="45"/>
      <c r="AG2503" s="45"/>
      <c r="AH2503" s="45"/>
      <c r="AI2503" s="45"/>
      <c r="AJ2503" s="45"/>
      <c r="AK2503" s="45"/>
      <c r="AL2503" s="45"/>
      <c r="AM2503" s="45"/>
    </row>
    <row r="2504" spans="11:39" x14ac:dyDescent="0.2">
      <c r="K2504" s="26"/>
      <c r="L2504" s="48">
        <v>2503</v>
      </c>
      <c r="M2504" s="49">
        <f t="shared" si="370"/>
        <v>2.0170695970695971</v>
      </c>
      <c r="N2504" s="33">
        <f t="shared" si="371"/>
        <v>954.0551338393924</v>
      </c>
      <c r="O2504" s="33">
        <f t="shared" si="372"/>
        <v>186.35745216155783</v>
      </c>
      <c r="P2504" s="34">
        <f>IF(INDEX($O$2:$O$4095,MATCH($B$8,$O$2:$O$4095,1)+ROWS(P$2:$P2504))&lt;=$B$9,INDEX($O$2:$O$4095,MATCH($B$8,$O$2:$O$4095,1)+ROWS(P$2:$P2504)),"")</f>
        <v>187.35046528228543</v>
      </c>
      <c r="Q2504" s="50">
        <f t="shared" si="369"/>
        <v>2521</v>
      </c>
      <c r="R2504" s="51">
        <f t="shared" ca="1" si="376"/>
        <v>0</v>
      </c>
      <c r="S2504" s="52" t="e">
        <f t="shared" ca="1" si="368"/>
        <v>#N/A</v>
      </c>
      <c r="T2504" s="39" t="str">
        <f t="shared" ca="1" si="373"/>
        <v>0,</v>
      </c>
      <c r="U2504" s="39" t="str">
        <f t="shared" ca="1" si="374"/>
        <v>0,</v>
      </c>
      <c r="V2504" s="53" t="str">
        <f t="shared" ca="1" si="375"/>
        <v>0,</v>
      </c>
      <c r="W2504" s="41"/>
      <c r="X2504" s="42"/>
      <c r="Y2504" s="42"/>
      <c r="Z2504" s="72"/>
      <c r="AA2504" s="42"/>
      <c r="AB2504" s="44"/>
      <c r="AC2504" s="45"/>
      <c r="AD2504" s="45"/>
      <c r="AE2504" s="45"/>
      <c r="AF2504" s="45"/>
      <c r="AG2504" s="45"/>
      <c r="AH2504" s="45"/>
      <c r="AI2504" s="45"/>
      <c r="AJ2504" s="45"/>
      <c r="AK2504" s="45"/>
      <c r="AL2504" s="45"/>
      <c r="AM2504" s="45"/>
    </row>
    <row r="2505" spans="11:39" x14ac:dyDescent="0.2">
      <c r="K2505" s="26"/>
      <c r="L2505" s="48">
        <v>2504</v>
      </c>
      <c r="M2505" s="49">
        <f t="shared" si="370"/>
        <v>2.0178754578754576</v>
      </c>
      <c r="N2505" s="33">
        <f t="shared" si="371"/>
        <v>953.07507987220458</v>
      </c>
      <c r="O2505" s="33">
        <f t="shared" si="372"/>
        <v>186.41239861037997</v>
      </c>
      <c r="P2505" s="34">
        <f>IF(INDEX($O$2:$O$4095,MATCH($B$8,$O$2:$O$4095,1)+ROWS(P$2:$P2505))&lt;=$B$9,INDEX($O$2:$O$4095,MATCH($B$8,$O$2:$O$4095,1)+ROWS(P$2:$P2505)),"")</f>
        <v>187.40588234574329</v>
      </c>
      <c r="Q2505" s="50">
        <f t="shared" si="369"/>
        <v>2522</v>
      </c>
      <c r="R2505" s="51">
        <f t="shared" ca="1" si="376"/>
        <v>0</v>
      </c>
      <c r="S2505" s="52" t="e">
        <f t="shared" ref="S2505:S2568" ca="1" si="377">INDEX($L$2:$L$4095,MATCH($R2505,$O$2:$O$4095,0))</f>
        <v>#N/A</v>
      </c>
      <c r="T2505" s="39" t="str">
        <f t="shared" ca="1" si="373"/>
        <v>0,</v>
      </c>
      <c r="U2505" s="39" t="str">
        <f t="shared" ca="1" si="374"/>
        <v>0,</v>
      </c>
      <c r="V2505" s="53" t="str">
        <f t="shared" ca="1" si="375"/>
        <v>0,</v>
      </c>
      <c r="W2505" s="41"/>
      <c r="X2505" s="42"/>
      <c r="Y2505" s="42"/>
      <c r="Z2505" s="72"/>
      <c r="AA2505" s="42"/>
      <c r="AB2505" s="44"/>
      <c r="AC2505" s="45"/>
      <c r="AD2505" s="45"/>
      <c r="AE2505" s="45"/>
      <c r="AF2505" s="45"/>
      <c r="AG2505" s="45"/>
      <c r="AH2505" s="45"/>
      <c r="AI2505" s="45"/>
      <c r="AJ2505" s="45"/>
      <c r="AK2505" s="45"/>
      <c r="AL2505" s="45"/>
      <c r="AM2505" s="45"/>
    </row>
    <row r="2506" spans="11:39" x14ac:dyDescent="0.2">
      <c r="K2506" s="26"/>
      <c r="L2506" s="48">
        <v>2505</v>
      </c>
      <c r="M2506" s="49">
        <f t="shared" si="370"/>
        <v>2.0186813186813186</v>
      </c>
      <c r="N2506" s="33">
        <f t="shared" si="371"/>
        <v>952.09580838323336</v>
      </c>
      <c r="O2506" s="33">
        <f t="shared" si="372"/>
        <v>186.46737079970774</v>
      </c>
      <c r="P2506" s="34">
        <f>IF(INDEX($O$2:$O$4095,MATCH($B$8,$O$2:$O$4095,1)+ROWS(P$2:$P2506))&lt;=$B$9,INDEX($O$2:$O$4095,MATCH($B$8,$O$2:$O$4095,1)+ROWS(P$2:$P2506)),"")</f>
        <v>187.46132601178147</v>
      </c>
      <c r="Q2506" s="50">
        <f t="shared" si="369"/>
        <v>2523</v>
      </c>
      <c r="R2506" s="51">
        <f t="shared" ca="1" si="376"/>
        <v>0</v>
      </c>
      <c r="S2506" s="52" t="e">
        <f t="shared" ca="1" si="377"/>
        <v>#N/A</v>
      </c>
      <c r="T2506" s="39" t="str">
        <f t="shared" ca="1" si="373"/>
        <v>0,</v>
      </c>
      <c r="U2506" s="39" t="str">
        <f t="shared" ca="1" si="374"/>
        <v>0,</v>
      </c>
      <c r="V2506" s="53" t="str">
        <f t="shared" ca="1" si="375"/>
        <v>0,</v>
      </c>
      <c r="W2506" s="41"/>
      <c r="X2506" s="42"/>
      <c r="Y2506" s="42"/>
      <c r="Z2506" s="72"/>
      <c r="AA2506" s="42"/>
      <c r="AB2506" s="44"/>
      <c r="AC2506" s="45"/>
      <c r="AD2506" s="45"/>
      <c r="AE2506" s="45"/>
      <c r="AF2506" s="45"/>
      <c r="AG2506" s="45"/>
      <c r="AH2506" s="45"/>
      <c r="AI2506" s="45"/>
      <c r="AJ2506" s="45"/>
      <c r="AK2506" s="45"/>
      <c r="AL2506" s="45"/>
      <c r="AM2506" s="45"/>
    </row>
    <row r="2507" spans="11:39" x14ac:dyDescent="0.2">
      <c r="K2507" s="26"/>
      <c r="L2507" s="48">
        <v>2506</v>
      </c>
      <c r="M2507" s="49">
        <f t="shared" si="370"/>
        <v>2.0194871794871792</v>
      </c>
      <c r="N2507" s="33">
        <f t="shared" si="371"/>
        <v>951.11731843575433</v>
      </c>
      <c r="O2507" s="33">
        <f t="shared" si="372"/>
        <v>186.52236877670128</v>
      </c>
      <c r="P2507" s="34">
        <f>IF(INDEX($O$2:$O$4095,MATCH($B$8,$O$2:$O$4095,1)+ROWS(P$2:$P2507))&lt;=$B$9,INDEX($O$2:$O$4095,MATCH($B$8,$O$2:$O$4095,1)+ROWS(P$2:$P2507)),"")</f>
        <v>187.51679632912658</v>
      </c>
      <c r="Q2507" s="50">
        <f t="shared" si="369"/>
        <v>2524</v>
      </c>
      <c r="R2507" s="51">
        <f t="shared" ca="1" si="376"/>
        <v>0</v>
      </c>
      <c r="S2507" s="52" t="e">
        <f t="shared" ca="1" si="377"/>
        <v>#N/A</v>
      </c>
      <c r="T2507" s="39" t="str">
        <f t="shared" ca="1" si="373"/>
        <v>0,</v>
      </c>
      <c r="U2507" s="39" t="str">
        <f t="shared" ca="1" si="374"/>
        <v>0,</v>
      </c>
      <c r="V2507" s="53" t="str">
        <f t="shared" ca="1" si="375"/>
        <v>0,</v>
      </c>
      <c r="W2507" s="41"/>
      <c r="X2507" s="42"/>
      <c r="Y2507" s="42"/>
      <c r="Z2507" s="72"/>
      <c r="AA2507" s="42"/>
      <c r="AB2507" s="44"/>
      <c r="AC2507" s="45"/>
      <c r="AD2507" s="45"/>
      <c r="AE2507" s="45"/>
      <c r="AF2507" s="45"/>
      <c r="AG2507" s="45"/>
      <c r="AH2507" s="45"/>
      <c r="AI2507" s="45"/>
      <c r="AJ2507" s="45"/>
      <c r="AK2507" s="45"/>
      <c r="AL2507" s="45"/>
      <c r="AM2507" s="45"/>
    </row>
    <row r="2508" spans="11:39" x14ac:dyDescent="0.2">
      <c r="K2508" s="26"/>
      <c r="L2508" s="48">
        <v>2507</v>
      </c>
      <c r="M2508" s="49">
        <f t="shared" si="370"/>
        <v>2.0202930402930406</v>
      </c>
      <c r="N2508" s="33">
        <f t="shared" si="371"/>
        <v>950.13960909453488</v>
      </c>
      <c r="O2508" s="33">
        <f t="shared" si="372"/>
        <v>186.57739258860556</v>
      </c>
      <c r="P2508" s="34">
        <f>IF(INDEX($O$2:$O$4095,MATCH($B$8,$O$2:$O$4095,1)+ROWS(P$2:$P2508))&lt;=$B$9,INDEX($O$2:$O$4095,MATCH($B$8,$O$2:$O$4095,1)+ROWS(P$2:$P2508)),"")</f>
        <v>187.57229334659485</v>
      </c>
      <c r="Q2508" s="50">
        <f t="shared" si="369"/>
        <v>2525</v>
      </c>
      <c r="R2508" s="51">
        <f t="shared" ca="1" si="376"/>
        <v>0</v>
      </c>
      <c r="S2508" s="52" t="e">
        <f t="shared" ca="1" si="377"/>
        <v>#N/A</v>
      </c>
      <c r="T2508" s="39" t="str">
        <f t="shared" ca="1" si="373"/>
        <v>0,</v>
      </c>
      <c r="U2508" s="39" t="str">
        <f t="shared" ca="1" si="374"/>
        <v>0,</v>
      </c>
      <c r="V2508" s="53" t="str">
        <f t="shared" ca="1" si="375"/>
        <v>0,</v>
      </c>
      <c r="W2508" s="41"/>
      <c r="X2508" s="42"/>
      <c r="Y2508" s="42"/>
      <c r="Z2508" s="72"/>
      <c r="AA2508" s="42"/>
      <c r="AB2508" s="44"/>
      <c r="AC2508" s="45"/>
      <c r="AD2508" s="45"/>
      <c r="AE2508" s="45"/>
      <c r="AF2508" s="45"/>
      <c r="AG2508" s="45"/>
      <c r="AH2508" s="45"/>
      <c r="AI2508" s="45"/>
      <c r="AJ2508" s="45"/>
      <c r="AK2508" s="45"/>
      <c r="AL2508" s="45"/>
      <c r="AM2508" s="45"/>
    </row>
    <row r="2509" spans="11:39" x14ac:dyDescent="0.2">
      <c r="K2509" s="26"/>
      <c r="L2509" s="48">
        <v>2508</v>
      </c>
      <c r="M2509" s="49">
        <f t="shared" si="370"/>
        <v>2.0210989010989011</v>
      </c>
      <c r="N2509" s="33">
        <f t="shared" si="371"/>
        <v>949.16267942583727</v>
      </c>
      <c r="O2509" s="33">
        <f t="shared" si="372"/>
        <v>186.63244228275073</v>
      </c>
      <c r="P2509" s="34">
        <f>IF(INDEX($O$2:$O$4095,MATCH($B$8,$O$2:$O$4095,1)+ROWS(P$2:$P2509))&lt;=$B$9,INDEX($O$2:$O$4095,MATCH($B$8,$O$2:$O$4095,1)+ROWS(P$2:$P2509)),"")</f>
        <v>187.62781711309196</v>
      </c>
      <c r="Q2509" s="50">
        <f t="shared" si="369"/>
        <v>2526</v>
      </c>
      <c r="R2509" s="51">
        <f t="shared" ca="1" si="376"/>
        <v>0</v>
      </c>
      <c r="S2509" s="52" t="e">
        <f t="shared" ca="1" si="377"/>
        <v>#N/A</v>
      </c>
      <c r="T2509" s="39" t="str">
        <f t="shared" ca="1" si="373"/>
        <v>0,</v>
      </c>
      <c r="U2509" s="39" t="str">
        <f t="shared" ca="1" si="374"/>
        <v>0,</v>
      </c>
      <c r="V2509" s="53" t="str">
        <f t="shared" ca="1" si="375"/>
        <v>0,</v>
      </c>
      <c r="W2509" s="41"/>
      <c r="X2509" s="42"/>
      <c r="Y2509" s="42"/>
      <c r="Z2509" s="72"/>
      <c r="AA2509" s="42"/>
      <c r="AB2509" s="44"/>
      <c r="AC2509" s="45"/>
      <c r="AD2509" s="45"/>
      <c r="AE2509" s="45"/>
      <c r="AF2509" s="45"/>
      <c r="AG2509" s="45"/>
      <c r="AH2509" s="45"/>
      <c r="AI2509" s="45"/>
      <c r="AJ2509" s="45"/>
      <c r="AK2509" s="45"/>
      <c r="AL2509" s="45"/>
      <c r="AM2509" s="45"/>
    </row>
    <row r="2510" spans="11:39" x14ac:dyDescent="0.2">
      <c r="K2510" s="26"/>
      <c r="L2510" s="48">
        <v>2509</v>
      </c>
      <c r="M2510" s="49">
        <f t="shared" si="370"/>
        <v>2.0219047619047616</v>
      </c>
      <c r="N2510" s="33">
        <f t="shared" si="371"/>
        <v>948.18652849740931</v>
      </c>
      <c r="O2510" s="33">
        <f t="shared" si="372"/>
        <v>186.6875179065525</v>
      </c>
      <c r="P2510" s="34">
        <f>IF(INDEX($O$2:$O$4095,MATCH($B$8,$O$2:$O$4095,1)+ROWS(P$2:$P2510))&lt;=$B$9,INDEX($O$2:$O$4095,MATCH($B$8,$O$2:$O$4095,1)+ROWS(P$2:$P2510)),"")</f>
        <v>187.68336767761377</v>
      </c>
      <c r="Q2510" s="50">
        <f t="shared" si="369"/>
        <v>2527</v>
      </c>
      <c r="R2510" s="51">
        <f t="shared" ca="1" si="376"/>
        <v>0</v>
      </c>
      <c r="S2510" s="52" t="e">
        <f t="shared" ca="1" si="377"/>
        <v>#N/A</v>
      </c>
      <c r="T2510" s="39" t="str">
        <f t="shared" ca="1" si="373"/>
        <v>0,</v>
      </c>
      <c r="U2510" s="39" t="str">
        <f t="shared" ca="1" si="374"/>
        <v>0,</v>
      </c>
      <c r="V2510" s="53" t="str">
        <f t="shared" ca="1" si="375"/>
        <v>0,</v>
      </c>
      <c r="W2510" s="41"/>
      <c r="X2510" s="42"/>
      <c r="Y2510" s="42"/>
      <c r="Z2510" s="72"/>
      <c r="AA2510" s="42"/>
      <c r="AB2510" s="44"/>
      <c r="AC2510" s="45"/>
      <c r="AD2510" s="45"/>
      <c r="AE2510" s="45"/>
      <c r="AF2510" s="45"/>
      <c r="AG2510" s="45"/>
      <c r="AH2510" s="45"/>
      <c r="AI2510" s="45"/>
      <c r="AJ2510" s="45"/>
      <c r="AK2510" s="45"/>
      <c r="AL2510" s="45"/>
      <c r="AM2510" s="45"/>
    </row>
    <row r="2511" spans="11:39" x14ac:dyDescent="0.2">
      <c r="K2511" s="26"/>
      <c r="L2511" s="48">
        <v>2510</v>
      </c>
      <c r="M2511" s="49">
        <f t="shared" si="370"/>
        <v>2.0227106227106226</v>
      </c>
      <c r="N2511" s="33">
        <f t="shared" si="371"/>
        <v>947.21115537848584</v>
      </c>
      <c r="O2511" s="33">
        <f t="shared" si="372"/>
        <v>186.7426195075119</v>
      </c>
      <c r="P2511" s="34">
        <f>IF(INDEX($O$2:$O$4095,MATCH($B$8,$O$2:$O$4095,1)+ROWS(P$2:$P2511))&lt;=$B$9,INDEX($O$2:$O$4095,MATCH($B$8,$O$2:$O$4095,1)+ROWS(P$2:$P2511)),"")</f>
        <v>187.73894508924627</v>
      </c>
      <c r="Q2511" s="50">
        <f t="shared" si="369"/>
        <v>2528</v>
      </c>
      <c r="R2511" s="51">
        <f t="shared" ca="1" si="376"/>
        <v>0</v>
      </c>
      <c r="S2511" s="52" t="e">
        <f t="shared" ca="1" si="377"/>
        <v>#N/A</v>
      </c>
      <c r="T2511" s="39" t="str">
        <f t="shared" ca="1" si="373"/>
        <v>0,</v>
      </c>
      <c r="U2511" s="39" t="str">
        <f t="shared" ca="1" si="374"/>
        <v>0,</v>
      </c>
      <c r="V2511" s="53" t="str">
        <f t="shared" ca="1" si="375"/>
        <v>0,</v>
      </c>
      <c r="W2511" s="41"/>
      <c r="X2511" s="42"/>
      <c r="Y2511" s="42"/>
      <c r="Z2511" s="72"/>
      <c r="AA2511" s="42"/>
      <c r="AB2511" s="44"/>
      <c r="AC2511" s="45"/>
      <c r="AD2511" s="45"/>
      <c r="AE2511" s="45"/>
      <c r="AF2511" s="45"/>
      <c r="AG2511" s="45"/>
      <c r="AH2511" s="45"/>
      <c r="AI2511" s="45"/>
      <c r="AJ2511" s="45"/>
      <c r="AK2511" s="45"/>
      <c r="AL2511" s="45"/>
      <c r="AM2511" s="45"/>
    </row>
    <row r="2512" spans="11:39" x14ac:dyDescent="0.2">
      <c r="K2512" s="26"/>
      <c r="L2512" s="48">
        <v>2511</v>
      </c>
      <c r="M2512" s="49">
        <f t="shared" si="370"/>
        <v>2.0235164835164832</v>
      </c>
      <c r="N2512" s="33">
        <f t="shared" si="371"/>
        <v>946.23655913978519</v>
      </c>
      <c r="O2512" s="33">
        <f t="shared" si="372"/>
        <v>186.79774713321621</v>
      </c>
      <c r="P2512" s="34">
        <f>IF(INDEX($O$2:$O$4095,MATCH($B$8,$O$2:$O$4095,1)+ROWS(P$2:$P2512))&lt;=$B$9,INDEX($O$2:$O$4095,MATCH($B$8,$O$2:$O$4095,1)+ROWS(P$2:$P2512)),"")</f>
        <v>187.79454939716607</v>
      </c>
      <c r="Q2512" s="50">
        <f t="shared" si="369"/>
        <v>2529</v>
      </c>
      <c r="R2512" s="51">
        <f t="shared" ca="1" si="376"/>
        <v>0</v>
      </c>
      <c r="S2512" s="52" t="e">
        <f t="shared" ca="1" si="377"/>
        <v>#N/A</v>
      </c>
      <c r="T2512" s="39" t="str">
        <f t="shared" ca="1" si="373"/>
        <v>0,</v>
      </c>
      <c r="U2512" s="39" t="str">
        <f t="shared" ca="1" si="374"/>
        <v>0,</v>
      </c>
      <c r="V2512" s="53" t="str">
        <f t="shared" ca="1" si="375"/>
        <v>0,</v>
      </c>
      <c r="W2512" s="41"/>
      <c r="X2512" s="42"/>
      <c r="Y2512" s="42"/>
      <c r="Z2512" s="72"/>
      <c r="AA2512" s="42"/>
      <c r="AB2512" s="44"/>
      <c r="AC2512" s="45"/>
      <c r="AD2512" s="45"/>
      <c r="AE2512" s="45"/>
      <c r="AF2512" s="45"/>
      <c r="AG2512" s="45"/>
      <c r="AH2512" s="45"/>
      <c r="AI2512" s="45"/>
      <c r="AJ2512" s="45"/>
      <c r="AK2512" s="45"/>
      <c r="AL2512" s="45"/>
      <c r="AM2512" s="45"/>
    </row>
    <row r="2513" spans="11:39" x14ac:dyDescent="0.2">
      <c r="K2513" s="26"/>
      <c r="L2513" s="48">
        <v>2512</v>
      </c>
      <c r="M2513" s="49">
        <f t="shared" si="370"/>
        <v>2.0243223443223446</v>
      </c>
      <c r="N2513" s="33">
        <f t="shared" si="371"/>
        <v>945.26273885350292</v>
      </c>
      <c r="O2513" s="33">
        <f t="shared" si="372"/>
        <v>186.85290083133845</v>
      </c>
      <c r="P2513" s="34">
        <f>IF(INDEX($O$2:$O$4095,MATCH($B$8,$O$2:$O$4095,1)+ROWS(P$2:$P2513))&lt;=$B$9,INDEX($O$2:$O$4095,MATCH($B$8,$O$2:$O$4095,1)+ROWS(P$2:$P2513)),"")</f>
        <v>187.85018065064065</v>
      </c>
      <c r="Q2513" s="50">
        <f t="shared" si="369"/>
        <v>2530</v>
      </c>
      <c r="R2513" s="51">
        <f t="shared" ca="1" si="376"/>
        <v>0</v>
      </c>
      <c r="S2513" s="52" t="e">
        <f t="shared" ca="1" si="377"/>
        <v>#N/A</v>
      </c>
      <c r="T2513" s="39" t="str">
        <f t="shared" ca="1" si="373"/>
        <v>0,</v>
      </c>
      <c r="U2513" s="39" t="str">
        <f t="shared" ca="1" si="374"/>
        <v>0,</v>
      </c>
      <c r="V2513" s="53" t="str">
        <f t="shared" ca="1" si="375"/>
        <v>0,</v>
      </c>
      <c r="W2513" s="41"/>
      <c r="X2513" s="42"/>
      <c r="Y2513" s="42"/>
      <c r="Z2513" s="72"/>
      <c r="AA2513" s="42"/>
      <c r="AB2513" s="44"/>
      <c r="AC2513" s="45"/>
      <c r="AD2513" s="45"/>
      <c r="AE2513" s="45"/>
      <c r="AF2513" s="45"/>
      <c r="AG2513" s="45"/>
      <c r="AH2513" s="45"/>
      <c r="AI2513" s="45"/>
      <c r="AJ2513" s="45"/>
      <c r="AK2513" s="45"/>
      <c r="AL2513" s="45"/>
      <c r="AM2513" s="45"/>
    </row>
    <row r="2514" spans="11:39" x14ac:dyDescent="0.2">
      <c r="K2514" s="26"/>
      <c r="L2514" s="48">
        <v>2513</v>
      </c>
      <c r="M2514" s="49">
        <f t="shared" si="370"/>
        <v>2.0251282051282051</v>
      </c>
      <c r="N2514" s="33">
        <f t="shared" si="371"/>
        <v>944.2896935933145</v>
      </c>
      <c r="O2514" s="33">
        <f t="shared" si="372"/>
        <v>186.90808064963812</v>
      </c>
      <c r="P2514" s="34">
        <f>IF(INDEX($O$2:$O$4095,MATCH($B$8,$O$2:$O$4095,1)+ROWS(P$2:$P2514))&lt;=$B$9,INDEX($O$2:$O$4095,MATCH($B$8,$O$2:$O$4095,1)+ROWS(P$2:$P2514)),"")</f>
        <v>187.90583889902814</v>
      </c>
      <c r="Q2514" s="50">
        <f t="shared" si="369"/>
        <v>2531</v>
      </c>
      <c r="R2514" s="51">
        <f t="shared" ca="1" si="376"/>
        <v>0</v>
      </c>
      <c r="S2514" s="52" t="e">
        <f t="shared" ca="1" si="377"/>
        <v>#N/A</v>
      </c>
      <c r="T2514" s="39" t="str">
        <f t="shared" ca="1" si="373"/>
        <v>0,</v>
      </c>
      <c r="U2514" s="39" t="str">
        <f t="shared" ca="1" si="374"/>
        <v>0,</v>
      </c>
      <c r="V2514" s="53" t="str">
        <f t="shared" ca="1" si="375"/>
        <v>0,</v>
      </c>
      <c r="W2514" s="41"/>
      <c r="X2514" s="42"/>
      <c r="Y2514" s="42"/>
      <c r="Z2514" s="72"/>
      <c r="AA2514" s="42"/>
      <c r="AB2514" s="44"/>
      <c r="AC2514" s="45"/>
      <c r="AD2514" s="45"/>
      <c r="AE2514" s="45"/>
      <c r="AF2514" s="45"/>
      <c r="AG2514" s="45"/>
      <c r="AH2514" s="45"/>
      <c r="AI2514" s="45"/>
      <c r="AJ2514" s="45"/>
      <c r="AK2514" s="45"/>
      <c r="AL2514" s="45"/>
      <c r="AM2514" s="45"/>
    </row>
    <row r="2515" spans="11:39" x14ac:dyDescent="0.2">
      <c r="K2515" s="26"/>
      <c r="L2515" s="48">
        <v>2514</v>
      </c>
      <c r="M2515" s="49">
        <f t="shared" si="370"/>
        <v>2.0259340659340657</v>
      </c>
      <c r="N2515" s="33">
        <f t="shared" si="371"/>
        <v>943.31742243436793</v>
      </c>
      <c r="O2515" s="33">
        <f t="shared" si="372"/>
        <v>186.96328663596165</v>
      </c>
      <c r="P2515" s="34">
        <f>IF(INDEX($O$2:$O$4095,MATCH($B$8,$O$2:$O$4095,1)+ROWS(P$2:$P2515))&lt;=$B$9,INDEX($O$2:$O$4095,MATCH($B$8,$O$2:$O$4095,1)+ROWS(P$2:$P2515)),"")</f>
        <v>187.96152419177838</v>
      </c>
      <c r="Q2515" s="50">
        <f t="shared" si="369"/>
        <v>2532</v>
      </c>
      <c r="R2515" s="51">
        <f t="shared" ca="1" si="376"/>
        <v>0</v>
      </c>
      <c r="S2515" s="52" t="e">
        <f t="shared" ca="1" si="377"/>
        <v>#N/A</v>
      </c>
      <c r="T2515" s="39" t="str">
        <f t="shared" ca="1" si="373"/>
        <v>0,</v>
      </c>
      <c r="U2515" s="39" t="str">
        <f t="shared" ca="1" si="374"/>
        <v>0,</v>
      </c>
      <c r="V2515" s="53" t="str">
        <f t="shared" ca="1" si="375"/>
        <v>0,</v>
      </c>
      <c r="W2515" s="41"/>
      <c r="X2515" s="42"/>
      <c r="Y2515" s="42"/>
      <c r="Z2515" s="72"/>
      <c r="AA2515" s="42"/>
      <c r="AB2515" s="44"/>
      <c r="AC2515" s="45"/>
      <c r="AD2515" s="45"/>
      <c r="AE2515" s="45"/>
      <c r="AF2515" s="45"/>
      <c r="AG2515" s="45"/>
      <c r="AH2515" s="45"/>
      <c r="AI2515" s="45"/>
      <c r="AJ2515" s="45"/>
      <c r="AK2515" s="45"/>
      <c r="AL2515" s="45"/>
      <c r="AM2515" s="45"/>
    </row>
    <row r="2516" spans="11:39" x14ac:dyDescent="0.2">
      <c r="K2516" s="26"/>
      <c r="L2516" s="48">
        <v>2515</v>
      </c>
      <c r="M2516" s="49">
        <f t="shared" si="370"/>
        <v>2.0267399267399266</v>
      </c>
      <c r="N2516" s="33">
        <f t="shared" si="371"/>
        <v>942.3459244532803</v>
      </c>
      <c r="O2516" s="33">
        <f t="shared" si="372"/>
        <v>187.01851883824202</v>
      </c>
      <c r="P2516" s="34">
        <f>IF(INDEX($O$2:$O$4095,MATCH($B$8,$O$2:$O$4095,1)+ROWS(P$2:$P2516))&lt;=$B$9,INDEX($O$2:$O$4095,MATCH($B$8,$O$2:$O$4095,1)+ROWS(P$2:$P2516)),"")</f>
        <v>188.01723657843274</v>
      </c>
      <c r="Q2516" s="50">
        <f t="shared" si="369"/>
        <v>2533</v>
      </c>
      <c r="R2516" s="51">
        <f t="shared" ca="1" si="376"/>
        <v>0</v>
      </c>
      <c r="S2516" s="52" t="e">
        <f t="shared" ca="1" si="377"/>
        <v>#N/A</v>
      </c>
      <c r="T2516" s="39" t="str">
        <f t="shared" ca="1" si="373"/>
        <v>0,</v>
      </c>
      <c r="U2516" s="39" t="str">
        <f t="shared" ca="1" si="374"/>
        <v>0,</v>
      </c>
      <c r="V2516" s="53" t="str">
        <f t="shared" ca="1" si="375"/>
        <v>0,</v>
      </c>
      <c r="W2516" s="41"/>
      <c r="X2516" s="42"/>
      <c r="Y2516" s="42"/>
      <c r="Z2516" s="72"/>
      <c r="AA2516" s="42"/>
      <c r="AB2516" s="44"/>
      <c r="AC2516" s="45"/>
      <c r="AD2516" s="45"/>
      <c r="AE2516" s="45"/>
      <c r="AF2516" s="45"/>
      <c r="AG2516" s="45"/>
      <c r="AH2516" s="45"/>
      <c r="AI2516" s="45"/>
      <c r="AJ2516" s="45"/>
      <c r="AK2516" s="45"/>
      <c r="AL2516" s="45"/>
      <c r="AM2516" s="45"/>
    </row>
    <row r="2517" spans="11:39" x14ac:dyDescent="0.2">
      <c r="K2517" s="26"/>
      <c r="L2517" s="48">
        <v>2516</v>
      </c>
      <c r="M2517" s="49">
        <f t="shared" si="370"/>
        <v>2.0275457875457872</v>
      </c>
      <c r="N2517" s="33">
        <f t="shared" si="371"/>
        <v>941.37519872814039</v>
      </c>
      <c r="O2517" s="33">
        <f t="shared" si="372"/>
        <v>187.07377730449963</v>
      </c>
      <c r="P2517" s="34">
        <f>IF(INDEX($O$2:$O$4095,MATCH($B$8,$O$2:$O$4095,1)+ROWS(P$2:$P2517))&lt;=$B$9,INDEX($O$2:$O$4095,MATCH($B$8,$O$2:$O$4095,1)+ROWS(P$2:$P2517)),"")</f>
        <v>188.07297610862418</v>
      </c>
      <c r="Q2517" s="50">
        <f t="shared" si="369"/>
        <v>2534</v>
      </c>
      <c r="R2517" s="51">
        <f t="shared" ca="1" si="376"/>
        <v>0</v>
      </c>
      <c r="S2517" s="52" t="e">
        <f t="shared" ca="1" si="377"/>
        <v>#N/A</v>
      </c>
      <c r="T2517" s="39" t="str">
        <f t="shared" ca="1" si="373"/>
        <v>0,</v>
      </c>
      <c r="U2517" s="39" t="str">
        <f t="shared" ca="1" si="374"/>
        <v>0,</v>
      </c>
      <c r="V2517" s="53" t="str">
        <f t="shared" ca="1" si="375"/>
        <v>0,</v>
      </c>
      <c r="W2517" s="41"/>
      <c r="X2517" s="42"/>
      <c r="Y2517" s="42"/>
      <c r="Z2517" s="72"/>
      <c r="AA2517" s="42"/>
      <c r="AB2517" s="44"/>
      <c r="AC2517" s="45"/>
      <c r="AD2517" s="45"/>
      <c r="AE2517" s="45"/>
      <c r="AF2517" s="45"/>
      <c r="AG2517" s="45"/>
      <c r="AH2517" s="45"/>
      <c r="AI2517" s="45"/>
      <c r="AJ2517" s="45"/>
      <c r="AK2517" s="45"/>
      <c r="AL2517" s="45"/>
      <c r="AM2517" s="45"/>
    </row>
    <row r="2518" spans="11:39" x14ac:dyDescent="0.2">
      <c r="K2518" s="26"/>
      <c r="L2518" s="48">
        <v>2517</v>
      </c>
      <c r="M2518" s="49">
        <f t="shared" si="370"/>
        <v>2.0283516483516486</v>
      </c>
      <c r="N2518" s="33">
        <f t="shared" si="371"/>
        <v>940.40524433849782</v>
      </c>
      <c r="O2518" s="33">
        <f t="shared" si="372"/>
        <v>187.12906208284204</v>
      </c>
      <c r="P2518" s="34">
        <f>IF(INDEX($O$2:$O$4095,MATCH($B$8,$O$2:$O$4095,1)+ROWS(P$2:$P2518))&lt;=$B$9,INDEX($O$2:$O$4095,MATCH($B$8,$O$2:$O$4095,1)+ROWS(P$2:$P2518)),"")</f>
        <v>188.12874283207833</v>
      </c>
      <c r="Q2518" s="50">
        <f t="shared" si="369"/>
        <v>2535</v>
      </c>
      <c r="R2518" s="51">
        <f t="shared" ca="1" si="376"/>
        <v>0</v>
      </c>
      <c r="S2518" s="52" t="e">
        <f t="shared" ca="1" si="377"/>
        <v>#N/A</v>
      </c>
      <c r="T2518" s="39" t="str">
        <f t="shared" ca="1" si="373"/>
        <v>0,</v>
      </c>
      <c r="U2518" s="39" t="str">
        <f t="shared" ca="1" si="374"/>
        <v>0,</v>
      </c>
      <c r="V2518" s="53" t="str">
        <f t="shared" ca="1" si="375"/>
        <v>0,</v>
      </c>
      <c r="W2518" s="41"/>
      <c r="X2518" s="42"/>
      <c r="Y2518" s="42"/>
      <c r="Z2518" s="72"/>
      <c r="AA2518" s="42"/>
      <c r="AB2518" s="44"/>
      <c r="AC2518" s="45"/>
      <c r="AD2518" s="45"/>
      <c r="AE2518" s="45"/>
      <c r="AF2518" s="45"/>
      <c r="AG2518" s="45"/>
      <c r="AH2518" s="45"/>
      <c r="AI2518" s="45"/>
      <c r="AJ2518" s="45"/>
      <c r="AK2518" s="45"/>
      <c r="AL2518" s="45"/>
      <c r="AM2518" s="45"/>
    </row>
    <row r="2519" spans="11:39" x14ac:dyDescent="0.2">
      <c r="K2519" s="26"/>
      <c r="L2519" s="48">
        <v>2518</v>
      </c>
      <c r="M2519" s="49">
        <f t="shared" si="370"/>
        <v>2.0291575091575091</v>
      </c>
      <c r="N2519" s="33">
        <f t="shared" si="371"/>
        <v>939.43606036536914</v>
      </c>
      <c r="O2519" s="33">
        <f t="shared" si="372"/>
        <v>187.18437322146445</v>
      </c>
      <c r="P2519" s="34">
        <f>IF(INDEX($O$2:$O$4095,MATCH($B$8,$O$2:$O$4095,1)+ROWS(P$2:$P2519))&lt;=$B$9,INDEX($O$2:$O$4095,MATCH($B$8,$O$2:$O$4095,1)+ROWS(P$2:$P2519)),"")</f>
        <v>188.1845367986125</v>
      </c>
      <c r="Q2519" s="50">
        <f t="shared" si="369"/>
        <v>2536</v>
      </c>
      <c r="R2519" s="51">
        <f t="shared" ca="1" si="376"/>
        <v>0</v>
      </c>
      <c r="S2519" s="52" t="e">
        <f t="shared" ca="1" si="377"/>
        <v>#N/A</v>
      </c>
      <c r="T2519" s="39" t="str">
        <f t="shared" ca="1" si="373"/>
        <v>0,</v>
      </c>
      <c r="U2519" s="39" t="str">
        <f t="shared" ca="1" si="374"/>
        <v>0,</v>
      </c>
      <c r="V2519" s="53" t="str">
        <f t="shared" ca="1" si="375"/>
        <v>0,</v>
      </c>
      <c r="W2519" s="41"/>
      <c r="X2519" s="42"/>
      <c r="Y2519" s="42"/>
      <c r="Z2519" s="72"/>
      <c r="AA2519" s="42"/>
      <c r="AB2519" s="44"/>
      <c r="AC2519" s="45"/>
      <c r="AD2519" s="45"/>
      <c r="AE2519" s="45"/>
      <c r="AF2519" s="45"/>
      <c r="AG2519" s="45"/>
      <c r="AH2519" s="45"/>
      <c r="AI2519" s="45"/>
      <c r="AJ2519" s="45"/>
      <c r="AK2519" s="45"/>
      <c r="AL2519" s="45"/>
      <c r="AM2519" s="45"/>
    </row>
    <row r="2520" spans="11:39" x14ac:dyDescent="0.2">
      <c r="K2520" s="26"/>
      <c r="L2520" s="48">
        <v>2519</v>
      </c>
      <c r="M2520" s="49">
        <f t="shared" si="370"/>
        <v>2.0299633699633697</v>
      </c>
      <c r="N2520" s="33">
        <f t="shared" si="371"/>
        <v>938.46764589122677</v>
      </c>
      <c r="O2520" s="33">
        <f t="shared" si="372"/>
        <v>187.23971076865013</v>
      </c>
      <c r="P2520" s="34">
        <f>IF(INDEX($O$2:$O$4095,MATCH($B$8,$O$2:$O$4095,1)+ROWS(P$2:$P2520))&lt;=$B$9,INDEX($O$2:$O$4095,MATCH($B$8,$O$2:$O$4095,1)+ROWS(P$2:$P2520)),"")</f>
        <v>188.24035805813713</v>
      </c>
      <c r="Q2520" s="50">
        <f t="shared" si="369"/>
        <v>2537</v>
      </c>
      <c r="R2520" s="51">
        <f t="shared" ca="1" si="376"/>
        <v>0</v>
      </c>
      <c r="S2520" s="52" t="e">
        <f t="shared" ca="1" si="377"/>
        <v>#N/A</v>
      </c>
      <c r="T2520" s="39" t="str">
        <f t="shared" ca="1" si="373"/>
        <v>0,</v>
      </c>
      <c r="U2520" s="39" t="str">
        <f t="shared" ca="1" si="374"/>
        <v>0,</v>
      </c>
      <c r="V2520" s="53" t="str">
        <f t="shared" ca="1" si="375"/>
        <v>0,</v>
      </c>
      <c r="W2520" s="41"/>
      <c r="X2520" s="42"/>
      <c r="Y2520" s="42"/>
      <c r="Z2520" s="72"/>
      <c r="AA2520" s="42"/>
      <c r="AB2520" s="44"/>
      <c r="AC2520" s="45"/>
      <c r="AD2520" s="45"/>
      <c r="AE2520" s="45"/>
      <c r="AF2520" s="45"/>
      <c r="AG2520" s="45"/>
      <c r="AH2520" s="45"/>
      <c r="AI2520" s="45"/>
      <c r="AJ2520" s="45"/>
      <c r="AK2520" s="45"/>
      <c r="AL2520" s="45"/>
      <c r="AM2520" s="45"/>
    </row>
    <row r="2521" spans="11:39" x14ac:dyDescent="0.2">
      <c r="K2521" s="26"/>
      <c r="L2521" s="48">
        <v>2520</v>
      </c>
      <c r="M2521" s="49">
        <f t="shared" si="370"/>
        <v>2.0307692307692307</v>
      </c>
      <c r="N2521" s="33">
        <f t="shared" si="371"/>
        <v>937.5</v>
      </c>
      <c r="O2521" s="33">
        <f t="shared" si="372"/>
        <v>187.29507477277059</v>
      </c>
      <c r="P2521" s="34">
        <f>IF(INDEX($O$2:$O$4095,MATCH($B$8,$O$2:$O$4095,1)+ROWS(P$2:$P2521))&lt;=$B$9,INDEX($O$2:$O$4095,MATCH($B$8,$O$2:$O$4095,1)+ROWS(P$2:$P2521)),"")</f>
        <v>188.29620666065551</v>
      </c>
      <c r="Q2521" s="50">
        <f t="shared" si="369"/>
        <v>2538</v>
      </c>
      <c r="R2521" s="51">
        <f t="shared" ca="1" si="376"/>
        <v>0</v>
      </c>
      <c r="S2521" s="52" t="e">
        <f t="shared" ca="1" si="377"/>
        <v>#N/A</v>
      </c>
      <c r="T2521" s="39" t="str">
        <f t="shared" ca="1" si="373"/>
        <v>0,</v>
      </c>
      <c r="U2521" s="39" t="str">
        <f t="shared" ca="1" si="374"/>
        <v>0,</v>
      </c>
      <c r="V2521" s="53" t="str">
        <f t="shared" ca="1" si="375"/>
        <v>0,</v>
      </c>
      <c r="W2521" s="41"/>
      <c r="X2521" s="42"/>
      <c r="Y2521" s="42"/>
      <c r="Z2521" s="72"/>
      <c r="AA2521" s="42"/>
      <c r="AB2521" s="44"/>
      <c r="AC2521" s="45"/>
      <c r="AD2521" s="45"/>
      <c r="AE2521" s="45"/>
      <c r="AF2521" s="45"/>
      <c r="AG2521" s="45"/>
      <c r="AH2521" s="45"/>
      <c r="AI2521" s="45"/>
      <c r="AJ2521" s="45"/>
      <c r="AK2521" s="45"/>
      <c r="AL2521" s="45"/>
      <c r="AM2521" s="45"/>
    </row>
    <row r="2522" spans="11:39" x14ac:dyDescent="0.2">
      <c r="K2522" s="26"/>
      <c r="L2522" s="48">
        <v>2521</v>
      </c>
      <c r="M2522" s="49">
        <f t="shared" si="370"/>
        <v>2.0315750915750912</v>
      </c>
      <c r="N2522" s="33">
        <f t="shared" si="371"/>
        <v>936.53312177707278</v>
      </c>
      <c r="O2522" s="33">
        <f t="shared" si="372"/>
        <v>187.35046528228543</v>
      </c>
      <c r="P2522" s="34">
        <f>IF(INDEX($O$2:$O$4095,MATCH($B$8,$O$2:$O$4095,1)+ROWS(P$2:$P2522))&lt;=$B$9,INDEX($O$2:$O$4095,MATCH($B$8,$O$2:$O$4095,1)+ROWS(P$2:$P2522)),"")</f>
        <v>188.35208265626414</v>
      </c>
      <c r="Q2522" s="50">
        <f t="shared" si="369"/>
        <v>2539</v>
      </c>
      <c r="R2522" s="51">
        <f t="shared" ca="1" si="376"/>
        <v>0</v>
      </c>
      <c r="S2522" s="52" t="e">
        <f t="shared" ca="1" si="377"/>
        <v>#N/A</v>
      </c>
      <c r="T2522" s="39" t="str">
        <f t="shared" ca="1" si="373"/>
        <v>0,</v>
      </c>
      <c r="U2522" s="39" t="str">
        <f t="shared" ca="1" si="374"/>
        <v>0,</v>
      </c>
      <c r="V2522" s="53" t="str">
        <f t="shared" ca="1" si="375"/>
        <v>0,</v>
      </c>
      <c r="W2522" s="41"/>
      <c r="X2522" s="42"/>
      <c r="Y2522" s="42"/>
      <c r="Z2522" s="72"/>
      <c r="AA2522" s="42"/>
      <c r="AB2522" s="44"/>
      <c r="AC2522" s="45"/>
      <c r="AD2522" s="45"/>
      <c r="AE2522" s="45"/>
      <c r="AF2522" s="45"/>
      <c r="AG2522" s="45"/>
      <c r="AH2522" s="45"/>
      <c r="AI2522" s="45"/>
      <c r="AJ2522" s="45"/>
      <c r="AK2522" s="45"/>
      <c r="AL2522" s="45"/>
      <c r="AM2522" s="45"/>
    </row>
    <row r="2523" spans="11:39" x14ac:dyDescent="0.2">
      <c r="K2523" s="26"/>
      <c r="L2523" s="48">
        <v>2522</v>
      </c>
      <c r="M2523" s="49">
        <f t="shared" si="370"/>
        <v>2.0323809523809526</v>
      </c>
      <c r="N2523" s="33">
        <f t="shared" si="371"/>
        <v>935.56701030927798</v>
      </c>
      <c r="O2523" s="33">
        <f t="shared" si="372"/>
        <v>187.40588234574329</v>
      </c>
      <c r="P2523" s="34">
        <f>IF(INDEX($O$2:$O$4095,MATCH($B$8,$O$2:$O$4095,1)+ROWS(P$2:$P2523))&lt;=$B$9,INDEX($O$2:$O$4095,MATCH($B$8,$O$2:$O$4095,1)+ROWS(P$2:$P2523)),"")</f>
        <v>188.40798609515303</v>
      </c>
      <c r="Q2523" s="50">
        <f t="shared" si="369"/>
        <v>2540</v>
      </c>
      <c r="R2523" s="51">
        <f t="shared" ca="1" si="376"/>
        <v>0</v>
      </c>
      <c r="S2523" s="52" t="e">
        <f t="shared" ca="1" si="377"/>
        <v>#N/A</v>
      </c>
      <c r="T2523" s="39" t="str">
        <f t="shared" ca="1" si="373"/>
        <v>0,</v>
      </c>
      <c r="U2523" s="39" t="str">
        <f t="shared" ca="1" si="374"/>
        <v>0,</v>
      </c>
      <c r="V2523" s="53" t="str">
        <f t="shared" ca="1" si="375"/>
        <v>0,</v>
      </c>
      <c r="W2523" s="41"/>
      <c r="X2523" s="42"/>
      <c r="Y2523" s="42"/>
      <c r="Z2523" s="72"/>
      <c r="AA2523" s="42"/>
      <c r="AB2523" s="44"/>
      <c r="AC2523" s="45"/>
      <c r="AD2523" s="45"/>
      <c r="AE2523" s="45"/>
      <c r="AF2523" s="45"/>
      <c r="AG2523" s="45"/>
      <c r="AH2523" s="45"/>
      <c r="AI2523" s="45"/>
      <c r="AJ2523" s="45"/>
      <c r="AK2523" s="45"/>
      <c r="AL2523" s="45"/>
      <c r="AM2523" s="45"/>
    </row>
    <row r="2524" spans="11:39" x14ac:dyDescent="0.2">
      <c r="K2524" s="26"/>
      <c r="L2524" s="48">
        <v>2523</v>
      </c>
      <c r="M2524" s="49">
        <f t="shared" si="370"/>
        <v>2.0331868131868132</v>
      </c>
      <c r="N2524" s="33">
        <f t="shared" si="371"/>
        <v>934.60166468489888</v>
      </c>
      <c r="O2524" s="33">
        <f t="shared" si="372"/>
        <v>187.46132601178147</v>
      </c>
      <c r="P2524" s="34">
        <f>IF(INDEX($O$2:$O$4095,MATCH($B$8,$O$2:$O$4095,1)+ROWS(P$2:$P2524))&lt;=$B$9,INDEX($O$2:$O$4095,MATCH($B$8,$O$2:$O$4095,1)+ROWS(P$2:$P2524)),"")</f>
        <v>188.46391702760582</v>
      </c>
      <c r="Q2524" s="50">
        <f t="shared" si="369"/>
        <v>2541</v>
      </c>
      <c r="R2524" s="51">
        <f t="shared" ca="1" si="376"/>
        <v>0</v>
      </c>
      <c r="S2524" s="52" t="e">
        <f t="shared" ca="1" si="377"/>
        <v>#N/A</v>
      </c>
      <c r="T2524" s="39" t="str">
        <f t="shared" ca="1" si="373"/>
        <v>0,</v>
      </c>
      <c r="U2524" s="39" t="str">
        <f t="shared" ca="1" si="374"/>
        <v>0,</v>
      </c>
      <c r="V2524" s="53" t="str">
        <f t="shared" ca="1" si="375"/>
        <v>0,</v>
      </c>
      <c r="W2524" s="41"/>
      <c r="X2524" s="42"/>
      <c r="Y2524" s="42"/>
      <c r="Z2524" s="72"/>
      <c r="AA2524" s="42"/>
      <c r="AB2524" s="44"/>
      <c r="AC2524" s="45"/>
      <c r="AD2524" s="45"/>
      <c r="AE2524" s="45"/>
      <c r="AF2524" s="45"/>
      <c r="AG2524" s="45"/>
      <c r="AH2524" s="45"/>
      <c r="AI2524" s="45"/>
      <c r="AJ2524" s="45"/>
      <c r="AK2524" s="45"/>
      <c r="AL2524" s="45"/>
      <c r="AM2524" s="45"/>
    </row>
    <row r="2525" spans="11:39" x14ac:dyDescent="0.2">
      <c r="K2525" s="26"/>
      <c r="L2525" s="48">
        <v>2524</v>
      </c>
      <c r="M2525" s="49">
        <f t="shared" si="370"/>
        <v>2.0339926739926737</v>
      </c>
      <c r="N2525" s="33">
        <f t="shared" si="371"/>
        <v>933.63708399366101</v>
      </c>
      <c r="O2525" s="33">
        <f t="shared" si="372"/>
        <v>187.51679632912658</v>
      </c>
      <c r="P2525" s="34">
        <f>IF(INDEX($O$2:$O$4095,MATCH($B$8,$O$2:$O$4095,1)+ROWS(P$2:$P2525))&lt;=$B$9,INDEX($O$2:$O$4095,MATCH($B$8,$O$2:$O$4095,1)+ROWS(P$2:$P2525)),"")</f>
        <v>188.51987550400031</v>
      </c>
      <c r="Q2525" s="50">
        <f t="shared" si="369"/>
        <v>2542</v>
      </c>
      <c r="R2525" s="51">
        <f t="shared" ca="1" si="376"/>
        <v>0</v>
      </c>
      <c r="S2525" s="52" t="e">
        <f t="shared" ca="1" si="377"/>
        <v>#N/A</v>
      </c>
      <c r="T2525" s="39" t="str">
        <f t="shared" ca="1" si="373"/>
        <v>0,</v>
      </c>
      <c r="U2525" s="39" t="str">
        <f t="shared" ca="1" si="374"/>
        <v>0,</v>
      </c>
      <c r="V2525" s="53" t="str">
        <f t="shared" ca="1" si="375"/>
        <v>0,</v>
      </c>
      <c r="W2525" s="41"/>
      <c r="X2525" s="42"/>
      <c r="Y2525" s="42"/>
      <c r="Z2525" s="72"/>
      <c r="AA2525" s="42"/>
      <c r="AB2525" s="44"/>
      <c r="AC2525" s="45"/>
      <c r="AD2525" s="45"/>
      <c r="AE2525" s="45"/>
      <c r="AF2525" s="45"/>
      <c r="AG2525" s="45"/>
      <c r="AH2525" s="45"/>
      <c r="AI2525" s="45"/>
      <c r="AJ2525" s="45"/>
      <c r="AK2525" s="45"/>
      <c r="AL2525" s="45"/>
      <c r="AM2525" s="45"/>
    </row>
    <row r="2526" spans="11:39" x14ac:dyDescent="0.2">
      <c r="K2526" s="26"/>
      <c r="L2526" s="48">
        <v>2525</v>
      </c>
      <c r="M2526" s="49">
        <f t="shared" si="370"/>
        <v>2.0347985347985347</v>
      </c>
      <c r="N2526" s="33">
        <f t="shared" si="371"/>
        <v>932.6732673267328</v>
      </c>
      <c r="O2526" s="33">
        <f t="shared" si="372"/>
        <v>187.57229334659485</v>
      </c>
      <c r="P2526" s="34">
        <f>IF(INDEX($O$2:$O$4095,MATCH($B$8,$O$2:$O$4095,1)+ROWS(P$2:$P2526))&lt;=$B$9,INDEX($O$2:$O$4095,MATCH($B$8,$O$2:$O$4095,1)+ROWS(P$2:$P2526)),"")</f>
        <v>188.57586157480853</v>
      </c>
      <c r="Q2526" s="50">
        <f t="shared" si="369"/>
        <v>2543</v>
      </c>
      <c r="R2526" s="51">
        <f t="shared" ca="1" si="376"/>
        <v>0</v>
      </c>
      <c r="S2526" s="52" t="e">
        <f t="shared" ca="1" si="377"/>
        <v>#N/A</v>
      </c>
      <c r="T2526" s="39" t="str">
        <f t="shared" ca="1" si="373"/>
        <v>0,</v>
      </c>
      <c r="U2526" s="39" t="str">
        <f t="shared" ca="1" si="374"/>
        <v>0,</v>
      </c>
      <c r="V2526" s="53" t="str">
        <f t="shared" ca="1" si="375"/>
        <v>0,</v>
      </c>
      <c r="W2526" s="41"/>
      <c r="X2526" s="42"/>
      <c r="Y2526" s="42"/>
      <c r="Z2526" s="72"/>
      <c r="AA2526" s="42"/>
      <c r="AB2526" s="44"/>
      <c r="AC2526" s="45"/>
      <c r="AD2526" s="45"/>
      <c r="AE2526" s="45"/>
      <c r="AF2526" s="45"/>
      <c r="AG2526" s="45"/>
      <c r="AH2526" s="45"/>
      <c r="AI2526" s="45"/>
      <c r="AJ2526" s="45"/>
      <c r="AK2526" s="45"/>
      <c r="AL2526" s="45"/>
      <c r="AM2526" s="45"/>
    </row>
    <row r="2527" spans="11:39" x14ac:dyDescent="0.2">
      <c r="K2527" s="26"/>
      <c r="L2527" s="48">
        <v>2526</v>
      </c>
      <c r="M2527" s="49">
        <f t="shared" si="370"/>
        <v>2.0356043956043952</v>
      </c>
      <c r="N2527" s="33">
        <f t="shared" si="371"/>
        <v>931.71021377672241</v>
      </c>
      <c r="O2527" s="33">
        <f t="shared" si="372"/>
        <v>187.62781711309196</v>
      </c>
      <c r="P2527" s="34">
        <f>IF(INDEX($O$2:$O$4095,MATCH($B$8,$O$2:$O$4095,1)+ROWS(P$2:$P2527))&lt;=$B$9,INDEX($O$2:$O$4095,MATCH($B$8,$O$2:$O$4095,1)+ROWS(P$2:$P2527)),"")</f>
        <v>188.63187529059724</v>
      </c>
      <c r="Q2527" s="50">
        <f t="shared" si="369"/>
        <v>2544</v>
      </c>
      <c r="R2527" s="51">
        <f t="shared" ca="1" si="376"/>
        <v>0</v>
      </c>
      <c r="S2527" s="52" t="e">
        <f t="shared" ca="1" si="377"/>
        <v>#N/A</v>
      </c>
      <c r="T2527" s="39" t="str">
        <f t="shared" ca="1" si="373"/>
        <v>0,</v>
      </c>
      <c r="U2527" s="39" t="str">
        <f t="shared" ca="1" si="374"/>
        <v>0,</v>
      </c>
      <c r="V2527" s="53" t="str">
        <f t="shared" ca="1" si="375"/>
        <v>0,</v>
      </c>
      <c r="W2527" s="41"/>
      <c r="X2527" s="42"/>
      <c r="Y2527" s="42"/>
      <c r="Z2527" s="72"/>
      <c r="AA2527" s="42"/>
      <c r="AB2527" s="44"/>
      <c r="AC2527" s="45"/>
      <c r="AD2527" s="45"/>
      <c r="AE2527" s="45"/>
      <c r="AF2527" s="45"/>
      <c r="AG2527" s="45"/>
      <c r="AH2527" s="45"/>
      <c r="AI2527" s="45"/>
      <c r="AJ2527" s="45"/>
      <c r="AK2527" s="45"/>
      <c r="AL2527" s="45"/>
      <c r="AM2527" s="45"/>
    </row>
    <row r="2528" spans="11:39" x14ac:dyDescent="0.2">
      <c r="K2528" s="26"/>
      <c r="L2528" s="48">
        <v>2527</v>
      </c>
      <c r="M2528" s="49">
        <f t="shared" si="370"/>
        <v>2.0364102564102566</v>
      </c>
      <c r="N2528" s="33">
        <f t="shared" si="371"/>
        <v>930.74792243767251</v>
      </c>
      <c r="O2528" s="33">
        <f t="shared" si="372"/>
        <v>187.68336767761377</v>
      </c>
      <c r="P2528" s="34">
        <f>IF(INDEX($O$2:$O$4095,MATCH($B$8,$O$2:$O$4095,1)+ROWS(P$2:$P2528))&lt;=$B$9,INDEX($O$2:$O$4095,MATCH($B$8,$O$2:$O$4095,1)+ROWS(P$2:$P2528)),"")</f>
        <v>188.68791670202796</v>
      </c>
      <c r="Q2528" s="50">
        <f t="shared" si="369"/>
        <v>2545</v>
      </c>
      <c r="R2528" s="51">
        <f t="shared" ca="1" si="376"/>
        <v>0</v>
      </c>
      <c r="S2528" s="52" t="e">
        <f t="shared" ca="1" si="377"/>
        <v>#N/A</v>
      </c>
      <c r="T2528" s="39" t="str">
        <f t="shared" ca="1" si="373"/>
        <v>0,</v>
      </c>
      <c r="U2528" s="39" t="str">
        <f t="shared" ca="1" si="374"/>
        <v>0,</v>
      </c>
      <c r="V2528" s="53" t="str">
        <f t="shared" ca="1" si="375"/>
        <v>0,</v>
      </c>
      <c r="W2528" s="41"/>
      <c r="X2528" s="42"/>
      <c r="Y2528" s="42"/>
      <c r="Z2528" s="72"/>
      <c r="AA2528" s="42"/>
      <c r="AB2528" s="44"/>
      <c r="AC2528" s="45"/>
      <c r="AD2528" s="45"/>
      <c r="AE2528" s="45"/>
      <c r="AF2528" s="45"/>
      <c r="AG2528" s="45"/>
      <c r="AH2528" s="45"/>
      <c r="AI2528" s="45"/>
      <c r="AJ2528" s="45"/>
      <c r="AK2528" s="45"/>
      <c r="AL2528" s="45"/>
      <c r="AM2528" s="45"/>
    </row>
    <row r="2529" spans="11:39" x14ac:dyDescent="0.2">
      <c r="K2529" s="26"/>
      <c r="L2529" s="48">
        <v>2528</v>
      </c>
      <c r="M2529" s="49">
        <f t="shared" si="370"/>
        <v>2.0372161172161172</v>
      </c>
      <c r="N2529" s="33">
        <f t="shared" si="371"/>
        <v>929.78639240506334</v>
      </c>
      <c r="O2529" s="33">
        <f t="shared" si="372"/>
        <v>187.73894508924627</v>
      </c>
      <c r="P2529" s="34">
        <f>IF(INDEX($O$2:$O$4095,MATCH($B$8,$O$2:$O$4095,1)+ROWS(P$2:$P2529))&lt;=$B$9,INDEX($O$2:$O$4095,MATCH($B$8,$O$2:$O$4095,1)+ROWS(P$2:$P2529)),"")</f>
        <v>188.74398585985733</v>
      </c>
      <c r="Q2529" s="50">
        <f t="shared" si="369"/>
        <v>2546</v>
      </c>
      <c r="R2529" s="51">
        <f t="shared" ca="1" si="376"/>
        <v>0</v>
      </c>
      <c r="S2529" s="52" t="e">
        <f t="shared" ca="1" si="377"/>
        <v>#N/A</v>
      </c>
      <c r="T2529" s="39" t="str">
        <f t="shared" ca="1" si="373"/>
        <v>0,</v>
      </c>
      <c r="U2529" s="39" t="str">
        <f t="shared" ca="1" si="374"/>
        <v>0,</v>
      </c>
      <c r="V2529" s="53" t="str">
        <f t="shared" ca="1" si="375"/>
        <v>0,</v>
      </c>
      <c r="W2529" s="41"/>
      <c r="X2529" s="42"/>
      <c r="Y2529" s="42"/>
      <c r="Z2529" s="72"/>
      <c r="AA2529" s="42"/>
      <c r="AB2529" s="44"/>
      <c r="AC2529" s="45"/>
      <c r="AD2529" s="45"/>
      <c r="AE2529" s="45"/>
      <c r="AF2529" s="45"/>
      <c r="AG2529" s="45"/>
      <c r="AH2529" s="45"/>
      <c r="AI2529" s="45"/>
      <c r="AJ2529" s="45"/>
      <c r="AK2529" s="45"/>
      <c r="AL2529" s="45"/>
      <c r="AM2529" s="45"/>
    </row>
    <row r="2530" spans="11:39" x14ac:dyDescent="0.2">
      <c r="K2530" s="26"/>
      <c r="L2530" s="48">
        <v>2529</v>
      </c>
      <c r="M2530" s="49">
        <f t="shared" si="370"/>
        <v>2.0380219780219777</v>
      </c>
      <c r="N2530" s="33">
        <f t="shared" si="371"/>
        <v>928.82562277580109</v>
      </c>
      <c r="O2530" s="33">
        <f t="shared" si="372"/>
        <v>187.79454939716607</v>
      </c>
      <c r="P2530" s="34">
        <f>IF(INDEX($O$2:$O$4095,MATCH($B$8,$O$2:$O$4095,1)+ROWS(P$2:$P2530))&lt;=$B$9,INDEX($O$2:$O$4095,MATCH($B$8,$O$2:$O$4095,1)+ROWS(P$2:$P2530)),"")</f>
        <v>188.80008281493758</v>
      </c>
      <c r="Q2530" s="50">
        <f t="shared" si="369"/>
        <v>2547</v>
      </c>
      <c r="R2530" s="51">
        <f t="shared" ca="1" si="376"/>
        <v>0</v>
      </c>
      <c r="S2530" s="52" t="e">
        <f t="shared" ca="1" si="377"/>
        <v>#N/A</v>
      </c>
      <c r="T2530" s="39" t="str">
        <f t="shared" ca="1" si="373"/>
        <v>0,</v>
      </c>
      <c r="U2530" s="39" t="str">
        <f t="shared" ca="1" si="374"/>
        <v>0,</v>
      </c>
      <c r="V2530" s="53" t="str">
        <f t="shared" ca="1" si="375"/>
        <v>0,</v>
      </c>
      <c r="W2530" s="41"/>
      <c r="X2530" s="42"/>
      <c r="Y2530" s="42"/>
      <c r="Z2530" s="72"/>
      <c r="AA2530" s="42"/>
      <c r="AB2530" s="44"/>
      <c r="AC2530" s="45"/>
      <c r="AD2530" s="45"/>
      <c r="AE2530" s="45"/>
      <c r="AF2530" s="45"/>
      <c r="AG2530" s="45"/>
      <c r="AH2530" s="45"/>
      <c r="AI2530" s="45"/>
      <c r="AJ2530" s="45"/>
      <c r="AK2530" s="45"/>
      <c r="AL2530" s="45"/>
      <c r="AM2530" s="45"/>
    </row>
    <row r="2531" spans="11:39" x14ac:dyDescent="0.2">
      <c r="K2531" s="26"/>
      <c r="L2531" s="48">
        <v>2530</v>
      </c>
      <c r="M2531" s="49">
        <f t="shared" si="370"/>
        <v>2.0388278388278387</v>
      </c>
      <c r="N2531" s="33">
        <f t="shared" si="371"/>
        <v>927.86561264822137</v>
      </c>
      <c r="O2531" s="33">
        <f t="shared" si="372"/>
        <v>187.85018065064065</v>
      </c>
      <c r="P2531" s="34">
        <f>IF(INDEX($O$2:$O$4095,MATCH($B$8,$O$2:$O$4095,1)+ROWS(P$2:$P2531))&lt;=$B$9,INDEX($O$2:$O$4095,MATCH($B$8,$O$2:$O$4095,1)+ROWS(P$2:$P2531)),"")</f>
        <v>188.85620761821644</v>
      </c>
      <c r="Q2531" s="50">
        <f t="shared" si="369"/>
        <v>2548</v>
      </c>
      <c r="R2531" s="51">
        <f t="shared" ca="1" si="376"/>
        <v>0</v>
      </c>
      <c r="S2531" s="52" t="e">
        <f t="shared" ca="1" si="377"/>
        <v>#N/A</v>
      </c>
      <c r="T2531" s="39" t="str">
        <f t="shared" ca="1" si="373"/>
        <v>0,</v>
      </c>
      <c r="U2531" s="39" t="str">
        <f t="shared" ca="1" si="374"/>
        <v>0,</v>
      </c>
      <c r="V2531" s="53" t="str">
        <f t="shared" ca="1" si="375"/>
        <v>0,</v>
      </c>
      <c r="W2531" s="41"/>
      <c r="X2531" s="42"/>
      <c r="Y2531" s="42"/>
      <c r="Z2531" s="72"/>
      <c r="AA2531" s="42"/>
      <c r="AB2531" s="44"/>
      <c r="AC2531" s="45"/>
      <c r="AD2531" s="45"/>
      <c r="AE2531" s="45"/>
      <c r="AF2531" s="45"/>
      <c r="AG2531" s="45"/>
      <c r="AH2531" s="45"/>
      <c r="AI2531" s="45"/>
      <c r="AJ2531" s="45"/>
      <c r="AK2531" s="45"/>
      <c r="AL2531" s="45"/>
      <c r="AM2531" s="45"/>
    </row>
    <row r="2532" spans="11:39" x14ac:dyDescent="0.2">
      <c r="K2532" s="26"/>
      <c r="L2532" s="48">
        <v>2531</v>
      </c>
      <c r="M2532" s="49">
        <f t="shared" si="370"/>
        <v>2.0396336996336997</v>
      </c>
      <c r="N2532" s="33">
        <f t="shared" si="371"/>
        <v>926.90636112208585</v>
      </c>
      <c r="O2532" s="33">
        <f t="shared" si="372"/>
        <v>187.90583889902814</v>
      </c>
      <c r="P2532" s="34">
        <f>IF(INDEX($O$2:$O$4095,MATCH($B$8,$O$2:$O$4095,1)+ROWS(P$2:$P2532))&lt;=$B$9,INDEX($O$2:$O$4095,MATCH($B$8,$O$2:$O$4095,1)+ROWS(P$2:$P2532)),"")</f>
        <v>188.91236032073778</v>
      </c>
      <c r="Q2532" s="50">
        <f t="shared" si="369"/>
        <v>2549</v>
      </c>
      <c r="R2532" s="51">
        <f t="shared" ca="1" si="376"/>
        <v>0</v>
      </c>
      <c r="S2532" s="52" t="e">
        <f t="shared" ca="1" si="377"/>
        <v>#N/A</v>
      </c>
      <c r="T2532" s="39" t="str">
        <f t="shared" ca="1" si="373"/>
        <v>0,</v>
      </c>
      <c r="U2532" s="39" t="str">
        <f t="shared" ca="1" si="374"/>
        <v>0,</v>
      </c>
      <c r="V2532" s="53" t="str">
        <f t="shared" ca="1" si="375"/>
        <v>0,</v>
      </c>
      <c r="W2532" s="41"/>
      <c r="X2532" s="42"/>
      <c r="Y2532" s="42"/>
      <c r="Z2532" s="72"/>
      <c r="AA2532" s="42"/>
      <c r="AB2532" s="44"/>
      <c r="AC2532" s="45"/>
      <c r="AD2532" s="45"/>
      <c r="AE2532" s="45"/>
      <c r="AF2532" s="45"/>
      <c r="AG2532" s="45"/>
      <c r="AH2532" s="45"/>
      <c r="AI2532" s="45"/>
      <c r="AJ2532" s="45"/>
      <c r="AK2532" s="45"/>
      <c r="AL2532" s="45"/>
      <c r="AM2532" s="45"/>
    </row>
    <row r="2533" spans="11:39" x14ac:dyDescent="0.2">
      <c r="K2533" s="26"/>
      <c r="L2533" s="48">
        <v>2532</v>
      </c>
      <c r="M2533" s="49">
        <f t="shared" si="370"/>
        <v>2.0404395604395607</v>
      </c>
      <c r="N2533" s="33">
        <f t="shared" si="371"/>
        <v>925.94786729857776</v>
      </c>
      <c r="O2533" s="33">
        <f t="shared" si="372"/>
        <v>187.96152419177838</v>
      </c>
      <c r="P2533" s="34">
        <f>IF(INDEX($O$2:$O$4095,MATCH($B$8,$O$2:$O$4095,1)+ROWS(P$2:$P2533))&lt;=$B$9,INDEX($O$2:$O$4095,MATCH($B$8,$O$2:$O$4095,1)+ROWS(P$2:$P2533)),"")</f>
        <v>188.96854097364178</v>
      </c>
      <c r="Q2533" s="50">
        <f t="shared" si="369"/>
        <v>2550</v>
      </c>
      <c r="R2533" s="51">
        <f t="shared" ca="1" si="376"/>
        <v>0</v>
      </c>
      <c r="S2533" s="52" t="e">
        <f t="shared" ca="1" si="377"/>
        <v>#N/A</v>
      </c>
      <c r="T2533" s="39" t="str">
        <f t="shared" ca="1" si="373"/>
        <v>0,</v>
      </c>
      <c r="U2533" s="39" t="str">
        <f t="shared" ca="1" si="374"/>
        <v>0,</v>
      </c>
      <c r="V2533" s="53" t="str">
        <f t="shared" ca="1" si="375"/>
        <v>0,</v>
      </c>
      <c r="W2533" s="41"/>
      <c r="X2533" s="42"/>
      <c r="Y2533" s="42"/>
      <c r="Z2533" s="72"/>
      <c r="AA2533" s="42"/>
      <c r="AB2533" s="44"/>
      <c r="AC2533" s="45"/>
      <c r="AD2533" s="45"/>
      <c r="AE2533" s="45"/>
      <c r="AF2533" s="45"/>
      <c r="AG2533" s="45"/>
      <c r="AH2533" s="45"/>
      <c r="AI2533" s="45"/>
      <c r="AJ2533" s="45"/>
      <c r="AK2533" s="45"/>
      <c r="AL2533" s="45"/>
      <c r="AM2533" s="45"/>
    </row>
    <row r="2534" spans="11:39" x14ac:dyDescent="0.2">
      <c r="K2534" s="26"/>
      <c r="L2534" s="48">
        <v>2533</v>
      </c>
      <c r="M2534" s="49">
        <f t="shared" si="370"/>
        <v>2.0412454212454212</v>
      </c>
      <c r="N2534" s="33">
        <f t="shared" si="371"/>
        <v>924.99013028029981</v>
      </c>
      <c r="O2534" s="33">
        <f t="shared" si="372"/>
        <v>188.01723657843274</v>
      </c>
      <c r="P2534" s="34">
        <f>IF(INDEX($O$2:$O$4095,MATCH($B$8,$O$2:$O$4095,1)+ROWS(P$2:$P2534))&lt;=$B$9,INDEX($O$2:$O$4095,MATCH($B$8,$O$2:$O$4095,1)+ROWS(P$2:$P2534)),"")</f>
        <v>189.02474962816501</v>
      </c>
      <c r="Q2534" s="50">
        <f t="shared" si="369"/>
        <v>2551</v>
      </c>
      <c r="R2534" s="51">
        <f t="shared" ca="1" si="376"/>
        <v>0</v>
      </c>
      <c r="S2534" s="52" t="e">
        <f t="shared" ca="1" si="377"/>
        <v>#N/A</v>
      </c>
      <c r="T2534" s="39" t="str">
        <f t="shared" ca="1" si="373"/>
        <v>0,</v>
      </c>
      <c r="U2534" s="39" t="str">
        <f t="shared" ca="1" si="374"/>
        <v>0,</v>
      </c>
      <c r="V2534" s="53" t="str">
        <f t="shared" ca="1" si="375"/>
        <v>0,</v>
      </c>
      <c r="W2534" s="41"/>
      <c r="X2534" s="42"/>
      <c r="Y2534" s="42"/>
      <c r="Z2534" s="72"/>
      <c r="AA2534" s="42"/>
      <c r="AB2534" s="44"/>
      <c r="AC2534" s="45"/>
      <c r="AD2534" s="45"/>
      <c r="AE2534" s="45"/>
      <c r="AF2534" s="45"/>
      <c r="AG2534" s="45"/>
      <c r="AH2534" s="45"/>
      <c r="AI2534" s="45"/>
      <c r="AJ2534" s="45"/>
      <c r="AK2534" s="45"/>
      <c r="AL2534" s="45"/>
      <c r="AM2534" s="45"/>
    </row>
    <row r="2535" spans="11:39" x14ac:dyDescent="0.2">
      <c r="K2535" s="26"/>
      <c r="L2535" s="48">
        <v>2534</v>
      </c>
      <c r="M2535" s="49">
        <f t="shared" si="370"/>
        <v>2.0420512820512817</v>
      </c>
      <c r="N2535" s="33">
        <f t="shared" si="371"/>
        <v>924.03314917127113</v>
      </c>
      <c r="O2535" s="33">
        <f t="shared" si="372"/>
        <v>188.07297610862418</v>
      </c>
      <c r="P2535" s="34">
        <f>IF(INDEX($O$2:$O$4095,MATCH($B$8,$O$2:$O$4095,1)+ROWS(P$2:$P2535))&lt;=$B$9,INDEX($O$2:$O$4095,MATCH($B$8,$O$2:$O$4095,1)+ROWS(P$2:$P2535)),"")</f>
        <v>189.08098633564117</v>
      </c>
      <c r="Q2535" s="50">
        <f t="shared" si="369"/>
        <v>2552</v>
      </c>
      <c r="R2535" s="51">
        <f t="shared" ca="1" si="376"/>
        <v>0</v>
      </c>
      <c r="S2535" s="52" t="e">
        <f t="shared" ca="1" si="377"/>
        <v>#N/A</v>
      </c>
      <c r="T2535" s="39" t="str">
        <f t="shared" ca="1" si="373"/>
        <v>0,</v>
      </c>
      <c r="U2535" s="39" t="str">
        <f t="shared" ca="1" si="374"/>
        <v>0,</v>
      </c>
      <c r="V2535" s="53" t="str">
        <f t="shared" ca="1" si="375"/>
        <v>0,</v>
      </c>
      <c r="W2535" s="41"/>
      <c r="X2535" s="42"/>
      <c r="Y2535" s="42"/>
      <c r="Z2535" s="72"/>
      <c r="AA2535" s="42"/>
      <c r="AB2535" s="44"/>
      <c r="AC2535" s="45"/>
      <c r="AD2535" s="45"/>
      <c r="AE2535" s="45"/>
      <c r="AF2535" s="45"/>
      <c r="AG2535" s="45"/>
      <c r="AH2535" s="45"/>
      <c r="AI2535" s="45"/>
      <c r="AJ2535" s="45"/>
      <c r="AK2535" s="45"/>
      <c r="AL2535" s="45"/>
      <c r="AM2535" s="45"/>
    </row>
    <row r="2536" spans="11:39" x14ac:dyDescent="0.2">
      <c r="K2536" s="26"/>
      <c r="L2536" s="48">
        <v>2535</v>
      </c>
      <c r="M2536" s="49">
        <f t="shared" si="370"/>
        <v>2.0428571428571427</v>
      </c>
      <c r="N2536" s="33">
        <f t="shared" si="371"/>
        <v>923.07692307692309</v>
      </c>
      <c r="O2536" s="33">
        <f t="shared" si="372"/>
        <v>188.12874283207833</v>
      </c>
      <c r="P2536" s="34">
        <f>IF(INDEX($O$2:$O$4095,MATCH($B$8,$O$2:$O$4095,1)+ROWS(P$2:$P2536))&lt;=$B$9,INDEX($O$2:$O$4095,MATCH($B$8,$O$2:$O$4095,1)+ROWS(P$2:$P2536)),"")</f>
        <v>189.13725114750065</v>
      </c>
      <c r="Q2536" s="50">
        <f t="shared" si="369"/>
        <v>2553</v>
      </c>
      <c r="R2536" s="51">
        <f t="shared" ca="1" si="376"/>
        <v>0</v>
      </c>
      <c r="S2536" s="52" t="e">
        <f t="shared" ca="1" si="377"/>
        <v>#N/A</v>
      </c>
      <c r="T2536" s="39" t="str">
        <f t="shared" ca="1" si="373"/>
        <v>0,</v>
      </c>
      <c r="U2536" s="39" t="str">
        <f t="shared" ca="1" si="374"/>
        <v>0,</v>
      </c>
      <c r="V2536" s="53" t="str">
        <f t="shared" ca="1" si="375"/>
        <v>0,</v>
      </c>
      <c r="W2536" s="41"/>
      <c r="X2536" s="42"/>
      <c r="Y2536" s="42"/>
      <c r="Z2536" s="72"/>
      <c r="AA2536" s="42"/>
      <c r="AB2536" s="44"/>
      <c r="AC2536" s="45"/>
      <c r="AD2536" s="45"/>
      <c r="AE2536" s="45"/>
      <c r="AF2536" s="45"/>
      <c r="AG2536" s="45"/>
      <c r="AH2536" s="45"/>
      <c r="AI2536" s="45"/>
      <c r="AJ2536" s="45"/>
      <c r="AK2536" s="45"/>
      <c r="AL2536" s="45"/>
      <c r="AM2536" s="45"/>
    </row>
    <row r="2537" spans="11:39" x14ac:dyDescent="0.2">
      <c r="K2537" s="26"/>
      <c r="L2537" s="48">
        <v>2536</v>
      </c>
      <c r="M2537" s="49">
        <f t="shared" si="370"/>
        <v>2.0436630036630037</v>
      </c>
      <c r="N2537" s="33">
        <f t="shared" si="371"/>
        <v>922.12145110410074</v>
      </c>
      <c r="O2537" s="33">
        <f t="shared" si="372"/>
        <v>188.1845367986125</v>
      </c>
      <c r="P2537" s="34">
        <f>IF(INDEX($O$2:$O$4095,MATCH($B$8,$O$2:$O$4095,1)+ROWS(P$2:$P2537))&lt;=$B$9,INDEX($O$2:$O$4095,MATCH($B$8,$O$2:$O$4095,1)+ROWS(P$2:$P2537)),"")</f>
        <v>189.19354411527178</v>
      </c>
      <c r="Q2537" s="50">
        <f t="shared" si="369"/>
        <v>2554</v>
      </c>
      <c r="R2537" s="51">
        <f t="shared" ca="1" si="376"/>
        <v>0</v>
      </c>
      <c r="S2537" s="52" t="e">
        <f t="shared" ca="1" si="377"/>
        <v>#N/A</v>
      </c>
      <c r="T2537" s="39" t="str">
        <f t="shared" ca="1" si="373"/>
        <v>0,</v>
      </c>
      <c r="U2537" s="39" t="str">
        <f t="shared" ca="1" si="374"/>
        <v>0,</v>
      </c>
      <c r="V2537" s="53" t="str">
        <f t="shared" ca="1" si="375"/>
        <v>0,</v>
      </c>
      <c r="W2537" s="41"/>
      <c r="X2537" s="42"/>
      <c r="Y2537" s="42"/>
      <c r="Z2537" s="72"/>
      <c r="AA2537" s="42"/>
      <c r="AB2537" s="44"/>
      <c r="AC2537" s="45"/>
      <c r="AD2537" s="45"/>
      <c r="AE2537" s="45"/>
      <c r="AF2537" s="45"/>
      <c r="AG2537" s="45"/>
      <c r="AH2537" s="45"/>
      <c r="AI2537" s="45"/>
      <c r="AJ2537" s="45"/>
      <c r="AK2537" s="45"/>
      <c r="AL2537" s="45"/>
      <c r="AM2537" s="45"/>
    </row>
    <row r="2538" spans="11:39" x14ac:dyDescent="0.2">
      <c r="K2538" s="26"/>
      <c r="L2538" s="48">
        <v>2537</v>
      </c>
      <c r="M2538" s="49">
        <f t="shared" si="370"/>
        <v>2.0444688644688647</v>
      </c>
      <c r="N2538" s="33">
        <f t="shared" si="371"/>
        <v>921.16673236105589</v>
      </c>
      <c r="O2538" s="33">
        <f t="shared" si="372"/>
        <v>188.24035805813713</v>
      </c>
      <c r="P2538" s="34">
        <f>IF(INDEX($O$2:$O$4095,MATCH($B$8,$O$2:$O$4095,1)+ROWS(P$2:$P2538))&lt;=$B$9,INDEX($O$2:$O$4095,MATCH($B$8,$O$2:$O$4095,1)+ROWS(P$2:$P2538)),"")</f>
        <v>189.24986529058026</v>
      </c>
      <c r="Q2538" s="50">
        <f t="shared" si="369"/>
        <v>2555</v>
      </c>
      <c r="R2538" s="51">
        <f t="shared" ca="1" si="376"/>
        <v>0</v>
      </c>
      <c r="S2538" s="52" t="e">
        <f t="shared" ca="1" si="377"/>
        <v>#N/A</v>
      </c>
      <c r="T2538" s="39" t="str">
        <f t="shared" ca="1" si="373"/>
        <v>0,</v>
      </c>
      <c r="U2538" s="39" t="str">
        <f t="shared" ca="1" si="374"/>
        <v>0,</v>
      </c>
      <c r="V2538" s="53" t="str">
        <f t="shared" ca="1" si="375"/>
        <v>0,</v>
      </c>
      <c r="W2538" s="41"/>
      <c r="X2538" s="42"/>
      <c r="Y2538" s="42"/>
      <c r="Z2538" s="72"/>
      <c r="AA2538" s="42"/>
      <c r="AB2538" s="44"/>
      <c r="AC2538" s="45"/>
      <c r="AD2538" s="45"/>
      <c r="AE2538" s="45"/>
      <c r="AF2538" s="45"/>
      <c r="AG2538" s="45"/>
      <c r="AH2538" s="45"/>
      <c r="AI2538" s="45"/>
      <c r="AJ2538" s="45"/>
      <c r="AK2538" s="45"/>
      <c r="AL2538" s="45"/>
      <c r="AM2538" s="45"/>
    </row>
    <row r="2539" spans="11:39" x14ac:dyDescent="0.2">
      <c r="K2539" s="26"/>
      <c r="L2539" s="48">
        <v>2538</v>
      </c>
      <c r="M2539" s="49">
        <f t="shared" si="370"/>
        <v>2.0452747252747252</v>
      </c>
      <c r="N2539" s="33">
        <f t="shared" si="371"/>
        <v>920.21276595744678</v>
      </c>
      <c r="O2539" s="33">
        <f t="shared" si="372"/>
        <v>188.29620666065551</v>
      </c>
      <c r="P2539" s="34">
        <f>IF(INDEX($O$2:$O$4095,MATCH($B$8,$O$2:$O$4095,1)+ROWS(P$2:$P2539))&lt;=$B$9,INDEX($O$2:$O$4095,MATCH($B$8,$O$2:$O$4095,1)+ROWS(P$2:$P2539)),"")</f>
        <v>189.30621472514986</v>
      </c>
      <c r="Q2539" s="50">
        <f t="shared" si="369"/>
        <v>2556</v>
      </c>
      <c r="R2539" s="51">
        <f t="shared" ca="1" si="376"/>
        <v>0</v>
      </c>
      <c r="S2539" s="52" t="e">
        <f t="shared" ca="1" si="377"/>
        <v>#N/A</v>
      </c>
      <c r="T2539" s="39" t="str">
        <f t="shared" ca="1" si="373"/>
        <v>0,</v>
      </c>
      <c r="U2539" s="39" t="str">
        <f t="shared" ca="1" si="374"/>
        <v>0,</v>
      </c>
      <c r="V2539" s="53" t="str">
        <f t="shared" ca="1" si="375"/>
        <v>0,</v>
      </c>
      <c r="W2539" s="41"/>
      <c r="X2539" s="42"/>
      <c r="Y2539" s="42"/>
      <c r="Z2539" s="72"/>
      <c r="AA2539" s="42"/>
      <c r="AB2539" s="44"/>
      <c r="AC2539" s="45"/>
      <c r="AD2539" s="45"/>
      <c r="AE2539" s="45"/>
      <c r="AF2539" s="45"/>
      <c r="AG2539" s="45"/>
      <c r="AH2539" s="45"/>
      <c r="AI2539" s="45"/>
      <c r="AJ2539" s="45"/>
      <c r="AK2539" s="45"/>
      <c r="AL2539" s="45"/>
      <c r="AM2539" s="45"/>
    </row>
    <row r="2540" spans="11:39" x14ac:dyDescent="0.2">
      <c r="K2540" s="26"/>
      <c r="L2540" s="48">
        <v>2539</v>
      </c>
      <c r="M2540" s="49">
        <f t="shared" si="370"/>
        <v>2.0460805860805857</v>
      </c>
      <c r="N2540" s="33">
        <f t="shared" si="371"/>
        <v>919.25955100433282</v>
      </c>
      <c r="O2540" s="33">
        <f t="shared" si="372"/>
        <v>188.35208265626414</v>
      </c>
      <c r="P2540" s="34">
        <f>IF(INDEX($O$2:$O$4095,MATCH($B$8,$O$2:$O$4095,1)+ROWS(P$2:$P2540))&lt;=$B$9,INDEX($O$2:$O$4095,MATCH($B$8,$O$2:$O$4095,1)+ROWS(P$2:$P2540)),"")</f>
        <v>189.36259247080284</v>
      </c>
      <c r="Q2540" s="50">
        <f t="shared" si="369"/>
        <v>2557</v>
      </c>
      <c r="R2540" s="51">
        <f t="shared" ca="1" si="376"/>
        <v>0</v>
      </c>
      <c r="S2540" s="52" t="e">
        <f t="shared" ca="1" si="377"/>
        <v>#N/A</v>
      </c>
      <c r="T2540" s="39" t="str">
        <f t="shared" ca="1" si="373"/>
        <v>0,</v>
      </c>
      <c r="U2540" s="39" t="str">
        <f t="shared" ca="1" si="374"/>
        <v>0,</v>
      </c>
      <c r="V2540" s="53" t="str">
        <f t="shared" ca="1" si="375"/>
        <v>0,</v>
      </c>
      <c r="W2540" s="41"/>
      <c r="X2540" s="42"/>
      <c r="Y2540" s="42"/>
      <c r="Z2540" s="72"/>
      <c r="AA2540" s="42"/>
      <c r="AB2540" s="44"/>
      <c r="AC2540" s="45"/>
      <c r="AD2540" s="45"/>
      <c r="AE2540" s="45"/>
      <c r="AF2540" s="45"/>
      <c r="AG2540" s="45"/>
      <c r="AH2540" s="45"/>
      <c r="AI2540" s="45"/>
      <c r="AJ2540" s="45"/>
      <c r="AK2540" s="45"/>
      <c r="AL2540" s="45"/>
      <c r="AM2540" s="45"/>
    </row>
    <row r="2541" spans="11:39" x14ac:dyDescent="0.2">
      <c r="K2541" s="26"/>
      <c r="L2541" s="48">
        <v>2540</v>
      </c>
      <c r="M2541" s="49">
        <f t="shared" si="370"/>
        <v>2.0468864468864467</v>
      </c>
      <c r="N2541" s="33">
        <f t="shared" si="371"/>
        <v>918.30708661417327</v>
      </c>
      <c r="O2541" s="33">
        <f t="shared" si="372"/>
        <v>188.40798609515303</v>
      </c>
      <c r="P2541" s="34">
        <f>IF(INDEX($O$2:$O$4095,MATCH($B$8,$O$2:$O$4095,1)+ROWS(P$2:$P2541))&lt;=$B$9,INDEX($O$2:$O$4095,MATCH($B$8,$O$2:$O$4095,1)+ROWS(P$2:$P2541)),"")</f>
        <v>189.41899857945958</v>
      </c>
      <c r="Q2541" s="50">
        <f t="shared" si="369"/>
        <v>2558</v>
      </c>
      <c r="R2541" s="51">
        <f t="shared" ca="1" si="376"/>
        <v>0</v>
      </c>
      <c r="S2541" s="52" t="e">
        <f t="shared" ca="1" si="377"/>
        <v>#N/A</v>
      </c>
      <c r="T2541" s="39" t="str">
        <f t="shared" ca="1" si="373"/>
        <v>0,</v>
      </c>
      <c r="U2541" s="39" t="str">
        <f t="shared" ca="1" si="374"/>
        <v>0,</v>
      </c>
      <c r="V2541" s="53" t="str">
        <f t="shared" ca="1" si="375"/>
        <v>0,</v>
      </c>
      <c r="W2541" s="41"/>
      <c r="X2541" s="42"/>
      <c r="Y2541" s="42"/>
      <c r="Z2541" s="72"/>
      <c r="AA2541" s="42"/>
      <c r="AB2541" s="44"/>
      <c r="AC2541" s="45"/>
      <c r="AD2541" s="45"/>
      <c r="AE2541" s="45"/>
      <c r="AF2541" s="45"/>
      <c r="AG2541" s="45"/>
      <c r="AH2541" s="45"/>
      <c r="AI2541" s="45"/>
      <c r="AJ2541" s="45"/>
      <c r="AK2541" s="45"/>
      <c r="AL2541" s="45"/>
      <c r="AM2541" s="45"/>
    </row>
    <row r="2542" spans="11:39" x14ac:dyDescent="0.2">
      <c r="K2542" s="26"/>
      <c r="L2542" s="48">
        <v>2541</v>
      </c>
      <c r="M2542" s="49">
        <f t="shared" si="370"/>
        <v>2.0476923076923077</v>
      </c>
      <c r="N2542" s="33">
        <f t="shared" si="371"/>
        <v>917.35537190082641</v>
      </c>
      <c r="O2542" s="33">
        <f t="shared" si="372"/>
        <v>188.46391702760582</v>
      </c>
      <c r="P2542" s="34">
        <f>IF(INDEX($O$2:$O$4095,MATCH($B$8,$O$2:$O$4095,1)+ROWS(P$2:$P2542))&lt;=$B$9,INDEX($O$2:$O$4095,MATCH($B$8,$O$2:$O$4095,1)+ROWS(P$2:$P2542)),"")</f>
        <v>189.47543310313978</v>
      </c>
      <c r="Q2542" s="50">
        <f t="shared" si="369"/>
        <v>2559</v>
      </c>
      <c r="R2542" s="51">
        <f t="shared" ca="1" si="376"/>
        <v>0</v>
      </c>
      <c r="S2542" s="52" t="e">
        <f t="shared" ca="1" si="377"/>
        <v>#N/A</v>
      </c>
      <c r="T2542" s="39" t="str">
        <f t="shared" ca="1" si="373"/>
        <v>0,</v>
      </c>
      <c r="U2542" s="39" t="str">
        <f t="shared" ca="1" si="374"/>
        <v>0,</v>
      </c>
      <c r="V2542" s="53" t="str">
        <f t="shared" ca="1" si="375"/>
        <v>0,</v>
      </c>
      <c r="W2542" s="41"/>
      <c r="X2542" s="42"/>
      <c r="Y2542" s="42"/>
      <c r="Z2542" s="72"/>
      <c r="AA2542" s="42"/>
      <c r="AB2542" s="44"/>
      <c r="AC2542" s="45"/>
      <c r="AD2542" s="45"/>
      <c r="AE2542" s="45"/>
      <c r="AF2542" s="45"/>
      <c r="AG2542" s="45"/>
      <c r="AH2542" s="45"/>
      <c r="AI2542" s="45"/>
      <c r="AJ2542" s="45"/>
      <c r="AK2542" s="45"/>
      <c r="AL2542" s="45"/>
      <c r="AM2542" s="45"/>
    </row>
    <row r="2543" spans="11:39" x14ac:dyDescent="0.2">
      <c r="K2543" s="26"/>
      <c r="L2543" s="48">
        <v>2542</v>
      </c>
      <c r="M2543" s="49">
        <f t="shared" si="370"/>
        <v>2.0484981684981687</v>
      </c>
      <c r="N2543" s="33">
        <f t="shared" si="371"/>
        <v>916.40440597954318</v>
      </c>
      <c r="O2543" s="33">
        <f t="shared" si="372"/>
        <v>188.51987550400031</v>
      </c>
      <c r="P2543" s="34">
        <f>IF(INDEX($O$2:$O$4095,MATCH($B$8,$O$2:$O$4095,1)+ROWS(P$2:$P2543))&lt;=$B$9,INDEX($O$2:$O$4095,MATCH($B$8,$O$2:$O$4095,1)+ROWS(P$2:$P2543)),"")</f>
        <v>189.53189609396225</v>
      </c>
      <c r="Q2543" s="50">
        <f t="shared" si="369"/>
        <v>2560</v>
      </c>
      <c r="R2543" s="51">
        <f t="shared" ca="1" si="376"/>
        <v>0</v>
      </c>
      <c r="S2543" s="52" t="e">
        <f t="shared" ca="1" si="377"/>
        <v>#N/A</v>
      </c>
      <c r="T2543" s="39" t="str">
        <f t="shared" ca="1" si="373"/>
        <v>0,</v>
      </c>
      <c r="U2543" s="39" t="str">
        <f t="shared" ca="1" si="374"/>
        <v>0,</v>
      </c>
      <c r="V2543" s="53" t="str">
        <f t="shared" ca="1" si="375"/>
        <v>0,</v>
      </c>
      <c r="W2543" s="41"/>
      <c r="X2543" s="42"/>
      <c r="Y2543" s="42"/>
      <c r="Z2543" s="72"/>
      <c r="AA2543" s="42"/>
      <c r="AB2543" s="44"/>
      <c r="AC2543" s="45"/>
      <c r="AD2543" s="45"/>
      <c r="AE2543" s="45"/>
      <c r="AF2543" s="45"/>
      <c r="AG2543" s="45"/>
      <c r="AH2543" s="45"/>
      <c r="AI2543" s="45"/>
      <c r="AJ2543" s="45"/>
      <c r="AK2543" s="45"/>
      <c r="AL2543" s="45"/>
      <c r="AM2543" s="45"/>
    </row>
    <row r="2544" spans="11:39" x14ac:dyDescent="0.2">
      <c r="K2544" s="26"/>
      <c r="L2544" s="48">
        <v>2543</v>
      </c>
      <c r="M2544" s="49">
        <f t="shared" si="370"/>
        <v>2.0493040293040292</v>
      </c>
      <c r="N2544" s="33">
        <f t="shared" si="371"/>
        <v>915.45418796696799</v>
      </c>
      <c r="O2544" s="33">
        <f t="shared" si="372"/>
        <v>188.57586157480853</v>
      </c>
      <c r="P2544" s="34">
        <f>IF(INDEX($O$2:$O$4095,MATCH($B$8,$O$2:$O$4095,1)+ROWS(P$2:$P2544))&lt;=$B$9,INDEX($O$2:$O$4095,MATCH($B$8,$O$2:$O$4095,1)+ROWS(P$2:$P2544)),"")</f>
        <v>189.58838760414505</v>
      </c>
      <c r="Q2544" s="50">
        <f t="shared" si="369"/>
        <v>2561</v>
      </c>
      <c r="R2544" s="51">
        <f t="shared" ca="1" si="376"/>
        <v>0</v>
      </c>
      <c r="S2544" s="52" t="e">
        <f t="shared" ca="1" si="377"/>
        <v>#N/A</v>
      </c>
      <c r="T2544" s="39" t="str">
        <f t="shared" ca="1" si="373"/>
        <v>0,</v>
      </c>
      <c r="U2544" s="39" t="str">
        <f t="shared" ca="1" si="374"/>
        <v>0,</v>
      </c>
      <c r="V2544" s="53" t="str">
        <f t="shared" ca="1" si="375"/>
        <v>0,</v>
      </c>
      <c r="W2544" s="41"/>
      <c r="X2544" s="42"/>
      <c r="Y2544" s="42"/>
      <c r="Z2544" s="72"/>
      <c r="AA2544" s="42"/>
      <c r="AB2544" s="44"/>
      <c r="AC2544" s="45"/>
      <c r="AD2544" s="45"/>
      <c r="AE2544" s="45"/>
      <c r="AF2544" s="45"/>
      <c r="AG2544" s="45"/>
      <c r="AH2544" s="45"/>
      <c r="AI2544" s="45"/>
      <c r="AJ2544" s="45"/>
      <c r="AK2544" s="45"/>
      <c r="AL2544" s="45"/>
      <c r="AM2544" s="45"/>
    </row>
    <row r="2545" spans="11:39" x14ac:dyDescent="0.2">
      <c r="K2545" s="26"/>
      <c r="L2545" s="48">
        <v>2544</v>
      </c>
      <c r="M2545" s="49">
        <f t="shared" si="370"/>
        <v>2.0501098901098898</v>
      </c>
      <c r="N2545" s="33">
        <f t="shared" si="371"/>
        <v>914.50471698113222</v>
      </c>
      <c r="O2545" s="33">
        <f t="shared" si="372"/>
        <v>188.63187529059724</v>
      </c>
      <c r="P2545" s="34">
        <f>IF(INDEX($O$2:$O$4095,MATCH($B$8,$O$2:$O$4095,1)+ROWS(P$2:$P2545))&lt;=$B$9,INDEX($O$2:$O$4095,MATCH($B$8,$O$2:$O$4095,1)+ROWS(P$2:$P2545)),"")</f>
        <v>189.64490768600609</v>
      </c>
      <c r="Q2545" s="50">
        <f t="shared" si="369"/>
        <v>2562</v>
      </c>
      <c r="R2545" s="51">
        <f t="shared" ca="1" si="376"/>
        <v>0</v>
      </c>
      <c r="S2545" s="52" t="e">
        <f t="shared" ca="1" si="377"/>
        <v>#N/A</v>
      </c>
      <c r="T2545" s="39" t="str">
        <f t="shared" ca="1" si="373"/>
        <v>0,</v>
      </c>
      <c r="U2545" s="39" t="str">
        <f t="shared" ca="1" si="374"/>
        <v>0,</v>
      </c>
      <c r="V2545" s="53" t="str">
        <f t="shared" ca="1" si="375"/>
        <v>0,</v>
      </c>
      <c r="W2545" s="41"/>
      <c r="X2545" s="42"/>
      <c r="Y2545" s="42"/>
      <c r="Z2545" s="72"/>
      <c r="AA2545" s="42"/>
      <c r="AB2545" s="44"/>
      <c r="AC2545" s="45"/>
      <c r="AD2545" s="45"/>
      <c r="AE2545" s="45"/>
      <c r="AF2545" s="45"/>
      <c r="AG2545" s="45"/>
      <c r="AH2545" s="45"/>
      <c r="AI2545" s="45"/>
      <c r="AJ2545" s="45"/>
      <c r="AK2545" s="45"/>
      <c r="AL2545" s="45"/>
      <c r="AM2545" s="45"/>
    </row>
    <row r="2546" spans="11:39" x14ac:dyDescent="0.2">
      <c r="K2546" s="26"/>
      <c r="L2546" s="48">
        <v>2545</v>
      </c>
      <c r="M2546" s="49">
        <f t="shared" si="370"/>
        <v>2.0509157509157507</v>
      </c>
      <c r="N2546" s="33">
        <f t="shared" si="371"/>
        <v>913.555992141454</v>
      </c>
      <c r="O2546" s="33">
        <f t="shared" si="372"/>
        <v>188.68791670202796</v>
      </c>
      <c r="P2546" s="34">
        <f>IF(INDEX($O$2:$O$4095,MATCH($B$8,$O$2:$O$4095,1)+ROWS(P$2:$P2546))&lt;=$B$9,INDEX($O$2:$O$4095,MATCH($B$8,$O$2:$O$4095,1)+ROWS(P$2:$P2546)),"")</f>
        <v>189.70145639196335</v>
      </c>
      <c r="Q2546" s="50">
        <f t="shared" si="369"/>
        <v>2563</v>
      </c>
      <c r="R2546" s="51">
        <f t="shared" ca="1" si="376"/>
        <v>0</v>
      </c>
      <c r="S2546" s="52" t="e">
        <f t="shared" ca="1" si="377"/>
        <v>#N/A</v>
      </c>
      <c r="T2546" s="39" t="str">
        <f t="shared" ca="1" si="373"/>
        <v>0,</v>
      </c>
      <c r="U2546" s="39" t="str">
        <f t="shared" ca="1" si="374"/>
        <v>0,</v>
      </c>
      <c r="V2546" s="53" t="str">
        <f t="shared" ca="1" si="375"/>
        <v>0,</v>
      </c>
      <c r="W2546" s="41"/>
      <c r="X2546" s="42"/>
      <c r="Y2546" s="42"/>
      <c r="Z2546" s="72"/>
      <c r="AA2546" s="42"/>
      <c r="AB2546" s="44"/>
      <c r="AC2546" s="45"/>
      <c r="AD2546" s="45"/>
      <c r="AE2546" s="45"/>
      <c r="AF2546" s="45"/>
      <c r="AG2546" s="45"/>
      <c r="AH2546" s="45"/>
      <c r="AI2546" s="45"/>
      <c r="AJ2546" s="45"/>
      <c r="AK2546" s="45"/>
      <c r="AL2546" s="45"/>
      <c r="AM2546" s="45"/>
    </row>
    <row r="2547" spans="11:39" x14ac:dyDescent="0.2">
      <c r="K2547" s="26"/>
      <c r="L2547" s="48">
        <v>2546</v>
      </c>
      <c r="M2547" s="49">
        <f t="shared" si="370"/>
        <v>2.0517216117216117</v>
      </c>
      <c r="N2547" s="33">
        <f t="shared" si="371"/>
        <v>912.60801256873526</v>
      </c>
      <c r="O2547" s="33">
        <f t="shared" si="372"/>
        <v>188.74398585985733</v>
      </c>
      <c r="P2547" s="34">
        <f>IF(INDEX($O$2:$O$4095,MATCH($B$8,$O$2:$O$4095,1)+ROWS(P$2:$P2547))&lt;=$B$9,INDEX($O$2:$O$4095,MATCH($B$8,$O$2:$O$4095,1)+ROWS(P$2:$P2547)),"")</f>
        <v>189.75803377453525</v>
      </c>
      <c r="Q2547" s="50">
        <f t="shared" si="369"/>
        <v>2564</v>
      </c>
      <c r="R2547" s="51">
        <f t="shared" ca="1" si="376"/>
        <v>0</v>
      </c>
      <c r="S2547" s="52" t="e">
        <f t="shared" ca="1" si="377"/>
        <v>#N/A</v>
      </c>
      <c r="T2547" s="39" t="str">
        <f t="shared" ca="1" si="373"/>
        <v>0,</v>
      </c>
      <c r="U2547" s="39" t="str">
        <f t="shared" ca="1" si="374"/>
        <v>0,</v>
      </c>
      <c r="V2547" s="53" t="str">
        <f t="shared" ca="1" si="375"/>
        <v>0,</v>
      </c>
      <c r="W2547" s="41"/>
      <c r="X2547" s="42"/>
      <c r="Y2547" s="42"/>
      <c r="Z2547" s="72"/>
      <c r="AA2547" s="42"/>
      <c r="AB2547" s="44"/>
      <c r="AC2547" s="45"/>
      <c r="AD2547" s="45"/>
      <c r="AE2547" s="45"/>
      <c r="AF2547" s="45"/>
      <c r="AG2547" s="45"/>
      <c r="AH2547" s="45"/>
      <c r="AI2547" s="45"/>
      <c r="AJ2547" s="45"/>
      <c r="AK2547" s="45"/>
      <c r="AL2547" s="45"/>
      <c r="AM2547" s="45"/>
    </row>
    <row r="2548" spans="11:39" x14ac:dyDescent="0.2">
      <c r="K2548" s="26"/>
      <c r="L2548" s="48">
        <v>2547</v>
      </c>
      <c r="M2548" s="49">
        <f t="shared" si="370"/>
        <v>2.0525274725274727</v>
      </c>
      <c r="N2548" s="33">
        <f t="shared" si="371"/>
        <v>911.66077738515878</v>
      </c>
      <c r="O2548" s="33">
        <f t="shared" si="372"/>
        <v>188.80008281493758</v>
      </c>
      <c r="P2548" s="34">
        <f>IF(INDEX($O$2:$O$4095,MATCH($B$8,$O$2:$O$4095,1)+ROWS(P$2:$P2548))&lt;=$B$9,INDEX($O$2:$O$4095,MATCH($B$8,$O$2:$O$4095,1)+ROWS(P$2:$P2548)),"")</f>
        <v>189.81463988634084</v>
      </c>
      <c r="Q2548" s="50">
        <f t="shared" si="369"/>
        <v>2565</v>
      </c>
      <c r="R2548" s="51">
        <f t="shared" ca="1" si="376"/>
        <v>0</v>
      </c>
      <c r="S2548" s="52" t="e">
        <f t="shared" ca="1" si="377"/>
        <v>#N/A</v>
      </c>
      <c r="T2548" s="39" t="str">
        <f t="shared" ca="1" si="373"/>
        <v>0,</v>
      </c>
      <c r="U2548" s="39" t="str">
        <f t="shared" ca="1" si="374"/>
        <v>0,</v>
      </c>
      <c r="V2548" s="53" t="str">
        <f t="shared" ca="1" si="375"/>
        <v>0,</v>
      </c>
      <c r="W2548" s="41"/>
      <c r="X2548" s="42"/>
      <c r="Y2548" s="42"/>
      <c r="Z2548" s="72"/>
      <c r="AA2548" s="42"/>
      <c r="AB2548" s="44"/>
      <c r="AC2548" s="45"/>
      <c r="AD2548" s="45"/>
      <c r="AE2548" s="45"/>
      <c r="AF2548" s="45"/>
      <c r="AG2548" s="45"/>
      <c r="AH2548" s="45"/>
      <c r="AI2548" s="45"/>
      <c r="AJ2548" s="45"/>
      <c r="AK2548" s="45"/>
      <c r="AL2548" s="45"/>
      <c r="AM2548" s="45"/>
    </row>
    <row r="2549" spans="11:39" x14ac:dyDescent="0.2">
      <c r="K2549" s="26"/>
      <c r="L2549" s="48">
        <v>2548</v>
      </c>
      <c r="M2549" s="49">
        <f t="shared" si="370"/>
        <v>2.0533333333333332</v>
      </c>
      <c r="N2549" s="33">
        <f t="shared" si="371"/>
        <v>910.71428571428578</v>
      </c>
      <c r="O2549" s="33">
        <f t="shared" si="372"/>
        <v>188.85620761821644</v>
      </c>
      <c r="P2549" s="34">
        <f>IF(INDEX($O$2:$O$4095,MATCH($B$8,$O$2:$O$4095,1)+ROWS(P$2:$P2549))&lt;=$B$9,INDEX($O$2:$O$4095,MATCH($B$8,$O$2:$O$4095,1)+ROWS(P$2:$P2549)),"")</f>
        <v>189.87127478009972</v>
      </c>
      <c r="Q2549" s="50">
        <f t="shared" si="369"/>
        <v>2566</v>
      </c>
      <c r="R2549" s="51">
        <f t="shared" ca="1" si="376"/>
        <v>0</v>
      </c>
      <c r="S2549" s="52" t="e">
        <f t="shared" ca="1" si="377"/>
        <v>#N/A</v>
      </c>
      <c r="T2549" s="39" t="str">
        <f t="shared" ca="1" si="373"/>
        <v>0,</v>
      </c>
      <c r="U2549" s="39" t="str">
        <f t="shared" ca="1" si="374"/>
        <v>0,</v>
      </c>
      <c r="V2549" s="53" t="str">
        <f t="shared" ca="1" si="375"/>
        <v>0,</v>
      </c>
      <c r="W2549" s="41"/>
      <c r="X2549" s="42"/>
      <c r="Y2549" s="42"/>
      <c r="Z2549" s="72"/>
      <c r="AA2549" s="42"/>
      <c r="AB2549" s="44"/>
      <c r="AC2549" s="45"/>
      <c r="AD2549" s="45"/>
      <c r="AE2549" s="45"/>
      <c r="AF2549" s="45"/>
      <c r="AG2549" s="45"/>
      <c r="AH2549" s="45"/>
      <c r="AI2549" s="45"/>
      <c r="AJ2549" s="45"/>
      <c r="AK2549" s="45"/>
      <c r="AL2549" s="45"/>
      <c r="AM2549" s="45"/>
    </row>
    <row r="2550" spans="11:39" x14ac:dyDescent="0.2">
      <c r="K2550" s="26"/>
      <c r="L2550" s="48">
        <v>2549</v>
      </c>
      <c r="M2550" s="49">
        <f t="shared" si="370"/>
        <v>2.0541391941391938</v>
      </c>
      <c r="N2550" s="33">
        <f t="shared" si="371"/>
        <v>909.76853668105184</v>
      </c>
      <c r="O2550" s="33">
        <f t="shared" si="372"/>
        <v>188.91236032073778</v>
      </c>
      <c r="P2550" s="34">
        <f>IF(INDEX($O$2:$O$4095,MATCH($B$8,$O$2:$O$4095,1)+ROWS(P$2:$P2550))&lt;=$B$9,INDEX($O$2:$O$4095,MATCH($B$8,$O$2:$O$4095,1)+ROWS(P$2:$P2550)),"")</f>
        <v>189.92793850863342</v>
      </c>
      <c r="Q2550" s="50">
        <f t="shared" si="369"/>
        <v>2567</v>
      </c>
      <c r="R2550" s="51">
        <f t="shared" ca="1" si="376"/>
        <v>0</v>
      </c>
      <c r="S2550" s="52" t="e">
        <f t="shared" ca="1" si="377"/>
        <v>#N/A</v>
      </c>
      <c r="T2550" s="39" t="str">
        <f t="shared" ca="1" si="373"/>
        <v>0,</v>
      </c>
      <c r="U2550" s="39" t="str">
        <f t="shared" ca="1" si="374"/>
        <v>0,</v>
      </c>
      <c r="V2550" s="53" t="str">
        <f t="shared" ca="1" si="375"/>
        <v>0,</v>
      </c>
      <c r="W2550" s="41"/>
      <c r="X2550" s="42"/>
      <c r="Y2550" s="42"/>
      <c r="Z2550" s="72"/>
      <c r="AA2550" s="42"/>
      <c r="AB2550" s="44"/>
      <c r="AC2550" s="45"/>
      <c r="AD2550" s="45"/>
      <c r="AE2550" s="45"/>
      <c r="AF2550" s="45"/>
      <c r="AG2550" s="45"/>
      <c r="AH2550" s="45"/>
      <c r="AI2550" s="45"/>
      <c r="AJ2550" s="45"/>
      <c r="AK2550" s="45"/>
      <c r="AL2550" s="45"/>
      <c r="AM2550" s="45"/>
    </row>
    <row r="2551" spans="11:39" x14ac:dyDescent="0.2">
      <c r="K2551" s="26"/>
      <c r="L2551" s="48">
        <v>2550</v>
      </c>
      <c r="M2551" s="49">
        <f t="shared" si="370"/>
        <v>2.0549450549450547</v>
      </c>
      <c r="N2551" s="33">
        <f t="shared" si="371"/>
        <v>908.82352941176475</v>
      </c>
      <c r="O2551" s="33">
        <f t="shared" si="372"/>
        <v>188.96854097364178</v>
      </c>
      <c r="P2551" s="34">
        <f>IF(INDEX($O$2:$O$4095,MATCH($B$8,$O$2:$O$4095,1)+ROWS(P$2:$P2551))&lt;=$B$9,INDEX($O$2:$O$4095,MATCH($B$8,$O$2:$O$4095,1)+ROWS(P$2:$P2551)),"")</f>
        <v>189.98463112486439</v>
      </c>
      <c r="Q2551" s="50">
        <f t="shared" si="369"/>
        <v>2568</v>
      </c>
      <c r="R2551" s="51">
        <f t="shared" ca="1" si="376"/>
        <v>0</v>
      </c>
      <c r="S2551" s="52" t="e">
        <f t="shared" ca="1" si="377"/>
        <v>#N/A</v>
      </c>
      <c r="T2551" s="39" t="str">
        <f t="shared" ca="1" si="373"/>
        <v>0,</v>
      </c>
      <c r="U2551" s="39" t="str">
        <f t="shared" ca="1" si="374"/>
        <v>0,</v>
      </c>
      <c r="V2551" s="53" t="str">
        <f t="shared" ca="1" si="375"/>
        <v>0,</v>
      </c>
      <c r="W2551" s="41"/>
      <c r="X2551" s="42"/>
      <c r="Y2551" s="42"/>
      <c r="Z2551" s="72"/>
      <c r="AA2551" s="42"/>
      <c r="AB2551" s="44"/>
      <c r="AC2551" s="45"/>
      <c r="AD2551" s="45"/>
      <c r="AE2551" s="45"/>
      <c r="AF2551" s="45"/>
      <c r="AG2551" s="45"/>
      <c r="AH2551" s="45"/>
      <c r="AI2551" s="45"/>
      <c r="AJ2551" s="45"/>
      <c r="AK2551" s="45"/>
      <c r="AL2551" s="45"/>
      <c r="AM2551" s="45"/>
    </row>
    <row r="2552" spans="11:39" x14ac:dyDescent="0.2">
      <c r="K2552" s="26"/>
      <c r="L2552" s="48">
        <v>2551</v>
      </c>
      <c r="M2552" s="49">
        <f t="shared" si="370"/>
        <v>2.0557509157509157</v>
      </c>
      <c r="N2552" s="33">
        <f t="shared" si="371"/>
        <v>907.87926303410416</v>
      </c>
      <c r="O2552" s="33">
        <f t="shared" si="372"/>
        <v>189.02474962816501</v>
      </c>
      <c r="P2552" s="34">
        <f>IF(INDEX($O$2:$O$4095,MATCH($B$8,$O$2:$O$4095,1)+ROWS(P$2:$P2552))&lt;=$B$9,INDEX($O$2:$O$4095,MATCH($B$8,$O$2:$O$4095,1)+ROWS(P$2:$P2552)),"")</f>
        <v>190.04135268181733</v>
      </c>
      <c r="Q2552" s="50">
        <f t="shared" si="369"/>
        <v>2569</v>
      </c>
      <c r="R2552" s="51">
        <f t="shared" ca="1" si="376"/>
        <v>0</v>
      </c>
      <c r="S2552" s="52" t="e">
        <f t="shared" ca="1" si="377"/>
        <v>#N/A</v>
      </c>
      <c r="T2552" s="39" t="str">
        <f t="shared" ca="1" si="373"/>
        <v>0,</v>
      </c>
      <c r="U2552" s="39" t="str">
        <f t="shared" ca="1" si="374"/>
        <v>0,</v>
      </c>
      <c r="V2552" s="53" t="str">
        <f t="shared" ca="1" si="375"/>
        <v>0,</v>
      </c>
      <c r="W2552" s="41"/>
      <c r="X2552" s="42"/>
      <c r="Y2552" s="42"/>
      <c r="Z2552" s="72"/>
      <c r="AA2552" s="42"/>
      <c r="AB2552" s="44"/>
      <c r="AC2552" s="45"/>
      <c r="AD2552" s="45"/>
      <c r="AE2552" s="45"/>
      <c r="AF2552" s="45"/>
      <c r="AG2552" s="45"/>
      <c r="AH2552" s="45"/>
      <c r="AI2552" s="45"/>
      <c r="AJ2552" s="45"/>
      <c r="AK2552" s="45"/>
      <c r="AL2552" s="45"/>
      <c r="AM2552" s="45"/>
    </row>
    <row r="2553" spans="11:39" x14ac:dyDescent="0.2">
      <c r="K2553" s="26"/>
      <c r="L2553" s="48">
        <v>2552</v>
      </c>
      <c r="M2553" s="49">
        <f t="shared" si="370"/>
        <v>2.0565567765567767</v>
      </c>
      <c r="N2553" s="33">
        <f t="shared" si="371"/>
        <v>906.93573667711553</v>
      </c>
      <c r="O2553" s="33">
        <f t="shared" si="372"/>
        <v>189.08098633564117</v>
      </c>
      <c r="P2553" s="34">
        <f>IF(INDEX($O$2:$O$4095,MATCH($B$8,$O$2:$O$4095,1)+ROWS(P$2:$P2553))&lt;=$B$9,INDEX($O$2:$O$4095,MATCH($B$8,$O$2:$O$4095,1)+ROWS(P$2:$P2553)),"")</f>
        <v>190.098103232619</v>
      </c>
      <c r="Q2553" s="50">
        <f t="shared" si="369"/>
        <v>2570</v>
      </c>
      <c r="R2553" s="51">
        <f t="shared" ca="1" si="376"/>
        <v>0</v>
      </c>
      <c r="S2553" s="52" t="e">
        <f t="shared" ca="1" si="377"/>
        <v>#N/A</v>
      </c>
      <c r="T2553" s="39" t="str">
        <f t="shared" ca="1" si="373"/>
        <v>0,</v>
      </c>
      <c r="U2553" s="39" t="str">
        <f t="shared" ca="1" si="374"/>
        <v>0,</v>
      </c>
      <c r="V2553" s="53" t="str">
        <f t="shared" ca="1" si="375"/>
        <v>0,</v>
      </c>
      <c r="W2553" s="41"/>
      <c r="X2553" s="42"/>
      <c r="Y2553" s="42"/>
      <c r="Z2553" s="72"/>
      <c r="AA2553" s="42"/>
      <c r="AB2553" s="44"/>
      <c r="AC2553" s="45"/>
      <c r="AD2553" s="45"/>
      <c r="AE2553" s="45"/>
      <c r="AF2553" s="45"/>
      <c r="AG2553" s="45"/>
      <c r="AH2553" s="45"/>
      <c r="AI2553" s="45"/>
      <c r="AJ2553" s="45"/>
      <c r="AK2553" s="45"/>
      <c r="AL2553" s="45"/>
      <c r="AM2553" s="45"/>
    </row>
    <row r="2554" spans="11:39" x14ac:dyDescent="0.2">
      <c r="K2554" s="26"/>
      <c r="L2554" s="48">
        <v>2553</v>
      </c>
      <c r="M2554" s="49">
        <f t="shared" si="370"/>
        <v>2.0573626373626372</v>
      </c>
      <c r="N2554" s="33">
        <f t="shared" si="371"/>
        <v>905.9929494712103</v>
      </c>
      <c r="O2554" s="33">
        <f t="shared" si="372"/>
        <v>189.13725114750065</v>
      </c>
      <c r="P2554" s="34">
        <f>IF(INDEX($O$2:$O$4095,MATCH($B$8,$O$2:$O$4095,1)+ROWS(P$2:$P2554))&lt;=$B$9,INDEX($O$2:$O$4095,MATCH($B$8,$O$2:$O$4095,1)+ROWS(P$2:$P2554)),"")</f>
        <v>190.15488283049848</v>
      </c>
      <c r="Q2554" s="50">
        <f t="shared" si="369"/>
        <v>2571</v>
      </c>
      <c r="R2554" s="51">
        <f t="shared" ca="1" si="376"/>
        <v>0</v>
      </c>
      <c r="S2554" s="52" t="e">
        <f t="shared" ca="1" si="377"/>
        <v>#N/A</v>
      </c>
      <c r="T2554" s="39" t="str">
        <f t="shared" ca="1" si="373"/>
        <v>0,</v>
      </c>
      <c r="U2554" s="39" t="str">
        <f t="shared" ca="1" si="374"/>
        <v>0,</v>
      </c>
      <c r="V2554" s="53" t="str">
        <f t="shared" ca="1" si="375"/>
        <v>0,</v>
      </c>
      <c r="W2554" s="41"/>
      <c r="X2554" s="42"/>
      <c r="Y2554" s="42"/>
      <c r="Z2554" s="72"/>
      <c r="AA2554" s="42"/>
      <c r="AB2554" s="44"/>
      <c r="AC2554" s="45"/>
      <c r="AD2554" s="45"/>
      <c r="AE2554" s="45"/>
      <c r="AF2554" s="45"/>
      <c r="AG2554" s="45"/>
      <c r="AH2554" s="45"/>
      <c r="AI2554" s="45"/>
      <c r="AJ2554" s="45"/>
      <c r="AK2554" s="45"/>
      <c r="AL2554" s="45"/>
      <c r="AM2554" s="45"/>
    </row>
    <row r="2555" spans="11:39" x14ac:dyDescent="0.2">
      <c r="K2555" s="26"/>
      <c r="L2555" s="48">
        <v>2554</v>
      </c>
      <c r="M2555" s="49">
        <f t="shared" si="370"/>
        <v>2.0581684981684978</v>
      </c>
      <c r="N2555" s="33">
        <f t="shared" si="371"/>
        <v>905.05090054815992</v>
      </c>
      <c r="O2555" s="33">
        <f t="shared" si="372"/>
        <v>189.19354411527178</v>
      </c>
      <c r="P2555" s="34">
        <f>IF(INDEX($O$2:$O$4095,MATCH($B$8,$O$2:$O$4095,1)+ROWS(P$2:$P2555))&lt;=$B$9,INDEX($O$2:$O$4095,MATCH($B$8,$O$2:$O$4095,1)+ROWS(P$2:$P2555)),"")</f>
        <v>190.21169152878775</v>
      </c>
      <c r="Q2555" s="50">
        <f t="shared" si="369"/>
        <v>2572</v>
      </c>
      <c r="R2555" s="51">
        <f t="shared" ca="1" si="376"/>
        <v>0</v>
      </c>
      <c r="S2555" s="52" t="e">
        <f t="shared" ca="1" si="377"/>
        <v>#N/A</v>
      </c>
      <c r="T2555" s="39" t="str">
        <f t="shared" ca="1" si="373"/>
        <v>0,</v>
      </c>
      <c r="U2555" s="39" t="str">
        <f t="shared" ca="1" si="374"/>
        <v>0,</v>
      </c>
      <c r="V2555" s="53" t="str">
        <f t="shared" ca="1" si="375"/>
        <v>0,</v>
      </c>
      <c r="W2555" s="41"/>
      <c r="X2555" s="42"/>
      <c r="Y2555" s="42"/>
      <c r="Z2555" s="72"/>
      <c r="AA2555" s="42"/>
      <c r="AB2555" s="44"/>
      <c r="AC2555" s="45"/>
      <c r="AD2555" s="45"/>
      <c r="AE2555" s="45"/>
      <c r="AF2555" s="45"/>
      <c r="AG2555" s="45"/>
      <c r="AH2555" s="45"/>
      <c r="AI2555" s="45"/>
      <c r="AJ2555" s="45"/>
      <c r="AK2555" s="45"/>
      <c r="AL2555" s="45"/>
      <c r="AM2555" s="45"/>
    </row>
    <row r="2556" spans="11:39" x14ac:dyDescent="0.2">
      <c r="K2556" s="26"/>
      <c r="L2556" s="48">
        <v>2555</v>
      </c>
      <c r="M2556" s="49">
        <f t="shared" si="370"/>
        <v>2.0589743589743588</v>
      </c>
      <c r="N2556" s="33">
        <f t="shared" si="371"/>
        <v>904.10958904109589</v>
      </c>
      <c r="O2556" s="33">
        <f t="shared" si="372"/>
        <v>189.24986529058026</v>
      </c>
      <c r="P2556" s="34">
        <f>IF(INDEX($O$2:$O$4095,MATCH($B$8,$O$2:$O$4095,1)+ROWS(P$2:$P2556))&lt;=$B$9,INDEX($O$2:$O$4095,MATCH($B$8,$O$2:$O$4095,1)+ROWS(P$2:$P2556)),"")</f>
        <v>190.26852938092185</v>
      </c>
      <c r="Q2556" s="50">
        <f t="shared" si="369"/>
        <v>2573</v>
      </c>
      <c r="R2556" s="51">
        <f t="shared" ca="1" si="376"/>
        <v>0</v>
      </c>
      <c r="S2556" s="52" t="e">
        <f t="shared" ca="1" si="377"/>
        <v>#N/A</v>
      </c>
      <c r="T2556" s="39" t="str">
        <f t="shared" ca="1" si="373"/>
        <v>0,</v>
      </c>
      <c r="U2556" s="39" t="str">
        <f t="shared" ca="1" si="374"/>
        <v>0,</v>
      </c>
      <c r="V2556" s="53" t="str">
        <f t="shared" ca="1" si="375"/>
        <v>0,</v>
      </c>
      <c r="W2556" s="41"/>
      <c r="X2556" s="42"/>
      <c r="Y2556" s="42"/>
      <c r="Z2556" s="72"/>
      <c r="AA2556" s="42"/>
      <c r="AB2556" s="44"/>
      <c r="AC2556" s="45"/>
      <c r="AD2556" s="45"/>
      <c r="AE2556" s="45"/>
      <c r="AF2556" s="45"/>
      <c r="AG2556" s="45"/>
      <c r="AH2556" s="45"/>
      <c r="AI2556" s="45"/>
      <c r="AJ2556" s="45"/>
      <c r="AK2556" s="45"/>
      <c r="AL2556" s="45"/>
      <c r="AM2556" s="45"/>
    </row>
    <row r="2557" spans="11:39" x14ac:dyDescent="0.2">
      <c r="K2557" s="26"/>
      <c r="L2557" s="48">
        <v>2556</v>
      </c>
      <c r="M2557" s="49">
        <f t="shared" si="370"/>
        <v>2.0597802197802197</v>
      </c>
      <c r="N2557" s="33">
        <f t="shared" si="371"/>
        <v>903.16901408450701</v>
      </c>
      <c r="O2557" s="33">
        <f t="shared" si="372"/>
        <v>189.30621472514986</v>
      </c>
      <c r="P2557" s="34">
        <f>IF(INDEX($O$2:$O$4095,MATCH($B$8,$O$2:$O$4095,1)+ROWS(P$2:$P2557))&lt;=$B$9,INDEX($O$2:$O$4095,MATCH($B$8,$O$2:$O$4095,1)+ROWS(P$2:$P2557)),"")</f>
        <v>190.32539644043908</v>
      </c>
      <c r="Q2557" s="50">
        <f t="shared" si="369"/>
        <v>2574</v>
      </c>
      <c r="R2557" s="51">
        <f t="shared" ca="1" si="376"/>
        <v>0</v>
      </c>
      <c r="S2557" s="52" t="e">
        <f t="shared" ca="1" si="377"/>
        <v>#N/A</v>
      </c>
      <c r="T2557" s="39" t="str">
        <f t="shared" ca="1" si="373"/>
        <v>0,</v>
      </c>
      <c r="U2557" s="39" t="str">
        <f t="shared" ca="1" si="374"/>
        <v>0,</v>
      </c>
      <c r="V2557" s="53" t="str">
        <f t="shared" ca="1" si="375"/>
        <v>0,</v>
      </c>
      <c r="W2557" s="41"/>
      <c r="X2557" s="42"/>
      <c r="Y2557" s="42"/>
      <c r="Z2557" s="72"/>
      <c r="AA2557" s="42"/>
      <c r="AB2557" s="44"/>
      <c r="AC2557" s="45"/>
      <c r="AD2557" s="45"/>
      <c r="AE2557" s="45"/>
      <c r="AF2557" s="45"/>
      <c r="AG2557" s="45"/>
      <c r="AH2557" s="45"/>
      <c r="AI2557" s="45"/>
      <c r="AJ2557" s="45"/>
      <c r="AK2557" s="45"/>
      <c r="AL2557" s="45"/>
      <c r="AM2557" s="45"/>
    </row>
    <row r="2558" spans="11:39" x14ac:dyDescent="0.2">
      <c r="K2558" s="26"/>
      <c r="L2558" s="48">
        <v>2557</v>
      </c>
      <c r="M2558" s="49">
        <f t="shared" si="370"/>
        <v>2.0605860805860807</v>
      </c>
      <c r="N2558" s="33">
        <f t="shared" si="371"/>
        <v>902.22917481423508</v>
      </c>
      <c r="O2558" s="33">
        <f t="shared" si="372"/>
        <v>189.36259247080284</v>
      </c>
      <c r="P2558" s="34">
        <f>IF(INDEX($O$2:$O$4095,MATCH($B$8,$O$2:$O$4095,1)+ROWS(P$2:$P2558))&lt;=$B$9,INDEX($O$2:$O$4095,MATCH($B$8,$O$2:$O$4095,1)+ROWS(P$2:$P2558)),"")</f>
        <v>190.38229276098161</v>
      </c>
      <c r="Q2558" s="50">
        <f t="shared" si="369"/>
        <v>2575</v>
      </c>
      <c r="R2558" s="51">
        <f t="shared" ca="1" si="376"/>
        <v>0</v>
      </c>
      <c r="S2558" s="52" t="e">
        <f t="shared" ca="1" si="377"/>
        <v>#N/A</v>
      </c>
      <c r="T2558" s="39" t="str">
        <f t="shared" ca="1" si="373"/>
        <v>0,</v>
      </c>
      <c r="U2558" s="39" t="str">
        <f t="shared" ca="1" si="374"/>
        <v>0,</v>
      </c>
      <c r="V2558" s="53" t="str">
        <f t="shared" ca="1" si="375"/>
        <v>0,</v>
      </c>
      <c r="W2558" s="41"/>
      <c r="X2558" s="42"/>
      <c r="Y2558" s="42"/>
      <c r="Z2558" s="72"/>
      <c r="AA2558" s="42"/>
      <c r="AB2558" s="44"/>
      <c r="AC2558" s="45"/>
      <c r="AD2558" s="45"/>
      <c r="AE2558" s="45"/>
      <c r="AF2558" s="45"/>
      <c r="AG2558" s="45"/>
      <c r="AH2558" s="45"/>
      <c r="AI2558" s="45"/>
      <c r="AJ2558" s="45"/>
      <c r="AK2558" s="45"/>
      <c r="AL2558" s="45"/>
      <c r="AM2558" s="45"/>
    </row>
    <row r="2559" spans="11:39" x14ac:dyDescent="0.2">
      <c r="K2559" s="26"/>
      <c r="L2559" s="48">
        <v>2558</v>
      </c>
      <c r="M2559" s="49">
        <f t="shared" si="370"/>
        <v>2.0613919413919413</v>
      </c>
      <c r="N2559" s="33">
        <f t="shared" si="371"/>
        <v>901.29007036747475</v>
      </c>
      <c r="O2559" s="33">
        <f t="shared" si="372"/>
        <v>189.41899857945958</v>
      </c>
      <c r="P2559" s="34">
        <f>IF(INDEX($O$2:$O$4095,MATCH($B$8,$O$2:$O$4095,1)+ROWS(P$2:$P2559))&lt;=$B$9,INDEX($O$2:$O$4095,MATCH($B$8,$O$2:$O$4095,1)+ROWS(P$2:$P2559)),"")</f>
        <v>190.43921839629542</v>
      </c>
      <c r="Q2559" s="50">
        <f t="shared" si="369"/>
        <v>2576</v>
      </c>
      <c r="R2559" s="51">
        <f t="shared" ca="1" si="376"/>
        <v>0</v>
      </c>
      <c r="S2559" s="52" t="e">
        <f t="shared" ca="1" si="377"/>
        <v>#N/A</v>
      </c>
      <c r="T2559" s="39" t="str">
        <f t="shared" ca="1" si="373"/>
        <v>0,</v>
      </c>
      <c r="U2559" s="39" t="str">
        <f t="shared" ca="1" si="374"/>
        <v>0,</v>
      </c>
      <c r="V2559" s="53" t="str">
        <f t="shared" ca="1" si="375"/>
        <v>0,</v>
      </c>
      <c r="W2559" s="41"/>
      <c r="X2559" s="42"/>
      <c r="Y2559" s="42"/>
      <c r="Z2559" s="72"/>
      <c r="AA2559" s="42"/>
      <c r="AB2559" s="44"/>
      <c r="AC2559" s="45"/>
      <c r="AD2559" s="45"/>
      <c r="AE2559" s="45"/>
      <c r="AF2559" s="45"/>
      <c r="AG2559" s="45"/>
      <c r="AH2559" s="45"/>
      <c r="AI2559" s="45"/>
      <c r="AJ2559" s="45"/>
      <c r="AK2559" s="45"/>
      <c r="AL2559" s="45"/>
      <c r="AM2559" s="45"/>
    </row>
    <row r="2560" spans="11:39" x14ac:dyDescent="0.2">
      <c r="K2560" s="26"/>
      <c r="L2560" s="48">
        <v>2559</v>
      </c>
      <c r="M2560" s="49">
        <f t="shared" si="370"/>
        <v>2.0621978021978018</v>
      </c>
      <c r="N2560" s="33">
        <f t="shared" si="371"/>
        <v>900.35169988276698</v>
      </c>
      <c r="O2560" s="33">
        <f t="shared" si="372"/>
        <v>189.47543310313978</v>
      </c>
      <c r="P2560" s="34">
        <f>IF(INDEX($O$2:$O$4095,MATCH($B$8,$O$2:$O$4095,1)+ROWS(P$2:$P2560))&lt;=$B$9,INDEX($O$2:$O$4095,MATCH($B$8,$O$2:$O$4095,1)+ROWS(P$2:$P2560)),"")</f>
        <v>190.49617340023087</v>
      </c>
      <c r="Q2560" s="50">
        <f t="shared" si="369"/>
        <v>2577</v>
      </c>
      <c r="R2560" s="51">
        <f t="shared" ca="1" si="376"/>
        <v>0</v>
      </c>
      <c r="S2560" s="52" t="e">
        <f t="shared" ca="1" si="377"/>
        <v>#N/A</v>
      </c>
      <c r="T2560" s="39" t="str">
        <f t="shared" ca="1" si="373"/>
        <v>0,</v>
      </c>
      <c r="U2560" s="39" t="str">
        <f t="shared" ca="1" si="374"/>
        <v>0,</v>
      </c>
      <c r="V2560" s="53" t="str">
        <f t="shared" ca="1" si="375"/>
        <v>0,</v>
      </c>
      <c r="W2560" s="41"/>
      <c r="X2560" s="42"/>
      <c r="Y2560" s="42"/>
      <c r="Z2560" s="72"/>
      <c r="AA2560" s="42"/>
      <c r="AB2560" s="44"/>
      <c r="AC2560" s="45"/>
      <c r="AD2560" s="45"/>
      <c r="AE2560" s="45"/>
      <c r="AF2560" s="45"/>
      <c r="AG2560" s="45"/>
      <c r="AH2560" s="45"/>
      <c r="AI2560" s="45"/>
      <c r="AJ2560" s="45"/>
      <c r="AK2560" s="45"/>
      <c r="AL2560" s="45"/>
      <c r="AM2560" s="45"/>
    </row>
    <row r="2561" spans="11:39" x14ac:dyDescent="0.2">
      <c r="K2561" s="26"/>
      <c r="L2561" s="48">
        <v>2560</v>
      </c>
      <c r="M2561" s="49">
        <f t="shared" si="370"/>
        <v>2.0630036630036632</v>
      </c>
      <c r="N2561" s="33">
        <f t="shared" si="371"/>
        <v>899.41406249999966</v>
      </c>
      <c r="O2561" s="33">
        <f t="shared" si="372"/>
        <v>189.53189609396225</v>
      </c>
      <c r="P2561" s="34">
        <f>IF(INDEX($O$2:$O$4095,MATCH($B$8,$O$2:$O$4095,1)+ROWS(P$2:$P2561))&lt;=$B$9,INDEX($O$2:$O$4095,MATCH($B$8,$O$2:$O$4095,1)+ROWS(P$2:$P2561)),"")</f>
        <v>190.55315782674296</v>
      </c>
      <c r="Q2561" s="50">
        <f t="shared" si="369"/>
        <v>2578</v>
      </c>
      <c r="R2561" s="51">
        <f t="shared" ca="1" si="376"/>
        <v>0</v>
      </c>
      <c r="S2561" s="52" t="e">
        <f t="shared" ca="1" si="377"/>
        <v>#N/A</v>
      </c>
      <c r="T2561" s="39" t="str">
        <f t="shared" ca="1" si="373"/>
        <v>0,</v>
      </c>
      <c r="U2561" s="39" t="str">
        <f t="shared" ca="1" si="374"/>
        <v>0,</v>
      </c>
      <c r="V2561" s="53" t="str">
        <f t="shared" ca="1" si="375"/>
        <v>0,</v>
      </c>
      <c r="W2561" s="41"/>
      <c r="X2561" s="42"/>
      <c r="Y2561" s="42"/>
      <c r="Z2561" s="72"/>
      <c r="AA2561" s="42"/>
      <c r="AB2561" s="44"/>
      <c r="AC2561" s="45"/>
      <c r="AD2561" s="45"/>
      <c r="AE2561" s="45"/>
      <c r="AF2561" s="45"/>
      <c r="AG2561" s="45"/>
      <c r="AH2561" s="45"/>
      <c r="AI2561" s="45"/>
      <c r="AJ2561" s="45"/>
      <c r="AK2561" s="45"/>
      <c r="AL2561" s="45"/>
      <c r="AM2561" s="45"/>
    </row>
    <row r="2562" spans="11:39" x14ac:dyDescent="0.2">
      <c r="K2562" s="26"/>
      <c r="L2562" s="48">
        <v>2561</v>
      </c>
      <c r="M2562" s="49">
        <f t="shared" si="370"/>
        <v>2.0638095238095238</v>
      </c>
      <c r="N2562" s="33">
        <f t="shared" si="371"/>
        <v>898.47715736040607</v>
      </c>
      <c r="O2562" s="33">
        <f t="shared" si="372"/>
        <v>189.58838760414505</v>
      </c>
      <c r="P2562" s="34">
        <f>IF(INDEX($O$2:$O$4095,MATCH($B$8,$O$2:$O$4095,1)+ROWS(P$2:$P2562))&lt;=$B$9,INDEX($O$2:$O$4095,MATCH($B$8,$O$2:$O$4095,1)+ROWS(P$2:$P2562)),"")</f>
        <v>190.61017172989165</v>
      </c>
      <c r="Q2562" s="50">
        <f t="shared" ref="Q2562:Q2625" si="378">INDEX($L$2:$L$4095,MATCH($P2562,$O$2:$O$4095,0))</f>
        <v>2579</v>
      </c>
      <c r="R2562" s="51">
        <f t="shared" ca="1" si="376"/>
        <v>0</v>
      </c>
      <c r="S2562" s="52" t="e">
        <f t="shared" ca="1" si="377"/>
        <v>#N/A</v>
      </c>
      <c r="T2562" s="39" t="str">
        <f t="shared" ca="1" si="373"/>
        <v>0,</v>
      </c>
      <c r="U2562" s="39" t="str">
        <f t="shared" ca="1" si="374"/>
        <v>0,</v>
      </c>
      <c r="V2562" s="53" t="str">
        <f t="shared" ca="1" si="375"/>
        <v>0,</v>
      </c>
      <c r="W2562" s="41"/>
      <c r="X2562" s="42"/>
      <c r="Y2562" s="42"/>
      <c r="Z2562" s="72"/>
      <c r="AA2562" s="42"/>
      <c r="AB2562" s="44"/>
      <c r="AC2562" s="45"/>
      <c r="AD2562" s="45"/>
      <c r="AE2562" s="45"/>
      <c r="AF2562" s="45"/>
      <c r="AG2562" s="45"/>
      <c r="AH2562" s="45"/>
      <c r="AI2562" s="45"/>
      <c r="AJ2562" s="45"/>
      <c r="AK2562" s="45"/>
      <c r="AL2562" s="45"/>
      <c r="AM2562" s="45"/>
    </row>
    <row r="2563" spans="11:39" x14ac:dyDescent="0.2">
      <c r="K2563" s="26"/>
      <c r="L2563" s="48">
        <v>2562</v>
      </c>
      <c r="M2563" s="49">
        <f t="shared" ref="M2563:M2626" si="379">(L2563*$B$5)/($B$6-1)</f>
        <v>2.0646153846153847</v>
      </c>
      <c r="N2563" s="33">
        <f t="shared" ref="N2563:N2626" si="380">IF($B$7="Upper Leg",$B$4*(($B$5/M2563)-1),$B$4*(1/(($B$5/M2563)-1)))</f>
        <v>897.54098360655723</v>
      </c>
      <c r="O2563" s="33">
        <f t="shared" ref="O2563:O2626" si="381">($B$2/LN(N2563/($B$3*EXP(-$B$2/298.15))))-273.15</f>
        <v>189.64490768600609</v>
      </c>
      <c r="P2563" s="34">
        <f>IF(INDEX($O$2:$O$4095,MATCH($B$8,$O$2:$O$4095,1)+ROWS(P$2:$P2563))&lt;=$B$9,INDEX($O$2:$O$4095,MATCH($B$8,$O$2:$O$4095,1)+ROWS(P$2:$P2563)),"")</f>
        <v>190.66721516384206</v>
      </c>
      <c r="Q2563" s="50">
        <f t="shared" si="378"/>
        <v>2580</v>
      </c>
      <c r="R2563" s="51">
        <f t="shared" ca="1" si="376"/>
        <v>0</v>
      </c>
      <c r="S2563" s="52" t="e">
        <f t="shared" ca="1" si="377"/>
        <v>#N/A</v>
      </c>
      <c r="T2563" s="39" t="str">
        <f t="shared" ref="T2563:T2626" ca="1" si="382">ROUND(R2563,0)&amp;","</f>
        <v>0,</v>
      </c>
      <c r="U2563" s="39" t="str">
        <f t="shared" ref="U2563:U2626" ca="1" si="383">ROUND(R2563,4)&amp;","</f>
        <v>0,</v>
      </c>
      <c r="V2563" s="53" t="str">
        <f t="shared" ref="V2563:V2626" ca="1" si="384">ROUND(R2563*$B$11,0)&amp;","</f>
        <v>0,</v>
      </c>
      <c r="W2563" s="41"/>
      <c r="X2563" s="42"/>
      <c r="Y2563" s="42"/>
      <c r="Z2563" s="72"/>
      <c r="AA2563" s="42"/>
      <c r="AB2563" s="44"/>
      <c r="AC2563" s="45"/>
      <c r="AD2563" s="45"/>
      <c r="AE2563" s="45"/>
      <c r="AF2563" s="45"/>
      <c r="AG2563" s="45"/>
      <c r="AH2563" s="45"/>
      <c r="AI2563" s="45"/>
      <c r="AJ2563" s="45"/>
      <c r="AK2563" s="45"/>
      <c r="AL2563" s="45"/>
      <c r="AM2563" s="45"/>
    </row>
    <row r="2564" spans="11:39" x14ac:dyDescent="0.2">
      <c r="K2564" s="26"/>
      <c r="L2564" s="48">
        <v>2563</v>
      </c>
      <c r="M2564" s="49">
        <f t="shared" si="379"/>
        <v>2.0654212454212453</v>
      </c>
      <c r="N2564" s="33">
        <f t="shared" si="380"/>
        <v>896.60554038236444</v>
      </c>
      <c r="O2564" s="33">
        <f t="shared" si="381"/>
        <v>189.70145639196335</v>
      </c>
      <c r="P2564" s="34">
        <f>IF(INDEX($O$2:$O$4095,MATCH($B$8,$O$2:$O$4095,1)+ROWS(P$2:$P2564))&lt;=$B$9,INDEX($O$2:$O$4095,MATCH($B$8,$O$2:$O$4095,1)+ROWS(P$2:$P2564)),"")</f>
        <v>190.72428818286488</v>
      </c>
      <c r="Q2564" s="50">
        <f t="shared" si="378"/>
        <v>2581</v>
      </c>
      <c r="R2564" s="51">
        <f t="shared" ref="R2564:R2627" ca="1" si="385">INDIRECT("P"&amp;((ROW(P2564)-2)*$B$10)+2,TRUE)</f>
        <v>0</v>
      </c>
      <c r="S2564" s="52" t="e">
        <f t="shared" ca="1" si="377"/>
        <v>#N/A</v>
      </c>
      <c r="T2564" s="39" t="str">
        <f t="shared" ca="1" si="382"/>
        <v>0,</v>
      </c>
      <c r="U2564" s="39" t="str">
        <f t="shared" ca="1" si="383"/>
        <v>0,</v>
      </c>
      <c r="V2564" s="53" t="str">
        <f t="shared" ca="1" si="384"/>
        <v>0,</v>
      </c>
      <c r="W2564" s="41"/>
      <c r="X2564" s="42"/>
      <c r="Y2564" s="42"/>
      <c r="Z2564" s="72"/>
      <c r="AA2564" s="42"/>
      <c r="AB2564" s="44"/>
      <c r="AC2564" s="45"/>
      <c r="AD2564" s="45"/>
      <c r="AE2564" s="45"/>
      <c r="AF2564" s="45"/>
      <c r="AG2564" s="45"/>
      <c r="AH2564" s="45"/>
      <c r="AI2564" s="45"/>
      <c r="AJ2564" s="45"/>
      <c r="AK2564" s="45"/>
      <c r="AL2564" s="45"/>
      <c r="AM2564" s="45"/>
    </row>
    <row r="2565" spans="11:39" x14ac:dyDescent="0.2">
      <c r="K2565" s="26"/>
      <c r="L2565" s="48">
        <v>2564</v>
      </c>
      <c r="M2565" s="49">
        <f t="shared" si="379"/>
        <v>2.0662271062271058</v>
      </c>
      <c r="N2565" s="33">
        <f t="shared" si="380"/>
        <v>895.67082683307376</v>
      </c>
      <c r="O2565" s="33">
        <f t="shared" si="381"/>
        <v>189.75803377453525</v>
      </c>
      <c r="P2565" s="34">
        <f>IF(INDEX($O$2:$O$4095,MATCH($B$8,$O$2:$O$4095,1)+ROWS(P$2:$P2565))&lt;=$B$9,INDEX($O$2:$O$4095,MATCH($B$8,$O$2:$O$4095,1)+ROWS(P$2:$P2565)),"")</f>
        <v>190.78139084133659</v>
      </c>
      <c r="Q2565" s="50">
        <f t="shared" si="378"/>
        <v>2582</v>
      </c>
      <c r="R2565" s="51">
        <f t="shared" ca="1" si="385"/>
        <v>0</v>
      </c>
      <c r="S2565" s="52" t="e">
        <f t="shared" ca="1" si="377"/>
        <v>#N/A</v>
      </c>
      <c r="T2565" s="39" t="str">
        <f t="shared" ca="1" si="382"/>
        <v>0,</v>
      </c>
      <c r="U2565" s="39" t="str">
        <f t="shared" ca="1" si="383"/>
        <v>0,</v>
      </c>
      <c r="V2565" s="53" t="str">
        <f t="shared" ca="1" si="384"/>
        <v>0,</v>
      </c>
      <c r="W2565" s="41"/>
      <c r="X2565" s="42"/>
      <c r="Y2565" s="42"/>
      <c r="Z2565" s="72"/>
      <c r="AA2565" s="42"/>
      <c r="AB2565" s="44"/>
      <c r="AC2565" s="45"/>
      <c r="AD2565" s="45"/>
      <c r="AE2565" s="45"/>
      <c r="AF2565" s="45"/>
      <c r="AG2565" s="45"/>
      <c r="AH2565" s="45"/>
      <c r="AI2565" s="45"/>
      <c r="AJ2565" s="45"/>
      <c r="AK2565" s="45"/>
      <c r="AL2565" s="45"/>
      <c r="AM2565" s="45"/>
    </row>
    <row r="2566" spans="11:39" x14ac:dyDescent="0.2">
      <c r="K2566" s="26"/>
      <c r="L2566" s="48">
        <v>2565</v>
      </c>
      <c r="M2566" s="49">
        <f t="shared" si="379"/>
        <v>2.0670329670329672</v>
      </c>
      <c r="N2566" s="33">
        <f t="shared" si="380"/>
        <v>894.73684210526289</v>
      </c>
      <c r="O2566" s="33">
        <f t="shared" si="381"/>
        <v>189.81463988634084</v>
      </c>
      <c r="P2566" s="34">
        <f>IF(INDEX($O$2:$O$4095,MATCH($B$8,$O$2:$O$4095,1)+ROWS(P$2:$P2566))&lt;=$B$9,INDEX($O$2:$O$4095,MATCH($B$8,$O$2:$O$4095,1)+ROWS(P$2:$P2566)),"")</f>
        <v>190.83852319374017</v>
      </c>
      <c r="Q2566" s="50">
        <f t="shared" si="378"/>
        <v>2583</v>
      </c>
      <c r="R2566" s="51">
        <f t="shared" ca="1" si="385"/>
        <v>0</v>
      </c>
      <c r="S2566" s="52" t="e">
        <f t="shared" ca="1" si="377"/>
        <v>#N/A</v>
      </c>
      <c r="T2566" s="39" t="str">
        <f t="shared" ca="1" si="382"/>
        <v>0,</v>
      </c>
      <c r="U2566" s="39" t="str">
        <f t="shared" ca="1" si="383"/>
        <v>0,</v>
      </c>
      <c r="V2566" s="53" t="str">
        <f t="shared" ca="1" si="384"/>
        <v>0,</v>
      </c>
      <c r="W2566" s="41"/>
      <c r="X2566" s="42"/>
      <c r="Y2566" s="42"/>
      <c r="Z2566" s="72"/>
      <c r="AA2566" s="42"/>
      <c r="AB2566" s="44"/>
      <c r="AC2566" s="45"/>
      <c r="AD2566" s="45"/>
      <c r="AE2566" s="45"/>
      <c r="AF2566" s="45"/>
      <c r="AG2566" s="45"/>
      <c r="AH2566" s="45"/>
      <c r="AI2566" s="45"/>
      <c r="AJ2566" s="45"/>
      <c r="AK2566" s="45"/>
      <c r="AL2566" s="45"/>
      <c r="AM2566" s="45"/>
    </row>
    <row r="2567" spans="11:39" x14ac:dyDescent="0.2">
      <c r="K2567" s="26"/>
      <c r="L2567" s="48">
        <v>2566</v>
      </c>
      <c r="M2567" s="49">
        <f t="shared" si="379"/>
        <v>2.0678388278388278</v>
      </c>
      <c r="N2567" s="33">
        <f t="shared" si="380"/>
        <v>893.80358534684319</v>
      </c>
      <c r="O2567" s="33">
        <f t="shared" si="381"/>
        <v>189.87127478009972</v>
      </c>
      <c r="P2567" s="34">
        <f>IF(INDEX($O$2:$O$4095,MATCH($B$8,$O$2:$O$4095,1)+ROWS(P$2:$P2567))&lt;=$B$9,INDEX($O$2:$O$4095,MATCH($B$8,$O$2:$O$4095,1)+ROWS(P$2:$P2567)),"")</f>
        <v>190.89568529466459</v>
      </c>
      <c r="Q2567" s="50">
        <f t="shared" si="378"/>
        <v>2584</v>
      </c>
      <c r="R2567" s="51">
        <f t="shared" ca="1" si="385"/>
        <v>0</v>
      </c>
      <c r="S2567" s="52" t="e">
        <f t="shared" ca="1" si="377"/>
        <v>#N/A</v>
      </c>
      <c r="T2567" s="39" t="str">
        <f t="shared" ca="1" si="382"/>
        <v>0,</v>
      </c>
      <c r="U2567" s="39" t="str">
        <f t="shared" ca="1" si="383"/>
        <v>0,</v>
      </c>
      <c r="V2567" s="53" t="str">
        <f t="shared" ca="1" si="384"/>
        <v>0,</v>
      </c>
      <c r="W2567" s="41"/>
      <c r="X2567" s="42"/>
      <c r="Y2567" s="42"/>
      <c r="Z2567" s="72"/>
      <c r="AA2567" s="42"/>
      <c r="AB2567" s="44"/>
      <c r="AC2567" s="45"/>
      <c r="AD2567" s="45"/>
      <c r="AE2567" s="45"/>
      <c r="AF2567" s="45"/>
      <c r="AG2567" s="45"/>
      <c r="AH2567" s="45"/>
      <c r="AI2567" s="45"/>
      <c r="AJ2567" s="45"/>
      <c r="AK2567" s="45"/>
      <c r="AL2567" s="45"/>
      <c r="AM2567" s="45"/>
    </row>
    <row r="2568" spans="11:39" x14ac:dyDescent="0.2">
      <c r="K2568" s="26"/>
      <c r="L2568" s="48">
        <v>2567</v>
      </c>
      <c r="M2568" s="49">
        <f t="shared" si="379"/>
        <v>2.0686446886446888</v>
      </c>
      <c r="N2568" s="33">
        <f t="shared" si="380"/>
        <v>892.8710557070508</v>
      </c>
      <c r="O2568" s="33">
        <f t="shared" si="381"/>
        <v>189.92793850863342</v>
      </c>
      <c r="P2568" s="34">
        <f>IF(INDEX($O$2:$O$4095,MATCH($B$8,$O$2:$O$4095,1)+ROWS(P$2:$P2568))&lt;=$B$9,INDEX($O$2:$O$4095,MATCH($B$8,$O$2:$O$4095,1)+ROWS(P$2:$P2568)),"")</f>
        <v>190.95287719880628</v>
      </c>
      <c r="Q2568" s="50">
        <f t="shared" si="378"/>
        <v>2585</v>
      </c>
      <c r="R2568" s="51">
        <f t="shared" ca="1" si="385"/>
        <v>0</v>
      </c>
      <c r="S2568" s="52" t="e">
        <f t="shared" ca="1" si="377"/>
        <v>#N/A</v>
      </c>
      <c r="T2568" s="39" t="str">
        <f t="shared" ca="1" si="382"/>
        <v>0,</v>
      </c>
      <c r="U2568" s="39" t="str">
        <f t="shared" ca="1" si="383"/>
        <v>0,</v>
      </c>
      <c r="V2568" s="53" t="str">
        <f t="shared" ca="1" si="384"/>
        <v>0,</v>
      </c>
      <c r="W2568" s="41"/>
      <c r="X2568" s="42"/>
      <c r="Y2568" s="42"/>
      <c r="Z2568" s="72"/>
      <c r="AA2568" s="42"/>
      <c r="AB2568" s="44"/>
      <c r="AC2568" s="45"/>
      <c r="AD2568" s="45"/>
      <c r="AE2568" s="45"/>
      <c r="AF2568" s="45"/>
      <c r="AG2568" s="45"/>
      <c r="AH2568" s="45"/>
      <c r="AI2568" s="45"/>
      <c r="AJ2568" s="45"/>
      <c r="AK2568" s="45"/>
      <c r="AL2568" s="45"/>
      <c r="AM2568" s="45"/>
    </row>
    <row r="2569" spans="11:39" x14ac:dyDescent="0.2">
      <c r="K2569" s="26"/>
      <c r="L2569" s="48">
        <v>2568</v>
      </c>
      <c r="M2569" s="49">
        <f t="shared" si="379"/>
        <v>2.0694505494505493</v>
      </c>
      <c r="N2569" s="33">
        <f t="shared" si="380"/>
        <v>891.93925233644859</v>
      </c>
      <c r="O2569" s="33">
        <f t="shared" si="381"/>
        <v>189.98463112486439</v>
      </c>
      <c r="P2569" s="34">
        <f>IF(INDEX($O$2:$O$4095,MATCH($B$8,$O$2:$O$4095,1)+ROWS(P$2:$P2569))&lt;=$B$9,INDEX($O$2:$O$4095,MATCH($B$8,$O$2:$O$4095,1)+ROWS(P$2:$P2569)),"")</f>
        <v>191.01009896096804</v>
      </c>
      <c r="Q2569" s="50">
        <f t="shared" si="378"/>
        <v>2586</v>
      </c>
      <c r="R2569" s="51">
        <f t="shared" ca="1" si="385"/>
        <v>0</v>
      </c>
      <c r="S2569" s="52" t="e">
        <f t="shared" ref="S2569:S2632" ca="1" si="386">INDEX($L$2:$L$4095,MATCH($R2569,$O$2:$O$4095,0))</f>
        <v>#N/A</v>
      </c>
      <c r="T2569" s="39" t="str">
        <f t="shared" ca="1" si="382"/>
        <v>0,</v>
      </c>
      <c r="U2569" s="39" t="str">
        <f t="shared" ca="1" si="383"/>
        <v>0,</v>
      </c>
      <c r="V2569" s="53" t="str">
        <f t="shared" ca="1" si="384"/>
        <v>0,</v>
      </c>
      <c r="W2569" s="41"/>
      <c r="X2569" s="42"/>
      <c r="Y2569" s="42"/>
      <c r="Z2569" s="72"/>
      <c r="AA2569" s="42"/>
      <c r="AB2569" s="44"/>
      <c r="AC2569" s="45"/>
      <c r="AD2569" s="45"/>
      <c r="AE2569" s="45"/>
      <c r="AF2569" s="45"/>
      <c r="AG2569" s="45"/>
      <c r="AH2569" s="45"/>
      <c r="AI2569" s="45"/>
      <c r="AJ2569" s="45"/>
      <c r="AK2569" s="45"/>
      <c r="AL2569" s="45"/>
      <c r="AM2569" s="45"/>
    </row>
    <row r="2570" spans="11:39" x14ac:dyDescent="0.2">
      <c r="K2570" s="26"/>
      <c r="L2570" s="48">
        <v>2569</v>
      </c>
      <c r="M2570" s="49">
        <f t="shared" si="379"/>
        <v>2.0702564102564098</v>
      </c>
      <c r="N2570" s="33">
        <f t="shared" si="380"/>
        <v>891.0081743869215</v>
      </c>
      <c r="O2570" s="33">
        <f t="shared" si="381"/>
        <v>190.04135268181733</v>
      </c>
      <c r="P2570" s="34">
        <f>IF(INDEX($O$2:$O$4095,MATCH($B$8,$O$2:$O$4095,1)+ROWS(P$2:$P2570))&lt;=$B$9,INDEX($O$2:$O$4095,MATCH($B$8,$O$2:$O$4095,1)+ROWS(P$2:$P2570)),"")</f>
        <v>191.06735063606101</v>
      </c>
      <c r="Q2570" s="50">
        <f t="shared" si="378"/>
        <v>2587</v>
      </c>
      <c r="R2570" s="51">
        <f t="shared" ca="1" si="385"/>
        <v>0</v>
      </c>
      <c r="S2570" s="52" t="e">
        <f t="shared" ca="1" si="386"/>
        <v>#N/A</v>
      </c>
      <c r="T2570" s="39" t="str">
        <f t="shared" ca="1" si="382"/>
        <v>0,</v>
      </c>
      <c r="U2570" s="39" t="str">
        <f t="shared" ca="1" si="383"/>
        <v>0,</v>
      </c>
      <c r="V2570" s="53" t="str">
        <f t="shared" ca="1" si="384"/>
        <v>0,</v>
      </c>
      <c r="W2570" s="41"/>
      <c r="X2570" s="42"/>
      <c r="Y2570" s="42"/>
      <c r="Z2570" s="72"/>
      <c r="AA2570" s="42"/>
      <c r="AB2570" s="44"/>
      <c r="AC2570" s="45"/>
      <c r="AD2570" s="45"/>
      <c r="AE2570" s="45"/>
      <c r="AF2570" s="45"/>
      <c r="AG2570" s="45"/>
      <c r="AH2570" s="45"/>
      <c r="AI2570" s="45"/>
      <c r="AJ2570" s="45"/>
      <c r="AK2570" s="45"/>
      <c r="AL2570" s="45"/>
      <c r="AM2570" s="45"/>
    </row>
    <row r="2571" spans="11:39" x14ac:dyDescent="0.2">
      <c r="K2571" s="26"/>
      <c r="L2571" s="48">
        <v>2570</v>
      </c>
      <c r="M2571" s="49">
        <f t="shared" si="379"/>
        <v>2.0710622710622713</v>
      </c>
      <c r="N2571" s="33">
        <f t="shared" si="380"/>
        <v>890.07782101167265</v>
      </c>
      <c r="O2571" s="33">
        <f t="shared" si="381"/>
        <v>190.098103232619</v>
      </c>
      <c r="P2571" s="34">
        <f>IF(INDEX($O$2:$O$4095,MATCH($B$8,$O$2:$O$4095,1)+ROWS(P$2:$P2571))&lt;=$B$9,INDEX($O$2:$O$4095,MATCH($B$8,$O$2:$O$4095,1)+ROWS(P$2:$P2571)),"")</f>
        <v>191.12463227910342</v>
      </c>
      <c r="Q2571" s="50">
        <f t="shared" si="378"/>
        <v>2588</v>
      </c>
      <c r="R2571" s="51">
        <f t="shared" ca="1" si="385"/>
        <v>0</v>
      </c>
      <c r="S2571" s="52" t="e">
        <f t="shared" ca="1" si="386"/>
        <v>#N/A</v>
      </c>
      <c r="T2571" s="39" t="str">
        <f t="shared" ca="1" si="382"/>
        <v>0,</v>
      </c>
      <c r="U2571" s="39" t="str">
        <f t="shared" ca="1" si="383"/>
        <v>0,</v>
      </c>
      <c r="V2571" s="53" t="str">
        <f t="shared" ca="1" si="384"/>
        <v>0,</v>
      </c>
      <c r="W2571" s="41"/>
      <c r="X2571" s="42"/>
      <c r="Y2571" s="42"/>
      <c r="Z2571" s="72"/>
      <c r="AA2571" s="42"/>
      <c r="AB2571" s="44"/>
      <c r="AC2571" s="45"/>
      <c r="AD2571" s="45"/>
      <c r="AE2571" s="45"/>
      <c r="AF2571" s="45"/>
      <c r="AG2571" s="45"/>
      <c r="AH2571" s="45"/>
      <c r="AI2571" s="45"/>
      <c r="AJ2571" s="45"/>
      <c r="AK2571" s="45"/>
      <c r="AL2571" s="45"/>
      <c r="AM2571" s="45"/>
    </row>
    <row r="2572" spans="11:39" x14ac:dyDescent="0.2">
      <c r="K2572" s="26"/>
      <c r="L2572" s="48">
        <v>2571</v>
      </c>
      <c r="M2572" s="49">
        <f t="shared" si="379"/>
        <v>2.0718681318681318</v>
      </c>
      <c r="N2572" s="33">
        <f t="shared" si="380"/>
        <v>889.14819136522738</v>
      </c>
      <c r="O2572" s="33">
        <f t="shared" si="381"/>
        <v>190.15488283049848</v>
      </c>
      <c r="P2572" s="34">
        <f>IF(INDEX($O$2:$O$4095,MATCH($B$8,$O$2:$O$4095,1)+ROWS(P$2:$P2572))&lt;=$B$9,INDEX($O$2:$O$4095,MATCH($B$8,$O$2:$O$4095,1)+ROWS(P$2:$P2572)),"")</f>
        <v>191.18194394522192</v>
      </c>
      <c r="Q2572" s="50">
        <f t="shared" si="378"/>
        <v>2589</v>
      </c>
      <c r="R2572" s="51">
        <f t="shared" ca="1" si="385"/>
        <v>0</v>
      </c>
      <c r="S2572" s="52" t="e">
        <f t="shared" ca="1" si="386"/>
        <v>#N/A</v>
      </c>
      <c r="T2572" s="39" t="str">
        <f t="shared" ca="1" si="382"/>
        <v>0,</v>
      </c>
      <c r="U2572" s="39" t="str">
        <f t="shared" ca="1" si="383"/>
        <v>0,</v>
      </c>
      <c r="V2572" s="53" t="str">
        <f t="shared" ca="1" si="384"/>
        <v>0,</v>
      </c>
      <c r="W2572" s="41"/>
      <c r="X2572" s="42"/>
      <c r="Y2572" s="42"/>
      <c r="Z2572" s="72"/>
      <c r="AA2572" s="42"/>
      <c r="AB2572" s="44"/>
      <c r="AC2572" s="45"/>
      <c r="AD2572" s="45"/>
      <c r="AE2572" s="45"/>
      <c r="AF2572" s="45"/>
      <c r="AG2572" s="45"/>
      <c r="AH2572" s="45"/>
      <c r="AI2572" s="45"/>
      <c r="AJ2572" s="45"/>
      <c r="AK2572" s="45"/>
      <c r="AL2572" s="45"/>
      <c r="AM2572" s="45"/>
    </row>
    <row r="2573" spans="11:39" x14ac:dyDescent="0.2">
      <c r="K2573" s="26"/>
      <c r="L2573" s="48">
        <v>2572</v>
      </c>
      <c r="M2573" s="49">
        <f t="shared" si="379"/>
        <v>2.0726739926739928</v>
      </c>
      <c r="N2573" s="33">
        <f t="shared" si="380"/>
        <v>888.21928460342122</v>
      </c>
      <c r="O2573" s="33">
        <f t="shared" si="381"/>
        <v>190.21169152878775</v>
      </c>
      <c r="P2573" s="34">
        <f>IF(INDEX($O$2:$O$4095,MATCH($B$8,$O$2:$O$4095,1)+ROWS(P$2:$P2573))&lt;=$B$9,INDEX($O$2:$O$4095,MATCH($B$8,$O$2:$O$4095,1)+ROWS(P$2:$P2573)),"")</f>
        <v>191.23928568965158</v>
      </c>
      <c r="Q2573" s="50">
        <f t="shared" si="378"/>
        <v>2590</v>
      </c>
      <c r="R2573" s="51">
        <f t="shared" ca="1" si="385"/>
        <v>0</v>
      </c>
      <c r="S2573" s="52" t="e">
        <f t="shared" ca="1" si="386"/>
        <v>#N/A</v>
      </c>
      <c r="T2573" s="39" t="str">
        <f t="shared" ca="1" si="382"/>
        <v>0,</v>
      </c>
      <c r="U2573" s="39" t="str">
        <f t="shared" ca="1" si="383"/>
        <v>0,</v>
      </c>
      <c r="V2573" s="53" t="str">
        <f t="shared" ca="1" si="384"/>
        <v>0,</v>
      </c>
      <c r="W2573" s="41"/>
      <c r="X2573" s="42"/>
      <c r="Y2573" s="42"/>
      <c r="Z2573" s="72"/>
      <c r="AA2573" s="42"/>
      <c r="AB2573" s="44"/>
      <c r="AC2573" s="45"/>
      <c r="AD2573" s="45"/>
      <c r="AE2573" s="45"/>
      <c r="AF2573" s="45"/>
      <c r="AG2573" s="45"/>
      <c r="AH2573" s="45"/>
      <c r="AI2573" s="45"/>
      <c r="AJ2573" s="45"/>
      <c r="AK2573" s="45"/>
      <c r="AL2573" s="45"/>
      <c r="AM2573" s="45"/>
    </row>
    <row r="2574" spans="11:39" x14ac:dyDescent="0.2">
      <c r="K2574" s="26"/>
      <c r="L2574" s="48">
        <v>2573</v>
      </c>
      <c r="M2574" s="49">
        <f t="shared" si="379"/>
        <v>2.0734798534798533</v>
      </c>
      <c r="N2574" s="33">
        <f t="shared" si="380"/>
        <v>887.29109988340485</v>
      </c>
      <c r="O2574" s="33">
        <f t="shared" si="381"/>
        <v>190.26852938092185</v>
      </c>
      <c r="P2574" s="34">
        <f>IF(INDEX($O$2:$O$4095,MATCH($B$8,$O$2:$O$4095,1)+ROWS(P$2:$P2574))&lt;=$B$9,INDEX($O$2:$O$4095,MATCH($B$8,$O$2:$O$4095,1)+ROWS(P$2:$P2574)),"")</f>
        <v>191.29665756773619</v>
      </c>
      <c r="Q2574" s="50">
        <f t="shared" si="378"/>
        <v>2591</v>
      </c>
      <c r="R2574" s="51">
        <f t="shared" ca="1" si="385"/>
        <v>0</v>
      </c>
      <c r="S2574" s="52" t="e">
        <f t="shared" ca="1" si="386"/>
        <v>#N/A</v>
      </c>
      <c r="T2574" s="39" t="str">
        <f t="shared" ca="1" si="382"/>
        <v>0,</v>
      </c>
      <c r="U2574" s="39" t="str">
        <f t="shared" ca="1" si="383"/>
        <v>0,</v>
      </c>
      <c r="V2574" s="53" t="str">
        <f t="shared" ca="1" si="384"/>
        <v>0,</v>
      </c>
      <c r="W2574" s="41"/>
      <c r="X2574" s="42"/>
      <c r="Y2574" s="42"/>
      <c r="Z2574" s="72"/>
      <c r="AA2574" s="42"/>
      <c r="AB2574" s="44"/>
      <c r="AC2574" s="45"/>
      <c r="AD2574" s="45"/>
      <c r="AE2574" s="45"/>
      <c r="AF2574" s="45"/>
      <c r="AG2574" s="45"/>
      <c r="AH2574" s="45"/>
      <c r="AI2574" s="45"/>
      <c r="AJ2574" s="45"/>
      <c r="AK2574" s="45"/>
      <c r="AL2574" s="45"/>
      <c r="AM2574" s="45"/>
    </row>
    <row r="2575" spans="11:39" x14ac:dyDescent="0.2">
      <c r="K2575" s="26"/>
      <c r="L2575" s="48">
        <v>2574</v>
      </c>
      <c r="M2575" s="49">
        <f t="shared" si="379"/>
        <v>2.0742857142857138</v>
      </c>
      <c r="N2575" s="33">
        <f t="shared" si="380"/>
        <v>886.36363636363694</v>
      </c>
      <c r="O2575" s="33">
        <f t="shared" si="381"/>
        <v>190.32539644043908</v>
      </c>
      <c r="P2575" s="34">
        <f>IF(INDEX($O$2:$O$4095,MATCH($B$8,$O$2:$O$4095,1)+ROWS(P$2:$P2575))&lt;=$B$9,INDEX($O$2:$O$4095,MATCH($B$8,$O$2:$O$4095,1)+ROWS(P$2:$P2575)),"")</f>
        <v>191.3540596349286</v>
      </c>
      <c r="Q2575" s="50">
        <f t="shared" si="378"/>
        <v>2592</v>
      </c>
      <c r="R2575" s="51">
        <f t="shared" ca="1" si="385"/>
        <v>0</v>
      </c>
      <c r="S2575" s="52" t="e">
        <f t="shared" ca="1" si="386"/>
        <v>#N/A</v>
      </c>
      <c r="T2575" s="39" t="str">
        <f t="shared" ca="1" si="382"/>
        <v>0,</v>
      </c>
      <c r="U2575" s="39" t="str">
        <f t="shared" ca="1" si="383"/>
        <v>0,</v>
      </c>
      <c r="V2575" s="53" t="str">
        <f t="shared" ca="1" si="384"/>
        <v>0,</v>
      </c>
      <c r="W2575" s="41"/>
      <c r="X2575" s="42"/>
      <c r="Y2575" s="42"/>
      <c r="Z2575" s="72"/>
      <c r="AA2575" s="42"/>
      <c r="AB2575" s="44"/>
      <c r="AC2575" s="45"/>
      <c r="AD2575" s="45"/>
      <c r="AE2575" s="45"/>
      <c r="AF2575" s="45"/>
      <c r="AG2575" s="45"/>
      <c r="AH2575" s="45"/>
      <c r="AI2575" s="45"/>
      <c r="AJ2575" s="45"/>
      <c r="AK2575" s="45"/>
      <c r="AL2575" s="45"/>
      <c r="AM2575" s="45"/>
    </row>
    <row r="2576" spans="11:39" x14ac:dyDescent="0.2">
      <c r="K2576" s="26"/>
      <c r="L2576" s="48">
        <v>2575</v>
      </c>
      <c r="M2576" s="49">
        <f t="shared" si="379"/>
        <v>2.0750915750915753</v>
      </c>
      <c r="N2576" s="33">
        <f t="shared" si="380"/>
        <v>885.4368932038833</v>
      </c>
      <c r="O2576" s="33">
        <f t="shared" si="381"/>
        <v>190.38229276098161</v>
      </c>
      <c r="P2576" s="34">
        <f>IF(INDEX($O$2:$O$4095,MATCH($B$8,$O$2:$O$4095,1)+ROWS(P$2:$P2576))&lt;=$B$9,INDEX($O$2:$O$4095,MATCH($B$8,$O$2:$O$4095,1)+ROWS(P$2:$P2576)),"")</f>
        <v>191.41149194679105</v>
      </c>
      <c r="Q2576" s="50">
        <f t="shared" si="378"/>
        <v>2593</v>
      </c>
      <c r="R2576" s="51">
        <f t="shared" ca="1" si="385"/>
        <v>0</v>
      </c>
      <c r="S2576" s="52" t="e">
        <f t="shared" ca="1" si="386"/>
        <v>#N/A</v>
      </c>
      <c r="T2576" s="39" t="str">
        <f t="shared" ca="1" si="382"/>
        <v>0,</v>
      </c>
      <c r="U2576" s="39" t="str">
        <f t="shared" ca="1" si="383"/>
        <v>0,</v>
      </c>
      <c r="V2576" s="53" t="str">
        <f t="shared" ca="1" si="384"/>
        <v>0,</v>
      </c>
      <c r="W2576" s="41"/>
      <c r="X2576" s="42"/>
      <c r="Y2576" s="42"/>
      <c r="Z2576" s="72"/>
      <c r="AA2576" s="42"/>
      <c r="AB2576" s="44"/>
      <c r="AC2576" s="45"/>
      <c r="AD2576" s="45"/>
      <c r="AE2576" s="45"/>
      <c r="AF2576" s="45"/>
      <c r="AG2576" s="45"/>
      <c r="AH2576" s="45"/>
      <c r="AI2576" s="45"/>
      <c r="AJ2576" s="45"/>
      <c r="AK2576" s="45"/>
      <c r="AL2576" s="45"/>
      <c r="AM2576" s="45"/>
    </row>
    <row r="2577" spans="11:39" x14ac:dyDescent="0.2">
      <c r="K2577" s="26"/>
      <c r="L2577" s="48">
        <v>2576</v>
      </c>
      <c r="M2577" s="49">
        <f t="shared" si="379"/>
        <v>2.0758974358974358</v>
      </c>
      <c r="N2577" s="33">
        <f t="shared" si="380"/>
        <v>884.51086956521738</v>
      </c>
      <c r="O2577" s="33">
        <f t="shared" si="381"/>
        <v>190.43921839629542</v>
      </c>
      <c r="P2577" s="34">
        <f>IF(INDEX($O$2:$O$4095,MATCH($B$8,$O$2:$O$4095,1)+ROWS(P$2:$P2577))&lt;=$B$9,INDEX($O$2:$O$4095,MATCH($B$8,$O$2:$O$4095,1)+ROWS(P$2:$P2577)),"")</f>
        <v>191.46895455899562</v>
      </c>
      <c r="Q2577" s="50">
        <f t="shared" si="378"/>
        <v>2594</v>
      </c>
      <c r="R2577" s="51">
        <f t="shared" ca="1" si="385"/>
        <v>0</v>
      </c>
      <c r="S2577" s="52" t="e">
        <f t="shared" ca="1" si="386"/>
        <v>#N/A</v>
      </c>
      <c r="T2577" s="39" t="str">
        <f t="shared" ca="1" si="382"/>
        <v>0,</v>
      </c>
      <c r="U2577" s="39" t="str">
        <f t="shared" ca="1" si="383"/>
        <v>0,</v>
      </c>
      <c r="V2577" s="53" t="str">
        <f t="shared" ca="1" si="384"/>
        <v>0,</v>
      </c>
      <c r="W2577" s="41"/>
      <c r="X2577" s="42"/>
      <c r="Y2577" s="42"/>
      <c r="Z2577" s="72"/>
      <c r="AA2577" s="42"/>
      <c r="AB2577" s="44"/>
      <c r="AC2577" s="45"/>
      <c r="AD2577" s="45"/>
      <c r="AE2577" s="45"/>
      <c r="AF2577" s="45"/>
      <c r="AG2577" s="45"/>
      <c r="AH2577" s="45"/>
      <c r="AI2577" s="45"/>
      <c r="AJ2577" s="45"/>
      <c r="AK2577" s="45"/>
      <c r="AL2577" s="45"/>
      <c r="AM2577" s="45"/>
    </row>
    <row r="2578" spans="11:39" x14ac:dyDescent="0.2">
      <c r="K2578" s="26"/>
      <c r="L2578" s="48">
        <v>2577</v>
      </c>
      <c r="M2578" s="49">
        <f t="shared" si="379"/>
        <v>2.0767032967032968</v>
      </c>
      <c r="N2578" s="33">
        <f t="shared" si="380"/>
        <v>883.58556461001126</v>
      </c>
      <c r="O2578" s="33">
        <f t="shared" si="381"/>
        <v>190.49617340023087</v>
      </c>
      <c r="P2578" s="34">
        <f>IF(INDEX($O$2:$O$4095,MATCH($B$8,$O$2:$O$4095,1)+ROWS(P$2:$P2578))&lt;=$B$9,INDEX($O$2:$O$4095,MATCH($B$8,$O$2:$O$4095,1)+ROWS(P$2:$P2578)),"")</f>
        <v>191.52644752732454</v>
      </c>
      <c r="Q2578" s="50">
        <f t="shared" si="378"/>
        <v>2595</v>
      </c>
      <c r="R2578" s="51">
        <f t="shared" ca="1" si="385"/>
        <v>0</v>
      </c>
      <c r="S2578" s="52" t="e">
        <f t="shared" ca="1" si="386"/>
        <v>#N/A</v>
      </c>
      <c r="T2578" s="39" t="str">
        <f t="shared" ca="1" si="382"/>
        <v>0,</v>
      </c>
      <c r="U2578" s="39" t="str">
        <f t="shared" ca="1" si="383"/>
        <v>0,</v>
      </c>
      <c r="V2578" s="53" t="str">
        <f t="shared" ca="1" si="384"/>
        <v>0,</v>
      </c>
      <c r="W2578" s="41"/>
      <c r="X2578" s="42"/>
      <c r="Y2578" s="42"/>
      <c r="Z2578" s="72"/>
      <c r="AA2578" s="42"/>
      <c r="AB2578" s="44"/>
      <c r="AC2578" s="45"/>
      <c r="AD2578" s="45"/>
      <c r="AE2578" s="45"/>
      <c r="AF2578" s="45"/>
      <c r="AG2578" s="45"/>
      <c r="AH2578" s="45"/>
      <c r="AI2578" s="45"/>
      <c r="AJ2578" s="45"/>
      <c r="AK2578" s="45"/>
      <c r="AL2578" s="45"/>
      <c r="AM2578" s="45"/>
    </row>
    <row r="2579" spans="11:39" x14ac:dyDescent="0.2">
      <c r="K2579" s="26"/>
      <c r="L2579" s="48">
        <v>2578</v>
      </c>
      <c r="M2579" s="49">
        <f t="shared" si="379"/>
        <v>2.0775091575091573</v>
      </c>
      <c r="N2579" s="33">
        <f t="shared" si="380"/>
        <v>882.66097750193956</v>
      </c>
      <c r="O2579" s="33">
        <f t="shared" si="381"/>
        <v>190.55315782674296</v>
      </c>
      <c r="P2579" s="34">
        <f>IF(INDEX($O$2:$O$4095,MATCH($B$8,$O$2:$O$4095,1)+ROWS(P$2:$P2579))&lt;=$B$9,INDEX($O$2:$O$4095,MATCH($B$8,$O$2:$O$4095,1)+ROWS(P$2:$P2579)),"")</f>
        <v>191.58397090767011</v>
      </c>
      <c r="Q2579" s="50">
        <f t="shared" si="378"/>
        <v>2596</v>
      </c>
      <c r="R2579" s="51">
        <f t="shared" ca="1" si="385"/>
        <v>0</v>
      </c>
      <c r="S2579" s="52" t="e">
        <f t="shared" ca="1" si="386"/>
        <v>#N/A</v>
      </c>
      <c r="T2579" s="39" t="str">
        <f t="shared" ca="1" si="382"/>
        <v>0,</v>
      </c>
      <c r="U2579" s="39" t="str">
        <f t="shared" ca="1" si="383"/>
        <v>0,</v>
      </c>
      <c r="V2579" s="53" t="str">
        <f t="shared" ca="1" si="384"/>
        <v>0,</v>
      </c>
      <c r="W2579" s="41"/>
      <c r="X2579" s="42"/>
      <c r="Y2579" s="42"/>
      <c r="Z2579" s="72"/>
      <c r="AA2579" s="42"/>
      <c r="AB2579" s="44"/>
      <c r="AC2579" s="45"/>
      <c r="AD2579" s="45"/>
      <c r="AE2579" s="45"/>
      <c r="AF2579" s="45"/>
      <c r="AG2579" s="45"/>
      <c r="AH2579" s="45"/>
      <c r="AI2579" s="45"/>
      <c r="AJ2579" s="45"/>
      <c r="AK2579" s="45"/>
      <c r="AL2579" s="45"/>
      <c r="AM2579" s="45"/>
    </row>
    <row r="2580" spans="11:39" x14ac:dyDescent="0.2">
      <c r="K2580" s="26"/>
      <c r="L2580" s="48">
        <v>2579</v>
      </c>
      <c r="M2580" s="49">
        <f t="shared" si="379"/>
        <v>2.0783150183150179</v>
      </c>
      <c r="N2580" s="33">
        <f t="shared" si="380"/>
        <v>881.73710740597176</v>
      </c>
      <c r="O2580" s="33">
        <f t="shared" si="381"/>
        <v>190.61017172989165</v>
      </c>
      <c r="P2580" s="34">
        <f>IF(INDEX($O$2:$O$4095,MATCH($B$8,$O$2:$O$4095,1)+ROWS(P$2:$P2580))&lt;=$B$9,INDEX($O$2:$O$4095,MATCH($B$8,$O$2:$O$4095,1)+ROWS(P$2:$P2580)),"")</f>
        <v>191.64152475603572</v>
      </c>
      <c r="Q2580" s="50">
        <f t="shared" si="378"/>
        <v>2597</v>
      </c>
      <c r="R2580" s="51">
        <f t="shared" ca="1" si="385"/>
        <v>0</v>
      </c>
      <c r="S2580" s="52" t="e">
        <f t="shared" ca="1" si="386"/>
        <v>#N/A</v>
      </c>
      <c r="T2580" s="39" t="str">
        <f t="shared" ca="1" si="382"/>
        <v>0,</v>
      </c>
      <c r="U2580" s="39" t="str">
        <f t="shared" ca="1" si="383"/>
        <v>0,</v>
      </c>
      <c r="V2580" s="53" t="str">
        <f t="shared" ca="1" si="384"/>
        <v>0,</v>
      </c>
      <c r="W2580" s="41"/>
      <c r="X2580" s="42"/>
      <c r="Y2580" s="42"/>
      <c r="Z2580" s="72"/>
      <c r="AA2580" s="42"/>
      <c r="AB2580" s="44"/>
      <c r="AC2580" s="45"/>
      <c r="AD2580" s="45"/>
      <c r="AE2580" s="45"/>
      <c r="AF2580" s="45"/>
      <c r="AG2580" s="45"/>
      <c r="AH2580" s="45"/>
      <c r="AI2580" s="45"/>
      <c r="AJ2580" s="45"/>
      <c r="AK2580" s="45"/>
      <c r="AL2580" s="45"/>
      <c r="AM2580" s="45"/>
    </row>
    <row r="2581" spans="11:39" x14ac:dyDescent="0.2">
      <c r="K2581" s="26"/>
      <c r="L2581" s="48">
        <v>2580</v>
      </c>
      <c r="M2581" s="49">
        <f t="shared" si="379"/>
        <v>2.0791208791208793</v>
      </c>
      <c r="N2581" s="33">
        <f t="shared" si="380"/>
        <v>880.81395348837168</v>
      </c>
      <c r="O2581" s="33">
        <f t="shared" si="381"/>
        <v>190.66721516384206</v>
      </c>
      <c r="P2581" s="34">
        <f>IF(INDEX($O$2:$O$4095,MATCH($B$8,$O$2:$O$4095,1)+ROWS(P$2:$P2581))&lt;=$B$9,INDEX($O$2:$O$4095,MATCH($B$8,$O$2:$O$4095,1)+ROWS(P$2:$P2581)),"")</f>
        <v>191.69910912853578</v>
      </c>
      <c r="Q2581" s="50">
        <f t="shared" si="378"/>
        <v>2598</v>
      </c>
      <c r="R2581" s="51">
        <f t="shared" ca="1" si="385"/>
        <v>0</v>
      </c>
      <c r="S2581" s="52" t="e">
        <f t="shared" ca="1" si="386"/>
        <v>#N/A</v>
      </c>
      <c r="T2581" s="39" t="str">
        <f t="shared" ca="1" si="382"/>
        <v>0,</v>
      </c>
      <c r="U2581" s="39" t="str">
        <f t="shared" ca="1" si="383"/>
        <v>0,</v>
      </c>
      <c r="V2581" s="53" t="str">
        <f t="shared" ca="1" si="384"/>
        <v>0,</v>
      </c>
      <c r="W2581" s="41"/>
      <c r="X2581" s="42"/>
      <c r="Y2581" s="42"/>
      <c r="Z2581" s="72"/>
      <c r="AA2581" s="42"/>
      <c r="AB2581" s="44"/>
      <c r="AC2581" s="45"/>
      <c r="AD2581" s="45"/>
      <c r="AE2581" s="45"/>
      <c r="AF2581" s="45"/>
      <c r="AG2581" s="45"/>
      <c r="AH2581" s="45"/>
      <c r="AI2581" s="45"/>
      <c r="AJ2581" s="45"/>
      <c r="AK2581" s="45"/>
      <c r="AL2581" s="45"/>
      <c r="AM2581" s="45"/>
    </row>
    <row r="2582" spans="11:39" x14ac:dyDescent="0.2">
      <c r="K2582" s="26"/>
      <c r="L2582" s="48">
        <v>2581</v>
      </c>
      <c r="M2582" s="49">
        <f t="shared" si="379"/>
        <v>2.0799267399267398</v>
      </c>
      <c r="N2582" s="33">
        <f t="shared" si="380"/>
        <v>879.89151491669907</v>
      </c>
      <c r="O2582" s="33">
        <f t="shared" si="381"/>
        <v>190.72428818286488</v>
      </c>
      <c r="P2582" s="34">
        <f>IF(INDEX($O$2:$O$4095,MATCH($B$8,$O$2:$O$4095,1)+ROWS(P$2:$P2582))&lt;=$B$9,INDEX($O$2:$O$4095,MATCH($B$8,$O$2:$O$4095,1)+ROWS(P$2:$P2582)),"")</f>
        <v>191.75672408139582</v>
      </c>
      <c r="Q2582" s="50">
        <f t="shared" si="378"/>
        <v>2599</v>
      </c>
      <c r="R2582" s="51">
        <f t="shared" ca="1" si="385"/>
        <v>0</v>
      </c>
      <c r="S2582" s="52" t="e">
        <f t="shared" ca="1" si="386"/>
        <v>#N/A</v>
      </c>
      <c r="T2582" s="39" t="str">
        <f t="shared" ca="1" si="382"/>
        <v>0,</v>
      </c>
      <c r="U2582" s="39" t="str">
        <f t="shared" ca="1" si="383"/>
        <v>0,</v>
      </c>
      <c r="V2582" s="53" t="str">
        <f t="shared" ca="1" si="384"/>
        <v>0,</v>
      </c>
      <c r="W2582" s="41"/>
      <c r="X2582" s="42"/>
      <c r="Y2582" s="42"/>
      <c r="Z2582" s="72"/>
      <c r="AA2582" s="42"/>
      <c r="AB2582" s="44"/>
      <c r="AC2582" s="45"/>
      <c r="AD2582" s="45"/>
      <c r="AE2582" s="45"/>
      <c r="AF2582" s="45"/>
      <c r="AG2582" s="45"/>
      <c r="AH2582" s="45"/>
      <c r="AI2582" s="45"/>
      <c r="AJ2582" s="45"/>
      <c r="AK2582" s="45"/>
      <c r="AL2582" s="45"/>
      <c r="AM2582" s="45"/>
    </row>
    <row r="2583" spans="11:39" x14ac:dyDescent="0.2">
      <c r="K2583" s="26"/>
      <c r="L2583" s="48">
        <v>2582</v>
      </c>
      <c r="M2583" s="49">
        <f t="shared" si="379"/>
        <v>2.0807326007326008</v>
      </c>
      <c r="N2583" s="33">
        <f t="shared" si="380"/>
        <v>878.96979085979842</v>
      </c>
      <c r="O2583" s="33">
        <f t="shared" si="381"/>
        <v>190.78139084133659</v>
      </c>
      <c r="P2583" s="34">
        <f>IF(INDEX($O$2:$O$4095,MATCH($B$8,$O$2:$O$4095,1)+ROWS(P$2:$P2583))&lt;=$B$9,INDEX($O$2:$O$4095,MATCH($B$8,$O$2:$O$4095,1)+ROWS(P$2:$P2583)),"")</f>
        <v>191.81436967095345</v>
      </c>
      <c r="Q2583" s="50">
        <f t="shared" si="378"/>
        <v>2600</v>
      </c>
      <c r="R2583" s="51">
        <f t="shared" ca="1" si="385"/>
        <v>0</v>
      </c>
      <c r="S2583" s="52" t="e">
        <f t="shared" ca="1" si="386"/>
        <v>#N/A</v>
      </c>
      <c r="T2583" s="39" t="str">
        <f t="shared" ca="1" si="382"/>
        <v>0,</v>
      </c>
      <c r="U2583" s="39" t="str">
        <f t="shared" ca="1" si="383"/>
        <v>0,</v>
      </c>
      <c r="V2583" s="53" t="str">
        <f t="shared" ca="1" si="384"/>
        <v>0,</v>
      </c>
      <c r="W2583" s="41"/>
      <c r="X2583" s="42"/>
      <c r="Y2583" s="42"/>
      <c r="Z2583" s="72"/>
      <c r="AA2583" s="42"/>
      <c r="AB2583" s="44"/>
      <c r="AC2583" s="45"/>
      <c r="AD2583" s="45"/>
      <c r="AE2583" s="45"/>
      <c r="AF2583" s="45"/>
      <c r="AG2583" s="45"/>
      <c r="AH2583" s="45"/>
      <c r="AI2583" s="45"/>
      <c r="AJ2583" s="45"/>
      <c r="AK2583" s="45"/>
      <c r="AL2583" s="45"/>
      <c r="AM2583" s="45"/>
    </row>
    <row r="2584" spans="11:39" x14ac:dyDescent="0.2">
      <c r="K2584" s="26"/>
      <c r="L2584" s="48">
        <v>2583</v>
      </c>
      <c r="M2584" s="49">
        <f t="shared" si="379"/>
        <v>2.0815384615384613</v>
      </c>
      <c r="N2584" s="33">
        <f t="shared" si="380"/>
        <v>878.04878048780495</v>
      </c>
      <c r="O2584" s="33">
        <f t="shared" si="381"/>
        <v>190.83852319374017</v>
      </c>
      <c r="P2584" s="34">
        <f>IF(INDEX($O$2:$O$4095,MATCH($B$8,$O$2:$O$4095,1)+ROWS(P$2:$P2584))&lt;=$B$9,INDEX($O$2:$O$4095,MATCH($B$8,$O$2:$O$4095,1)+ROWS(P$2:$P2584)),"")</f>
        <v>191.87204595365802</v>
      </c>
      <c r="Q2584" s="50">
        <f t="shared" si="378"/>
        <v>2601</v>
      </c>
      <c r="R2584" s="51">
        <f t="shared" ca="1" si="385"/>
        <v>0</v>
      </c>
      <c r="S2584" s="52" t="e">
        <f t="shared" ca="1" si="386"/>
        <v>#N/A</v>
      </c>
      <c r="T2584" s="39" t="str">
        <f t="shared" ca="1" si="382"/>
        <v>0,</v>
      </c>
      <c r="U2584" s="39" t="str">
        <f t="shared" ca="1" si="383"/>
        <v>0,</v>
      </c>
      <c r="V2584" s="53" t="str">
        <f t="shared" ca="1" si="384"/>
        <v>0,</v>
      </c>
      <c r="W2584" s="41"/>
      <c r="X2584" s="42"/>
      <c r="Y2584" s="42"/>
      <c r="Z2584" s="72"/>
      <c r="AA2584" s="42"/>
      <c r="AB2584" s="44"/>
      <c r="AC2584" s="45"/>
      <c r="AD2584" s="45"/>
      <c r="AE2584" s="45"/>
      <c r="AF2584" s="45"/>
      <c r="AG2584" s="45"/>
      <c r="AH2584" s="45"/>
      <c r="AI2584" s="45"/>
      <c r="AJ2584" s="45"/>
      <c r="AK2584" s="45"/>
      <c r="AL2584" s="45"/>
      <c r="AM2584" s="45"/>
    </row>
    <row r="2585" spans="11:39" x14ac:dyDescent="0.2">
      <c r="K2585" s="26"/>
      <c r="L2585" s="48">
        <v>2584</v>
      </c>
      <c r="M2585" s="49">
        <f t="shared" si="379"/>
        <v>2.0823443223443219</v>
      </c>
      <c r="N2585" s="33">
        <f t="shared" si="380"/>
        <v>877.12848297213657</v>
      </c>
      <c r="O2585" s="33">
        <f t="shared" si="381"/>
        <v>190.89568529466459</v>
      </c>
      <c r="P2585" s="34">
        <f>IF(INDEX($O$2:$O$4095,MATCH($B$8,$O$2:$O$4095,1)+ROWS(P$2:$P2585))&lt;=$B$9,INDEX($O$2:$O$4095,MATCH($B$8,$O$2:$O$4095,1)+ROWS(P$2:$P2585)),"")</f>
        <v>191.92975298607189</v>
      </c>
      <c r="Q2585" s="50">
        <f t="shared" si="378"/>
        <v>2602</v>
      </c>
      <c r="R2585" s="51">
        <f t="shared" ca="1" si="385"/>
        <v>0</v>
      </c>
      <c r="S2585" s="52" t="e">
        <f t="shared" ca="1" si="386"/>
        <v>#N/A</v>
      </c>
      <c r="T2585" s="39" t="str">
        <f t="shared" ca="1" si="382"/>
        <v>0,</v>
      </c>
      <c r="U2585" s="39" t="str">
        <f t="shared" ca="1" si="383"/>
        <v>0,</v>
      </c>
      <c r="V2585" s="53" t="str">
        <f t="shared" ca="1" si="384"/>
        <v>0,</v>
      </c>
      <c r="W2585" s="41"/>
      <c r="X2585" s="42"/>
      <c r="Y2585" s="42"/>
      <c r="Z2585" s="72"/>
      <c r="AA2585" s="42"/>
      <c r="AB2585" s="44"/>
      <c r="AC2585" s="45"/>
      <c r="AD2585" s="45"/>
      <c r="AE2585" s="45"/>
      <c r="AF2585" s="45"/>
      <c r="AG2585" s="45"/>
      <c r="AH2585" s="45"/>
      <c r="AI2585" s="45"/>
      <c r="AJ2585" s="45"/>
      <c r="AK2585" s="45"/>
      <c r="AL2585" s="45"/>
      <c r="AM2585" s="45"/>
    </row>
    <row r="2586" spans="11:39" x14ac:dyDescent="0.2">
      <c r="K2586" s="26"/>
      <c r="L2586" s="48">
        <v>2585</v>
      </c>
      <c r="M2586" s="49">
        <f t="shared" si="379"/>
        <v>2.0831501831501833</v>
      </c>
      <c r="N2586" s="33">
        <f t="shared" si="380"/>
        <v>876.2088974854928</v>
      </c>
      <c r="O2586" s="33">
        <f t="shared" si="381"/>
        <v>190.95287719880628</v>
      </c>
      <c r="P2586" s="34">
        <f>IF(INDEX($O$2:$O$4095,MATCH($B$8,$O$2:$O$4095,1)+ROWS(P$2:$P2586))&lt;=$B$9,INDEX($O$2:$O$4095,MATCH($B$8,$O$2:$O$4095,1)+ROWS(P$2:$P2586)),"")</f>
        <v>191.98749082486933</v>
      </c>
      <c r="Q2586" s="50">
        <f t="shared" si="378"/>
        <v>2603</v>
      </c>
      <c r="R2586" s="51">
        <f t="shared" ca="1" si="385"/>
        <v>0</v>
      </c>
      <c r="S2586" s="52" t="e">
        <f t="shared" ca="1" si="386"/>
        <v>#N/A</v>
      </c>
      <c r="T2586" s="39" t="str">
        <f t="shared" ca="1" si="382"/>
        <v>0,</v>
      </c>
      <c r="U2586" s="39" t="str">
        <f t="shared" ca="1" si="383"/>
        <v>0,</v>
      </c>
      <c r="V2586" s="53" t="str">
        <f t="shared" ca="1" si="384"/>
        <v>0,</v>
      </c>
      <c r="W2586" s="41"/>
      <c r="X2586" s="42"/>
      <c r="Y2586" s="42"/>
      <c r="Z2586" s="72"/>
      <c r="AA2586" s="42"/>
      <c r="AB2586" s="44"/>
      <c r="AC2586" s="45"/>
      <c r="AD2586" s="45"/>
      <c r="AE2586" s="45"/>
      <c r="AF2586" s="45"/>
      <c r="AG2586" s="45"/>
      <c r="AH2586" s="45"/>
      <c r="AI2586" s="45"/>
      <c r="AJ2586" s="45"/>
      <c r="AK2586" s="45"/>
      <c r="AL2586" s="45"/>
      <c r="AM2586" s="45"/>
    </row>
    <row r="2587" spans="11:39" x14ac:dyDescent="0.2">
      <c r="K2587" s="26"/>
      <c r="L2587" s="48">
        <v>2586</v>
      </c>
      <c r="M2587" s="49">
        <f t="shared" si="379"/>
        <v>2.0839560439560438</v>
      </c>
      <c r="N2587" s="33">
        <f t="shared" si="380"/>
        <v>875.29002320185623</v>
      </c>
      <c r="O2587" s="33">
        <f t="shared" si="381"/>
        <v>191.01009896096804</v>
      </c>
      <c r="P2587" s="34">
        <f>IF(INDEX($O$2:$O$4095,MATCH($B$8,$O$2:$O$4095,1)+ROWS(P$2:$P2587))&lt;=$B$9,INDEX($O$2:$O$4095,MATCH($B$8,$O$2:$O$4095,1)+ROWS(P$2:$P2587)),"")</f>
        <v>192.04525952683838</v>
      </c>
      <c r="Q2587" s="50">
        <f t="shared" si="378"/>
        <v>2604</v>
      </c>
      <c r="R2587" s="51">
        <f t="shared" ca="1" si="385"/>
        <v>0</v>
      </c>
      <c r="S2587" s="52" t="e">
        <f t="shared" ca="1" si="386"/>
        <v>#N/A</v>
      </c>
      <c r="T2587" s="39" t="str">
        <f t="shared" ca="1" si="382"/>
        <v>0,</v>
      </c>
      <c r="U2587" s="39" t="str">
        <f t="shared" ca="1" si="383"/>
        <v>0,</v>
      </c>
      <c r="V2587" s="53" t="str">
        <f t="shared" ca="1" si="384"/>
        <v>0,</v>
      </c>
      <c r="W2587" s="41"/>
      <c r="X2587" s="42"/>
      <c r="Y2587" s="42"/>
      <c r="Z2587" s="72"/>
      <c r="AA2587" s="42"/>
      <c r="AB2587" s="44"/>
      <c r="AC2587" s="45"/>
      <c r="AD2587" s="45"/>
      <c r="AE2587" s="45"/>
      <c r="AF2587" s="45"/>
      <c r="AG2587" s="45"/>
      <c r="AH2587" s="45"/>
      <c r="AI2587" s="45"/>
      <c r="AJ2587" s="45"/>
      <c r="AK2587" s="45"/>
      <c r="AL2587" s="45"/>
      <c r="AM2587" s="45"/>
    </row>
    <row r="2588" spans="11:39" x14ac:dyDescent="0.2">
      <c r="K2588" s="26"/>
      <c r="L2588" s="48">
        <v>2587</v>
      </c>
      <c r="M2588" s="49">
        <f t="shared" si="379"/>
        <v>2.0847619047619048</v>
      </c>
      <c r="N2588" s="33">
        <f t="shared" si="380"/>
        <v>874.37185929648217</v>
      </c>
      <c r="O2588" s="33">
        <f t="shared" si="381"/>
        <v>191.06735063606101</v>
      </c>
      <c r="P2588" s="34">
        <f>IF(INDEX($O$2:$O$4095,MATCH($B$8,$O$2:$O$4095,1)+ROWS(P$2:$P2588))&lt;=$B$9,INDEX($O$2:$O$4095,MATCH($B$8,$O$2:$O$4095,1)+ROWS(P$2:$P2588)),"")</f>
        <v>192.10305914888033</v>
      </c>
      <c r="Q2588" s="50">
        <f t="shared" si="378"/>
        <v>2605</v>
      </c>
      <c r="R2588" s="51">
        <f t="shared" ca="1" si="385"/>
        <v>0</v>
      </c>
      <c r="S2588" s="52" t="e">
        <f t="shared" ca="1" si="386"/>
        <v>#N/A</v>
      </c>
      <c r="T2588" s="39" t="str">
        <f t="shared" ca="1" si="382"/>
        <v>0,</v>
      </c>
      <c r="U2588" s="39" t="str">
        <f t="shared" ca="1" si="383"/>
        <v>0,</v>
      </c>
      <c r="V2588" s="53" t="str">
        <f t="shared" ca="1" si="384"/>
        <v>0,</v>
      </c>
      <c r="W2588" s="41"/>
      <c r="X2588" s="42"/>
      <c r="Y2588" s="42"/>
      <c r="Z2588" s="72"/>
      <c r="AA2588" s="42"/>
      <c r="AB2588" s="44"/>
      <c r="AC2588" s="45"/>
      <c r="AD2588" s="45"/>
      <c r="AE2588" s="45"/>
      <c r="AF2588" s="45"/>
      <c r="AG2588" s="45"/>
      <c r="AH2588" s="45"/>
      <c r="AI2588" s="45"/>
      <c r="AJ2588" s="45"/>
      <c r="AK2588" s="45"/>
      <c r="AL2588" s="45"/>
      <c r="AM2588" s="45"/>
    </row>
    <row r="2589" spans="11:39" x14ac:dyDescent="0.2">
      <c r="K2589" s="26"/>
      <c r="L2589" s="48">
        <v>2588</v>
      </c>
      <c r="M2589" s="49">
        <f t="shared" si="379"/>
        <v>2.0855677655677654</v>
      </c>
      <c r="N2589" s="33">
        <f t="shared" si="380"/>
        <v>873.45440494590446</v>
      </c>
      <c r="O2589" s="33">
        <f t="shared" si="381"/>
        <v>191.12463227910342</v>
      </c>
      <c r="P2589" s="34">
        <f>IF(INDEX($O$2:$O$4095,MATCH($B$8,$O$2:$O$4095,1)+ROWS(P$2:$P2589))&lt;=$B$9,INDEX($O$2:$O$4095,MATCH($B$8,$O$2:$O$4095,1)+ROWS(P$2:$P2589)),"")</f>
        <v>192.16088974801005</v>
      </c>
      <c r="Q2589" s="50">
        <f t="shared" si="378"/>
        <v>2606</v>
      </c>
      <c r="R2589" s="51">
        <f t="shared" ca="1" si="385"/>
        <v>0</v>
      </c>
      <c r="S2589" s="52" t="e">
        <f t="shared" ca="1" si="386"/>
        <v>#N/A</v>
      </c>
      <c r="T2589" s="39" t="str">
        <f t="shared" ca="1" si="382"/>
        <v>0,</v>
      </c>
      <c r="U2589" s="39" t="str">
        <f t="shared" ca="1" si="383"/>
        <v>0,</v>
      </c>
      <c r="V2589" s="53" t="str">
        <f t="shared" ca="1" si="384"/>
        <v>0,</v>
      </c>
      <c r="W2589" s="41"/>
      <c r="X2589" s="42"/>
      <c r="Y2589" s="42"/>
      <c r="Z2589" s="72"/>
      <c r="AA2589" s="42"/>
      <c r="AB2589" s="44"/>
      <c r="AC2589" s="45"/>
      <c r="AD2589" s="45"/>
      <c r="AE2589" s="45"/>
      <c r="AF2589" s="45"/>
      <c r="AG2589" s="45"/>
      <c r="AH2589" s="45"/>
      <c r="AI2589" s="45"/>
      <c r="AJ2589" s="45"/>
      <c r="AK2589" s="45"/>
      <c r="AL2589" s="45"/>
      <c r="AM2589" s="45"/>
    </row>
    <row r="2590" spans="11:39" x14ac:dyDescent="0.2">
      <c r="K2590" s="26"/>
      <c r="L2590" s="48">
        <v>2589</v>
      </c>
      <c r="M2590" s="49">
        <f t="shared" si="379"/>
        <v>2.0863736263736259</v>
      </c>
      <c r="N2590" s="33">
        <f t="shared" si="380"/>
        <v>872.53765932792624</v>
      </c>
      <c r="O2590" s="33">
        <f t="shared" si="381"/>
        <v>191.18194394522192</v>
      </c>
      <c r="P2590" s="34">
        <f>IF(INDEX($O$2:$O$4095,MATCH($B$8,$O$2:$O$4095,1)+ROWS(P$2:$P2590))&lt;=$B$9,INDEX($O$2:$O$4095,MATCH($B$8,$O$2:$O$4095,1)+ROWS(P$2:$P2590)),"")</f>
        <v>192.21875138135692</v>
      </c>
      <c r="Q2590" s="50">
        <f t="shared" si="378"/>
        <v>2607</v>
      </c>
      <c r="R2590" s="51">
        <f t="shared" ca="1" si="385"/>
        <v>0</v>
      </c>
      <c r="S2590" s="52" t="e">
        <f t="shared" ca="1" si="386"/>
        <v>#N/A</v>
      </c>
      <c r="T2590" s="39" t="str">
        <f t="shared" ca="1" si="382"/>
        <v>0,</v>
      </c>
      <c r="U2590" s="39" t="str">
        <f t="shared" ca="1" si="383"/>
        <v>0,</v>
      </c>
      <c r="V2590" s="53" t="str">
        <f t="shared" ca="1" si="384"/>
        <v>0,</v>
      </c>
      <c r="W2590" s="41"/>
      <c r="X2590" s="42"/>
      <c r="Y2590" s="42"/>
      <c r="Z2590" s="72"/>
      <c r="AA2590" s="42"/>
      <c r="AB2590" s="44"/>
      <c r="AC2590" s="45"/>
      <c r="AD2590" s="45"/>
      <c r="AE2590" s="45"/>
      <c r="AF2590" s="45"/>
      <c r="AG2590" s="45"/>
      <c r="AH2590" s="45"/>
      <c r="AI2590" s="45"/>
      <c r="AJ2590" s="45"/>
      <c r="AK2590" s="45"/>
      <c r="AL2590" s="45"/>
      <c r="AM2590" s="45"/>
    </row>
    <row r="2591" spans="11:39" x14ac:dyDescent="0.2">
      <c r="K2591" s="26"/>
      <c r="L2591" s="48">
        <v>2590</v>
      </c>
      <c r="M2591" s="49">
        <f t="shared" si="379"/>
        <v>2.0871794871794873</v>
      </c>
      <c r="N2591" s="33">
        <f t="shared" si="380"/>
        <v>871.62162162162133</v>
      </c>
      <c r="O2591" s="33">
        <f t="shared" si="381"/>
        <v>191.23928568965158</v>
      </c>
      <c r="P2591" s="34">
        <f>IF(INDEX($O$2:$O$4095,MATCH($B$8,$O$2:$O$4095,1)+ROWS(P$2:$P2591))&lt;=$B$9,INDEX($O$2:$O$4095,MATCH($B$8,$O$2:$O$4095,1)+ROWS(P$2:$P2591)),"")</f>
        <v>192.27664410616433</v>
      </c>
      <c r="Q2591" s="50">
        <f t="shared" si="378"/>
        <v>2608</v>
      </c>
      <c r="R2591" s="51">
        <f t="shared" ca="1" si="385"/>
        <v>0</v>
      </c>
      <c r="S2591" s="52" t="e">
        <f t="shared" ca="1" si="386"/>
        <v>#N/A</v>
      </c>
      <c r="T2591" s="39" t="str">
        <f t="shared" ca="1" si="382"/>
        <v>0,</v>
      </c>
      <c r="U2591" s="39" t="str">
        <f t="shared" ca="1" si="383"/>
        <v>0,</v>
      </c>
      <c r="V2591" s="53" t="str">
        <f t="shared" ca="1" si="384"/>
        <v>0,</v>
      </c>
      <c r="W2591" s="41"/>
      <c r="X2591" s="42"/>
      <c r="Y2591" s="42"/>
      <c r="Z2591" s="72"/>
      <c r="AA2591" s="42"/>
      <c r="AB2591" s="44"/>
      <c r="AC2591" s="45"/>
      <c r="AD2591" s="45"/>
      <c r="AE2591" s="45"/>
      <c r="AF2591" s="45"/>
      <c r="AG2591" s="45"/>
      <c r="AH2591" s="45"/>
      <c r="AI2591" s="45"/>
      <c r="AJ2591" s="45"/>
      <c r="AK2591" s="45"/>
      <c r="AL2591" s="45"/>
      <c r="AM2591" s="45"/>
    </row>
    <row r="2592" spans="11:39" x14ac:dyDescent="0.2">
      <c r="K2592" s="26"/>
      <c r="L2592" s="48">
        <v>2591</v>
      </c>
      <c r="M2592" s="49">
        <f t="shared" si="379"/>
        <v>2.0879853479853479</v>
      </c>
      <c r="N2592" s="33">
        <f t="shared" si="380"/>
        <v>870.70629100733311</v>
      </c>
      <c r="O2592" s="33">
        <f t="shared" si="381"/>
        <v>191.29665756773619</v>
      </c>
      <c r="P2592" s="34">
        <f>IF(INDEX($O$2:$O$4095,MATCH($B$8,$O$2:$O$4095,1)+ROWS(P$2:$P2592))&lt;=$B$9,INDEX($O$2:$O$4095,MATCH($B$8,$O$2:$O$4095,1)+ROWS(P$2:$P2592)),"")</f>
        <v>192.33456797979079</v>
      </c>
      <c r="Q2592" s="50">
        <f t="shared" si="378"/>
        <v>2609</v>
      </c>
      <c r="R2592" s="51">
        <f t="shared" ca="1" si="385"/>
        <v>0</v>
      </c>
      <c r="S2592" s="52" t="e">
        <f t="shared" ca="1" si="386"/>
        <v>#N/A</v>
      </c>
      <c r="T2592" s="39" t="str">
        <f t="shared" ca="1" si="382"/>
        <v>0,</v>
      </c>
      <c r="U2592" s="39" t="str">
        <f t="shared" ca="1" si="383"/>
        <v>0,</v>
      </c>
      <c r="V2592" s="53" t="str">
        <f t="shared" ca="1" si="384"/>
        <v>0,</v>
      </c>
      <c r="W2592" s="41"/>
      <c r="X2592" s="42"/>
      <c r="Y2592" s="42"/>
      <c r="Z2592" s="72"/>
      <c r="AA2592" s="42"/>
      <c r="AB2592" s="44"/>
      <c r="AC2592" s="45"/>
      <c r="AD2592" s="45"/>
      <c r="AE2592" s="45"/>
      <c r="AF2592" s="45"/>
      <c r="AG2592" s="45"/>
      <c r="AH2592" s="45"/>
      <c r="AI2592" s="45"/>
      <c r="AJ2592" s="45"/>
      <c r="AK2592" s="45"/>
      <c r="AL2592" s="45"/>
      <c r="AM2592" s="45"/>
    </row>
    <row r="2593" spans="11:39" x14ac:dyDescent="0.2">
      <c r="K2593" s="26"/>
      <c r="L2593" s="48">
        <v>2592</v>
      </c>
      <c r="M2593" s="49">
        <f t="shared" si="379"/>
        <v>2.0887912087912088</v>
      </c>
      <c r="N2593" s="33">
        <f t="shared" si="380"/>
        <v>869.7916666666664</v>
      </c>
      <c r="O2593" s="33">
        <f t="shared" si="381"/>
        <v>191.3540596349286</v>
      </c>
      <c r="P2593" s="34">
        <f>IF(INDEX($O$2:$O$4095,MATCH($B$8,$O$2:$O$4095,1)+ROWS(P$2:$P2593))&lt;=$B$9,INDEX($O$2:$O$4095,MATCH($B$8,$O$2:$O$4095,1)+ROWS(P$2:$P2593)),"")</f>
        <v>192.39252305970996</v>
      </c>
      <c r="Q2593" s="50">
        <f t="shared" si="378"/>
        <v>2610</v>
      </c>
      <c r="R2593" s="51">
        <f t="shared" ca="1" si="385"/>
        <v>0</v>
      </c>
      <c r="S2593" s="52" t="e">
        <f t="shared" ca="1" si="386"/>
        <v>#N/A</v>
      </c>
      <c r="T2593" s="39" t="str">
        <f t="shared" ca="1" si="382"/>
        <v>0,</v>
      </c>
      <c r="U2593" s="39" t="str">
        <f t="shared" ca="1" si="383"/>
        <v>0,</v>
      </c>
      <c r="V2593" s="53" t="str">
        <f t="shared" ca="1" si="384"/>
        <v>0,</v>
      </c>
      <c r="W2593" s="41"/>
      <c r="X2593" s="42"/>
      <c r="Y2593" s="42"/>
      <c r="Z2593" s="72"/>
      <c r="AA2593" s="42"/>
      <c r="AB2593" s="44"/>
      <c r="AC2593" s="45"/>
      <c r="AD2593" s="45"/>
      <c r="AE2593" s="45"/>
      <c r="AF2593" s="45"/>
      <c r="AG2593" s="45"/>
      <c r="AH2593" s="45"/>
      <c r="AI2593" s="45"/>
      <c r="AJ2593" s="45"/>
      <c r="AK2593" s="45"/>
      <c r="AL2593" s="45"/>
      <c r="AM2593" s="45"/>
    </row>
    <row r="2594" spans="11:39" x14ac:dyDescent="0.2">
      <c r="K2594" s="26"/>
      <c r="L2594" s="48">
        <v>2593</v>
      </c>
      <c r="M2594" s="49">
        <f t="shared" si="379"/>
        <v>2.0895970695970694</v>
      </c>
      <c r="N2594" s="33">
        <f t="shared" si="380"/>
        <v>868.87774778249161</v>
      </c>
      <c r="O2594" s="33">
        <f t="shared" si="381"/>
        <v>191.41149194679105</v>
      </c>
      <c r="P2594" s="34">
        <f>IF(INDEX($O$2:$O$4095,MATCH($B$8,$O$2:$O$4095,1)+ROWS(P$2:$P2594))&lt;=$B$9,INDEX($O$2:$O$4095,MATCH($B$8,$O$2:$O$4095,1)+ROWS(P$2:$P2594)),"")</f>
        <v>192.45050940351092</v>
      </c>
      <c r="Q2594" s="50">
        <f t="shared" si="378"/>
        <v>2611</v>
      </c>
      <c r="R2594" s="51">
        <f t="shared" ca="1" si="385"/>
        <v>0</v>
      </c>
      <c r="S2594" s="52" t="e">
        <f t="shared" ca="1" si="386"/>
        <v>#N/A</v>
      </c>
      <c r="T2594" s="39" t="str">
        <f t="shared" ca="1" si="382"/>
        <v>0,</v>
      </c>
      <c r="U2594" s="39" t="str">
        <f t="shared" ca="1" si="383"/>
        <v>0,</v>
      </c>
      <c r="V2594" s="53" t="str">
        <f t="shared" ca="1" si="384"/>
        <v>0,</v>
      </c>
      <c r="W2594" s="41"/>
      <c r="X2594" s="42"/>
      <c r="Y2594" s="42"/>
      <c r="Z2594" s="72"/>
      <c r="AA2594" s="42"/>
      <c r="AB2594" s="44"/>
      <c r="AC2594" s="45"/>
      <c r="AD2594" s="45"/>
      <c r="AE2594" s="45"/>
      <c r="AF2594" s="45"/>
      <c r="AG2594" s="45"/>
      <c r="AH2594" s="45"/>
      <c r="AI2594" s="45"/>
      <c r="AJ2594" s="45"/>
      <c r="AK2594" s="45"/>
      <c r="AL2594" s="45"/>
      <c r="AM2594" s="45"/>
    </row>
    <row r="2595" spans="11:39" x14ac:dyDescent="0.2">
      <c r="K2595" s="26"/>
      <c r="L2595" s="48">
        <v>2594</v>
      </c>
      <c r="M2595" s="49">
        <f t="shared" si="379"/>
        <v>2.0904029304029303</v>
      </c>
      <c r="N2595" s="33">
        <f t="shared" si="380"/>
        <v>867.96453353893594</v>
      </c>
      <c r="O2595" s="33">
        <f t="shared" si="381"/>
        <v>191.46895455899562</v>
      </c>
      <c r="P2595" s="34">
        <f>IF(INDEX($O$2:$O$4095,MATCH($B$8,$O$2:$O$4095,1)+ROWS(P$2:$P2595))&lt;=$B$9,INDEX($O$2:$O$4095,MATCH($B$8,$O$2:$O$4095,1)+ROWS(P$2:$P2595)),"")</f>
        <v>192.50852706889862</v>
      </c>
      <c r="Q2595" s="50">
        <f t="shared" si="378"/>
        <v>2612</v>
      </c>
      <c r="R2595" s="51">
        <f t="shared" ca="1" si="385"/>
        <v>0</v>
      </c>
      <c r="S2595" s="52" t="e">
        <f t="shared" ca="1" si="386"/>
        <v>#N/A</v>
      </c>
      <c r="T2595" s="39" t="str">
        <f t="shared" ca="1" si="382"/>
        <v>0,</v>
      </c>
      <c r="U2595" s="39" t="str">
        <f t="shared" ca="1" si="383"/>
        <v>0,</v>
      </c>
      <c r="V2595" s="53" t="str">
        <f t="shared" ca="1" si="384"/>
        <v>0,</v>
      </c>
      <c r="W2595" s="41"/>
      <c r="X2595" s="42"/>
      <c r="Y2595" s="42"/>
      <c r="Z2595" s="72"/>
      <c r="AA2595" s="42"/>
      <c r="AB2595" s="44"/>
      <c r="AC2595" s="45"/>
      <c r="AD2595" s="45"/>
      <c r="AE2595" s="45"/>
      <c r="AF2595" s="45"/>
      <c r="AG2595" s="45"/>
      <c r="AH2595" s="45"/>
      <c r="AI2595" s="45"/>
      <c r="AJ2595" s="45"/>
      <c r="AK2595" s="45"/>
      <c r="AL2595" s="45"/>
      <c r="AM2595" s="45"/>
    </row>
    <row r="2596" spans="11:39" x14ac:dyDescent="0.2">
      <c r="K2596" s="26"/>
      <c r="L2596" s="48">
        <v>2595</v>
      </c>
      <c r="M2596" s="49">
        <f t="shared" si="379"/>
        <v>2.0912087912087913</v>
      </c>
      <c r="N2596" s="33">
        <f t="shared" si="380"/>
        <v>867.05202312138715</v>
      </c>
      <c r="O2596" s="33">
        <f t="shared" si="381"/>
        <v>191.52644752732454</v>
      </c>
      <c r="P2596" s="34">
        <f>IF(INDEX($O$2:$O$4095,MATCH($B$8,$O$2:$O$4095,1)+ROWS(P$2:$P2596))&lt;=$B$9,INDEX($O$2:$O$4095,MATCH($B$8,$O$2:$O$4095,1)+ROWS(P$2:$P2596)),"")</f>
        <v>192.56657611369423</v>
      </c>
      <c r="Q2596" s="50">
        <f t="shared" si="378"/>
        <v>2613</v>
      </c>
      <c r="R2596" s="51">
        <f t="shared" ca="1" si="385"/>
        <v>0</v>
      </c>
      <c r="S2596" s="52" t="e">
        <f t="shared" ca="1" si="386"/>
        <v>#N/A</v>
      </c>
      <c r="T2596" s="39" t="str">
        <f t="shared" ca="1" si="382"/>
        <v>0,</v>
      </c>
      <c r="U2596" s="39" t="str">
        <f t="shared" ca="1" si="383"/>
        <v>0,</v>
      </c>
      <c r="V2596" s="53" t="str">
        <f t="shared" ca="1" si="384"/>
        <v>0,</v>
      </c>
      <c r="W2596" s="41"/>
      <c r="X2596" s="42"/>
      <c r="Y2596" s="42"/>
      <c r="Z2596" s="72"/>
      <c r="AA2596" s="42"/>
      <c r="AB2596" s="44"/>
      <c r="AC2596" s="45"/>
      <c r="AD2596" s="45"/>
      <c r="AE2596" s="45"/>
      <c r="AF2596" s="45"/>
      <c r="AG2596" s="45"/>
      <c r="AH2596" s="45"/>
      <c r="AI2596" s="45"/>
      <c r="AJ2596" s="45"/>
      <c r="AK2596" s="45"/>
      <c r="AL2596" s="45"/>
      <c r="AM2596" s="45"/>
    </row>
    <row r="2597" spans="11:39" x14ac:dyDescent="0.2">
      <c r="K2597" s="26"/>
      <c r="L2597" s="48">
        <v>2596</v>
      </c>
      <c r="M2597" s="49">
        <f t="shared" si="379"/>
        <v>2.0920146520146519</v>
      </c>
      <c r="N2597" s="33">
        <f t="shared" si="380"/>
        <v>866.14021571648675</v>
      </c>
      <c r="O2597" s="33">
        <f t="shared" si="381"/>
        <v>191.58397090767011</v>
      </c>
      <c r="P2597" s="34">
        <f>IF(INDEX($O$2:$O$4095,MATCH($B$8,$O$2:$O$4095,1)+ROWS(P$2:$P2597))&lt;=$B$9,INDEX($O$2:$O$4095,MATCH($B$8,$O$2:$O$4095,1)+ROWS(P$2:$P2597)),"")</f>
        <v>192.62465659583563</v>
      </c>
      <c r="Q2597" s="50">
        <f t="shared" si="378"/>
        <v>2614</v>
      </c>
      <c r="R2597" s="51">
        <f t="shared" ca="1" si="385"/>
        <v>0</v>
      </c>
      <c r="S2597" s="52" t="e">
        <f t="shared" ca="1" si="386"/>
        <v>#N/A</v>
      </c>
      <c r="T2597" s="39" t="str">
        <f t="shared" ca="1" si="382"/>
        <v>0,</v>
      </c>
      <c r="U2597" s="39" t="str">
        <f t="shared" ca="1" si="383"/>
        <v>0,</v>
      </c>
      <c r="V2597" s="53" t="str">
        <f t="shared" ca="1" si="384"/>
        <v>0,</v>
      </c>
      <c r="W2597" s="41"/>
      <c r="X2597" s="42"/>
      <c r="Y2597" s="42"/>
      <c r="Z2597" s="72"/>
      <c r="AA2597" s="42"/>
      <c r="AB2597" s="44"/>
      <c r="AC2597" s="45"/>
      <c r="AD2597" s="45"/>
      <c r="AE2597" s="45"/>
      <c r="AF2597" s="45"/>
      <c r="AG2597" s="45"/>
      <c r="AH2597" s="45"/>
      <c r="AI2597" s="45"/>
      <c r="AJ2597" s="45"/>
      <c r="AK2597" s="45"/>
      <c r="AL2597" s="45"/>
      <c r="AM2597" s="45"/>
    </row>
    <row r="2598" spans="11:39" x14ac:dyDescent="0.2">
      <c r="K2598" s="26"/>
      <c r="L2598" s="48">
        <v>2597</v>
      </c>
      <c r="M2598" s="49">
        <f t="shared" si="379"/>
        <v>2.0928205128205128</v>
      </c>
      <c r="N2598" s="33">
        <f t="shared" si="380"/>
        <v>865.22911051212918</v>
      </c>
      <c r="O2598" s="33">
        <f t="shared" si="381"/>
        <v>191.64152475603572</v>
      </c>
      <c r="P2598" s="34">
        <f>IF(INDEX($O$2:$O$4095,MATCH($B$8,$O$2:$O$4095,1)+ROWS(P$2:$P2598))&lt;=$B$9,INDEX($O$2:$O$4095,MATCH($B$8,$O$2:$O$4095,1)+ROWS(P$2:$P2598)),"")</f>
        <v>192.6827685733773</v>
      </c>
      <c r="Q2598" s="50">
        <f t="shared" si="378"/>
        <v>2615</v>
      </c>
      <c r="R2598" s="51">
        <f t="shared" ca="1" si="385"/>
        <v>0</v>
      </c>
      <c r="S2598" s="52" t="e">
        <f t="shared" ca="1" si="386"/>
        <v>#N/A</v>
      </c>
      <c r="T2598" s="39" t="str">
        <f t="shared" ca="1" si="382"/>
        <v>0,</v>
      </c>
      <c r="U2598" s="39" t="str">
        <f t="shared" ca="1" si="383"/>
        <v>0,</v>
      </c>
      <c r="V2598" s="53" t="str">
        <f t="shared" ca="1" si="384"/>
        <v>0,</v>
      </c>
      <c r="W2598" s="41"/>
      <c r="X2598" s="42"/>
      <c r="Y2598" s="42"/>
      <c r="Z2598" s="72"/>
      <c r="AA2598" s="42"/>
      <c r="AB2598" s="44"/>
      <c r="AC2598" s="45"/>
      <c r="AD2598" s="45"/>
      <c r="AE2598" s="45"/>
      <c r="AF2598" s="45"/>
      <c r="AG2598" s="45"/>
      <c r="AH2598" s="45"/>
      <c r="AI2598" s="45"/>
      <c r="AJ2598" s="45"/>
      <c r="AK2598" s="45"/>
      <c r="AL2598" s="45"/>
      <c r="AM2598" s="45"/>
    </row>
    <row r="2599" spans="11:39" x14ac:dyDescent="0.2">
      <c r="K2599" s="26"/>
      <c r="L2599" s="48">
        <v>2598</v>
      </c>
      <c r="M2599" s="49">
        <f t="shared" si="379"/>
        <v>2.0936263736263734</v>
      </c>
      <c r="N2599" s="33">
        <f t="shared" si="380"/>
        <v>864.31870669745979</v>
      </c>
      <c r="O2599" s="33">
        <f t="shared" si="381"/>
        <v>191.69910912853578</v>
      </c>
      <c r="P2599" s="34">
        <f>IF(INDEX($O$2:$O$4095,MATCH($B$8,$O$2:$O$4095,1)+ROWS(P$2:$P2599))&lt;=$B$9,INDEX($O$2:$O$4095,MATCH($B$8,$O$2:$O$4095,1)+ROWS(P$2:$P2599)),"")</f>
        <v>192.7409121044912</v>
      </c>
      <c r="Q2599" s="50">
        <f t="shared" si="378"/>
        <v>2616</v>
      </c>
      <c r="R2599" s="51">
        <f t="shared" ca="1" si="385"/>
        <v>0</v>
      </c>
      <c r="S2599" s="52" t="e">
        <f t="shared" ca="1" si="386"/>
        <v>#N/A</v>
      </c>
      <c r="T2599" s="39" t="str">
        <f t="shared" ca="1" si="382"/>
        <v>0,</v>
      </c>
      <c r="U2599" s="39" t="str">
        <f t="shared" ca="1" si="383"/>
        <v>0,</v>
      </c>
      <c r="V2599" s="53" t="str">
        <f t="shared" ca="1" si="384"/>
        <v>0,</v>
      </c>
      <c r="W2599" s="41"/>
      <c r="X2599" s="42"/>
      <c r="Y2599" s="42"/>
      <c r="Z2599" s="72"/>
      <c r="AA2599" s="42"/>
      <c r="AB2599" s="44"/>
      <c r="AC2599" s="45"/>
      <c r="AD2599" s="45"/>
      <c r="AE2599" s="45"/>
      <c r="AF2599" s="45"/>
      <c r="AG2599" s="45"/>
      <c r="AH2599" s="45"/>
      <c r="AI2599" s="45"/>
      <c r="AJ2599" s="45"/>
      <c r="AK2599" s="45"/>
      <c r="AL2599" s="45"/>
      <c r="AM2599" s="45"/>
    </row>
    <row r="2600" spans="11:39" x14ac:dyDescent="0.2">
      <c r="K2600" s="26"/>
      <c r="L2600" s="48">
        <v>2599</v>
      </c>
      <c r="M2600" s="49">
        <f t="shared" si="379"/>
        <v>2.0944322344322344</v>
      </c>
      <c r="N2600" s="33">
        <f t="shared" si="380"/>
        <v>863.40900346287037</v>
      </c>
      <c r="O2600" s="33">
        <f t="shared" si="381"/>
        <v>191.75672408139582</v>
      </c>
      <c r="P2600" s="34">
        <f>IF(INDEX($O$2:$O$4095,MATCH($B$8,$O$2:$O$4095,1)+ROWS(P$2:$P2600))&lt;=$B$9,INDEX($O$2:$O$4095,MATCH($B$8,$O$2:$O$4095,1)+ROWS(P$2:$P2600)),"")</f>
        <v>192.79908724746707</v>
      </c>
      <c r="Q2600" s="50">
        <f t="shared" si="378"/>
        <v>2617</v>
      </c>
      <c r="R2600" s="51">
        <f t="shared" ca="1" si="385"/>
        <v>0</v>
      </c>
      <c r="S2600" s="52" t="e">
        <f t="shared" ca="1" si="386"/>
        <v>#N/A</v>
      </c>
      <c r="T2600" s="39" t="str">
        <f t="shared" ca="1" si="382"/>
        <v>0,</v>
      </c>
      <c r="U2600" s="39" t="str">
        <f t="shared" ca="1" si="383"/>
        <v>0,</v>
      </c>
      <c r="V2600" s="53" t="str">
        <f t="shared" ca="1" si="384"/>
        <v>0,</v>
      </c>
      <c r="W2600" s="41"/>
      <c r="X2600" s="42"/>
      <c r="Y2600" s="42"/>
      <c r="Z2600" s="72"/>
      <c r="AA2600" s="42"/>
      <c r="AB2600" s="44"/>
      <c r="AC2600" s="45"/>
      <c r="AD2600" s="45"/>
      <c r="AE2600" s="45"/>
      <c r="AF2600" s="45"/>
      <c r="AG2600" s="45"/>
      <c r="AH2600" s="45"/>
      <c r="AI2600" s="45"/>
      <c r="AJ2600" s="45"/>
      <c r="AK2600" s="45"/>
      <c r="AL2600" s="45"/>
      <c r="AM2600" s="45"/>
    </row>
    <row r="2601" spans="11:39" x14ac:dyDescent="0.2">
      <c r="K2601" s="26"/>
      <c r="L2601" s="48">
        <v>2600</v>
      </c>
      <c r="M2601" s="49">
        <f t="shared" si="379"/>
        <v>2.0952380952380953</v>
      </c>
      <c r="N2601" s="33">
        <f t="shared" si="380"/>
        <v>862.49999999999955</v>
      </c>
      <c r="O2601" s="33">
        <f t="shared" si="381"/>
        <v>191.81436967095345</v>
      </c>
      <c r="P2601" s="34">
        <f>IF(INDEX($O$2:$O$4095,MATCH($B$8,$O$2:$O$4095,1)+ROWS(P$2:$P2601))&lt;=$B$9,INDEX($O$2:$O$4095,MATCH($B$8,$O$2:$O$4095,1)+ROWS(P$2:$P2601)),"")</f>
        <v>192.85729406071226</v>
      </c>
      <c r="Q2601" s="50">
        <f t="shared" si="378"/>
        <v>2618</v>
      </c>
      <c r="R2601" s="51">
        <f t="shared" ca="1" si="385"/>
        <v>0</v>
      </c>
      <c r="S2601" s="52" t="e">
        <f t="shared" ca="1" si="386"/>
        <v>#N/A</v>
      </c>
      <c r="T2601" s="39" t="str">
        <f t="shared" ca="1" si="382"/>
        <v>0,</v>
      </c>
      <c r="U2601" s="39" t="str">
        <f t="shared" ca="1" si="383"/>
        <v>0,</v>
      </c>
      <c r="V2601" s="53" t="str">
        <f t="shared" ca="1" si="384"/>
        <v>0,</v>
      </c>
      <c r="W2601" s="41"/>
      <c r="X2601" s="42"/>
      <c r="Y2601" s="42"/>
      <c r="Z2601" s="72"/>
      <c r="AA2601" s="42"/>
      <c r="AB2601" s="44"/>
      <c r="AC2601" s="45"/>
      <c r="AD2601" s="45"/>
      <c r="AE2601" s="45"/>
      <c r="AF2601" s="45"/>
      <c r="AG2601" s="45"/>
      <c r="AH2601" s="45"/>
      <c r="AI2601" s="45"/>
      <c r="AJ2601" s="45"/>
      <c r="AK2601" s="45"/>
      <c r="AL2601" s="45"/>
      <c r="AM2601" s="45"/>
    </row>
    <row r="2602" spans="11:39" x14ac:dyDescent="0.2">
      <c r="K2602" s="26"/>
      <c r="L2602" s="48">
        <v>2601</v>
      </c>
      <c r="M2602" s="49">
        <f t="shared" si="379"/>
        <v>2.0960439560439559</v>
      </c>
      <c r="N2602" s="33">
        <f t="shared" si="380"/>
        <v>861.59169550173033</v>
      </c>
      <c r="O2602" s="33">
        <f t="shared" si="381"/>
        <v>191.87204595365802</v>
      </c>
      <c r="P2602" s="34">
        <f>IF(INDEX($O$2:$O$4095,MATCH($B$8,$O$2:$O$4095,1)+ROWS(P$2:$P2602))&lt;=$B$9,INDEX($O$2:$O$4095,MATCH($B$8,$O$2:$O$4095,1)+ROWS(P$2:$P2602)),"")</f>
        <v>192.91553260275282</v>
      </c>
      <c r="Q2602" s="50">
        <f t="shared" si="378"/>
        <v>2619</v>
      </c>
      <c r="R2602" s="51">
        <f t="shared" ca="1" si="385"/>
        <v>0</v>
      </c>
      <c r="S2602" s="52" t="e">
        <f t="shared" ca="1" si="386"/>
        <v>#N/A</v>
      </c>
      <c r="T2602" s="39" t="str">
        <f t="shared" ca="1" si="382"/>
        <v>0,</v>
      </c>
      <c r="U2602" s="39" t="str">
        <f t="shared" ca="1" si="383"/>
        <v>0,</v>
      </c>
      <c r="V2602" s="53" t="str">
        <f t="shared" ca="1" si="384"/>
        <v>0,</v>
      </c>
      <c r="W2602" s="41"/>
      <c r="X2602" s="42"/>
      <c r="Y2602" s="42"/>
      <c r="Z2602" s="72"/>
      <c r="AA2602" s="42"/>
      <c r="AB2602" s="44"/>
      <c r="AC2602" s="45"/>
      <c r="AD2602" s="45"/>
      <c r="AE2602" s="45"/>
      <c r="AF2602" s="45"/>
      <c r="AG2602" s="45"/>
      <c r="AH2602" s="45"/>
      <c r="AI2602" s="45"/>
      <c r="AJ2602" s="45"/>
      <c r="AK2602" s="45"/>
      <c r="AL2602" s="45"/>
      <c r="AM2602" s="45"/>
    </row>
    <row r="2603" spans="11:39" x14ac:dyDescent="0.2">
      <c r="K2603" s="26"/>
      <c r="L2603" s="48">
        <v>2602</v>
      </c>
      <c r="M2603" s="49">
        <f t="shared" si="379"/>
        <v>2.0968498168498169</v>
      </c>
      <c r="N2603" s="33">
        <f t="shared" si="380"/>
        <v>860.68408916218289</v>
      </c>
      <c r="O2603" s="33">
        <f t="shared" si="381"/>
        <v>191.92975298607189</v>
      </c>
      <c r="P2603" s="34">
        <f>IF(INDEX($O$2:$O$4095,MATCH($B$8,$O$2:$O$4095,1)+ROWS(P$2:$P2603))&lt;=$B$9,INDEX($O$2:$O$4095,MATCH($B$8,$O$2:$O$4095,1)+ROWS(P$2:$P2603)),"")</f>
        <v>192.97380293223335</v>
      </c>
      <c r="Q2603" s="50">
        <f t="shared" si="378"/>
        <v>2620</v>
      </c>
      <c r="R2603" s="51">
        <f t="shared" ca="1" si="385"/>
        <v>0</v>
      </c>
      <c r="S2603" s="52" t="e">
        <f t="shared" ca="1" si="386"/>
        <v>#N/A</v>
      </c>
      <c r="T2603" s="39" t="str">
        <f t="shared" ca="1" si="382"/>
        <v>0,</v>
      </c>
      <c r="U2603" s="39" t="str">
        <f t="shared" ca="1" si="383"/>
        <v>0,</v>
      </c>
      <c r="V2603" s="53" t="str">
        <f t="shared" ca="1" si="384"/>
        <v>0,</v>
      </c>
      <c r="W2603" s="41"/>
      <c r="X2603" s="42"/>
      <c r="Y2603" s="42"/>
      <c r="Z2603" s="72"/>
      <c r="AA2603" s="42"/>
      <c r="AB2603" s="44"/>
      <c r="AC2603" s="45"/>
      <c r="AD2603" s="45"/>
      <c r="AE2603" s="45"/>
      <c r="AF2603" s="45"/>
      <c r="AG2603" s="45"/>
      <c r="AH2603" s="45"/>
      <c r="AI2603" s="45"/>
      <c r="AJ2603" s="45"/>
      <c r="AK2603" s="45"/>
      <c r="AL2603" s="45"/>
      <c r="AM2603" s="45"/>
    </row>
    <row r="2604" spans="11:39" x14ac:dyDescent="0.2">
      <c r="K2604" s="26"/>
      <c r="L2604" s="48">
        <v>2603</v>
      </c>
      <c r="M2604" s="49">
        <f t="shared" si="379"/>
        <v>2.0976556776556774</v>
      </c>
      <c r="N2604" s="33">
        <f t="shared" si="380"/>
        <v>859.77718017671918</v>
      </c>
      <c r="O2604" s="33">
        <f t="shared" si="381"/>
        <v>191.98749082486933</v>
      </c>
      <c r="P2604" s="34">
        <f>IF(INDEX($O$2:$O$4095,MATCH($B$8,$O$2:$O$4095,1)+ROWS(P$2:$P2604))&lt;=$B$9,INDEX($O$2:$O$4095,MATCH($B$8,$O$2:$O$4095,1)+ROWS(P$2:$P2604)),"")</f>
        <v>193.03210510791735</v>
      </c>
      <c r="Q2604" s="50">
        <f t="shared" si="378"/>
        <v>2621</v>
      </c>
      <c r="R2604" s="51">
        <f t="shared" ca="1" si="385"/>
        <v>0</v>
      </c>
      <c r="S2604" s="52" t="e">
        <f t="shared" ca="1" si="386"/>
        <v>#N/A</v>
      </c>
      <c r="T2604" s="39" t="str">
        <f t="shared" ca="1" si="382"/>
        <v>0,</v>
      </c>
      <c r="U2604" s="39" t="str">
        <f t="shared" ca="1" si="383"/>
        <v>0,</v>
      </c>
      <c r="V2604" s="53" t="str">
        <f t="shared" ca="1" si="384"/>
        <v>0,</v>
      </c>
      <c r="W2604" s="41"/>
      <c r="X2604" s="42"/>
      <c r="Y2604" s="42"/>
      <c r="Z2604" s="72"/>
      <c r="AA2604" s="42"/>
      <c r="AB2604" s="44"/>
      <c r="AC2604" s="45"/>
      <c r="AD2604" s="45"/>
      <c r="AE2604" s="45"/>
      <c r="AF2604" s="45"/>
      <c r="AG2604" s="45"/>
      <c r="AH2604" s="45"/>
      <c r="AI2604" s="45"/>
      <c r="AJ2604" s="45"/>
      <c r="AK2604" s="45"/>
      <c r="AL2604" s="45"/>
      <c r="AM2604" s="45"/>
    </row>
    <row r="2605" spans="11:39" x14ac:dyDescent="0.2">
      <c r="K2605" s="26"/>
      <c r="L2605" s="48">
        <v>2604</v>
      </c>
      <c r="M2605" s="49">
        <f t="shared" si="379"/>
        <v>2.0984615384615384</v>
      </c>
      <c r="N2605" s="33">
        <f t="shared" si="380"/>
        <v>858.87096774193537</v>
      </c>
      <c r="O2605" s="33">
        <f t="shared" si="381"/>
        <v>192.04525952683838</v>
      </c>
      <c r="P2605" s="34">
        <f>IF(INDEX($O$2:$O$4095,MATCH($B$8,$O$2:$O$4095,1)+ROWS(P$2:$P2605))&lt;=$B$9,INDEX($O$2:$O$4095,MATCH($B$8,$O$2:$O$4095,1)+ROWS(P$2:$P2605)),"")</f>
        <v>193.09043918868821</v>
      </c>
      <c r="Q2605" s="50">
        <f t="shared" si="378"/>
        <v>2622</v>
      </c>
      <c r="R2605" s="51">
        <f t="shared" ca="1" si="385"/>
        <v>0</v>
      </c>
      <c r="S2605" s="52" t="e">
        <f t="shared" ca="1" si="386"/>
        <v>#N/A</v>
      </c>
      <c r="T2605" s="39" t="str">
        <f t="shared" ca="1" si="382"/>
        <v>0,</v>
      </c>
      <c r="U2605" s="39" t="str">
        <f t="shared" ca="1" si="383"/>
        <v>0,</v>
      </c>
      <c r="V2605" s="53" t="str">
        <f t="shared" ca="1" si="384"/>
        <v>0,</v>
      </c>
      <c r="W2605" s="41"/>
      <c r="X2605" s="42"/>
      <c r="Y2605" s="42"/>
      <c r="Z2605" s="72"/>
      <c r="AA2605" s="42"/>
      <c r="AB2605" s="44"/>
      <c r="AC2605" s="45"/>
      <c r="AD2605" s="45"/>
      <c r="AE2605" s="45"/>
      <c r="AF2605" s="45"/>
      <c r="AG2605" s="45"/>
      <c r="AH2605" s="45"/>
      <c r="AI2605" s="45"/>
      <c r="AJ2605" s="45"/>
      <c r="AK2605" s="45"/>
      <c r="AL2605" s="45"/>
      <c r="AM2605" s="45"/>
    </row>
    <row r="2606" spans="11:39" x14ac:dyDescent="0.2">
      <c r="K2606" s="26"/>
      <c r="L2606" s="48">
        <v>2605</v>
      </c>
      <c r="M2606" s="49">
        <f t="shared" si="379"/>
        <v>2.0992673992673994</v>
      </c>
      <c r="N2606" s="33">
        <f t="shared" si="380"/>
        <v>857.96545105566202</v>
      </c>
      <c r="O2606" s="33">
        <f t="shared" si="381"/>
        <v>192.10305914888033</v>
      </c>
      <c r="P2606" s="34">
        <f>IF(INDEX($O$2:$O$4095,MATCH($B$8,$O$2:$O$4095,1)+ROWS(P$2:$P2606))&lt;=$B$9,INDEX($O$2:$O$4095,MATCH($B$8,$O$2:$O$4095,1)+ROWS(P$2:$P2606)),"")</f>
        <v>193.14880523354867</v>
      </c>
      <c r="Q2606" s="50">
        <f t="shared" si="378"/>
        <v>2623</v>
      </c>
      <c r="R2606" s="51">
        <f t="shared" ca="1" si="385"/>
        <v>0</v>
      </c>
      <c r="S2606" s="52" t="e">
        <f t="shared" ca="1" si="386"/>
        <v>#N/A</v>
      </c>
      <c r="T2606" s="39" t="str">
        <f t="shared" ca="1" si="382"/>
        <v>0,</v>
      </c>
      <c r="U2606" s="39" t="str">
        <f t="shared" ca="1" si="383"/>
        <v>0,</v>
      </c>
      <c r="V2606" s="53" t="str">
        <f t="shared" ca="1" si="384"/>
        <v>0,</v>
      </c>
      <c r="W2606" s="41"/>
      <c r="X2606" s="42"/>
      <c r="Y2606" s="42"/>
      <c r="Z2606" s="72"/>
      <c r="AA2606" s="42"/>
      <c r="AB2606" s="44"/>
      <c r="AC2606" s="45"/>
      <c r="AD2606" s="45"/>
      <c r="AE2606" s="45"/>
      <c r="AF2606" s="45"/>
      <c r="AG2606" s="45"/>
      <c r="AH2606" s="45"/>
      <c r="AI2606" s="45"/>
      <c r="AJ2606" s="45"/>
      <c r="AK2606" s="45"/>
      <c r="AL2606" s="45"/>
      <c r="AM2606" s="45"/>
    </row>
    <row r="2607" spans="11:39" x14ac:dyDescent="0.2">
      <c r="K2607" s="26"/>
      <c r="L2607" s="48">
        <v>2606</v>
      </c>
      <c r="M2607" s="49">
        <f t="shared" si="379"/>
        <v>2.1000732600732599</v>
      </c>
      <c r="N2607" s="33">
        <f t="shared" si="380"/>
        <v>857.06062931696079</v>
      </c>
      <c r="O2607" s="33">
        <f t="shared" si="381"/>
        <v>192.16088974801005</v>
      </c>
      <c r="P2607" s="34">
        <f>IF(INDEX($O$2:$O$4095,MATCH($B$8,$O$2:$O$4095,1)+ROWS(P$2:$P2607))&lt;=$B$9,INDEX($O$2:$O$4095,MATCH($B$8,$O$2:$O$4095,1)+ROWS(P$2:$P2607)),"")</f>
        <v>193.20720330162169</v>
      </c>
      <c r="Q2607" s="50">
        <f t="shared" si="378"/>
        <v>2624</v>
      </c>
      <c r="R2607" s="51">
        <f t="shared" ca="1" si="385"/>
        <v>0</v>
      </c>
      <c r="S2607" s="52" t="e">
        <f t="shared" ca="1" si="386"/>
        <v>#N/A</v>
      </c>
      <c r="T2607" s="39" t="str">
        <f t="shared" ca="1" si="382"/>
        <v>0,</v>
      </c>
      <c r="U2607" s="39" t="str">
        <f t="shared" ca="1" si="383"/>
        <v>0,</v>
      </c>
      <c r="V2607" s="53" t="str">
        <f t="shared" ca="1" si="384"/>
        <v>0,</v>
      </c>
      <c r="W2607" s="41"/>
      <c r="X2607" s="42"/>
      <c r="Y2607" s="42"/>
      <c r="Z2607" s="72"/>
      <c r="AA2607" s="42"/>
      <c r="AB2607" s="44"/>
      <c r="AC2607" s="45"/>
      <c r="AD2607" s="45"/>
      <c r="AE2607" s="45"/>
      <c r="AF2607" s="45"/>
      <c r="AG2607" s="45"/>
      <c r="AH2607" s="45"/>
      <c r="AI2607" s="45"/>
      <c r="AJ2607" s="45"/>
      <c r="AK2607" s="45"/>
      <c r="AL2607" s="45"/>
      <c r="AM2607" s="45"/>
    </row>
    <row r="2608" spans="11:39" x14ac:dyDescent="0.2">
      <c r="K2608" s="26"/>
      <c r="L2608" s="48">
        <v>2607</v>
      </c>
      <c r="M2608" s="49">
        <f t="shared" si="379"/>
        <v>2.1008791208791209</v>
      </c>
      <c r="N2608" s="33">
        <f t="shared" si="380"/>
        <v>856.15650172612175</v>
      </c>
      <c r="O2608" s="33">
        <f t="shared" si="381"/>
        <v>192.21875138135692</v>
      </c>
      <c r="P2608" s="34">
        <f>IF(INDEX($O$2:$O$4095,MATCH($B$8,$O$2:$O$4095,1)+ROWS(P$2:$P2608))&lt;=$B$9,INDEX($O$2:$O$4095,MATCH($B$8,$O$2:$O$4095,1)+ROWS(P$2:$P2608)),"")</f>
        <v>193.26563345215089</v>
      </c>
      <c r="Q2608" s="50">
        <f t="shared" si="378"/>
        <v>2625</v>
      </c>
      <c r="R2608" s="51">
        <f t="shared" ca="1" si="385"/>
        <v>0</v>
      </c>
      <c r="S2608" s="52" t="e">
        <f t="shared" ca="1" si="386"/>
        <v>#N/A</v>
      </c>
      <c r="T2608" s="39" t="str">
        <f t="shared" ca="1" si="382"/>
        <v>0,</v>
      </c>
      <c r="U2608" s="39" t="str">
        <f t="shared" ca="1" si="383"/>
        <v>0,</v>
      </c>
      <c r="V2608" s="53" t="str">
        <f t="shared" ca="1" si="384"/>
        <v>0,</v>
      </c>
      <c r="W2608" s="41"/>
      <c r="X2608" s="42"/>
      <c r="Y2608" s="42"/>
      <c r="Z2608" s="72"/>
      <c r="AA2608" s="42"/>
      <c r="AB2608" s="44"/>
      <c r="AC2608" s="45"/>
      <c r="AD2608" s="45"/>
      <c r="AE2608" s="45"/>
      <c r="AF2608" s="45"/>
      <c r="AG2608" s="45"/>
      <c r="AH2608" s="45"/>
      <c r="AI2608" s="45"/>
      <c r="AJ2608" s="45"/>
      <c r="AK2608" s="45"/>
      <c r="AL2608" s="45"/>
      <c r="AM2608" s="45"/>
    </row>
    <row r="2609" spans="11:39" x14ac:dyDescent="0.2">
      <c r="K2609" s="26"/>
      <c r="L2609" s="48">
        <v>2608</v>
      </c>
      <c r="M2609" s="49">
        <f t="shared" si="379"/>
        <v>2.1016849816849814</v>
      </c>
      <c r="N2609" s="33">
        <f t="shared" si="380"/>
        <v>855.25306748466267</v>
      </c>
      <c r="O2609" s="33">
        <f t="shared" si="381"/>
        <v>192.27664410616433</v>
      </c>
      <c r="P2609" s="34">
        <f>IF(INDEX($O$2:$O$4095,MATCH($B$8,$O$2:$O$4095,1)+ROWS(P$2:$P2609))&lt;=$B$9,INDEX($O$2:$O$4095,MATCH($B$8,$O$2:$O$4095,1)+ROWS(P$2:$P2609)),"")</f>
        <v>193.32409574450088</v>
      </c>
      <c r="Q2609" s="50">
        <f t="shared" si="378"/>
        <v>2626</v>
      </c>
      <c r="R2609" s="51">
        <f t="shared" ca="1" si="385"/>
        <v>0</v>
      </c>
      <c r="S2609" s="52" t="e">
        <f t="shared" ca="1" si="386"/>
        <v>#N/A</v>
      </c>
      <c r="T2609" s="39" t="str">
        <f t="shared" ca="1" si="382"/>
        <v>0,</v>
      </c>
      <c r="U2609" s="39" t="str">
        <f t="shared" ca="1" si="383"/>
        <v>0,</v>
      </c>
      <c r="V2609" s="53" t="str">
        <f t="shared" ca="1" si="384"/>
        <v>0,</v>
      </c>
      <c r="W2609" s="41"/>
      <c r="X2609" s="42"/>
      <c r="Y2609" s="42"/>
      <c r="Z2609" s="72"/>
      <c r="AA2609" s="42"/>
      <c r="AB2609" s="44"/>
      <c r="AC2609" s="45"/>
      <c r="AD2609" s="45"/>
      <c r="AE2609" s="45"/>
      <c r="AF2609" s="45"/>
      <c r="AG2609" s="45"/>
      <c r="AH2609" s="45"/>
      <c r="AI2609" s="45"/>
      <c r="AJ2609" s="45"/>
      <c r="AK2609" s="45"/>
      <c r="AL2609" s="45"/>
      <c r="AM2609" s="45"/>
    </row>
    <row r="2610" spans="11:39" x14ac:dyDescent="0.2">
      <c r="K2610" s="26"/>
      <c r="L2610" s="48">
        <v>2609</v>
      </c>
      <c r="M2610" s="49">
        <f t="shared" si="379"/>
        <v>2.1024908424908424</v>
      </c>
      <c r="N2610" s="33">
        <f t="shared" si="380"/>
        <v>854.3503257953239</v>
      </c>
      <c r="O2610" s="33">
        <f t="shared" si="381"/>
        <v>192.33456797979079</v>
      </c>
      <c r="P2610" s="34">
        <f>IF(INDEX($O$2:$O$4095,MATCH($B$8,$O$2:$O$4095,1)+ROWS(P$2:$P2610))&lt;=$B$9,INDEX($O$2:$O$4095,MATCH($B$8,$O$2:$O$4095,1)+ROWS(P$2:$P2610)),"")</f>
        <v>193.38259023815726</v>
      </c>
      <c r="Q2610" s="50">
        <f t="shared" si="378"/>
        <v>2627</v>
      </c>
      <c r="R2610" s="51">
        <f t="shared" ca="1" si="385"/>
        <v>0</v>
      </c>
      <c r="S2610" s="52" t="e">
        <f t="shared" ca="1" si="386"/>
        <v>#N/A</v>
      </c>
      <c r="T2610" s="39" t="str">
        <f t="shared" ca="1" si="382"/>
        <v>0,</v>
      </c>
      <c r="U2610" s="39" t="str">
        <f t="shared" ca="1" si="383"/>
        <v>0,</v>
      </c>
      <c r="V2610" s="53" t="str">
        <f t="shared" ca="1" si="384"/>
        <v>0,</v>
      </c>
      <c r="W2610" s="41"/>
      <c r="X2610" s="42"/>
      <c r="Y2610" s="42"/>
      <c r="Z2610" s="72"/>
      <c r="AA2610" s="42"/>
      <c r="AB2610" s="44"/>
      <c r="AC2610" s="45"/>
      <c r="AD2610" s="45"/>
      <c r="AE2610" s="45"/>
      <c r="AF2610" s="45"/>
      <c r="AG2610" s="45"/>
      <c r="AH2610" s="45"/>
      <c r="AI2610" s="45"/>
      <c r="AJ2610" s="45"/>
      <c r="AK2610" s="45"/>
      <c r="AL2610" s="45"/>
      <c r="AM2610" s="45"/>
    </row>
    <row r="2611" spans="11:39" x14ac:dyDescent="0.2">
      <c r="K2611" s="26"/>
      <c r="L2611" s="48">
        <v>2610</v>
      </c>
      <c r="M2611" s="49">
        <f t="shared" si="379"/>
        <v>2.1032967032967034</v>
      </c>
      <c r="N2611" s="33">
        <f t="shared" si="380"/>
        <v>853.44827586206884</v>
      </c>
      <c r="O2611" s="33">
        <f t="shared" si="381"/>
        <v>192.39252305970996</v>
      </c>
      <c r="P2611" s="34">
        <f>IF(INDEX($O$2:$O$4095,MATCH($B$8,$O$2:$O$4095,1)+ROWS(P$2:$P2611))&lt;=$B$9,INDEX($O$2:$O$4095,MATCH($B$8,$O$2:$O$4095,1)+ROWS(P$2:$P2611)),"")</f>
        <v>193.44111699272747</v>
      </c>
      <c r="Q2611" s="50">
        <f t="shared" si="378"/>
        <v>2628</v>
      </c>
      <c r="R2611" s="51">
        <f t="shared" ca="1" si="385"/>
        <v>0</v>
      </c>
      <c r="S2611" s="52" t="e">
        <f t="shared" ca="1" si="386"/>
        <v>#N/A</v>
      </c>
      <c r="T2611" s="39" t="str">
        <f t="shared" ca="1" si="382"/>
        <v>0,</v>
      </c>
      <c r="U2611" s="39" t="str">
        <f t="shared" ca="1" si="383"/>
        <v>0,</v>
      </c>
      <c r="V2611" s="53" t="str">
        <f t="shared" ca="1" si="384"/>
        <v>0,</v>
      </c>
      <c r="W2611" s="41"/>
      <c r="X2611" s="42"/>
      <c r="Y2611" s="42"/>
      <c r="Z2611" s="72"/>
      <c r="AA2611" s="42"/>
      <c r="AB2611" s="44"/>
      <c r="AC2611" s="45"/>
      <c r="AD2611" s="45"/>
      <c r="AE2611" s="45"/>
      <c r="AF2611" s="45"/>
      <c r="AG2611" s="45"/>
      <c r="AH2611" s="45"/>
      <c r="AI2611" s="45"/>
      <c r="AJ2611" s="45"/>
      <c r="AK2611" s="45"/>
      <c r="AL2611" s="45"/>
      <c r="AM2611" s="45"/>
    </row>
    <row r="2612" spans="11:39" x14ac:dyDescent="0.2">
      <c r="K2612" s="26"/>
      <c r="L2612" s="48">
        <v>2611</v>
      </c>
      <c r="M2612" s="49">
        <f t="shared" si="379"/>
        <v>2.1041025641025639</v>
      </c>
      <c r="N2612" s="33">
        <f t="shared" si="380"/>
        <v>852.54691689008064</v>
      </c>
      <c r="O2612" s="33">
        <f t="shared" si="381"/>
        <v>192.45050940351092</v>
      </c>
      <c r="P2612" s="34">
        <f>IF(INDEX($O$2:$O$4095,MATCH($B$8,$O$2:$O$4095,1)+ROWS(P$2:$P2612))&lt;=$B$9,INDEX($O$2:$O$4095,MATCH($B$8,$O$2:$O$4095,1)+ROWS(P$2:$P2612)),"")</f>
        <v>193.49967606794075</v>
      </c>
      <c r="Q2612" s="50">
        <f t="shared" si="378"/>
        <v>2629</v>
      </c>
      <c r="R2612" s="51">
        <f t="shared" ca="1" si="385"/>
        <v>0</v>
      </c>
      <c r="S2612" s="52" t="e">
        <f t="shared" ca="1" si="386"/>
        <v>#N/A</v>
      </c>
      <c r="T2612" s="39" t="str">
        <f t="shared" ca="1" si="382"/>
        <v>0,</v>
      </c>
      <c r="U2612" s="39" t="str">
        <f t="shared" ca="1" si="383"/>
        <v>0,</v>
      </c>
      <c r="V2612" s="53" t="str">
        <f t="shared" ca="1" si="384"/>
        <v>0,</v>
      </c>
      <c r="W2612" s="41"/>
      <c r="X2612" s="42"/>
      <c r="Y2612" s="42"/>
      <c r="Z2612" s="72"/>
      <c r="AA2612" s="42"/>
      <c r="AB2612" s="44"/>
      <c r="AC2612" s="45"/>
      <c r="AD2612" s="45"/>
      <c r="AE2612" s="45"/>
      <c r="AF2612" s="45"/>
      <c r="AG2612" s="45"/>
      <c r="AH2612" s="45"/>
      <c r="AI2612" s="45"/>
      <c r="AJ2612" s="45"/>
      <c r="AK2612" s="45"/>
      <c r="AL2612" s="45"/>
      <c r="AM2612" s="45"/>
    </row>
    <row r="2613" spans="11:39" x14ac:dyDescent="0.2">
      <c r="K2613" s="26"/>
      <c r="L2613" s="48">
        <v>2612</v>
      </c>
      <c r="M2613" s="49">
        <f t="shared" si="379"/>
        <v>2.1049084249084249</v>
      </c>
      <c r="N2613" s="33">
        <f t="shared" si="380"/>
        <v>851.64624808575786</v>
      </c>
      <c r="O2613" s="33">
        <f t="shared" si="381"/>
        <v>192.50852706889862</v>
      </c>
      <c r="P2613" s="34">
        <f>IF(INDEX($O$2:$O$4095,MATCH($B$8,$O$2:$O$4095,1)+ROWS(P$2:$P2613))&lt;=$B$9,INDEX($O$2:$O$4095,MATCH($B$8,$O$2:$O$4095,1)+ROWS(P$2:$P2613)),"")</f>
        <v>193.55826752364902</v>
      </c>
      <c r="Q2613" s="50">
        <f t="shared" si="378"/>
        <v>2630</v>
      </c>
      <c r="R2613" s="51">
        <f t="shared" ca="1" si="385"/>
        <v>0</v>
      </c>
      <c r="S2613" s="52" t="e">
        <f t="shared" ca="1" si="386"/>
        <v>#N/A</v>
      </c>
      <c r="T2613" s="39" t="str">
        <f t="shared" ca="1" si="382"/>
        <v>0,</v>
      </c>
      <c r="U2613" s="39" t="str">
        <f t="shared" ca="1" si="383"/>
        <v>0,</v>
      </c>
      <c r="V2613" s="53" t="str">
        <f t="shared" ca="1" si="384"/>
        <v>0,</v>
      </c>
      <c r="W2613" s="41"/>
      <c r="X2613" s="42"/>
      <c r="Y2613" s="42"/>
      <c r="Z2613" s="72"/>
      <c r="AA2613" s="42"/>
      <c r="AB2613" s="44"/>
      <c r="AC2613" s="45"/>
      <c r="AD2613" s="45"/>
      <c r="AE2613" s="45"/>
      <c r="AF2613" s="45"/>
      <c r="AG2613" s="45"/>
      <c r="AH2613" s="45"/>
      <c r="AI2613" s="45"/>
      <c r="AJ2613" s="45"/>
      <c r="AK2613" s="45"/>
      <c r="AL2613" s="45"/>
      <c r="AM2613" s="45"/>
    </row>
    <row r="2614" spans="11:39" x14ac:dyDescent="0.2">
      <c r="K2614" s="26"/>
      <c r="L2614" s="48">
        <v>2613</v>
      </c>
      <c r="M2614" s="49">
        <f t="shared" si="379"/>
        <v>2.1057142857142854</v>
      </c>
      <c r="N2614" s="33">
        <f t="shared" si="380"/>
        <v>850.74626865671655</v>
      </c>
      <c r="O2614" s="33">
        <f t="shared" si="381"/>
        <v>192.56657611369423</v>
      </c>
      <c r="P2614" s="34">
        <f>IF(INDEX($O$2:$O$4095,MATCH($B$8,$O$2:$O$4095,1)+ROWS(P$2:$P2614))&lt;=$B$9,INDEX($O$2:$O$4095,MATCH($B$8,$O$2:$O$4095,1)+ROWS(P$2:$P2614)),"")</f>
        <v>193.61689141982652</v>
      </c>
      <c r="Q2614" s="50">
        <f t="shared" si="378"/>
        <v>2631</v>
      </c>
      <c r="R2614" s="51">
        <f t="shared" ca="1" si="385"/>
        <v>0</v>
      </c>
      <c r="S2614" s="52" t="e">
        <f t="shared" ca="1" si="386"/>
        <v>#N/A</v>
      </c>
      <c r="T2614" s="39" t="str">
        <f t="shared" ca="1" si="382"/>
        <v>0,</v>
      </c>
      <c r="U2614" s="39" t="str">
        <f t="shared" ca="1" si="383"/>
        <v>0,</v>
      </c>
      <c r="V2614" s="53" t="str">
        <f t="shared" ca="1" si="384"/>
        <v>0,</v>
      </c>
      <c r="W2614" s="41"/>
      <c r="X2614" s="42"/>
      <c r="Y2614" s="42"/>
      <c r="Z2614" s="72"/>
      <c r="AA2614" s="42"/>
      <c r="AB2614" s="44"/>
      <c r="AC2614" s="45"/>
      <c r="AD2614" s="45"/>
      <c r="AE2614" s="45"/>
      <c r="AF2614" s="45"/>
      <c r="AG2614" s="45"/>
      <c r="AH2614" s="45"/>
      <c r="AI2614" s="45"/>
      <c r="AJ2614" s="45"/>
      <c r="AK2614" s="45"/>
      <c r="AL2614" s="45"/>
      <c r="AM2614" s="45"/>
    </row>
    <row r="2615" spans="11:39" x14ac:dyDescent="0.2">
      <c r="K2615" s="26"/>
      <c r="L2615" s="48">
        <v>2614</v>
      </c>
      <c r="M2615" s="49">
        <f t="shared" si="379"/>
        <v>2.1065201465201464</v>
      </c>
      <c r="N2615" s="33">
        <f t="shared" si="380"/>
        <v>849.84697781178261</v>
      </c>
      <c r="O2615" s="33">
        <f t="shared" si="381"/>
        <v>192.62465659583563</v>
      </c>
      <c r="P2615" s="34">
        <f>IF(INDEX($O$2:$O$4095,MATCH($B$8,$O$2:$O$4095,1)+ROWS(P$2:$P2615))&lt;=$B$9,INDEX($O$2:$O$4095,MATCH($B$8,$O$2:$O$4095,1)+ROWS(P$2:$P2615)),"")</f>
        <v>193.67554781657105</v>
      </c>
      <c r="Q2615" s="50">
        <f t="shared" si="378"/>
        <v>2632</v>
      </c>
      <c r="R2615" s="51">
        <f t="shared" ca="1" si="385"/>
        <v>0</v>
      </c>
      <c r="S2615" s="52" t="e">
        <f t="shared" ca="1" si="386"/>
        <v>#N/A</v>
      </c>
      <c r="T2615" s="39" t="str">
        <f t="shared" ca="1" si="382"/>
        <v>0,</v>
      </c>
      <c r="U2615" s="39" t="str">
        <f t="shared" ca="1" si="383"/>
        <v>0,</v>
      </c>
      <c r="V2615" s="53" t="str">
        <f t="shared" ca="1" si="384"/>
        <v>0,</v>
      </c>
      <c r="W2615" s="41"/>
      <c r="X2615" s="42"/>
      <c r="Y2615" s="42"/>
      <c r="Z2615" s="72"/>
      <c r="AA2615" s="42"/>
      <c r="AB2615" s="44"/>
      <c r="AC2615" s="45"/>
      <c r="AD2615" s="45"/>
      <c r="AE2615" s="45"/>
      <c r="AF2615" s="45"/>
      <c r="AG2615" s="45"/>
      <c r="AH2615" s="45"/>
      <c r="AI2615" s="45"/>
      <c r="AJ2615" s="45"/>
      <c r="AK2615" s="45"/>
      <c r="AL2615" s="45"/>
      <c r="AM2615" s="45"/>
    </row>
    <row r="2616" spans="11:39" x14ac:dyDescent="0.2">
      <c r="K2616" s="26"/>
      <c r="L2616" s="48">
        <v>2615</v>
      </c>
      <c r="M2616" s="49">
        <f t="shared" si="379"/>
        <v>2.1073260073260074</v>
      </c>
      <c r="N2616" s="33">
        <f t="shared" si="380"/>
        <v>848.94837476099406</v>
      </c>
      <c r="O2616" s="33">
        <f t="shared" si="381"/>
        <v>192.6827685733773</v>
      </c>
      <c r="P2616" s="34">
        <f>IF(INDEX($O$2:$O$4095,MATCH($B$8,$O$2:$O$4095,1)+ROWS(P$2:$P2616))&lt;=$B$9,INDEX($O$2:$O$4095,MATCH($B$8,$O$2:$O$4095,1)+ROWS(P$2:$P2616)),"")</f>
        <v>193.73423677410358</v>
      </c>
      <c r="Q2616" s="50">
        <f t="shared" si="378"/>
        <v>2633</v>
      </c>
      <c r="R2616" s="51">
        <f t="shared" ca="1" si="385"/>
        <v>0</v>
      </c>
      <c r="S2616" s="52" t="e">
        <f t="shared" ca="1" si="386"/>
        <v>#N/A</v>
      </c>
      <c r="T2616" s="39" t="str">
        <f t="shared" ca="1" si="382"/>
        <v>0,</v>
      </c>
      <c r="U2616" s="39" t="str">
        <f t="shared" ca="1" si="383"/>
        <v>0,</v>
      </c>
      <c r="V2616" s="53" t="str">
        <f t="shared" ca="1" si="384"/>
        <v>0,</v>
      </c>
      <c r="W2616" s="41"/>
      <c r="X2616" s="42"/>
      <c r="Y2616" s="42"/>
      <c r="Z2616" s="72"/>
      <c r="AA2616" s="42"/>
      <c r="AB2616" s="44"/>
      <c r="AC2616" s="45"/>
      <c r="AD2616" s="45"/>
      <c r="AE2616" s="45"/>
      <c r="AF2616" s="45"/>
      <c r="AG2616" s="45"/>
      <c r="AH2616" s="45"/>
      <c r="AI2616" s="45"/>
      <c r="AJ2616" s="45"/>
      <c r="AK2616" s="45"/>
      <c r="AL2616" s="45"/>
      <c r="AM2616" s="45"/>
    </row>
    <row r="2617" spans="11:39" x14ac:dyDescent="0.2">
      <c r="K2617" s="26"/>
      <c r="L2617" s="48">
        <v>2616</v>
      </c>
      <c r="M2617" s="49">
        <f t="shared" si="379"/>
        <v>2.1081318681318679</v>
      </c>
      <c r="N2617" s="33">
        <f t="shared" si="380"/>
        <v>848.05045871559639</v>
      </c>
      <c r="O2617" s="33">
        <f t="shared" si="381"/>
        <v>192.7409121044912</v>
      </c>
      <c r="P2617" s="34">
        <f>IF(INDEX($O$2:$O$4095,MATCH($B$8,$O$2:$O$4095,1)+ROWS(P$2:$P2617))&lt;=$B$9,INDEX($O$2:$O$4095,MATCH($B$8,$O$2:$O$4095,1)+ROWS(P$2:$P2617)),"")</f>
        <v>193.79295835276923</v>
      </c>
      <c r="Q2617" s="50">
        <f t="shared" si="378"/>
        <v>2634</v>
      </c>
      <c r="R2617" s="51">
        <f t="shared" ca="1" si="385"/>
        <v>0</v>
      </c>
      <c r="S2617" s="52" t="e">
        <f t="shared" ca="1" si="386"/>
        <v>#N/A</v>
      </c>
      <c r="T2617" s="39" t="str">
        <f t="shared" ca="1" si="382"/>
        <v>0,</v>
      </c>
      <c r="U2617" s="39" t="str">
        <f t="shared" ca="1" si="383"/>
        <v>0,</v>
      </c>
      <c r="V2617" s="53" t="str">
        <f t="shared" ca="1" si="384"/>
        <v>0,</v>
      </c>
      <c r="W2617" s="41"/>
      <c r="X2617" s="42"/>
      <c r="Y2617" s="42"/>
      <c r="Z2617" s="72"/>
      <c r="AA2617" s="42"/>
      <c r="AB2617" s="44"/>
      <c r="AC2617" s="45"/>
      <c r="AD2617" s="45"/>
      <c r="AE2617" s="45"/>
      <c r="AF2617" s="45"/>
      <c r="AG2617" s="45"/>
      <c r="AH2617" s="45"/>
      <c r="AI2617" s="45"/>
      <c r="AJ2617" s="45"/>
      <c r="AK2617" s="45"/>
      <c r="AL2617" s="45"/>
      <c r="AM2617" s="45"/>
    </row>
    <row r="2618" spans="11:39" x14ac:dyDescent="0.2">
      <c r="K2618" s="26"/>
      <c r="L2618" s="48">
        <v>2617</v>
      </c>
      <c r="M2618" s="49">
        <f t="shared" si="379"/>
        <v>2.1089377289377289</v>
      </c>
      <c r="N2618" s="33">
        <f t="shared" si="380"/>
        <v>847.15322888803962</v>
      </c>
      <c r="O2618" s="33">
        <f t="shared" si="381"/>
        <v>192.79908724746707</v>
      </c>
      <c r="P2618" s="34">
        <f>IF(INDEX($O$2:$O$4095,MATCH($B$8,$O$2:$O$4095,1)+ROWS(P$2:$P2618))&lt;=$B$9,INDEX($O$2:$O$4095,MATCH($B$8,$O$2:$O$4095,1)+ROWS(P$2:$P2618)),"")</f>
        <v>193.85171261303719</v>
      </c>
      <c r="Q2618" s="50">
        <f t="shared" si="378"/>
        <v>2635</v>
      </c>
      <c r="R2618" s="51">
        <f t="shared" ca="1" si="385"/>
        <v>0</v>
      </c>
      <c r="S2618" s="52" t="e">
        <f t="shared" ca="1" si="386"/>
        <v>#N/A</v>
      </c>
      <c r="T2618" s="39" t="str">
        <f t="shared" ca="1" si="382"/>
        <v>0,</v>
      </c>
      <c r="U2618" s="39" t="str">
        <f t="shared" ca="1" si="383"/>
        <v>0,</v>
      </c>
      <c r="V2618" s="53" t="str">
        <f t="shared" ca="1" si="384"/>
        <v>0,</v>
      </c>
      <c r="W2618" s="41"/>
      <c r="X2618" s="42"/>
      <c r="Y2618" s="42"/>
      <c r="Z2618" s="72"/>
      <c r="AA2618" s="42"/>
      <c r="AB2618" s="44"/>
      <c r="AC2618" s="45"/>
      <c r="AD2618" s="45"/>
      <c r="AE2618" s="45"/>
      <c r="AF2618" s="45"/>
      <c r="AG2618" s="45"/>
      <c r="AH2618" s="45"/>
      <c r="AI2618" s="45"/>
      <c r="AJ2618" s="45"/>
      <c r="AK2618" s="45"/>
      <c r="AL2618" s="45"/>
      <c r="AM2618" s="45"/>
    </row>
    <row r="2619" spans="11:39" x14ac:dyDescent="0.2">
      <c r="K2619" s="26"/>
      <c r="L2619" s="48">
        <v>2618</v>
      </c>
      <c r="M2619" s="49">
        <f t="shared" si="379"/>
        <v>2.1097435897435894</v>
      </c>
      <c r="N2619" s="33">
        <f t="shared" si="380"/>
        <v>846.25668449197872</v>
      </c>
      <c r="O2619" s="33">
        <f t="shared" si="381"/>
        <v>192.85729406071226</v>
      </c>
      <c r="P2619" s="34">
        <f>IF(INDEX($O$2:$O$4095,MATCH($B$8,$O$2:$O$4095,1)+ROWS(P$2:$P2619))&lt;=$B$9,INDEX($O$2:$O$4095,MATCH($B$8,$O$2:$O$4095,1)+ROWS(P$2:$P2619)),"")</f>
        <v>193.91049961550135</v>
      </c>
      <c r="Q2619" s="50">
        <f t="shared" si="378"/>
        <v>2636</v>
      </c>
      <c r="R2619" s="51">
        <f t="shared" ca="1" si="385"/>
        <v>0</v>
      </c>
      <c r="S2619" s="52" t="e">
        <f t="shared" ca="1" si="386"/>
        <v>#N/A</v>
      </c>
      <c r="T2619" s="39" t="str">
        <f t="shared" ca="1" si="382"/>
        <v>0,</v>
      </c>
      <c r="U2619" s="39" t="str">
        <f t="shared" ca="1" si="383"/>
        <v>0,</v>
      </c>
      <c r="V2619" s="53" t="str">
        <f t="shared" ca="1" si="384"/>
        <v>0,</v>
      </c>
      <c r="W2619" s="41"/>
      <c r="X2619" s="42"/>
      <c r="Y2619" s="42"/>
      <c r="Z2619" s="72"/>
      <c r="AA2619" s="42"/>
      <c r="AB2619" s="44"/>
      <c r="AC2619" s="45"/>
      <c r="AD2619" s="45"/>
      <c r="AE2619" s="45"/>
      <c r="AF2619" s="45"/>
      <c r="AG2619" s="45"/>
      <c r="AH2619" s="45"/>
      <c r="AI2619" s="45"/>
      <c r="AJ2619" s="45"/>
      <c r="AK2619" s="45"/>
      <c r="AL2619" s="45"/>
      <c r="AM2619" s="45"/>
    </row>
    <row r="2620" spans="11:39" x14ac:dyDescent="0.2">
      <c r="K2620" s="26"/>
      <c r="L2620" s="48">
        <v>2619</v>
      </c>
      <c r="M2620" s="49">
        <f t="shared" si="379"/>
        <v>2.1105494505494504</v>
      </c>
      <c r="N2620" s="33">
        <f t="shared" si="380"/>
        <v>845.36082474226805</v>
      </c>
      <c r="O2620" s="33">
        <f t="shared" si="381"/>
        <v>192.91553260275282</v>
      </c>
      <c r="P2620" s="34">
        <f>IF(INDEX($O$2:$O$4095,MATCH($B$8,$O$2:$O$4095,1)+ROWS(P$2:$P2620))&lt;=$B$9,INDEX($O$2:$O$4095,MATCH($B$8,$O$2:$O$4095,1)+ROWS(P$2:$P2620)),"")</f>
        <v>193.96931942088059</v>
      </c>
      <c r="Q2620" s="50">
        <f t="shared" si="378"/>
        <v>2637</v>
      </c>
      <c r="R2620" s="51">
        <f t="shared" ca="1" si="385"/>
        <v>0</v>
      </c>
      <c r="S2620" s="52" t="e">
        <f t="shared" ca="1" si="386"/>
        <v>#N/A</v>
      </c>
      <c r="T2620" s="39" t="str">
        <f t="shared" ca="1" si="382"/>
        <v>0,</v>
      </c>
      <c r="U2620" s="39" t="str">
        <f t="shared" ca="1" si="383"/>
        <v>0,</v>
      </c>
      <c r="V2620" s="53" t="str">
        <f t="shared" ca="1" si="384"/>
        <v>0,</v>
      </c>
      <c r="W2620" s="41"/>
      <c r="X2620" s="42"/>
      <c r="Y2620" s="42"/>
      <c r="Z2620" s="72"/>
      <c r="AA2620" s="42"/>
      <c r="AB2620" s="44"/>
      <c r="AC2620" s="45"/>
      <c r="AD2620" s="45"/>
      <c r="AE2620" s="45"/>
      <c r="AF2620" s="45"/>
      <c r="AG2620" s="45"/>
      <c r="AH2620" s="45"/>
      <c r="AI2620" s="45"/>
      <c r="AJ2620" s="45"/>
      <c r="AK2620" s="45"/>
      <c r="AL2620" s="45"/>
      <c r="AM2620" s="45"/>
    </row>
    <row r="2621" spans="11:39" x14ac:dyDescent="0.2">
      <c r="K2621" s="26"/>
      <c r="L2621" s="48">
        <v>2620</v>
      </c>
      <c r="M2621" s="49">
        <f t="shared" si="379"/>
        <v>2.1113553113553114</v>
      </c>
      <c r="N2621" s="33">
        <f t="shared" si="380"/>
        <v>844.46564885496173</v>
      </c>
      <c r="O2621" s="33">
        <f t="shared" si="381"/>
        <v>192.97380293223335</v>
      </c>
      <c r="P2621" s="34">
        <f>IF(INDEX($O$2:$O$4095,MATCH($B$8,$O$2:$O$4095,1)+ROWS(P$2:$P2621))&lt;=$B$9,INDEX($O$2:$O$4095,MATCH($B$8,$O$2:$O$4095,1)+ROWS(P$2:$P2621)),"")</f>
        <v>194.02817209001938</v>
      </c>
      <c r="Q2621" s="50">
        <f t="shared" si="378"/>
        <v>2638</v>
      </c>
      <c r="R2621" s="51">
        <f t="shared" ca="1" si="385"/>
        <v>0</v>
      </c>
      <c r="S2621" s="52" t="e">
        <f t="shared" ca="1" si="386"/>
        <v>#N/A</v>
      </c>
      <c r="T2621" s="39" t="str">
        <f t="shared" ca="1" si="382"/>
        <v>0,</v>
      </c>
      <c r="U2621" s="39" t="str">
        <f t="shared" ca="1" si="383"/>
        <v>0,</v>
      </c>
      <c r="V2621" s="53" t="str">
        <f t="shared" ca="1" si="384"/>
        <v>0,</v>
      </c>
      <c r="W2621" s="41"/>
      <c r="X2621" s="42"/>
      <c r="Y2621" s="42"/>
      <c r="Z2621" s="72"/>
      <c r="AA2621" s="42"/>
      <c r="AB2621" s="44"/>
      <c r="AC2621" s="45"/>
      <c r="AD2621" s="45"/>
      <c r="AE2621" s="45"/>
      <c r="AF2621" s="45"/>
      <c r="AG2621" s="45"/>
      <c r="AH2621" s="45"/>
      <c r="AI2621" s="45"/>
      <c r="AJ2621" s="45"/>
      <c r="AK2621" s="45"/>
      <c r="AL2621" s="45"/>
      <c r="AM2621" s="45"/>
    </row>
    <row r="2622" spans="11:39" x14ac:dyDescent="0.2">
      <c r="K2622" s="26"/>
      <c r="L2622" s="48">
        <v>2621</v>
      </c>
      <c r="M2622" s="49">
        <f t="shared" si="379"/>
        <v>2.1121611721611719</v>
      </c>
      <c r="N2622" s="33">
        <f t="shared" si="380"/>
        <v>843.57115604731041</v>
      </c>
      <c r="O2622" s="33">
        <f t="shared" si="381"/>
        <v>193.03210510791735</v>
      </c>
      <c r="P2622" s="34">
        <f>IF(INDEX($O$2:$O$4095,MATCH($B$8,$O$2:$O$4095,1)+ROWS(P$2:$P2622))&lt;=$B$9,INDEX($O$2:$O$4095,MATCH($B$8,$O$2:$O$4095,1)+ROWS(P$2:$P2622)),"")</f>
        <v>194.08705768388751</v>
      </c>
      <c r="Q2622" s="50">
        <f t="shared" si="378"/>
        <v>2639</v>
      </c>
      <c r="R2622" s="51">
        <f t="shared" ca="1" si="385"/>
        <v>0</v>
      </c>
      <c r="S2622" s="52" t="e">
        <f t="shared" ca="1" si="386"/>
        <v>#N/A</v>
      </c>
      <c r="T2622" s="39" t="str">
        <f t="shared" ca="1" si="382"/>
        <v>0,</v>
      </c>
      <c r="U2622" s="39" t="str">
        <f t="shared" ca="1" si="383"/>
        <v>0,</v>
      </c>
      <c r="V2622" s="53" t="str">
        <f t="shared" ca="1" si="384"/>
        <v>0,</v>
      </c>
      <c r="W2622" s="41"/>
      <c r="X2622" s="42"/>
      <c r="Y2622" s="42"/>
      <c r="Z2622" s="72"/>
      <c r="AA2622" s="42"/>
      <c r="AB2622" s="44"/>
      <c r="AC2622" s="45"/>
      <c r="AD2622" s="45"/>
      <c r="AE2622" s="45"/>
      <c r="AF2622" s="45"/>
      <c r="AG2622" s="45"/>
      <c r="AH2622" s="45"/>
      <c r="AI2622" s="45"/>
      <c r="AJ2622" s="45"/>
      <c r="AK2622" s="45"/>
      <c r="AL2622" s="45"/>
      <c r="AM2622" s="45"/>
    </row>
    <row r="2623" spans="11:39" x14ac:dyDescent="0.2">
      <c r="K2623" s="26"/>
      <c r="L2623" s="48">
        <v>2622</v>
      </c>
      <c r="M2623" s="49">
        <f t="shared" si="379"/>
        <v>2.1129670329670329</v>
      </c>
      <c r="N2623" s="33">
        <f t="shared" si="380"/>
        <v>842.67734553775733</v>
      </c>
      <c r="O2623" s="33">
        <f t="shared" si="381"/>
        <v>193.09043918868821</v>
      </c>
      <c r="P2623" s="34">
        <f>IF(INDEX($O$2:$O$4095,MATCH($B$8,$O$2:$O$4095,1)+ROWS(P$2:$P2623))&lt;=$B$9,INDEX($O$2:$O$4095,MATCH($B$8,$O$2:$O$4095,1)+ROWS(P$2:$P2623)),"")</f>
        <v>194.14597626358153</v>
      </c>
      <c r="Q2623" s="50">
        <f t="shared" si="378"/>
        <v>2640</v>
      </c>
      <c r="R2623" s="51">
        <f t="shared" ca="1" si="385"/>
        <v>0</v>
      </c>
      <c r="S2623" s="52" t="e">
        <f t="shared" ca="1" si="386"/>
        <v>#N/A</v>
      </c>
      <c r="T2623" s="39" t="str">
        <f t="shared" ca="1" si="382"/>
        <v>0,</v>
      </c>
      <c r="U2623" s="39" t="str">
        <f t="shared" ca="1" si="383"/>
        <v>0,</v>
      </c>
      <c r="V2623" s="53" t="str">
        <f t="shared" ca="1" si="384"/>
        <v>0,</v>
      </c>
      <c r="W2623" s="41"/>
      <c r="X2623" s="42"/>
      <c r="Y2623" s="42"/>
      <c r="Z2623" s="72"/>
      <c r="AA2623" s="42"/>
      <c r="AB2623" s="44"/>
      <c r="AC2623" s="45"/>
      <c r="AD2623" s="45"/>
      <c r="AE2623" s="45"/>
      <c r="AF2623" s="45"/>
      <c r="AG2623" s="45"/>
      <c r="AH2623" s="45"/>
      <c r="AI2623" s="45"/>
      <c r="AJ2623" s="45"/>
      <c r="AK2623" s="45"/>
      <c r="AL2623" s="45"/>
      <c r="AM2623" s="45"/>
    </row>
    <row r="2624" spans="11:39" x14ac:dyDescent="0.2">
      <c r="K2624" s="26"/>
      <c r="L2624" s="48">
        <v>2623</v>
      </c>
      <c r="M2624" s="49">
        <f t="shared" si="379"/>
        <v>2.1137728937728939</v>
      </c>
      <c r="N2624" s="33">
        <f t="shared" si="380"/>
        <v>841.78421654593944</v>
      </c>
      <c r="O2624" s="33">
        <f t="shared" si="381"/>
        <v>193.14880523354867</v>
      </c>
      <c r="P2624" s="34">
        <f>IF(INDEX($O$2:$O$4095,MATCH($B$8,$O$2:$O$4095,1)+ROWS(P$2:$P2624))&lt;=$B$9,INDEX($O$2:$O$4095,MATCH($B$8,$O$2:$O$4095,1)+ROWS(P$2:$P2624)),"")</f>
        <v>194.2049278903242</v>
      </c>
      <c r="Q2624" s="50">
        <f t="shared" si="378"/>
        <v>2641</v>
      </c>
      <c r="R2624" s="51">
        <f t="shared" ca="1" si="385"/>
        <v>0</v>
      </c>
      <c r="S2624" s="52" t="e">
        <f t="shared" ca="1" si="386"/>
        <v>#N/A</v>
      </c>
      <c r="T2624" s="39" t="str">
        <f t="shared" ca="1" si="382"/>
        <v>0,</v>
      </c>
      <c r="U2624" s="39" t="str">
        <f t="shared" ca="1" si="383"/>
        <v>0,</v>
      </c>
      <c r="V2624" s="53" t="str">
        <f t="shared" ca="1" si="384"/>
        <v>0,</v>
      </c>
      <c r="W2624" s="41"/>
      <c r="X2624" s="42"/>
      <c r="Y2624" s="42"/>
      <c r="Z2624" s="72"/>
      <c r="AA2624" s="42"/>
      <c r="AB2624" s="44"/>
      <c r="AC2624" s="45"/>
      <c r="AD2624" s="45"/>
      <c r="AE2624" s="45"/>
      <c r="AF2624" s="45"/>
      <c r="AG2624" s="45"/>
      <c r="AH2624" s="45"/>
      <c r="AI2624" s="45"/>
      <c r="AJ2624" s="45"/>
      <c r="AK2624" s="45"/>
      <c r="AL2624" s="45"/>
      <c r="AM2624" s="45"/>
    </row>
    <row r="2625" spans="11:39" x14ac:dyDescent="0.2">
      <c r="K2625" s="26"/>
      <c r="L2625" s="48">
        <v>2624</v>
      </c>
      <c r="M2625" s="49">
        <f t="shared" si="379"/>
        <v>2.1145787545787544</v>
      </c>
      <c r="N2625" s="33">
        <f t="shared" si="380"/>
        <v>840.89176829268285</v>
      </c>
      <c r="O2625" s="33">
        <f t="shared" si="381"/>
        <v>193.20720330162169</v>
      </c>
      <c r="P2625" s="34">
        <f>IF(INDEX($O$2:$O$4095,MATCH($B$8,$O$2:$O$4095,1)+ROWS(P$2:$P2625))&lt;=$B$9,INDEX($O$2:$O$4095,MATCH($B$8,$O$2:$O$4095,1)+ROWS(P$2:$P2625)),"")</f>
        <v>194.2639126254652</v>
      </c>
      <c r="Q2625" s="50">
        <f t="shared" si="378"/>
        <v>2642</v>
      </c>
      <c r="R2625" s="51">
        <f t="shared" ca="1" si="385"/>
        <v>0</v>
      </c>
      <c r="S2625" s="52" t="e">
        <f t="shared" ca="1" si="386"/>
        <v>#N/A</v>
      </c>
      <c r="T2625" s="39" t="str">
        <f t="shared" ca="1" si="382"/>
        <v>0,</v>
      </c>
      <c r="U2625" s="39" t="str">
        <f t="shared" ca="1" si="383"/>
        <v>0,</v>
      </c>
      <c r="V2625" s="53" t="str">
        <f t="shared" ca="1" si="384"/>
        <v>0,</v>
      </c>
      <c r="W2625" s="41"/>
      <c r="X2625" s="42"/>
      <c r="Y2625" s="42"/>
      <c r="Z2625" s="72"/>
      <c r="AA2625" s="42"/>
      <c r="AB2625" s="44"/>
      <c r="AC2625" s="45"/>
      <c r="AD2625" s="45"/>
      <c r="AE2625" s="45"/>
      <c r="AF2625" s="45"/>
      <c r="AG2625" s="45"/>
      <c r="AH2625" s="45"/>
      <c r="AI2625" s="45"/>
      <c r="AJ2625" s="45"/>
      <c r="AK2625" s="45"/>
      <c r="AL2625" s="45"/>
      <c r="AM2625" s="45"/>
    </row>
    <row r="2626" spans="11:39" x14ac:dyDescent="0.2">
      <c r="K2626" s="26"/>
      <c r="L2626" s="48">
        <v>2625</v>
      </c>
      <c r="M2626" s="49">
        <f t="shared" si="379"/>
        <v>2.1153846153846154</v>
      </c>
      <c r="N2626" s="33">
        <f t="shared" si="380"/>
        <v>839.99999999999977</v>
      </c>
      <c r="O2626" s="33">
        <f t="shared" si="381"/>
        <v>193.26563345215089</v>
      </c>
      <c r="P2626" s="34">
        <f>IF(INDEX($O$2:$O$4095,MATCH($B$8,$O$2:$O$4095,1)+ROWS(P$2:$P2626))&lt;=$B$9,INDEX($O$2:$O$4095,MATCH($B$8,$O$2:$O$4095,1)+ROWS(P$2:$P2626)),"")</f>
        <v>194.32293053048181</v>
      </c>
      <c r="Q2626" s="50">
        <f t="shared" ref="Q2626:Q2689" si="387">INDEX($L$2:$L$4095,MATCH($P2626,$O$2:$O$4095,0))</f>
        <v>2643</v>
      </c>
      <c r="R2626" s="51">
        <f t="shared" ca="1" si="385"/>
        <v>0</v>
      </c>
      <c r="S2626" s="52" t="e">
        <f t="shared" ca="1" si="386"/>
        <v>#N/A</v>
      </c>
      <c r="T2626" s="39" t="str">
        <f t="shared" ca="1" si="382"/>
        <v>0,</v>
      </c>
      <c r="U2626" s="39" t="str">
        <f t="shared" ca="1" si="383"/>
        <v>0,</v>
      </c>
      <c r="V2626" s="53" t="str">
        <f t="shared" ca="1" si="384"/>
        <v>0,</v>
      </c>
      <c r="W2626" s="41"/>
      <c r="X2626" s="42"/>
      <c r="Y2626" s="42"/>
      <c r="Z2626" s="72"/>
      <c r="AA2626" s="42"/>
      <c r="AB2626" s="44"/>
      <c r="AC2626" s="45"/>
      <c r="AD2626" s="45"/>
      <c r="AE2626" s="45"/>
      <c r="AF2626" s="45"/>
      <c r="AG2626" s="45"/>
      <c r="AH2626" s="45"/>
      <c r="AI2626" s="45"/>
      <c r="AJ2626" s="45"/>
      <c r="AK2626" s="45"/>
      <c r="AL2626" s="45"/>
      <c r="AM2626" s="45"/>
    </row>
    <row r="2627" spans="11:39" x14ac:dyDescent="0.2">
      <c r="K2627" s="26"/>
      <c r="L2627" s="48">
        <v>2626</v>
      </c>
      <c r="M2627" s="49">
        <f t="shared" ref="M2627:M2690" si="388">(L2627*$B$5)/($B$6-1)</f>
        <v>2.116190476190476</v>
      </c>
      <c r="N2627" s="33">
        <f t="shared" ref="N2627:N2690" si="389">IF($B$7="Upper Leg",$B$4*(($B$5/M2627)-1),$B$4*(1/(($B$5/M2627)-1)))</f>
        <v>839.10891089108918</v>
      </c>
      <c r="O2627" s="33">
        <f t="shared" ref="O2627:O2690" si="390">($B$2/LN(N2627/($B$3*EXP(-$B$2/298.15))))-273.15</f>
        <v>193.32409574450088</v>
      </c>
      <c r="P2627" s="34">
        <f>IF(INDEX($O$2:$O$4095,MATCH($B$8,$O$2:$O$4095,1)+ROWS(P$2:$P2627))&lt;=$B$9,INDEX($O$2:$O$4095,MATCH($B$8,$O$2:$O$4095,1)+ROWS(P$2:$P2627)),"")</f>
        <v>194.38198166697885</v>
      </c>
      <c r="Q2627" s="50">
        <f t="shared" si="387"/>
        <v>2644</v>
      </c>
      <c r="R2627" s="51">
        <f t="shared" ca="1" si="385"/>
        <v>0</v>
      </c>
      <c r="S2627" s="52" t="e">
        <f t="shared" ca="1" si="386"/>
        <v>#N/A</v>
      </c>
      <c r="T2627" s="39" t="str">
        <f t="shared" ref="T2627:T2690" ca="1" si="391">ROUND(R2627,0)&amp;","</f>
        <v>0,</v>
      </c>
      <c r="U2627" s="39" t="str">
        <f t="shared" ref="U2627:U2690" ca="1" si="392">ROUND(R2627,4)&amp;","</f>
        <v>0,</v>
      </c>
      <c r="V2627" s="53" t="str">
        <f t="shared" ref="V2627:V2690" ca="1" si="393">ROUND(R2627*$B$11,0)&amp;","</f>
        <v>0,</v>
      </c>
      <c r="W2627" s="41"/>
      <c r="X2627" s="42"/>
      <c r="Y2627" s="42"/>
      <c r="Z2627" s="72"/>
      <c r="AA2627" s="42"/>
      <c r="AB2627" s="44"/>
      <c r="AC2627" s="45"/>
      <c r="AD2627" s="45"/>
      <c r="AE2627" s="45"/>
      <c r="AF2627" s="45"/>
      <c r="AG2627" s="45"/>
      <c r="AH2627" s="45"/>
      <c r="AI2627" s="45"/>
      <c r="AJ2627" s="45"/>
      <c r="AK2627" s="45"/>
      <c r="AL2627" s="45"/>
      <c r="AM2627" s="45"/>
    </row>
    <row r="2628" spans="11:39" x14ac:dyDescent="0.2">
      <c r="K2628" s="26"/>
      <c r="L2628" s="48">
        <v>2627</v>
      </c>
      <c r="M2628" s="49">
        <f t="shared" si="388"/>
        <v>2.1169963369963369</v>
      </c>
      <c r="N2628" s="33">
        <f t="shared" si="389"/>
        <v>838.21850019033093</v>
      </c>
      <c r="O2628" s="33">
        <f t="shared" si="390"/>
        <v>193.38259023815726</v>
      </c>
      <c r="P2628" s="34">
        <f>IF(INDEX($O$2:$O$4095,MATCH($B$8,$O$2:$O$4095,1)+ROWS(P$2:$P2628))&lt;=$B$9,INDEX($O$2:$O$4095,MATCH($B$8,$O$2:$O$4095,1)+ROWS(P$2:$P2628)),"")</f>
        <v>194.44106609668938</v>
      </c>
      <c r="Q2628" s="50">
        <f t="shared" si="387"/>
        <v>2645</v>
      </c>
      <c r="R2628" s="51">
        <f t="shared" ref="R2628:R2691" ca="1" si="394">INDIRECT("P"&amp;((ROW(P2628)-2)*$B$10)+2,TRUE)</f>
        <v>0</v>
      </c>
      <c r="S2628" s="52" t="e">
        <f t="shared" ca="1" si="386"/>
        <v>#N/A</v>
      </c>
      <c r="T2628" s="39" t="str">
        <f t="shared" ca="1" si="391"/>
        <v>0,</v>
      </c>
      <c r="U2628" s="39" t="str">
        <f t="shared" ca="1" si="392"/>
        <v>0,</v>
      </c>
      <c r="V2628" s="53" t="str">
        <f t="shared" ca="1" si="393"/>
        <v>0,</v>
      </c>
      <c r="W2628" s="41"/>
      <c r="X2628" s="42"/>
      <c r="Y2628" s="42"/>
      <c r="Z2628" s="72"/>
      <c r="AA2628" s="42"/>
      <c r="AB2628" s="44"/>
      <c r="AC2628" s="45"/>
      <c r="AD2628" s="45"/>
      <c r="AE2628" s="45"/>
      <c r="AF2628" s="45"/>
      <c r="AG2628" s="45"/>
      <c r="AH2628" s="45"/>
      <c r="AI2628" s="45"/>
      <c r="AJ2628" s="45"/>
      <c r="AK2628" s="45"/>
      <c r="AL2628" s="45"/>
      <c r="AM2628" s="45"/>
    </row>
    <row r="2629" spans="11:39" x14ac:dyDescent="0.2">
      <c r="K2629" s="26"/>
      <c r="L2629" s="48">
        <v>2628</v>
      </c>
      <c r="M2629" s="49">
        <f t="shared" si="388"/>
        <v>2.1178021978021979</v>
      </c>
      <c r="N2629" s="33">
        <f t="shared" si="389"/>
        <v>837.32876712328755</v>
      </c>
      <c r="O2629" s="33">
        <f t="shared" si="390"/>
        <v>193.44111699272747</v>
      </c>
      <c r="P2629" s="34">
        <f>IF(INDEX($O$2:$O$4095,MATCH($B$8,$O$2:$O$4095,1)+ROWS(P$2:$P2629))&lt;=$B$9,INDEX($O$2:$O$4095,MATCH($B$8,$O$2:$O$4095,1)+ROWS(P$2:$P2629)),"")</f>
        <v>194.50018388147481</v>
      </c>
      <c r="Q2629" s="50">
        <f t="shared" si="387"/>
        <v>2646</v>
      </c>
      <c r="R2629" s="51">
        <f t="shared" ca="1" si="394"/>
        <v>0</v>
      </c>
      <c r="S2629" s="52" t="e">
        <f t="shared" ca="1" si="386"/>
        <v>#N/A</v>
      </c>
      <c r="T2629" s="39" t="str">
        <f t="shared" ca="1" si="391"/>
        <v>0,</v>
      </c>
      <c r="U2629" s="39" t="str">
        <f t="shared" ca="1" si="392"/>
        <v>0,</v>
      </c>
      <c r="V2629" s="53" t="str">
        <f t="shared" ca="1" si="393"/>
        <v>0,</v>
      </c>
      <c r="W2629" s="41"/>
      <c r="X2629" s="42"/>
      <c r="Y2629" s="42"/>
      <c r="Z2629" s="72"/>
      <c r="AA2629" s="42"/>
      <c r="AB2629" s="44"/>
      <c r="AC2629" s="45"/>
      <c r="AD2629" s="45"/>
      <c r="AE2629" s="45"/>
      <c r="AF2629" s="45"/>
      <c r="AG2629" s="45"/>
      <c r="AH2629" s="45"/>
      <c r="AI2629" s="45"/>
      <c r="AJ2629" s="45"/>
      <c r="AK2629" s="45"/>
      <c r="AL2629" s="45"/>
      <c r="AM2629" s="45"/>
    </row>
    <row r="2630" spans="11:39" x14ac:dyDescent="0.2">
      <c r="K2630" s="26"/>
      <c r="L2630" s="48">
        <v>2629</v>
      </c>
      <c r="M2630" s="49">
        <f t="shared" si="388"/>
        <v>2.1186080586080585</v>
      </c>
      <c r="N2630" s="33">
        <f t="shared" si="389"/>
        <v>836.43971091669846</v>
      </c>
      <c r="O2630" s="33">
        <f t="shared" si="390"/>
        <v>193.49967606794075</v>
      </c>
      <c r="P2630" s="34">
        <f>IF(INDEX($O$2:$O$4095,MATCH($B$8,$O$2:$O$4095,1)+ROWS(P$2:$P2630))&lt;=$B$9,INDEX($O$2:$O$4095,MATCH($B$8,$O$2:$O$4095,1)+ROWS(P$2:$P2630)),"")</f>
        <v>194.55933508332578</v>
      </c>
      <c r="Q2630" s="50">
        <f t="shared" si="387"/>
        <v>2647</v>
      </c>
      <c r="R2630" s="51">
        <f t="shared" ca="1" si="394"/>
        <v>0</v>
      </c>
      <c r="S2630" s="52" t="e">
        <f t="shared" ca="1" si="386"/>
        <v>#N/A</v>
      </c>
      <c r="T2630" s="39" t="str">
        <f t="shared" ca="1" si="391"/>
        <v>0,</v>
      </c>
      <c r="U2630" s="39" t="str">
        <f t="shared" ca="1" si="392"/>
        <v>0,</v>
      </c>
      <c r="V2630" s="53" t="str">
        <f t="shared" ca="1" si="393"/>
        <v>0,</v>
      </c>
      <c r="W2630" s="41"/>
      <c r="X2630" s="42"/>
      <c r="Y2630" s="42"/>
      <c r="Z2630" s="72"/>
      <c r="AA2630" s="42"/>
      <c r="AB2630" s="44"/>
      <c r="AC2630" s="45"/>
      <c r="AD2630" s="45"/>
      <c r="AE2630" s="45"/>
      <c r="AF2630" s="45"/>
      <c r="AG2630" s="45"/>
      <c r="AH2630" s="45"/>
      <c r="AI2630" s="45"/>
      <c r="AJ2630" s="45"/>
      <c r="AK2630" s="45"/>
      <c r="AL2630" s="45"/>
      <c r="AM2630" s="45"/>
    </row>
    <row r="2631" spans="11:39" x14ac:dyDescent="0.2">
      <c r="K2631" s="26"/>
      <c r="L2631" s="48">
        <v>2630</v>
      </c>
      <c r="M2631" s="49">
        <f t="shared" si="388"/>
        <v>2.1194139194139194</v>
      </c>
      <c r="N2631" s="33">
        <f t="shared" si="389"/>
        <v>835.55133079847894</v>
      </c>
      <c r="O2631" s="33">
        <f t="shared" si="390"/>
        <v>193.55826752364902</v>
      </c>
      <c r="P2631" s="34">
        <f>IF(INDEX($O$2:$O$4095,MATCH($B$8,$O$2:$O$4095,1)+ROWS(P$2:$P2631))&lt;=$B$9,INDEX($O$2:$O$4095,MATCH($B$8,$O$2:$O$4095,1)+ROWS(P$2:$P2631)),"")</f>
        <v>194.61851976436179</v>
      </c>
      <c r="Q2631" s="50">
        <f t="shared" si="387"/>
        <v>2648</v>
      </c>
      <c r="R2631" s="51">
        <f t="shared" ca="1" si="394"/>
        <v>0</v>
      </c>
      <c r="S2631" s="52" t="e">
        <f t="shared" ca="1" si="386"/>
        <v>#N/A</v>
      </c>
      <c r="T2631" s="39" t="str">
        <f t="shared" ca="1" si="391"/>
        <v>0,</v>
      </c>
      <c r="U2631" s="39" t="str">
        <f t="shared" ca="1" si="392"/>
        <v>0,</v>
      </c>
      <c r="V2631" s="53" t="str">
        <f t="shared" ca="1" si="393"/>
        <v>0,</v>
      </c>
      <c r="W2631" s="41"/>
      <c r="X2631" s="42"/>
      <c r="Y2631" s="42"/>
      <c r="Z2631" s="72"/>
      <c r="AA2631" s="42"/>
      <c r="AB2631" s="44"/>
      <c r="AC2631" s="45"/>
      <c r="AD2631" s="45"/>
      <c r="AE2631" s="45"/>
      <c r="AF2631" s="45"/>
      <c r="AG2631" s="45"/>
      <c r="AH2631" s="45"/>
      <c r="AI2631" s="45"/>
      <c r="AJ2631" s="45"/>
      <c r="AK2631" s="45"/>
      <c r="AL2631" s="45"/>
      <c r="AM2631" s="45"/>
    </row>
    <row r="2632" spans="11:39" x14ac:dyDescent="0.2">
      <c r="K2632" s="26"/>
      <c r="L2632" s="48">
        <v>2631</v>
      </c>
      <c r="M2632" s="49">
        <f t="shared" si="388"/>
        <v>2.12021978021978</v>
      </c>
      <c r="N2632" s="33">
        <f t="shared" si="389"/>
        <v>834.66362599771946</v>
      </c>
      <c r="O2632" s="33">
        <f t="shared" si="390"/>
        <v>193.61689141982652</v>
      </c>
      <c r="P2632" s="34">
        <f>IF(INDEX($O$2:$O$4095,MATCH($B$8,$O$2:$O$4095,1)+ROWS(P$2:$P2632))&lt;=$B$9,INDEX($O$2:$O$4095,MATCH($B$8,$O$2:$O$4095,1)+ROWS(P$2:$P2632)),"")</f>
        <v>194.67773798683237</v>
      </c>
      <c r="Q2632" s="50">
        <f t="shared" si="387"/>
        <v>2649</v>
      </c>
      <c r="R2632" s="51">
        <f t="shared" ca="1" si="394"/>
        <v>0</v>
      </c>
      <c r="S2632" s="52" t="e">
        <f t="shared" ca="1" si="386"/>
        <v>#N/A</v>
      </c>
      <c r="T2632" s="39" t="str">
        <f t="shared" ca="1" si="391"/>
        <v>0,</v>
      </c>
      <c r="U2632" s="39" t="str">
        <f t="shared" ca="1" si="392"/>
        <v>0,</v>
      </c>
      <c r="V2632" s="53" t="str">
        <f t="shared" ca="1" si="393"/>
        <v>0,</v>
      </c>
      <c r="W2632" s="41"/>
      <c r="X2632" s="42"/>
      <c r="Y2632" s="42"/>
      <c r="Z2632" s="72"/>
      <c r="AA2632" s="42"/>
      <c r="AB2632" s="44"/>
      <c r="AC2632" s="45"/>
      <c r="AD2632" s="45"/>
      <c r="AE2632" s="45"/>
      <c r="AF2632" s="45"/>
      <c r="AG2632" s="45"/>
      <c r="AH2632" s="45"/>
      <c r="AI2632" s="45"/>
      <c r="AJ2632" s="45"/>
      <c r="AK2632" s="45"/>
      <c r="AL2632" s="45"/>
      <c r="AM2632" s="45"/>
    </row>
    <row r="2633" spans="11:39" x14ac:dyDescent="0.2">
      <c r="K2633" s="26"/>
      <c r="L2633" s="48">
        <v>2632</v>
      </c>
      <c r="M2633" s="49">
        <f t="shared" si="388"/>
        <v>2.121025641025641</v>
      </c>
      <c r="N2633" s="33">
        <f t="shared" si="389"/>
        <v>833.77659574468066</v>
      </c>
      <c r="O2633" s="33">
        <f t="shared" si="390"/>
        <v>193.67554781657105</v>
      </c>
      <c r="P2633" s="34">
        <f>IF(INDEX($O$2:$O$4095,MATCH($B$8,$O$2:$O$4095,1)+ROWS(P$2:$P2633))&lt;=$B$9,INDEX($O$2:$O$4095,MATCH($B$8,$O$2:$O$4095,1)+ROWS(P$2:$P2633)),"")</f>
        <v>194.73698981311736</v>
      </c>
      <c r="Q2633" s="50">
        <f t="shared" si="387"/>
        <v>2650</v>
      </c>
      <c r="R2633" s="51">
        <f t="shared" ca="1" si="394"/>
        <v>0</v>
      </c>
      <c r="S2633" s="52" t="e">
        <f t="shared" ref="S2633:S2696" ca="1" si="395">INDEX($L$2:$L$4095,MATCH($R2633,$O$2:$O$4095,0))</f>
        <v>#N/A</v>
      </c>
      <c r="T2633" s="39" t="str">
        <f t="shared" ca="1" si="391"/>
        <v>0,</v>
      </c>
      <c r="U2633" s="39" t="str">
        <f t="shared" ca="1" si="392"/>
        <v>0,</v>
      </c>
      <c r="V2633" s="53" t="str">
        <f t="shared" ca="1" si="393"/>
        <v>0,</v>
      </c>
      <c r="W2633" s="41"/>
      <c r="X2633" s="42"/>
      <c r="Y2633" s="42"/>
      <c r="Z2633" s="72"/>
      <c r="AA2633" s="42"/>
      <c r="AB2633" s="44"/>
      <c r="AC2633" s="45"/>
      <c r="AD2633" s="45"/>
      <c r="AE2633" s="45"/>
      <c r="AF2633" s="45"/>
      <c r="AG2633" s="45"/>
      <c r="AH2633" s="45"/>
      <c r="AI2633" s="45"/>
      <c r="AJ2633" s="45"/>
      <c r="AK2633" s="45"/>
      <c r="AL2633" s="45"/>
      <c r="AM2633" s="45"/>
    </row>
    <row r="2634" spans="11:39" x14ac:dyDescent="0.2">
      <c r="K2634" s="26"/>
      <c r="L2634" s="48">
        <v>2633</v>
      </c>
      <c r="M2634" s="49">
        <f t="shared" si="388"/>
        <v>2.1218315018315019</v>
      </c>
      <c r="N2634" s="33">
        <f t="shared" si="389"/>
        <v>832.89023927079359</v>
      </c>
      <c r="O2634" s="33">
        <f t="shared" si="390"/>
        <v>193.73423677410358</v>
      </c>
      <c r="P2634" s="34">
        <f>IF(INDEX($O$2:$O$4095,MATCH($B$8,$O$2:$O$4095,1)+ROWS(P$2:$P2634))&lt;=$B$9,INDEX($O$2:$O$4095,MATCH($B$8,$O$2:$O$4095,1)+ROWS(P$2:$P2634)),"")</f>
        <v>194.79627530572651</v>
      </c>
      <c r="Q2634" s="50">
        <f t="shared" si="387"/>
        <v>2651</v>
      </c>
      <c r="R2634" s="51">
        <f t="shared" ca="1" si="394"/>
        <v>0</v>
      </c>
      <c r="S2634" s="52" t="e">
        <f t="shared" ca="1" si="395"/>
        <v>#N/A</v>
      </c>
      <c r="T2634" s="39" t="str">
        <f t="shared" ca="1" si="391"/>
        <v>0,</v>
      </c>
      <c r="U2634" s="39" t="str">
        <f t="shared" ca="1" si="392"/>
        <v>0,</v>
      </c>
      <c r="V2634" s="53" t="str">
        <f t="shared" ca="1" si="393"/>
        <v>0,</v>
      </c>
      <c r="W2634" s="41"/>
      <c r="X2634" s="42"/>
      <c r="Y2634" s="42"/>
      <c r="Z2634" s="72"/>
      <c r="AA2634" s="42"/>
      <c r="AB2634" s="44"/>
      <c r="AC2634" s="45"/>
      <c r="AD2634" s="45"/>
      <c r="AE2634" s="45"/>
      <c r="AF2634" s="45"/>
      <c r="AG2634" s="45"/>
      <c r="AH2634" s="45"/>
      <c r="AI2634" s="45"/>
      <c r="AJ2634" s="45"/>
      <c r="AK2634" s="45"/>
      <c r="AL2634" s="45"/>
      <c r="AM2634" s="45"/>
    </row>
    <row r="2635" spans="11:39" x14ac:dyDescent="0.2">
      <c r="K2635" s="26"/>
      <c r="L2635" s="48">
        <v>2634</v>
      </c>
      <c r="M2635" s="49">
        <f t="shared" si="388"/>
        <v>2.1226373626373625</v>
      </c>
      <c r="N2635" s="33">
        <f t="shared" si="389"/>
        <v>832.00455580865594</v>
      </c>
      <c r="O2635" s="33">
        <f t="shared" si="390"/>
        <v>193.79295835276923</v>
      </c>
      <c r="P2635" s="34">
        <f>IF(INDEX($O$2:$O$4095,MATCH($B$8,$O$2:$O$4095,1)+ROWS(P$2:$P2635))&lt;=$B$9,INDEX($O$2:$O$4095,MATCH($B$8,$O$2:$O$4095,1)+ROWS(P$2:$P2635)),"")</f>
        <v>194.85559452730104</v>
      </c>
      <c r="Q2635" s="50">
        <f t="shared" si="387"/>
        <v>2652</v>
      </c>
      <c r="R2635" s="51">
        <f t="shared" ca="1" si="394"/>
        <v>0</v>
      </c>
      <c r="S2635" s="52" t="e">
        <f t="shared" ca="1" si="395"/>
        <v>#N/A</v>
      </c>
      <c r="T2635" s="39" t="str">
        <f t="shared" ca="1" si="391"/>
        <v>0,</v>
      </c>
      <c r="U2635" s="39" t="str">
        <f t="shared" ca="1" si="392"/>
        <v>0,</v>
      </c>
      <c r="V2635" s="53" t="str">
        <f t="shared" ca="1" si="393"/>
        <v>0,</v>
      </c>
      <c r="W2635" s="41"/>
      <c r="X2635" s="42"/>
      <c r="Y2635" s="42"/>
      <c r="Z2635" s="72"/>
      <c r="AA2635" s="42"/>
      <c r="AB2635" s="44"/>
      <c r="AC2635" s="45"/>
      <c r="AD2635" s="45"/>
      <c r="AE2635" s="45"/>
      <c r="AF2635" s="45"/>
      <c r="AG2635" s="45"/>
      <c r="AH2635" s="45"/>
      <c r="AI2635" s="45"/>
      <c r="AJ2635" s="45"/>
      <c r="AK2635" s="45"/>
      <c r="AL2635" s="45"/>
      <c r="AM2635" s="45"/>
    </row>
    <row r="2636" spans="11:39" x14ac:dyDescent="0.2">
      <c r="K2636" s="26"/>
      <c r="L2636" s="48">
        <v>2635</v>
      </c>
      <c r="M2636" s="49">
        <f t="shared" si="388"/>
        <v>2.1234432234432234</v>
      </c>
      <c r="N2636" s="33">
        <f t="shared" si="389"/>
        <v>831.11954459203014</v>
      </c>
      <c r="O2636" s="33">
        <f t="shared" si="390"/>
        <v>193.85171261303719</v>
      </c>
      <c r="P2636" s="34">
        <f>IF(INDEX($O$2:$O$4095,MATCH($B$8,$O$2:$O$4095,1)+ROWS(P$2:$P2636))&lt;=$B$9,INDEX($O$2:$O$4095,MATCH($B$8,$O$2:$O$4095,1)+ROWS(P$2:$P2636)),"")</f>
        <v>194.91494754061335</v>
      </c>
      <c r="Q2636" s="50">
        <f t="shared" si="387"/>
        <v>2653</v>
      </c>
      <c r="R2636" s="51">
        <f t="shared" ca="1" si="394"/>
        <v>0</v>
      </c>
      <c r="S2636" s="52" t="e">
        <f t="shared" ca="1" si="395"/>
        <v>#N/A</v>
      </c>
      <c r="T2636" s="39" t="str">
        <f t="shared" ca="1" si="391"/>
        <v>0,</v>
      </c>
      <c r="U2636" s="39" t="str">
        <f t="shared" ca="1" si="392"/>
        <v>0,</v>
      </c>
      <c r="V2636" s="53" t="str">
        <f t="shared" ca="1" si="393"/>
        <v>0,</v>
      </c>
      <c r="W2636" s="41"/>
      <c r="X2636" s="42"/>
      <c r="Y2636" s="42"/>
      <c r="Z2636" s="72"/>
      <c r="AA2636" s="42"/>
      <c r="AB2636" s="44"/>
      <c r="AC2636" s="45"/>
      <c r="AD2636" s="45"/>
      <c r="AE2636" s="45"/>
      <c r="AF2636" s="45"/>
      <c r="AG2636" s="45"/>
      <c r="AH2636" s="45"/>
      <c r="AI2636" s="45"/>
      <c r="AJ2636" s="45"/>
      <c r="AK2636" s="45"/>
      <c r="AL2636" s="45"/>
      <c r="AM2636" s="45"/>
    </row>
    <row r="2637" spans="11:39" x14ac:dyDescent="0.2">
      <c r="K2637" s="26"/>
      <c r="L2637" s="48">
        <v>2636</v>
      </c>
      <c r="M2637" s="49">
        <f t="shared" si="388"/>
        <v>2.124249084249084</v>
      </c>
      <c r="N2637" s="33">
        <f t="shared" si="389"/>
        <v>830.23520485584231</v>
      </c>
      <c r="O2637" s="33">
        <f t="shared" si="390"/>
        <v>193.91049961550135</v>
      </c>
      <c r="P2637" s="34">
        <f>IF(INDEX($O$2:$O$4095,MATCH($B$8,$O$2:$O$4095,1)+ROWS(P$2:$P2637))&lt;=$B$9,INDEX($O$2:$O$4095,MATCH($B$8,$O$2:$O$4095,1)+ROWS(P$2:$P2637)),"")</f>
        <v>194.97433440856736</v>
      </c>
      <c r="Q2637" s="50">
        <f t="shared" si="387"/>
        <v>2654</v>
      </c>
      <c r="R2637" s="51">
        <f t="shared" ca="1" si="394"/>
        <v>0</v>
      </c>
      <c r="S2637" s="52" t="e">
        <f t="shared" ca="1" si="395"/>
        <v>#N/A</v>
      </c>
      <c r="T2637" s="39" t="str">
        <f t="shared" ca="1" si="391"/>
        <v>0,</v>
      </c>
      <c r="U2637" s="39" t="str">
        <f t="shared" ca="1" si="392"/>
        <v>0,</v>
      </c>
      <c r="V2637" s="53" t="str">
        <f t="shared" ca="1" si="393"/>
        <v>0,</v>
      </c>
      <c r="W2637" s="41"/>
      <c r="X2637" s="42"/>
      <c r="Y2637" s="42"/>
      <c r="Z2637" s="72"/>
      <c r="AA2637" s="42"/>
      <c r="AB2637" s="44"/>
      <c r="AC2637" s="45"/>
      <c r="AD2637" s="45"/>
      <c r="AE2637" s="45"/>
      <c r="AF2637" s="45"/>
      <c r="AG2637" s="45"/>
      <c r="AH2637" s="45"/>
      <c r="AI2637" s="45"/>
      <c r="AJ2637" s="45"/>
      <c r="AK2637" s="45"/>
      <c r="AL2637" s="45"/>
      <c r="AM2637" s="45"/>
    </row>
    <row r="2638" spans="11:39" x14ac:dyDescent="0.2">
      <c r="K2638" s="26"/>
      <c r="L2638" s="48">
        <v>2637</v>
      </c>
      <c r="M2638" s="49">
        <f t="shared" si="388"/>
        <v>2.125054945054945</v>
      </c>
      <c r="N2638" s="33">
        <f t="shared" si="389"/>
        <v>829.3515358361775</v>
      </c>
      <c r="O2638" s="33">
        <f t="shared" si="390"/>
        <v>193.96931942088059</v>
      </c>
      <c r="P2638" s="34">
        <f>IF(INDEX($O$2:$O$4095,MATCH($B$8,$O$2:$O$4095,1)+ROWS(P$2:$P2638))&lt;=$B$9,INDEX($O$2:$O$4095,MATCH($B$8,$O$2:$O$4095,1)+ROWS(P$2:$P2638)),"")</f>
        <v>195.03375519419944</v>
      </c>
      <c r="Q2638" s="50">
        <f t="shared" si="387"/>
        <v>2655</v>
      </c>
      <c r="R2638" s="51">
        <f t="shared" ca="1" si="394"/>
        <v>0</v>
      </c>
      <c r="S2638" s="52" t="e">
        <f t="shared" ca="1" si="395"/>
        <v>#N/A</v>
      </c>
      <c r="T2638" s="39" t="str">
        <f t="shared" ca="1" si="391"/>
        <v>0,</v>
      </c>
      <c r="U2638" s="39" t="str">
        <f t="shared" ca="1" si="392"/>
        <v>0,</v>
      </c>
      <c r="V2638" s="53" t="str">
        <f t="shared" ca="1" si="393"/>
        <v>0,</v>
      </c>
      <c r="W2638" s="41"/>
      <c r="X2638" s="42"/>
      <c r="Y2638" s="42"/>
      <c r="Z2638" s="72"/>
      <c r="AA2638" s="42"/>
      <c r="AB2638" s="44"/>
      <c r="AC2638" s="45"/>
      <c r="AD2638" s="45"/>
      <c r="AE2638" s="45"/>
      <c r="AF2638" s="45"/>
      <c r="AG2638" s="45"/>
      <c r="AH2638" s="45"/>
      <c r="AI2638" s="45"/>
      <c r="AJ2638" s="45"/>
      <c r="AK2638" s="45"/>
      <c r="AL2638" s="45"/>
      <c r="AM2638" s="45"/>
    </row>
    <row r="2639" spans="11:39" x14ac:dyDescent="0.2">
      <c r="K2639" s="26"/>
      <c r="L2639" s="48">
        <v>2638</v>
      </c>
      <c r="M2639" s="49">
        <f t="shared" si="388"/>
        <v>2.1258608058608059</v>
      </c>
      <c r="N2639" s="33">
        <f t="shared" si="389"/>
        <v>828.46853677028048</v>
      </c>
      <c r="O2639" s="33">
        <f t="shared" si="390"/>
        <v>194.02817209001938</v>
      </c>
      <c r="P2639" s="34">
        <f>IF(INDEX($O$2:$O$4095,MATCH($B$8,$O$2:$O$4095,1)+ROWS(P$2:$P2639))&lt;=$B$9,INDEX($O$2:$O$4095,MATCH($B$8,$O$2:$O$4095,1)+ROWS(P$2:$P2639)),"")</f>
        <v>195.09320996067817</v>
      </c>
      <c r="Q2639" s="50">
        <f t="shared" si="387"/>
        <v>2656</v>
      </c>
      <c r="R2639" s="51">
        <f t="shared" ca="1" si="394"/>
        <v>0</v>
      </c>
      <c r="S2639" s="52" t="e">
        <f t="shared" ca="1" si="395"/>
        <v>#N/A</v>
      </c>
      <c r="T2639" s="39" t="str">
        <f t="shared" ca="1" si="391"/>
        <v>0,</v>
      </c>
      <c r="U2639" s="39" t="str">
        <f t="shared" ca="1" si="392"/>
        <v>0,</v>
      </c>
      <c r="V2639" s="53" t="str">
        <f t="shared" ca="1" si="393"/>
        <v>0,</v>
      </c>
      <c r="W2639" s="41"/>
      <c r="X2639" s="42"/>
      <c r="Y2639" s="42"/>
      <c r="Z2639" s="72"/>
      <c r="AA2639" s="42"/>
      <c r="AB2639" s="44"/>
      <c r="AC2639" s="45"/>
      <c r="AD2639" s="45"/>
      <c r="AE2639" s="45"/>
      <c r="AF2639" s="45"/>
      <c r="AG2639" s="45"/>
      <c r="AH2639" s="45"/>
      <c r="AI2639" s="45"/>
      <c r="AJ2639" s="45"/>
      <c r="AK2639" s="45"/>
      <c r="AL2639" s="45"/>
      <c r="AM2639" s="45"/>
    </row>
    <row r="2640" spans="11:39" x14ac:dyDescent="0.2">
      <c r="K2640" s="26"/>
      <c r="L2640" s="48">
        <v>2639</v>
      </c>
      <c r="M2640" s="49">
        <f t="shared" si="388"/>
        <v>2.1266666666666665</v>
      </c>
      <c r="N2640" s="33">
        <f t="shared" si="389"/>
        <v>827.58620689655174</v>
      </c>
      <c r="O2640" s="33">
        <f t="shared" si="390"/>
        <v>194.08705768388751</v>
      </c>
      <c r="P2640" s="34">
        <f>IF(INDEX($O$2:$O$4095,MATCH($B$8,$O$2:$O$4095,1)+ROWS(P$2:$P2640))&lt;=$B$9,INDEX($O$2:$O$4095,MATCH($B$8,$O$2:$O$4095,1)+ROWS(P$2:$P2640)),"")</f>
        <v>195.15269877130555</v>
      </c>
      <c r="Q2640" s="50">
        <f t="shared" si="387"/>
        <v>2657</v>
      </c>
      <c r="R2640" s="51">
        <f t="shared" ca="1" si="394"/>
        <v>0</v>
      </c>
      <c r="S2640" s="52" t="e">
        <f t="shared" ca="1" si="395"/>
        <v>#N/A</v>
      </c>
      <c r="T2640" s="39" t="str">
        <f t="shared" ca="1" si="391"/>
        <v>0,</v>
      </c>
      <c r="U2640" s="39" t="str">
        <f t="shared" ca="1" si="392"/>
        <v>0,</v>
      </c>
      <c r="V2640" s="53" t="str">
        <f t="shared" ca="1" si="393"/>
        <v>0,</v>
      </c>
      <c r="W2640" s="41"/>
      <c r="X2640" s="42"/>
      <c r="Y2640" s="42"/>
      <c r="Z2640" s="72"/>
      <c r="AA2640" s="42"/>
      <c r="AB2640" s="44"/>
      <c r="AC2640" s="45"/>
      <c r="AD2640" s="45"/>
      <c r="AE2640" s="45"/>
      <c r="AF2640" s="45"/>
      <c r="AG2640" s="45"/>
      <c r="AH2640" s="45"/>
      <c r="AI2640" s="45"/>
      <c r="AJ2640" s="45"/>
      <c r="AK2640" s="45"/>
      <c r="AL2640" s="45"/>
      <c r="AM2640" s="45"/>
    </row>
    <row r="2641" spans="11:39" x14ac:dyDescent="0.2">
      <c r="K2641" s="26"/>
      <c r="L2641" s="48">
        <v>2640</v>
      </c>
      <c r="M2641" s="49">
        <f t="shared" si="388"/>
        <v>2.1274725274725275</v>
      </c>
      <c r="N2641" s="33">
        <f t="shared" si="389"/>
        <v>826.70454545454527</v>
      </c>
      <c r="O2641" s="33">
        <f t="shared" si="390"/>
        <v>194.14597626358153</v>
      </c>
      <c r="P2641" s="34">
        <f>IF(INDEX($O$2:$O$4095,MATCH($B$8,$O$2:$O$4095,1)+ROWS(P$2:$P2641))&lt;=$B$9,INDEX($O$2:$O$4095,MATCH($B$8,$O$2:$O$4095,1)+ROWS(P$2:$P2641)),"")</f>
        <v>195.21222168951641</v>
      </c>
      <c r="Q2641" s="50">
        <f t="shared" si="387"/>
        <v>2658</v>
      </c>
      <c r="R2641" s="51">
        <f t="shared" ca="1" si="394"/>
        <v>0</v>
      </c>
      <c r="S2641" s="52" t="e">
        <f t="shared" ca="1" si="395"/>
        <v>#N/A</v>
      </c>
      <c r="T2641" s="39" t="str">
        <f t="shared" ca="1" si="391"/>
        <v>0,</v>
      </c>
      <c r="U2641" s="39" t="str">
        <f t="shared" ca="1" si="392"/>
        <v>0,</v>
      </c>
      <c r="V2641" s="53" t="str">
        <f t="shared" ca="1" si="393"/>
        <v>0,</v>
      </c>
      <c r="W2641" s="41"/>
      <c r="X2641" s="42"/>
      <c r="Y2641" s="42"/>
      <c r="Z2641" s="72"/>
      <c r="AA2641" s="42"/>
      <c r="AB2641" s="44"/>
      <c r="AC2641" s="45"/>
      <c r="AD2641" s="45"/>
      <c r="AE2641" s="45"/>
      <c r="AF2641" s="45"/>
      <c r="AG2641" s="45"/>
      <c r="AH2641" s="45"/>
      <c r="AI2641" s="45"/>
      <c r="AJ2641" s="45"/>
      <c r="AK2641" s="45"/>
      <c r="AL2641" s="45"/>
      <c r="AM2641" s="45"/>
    </row>
    <row r="2642" spans="11:39" x14ac:dyDescent="0.2">
      <c r="K2642" s="26"/>
      <c r="L2642" s="48">
        <v>2641</v>
      </c>
      <c r="M2642" s="49">
        <f t="shared" si="388"/>
        <v>2.128278388278388</v>
      </c>
      <c r="N2642" s="33">
        <f t="shared" si="389"/>
        <v>825.82355168496792</v>
      </c>
      <c r="O2642" s="33">
        <f t="shared" si="390"/>
        <v>194.2049278903242</v>
      </c>
      <c r="P2642" s="34">
        <f>IF(INDEX($O$2:$O$4095,MATCH($B$8,$O$2:$O$4095,1)+ROWS(P$2:$P2642))&lt;=$B$9,INDEX($O$2:$O$4095,MATCH($B$8,$O$2:$O$4095,1)+ROWS(P$2:$P2642)),"")</f>
        <v>195.27177877887988</v>
      </c>
      <c r="Q2642" s="50">
        <f t="shared" si="387"/>
        <v>2659</v>
      </c>
      <c r="R2642" s="51">
        <f t="shared" ca="1" si="394"/>
        <v>0</v>
      </c>
      <c r="S2642" s="52" t="e">
        <f t="shared" ca="1" si="395"/>
        <v>#N/A</v>
      </c>
      <c r="T2642" s="39" t="str">
        <f t="shared" ca="1" si="391"/>
        <v>0,</v>
      </c>
      <c r="U2642" s="39" t="str">
        <f t="shared" ca="1" si="392"/>
        <v>0,</v>
      </c>
      <c r="V2642" s="53" t="str">
        <f t="shared" ca="1" si="393"/>
        <v>0,</v>
      </c>
      <c r="W2642" s="41"/>
      <c r="X2642" s="42"/>
      <c r="Y2642" s="42"/>
      <c r="Z2642" s="72"/>
      <c r="AA2642" s="42"/>
      <c r="AB2642" s="44"/>
      <c r="AC2642" s="45"/>
      <c r="AD2642" s="45"/>
      <c r="AE2642" s="45"/>
      <c r="AF2642" s="45"/>
      <c r="AG2642" s="45"/>
      <c r="AH2642" s="45"/>
      <c r="AI2642" s="45"/>
      <c r="AJ2642" s="45"/>
      <c r="AK2642" s="45"/>
      <c r="AL2642" s="45"/>
      <c r="AM2642" s="45"/>
    </row>
    <row r="2643" spans="11:39" x14ac:dyDescent="0.2">
      <c r="K2643" s="26"/>
      <c r="L2643" s="48">
        <v>2642</v>
      </c>
      <c r="M2643" s="49">
        <f t="shared" si="388"/>
        <v>2.129084249084249</v>
      </c>
      <c r="N2643" s="33">
        <f t="shared" si="389"/>
        <v>824.94322482967459</v>
      </c>
      <c r="O2643" s="33">
        <f t="shared" si="390"/>
        <v>194.2639126254652</v>
      </c>
      <c r="P2643" s="34">
        <f>IF(INDEX($O$2:$O$4095,MATCH($B$8,$O$2:$O$4095,1)+ROWS(P$2:$P2643))&lt;=$B$9,INDEX($O$2:$O$4095,MATCH($B$8,$O$2:$O$4095,1)+ROWS(P$2:$P2643)),"")</f>
        <v>195.33137010309878</v>
      </c>
      <c r="Q2643" s="50">
        <f t="shared" si="387"/>
        <v>2660</v>
      </c>
      <c r="R2643" s="51">
        <f t="shared" ca="1" si="394"/>
        <v>0</v>
      </c>
      <c r="S2643" s="52" t="e">
        <f t="shared" ca="1" si="395"/>
        <v>#N/A</v>
      </c>
      <c r="T2643" s="39" t="str">
        <f t="shared" ca="1" si="391"/>
        <v>0,</v>
      </c>
      <c r="U2643" s="39" t="str">
        <f t="shared" ca="1" si="392"/>
        <v>0,</v>
      </c>
      <c r="V2643" s="53" t="str">
        <f t="shared" ca="1" si="393"/>
        <v>0,</v>
      </c>
      <c r="W2643" s="41"/>
      <c r="X2643" s="42"/>
      <c r="Y2643" s="42"/>
      <c r="Z2643" s="72"/>
      <c r="AA2643" s="42"/>
      <c r="AB2643" s="44"/>
      <c r="AC2643" s="45"/>
      <c r="AD2643" s="45"/>
      <c r="AE2643" s="45"/>
      <c r="AF2643" s="45"/>
      <c r="AG2643" s="45"/>
      <c r="AH2643" s="45"/>
      <c r="AI2643" s="45"/>
      <c r="AJ2643" s="45"/>
      <c r="AK2643" s="45"/>
      <c r="AL2643" s="45"/>
      <c r="AM2643" s="45"/>
    </row>
    <row r="2644" spans="11:39" x14ac:dyDescent="0.2">
      <c r="K2644" s="26"/>
      <c r="L2644" s="48">
        <v>2643</v>
      </c>
      <c r="M2644" s="49">
        <f t="shared" si="388"/>
        <v>2.12989010989011</v>
      </c>
      <c r="N2644" s="33">
        <f t="shared" si="389"/>
        <v>824.06356413166839</v>
      </c>
      <c r="O2644" s="33">
        <f t="shared" si="390"/>
        <v>194.32293053048181</v>
      </c>
      <c r="P2644" s="34">
        <f>IF(INDEX($O$2:$O$4095,MATCH($B$8,$O$2:$O$4095,1)+ROWS(P$2:$P2644))&lt;=$B$9,INDEX($O$2:$O$4095,MATCH($B$8,$O$2:$O$4095,1)+ROWS(P$2:$P2644)),"")</f>
        <v>195.390995726011</v>
      </c>
      <c r="Q2644" s="50">
        <f t="shared" si="387"/>
        <v>2661</v>
      </c>
      <c r="R2644" s="51">
        <f t="shared" ca="1" si="394"/>
        <v>0</v>
      </c>
      <c r="S2644" s="52" t="e">
        <f t="shared" ca="1" si="395"/>
        <v>#N/A</v>
      </c>
      <c r="T2644" s="39" t="str">
        <f t="shared" ca="1" si="391"/>
        <v>0,</v>
      </c>
      <c r="U2644" s="39" t="str">
        <f t="shared" ca="1" si="392"/>
        <v>0,</v>
      </c>
      <c r="V2644" s="53" t="str">
        <f t="shared" ca="1" si="393"/>
        <v>0,</v>
      </c>
      <c r="W2644" s="41"/>
      <c r="X2644" s="42"/>
      <c r="Y2644" s="42"/>
      <c r="Z2644" s="72"/>
      <c r="AA2644" s="42"/>
      <c r="AB2644" s="44"/>
      <c r="AC2644" s="45"/>
      <c r="AD2644" s="45"/>
      <c r="AE2644" s="45"/>
      <c r="AF2644" s="45"/>
      <c r="AG2644" s="45"/>
      <c r="AH2644" s="45"/>
      <c r="AI2644" s="45"/>
      <c r="AJ2644" s="45"/>
      <c r="AK2644" s="45"/>
      <c r="AL2644" s="45"/>
      <c r="AM2644" s="45"/>
    </row>
    <row r="2645" spans="11:39" x14ac:dyDescent="0.2">
      <c r="K2645" s="26"/>
      <c r="L2645" s="48">
        <v>2644</v>
      </c>
      <c r="M2645" s="49">
        <f t="shared" si="388"/>
        <v>2.1306959706959705</v>
      </c>
      <c r="N2645" s="33">
        <f t="shared" si="389"/>
        <v>823.18456883509839</v>
      </c>
      <c r="O2645" s="33">
        <f t="shared" si="390"/>
        <v>194.38198166697885</v>
      </c>
      <c r="P2645" s="34">
        <f>IF(INDEX($O$2:$O$4095,MATCH($B$8,$O$2:$O$4095,1)+ROWS(P$2:$P2645))&lt;=$B$9,INDEX($O$2:$O$4095,MATCH($B$8,$O$2:$O$4095,1)+ROWS(P$2:$P2645)),"")</f>
        <v>195.45065571158915</v>
      </c>
      <c r="Q2645" s="50">
        <f t="shared" si="387"/>
        <v>2662</v>
      </c>
      <c r="R2645" s="51">
        <f t="shared" ca="1" si="394"/>
        <v>0</v>
      </c>
      <c r="S2645" s="52" t="e">
        <f t="shared" ca="1" si="395"/>
        <v>#N/A</v>
      </c>
      <c r="T2645" s="39" t="str">
        <f t="shared" ca="1" si="391"/>
        <v>0,</v>
      </c>
      <c r="U2645" s="39" t="str">
        <f t="shared" ca="1" si="392"/>
        <v>0,</v>
      </c>
      <c r="V2645" s="53" t="str">
        <f t="shared" ca="1" si="393"/>
        <v>0,</v>
      </c>
      <c r="W2645" s="41"/>
      <c r="X2645" s="42"/>
      <c r="Y2645" s="42"/>
      <c r="Z2645" s="72"/>
      <c r="AA2645" s="42"/>
      <c r="AB2645" s="44"/>
      <c r="AC2645" s="45"/>
      <c r="AD2645" s="45"/>
      <c r="AE2645" s="45"/>
      <c r="AF2645" s="45"/>
      <c r="AG2645" s="45"/>
      <c r="AH2645" s="45"/>
      <c r="AI2645" s="45"/>
      <c r="AJ2645" s="45"/>
      <c r="AK2645" s="45"/>
      <c r="AL2645" s="45"/>
      <c r="AM2645" s="45"/>
    </row>
    <row r="2646" spans="11:39" x14ac:dyDescent="0.2">
      <c r="K2646" s="26"/>
      <c r="L2646" s="48">
        <v>2645</v>
      </c>
      <c r="M2646" s="49">
        <f t="shared" si="388"/>
        <v>2.1315018315018315</v>
      </c>
      <c r="N2646" s="33">
        <f t="shared" si="389"/>
        <v>822.3062381852551</v>
      </c>
      <c r="O2646" s="33">
        <f t="shared" si="390"/>
        <v>194.44106609668938</v>
      </c>
      <c r="P2646" s="34">
        <f>IF(INDEX($O$2:$O$4095,MATCH($B$8,$O$2:$O$4095,1)+ROWS(P$2:$P2646))&lt;=$B$9,INDEX($O$2:$O$4095,MATCH($B$8,$O$2:$O$4095,1)+ROWS(P$2:$P2646)),"")</f>
        <v>195.51035012394152</v>
      </c>
      <c r="Q2646" s="50">
        <f t="shared" si="387"/>
        <v>2663</v>
      </c>
      <c r="R2646" s="51">
        <f t="shared" ca="1" si="394"/>
        <v>0</v>
      </c>
      <c r="S2646" s="52" t="e">
        <f t="shared" ca="1" si="395"/>
        <v>#N/A</v>
      </c>
      <c r="T2646" s="39" t="str">
        <f t="shared" ca="1" si="391"/>
        <v>0,</v>
      </c>
      <c r="U2646" s="39" t="str">
        <f t="shared" ca="1" si="392"/>
        <v>0,</v>
      </c>
      <c r="V2646" s="53" t="str">
        <f t="shared" ca="1" si="393"/>
        <v>0,</v>
      </c>
      <c r="W2646" s="41"/>
      <c r="X2646" s="42"/>
      <c r="Y2646" s="42"/>
      <c r="Z2646" s="72"/>
      <c r="AA2646" s="42"/>
      <c r="AB2646" s="44"/>
      <c r="AC2646" s="45"/>
      <c r="AD2646" s="45"/>
      <c r="AE2646" s="45"/>
      <c r="AF2646" s="45"/>
      <c r="AG2646" s="45"/>
      <c r="AH2646" s="45"/>
      <c r="AI2646" s="45"/>
      <c r="AJ2646" s="45"/>
      <c r="AK2646" s="45"/>
      <c r="AL2646" s="45"/>
      <c r="AM2646" s="45"/>
    </row>
    <row r="2647" spans="11:39" x14ac:dyDescent="0.2">
      <c r="K2647" s="26"/>
      <c r="L2647" s="48">
        <v>2646</v>
      </c>
      <c r="M2647" s="49">
        <f t="shared" si="388"/>
        <v>2.132307692307692</v>
      </c>
      <c r="N2647" s="33">
        <f t="shared" si="389"/>
        <v>821.42857142857156</v>
      </c>
      <c r="O2647" s="33">
        <f t="shared" si="390"/>
        <v>194.50018388147481</v>
      </c>
      <c r="P2647" s="34">
        <f>IF(INDEX($O$2:$O$4095,MATCH($B$8,$O$2:$O$4095,1)+ROWS(P$2:$P2647))&lt;=$B$9,INDEX($O$2:$O$4095,MATCH($B$8,$O$2:$O$4095,1)+ROWS(P$2:$P2647)),"")</f>
        <v>195.57007902731198</v>
      </c>
      <c r="Q2647" s="50">
        <f t="shared" si="387"/>
        <v>2664</v>
      </c>
      <c r="R2647" s="51">
        <f t="shared" ca="1" si="394"/>
        <v>0</v>
      </c>
      <c r="S2647" s="52" t="e">
        <f t="shared" ca="1" si="395"/>
        <v>#N/A</v>
      </c>
      <c r="T2647" s="39" t="str">
        <f t="shared" ca="1" si="391"/>
        <v>0,</v>
      </c>
      <c r="U2647" s="39" t="str">
        <f t="shared" ca="1" si="392"/>
        <v>0,</v>
      </c>
      <c r="V2647" s="53" t="str">
        <f t="shared" ca="1" si="393"/>
        <v>0,</v>
      </c>
      <c r="W2647" s="41"/>
      <c r="X2647" s="42"/>
      <c r="Y2647" s="42"/>
      <c r="Z2647" s="72"/>
      <c r="AA2647" s="42"/>
      <c r="AB2647" s="44"/>
      <c r="AC2647" s="45"/>
      <c r="AD2647" s="45"/>
      <c r="AE2647" s="45"/>
      <c r="AF2647" s="45"/>
      <c r="AG2647" s="45"/>
      <c r="AH2647" s="45"/>
      <c r="AI2647" s="45"/>
      <c r="AJ2647" s="45"/>
      <c r="AK2647" s="45"/>
      <c r="AL2647" s="45"/>
      <c r="AM2647" s="45"/>
    </row>
    <row r="2648" spans="11:39" x14ac:dyDescent="0.2">
      <c r="K2648" s="26"/>
      <c r="L2648" s="48">
        <v>2647</v>
      </c>
      <c r="M2648" s="49">
        <f t="shared" si="388"/>
        <v>2.133113553113553</v>
      </c>
      <c r="N2648" s="33">
        <f t="shared" si="389"/>
        <v>820.55156781261792</v>
      </c>
      <c r="O2648" s="33">
        <f t="shared" si="390"/>
        <v>194.55933508332578</v>
      </c>
      <c r="P2648" s="34">
        <f>IF(INDEX($O$2:$O$4095,MATCH($B$8,$O$2:$O$4095,1)+ROWS(P$2:$P2648))&lt;=$B$9,INDEX($O$2:$O$4095,MATCH($B$8,$O$2:$O$4095,1)+ROWS(P$2:$P2648)),"")</f>
        <v>195.62984248608115</v>
      </c>
      <c r="Q2648" s="50">
        <f t="shared" si="387"/>
        <v>2665</v>
      </c>
      <c r="R2648" s="51">
        <f t="shared" ca="1" si="394"/>
        <v>0</v>
      </c>
      <c r="S2648" s="52" t="e">
        <f t="shared" ca="1" si="395"/>
        <v>#N/A</v>
      </c>
      <c r="T2648" s="39" t="str">
        <f t="shared" ca="1" si="391"/>
        <v>0,</v>
      </c>
      <c r="U2648" s="39" t="str">
        <f t="shared" ca="1" si="392"/>
        <v>0,</v>
      </c>
      <c r="V2648" s="53" t="str">
        <f t="shared" ca="1" si="393"/>
        <v>0,</v>
      </c>
      <c r="W2648" s="41"/>
      <c r="X2648" s="42"/>
      <c r="Y2648" s="42"/>
      <c r="Z2648" s="72"/>
      <c r="AA2648" s="42"/>
      <c r="AB2648" s="44"/>
      <c r="AC2648" s="45"/>
      <c r="AD2648" s="45"/>
      <c r="AE2648" s="45"/>
      <c r="AF2648" s="45"/>
      <c r="AG2648" s="45"/>
      <c r="AH2648" s="45"/>
      <c r="AI2648" s="45"/>
      <c r="AJ2648" s="45"/>
      <c r="AK2648" s="45"/>
      <c r="AL2648" s="45"/>
      <c r="AM2648" s="45"/>
    </row>
    <row r="2649" spans="11:39" x14ac:dyDescent="0.2">
      <c r="K2649" s="26"/>
      <c r="L2649" s="48">
        <v>2648</v>
      </c>
      <c r="M2649" s="49">
        <f t="shared" si="388"/>
        <v>2.133919413919414</v>
      </c>
      <c r="N2649" s="33">
        <f t="shared" si="389"/>
        <v>819.67522658610233</v>
      </c>
      <c r="O2649" s="33">
        <f t="shared" si="390"/>
        <v>194.61851976436179</v>
      </c>
      <c r="P2649" s="34">
        <f>IF(INDEX($O$2:$O$4095,MATCH($B$8,$O$2:$O$4095,1)+ROWS(P$2:$P2649))&lt;=$B$9,INDEX($O$2:$O$4095,MATCH($B$8,$O$2:$O$4095,1)+ROWS(P$2:$P2649)),"")</f>
        <v>195.68964056476585</v>
      </c>
      <c r="Q2649" s="50">
        <f t="shared" si="387"/>
        <v>2666</v>
      </c>
      <c r="R2649" s="51">
        <f t="shared" ca="1" si="394"/>
        <v>0</v>
      </c>
      <c r="S2649" s="52" t="e">
        <f t="shared" ca="1" si="395"/>
        <v>#N/A</v>
      </c>
      <c r="T2649" s="39" t="str">
        <f t="shared" ca="1" si="391"/>
        <v>0,</v>
      </c>
      <c r="U2649" s="39" t="str">
        <f t="shared" ca="1" si="392"/>
        <v>0,</v>
      </c>
      <c r="V2649" s="53" t="str">
        <f t="shared" ca="1" si="393"/>
        <v>0,</v>
      </c>
      <c r="W2649" s="41"/>
      <c r="X2649" s="42"/>
      <c r="Y2649" s="42"/>
      <c r="Z2649" s="72"/>
      <c r="AA2649" s="42"/>
      <c r="AB2649" s="44"/>
      <c r="AC2649" s="45"/>
      <c r="AD2649" s="45"/>
      <c r="AE2649" s="45"/>
      <c r="AF2649" s="45"/>
      <c r="AG2649" s="45"/>
      <c r="AH2649" s="45"/>
      <c r="AI2649" s="45"/>
      <c r="AJ2649" s="45"/>
      <c r="AK2649" s="45"/>
      <c r="AL2649" s="45"/>
      <c r="AM2649" s="45"/>
    </row>
    <row r="2650" spans="11:39" x14ac:dyDescent="0.2">
      <c r="K2650" s="26"/>
      <c r="L2650" s="48">
        <v>2649</v>
      </c>
      <c r="M2650" s="49">
        <f t="shared" si="388"/>
        <v>2.1347252747252745</v>
      </c>
      <c r="N2650" s="33">
        <f t="shared" si="389"/>
        <v>818.79954699886753</v>
      </c>
      <c r="O2650" s="33">
        <f t="shared" si="390"/>
        <v>194.67773798683237</v>
      </c>
      <c r="P2650" s="34">
        <f>IF(INDEX($O$2:$O$4095,MATCH($B$8,$O$2:$O$4095,1)+ROWS(P$2:$P2650))&lt;=$B$9,INDEX($O$2:$O$4095,MATCH($B$8,$O$2:$O$4095,1)+ROWS(P$2:$P2650)),"")</f>
        <v>195.74947332802054</v>
      </c>
      <c r="Q2650" s="50">
        <f t="shared" si="387"/>
        <v>2667</v>
      </c>
      <c r="R2650" s="51">
        <f t="shared" ca="1" si="394"/>
        <v>0</v>
      </c>
      <c r="S2650" s="52" t="e">
        <f t="shared" ca="1" si="395"/>
        <v>#N/A</v>
      </c>
      <c r="T2650" s="39" t="str">
        <f t="shared" ca="1" si="391"/>
        <v>0,</v>
      </c>
      <c r="U2650" s="39" t="str">
        <f t="shared" ca="1" si="392"/>
        <v>0,</v>
      </c>
      <c r="V2650" s="53" t="str">
        <f t="shared" ca="1" si="393"/>
        <v>0,</v>
      </c>
      <c r="W2650" s="41"/>
      <c r="X2650" s="42"/>
      <c r="Y2650" s="42"/>
      <c r="Z2650" s="72"/>
      <c r="AA2650" s="42"/>
      <c r="AB2650" s="44"/>
      <c r="AC2650" s="45"/>
      <c r="AD2650" s="45"/>
      <c r="AE2650" s="45"/>
      <c r="AF2650" s="45"/>
      <c r="AG2650" s="45"/>
      <c r="AH2650" s="45"/>
      <c r="AI2650" s="45"/>
      <c r="AJ2650" s="45"/>
      <c r="AK2650" s="45"/>
      <c r="AL2650" s="45"/>
      <c r="AM2650" s="45"/>
    </row>
    <row r="2651" spans="11:39" x14ac:dyDescent="0.2">
      <c r="K2651" s="26"/>
      <c r="L2651" s="48">
        <v>2650</v>
      </c>
      <c r="M2651" s="49">
        <f t="shared" si="388"/>
        <v>2.1355311355311355</v>
      </c>
      <c r="N2651" s="33">
        <f t="shared" si="389"/>
        <v>817.92452830188677</v>
      </c>
      <c r="O2651" s="33">
        <f t="shared" si="390"/>
        <v>194.73698981311736</v>
      </c>
      <c r="P2651" s="34">
        <f>IF(INDEX($O$2:$O$4095,MATCH($B$8,$O$2:$O$4095,1)+ROWS(P$2:$P2651))&lt;=$B$9,INDEX($O$2:$O$4095,MATCH($B$8,$O$2:$O$4095,1)+ROWS(P$2:$P2651)),"")</f>
        <v>195.80934084063682</v>
      </c>
      <c r="Q2651" s="50">
        <f t="shared" si="387"/>
        <v>2668</v>
      </c>
      <c r="R2651" s="51">
        <f t="shared" ca="1" si="394"/>
        <v>0</v>
      </c>
      <c r="S2651" s="52" t="e">
        <f t="shared" ca="1" si="395"/>
        <v>#N/A</v>
      </c>
      <c r="T2651" s="39" t="str">
        <f t="shared" ca="1" si="391"/>
        <v>0,</v>
      </c>
      <c r="U2651" s="39" t="str">
        <f t="shared" ca="1" si="392"/>
        <v>0,</v>
      </c>
      <c r="V2651" s="53" t="str">
        <f t="shared" ca="1" si="393"/>
        <v>0,</v>
      </c>
      <c r="W2651" s="41"/>
      <c r="X2651" s="42"/>
      <c r="Y2651" s="42"/>
      <c r="Z2651" s="72"/>
      <c r="AA2651" s="42"/>
      <c r="AB2651" s="44"/>
      <c r="AC2651" s="45"/>
      <c r="AD2651" s="45"/>
      <c r="AE2651" s="45"/>
      <c r="AF2651" s="45"/>
      <c r="AG2651" s="45"/>
      <c r="AH2651" s="45"/>
      <c r="AI2651" s="45"/>
      <c r="AJ2651" s="45"/>
      <c r="AK2651" s="45"/>
      <c r="AL2651" s="45"/>
      <c r="AM2651" s="45"/>
    </row>
    <row r="2652" spans="11:39" x14ac:dyDescent="0.2">
      <c r="K2652" s="26"/>
      <c r="L2652" s="48">
        <v>2651</v>
      </c>
      <c r="M2652" s="49">
        <f t="shared" si="388"/>
        <v>2.136336996336996</v>
      </c>
      <c r="N2652" s="33">
        <f t="shared" si="389"/>
        <v>817.0501697472655</v>
      </c>
      <c r="O2652" s="33">
        <f t="shared" si="390"/>
        <v>194.79627530572651</v>
      </c>
      <c r="P2652" s="34">
        <f>IF(INDEX($O$2:$O$4095,MATCH($B$8,$O$2:$O$4095,1)+ROWS(P$2:$P2652))&lt;=$B$9,INDEX($O$2:$O$4095,MATCH($B$8,$O$2:$O$4095,1)+ROWS(P$2:$P2652)),"")</f>
        <v>195.86924316754448</v>
      </c>
      <c r="Q2652" s="50">
        <f t="shared" si="387"/>
        <v>2669</v>
      </c>
      <c r="R2652" s="51">
        <f t="shared" ca="1" si="394"/>
        <v>0</v>
      </c>
      <c r="S2652" s="52" t="e">
        <f t="shared" ca="1" si="395"/>
        <v>#N/A</v>
      </c>
      <c r="T2652" s="39" t="str">
        <f t="shared" ca="1" si="391"/>
        <v>0,</v>
      </c>
      <c r="U2652" s="39" t="str">
        <f t="shared" ca="1" si="392"/>
        <v>0,</v>
      </c>
      <c r="V2652" s="53" t="str">
        <f t="shared" ca="1" si="393"/>
        <v>0,</v>
      </c>
      <c r="W2652" s="41"/>
      <c r="X2652" s="42"/>
      <c r="Y2652" s="42"/>
      <c r="Z2652" s="72"/>
      <c r="AA2652" s="42"/>
      <c r="AB2652" s="44"/>
      <c r="AC2652" s="45"/>
      <c r="AD2652" s="45"/>
      <c r="AE2652" s="45"/>
      <c r="AF2652" s="45"/>
      <c r="AG2652" s="45"/>
      <c r="AH2652" s="45"/>
      <c r="AI2652" s="45"/>
      <c r="AJ2652" s="45"/>
      <c r="AK2652" s="45"/>
      <c r="AL2652" s="45"/>
      <c r="AM2652" s="45"/>
    </row>
    <row r="2653" spans="11:39" x14ac:dyDescent="0.2">
      <c r="K2653" s="26"/>
      <c r="L2653" s="48">
        <v>2652</v>
      </c>
      <c r="M2653" s="49">
        <f t="shared" si="388"/>
        <v>2.137142857142857</v>
      </c>
      <c r="N2653" s="33">
        <f t="shared" si="389"/>
        <v>816.17647058823536</v>
      </c>
      <c r="O2653" s="33">
        <f t="shared" si="390"/>
        <v>194.85559452730104</v>
      </c>
      <c r="P2653" s="34">
        <f>IF(INDEX($O$2:$O$4095,MATCH($B$8,$O$2:$O$4095,1)+ROWS(P$2:$P2653))&lt;=$B$9,INDEX($O$2:$O$4095,MATCH($B$8,$O$2:$O$4095,1)+ROWS(P$2:$P2653)),"")</f>
        <v>195.92918037381196</v>
      </c>
      <c r="Q2653" s="50">
        <f t="shared" si="387"/>
        <v>2670</v>
      </c>
      <c r="R2653" s="51">
        <f t="shared" ca="1" si="394"/>
        <v>0</v>
      </c>
      <c r="S2653" s="52" t="e">
        <f t="shared" ca="1" si="395"/>
        <v>#N/A</v>
      </c>
      <c r="T2653" s="39" t="str">
        <f t="shared" ca="1" si="391"/>
        <v>0,</v>
      </c>
      <c r="U2653" s="39" t="str">
        <f t="shared" ca="1" si="392"/>
        <v>0,</v>
      </c>
      <c r="V2653" s="53" t="str">
        <f t="shared" ca="1" si="393"/>
        <v>0,</v>
      </c>
      <c r="W2653" s="41"/>
      <c r="X2653" s="42"/>
      <c r="Y2653" s="42"/>
      <c r="Z2653" s="72"/>
      <c r="AA2653" s="42"/>
      <c r="AB2653" s="44"/>
      <c r="AC2653" s="45"/>
      <c r="AD2653" s="45"/>
      <c r="AE2653" s="45"/>
      <c r="AF2653" s="45"/>
      <c r="AG2653" s="45"/>
      <c r="AH2653" s="45"/>
      <c r="AI2653" s="45"/>
      <c r="AJ2653" s="45"/>
      <c r="AK2653" s="45"/>
      <c r="AL2653" s="45"/>
      <c r="AM2653" s="45"/>
    </row>
    <row r="2654" spans="11:39" x14ac:dyDescent="0.2">
      <c r="K2654" s="26"/>
      <c r="L2654" s="48">
        <v>2653</v>
      </c>
      <c r="M2654" s="49">
        <f t="shared" si="388"/>
        <v>2.137948717948718</v>
      </c>
      <c r="N2654" s="33">
        <f t="shared" si="389"/>
        <v>815.30343007915553</v>
      </c>
      <c r="O2654" s="33">
        <f t="shared" si="390"/>
        <v>194.91494754061335</v>
      </c>
      <c r="P2654" s="34">
        <f>IF(INDEX($O$2:$O$4095,MATCH($B$8,$O$2:$O$4095,1)+ROWS(P$2:$P2654))&lt;=$B$9,INDEX($O$2:$O$4095,MATCH($B$8,$O$2:$O$4095,1)+ROWS(P$2:$P2654)),"")</f>
        <v>195.98915252464616</v>
      </c>
      <c r="Q2654" s="50">
        <f t="shared" si="387"/>
        <v>2671</v>
      </c>
      <c r="R2654" s="51">
        <f t="shared" ca="1" si="394"/>
        <v>0</v>
      </c>
      <c r="S2654" s="52" t="e">
        <f t="shared" ca="1" si="395"/>
        <v>#N/A</v>
      </c>
      <c r="T2654" s="39" t="str">
        <f t="shared" ca="1" si="391"/>
        <v>0,</v>
      </c>
      <c r="U2654" s="39" t="str">
        <f t="shared" ca="1" si="392"/>
        <v>0,</v>
      </c>
      <c r="V2654" s="53" t="str">
        <f t="shared" ca="1" si="393"/>
        <v>0,</v>
      </c>
      <c r="W2654" s="41"/>
      <c r="X2654" s="42"/>
      <c r="Y2654" s="42"/>
      <c r="Z2654" s="72"/>
      <c r="AA2654" s="42"/>
      <c r="AB2654" s="44"/>
      <c r="AC2654" s="45"/>
      <c r="AD2654" s="45"/>
      <c r="AE2654" s="45"/>
      <c r="AF2654" s="45"/>
      <c r="AG2654" s="45"/>
      <c r="AH2654" s="45"/>
      <c r="AI2654" s="45"/>
      <c r="AJ2654" s="45"/>
      <c r="AK2654" s="45"/>
      <c r="AL2654" s="45"/>
      <c r="AM2654" s="45"/>
    </row>
    <row r="2655" spans="11:39" x14ac:dyDescent="0.2">
      <c r="K2655" s="26"/>
      <c r="L2655" s="48">
        <v>2654</v>
      </c>
      <c r="M2655" s="49">
        <f t="shared" si="388"/>
        <v>2.1387545787545785</v>
      </c>
      <c r="N2655" s="33">
        <f t="shared" si="389"/>
        <v>814.43104747550876</v>
      </c>
      <c r="O2655" s="33">
        <f t="shared" si="390"/>
        <v>194.97433440856736</v>
      </c>
      <c r="P2655" s="34">
        <f>IF(INDEX($O$2:$O$4095,MATCH($B$8,$O$2:$O$4095,1)+ROWS(P$2:$P2655))&lt;=$B$9,INDEX($O$2:$O$4095,MATCH($B$8,$O$2:$O$4095,1)+ROWS(P$2:$P2655)),"")</f>
        <v>196.04915968539353</v>
      </c>
      <c r="Q2655" s="50">
        <f t="shared" si="387"/>
        <v>2672</v>
      </c>
      <c r="R2655" s="51">
        <f t="shared" ca="1" si="394"/>
        <v>0</v>
      </c>
      <c r="S2655" s="52" t="e">
        <f t="shared" ca="1" si="395"/>
        <v>#N/A</v>
      </c>
      <c r="T2655" s="39" t="str">
        <f t="shared" ca="1" si="391"/>
        <v>0,</v>
      </c>
      <c r="U2655" s="39" t="str">
        <f t="shared" ca="1" si="392"/>
        <v>0,</v>
      </c>
      <c r="V2655" s="53" t="str">
        <f t="shared" ca="1" si="393"/>
        <v>0,</v>
      </c>
      <c r="W2655" s="41"/>
      <c r="X2655" s="42"/>
      <c r="Y2655" s="42"/>
      <c r="Z2655" s="72"/>
      <c r="AA2655" s="42"/>
      <c r="AB2655" s="44"/>
      <c r="AC2655" s="45"/>
      <c r="AD2655" s="45"/>
      <c r="AE2655" s="45"/>
      <c r="AF2655" s="45"/>
      <c r="AG2655" s="45"/>
      <c r="AH2655" s="45"/>
      <c r="AI2655" s="45"/>
      <c r="AJ2655" s="45"/>
      <c r="AK2655" s="45"/>
      <c r="AL2655" s="45"/>
      <c r="AM2655" s="45"/>
    </row>
    <row r="2656" spans="11:39" x14ac:dyDescent="0.2">
      <c r="K2656" s="26"/>
      <c r="L2656" s="48">
        <v>2655</v>
      </c>
      <c r="M2656" s="49">
        <f t="shared" si="388"/>
        <v>2.1395604395604395</v>
      </c>
      <c r="N2656" s="33">
        <f t="shared" si="389"/>
        <v>813.55932203389818</v>
      </c>
      <c r="O2656" s="33">
        <f t="shared" si="390"/>
        <v>195.03375519419944</v>
      </c>
      <c r="P2656" s="34">
        <f>IF(INDEX($O$2:$O$4095,MATCH($B$8,$O$2:$O$4095,1)+ROWS(P$2:$P2656))&lt;=$B$9,INDEX($O$2:$O$4095,MATCH($B$8,$O$2:$O$4095,1)+ROWS(P$2:$P2656)),"")</f>
        <v>196.1092019215402</v>
      </c>
      <c r="Q2656" s="50">
        <f t="shared" si="387"/>
        <v>2673</v>
      </c>
      <c r="R2656" s="51">
        <f t="shared" ca="1" si="394"/>
        <v>0</v>
      </c>
      <c r="S2656" s="52" t="e">
        <f t="shared" ca="1" si="395"/>
        <v>#N/A</v>
      </c>
      <c r="T2656" s="39" t="str">
        <f t="shared" ca="1" si="391"/>
        <v>0,</v>
      </c>
      <c r="U2656" s="39" t="str">
        <f t="shared" ca="1" si="392"/>
        <v>0,</v>
      </c>
      <c r="V2656" s="53" t="str">
        <f t="shared" ca="1" si="393"/>
        <v>0,</v>
      </c>
      <c r="W2656" s="41"/>
      <c r="X2656" s="42"/>
      <c r="Y2656" s="42"/>
      <c r="Z2656" s="72"/>
      <c r="AA2656" s="42"/>
      <c r="AB2656" s="44"/>
      <c r="AC2656" s="45"/>
      <c r="AD2656" s="45"/>
      <c r="AE2656" s="45"/>
      <c r="AF2656" s="45"/>
      <c r="AG2656" s="45"/>
      <c r="AH2656" s="45"/>
      <c r="AI2656" s="45"/>
      <c r="AJ2656" s="45"/>
      <c r="AK2656" s="45"/>
      <c r="AL2656" s="45"/>
      <c r="AM2656" s="45"/>
    </row>
    <row r="2657" spans="11:39" x14ac:dyDescent="0.2">
      <c r="K2657" s="26"/>
      <c r="L2657" s="48">
        <v>2656</v>
      </c>
      <c r="M2657" s="49">
        <f t="shared" si="388"/>
        <v>2.1403663003663</v>
      </c>
      <c r="N2657" s="33">
        <f t="shared" si="389"/>
        <v>812.68825301204834</v>
      </c>
      <c r="O2657" s="33">
        <f t="shared" si="390"/>
        <v>195.09320996067817</v>
      </c>
      <c r="P2657" s="34">
        <f>IF(INDEX($O$2:$O$4095,MATCH($B$8,$O$2:$O$4095,1)+ROWS(P$2:$P2657))&lt;=$B$9,INDEX($O$2:$O$4095,MATCH($B$8,$O$2:$O$4095,1)+ROWS(P$2:$P2657)),"")</f>
        <v>196.16927929871252</v>
      </c>
      <c r="Q2657" s="50">
        <f t="shared" si="387"/>
        <v>2674</v>
      </c>
      <c r="R2657" s="51">
        <f t="shared" ca="1" si="394"/>
        <v>0</v>
      </c>
      <c r="S2657" s="52" t="e">
        <f t="shared" ca="1" si="395"/>
        <v>#N/A</v>
      </c>
      <c r="T2657" s="39" t="str">
        <f t="shared" ca="1" si="391"/>
        <v>0,</v>
      </c>
      <c r="U2657" s="39" t="str">
        <f t="shared" ca="1" si="392"/>
        <v>0,</v>
      </c>
      <c r="V2657" s="53" t="str">
        <f t="shared" ca="1" si="393"/>
        <v>0,</v>
      </c>
      <c r="W2657" s="41"/>
      <c r="X2657" s="42"/>
      <c r="Y2657" s="42"/>
      <c r="Z2657" s="72"/>
      <c r="AA2657" s="42"/>
      <c r="AB2657" s="44"/>
      <c r="AC2657" s="45"/>
      <c r="AD2657" s="45"/>
      <c r="AE2657" s="45"/>
      <c r="AF2657" s="45"/>
      <c r="AG2657" s="45"/>
      <c r="AH2657" s="45"/>
      <c r="AI2657" s="45"/>
      <c r="AJ2657" s="45"/>
      <c r="AK2657" s="45"/>
      <c r="AL2657" s="45"/>
      <c r="AM2657" s="45"/>
    </row>
    <row r="2658" spans="11:39" x14ac:dyDescent="0.2">
      <c r="K2658" s="26"/>
      <c r="L2658" s="48">
        <v>2657</v>
      </c>
      <c r="M2658" s="49">
        <f t="shared" si="388"/>
        <v>2.1411721611721615</v>
      </c>
      <c r="N2658" s="33">
        <f t="shared" si="389"/>
        <v>811.81783966879902</v>
      </c>
      <c r="O2658" s="33">
        <f t="shared" si="390"/>
        <v>195.15269877130555</v>
      </c>
      <c r="P2658" s="34">
        <f>IF(INDEX($O$2:$O$4095,MATCH($B$8,$O$2:$O$4095,1)+ROWS(P$2:$P2658))&lt;=$B$9,INDEX($O$2:$O$4095,MATCH($B$8,$O$2:$O$4095,1)+ROWS(P$2:$P2658)),"")</f>
        <v>196.22939188267725</v>
      </c>
      <c r="Q2658" s="50">
        <f t="shared" si="387"/>
        <v>2675</v>
      </c>
      <c r="R2658" s="51">
        <f t="shared" ca="1" si="394"/>
        <v>0</v>
      </c>
      <c r="S2658" s="52" t="e">
        <f t="shared" ca="1" si="395"/>
        <v>#N/A</v>
      </c>
      <c r="T2658" s="39" t="str">
        <f t="shared" ca="1" si="391"/>
        <v>0,</v>
      </c>
      <c r="U2658" s="39" t="str">
        <f t="shared" ca="1" si="392"/>
        <v>0,</v>
      </c>
      <c r="V2658" s="53" t="str">
        <f t="shared" ca="1" si="393"/>
        <v>0,</v>
      </c>
      <c r="W2658" s="41"/>
      <c r="X2658" s="42"/>
      <c r="Y2658" s="42"/>
      <c r="Z2658" s="72"/>
      <c r="AA2658" s="42"/>
      <c r="AB2658" s="44"/>
      <c r="AC2658" s="45"/>
      <c r="AD2658" s="45"/>
      <c r="AE2658" s="45"/>
      <c r="AF2658" s="45"/>
      <c r="AG2658" s="45"/>
      <c r="AH2658" s="45"/>
      <c r="AI2658" s="45"/>
      <c r="AJ2658" s="45"/>
      <c r="AK2658" s="45"/>
      <c r="AL2658" s="45"/>
      <c r="AM2658" s="45"/>
    </row>
    <row r="2659" spans="11:39" x14ac:dyDescent="0.2">
      <c r="K2659" s="26"/>
      <c r="L2659" s="48">
        <v>2658</v>
      </c>
      <c r="M2659" s="49">
        <f t="shared" si="388"/>
        <v>2.141978021978022</v>
      </c>
      <c r="N2659" s="33">
        <f t="shared" si="389"/>
        <v>810.94808126410817</v>
      </c>
      <c r="O2659" s="33">
        <f t="shared" si="390"/>
        <v>195.21222168951641</v>
      </c>
      <c r="P2659" s="34">
        <f>IF(INDEX($O$2:$O$4095,MATCH($B$8,$O$2:$O$4095,1)+ROWS(P$2:$P2659))&lt;=$B$9,INDEX($O$2:$O$4095,MATCH($B$8,$O$2:$O$4095,1)+ROWS(P$2:$P2659)),"")</f>
        <v>196.28953973934244</v>
      </c>
      <c r="Q2659" s="50">
        <f t="shared" si="387"/>
        <v>2676</v>
      </c>
      <c r="R2659" s="51">
        <f t="shared" ca="1" si="394"/>
        <v>0</v>
      </c>
      <c r="S2659" s="52" t="e">
        <f t="shared" ca="1" si="395"/>
        <v>#N/A</v>
      </c>
      <c r="T2659" s="39" t="str">
        <f t="shared" ca="1" si="391"/>
        <v>0,</v>
      </c>
      <c r="U2659" s="39" t="str">
        <f t="shared" ca="1" si="392"/>
        <v>0,</v>
      </c>
      <c r="V2659" s="53" t="str">
        <f t="shared" ca="1" si="393"/>
        <v>0,</v>
      </c>
      <c r="W2659" s="41"/>
      <c r="X2659" s="42"/>
      <c r="Y2659" s="42"/>
      <c r="Z2659" s="72"/>
      <c r="AA2659" s="42"/>
      <c r="AB2659" s="44"/>
      <c r="AC2659" s="45"/>
      <c r="AD2659" s="45"/>
      <c r="AE2659" s="45"/>
      <c r="AF2659" s="45"/>
      <c r="AG2659" s="45"/>
      <c r="AH2659" s="45"/>
      <c r="AI2659" s="45"/>
      <c r="AJ2659" s="45"/>
      <c r="AK2659" s="45"/>
      <c r="AL2659" s="45"/>
      <c r="AM2659" s="45"/>
    </row>
    <row r="2660" spans="11:39" x14ac:dyDescent="0.2">
      <c r="K2660" s="26"/>
      <c r="L2660" s="48">
        <v>2659</v>
      </c>
      <c r="M2660" s="49">
        <f t="shared" si="388"/>
        <v>2.1427838827838825</v>
      </c>
      <c r="N2660" s="33">
        <f t="shared" si="389"/>
        <v>810.07897705904497</v>
      </c>
      <c r="O2660" s="33">
        <f t="shared" si="390"/>
        <v>195.27177877887988</v>
      </c>
      <c r="P2660" s="34">
        <f>IF(INDEX($O$2:$O$4095,MATCH($B$8,$O$2:$O$4095,1)+ROWS(P$2:$P2660))&lt;=$B$9,INDEX($O$2:$O$4095,MATCH($B$8,$O$2:$O$4095,1)+ROWS(P$2:$P2660)),"")</f>
        <v>196.34972293475761</v>
      </c>
      <c r="Q2660" s="50">
        <f t="shared" si="387"/>
        <v>2677</v>
      </c>
      <c r="R2660" s="51">
        <f t="shared" ca="1" si="394"/>
        <v>0</v>
      </c>
      <c r="S2660" s="52" t="e">
        <f t="shared" ca="1" si="395"/>
        <v>#N/A</v>
      </c>
      <c r="T2660" s="39" t="str">
        <f t="shared" ca="1" si="391"/>
        <v>0,</v>
      </c>
      <c r="U2660" s="39" t="str">
        <f t="shared" ca="1" si="392"/>
        <v>0,</v>
      </c>
      <c r="V2660" s="53" t="str">
        <f t="shared" ca="1" si="393"/>
        <v>0,</v>
      </c>
      <c r="W2660" s="41"/>
      <c r="X2660" s="42"/>
      <c r="Y2660" s="42"/>
      <c r="Z2660" s="72"/>
      <c r="AA2660" s="42"/>
      <c r="AB2660" s="44"/>
      <c r="AC2660" s="45"/>
      <c r="AD2660" s="45"/>
      <c r="AE2660" s="45"/>
      <c r="AF2660" s="45"/>
      <c r="AG2660" s="45"/>
      <c r="AH2660" s="45"/>
      <c r="AI2660" s="45"/>
      <c r="AJ2660" s="45"/>
      <c r="AK2660" s="45"/>
      <c r="AL2660" s="45"/>
      <c r="AM2660" s="45"/>
    </row>
    <row r="2661" spans="11:39" x14ac:dyDescent="0.2">
      <c r="K2661" s="26"/>
      <c r="L2661" s="48">
        <v>2660</v>
      </c>
      <c r="M2661" s="49">
        <f t="shared" si="388"/>
        <v>2.1435897435897435</v>
      </c>
      <c r="N2661" s="33">
        <f t="shared" si="389"/>
        <v>809.21052631578948</v>
      </c>
      <c r="O2661" s="33">
        <f t="shared" si="390"/>
        <v>195.33137010309878</v>
      </c>
      <c r="P2661" s="34">
        <f>IF(INDEX($O$2:$O$4095,MATCH($B$8,$O$2:$O$4095,1)+ROWS(P$2:$P2661))&lt;=$B$9,INDEX($O$2:$O$4095,MATCH($B$8,$O$2:$O$4095,1)+ROWS(P$2:$P2661)),"")</f>
        <v>196.409941535114</v>
      </c>
      <c r="Q2661" s="50">
        <f t="shared" si="387"/>
        <v>2678</v>
      </c>
      <c r="R2661" s="51">
        <f t="shared" ca="1" si="394"/>
        <v>0</v>
      </c>
      <c r="S2661" s="52" t="e">
        <f t="shared" ca="1" si="395"/>
        <v>#N/A</v>
      </c>
      <c r="T2661" s="39" t="str">
        <f t="shared" ca="1" si="391"/>
        <v>0,</v>
      </c>
      <c r="U2661" s="39" t="str">
        <f t="shared" ca="1" si="392"/>
        <v>0,</v>
      </c>
      <c r="V2661" s="53" t="str">
        <f t="shared" ca="1" si="393"/>
        <v>0,</v>
      </c>
      <c r="W2661" s="41"/>
      <c r="X2661" s="42"/>
      <c r="Y2661" s="42"/>
      <c r="Z2661" s="72"/>
      <c r="AA2661" s="42"/>
      <c r="AB2661" s="44"/>
      <c r="AC2661" s="45"/>
      <c r="AD2661" s="45"/>
      <c r="AE2661" s="45"/>
      <c r="AF2661" s="45"/>
      <c r="AG2661" s="45"/>
      <c r="AH2661" s="45"/>
      <c r="AI2661" s="45"/>
      <c r="AJ2661" s="45"/>
      <c r="AK2661" s="45"/>
      <c r="AL2661" s="45"/>
      <c r="AM2661" s="45"/>
    </row>
    <row r="2662" spans="11:39" x14ac:dyDescent="0.2">
      <c r="K2662" s="26"/>
      <c r="L2662" s="48">
        <v>2661</v>
      </c>
      <c r="M2662" s="49">
        <f t="shared" si="388"/>
        <v>2.1443956043956041</v>
      </c>
      <c r="N2662" s="33">
        <f t="shared" si="389"/>
        <v>808.34272829763268</v>
      </c>
      <c r="O2662" s="33">
        <f t="shared" si="390"/>
        <v>195.390995726011</v>
      </c>
      <c r="P2662" s="34">
        <f>IF(INDEX($O$2:$O$4095,MATCH($B$8,$O$2:$O$4095,1)+ROWS(P$2:$P2662))&lt;=$B$9,INDEX($O$2:$O$4095,MATCH($B$8,$O$2:$O$4095,1)+ROWS(P$2:$P2662)),"")</f>
        <v>196.47019560674551</v>
      </c>
      <c r="Q2662" s="50">
        <f t="shared" si="387"/>
        <v>2679</v>
      </c>
      <c r="R2662" s="51">
        <f t="shared" ca="1" si="394"/>
        <v>0</v>
      </c>
      <c r="S2662" s="52" t="e">
        <f t="shared" ca="1" si="395"/>
        <v>#N/A</v>
      </c>
      <c r="T2662" s="39" t="str">
        <f t="shared" ca="1" si="391"/>
        <v>0,</v>
      </c>
      <c r="U2662" s="39" t="str">
        <f t="shared" ca="1" si="392"/>
        <v>0,</v>
      </c>
      <c r="V2662" s="53" t="str">
        <f t="shared" ca="1" si="393"/>
        <v>0,</v>
      </c>
      <c r="W2662" s="41"/>
      <c r="X2662" s="42"/>
      <c r="Y2662" s="42"/>
      <c r="Z2662" s="72"/>
      <c r="AA2662" s="42"/>
      <c r="AB2662" s="44"/>
      <c r="AC2662" s="45"/>
      <c r="AD2662" s="45"/>
      <c r="AE2662" s="45"/>
      <c r="AF2662" s="45"/>
      <c r="AG2662" s="45"/>
      <c r="AH2662" s="45"/>
      <c r="AI2662" s="45"/>
      <c r="AJ2662" s="45"/>
      <c r="AK2662" s="45"/>
      <c r="AL2662" s="45"/>
      <c r="AM2662" s="45"/>
    </row>
    <row r="2663" spans="11:39" x14ac:dyDescent="0.2">
      <c r="K2663" s="26"/>
      <c r="L2663" s="48">
        <v>2662</v>
      </c>
      <c r="M2663" s="49">
        <f t="shared" si="388"/>
        <v>2.1452014652014655</v>
      </c>
      <c r="N2663" s="33">
        <f t="shared" si="389"/>
        <v>807.47558226897024</v>
      </c>
      <c r="O2663" s="33">
        <f t="shared" si="390"/>
        <v>195.45065571158915</v>
      </c>
      <c r="P2663" s="34">
        <f>IF(INDEX($O$2:$O$4095,MATCH($B$8,$O$2:$O$4095,1)+ROWS(P$2:$P2663))&lt;=$B$9,INDEX($O$2:$O$4095,MATCH($B$8,$O$2:$O$4095,1)+ROWS(P$2:$P2663)),"")</f>
        <v>196.53048521612857</v>
      </c>
      <c r="Q2663" s="50">
        <f t="shared" si="387"/>
        <v>2680</v>
      </c>
      <c r="R2663" s="51">
        <f t="shared" ca="1" si="394"/>
        <v>0</v>
      </c>
      <c r="S2663" s="52" t="e">
        <f t="shared" ca="1" si="395"/>
        <v>#N/A</v>
      </c>
      <c r="T2663" s="39" t="str">
        <f t="shared" ca="1" si="391"/>
        <v>0,</v>
      </c>
      <c r="U2663" s="39" t="str">
        <f t="shared" ca="1" si="392"/>
        <v>0,</v>
      </c>
      <c r="V2663" s="53" t="str">
        <f t="shared" ca="1" si="393"/>
        <v>0,</v>
      </c>
      <c r="W2663" s="41"/>
      <c r="X2663" s="42"/>
      <c r="Y2663" s="42"/>
      <c r="Z2663" s="72"/>
      <c r="AA2663" s="42"/>
      <c r="AB2663" s="44"/>
      <c r="AC2663" s="45"/>
      <c r="AD2663" s="45"/>
      <c r="AE2663" s="45"/>
      <c r="AF2663" s="45"/>
      <c r="AG2663" s="45"/>
      <c r="AH2663" s="45"/>
      <c r="AI2663" s="45"/>
      <c r="AJ2663" s="45"/>
      <c r="AK2663" s="45"/>
      <c r="AL2663" s="45"/>
      <c r="AM2663" s="45"/>
    </row>
    <row r="2664" spans="11:39" x14ac:dyDescent="0.2">
      <c r="K2664" s="26"/>
      <c r="L2664" s="48">
        <v>2663</v>
      </c>
      <c r="M2664" s="49">
        <f t="shared" si="388"/>
        <v>2.146007326007326</v>
      </c>
      <c r="N2664" s="33">
        <f t="shared" si="389"/>
        <v>806.60908749530597</v>
      </c>
      <c r="O2664" s="33">
        <f t="shared" si="390"/>
        <v>195.51035012394152</v>
      </c>
      <c r="P2664" s="34">
        <f>IF(INDEX($O$2:$O$4095,MATCH($B$8,$O$2:$O$4095,1)+ROWS(P$2:$P2664))&lt;=$B$9,INDEX($O$2:$O$4095,MATCH($B$8,$O$2:$O$4095,1)+ROWS(P$2:$P2664)),"")</f>
        <v>196.59081042988311</v>
      </c>
      <c r="Q2664" s="50">
        <f t="shared" si="387"/>
        <v>2681</v>
      </c>
      <c r="R2664" s="51">
        <f t="shared" ca="1" si="394"/>
        <v>0</v>
      </c>
      <c r="S2664" s="52" t="e">
        <f t="shared" ca="1" si="395"/>
        <v>#N/A</v>
      </c>
      <c r="T2664" s="39" t="str">
        <f t="shared" ca="1" si="391"/>
        <v>0,</v>
      </c>
      <c r="U2664" s="39" t="str">
        <f t="shared" ca="1" si="392"/>
        <v>0,</v>
      </c>
      <c r="V2664" s="53" t="str">
        <f t="shared" ca="1" si="393"/>
        <v>0,</v>
      </c>
      <c r="W2664" s="41"/>
      <c r="X2664" s="42"/>
      <c r="Y2664" s="42"/>
      <c r="Z2664" s="72"/>
      <c r="AA2664" s="42"/>
      <c r="AB2664" s="44"/>
      <c r="AC2664" s="45"/>
      <c r="AD2664" s="45"/>
      <c r="AE2664" s="45"/>
      <c r="AF2664" s="45"/>
      <c r="AG2664" s="45"/>
      <c r="AH2664" s="45"/>
      <c r="AI2664" s="45"/>
      <c r="AJ2664" s="45"/>
      <c r="AK2664" s="45"/>
      <c r="AL2664" s="45"/>
      <c r="AM2664" s="45"/>
    </row>
    <row r="2665" spans="11:39" x14ac:dyDescent="0.2">
      <c r="K2665" s="26"/>
      <c r="L2665" s="48">
        <v>2664</v>
      </c>
      <c r="M2665" s="49">
        <f t="shared" si="388"/>
        <v>2.1468131868131866</v>
      </c>
      <c r="N2665" s="33">
        <f t="shared" si="389"/>
        <v>805.74324324324346</v>
      </c>
      <c r="O2665" s="33">
        <f t="shared" si="390"/>
        <v>195.57007902731198</v>
      </c>
      <c r="P2665" s="34">
        <f>IF(INDEX($O$2:$O$4095,MATCH($B$8,$O$2:$O$4095,1)+ROWS(P$2:$P2665))&lt;=$B$9,INDEX($O$2:$O$4095,MATCH($B$8,$O$2:$O$4095,1)+ROWS(P$2:$P2665)),"")</f>
        <v>196.65117131477274</v>
      </c>
      <c r="Q2665" s="50">
        <f t="shared" si="387"/>
        <v>2682</v>
      </c>
      <c r="R2665" s="51">
        <f t="shared" ca="1" si="394"/>
        <v>0</v>
      </c>
      <c r="S2665" s="52" t="e">
        <f t="shared" ca="1" si="395"/>
        <v>#N/A</v>
      </c>
      <c r="T2665" s="39" t="str">
        <f t="shared" ca="1" si="391"/>
        <v>0,</v>
      </c>
      <c r="U2665" s="39" t="str">
        <f t="shared" ca="1" si="392"/>
        <v>0,</v>
      </c>
      <c r="V2665" s="53" t="str">
        <f t="shared" ca="1" si="393"/>
        <v>0,</v>
      </c>
      <c r="W2665" s="41"/>
      <c r="X2665" s="42"/>
      <c r="Y2665" s="42"/>
      <c r="Z2665" s="72"/>
      <c r="AA2665" s="42"/>
      <c r="AB2665" s="44"/>
      <c r="AC2665" s="45"/>
      <c r="AD2665" s="45"/>
      <c r="AE2665" s="45"/>
      <c r="AF2665" s="45"/>
      <c r="AG2665" s="45"/>
      <c r="AH2665" s="45"/>
      <c r="AI2665" s="45"/>
      <c r="AJ2665" s="45"/>
      <c r="AK2665" s="45"/>
      <c r="AL2665" s="45"/>
      <c r="AM2665" s="45"/>
    </row>
    <row r="2666" spans="11:39" x14ac:dyDescent="0.2">
      <c r="K2666" s="26"/>
      <c r="L2666" s="48">
        <v>2665</v>
      </c>
      <c r="M2666" s="49">
        <f t="shared" si="388"/>
        <v>2.1476190476190475</v>
      </c>
      <c r="N2666" s="33">
        <f t="shared" si="389"/>
        <v>804.8780487804878</v>
      </c>
      <c r="O2666" s="33">
        <f t="shared" si="390"/>
        <v>195.62984248608115</v>
      </c>
      <c r="P2666" s="34">
        <f>IF(INDEX($O$2:$O$4095,MATCH($B$8,$O$2:$O$4095,1)+ROWS(P$2:$P2666))&lt;=$B$9,INDEX($O$2:$O$4095,MATCH($B$8,$O$2:$O$4095,1)+ROWS(P$2:$P2666)),"")</f>
        <v>196.71156793770507</v>
      </c>
      <c r="Q2666" s="50">
        <f t="shared" si="387"/>
        <v>2683</v>
      </c>
      <c r="R2666" s="51">
        <f t="shared" ca="1" si="394"/>
        <v>0</v>
      </c>
      <c r="S2666" s="52" t="e">
        <f t="shared" ca="1" si="395"/>
        <v>#N/A</v>
      </c>
      <c r="T2666" s="39" t="str">
        <f t="shared" ca="1" si="391"/>
        <v>0,</v>
      </c>
      <c r="U2666" s="39" t="str">
        <f t="shared" ca="1" si="392"/>
        <v>0,</v>
      </c>
      <c r="V2666" s="53" t="str">
        <f t="shared" ca="1" si="393"/>
        <v>0,</v>
      </c>
      <c r="W2666" s="41"/>
      <c r="X2666" s="42"/>
      <c r="Y2666" s="42"/>
      <c r="Z2666" s="72"/>
      <c r="AA2666" s="42"/>
      <c r="AB2666" s="44"/>
      <c r="AC2666" s="45"/>
      <c r="AD2666" s="45"/>
      <c r="AE2666" s="45"/>
      <c r="AF2666" s="45"/>
      <c r="AG2666" s="45"/>
      <c r="AH2666" s="45"/>
      <c r="AI2666" s="45"/>
      <c r="AJ2666" s="45"/>
      <c r="AK2666" s="45"/>
      <c r="AL2666" s="45"/>
      <c r="AM2666" s="45"/>
    </row>
    <row r="2667" spans="11:39" x14ac:dyDescent="0.2">
      <c r="K2667" s="26"/>
      <c r="L2667" s="48">
        <v>2666</v>
      </c>
      <c r="M2667" s="49">
        <f t="shared" si="388"/>
        <v>2.1484249084249081</v>
      </c>
      <c r="N2667" s="33">
        <f t="shared" si="389"/>
        <v>804.01350337584415</v>
      </c>
      <c r="O2667" s="33">
        <f t="shared" si="390"/>
        <v>195.68964056476585</v>
      </c>
      <c r="P2667" s="34">
        <f>IF(INDEX($O$2:$O$4095,MATCH($B$8,$O$2:$O$4095,1)+ROWS(P$2:$P2667))&lt;=$B$9,INDEX($O$2:$O$4095,MATCH($B$8,$O$2:$O$4095,1)+ROWS(P$2:$P2667)),"")</f>
        <v>196.77200036573271</v>
      </c>
      <c r="Q2667" s="50">
        <f t="shared" si="387"/>
        <v>2684</v>
      </c>
      <c r="R2667" s="51">
        <f t="shared" ca="1" si="394"/>
        <v>0</v>
      </c>
      <c r="S2667" s="52" t="e">
        <f t="shared" ca="1" si="395"/>
        <v>#N/A</v>
      </c>
      <c r="T2667" s="39" t="str">
        <f t="shared" ca="1" si="391"/>
        <v>0,</v>
      </c>
      <c r="U2667" s="39" t="str">
        <f t="shared" ca="1" si="392"/>
        <v>0,</v>
      </c>
      <c r="V2667" s="53" t="str">
        <f t="shared" ca="1" si="393"/>
        <v>0,</v>
      </c>
      <c r="W2667" s="41"/>
      <c r="X2667" s="42"/>
      <c r="Y2667" s="42"/>
      <c r="Z2667" s="72"/>
      <c r="AA2667" s="42"/>
      <c r="AB2667" s="44"/>
      <c r="AC2667" s="45"/>
      <c r="AD2667" s="45"/>
      <c r="AE2667" s="45"/>
      <c r="AF2667" s="45"/>
      <c r="AG2667" s="45"/>
      <c r="AH2667" s="45"/>
      <c r="AI2667" s="45"/>
      <c r="AJ2667" s="45"/>
      <c r="AK2667" s="45"/>
      <c r="AL2667" s="45"/>
      <c r="AM2667" s="45"/>
    </row>
    <row r="2668" spans="11:39" x14ac:dyDescent="0.2">
      <c r="K2668" s="26"/>
      <c r="L2668" s="48">
        <v>2667</v>
      </c>
      <c r="M2668" s="49">
        <f t="shared" si="388"/>
        <v>2.1492307692307695</v>
      </c>
      <c r="N2668" s="33">
        <f t="shared" si="389"/>
        <v>803.14960629921222</v>
      </c>
      <c r="O2668" s="33">
        <f t="shared" si="390"/>
        <v>195.74947332802054</v>
      </c>
      <c r="P2668" s="34">
        <f>IF(INDEX($O$2:$O$4095,MATCH($B$8,$O$2:$O$4095,1)+ROWS(P$2:$P2668))&lt;=$B$9,INDEX($O$2:$O$4095,MATCH($B$8,$O$2:$O$4095,1)+ROWS(P$2:$P2668)),"")</f>
        <v>196.83246866605305</v>
      </c>
      <c r="Q2668" s="50">
        <f t="shared" si="387"/>
        <v>2685</v>
      </c>
      <c r="R2668" s="51">
        <f t="shared" ca="1" si="394"/>
        <v>0</v>
      </c>
      <c r="S2668" s="52" t="e">
        <f t="shared" ca="1" si="395"/>
        <v>#N/A</v>
      </c>
      <c r="T2668" s="39" t="str">
        <f t="shared" ca="1" si="391"/>
        <v>0,</v>
      </c>
      <c r="U2668" s="39" t="str">
        <f t="shared" ca="1" si="392"/>
        <v>0,</v>
      </c>
      <c r="V2668" s="53" t="str">
        <f t="shared" ca="1" si="393"/>
        <v>0,</v>
      </c>
      <c r="W2668" s="41"/>
      <c r="X2668" s="42"/>
      <c r="Y2668" s="42"/>
      <c r="Z2668" s="72"/>
      <c r="AA2668" s="42"/>
      <c r="AB2668" s="44"/>
      <c r="AC2668" s="45"/>
      <c r="AD2668" s="45"/>
      <c r="AE2668" s="45"/>
      <c r="AF2668" s="45"/>
      <c r="AG2668" s="45"/>
      <c r="AH2668" s="45"/>
      <c r="AI2668" s="45"/>
      <c r="AJ2668" s="45"/>
      <c r="AK2668" s="45"/>
      <c r="AL2668" s="45"/>
      <c r="AM2668" s="45"/>
    </row>
    <row r="2669" spans="11:39" x14ac:dyDescent="0.2">
      <c r="K2669" s="26"/>
      <c r="L2669" s="48">
        <v>2668</v>
      </c>
      <c r="M2669" s="49">
        <f t="shared" si="388"/>
        <v>2.15003663003663</v>
      </c>
      <c r="N2669" s="33">
        <f t="shared" si="389"/>
        <v>802.28635682158927</v>
      </c>
      <c r="O2669" s="33">
        <f t="shared" si="390"/>
        <v>195.80934084063682</v>
      </c>
      <c r="P2669" s="34">
        <f>IF(INDEX($O$2:$O$4095,MATCH($B$8,$O$2:$O$4095,1)+ROWS(P$2:$P2669))&lt;=$B$9,INDEX($O$2:$O$4095,MATCH($B$8,$O$2:$O$4095,1)+ROWS(P$2:$P2669)),"")</f>
        <v>196.89297290600894</v>
      </c>
      <c r="Q2669" s="50">
        <f t="shared" si="387"/>
        <v>2686</v>
      </c>
      <c r="R2669" s="51">
        <f t="shared" ca="1" si="394"/>
        <v>0</v>
      </c>
      <c r="S2669" s="52" t="e">
        <f t="shared" ca="1" si="395"/>
        <v>#N/A</v>
      </c>
      <c r="T2669" s="39" t="str">
        <f t="shared" ca="1" si="391"/>
        <v>0,</v>
      </c>
      <c r="U2669" s="39" t="str">
        <f t="shared" ca="1" si="392"/>
        <v>0,</v>
      </c>
      <c r="V2669" s="53" t="str">
        <f t="shared" ca="1" si="393"/>
        <v>0,</v>
      </c>
      <c r="W2669" s="41"/>
      <c r="X2669" s="42"/>
      <c r="Y2669" s="42"/>
      <c r="Z2669" s="72"/>
      <c r="AA2669" s="42"/>
      <c r="AB2669" s="44"/>
      <c r="AC2669" s="45"/>
      <c r="AD2669" s="45"/>
      <c r="AE2669" s="45"/>
      <c r="AF2669" s="45"/>
      <c r="AG2669" s="45"/>
      <c r="AH2669" s="45"/>
      <c r="AI2669" s="45"/>
      <c r="AJ2669" s="45"/>
      <c r="AK2669" s="45"/>
      <c r="AL2669" s="45"/>
      <c r="AM2669" s="45"/>
    </row>
    <row r="2670" spans="11:39" x14ac:dyDescent="0.2">
      <c r="K2670" s="26"/>
      <c r="L2670" s="48">
        <v>2669</v>
      </c>
      <c r="M2670" s="49">
        <f t="shared" si="388"/>
        <v>2.1508424908424906</v>
      </c>
      <c r="N2670" s="33">
        <f t="shared" si="389"/>
        <v>801.42375421506199</v>
      </c>
      <c r="O2670" s="33">
        <f t="shared" si="390"/>
        <v>195.86924316754448</v>
      </c>
      <c r="P2670" s="34">
        <f>IF(INDEX($O$2:$O$4095,MATCH($B$8,$O$2:$O$4095,1)+ROWS(P$2:$P2670))&lt;=$B$9,INDEX($O$2:$O$4095,MATCH($B$8,$O$2:$O$4095,1)+ROWS(P$2:$P2670)),"")</f>
        <v>196.95351315308949</v>
      </c>
      <c r="Q2670" s="50">
        <f t="shared" si="387"/>
        <v>2687</v>
      </c>
      <c r="R2670" s="51">
        <f t="shared" ca="1" si="394"/>
        <v>0</v>
      </c>
      <c r="S2670" s="52" t="e">
        <f t="shared" ca="1" si="395"/>
        <v>#N/A</v>
      </c>
      <c r="T2670" s="39" t="str">
        <f t="shared" ca="1" si="391"/>
        <v>0,</v>
      </c>
      <c r="U2670" s="39" t="str">
        <f t="shared" ca="1" si="392"/>
        <v>0,</v>
      </c>
      <c r="V2670" s="53" t="str">
        <f t="shared" ca="1" si="393"/>
        <v>0,</v>
      </c>
      <c r="W2670" s="41"/>
      <c r="X2670" s="42"/>
      <c r="Y2670" s="42"/>
      <c r="Z2670" s="72"/>
      <c r="AA2670" s="42"/>
      <c r="AB2670" s="44"/>
      <c r="AC2670" s="45"/>
      <c r="AD2670" s="45"/>
      <c r="AE2670" s="45"/>
      <c r="AF2670" s="45"/>
      <c r="AG2670" s="45"/>
      <c r="AH2670" s="45"/>
      <c r="AI2670" s="45"/>
      <c r="AJ2670" s="45"/>
      <c r="AK2670" s="45"/>
      <c r="AL2670" s="45"/>
      <c r="AM2670" s="45"/>
    </row>
    <row r="2671" spans="11:39" x14ac:dyDescent="0.2">
      <c r="K2671" s="26"/>
      <c r="L2671" s="48">
        <v>2670</v>
      </c>
      <c r="M2671" s="49">
        <f t="shared" si="388"/>
        <v>2.1516483516483516</v>
      </c>
      <c r="N2671" s="33">
        <f t="shared" si="389"/>
        <v>800.56179775280907</v>
      </c>
      <c r="O2671" s="33">
        <f t="shared" si="390"/>
        <v>195.92918037381196</v>
      </c>
      <c r="P2671" s="34">
        <f>IF(INDEX($O$2:$O$4095,MATCH($B$8,$O$2:$O$4095,1)+ROWS(P$2:$P2671))&lt;=$B$9,INDEX($O$2:$O$4095,MATCH($B$8,$O$2:$O$4095,1)+ROWS(P$2:$P2671)),"")</f>
        <v>197.01408947493007</v>
      </c>
      <c r="Q2671" s="50">
        <f t="shared" si="387"/>
        <v>2688</v>
      </c>
      <c r="R2671" s="51">
        <f t="shared" ca="1" si="394"/>
        <v>0</v>
      </c>
      <c r="S2671" s="52" t="e">
        <f t="shared" ca="1" si="395"/>
        <v>#N/A</v>
      </c>
      <c r="T2671" s="39" t="str">
        <f t="shared" ca="1" si="391"/>
        <v>0,</v>
      </c>
      <c r="U2671" s="39" t="str">
        <f t="shared" ca="1" si="392"/>
        <v>0,</v>
      </c>
      <c r="V2671" s="53" t="str">
        <f t="shared" ca="1" si="393"/>
        <v>0,</v>
      </c>
      <c r="W2671" s="41"/>
      <c r="X2671" s="42"/>
      <c r="Y2671" s="42"/>
      <c r="Z2671" s="72"/>
      <c r="AA2671" s="42"/>
      <c r="AB2671" s="44"/>
      <c r="AC2671" s="45"/>
      <c r="AD2671" s="45"/>
      <c r="AE2671" s="45"/>
      <c r="AF2671" s="45"/>
      <c r="AG2671" s="45"/>
      <c r="AH2671" s="45"/>
      <c r="AI2671" s="45"/>
      <c r="AJ2671" s="45"/>
      <c r="AK2671" s="45"/>
      <c r="AL2671" s="45"/>
      <c r="AM2671" s="45"/>
    </row>
    <row r="2672" spans="11:39" x14ac:dyDescent="0.2">
      <c r="K2672" s="26"/>
      <c r="L2672" s="48">
        <v>2671</v>
      </c>
      <c r="M2672" s="49">
        <f t="shared" si="388"/>
        <v>2.1524542124542121</v>
      </c>
      <c r="N2672" s="33">
        <f t="shared" si="389"/>
        <v>799.70048670909785</v>
      </c>
      <c r="O2672" s="33">
        <f t="shared" si="390"/>
        <v>195.98915252464616</v>
      </c>
      <c r="P2672" s="34">
        <f>IF(INDEX($O$2:$O$4095,MATCH($B$8,$O$2:$O$4095,1)+ROWS(P$2:$P2672))&lt;=$B$9,INDEX($O$2:$O$4095,MATCH($B$8,$O$2:$O$4095,1)+ROWS(P$2:$P2672)),"")</f>
        <v>197.07470193931317</v>
      </c>
      <c r="Q2672" s="50">
        <f t="shared" si="387"/>
        <v>2689</v>
      </c>
      <c r="R2672" s="51">
        <f t="shared" ca="1" si="394"/>
        <v>0</v>
      </c>
      <c r="S2672" s="52" t="e">
        <f t="shared" ca="1" si="395"/>
        <v>#N/A</v>
      </c>
      <c r="T2672" s="39" t="str">
        <f t="shared" ca="1" si="391"/>
        <v>0,</v>
      </c>
      <c r="U2672" s="39" t="str">
        <f t="shared" ca="1" si="392"/>
        <v>0,</v>
      </c>
      <c r="V2672" s="53" t="str">
        <f t="shared" ca="1" si="393"/>
        <v>0,</v>
      </c>
      <c r="W2672" s="41"/>
      <c r="X2672" s="42"/>
      <c r="Y2672" s="42"/>
      <c r="Z2672" s="72"/>
      <c r="AA2672" s="42"/>
      <c r="AB2672" s="44"/>
      <c r="AC2672" s="45"/>
      <c r="AD2672" s="45"/>
      <c r="AE2672" s="45"/>
      <c r="AF2672" s="45"/>
      <c r="AG2672" s="45"/>
      <c r="AH2672" s="45"/>
      <c r="AI2672" s="45"/>
      <c r="AJ2672" s="45"/>
      <c r="AK2672" s="45"/>
      <c r="AL2672" s="45"/>
      <c r="AM2672" s="45"/>
    </row>
    <row r="2673" spans="11:39" x14ac:dyDescent="0.2">
      <c r="K2673" s="26"/>
      <c r="L2673" s="48">
        <v>2672</v>
      </c>
      <c r="M2673" s="49">
        <f t="shared" si="388"/>
        <v>2.1532600732600735</v>
      </c>
      <c r="N2673" s="33">
        <f t="shared" si="389"/>
        <v>798.83982035928091</v>
      </c>
      <c r="O2673" s="33">
        <f t="shared" si="390"/>
        <v>196.04915968539353</v>
      </c>
      <c r="P2673" s="34">
        <f>IF(INDEX($O$2:$O$4095,MATCH($B$8,$O$2:$O$4095,1)+ROWS(P$2:$P2673))&lt;=$B$9,INDEX($O$2:$O$4095,MATCH($B$8,$O$2:$O$4095,1)+ROWS(P$2:$P2673)),"")</f>
        <v>197.1353506141686</v>
      </c>
      <c r="Q2673" s="50">
        <f t="shared" si="387"/>
        <v>2690</v>
      </c>
      <c r="R2673" s="51">
        <f t="shared" ca="1" si="394"/>
        <v>0</v>
      </c>
      <c r="S2673" s="52" t="e">
        <f t="shared" ca="1" si="395"/>
        <v>#N/A</v>
      </c>
      <c r="T2673" s="39" t="str">
        <f t="shared" ca="1" si="391"/>
        <v>0,</v>
      </c>
      <c r="U2673" s="39" t="str">
        <f t="shared" ca="1" si="392"/>
        <v>0,</v>
      </c>
      <c r="V2673" s="53" t="str">
        <f t="shared" ca="1" si="393"/>
        <v>0,</v>
      </c>
      <c r="W2673" s="41"/>
      <c r="X2673" s="42"/>
      <c r="Y2673" s="42"/>
      <c r="Z2673" s="72"/>
      <c r="AA2673" s="42"/>
      <c r="AB2673" s="44"/>
      <c r="AC2673" s="45"/>
      <c r="AD2673" s="45"/>
      <c r="AE2673" s="45"/>
      <c r="AF2673" s="45"/>
      <c r="AG2673" s="45"/>
      <c r="AH2673" s="45"/>
      <c r="AI2673" s="45"/>
      <c r="AJ2673" s="45"/>
      <c r="AK2673" s="45"/>
      <c r="AL2673" s="45"/>
      <c r="AM2673" s="45"/>
    </row>
    <row r="2674" spans="11:39" x14ac:dyDescent="0.2">
      <c r="K2674" s="26"/>
      <c r="L2674" s="48">
        <v>2673</v>
      </c>
      <c r="M2674" s="49">
        <f t="shared" si="388"/>
        <v>2.1540659340659341</v>
      </c>
      <c r="N2674" s="33">
        <f t="shared" si="389"/>
        <v>797.97979797979804</v>
      </c>
      <c r="O2674" s="33">
        <f t="shared" si="390"/>
        <v>196.1092019215402</v>
      </c>
      <c r="P2674" s="34">
        <f>IF(INDEX($O$2:$O$4095,MATCH($B$8,$O$2:$O$4095,1)+ROWS(P$2:$P2674))&lt;=$B$9,INDEX($O$2:$O$4095,MATCH($B$8,$O$2:$O$4095,1)+ROWS(P$2:$P2674)),"")</f>
        <v>197.19603556757374</v>
      </c>
      <c r="Q2674" s="50">
        <f t="shared" si="387"/>
        <v>2691</v>
      </c>
      <c r="R2674" s="51">
        <f t="shared" ca="1" si="394"/>
        <v>0</v>
      </c>
      <c r="S2674" s="52" t="e">
        <f t="shared" ca="1" si="395"/>
        <v>#N/A</v>
      </c>
      <c r="T2674" s="39" t="str">
        <f t="shared" ca="1" si="391"/>
        <v>0,</v>
      </c>
      <c r="U2674" s="39" t="str">
        <f t="shared" ca="1" si="392"/>
        <v>0,</v>
      </c>
      <c r="V2674" s="53" t="str">
        <f t="shared" ca="1" si="393"/>
        <v>0,</v>
      </c>
      <c r="W2674" s="41"/>
      <c r="X2674" s="42"/>
      <c r="Y2674" s="42"/>
      <c r="Z2674" s="72"/>
      <c r="AA2674" s="42"/>
      <c r="AB2674" s="44"/>
      <c r="AC2674" s="45"/>
      <c r="AD2674" s="45"/>
      <c r="AE2674" s="45"/>
      <c r="AF2674" s="45"/>
      <c r="AG2674" s="45"/>
      <c r="AH2674" s="45"/>
      <c r="AI2674" s="45"/>
      <c r="AJ2674" s="45"/>
      <c r="AK2674" s="45"/>
      <c r="AL2674" s="45"/>
      <c r="AM2674" s="45"/>
    </row>
    <row r="2675" spans="11:39" x14ac:dyDescent="0.2">
      <c r="K2675" s="26"/>
      <c r="L2675" s="48">
        <v>2674</v>
      </c>
      <c r="M2675" s="49">
        <f t="shared" si="388"/>
        <v>2.1548717948717946</v>
      </c>
      <c r="N2675" s="33">
        <f t="shared" si="389"/>
        <v>797.12041884816779</v>
      </c>
      <c r="O2675" s="33">
        <f t="shared" si="390"/>
        <v>196.16927929871252</v>
      </c>
      <c r="P2675" s="34">
        <f>IF(INDEX($O$2:$O$4095,MATCH($B$8,$O$2:$O$4095,1)+ROWS(P$2:$P2675))&lt;=$B$9,INDEX($O$2:$O$4095,MATCH($B$8,$O$2:$O$4095,1)+ROWS(P$2:$P2675)),"")</f>
        <v>197.25675686775469</v>
      </c>
      <c r="Q2675" s="50">
        <f t="shared" si="387"/>
        <v>2692</v>
      </c>
      <c r="R2675" s="51">
        <f t="shared" ca="1" si="394"/>
        <v>0</v>
      </c>
      <c r="S2675" s="52" t="e">
        <f t="shared" ca="1" si="395"/>
        <v>#N/A</v>
      </c>
      <c r="T2675" s="39" t="str">
        <f t="shared" ca="1" si="391"/>
        <v>0,</v>
      </c>
      <c r="U2675" s="39" t="str">
        <f t="shared" ca="1" si="392"/>
        <v>0,</v>
      </c>
      <c r="V2675" s="53" t="str">
        <f t="shared" ca="1" si="393"/>
        <v>0,</v>
      </c>
      <c r="W2675" s="41"/>
      <c r="X2675" s="42"/>
      <c r="Y2675" s="42"/>
      <c r="Z2675" s="72"/>
      <c r="AA2675" s="42"/>
      <c r="AB2675" s="44"/>
      <c r="AC2675" s="45"/>
      <c r="AD2675" s="45"/>
      <c r="AE2675" s="45"/>
      <c r="AF2675" s="45"/>
      <c r="AG2675" s="45"/>
      <c r="AH2675" s="45"/>
      <c r="AI2675" s="45"/>
      <c r="AJ2675" s="45"/>
      <c r="AK2675" s="45"/>
      <c r="AL2675" s="45"/>
      <c r="AM2675" s="45"/>
    </row>
    <row r="2676" spans="11:39" x14ac:dyDescent="0.2">
      <c r="K2676" s="26"/>
      <c r="L2676" s="48">
        <v>2675</v>
      </c>
      <c r="M2676" s="49">
        <f t="shared" si="388"/>
        <v>2.1556776556776556</v>
      </c>
      <c r="N2676" s="33">
        <f t="shared" si="389"/>
        <v>796.26168224299056</v>
      </c>
      <c r="O2676" s="33">
        <f t="shared" si="390"/>
        <v>196.22939188267725</v>
      </c>
      <c r="P2676" s="34">
        <f>IF(INDEX($O$2:$O$4095,MATCH($B$8,$O$2:$O$4095,1)+ROWS(P$2:$P2676))&lt;=$B$9,INDEX($O$2:$O$4095,MATCH($B$8,$O$2:$O$4095,1)+ROWS(P$2:$P2676)),"")</f>
        <v>197.31751458308594</v>
      </c>
      <c r="Q2676" s="50">
        <f t="shared" si="387"/>
        <v>2693</v>
      </c>
      <c r="R2676" s="51">
        <f t="shared" ca="1" si="394"/>
        <v>0</v>
      </c>
      <c r="S2676" s="52" t="e">
        <f t="shared" ca="1" si="395"/>
        <v>#N/A</v>
      </c>
      <c r="T2676" s="39" t="str">
        <f t="shared" ca="1" si="391"/>
        <v>0,</v>
      </c>
      <c r="U2676" s="39" t="str">
        <f t="shared" ca="1" si="392"/>
        <v>0,</v>
      </c>
      <c r="V2676" s="53" t="str">
        <f t="shared" ca="1" si="393"/>
        <v>0,</v>
      </c>
      <c r="W2676" s="41"/>
      <c r="X2676" s="42"/>
      <c r="Y2676" s="42"/>
      <c r="Z2676" s="72"/>
      <c r="AA2676" s="42"/>
      <c r="AB2676" s="44"/>
      <c r="AC2676" s="45"/>
      <c r="AD2676" s="45"/>
      <c r="AE2676" s="45"/>
      <c r="AF2676" s="45"/>
      <c r="AG2676" s="45"/>
      <c r="AH2676" s="45"/>
      <c r="AI2676" s="45"/>
      <c r="AJ2676" s="45"/>
      <c r="AK2676" s="45"/>
      <c r="AL2676" s="45"/>
      <c r="AM2676" s="45"/>
    </row>
    <row r="2677" spans="11:39" x14ac:dyDescent="0.2">
      <c r="K2677" s="26"/>
      <c r="L2677" s="48">
        <v>2676</v>
      </c>
      <c r="M2677" s="49">
        <f t="shared" si="388"/>
        <v>2.1564835164835161</v>
      </c>
      <c r="N2677" s="33">
        <f t="shared" si="389"/>
        <v>795.40358744394655</v>
      </c>
      <c r="O2677" s="33">
        <f t="shared" si="390"/>
        <v>196.28953973934244</v>
      </c>
      <c r="P2677" s="34">
        <f>IF(INDEX($O$2:$O$4095,MATCH($B$8,$O$2:$O$4095,1)+ROWS(P$2:$P2677))&lt;=$B$9,INDEX($O$2:$O$4095,MATCH($B$8,$O$2:$O$4095,1)+ROWS(P$2:$P2677)),"")</f>
        <v>197.37830878209166</v>
      </c>
      <c r="Q2677" s="50">
        <f t="shared" si="387"/>
        <v>2694</v>
      </c>
      <c r="R2677" s="51">
        <f t="shared" ca="1" si="394"/>
        <v>0</v>
      </c>
      <c r="S2677" s="52" t="e">
        <f t="shared" ca="1" si="395"/>
        <v>#N/A</v>
      </c>
      <c r="T2677" s="39" t="str">
        <f t="shared" ca="1" si="391"/>
        <v>0,</v>
      </c>
      <c r="U2677" s="39" t="str">
        <f t="shared" ca="1" si="392"/>
        <v>0,</v>
      </c>
      <c r="V2677" s="53" t="str">
        <f t="shared" ca="1" si="393"/>
        <v>0,</v>
      </c>
      <c r="W2677" s="41"/>
      <c r="X2677" s="42"/>
      <c r="Y2677" s="42"/>
      <c r="Z2677" s="72"/>
      <c r="AA2677" s="42"/>
      <c r="AB2677" s="44"/>
      <c r="AC2677" s="45"/>
      <c r="AD2677" s="45"/>
      <c r="AE2677" s="45"/>
      <c r="AF2677" s="45"/>
      <c r="AG2677" s="45"/>
      <c r="AH2677" s="45"/>
      <c r="AI2677" s="45"/>
      <c r="AJ2677" s="45"/>
      <c r="AK2677" s="45"/>
      <c r="AL2677" s="45"/>
      <c r="AM2677" s="45"/>
    </row>
    <row r="2678" spans="11:39" x14ac:dyDescent="0.2">
      <c r="K2678" s="26"/>
      <c r="L2678" s="48">
        <v>2677</v>
      </c>
      <c r="M2678" s="49">
        <f t="shared" si="388"/>
        <v>2.1572893772893775</v>
      </c>
      <c r="N2678" s="33">
        <f t="shared" si="389"/>
        <v>794.54613373178881</v>
      </c>
      <c r="O2678" s="33">
        <f t="shared" si="390"/>
        <v>196.34972293475761</v>
      </c>
      <c r="P2678" s="34">
        <f>IF(INDEX($O$2:$O$4095,MATCH($B$8,$O$2:$O$4095,1)+ROWS(P$2:$P2678))&lt;=$B$9,INDEX($O$2:$O$4095,MATCH($B$8,$O$2:$O$4095,1)+ROWS(P$2:$P2678)),"")</f>
        <v>197.43913953344537</v>
      </c>
      <c r="Q2678" s="50">
        <f t="shared" si="387"/>
        <v>2695</v>
      </c>
      <c r="R2678" s="51">
        <f t="shared" ca="1" si="394"/>
        <v>0</v>
      </c>
      <c r="S2678" s="52" t="e">
        <f t="shared" ca="1" si="395"/>
        <v>#N/A</v>
      </c>
      <c r="T2678" s="39" t="str">
        <f t="shared" ca="1" si="391"/>
        <v>0,</v>
      </c>
      <c r="U2678" s="39" t="str">
        <f t="shared" ca="1" si="392"/>
        <v>0,</v>
      </c>
      <c r="V2678" s="53" t="str">
        <f t="shared" ca="1" si="393"/>
        <v>0,</v>
      </c>
      <c r="W2678" s="41"/>
      <c r="X2678" s="42"/>
      <c r="Y2678" s="42"/>
      <c r="Z2678" s="72"/>
      <c r="AA2678" s="42"/>
      <c r="AB2678" s="44"/>
      <c r="AC2678" s="45"/>
      <c r="AD2678" s="45"/>
      <c r="AE2678" s="45"/>
      <c r="AF2678" s="45"/>
      <c r="AG2678" s="45"/>
      <c r="AH2678" s="45"/>
      <c r="AI2678" s="45"/>
      <c r="AJ2678" s="45"/>
      <c r="AK2678" s="45"/>
      <c r="AL2678" s="45"/>
      <c r="AM2678" s="45"/>
    </row>
    <row r="2679" spans="11:39" x14ac:dyDescent="0.2">
      <c r="K2679" s="26"/>
      <c r="L2679" s="48">
        <v>2678</v>
      </c>
      <c r="M2679" s="49">
        <f t="shared" si="388"/>
        <v>2.1580952380952381</v>
      </c>
      <c r="N2679" s="33">
        <f t="shared" si="389"/>
        <v>793.68932038834953</v>
      </c>
      <c r="O2679" s="33">
        <f t="shared" si="390"/>
        <v>196.409941535114</v>
      </c>
      <c r="P2679" s="34">
        <f>IF(INDEX($O$2:$O$4095,MATCH($B$8,$O$2:$O$4095,1)+ROWS(P$2:$P2679))&lt;=$B$9,INDEX($O$2:$O$4095,MATCH($B$8,$O$2:$O$4095,1)+ROWS(P$2:$P2679)),"")</f>
        <v>197.50000690597108</v>
      </c>
      <c r="Q2679" s="50">
        <f t="shared" si="387"/>
        <v>2696</v>
      </c>
      <c r="R2679" s="51">
        <f t="shared" ca="1" si="394"/>
        <v>0</v>
      </c>
      <c r="S2679" s="52" t="e">
        <f t="shared" ca="1" si="395"/>
        <v>#N/A</v>
      </c>
      <c r="T2679" s="39" t="str">
        <f t="shared" ca="1" si="391"/>
        <v>0,</v>
      </c>
      <c r="U2679" s="39" t="str">
        <f t="shared" ca="1" si="392"/>
        <v>0,</v>
      </c>
      <c r="V2679" s="53" t="str">
        <f t="shared" ca="1" si="393"/>
        <v>0,</v>
      </c>
      <c r="W2679" s="41"/>
      <c r="X2679" s="42"/>
      <c r="Y2679" s="42"/>
      <c r="Z2679" s="72"/>
      <c r="AA2679" s="42"/>
      <c r="AB2679" s="44"/>
      <c r="AC2679" s="45"/>
      <c r="AD2679" s="45"/>
      <c r="AE2679" s="45"/>
      <c r="AF2679" s="45"/>
      <c r="AG2679" s="45"/>
      <c r="AH2679" s="45"/>
      <c r="AI2679" s="45"/>
      <c r="AJ2679" s="45"/>
      <c r="AK2679" s="45"/>
      <c r="AL2679" s="45"/>
      <c r="AM2679" s="45"/>
    </row>
    <row r="2680" spans="11:39" x14ac:dyDescent="0.2">
      <c r="K2680" s="26"/>
      <c r="L2680" s="48">
        <v>2679</v>
      </c>
      <c r="M2680" s="49">
        <f t="shared" si="388"/>
        <v>2.1589010989010986</v>
      </c>
      <c r="N2680" s="33">
        <f t="shared" si="389"/>
        <v>792.83314669652884</v>
      </c>
      <c r="O2680" s="33">
        <f t="shared" si="390"/>
        <v>196.47019560674551</v>
      </c>
      <c r="P2680" s="34">
        <f>IF(INDEX($O$2:$O$4095,MATCH($B$8,$O$2:$O$4095,1)+ROWS(P$2:$P2680))&lt;=$B$9,INDEX($O$2:$O$4095,MATCH($B$8,$O$2:$O$4095,1)+ROWS(P$2:$P2680)),"")</f>
        <v>197.5609109686431</v>
      </c>
      <c r="Q2680" s="50">
        <f t="shared" si="387"/>
        <v>2697</v>
      </c>
      <c r="R2680" s="51">
        <f t="shared" ca="1" si="394"/>
        <v>0</v>
      </c>
      <c r="S2680" s="52" t="e">
        <f t="shared" ca="1" si="395"/>
        <v>#N/A</v>
      </c>
      <c r="T2680" s="39" t="str">
        <f t="shared" ca="1" si="391"/>
        <v>0,</v>
      </c>
      <c r="U2680" s="39" t="str">
        <f t="shared" ca="1" si="392"/>
        <v>0,</v>
      </c>
      <c r="V2680" s="53" t="str">
        <f t="shared" ca="1" si="393"/>
        <v>0,</v>
      </c>
      <c r="W2680" s="41"/>
      <c r="X2680" s="42"/>
      <c r="Y2680" s="42"/>
      <c r="Z2680" s="72"/>
      <c r="AA2680" s="42"/>
      <c r="AB2680" s="44"/>
      <c r="AC2680" s="45"/>
      <c r="AD2680" s="45"/>
      <c r="AE2680" s="45"/>
      <c r="AF2680" s="45"/>
      <c r="AG2680" s="45"/>
      <c r="AH2680" s="45"/>
      <c r="AI2680" s="45"/>
      <c r="AJ2680" s="45"/>
      <c r="AK2680" s="45"/>
      <c r="AL2680" s="45"/>
      <c r="AM2680" s="45"/>
    </row>
    <row r="2681" spans="11:39" x14ac:dyDescent="0.2">
      <c r="K2681" s="26"/>
      <c r="L2681" s="48">
        <v>2680</v>
      </c>
      <c r="M2681" s="49">
        <f t="shared" si="388"/>
        <v>2.1597069597069596</v>
      </c>
      <c r="N2681" s="33">
        <f t="shared" si="389"/>
        <v>791.97761194029863</v>
      </c>
      <c r="O2681" s="33">
        <f t="shared" si="390"/>
        <v>196.53048521612857</v>
      </c>
      <c r="P2681" s="34">
        <f>IF(INDEX($O$2:$O$4095,MATCH($B$8,$O$2:$O$4095,1)+ROWS(P$2:$P2681))&lt;=$B$9,INDEX($O$2:$O$4095,MATCH($B$8,$O$2:$O$4095,1)+ROWS(P$2:$P2681)),"")</f>
        <v>197.6218517905873</v>
      </c>
      <c r="Q2681" s="50">
        <f t="shared" si="387"/>
        <v>2698</v>
      </c>
      <c r="R2681" s="51">
        <f t="shared" ca="1" si="394"/>
        <v>0</v>
      </c>
      <c r="S2681" s="52" t="e">
        <f t="shared" ca="1" si="395"/>
        <v>#N/A</v>
      </c>
      <c r="T2681" s="39" t="str">
        <f t="shared" ca="1" si="391"/>
        <v>0,</v>
      </c>
      <c r="U2681" s="39" t="str">
        <f t="shared" ca="1" si="392"/>
        <v>0,</v>
      </c>
      <c r="V2681" s="53" t="str">
        <f t="shared" ca="1" si="393"/>
        <v>0,</v>
      </c>
      <c r="W2681" s="41"/>
      <c r="X2681" s="42"/>
      <c r="Y2681" s="42"/>
      <c r="Z2681" s="72"/>
      <c r="AA2681" s="42"/>
      <c r="AB2681" s="44"/>
      <c r="AC2681" s="45"/>
      <c r="AD2681" s="45"/>
      <c r="AE2681" s="45"/>
      <c r="AF2681" s="45"/>
      <c r="AG2681" s="45"/>
      <c r="AH2681" s="45"/>
      <c r="AI2681" s="45"/>
      <c r="AJ2681" s="45"/>
      <c r="AK2681" s="45"/>
      <c r="AL2681" s="45"/>
      <c r="AM2681" s="45"/>
    </row>
    <row r="2682" spans="11:39" x14ac:dyDescent="0.2">
      <c r="K2682" s="26"/>
      <c r="L2682" s="48">
        <v>2681</v>
      </c>
      <c r="M2682" s="49">
        <f t="shared" si="388"/>
        <v>2.1605128205128201</v>
      </c>
      <c r="N2682" s="33">
        <f t="shared" si="389"/>
        <v>791.12271540469999</v>
      </c>
      <c r="O2682" s="33">
        <f t="shared" si="390"/>
        <v>196.59081042988311</v>
      </c>
      <c r="P2682" s="34">
        <f>IF(INDEX($O$2:$O$4095,MATCH($B$8,$O$2:$O$4095,1)+ROWS(P$2:$P2682))&lt;=$B$9,INDEX($O$2:$O$4095,MATCH($B$8,$O$2:$O$4095,1)+ROWS(P$2:$P2682)),"")</f>
        <v>197.68282944108091</v>
      </c>
      <c r="Q2682" s="50">
        <f t="shared" si="387"/>
        <v>2699</v>
      </c>
      <c r="R2682" s="51">
        <f t="shared" ca="1" si="394"/>
        <v>0</v>
      </c>
      <c r="S2682" s="52" t="e">
        <f t="shared" ca="1" si="395"/>
        <v>#N/A</v>
      </c>
      <c r="T2682" s="39" t="str">
        <f t="shared" ca="1" si="391"/>
        <v>0,</v>
      </c>
      <c r="U2682" s="39" t="str">
        <f t="shared" ca="1" si="392"/>
        <v>0,</v>
      </c>
      <c r="V2682" s="53" t="str">
        <f t="shared" ca="1" si="393"/>
        <v>0,</v>
      </c>
      <c r="W2682" s="41"/>
      <c r="X2682" s="42"/>
      <c r="Y2682" s="42"/>
      <c r="Z2682" s="72"/>
      <c r="AA2682" s="42"/>
      <c r="AB2682" s="44"/>
      <c r="AC2682" s="45"/>
      <c r="AD2682" s="45"/>
      <c r="AE2682" s="45"/>
      <c r="AF2682" s="45"/>
      <c r="AG2682" s="45"/>
      <c r="AH2682" s="45"/>
      <c r="AI2682" s="45"/>
      <c r="AJ2682" s="45"/>
      <c r="AK2682" s="45"/>
      <c r="AL2682" s="45"/>
      <c r="AM2682" s="45"/>
    </row>
    <row r="2683" spans="11:39" x14ac:dyDescent="0.2">
      <c r="K2683" s="26"/>
      <c r="L2683" s="48">
        <v>2682</v>
      </c>
      <c r="M2683" s="49">
        <f t="shared" si="388"/>
        <v>2.1613186813186815</v>
      </c>
      <c r="N2683" s="33">
        <f t="shared" si="389"/>
        <v>790.26845637583858</v>
      </c>
      <c r="O2683" s="33">
        <f t="shared" si="390"/>
        <v>196.65117131477274</v>
      </c>
      <c r="P2683" s="34">
        <f>IF(INDEX($O$2:$O$4095,MATCH($B$8,$O$2:$O$4095,1)+ROWS(P$2:$P2683))&lt;=$B$9,INDEX($O$2:$O$4095,MATCH($B$8,$O$2:$O$4095,1)+ROWS(P$2:$P2683)),"")</f>
        <v>197.74384398955351</v>
      </c>
      <c r="Q2683" s="50">
        <f t="shared" si="387"/>
        <v>2700</v>
      </c>
      <c r="R2683" s="51">
        <f t="shared" ca="1" si="394"/>
        <v>0</v>
      </c>
      <c r="S2683" s="52" t="e">
        <f t="shared" ca="1" si="395"/>
        <v>#N/A</v>
      </c>
      <c r="T2683" s="39" t="str">
        <f t="shared" ca="1" si="391"/>
        <v>0,</v>
      </c>
      <c r="U2683" s="39" t="str">
        <f t="shared" ca="1" si="392"/>
        <v>0,</v>
      </c>
      <c r="V2683" s="53" t="str">
        <f t="shared" ca="1" si="393"/>
        <v>0,</v>
      </c>
      <c r="W2683" s="41"/>
      <c r="X2683" s="42"/>
      <c r="Y2683" s="42"/>
      <c r="Z2683" s="72"/>
      <c r="AA2683" s="42"/>
      <c r="AB2683" s="44"/>
      <c r="AC2683" s="45"/>
      <c r="AD2683" s="45"/>
      <c r="AE2683" s="45"/>
      <c r="AF2683" s="45"/>
      <c r="AG2683" s="45"/>
      <c r="AH2683" s="45"/>
      <c r="AI2683" s="45"/>
      <c r="AJ2683" s="45"/>
      <c r="AK2683" s="45"/>
      <c r="AL2683" s="45"/>
      <c r="AM2683" s="45"/>
    </row>
    <row r="2684" spans="11:39" x14ac:dyDescent="0.2">
      <c r="K2684" s="26"/>
      <c r="L2684" s="48">
        <v>2683</v>
      </c>
      <c r="M2684" s="49">
        <f t="shared" si="388"/>
        <v>2.1621245421245421</v>
      </c>
      <c r="N2684" s="33">
        <f t="shared" si="389"/>
        <v>789.41483414088702</v>
      </c>
      <c r="O2684" s="33">
        <f t="shared" si="390"/>
        <v>196.71156793770507</v>
      </c>
      <c r="P2684" s="34">
        <f>IF(INDEX($O$2:$O$4095,MATCH($B$8,$O$2:$O$4095,1)+ROWS(P$2:$P2684))&lt;=$B$9,INDEX($O$2:$O$4095,MATCH($B$8,$O$2:$O$4095,1)+ROWS(P$2:$P2684)),"")</f>
        <v>197.80489550558684</v>
      </c>
      <c r="Q2684" s="50">
        <f t="shared" si="387"/>
        <v>2701</v>
      </c>
      <c r="R2684" s="51">
        <f t="shared" ca="1" si="394"/>
        <v>0</v>
      </c>
      <c r="S2684" s="52" t="e">
        <f t="shared" ca="1" si="395"/>
        <v>#N/A</v>
      </c>
      <c r="T2684" s="39" t="str">
        <f t="shared" ca="1" si="391"/>
        <v>0,</v>
      </c>
      <c r="U2684" s="39" t="str">
        <f t="shared" ca="1" si="392"/>
        <v>0,</v>
      </c>
      <c r="V2684" s="53" t="str">
        <f t="shared" ca="1" si="393"/>
        <v>0,</v>
      </c>
      <c r="W2684" s="41"/>
      <c r="X2684" s="42"/>
      <c r="Y2684" s="42"/>
      <c r="Z2684" s="72"/>
      <c r="AA2684" s="42"/>
      <c r="AB2684" s="44"/>
      <c r="AC2684" s="45"/>
      <c r="AD2684" s="45"/>
      <c r="AE2684" s="45"/>
      <c r="AF2684" s="45"/>
      <c r="AG2684" s="45"/>
      <c r="AH2684" s="45"/>
      <c r="AI2684" s="45"/>
      <c r="AJ2684" s="45"/>
      <c r="AK2684" s="45"/>
      <c r="AL2684" s="45"/>
      <c r="AM2684" s="45"/>
    </row>
    <row r="2685" spans="11:39" x14ac:dyDescent="0.2">
      <c r="K2685" s="26"/>
      <c r="L2685" s="48">
        <v>2684</v>
      </c>
      <c r="M2685" s="49">
        <f t="shared" si="388"/>
        <v>2.1629304029304026</v>
      </c>
      <c r="N2685" s="33">
        <f t="shared" si="389"/>
        <v>788.56184798807772</v>
      </c>
      <c r="O2685" s="33">
        <f t="shared" si="390"/>
        <v>196.77200036573271</v>
      </c>
      <c r="P2685" s="34">
        <f>IF(INDEX($O$2:$O$4095,MATCH($B$8,$O$2:$O$4095,1)+ROWS(P$2:$P2685))&lt;=$B$9,INDEX($O$2:$O$4095,MATCH($B$8,$O$2:$O$4095,1)+ROWS(P$2:$P2685)),"")</f>
        <v>197.86598405891624</v>
      </c>
      <c r="Q2685" s="50">
        <f t="shared" si="387"/>
        <v>2702</v>
      </c>
      <c r="R2685" s="51">
        <f t="shared" ca="1" si="394"/>
        <v>0</v>
      </c>
      <c r="S2685" s="52" t="e">
        <f t="shared" ca="1" si="395"/>
        <v>#N/A</v>
      </c>
      <c r="T2685" s="39" t="str">
        <f t="shared" ca="1" si="391"/>
        <v>0,</v>
      </c>
      <c r="U2685" s="39" t="str">
        <f t="shared" ca="1" si="392"/>
        <v>0,</v>
      </c>
      <c r="V2685" s="53" t="str">
        <f t="shared" ca="1" si="393"/>
        <v>0,</v>
      </c>
      <c r="W2685" s="41"/>
      <c r="X2685" s="42"/>
      <c r="Y2685" s="42"/>
      <c r="Z2685" s="72"/>
      <c r="AA2685" s="42"/>
      <c r="AB2685" s="44"/>
      <c r="AC2685" s="45"/>
      <c r="AD2685" s="45"/>
      <c r="AE2685" s="45"/>
      <c r="AF2685" s="45"/>
      <c r="AG2685" s="45"/>
      <c r="AH2685" s="45"/>
      <c r="AI2685" s="45"/>
      <c r="AJ2685" s="45"/>
      <c r="AK2685" s="45"/>
      <c r="AL2685" s="45"/>
      <c r="AM2685" s="45"/>
    </row>
    <row r="2686" spans="11:39" x14ac:dyDescent="0.2">
      <c r="K2686" s="26"/>
      <c r="L2686" s="48">
        <v>2685</v>
      </c>
      <c r="M2686" s="49">
        <f t="shared" si="388"/>
        <v>2.1637362637362636</v>
      </c>
      <c r="N2686" s="33">
        <f t="shared" si="389"/>
        <v>787.70949720670387</v>
      </c>
      <c r="O2686" s="33">
        <f t="shared" si="390"/>
        <v>196.83246866605305</v>
      </c>
      <c r="P2686" s="34">
        <f>IF(INDEX($O$2:$O$4095,MATCH($B$8,$O$2:$O$4095,1)+ROWS(P$2:$P2686))&lt;=$B$9,INDEX($O$2:$O$4095,MATCH($B$8,$O$2:$O$4095,1)+ROWS(P$2:$P2686)),"")</f>
        <v>197.92710971943035</v>
      </c>
      <c r="Q2686" s="50">
        <f t="shared" si="387"/>
        <v>2703</v>
      </c>
      <c r="R2686" s="51">
        <f t="shared" ca="1" si="394"/>
        <v>0</v>
      </c>
      <c r="S2686" s="52" t="e">
        <f t="shared" ca="1" si="395"/>
        <v>#N/A</v>
      </c>
      <c r="T2686" s="39" t="str">
        <f t="shared" ca="1" si="391"/>
        <v>0,</v>
      </c>
      <c r="U2686" s="39" t="str">
        <f t="shared" ca="1" si="392"/>
        <v>0,</v>
      </c>
      <c r="V2686" s="53" t="str">
        <f t="shared" ca="1" si="393"/>
        <v>0,</v>
      </c>
      <c r="W2686" s="41"/>
      <c r="X2686" s="42"/>
      <c r="Y2686" s="42"/>
      <c r="Z2686" s="72"/>
      <c r="AA2686" s="42"/>
      <c r="AB2686" s="44"/>
      <c r="AC2686" s="45"/>
      <c r="AD2686" s="45"/>
      <c r="AE2686" s="45"/>
      <c r="AF2686" s="45"/>
      <c r="AG2686" s="45"/>
      <c r="AH2686" s="45"/>
      <c r="AI2686" s="45"/>
      <c r="AJ2686" s="45"/>
      <c r="AK2686" s="45"/>
      <c r="AL2686" s="45"/>
      <c r="AM2686" s="45"/>
    </row>
    <row r="2687" spans="11:39" x14ac:dyDescent="0.2">
      <c r="K2687" s="26"/>
      <c r="L2687" s="48">
        <v>2686</v>
      </c>
      <c r="M2687" s="49">
        <f t="shared" si="388"/>
        <v>2.1645421245421246</v>
      </c>
      <c r="N2687" s="33">
        <f t="shared" si="389"/>
        <v>786.85778108711827</v>
      </c>
      <c r="O2687" s="33">
        <f t="shared" si="390"/>
        <v>196.89297290600894</v>
      </c>
      <c r="P2687" s="34">
        <f>IF(INDEX($O$2:$O$4095,MATCH($B$8,$O$2:$O$4095,1)+ROWS(P$2:$P2687))&lt;=$B$9,INDEX($O$2:$O$4095,MATCH($B$8,$O$2:$O$4095,1)+ROWS(P$2:$P2687)),"")</f>
        <v>197.98827255717168</v>
      </c>
      <c r="Q2687" s="50">
        <f t="shared" si="387"/>
        <v>2704</v>
      </c>
      <c r="R2687" s="51">
        <f t="shared" ca="1" si="394"/>
        <v>0</v>
      </c>
      <c r="S2687" s="52" t="e">
        <f t="shared" ca="1" si="395"/>
        <v>#N/A</v>
      </c>
      <c r="T2687" s="39" t="str">
        <f t="shared" ca="1" si="391"/>
        <v>0,</v>
      </c>
      <c r="U2687" s="39" t="str">
        <f t="shared" ca="1" si="392"/>
        <v>0,</v>
      </c>
      <c r="V2687" s="53" t="str">
        <f t="shared" ca="1" si="393"/>
        <v>0,</v>
      </c>
      <c r="W2687" s="41"/>
      <c r="X2687" s="42"/>
      <c r="Y2687" s="42"/>
      <c r="Z2687" s="72"/>
      <c r="AA2687" s="42"/>
      <c r="AB2687" s="44"/>
      <c r="AC2687" s="45"/>
      <c r="AD2687" s="45"/>
      <c r="AE2687" s="45"/>
      <c r="AF2687" s="45"/>
      <c r="AG2687" s="45"/>
      <c r="AH2687" s="45"/>
      <c r="AI2687" s="45"/>
      <c r="AJ2687" s="45"/>
      <c r="AK2687" s="45"/>
      <c r="AL2687" s="45"/>
      <c r="AM2687" s="45"/>
    </row>
    <row r="2688" spans="11:39" x14ac:dyDescent="0.2">
      <c r="K2688" s="26"/>
      <c r="L2688" s="48">
        <v>2687</v>
      </c>
      <c r="M2688" s="49">
        <f t="shared" si="388"/>
        <v>2.1653479853479856</v>
      </c>
      <c r="N2688" s="33">
        <f t="shared" si="389"/>
        <v>786.00669892072915</v>
      </c>
      <c r="O2688" s="33">
        <f t="shared" si="390"/>
        <v>196.95351315308949</v>
      </c>
      <c r="P2688" s="34">
        <f>IF(INDEX($O$2:$O$4095,MATCH($B$8,$O$2:$O$4095,1)+ROWS(P$2:$P2688))&lt;=$B$9,INDEX($O$2:$O$4095,MATCH($B$8,$O$2:$O$4095,1)+ROWS(P$2:$P2688)),"")</f>
        <v>198.04947264233783</v>
      </c>
      <c r="Q2688" s="50">
        <f t="shared" si="387"/>
        <v>2705</v>
      </c>
      <c r="R2688" s="51">
        <f t="shared" ca="1" si="394"/>
        <v>0</v>
      </c>
      <c r="S2688" s="52" t="e">
        <f t="shared" ca="1" si="395"/>
        <v>#N/A</v>
      </c>
      <c r="T2688" s="39" t="str">
        <f t="shared" ca="1" si="391"/>
        <v>0,</v>
      </c>
      <c r="U2688" s="39" t="str">
        <f t="shared" ca="1" si="392"/>
        <v>0,</v>
      </c>
      <c r="V2688" s="53" t="str">
        <f t="shared" ca="1" si="393"/>
        <v>0,</v>
      </c>
      <c r="W2688" s="41"/>
      <c r="X2688" s="42"/>
      <c r="Y2688" s="42"/>
      <c r="Z2688" s="72"/>
      <c r="AA2688" s="42"/>
      <c r="AB2688" s="44"/>
      <c r="AC2688" s="45"/>
      <c r="AD2688" s="45"/>
      <c r="AE2688" s="45"/>
      <c r="AF2688" s="45"/>
      <c r="AG2688" s="45"/>
      <c r="AH2688" s="45"/>
      <c r="AI2688" s="45"/>
      <c r="AJ2688" s="45"/>
      <c r="AK2688" s="45"/>
      <c r="AL2688" s="45"/>
      <c r="AM2688" s="45"/>
    </row>
    <row r="2689" spans="11:39" x14ac:dyDescent="0.2">
      <c r="K2689" s="26"/>
      <c r="L2689" s="48">
        <v>2688</v>
      </c>
      <c r="M2689" s="49">
        <f t="shared" si="388"/>
        <v>2.1661538461538461</v>
      </c>
      <c r="N2689" s="33">
        <f t="shared" si="389"/>
        <v>785.15625</v>
      </c>
      <c r="O2689" s="33">
        <f t="shared" si="390"/>
        <v>197.01408947493007</v>
      </c>
      <c r="P2689" s="34">
        <f>IF(INDEX($O$2:$O$4095,MATCH($B$8,$O$2:$O$4095,1)+ROWS(P$2:$P2689))&lt;=$B$9,INDEX($O$2:$O$4095,MATCH($B$8,$O$2:$O$4095,1)+ROWS(P$2:$P2689)),"")</f>
        <v>198.11071004528083</v>
      </c>
      <c r="Q2689" s="50">
        <f t="shared" si="387"/>
        <v>2706</v>
      </c>
      <c r="R2689" s="51">
        <f t="shared" ca="1" si="394"/>
        <v>0</v>
      </c>
      <c r="S2689" s="52" t="e">
        <f t="shared" ca="1" si="395"/>
        <v>#N/A</v>
      </c>
      <c r="T2689" s="39" t="str">
        <f t="shared" ca="1" si="391"/>
        <v>0,</v>
      </c>
      <c r="U2689" s="39" t="str">
        <f t="shared" ca="1" si="392"/>
        <v>0,</v>
      </c>
      <c r="V2689" s="53" t="str">
        <f t="shared" ca="1" si="393"/>
        <v>0,</v>
      </c>
      <c r="W2689" s="41"/>
      <c r="X2689" s="42"/>
      <c r="Y2689" s="42"/>
      <c r="Z2689" s="72"/>
      <c r="AA2689" s="42"/>
      <c r="AB2689" s="44"/>
      <c r="AC2689" s="45"/>
      <c r="AD2689" s="45"/>
      <c r="AE2689" s="45"/>
      <c r="AF2689" s="45"/>
      <c r="AG2689" s="45"/>
      <c r="AH2689" s="45"/>
      <c r="AI2689" s="45"/>
      <c r="AJ2689" s="45"/>
      <c r="AK2689" s="45"/>
      <c r="AL2689" s="45"/>
      <c r="AM2689" s="45"/>
    </row>
    <row r="2690" spans="11:39" x14ac:dyDescent="0.2">
      <c r="K2690" s="26"/>
      <c r="L2690" s="48">
        <v>2689</v>
      </c>
      <c r="M2690" s="49">
        <f t="shared" si="388"/>
        <v>2.1669597069597066</v>
      </c>
      <c r="N2690" s="33">
        <f t="shared" si="389"/>
        <v>784.30643361844591</v>
      </c>
      <c r="O2690" s="33">
        <f t="shared" si="390"/>
        <v>197.07470193931317</v>
      </c>
      <c r="P2690" s="34">
        <f>IF(INDEX($O$2:$O$4095,MATCH($B$8,$O$2:$O$4095,1)+ROWS(P$2:$P2690))&lt;=$B$9,INDEX($O$2:$O$4095,MATCH($B$8,$O$2:$O$4095,1)+ROWS(P$2:$P2690)),"")</f>
        <v>198.1719848365085</v>
      </c>
      <c r="Q2690" s="50">
        <f t="shared" ref="Q2690:Q2753" si="396">INDEX($L$2:$L$4095,MATCH($P2690,$O$2:$O$4095,0))</f>
        <v>2707</v>
      </c>
      <c r="R2690" s="51">
        <f t="shared" ca="1" si="394"/>
        <v>0</v>
      </c>
      <c r="S2690" s="52" t="e">
        <f t="shared" ca="1" si="395"/>
        <v>#N/A</v>
      </c>
      <c r="T2690" s="39" t="str">
        <f t="shared" ca="1" si="391"/>
        <v>0,</v>
      </c>
      <c r="U2690" s="39" t="str">
        <f t="shared" ca="1" si="392"/>
        <v>0,</v>
      </c>
      <c r="V2690" s="53" t="str">
        <f t="shared" ca="1" si="393"/>
        <v>0,</v>
      </c>
      <c r="W2690" s="41"/>
      <c r="X2690" s="42"/>
      <c r="Y2690" s="42"/>
      <c r="Z2690" s="72"/>
      <c r="AA2690" s="42"/>
      <c r="AB2690" s="44"/>
      <c r="AC2690" s="45"/>
      <c r="AD2690" s="45"/>
      <c r="AE2690" s="45"/>
      <c r="AF2690" s="45"/>
      <c r="AG2690" s="45"/>
      <c r="AH2690" s="45"/>
      <c r="AI2690" s="45"/>
      <c r="AJ2690" s="45"/>
      <c r="AK2690" s="45"/>
      <c r="AL2690" s="45"/>
      <c r="AM2690" s="45"/>
    </row>
    <row r="2691" spans="11:39" x14ac:dyDescent="0.2">
      <c r="K2691" s="26"/>
      <c r="L2691" s="48">
        <v>2690</v>
      </c>
      <c r="M2691" s="49">
        <f t="shared" ref="M2691:M2754" si="397">(L2691*$B$5)/($B$6-1)</f>
        <v>2.1677655677655676</v>
      </c>
      <c r="N2691" s="33">
        <f t="shared" ref="N2691:N2754" si="398">IF($B$7="Upper Leg",$B$4*(($B$5/M2691)-1),$B$4*(1/(($B$5/M2691)-1)))</f>
        <v>783.45724907063209</v>
      </c>
      <c r="O2691" s="33">
        <f t="shared" ref="O2691:O2754" si="399">($B$2/LN(N2691/($B$3*EXP(-$B$2/298.15))))-273.15</f>
        <v>197.1353506141686</v>
      </c>
      <c r="P2691" s="34">
        <f>IF(INDEX($O$2:$O$4095,MATCH($B$8,$O$2:$O$4095,1)+ROWS(P$2:$P2691))&lt;=$B$9,INDEX($O$2:$O$4095,MATCH($B$8,$O$2:$O$4095,1)+ROWS(P$2:$P2691)),"")</f>
        <v>198.23329708668479</v>
      </c>
      <c r="Q2691" s="50">
        <f t="shared" si="396"/>
        <v>2708</v>
      </c>
      <c r="R2691" s="51">
        <f t="shared" ca="1" si="394"/>
        <v>0</v>
      </c>
      <c r="S2691" s="52" t="e">
        <f t="shared" ca="1" si="395"/>
        <v>#N/A</v>
      </c>
      <c r="T2691" s="39" t="str">
        <f t="shared" ref="T2691:T2754" ca="1" si="400">ROUND(R2691,0)&amp;","</f>
        <v>0,</v>
      </c>
      <c r="U2691" s="39" t="str">
        <f t="shared" ref="U2691:U2754" ca="1" si="401">ROUND(R2691,4)&amp;","</f>
        <v>0,</v>
      </c>
      <c r="V2691" s="53" t="str">
        <f t="shared" ref="V2691:V2754" ca="1" si="402">ROUND(R2691*$B$11,0)&amp;","</f>
        <v>0,</v>
      </c>
      <c r="W2691" s="41"/>
      <c r="X2691" s="42"/>
      <c r="Y2691" s="42"/>
      <c r="Z2691" s="72"/>
      <c r="AA2691" s="42"/>
      <c r="AB2691" s="44"/>
      <c r="AC2691" s="45"/>
      <c r="AD2691" s="45"/>
      <c r="AE2691" s="45"/>
      <c r="AF2691" s="45"/>
      <c r="AG2691" s="45"/>
      <c r="AH2691" s="45"/>
      <c r="AI2691" s="45"/>
      <c r="AJ2691" s="45"/>
      <c r="AK2691" s="45"/>
      <c r="AL2691" s="45"/>
      <c r="AM2691" s="45"/>
    </row>
    <row r="2692" spans="11:39" x14ac:dyDescent="0.2">
      <c r="K2692" s="26"/>
      <c r="L2692" s="48">
        <v>2691</v>
      </c>
      <c r="M2692" s="49">
        <f t="shared" si="397"/>
        <v>2.1685714285714286</v>
      </c>
      <c r="N2692" s="33">
        <f t="shared" si="398"/>
        <v>782.60869565217376</v>
      </c>
      <c r="O2692" s="33">
        <f t="shared" si="399"/>
        <v>197.19603556757374</v>
      </c>
      <c r="P2692" s="34">
        <f>IF(INDEX($O$2:$O$4095,MATCH($B$8,$O$2:$O$4095,1)+ROWS(P$2:$P2692))&lt;=$B$9,INDEX($O$2:$O$4095,MATCH($B$8,$O$2:$O$4095,1)+ROWS(P$2:$P2692)),"")</f>
        <v>198.29464686662988</v>
      </c>
      <c r="Q2692" s="50">
        <f t="shared" si="396"/>
        <v>2709</v>
      </c>
      <c r="R2692" s="51">
        <f t="shared" ref="R2692:R2755" ca="1" si="403">INDIRECT("P"&amp;((ROW(P2692)-2)*$B$10)+2,TRUE)</f>
        <v>0</v>
      </c>
      <c r="S2692" s="52" t="e">
        <f t="shared" ca="1" si="395"/>
        <v>#N/A</v>
      </c>
      <c r="T2692" s="39" t="str">
        <f t="shared" ca="1" si="400"/>
        <v>0,</v>
      </c>
      <c r="U2692" s="39" t="str">
        <f t="shared" ca="1" si="401"/>
        <v>0,</v>
      </c>
      <c r="V2692" s="53" t="str">
        <f t="shared" ca="1" si="402"/>
        <v>0,</v>
      </c>
      <c r="W2692" s="41"/>
      <c r="X2692" s="42"/>
      <c r="Y2692" s="42"/>
      <c r="Z2692" s="72"/>
      <c r="AA2692" s="42"/>
      <c r="AB2692" s="44"/>
      <c r="AC2692" s="45"/>
      <c r="AD2692" s="45"/>
      <c r="AE2692" s="45"/>
      <c r="AF2692" s="45"/>
      <c r="AG2692" s="45"/>
      <c r="AH2692" s="45"/>
      <c r="AI2692" s="45"/>
      <c r="AJ2692" s="45"/>
      <c r="AK2692" s="45"/>
      <c r="AL2692" s="45"/>
      <c r="AM2692" s="45"/>
    </row>
    <row r="2693" spans="11:39" x14ac:dyDescent="0.2">
      <c r="K2693" s="26"/>
      <c r="L2693" s="48">
        <v>2692</v>
      </c>
      <c r="M2693" s="49">
        <f t="shared" si="397"/>
        <v>2.1693772893772896</v>
      </c>
      <c r="N2693" s="33">
        <f t="shared" si="398"/>
        <v>781.76077265973208</v>
      </c>
      <c r="O2693" s="33">
        <f t="shared" si="399"/>
        <v>197.25675686775469</v>
      </c>
      <c r="P2693" s="34">
        <f>IF(INDEX($O$2:$O$4095,MATCH($B$8,$O$2:$O$4095,1)+ROWS(P$2:$P2693))&lt;=$B$9,INDEX($O$2:$O$4095,MATCH($B$8,$O$2:$O$4095,1)+ROWS(P$2:$P2693)),"")</f>
        <v>198.35603424732147</v>
      </c>
      <c r="Q2693" s="50">
        <f t="shared" si="396"/>
        <v>2710</v>
      </c>
      <c r="R2693" s="51">
        <f t="shared" ca="1" si="403"/>
        <v>0</v>
      </c>
      <c r="S2693" s="52" t="e">
        <f t="shared" ca="1" si="395"/>
        <v>#N/A</v>
      </c>
      <c r="T2693" s="39" t="str">
        <f t="shared" ca="1" si="400"/>
        <v>0,</v>
      </c>
      <c r="U2693" s="39" t="str">
        <f t="shared" ca="1" si="401"/>
        <v>0,</v>
      </c>
      <c r="V2693" s="53" t="str">
        <f t="shared" ca="1" si="402"/>
        <v>0,</v>
      </c>
      <c r="W2693" s="41"/>
      <c r="X2693" s="42"/>
      <c r="Y2693" s="42"/>
      <c r="Z2693" s="72"/>
      <c r="AA2693" s="42"/>
      <c r="AB2693" s="44"/>
      <c r="AC2693" s="45"/>
      <c r="AD2693" s="45"/>
      <c r="AE2693" s="45"/>
      <c r="AF2693" s="45"/>
      <c r="AG2693" s="45"/>
      <c r="AH2693" s="45"/>
      <c r="AI2693" s="45"/>
      <c r="AJ2693" s="45"/>
      <c r="AK2693" s="45"/>
      <c r="AL2693" s="45"/>
      <c r="AM2693" s="45"/>
    </row>
    <row r="2694" spans="11:39" x14ac:dyDescent="0.2">
      <c r="K2694" s="26"/>
      <c r="L2694" s="48">
        <v>2693</v>
      </c>
      <c r="M2694" s="49">
        <f t="shared" si="397"/>
        <v>2.1701831501831501</v>
      </c>
      <c r="N2694" s="33">
        <f t="shared" si="398"/>
        <v>780.91347939101365</v>
      </c>
      <c r="O2694" s="33">
        <f t="shared" si="399"/>
        <v>197.31751458308594</v>
      </c>
      <c r="P2694" s="34">
        <f>IF(INDEX($O$2:$O$4095,MATCH($B$8,$O$2:$O$4095,1)+ROWS(P$2:$P2694))&lt;=$B$9,INDEX($O$2:$O$4095,MATCH($B$8,$O$2:$O$4095,1)+ROWS(P$2:$P2694)),"")</f>
        <v>198.41745929989406</v>
      </c>
      <c r="Q2694" s="50">
        <f t="shared" si="396"/>
        <v>2711</v>
      </c>
      <c r="R2694" s="51">
        <f t="shared" ca="1" si="403"/>
        <v>0</v>
      </c>
      <c r="S2694" s="52" t="e">
        <f t="shared" ca="1" si="395"/>
        <v>#N/A</v>
      </c>
      <c r="T2694" s="39" t="str">
        <f t="shared" ca="1" si="400"/>
        <v>0,</v>
      </c>
      <c r="U2694" s="39" t="str">
        <f t="shared" ca="1" si="401"/>
        <v>0,</v>
      </c>
      <c r="V2694" s="53" t="str">
        <f t="shared" ca="1" si="402"/>
        <v>0,</v>
      </c>
      <c r="W2694" s="41"/>
      <c r="X2694" s="42"/>
      <c r="Y2694" s="42"/>
      <c r="Z2694" s="72"/>
      <c r="AA2694" s="42"/>
      <c r="AB2694" s="44"/>
      <c r="AC2694" s="45"/>
      <c r="AD2694" s="45"/>
      <c r="AE2694" s="45"/>
      <c r="AF2694" s="45"/>
      <c r="AG2694" s="45"/>
      <c r="AH2694" s="45"/>
      <c r="AI2694" s="45"/>
      <c r="AJ2694" s="45"/>
      <c r="AK2694" s="45"/>
      <c r="AL2694" s="45"/>
      <c r="AM2694" s="45"/>
    </row>
    <row r="2695" spans="11:39" x14ac:dyDescent="0.2">
      <c r="K2695" s="26"/>
      <c r="L2695" s="48">
        <v>2694</v>
      </c>
      <c r="M2695" s="49">
        <f t="shared" si="397"/>
        <v>2.1709890109890106</v>
      </c>
      <c r="N2695" s="33">
        <f t="shared" si="398"/>
        <v>780.06681514476622</v>
      </c>
      <c r="O2695" s="33">
        <f t="shared" si="399"/>
        <v>197.37830878209166</v>
      </c>
      <c r="P2695" s="34">
        <f>IF(INDEX($O$2:$O$4095,MATCH($B$8,$O$2:$O$4095,1)+ROWS(P$2:$P2695))&lt;=$B$9,INDEX($O$2:$O$4095,MATCH($B$8,$O$2:$O$4095,1)+ROWS(P$2:$P2695)),"")</f>
        <v>198.47892209564094</v>
      </c>
      <c r="Q2695" s="50">
        <f t="shared" si="396"/>
        <v>2712</v>
      </c>
      <c r="R2695" s="51">
        <f t="shared" ca="1" si="403"/>
        <v>0</v>
      </c>
      <c r="S2695" s="52" t="e">
        <f t="shared" ca="1" si="395"/>
        <v>#N/A</v>
      </c>
      <c r="T2695" s="39" t="str">
        <f t="shared" ca="1" si="400"/>
        <v>0,</v>
      </c>
      <c r="U2695" s="39" t="str">
        <f t="shared" ca="1" si="401"/>
        <v>0,</v>
      </c>
      <c r="V2695" s="53" t="str">
        <f t="shared" ca="1" si="402"/>
        <v>0,</v>
      </c>
      <c r="W2695" s="41"/>
      <c r="X2695" s="42"/>
      <c r="Y2695" s="42"/>
      <c r="Z2695" s="72"/>
      <c r="AA2695" s="42"/>
      <c r="AB2695" s="44"/>
      <c r="AC2695" s="45"/>
      <c r="AD2695" s="45"/>
      <c r="AE2695" s="45"/>
      <c r="AF2695" s="45"/>
      <c r="AG2695" s="45"/>
      <c r="AH2695" s="45"/>
      <c r="AI2695" s="45"/>
      <c r="AJ2695" s="45"/>
      <c r="AK2695" s="45"/>
      <c r="AL2695" s="45"/>
      <c r="AM2695" s="45"/>
    </row>
    <row r="2696" spans="11:39" x14ac:dyDescent="0.2">
      <c r="K2696" s="26"/>
      <c r="L2696" s="48">
        <v>2695</v>
      </c>
      <c r="M2696" s="49">
        <f t="shared" si="397"/>
        <v>2.1717948717948716</v>
      </c>
      <c r="N2696" s="33">
        <f t="shared" si="398"/>
        <v>779.22077922077915</v>
      </c>
      <c r="O2696" s="33">
        <f t="shared" si="399"/>
        <v>197.43913953344537</v>
      </c>
      <c r="P2696" s="34">
        <f>IF(INDEX($O$2:$O$4095,MATCH($B$8,$O$2:$O$4095,1)+ROWS(P$2:$P2696))&lt;=$B$9,INDEX($O$2:$O$4095,MATCH($B$8,$O$2:$O$4095,1)+ROWS(P$2:$P2696)),"")</f>
        <v>198.5404227060132</v>
      </c>
      <c r="Q2696" s="50">
        <f t="shared" si="396"/>
        <v>2713</v>
      </c>
      <c r="R2696" s="51">
        <f t="shared" ca="1" si="403"/>
        <v>0</v>
      </c>
      <c r="S2696" s="52" t="e">
        <f t="shared" ca="1" si="395"/>
        <v>#N/A</v>
      </c>
      <c r="T2696" s="39" t="str">
        <f t="shared" ca="1" si="400"/>
        <v>0,</v>
      </c>
      <c r="U2696" s="39" t="str">
        <f t="shared" ca="1" si="401"/>
        <v>0,</v>
      </c>
      <c r="V2696" s="53" t="str">
        <f t="shared" ca="1" si="402"/>
        <v>0,</v>
      </c>
      <c r="W2696" s="41"/>
      <c r="X2696" s="42"/>
      <c r="Y2696" s="42"/>
      <c r="Z2696" s="72"/>
      <c r="AA2696" s="42"/>
      <c r="AB2696" s="44"/>
      <c r="AC2696" s="45"/>
      <c r="AD2696" s="45"/>
      <c r="AE2696" s="45"/>
      <c r="AF2696" s="45"/>
      <c r="AG2696" s="45"/>
      <c r="AH2696" s="45"/>
      <c r="AI2696" s="45"/>
      <c r="AJ2696" s="45"/>
      <c r="AK2696" s="45"/>
      <c r="AL2696" s="45"/>
      <c r="AM2696" s="45"/>
    </row>
    <row r="2697" spans="11:39" x14ac:dyDescent="0.2">
      <c r="K2697" s="26"/>
      <c r="L2697" s="48">
        <v>2696</v>
      </c>
      <c r="M2697" s="49">
        <f t="shared" si="397"/>
        <v>2.1726007326007326</v>
      </c>
      <c r="N2697" s="33">
        <f t="shared" si="398"/>
        <v>778.37537091988122</v>
      </c>
      <c r="O2697" s="33">
        <f t="shared" si="399"/>
        <v>197.50000690597108</v>
      </c>
      <c r="P2697" s="34">
        <f>IF(INDEX($O$2:$O$4095,MATCH($B$8,$O$2:$O$4095,1)+ROWS(P$2:$P2697))&lt;=$B$9,INDEX($O$2:$O$4095,MATCH($B$8,$O$2:$O$4095,1)+ROWS(P$2:$P2697)),"")</f>
        <v>198.60196120262162</v>
      </c>
      <c r="Q2697" s="50">
        <f t="shared" si="396"/>
        <v>2714</v>
      </c>
      <c r="R2697" s="51">
        <f t="shared" ca="1" si="403"/>
        <v>0</v>
      </c>
      <c r="S2697" s="52" t="e">
        <f t="shared" ref="S2697:S2760" ca="1" si="404">INDEX($L$2:$L$4095,MATCH($R2697,$O$2:$O$4095,0))</f>
        <v>#N/A</v>
      </c>
      <c r="T2697" s="39" t="str">
        <f t="shared" ca="1" si="400"/>
        <v>0,</v>
      </c>
      <c r="U2697" s="39" t="str">
        <f t="shared" ca="1" si="401"/>
        <v>0,</v>
      </c>
      <c r="V2697" s="53" t="str">
        <f t="shared" ca="1" si="402"/>
        <v>0,</v>
      </c>
      <c r="W2697" s="41"/>
      <c r="X2697" s="42"/>
      <c r="Y2697" s="42"/>
      <c r="Z2697" s="72"/>
      <c r="AA2697" s="42"/>
      <c r="AB2697" s="44"/>
      <c r="AC2697" s="45"/>
      <c r="AD2697" s="45"/>
      <c r="AE2697" s="45"/>
      <c r="AF2697" s="45"/>
      <c r="AG2697" s="45"/>
      <c r="AH2697" s="45"/>
      <c r="AI2697" s="45"/>
      <c r="AJ2697" s="45"/>
      <c r="AK2697" s="45"/>
      <c r="AL2697" s="45"/>
      <c r="AM2697" s="45"/>
    </row>
    <row r="2698" spans="11:39" x14ac:dyDescent="0.2">
      <c r="K2698" s="26"/>
      <c r="L2698" s="48">
        <v>2697</v>
      </c>
      <c r="M2698" s="49">
        <f t="shared" si="397"/>
        <v>2.1734065934065936</v>
      </c>
      <c r="N2698" s="33">
        <f t="shared" si="398"/>
        <v>777.53058954393748</v>
      </c>
      <c r="O2698" s="33">
        <f t="shared" si="399"/>
        <v>197.5609109686431</v>
      </c>
      <c r="P2698" s="34">
        <f>IF(INDEX($O$2:$O$4095,MATCH($B$8,$O$2:$O$4095,1)+ROWS(P$2:$P2698))&lt;=$B$9,INDEX($O$2:$O$4095,MATCH($B$8,$O$2:$O$4095,1)+ROWS(P$2:$P2698)),"")</f>
        <v>198.66353765723613</v>
      </c>
      <c r="Q2698" s="50">
        <f t="shared" si="396"/>
        <v>2715</v>
      </c>
      <c r="R2698" s="51">
        <f t="shared" ca="1" si="403"/>
        <v>0</v>
      </c>
      <c r="S2698" s="52" t="e">
        <f t="shared" ca="1" si="404"/>
        <v>#N/A</v>
      </c>
      <c r="T2698" s="39" t="str">
        <f t="shared" ca="1" si="400"/>
        <v>0,</v>
      </c>
      <c r="U2698" s="39" t="str">
        <f t="shared" ca="1" si="401"/>
        <v>0,</v>
      </c>
      <c r="V2698" s="53" t="str">
        <f t="shared" ca="1" si="402"/>
        <v>0,</v>
      </c>
      <c r="W2698" s="41"/>
      <c r="X2698" s="42"/>
      <c r="Y2698" s="42"/>
      <c r="Z2698" s="72"/>
      <c r="AA2698" s="42"/>
      <c r="AB2698" s="44"/>
      <c r="AC2698" s="45"/>
      <c r="AD2698" s="45"/>
      <c r="AE2698" s="45"/>
      <c r="AF2698" s="45"/>
      <c r="AG2698" s="45"/>
      <c r="AH2698" s="45"/>
      <c r="AI2698" s="45"/>
      <c r="AJ2698" s="45"/>
      <c r="AK2698" s="45"/>
      <c r="AL2698" s="45"/>
      <c r="AM2698" s="45"/>
    </row>
    <row r="2699" spans="11:39" x14ac:dyDescent="0.2">
      <c r="K2699" s="26"/>
      <c r="L2699" s="48">
        <v>2698</v>
      </c>
      <c r="M2699" s="49">
        <f t="shared" si="397"/>
        <v>2.1742124542124541</v>
      </c>
      <c r="N2699" s="33">
        <f t="shared" si="398"/>
        <v>776.68643439584878</v>
      </c>
      <c r="O2699" s="33">
        <f t="shared" si="399"/>
        <v>197.6218517905873</v>
      </c>
      <c r="P2699" s="34">
        <f>IF(INDEX($O$2:$O$4095,MATCH($B$8,$O$2:$O$4095,1)+ROWS(P$2:$P2699))&lt;=$B$9,INDEX($O$2:$O$4095,MATCH($B$8,$O$2:$O$4095,1)+ROWS(P$2:$P2699)),"")</f>
        <v>198.72515214178674</v>
      </c>
      <c r="Q2699" s="50">
        <f t="shared" si="396"/>
        <v>2716</v>
      </c>
      <c r="R2699" s="51">
        <f t="shared" ca="1" si="403"/>
        <v>0</v>
      </c>
      <c r="S2699" s="52" t="e">
        <f t="shared" ca="1" si="404"/>
        <v>#N/A</v>
      </c>
      <c r="T2699" s="39" t="str">
        <f t="shared" ca="1" si="400"/>
        <v>0,</v>
      </c>
      <c r="U2699" s="39" t="str">
        <f t="shared" ca="1" si="401"/>
        <v>0,</v>
      </c>
      <c r="V2699" s="53" t="str">
        <f t="shared" ca="1" si="402"/>
        <v>0,</v>
      </c>
      <c r="W2699" s="41"/>
      <c r="X2699" s="42"/>
      <c r="Y2699" s="42"/>
      <c r="Z2699" s="72"/>
      <c r="AA2699" s="42"/>
      <c r="AB2699" s="44"/>
      <c r="AC2699" s="45"/>
      <c r="AD2699" s="45"/>
      <c r="AE2699" s="45"/>
      <c r="AF2699" s="45"/>
      <c r="AG2699" s="45"/>
      <c r="AH2699" s="45"/>
      <c r="AI2699" s="45"/>
      <c r="AJ2699" s="45"/>
      <c r="AK2699" s="45"/>
      <c r="AL2699" s="45"/>
      <c r="AM2699" s="45"/>
    </row>
    <row r="2700" spans="11:39" x14ac:dyDescent="0.2">
      <c r="K2700" s="26"/>
      <c r="L2700" s="48">
        <v>2699</v>
      </c>
      <c r="M2700" s="49">
        <f t="shared" si="397"/>
        <v>2.1750183150183147</v>
      </c>
      <c r="N2700" s="33">
        <f t="shared" si="398"/>
        <v>775.84290477954835</v>
      </c>
      <c r="O2700" s="33">
        <f t="shared" si="399"/>
        <v>197.68282944108091</v>
      </c>
      <c r="P2700" s="34">
        <f>IF(INDEX($O$2:$O$4095,MATCH($B$8,$O$2:$O$4095,1)+ROWS(P$2:$P2700))&lt;=$B$9,INDEX($O$2:$O$4095,MATCH($B$8,$O$2:$O$4095,1)+ROWS(P$2:$P2700)),"")</f>
        <v>198.78680472836419</v>
      </c>
      <c r="Q2700" s="50">
        <f t="shared" si="396"/>
        <v>2717</v>
      </c>
      <c r="R2700" s="51">
        <f t="shared" ca="1" si="403"/>
        <v>0</v>
      </c>
      <c r="S2700" s="52" t="e">
        <f t="shared" ca="1" si="404"/>
        <v>#N/A</v>
      </c>
      <c r="T2700" s="39" t="str">
        <f t="shared" ca="1" si="400"/>
        <v>0,</v>
      </c>
      <c r="U2700" s="39" t="str">
        <f t="shared" ca="1" si="401"/>
        <v>0,</v>
      </c>
      <c r="V2700" s="53" t="str">
        <f t="shared" ca="1" si="402"/>
        <v>0,</v>
      </c>
      <c r="W2700" s="41"/>
      <c r="X2700" s="42"/>
      <c r="Y2700" s="42"/>
      <c r="Z2700" s="72"/>
      <c r="AA2700" s="42"/>
      <c r="AB2700" s="44"/>
      <c r="AC2700" s="45"/>
      <c r="AD2700" s="45"/>
      <c r="AE2700" s="45"/>
      <c r="AF2700" s="45"/>
      <c r="AG2700" s="45"/>
      <c r="AH2700" s="45"/>
      <c r="AI2700" s="45"/>
      <c r="AJ2700" s="45"/>
      <c r="AK2700" s="45"/>
      <c r="AL2700" s="45"/>
      <c r="AM2700" s="45"/>
    </row>
    <row r="2701" spans="11:39" x14ac:dyDescent="0.2">
      <c r="K2701" s="26"/>
      <c r="L2701" s="48">
        <v>2700</v>
      </c>
      <c r="M2701" s="49">
        <f t="shared" si="397"/>
        <v>2.1758241758241756</v>
      </c>
      <c r="N2701" s="33">
        <f t="shared" si="398"/>
        <v>774.99999999999989</v>
      </c>
      <c r="O2701" s="33">
        <f t="shared" si="399"/>
        <v>197.74384398955351</v>
      </c>
      <c r="P2701" s="34">
        <f>IF(INDEX($O$2:$O$4095,MATCH($B$8,$O$2:$O$4095,1)+ROWS(P$2:$P2701))&lt;=$B$9,INDEX($O$2:$O$4095,MATCH($B$8,$O$2:$O$4095,1)+ROWS(P$2:$P2701)),"")</f>
        <v>198.84849548922017</v>
      </c>
      <c r="Q2701" s="50">
        <f t="shared" si="396"/>
        <v>2718</v>
      </c>
      <c r="R2701" s="51">
        <f t="shared" ca="1" si="403"/>
        <v>0</v>
      </c>
      <c r="S2701" s="52" t="e">
        <f t="shared" ca="1" si="404"/>
        <v>#N/A</v>
      </c>
      <c r="T2701" s="39" t="str">
        <f t="shared" ca="1" si="400"/>
        <v>0,</v>
      </c>
      <c r="U2701" s="39" t="str">
        <f t="shared" ca="1" si="401"/>
        <v>0,</v>
      </c>
      <c r="V2701" s="53" t="str">
        <f t="shared" ca="1" si="402"/>
        <v>0,</v>
      </c>
      <c r="W2701" s="41"/>
      <c r="X2701" s="42"/>
      <c r="Y2701" s="42"/>
      <c r="Z2701" s="72"/>
      <c r="AA2701" s="42"/>
      <c r="AB2701" s="44"/>
      <c r="AC2701" s="45"/>
      <c r="AD2701" s="45"/>
      <c r="AE2701" s="45"/>
      <c r="AF2701" s="45"/>
      <c r="AG2701" s="45"/>
      <c r="AH2701" s="45"/>
      <c r="AI2701" s="45"/>
      <c r="AJ2701" s="45"/>
      <c r="AK2701" s="45"/>
      <c r="AL2701" s="45"/>
      <c r="AM2701" s="45"/>
    </row>
    <row r="2702" spans="11:39" x14ac:dyDescent="0.2">
      <c r="K2702" s="26"/>
      <c r="L2702" s="48">
        <v>2701</v>
      </c>
      <c r="M2702" s="49">
        <f t="shared" si="397"/>
        <v>2.1766300366300366</v>
      </c>
      <c r="N2702" s="33">
        <f t="shared" si="398"/>
        <v>774.15771936319868</v>
      </c>
      <c r="O2702" s="33">
        <f t="shared" si="399"/>
        <v>197.80489550558684</v>
      </c>
      <c r="P2702" s="34">
        <f>IF(INDEX($O$2:$O$4095,MATCH($B$8,$O$2:$O$4095,1)+ROWS(P$2:$P2702))&lt;=$B$9,INDEX($O$2:$O$4095,MATCH($B$8,$O$2:$O$4095,1)+ROWS(P$2:$P2702)),"")</f>
        <v>198.91022449676797</v>
      </c>
      <c r="Q2702" s="50">
        <f t="shared" si="396"/>
        <v>2719</v>
      </c>
      <c r="R2702" s="51">
        <f t="shared" ca="1" si="403"/>
        <v>0</v>
      </c>
      <c r="S2702" s="52" t="e">
        <f t="shared" ca="1" si="404"/>
        <v>#N/A</v>
      </c>
      <c r="T2702" s="39" t="str">
        <f t="shared" ca="1" si="400"/>
        <v>0,</v>
      </c>
      <c r="U2702" s="39" t="str">
        <f t="shared" ca="1" si="401"/>
        <v>0,</v>
      </c>
      <c r="V2702" s="53" t="str">
        <f t="shared" ca="1" si="402"/>
        <v>0,</v>
      </c>
      <c r="W2702" s="41"/>
      <c r="X2702" s="42"/>
      <c r="Y2702" s="42"/>
      <c r="Z2702" s="72"/>
      <c r="AA2702" s="42"/>
      <c r="AB2702" s="44"/>
      <c r="AC2702" s="45"/>
      <c r="AD2702" s="45"/>
      <c r="AE2702" s="45"/>
      <c r="AF2702" s="45"/>
      <c r="AG2702" s="45"/>
      <c r="AH2702" s="45"/>
      <c r="AI2702" s="45"/>
      <c r="AJ2702" s="45"/>
      <c r="AK2702" s="45"/>
      <c r="AL2702" s="45"/>
      <c r="AM2702" s="45"/>
    </row>
    <row r="2703" spans="11:39" x14ac:dyDescent="0.2">
      <c r="K2703" s="26"/>
      <c r="L2703" s="48">
        <v>2702</v>
      </c>
      <c r="M2703" s="49">
        <f t="shared" si="397"/>
        <v>2.1774358974358976</v>
      </c>
      <c r="N2703" s="33">
        <f t="shared" si="398"/>
        <v>773.31606217616559</v>
      </c>
      <c r="O2703" s="33">
        <f t="shared" si="399"/>
        <v>197.86598405891624</v>
      </c>
      <c r="P2703" s="34">
        <f>IF(INDEX($O$2:$O$4095,MATCH($B$8,$O$2:$O$4095,1)+ROWS(P$2:$P2703))&lt;=$B$9,INDEX($O$2:$O$4095,MATCH($B$8,$O$2:$O$4095,1)+ROWS(P$2:$P2703)),"")</f>
        <v>198.97199182358315</v>
      </c>
      <c r="Q2703" s="50">
        <f t="shared" si="396"/>
        <v>2720</v>
      </c>
      <c r="R2703" s="51">
        <f t="shared" ca="1" si="403"/>
        <v>0</v>
      </c>
      <c r="S2703" s="52" t="e">
        <f t="shared" ca="1" si="404"/>
        <v>#N/A</v>
      </c>
      <c r="T2703" s="39" t="str">
        <f t="shared" ca="1" si="400"/>
        <v>0,</v>
      </c>
      <c r="U2703" s="39" t="str">
        <f t="shared" ca="1" si="401"/>
        <v>0,</v>
      </c>
      <c r="V2703" s="53" t="str">
        <f t="shared" ca="1" si="402"/>
        <v>0,</v>
      </c>
      <c r="W2703" s="41"/>
      <c r="X2703" s="42"/>
      <c r="Y2703" s="42"/>
      <c r="Z2703" s="72"/>
      <c r="AA2703" s="42"/>
      <c r="AB2703" s="44"/>
      <c r="AC2703" s="45"/>
      <c r="AD2703" s="45"/>
      <c r="AE2703" s="45"/>
      <c r="AF2703" s="45"/>
      <c r="AG2703" s="45"/>
      <c r="AH2703" s="45"/>
      <c r="AI2703" s="45"/>
      <c r="AJ2703" s="45"/>
      <c r="AK2703" s="45"/>
      <c r="AL2703" s="45"/>
      <c r="AM2703" s="45"/>
    </row>
    <row r="2704" spans="11:39" x14ac:dyDescent="0.2">
      <c r="K2704" s="26"/>
      <c r="L2704" s="48">
        <v>2703</v>
      </c>
      <c r="M2704" s="49">
        <f t="shared" si="397"/>
        <v>2.1782417582417581</v>
      </c>
      <c r="N2704" s="33">
        <f t="shared" si="398"/>
        <v>772.47502774694772</v>
      </c>
      <c r="O2704" s="33">
        <f t="shared" si="399"/>
        <v>197.92710971943035</v>
      </c>
      <c r="P2704" s="34">
        <f>IF(INDEX($O$2:$O$4095,MATCH($B$8,$O$2:$O$4095,1)+ROWS(P$2:$P2704))&lt;=$B$9,INDEX($O$2:$O$4095,MATCH($B$8,$O$2:$O$4095,1)+ROWS(P$2:$P2704)),"")</f>
        <v>199.0337975424037</v>
      </c>
      <c r="Q2704" s="50">
        <f t="shared" si="396"/>
        <v>2721</v>
      </c>
      <c r="R2704" s="51">
        <f t="shared" ca="1" si="403"/>
        <v>0</v>
      </c>
      <c r="S2704" s="52" t="e">
        <f t="shared" ca="1" si="404"/>
        <v>#N/A</v>
      </c>
      <c r="T2704" s="39" t="str">
        <f t="shared" ca="1" si="400"/>
        <v>0,</v>
      </c>
      <c r="U2704" s="39" t="str">
        <f t="shared" ca="1" si="401"/>
        <v>0,</v>
      </c>
      <c r="V2704" s="53" t="str">
        <f t="shared" ca="1" si="402"/>
        <v>0,</v>
      </c>
      <c r="W2704" s="41"/>
      <c r="X2704" s="42"/>
      <c r="Y2704" s="42"/>
      <c r="Z2704" s="72"/>
      <c r="AA2704" s="42"/>
      <c r="AB2704" s="44"/>
      <c r="AC2704" s="45"/>
      <c r="AD2704" s="45"/>
      <c r="AE2704" s="45"/>
      <c r="AF2704" s="45"/>
      <c r="AG2704" s="45"/>
      <c r="AH2704" s="45"/>
      <c r="AI2704" s="45"/>
      <c r="AJ2704" s="45"/>
      <c r="AK2704" s="45"/>
      <c r="AL2704" s="45"/>
      <c r="AM2704" s="45"/>
    </row>
    <row r="2705" spans="11:39" x14ac:dyDescent="0.2">
      <c r="K2705" s="26"/>
      <c r="L2705" s="48">
        <v>2704</v>
      </c>
      <c r="M2705" s="49">
        <f t="shared" si="397"/>
        <v>2.1790476190476187</v>
      </c>
      <c r="N2705" s="33">
        <f t="shared" si="398"/>
        <v>771.63461538461559</v>
      </c>
      <c r="O2705" s="33">
        <f t="shared" si="399"/>
        <v>197.98827255717168</v>
      </c>
      <c r="P2705" s="34">
        <f>IF(INDEX($O$2:$O$4095,MATCH($B$8,$O$2:$O$4095,1)+ROWS(P$2:$P2705))&lt;=$B$9,INDEX($O$2:$O$4095,MATCH($B$8,$O$2:$O$4095,1)+ROWS(P$2:$P2705)),"")</f>
        <v>199.09564172613091</v>
      </c>
      <c r="Q2705" s="50">
        <f t="shared" si="396"/>
        <v>2722</v>
      </c>
      <c r="R2705" s="51">
        <f t="shared" ca="1" si="403"/>
        <v>0</v>
      </c>
      <c r="S2705" s="52" t="e">
        <f t="shared" ca="1" si="404"/>
        <v>#N/A</v>
      </c>
      <c r="T2705" s="39" t="str">
        <f t="shared" ca="1" si="400"/>
        <v>0,</v>
      </c>
      <c r="U2705" s="39" t="str">
        <f t="shared" ca="1" si="401"/>
        <v>0,</v>
      </c>
      <c r="V2705" s="53" t="str">
        <f t="shared" ca="1" si="402"/>
        <v>0,</v>
      </c>
      <c r="W2705" s="41"/>
      <c r="X2705" s="42"/>
      <c r="Y2705" s="42"/>
      <c r="Z2705" s="72"/>
      <c r="AA2705" s="42"/>
      <c r="AB2705" s="44"/>
      <c r="AC2705" s="45"/>
      <c r="AD2705" s="45"/>
      <c r="AE2705" s="45"/>
      <c r="AF2705" s="45"/>
      <c r="AG2705" s="45"/>
      <c r="AH2705" s="45"/>
      <c r="AI2705" s="45"/>
      <c r="AJ2705" s="45"/>
      <c r="AK2705" s="45"/>
      <c r="AL2705" s="45"/>
      <c r="AM2705" s="45"/>
    </row>
    <row r="2706" spans="11:39" x14ac:dyDescent="0.2">
      <c r="K2706" s="26"/>
      <c r="L2706" s="48">
        <v>2705</v>
      </c>
      <c r="M2706" s="49">
        <f t="shared" si="397"/>
        <v>2.1798534798534797</v>
      </c>
      <c r="N2706" s="33">
        <f t="shared" si="398"/>
        <v>770.79482439926073</v>
      </c>
      <c r="O2706" s="33">
        <f t="shared" si="399"/>
        <v>198.04947264233783</v>
      </c>
      <c r="P2706" s="34">
        <f>IF(INDEX($O$2:$O$4095,MATCH($B$8,$O$2:$O$4095,1)+ROWS(P$2:$P2706))&lt;=$B$9,INDEX($O$2:$O$4095,MATCH($B$8,$O$2:$O$4095,1)+ROWS(P$2:$P2706)),"")</f>
        <v>199.1575244478297</v>
      </c>
      <c r="Q2706" s="50">
        <f t="shared" si="396"/>
        <v>2723</v>
      </c>
      <c r="R2706" s="51">
        <f t="shared" ca="1" si="403"/>
        <v>0</v>
      </c>
      <c r="S2706" s="52" t="e">
        <f t="shared" ca="1" si="404"/>
        <v>#N/A</v>
      </c>
      <c r="T2706" s="39" t="str">
        <f t="shared" ca="1" si="400"/>
        <v>0,</v>
      </c>
      <c r="U2706" s="39" t="str">
        <f t="shared" ca="1" si="401"/>
        <v>0,</v>
      </c>
      <c r="V2706" s="53" t="str">
        <f t="shared" ca="1" si="402"/>
        <v>0,</v>
      </c>
      <c r="W2706" s="41"/>
      <c r="X2706" s="42"/>
      <c r="Y2706" s="42"/>
      <c r="Z2706" s="72"/>
      <c r="AA2706" s="42"/>
      <c r="AB2706" s="44"/>
      <c r="AC2706" s="45"/>
      <c r="AD2706" s="45"/>
      <c r="AE2706" s="45"/>
      <c r="AF2706" s="45"/>
      <c r="AG2706" s="45"/>
      <c r="AH2706" s="45"/>
      <c r="AI2706" s="45"/>
      <c r="AJ2706" s="45"/>
      <c r="AK2706" s="45"/>
      <c r="AL2706" s="45"/>
      <c r="AM2706" s="45"/>
    </row>
    <row r="2707" spans="11:39" x14ac:dyDescent="0.2">
      <c r="K2707" s="26"/>
      <c r="L2707" s="48">
        <v>2706</v>
      </c>
      <c r="M2707" s="49">
        <f t="shared" si="397"/>
        <v>2.1806593406593406</v>
      </c>
      <c r="N2707" s="33">
        <f t="shared" si="398"/>
        <v>769.95565410199538</v>
      </c>
      <c r="O2707" s="33">
        <f t="shared" si="399"/>
        <v>198.11071004528083</v>
      </c>
      <c r="P2707" s="34">
        <f>IF(INDEX($O$2:$O$4095,MATCH($B$8,$O$2:$O$4095,1)+ROWS(P$2:$P2707))&lt;=$B$9,INDEX($O$2:$O$4095,MATCH($B$8,$O$2:$O$4095,1)+ROWS(P$2:$P2707)),"")</f>
        <v>199.21944578072913</v>
      </c>
      <c r="Q2707" s="50">
        <f t="shared" si="396"/>
        <v>2724</v>
      </c>
      <c r="R2707" s="51">
        <f t="shared" ca="1" si="403"/>
        <v>0</v>
      </c>
      <c r="S2707" s="52" t="e">
        <f t="shared" ca="1" si="404"/>
        <v>#N/A</v>
      </c>
      <c r="T2707" s="39" t="str">
        <f t="shared" ca="1" si="400"/>
        <v>0,</v>
      </c>
      <c r="U2707" s="39" t="str">
        <f t="shared" ca="1" si="401"/>
        <v>0,</v>
      </c>
      <c r="V2707" s="53" t="str">
        <f t="shared" ca="1" si="402"/>
        <v>0,</v>
      </c>
      <c r="W2707" s="41"/>
      <c r="X2707" s="42"/>
      <c r="Y2707" s="42"/>
      <c r="Z2707" s="72"/>
      <c r="AA2707" s="42"/>
      <c r="AB2707" s="44"/>
      <c r="AC2707" s="45"/>
      <c r="AD2707" s="45"/>
      <c r="AE2707" s="45"/>
      <c r="AF2707" s="45"/>
      <c r="AG2707" s="45"/>
      <c r="AH2707" s="45"/>
      <c r="AI2707" s="45"/>
      <c r="AJ2707" s="45"/>
      <c r="AK2707" s="45"/>
      <c r="AL2707" s="45"/>
      <c r="AM2707" s="45"/>
    </row>
    <row r="2708" spans="11:39" x14ac:dyDescent="0.2">
      <c r="K2708" s="26"/>
      <c r="L2708" s="48">
        <v>2707</v>
      </c>
      <c r="M2708" s="49">
        <f t="shared" si="397"/>
        <v>2.1814652014652016</v>
      </c>
      <c r="N2708" s="33">
        <f t="shared" si="398"/>
        <v>769.11710380494992</v>
      </c>
      <c r="O2708" s="33">
        <f t="shared" si="399"/>
        <v>198.1719848365085</v>
      </c>
      <c r="P2708" s="34">
        <f>IF(INDEX($O$2:$O$4095,MATCH($B$8,$O$2:$O$4095,1)+ROWS(P$2:$P2708))&lt;=$B$9,INDEX($O$2:$O$4095,MATCH($B$8,$O$2:$O$4095,1)+ROWS(P$2:$P2708)),"")</f>
        <v>199.28140579822337</v>
      </c>
      <c r="Q2708" s="50">
        <f t="shared" si="396"/>
        <v>2725</v>
      </c>
      <c r="R2708" s="51">
        <f t="shared" ca="1" si="403"/>
        <v>0</v>
      </c>
      <c r="S2708" s="52" t="e">
        <f t="shared" ca="1" si="404"/>
        <v>#N/A</v>
      </c>
      <c r="T2708" s="39" t="str">
        <f t="shared" ca="1" si="400"/>
        <v>0,</v>
      </c>
      <c r="U2708" s="39" t="str">
        <f t="shared" ca="1" si="401"/>
        <v>0,</v>
      </c>
      <c r="V2708" s="53" t="str">
        <f t="shared" ca="1" si="402"/>
        <v>0,</v>
      </c>
      <c r="W2708" s="41"/>
      <c r="X2708" s="42"/>
      <c r="Y2708" s="42"/>
      <c r="Z2708" s="72"/>
      <c r="AA2708" s="42"/>
      <c r="AB2708" s="44"/>
      <c r="AC2708" s="45"/>
      <c r="AD2708" s="45"/>
      <c r="AE2708" s="45"/>
      <c r="AF2708" s="45"/>
      <c r="AG2708" s="45"/>
      <c r="AH2708" s="45"/>
      <c r="AI2708" s="45"/>
      <c r="AJ2708" s="45"/>
      <c r="AK2708" s="45"/>
      <c r="AL2708" s="45"/>
      <c r="AM2708" s="45"/>
    </row>
    <row r="2709" spans="11:39" x14ac:dyDescent="0.2">
      <c r="K2709" s="26"/>
      <c r="L2709" s="48">
        <v>2708</v>
      </c>
      <c r="M2709" s="49">
        <f t="shared" si="397"/>
        <v>2.1822710622710622</v>
      </c>
      <c r="N2709" s="33">
        <f t="shared" si="398"/>
        <v>768.27917282127032</v>
      </c>
      <c r="O2709" s="33">
        <f t="shared" si="399"/>
        <v>198.23329708668479</v>
      </c>
      <c r="P2709" s="34">
        <f>IF(INDEX($O$2:$O$4095,MATCH($B$8,$O$2:$O$4095,1)+ROWS(P$2:$P2709))&lt;=$B$9,INDEX($O$2:$O$4095,MATCH($B$8,$O$2:$O$4095,1)+ROWS(P$2:$P2709)),"")</f>
        <v>199.34340457387117</v>
      </c>
      <c r="Q2709" s="50">
        <f t="shared" si="396"/>
        <v>2726</v>
      </c>
      <c r="R2709" s="51">
        <f t="shared" ca="1" si="403"/>
        <v>0</v>
      </c>
      <c r="S2709" s="52" t="e">
        <f t="shared" ca="1" si="404"/>
        <v>#N/A</v>
      </c>
      <c r="T2709" s="39" t="str">
        <f t="shared" ca="1" si="400"/>
        <v>0,</v>
      </c>
      <c r="U2709" s="39" t="str">
        <f t="shared" ca="1" si="401"/>
        <v>0,</v>
      </c>
      <c r="V2709" s="53" t="str">
        <f t="shared" ca="1" si="402"/>
        <v>0,</v>
      </c>
      <c r="W2709" s="41"/>
      <c r="X2709" s="42"/>
      <c r="Y2709" s="42"/>
      <c r="Z2709" s="72"/>
      <c r="AA2709" s="42"/>
      <c r="AB2709" s="44"/>
      <c r="AC2709" s="45"/>
      <c r="AD2709" s="45"/>
      <c r="AE2709" s="45"/>
      <c r="AF2709" s="45"/>
      <c r="AG2709" s="45"/>
      <c r="AH2709" s="45"/>
      <c r="AI2709" s="45"/>
      <c r="AJ2709" s="45"/>
      <c r="AK2709" s="45"/>
      <c r="AL2709" s="45"/>
      <c r="AM2709" s="45"/>
    </row>
    <row r="2710" spans="11:39" x14ac:dyDescent="0.2">
      <c r="K2710" s="26"/>
      <c r="L2710" s="48">
        <v>2709</v>
      </c>
      <c r="M2710" s="49">
        <f t="shared" si="397"/>
        <v>2.1830769230769227</v>
      </c>
      <c r="N2710" s="33">
        <f t="shared" si="398"/>
        <v>767.44186046511663</v>
      </c>
      <c r="O2710" s="33">
        <f t="shared" si="399"/>
        <v>198.29464686662988</v>
      </c>
      <c r="P2710" s="34">
        <f>IF(INDEX($O$2:$O$4095,MATCH($B$8,$O$2:$O$4095,1)+ROWS(P$2:$P2710))&lt;=$B$9,INDEX($O$2:$O$4095,MATCH($B$8,$O$2:$O$4095,1)+ROWS(P$2:$P2710)),"")</f>
        <v>199.40544218139769</v>
      </c>
      <c r="Q2710" s="50">
        <f t="shared" si="396"/>
        <v>2727</v>
      </c>
      <c r="R2710" s="51">
        <f t="shared" ca="1" si="403"/>
        <v>0</v>
      </c>
      <c r="S2710" s="52" t="e">
        <f t="shared" ca="1" si="404"/>
        <v>#N/A</v>
      </c>
      <c r="T2710" s="39" t="str">
        <f t="shared" ca="1" si="400"/>
        <v>0,</v>
      </c>
      <c r="U2710" s="39" t="str">
        <f t="shared" ca="1" si="401"/>
        <v>0,</v>
      </c>
      <c r="V2710" s="53" t="str">
        <f t="shared" ca="1" si="402"/>
        <v>0,</v>
      </c>
      <c r="W2710" s="41"/>
      <c r="X2710" s="42"/>
      <c r="Y2710" s="42"/>
      <c r="Z2710" s="72"/>
      <c r="AA2710" s="42"/>
      <c r="AB2710" s="44"/>
      <c r="AC2710" s="45"/>
      <c r="AD2710" s="45"/>
      <c r="AE2710" s="45"/>
      <c r="AF2710" s="45"/>
      <c r="AG2710" s="45"/>
      <c r="AH2710" s="45"/>
      <c r="AI2710" s="45"/>
      <c r="AJ2710" s="45"/>
      <c r="AK2710" s="45"/>
      <c r="AL2710" s="45"/>
      <c r="AM2710" s="45"/>
    </row>
    <row r="2711" spans="11:39" x14ac:dyDescent="0.2">
      <c r="K2711" s="26"/>
      <c r="L2711" s="48">
        <v>2710</v>
      </c>
      <c r="M2711" s="49">
        <f t="shared" si="397"/>
        <v>2.1838827838827837</v>
      </c>
      <c r="N2711" s="33">
        <f t="shared" si="398"/>
        <v>766.6051660516606</v>
      </c>
      <c r="O2711" s="33">
        <f t="shared" si="399"/>
        <v>198.35603424732147</v>
      </c>
      <c r="P2711" s="34">
        <f>IF(INDEX($O$2:$O$4095,MATCH($B$8,$O$2:$O$4095,1)+ROWS(P$2:$P2711))&lt;=$B$9,INDEX($O$2:$O$4095,MATCH($B$8,$O$2:$O$4095,1)+ROWS(P$2:$P2711)),"")</f>
        <v>199.46751869469421</v>
      </c>
      <c r="Q2711" s="50">
        <f t="shared" si="396"/>
        <v>2728</v>
      </c>
      <c r="R2711" s="51">
        <f t="shared" ca="1" si="403"/>
        <v>0</v>
      </c>
      <c r="S2711" s="52" t="e">
        <f t="shared" ca="1" si="404"/>
        <v>#N/A</v>
      </c>
      <c r="T2711" s="39" t="str">
        <f t="shared" ca="1" si="400"/>
        <v>0,</v>
      </c>
      <c r="U2711" s="39" t="str">
        <f t="shared" ca="1" si="401"/>
        <v>0,</v>
      </c>
      <c r="V2711" s="53" t="str">
        <f t="shared" ca="1" si="402"/>
        <v>0,</v>
      </c>
      <c r="W2711" s="41"/>
      <c r="X2711" s="42"/>
      <c r="Y2711" s="42"/>
      <c r="Z2711" s="72"/>
      <c r="AA2711" s="42"/>
      <c r="AB2711" s="44"/>
      <c r="AC2711" s="45"/>
      <c r="AD2711" s="45"/>
      <c r="AE2711" s="45"/>
      <c r="AF2711" s="45"/>
      <c r="AG2711" s="45"/>
      <c r="AH2711" s="45"/>
      <c r="AI2711" s="45"/>
      <c r="AJ2711" s="45"/>
      <c r="AK2711" s="45"/>
      <c r="AL2711" s="45"/>
      <c r="AM2711" s="45"/>
    </row>
    <row r="2712" spans="11:39" x14ac:dyDescent="0.2">
      <c r="K2712" s="26"/>
      <c r="L2712" s="48">
        <v>2711</v>
      </c>
      <c r="M2712" s="49">
        <f t="shared" si="397"/>
        <v>2.1846886446886447</v>
      </c>
      <c r="N2712" s="33">
        <f t="shared" si="398"/>
        <v>765.76908889708591</v>
      </c>
      <c r="O2712" s="33">
        <f t="shared" si="399"/>
        <v>198.41745929989406</v>
      </c>
      <c r="P2712" s="34">
        <f>IF(INDEX($O$2:$O$4095,MATCH($B$8,$O$2:$O$4095,1)+ROWS(P$2:$P2712))&lt;=$B$9,INDEX($O$2:$O$4095,MATCH($B$8,$O$2:$O$4095,1)+ROWS(P$2:$P2712)),"")</f>
        <v>199.52963418781889</v>
      </c>
      <c r="Q2712" s="50">
        <f t="shared" si="396"/>
        <v>2729</v>
      </c>
      <c r="R2712" s="51">
        <f t="shared" ca="1" si="403"/>
        <v>0</v>
      </c>
      <c r="S2712" s="52" t="e">
        <f t="shared" ca="1" si="404"/>
        <v>#N/A</v>
      </c>
      <c r="T2712" s="39" t="str">
        <f t="shared" ca="1" si="400"/>
        <v>0,</v>
      </c>
      <c r="U2712" s="39" t="str">
        <f t="shared" ca="1" si="401"/>
        <v>0,</v>
      </c>
      <c r="V2712" s="53" t="str">
        <f t="shared" ca="1" si="402"/>
        <v>0,</v>
      </c>
      <c r="W2712" s="41"/>
      <c r="X2712" s="42"/>
      <c r="Y2712" s="42"/>
      <c r="Z2712" s="72"/>
      <c r="AA2712" s="42"/>
      <c r="AB2712" s="44"/>
      <c r="AC2712" s="45"/>
      <c r="AD2712" s="45"/>
      <c r="AE2712" s="45"/>
      <c r="AF2712" s="45"/>
      <c r="AG2712" s="45"/>
      <c r="AH2712" s="45"/>
      <c r="AI2712" s="45"/>
      <c r="AJ2712" s="45"/>
      <c r="AK2712" s="45"/>
      <c r="AL2712" s="45"/>
      <c r="AM2712" s="45"/>
    </row>
    <row r="2713" spans="11:39" x14ac:dyDescent="0.2">
      <c r="K2713" s="26"/>
      <c r="L2713" s="48">
        <v>2712</v>
      </c>
      <c r="M2713" s="49">
        <f t="shared" si="397"/>
        <v>2.1854945054945056</v>
      </c>
      <c r="N2713" s="33">
        <f t="shared" si="398"/>
        <v>764.93362831858383</v>
      </c>
      <c r="O2713" s="33">
        <f t="shared" si="399"/>
        <v>198.47892209564094</v>
      </c>
      <c r="P2713" s="34">
        <f>IF(INDEX($O$2:$O$4095,MATCH($B$8,$O$2:$O$4095,1)+ROWS(P$2:$P2713))&lt;=$B$9,INDEX($O$2:$O$4095,MATCH($B$8,$O$2:$O$4095,1)+ROWS(P$2:$P2713)),"")</f>
        <v>199.59178873499746</v>
      </c>
      <c r="Q2713" s="50">
        <f t="shared" si="396"/>
        <v>2730</v>
      </c>
      <c r="R2713" s="51">
        <f t="shared" ca="1" si="403"/>
        <v>0</v>
      </c>
      <c r="S2713" s="52" t="e">
        <f t="shared" ca="1" si="404"/>
        <v>#N/A</v>
      </c>
      <c r="T2713" s="39" t="str">
        <f t="shared" ca="1" si="400"/>
        <v>0,</v>
      </c>
      <c r="U2713" s="39" t="str">
        <f t="shared" ca="1" si="401"/>
        <v>0,</v>
      </c>
      <c r="V2713" s="53" t="str">
        <f t="shared" ca="1" si="402"/>
        <v>0,</v>
      </c>
      <c r="W2713" s="41"/>
      <c r="X2713" s="42"/>
      <c r="Y2713" s="42"/>
      <c r="Z2713" s="72"/>
      <c r="AA2713" s="42"/>
      <c r="AB2713" s="44"/>
      <c r="AC2713" s="45"/>
      <c r="AD2713" s="45"/>
      <c r="AE2713" s="45"/>
      <c r="AF2713" s="45"/>
      <c r="AG2713" s="45"/>
      <c r="AH2713" s="45"/>
      <c r="AI2713" s="45"/>
      <c r="AJ2713" s="45"/>
      <c r="AK2713" s="45"/>
      <c r="AL2713" s="45"/>
      <c r="AM2713" s="45"/>
    </row>
    <row r="2714" spans="11:39" x14ac:dyDescent="0.2">
      <c r="K2714" s="26"/>
      <c r="L2714" s="48">
        <v>2713</v>
      </c>
      <c r="M2714" s="49">
        <f t="shared" si="397"/>
        <v>2.1863003663003662</v>
      </c>
      <c r="N2714" s="33">
        <f t="shared" si="398"/>
        <v>764.09878363435325</v>
      </c>
      <c r="O2714" s="33">
        <f t="shared" si="399"/>
        <v>198.5404227060132</v>
      </c>
      <c r="P2714" s="34">
        <f>IF(INDEX($O$2:$O$4095,MATCH($B$8,$O$2:$O$4095,1)+ROWS(P$2:$P2714))&lt;=$B$9,INDEX($O$2:$O$4095,MATCH($B$8,$O$2:$O$4095,1)+ROWS(P$2:$P2714)),"")</f>
        <v>199.65398241062303</v>
      </c>
      <c r="Q2714" s="50">
        <f t="shared" si="396"/>
        <v>2731</v>
      </c>
      <c r="R2714" s="51">
        <f t="shared" ca="1" si="403"/>
        <v>0</v>
      </c>
      <c r="S2714" s="52" t="e">
        <f t="shared" ca="1" si="404"/>
        <v>#N/A</v>
      </c>
      <c r="T2714" s="39" t="str">
        <f t="shared" ca="1" si="400"/>
        <v>0,</v>
      </c>
      <c r="U2714" s="39" t="str">
        <f t="shared" ca="1" si="401"/>
        <v>0,</v>
      </c>
      <c r="V2714" s="53" t="str">
        <f t="shared" ca="1" si="402"/>
        <v>0,</v>
      </c>
      <c r="W2714" s="41"/>
      <c r="X2714" s="42"/>
      <c r="Y2714" s="42"/>
      <c r="Z2714" s="72"/>
      <c r="AA2714" s="42"/>
      <c r="AB2714" s="44"/>
      <c r="AC2714" s="45"/>
      <c r="AD2714" s="45"/>
      <c r="AE2714" s="45"/>
      <c r="AF2714" s="45"/>
      <c r="AG2714" s="45"/>
      <c r="AH2714" s="45"/>
      <c r="AI2714" s="45"/>
      <c r="AJ2714" s="45"/>
      <c r="AK2714" s="45"/>
      <c r="AL2714" s="45"/>
      <c r="AM2714" s="45"/>
    </row>
    <row r="2715" spans="11:39" x14ac:dyDescent="0.2">
      <c r="K2715" s="26"/>
      <c r="L2715" s="48">
        <v>2714</v>
      </c>
      <c r="M2715" s="49">
        <f t="shared" si="397"/>
        <v>2.1871062271062267</v>
      </c>
      <c r="N2715" s="33">
        <f t="shared" si="398"/>
        <v>763.26455416359647</v>
      </c>
      <c r="O2715" s="33">
        <f t="shared" si="399"/>
        <v>198.60196120262162</v>
      </c>
      <c r="P2715" s="34">
        <f>IF(INDEX($O$2:$O$4095,MATCH($B$8,$O$2:$O$4095,1)+ROWS(P$2:$P2715))&lt;=$B$9,INDEX($O$2:$O$4095,MATCH($B$8,$O$2:$O$4095,1)+ROWS(P$2:$P2715)),"")</f>
        <v>199.71621528925812</v>
      </c>
      <c r="Q2715" s="50">
        <f t="shared" si="396"/>
        <v>2732</v>
      </c>
      <c r="R2715" s="51">
        <f t="shared" ca="1" si="403"/>
        <v>0</v>
      </c>
      <c r="S2715" s="52" t="e">
        <f t="shared" ca="1" si="404"/>
        <v>#N/A</v>
      </c>
      <c r="T2715" s="39" t="str">
        <f t="shared" ca="1" si="400"/>
        <v>0,</v>
      </c>
      <c r="U2715" s="39" t="str">
        <f t="shared" ca="1" si="401"/>
        <v>0,</v>
      </c>
      <c r="V2715" s="53" t="str">
        <f t="shared" ca="1" si="402"/>
        <v>0,</v>
      </c>
      <c r="W2715" s="41"/>
      <c r="X2715" s="42"/>
      <c r="Y2715" s="42"/>
      <c r="Z2715" s="72"/>
      <c r="AA2715" s="42"/>
      <c r="AB2715" s="44"/>
      <c r="AC2715" s="45"/>
      <c r="AD2715" s="45"/>
      <c r="AE2715" s="45"/>
      <c r="AF2715" s="45"/>
      <c r="AG2715" s="45"/>
      <c r="AH2715" s="45"/>
      <c r="AI2715" s="45"/>
      <c r="AJ2715" s="45"/>
      <c r="AK2715" s="45"/>
      <c r="AL2715" s="45"/>
      <c r="AM2715" s="45"/>
    </row>
    <row r="2716" spans="11:39" x14ac:dyDescent="0.2">
      <c r="K2716" s="26"/>
      <c r="L2716" s="48">
        <v>2715</v>
      </c>
      <c r="M2716" s="49">
        <f t="shared" si="397"/>
        <v>2.1879120879120881</v>
      </c>
      <c r="N2716" s="33">
        <f t="shared" si="398"/>
        <v>762.43093922651906</v>
      </c>
      <c r="O2716" s="33">
        <f t="shared" si="399"/>
        <v>198.66353765723613</v>
      </c>
      <c r="P2716" s="34">
        <f>IF(INDEX($O$2:$O$4095,MATCH($B$8,$O$2:$O$4095,1)+ROWS(P$2:$P2716))&lt;=$B$9,INDEX($O$2:$O$4095,MATCH($B$8,$O$2:$O$4095,1)+ROWS(P$2:$P2716)),"")</f>
        <v>199.77848744563335</v>
      </c>
      <c r="Q2716" s="50">
        <f t="shared" si="396"/>
        <v>2733</v>
      </c>
      <c r="R2716" s="51">
        <f t="shared" ca="1" si="403"/>
        <v>0</v>
      </c>
      <c r="S2716" s="52" t="e">
        <f t="shared" ca="1" si="404"/>
        <v>#N/A</v>
      </c>
      <c r="T2716" s="39" t="str">
        <f t="shared" ca="1" si="400"/>
        <v>0,</v>
      </c>
      <c r="U2716" s="39" t="str">
        <f t="shared" ca="1" si="401"/>
        <v>0,</v>
      </c>
      <c r="V2716" s="53" t="str">
        <f t="shared" ca="1" si="402"/>
        <v>0,</v>
      </c>
      <c r="W2716" s="41"/>
      <c r="X2716" s="42"/>
      <c r="Y2716" s="42"/>
      <c r="Z2716" s="72"/>
      <c r="AA2716" s="42"/>
      <c r="AB2716" s="44"/>
      <c r="AC2716" s="45"/>
      <c r="AD2716" s="45"/>
      <c r="AE2716" s="45"/>
      <c r="AF2716" s="45"/>
      <c r="AG2716" s="45"/>
      <c r="AH2716" s="45"/>
      <c r="AI2716" s="45"/>
      <c r="AJ2716" s="45"/>
      <c r="AK2716" s="45"/>
      <c r="AL2716" s="45"/>
      <c r="AM2716" s="45"/>
    </row>
    <row r="2717" spans="11:39" x14ac:dyDescent="0.2">
      <c r="K2717" s="26"/>
      <c r="L2717" s="48">
        <v>2716</v>
      </c>
      <c r="M2717" s="49">
        <f t="shared" si="397"/>
        <v>2.1887179487179487</v>
      </c>
      <c r="N2717" s="33">
        <f t="shared" si="398"/>
        <v>761.59793814432987</v>
      </c>
      <c r="O2717" s="33">
        <f t="shared" si="399"/>
        <v>198.72515214178674</v>
      </c>
      <c r="P2717" s="34">
        <f>IF(INDEX($O$2:$O$4095,MATCH($B$8,$O$2:$O$4095,1)+ROWS(P$2:$P2717))&lt;=$B$9,INDEX($O$2:$O$4095,MATCH($B$8,$O$2:$O$4095,1)+ROWS(P$2:$P2717)),"")</f>
        <v>199.8407989546497</v>
      </c>
      <c r="Q2717" s="50">
        <f t="shared" si="396"/>
        <v>2734</v>
      </c>
      <c r="R2717" s="51">
        <f t="shared" ca="1" si="403"/>
        <v>0</v>
      </c>
      <c r="S2717" s="52" t="e">
        <f t="shared" ca="1" si="404"/>
        <v>#N/A</v>
      </c>
      <c r="T2717" s="39" t="str">
        <f t="shared" ca="1" si="400"/>
        <v>0,</v>
      </c>
      <c r="U2717" s="39" t="str">
        <f t="shared" ca="1" si="401"/>
        <v>0,</v>
      </c>
      <c r="V2717" s="53" t="str">
        <f t="shared" ca="1" si="402"/>
        <v>0,</v>
      </c>
      <c r="W2717" s="41"/>
      <c r="X2717" s="42"/>
      <c r="Y2717" s="42"/>
      <c r="Z2717" s="72"/>
      <c r="AA2717" s="42"/>
      <c r="AB2717" s="44"/>
      <c r="AC2717" s="45"/>
      <c r="AD2717" s="45"/>
      <c r="AE2717" s="45"/>
      <c r="AF2717" s="45"/>
      <c r="AG2717" s="45"/>
      <c r="AH2717" s="45"/>
      <c r="AI2717" s="45"/>
      <c r="AJ2717" s="45"/>
      <c r="AK2717" s="45"/>
      <c r="AL2717" s="45"/>
      <c r="AM2717" s="45"/>
    </row>
    <row r="2718" spans="11:39" x14ac:dyDescent="0.2">
      <c r="K2718" s="26"/>
      <c r="L2718" s="48">
        <v>2717</v>
      </c>
      <c r="M2718" s="49">
        <f t="shared" si="397"/>
        <v>2.1895238095238096</v>
      </c>
      <c r="N2718" s="33">
        <f t="shared" si="398"/>
        <v>760.76555023923413</v>
      </c>
      <c r="O2718" s="33">
        <f t="shared" si="399"/>
        <v>198.78680472836419</v>
      </c>
      <c r="P2718" s="34">
        <f>IF(INDEX($O$2:$O$4095,MATCH($B$8,$O$2:$O$4095,1)+ROWS(P$2:$P2718))&lt;=$B$9,INDEX($O$2:$O$4095,MATCH($B$8,$O$2:$O$4095,1)+ROWS(P$2:$P2718)),"")</f>
        <v>199.90314989137789</v>
      </c>
      <c r="Q2718" s="50">
        <f t="shared" si="396"/>
        <v>2735</v>
      </c>
      <c r="R2718" s="51">
        <f t="shared" ca="1" si="403"/>
        <v>0</v>
      </c>
      <c r="S2718" s="52" t="e">
        <f t="shared" ca="1" si="404"/>
        <v>#N/A</v>
      </c>
      <c r="T2718" s="39" t="str">
        <f t="shared" ca="1" si="400"/>
        <v>0,</v>
      </c>
      <c r="U2718" s="39" t="str">
        <f t="shared" ca="1" si="401"/>
        <v>0,</v>
      </c>
      <c r="V2718" s="53" t="str">
        <f t="shared" ca="1" si="402"/>
        <v>0,</v>
      </c>
      <c r="W2718" s="41"/>
      <c r="X2718" s="42"/>
      <c r="Y2718" s="42"/>
      <c r="Z2718" s="72"/>
      <c r="AA2718" s="42"/>
      <c r="AB2718" s="44"/>
      <c r="AC2718" s="45"/>
      <c r="AD2718" s="45"/>
      <c r="AE2718" s="45"/>
      <c r="AF2718" s="45"/>
      <c r="AG2718" s="45"/>
      <c r="AH2718" s="45"/>
      <c r="AI2718" s="45"/>
      <c r="AJ2718" s="45"/>
      <c r="AK2718" s="45"/>
      <c r="AL2718" s="45"/>
      <c r="AM2718" s="45"/>
    </row>
    <row r="2719" spans="11:39" x14ac:dyDescent="0.2">
      <c r="K2719" s="26"/>
      <c r="L2719" s="48">
        <v>2718</v>
      </c>
      <c r="M2719" s="49">
        <f t="shared" si="397"/>
        <v>2.1903296703296702</v>
      </c>
      <c r="N2719" s="33">
        <f t="shared" si="398"/>
        <v>759.93377483443714</v>
      </c>
      <c r="O2719" s="33">
        <f t="shared" si="399"/>
        <v>198.84849548922017</v>
      </c>
      <c r="P2719" s="34">
        <f>IF(INDEX($O$2:$O$4095,MATCH($B$8,$O$2:$O$4095,1)+ROWS(P$2:$P2719))&lt;=$B$9,INDEX($O$2:$O$4095,MATCH($B$8,$O$2:$O$4095,1)+ROWS(P$2:$P2719)),"")</f>
        <v>199.96554033105929</v>
      </c>
      <c r="Q2719" s="50">
        <f t="shared" si="396"/>
        <v>2736</v>
      </c>
      <c r="R2719" s="51">
        <f t="shared" ca="1" si="403"/>
        <v>0</v>
      </c>
      <c r="S2719" s="52" t="e">
        <f t="shared" ca="1" si="404"/>
        <v>#N/A</v>
      </c>
      <c r="T2719" s="39" t="str">
        <f t="shared" ca="1" si="400"/>
        <v>0,</v>
      </c>
      <c r="U2719" s="39" t="str">
        <f t="shared" ca="1" si="401"/>
        <v>0,</v>
      </c>
      <c r="V2719" s="53" t="str">
        <f t="shared" ca="1" si="402"/>
        <v>0,</v>
      </c>
      <c r="W2719" s="41"/>
      <c r="X2719" s="42"/>
      <c r="Y2719" s="42"/>
      <c r="Z2719" s="72"/>
      <c r="AA2719" s="42"/>
      <c r="AB2719" s="44"/>
      <c r="AC2719" s="45"/>
      <c r="AD2719" s="45"/>
      <c r="AE2719" s="45"/>
      <c r="AF2719" s="45"/>
      <c r="AG2719" s="45"/>
      <c r="AH2719" s="45"/>
      <c r="AI2719" s="45"/>
      <c r="AJ2719" s="45"/>
      <c r="AK2719" s="45"/>
      <c r="AL2719" s="45"/>
      <c r="AM2719" s="45"/>
    </row>
    <row r="2720" spans="11:39" x14ac:dyDescent="0.2">
      <c r="K2720" s="26"/>
      <c r="L2720" s="48">
        <v>2719</v>
      </c>
      <c r="M2720" s="49">
        <f t="shared" si="397"/>
        <v>2.1911355311355307</v>
      </c>
      <c r="N2720" s="33">
        <f t="shared" si="398"/>
        <v>759.10261125413797</v>
      </c>
      <c r="O2720" s="33">
        <f t="shared" si="399"/>
        <v>198.91022449676797</v>
      </c>
      <c r="P2720" s="34">
        <f>IF(INDEX($O$2:$O$4095,MATCH($B$8,$O$2:$O$4095,1)+ROWS(P$2:$P2720))&lt;=$B$9,INDEX($O$2:$O$4095,MATCH($B$8,$O$2:$O$4095,1)+ROWS(P$2:$P2720)),"")</f>
        <v>200.02797034910674</v>
      </c>
      <c r="Q2720" s="50">
        <f t="shared" si="396"/>
        <v>2737</v>
      </c>
      <c r="R2720" s="51">
        <f t="shared" ca="1" si="403"/>
        <v>0</v>
      </c>
      <c r="S2720" s="52" t="e">
        <f t="shared" ca="1" si="404"/>
        <v>#N/A</v>
      </c>
      <c r="T2720" s="39" t="str">
        <f t="shared" ca="1" si="400"/>
        <v>0,</v>
      </c>
      <c r="U2720" s="39" t="str">
        <f t="shared" ca="1" si="401"/>
        <v>0,</v>
      </c>
      <c r="V2720" s="53" t="str">
        <f t="shared" ca="1" si="402"/>
        <v>0,</v>
      </c>
      <c r="W2720" s="41"/>
      <c r="X2720" s="42"/>
      <c r="Y2720" s="42"/>
      <c r="Z2720" s="72"/>
      <c r="AA2720" s="42"/>
      <c r="AB2720" s="44"/>
      <c r="AC2720" s="45"/>
      <c r="AD2720" s="45"/>
      <c r="AE2720" s="45"/>
      <c r="AF2720" s="45"/>
      <c r="AG2720" s="45"/>
      <c r="AH2720" s="45"/>
      <c r="AI2720" s="45"/>
      <c r="AJ2720" s="45"/>
      <c r="AK2720" s="45"/>
      <c r="AL2720" s="45"/>
      <c r="AM2720" s="45"/>
    </row>
    <row r="2721" spans="11:39" x14ac:dyDescent="0.2">
      <c r="K2721" s="26"/>
      <c r="L2721" s="48">
        <v>2720</v>
      </c>
      <c r="M2721" s="49">
        <f t="shared" si="397"/>
        <v>2.1919413919413921</v>
      </c>
      <c r="N2721" s="33">
        <f t="shared" si="398"/>
        <v>758.27205882352916</v>
      </c>
      <c r="O2721" s="33">
        <f t="shared" si="399"/>
        <v>198.97199182358315</v>
      </c>
      <c r="P2721" s="34">
        <f>IF(INDEX($O$2:$O$4095,MATCH($B$8,$O$2:$O$4095,1)+ROWS(P$2:$P2721))&lt;=$B$9,INDEX($O$2:$O$4095,MATCH($B$8,$O$2:$O$4095,1)+ROWS(P$2:$P2721)),"")</f>
        <v>200.0904400211046</v>
      </c>
      <c r="Q2721" s="50">
        <f t="shared" si="396"/>
        <v>2738</v>
      </c>
      <c r="R2721" s="51">
        <f t="shared" ca="1" si="403"/>
        <v>0</v>
      </c>
      <c r="S2721" s="52" t="e">
        <f t="shared" ca="1" si="404"/>
        <v>#N/A</v>
      </c>
      <c r="T2721" s="39" t="str">
        <f t="shared" ca="1" si="400"/>
        <v>0,</v>
      </c>
      <c r="U2721" s="39" t="str">
        <f t="shared" ca="1" si="401"/>
        <v>0,</v>
      </c>
      <c r="V2721" s="53" t="str">
        <f t="shared" ca="1" si="402"/>
        <v>0,</v>
      </c>
      <c r="W2721" s="41"/>
      <c r="X2721" s="42"/>
      <c r="Y2721" s="42"/>
      <c r="Z2721" s="72"/>
      <c r="AA2721" s="42"/>
      <c r="AB2721" s="44"/>
      <c r="AC2721" s="45"/>
      <c r="AD2721" s="45"/>
      <c r="AE2721" s="45"/>
      <c r="AF2721" s="45"/>
      <c r="AG2721" s="45"/>
      <c r="AH2721" s="45"/>
      <c r="AI2721" s="45"/>
      <c r="AJ2721" s="45"/>
      <c r="AK2721" s="45"/>
      <c r="AL2721" s="45"/>
      <c r="AM2721" s="45"/>
    </row>
    <row r="2722" spans="11:39" x14ac:dyDescent="0.2">
      <c r="K2722" s="26"/>
      <c r="L2722" s="48">
        <v>2721</v>
      </c>
      <c r="M2722" s="49">
        <f t="shared" si="397"/>
        <v>2.1927472527472527</v>
      </c>
      <c r="N2722" s="33">
        <f t="shared" si="398"/>
        <v>757.44211686879805</v>
      </c>
      <c r="O2722" s="33">
        <f t="shared" si="399"/>
        <v>199.0337975424037</v>
      </c>
      <c r="P2722" s="34">
        <f>IF(INDEX($O$2:$O$4095,MATCH($B$8,$O$2:$O$4095,1)+ROWS(P$2:$P2722))&lt;=$B$9,INDEX($O$2:$O$4095,MATCH($B$8,$O$2:$O$4095,1)+ROWS(P$2:$P2722)),"")</f>
        <v>200.15294942280997</v>
      </c>
      <c r="Q2722" s="50">
        <f t="shared" si="396"/>
        <v>2739</v>
      </c>
      <c r="R2722" s="51">
        <f t="shared" ca="1" si="403"/>
        <v>0</v>
      </c>
      <c r="S2722" s="52" t="e">
        <f t="shared" ca="1" si="404"/>
        <v>#N/A</v>
      </c>
      <c r="T2722" s="39" t="str">
        <f t="shared" ca="1" si="400"/>
        <v>0,</v>
      </c>
      <c r="U2722" s="39" t="str">
        <f t="shared" ca="1" si="401"/>
        <v>0,</v>
      </c>
      <c r="V2722" s="53" t="str">
        <f t="shared" ca="1" si="402"/>
        <v>0,</v>
      </c>
      <c r="W2722" s="41"/>
      <c r="X2722" s="42"/>
      <c r="Y2722" s="42"/>
      <c r="Z2722" s="72"/>
      <c r="AA2722" s="42"/>
      <c r="AB2722" s="44"/>
      <c r="AC2722" s="45"/>
      <c r="AD2722" s="45"/>
      <c r="AE2722" s="45"/>
      <c r="AF2722" s="45"/>
      <c r="AG2722" s="45"/>
      <c r="AH2722" s="45"/>
      <c r="AI2722" s="45"/>
      <c r="AJ2722" s="45"/>
      <c r="AK2722" s="45"/>
      <c r="AL2722" s="45"/>
      <c r="AM2722" s="45"/>
    </row>
    <row r="2723" spans="11:39" x14ac:dyDescent="0.2">
      <c r="K2723" s="26"/>
      <c r="L2723" s="48">
        <v>2722</v>
      </c>
      <c r="M2723" s="49">
        <f t="shared" si="397"/>
        <v>2.1935531135531137</v>
      </c>
      <c r="N2723" s="33">
        <f t="shared" si="398"/>
        <v>756.61278471711955</v>
      </c>
      <c r="O2723" s="33">
        <f t="shared" si="399"/>
        <v>199.09564172613091</v>
      </c>
      <c r="P2723" s="34">
        <f>IF(INDEX($O$2:$O$4095,MATCH($B$8,$O$2:$O$4095,1)+ROWS(P$2:$P2723))&lt;=$B$9,INDEX($O$2:$O$4095,MATCH($B$8,$O$2:$O$4095,1)+ROWS(P$2:$P2723)),"")</f>
        <v>200.21549863015258</v>
      </c>
      <c r="Q2723" s="50">
        <f t="shared" si="396"/>
        <v>2740</v>
      </c>
      <c r="R2723" s="51">
        <f t="shared" ca="1" si="403"/>
        <v>0</v>
      </c>
      <c r="S2723" s="52" t="e">
        <f t="shared" ca="1" si="404"/>
        <v>#N/A</v>
      </c>
      <c r="T2723" s="39" t="str">
        <f t="shared" ca="1" si="400"/>
        <v>0,</v>
      </c>
      <c r="U2723" s="39" t="str">
        <f t="shared" ca="1" si="401"/>
        <v>0,</v>
      </c>
      <c r="V2723" s="53" t="str">
        <f t="shared" ca="1" si="402"/>
        <v>0,</v>
      </c>
      <c r="W2723" s="41"/>
      <c r="X2723" s="42"/>
      <c r="Y2723" s="42"/>
      <c r="Z2723" s="72"/>
      <c r="AA2723" s="42"/>
      <c r="AB2723" s="44"/>
      <c r="AC2723" s="45"/>
      <c r="AD2723" s="45"/>
      <c r="AE2723" s="45"/>
      <c r="AF2723" s="45"/>
      <c r="AG2723" s="45"/>
      <c r="AH2723" s="45"/>
      <c r="AI2723" s="45"/>
      <c r="AJ2723" s="45"/>
      <c r="AK2723" s="45"/>
      <c r="AL2723" s="45"/>
      <c r="AM2723" s="45"/>
    </row>
    <row r="2724" spans="11:39" x14ac:dyDescent="0.2">
      <c r="K2724" s="26"/>
      <c r="L2724" s="48">
        <v>2723</v>
      </c>
      <c r="M2724" s="49">
        <f t="shared" si="397"/>
        <v>2.1943589743589742</v>
      </c>
      <c r="N2724" s="33">
        <f t="shared" si="398"/>
        <v>755.78406169665823</v>
      </c>
      <c r="O2724" s="33">
        <f t="shared" si="399"/>
        <v>199.1575244478297</v>
      </c>
      <c r="P2724" s="34">
        <f>IF(INDEX($O$2:$O$4095,MATCH($B$8,$O$2:$O$4095,1)+ROWS(P$2:$P2724))&lt;=$B$9,INDEX($O$2:$O$4095,MATCH($B$8,$O$2:$O$4095,1)+ROWS(P$2:$P2724)),"")</f>
        <v>200.27808771923554</v>
      </c>
      <c r="Q2724" s="50">
        <f t="shared" si="396"/>
        <v>2741</v>
      </c>
      <c r="R2724" s="51">
        <f t="shared" ca="1" si="403"/>
        <v>0</v>
      </c>
      <c r="S2724" s="52" t="e">
        <f t="shared" ca="1" si="404"/>
        <v>#N/A</v>
      </c>
      <c r="T2724" s="39" t="str">
        <f t="shared" ca="1" si="400"/>
        <v>0,</v>
      </c>
      <c r="U2724" s="39" t="str">
        <f t="shared" ca="1" si="401"/>
        <v>0,</v>
      </c>
      <c r="V2724" s="53" t="str">
        <f t="shared" ca="1" si="402"/>
        <v>0,</v>
      </c>
      <c r="W2724" s="41"/>
      <c r="X2724" s="42"/>
      <c r="Y2724" s="42"/>
      <c r="Z2724" s="72"/>
      <c r="AA2724" s="42"/>
      <c r="AB2724" s="44"/>
      <c r="AC2724" s="45"/>
      <c r="AD2724" s="45"/>
      <c r="AE2724" s="45"/>
      <c r="AF2724" s="45"/>
      <c r="AG2724" s="45"/>
      <c r="AH2724" s="45"/>
      <c r="AI2724" s="45"/>
      <c r="AJ2724" s="45"/>
      <c r="AK2724" s="45"/>
      <c r="AL2724" s="45"/>
      <c r="AM2724" s="45"/>
    </row>
    <row r="2725" spans="11:39" x14ac:dyDescent="0.2">
      <c r="K2725" s="26"/>
      <c r="L2725" s="48">
        <v>2724</v>
      </c>
      <c r="M2725" s="49">
        <f t="shared" si="397"/>
        <v>2.1951648351648347</v>
      </c>
      <c r="N2725" s="33">
        <f t="shared" si="398"/>
        <v>754.9559471365643</v>
      </c>
      <c r="O2725" s="33">
        <f t="shared" si="399"/>
        <v>199.21944578072913</v>
      </c>
      <c r="P2725" s="34">
        <f>IF(INDEX($O$2:$O$4095,MATCH($B$8,$O$2:$O$4095,1)+ROWS(P$2:$P2725))&lt;=$B$9,INDEX($O$2:$O$4095,MATCH($B$8,$O$2:$O$4095,1)+ROWS(P$2:$P2725)),"")</f>
        <v>200.34071676633641</v>
      </c>
      <c r="Q2725" s="50">
        <f t="shared" si="396"/>
        <v>2742</v>
      </c>
      <c r="R2725" s="51">
        <f t="shared" ca="1" si="403"/>
        <v>0</v>
      </c>
      <c r="S2725" s="52" t="e">
        <f t="shared" ca="1" si="404"/>
        <v>#N/A</v>
      </c>
      <c r="T2725" s="39" t="str">
        <f t="shared" ca="1" si="400"/>
        <v>0,</v>
      </c>
      <c r="U2725" s="39" t="str">
        <f t="shared" ca="1" si="401"/>
        <v>0,</v>
      </c>
      <c r="V2725" s="53" t="str">
        <f t="shared" ca="1" si="402"/>
        <v>0,</v>
      </c>
      <c r="W2725" s="41"/>
      <c r="X2725" s="42"/>
      <c r="Y2725" s="42"/>
      <c r="Z2725" s="72"/>
      <c r="AA2725" s="42"/>
      <c r="AB2725" s="44"/>
      <c r="AC2725" s="45"/>
      <c r="AD2725" s="45"/>
      <c r="AE2725" s="45"/>
      <c r="AF2725" s="45"/>
      <c r="AG2725" s="45"/>
      <c r="AH2725" s="45"/>
      <c r="AI2725" s="45"/>
      <c r="AJ2725" s="45"/>
      <c r="AK2725" s="45"/>
      <c r="AL2725" s="45"/>
      <c r="AM2725" s="45"/>
    </row>
    <row r="2726" spans="11:39" x14ac:dyDescent="0.2">
      <c r="K2726" s="26"/>
      <c r="L2726" s="48">
        <v>2725</v>
      </c>
      <c r="M2726" s="49">
        <f t="shared" si="397"/>
        <v>2.1959706959706962</v>
      </c>
      <c r="N2726" s="33">
        <f t="shared" si="398"/>
        <v>754.12844036697197</v>
      </c>
      <c r="O2726" s="33">
        <f t="shared" si="399"/>
        <v>199.28140579822337</v>
      </c>
      <c r="P2726" s="34">
        <f>IF(INDEX($O$2:$O$4095,MATCH($B$8,$O$2:$O$4095,1)+ROWS(P$2:$P2726))&lt;=$B$9,INDEX($O$2:$O$4095,MATCH($B$8,$O$2:$O$4095,1)+ROWS(P$2:$P2726)),"")</f>
        <v>200.40338584790686</v>
      </c>
      <c r="Q2726" s="50">
        <f t="shared" si="396"/>
        <v>2743</v>
      </c>
      <c r="R2726" s="51">
        <f t="shared" ca="1" si="403"/>
        <v>0</v>
      </c>
      <c r="S2726" s="52" t="e">
        <f t="shared" ca="1" si="404"/>
        <v>#N/A</v>
      </c>
      <c r="T2726" s="39" t="str">
        <f t="shared" ca="1" si="400"/>
        <v>0,</v>
      </c>
      <c r="U2726" s="39" t="str">
        <f t="shared" ca="1" si="401"/>
        <v>0,</v>
      </c>
      <c r="V2726" s="53" t="str">
        <f t="shared" ca="1" si="402"/>
        <v>0,</v>
      </c>
      <c r="W2726" s="41"/>
      <c r="X2726" s="42"/>
      <c r="Y2726" s="42"/>
      <c r="Z2726" s="72"/>
      <c r="AA2726" s="42"/>
      <c r="AB2726" s="44"/>
      <c r="AC2726" s="45"/>
      <c r="AD2726" s="45"/>
      <c r="AE2726" s="45"/>
      <c r="AF2726" s="45"/>
      <c r="AG2726" s="45"/>
      <c r="AH2726" s="45"/>
      <c r="AI2726" s="45"/>
      <c r="AJ2726" s="45"/>
      <c r="AK2726" s="45"/>
      <c r="AL2726" s="45"/>
      <c r="AM2726" s="45"/>
    </row>
    <row r="2727" spans="11:39" x14ac:dyDescent="0.2">
      <c r="K2727" s="26"/>
      <c r="L2727" s="48">
        <v>2726</v>
      </c>
      <c r="M2727" s="49">
        <f t="shared" si="397"/>
        <v>2.1967765567765567</v>
      </c>
      <c r="N2727" s="33">
        <f t="shared" si="398"/>
        <v>753.30154071900199</v>
      </c>
      <c r="O2727" s="33">
        <f t="shared" si="399"/>
        <v>199.34340457387117</v>
      </c>
      <c r="P2727" s="34">
        <f>IF(INDEX($O$2:$O$4095,MATCH($B$8,$O$2:$O$4095,1)+ROWS(P$2:$P2727))&lt;=$B$9,INDEX($O$2:$O$4095,MATCH($B$8,$O$2:$O$4095,1)+ROWS(P$2:$P2727)),"")</f>
        <v>200.46609504057409</v>
      </c>
      <c r="Q2727" s="50">
        <f t="shared" si="396"/>
        <v>2744</v>
      </c>
      <c r="R2727" s="51">
        <f t="shared" ca="1" si="403"/>
        <v>0</v>
      </c>
      <c r="S2727" s="52" t="e">
        <f t="shared" ca="1" si="404"/>
        <v>#N/A</v>
      </c>
      <c r="T2727" s="39" t="str">
        <f t="shared" ca="1" si="400"/>
        <v>0,</v>
      </c>
      <c r="U2727" s="39" t="str">
        <f t="shared" ca="1" si="401"/>
        <v>0,</v>
      </c>
      <c r="V2727" s="53" t="str">
        <f t="shared" ca="1" si="402"/>
        <v>0,</v>
      </c>
      <c r="W2727" s="41"/>
      <c r="X2727" s="42"/>
      <c r="Y2727" s="42"/>
      <c r="Z2727" s="72"/>
      <c r="AA2727" s="42"/>
      <c r="AB2727" s="44"/>
      <c r="AC2727" s="45"/>
      <c r="AD2727" s="45"/>
      <c r="AE2727" s="45"/>
      <c r="AF2727" s="45"/>
      <c r="AG2727" s="45"/>
      <c r="AH2727" s="45"/>
      <c r="AI2727" s="45"/>
      <c r="AJ2727" s="45"/>
      <c r="AK2727" s="45"/>
      <c r="AL2727" s="45"/>
      <c r="AM2727" s="45"/>
    </row>
    <row r="2728" spans="11:39" x14ac:dyDescent="0.2">
      <c r="K2728" s="26"/>
      <c r="L2728" s="48">
        <v>2727</v>
      </c>
      <c r="M2728" s="49">
        <f t="shared" si="397"/>
        <v>2.1975824175824177</v>
      </c>
      <c r="N2728" s="33">
        <f t="shared" si="398"/>
        <v>752.47524752475226</v>
      </c>
      <c r="O2728" s="33">
        <f t="shared" si="399"/>
        <v>199.40544218139769</v>
      </c>
      <c r="P2728" s="34">
        <f>IF(INDEX($O$2:$O$4095,MATCH($B$8,$O$2:$O$4095,1)+ROWS(P$2:$P2728))&lt;=$B$9,INDEX($O$2:$O$4095,MATCH($B$8,$O$2:$O$4095,1)+ROWS(P$2:$P2728)),"")</f>
        <v>200.528844421141</v>
      </c>
      <c r="Q2728" s="50">
        <f t="shared" si="396"/>
        <v>2745</v>
      </c>
      <c r="R2728" s="51">
        <f t="shared" ca="1" si="403"/>
        <v>0</v>
      </c>
      <c r="S2728" s="52" t="e">
        <f t="shared" ca="1" si="404"/>
        <v>#N/A</v>
      </c>
      <c r="T2728" s="39" t="str">
        <f t="shared" ca="1" si="400"/>
        <v>0,</v>
      </c>
      <c r="U2728" s="39" t="str">
        <f t="shared" ca="1" si="401"/>
        <v>0,</v>
      </c>
      <c r="V2728" s="53" t="str">
        <f t="shared" ca="1" si="402"/>
        <v>0,</v>
      </c>
      <c r="W2728" s="41"/>
      <c r="X2728" s="42"/>
      <c r="Y2728" s="42"/>
      <c r="Z2728" s="72"/>
      <c r="AA2728" s="42"/>
      <c r="AB2728" s="44"/>
      <c r="AC2728" s="45"/>
      <c r="AD2728" s="45"/>
      <c r="AE2728" s="45"/>
      <c r="AF2728" s="45"/>
      <c r="AG2728" s="45"/>
      <c r="AH2728" s="45"/>
      <c r="AI2728" s="45"/>
      <c r="AJ2728" s="45"/>
      <c r="AK2728" s="45"/>
      <c r="AL2728" s="45"/>
      <c r="AM2728" s="45"/>
    </row>
    <row r="2729" spans="11:39" x14ac:dyDescent="0.2">
      <c r="K2729" s="26"/>
      <c r="L2729" s="48">
        <v>2728</v>
      </c>
      <c r="M2729" s="49">
        <f t="shared" si="397"/>
        <v>2.1983882783882782</v>
      </c>
      <c r="N2729" s="33">
        <f t="shared" si="398"/>
        <v>751.64956011730226</v>
      </c>
      <c r="O2729" s="33">
        <f t="shared" si="399"/>
        <v>199.46751869469421</v>
      </c>
      <c r="P2729" s="34">
        <f>IF(INDEX($O$2:$O$4095,MATCH($B$8,$O$2:$O$4095,1)+ROWS(P$2:$P2729))&lt;=$B$9,INDEX($O$2:$O$4095,MATCH($B$8,$O$2:$O$4095,1)+ROWS(P$2:$P2729)),"")</f>
        <v>200.59163406658666</v>
      </c>
      <c r="Q2729" s="50">
        <f t="shared" si="396"/>
        <v>2746</v>
      </c>
      <c r="R2729" s="51">
        <f t="shared" ca="1" si="403"/>
        <v>0</v>
      </c>
      <c r="S2729" s="52" t="e">
        <f t="shared" ca="1" si="404"/>
        <v>#N/A</v>
      </c>
      <c r="T2729" s="39" t="str">
        <f t="shared" ca="1" si="400"/>
        <v>0,</v>
      </c>
      <c r="U2729" s="39" t="str">
        <f t="shared" ca="1" si="401"/>
        <v>0,</v>
      </c>
      <c r="V2729" s="53" t="str">
        <f t="shared" ca="1" si="402"/>
        <v>0,</v>
      </c>
      <c r="W2729" s="41"/>
      <c r="X2729" s="42"/>
      <c r="Y2729" s="42"/>
      <c r="Z2729" s="72"/>
      <c r="AA2729" s="42"/>
      <c r="AB2729" s="44"/>
      <c r="AC2729" s="45"/>
      <c r="AD2729" s="45"/>
      <c r="AE2729" s="45"/>
      <c r="AF2729" s="45"/>
      <c r="AG2729" s="45"/>
      <c r="AH2729" s="45"/>
      <c r="AI2729" s="45"/>
      <c r="AJ2729" s="45"/>
      <c r="AK2729" s="45"/>
      <c r="AL2729" s="45"/>
      <c r="AM2729" s="45"/>
    </row>
    <row r="2730" spans="11:39" x14ac:dyDescent="0.2">
      <c r="K2730" s="26"/>
      <c r="L2730" s="48">
        <v>2729</v>
      </c>
      <c r="M2730" s="49">
        <f t="shared" si="397"/>
        <v>2.1991941391941388</v>
      </c>
      <c r="N2730" s="33">
        <f t="shared" si="398"/>
        <v>750.82447783070756</v>
      </c>
      <c r="O2730" s="33">
        <f t="shared" si="399"/>
        <v>199.52963418781889</v>
      </c>
      <c r="P2730" s="34">
        <f>IF(INDEX($O$2:$O$4095,MATCH($B$8,$O$2:$O$4095,1)+ROWS(P$2:$P2730))&lt;=$B$9,INDEX($O$2:$O$4095,MATCH($B$8,$O$2:$O$4095,1)+ROWS(P$2:$P2730)),"")</f>
        <v>200.6544640540672</v>
      </c>
      <c r="Q2730" s="50">
        <f t="shared" si="396"/>
        <v>2747</v>
      </c>
      <c r="R2730" s="51">
        <f t="shared" ca="1" si="403"/>
        <v>0</v>
      </c>
      <c r="S2730" s="52" t="e">
        <f t="shared" ca="1" si="404"/>
        <v>#N/A</v>
      </c>
      <c r="T2730" s="39" t="str">
        <f t="shared" ca="1" si="400"/>
        <v>0,</v>
      </c>
      <c r="U2730" s="39" t="str">
        <f t="shared" ca="1" si="401"/>
        <v>0,</v>
      </c>
      <c r="V2730" s="53" t="str">
        <f t="shared" ca="1" si="402"/>
        <v>0,</v>
      </c>
      <c r="W2730" s="41"/>
      <c r="X2730" s="42"/>
      <c r="Y2730" s="42"/>
      <c r="Z2730" s="72"/>
      <c r="AA2730" s="42"/>
      <c r="AB2730" s="44"/>
      <c r="AC2730" s="45"/>
      <c r="AD2730" s="45"/>
      <c r="AE2730" s="45"/>
      <c r="AF2730" s="45"/>
      <c r="AG2730" s="45"/>
      <c r="AH2730" s="45"/>
      <c r="AI2730" s="45"/>
      <c r="AJ2730" s="45"/>
      <c r="AK2730" s="45"/>
      <c r="AL2730" s="45"/>
      <c r="AM2730" s="45"/>
    </row>
    <row r="2731" spans="11:39" x14ac:dyDescent="0.2">
      <c r="K2731" s="26"/>
      <c r="L2731" s="48">
        <v>2730</v>
      </c>
      <c r="M2731" s="49">
        <f t="shared" si="397"/>
        <v>2.2000000000000002</v>
      </c>
      <c r="N2731" s="33">
        <f t="shared" si="398"/>
        <v>749.99999999999966</v>
      </c>
      <c r="O2731" s="33">
        <f t="shared" si="399"/>
        <v>199.59178873499746</v>
      </c>
      <c r="P2731" s="34">
        <f>IF(INDEX($O$2:$O$4095,MATCH($B$8,$O$2:$O$4095,1)+ROWS(P$2:$P2731))&lt;=$B$9,INDEX($O$2:$O$4095,MATCH($B$8,$O$2:$O$4095,1)+ROWS(P$2:$P2731)),"")</f>
        <v>200.71733446091599</v>
      </c>
      <c r="Q2731" s="50">
        <f t="shared" si="396"/>
        <v>2748</v>
      </c>
      <c r="R2731" s="51">
        <f t="shared" ca="1" si="403"/>
        <v>0</v>
      </c>
      <c r="S2731" s="52" t="e">
        <f t="shared" ca="1" si="404"/>
        <v>#N/A</v>
      </c>
      <c r="T2731" s="39" t="str">
        <f t="shared" ca="1" si="400"/>
        <v>0,</v>
      </c>
      <c r="U2731" s="39" t="str">
        <f t="shared" ca="1" si="401"/>
        <v>0,</v>
      </c>
      <c r="V2731" s="53" t="str">
        <f t="shared" ca="1" si="402"/>
        <v>0,</v>
      </c>
      <c r="W2731" s="41"/>
      <c r="X2731" s="42"/>
      <c r="Y2731" s="42"/>
      <c r="Z2731" s="72"/>
      <c r="AA2731" s="42"/>
      <c r="AB2731" s="44"/>
      <c r="AC2731" s="45"/>
      <c r="AD2731" s="45"/>
      <c r="AE2731" s="45"/>
      <c r="AF2731" s="45"/>
      <c r="AG2731" s="45"/>
      <c r="AH2731" s="45"/>
      <c r="AI2731" s="45"/>
      <c r="AJ2731" s="45"/>
      <c r="AK2731" s="45"/>
      <c r="AL2731" s="45"/>
      <c r="AM2731" s="45"/>
    </row>
    <row r="2732" spans="11:39" x14ac:dyDescent="0.2">
      <c r="K2732" s="26"/>
      <c r="L2732" s="48">
        <v>2731</v>
      </c>
      <c r="M2732" s="49">
        <f t="shared" si="397"/>
        <v>2.2008058608058607</v>
      </c>
      <c r="N2732" s="33">
        <f t="shared" si="398"/>
        <v>749.17612596118624</v>
      </c>
      <c r="O2732" s="33">
        <f t="shared" si="399"/>
        <v>199.65398241062303</v>
      </c>
      <c r="P2732" s="34">
        <f>IF(INDEX($O$2:$O$4095,MATCH($B$8,$O$2:$O$4095,1)+ROWS(P$2:$P2732))&lt;=$B$9,INDEX($O$2:$O$4095,MATCH($B$8,$O$2:$O$4095,1)+ROWS(P$2:$P2732)),"")</f>
        <v>200.78024536464488</v>
      </c>
      <c r="Q2732" s="50">
        <f t="shared" si="396"/>
        <v>2749</v>
      </c>
      <c r="R2732" s="51">
        <f t="shared" ca="1" si="403"/>
        <v>0</v>
      </c>
      <c r="S2732" s="52" t="e">
        <f t="shared" ca="1" si="404"/>
        <v>#N/A</v>
      </c>
      <c r="T2732" s="39" t="str">
        <f t="shared" ca="1" si="400"/>
        <v>0,</v>
      </c>
      <c r="U2732" s="39" t="str">
        <f t="shared" ca="1" si="401"/>
        <v>0,</v>
      </c>
      <c r="V2732" s="53" t="str">
        <f t="shared" ca="1" si="402"/>
        <v>0,</v>
      </c>
      <c r="W2732" s="41"/>
      <c r="X2732" s="42"/>
      <c r="Y2732" s="42"/>
      <c r="Z2732" s="72"/>
      <c r="AA2732" s="42"/>
      <c r="AB2732" s="44"/>
      <c r="AC2732" s="45"/>
      <c r="AD2732" s="45"/>
      <c r="AE2732" s="45"/>
      <c r="AF2732" s="45"/>
      <c r="AG2732" s="45"/>
      <c r="AH2732" s="45"/>
      <c r="AI2732" s="45"/>
      <c r="AJ2732" s="45"/>
      <c r="AK2732" s="45"/>
      <c r="AL2732" s="45"/>
      <c r="AM2732" s="45"/>
    </row>
    <row r="2733" spans="11:39" x14ac:dyDescent="0.2">
      <c r="K2733" s="26"/>
      <c r="L2733" s="48">
        <v>2732</v>
      </c>
      <c r="M2733" s="49">
        <f t="shared" si="397"/>
        <v>2.2016117216117217</v>
      </c>
      <c r="N2733" s="33">
        <f t="shared" si="398"/>
        <v>748.35285505124432</v>
      </c>
      <c r="O2733" s="33">
        <f t="shared" si="399"/>
        <v>199.71621528925812</v>
      </c>
      <c r="P2733" s="34">
        <f>IF(INDEX($O$2:$O$4095,MATCH($B$8,$O$2:$O$4095,1)+ROWS(P$2:$P2733))&lt;=$B$9,INDEX($O$2:$O$4095,MATCH($B$8,$O$2:$O$4095,1)+ROWS(P$2:$P2733)),"")</f>
        <v>200.84319684294388</v>
      </c>
      <c r="Q2733" s="50">
        <f t="shared" si="396"/>
        <v>2750</v>
      </c>
      <c r="R2733" s="51">
        <f t="shared" ca="1" si="403"/>
        <v>0</v>
      </c>
      <c r="S2733" s="52" t="e">
        <f t="shared" ca="1" si="404"/>
        <v>#N/A</v>
      </c>
      <c r="T2733" s="39" t="str">
        <f t="shared" ca="1" si="400"/>
        <v>0,</v>
      </c>
      <c r="U2733" s="39" t="str">
        <f t="shared" ca="1" si="401"/>
        <v>0,</v>
      </c>
      <c r="V2733" s="53" t="str">
        <f t="shared" ca="1" si="402"/>
        <v>0,</v>
      </c>
      <c r="W2733" s="41"/>
      <c r="X2733" s="42"/>
      <c r="Y2733" s="42"/>
      <c r="Z2733" s="72"/>
      <c r="AA2733" s="42"/>
      <c r="AB2733" s="44"/>
      <c r="AC2733" s="45"/>
      <c r="AD2733" s="45"/>
      <c r="AE2733" s="45"/>
      <c r="AF2733" s="45"/>
      <c r="AG2733" s="45"/>
      <c r="AH2733" s="45"/>
      <c r="AI2733" s="45"/>
      <c r="AJ2733" s="45"/>
      <c r="AK2733" s="45"/>
      <c r="AL2733" s="45"/>
      <c r="AM2733" s="45"/>
    </row>
    <row r="2734" spans="11:39" x14ac:dyDescent="0.2">
      <c r="K2734" s="26"/>
      <c r="L2734" s="48">
        <v>2733</v>
      </c>
      <c r="M2734" s="49">
        <f t="shared" si="397"/>
        <v>2.2024175824175822</v>
      </c>
      <c r="N2734" s="33">
        <f t="shared" si="398"/>
        <v>747.53018660812313</v>
      </c>
      <c r="O2734" s="33">
        <f t="shared" si="399"/>
        <v>199.77848744563335</v>
      </c>
      <c r="P2734" s="34">
        <f>IF(INDEX($O$2:$O$4095,MATCH($B$8,$O$2:$O$4095,1)+ROWS(P$2:$P2734))&lt;=$B$9,INDEX($O$2:$O$4095,MATCH($B$8,$O$2:$O$4095,1)+ROWS(P$2:$P2734)),"")</f>
        <v>200.90618897368245</v>
      </c>
      <c r="Q2734" s="50">
        <f t="shared" si="396"/>
        <v>2751</v>
      </c>
      <c r="R2734" s="51">
        <f t="shared" ca="1" si="403"/>
        <v>0</v>
      </c>
      <c r="S2734" s="52" t="e">
        <f t="shared" ca="1" si="404"/>
        <v>#N/A</v>
      </c>
      <c r="T2734" s="39" t="str">
        <f t="shared" ca="1" si="400"/>
        <v>0,</v>
      </c>
      <c r="U2734" s="39" t="str">
        <f t="shared" ca="1" si="401"/>
        <v>0,</v>
      </c>
      <c r="V2734" s="53" t="str">
        <f t="shared" ca="1" si="402"/>
        <v>0,</v>
      </c>
      <c r="W2734" s="41"/>
      <c r="X2734" s="42"/>
      <c r="Y2734" s="42"/>
      <c r="Z2734" s="72"/>
      <c r="AA2734" s="42"/>
      <c r="AB2734" s="44"/>
      <c r="AC2734" s="45"/>
      <c r="AD2734" s="45"/>
      <c r="AE2734" s="45"/>
      <c r="AF2734" s="45"/>
      <c r="AG2734" s="45"/>
      <c r="AH2734" s="45"/>
      <c r="AI2734" s="45"/>
      <c r="AJ2734" s="45"/>
      <c r="AK2734" s="45"/>
      <c r="AL2734" s="45"/>
      <c r="AM2734" s="45"/>
    </row>
    <row r="2735" spans="11:39" x14ac:dyDescent="0.2">
      <c r="K2735" s="26"/>
      <c r="L2735" s="48">
        <v>2734</v>
      </c>
      <c r="M2735" s="49">
        <f t="shared" si="397"/>
        <v>2.2032234432234428</v>
      </c>
      <c r="N2735" s="33">
        <f t="shared" si="398"/>
        <v>746.70811997073918</v>
      </c>
      <c r="O2735" s="33">
        <f t="shared" si="399"/>
        <v>199.8407989546497</v>
      </c>
      <c r="P2735" s="34">
        <f>IF(INDEX($O$2:$O$4095,MATCH($B$8,$O$2:$O$4095,1)+ROWS(P$2:$P2735))&lt;=$B$9,INDEX($O$2:$O$4095,MATCH($B$8,$O$2:$O$4095,1)+ROWS(P$2:$P2735)),"")</f>
        <v>200.96922183490977</v>
      </c>
      <c r="Q2735" s="50">
        <f t="shared" si="396"/>
        <v>2752</v>
      </c>
      <c r="R2735" s="51">
        <f t="shared" ca="1" si="403"/>
        <v>0</v>
      </c>
      <c r="S2735" s="52" t="e">
        <f t="shared" ca="1" si="404"/>
        <v>#N/A</v>
      </c>
      <c r="T2735" s="39" t="str">
        <f t="shared" ca="1" si="400"/>
        <v>0,</v>
      </c>
      <c r="U2735" s="39" t="str">
        <f t="shared" ca="1" si="401"/>
        <v>0,</v>
      </c>
      <c r="V2735" s="53" t="str">
        <f t="shared" ca="1" si="402"/>
        <v>0,</v>
      </c>
      <c r="W2735" s="41"/>
      <c r="X2735" s="42"/>
      <c r="Y2735" s="42"/>
      <c r="Z2735" s="72"/>
      <c r="AA2735" s="42"/>
      <c r="AB2735" s="44"/>
      <c r="AC2735" s="45"/>
      <c r="AD2735" s="45"/>
      <c r="AE2735" s="45"/>
      <c r="AF2735" s="45"/>
      <c r="AG2735" s="45"/>
      <c r="AH2735" s="45"/>
      <c r="AI2735" s="45"/>
      <c r="AJ2735" s="45"/>
      <c r="AK2735" s="45"/>
      <c r="AL2735" s="45"/>
      <c r="AM2735" s="45"/>
    </row>
    <row r="2736" spans="11:39" x14ac:dyDescent="0.2">
      <c r="K2736" s="26"/>
      <c r="L2736" s="48">
        <v>2735</v>
      </c>
      <c r="M2736" s="49">
        <f t="shared" si="397"/>
        <v>2.2040293040293042</v>
      </c>
      <c r="N2736" s="33">
        <f t="shared" si="398"/>
        <v>745.88665447897586</v>
      </c>
      <c r="O2736" s="33">
        <f t="shared" si="399"/>
        <v>199.90314989137789</v>
      </c>
      <c r="P2736" s="34">
        <f>IF(INDEX($O$2:$O$4095,MATCH($B$8,$O$2:$O$4095,1)+ROWS(P$2:$P2736))&lt;=$B$9,INDEX($O$2:$O$4095,MATCH($B$8,$O$2:$O$4095,1)+ROWS(P$2:$P2736)),"")</f>
        <v>201.03229550485571</v>
      </c>
      <c r="Q2736" s="50">
        <f t="shared" si="396"/>
        <v>2753</v>
      </c>
      <c r="R2736" s="51">
        <f t="shared" ca="1" si="403"/>
        <v>0</v>
      </c>
      <c r="S2736" s="52" t="e">
        <f t="shared" ca="1" si="404"/>
        <v>#N/A</v>
      </c>
      <c r="T2736" s="39" t="str">
        <f t="shared" ca="1" si="400"/>
        <v>0,</v>
      </c>
      <c r="U2736" s="39" t="str">
        <f t="shared" ca="1" si="401"/>
        <v>0,</v>
      </c>
      <c r="V2736" s="53" t="str">
        <f t="shared" ca="1" si="402"/>
        <v>0,</v>
      </c>
      <c r="W2736" s="41"/>
      <c r="X2736" s="42"/>
      <c r="Y2736" s="42"/>
      <c r="Z2736" s="72"/>
      <c r="AA2736" s="42"/>
      <c r="AB2736" s="44"/>
      <c r="AC2736" s="45"/>
      <c r="AD2736" s="45"/>
      <c r="AE2736" s="45"/>
      <c r="AF2736" s="45"/>
      <c r="AG2736" s="45"/>
      <c r="AH2736" s="45"/>
      <c r="AI2736" s="45"/>
      <c r="AJ2736" s="45"/>
      <c r="AK2736" s="45"/>
      <c r="AL2736" s="45"/>
      <c r="AM2736" s="45"/>
    </row>
    <row r="2737" spans="11:39" x14ac:dyDescent="0.2">
      <c r="K2737" s="26"/>
      <c r="L2737" s="48">
        <v>2736</v>
      </c>
      <c r="M2737" s="49">
        <f t="shared" si="397"/>
        <v>2.2048351648351647</v>
      </c>
      <c r="N2737" s="33">
        <f t="shared" si="398"/>
        <v>745.06578947368405</v>
      </c>
      <c r="O2737" s="33">
        <f t="shared" si="399"/>
        <v>199.96554033105929</v>
      </c>
      <c r="P2737" s="34">
        <f>IF(INDEX($O$2:$O$4095,MATCH($B$8,$O$2:$O$4095,1)+ROWS(P$2:$P2737))&lt;=$B$9,INDEX($O$2:$O$4095,MATCH($B$8,$O$2:$O$4095,1)+ROWS(P$2:$P2737)),"")</f>
        <v>201.09541006193069</v>
      </c>
      <c r="Q2737" s="50">
        <f t="shared" si="396"/>
        <v>2754</v>
      </c>
      <c r="R2737" s="51">
        <f t="shared" ca="1" si="403"/>
        <v>0</v>
      </c>
      <c r="S2737" s="52" t="e">
        <f t="shared" ca="1" si="404"/>
        <v>#N/A</v>
      </c>
      <c r="T2737" s="39" t="str">
        <f t="shared" ca="1" si="400"/>
        <v>0,</v>
      </c>
      <c r="U2737" s="39" t="str">
        <f t="shared" ca="1" si="401"/>
        <v>0,</v>
      </c>
      <c r="V2737" s="53" t="str">
        <f t="shared" ca="1" si="402"/>
        <v>0,</v>
      </c>
      <c r="W2737" s="41"/>
      <c r="X2737" s="42"/>
      <c r="Y2737" s="42"/>
      <c r="Z2737" s="72"/>
      <c r="AA2737" s="42"/>
      <c r="AB2737" s="44"/>
      <c r="AC2737" s="45"/>
      <c r="AD2737" s="45"/>
      <c r="AE2737" s="45"/>
      <c r="AF2737" s="45"/>
      <c r="AG2737" s="45"/>
      <c r="AH2737" s="45"/>
      <c r="AI2737" s="45"/>
      <c r="AJ2737" s="45"/>
      <c r="AK2737" s="45"/>
      <c r="AL2737" s="45"/>
      <c r="AM2737" s="45"/>
    </row>
    <row r="2738" spans="11:39" x14ac:dyDescent="0.2">
      <c r="K2738" s="26"/>
      <c r="L2738" s="48">
        <v>2737</v>
      </c>
      <c r="M2738" s="49">
        <f t="shared" si="397"/>
        <v>2.2056410256410257</v>
      </c>
      <c r="N2738" s="33">
        <f t="shared" si="398"/>
        <v>744.24552429667506</v>
      </c>
      <c r="O2738" s="33">
        <f t="shared" si="399"/>
        <v>200.02797034910674</v>
      </c>
      <c r="P2738" s="34">
        <f>IF(INDEX($O$2:$O$4095,MATCH($B$8,$O$2:$O$4095,1)+ROWS(P$2:$P2738))&lt;=$B$9,INDEX($O$2:$O$4095,MATCH($B$8,$O$2:$O$4095,1)+ROWS(P$2:$P2738)),"")</f>
        <v>201.158565584727</v>
      </c>
      <c r="Q2738" s="50">
        <f t="shared" si="396"/>
        <v>2755</v>
      </c>
      <c r="R2738" s="51">
        <f t="shared" ca="1" si="403"/>
        <v>0</v>
      </c>
      <c r="S2738" s="52" t="e">
        <f t="shared" ca="1" si="404"/>
        <v>#N/A</v>
      </c>
      <c r="T2738" s="39" t="str">
        <f t="shared" ca="1" si="400"/>
        <v>0,</v>
      </c>
      <c r="U2738" s="39" t="str">
        <f t="shared" ca="1" si="401"/>
        <v>0,</v>
      </c>
      <c r="V2738" s="53" t="str">
        <f t="shared" ca="1" si="402"/>
        <v>0,</v>
      </c>
      <c r="W2738" s="41"/>
      <c r="X2738" s="42"/>
      <c r="Y2738" s="42"/>
      <c r="Z2738" s="72"/>
      <c r="AA2738" s="42"/>
      <c r="AB2738" s="44"/>
      <c r="AC2738" s="45"/>
      <c r="AD2738" s="45"/>
      <c r="AE2738" s="45"/>
      <c r="AF2738" s="45"/>
      <c r="AG2738" s="45"/>
      <c r="AH2738" s="45"/>
      <c r="AI2738" s="45"/>
      <c r="AJ2738" s="45"/>
      <c r="AK2738" s="45"/>
      <c r="AL2738" s="45"/>
      <c r="AM2738" s="45"/>
    </row>
    <row r="2739" spans="11:39" x14ac:dyDescent="0.2">
      <c r="K2739" s="26"/>
      <c r="L2739" s="48">
        <v>2738</v>
      </c>
      <c r="M2739" s="49">
        <f t="shared" si="397"/>
        <v>2.2064468864468862</v>
      </c>
      <c r="N2739" s="33">
        <f t="shared" si="398"/>
        <v>743.42585829072334</v>
      </c>
      <c r="O2739" s="33">
        <f t="shared" si="399"/>
        <v>200.0904400211046</v>
      </c>
      <c r="P2739" s="34">
        <f>IF(INDEX($O$2:$O$4095,MATCH($B$8,$O$2:$O$4095,1)+ROWS(P$2:$P2739))&lt;=$B$9,INDEX($O$2:$O$4095,MATCH($B$8,$O$2:$O$4095,1)+ROWS(P$2:$P2739)),"")</f>
        <v>201.22176215201887</v>
      </c>
      <c r="Q2739" s="50">
        <f t="shared" si="396"/>
        <v>2756</v>
      </c>
      <c r="R2739" s="51">
        <f t="shared" ca="1" si="403"/>
        <v>0</v>
      </c>
      <c r="S2739" s="52" t="e">
        <f t="shared" ca="1" si="404"/>
        <v>#N/A</v>
      </c>
      <c r="T2739" s="39" t="str">
        <f t="shared" ca="1" si="400"/>
        <v>0,</v>
      </c>
      <c r="U2739" s="39" t="str">
        <f t="shared" ca="1" si="401"/>
        <v>0,</v>
      </c>
      <c r="V2739" s="53" t="str">
        <f t="shared" ca="1" si="402"/>
        <v>0,</v>
      </c>
      <c r="W2739" s="41"/>
      <c r="X2739" s="42"/>
      <c r="Y2739" s="42"/>
      <c r="Z2739" s="72"/>
      <c r="AA2739" s="42"/>
      <c r="AB2739" s="44"/>
      <c r="AC2739" s="45"/>
      <c r="AD2739" s="45"/>
      <c r="AE2739" s="45"/>
      <c r="AF2739" s="45"/>
      <c r="AG2739" s="45"/>
      <c r="AH2739" s="45"/>
      <c r="AI2739" s="45"/>
      <c r="AJ2739" s="45"/>
      <c r="AK2739" s="45"/>
      <c r="AL2739" s="45"/>
      <c r="AM2739" s="45"/>
    </row>
    <row r="2740" spans="11:39" x14ac:dyDescent="0.2">
      <c r="K2740" s="26"/>
      <c r="L2740" s="48">
        <v>2739</v>
      </c>
      <c r="M2740" s="49">
        <f t="shared" si="397"/>
        <v>2.2072527472527468</v>
      </c>
      <c r="N2740" s="33">
        <f t="shared" si="398"/>
        <v>742.60679079956219</v>
      </c>
      <c r="O2740" s="33">
        <f t="shared" si="399"/>
        <v>200.15294942280997</v>
      </c>
      <c r="P2740" s="34">
        <f>IF(INDEX($O$2:$O$4095,MATCH($B$8,$O$2:$O$4095,1)+ROWS(P$2:$P2740))&lt;=$B$9,INDEX($O$2:$O$4095,MATCH($B$8,$O$2:$O$4095,1)+ROWS(P$2:$P2740)),"")</f>
        <v>201.28499984276357</v>
      </c>
      <c r="Q2740" s="50">
        <f t="shared" si="396"/>
        <v>2757</v>
      </c>
      <c r="R2740" s="51">
        <f t="shared" ca="1" si="403"/>
        <v>0</v>
      </c>
      <c r="S2740" s="52" t="e">
        <f t="shared" ca="1" si="404"/>
        <v>#N/A</v>
      </c>
      <c r="T2740" s="39" t="str">
        <f t="shared" ca="1" si="400"/>
        <v>0,</v>
      </c>
      <c r="U2740" s="39" t="str">
        <f t="shared" ca="1" si="401"/>
        <v>0,</v>
      </c>
      <c r="V2740" s="53" t="str">
        <f t="shared" ca="1" si="402"/>
        <v>0,</v>
      </c>
      <c r="W2740" s="41"/>
      <c r="X2740" s="42"/>
      <c r="Y2740" s="42"/>
      <c r="Z2740" s="72"/>
      <c r="AA2740" s="42"/>
      <c r="AB2740" s="44"/>
      <c r="AC2740" s="45"/>
      <c r="AD2740" s="45"/>
      <c r="AE2740" s="45"/>
      <c r="AF2740" s="45"/>
      <c r="AG2740" s="45"/>
      <c r="AH2740" s="45"/>
      <c r="AI2740" s="45"/>
      <c r="AJ2740" s="45"/>
      <c r="AK2740" s="45"/>
      <c r="AL2740" s="45"/>
      <c r="AM2740" s="45"/>
    </row>
    <row r="2741" spans="11:39" x14ac:dyDescent="0.2">
      <c r="K2741" s="26"/>
      <c r="L2741" s="48">
        <v>2740</v>
      </c>
      <c r="M2741" s="49">
        <f t="shared" si="397"/>
        <v>2.2080586080586082</v>
      </c>
      <c r="N2741" s="33">
        <f t="shared" si="398"/>
        <v>741.78832116788283</v>
      </c>
      <c r="O2741" s="33">
        <f t="shared" si="399"/>
        <v>200.21549863015258</v>
      </c>
      <c r="P2741" s="34">
        <f>IF(INDEX($O$2:$O$4095,MATCH($B$8,$O$2:$O$4095,1)+ROWS(P$2:$P2741))&lt;=$B$9,INDEX($O$2:$O$4095,MATCH($B$8,$O$2:$O$4095,1)+ROWS(P$2:$P2741)),"")</f>
        <v>201.34827873610163</v>
      </c>
      <c r="Q2741" s="50">
        <f t="shared" si="396"/>
        <v>2758</v>
      </c>
      <c r="R2741" s="51">
        <f t="shared" ca="1" si="403"/>
        <v>0</v>
      </c>
      <c r="S2741" s="52" t="e">
        <f t="shared" ca="1" si="404"/>
        <v>#N/A</v>
      </c>
      <c r="T2741" s="39" t="str">
        <f t="shared" ca="1" si="400"/>
        <v>0,</v>
      </c>
      <c r="U2741" s="39" t="str">
        <f t="shared" ca="1" si="401"/>
        <v>0,</v>
      </c>
      <c r="V2741" s="53" t="str">
        <f t="shared" ca="1" si="402"/>
        <v>0,</v>
      </c>
      <c r="W2741" s="41"/>
      <c r="X2741" s="42"/>
      <c r="Y2741" s="42"/>
      <c r="Z2741" s="72"/>
      <c r="AA2741" s="42"/>
      <c r="AB2741" s="44"/>
      <c r="AC2741" s="45"/>
      <c r="AD2741" s="45"/>
      <c r="AE2741" s="45"/>
      <c r="AF2741" s="45"/>
      <c r="AG2741" s="45"/>
      <c r="AH2741" s="45"/>
      <c r="AI2741" s="45"/>
      <c r="AJ2741" s="45"/>
      <c r="AK2741" s="45"/>
      <c r="AL2741" s="45"/>
      <c r="AM2741" s="45"/>
    </row>
    <row r="2742" spans="11:39" x14ac:dyDescent="0.2">
      <c r="K2742" s="26"/>
      <c r="L2742" s="48">
        <v>2741</v>
      </c>
      <c r="M2742" s="49">
        <f t="shared" si="397"/>
        <v>2.2088644688644687</v>
      </c>
      <c r="N2742" s="33">
        <f t="shared" si="398"/>
        <v>740.97044874133519</v>
      </c>
      <c r="O2742" s="33">
        <f t="shared" si="399"/>
        <v>200.27808771923554</v>
      </c>
      <c r="P2742" s="34">
        <f>IF(INDEX($O$2:$O$4095,MATCH($B$8,$O$2:$O$4095,1)+ROWS(P$2:$P2742))&lt;=$B$9,INDEX($O$2:$O$4095,MATCH($B$8,$O$2:$O$4095,1)+ROWS(P$2:$P2742)),"")</f>
        <v>201.41159891135749</v>
      </c>
      <c r="Q2742" s="50">
        <f t="shared" si="396"/>
        <v>2759</v>
      </c>
      <c r="R2742" s="51">
        <f t="shared" ca="1" si="403"/>
        <v>0</v>
      </c>
      <c r="S2742" s="52" t="e">
        <f t="shared" ca="1" si="404"/>
        <v>#N/A</v>
      </c>
      <c r="T2742" s="39" t="str">
        <f t="shared" ca="1" si="400"/>
        <v>0,</v>
      </c>
      <c r="U2742" s="39" t="str">
        <f t="shared" ca="1" si="401"/>
        <v>0,</v>
      </c>
      <c r="V2742" s="53" t="str">
        <f t="shared" ca="1" si="402"/>
        <v>0,</v>
      </c>
      <c r="W2742" s="41"/>
      <c r="X2742" s="42"/>
      <c r="Y2742" s="42"/>
      <c r="Z2742" s="72"/>
      <c r="AA2742" s="42"/>
      <c r="AB2742" s="44"/>
      <c r="AC2742" s="45"/>
      <c r="AD2742" s="45"/>
      <c r="AE2742" s="45"/>
      <c r="AF2742" s="45"/>
      <c r="AG2742" s="45"/>
      <c r="AH2742" s="45"/>
      <c r="AI2742" s="45"/>
      <c r="AJ2742" s="45"/>
      <c r="AK2742" s="45"/>
      <c r="AL2742" s="45"/>
      <c r="AM2742" s="45"/>
    </row>
    <row r="2743" spans="11:39" x14ac:dyDescent="0.2">
      <c r="K2743" s="26"/>
      <c r="L2743" s="48">
        <v>2742</v>
      </c>
      <c r="M2743" s="49">
        <f t="shared" si="397"/>
        <v>2.2096703296703297</v>
      </c>
      <c r="N2743" s="33">
        <f t="shared" si="398"/>
        <v>740.15317286652055</v>
      </c>
      <c r="O2743" s="33">
        <f t="shared" si="399"/>
        <v>200.34071676633641</v>
      </c>
      <c r="P2743" s="34">
        <f>IF(INDEX($O$2:$O$4095,MATCH($B$8,$O$2:$O$4095,1)+ROWS(P$2:$P2743))&lt;=$B$9,INDEX($O$2:$O$4095,MATCH($B$8,$O$2:$O$4095,1)+ROWS(P$2:$P2743)),"")</f>
        <v>201.47496044804018</v>
      </c>
      <c r="Q2743" s="50">
        <f t="shared" si="396"/>
        <v>2760</v>
      </c>
      <c r="R2743" s="51">
        <f t="shared" ca="1" si="403"/>
        <v>0</v>
      </c>
      <c r="S2743" s="52" t="e">
        <f t="shared" ca="1" si="404"/>
        <v>#N/A</v>
      </c>
      <c r="T2743" s="39" t="str">
        <f t="shared" ca="1" si="400"/>
        <v>0,</v>
      </c>
      <c r="U2743" s="39" t="str">
        <f t="shared" ca="1" si="401"/>
        <v>0,</v>
      </c>
      <c r="V2743" s="53" t="str">
        <f t="shared" ca="1" si="402"/>
        <v>0,</v>
      </c>
      <c r="W2743" s="41"/>
      <c r="X2743" s="42"/>
      <c r="Y2743" s="42"/>
      <c r="Z2743" s="72"/>
      <c r="AA2743" s="42"/>
      <c r="AB2743" s="44"/>
      <c r="AC2743" s="45"/>
      <c r="AD2743" s="45"/>
      <c r="AE2743" s="45"/>
      <c r="AF2743" s="45"/>
      <c r="AG2743" s="45"/>
      <c r="AH2743" s="45"/>
      <c r="AI2743" s="45"/>
      <c r="AJ2743" s="45"/>
      <c r="AK2743" s="45"/>
      <c r="AL2743" s="45"/>
      <c r="AM2743" s="45"/>
    </row>
    <row r="2744" spans="11:39" x14ac:dyDescent="0.2">
      <c r="K2744" s="26"/>
      <c r="L2744" s="48">
        <v>2743</v>
      </c>
      <c r="M2744" s="49">
        <f t="shared" si="397"/>
        <v>2.2104761904761903</v>
      </c>
      <c r="N2744" s="33">
        <f t="shared" si="398"/>
        <v>739.33649289099526</v>
      </c>
      <c r="O2744" s="33">
        <f t="shared" si="399"/>
        <v>200.40338584790686</v>
      </c>
      <c r="P2744" s="34">
        <f>IF(INDEX($O$2:$O$4095,MATCH($B$8,$O$2:$O$4095,1)+ROWS(P$2:$P2744))&lt;=$B$9,INDEX($O$2:$O$4095,MATCH($B$8,$O$2:$O$4095,1)+ROWS(P$2:$P2744)),"")</f>
        <v>201.53836342584407</v>
      </c>
      <c r="Q2744" s="50">
        <f t="shared" si="396"/>
        <v>2761</v>
      </c>
      <c r="R2744" s="51">
        <f t="shared" ca="1" si="403"/>
        <v>0</v>
      </c>
      <c r="S2744" s="52" t="e">
        <f t="shared" ca="1" si="404"/>
        <v>#N/A</v>
      </c>
      <c r="T2744" s="39" t="str">
        <f t="shared" ca="1" si="400"/>
        <v>0,</v>
      </c>
      <c r="U2744" s="39" t="str">
        <f t="shared" ca="1" si="401"/>
        <v>0,</v>
      </c>
      <c r="V2744" s="53" t="str">
        <f t="shared" ca="1" si="402"/>
        <v>0,</v>
      </c>
      <c r="W2744" s="41"/>
      <c r="X2744" s="42"/>
      <c r="Y2744" s="42"/>
      <c r="Z2744" s="72"/>
      <c r="AA2744" s="42"/>
      <c r="AB2744" s="44"/>
      <c r="AC2744" s="45"/>
      <c r="AD2744" s="45"/>
      <c r="AE2744" s="45"/>
      <c r="AF2744" s="45"/>
      <c r="AG2744" s="45"/>
      <c r="AH2744" s="45"/>
      <c r="AI2744" s="45"/>
      <c r="AJ2744" s="45"/>
      <c r="AK2744" s="45"/>
      <c r="AL2744" s="45"/>
      <c r="AM2744" s="45"/>
    </row>
    <row r="2745" spans="11:39" x14ac:dyDescent="0.2">
      <c r="K2745" s="26"/>
      <c r="L2745" s="48">
        <v>2744</v>
      </c>
      <c r="M2745" s="49">
        <f t="shared" si="397"/>
        <v>2.2112820512820508</v>
      </c>
      <c r="N2745" s="33">
        <f t="shared" si="398"/>
        <v>738.52040816326553</v>
      </c>
      <c r="O2745" s="33">
        <f t="shared" si="399"/>
        <v>200.46609504057409</v>
      </c>
      <c r="P2745" s="34">
        <f>IF(INDEX($O$2:$O$4095,MATCH($B$8,$O$2:$O$4095,1)+ROWS(P$2:$P2745))&lt;=$B$9,INDEX($O$2:$O$4095,MATCH($B$8,$O$2:$O$4095,1)+ROWS(P$2:$P2745)),"")</f>
        <v>201.60180792464917</v>
      </c>
      <c r="Q2745" s="50">
        <f t="shared" si="396"/>
        <v>2762</v>
      </c>
      <c r="R2745" s="51">
        <f t="shared" ca="1" si="403"/>
        <v>0</v>
      </c>
      <c r="S2745" s="52" t="e">
        <f t="shared" ca="1" si="404"/>
        <v>#N/A</v>
      </c>
      <c r="T2745" s="39" t="str">
        <f t="shared" ca="1" si="400"/>
        <v>0,</v>
      </c>
      <c r="U2745" s="39" t="str">
        <f t="shared" ca="1" si="401"/>
        <v>0,</v>
      </c>
      <c r="V2745" s="53" t="str">
        <f t="shared" ca="1" si="402"/>
        <v>0,</v>
      </c>
      <c r="W2745" s="41"/>
      <c r="X2745" s="42"/>
      <c r="Y2745" s="42"/>
      <c r="Z2745" s="72"/>
      <c r="AA2745" s="42"/>
      <c r="AB2745" s="44"/>
      <c r="AC2745" s="45"/>
      <c r="AD2745" s="45"/>
      <c r="AE2745" s="45"/>
      <c r="AF2745" s="45"/>
      <c r="AG2745" s="45"/>
      <c r="AH2745" s="45"/>
      <c r="AI2745" s="45"/>
      <c r="AJ2745" s="45"/>
      <c r="AK2745" s="45"/>
      <c r="AL2745" s="45"/>
      <c r="AM2745" s="45"/>
    </row>
    <row r="2746" spans="11:39" x14ac:dyDescent="0.2">
      <c r="K2746" s="26"/>
      <c r="L2746" s="48">
        <v>2745</v>
      </c>
      <c r="M2746" s="49">
        <f t="shared" si="397"/>
        <v>2.2120879120879122</v>
      </c>
      <c r="N2746" s="33">
        <f t="shared" si="398"/>
        <v>737.70491803278674</v>
      </c>
      <c r="O2746" s="33">
        <f t="shared" si="399"/>
        <v>200.528844421141</v>
      </c>
      <c r="P2746" s="34">
        <f>IF(INDEX($O$2:$O$4095,MATCH($B$8,$O$2:$O$4095,1)+ROWS(P$2:$P2746))&lt;=$B$9,INDEX($O$2:$O$4095,MATCH($B$8,$O$2:$O$4095,1)+ROWS(P$2:$P2746)),"")</f>
        <v>201.66529402452193</v>
      </c>
      <c r="Q2746" s="50">
        <f t="shared" si="396"/>
        <v>2763</v>
      </c>
      <c r="R2746" s="51">
        <f t="shared" ca="1" si="403"/>
        <v>0</v>
      </c>
      <c r="S2746" s="52" t="e">
        <f t="shared" ca="1" si="404"/>
        <v>#N/A</v>
      </c>
      <c r="T2746" s="39" t="str">
        <f t="shared" ca="1" si="400"/>
        <v>0,</v>
      </c>
      <c r="U2746" s="39" t="str">
        <f t="shared" ca="1" si="401"/>
        <v>0,</v>
      </c>
      <c r="V2746" s="53" t="str">
        <f t="shared" ca="1" si="402"/>
        <v>0,</v>
      </c>
      <c r="W2746" s="41"/>
      <c r="X2746" s="42"/>
      <c r="Y2746" s="42"/>
      <c r="Z2746" s="72"/>
      <c r="AA2746" s="42"/>
      <c r="AB2746" s="44"/>
      <c r="AC2746" s="45"/>
      <c r="AD2746" s="45"/>
      <c r="AE2746" s="45"/>
      <c r="AF2746" s="45"/>
      <c r="AG2746" s="45"/>
      <c r="AH2746" s="45"/>
      <c r="AI2746" s="45"/>
      <c r="AJ2746" s="45"/>
      <c r="AK2746" s="45"/>
      <c r="AL2746" s="45"/>
      <c r="AM2746" s="45"/>
    </row>
    <row r="2747" spans="11:39" x14ac:dyDescent="0.2">
      <c r="K2747" s="26"/>
      <c r="L2747" s="48">
        <v>2746</v>
      </c>
      <c r="M2747" s="49">
        <f t="shared" si="397"/>
        <v>2.2128937728937728</v>
      </c>
      <c r="N2747" s="33">
        <f t="shared" si="398"/>
        <v>736.89002184996355</v>
      </c>
      <c r="O2747" s="33">
        <f t="shared" si="399"/>
        <v>200.59163406658666</v>
      </c>
      <c r="P2747" s="34">
        <f>IF(INDEX($O$2:$O$4095,MATCH($B$8,$O$2:$O$4095,1)+ROWS(P$2:$P2747))&lt;=$B$9,INDEX($O$2:$O$4095,MATCH($B$8,$O$2:$O$4095,1)+ROWS(P$2:$P2747)),"")</f>
        <v>201.72882180571588</v>
      </c>
      <c r="Q2747" s="50">
        <f t="shared" si="396"/>
        <v>2764</v>
      </c>
      <c r="R2747" s="51">
        <f t="shared" ca="1" si="403"/>
        <v>0</v>
      </c>
      <c r="S2747" s="52" t="e">
        <f t="shared" ca="1" si="404"/>
        <v>#N/A</v>
      </c>
      <c r="T2747" s="39" t="str">
        <f t="shared" ca="1" si="400"/>
        <v>0,</v>
      </c>
      <c r="U2747" s="39" t="str">
        <f t="shared" ca="1" si="401"/>
        <v>0,</v>
      </c>
      <c r="V2747" s="53" t="str">
        <f t="shared" ca="1" si="402"/>
        <v>0,</v>
      </c>
      <c r="W2747" s="41"/>
      <c r="X2747" s="42"/>
      <c r="Y2747" s="42"/>
      <c r="Z2747" s="72"/>
      <c r="AA2747" s="42"/>
      <c r="AB2747" s="44"/>
      <c r="AC2747" s="45"/>
      <c r="AD2747" s="45"/>
      <c r="AE2747" s="45"/>
      <c r="AF2747" s="45"/>
      <c r="AG2747" s="45"/>
      <c r="AH2747" s="45"/>
      <c r="AI2747" s="45"/>
      <c r="AJ2747" s="45"/>
      <c r="AK2747" s="45"/>
      <c r="AL2747" s="45"/>
      <c r="AM2747" s="45"/>
    </row>
    <row r="2748" spans="11:39" x14ac:dyDescent="0.2">
      <c r="K2748" s="26"/>
      <c r="L2748" s="48">
        <v>2747</v>
      </c>
      <c r="M2748" s="49">
        <f t="shared" si="397"/>
        <v>2.2136996336996337</v>
      </c>
      <c r="N2748" s="33">
        <f t="shared" si="398"/>
        <v>736.07571896614468</v>
      </c>
      <c r="O2748" s="33">
        <f t="shared" si="399"/>
        <v>200.6544640540672</v>
      </c>
      <c r="P2748" s="34">
        <f>IF(INDEX($O$2:$O$4095,MATCH($B$8,$O$2:$O$4095,1)+ROWS(P$2:$P2748))&lt;=$B$9,INDEX($O$2:$O$4095,MATCH($B$8,$O$2:$O$4095,1)+ROWS(P$2:$P2748)),"")</f>
        <v>201.79239134867225</v>
      </c>
      <c r="Q2748" s="50">
        <f t="shared" si="396"/>
        <v>2765</v>
      </c>
      <c r="R2748" s="51">
        <f t="shared" ca="1" si="403"/>
        <v>0</v>
      </c>
      <c r="S2748" s="52" t="e">
        <f t="shared" ca="1" si="404"/>
        <v>#N/A</v>
      </c>
      <c r="T2748" s="39" t="str">
        <f t="shared" ca="1" si="400"/>
        <v>0,</v>
      </c>
      <c r="U2748" s="39" t="str">
        <f t="shared" ca="1" si="401"/>
        <v>0,</v>
      </c>
      <c r="V2748" s="53" t="str">
        <f t="shared" ca="1" si="402"/>
        <v>0,</v>
      </c>
      <c r="W2748" s="41"/>
      <c r="X2748" s="42"/>
      <c r="Y2748" s="42"/>
      <c r="Z2748" s="72"/>
      <c r="AA2748" s="42"/>
      <c r="AB2748" s="44"/>
      <c r="AC2748" s="45"/>
      <c r="AD2748" s="45"/>
      <c r="AE2748" s="45"/>
      <c r="AF2748" s="45"/>
      <c r="AG2748" s="45"/>
      <c r="AH2748" s="45"/>
      <c r="AI2748" s="45"/>
      <c r="AJ2748" s="45"/>
      <c r="AK2748" s="45"/>
      <c r="AL2748" s="45"/>
      <c r="AM2748" s="45"/>
    </row>
    <row r="2749" spans="11:39" x14ac:dyDescent="0.2">
      <c r="K2749" s="26"/>
      <c r="L2749" s="48">
        <v>2748</v>
      </c>
      <c r="M2749" s="49">
        <f t="shared" si="397"/>
        <v>2.2145054945054943</v>
      </c>
      <c r="N2749" s="33">
        <f t="shared" si="398"/>
        <v>735.2620087336245</v>
      </c>
      <c r="O2749" s="33">
        <f t="shared" si="399"/>
        <v>200.71733446091599</v>
      </c>
      <c r="P2749" s="34">
        <f>IF(INDEX($O$2:$O$4095,MATCH($B$8,$O$2:$O$4095,1)+ROWS(P$2:$P2749))&lt;=$B$9,INDEX($O$2:$O$4095,MATCH($B$8,$O$2:$O$4095,1)+ROWS(P$2:$P2749)),"")</f>
        <v>201.85600273402025</v>
      </c>
      <c r="Q2749" s="50">
        <f t="shared" si="396"/>
        <v>2766</v>
      </c>
      <c r="R2749" s="51">
        <f t="shared" ca="1" si="403"/>
        <v>0</v>
      </c>
      <c r="S2749" s="52" t="e">
        <f t="shared" ca="1" si="404"/>
        <v>#N/A</v>
      </c>
      <c r="T2749" s="39" t="str">
        <f t="shared" ca="1" si="400"/>
        <v>0,</v>
      </c>
      <c r="U2749" s="39" t="str">
        <f t="shared" ca="1" si="401"/>
        <v>0,</v>
      </c>
      <c r="V2749" s="53" t="str">
        <f t="shared" ca="1" si="402"/>
        <v>0,</v>
      </c>
      <c r="W2749" s="41"/>
      <c r="X2749" s="42"/>
      <c r="Y2749" s="42"/>
      <c r="Z2749" s="72"/>
      <c r="AA2749" s="42"/>
      <c r="AB2749" s="44"/>
      <c r="AC2749" s="45"/>
      <c r="AD2749" s="45"/>
      <c r="AE2749" s="45"/>
      <c r="AF2749" s="45"/>
      <c r="AG2749" s="45"/>
      <c r="AH2749" s="45"/>
      <c r="AI2749" s="45"/>
      <c r="AJ2749" s="45"/>
      <c r="AK2749" s="45"/>
      <c r="AL2749" s="45"/>
      <c r="AM2749" s="45"/>
    </row>
    <row r="2750" spans="11:39" x14ac:dyDescent="0.2">
      <c r="K2750" s="26"/>
      <c r="L2750" s="48">
        <v>2749</v>
      </c>
      <c r="M2750" s="49">
        <f t="shared" si="397"/>
        <v>2.2153113553113553</v>
      </c>
      <c r="N2750" s="33">
        <f t="shared" si="398"/>
        <v>734.44889050563836</v>
      </c>
      <c r="O2750" s="33">
        <f t="shared" si="399"/>
        <v>200.78024536464488</v>
      </c>
      <c r="P2750" s="34">
        <f>IF(INDEX($O$2:$O$4095,MATCH($B$8,$O$2:$O$4095,1)+ROWS(P$2:$P2750))&lt;=$B$9,INDEX($O$2:$O$4095,MATCH($B$8,$O$2:$O$4095,1)+ROWS(P$2:$P2750)),"")</f>
        <v>201.91965604257831</v>
      </c>
      <c r="Q2750" s="50">
        <f t="shared" si="396"/>
        <v>2767</v>
      </c>
      <c r="R2750" s="51">
        <f t="shared" ca="1" si="403"/>
        <v>0</v>
      </c>
      <c r="S2750" s="52" t="e">
        <f t="shared" ca="1" si="404"/>
        <v>#N/A</v>
      </c>
      <c r="T2750" s="39" t="str">
        <f t="shared" ca="1" si="400"/>
        <v>0,</v>
      </c>
      <c r="U2750" s="39" t="str">
        <f t="shared" ca="1" si="401"/>
        <v>0,</v>
      </c>
      <c r="V2750" s="53" t="str">
        <f t="shared" ca="1" si="402"/>
        <v>0,</v>
      </c>
      <c r="W2750" s="41"/>
      <c r="X2750" s="42"/>
      <c r="Y2750" s="42"/>
      <c r="Z2750" s="72"/>
      <c r="AA2750" s="42"/>
      <c r="AB2750" s="44"/>
      <c r="AC2750" s="45"/>
      <c r="AD2750" s="45"/>
      <c r="AE2750" s="45"/>
      <c r="AF2750" s="45"/>
      <c r="AG2750" s="45"/>
      <c r="AH2750" s="45"/>
      <c r="AI2750" s="45"/>
      <c r="AJ2750" s="45"/>
      <c r="AK2750" s="45"/>
      <c r="AL2750" s="45"/>
      <c r="AM2750" s="45"/>
    </row>
    <row r="2751" spans="11:39" x14ac:dyDescent="0.2">
      <c r="K2751" s="26"/>
      <c r="L2751" s="48">
        <v>2750</v>
      </c>
      <c r="M2751" s="49">
        <f t="shared" si="397"/>
        <v>2.2161172161172162</v>
      </c>
      <c r="N2751" s="33">
        <f t="shared" si="398"/>
        <v>733.63636363636351</v>
      </c>
      <c r="O2751" s="33">
        <f t="shared" si="399"/>
        <v>200.84319684294388</v>
      </c>
      <c r="P2751" s="34">
        <f>IF(INDEX($O$2:$O$4095,MATCH($B$8,$O$2:$O$4095,1)+ROWS(P$2:$P2751))&lt;=$B$9,INDEX($O$2:$O$4095,MATCH($B$8,$O$2:$O$4095,1)+ROWS(P$2:$P2751)),"")</f>
        <v>201.98335135535422</v>
      </c>
      <c r="Q2751" s="50">
        <f t="shared" si="396"/>
        <v>2768</v>
      </c>
      <c r="R2751" s="51">
        <f t="shared" ca="1" si="403"/>
        <v>0</v>
      </c>
      <c r="S2751" s="52" t="e">
        <f t="shared" ca="1" si="404"/>
        <v>#N/A</v>
      </c>
      <c r="T2751" s="39" t="str">
        <f t="shared" ca="1" si="400"/>
        <v>0,</v>
      </c>
      <c r="U2751" s="39" t="str">
        <f t="shared" ca="1" si="401"/>
        <v>0,</v>
      </c>
      <c r="V2751" s="53" t="str">
        <f t="shared" ca="1" si="402"/>
        <v>0,</v>
      </c>
      <c r="W2751" s="41"/>
      <c r="X2751" s="42"/>
      <c r="Y2751" s="42"/>
      <c r="Z2751" s="72"/>
      <c r="AA2751" s="42"/>
      <c r="AB2751" s="44"/>
      <c r="AC2751" s="45"/>
      <c r="AD2751" s="45"/>
      <c r="AE2751" s="45"/>
      <c r="AF2751" s="45"/>
      <c r="AG2751" s="45"/>
      <c r="AH2751" s="45"/>
      <c r="AI2751" s="45"/>
      <c r="AJ2751" s="45"/>
      <c r="AK2751" s="45"/>
      <c r="AL2751" s="45"/>
      <c r="AM2751" s="45"/>
    </row>
    <row r="2752" spans="11:39" x14ac:dyDescent="0.2">
      <c r="K2752" s="26"/>
      <c r="L2752" s="48">
        <v>2751</v>
      </c>
      <c r="M2752" s="49">
        <f t="shared" si="397"/>
        <v>2.2169230769230768</v>
      </c>
      <c r="N2752" s="33">
        <f t="shared" si="398"/>
        <v>732.82442748091592</v>
      </c>
      <c r="O2752" s="33">
        <f t="shared" si="399"/>
        <v>200.90618897368245</v>
      </c>
      <c r="P2752" s="34">
        <f>IF(INDEX($O$2:$O$4095,MATCH($B$8,$O$2:$O$4095,1)+ROWS(P$2:$P2752))&lt;=$B$9,INDEX($O$2:$O$4095,MATCH($B$8,$O$2:$O$4095,1)+ROWS(P$2:$P2752)),"")</f>
        <v>202.04708875354578</v>
      </c>
      <c r="Q2752" s="50">
        <f t="shared" si="396"/>
        <v>2769</v>
      </c>
      <c r="R2752" s="51">
        <f t="shared" ca="1" si="403"/>
        <v>0</v>
      </c>
      <c r="S2752" s="52" t="e">
        <f t="shared" ca="1" si="404"/>
        <v>#N/A</v>
      </c>
      <c r="T2752" s="39" t="str">
        <f t="shared" ca="1" si="400"/>
        <v>0,</v>
      </c>
      <c r="U2752" s="39" t="str">
        <f t="shared" ca="1" si="401"/>
        <v>0,</v>
      </c>
      <c r="V2752" s="53" t="str">
        <f t="shared" ca="1" si="402"/>
        <v>0,</v>
      </c>
      <c r="W2752" s="41"/>
      <c r="X2752" s="42"/>
      <c r="Y2752" s="42"/>
      <c r="Z2752" s="72"/>
      <c r="AA2752" s="42"/>
      <c r="AB2752" s="44"/>
      <c r="AC2752" s="45"/>
      <c r="AD2752" s="45"/>
      <c r="AE2752" s="45"/>
      <c r="AF2752" s="45"/>
      <c r="AG2752" s="45"/>
      <c r="AH2752" s="45"/>
      <c r="AI2752" s="45"/>
      <c r="AJ2752" s="45"/>
      <c r="AK2752" s="45"/>
      <c r="AL2752" s="45"/>
      <c r="AM2752" s="45"/>
    </row>
    <row r="2753" spans="11:39" x14ac:dyDescent="0.2">
      <c r="K2753" s="26"/>
      <c r="L2753" s="48">
        <v>2752</v>
      </c>
      <c r="M2753" s="49">
        <f t="shared" si="397"/>
        <v>2.2177289377289378</v>
      </c>
      <c r="N2753" s="33">
        <f t="shared" si="398"/>
        <v>732.01308139534865</v>
      </c>
      <c r="O2753" s="33">
        <f t="shared" si="399"/>
        <v>200.96922183490977</v>
      </c>
      <c r="P2753" s="34">
        <f>IF(INDEX($O$2:$O$4095,MATCH($B$8,$O$2:$O$4095,1)+ROWS(P$2:$P2753))&lt;=$B$9,INDEX($O$2:$O$4095,MATCH($B$8,$O$2:$O$4095,1)+ROWS(P$2:$P2753)),"")</f>
        <v>202.11086831854192</v>
      </c>
      <c r="Q2753" s="50">
        <f t="shared" si="396"/>
        <v>2770</v>
      </c>
      <c r="R2753" s="51">
        <f t="shared" ca="1" si="403"/>
        <v>0</v>
      </c>
      <c r="S2753" s="52" t="e">
        <f t="shared" ca="1" si="404"/>
        <v>#N/A</v>
      </c>
      <c r="T2753" s="39" t="str">
        <f t="shared" ca="1" si="400"/>
        <v>0,</v>
      </c>
      <c r="U2753" s="39" t="str">
        <f t="shared" ca="1" si="401"/>
        <v>0,</v>
      </c>
      <c r="V2753" s="53" t="str">
        <f t="shared" ca="1" si="402"/>
        <v>0,</v>
      </c>
      <c r="W2753" s="41"/>
      <c r="X2753" s="42"/>
      <c r="Y2753" s="42"/>
      <c r="Z2753" s="72"/>
      <c r="AA2753" s="42"/>
      <c r="AB2753" s="44"/>
      <c r="AC2753" s="45"/>
      <c r="AD2753" s="45"/>
      <c r="AE2753" s="45"/>
      <c r="AF2753" s="45"/>
      <c r="AG2753" s="45"/>
      <c r="AH2753" s="45"/>
      <c r="AI2753" s="45"/>
      <c r="AJ2753" s="45"/>
      <c r="AK2753" s="45"/>
      <c r="AL2753" s="45"/>
      <c r="AM2753" s="45"/>
    </row>
    <row r="2754" spans="11:39" x14ac:dyDescent="0.2">
      <c r="K2754" s="26"/>
      <c r="L2754" s="48">
        <v>2753</v>
      </c>
      <c r="M2754" s="49">
        <f t="shared" si="397"/>
        <v>2.2185347985347983</v>
      </c>
      <c r="N2754" s="33">
        <f t="shared" si="398"/>
        <v>731.20232473665089</v>
      </c>
      <c r="O2754" s="33">
        <f t="shared" si="399"/>
        <v>201.03229550485571</v>
      </c>
      <c r="P2754" s="34">
        <f>IF(INDEX($O$2:$O$4095,MATCH($B$8,$O$2:$O$4095,1)+ROWS(P$2:$P2754))&lt;=$B$9,INDEX($O$2:$O$4095,MATCH($B$8,$O$2:$O$4095,1)+ROWS(P$2:$P2754)),"")</f>
        <v>202.17469013192249</v>
      </c>
      <c r="Q2754" s="50">
        <f t="shared" ref="Q2754:Q2817" si="405">INDEX($L$2:$L$4095,MATCH($P2754,$O$2:$O$4095,0))</f>
        <v>2771</v>
      </c>
      <c r="R2754" s="51">
        <f t="shared" ca="1" si="403"/>
        <v>0</v>
      </c>
      <c r="S2754" s="52" t="e">
        <f t="shared" ca="1" si="404"/>
        <v>#N/A</v>
      </c>
      <c r="T2754" s="39" t="str">
        <f t="shared" ca="1" si="400"/>
        <v>0,</v>
      </c>
      <c r="U2754" s="39" t="str">
        <f t="shared" ca="1" si="401"/>
        <v>0,</v>
      </c>
      <c r="V2754" s="53" t="str">
        <f t="shared" ca="1" si="402"/>
        <v>0,</v>
      </c>
      <c r="W2754" s="41"/>
      <c r="X2754" s="42"/>
      <c r="Y2754" s="42"/>
      <c r="Z2754" s="72"/>
      <c r="AA2754" s="42"/>
      <c r="AB2754" s="44"/>
      <c r="AC2754" s="45"/>
      <c r="AD2754" s="45"/>
      <c r="AE2754" s="45"/>
      <c r="AF2754" s="45"/>
      <c r="AG2754" s="45"/>
      <c r="AH2754" s="45"/>
      <c r="AI2754" s="45"/>
      <c r="AJ2754" s="45"/>
      <c r="AK2754" s="45"/>
      <c r="AL2754" s="45"/>
      <c r="AM2754" s="45"/>
    </row>
    <row r="2755" spans="11:39" x14ac:dyDescent="0.2">
      <c r="K2755" s="26"/>
      <c r="L2755" s="48">
        <v>2754</v>
      </c>
      <c r="M2755" s="49">
        <f t="shared" ref="M2755:M2818" si="406">(L2755*$B$5)/($B$6-1)</f>
        <v>2.2193406593406593</v>
      </c>
      <c r="N2755" s="33">
        <f t="shared" ref="N2755:N2818" si="407">IF($B$7="Upper Leg",$B$4*(($B$5/M2755)-1),$B$4*(1/(($B$5/M2755)-1)))</f>
        <v>730.3921568627452</v>
      </c>
      <c r="O2755" s="33">
        <f t="shared" ref="O2755:O2818" si="408">($B$2/LN(N2755/($B$3*EXP(-$B$2/298.15))))-273.15</f>
        <v>201.09541006193069</v>
      </c>
      <c r="P2755" s="34">
        <f>IF(INDEX($O$2:$O$4095,MATCH($B$8,$O$2:$O$4095,1)+ROWS(P$2:$P2755))&lt;=$B$9,INDEX($O$2:$O$4095,MATCH($B$8,$O$2:$O$4095,1)+ROWS(P$2:$P2755)),"")</f>
        <v>202.23855427545988</v>
      </c>
      <c r="Q2755" s="50">
        <f t="shared" si="405"/>
        <v>2772</v>
      </c>
      <c r="R2755" s="51">
        <f t="shared" ca="1" si="403"/>
        <v>0</v>
      </c>
      <c r="S2755" s="52" t="e">
        <f t="shared" ca="1" si="404"/>
        <v>#N/A</v>
      </c>
      <c r="T2755" s="39" t="str">
        <f t="shared" ref="T2755:T2818" ca="1" si="409">ROUND(R2755,0)&amp;","</f>
        <v>0,</v>
      </c>
      <c r="U2755" s="39" t="str">
        <f t="shared" ref="U2755:U2818" ca="1" si="410">ROUND(R2755,4)&amp;","</f>
        <v>0,</v>
      </c>
      <c r="V2755" s="53" t="str">
        <f t="shared" ref="V2755:V2818" ca="1" si="411">ROUND(R2755*$B$11,0)&amp;","</f>
        <v>0,</v>
      </c>
      <c r="W2755" s="41"/>
      <c r="X2755" s="42"/>
      <c r="Y2755" s="42"/>
      <c r="Z2755" s="72"/>
      <c r="AA2755" s="42"/>
      <c r="AB2755" s="44"/>
      <c r="AC2755" s="45"/>
      <c r="AD2755" s="45"/>
      <c r="AE2755" s="45"/>
      <c r="AF2755" s="45"/>
      <c r="AG2755" s="45"/>
      <c r="AH2755" s="45"/>
      <c r="AI2755" s="45"/>
      <c r="AJ2755" s="45"/>
      <c r="AK2755" s="45"/>
      <c r="AL2755" s="45"/>
      <c r="AM2755" s="45"/>
    </row>
    <row r="2756" spans="11:39" x14ac:dyDescent="0.2">
      <c r="K2756" s="26"/>
      <c r="L2756" s="48">
        <v>2755</v>
      </c>
      <c r="M2756" s="49">
        <f t="shared" si="406"/>
        <v>2.2201465201465203</v>
      </c>
      <c r="N2756" s="33">
        <f t="shared" si="407"/>
        <v>729.58257713248622</v>
      </c>
      <c r="O2756" s="33">
        <f t="shared" si="408"/>
        <v>201.158565584727</v>
      </c>
      <c r="P2756" s="34">
        <f>IF(INDEX($O$2:$O$4095,MATCH($B$8,$O$2:$O$4095,1)+ROWS(P$2:$P2756))&lt;=$B$9,INDEX($O$2:$O$4095,MATCH($B$8,$O$2:$O$4095,1)+ROWS(P$2:$P2756)),"")</f>
        <v>202.30246083111865</v>
      </c>
      <c r="Q2756" s="50">
        <f t="shared" si="405"/>
        <v>2773</v>
      </c>
      <c r="R2756" s="51">
        <f t="shared" ref="R2756:R2819" ca="1" si="412">INDIRECT("P"&amp;((ROW(P2756)-2)*$B$10)+2,TRUE)</f>
        <v>0</v>
      </c>
      <c r="S2756" s="52" t="e">
        <f t="shared" ca="1" si="404"/>
        <v>#N/A</v>
      </c>
      <c r="T2756" s="39" t="str">
        <f t="shared" ca="1" si="409"/>
        <v>0,</v>
      </c>
      <c r="U2756" s="39" t="str">
        <f t="shared" ca="1" si="410"/>
        <v>0,</v>
      </c>
      <c r="V2756" s="53" t="str">
        <f t="shared" ca="1" si="411"/>
        <v>0,</v>
      </c>
      <c r="W2756" s="41"/>
      <c r="X2756" s="42"/>
      <c r="Y2756" s="42"/>
      <c r="Z2756" s="72"/>
      <c r="AA2756" s="42"/>
      <c r="AB2756" s="44"/>
      <c r="AC2756" s="45"/>
      <c r="AD2756" s="45"/>
      <c r="AE2756" s="45"/>
      <c r="AF2756" s="45"/>
      <c r="AG2756" s="45"/>
      <c r="AH2756" s="45"/>
      <c r="AI2756" s="45"/>
      <c r="AJ2756" s="45"/>
      <c r="AK2756" s="45"/>
      <c r="AL2756" s="45"/>
      <c r="AM2756" s="45"/>
    </row>
    <row r="2757" spans="11:39" x14ac:dyDescent="0.2">
      <c r="K2757" s="26"/>
      <c r="L2757" s="48">
        <v>2756</v>
      </c>
      <c r="M2757" s="49">
        <f t="shared" si="406"/>
        <v>2.2209523809523808</v>
      </c>
      <c r="N2757" s="33">
        <f t="shared" si="407"/>
        <v>728.77358490566041</v>
      </c>
      <c r="O2757" s="33">
        <f t="shared" si="408"/>
        <v>201.22176215201887</v>
      </c>
      <c r="P2757" s="34">
        <f>IF(INDEX($O$2:$O$4095,MATCH($B$8,$O$2:$O$4095,1)+ROWS(P$2:$P2757))&lt;=$B$9,INDEX($O$2:$O$4095,MATCH($B$8,$O$2:$O$4095,1)+ROWS(P$2:$P2757)),"")</f>
        <v>202.36640988105717</v>
      </c>
      <c r="Q2757" s="50">
        <f t="shared" si="405"/>
        <v>2774</v>
      </c>
      <c r="R2757" s="51">
        <f t="shared" ca="1" si="412"/>
        <v>0</v>
      </c>
      <c r="S2757" s="52" t="e">
        <f t="shared" ca="1" si="404"/>
        <v>#N/A</v>
      </c>
      <c r="T2757" s="39" t="str">
        <f t="shared" ca="1" si="409"/>
        <v>0,</v>
      </c>
      <c r="U2757" s="39" t="str">
        <f t="shared" ca="1" si="410"/>
        <v>0,</v>
      </c>
      <c r="V2757" s="53" t="str">
        <f t="shared" ca="1" si="411"/>
        <v>0,</v>
      </c>
      <c r="W2757" s="41"/>
      <c r="X2757" s="42"/>
      <c r="Y2757" s="42"/>
      <c r="Z2757" s="72"/>
      <c r="AA2757" s="42"/>
      <c r="AB2757" s="44"/>
      <c r="AC2757" s="45"/>
      <c r="AD2757" s="45"/>
      <c r="AE2757" s="45"/>
      <c r="AF2757" s="45"/>
      <c r="AG2757" s="45"/>
      <c r="AH2757" s="45"/>
      <c r="AI2757" s="45"/>
      <c r="AJ2757" s="45"/>
      <c r="AK2757" s="45"/>
      <c r="AL2757" s="45"/>
      <c r="AM2757" s="45"/>
    </row>
    <row r="2758" spans="11:39" x14ac:dyDescent="0.2">
      <c r="K2758" s="26"/>
      <c r="L2758" s="48">
        <v>2757</v>
      </c>
      <c r="M2758" s="49">
        <f t="shared" si="406"/>
        <v>2.2217582417582418</v>
      </c>
      <c r="N2758" s="33">
        <f t="shared" si="407"/>
        <v>727.96517954298133</v>
      </c>
      <c r="O2758" s="33">
        <f t="shared" si="408"/>
        <v>201.28499984276357</v>
      </c>
      <c r="P2758" s="34">
        <f>IF(INDEX($O$2:$O$4095,MATCH($B$8,$O$2:$O$4095,1)+ROWS(P$2:$P2758))&lt;=$B$9,INDEX($O$2:$O$4095,MATCH($B$8,$O$2:$O$4095,1)+ROWS(P$2:$P2758)),"")</f>
        <v>202.43040150762732</v>
      </c>
      <c r="Q2758" s="50">
        <f t="shared" si="405"/>
        <v>2775</v>
      </c>
      <c r="R2758" s="51">
        <f t="shared" ca="1" si="412"/>
        <v>0</v>
      </c>
      <c r="S2758" s="52" t="e">
        <f t="shared" ca="1" si="404"/>
        <v>#N/A</v>
      </c>
      <c r="T2758" s="39" t="str">
        <f t="shared" ca="1" si="409"/>
        <v>0,</v>
      </c>
      <c r="U2758" s="39" t="str">
        <f t="shared" ca="1" si="410"/>
        <v>0,</v>
      </c>
      <c r="V2758" s="53" t="str">
        <f t="shared" ca="1" si="411"/>
        <v>0,</v>
      </c>
      <c r="W2758" s="41"/>
      <c r="X2758" s="42"/>
      <c r="Y2758" s="42"/>
      <c r="Z2758" s="72"/>
      <c r="AA2758" s="42"/>
      <c r="AB2758" s="44"/>
      <c r="AC2758" s="45"/>
      <c r="AD2758" s="45"/>
      <c r="AE2758" s="45"/>
      <c r="AF2758" s="45"/>
      <c r="AG2758" s="45"/>
      <c r="AH2758" s="45"/>
      <c r="AI2758" s="45"/>
      <c r="AJ2758" s="45"/>
      <c r="AK2758" s="45"/>
      <c r="AL2758" s="45"/>
      <c r="AM2758" s="45"/>
    </row>
    <row r="2759" spans="11:39" x14ac:dyDescent="0.2">
      <c r="K2759" s="26"/>
      <c r="L2759" s="48">
        <v>2758</v>
      </c>
      <c r="M2759" s="49">
        <f t="shared" si="406"/>
        <v>2.2225641025641023</v>
      </c>
      <c r="N2759" s="33">
        <f t="shared" si="407"/>
        <v>727.15736040609147</v>
      </c>
      <c r="O2759" s="33">
        <f t="shared" si="408"/>
        <v>201.34827873610163</v>
      </c>
      <c r="P2759" s="34">
        <f>IF(INDEX($O$2:$O$4095,MATCH($B$8,$O$2:$O$4095,1)+ROWS(P$2:$P2759))&lt;=$B$9,INDEX($O$2:$O$4095,MATCH($B$8,$O$2:$O$4095,1)+ROWS(P$2:$P2759)),"")</f>
        <v>202.49443579337571</v>
      </c>
      <c r="Q2759" s="50">
        <f t="shared" si="405"/>
        <v>2776</v>
      </c>
      <c r="R2759" s="51">
        <f t="shared" ca="1" si="412"/>
        <v>0</v>
      </c>
      <c r="S2759" s="52" t="e">
        <f t="shared" ca="1" si="404"/>
        <v>#N/A</v>
      </c>
      <c r="T2759" s="39" t="str">
        <f t="shared" ca="1" si="409"/>
        <v>0,</v>
      </c>
      <c r="U2759" s="39" t="str">
        <f t="shared" ca="1" si="410"/>
        <v>0,</v>
      </c>
      <c r="V2759" s="53" t="str">
        <f t="shared" ca="1" si="411"/>
        <v>0,</v>
      </c>
      <c r="W2759" s="41"/>
      <c r="X2759" s="42"/>
      <c r="Y2759" s="42"/>
      <c r="Z2759" s="72"/>
      <c r="AA2759" s="42"/>
      <c r="AB2759" s="44"/>
      <c r="AC2759" s="45"/>
      <c r="AD2759" s="45"/>
      <c r="AE2759" s="45"/>
      <c r="AF2759" s="45"/>
      <c r="AG2759" s="45"/>
      <c r="AH2759" s="45"/>
      <c r="AI2759" s="45"/>
      <c r="AJ2759" s="45"/>
      <c r="AK2759" s="45"/>
      <c r="AL2759" s="45"/>
      <c r="AM2759" s="45"/>
    </row>
    <row r="2760" spans="11:39" x14ac:dyDescent="0.2">
      <c r="K2760" s="26"/>
      <c r="L2760" s="48">
        <v>2759</v>
      </c>
      <c r="M2760" s="49">
        <f t="shared" si="406"/>
        <v>2.2233699633699633</v>
      </c>
      <c r="N2760" s="33">
        <f t="shared" si="407"/>
        <v>726.35012685755703</v>
      </c>
      <c r="O2760" s="33">
        <f t="shared" si="408"/>
        <v>201.41159891135749</v>
      </c>
      <c r="P2760" s="34">
        <f>IF(INDEX($O$2:$O$4095,MATCH($B$8,$O$2:$O$4095,1)+ROWS(P$2:$P2760))&lt;=$B$9,INDEX($O$2:$O$4095,MATCH($B$8,$O$2:$O$4095,1)+ROWS(P$2:$P2760)),"")</f>
        <v>202.55851282104447</v>
      </c>
      <c r="Q2760" s="50">
        <f t="shared" si="405"/>
        <v>2777</v>
      </c>
      <c r="R2760" s="51">
        <f t="shared" ca="1" si="412"/>
        <v>0</v>
      </c>
      <c r="S2760" s="52" t="e">
        <f t="shared" ca="1" si="404"/>
        <v>#N/A</v>
      </c>
      <c r="T2760" s="39" t="str">
        <f t="shared" ca="1" si="409"/>
        <v>0,</v>
      </c>
      <c r="U2760" s="39" t="str">
        <f t="shared" ca="1" si="410"/>
        <v>0,</v>
      </c>
      <c r="V2760" s="53" t="str">
        <f t="shared" ca="1" si="411"/>
        <v>0,</v>
      </c>
      <c r="W2760" s="41"/>
      <c r="X2760" s="42"/>
      <c r="Y2760" s="42"/>
      <c r="Z2760" s="72"/>
      <c r="AA2760" s="42"/>
      <c r="AB2760" s="44"/>
      <c r="AC2760" s="45"/>
      <c r="AD2760" s="45"/>
      <c r="AE2760" s="45"/>
      <c r="AF2760" s="45"/>
      <c r="AG2760" s="45"/>
      <c r="AH2760" s="45"/>
      <c r="AI2760" s="45"/>
      <c r="AJ2760" s="45"/>
      <c r="AK2760" s="45"/>
      <c r="AL2760" s="45"/>
      <c r="AM2760" s="45"/>
    </row>
    <row r="2761" spans="11:39" x14ac:dyDescent="0.2">
      <c r="K2761" s="26"/>
      <c r="L2761" s="48">
        <v>2760</v>
      </c>
      <c r="M2761" s="49">
        <f t="shared" si="406"/>
        <v>2.2241758241758243</v>
      </c>
      <c r="N2761" s="33">
        <f t="shared" si="407"/>
        <v>725.54347826086928</v>
      </c>
      <c r="O2761" s="33">
        <f t="shared" si="408"/>
        <v>201.47496044804018</v>
      </c>
      <c r="P2761" s="34">
        <f>IF(INDEX($O$2:$O$4095,MATCH($B$8,$O$2:$O$4095,1)+ROWS(P$2:$P2761))&lt;=$B$9,INDEX($O$2:$O$4095,MATCH($B$8,$O$2:$O$4095,1)+ROWS(P$2:$P2761)),"")</f>
        <v>202.62263267357122</v>
      </c>
      <c r="Q2761" s="50">
        <f t="shared" si="405"/>
        <v>2778</v>
      </c>
      <c r="R2761" s="51">
        <f t="shared" ca="1" si="412"/>
        <v>0</v>
      </c>
      <c r="S2761" s="52" t="e">
        <f t="shared" ref="S2761:S2824" ca="1" si="413">INDEX($L$2:$L$4095,MATCH($R2761,$O$2:$O$4095,0))</f>
        <v>#N/A</v>
      </c>
      <c r="T2761" s="39" t="str">
        <f t="shared" ca="1" si="409"/>
        <v>0,</v>
      </c>
      <c r="U2761" s="39" t="str">
        <f t="shared" ca="1" si="410"/>
        <v>0,</v>
      </c>
      <c r="V2761" s="53" t="str">
        <f t="shared" ca="1" si="411"/>
        <v>0,</v>
      </c>
      <c r="W2761" s="41"/>
      <c r="X2761" s="42"/>
      <c r="Y2761" s="42"/>
      <c r="Z2761" s="72"/>
      <c r="AA2761" s="42"/>
      <c r="AB2761" s="44"/>
      <c r="AC2761" s="45"/>
      <c r="AD2761" s="45"/>
      <c r="AE2761" s="45"/>
      <c r="AF2761" s="45"/>
      <c r="AG2761" s="45"/>
      <c r="AH2761" s="45"/>
      <c r="AI2761" s="45"/>
      <c r="AJ2761" s="45"/>
      <c r="AK2761" s="45"/>
      <c r="AL2761" s="45"/>
      <c r="AM2761" s="45"/>
    </row>
    <row r="2762" spans="11:39" x14ac:dyDescent="0.2">
      <c r="K2762" s="26"/>
      <c r="L2762" s="48">
        <v>2761</v>
      </c>
      <c r="M2762" s="49">
        <f t="shared" si="406"/>
        <v>2.2249816849816848</v>
      </c>
      <c r="N2762" s="33">
        <f t="shared" si="407"/>
        <v>724.73741398044194</v>
      </c>
      <c r="O2762" s="33">
        <f t="shared" si="408"/>
        <v>201.53836342584407</v>
      </c>
      <c r="P2762" s="34">
        <f>IF(INDEX($O$2:$O$4095,MATCH($B$8,$O$2:$O$4095,1)+ROWS(P$2:$P2762))&lt;=$B$9,INDEX($O$2:$O$4095,MATCH($B$8,$O$2:$O$4095,1)+ROWS(P$2:$P2762)),"")</f>
        <v>202.68679543409024</v>
      </c>
      <c r="Q2762" s="50">
        <f t="shared" si="405"/>
        <v>2779</v>
      </c>
      <c r="R2762" s="51">
        <f t="shared" ca="1" si="412"/>
        <v>0</v>
      </c>
      <c r="S2762" s="52" t="e">
        <f t="shared" ca="1" si="413"/>
        <v>#N/A</v>
      </c>
      <c r="T2762" s="39" t="str">
        <f t="shared" ca="1" si="409"/>
        <v>0,</v>
      </c>
      <c r="U2762" s="39" t="str">
        <f t="shared" ca="1" si="410"/>
        <v>0,</v>
      </c>
      <c r="V2762" s="53" t="str">
        <f t="shared" ca="1" si="411"/>
        <v>0,</v>
      </c>
      <c r="W2762" s="41"/>
      <c r="X2762" s="42"/>
      <c r="Y2762" s="42"/>
      <c r="Z2762" s="72"/>
      <c r="AA2762" s="42"/>
      <c r="AB2762" s="44"/>
      <c r="AC2762" s="45"/>
      <c r="AD2762" s="45"/>
      <c r="AE2762" s="45"/>
      <c r="AF2762" s="45"/>
      <c r="AG2762" s="45"/>
      <c r="AH2762" s="45"/>
      <c r="AI2762" s="45"/>
      <c r="AJ2762" s="45"/>
      <c r="AK2762" s="45"/>
      <c r="AL2762" s="45"/>
      <c r="AM2762" s="45"/>
    </row>
    <row r="2763" spans="11:39" x14ac:dyDescent="0.2">
      <c r="K2763" s="26"/>
      <c r="L2763" s="48">
        <v>2762</v>
      </c>
      <c r="M2763" s="49">
        <f t="shared" si="406"/>
        <v>2.2257875457875458</v>
      </c>
      <c r="N2763" s="33">
        <f t="shared" si="407"/>
        <v>723.93193338160756</v>
      </c>
      <c r="O2763" s="33">
        <f t="shared" si="408"/>
        <v>201.60180792464917</v>
      </c>
      <c r="P2763" s="34">
        <f>IF(INDEX($O$2:$O$4095,MATCH($B$8,$O$2:$O$4095,1)+ROWS(P$2:$P2763))&lt;=$B$9,INDEX($O$2:$O$4095,MATCH($B$8,$O$2:$O$4095,1)+ROWS(P$2:$P2763)),"")</f>
        <v>202.75100118593326</v>
      </c>
      <c r="Q2763" s="50">
        <f t="shared" si="405"/>
        <v>2780</v>
      </c>
      <c r="R2763" s="51">
        <f t="shared" ca="1" si="412"/>
        <v>0</v>
      </c>
      <c r="S2763" s="52" t="e">
        <f t="shared" ca="1" si="413"/>
        <v>#N/A</v>
      </c>
      <c r="T2763" s="39" t="str">
        <f t="shared" ca="1" si="409"/>
        <v>0,</v>
      </c>
      <c r="U2763" s="39" t="str">
        <f t="shared" ca="1" si="410"/>
        <v>0,</v>
      </c>
      <c r="V2763" s="53" t="str">
        <f t="shared" ca="1" si="411"/>
        <v>0,</v>
      </c>
      <c r="W2763" s="41"/>
      <c r="X2763" s="42"/>
      <c r="Y2763" s="42"/>
      <c r="Z2763" s="72"/>
      <c r="AA2763" s="42"/>
      <c r="AB2763" s="44"/>
      <c r="AC2763" s="45"/>
      <c r="AD2763" s="45"/>
      <c r="AE2763" s="45"/>
      <c r="AF2763" s="45"/>
      <c r="AG2763" s="45"/>
      <c r="AH2763" s="45"/>
      <c r="AI2763" s="45"/>
      <c r="AJ2763" s="45"/>
      <c r="AK2763" s="45"/>
      <c r="AL2763" s="45"/>
      <c r="AM2763" s="45"/>
    </row>
    <row r="2764" spans="11:39" x14ac:dyDescent="0.2">
      <c r="K2764" s="26"/>
      <c r="L2764" s="48">
        <v>2763</v>
      </c>
      <c r="M2764" s="49">
        <f t="shared" si="406"/>
        <v>2.2265934065934063</v>
      </c>
      <c r="N2764" s="33">
        <f t="shared" si="407"/>
        <v>723.12703583061887</v>
      </c>
      <c r="O2764" s="33">
        <f t="shared" si="408"/>
        <v>201.66529402452193</v>
      </c>
      <c r="P2764" s="34">
        <f>IF(INDEX($O$2:$O$4095,MATCH($B$8,$O$2:$O$4095,1)+ROWS(P$2:$P2764))&lt;=$B$9,INDEX($O$2:$O$4095,MATCH($B$8,$O$2:$O$4095,1)+ROWS(P$2:$P2764)),"")</f>
        <v>202.81525001262952</v>
      </c>
      <c r="Q2764" s="50">
        <f t="shared" si="405"/>
        <v>2781</v>
      </c>
      <c r="R2764" s="51">
        <f t="shared" ca="1" si="412"/>
        <v>0</v>
      </c>
      <c r="S2764" s="52" t="e">
        <f t="shared" ca="1" si="413"/>
        <v>#N/A</v>
      </c>
      <c r="T2764" s="39" t="str">
        <f t="shared" ca="1" si="409"/>
        <v>0,</v>
      </c>
      <c r="U2764" s="39" t="str">
        <f t="shared" ca="1" si="410"/>
        <v>0,</v>
      </c>
      <c r="V2764" s="53" t="str">
        <f t="shared" ca="1" si="411"/>
        <v>0,</v>
      </c>
      <c r="W2764" s="41"/>
      <c r="X2764" s="42"/>
      <c r="Y2764" s="42"/>
      <c r="Z2764" s="72"/>
      <c r="AA2764" s="42"/>
      <c r="AB2764" s="44"/>
      <c r="AC2764" s="45"/>
      <c r="AD2764" s="45"/>
      <c r="AE2764" s="45"/>
      <c r="AF2764" s="45"/>
      <c r="AG2764" s="45"/>
      <c r="AH2764" s="45"/>
      <c r="AI2764" s="45"/>
      <c r="AJ2764" s="45"/>
      <c r="AK2764" s="45"/>
      <c r="AL2764" s="45"/>
      <c r="AM2764" s="45"/>
    </row>
    <row r="2765" spans="11:39" x14ac:dyDescent="0.2">
      <c r="K2765" s="26"/>
      <c r="L2765" s="48">
        <v>2764</v>
      </c>
      <c r="M2765" s="49">
        <f t="shared" si="406"/>
        <v>2.2273992673992673</v>
      </c>
      <c r="N2765" s="33">
        <f t="shared" si="407"/>
        <v>722.32272069464545</v>
      </c>
      <c r="O2765" s="33">
        <f t="shared" si="408"/>
        <v>201.72882180571588</v>
      </c>
      <c r="P2765" s="34">
        <f>IF(INDEX($O$2:$O$4095,MATCH($B$8,$O$2:$O$4095,1)+ROWS(P$2:$P2765))&lt;=$B$9,INDEX($O$2:$O$4095,MATCH($B$8,$O$2:$O$4095,1)+ROWS(P$2:$P2765)),"")</f>
        <v>202.87954199790727</v>
      </c>
      <c r="Q2765" s="50">
        <f t="shared" si="405"/>
        <v>2782</v>
      </c>
      <c r="R2765" s="51">
        <f t="shared" ca="1" si="412"/>
        <v>0</v>
      </c>
      <c r="S2765" s="52" t="e">
        <f t="shared" ca="1" si="413"/>
        <v>#N/A</v>
      </c>
      <c r="T2765" s="39" t="str">
        <f t="shared" ca="1" si="409"/>
        <v>0,</v>
      </c>
      <c r="U2765" s="39" t="str">
        <f t="shared" ca="1" si="410"/>
        <v>0,</v>
      </c>
      <c r="V2765" s="53" t="str">
        <f t="shared" ca="1" si="411"/>
        <v>0,</v>
      </c>
      <c r="W2765" s="41"/>
      <c r="X2765" s="42"/>
      <c r="Y2765" s="42"/>
      <c r="Z2765" s="72"/>
      <c r="AA2765" s="42"/>
      <c r="AB2765" s="44"/>
      <c r="AC2765" s="45"/>
      <c r="AD2765" s="45"/>
      <c r="AE2765" s="45"/>
      <c r="AF2765" s="45"/>
      <c r="AG2765" s="45"/>
      <c r="AH2765" s="45"/>
      <c r="AI2765" s="45"/>
      <c r="AJ2765" s="45"/>
      <c r="AK2765" s="45"/>
      <c r="AL2765" s="45"/>
      <c r="AM2765" s="45"/>
    </row>
    <row r="2766" spans="11:39" x14ac:dyDescent="0.2">
      <c r="K2766" s="26"/>
      <c r="L2766" s="48">
        <v>2765</v>
      </c>
      <c r="M2766" s="49">
        <f t="shared" si="406"/>
        <v>2.2282051282051283</v>
      </c>
      <c r="N2766" s="33">
        <f t="shared" si="407"/>
        <v>721.518987341772</v>
      </c>
      <c r="O2766" s="33">
        <f t="shared" si="408"/>
        <v>201.79239134867225</v>
      </c>
      <c r="P2766" s="34">
        <f>IF(INDEX($O$2:$O$4095,MATCH($B$8,$O$2:$O$4095,1)+ROWS(P$2:$P2766))&lt;=$B$9,INDEX($O$2:$O$4095,MATCH($B$8,$O$2:$O$4095,1)+ROWS(P$2:$P2766)),"")</f>
        <v>202.94387722569314</v>
      </c>
      <c r="Q2766" s="50">
        <f t="shared" si="405"/>
        <v>2783</v>
      </c>
      <c r="R2766" s="51">
        <f t="shared" ca="1" si="412"/>
        <v>0</v>
      </c>
      <c r="S2766" s="52" t="e">
        <f t="shared" ca="1" si="413"/>
        <v>#N/A</v>
      </c>
      <c r="T2766" s="39" t="str">
        <f t="shared" ca="1" si="409"/>
        <v>0,</v>
      </c>
      <c r="U2766" s="39" t="str">
        <f t="shared" ca="1" si="410"/>
        <v>0,</v>
      </c>
      <c r="V2766" s="53" t="str">
        <f t="shared" ca="1" si="411"/>
        <v>0,</v>
      </c>
      <c r="W2766" s="41"/>
      <c r="X2766" s="42"/>
      <c r="Y2766" s="42"/>
      <c r="Z2766" s="72"/>
      <c r="AA2766" s="42"/>
      <c r="AB2766" s="44"/>
      <c r="AC2766" s="45"/>
      <c r="AD2766" s="45"/>
      <c r="AE2766" s="45"/>
      <c r="AF2766" s="45"/>
      <c r="AG2766" s="45"/>
      <c r="AH2766" s="45"/>
      <c r="AI2766" s="45"/>
      <c r="AJ2766" s="45"/>
      <c r="AK2766" s="45"/>
      <c r="AL2766" s="45"/>
      <c r="AM2766" s="45"/>
    </row>
    <row r="2767" spans="11:39" x14ac:dyDescent="0.2">
      <c r="K2767" s="26"/>
      <c r="L2767" s="48">
        <v>2766</v>
      </c>
      <c r="M2767" s="49">
        <f t="shared" si="406"/>
        <v>2.2290109890109888</v>
      </c>
      <c r="N2767" s="33">
        <f t="shared" si="407"/>
        <v>720.71583514099802</v>
      </c>
      <c r="O2767" s="33">
        <f t="shared" si="408"/>
        <v>201.85600273402025</v>
      </c>
      <c r="P2767" s="34">
        <f>IF(INDEX($O$2:$O$4095,MATCH($B$8,$O$2:$O$4095,1)+ROWS(P$2:$P2767))&lt;=$B$9,INDEX($O$2:$O$4095,MATCH($B$8,$O$2:$O$4095,1)+ROWS(P$2:$P2767)),"")</f>
        <v>203.00825578011444</v>
      </c>
      <c r="Q2767" s="50">
        <f t="shared" si="405"/>
        <v>2784</v>
      </c>
      <c r="R2767" s="51">
        <f t="shared" ca="1" si="412"/>
        <v>0</v>
      </c>
      <c r="S2767" s="52" t="e">
        <f t="shared" ca="1" si="413"/>
        <v>#N/A</v>
      </c>
      <c r="T2767" s="39" t="str">
        <f t="shared" ca="1" si="409"/>
        <v>0,</v>
      </c>
      <c r="U2767" s="39" t="str">
        <f t="shared" ca="1" si="410"/>
        <v>0,</v>
      </c>
      <c r="V2767" s="53" t="str">
        <f t="shared" ca="1" si="411"/>
        <v>0,</v>
      </c>
      <c r="W2767" s="41"/>
      <c r="X2767" s="42"/>
      <c r="Y2767" s="42"/>
      <c r="Z2767" s="72"/>
      <c r="AA2767" s="42"/>
      <c r="AB2767" s="44"/>
      <c r="AC2767" s="45"/>
      <c r="AD2767" s="45"/>
      <c r="AE2767" s="45"/>
      <c r="AF2767" s="45"/>
      <c r="AG2767" s="45"/>
      <c r="AH2767" s="45"/>
      <c r="AI2767" s="45"/>
      <c r="AJ2767" s="45"/>
      <c r="AK2767" s="45"/>
      <c r="AL2767" s="45"/>
      <c r="AM2767" s="45"/>
    </row>
    <row r="2768" spans="11:39" x14ac:dyDescent="0.2">
      <c r="K2768" s="26"/>
      <c r="L2768" s="48">
        <v>2767</v>
      </c>
      <c r="M2768" s="49">
        <f t="shared" si="406"/>
        <v>2.2298168498168498</v>
      </c>
      <c r="N2768" s="33">
        <f t="shared" si="407"/>
        <v>719.91326346223354</v>
      </c>
      <c r="O2768" s="33">
        <f t="shared" si="408"/>
        <v>201.91965604257831</v>
      </c>
      <c r="P2768" s="34">
        <f>IF(INDEX($O$2:$O$4095,MATCH($B$8,$O$2:$O$4095,1)+ROWS(P$2:$P2768))&lt;=$B$9,INDEX($O$2:$O$4095,MATCH($B$8,$O$2:$O$4095,1)+ROWS(P$2:$P2768)),"")</f>
        <v>203.07267774549842</v>
      </c>
      <c r="Q2768" s="50">
        <f t="shared" si="405"/>
        <v>2785</v>
      </c>
      <c r="R2768" s="51">
        <f t="shared" ca="1" si="412"/>
        <v>0</v>
      </c>
      <c r="S2768" s="52" t="e">
        <f t="shared" ca="1" si="413"/>
        <v>#N/A</v>
      </c>
      <c r="T2768" s="39" t="str">
        <f t="shared" ca="1" si="409"/>
        <v>0,</v>
      </c>
      <c r="U2768" s="39" t="str">
        <f t="shared" ca="1" si="410"/>
        <v>0,</v>
      </c>
      <c r="V2768" s="53" t="str">
        <f t="shared" ca="1" si="411"/>
        <v>0,</v>
      </c>
      <c r="W2768" s="41"/>
      <c r="X2768" s="42"/>
      <c r="Y2768" s="42"/>
      <c r="Z2768" s="72"/>
      <c r="AA2768" s="42"/>
      <c r="AB2768" s="44"/>
      <c r="AC2768" s="45"/>
      <c r="AD2768" s="45"/>
      <c r="AE2768" s="45"/>
      <c r="AF2768" s="45"/>
      <c r="AG2768" s="45"/>
      <c r="AH2768" s="45"/>
      <c r="AI2768" s="45"/>
      <c r="AJ2768" s="45"/>
      <c r="AK2768" s="45"/>
      <c r="AL2768" s="45"/>
      <c r="AM2768" s="45"/>
    </row>
    <row r="2769" spans="11:39" x14ac:dyDescent="0.2">
      <c r="K2769" s="26"/>
      <c r="L2769" s="48">
        <v>2768</v>
      </c>
      <c r="M2769" s="49">
        <f t="shared" si="406"/>
        <v>2.2306227106227103</v>
      </c>
      <c r="N2769" s="33">
        <f t="shared" si="407"/>
        <v>719.1112716763007</v>
      </c>
      <c r="O2769" s="33">
        <f t="shared" si="408"/>
        <v>201.98335135535422</v>
      </c>
      <c r="P2769" s="34">
        <f>IF(INDEX($O$2:$O$4095,MATCH($B$8,$O$2:$O$4095,1)+ROWS(P$2:$P2769))&lt;=$B$9,INDEX($O$2:$O$4095,MATCH($B$8,$O$2:$O$4095,1)+ROWS(P$2:$P2769)),"")</f>
        <v>203.13714320637393</v>
      </c>
      <c r="Q2769" s="50">
        <f t="shared" si="405"/>
        <v>2786</v>
      </c>
      <c r="R2769" s="51">
        <f t="shared" ca="1" si="412"/>
        <v>0</v>
      </c>
      <c r="S2769" s="52" t="e">
        <f t="shared" ca="1" si="413"/>
        <v>#N/A</v>
      </c>
      <c r="T2769" s="39" t="str">
        <f t="shared" ca="1" si="409"/>
        <v>0,</v>
      </c>
      <c r="U2769" s="39" t="str">
        <f t="shared" ca="1" si="410"/>
        <v>0,</v>
      </c>
      <c r="V2769" s="53" t="str">
        <f t="shared" ca="1" si="411"/>
        <v>0,</v>
      </c>
      <c r="W2769" s="41"/>
      <c r="X2769" s="42"/>
      <c r="Y2769" s="42"/>
      <c r="Z2769" s="72"/>
      <c r="AA2769" s="42"/>
      <c r="AB2769" s="44"/>
      <c r="AC2769" s="45"/>
      <c r="AD2769" s="45"/>
      <c r="AE2769" s="45"/>
      <c r="AF2769" s="45"/>
      <c r="AG2769" s="45"/>
      <c r="AH2769" s="45"/>
      <c r="AI2769" s="45"/>
      <c r="AJ2769" s="45"/>
      <c r="AK2769" s="45"/>
      <c r="AL2769" s="45"/>
      <c r="AM2769" s="45"/>
    </row>
    <row r="2770" spans="11:39" x14ac:dyDescent="0.2">
      <c r="K2770" s="26"/>
      <c r="L2770" s="48">
        <v>2769</v>
      </c>
      <c r="M2770" s="49">
        <f t="shared" si="406"/>
        <v>2.2314285714285713</v>
      </c>
      <c r="N2770" s="33">
        <f t="shared" si="407"/>
        <v>718.30985915492965</v>
      </c>
      <c r="O2770" s="33">
        <f t="shared" si="408"/>
        <v>202.04708875354578</v>
      </c>
      <c r="P2770" s="34">
        <f>IF(INDEX($O$2:$O$4095,MATCH($B$8,$O$2:$O$4095,1)+ROWS(P$2:$P2770))&lt;=$B$9,INDEX($O$2:$O$4095,MATCH($B$8,$O$2:$O$4095,1)+ROWS(P$2:$P2770)),"")</f>
        <v>203.20165224747132</v>
      </c>
      <c r="Q2770" s="50">
        <f t="shared" si="405"/>
        <v>2787</v>
      </c>
      <c r="R2770" s="51">
        <f t="shared" ca="1" si="412"/>
        <v>0</v>
      </c>
      <c r="S2770" s="52" t="e">
        <f t="shared" ca="1" si="413"/>
        <v>#N/A</v>
      </c>
      <c r="T2770" s="39" t="str">
        <f t="shared" ca="1" si="409"/>
        <v>0,</v>
      </c>
      <c r="U2770" s="39" t="str">
        <f t="shared" ca="1" si="410"/>
        <v>0,</v>
      </c>
      <c r="V2770" s="53" t="str">
        <f t="shared" ca="1" si="411"/>
        <v>0,</v>
      </c>
      <c r="W2770" s="41"/>
      <c r="X2770" s="42"/>
      <c r="Y2770" s="42"/>
      <c r="Z2770" s="72"/>
      <c r="AA2770" s="42"/>
      <c r="AB2770" s="44"/>
      <c r="AC2770" s="45"/>
      <c r="AD2770" s="45"/>
      <c r="AE2770" s="45"/>
      <c r="AF2770" s="45"/>
      <c r="AG2770" s="45"/>
      <c r="AH2770" s="45"/>
      <c r="AI2770" s="45"/>
      <c r="AJ2770" s="45"/>
      <c r="AK2770" s="45"/>
      <c r="AL2770" s="45"/>
      <c r="AM2770" s="45"/>
    </row>
    <row r="2771" spans="11:39" x14ac:dyDescent="0.2">
      <c r="K2771" s="26"/>
      <c r="L2771" s="48">
        <v>2770</v>
      </c>
      <c r="M2771" s="49">
        <f t="shared" si="406"/>
        <v>2.2322344322344323</v>
      </c>
      <c r="N2771" s="33">
        <f t="shared" si="407"/>
        <v>717.509025270758</v>
      </c>
      <c r="O2771" s="33">
        <f t="shared" si="408"/>
        <v>202.11086831854192</v>
      </c>
      <c r="P2771" s="34">
        <f>IF(INDEX($O$2:$O$4095,MATCH($B$8,$O$2:$O$4095,1)+ROWS(P$2:$P2771))&lt;=$B$9,INDEX($O$2:$O$4095,MATCH($B$8,$O$2:$O$4095,1)+ROWS(P$2:$P2771)),"")</f>
        <v>203.26620495372373</v>
      </c>
      <c r="Q2771" s="50">
        <f t="shared" si="405"/>
        <v>2788</v>
      </c>
      <c r="R2771" s="51">
        <f t="shared" ca="1" si="412"/>
        <v>0</v>
      </c>
      <c r="S2771" s="52" t="e">
        <f t="shared" ca="1" si="413"/>
        <v>#N/A</v>
      </c>
      <c r="T2771" s="39" t="str">
        <f t="shared" ca="1" si="409"/>
        <v>0,</v>
      </c>
      <c r="U2771" s="39" t="str">
        <f t="shared" ca="1" si="410"/>
        <v>0,</v>
      </c>
      <c r="V2771" s="53" t="str">
        <f t="shared" ca="1" si="411"/>
        <v>0,</v>
      </c>
      <c r="W2771" s="41"/>
      <c r="X2771" s="42"/>
      <c r="Y2771" s="42"/>
      <c r="Z2771" s="72"/>
      <c r="AA2771" s="42"/>
      <c r="AB2771" s="44"/>
      <c r="AC2771" s="45"/>
      <c r="AD2771" s="45"/>
      <c r="AE2771" s="45"/>
      <c r="AF2771" s="45"/>
      <c r="AG2771" s="45"/>
      <c r="AH2771" s="45"/>
      <c r="AI2771" s="45"/>
      <c r="AJ2771" s="45"/>
      <c r="AK2771" s="45"/>
      <c r="AL2771" s="45"/>
      <c r="AM2771" s="45"/>
    </row>
    <row r="2772" spans="11:39" x14ac:dyDescent="0.2">
      <c r="K2772" s="26"/>
      <c r="L2772" s="48">
        <v>2771</v>
      </c>
      <c r="M2772" s="49">
        <f t="shared" si="406"/>
        <v>2.2330402930402928</v>
      </c>
      <c r="N2772" s="33">
        <f t="shared" si="407"/>
        <v>716.70876939732966</v>
      </c>
      <c r="O2772" s="33">
        <f t="shared" si="408"/>
        <v>202.17469013192249</v>
      </c>
      <c r="P2772" s="34">
        <f>IF(INDEX($O$2:$O$4095,MATCH($B$8,$O$2:$O$4095,1)+ROWS(P$2:$P2772))&lt;=$B$9,INDEX($O$2:$O$4095,MATCH($B$8,$O$2:$O$4095,1)+ROWS(P$2:$P2772)),"")</f>
        <v>203.33080141026744</v>
      </c>
      <c r="Q2772" s="50">
        <f t="shared" si="405"/>
        <v>2789</v>
      </c>
      <c r="R2772" s="51">
        <f t="shared" ca="1" si="412"/>
        <v>0</v>
      </c>
      <c r="S2772" s="52" t="e">
        <f t="shared" ca="1" si="413"/>
        <v>#N/A</v>
      </c>
      <c r="T2772" s="39" t="str">
        <f t="shared" ca="1" si="409"/>
        <v>0,</v>
      </c>
      <c r="U2772" s="39" t="str">
        <f t="shared" ca="1" si="410"/>
        <v>0,</v>
      </c>
      <c r="V2772" s="53" t="str">
        <f t="shared" ca="1" si="411"/>
        <v>0,</v>
      </c>
      <c r="W2772" s="41"/>
      <c r="X2772" s="42"/>
      <c r="Y2772" s="42"/>
      <c r="Z2772" s="72"/>
      <c r="AA2772" s="42"/>
      <c r="AB2772" s="44"/>
      <c r="AC2772" s="45"/>
      <c r="AD2772" s="45"/>
      <c r="AE2772" s="45"/>
      <c r="AF2772" s="45"/>
      <c r="AG2772" s="45"/>
      <c r="AH2772" s="45"/>
      <c r="AI2772" s="45"/>
      <c r="AJ2772" s="45"/>
      <c r="AK2772" s="45"/>
      <c r="AL2772" s="45"/>
      <c r="AM2772" s="45"/>
    </row>
    <row r="2773" spans="11:39" x14ac:dyDescent="0.2">
      <c r="K2773" s="26"/>
      <c r="L2773" s="48">
        <v>2772</v>
      </c>
      <c r="M2773" s="49">
        <f t="shared" si="406"/>
        <v>2.2338461538461538</v>
      </c>
      <c r="N2773" s="33">
        <f t="shared" si="407"/>
        <v>715.90909090909099</v>
      </c>
      <c r="O2773" s="33">
        <f t="shared" si="408"/>
        <v>202.23855427545988</v>
      </c>
      <c r="P2773" s="34">
        <f>IF(INDEX($O$2:$O$4095,MATCH($B$8,$O$2:$O$4095,1)+ROWS(P$2:$P2773))&lt;=$B$9,INDEX($O$2:$O$4095,MATCH($B$8,$O$2:$O$4095,1)+ROWS(P$2:$P2773)),"")</f>
        <v>203.39544170244255</v>
      </c>
      <c r="Q2773" s="50">
        <f t="shared" si="405"/>
        <v>2790</v>
      </c>
      <c r="R2773" s="51">
        <f t="shared" ca="1" si="412"/>
        <v>0</v>
      </c>
      <c r="S2773" s="52" t="e">
        <f t="shared" ca="1" si="413"/>
        <v>#N/A</v>
      </c>
      <c r="T2773" s="39" t="str">
        <f t="shared" ca="1" si="409"/>
        <v>0,</v>
      </c>
      <c r="U2773" s="39" t="str">
        <f t="shared" ca="1" si="410"/>
        <v>0,</v>
      </c>
      <c r="V2773" s="53" t="str">
        <f t="shared" ca="1" si="411"/>
        <v>0,</v>
      </c>
      <c r="W2773" s="41"/>
      <c r="X2773" s="42"/>
      <c r="Y2773" s="42"/>
      <c r="Z2773" s="72"/>
      <c r="AA2773" s="42"/>
      <c r="AB2773" s="44"/>
      <c r="AC2773" s="45"/>
      <c r="AD2773" s="45"/>
      <c r="AE2773" s="45"/>
      <c r="AF2773" s="45"/>
      <c r="AG2773" s="45"/>
      <c r="AH2773" s="45"/>
      <c r="AI2773" s="45"/>
      <c r="AJ2773" s="45"/>
      <c r="AK2773" s="45"/>
      <c r="AL2773" s="45"/>
      <c r="AM2773" s="45"/>
    </row>
    <row r="2774" spans="11:39" x14ac:dyDescent="0.2">
      <c r="K2774" s="26"/>
      <c r="L2774" s="48">
        <v>2773</v>
      </c>
      <c r="M2774" s="49">
        <f t="shared" si="406"/>
        <v>2.2346520146520144</v>
      </c>
      <c r="N2774" s="33">
        <f t="shared" si="407"/>
        <v>715.10998918139228</v>
      </c>
      <c r="O2774" s="33">
        <f t="shared" si="408"/>
        <v>202.30246083111865</v>
      </c>
      <c r="P2774" s="34">
        <f>IF(INDEX($O$2:$O$4095,MATCH($B$8,$O$2:$O$4095,1)+ROWS(P$2:$P2774))&lt;=$B$9,INDEX($O$2:$O$4095,MATCH($B$8,$O$2:$O$4095,1)+ROWS(P$2:$P2774)),"")</f>
        <v>203.46012591579387</v>
      </c>
      <c r="Q2774" s="50">
        <f t="shared" si="405"/>
        <v>2791</v>
      </c>
      <c r="R2774" s="51">
        <f t="shared" ca="1" si="412"/>
        <v>0</v>
      </c>
      <c r="S2774" s="52" t="e">
        <f t="shared" ca="1" si="413"/>
        <v>#N/A</v>
      </c>
      <c r="T2774" s="39" t="str">
        <f t="shared" ca="1" si="409"/>
        <v>0,</v>
      </c>
      <c r="U2774" s="39" t="str">
        <f t="shared" ca="1" si="410"/>
        <v>0,</v>
      </c>
      <c r="V2774" s="53" t="str">
        <f t="shared" ca="1" si="411"/>
        <v>0,</v>
      </c>
      <c r="W2774" s="41"/>
      <c r="X2774" s="42"/>
      <c r="Y2774" s="42"/>
      <c r="Z2774" s="72"/>
      <c r="AA2774" s="42"/>
      <c r="AB2774" s="44"/>
      <c r="AC2774" s="45"/>
      <c r="AD2774" s="45"/>
      <c r="AE2774" s="45"/>
      <c r="AF2774" s="45"/>
      <c r="AG2774" s="45"/>
      <c r="AH2774" s="45"/>
      <c r="AI2774" s="45"/>
      <c r="AJ2774" s="45"/>
      <c r="AK2774" s="45"/>
      <c r="AL2774" s="45"/>
      <c r="AM2774" s="45"/>
    </row>
    <row r="2775" spans="11:39" x14ac:dyDescent="0.2">
      <c r="K2775" s="26"/>
      <c r="L2775" s="48">
        <v>2774</v>
      </c>
      <c r="M2775" s="49">
        <f t="shared" si="406"/>
        <v>2.2354578754578753</v>
      </c>
      <c r="N2775" s="33">
        <f t="shared" si="407"/>
        <v>714.31146359048319</v>
      </c>
      <c r="O2775" s="33">
        <f t="shared" si="408"/>
        <v>202.36640988105717</v>
      </c>
      <c r="P2775" s="34">
        <f>IF(INDEX($O$2:$O$4095,MATCH($B$8,$O$2:$O$4095,1)+ROWS(P$2:$P2775))&lt;=$B$9,INDEX($O$2:$O$4095,MATCH($B$8,$O$2:$O$4095,1)+ROWS(P$2:$P2775)),"")</f>
        <v>203.52485413607138</v>
      </c>
      <c r="Q2775" s="50">
        <f t="shared" si="405"/>
        <v>2792</v>
      </c>
      <c r="R2775" s="51">
        <f t="shared" ca="1" si="412"/>
        <v>0</v>
      </c>
      <c r="S2775" s="52" t="e">
        <f t="shared" ca="1" si="413"/>
        <v>#N/A</v>
      </c>
      <c r="T2775" s="39" t="str">
        <f t="shared" ca="1" si="409"/>
        <v>0,</v>
      </c>
      <c r="U2775" s="39" t="str">
        <f t="shared" ca="1" si="410"/>
        <v>0,</v>
      </c>
      <c r="V2775" s="53" t="str">
        <f t="shared" ca="1" si="411"/>
        <v>0,</v>
      </c>
      <c r="W2775" s="41"/>
      <c r="X2775" s="42"/>
      <c r="Y2775" s="42"/>
      <c r="Z2775" s="72"/>
      <c r="AA2775" s="42"/>
      <c r="AB2775" s="44"/>
      <c r="AC2775" s="45"/>
      <c r="AD2775" s="45"/>
      <c r="AE2775" s="45"/>
      <c r="AF2775" s="45"/>
      <c r="AG2775" s="45"/>
      <c r="AH2775" s="45"/>
      <c r="AI2775" s="45"/>
      <c r="AJ2775" s="45"/>
      <c r="AK2775" s="45"/>
      <c r="AL2775" s="45"/>
      <c r="AM2775" s="45"/>
    </row>
    <row r="2776" spans="11:39" x14ac:dyDescent="0.2">
      <c r="K2776" s="26"/>
      <c r="L2776" s="48">
        <v>2775</v>
      </c>
      <c r="M2776" s="49">
        <f t="shared" si="406"/>
        <v>2.2362637362637363</v>
      </c>
      <c r="N2776" s="33">
        <f t="shared" si="407"/>
        <v>713.5135135135132</v>
      </c>
      <c r="O2776" s="33">
        <f t="shared" si="408"/>
        <v>202.43040150762732</v>
      </c>
      <c r="P2776" s="34">
        <f>IF(INDEX($O$2:$O$4095,MATCH($B$8,$O$2:$O$4095,1)+ROWS(P$2:$P2776))&lt;=$B$9,INDEX($O$2:$O$4095,MATCH($B$8,$O$2:$O$4095,1)+ROWS(P$2:$P2776)),"")</f>
        <v>203.58962644923116</v>
      </c>
      <c r="Q2776" s="50">
        <f t="shared" si="405"/>
        <v>2793</v>
      </c>
      <c r="R2776" s="51">
        <f t="shared" ca="1" si="412"/>
        <v>0</v>
      </c>
      <c r="S2776" s="52" t="e">
        <f t="shared" ca="1" si="413"/>
        <v>#N/A</v>
      </c>
      <c r="T2776" s="39" t="str">
        <f t="shared" ca="1" si="409"/>
        <v>0,</v>
      </c>
      <c r="U2776" s="39" t="str">
        <f t="shared" ca="1" si="410"/>
        <v>0,</v>
      </c>
      <c r="V2776" s="53" t="str">
        <f t="shared" ca="1" si="411"/>
        <v>0,</v>
      </c>
      <c r="W2776" s="41"/>
      <c r="X2776" s="42"/>
      <c r="Y2776" s="42"/>
      <c r="Z2776" s="72"/>
      <c r="AA2776" s="42"/>
      <c r="AB2776" s="44"/>
      <c r="AC2776" s="45"/>
      <c r="AD2776" s="45"/>
      <c r="AE2776" s="45"/>
      <c r="AF2776" s="45"/>
      <c r="AG2776" s="45"/>
      <c r="AH2776" s="45"/>
      <c r="AI2776" s="45"/>
      <c r="AJ2776" s="45"/>
      <c r="AK2776" s="45"/>
      <c r="AL2776" s="45"/>
      <c r="AM2776" s="45"/>
    </row>
    <row r="2777" spans="11:39" x14ac:dyDescent="0.2">
      <c r="K2777" s="26"/>
      <c r="L2777" s="48">
        <v>2776</v>
      </c>
      <c r="M2777" s="49">
        <f t="shared" si="406"/>
        <v>2.2370695970695968</v>
      </c>
      <c r="N2777" s="33">
        <f t="shared" si="407"/>
        <v>712.71613832853029</v>
      </c>
      <c r="O2777" s="33">
        <f t="shared" si="408"/>
        <v>202.49443579337571</v>
      </c>
      <c r="P2777" s="34">
        <f>IF(INDEX($O$2:$O$4095,MATCH($B$8,$O$2:$O$4095,1)+ROWS(P$2:$P2777))&lt;=$B$9,INDEX($O$2:$O$4095,MATCH($B$8,$O$2:$O$4095,1)+ROWS(P$2:$P2777)),"")</f>
        <v>203.65444294143566</v>
      </c>
      <c r="Q2777" s="50">
        <f t="shared" si="405"/>
        <v>2794</v>
      </c>
      <c r="R2777" s="51">
        <f t="shared" ca="1" si="412"/>
        <v>0</v>
      </c>
      <c r="S2777" s="52" t="e">
        <f t="shared" ca="1" si="413"/>
        <v>#N/A</v>
      </c>
      <c r="T2777" s="39" t="str">
        <f t="shared" ca="1" si="409"/>
        <v>0,</v>
      </c>
      <c r="U2777" s="39" t="str">
        <f t="shared" ca="1" si="410"/>
        <v>0,</v>
      </c>
      <c r="V2777" s="53" t="str">
        <f t="shared" ca="1" si="411"/>
        <v>0,</v>
      </c>
      <c r="W2777" s="41"/>
      <c r="X2777" s="42"/>
      <c r="Y2777" s="42"/>
      <c r="Z2777" s="72"/>
      <c r="AA2777" s="42"/>
      <c r="AB2777" s="44"/>
      <c r="AC2777" s="45"/>
      <c r="AD2777" s="45"/>
      <c r="AE2777" s="45"/>
      <c r="AF2777" s="45"/>
      <c r="AG2777" s="45"/>
      <c r="AH2777" s="45"/>
      <c r="AI2777" s="45"/>
      <c r="AJ2777" s="45"/>
      <c r="AK2777" s="45"/>
      <c r="AL2777" s="45"/>
      <c r="AM2777" s="45"/>
    </row>
    <row r="2778" spans="11:39" x14ac:dyDescent="0.2">
      <c r="K2778" s="26"/>
      <c r="L2778" s="48">
        <v>2777</v>
      </c>
      <c r="M2778" s="49">
        <f t="shared" si="406"/>
        <v>2.2378754578754578</v>
      </c>
      <c r="N2778" s="33">
        <f t="shared" si="407"/>
        <v>711.91933741447588</v>
      </c>
      <c r="O2778" s="33">
        <f t="shared" si="408"/>
        <v>202.55851282104447</v>
      </c>
      <c r="P2778" s="34">
        <f>IF(INDEX($O$2:$O$4095,MATCH($B$8,$O$2:$O$4095,1)+ROWS(P$2:$P2778))&lt;=$B$9,INDEX($O$2:$O$4095,MATCH($B$8,$O$2:$O$4095,1)+ROWS(P$2:$P2778)),"")</f>
        <v>203.71930369905505</v>
      </c>
      <c r="Q2778" s="50">
        <f t="shared" si="405"/>
        <v>2795</v>
      </c>
      <c r="R2778" s="51">
        <f t="shared" ca="1" si="412"/>
        <v>0</v>
      </c>
      <c r="S2778" s="52" t="e">
        <f t="shared" ca="1" si="413"/>
        <v>#N/A</v>
      </c>
      <c r="T2778" s="39" t="str">
        <f t="shared" ca="1" si="409"/>
        <v>0,</v>
      </c>
      <c r="U2778" s="39" t="str">
        <f t="shared" ca="1" si="410"/>
        <v>0,</v>
      </c>
      <c r="V2778" s="53" t="str">
        <f t="shared" ca="1" si="411"/>
        <v>0,</v>
      </c>
      <c r="W2778" s="41"/>
      <c r="X2778" s="42"/>
      <c r="Y2778" s="42"/>
      <c r="Z2778" s="72"/>
      <c r="AA2778" s="42"/>
      <c r="AB2778" s="44"/>
      <c r="AC2778" s="45"/>
      <c r="AD2778" s="45"/>
      <c r="AE2778" s="45"/>
      <c r="AF2778" s="45"/>
      <c r="AG2778" s="45"/>
      <c r="AH2778" s="45"/>
      <c r="AI2778" s="45"/>
      <c r="AJ2778" s="45"/>
      <c r="AK2778" s="45"/>
      <c r="AL2778" s="45"/>
      <c r="AM2778" s="45"/>
    </row>
    <row r="2779" spans="11:39" x14ac:dyDescent="0.2">
      <c r="K2779" s="26"/>
      <c r="L2779" s="48">
        <v>2778</v>
      </c>
      <c r="M2779" s="49">
        <f t="shared" si="406"/>
        <v>2.2386813186813188</v>
      </c>
      <c r="N2779" s="33">
        <f t="shared" si="407"/>
        <v>711.12311015118769</v>
      </c>
      <c r="O2779" s="33">
        <f t="shared" si="408"/>
        <v>202.62263267357122</v>
      </c>
      <c r="P2779" s="34">
        <f>IF(INDEX($O$2:$O$4095,MATCH($B$8,$O$2:$O$4095,1)+ROWS(P$2:$P2779))&lt;=$B$9,INDEX($O$2:$O$4095,MATCH($B$8,$O$2:$O$4095,1)+ROWS(P$2:$P2779)),"")</f>
        <v>203.7842088086673</v>
      </c>
      <c r="Q2779" s="50">
        <f t="shared" si="405"/>
        <v>2796</v>
      </c>
      <c r="R2779" s="51">
        <f t="shared" ca="1" si="412"/>
        <v>0</v>
      </c>
      <c r="S2779" s="52" t="e">
        <f t="shared" ca="1" si="413"/>
        <v>#N/A</v>
      </c>
      <c r="T2779" s="39" t="str">
        <f t="shared" ca="1" si="409"/>
        <v>0,</v>
      </c>
      <c r="U2779" s="39" t="str">
        <f t="shared" ca="1" si="410"/>
        <v>0,</v>
      </c>
      <c r="V2779" s="53" t="str">
        <f t="shared" ca="1" si="411"/>
        <v>0,</v>
      </c>
      <c r="W2779" s="41"/>
      <c r="X2779" s="42"/>
      <c r="Y2779" s="42"/>
      <c r="Z2779" s="72"/>
      <c r="AA2779" s="42"/>
      <c r="AB2779" s="44"/>
      <c r="AC2779" s="45"/>
      <c r="AD2779" s="45"/>
      <c r="AE2779" s="45"/>
      <c r="AF2779" s="45"/>
      <c r="AG2779" s="45"/>
      <c r="AH2779" s="45"/>
      <c r="AI2779" s="45"/>
      <c r="AJ2779" s="45"/>
      <c r="AK2779" s="45"/>
      <c r="AL2779" s="45"/>
      <c r="AM2779" s="45"/>
    </row>
    <row r="2780" spans="11:39" x14ac:dyDescent="0.2">
      <c r="K2780" s="26"/>
      <c r="L2780" s="48">
        <v>2779</v>
      </c>
      <c r="M2780" s="49">
        <f t="shared" si="406"/>
        <v>2.2394871794871793</v>
      </c>
      <c r="N2780" s="33">
        <f t="shared" si="407"/>
        <v>710.32745591939533</v>
      </c>
      <c r="O2780" s="33">
        <f t="shared" si="408"/>
        <v>202.68679543409024</v>
      </c>
      <c r="P2780" s="34">
        <f>IF(INDEX($O$2:$O$4095,MATCH($B$8,$O$2:$O$4095,1)+ROWS(P$2:$P2780))&lt;=$B$9,INDEX($O$2:$O$4095,MATCH($B$8,$O$2:$O$4095,1)+ROWS(P$2:$P2780)),"")</f>
        <v>203.84915835705914</v>
      </c>
      <c r="Q2780" s="50">
        <f t="shared" si="405"/>
        <v>2797</v>
      </c>
      <c r="R2780" s="51">
        <f t="shared" ca="1" si="412"/>
        <v>0</v>
      </c>
      <c r="S2780" s="52" t="e">
        <f t="shared" ca="1" si="413"/>
        <v>#N/A</v>
      </c>
      <c r="T2780" s="39" t="str">
        <f t="shared" ca="1" si="409"/>
        <v>0,</v>
      </c>
      <c r="U2780" s="39" t="str">
        <f t="shared" ca="1" si="410"/>
        <v>0,</v>
      </c>
      <c r="V2780" s="53" t="str">
        <f t="shared" ca="1" si="411"/>
        <v>0,</v>
      </c>
      <c r="W2780" s="41"/>
      <c r="X2780" s="42"/>
      <c r="Y2780" s="42"/>
      <c r="Z2780" s="72"/>
      <c r="AA2780" s="42"/>
      <c r="AB2780" s="44"/>
      <c r="AC2780" s="45"/>
      <c r="AD2780" s="45"/>
      <c r="AE2780" s="45"/>
      <c r="AF2780" s="45"/>
      <c r="AG2780" s="45"/>
      <c r="AH2780" s="45"/>
      <c r="AI2780" s="45"/>
      <c r="AJ2780" s="45"/>
      <c r="AK2780" s="45"/>
      <c r="AL2780" s="45"/>
      <c r="AM2780" s="45"/>
    </row>
    <row r="2781" spans="11:39" x14ac:dyDescent="0.2">
      <c r="K2781" s="26"/>
      <c r="L2781" s="48">
        <v>2780</v>
      </c>
      <c r="M2781" s="49">
        <f t="shared" si="406"/>
        <v>2.2402930402930403</v>
      </c>
      <c r="N2781" s="33">
        <f t="shared" si="407"/>
        <v>709.53237410071938</v>
      </c>
      <c r="O2781" s="33">
        <f t="shared" si="408"/>
        <v>202.75100118593326</v>
      </c>
      <c r="P2781" s="34">
        <f>IF(INDEX($O$2:$O$4095,MATCH($B$8,$O$2:$O$4095,1)+ROWS(P$2:$P2781))&lt;=$B$9,INDEX($O$2:$O$4095,MATCH($B$8,$O$2:$O$4095,1)+ROWS(P$2:$P2781)),"")</f>
        <v>203.91415243122691</v>
      </c>
      <c r="Q2781" s="50">
        <f t="shared" si="405"/>
        <v>2798</v>
      </c>
      <c r="R2781" s="51">
        <f t="shared" ca="1" si="412"/>
        <v>0</v>
      </c>
      <c r="S2781" s="52" t="e">
        <f t="shared" ca="1" si="413"/>
        <v>#N/A</v>
      </c>
      <c r="T2781" s="39" t="str">
        <f t="shared" ca="1" si="409"/>
        <v>0,</v>
      </c>
      <c r="U2781" s="39" t="str">
        <f t="shared" ca="1" si="410"/>
        <v>0,</v>
      </c>
      <c r="V2781" s="53" t="str">
        <f t="shared" ca="1" si="411"/>
        <v>0,</v>
      </c>
      <c r="W2781" s="41"/>
      <c r="X2781" s="42"/>
      <c r="Y2781" s="42"/>
      <c r="Z2781" s="72"/>
      <c r="AA2781" s="42"/>
      <c r="AB2781" s="44"/>
      <c r="AC2781" s="45"/>
      <c r="AD2781" s="45"/>
      <c r="AE2781" s="45"/>
      <c r="AF2781" s="45"/>
      <c r="AG2781" s="45"/>
      <c r="AH2781" s="45"/>
      <c r="AI2781" s="45"/>
      <c r="AJ2781" s="45"/>
      <c r="AK2781" s="45"/>
      <c r="AL2781" s="45"/>
      <c r="AM2781" s="45"/>
    </row>
    <row r="2782" spans="11:39" x14ac:dyDescent="0.2">
      <c r="K2782" s="26"/>
      <c r="L2782" s="48">
        <v>2781</v>
      </c>
      <c r="M2782" s="49">
        <f t="shared" si="406"/>
        <v>2.2410989010989009</v>
      </c>
      <c r="N2782" s="33">
        <f t="shared" si="407"/>
        <v>708.73786407767011</v>
      </c>
      <c r="O2782" s="33">
        <f t="shared" si="408"/>
        <v>202.81525001262952</v>
      </c>
      <c r="P2782" s="34">
        <f>IF(INDEX($O$2:$O$4095,MATCH($B$8,$O$2:$O$4095,1)+ROWS(P$2:$P2782))&lt;=$B$9,INDEX($O$2:$O$4095,MATCH($B$8,$O$2:$O$4095,1)+ROWS(P$2:$P2782)),"")</f>
        <v>203.97919111837678</v>
      </c>
      <c r="Q2782" s="50">
        <f t="shared" si="405"/>
        <v>2799</v>
      </c>
      <c r="R2782" s="51">
        <f t="shared" ca="1" si="412"/>
        <v>0</v>
      </c>
      <c r="S2782" s="52" t="e">
        <f t="shared" ca="1" si="413"/>
        <v>#N/A</v>
      </c>
      <c r="T2782" s="39" t="str">
        <f t="shared" ca="1" si="409"/>
        <v>0,</v>
      </c>
      <c r="U2782" s="39" t="str">
        <f t="shared" ca="1" si="410"/>
        <v>0,</v>
      </c>
      <c r="V2782" s="53" t="str">
        <f t="shared" ca="1" si="411"/>
        <v>0,</v>
      </c>
      <c r="W2782" s="41"/>
      <c r="X2782" s="42"/>
      <c r="Y2782" s="42"/>
      <c r="Z2782" s="72"/>
      <c r="AA2782" s="42"/>
      <c r="AB2782" s="44"/>
      <c r="AC2782" s="45"/>
      <c r="AD2782" s="45"/>
      <c r="AE2782" s="45"/>
      <c r="AF2782" s="45"/>
      <c r="AG2782" s="45"/>
      <c r="AH2782" s="45"/>
      <c r="AI2782" s="45"/>
      <c r="AJ2782" s="45"/>
      <c r="AK2782" s="45"/>
      <c r="AL2782" s="45"/>
      <c r="AM2782" s="45"/>
    </row>
    <row r="2783" spans="11:39" x14ac:dyDescent="0.2">
      <c r="K2783" s="26"/>
      <c r="L2783" s="48">
        <v>2782</v>
      </c>
      <c r="M2783" s="49">
        <f t="shared" si="406"/>
        <v>2.2419047619047618</v>
      </c>
      <c r="N2783" s="33">
        <f t="shared" si="407"/>
        <v>707.94392523364468</v>
      </c>
      <c r="O2783" s="33">
        <f t="shared" si="408"/>
        <v>202.87954199790727</v>
      </c>
      <c r="P2783" s="34">
        <f>IF(INDEX($O$2:$O$4095,MATCH($B$8,$O$2:$O$4095,1)+ROWS(P$2:$P2783))&lt;=$B$9,INDEX($O$2:$O$4095,MATCH($B$8,$O$2:$O$4095,1)+ROWS(P$2:$P2783)),"")</f>
        <v>204.04427450592635</v>
      </c>
      <c r="Q2783" s="50">
        <f t="shared" si="405"/>
        <v>2800</v>
      </c>
      <c r="R2783" s="51">
        <f t="shared" ca="1" si="412"/>
        <v>0</v>
      </c>
      <c r="S2783" s="52" t="e">
        <f t="shared" ca="1" si="413"/>
        <v>#N/A</v>
      </c>
      <c r="T2783" s="39" t="str">
        <f t="shared" ca="1" si="409"/>
        <v>0,</v>
      </c>
      <c r="U2783" s="39" t="str">
        <f t="shared" ca="1" si="410"/>
        <v>0,</v>
      </c>
      <c r="V2783" s="53" t="str">
        <f t="shared" ca="1" si="411"/>
        <v>0,</v>
      </c>
      <c r="W2783" s="41"/>
      <c r="X2783" s="42"/>
      <c r="Y2783" s="42"/>
      <c r="Z2783" s="72"/>
      <c r="AA2783" s="42"/>
      <c r="AB2783" s="44"/>
      <c r="AC2783" s="45"/>
      <c r="AD2783" s="45"/>
      <c r="AE2783" s="45"/>
      <c r="AF2783" s="45"/>
      <c r="AG2783" s="45"/>
      <c r="AH2783" s="45"/>
      <c r="AI2783" s="45"/>
      <c r="AJ2783" s="45"/>
      <c r="AK2783" s="45"/>
      <c r="AL2783" s="45"/>
      <c r="AM2783" s="45"/>
    </row>
    <row r="2784" spans="11:39" x14ac:dyDescent="0.2">
      <c r="K2784" s="26"/>
      <c r="L2784" s="48">
        <v>2783</v>
      </c>
      <c r="M2784" s="49">
        <f t="shared" si="406"/>
        <v>2.2427106227106228</v>
      </c>
      <c r="N2784" s="33">
        <f t="shared" si="407"/>
        <v>707.15055695292813</v>
      </c>
      <c r="O2784" s="33">
        <f t="shared" si="408"/>
        <v>202.94387722569314</v>
      </c>
      <c r="P2784" s="34">
        <f>IF(INDEX($O$2:$O$4095,MATCH($B$8,$O$2:$O$4095,1)+ROWS(P$2:$P2784))&lt;=$B$9,INDEX($O$2:$O$4095,MATCH($B$8,$O$2:$O$4095,1)+ROWS(P$2:$P2784)),"")</f>
        <v>204.10940268150421</v>
      </c>
      <c r="Q2784" s="50">
        <f t="shared" si="405"/>
        <v>2801</v>
      </c>
      <c r="R2784" s="51">
        <f t="shared" ca="1" si="412"/>
        <v>0</v>
      </c>
      <c r="S2784" s="52" t="e">
        <f t="shared" ca="1" si="413"/>
        <v>#N/A</v>
      </c>
      <c r="T2784" s="39" t="str">
        <f t="shared" ca="1" si="409"/>
        <v>0,</v>
      </c>
      <c r="U2784" s="39" t="str">
        <f t="shared" ca="1" si="410"/>
        <v>0,</v>
      </c>
      <c r="V2784" s="53" t="str">
        <f t="shared" ca="1" si="411"/>
        <v>0,</v>
      </c>
      <c r="W2784" s="41"/>
      <c r="X2784" s="42"/>
      <c r="Y2784" s="42"/>
      <c r="Z2784" s="72"/>
      <c r="AA2784" s="42"/>
      <c r="AB2784" s="44"/>
      <c r="AC2784" s="45"/>
      <c r="AD2784" s="45"/>
      <c r="AE2784" s="45"/>
      <c r="AF2784" s="45"/>
      <c r="AG2784" s="45"/>
      <c r="AH2784" s="45"/>
      <c r="AI2784" s="45"/>
      <c r="AJ2784" s="45"/>
      <c r="AK2784" s="45"/>
      <c r="AL2784" s="45"/>
      <c r="AM2784" s="45"/>
    </row>
    <row r="2785" spans="11:39" x14ac:dyDescent="0.2">
      <c r="K2785" s="26"/>
      <c r="L2785" s="48">
        <v>2784</v>
      </c>
      <c r="M2785" s="49">
        <f t="shared" si="406"/>
        <v>2.2435164835164834</v>
      </c>
      <c r="N2785" s="33">
        <f t="shared" si="407"/>
        <v>706.35775862068976</v>
      </c>
      <c r="O2785" s="33">
        <f t="shared" si="408"/>
        <v>203.00825578011444</v>
      </c>
      <c r="P2785" s="34">
        <f>IF(INDEX($O$2:$O$4095,MATCH($B$8,$O$2:$O$4095,1)+ROWS(P$2:$P2785))&lt;=$B$9,INDEX($O$2:$O$4095,MATCH($B$8,$O$2:$O$4095,1)+ROWS(P$2:$P2785)),"")</f>
        <v>204.17457573295172</v>
      </c>
      <c r="Q2785" s="50">
        <f t="shared" si="405"/>
        <v>2802</v>
      </c>
      <c r="R2785" s="51">
        <f t="shared" ca="1" si="412"/>
        <v>0</v>
      </c>
      <c r="S2785" s="52" t="e">
        <f t="shared" ca="1" si="413"/>
        <v>#N/A</v>
      </c>
      <c r="T2785" s="39" t="str">
        <f t="shared" ca="1" si="409"/>
        <v>0,</v>
      </c>
      <c r="U2785" s="39" t="str">
        <f t="shared" ca="1" si="410"/>
        <v>0,</v>
      </c>
      <c r="V2785" s="53" t="str">
        <f t="shared" ca="1" si="411"/>
        <v>0,</v>
      </c>
      <c r="W2785" s="41"/>
      <c r="X2785" s="42"/>
      <c r="Y2785" s="42"/>
      <c r="Z2785" s="72"/>
      <c r="AA2785" s="42"/>
      <c r="AB2785" s="44"/>
      <c r="AC2785" s="45"/>
      <c r="AD2785" s="45"/>
      <c r="AE2785" s="45"/>
      <c r="AF2785" s="45"/>
      <c r="AG2785" s="45"/>
      <c r="AH2785" s="45"/>
      <c r="AI2785" s="45"/>
      <c r="AJ2785" s="45"/>
      <c r="AK2785" s="45"/>
      <c r="AL2785" s="45"/>
      <c r="AM2785" s="45"/>
    </row>
    <row r="2786" spans="11:39" x14ac:dyDescent="0.2">
      <c r="K2786" s="26"/>
      <c r="L2786" s="48">
        <v>2785</v>
      </c>
      <c r="M2786" s="49">
        <f t="shared" si="406"/>
        <v>2.2443223443223443</v>
      </c>
      <c r="N2786" s="33">
        <f t="shared" si="407"/>
        <v>705.56552962298019</v>
      </c>
      <c r="O2786" s="33">
        <f t="shared" si="408"/>
        <v>203.07267774549842</v>
      </c>
      <c r="P2786" s="34">
        <f>IF(INDEX($O$2:$O$4095,MATCH($B$8,$O$2:$O$4095,1)+ROWS(P$2:$P2786))&lt;=$B$9,INDEX($O$2:$O$4095,MATCH($B$8,$O$2:$O$4095,1)+ROWS(P$2:$P2786)),"")</f>
        <v>204.23979374832277</v>
      </c>
      <c r="Q2786" s="50">
        <f t="shared" si="405"/>
        <v>2803</v>
      </c>
      <c r="R2786" s="51">
        <f t="shared" ca="1" si="412"/>
        <v>0</v>
      </c>
      <c r="S2786" s="52" t="e">
        <f t="shared" ca="1" si="413"/>
        <v>#N/A</v>
      </c>
      <c r="T2786" s="39" t="str">
        <f t="shared" ca="1" si="409"/>
        <v>0,</v>
      </c>
      <c r="U2786" s="39" t="str">
        <f t="shared" ca="1" si="410"/>
        <v>0,</v>
      </c>
      <c r="V2786" s="53" t="str">
        <f t="shared" ca="1" si="411"/>
        <v>0,</v>
      </c>
      <c r="W2786" s="41"/>
      <c r="X2786" s="42"/>
      <c r="Y2786" s="42"/>
      <c r="Z2786" s="72"/>
      <c r="AA2786" s="42"/>
      <c r="AB2786" s="44"/>
      <c r="AC2786" s="45"/>
      <c r="AD2786" s="45"/>
      <c r="AE2786" s="45"/>
      <c r="AF2786" s="45"/>
      <c r="AG2786" s="45"/>
      <c r="AH2786" s="45"/>
      <c r="AI2786" s="45"/>
      <c r="AJ2786" s="45"/>
      <c r="AK2786" s="45"/>
      <c r="AL2786" s="45"/>
      <c r="AM2786" s="45"/>
    </row>
    <row r="2787" spans="11:39" x14ac:dyDescent="0.2">
      <c r="K2787" s="26"/>
      <c r="L2787" s="48">
        <v>2786</v>
      </c>
      <c r="M2787" s="49">
        <f t="shared" si="406"/>
        <v>2.2451282051282049</v>
      </c>
      <c r="N2787" s="33">
        <f t="shared" si="407"/>
        <v>704.77386934673382</v>
      </c>
      <c r="O2787" s="33">
        <f t="shared" si="408"/>
        <v>203.13714320637393</v>
      </c>
      <c r="P2787" s="34">
        <f>IF(INDEX($O$2:$O$4095,MATCH($B$8,$O$2:$O$4095,1)+ROWS(P$2:$P2787))&lt;=$B$9,INDEX($O$2:$O$4095,MATCH($B$8,$O$2:$O$4095,1)+ROWS(P$2:$P2787)),"")</f>
        <v>204.30505681588545</v>
      </c>
      <c r="Q2787" s="50">
        <f t="shared" si="405"/>
        <v>2804</v>
      </c>
      <c r="R2787" s="51">
        <f t="shared" ca="1" si="412"/>
        <v>0</v>
      </c>
      <c r="S2787" s="52" t="e">
        <f t="shared" ca="1" si="413"/>
        <v>#N/A</v>
      </c>
      <c r="T2787" s="39" t="str">
        <f t="shared" ca="1" si="409"/>
        <v>0,</v>
      </c>
      <c r="U2787" s="39" t="str">
        <f t="shared" ca="1" si="410"/>
        <v>0,</v>
      </c>
      <c r="V2787" s="53" t="str">
        <f t="shared" ca="1" si="411"/>
        <v>0,</v>
      </c>
      <c r="W2787" s="41"/>
      <c r="X2787" s="42"/>
      <c r="Y2787" s="42"/>
      <c r="Z2787" s="72"/>
      <c r="AA2787" s="42"/>
      <c r="AB2787" s="44"/>
      <c r="AC2787" s="45"/>
      <c r="AD2787" s="45"/>
      <c r="AE2787" s="45"/>
      <c r="AF2787" s="45"/>
      <c r="AG2787" s="45"/>
      <c r="AH2787" s="45"/>
      <c r="AI2787" s="45"/>
      <c r="AJ2787" s="45"/>
      <c r="AK2787" s="45"/>
      <c r="AL2787" s="45"/>
      <c r="AM2787" s="45"/>
    </row>
    <row r="2788" spans="11:39" x14ac:dyDescent="0.2">
      <c r="K2788" s="26"/>
      <c r="L2788" s="48">
        <v>2787</v>
      </c>
      <c r="M2788" s="49">
        <f t="shared" si="406"/>
        <v>2.2459340659340659</v>
      </c>
      <c r="N2788" s="33">
        <f t="shared" si="407"/>
        <v>703.98277717976305</v>
      </c>
      <c r="O2788" s="33">
        <f t="shared" si="408"/>
        <v>203.20165224747132</v>
      </c>
      <c r="P2788" s="34">
        <f>IF(INDEX($O$2:$O$4095,MATCH($B$8,$O$2:$O$4095,1)+ROWS(P$2:$P2788))&lt;=$B$9,INDEX($O$2:$O$4095,MATCH($B$8,$O$2:$O$4095,1)+ROWS(P$2:$P2788)),"")</f>
        <v>204.37036502412218</v>
      </c>
      <c r="Q2788" s="50">
        <f t="shared" si="405"/>
        <v>2805</v>
      </c>
      <c r="R2788" s="51">
        <f t="shared" ca="1" si="412"/>
        <v>0</v>
      </c>
      <c r="S2788" s="52" t="e">
        <f t="shared" ca="1" si="413"/>
        <v>#N/A</v>
      </c>
      <c r="T2788" s="39" t="str">
        <f t="shared" ca="1" si="409"/>
        <v>0,</v>
      </c>
      <c r="U2788" s="39" t="str">
        <f t="shared" ca="1" si="410"/>
        <v>0,</v>
      </c>
      <c r="V2788" s="53" t="str">
        <f t="shared" ca="1" si="411"/>
        <v>0,</v>
      </c>
      <c r="W2788" s="41"/>
      <c r="X2788" s="42"/>
      <c r="Y2788" s="42"/>
      <c r="Z2788" s="72"/>
      <c r="AA2788" s="42"/>
      <c r="AB2788" s="44"/>
      <c r="AC2788" s="45"/>
      <c r="AD2788" s="45"/>
      <c r="AE2788" s="45"/>
      <c r="AF2788" s="45"/>
      <c r="AG2788" s="45"/>
      <c r="AH2788" s="45"/>
      <c r="AI2788" s="45"/>
      <c r="AJ2788" s="45"/>
      <c r="AK2788" s="45"/>
      <c r="AL2788" s="45"/>
      <c r="AM2788" s="45"/>
    </row>
    <row r="2789" spans="11:39" x14ac:dyDescent="0.2">
      <c r="K2789" s="26"/>
      <c r="L2789" s="48">
        <v>2788</v>
      </c>
      <c r="M2789" s="49">
        <f t="shared" si="406"/>
        <v>2.2467399267399268</v>
      </c>
      <c r="N2789" s="33">
        <f t="shared" si="407"/>
        <v>703.19225251076034</v>
      </c>
      <c r="O2789" s="33">
        <f t="shared" si="408"/>
        <v>203.26620495372373</v>
      </c>
      <c r="P2789" s="34">
        <f>IF(INDEX($O$2:$O$4095,MATCH($B$8,$O$2:$O$4095,1)+ROWS(P$2:$P2789))&lt;=$B$9,INDEX($O$2:$O$4095,MATCH($B$8,$O$2:$O$4095,1)+ROWS(P$2:$P2789)),"")</f>
        <v>204.43571846173035</v>
      </c>
      <c r="Q2789" s="50">
        <f t="shared" si="405"/>
        <v>2806</v>
      </c>
      <c r="R2789" s="51">
        <f t="shared" ca="1" si="412"/>
        <v>0</v>
      </c>
      <c r="S2789" s="52" t="e">
        <f t="shared" ca="1" si="413"/>
        <v>#N/A</v>
      </c>
      <c r="T2789" s="39" t="str">
        <f t="shared" ca="1" si="409"/>
        <v>0,</v>
      </c>
      <c r="U2789" s="39" t="str">
        <f t="shared" ca="1" si="410"/>
        <v>0,</v>
      </c>
      <c r="V2789" s="53" t="str">
        <f t="shared" ca="1" si="411"/>
        <v>0,</v>
      </c>
      <c r="W2789" s="41"/>
      <c r="X2789" s="42"/>
      <c r="Y2789" s="42"/>
      <c r="Z2789" s="72"/>
      <c r="AA2789" s="42"/>
      <c r="AB2789" s="44"/>
      <c r="AC2789" s="45"/>
      <c r="AD2789" s="45"/>
      <c r="AE2789" s="45"/>
      <c r="AF2789" s="45"/>
      <c r="AG2789" s="45"/>
      <c r="AH2789" s="45"/>
      <c r="AI2789" s="45"/>
      <c r="AJ2789" s="45"/>
      <c r="AK2789" s="45"/>
      <c r="AL2789" s="45"/>
      <c r="AM2789" s="45"/>
    </row>
    <row r="2790" spans="11:39" x14ac:dyDescent="0.2">
      <c r="K2790" s="26"/>
      <c r="L2790" s="48">
        <v>2789</v>
      </c>
      <c r="M2790" s="49">
        <f t="shared" si="406"/>
        <v>2.2475457875457874</v>
      </c>
      <c r="N2790" s="33">
        <f t="shared" si="407"/>
        <v>702.40229472929389</v>
      </c>
      <c r="O2790" s="33">
        <f t="shared" si="408"/>
        <v>203.33080141026744</v>
      </c>
      <c r="P2790" s="34">
        <f>IF(INDEX($O$2:$O$4095,MATCH($B$8,$O$2:$O$4095,1)+ROWS(P$2:$P2790))&lt;=$B$9,INDEX($O$2:$O$4095,MATCH($B$8,$O$2:$O$4095,1)+ROWS(P$2:$P2790)),"")</f>
        <v>204.50111721762352</v>
      </c>
      <c r="Q2790" s="50">
        <f t="shared" si="405"/>
        <v>2807</v>
      </c>
      <c r="R2790" s="51">
        <f t="shared" ca="1" si="412"/>
        <v>0</v>
      </c>
      <c r="S2790" s="52" t="e">
        <f t="shared" ca="1" si="413"/>
        <v>#N/A</v>
      </c>
      <c r="T2790" s="39" t="str">
        <f t="shared" ca="1" si="409"/>
        <v>0,</v>
      </c>
      <c r="U2790" s="39" t="str">
        <f t="shared" ca="1" si="410"/>
        <v>0,</v>
      </c>
      <c r="V2790" s="53" t="str">
        <f t="shared" ca="1" si="411"/>
        <v>0,</v>
      </c>
      <c r="W2790" s="41"/>
      <c r="X2790" s="42"/>
      <c r="Y2790" s="42"/>
      <c r="Z2790" s="72"/>
      <c r="AA2790" s="42"/>
      <c r="AB2790" s="44"/>
      <c r="AC2790" s="45"/>
      <c r="AD2790" s="45"/>
      <c r="AE2790" s="45"/>
      <c r="AF2790" s="45"/>
      <c r="AG2790" s="45"/>
      <c r="AH2790" s="45"/>
      <c r="AI2790" s="45"/>
      <c r="AJ2790" s="45"/>
      <c r="AK2790" s="45"/>
      <c r="AL2790" s="45"/>
      <c r="AM2790" s="45"/>
    </row>
    <row r="2791" spans="11:39" x14ac:dyDescent="0.2">
      <c r="K2791" s="26"/>
      <c r="L2791" s="48">
        <v>2790</v>
      </c>
      <c r="M2791" s="49">
        <f t="shared" si="406"/>
        <v>2.2483516483516484</v>
      </c>
      <c r="N2791" s="33">
        <f t="shared" si="407"/>
        <v>701.61290322580612</v>
      </c>
      <c r="O2791" s="33">
        <f t="shared" si="408"/>
        <v>203.39544170244255</v>
      </c>
      <c r="P2791" s="34">
        <f>IF(INDEX($O$2:$O$4095,MATCH($B$8,$O$2:$O$4095,1)+ROWS(P$2:$P2791))&lt;=$B$9,INDEX($O$2:$O$4095,MATCH($B$8,$O$2:$O$4095,1)+ROWS(P$2:$P2791)),"")</f>
        <v>204.566561380932</v>
      </c>
      <c r="Q2791" s="50">
        <f t="shared" si="405"/>
        <v>2808</v>
      </c>
      <c r="R2791" s="51">
        <f t="shared" ca="1" si="412"/>
        <v>0</v>
      </c>
      <c r="S2791" s="52" t="e">
        <f t="shared" ca="1" si="413"/>
        <v>#N/A</v>
      </c>
      <c r="T2791" s="39" t="str">
        <f t="shared" ca="1" si="409"/>
        <v>0,</v>
      </c>
      <c r="U2791" s="39" t="str">
        <f t="shared" ca="1" si="410"/>
        <v>0,</v>
      </c>
      <c r="V2791" s="53" t="str">
        <f t="shared" ca="1" si="411"/>
        <v>0,</v>
      </c>
      <c r="W2791" s="41"/>
      <c r="X2791" s="42"/>
      <c r="Y2791" s="42"/>
      <c r="Z2791" s="72"/>
      <c r="AA2791" s="42"/>
      <c r="AB2791" s="44"/>
      <c r="AC2791" s="45"/>
      <c r="AD2791" s="45"/>
      <c r="AE2791" s="45"/>
      <c r="AF2791" s="45"/>
      <c r="AG2791" s="45"/>
      <c r="AH2791" s="45"/>
      <c r="AI2791" s="45"/>
      <c r="AJ2791" s="45"/>
      <c r="AK2791" s="45"/>
      <c r="AL2791" s="45"/>
      <c r="AM2791" s="45"/>
    </row>
    <row r="2792" spans="11:39" x14ac:dyDescent="0.2">
      <c r="K2792" s="26"/>
      <c r="L2792" s="48">
        <v>2791</v>
      </c>
      <c r="M2792" s="49">
        <f t="shared" si="406"/>
        <v>2.2491575091575089</v>
      </c>
      <c r="N2792" s="33">
        <f t="shared" si="407"/>
        <v>700.8240773916159</v>
      </c>
      <c r="O2792" s="33">
        <f t="shared" si="408"/>
        <v>203.46012591579387</v>
      </c>
      <c r="P2792" s="34">
        <f>IF(INDEX($O$2:$O$4095,MATCH($B$8,$O$2:$O$4095,1)+ROWS(P$2:$P2792))&lt;=$B$9,INDEX($O$2:$O$4095,MATCH($B$8,$O$2:$O$4095,1)+ROWS(P$2:$P2792)),"")</f>
        <v>204.63205104100314</v>
      </c>
      <c r="Q2792" s="50">
        <f t="shared" si="405"/>
        <v>2809</v>
      </c>
      <c r="R2792" s="51">
        <f t="shared" ca="1" si="412"/>
        <v>0</v>
      </c>
      <c r="S2792" s="52" t="e">
        <f t="shared" ca="1" si="413"/>
        <v>#N/A</v>
      </c>
      <c r="T2792" s="39" t="str">
        <f t="shared" ca="1" si="409"/>
        <v>0,</v>
      </c>
      <c r="U2792" s="39" t="str">
        <f t="shared" ca="1" si="410"/>
        <v>0,</v>
      </c>
      <c r="V2792" s="53" t="str">
        <f t="shared" ca="1" si="411"/>
        <v>0,</v>
      </c>
      <c r="W2792" s="41"/>
      <c r="X2792" s="42"/>
      <c r="Y2792" s="42"/>
      <c r="Z2792" s="72"/>
      <c r="AA2792" s="42"/>
      <c r="AB2792" s="44"/>
      <c r="AC2792" s="45"/>
      <c r="AD2792" s="45"/>
      <c r="AE2792" s="45"/>
      <c r="AF2792" s="45"/>
      <c r="AG2792" s="45"/>
      <c r="AH2792" s="45"/>
      <c r="AI2792" s="45"/>
      <c r="AJ2792" s="45"/>
      <c r="AK2792" s="45"/>
      <c r="AL2792" s="45"/>
      <c r="AM2792" s="45"/>
    </row>
    <row r="2793" spans="11:39" x14ac:dyDescent="0.2">
      <c r="K2793" s="26"/>
      <c r="L2793" s="48">
        <v>2792</v>
      </c>
      <c r="M2793" s="49">
        <f t="shared" si="406"/>
        <v>2.2499633699633699</v>
      </c>
      <c r="N2793" s="33">
        <f t="shared" si="407"/>
        <v>700.03581661891121</v>
      </c>
      <c r="O2793" s="33">
        <f t="shared" si="408"/>
        <v>203.52485413607138</v>
      </c>
      <c r="P2793" s="34">
        <f>IF(INDEX($O$2:$O$4095,MATCH($B$8,$O$2:$O$4095,1)+ROWS(P$2:$P2793))&lt;=$B$9,INDEX($O$2:$O$4095,MATCH($B$8,$O$2:$O$4095,1)+ROWS(P$2:$P2793)),"")</f>
        <v>204.69758628740249</v>
      </c>
      <c r="Q2793" s="50">
        <f t="shared" si="405"/>
        <v>2810</v>
      </c>
      <c r="R2793" s="51">
        <f t="shared" ca="1" si="412"/>
        <v>0</v>
      </c>
      <c r="S2793" s="52" t="e">
        <f t="shared" ca="1" si="413"/>
        <v>#N/A</v>
      </c>
      <c r="T2793" s="39" t="str">
        <f t="shared" ca="1" si="409"/>
        <v>0,</v>
      </c>
      <c r="U2793" s="39" t="str">
        <f t="shared" ca="1" si="410"/>
        <v>0,</v>
      </c>
      <c r="V2793" s="53" t="str">
        <f t="shared" ca="1" si="411"/>
        <v>0,</v>
      </c>
      <c r="W2793" s="41"/>
      <c r="X2793" s="42"/>
      <c r="Y2793" s="42"/>
      <c r="Z2793" s="72"/>
      <c r="AA2793" s="42"/>
      <c r="AB2793" s="44"/>
      <c r="AC2793" s="45"/>
      <c r="AD2793" s="45"/>
      <c r="AE2793" s="45"/>
      <c r="AF2793" s="45"/>
      <c r="AG2793" s="45"/>
      <c r="AH2793" s="45"/>
      <c r="AI2793" s="45"/>
      <c r="AJ2793" s="45"/>
      <c r="AK2793" s="45"/>
      <c r="AL2793" s="45"/>
      <c r="AM2793" s="45"/>
    </row>
    <row r="2794" spans="11:39" x14ac:dyDescent="0.2">
      <c r="K2794" s="26"/>
      <c r="L2794" s="48">
        <v>2793</v>
      </c>
      <c r="M2794" s="49">
        <f t="shared" si="406"/>
        <v>2.2507692307692309</v>
      </c>
      <c r="N2794" s="33">
        <f t="shared" si="407"/>
        <v>699.24812030075168</v>
      </c>
      <c r="O2794" s="33">
        <f t="shared" si="408"/>
        <v>203.58962644923116</v>
      </c>
      <c r="P2794" s="34">
        <f>IF(INDEX($O$2:$O$4095,MATCH($B$8,$O$2:$O$4095,1)+ROWS(P$2:$P2794))&lt;=$B$9,INDEX($O$2:$O$4095,MATCH($B$8,$O$2:$O$4095,1)+ROWS(P$2:$P2794)),"")</f>
        <v>204.76316720991491</v>
      </c>
      <c r="Q2794" s="50">
        <f t="shared" si="405"/>
        <v>2811</v>
      </c>
      <c r="R2794" s="51">
        <f t="shared" ca="1" si="412"/>
        <v>0</v>
      </c>
      <c r="S2794" s="52" t="e">
        <f t="shared" ca="1" si="413"/>
        <v>#N/A</v>
      </c>
      <c r="T2794" s="39" t="str">
        <f t="shared" ca="1" si="409"/>
        <v>0,</v>
      </c>
      <c r="U2794" s="39" t="str">
        <f t="shared" ca="1" si="410"/>
        <v>0,</v>
      </c>
      <c r="V2794" s="53" t="str">
        <f t="shared" ca="1" si="411"/>
        <v>0,</v>
      </c>
      <c r="W2794" s="41"/>
      <c r="X2794" s="42"/>
      <c r="Y2794" s="42"/>
      <c r="Z2794" s="72"/>
      <c r="AA2794" s="42"/>
      <c r="AB2794" s="44"/>
      <c r="AC2794" s="45"/>
      <c r="AD2794" s="45"/>
      <c r="AE2794" s="45"/>
      <c r="AF2794" s="45"/>
      <c r="AG2794" s="45"/>
      <c r="AH2794" s="45"/>
      <c r="AI2794" s="45"/>
      <c r="AJ2794" s="45"/>
      <c r="AK2794" s="45"/>
      <c r="AL2794" s="45"/>
      <c r="AM2794" s="45"/>
    </row>
    <row r="2795" spans="11:39" x14ac:dyDescent="0.2">
      <c r="K2795" s="26"/>
      <c r="L2795" s="48">
        <v>2794</v>
      </c>
      <c r="M2795" s="49">
        <f t="shared" si="406"/>
        <v>2.2515750915750914</v>
      </c>
      <c r="N2795" s="33">
        <f t="shared" si="407"/>
        <v>698.46098783106675</v>
      </c>
      <c r="O2795" s="33">
        <f t="shared" si="408"/>
        <v>203.65444294143566</v>
      </c>
      <c r="P2795" s="34">
        <f>IF(INDEX($O$2:$O$4095,MATCH($B$8,$O$2:$O$4095,1)+ROWS(P$2:$P2795))&lt;=$B$9,INDEX($O$2:$O$4095,MATCH($B$8,$O$2:$O$4095,1)+ROWS(P$2:$P2795)),"")</f>
        <v>204.82879389854435</v>
      </c>
      <c r="Q2795" s="50">
        <f t="shared" si="405"/>
        <v>2812</v>
      </c>
      <c r="R2795" s="51">
        <f t="shared" ca="1" si="412"/>
        <v>0</v>
      </c>
      <c r="S2795" s="52" t="e">
        <f t="shared" ca="1" si="413"/>
        <v>#N/A</v>
      </c>
      <c r="T2795" s="39" t="str">
        <f t="shared" ca="1" si="409"/>
        <v>0,</v>
      </c>
      <c r="U2795" s="39" t="str">
        <f t="shared" ca="1" si="410"/>
        <v>0,</v>
      </c>
      <c r="V2795" s="53" t="str">
        <f t="shared" ca="1" si="411"/>
        <v>0,</v>
      </c>
      <c r="W2795" s="41"/>
      <c r="X2795" s="42"/>
      <c r="Y2795" s="42"/>
      <c r="Z2795" s="72"/>
      <c r="AA2795" s="42"/>
      <c r="AB2795" s="44"/>
      <c r="AC2795" s="45"/>
      <c r="AD2795" s="45"/>
      <c r="AE2795" s="45"/>
      <c r="AF2795" s="45"/>
      <c r="AG2795" s="45"/>
      <c r="AH2795" s="45"/>
      <c r="AI2795" s="45"/>
      <c r="AJ2795" s="45"/>
      <c r="AK2795" s="45"/>
      <c r="AL2795" s="45"/>
      <c r="AM2795" s="45"/>
    </row>
    <row r="2796" spans="11:39" x14ac:dyDescent="0.2">
      <c r="K2796" s="26"/>
      <c r="L2796" s="48">
        <v>2795</v>
      </c>
      <c r="M2796" s="49">
        <f t="shared" si="406"/>
        <v>2.2523809523809524</v>
      </c>
      <c r="N2796" s="33">
        <f t="shared" si="407"/>
        <v>697.67441860465112</v>
      </c>
      <c r="O2796" s="33">
        <f t="shared" si="408"/>
        <v>203.71930369905505</v>
      </c>
      <c r="P2796" s="34">
        <f>IF(INDEX($O$2:$O$4095,MATCH($B$8,$O$2:$O$4095,1)+ROWS(P$2:$P2796))&lt;=$B$9,INDEX($O$2:$O$4095,MATCH($B$8,$O$2:$O$4095,1)+ROWS(P$2:$P2796)),"")</f>
        <v>204.8944664435154</v>
      </c>
      <c r="Q2796" s="50">
        <f t="shared" si="405"/>
        <v>2813</v>
      </c>
      <c r="R2796" s="51">
        <f t="shared" ca="1" si="412"/>
        <v>0</v>
      </c>
      <c r="S2796" s="52" t="e">
        <f t="shared" ca="1" si="413"/>
        <v>#N/A</v>
      </c>
      <c r="T2796" s="39" t="str">
        <f t="shared" ca="1" si="409"/>
        <v>0,</v>
      </c>
      <c r="U2796" s="39" t="str">
        <f t="shared" ca="1" si="410"/>
        <v>0,</v>
      </c>
      <c r="V2796" s="53" t="str">
        <f t="shared" ca="1" si="411"/>
        <v>0,</v>
      </c>
      <c r="W2796" s="41"/>
      <c r="X2796" s="42"/>
      <c r="Y2796" s="42"/>
      <c r="Z2796" s="72"/>
      <c r="AA2796" s="42"/>
      <c r="AB2796" s="44"/>
      <c r="AC2796" s="45"/>
      <c r="AD2796" s="45"/>
      <c r="AE2796" s="45"/>
      <c r="AF2796" s="45"/>
      <c r="AG2796" s="45"/>
      <c r="AH2796" s="45"/>
      <c r="AI2796" s="45"/>
      <c r="AJ2796" s="45"/>
      <c r="AK2796" s="45"/>
      <c r="AL2796" s="45"/>
      <c r="AM2796" s="45"/>
    </row>
    <row r="2797" spans="11:39" x14ac:dyDescent="0.2">
      <c r="K2797" s="26"/>
      <c r="L2797" s="48">
        <v>2796</v>
      </c>
      <c r="M2797" s="49">
        <f t="shared" si="406"/>
        <v>2.2531868131868129</v>
      </c>
      <c r="N2797" s="33">
        <f t="shared" si="407"/>
        <v>696.88841201716752</v>
      </c>
      <c r="O2797" s="33">
        <f t="shared" si="408"/>
        <v>203.7842088086673</v>
      </c>
      <c r="P2797" s="34">
        <f>IF(INDEX($O$2:$O$4095,MATCH($B$8,$O$2:$O$4095,1)+ROWS(P$2:$P2797))&lt;=$B$9,INDEX($O$2:$O$4095,MATCH($B$8,$O$2:$O$4095,1)+ROWS(P$2:$P2797)),"")</f>
        <v>204.96018493527356</v>
      </c>
      <c r="Q2797" s="50">
        <f t="shared" si="405"/>
        <v>2814</v>
      </c>
      <c r="R2797" s="51">
        <f t="shared" ca="1" si="412"/>
        <v>0</v>
      </c>
      <c r="S2797" s="52" t="e">
        <f t="shared" ca="1" si="413"/>
        <v>#N/A</v>
      </c>
      <c r="T2797" s="39" t="str">
        <f t="shared" ca="1" si="409"/>
        <v>0,</v>
      </c>
      <c r="U2797" s="39" t="str">
        <f t="shared" ca="1" si="410"/>
        <v>0,</v>
      </c>
      <c r="V2797" s="53" t="str">
        <f t="shared" ca="1" si="411"/>
        <v>0,</v>
      </c>
      <c r="W2797" s="41"/>
      <c r="X2797" s="42"/>
      <c r="Y2797" s="42"/>
      <c r="Z2797" s="72"/>
      <c r="AA2797" s="42"/>
      <c r="AB2797" s="44"/>
      <c r="AC2797" s="45"/>
      <c r="AD2797" s="45"/>
      <c r="AE2797" s="45"/>
      <c r="AF2797" s="45"/>
      <c r="AG2797" s="45"/>
      <c r="AH2797" s="45"/>
      <c r="AI2797" s="45"/>
      <c r="AJ2797" s="45"/>
      <c r="AK2797" s="45"/>
      <c r="AL2797" s="45"/>
      <c r="AM2797" s="45"/>
    </row>
    <row r="2798" spans="11:39" x14ac:dyDescent="0.2">
      <c r="K2798" s="26"/>
      <c r="L2798" s="48">
        <v>2797</v>
      </c>
      <c r="M2798" s="49">
        <f t="shared" si="406"/>
        <v>2.2539926739926739</v>
      </c>
      <c r="N2798" s="33">
        <f t="shared" si="407"/>
        <v>696.10296746514121</v>
      </c>
      <c r="O2798" s="33">
        <f t="shared" si="408"/>
        <v>203.84915835705914</v>
      </c>
      <c r="P2798" s="34">
        <f>IF(INDEX($O$2:$O$4095,MATCH($B$8,$O$2:$O$4095,1)+ROWS(P$2:$P2798))&lt;=$B$9,INDEX($O$2:$O$4095,MATCH($B$8,$O$2:$O$4095,1)+ROWS(P$2:$P2798)),"")</f>
        <v>205.0259494644867</v>
      </c>
      <c r="Q2798" s="50">
        <f t="shared" si="405"/>
        <v>2815</v>
      </c>
      <c r="R2798" s="51">
        <f t="shared" ca="1" si="412"/>
        <v>0</v>
      </c>
      <c r="S2798" s="52" t="e">
        <f t="shared" ca="1" si="413"/>
        <v>#N/A</v>
      </c>
      <c r="T2798" s="39" t="str">
        <f t="shared" ca="1" si="409"/>
        <v>0,</v>
      </c>
      <c r="U2798" s="39" t="str">
        <f t="shared" ca="1" si="410"/>
        <v>0,</v>
      </c>
      <c r="V2798" s="53" t="str">
        <f t="shared" ca="1" si="411"/>
        <v>0,</v>
      </c>
      <c r="W2798" s="41"/>
      <c r="X2798" s="42"/>
      <c r="Y2798" s="42"/>
      <c r="Z2798" s="72"/>
      <c r="AA2798" s="42"/>
      <c r="AB2798" s="44"/>
      <c r="AC2798" s="45"/>
      <c r="AD2798" s="45"/>
      <c r="AE2798" s="45"/>
      <c r="AF2798" s="45"/>
      <c r="AG2798" s="45"/>
      <c r="AH2798" s="45"/>
      <c r="AI2798" s="45"/>
      <c r="AJ2798" s="45"/>
      <c r="AK2798" s="45"/>
      <c r="AL2798" s="45"/>
      <c r="AM2798" s="45"/>
    </row>
    <row r="2799" spans="11:39" x14ac:dyDescent="0.2">
      <c r="K2799" s="26"/>
      <c r="L2799" s="48">
        <v>2798</v>
      </c>
      <c r="M2799" s="49">
        <f t="shared" si="406"/>
        <v>2.2547985347985349</v>
      </c>
      <c r="N2799" s="33">
        <f t="shared" si="407"/>
        <v>695.3180843459611</v>
      </c>
      <c r="O2799" s="33">
        <f t="shared" si="408"/>
        <v>203.91415243122691</v>
      </c>
      <c r="P2799" s="34">
        <f>IF(INDEX($O$2:$O$4095,MATCH($B$8,$O$2:$O$4095,1)+ROWS(P$2:$P2799))&lt;=$B$9,INDEX($O$2:$O$4095,MATCH($B$8,$O$2:$O$4095,1)+ROWS(P$2:$P2799)),"")</f>
        <v>205.0917601220446</v>
      </c>
      <c r="Q2799" s="50">
        <f t="shared" si="405"/>
        <v>2816</v>
      </c>
      <c r="R2799" s="51">
        <f t="shared" ca="1" si="412"/>
        <v>0</v>
      </c>
      <c r="S2799" s="52" t="e">
        <f t="shared" ca="1" si="413"/>
        <v>#N/A</v>
      </c>
      <c r="T2799" s="39" t="str">
        <f t="shared" ca="1" si="409"/>
        <v>0,</v>
      </c>
      <c r="U2799" s="39" t="str">
        <f t="shared" ca="1" si="410"/>
        <v>0,</v>
      </c>
      <c r="V2799" s="53" t="str">
        <f t="shared" ca="1" si="411"/>
        <v>0,</v>
      </c>
      <c r="W2799" s="41"/>
      <c r="X2799" s="42"/>
      <c r="Y2799" s="42"/>
      <c r="Z2799" s="72"/>
      <c r="AA2799" s="42"/>
      <c r="AB2799" s="44"/>
      <c r="AC2799" s="45"/>
      <c r="AD2799" s="45"/>
      <c r="AE2799" s="45"/>
      <c r="AF2799" s="45"/>
      <c r="AG2799" s="45"/>
      <c r="AH2799" s="45"/>
      <c r="AI2799" s="45"/>
      <c r="AJ2799" s="45"/>
      <c r="AK2799" s="45"/>
      <c r="AL2799" s="45"/>
      <c r="AM2799" s="45"/>
    </row>
    <row r="2800" spans="11:39" x14ac:dyDescent="0.2">
      <c r="K2800" s="26"/>
      <c r="L2800" s="48">
        <v>2799</v>
      </c>
      <c r="M2800" s="49">
        <f t="shared" si="406"/>
        <v>2.2556043956043954</v>
      </c>
      <c r="N2800" s="33">
        <f t="shared" si="407"/>
        <v>694.53376205787788</v>
      </c>
      <c r="O2800" s="33">
        <f t="shared" si="408"/>
        <v>203.97919111837678</v>
      </c>
      <c r="P2800" s="34">
        <f>IF(INDEX($O$2:$O$4095,MATCH($B$8,$O$2:$O$4095,1)+ROWS(P$2:$P2800))&lt;=$B$9,INDEX($O$2:$O$4095,MATCH($B$8,$O$2:$O$4095,1)+ROWS(P$2:$P2800)),"")</f>
        <v>205.15761699906108</v>
      </c>
      <c r="Q2800" s="50">
        <f t="shared" si="405"/>
        <v>2817</v>
      </c>
      <c r="R2800" s="51">
        <f t="shared" ca="1" si="412"/>
        <v>0</v>
      </c>
      <c r="S2800" s="52" t="e">
        <f t="shared" ca="1" si="413"/>
        <v>#N/A</v>
      </c>
      <c r="T2800" s="39" t="str">
        <f t="shared" ca="1" si="409"/>
        <v>0,</v>
      </c>
      <c r="U2800" s="39" t="str">
        <f t="shared" ca="1" si="410"/>
        <v>0,</v>
      </c>
      <c r="V2800" s="53" t="str">
        <f t="shared" ca="1" si="411"/>
        <v>0,</v>
      </c>
      <c r="W2800" s="41"/>
      <c r="X2800" s="42"/>
      <c r="Y2800" s="42"/>
      <c r="Z2800" s="72"/>
      <c r="AA2800" s="42"/>
      <c r="AB2800" s="44"/>
      <c r="AC2800" s="45"/>
      <c r="AD2800" s="45"/>
      <c r="AE2800" s="45"/>
      <c r="AF2800" s="45"/>
      <c r="AG2800" s="45"/>
      <c r="AH2800" s="45"/>
      <c r="AI2800" s="45"/>
      <c r="AJ2800" s="45"/>
      <c r="AK2800" s="45"/>
      <c r="AL2800" s="45"/>
      <c r="AM2800" s="45"/>
    </row>
    <row r="2801" spans="11:39" x14ac:dyDescent="0.2">
      <c r="K2801" s="26"/>
      <c r="L2801" s="48">
        <v>2800</v>
      </c>
      <c r="M2801" s="49">
        <f t="shared" si="406"/>
        <v>2.2564102564102564</v>
      </c>
      <c r="N2801" s="33">
        <f t="shared" si="407"/>
        <v>693.74999999999989</v>
      </c>
      <c r="O2801" s="33">
        <f t="shared" si="408"/>
        <v>204.04427450592635</v>
      </c>
      <c r="P2801" s="34">
        <f>IF(INDEX($O$2:$O$4095,MATCH($B$8,$O$2:$O$4095,1)+ROWS(P$2:$P2801))&lt;=$B$9,INDEX($O$2:$O$4095,MATCH($B$8,$O$2:$O$4095,1)+ROWS(P$2:$P2801)),"")</f>
        <v>205.22352018687371</v>
      </c>
      <c r="Q2801" s="50">
        <f t="shared" si="405"/>
        <v>2818</v>
      </c>
      <c r="R2801" s="51">
        <f t="shared" ca="1" si="412"/>
        <v>0</v>
      </c>
      <c r="S2801" s="52" t="e">
        <f t="shared" ca="1" si="413"/>
        <v>#N/A</v>
      </c>
      <c r="T2801" s="39" t="str">
        <f t="shared" ca="1" si="409"/>
        <v>0,</v>
      </c>
      <c r="U2801" s="39" t="str">
        <f t="shared" ca="1" si="410"/>
        <v>0,</v>
      </c>
      <c r="V2801" s="53" t="str">
        <f t="shared" ca="1" si="411"/>
        <v>0,</v>
      </c>
      <c r="W2801" s="41"/>
      <c r="X2801" s="42"/>
      <c r="Y2801" s="42"/>
      <c r="Z2801" s="72"/>
      <c r="AA2801" s="42"/>
      <c r="AB2801" s="44"/>
      <c r="AC2801" s="45"/>
      <c r="AD2801" s="45"/>
      <c r="AE2801" s="45"/>
      <c r="AF2801" s="45"/>
      <c r="AG2801" s="45"/>
      <c r="AH2801" s="45"/>
      <c r="AI2801" s="45"/>
      <c r="AJ2801" s="45"/>
      <c r="AK2801" s="45"/>
      <c r="AL2801" s="45"/>
      <c r="AM2801" s="45"/>
    </row>
    <row r="2802" spans="11:39" x14ac:dyDescent="0.2">
      <c r="K2802" s="26"/>
      <c r="L2802" s="48">
        <v>2801</v>
      </c>
      <c r="M2802" s="49">
        <f t="shared" si="406"/>
        <v>2.2572161172161169</v>
      </c>
      <c r="N2802" s="33">
        <f t="shared" si="407"/>
        <v>692.96679757229572</v>
      </c>
      <c r="O2802" s="33">
        <f t="shared" si="408"/>
        <v>204.10940268150421</v>
      </c>
      <c r="P2802" s="34">
        <f>IF(INDEX($O$2:$O$4095,MATCH($B$8,$O$2:$O$4095,1)+ROWS(P$2:$P2802))&lt;=$B$9,INDEX($O$2:$O$4095,MATCH($B$8,$O$2:$O$4095,1)+ROWS(P$2:$P2802)),"")</f>
        <v>205.28946977704516</v>
      </c>
      <c r="Q2802" s="50">
        <f t="shared" si="405"/>
        <v>2819</v>
      </c>
      <c r="R2802" s="51">
        <f t="shared" ca="1" si="412"/>
        <v>0</v>
      </c>
      <c r="S2802" s="52" t="e">
        <f t="shared" ca="1" si="413"/>
        <v>#N/A</v>
      </c>
      <c r="T2802" s="39" t="str">
        <f t="shared" ca="1" si="409"/>
        <v>0,</v>
      </c>
      <c r="U2802" s="39" t="str">
        <f t="shared" ca="1" si="410"/>
        <v>0,</v>
      </c>
      <c r="V2802" s="53" t="str">
        <f t="shared" ca="1" si="411"/>
        <v>0,</v>
      </c>
      <c r="W2802" s="41"/>
      <c r="X2802" s="42"/>
      <c r="Y2802" s="42"/>
      <c r="Z2802" s="72"/>
      <c r="AA2802" s="42"/>
      <c r="AB2802" s="44"/>
      <c r="AC2802" s="45"/>
      <c r="AD2802" s="45"/>
      <c r="AE2802" s="45"/>
      <c r="AF2802" s="45"/>
      <c r="AG2802" s="45"/>
      <c r="AH2802" s="45"/>
      <c r="AI2802" s="45"/>
      <c r="AJ2802" s="45"/>
      <c r="AK2802" s="45"/>
      <c r="AL2802" s="45"/>
      <c r="AM2802" s="45"/>
    </row>
    <row r="2803" spans="11:39" x14ac:dyDescent="0.2">
      <c r="K2803" s="26"/>
      <c r="L2803" s="48">
        <v>2802</v>
      </c>
      <c r="M2803" s="49">
        <f t="shared" si="406"/>
        <v>2.2580219780219779</v>
      </c>
      <c r="N2803" s="33">
        <f t="shared" si="407"/>
        <v>692.18415417558879</v>
      </c>
      <c r="O2803" s="33">
        <f t="shared" si="408"/>
        <v>204.17457573295172</v>
      </c>
      <c r="P2803" s="34">
        <f>IF(INDEX($O$2:$O$4095,MATCH($B$8,$O$2:$O$4095,1)+ROWS(P$2:$P2803))&lt;=$B$9,INDEX($O$2:$O$4095,MATCH($B$8,$O$2:$O$4095,1)+ROWS(P$2:$P2803)),"")</f>
        <v>205.35546586136383</v>
      </c>
      <c r="Q2803" s="50">
        <f t="shared" si="405"/>
        <v>2820</v>
      </c>
      <c r="R2803" s="51">
        <f t="shared" ca="1" si="412"/>
        <v>0</v>
      </c>
      <c r="S2803" s="52" t="e">
        <f t="shared" ca="1" si="413"/>
        <v>#N/A</v>
      </c>
      <c r="T2803" s="39" t="str">
        <f t="shared" ca="1" si="409"/>
        <v>0,</v>
      </c>
      <c r="U2803" s="39" t="str">
        <f t="shared" ca="1" si="410"/>
        <v>0,</v>
      </c>
      <c r="V2803" s="53" t="str">
        <f t="shared" ca="1" si="411"/>
        <v>0,</v>
      </c>
      <c r="W2803" s="41"/>
      <c r="X2803" s="42"/>
      <c r="Y2803" s="42"/>
      <c r="Z2803" s="72"/>
      <c r="AA2803" s="42"/>
      <c r="AB2803" s="44"/>
      <c r="AC2803" s="45"/>
      <c r="AD2803" s="45"/>
      <c r="AE2803" s="45"/>
      <c r="AF2803" s="45"/>
      <c r="AG2803" s="45"/>
      <c r="AH2803" s="45"/>
      <c r="AI2803" s="45"/>
      <c r="AJ2803" s="45"/>
      <c r="AK2803" s="45"/>
      <c r="AL2803" s="45"/>
      <c r="AM2803" s="45"/>
    </row>
    <row r="2804" spans="11:39" x14ac:dyDescent="0.2">
      <c r="K2804" s="26"/>
      <c r="L2804" s="48">
        <v>2803</v>
      </c>
      <c r="M2804" s="49">
        <f t="shared" si="406"/>
        <v>2.2588278388278389</v>
      </c>
      <c r="N2804" s="33">
        <f t="shared" si="407"/>
        <v>691.40206921155891</v>
      </c>
      <c r="O2804" s="33">
        <f t="shared" si="408"/>
        <v>204.23979374832277</v>
      </c>
      <c r="P2804" s="34">
        <f>IF(INDEX($O$2:$O$4095,MATCH($B$8,$O$2:$O$4095,1)+ROWS(P$2:$P2804))&lt;=$B$9,INDEX($O$2:$O$4095,MATCH($B$8,$O$2:$O$4095,1)+ROWS(P$2:$P2804)),"")</f>
        <v>205.42150853184444</v>
      </c>
      <c r="Q2804" s="50">
        <f t="shared" si="405"/>
        <v>2821</v>
      </c>
      <c r="R2804" s="51">
        <f t="shared" ca="1" si="412"/>
        <v>0</v>
      </c>
      <c r="S2804" s="52" t="e">
        <f t="shared" ca="1" si="413"/>
        <v>#N/A</v>
      </c>
      <c r="T2804" s="39" t="str">
        <f t="shared" ca="1" si="409"/>
        <v>0,</v>
      </c>
      <c r="U2804" s="39" t="str">
        <f t="shared" ca="1" si="410"/>
        <v>0,</v>
      </c>
      <c r="V2804" s="53" t="str">
        <f t="shared" ca="1" si="411"/>
        <v>0,</v>
      </c>
      <c r="W2804" s="41"/>
      <c r="X2804" s="42"/>
      <c r="Y2804" s="42"/>
      <c r="Z2804" s="72"/>
      <c r="AA2804" s="42"/>
      <c r="AB2804" s="44"/>
      <c r="AC2804" s="45"/>
      <c r="AD2804" s="45"/>
      <c r="AE2804" s="45"/>
      <c r="AF2804" s="45"/>
      <c r="AG2804" s="45"/>
      <c r="AH2804" s="45"/>
      <c r="AI2804" s="45"/>
      <c r="AJ2804" s="45"/>
      <c r="AK2804" s="45"/>
      <c r="AL2804" s="45"/>
      <c r="AM2804" s="45"/>
    </row>
    <row r="2805" spans="11:39" x14ac:dyDescent="0.2">
      <c r="K2805" s="26"/>
      <c r="L2805" s="48">
        <v>2804</v>
      </c>
      <c r="M2805" s="49">
        <f t="shared" si="406"/>
        <v>2.2596336996336994</v>
      </c>
      <c r="N2805" s="33">
        <f t="shared" si="407"/>
        <v>690.62054208273901</v>
      </c>
      <c r="O2805" s="33">
        <f t="shared" si="408"/>
        <v>204.30505681588545</v>
      </c>
      <c r="P2805" s="34">
        <f>IF(INDEX($O$2:$O$4095,MATCH($B$8,$O$2:$O$4095,1)+ROWS(P$2:$P2805))&lt;=$B$9,INDEX($O$2:$O$4095,MATCH($B$8,$O$2:$O$4095,1)+ROWS(P$2:$P2805)),"")</f>
        <v>205.48759788072908</v>
      </c>
      <c r="Q2805" s="50">
        <f t="shared" si="405"/>
        <v>2822</v>
      </c>
      <c r="R2805" s="51">
        <f t="shared" ca="1" si="412"/>
        <v>0</v>
      </c>
      <c r="S2805" s="52" t="e">
        <f t="shared" ca="1" si="413"/>
        <v>#N/A</v>
      </c>
      <c r="T2805" s="39" t="str">
        <f t="shared" ca="1" si="409"/>
        <v>0,</v>
      </c>
      <c r="U2805" s="39" t="str">
        <f t="shared" ca="1" si="410"/>
        <v>0,</v>
      </c>
      <c r="V2805" s="53" t="str">
        <f t="shared" ca="1" si="411"/>
        <v>0,</v>
      </c>
      <c r="W2805" s="41"/>
      <c r="X2805" s="42"/>
      <c r="Y2805" s="42"/>
      <c r="Z2805" s="72"/>
      <c r="AA2805" s="42"/>
      <c r="AB2805" s="44"/>
      <c r="AC2805" s="45"/>
      <c r="AD2805" s="45"/>
      <c r="AE2805" s="45"/>
      <c r="AF2805" s="45"/>
      <c r="AG2805" s="45"/>
      <c r="AH2805" s="45"/>
      <c r="AI2805" s="45"/>
      <c r="AJ2805" s="45"/>
      <c r="AK2805" s="45"/>
      <c r="AL2805" s="45"/>
      <c r="AM2805" s="45"/>
    </row>
    <row r="2806" spans="11:39" x14ac:dyDescent="0.2">
      <c r="K2806" s="26"/>
      <c r="L2806" s="48">
        <v>2805</v>
      </c>
      <c r="M2806" s="49">
        <f t="shared" si="406"/>
        <v>2.2604395604395604</v>
      </c>
      <c r="N2806" s="33">
        <f t="shared" si="407"/>
        <v>689.83957219251317</v>
      </c>
      <c r="O2806" s="33">
        <f t="shared" si="408"/>
        <v>204.37036502412218</v>
      </c>
      <c r="P2806" s="34">
        <f>IF(INDEX($O$2:$O$4095,MATCH($B$8,$O$2:$O$4095,1)+ROWS(P$2:$P2806))&lt;=$B$9,INDEX($O$2:$O$4095,MATCH($B$8,$O$2:$O$4095,1)+ROWS(P$2:$P2806)),"")</f>
        <v>205.55373400048785</v>
      </c>
      <c r="Q2806" s="50">
        <f t="shared" si="405"/>
        <v>2823</v>
      </c>
      <c r="R2806" s="51">
        <f t="shared" ca="1" si="412"/>
        <v>0</v>
      </c>
      <c r="S2806" s="52" t="e">
        <f t="shared" ca="1" si="413"/>
        <v>#N/A</v>
      </c>
      <c r="T2806" s="39" t="str">
        <f t="shared" ca="1" si="409"/>
        <v>0,</v>
      </c>
      <c r="U2806" s="39" t="str">
        <f t="shared" ca="1" si="410"/>
        <v>0,</v>
      </c>
      <c r="V2806" s="53" t="str">
        <f t="shared" ca="1" si="411"/>
        <v>0,</v>
      </c>
      <c r="W2806" s="41"/>
      <c r="X2806" s="42"/>
      <c r="Y2806" s="42"/>
      <c r="Z2806" s="72"/>
      <c r="AA2806" s="42"/>
      <c r="AB2806" s="44"/>
      <c r="AC2806" s="45"/>
      <c r="AD2806" s="45"/>
      <c r="AE2806" s="45"/>
      <c r="AF2806" s="45"/>
      <c r="AG2806" s="45"/>
      <c r="AH2806" s="45"/>
      <c r="AI2806" s="45"/>
      <c r="AJ2806" s="45"/>
      <c r="AK2806" s="45"/>
      <c r="AL2806" s="45"/>
      <c r="AM2806" s="45"/>
    </row>
    <row r="2807" spans="11:39" x14ac:dyDescent="0.2">
      <c r="K2807" s="26"/>
      <c r="L2807" s="48">
        <v>2806</v>
      </c>
      <c r="M2807" s="49">
        <f t="shared" si="406"/>
        <v>2.2612454212454209</v>
      </c>
      <c r="N2807" s="33">
        <f t="shared" si="407"/>
        <v>689.0591589451177</v>
      </c>
      <c r="O2807" s="33">
        <f t="shared" si="408"/>
        <v>204.43571846173035</v>
      </c>
      <c r="P2807" s="34">
        <f>IF(INDEX($O$2:$O$4095,MATCH($B$8,$O$2:$O$4095,1)+ROWS(P$2:$P2807))&lt;=$B$9,INDEX($O$2:$O$4095,MATCH($B$8,$O$2:$O$4095,1)+ROWS(P$2:$P2807)),"")</f>
        <v>205.61991698381956</v>
      </c>
      <c r="Q2807" s="50">
        <f t="shared" si="405"/>
        <v>2824</v>
      </c>
      <c r="R2807" s="51">
        <f t="shared" ca="1" si="412"/>
        <v>0</v>
      </c>
      <c r="S2807" s="52" t="e">
        <f t="shared" ca="1" si="413"/>
        <v>#N/A</v>
      </c>
      <c r="T2807" s="39" t="str">
        <f t="shared" ca="1" si="409"/>
        <v>0,</v>
      </c>
      <c r="U2807" s="39" t="str">
        <f t="shared" ca="1" si="410"/>
        <v>0,</v>
      </c>
      <c r="V2807" s="53" t="str">
        <f t="shared" ca="1" si="411"/>
        <v>0,</v>
      </c>
      <c r="W2807" s="41"/>
      <c r="X2807" s="42"/>
      <c r="Y2807" s="42"/>
      <c r="Z2807" s="72"/>
      <c r="AA2807" s="42"/>
      <c r="AB2807" s="44"/>
      <c r="AC2807" s="45"/>
      <c r="AD2807" s="45"/>
      <c r="AE2807" s="45"/>
      <c r="AF2807" s="45"/>
      <c r="AG2807" s="45"/>
      <c r="AH2807" s="45"/>
      <c r="AI2807" s="45"/>
      <c r="AJ2807" s="45"/>
      <c r="AK2807" s="45"/>
      <c r="AL2807" s="45"/>
      <c r="AM2807" s="45"/>
    </row>
    <row r="2808" spans="11:39" x14ac:dyDescent="0.2">
      <c r="K2808" s="26"/>
      <c r="L2808" s="48">
        <v>2807</v>
      </c>
      <c r="M2808" s="49">
        <f t="shared" si="406"/>
        <v>2.2620512820512819</v>
      </c>
      <c r="N2808" s="33">
        <f t="shared" si="407"/>
        <v>688.27930174563596</v>
      </c>
      <c r="O2808" s="33">
        <f t="shared" si="408"/>
        <v>204.50111721762352</v>
      </c>
      <c r="P2808" s="34">
        <f>IF(INDEX($O$2:$O$4095,MATCH($B$8,$O$2:$O$4095,1)+ROWS(P$2:$P2808))&lt;=$B$9,INDEX($O$2:$O$4095,MATCH($B$8,$O$2:$O$4095,1)+ROWS(P$2:$P2808)),"")</f>
        <v>205.68614692365287</v>
      </c>
      <c r="Q2808" s="50">
        <f t="shared" si="405"/>
        <v>2825</v>
      </c>
      <c r="R2808" s="51">
        <f t="shared" ca="1" si="412"/>
        <v>0</v>
      </c>
      <c r="S2808" s="52" t="e">
        <f t="shared" ca="1" si="413"/>
        <v>#N/A</v>
      </c>
      <c r="T2808" s="39" t="str">
        <f t="shared" ca="1" si="409"/>
        <v>0,</v>
      </c>
      <c r="U2808" s="39" t="str">
        <f t="shared" ca="1" si="410"/>
        <v>0,</v>
      </c>
      <c r="V2808" s="53" t="str">
        <f t="shared" ca="1" si="411"/>
        <v>0,</v>
      </c>
      <c r="W2808" s="41"/>
      <c r="X2808" s="42"/>
      <c r="Y2808" s="42"/>
      <c r="Z2808" s="72"/>
      <c r="AA2808" s="42"/>
      <c r="AB2808" s="44"/>
      <c r="AC2808" s="45"/>
      <c r="AD2808" s="45"/>
      <c r="AE2808" s="45"/>
      <c r="AF2808" s="45"/>
      <c r="AG2808" s="45"/>
      <c r="AH2808" s="45"/>
      <c r="AI2808" s="45"/>
      <c r="AJ2808" s="45"/>
      <c r="AK2808" s="45"/>
      <c r="AL2808" s="45"/>
      <c r="AM2808" s="45"/>
    </row>
    <row r="2809" spans="11:39" x14ac:dyDescent="0.2">
      <c r="K2809" s="26"/>
      <c r="L2809" s="48">
        <v>2808</v>
      </c>
      <c r="M2809" s="49">
        <f t="shared" si="406"/>
        <v>2.2628571428571429</v>
      </c>
      <c r="N2809" s="33">
        <f t="shared" si="407"/>
        <v>687.49999999999989</v>
      </c>
      <c r="O2809" s="33">
        <f t="shared" si="408"/>
        <v>204.566561380932</v>
      </c>
      <c r="P2809" s="34">
        <f>IF(INDEX($O$2:$O$4095,MATCH($B$8,$O$2:$O$4095,1)+ROWS(P$2:$P2809))&lt;=$B$9,INDEX($O$2:$O$4095,MATCH($B$8,$O$2:$O$4095,1)+ROWS(P$2:$P2809)),"")</f>
        <v>205.7524239131464</v>
      </c>
      <c r="Q2809" s="50">
        <f t="shared" si="405"/>
        <v>2826</v>
      </c>
      <c r="R2809" s="51">
        <f t="shared" ca="1" si="412"/>
        <v>0</v>
      </c>
      <c r="S2809" s="52" t="e">
        <f t="shared" ca="1" si="413"/>
        <v>#N/A</v>
      </c>
      <c r="T2809" s="39" t="str">
        <f t="shared" ca="1" si="409"/>
        <v>0,</v>
      </c>
      <c r="U2809" s="39" t="str">
        <f t="shared" ca="1" si="410"/>
        <v>0,</v>
      </c>
      <c r="V2809" s="53" t="str">
        <f t="shared" ca="1" si="411"/>
        <v>0,</v>
      </c>
      <c r="W2809" s="41"/>
      <c r="X2809" s="42"/>
      <c r="Y2809" s="42"/>
      <c r="Z2809" s="72"/>
      <c r="AA2809" s="42"/>
      <c r="AB2809" s="44"/>
      <c r="AC2809" s="45"/>
      <c r="AD2809" s="45"/>
      <c r="AE2809" s="45"/>
      <c r="AF2809" s="45"/>
      <c r="AG2809" s="45"/>
      <c r="AH2809" s="45"/>
      <c r="AI2809" s="45"/>
      <c r="AJ2809" s="45"/>
      <c r="AK2809" s="45"/>
      <c r="AL2809" s="45"/>
      <c r="AM2809" s="45"/>
    </row>
    <row r="2810" spans="11:39" x14ac:dyDescent="0.2">
      <c r="K2810" s="26"/>
      <c r="L2810" s="48">
        <v>2809</v>
      </c>
      <c r="M2810" s="49">
        <f t="shared" si="406"/>
        <v>2.2636630036630034</v>
      </c>
      <c r="N2810" s="33">
        <f t="shared" si="407"/>
        <v>686.72125311498758</v>
      </c>
      <c r="O2810" s="33">
        <f t="shared" si="408"/>
        <v>204.63205104100314</v>
      </c>
      <c r="P2810" s="34">
        <f>IF(INDEX($O$2:$O$4095,MATCH($B$8,$O$2:$O$4095,1)+ROWS(P$2:$P2810))&lt;=$B$9,INDEX($O$2:$O$4095,MATCH($B$8,$O$2:$O$4095,1)+ROWS(P$2:$P2810)),"")</f>
        <v>205.8187480456906</v>
      </c>
      <c r="Q2810" s="50">
        <f t="shared" si="405"/>
        <v>2827</v>
      </c>
      <c r="R2810" s="51">
        <f t="shared" ca="1" si="412"/>
        <v>0</v>
      </c>
      <c r="S2810" s="52" t="e">
        <f t="shared" ca="1" si="413"/>
        <v>#N/A</v>
      </c>
      <c r="T2810" s="39" t="str">
        <f t="shared" ca="1" si="409"/>
        <v>0,</v>
      </c>
      <c r="U2810" s="39" t="str">
        <f t="shared" ca="1" si="410"/>
        <v>0,</v>
      </c>
      <c r="V2810" s="53" t="str">
        <f t="shared" ca="1" si="411"/>
        <v>0,</v>
      </c>
      <c r="W2810" s="41"/>
      <c r="X2810" s="42"/>
      <c r="Y2810" s="42"/>
      <c r="Z2810" s="72"/>
      <c r="AA2810" s="42"/>
      <c r="AB2810" s="44"/>
      <c r="AC2810" s="45"/>
      <c r="AD2810" s="45"/>
      <c r="AE2810" s="45"/>
      <c r="AF2810" s="45"/>
      <c r="AG2810" s="45"/>
      <c r="AH2810" s="45"/>
      <c r="AI2810" s="45"/>
      <c r="AJ2810" s="45"/>
      <c r="AK2810" s="45"/>
      <c r="AL2810" s="45"/>
      <c r="AM2810" s="45"/>
    </row>
    <row r="2811" spans="11:39" x14ac:dyDescent="0.2">
      <c r="K2811" s="26"/>
      <c r="L2811" s="48">
        <v>2810</v>
      </c>
      <c r="M2811" s="49">
        <f t="shared" si="406"/>
        <v>2.2644688644688644</v>
      </c>
      <c r="N2811" s="33">
        <f t="shared" si="407"/>
        <v>685.94306049822046</v>
      </c>
      <c r="O2811" s="33">
        <f t="shared" si="408"/>
        <v>204.69758628740249</v>
      </c>
      <c r="P2811" s="34">
        <f>IF(INDEX($O$2:$O$4095,MATCH($B$8,$O$2:$O$4095,1)+ROWS(P$2:$P2811))&lt;=$B$9,INDEX($O$2:$O$4095,MATCH($B$8,$O$2:$O$4095,1)+ROWS(P$2:$P2811)),"")</f>
        <v>205.88511941490702</v>
      </c>
      <c r="Q2811" s="50">
        <f t="shared" si="405"/>
        <v>2828</v>
      </c>
      <c r="R2811" s="51">
        <f t="shared" ca="1" si="412"/>
        <v>0</v>
      </c>
      <c r="S2811" s="52" t="e">
        <f t="shared" ca="1" si="413"/>
        <v>#N/A</v>
      </c>
      <c r="T2811" s="39" t="str">
        <f t="shared" ca="1" si="409"/>
        <v>0,</v>
      </c>
      <c r="U2811" s="39" t="str">
        <f t="shared" ca="1" si="410"/>
        <v>0,</v>
      </c>
      <c r="V2811" s="53" t="str">
        <f t="shared" ca="1" si="411"/>
        <v>0,</v>
      </c>
      <c r="W2811" s="41"/>
      <c r="X2811" s="42"/>
      <c r="Y2811" s="42"/>
      <c r="Z2811" s="72"/>
      <c r="AA2811" s="42"/>
      <c r="AB2811" s="44"/>
      <c r="AC2811" s="45"/>
      <c r="AD2811" s="45"/>
      <c r="AE2811" s="45"/>
      <c r="AF2811" s="45"/>
      <c r="AG2811" s="45"/>
      <c r="AH2811" s="45"/>
      <c r="AI2811" s="45"/>
      <c r="AJ2811" s="45"/>
      <c r="AK2811" s="45"/>
      <c r="AL2811" s="45"/>
      <c r="AM2811" s="45"/>
    </row>
    <row r="2812" spans="11:39" x14ac:dyDescent="0.2">
      <c r="K2812" s="26"/>
      <c r="L2812" s="48">
        <v>2811</v>
      </c>
      <c r="M2812" s="49">
        <f t="shared" si="406"/>
        <v>2.265274725274725</v>
      </c>
      <c r="N2812" s="33">
        <f t="shared" si="407"/>
        <v>685.16542155816467</v>
      </c>
      <c r="O2812" s="33">
        <f t="shared" si="408"/>
        <v>204.76316720991491</v>
      </c>
      <c r="P2812" s="34">
        <f>IF(INDEX($O$2:$O$4095,MATCH($B$8,$O$2:$O$4095,1)+ROWS(P$2:$P2812))&lt;=$B$9,INDEX($O$2:$O$4095,MATCH($B$8,$O$2:$O$4095,1)+ROWS(P$2:$P2812)),"")</f>
        <v>205.95153811465082</v>
      </c>
      <c r="Q2812" s="50">
        <f t="shared" si="405"/>
        <v>2829</v>
      </c>
      <c r="R2812" s="51">
        <f t="shared" ca="1" si="412"/>
        <v>0</v>
      </c>
      <c r="S2812" s="52" t="e">
        <f t="shared" ca="1" si="413"/>
        <v>#N/A</v>
      </c>
      <c r="T2812" s="39" t="str">
        <f t="shared" ca="1" si="409"/>
        <v>0,</v>
      </c>
      <c r="U2812" s="39" t="str">
        <f t="shared" ca="1" si="410"/>
        <v>0,</v>
      </c>
      <c r="V2812" s="53" t="str">
        <f t="shared" ca="1" si="411"/>
        <v>0,</v>
      </c>
      <c r="W2812" s="41"/>
      <c r="X2812" s="42"/>
      <c r="Y2812" s="42"/>
      <c r="Z2812" s="72"/>
      <c r="AA2812" s="42"/>
      <c r="AB2812" s="44"/>
      <c r="AC2812" s="45"/>
      <c r="AD2812" s="45"/>
      <c r="AE2812" s="45"/>
      <c r="AF2812" s="45"/>
      <c r="AG2812" s="45"/>
      <c r="AH2812" s="45"/>
      <c r="AI2812" s="45"/>
      <c r="AJ2812" s="45"/>
      <c r="AK2812" s="45"/>
      <c r="AL2812" s="45"/>
      <c r="AM2812" s="45"/>
    </row>
    <row r="2813" spans="11:39" x14ac:dyDescent="0.2">
      <c r="K2813" s="26"/>
      <c r="L2813" s="48">
        <v>2812</v>
      </c>
      <c r="M2813" s="49">
        <f t="shared" si="406"/>
        <v>2.2660805860805864</v>
      </c>
      <c r="N2813" s="33">
        <f t="shared" si="407"/>
        <v>684.38833570412476</v>
      </c>
      <c r="O2813" s="33">
        <f t="shared" si="408"/>
        <v>204.82879389854435</v>
      </c>
      <c r="P2813" s="34">
        <f>IF(INDEX($O$2:$O$4095,MATCH($B$8,$O$2:$O$4095,1)+ROWS(P$2:$P2813))&lt;=$B$9,INDEX($O$2:$O$4095,MATCH($B$8,$O$2:$O$4095,1)+ROWS(P$2:$P2813)),"")</f>
        <v>206.01800423901028</v>
      </c>
      <c r="Q2813" s="50">
        <f t="shared" si="405"/>
        <v>2830</v>
      </c>
      <c r="R2813" s="51">
        <f t="shared" ca="1" si="412"/>
        <v>0</v>
      </c>
      <c r="S2813" s="52" t="e">
        <f t="shared" ca="1" si="413"/>
        <v>#N/A</v>
      </c>
      <c r="T2813" s="39" t="str">
        <f t="shared" ca="1" si="409"/>
        <v>0,</v>
      </c>
      <c r="U2813" s="39" t="str">
        <f t="shared" ca="1" si="410"/>
        <v>0,</v>
      </c>
      <c r="V2813" s="53" t="str">
        <f t="shared" ca="1" si="411"/>
        <v>0,</v>
      </c>
      <c r="W2813" s="41"/>
      <c r="X2813" s="42"/>
      <c r="Y2813" s="42"/>
      <c r="Z2813" s="72"/>
      <c r="AA2813" s="42"/>
      <c r="AB2813" s="44"/>
      <c r="AC2813" s="45"/>
      <c r="AD2813" s="45"/>
      <c r="AE2813" s="45"/>
      <c r="AF2813" s="45"/>
      <c r="AG2813" s="45"/>
      <c r="AH2813" s="45"/>
      <c r="AI2813" s="45"/>
      <c r="AJ2813" s="45"/>
      <c r="AK2813" s="45"/>
      <c r="AL2813" s="45"/>
      <c r="AM2813" s="45"/>
    </row>
    <row r="2814" spans="11:39" x14ac:dyDescent="0.2">
      <c r="K2814" s="26"/>
      <c r="L2814" s="48">
        <v>2813</v>
      </c>
      <c r="M2814" s="49">
        <f t="shared" si="406"/>
        <v>2.2668864468864469</v>
      </c>
      <c r="N2814" s="33">
        <f t="shared" si="407"/>
        <v>683.61180234624931</v>
      </c>
      <c r="O2814" s="33">
        <f t="shared" si="408"/>
        <v>204.8944664435154</v>
      </c>
      <c r="P2814" s="34">
        <f>IF(INDEX($O$2:$O$4095,MATCH($B$8,$O$2:$O$4095,1)+ROWS(P$2:$P2814))&lt;=$B$9,INDEX($O$2:$O$4095,MATCH($B$8,$O$2:$O$4095,1)+ROWS(P$2:$P2814)),"")</f>
        <v>206.08451788230821</v>
      </c>
      <c r="Q2814" s="50">
        <f t="shared" si="405"/>
        <v>2831</v>
      </c>
      <c r="R2814" s="51">
        <f t="shared" ca="1" si="412"/>
        <v>0</v>
      </c>
      <c r="S2814" s="52" t="e">
        <f t="shared" ca="1" si="413"/>
        <v>#N/A</v>
      </c>
      <c r="T2814" s="39" t="str">
        <f t="shared" ca="1" si="409"/>
        <v>0,</v>
      </c>
      <c r="U2814" s="39" t="str">
        <f t="shared" ca="1" si="410"/>
        <v>0,</v>
      </c>
      <c r="V2814" s="53" t="str">
        <f t="shared" ca="1" si="411"/>
        <v>0,</v>
      </c>
      <c r="W2814" s="41"/>
      <c r="X2814" s="42"/>
      <c r="Y2814" s="42"/>
      <c r="Z2814" s="72"/>
      <c r="AA2814" s="42"/>
      <c r="AB2814" s="44"/>
      <c r="AC2814" s="45"/>
      <c r="AD2814" s="45"/>
      <c r="AE2814" s="45"/>
      <c r="AF2814" s="45"/>
      <c r="AG2814" s="45"/>
      <c r="AH2814" s="45"/>
      <c r="AI2814" s="45"/>
      <c r="AJ2814" s="45"/>
      <c r="AK2814" s="45"/>
      <c r="AL2814" s="45"/>
      <c r="AM2814" s="45"/>
    </row>
    <row r="2815" spans="11:39" x14ac:dyDescent="0.2">
      <c r="K2815" s="26"/>
      <c r="L2815" s="48">
        <v>2814</v>
      </c>
      <c r="M2815" s="49">
        <f t="shared" si="406"/>
        <v>2.2676923076923075</v>
      </c>
      <c r="N2815" s="33">
        <f t="shared" si="407"/>
        <v>682.83582089552249</v>
      </c>
      <c r="O2815" s="33">
        <f t="shared" si="408"/>
        <v>204.96018493527356</v>
      </c>
      <c r="P2815" s="34">
        <f>IF(INDEX($O$2:$O$4095,MATCH($B$8,$O$2:$O$4095,1)+ROWS(P$2:$P2815))&lt;=$B$9,INDEX($O$2:$O$4095,MATCH($B$8,$O$2:$O$4095,1)+ROWS(P$2:$P2815)),"")</f>
        <v>206.15107913910265</v>
      </c>
      <c r="Q2815" s="50">
        <f t="shared" si="405"/>
        <v>2832</v>
      </c>
      <c r="R2815" s="51">
        <f t="shared" ca="1" si="412"/>
        <v>0</v>
      </c>
      <c r="S2815" s="52" t="e">
        <f t="shared" ca="1" si="413"/>
        <v>#N/A</v>
      </c>
      <c r="T2815" s="39" t="str">
        <f t="shared" ca="1" si="409"/>
        <v>0,</v>
      </c>
      <c r="U2815" s="39" t="str">
        <f t="shared" ca="1" si="410"/>
        <v>0,</v>
      </c>
      <c r="V2815" s="53" t="str">
        <f t="shared" ca="1" si="411"/>
        <v>0,</v>
      </c>
      <c r="W2815" s="41"/>
      <c r="X2815" s="42"/>
      <c r="Y2815" s="42"/>
      <c r="Z2815" s="72"/>
      <c r="AA2815" s="42"/>
      <c r="AB2815" s="44"/>
      <c r="AC2815" s="45"/>
      <c r="AD2815" s="45"/>
      <c r="AE2815" s="45"/>
      <c r="AF2815" s="45"/>
      <c r="AG2815" s="45"/>
      <c r="AH2815" s="45"/>
      <c r="AI2815" s="45"/>
      <c r="AJ2815" s="45"/>
      <c r="AK2815" s="45"/>
      <c r="AL2815" s="45"/>
      <c r="AM2815" s="45"/>
    </row>
    <row r="2816" spans="11:39" x14ac:dyDescent="0.2">
      <c r="K2816" s="26"/>
      <c r="L2816" s="48">
        <v>2815</v>
      </c>
      <c r="M2816" s="49">
        <f t="shared" si="406"/>
        <v>2.2684981684981684</v>
      </c>
      <c r="N2816" s="33">
        <f t="shared" si="407"/>
        <v>682.06039076376555</v>
      </c>
      <c r="O2816" s="33">
        <f t="shared" si="408"/>
        <v>205.0259494644867</v>
      </c>
      <c r="P2816" s="34">
        <f>IF(INDEX($O$2:$O$4095,MATCH($B$8,$O$2:$O$4095,1)+ROWS(P$2:$P2816))&lt;=$B$9,INDEX($O$2:$O$4095,MATCH($B$8,$O$2:$O$4095,1)+ROWS(P$2:$P2816)),"")</f>
        <v>206.21768810418735</v>
      </c>
      <c r="Q2816" s="50">
        <f t="shared" si="405"/>
        <v>2833</v>
      </c>
      <c r="R2816" s="51">
        <f t="shared" ca="1" si="412"/>
        <v>0</v>
      </c>
      <c r="S2816" s="52" t="e">
        <f t="shared" ca="1" si="413"/>
        <v>#N/A</v>
      </c>
      <c r="T2816" s="39" t="str">
        <f t="shared" ca="1" si="409"/>
        <v>0,</v>
      </c>
      <c r="U2816" s="39" t="str">
        <f t="shared" ca="1" si="410"/>
        <v>0,</v>
      </c>
      <c r="V2816" s="53" t="str">
        <f t="shared" ca="1" si="411"/>
        <v>0,</v>
      </c>
      <c r="W2816" s="41"/>
      <c r="X2816" s="42"/>
      <c r="Y2816" s="42"/>
      <c r="Z2816" s="72"/>
      <c r="AA2816" s="42"/>
      <c r="AB2816" s="44"/>
      <c r="AC2816" s="45"/>
      <c r="AD2816" s="45"/>
      <c r="AE2816" s="45"/>
      <c r="AF2816" s="45"/>
      <c r="AG2816" s="45"/>
      <c r="AH2816" s="45"/>
      <c r="AI2816" s="45"/>
      <c r="AJ2816" s="45"/>
      <c r="AK2816" s="45"/>
      <c r="AL2816" s="45"/>
      <c r="AM2816" s="45"/>
    </row>
    <row r="2817" spans="11:39" x14ac:dyDescent="0.2">
      <c r="K2817" s="26"/>
      <c r="L2817" s="48">
        <v>2816</v>
      </c>
      <c r="M2817" s="49">
        <f t="shared" si="406"/>
        <v>2.269304029304029</v>
      </c>
      <c r="N2817" s="33">
        <f t="shared" si="407"/>
        <v>681.2855113636366</v>
      </c>
      <c r="O2817" s="33">
        <f t="shared" si="408"/>
        <v>205.0917601220446</v>
      </c>
      <c r="P2817" s="34">
        <f>IF(INDEX($O$2:$O$4095,MATCH($B$8,$O$2:$O$4095,1)+ROWS(P$2:$P2817))&lt;=$B$9,INDEX($O$2:$O$4095,MATCH($B$8,$O$2:$O$4095,1)+ROWS(P$2:$P2817)),"")</f>
        <v>206.28434487259335</v>
      </c>
      <c r="Q2817" s="50">
        <f t="shared" si="405"/>
        <v>2834</v>
      </c>
      <c r="R2817" s="51">
        <f t="shared" ca="1" si="412"/>
        <v>0</v>
      </c>
      <c r="S2817" s="52" t="e">
        <f t="shared" ca="1" si="413"/>
        <v>#N/A</v>
      </c>
      <c r="T2817" s="39" t="str">
        <f t="shared" ca="1" si="409"/>
        <v>0,</v>
      </c>
      <c r="U2817" s="39" t="str">
        <f t="shared" ca="1" si="410"/>
        <v>0,</v>
      </c>
      <c r="V2817" s="53" t="str">
        <f t="shared" ca="1" si="411"/>
        <v>0,</v>
      </c>
      <c r="W2817" s="41"/>
      <c r="X2817" s="42"/>
      <c r="Y2817" s="42"/>
      <c r="Z2817" s="72"/>
      <c r="AA2817" s="42"/>
      <c r="AB2817" s="44"/>
      <c r="AC2817" s="45"/>
      <c r="AD2817" s="45"/>
      <c r="AE2817" s="45"/>
      <c r="AF2817" s="45"/>
      <c r="AG2817" s="45"/>
      <c r="AH2817" s="45"/>
      <c r="AI2817" s="45"/>
      <c r="AJ2817" s="45"/>
      <c r="AK2817" s="45"/>
      <c r="AL2817" s="45"/>
      <c r="AM2817" s="45"/>
    </row>
    <row r="2818" spans="11:39" x14ac:dyDescent="0.2">
      <c r="K2818" s="26"/>
      <c r="L2818" s="48">
        <v>2817</v>
      </c>
      <c r="M2818" s="49">
        <f t="shared" si="406"/>
        <v>2.2701098901098904</v>
      </c>
      <c r="N2818" s="33">
        <f t="shared" si="407"/>
        <v>680.51118210862569</v>
      </c>
      <c r="O2818" s="33">
        <f t="shared" si="408"/>
        <v>205.15761699906108</v>
      </c>
      <c r="P2818" s="34">
        <f>IF(INDEX($O$2:$O$4095,MATCH($B$8,$O$2:$O$4095,1)+ROWS(P$2:$P2818))&lt;=$B$9,INDEX($O$2:$O$4095,MATCH($B$8,$O$2:$O$4095,1)+ROWS(P$2:$P2818)),"")</f>
        <v>206.35104953958904</v>
      </c>
      <c r="Q2818" s="50">
        <f t="shared" ref="Q2818:Q2881" si="414">INDEX($L$2:$L$4095,MATCH($P2818,$O$2:$O$4095,0))</f>
        <v>2835</v>
      </c>
      <c r="R2818" s="51">
        <f t="shared" ca="1" si="412"/>
        <v>0</v>
      </c>
      <c r="S2818" s="52" t="e">
        <f t="shared" ca="1" si="413"/>
        <v>#N/A</v>
      </c>
      <c r="T2818" s="39" t="str">
        <f t="shared" ca="1" si="409"/>
        <v>0,</v>
      </c>
      <c r="U2818" s="39" t="str">
        <f t="shared" ca="1" si="410"/>
        <v>0,</v>
      </c>
      <c r="V2818" s="53" t="str">
        <f t="shared" ca="1" si="411"/>
        <v>0,</v>
      </c>
      <c r="W2818" s="41"/>
      <c r="X2818" s="42"/>
      <c r="Y2818" s="42"/>
      <c r="Z2818" s="72"/>
      <c r="AA2818" s="42"/>
      <c r="AB2818" s="44"/>
      <c r="AC2818" s="45"/>
      <c r="AD2818" s="45"/>
      <c r="AE2818" s="45"/>
      <c r="AF2818" s="45"/>
      <c r="AG2818" s="45"/>
      <c r="AH2818" s="45"/>
      <c r="AI2818" s="45"/>
      <c r="AJ2818" s="45"/>
      <c r="AK2818" s="45"/>
      <c r="AL2818" s="45"/>
      <c r="AM2818" s="45"/>
    </row>
    <row r="2819" spans="11:39" x14ac:dyDescent="0.2">
      <c r="K2819" s="26"/>
      <c r="L2819" s="48">
        <v>2818</v>
      </c>
      <c r="M2819" s="49">
        <f t="shared" ref="M2819:M2882" si="415">(L2819*$B$5)/($B$6-1)</f>
        <v>2.2709157509157509</v>
      </c>
      <c r="N2819" s="33">
        <f t="shared" ref="N2819:N2882" si="416">IF($B$7="Upper Leg",$B$4*(($B$5/M2819)-1),$B$4*(1/(($B$5/M2819)-1)))</f>
        <v>679.73740241305882</v>
      </c>
      <c r="O2819" s="33">
        <f t="shared" ref="O2819:O2882" si="417">($B$2/LN(N2819/($B$3*EXP(-$B$2/298.15))))-273.15</f>
        <v>205.22352018687371</v>
      </c>
      <c r="P2819" s="34">
        <f>IF(INDEX($O$2:$O$4095,MATCH($B$8,$O$2:$O$4095,1)+ROWS(P$2:$P2819))&lt;=$B$9,INDEX($O$2:$O$4095,MATCH($B$8,$O$2:$O$4095,1)+ROWS(P$2:$P2819)),"")</f>
        <v>206.41780220068136</v>
      </c>
      <c r="Q2819" s="50">
        <f t="shared" si="414"/>
        <v>2836</v>
      </c>
      <c r="R2819" s="51">
        <f t="shared" ca="1" si="412"/>
        <v>0</v>
      </c>
      <c r="S2819" s="52" t="e">
        <f t="shared" ca="1" si="413"/>
        <v>#N/A</v>
      </c>
      <c r="T2819" s="39" t="str">
        <f t="shared" ref="T2819:T2882" ca="1" si="418">ROUND(R2819,0)&amp;","</f>
        <v>0,</v>
      </c>
      <c r="U2819" s="39" t="str">
        <f t="shared" ref="U2819:U2882" ca="1" si="419">ROUND(R2819,4)&amp;","</f>
        <v>0,</v>
      </c>
      <c r="V2819" s="53" t="str">
        <f t="shared" ref="V2819:V2882" ca="1" si="420">ROUND(R2819*$B$11,0)&amp;","</f>
        <v>0,</v>
      </c>
      <c r="W2819" s="41"/>
      <c r="X2819" s="42"/>
      <c r="Y2819" s="42"/>
      <c r="Z2819" s="72"/>
      <c r="AA2819" s="42"/>
      <c r="AB2819" s="44"/>
      <c r="AC2819" s="45"/>
      <c r="AD2819" s="45"/>
      <c r="AE2819" s="45"/>
      <c r="AF2819" s="45"/>
      <c r="AG2819" s="45"/>
      <c r="AH2819" s="45"/>
      <c r="AI2819" s="45"/>
      <c r="AJ2819" s="45"/>
      <c r="AK2819" s="45"/>
      <c r="AL2819" s="45"/>
      <c r="AM2819" s="45"/>
    </row>
    <row r="2820" spans="11:39" x14ac:dyDescent="0.2">
      <c r="K2820" s="26"/>
      <c r="L2820" s="48">
        <v>2819</v>
      </c>
      <c r="M2820" s="49">
        <f t="shared" si="415"/>
        <v>2.2717216117216115</v>
      </c>
      <c r="N2820" s="33">
        <f t="shared" si="416"/>
        <v>678.96417169208962</v>
      </c>
      <c r="O2820" s="33">
        <f t="shared" si="417"/>
        <v>205.28946977704516</v>
      </c>
      <c r="P2820" s="34">
        <f>IF(INDEX($O$2:$O$4095,MATCH($B$8,$O$2:$O$4095,1)+ROWS(P$2:$P2820))&lt;=$B$9,INDEX($O$2:$O$4095,MATCH($B$8,$O$2:$O$4095,1)+ROWS(P$2:$P2820)),"")</f>
        <v>206.48460295161658</v>
      </c>
      <c r="Q2820" s="50">
        <f t="shared" si="414"/>
        <v>2837</v>
      </c>
      <c r="R2820" s="51">
        <f t="shared" ref="R2820:R2883" ca="1" si="421">INDIRECT("P"&amp;((ROW(P2820)-2)*$B$10)+2,TRUE)</f>
        <v>0</v>
      </c>
      <c r="S2820" s="52" t="e">
        <f t="shared" ca="1" si="413"/>
        <v>#N/A</v>
      </c>
      <c r="T2820" s="39" t="str">
        <f t="shared" ca="1" si="418"/>
        <v>0,</v>
      </c>
      <c r="U2820" s="39" t="str">
        <f t="shared" ca="1" si="419"/>
        <v>0,</v>
      </c>
      <c r="V2820" s="53" t="str">
        <f t="shared" ca="1" si="420"/>
        <v>0,</v>
      </c>
      <c r="W2820" s="41"/>
      <c r="X2820" s="42"/>
      <c r="Y2820" s="42"/>
      <c r="Z2820" s="72"/>
      <c r="AA2820" s="42"/>
      <c r="AB2820" s="44"/>
      <c r="AC2820" s="45"/>
      <c r="AD2820" s="45"/>
      <c r="AE2820" s="45"/>
      <c r="AF2820" s="45"/>
      <c r="AG2820" s="45"/>
      <c r="AH2820" s="45"/>
      <c r="AI2820" s="45"/>
      <c r="AJ2820" s="45"/>
      <c r="AK2820" s="45"/>
      <c r="AL2820" s="45"/>
      <c r="AM2820" s="45"/>
    </row>
    <row r="2821" spans="11:39" x14ac:dyDescent="0.2">
      <c r="K2821" s="26"/>
      <c r="L2821" s="48">
        <v>2820</v>
      </c>
      <c r="M2821" s="49">
        <f t="shared" si="415"/>
        <v>2.2725274725274724</v>
      </c>
      <c r="N2821" s="33">
        <f t="shared" si="416"/>
        <v>678.19148936170211</v>
      </c>
      <c r="O2821" s="33">
        <f t="shared" si="417"/>
        <v>205.35546586136383</v>
      </c>
      <c r="P2821" s="34">
        <f>IF(INDEX($O$2:$O$4095,MATCH($B$8,$O$2:$O$4095,1)+ROWS(P$2:$P2821))&lt;=$B$9,INDEX($O$2:$O$4095,MATCH($B$8,$O$2:$O$4095,1)+ROWS(P$2:$P2821)),"")</f>
        <v>206.551451888381</v>
      </c>
      <c r="Q2821" s="50">
        <f t="shared" si="414"/>
        <v>2838</v>
      </c>
      <c r="R2821" s="51">
        <f t="shared" ca="1" si="421"/>
        <v>0</v>
      </c>
      <c r="S2821" s="52" t="e">
        <f t="shared" ca="1" si="413"/>
        <v>#N/A</v>
      </c>
      <c r="T2821" s="39" t="str">
        <f t="shared" ca="1" si="418"/>
        <v>0,</v>
      </c>
      <c r="U2821" s="39" t="str">
        <f t="shared" ca="1" si="419"/>
        <v>0,</v>
      </c>
      <c r="V2821" s="53" t="str">
        <f t="shared" ca="1" si="420"/>
        <v>0,</v>
      </c>
      <c r="W2821" s="41"/>
      <c r="X2821" s="42"/>
      <c r="Y2821" s="42"/>
      <c r="Z2821" s="72"/>
      <c r="AA2821" s="42"/>
      <c r="AB2821" s="44"/>
      <c r="AC2821" s="45"/>
      <c r="AD2821" s="45"/>
      <c r="AE2821" s="45"/>
      <c r="AF2821" s="45"/>
      <c r="AG2821" s="45"/>
      <c r="AH2821" s="45"/>
      <c r="AI2821" s="45"/>
      <c r="AJ2821" s="45"/>
      <c r="AK2821" s="45"/>
      <c r="AL2821" s="45"/>
      <c r="AM2821" s="45"/>
    </row>
    <row r="2822" spans="11:39" x14ac:dyDescent="0.2">
      <c r="K2822" s="26"/>
      <c r="L2822" s="48">
        <v>2821</v>
      </c>
      <c r="M2822" s="49">
        <f t="shared" si="415"/>
        <v>2.273333333333333</v>
      </c>
      <c r="N2822" s="33">
        <f t="shared" si="416"/>
        <v>677.41935483870975</v>
      </c>
      <c r="O2822" s="33">
        <f t="shared" si="417"/>
        <v>205.42150853184444</v>
      </c>
      <c r="P2822" s="34">
        <f>IF(INDEX($O$2:$O$4095,MATCH($B$8,$O$2:$O$4095,1)+ROWS(P$2:$P2822))&lt;=$B$9,INDEX($O$2:$O$4095,MATCH($B$8,$O$2:$O$4095,1)+ROWS(P$2:$P2822)),"")</f>
        <v>206.61834910720188</v>
      </c>
      <c r="Q2822" s="50">
        <f t="shared" si="414"/>
        <v>2839</v>
      </c>
      <c r="R2822" s="51">
        <f t="shared" ca="1" si="421"/>
        <v>0</v>
      </c>
      <c r="S2822" s="52" t="e">
        <f t="shared" ca="1" si="413"/>
        <v>#N/A</v>
      </c>
      <c r="T2822" s="39" t="str">
        <f t="shared" ca="1" si="418"/>
        <v>0,</v>
      </c>
      <c r="U2822" s="39" t="str">
        <f t="shared" ca="1" si="419"/>
        <v>0,</v>
      </c>
      <c r="V2822" s="53" t="str">
        <f t="shared" ca="1" si="420"/>
        <v>0,</v>
      </c>
      <c r="W2822" s="41"/>
      <c r="X2822" s="42"/>
      <c r="Y2822" s="42"/>
      <c r="Z2822" s="72"/>
      <c r="AA2822" s="42"/>
      <c r="AB2822" s="44"/>
      <c r="AC2822" s="45"/>
      <c r="AD2822" s="45"/>
      <c r="AE2822" s="45"/>
      <c r="AF2822" s="45"/>
      <c r="AG2822" s="45"/>
      <c r="AH2822" s="45"/>
      <c r="AI2822" s="45"/>
      <c r="AJ2822" s="45"/>
      <c r="AK2822" s="45"/>
      <c r="AL2822" s="45"/>
      <c r="AM2822" s="45"/>
    </row>
    <row r="2823" spans="11:39" x14ac:dyDescent="0.2">
      <c r="K2823" s="26"/>
      <c r="L2823" s="48">
        <v>2822</v>
      </c>
      <c r="M2823" s="49">
        <f t="shared" si="415"/>
        <v>2.2741391941391944</v>
      </c>
      <c r="N2823" s="33">
        <f t="shared" si="416"/>
        <v>676.64776754075092</v>
      </c>
      <c r="O2823" s="33">
        <f t="shared" si="417"/>
        <v>205.48759788072908</v>
      </c>
      <c r="P2823" s="34">
        <f>IF(INDEX($O$2:$O$4095,MATCH($B$8,$O$2:$O$4095,1)+ROWS(P$2:$P2823))&lt;=$B$9,INDEX($O$2:$O$4095,MATCH($B$8,$O$2:$O$4095,1)+ROWS(P$2:$P2823)),"")</f>
        <v>206.68529470454843</v>
      </c>
      <c r="Q2823" s="50">
        <f t="shared" si="414"/>
        <v>2840</v>
      </c>
      <c r="R2823" s="51">
        <f t="shared" ca="1" si="421"/>
        <v>0</v>
      </c>
      <c r="S2823" s="52" t="e">
        <f t="shared" ca="1" si="413"/>
        <v>#N/A</v>
      </c>
      <c r="T2823" s="39" t="str">
        <f t="shared" ca="1" si="418"/>
        <v>0,</v>
      </c>
      <c r="U2823" s="39" t="str">
        <f t="shared" ca="1" si="419"/>
        <v>0,</v>
      </c>
      <c r="V2823" s="53" t="str">
        <f t="shared" ca="1" si="420"/>
        <v>0,</v>
      </c>
      <c r="W2823" s="41"/>
      <c r="X2823" s="42"/>
      <c r="Y2823" s="42"/>
      <c r="Z2823" s="72"/>
      <c r="AA2823" s="42"/>
      <c r="AB2823" s="44"/>
      <c r="AC2823" s="45"/>
      <c r="AD2823" s="45"/>
      <c r="AE2823" s="45"/>
      <c r="AF2823" s="45"/>
      <c r="AG2823" s="45"/>
      <c r="AH2823" s="45"/>
      <c r="AI2823" s="45"/>
      <c r="AJ2823" s="45"/>
      <c r="AK2823" s="45"/>
      <c r="AL2823" s="45"/>
      <c r="AM2823" s="45"/>
    </row>
    <row r="2824" spans="11:39" x14ac:dyDescent="0.2">
      <c r="K2824" s="26"/>
      <c r="L2824" s="48">
        <v>2823</v>
      </c>
      <c r="M2824" s="49">
        <f t="shared" si="415"/>
        <v>2.2749450549450549</v>
      </c>
      <c r="N2824" s="33">
        <f t="shared" si="416"/>
        <v>675.87672688629095</v>
      </c>
      <c r="O2824" s="33">
        <f t="shared" si="417"/>
        <v>205.55373400048785</v>
      </c>
      <c r="P2824" s="34">
        <f>IF(INDEX($O$2:$O$4095,MATCH($B$8,$O$2:$O$4095,1)+ROWS(P$2:$P2824))&lt;=$B$9,INDEX($O$2:$O$4095,MATCH($B$8,$O$2:$O$4095,1)+ROWS(P$2:$P2824)),"")</f>
        <v>206.75228877713243</v>
      </c>
      <c r="Q2824" s="50">
        <f t="shared" si="414"/>
        <v>2841</v>
      </c>
      <c r="R2824" s="51">
        <f t="shared" ca="1" si="421"/>
        <v>0</v>
      </c>
      <c r="S2824" s="52" t="e">
        <f t="shared" ca="1" si="413"/>
        <v>#N/A</v>
      </c>
      <c r="T2824" s="39" t="str">
        <f t="shared" ca="1" si="418"/>
        <v>0,</v>
      </c>
      <c r="U2824" s="39" t="str">
        <f t="shared" ca="1" si="419"/>
        <v>0,</v>
      </c>
      <c r="V2824" s="53" t="str">
        <f t="shared" ca="1" si="420"/>
        <v>0,</v>
      </c>
      <c r="W2824" s="41"/>
      <c r="X2824" s="42"/>
      <c r="Y2824" s="42"/>
      <c r="Z2824" s="72"/>
      <c r="AA2824" s="42"/>
      <c r="AB2824" s="44"/>
      <c r="AC2824" s="45"/>
      <c r="AD2824" s="45"/>
      <c r="AE2824" s="45"/>
      <c r="AF2824" s="45"/>
      <c r="AG2824" s="45"/>
      <c r="AH2824" s="45"/>
      <c r="AI2824" s="45"/>
      <c r="AJ2824" s="45"/>
      <c r="AK2824" s="45"/>
      <c r="AL2824" s="45"/>
      <c r="AM2824" s="45"/>
    </row>
    <row r="2825" spans="11:39" x14ac:dyDescent="0.2">
      <c r="K2825" s="26"/>
      <c r="L2825" s="48">
        <v>2824</v>
      </c>
      <c r="M2825" s="49">
        <f t="shared" si="415"/>
        <v>2.2757509157509155</v>
      </c>
      <c r="N2825" s="33">
        <f t="shared" si="416"/>
        <v>675.1062322946176</v>
      </c>
      <c r="O2825" s="33">
        <f t="shared" si="417"/>
        <v>205.61991698381956</v>
      </c>
      <c r="P2825" s="34">
        <f>IF(INDEX($O$2:$O$4095,MATCH($B$8,$O$2:$O$4095,1)+ROWS(P$2:$P2825))&lt;=$B$9,INDEX($O$2:$O$4095,MATCH($B$8,$O$2:$O$4095,1)+ROWS(P$2:$P2825)),"")</f>
        <v>206.81933142190911</v>
      </c>
      <c r="Q2825" s="50">
        <f t="shared" si="414"/>
        <v>2842</v>
      </c>
      <c r="R2825" s="51">
        <f t="shared" ca="1" si="421"/>
        <v>0</v>
      </c>
      <c r="S2825" s="52" t="e">
        <f t="shared" ref="S2825:S2888" ca="1" si="422">INDEX($L$2:$L$4095,MATCH($R2825,$O$2:$O$4095,0))</f>
        <v>#N/A</v>
      </c>
      <c r="T2825" s="39" t="str">
        <f t="shared" ca="1" si="418"/>
        <v>0,</v>
      </c>
      <c r="U2825" s="39" t="str">
        <f t="shared" ca="1" si="419"/>
        <v>0,</v>
      </c>
      <c r="V2825" s="53" t="str">
        <f t="shared" ca="1" si="420"/>
        <v>0,</v>
      </c>
      <c r="W2825" s="41"/>
      <c r="X2825" s="42"/>
      <c r="Y2825" s="42"/>
      <c r="Z2825" s="72"/>
      <c r="AA2825" s="42"/>
      <c r="AB2825" s="44"/>
      <c r="AC2825" s="45"/>
      <c r="AD2825" s="45"/>
      <c r="AE2825" s="45"/>
      <c r="AF2825" s="45"/>
      <c r="AG2825" s="45"/>
      <c r="AH2825" s="45"/>
      <c r="AI2825" s="45"/>
      <c r="AJ2825" s="45"/>
      <c r="AK2825" s="45"/>
      <c r="AL2825" s="45"/>
      <c r="AM2825" s="45"/>
    </row>
    <row r="2826" spans="11:39" x14ac:dyDescent="0.2">
      <c r="K2826" s="26"/>
      <c r="L2826" s="48">
        <v>2825</v>
      </c>
      <c r="M2826" s="49">
        <f t="shared" si="415"/>
        <v>2.2765567765567765</v>
      </c>
      <c r="N2826" s="33">
        <f t="shared" si="416"/>
        <v>674.33628318584078</v>
      </c>
      <c r="O2826" s="33">
        <f t="shared" si="417"/>
        <v>205.68614692365287</v>
      </c>
      <c r="P2826" s="34">
        <f>IF(INDEX($O$2:$O$4095,MATCH($B$8,$O$2:$O$4095,1)+ROWS(P$2:$P2826))&lt;=$B$9,INDEX($O$2:$O$4095,MATCH($B$8,$O$2:$O$4095,1)+ROWS(P$2:$P2826)),"")</f>
        <v>206.88642273607792</v>
      </c>
      <c r="Q2826" s="50">
        <f t="shared" si="414"/>
        <v>2843</v>
      </c>
      <c r="R2826" s="51">
        <f t="shared" ca="1" si="421"/>
        <v>0</v>
      </c>
      <c r="S2826" s="52" t="e">
        <f t="shared" ca="1" si="422"/>
        <v>#N/A</v>
      </c>
      <c r="T2826" s="39" t="str">
        <f t="shared" ca="1" si="418"/>
        <v>0,</v>
      </c>
      <c r="U2826" s="39" t="str">
        <f t="shared" ca="1" si="419"/>
        <v>0,</v>
      </c>
      <c r="V2826" s="53" t="str">
        <f t="shared" ca="1" si="420"/>
        <v>0,</v>
      </c>
      <c r="W2826" s="41"/>
      <c r="X2826" s="42"/>
      <c r="Y2826" s="42"/>
      <c r="Z2826" s="72"/>
      <c r="AA2826" s="42"/>
      <c r="AB2826" s="44"/>
      <c r="AC2826" s="45"/>
      <c r="AD2826" s="45"/>
      <c r="AE2826" s="45"/>
      <c r="AF2826" s="45"/>
      <c r="AG2826" s="45"/>
      <c r="AH2826" s="45"/>
      <c r="AI2826" s="45"/>
      <c r="AJ2826" s="45"/>
      <c r="AK2826" s="45"/>
      <c r="AL2826" s="45"/>
      <c r="AM2826" s="45"/>
    </row>
    <row r="2827" spans="11:39" x14ac:dyDescent="0.2">
      <c r="K2827" s="26"/>
      <c r="L2827" s="48">
        <v>2826</v>
      </c>
      <c r="M2827" s="49">
        <f t="shared" si="415"/>
        <v>2.277362637362637</v>
      </c>
      <c r="N2827" s="33">
        <f t="shared" si="416"/>
        <v>673.56687898089206</v>
      </c>
      <c r="O2827" s="33">
        <f t="shared" si="417"/>
        <v>205.7524239131464</v>
      </c>
      <c r="P2827" s="34">
        <f>IF(INDEX($O$2:$O$4095,MATCH($B$8,$O$2:$O$4095,1)+ROWS(P$2:$P2827))&lt;=$B$9,INDEX($O$2:$O$4095,MATCH($B$8,$O$2:$O$4095,1)+ROWS(P$2:$P2827)),"")</f>
        <v>206.95356281708371</v>
      </c>
      <c r="Q2827" s="50">
        <f t="shared" si="414"/>
        <v>2844</v>
      </c>
      <c r="R2827" s="51">
        <f t="shared" ca="1" si="421"/>
        <v>0</v>
      </c>
      <c r="S2827" s="52" t="e">
        <f t="shared" ca="1" si="422"/>
        <v>#N/A</v>
      </c>
      <c r="T2827" s="39" t="str">
        <f t="shared" ca="1" si="418"/>
        <v>0,</v>
      </c>
      <c r="U2827" s="39" t="str">
        <f t="shared" ca="1" si="419"/>
        <v>0,</v>
      </c>
      <c r="V2827" s="53" t="str">
        <f t="shared" ca="1" si="420"/>
        <v>0,</v>
      </c>
      <c r="W2827" s="41"/>
      <c r="X2827" s="42"/>
      <c r="Y2827" s="42"/>
      <c r="Z2827" s="72"/>
      <c r="AA2827" s="42"/>
      <c r="AB2827" s="44"/>
      <c r="AC2827" s="45"/>
      <c r="AD2827" s="45"/>
      <c r="AE2827" s="45"/>
      <c r="AF2827" s="45"/>
      <c r="AG2827" s="45"/>
      <c r="AH2827" s="45"/>
      <c r="AI2827" s="45"/>
      <c r="AJ2827" s="45"/>
      <c r="AK2827" s="45"/>
      <c r="AL2827" s="45"/>
      <c r="AM2827" s="45"/>
    </row>
    <row r="2828" spans="11:39" x14ac:dyDescent="0.2">
      <c r="K2828" s="26"/>
      <c r="L2828" s="48">
        <v>2827</v>
      </c>
      <c r="M2828" s="49">
        <f t="shared" si="415"/>
        <v>2.2781684981684984</v>
      </c>
      <c r="N2828" s="33">
        <f t="shared" si="416"/>
        <v>672.79801910152059</v>
      </c>
      <c r="O2828" s="33">
        <f t="shared" si="417"/>
        <v>205.8187480456906</v>
      </c>
      <c r="P2828" s="34">
        <f>IF(INDEX($O$2:$O$4095,MATCH($B$8,$O$2:$O$4095,1)+ROWS(P$2:$P2828))&lt;=$B$9,INDEX($O$2:$O$4095,MATCH($B$8,$O$2:$O$4095,1)+ROWS(P$2:$P2828)),"")</f>
        <v>207.02075176261746</v>
      </c>
      <c r="Q2828" s="50">
        <f t="shared" si="414"/>
        <v>2845</v>
      </c>
      <c r="R2828" s="51">
        <f t="shared" ca="1" si="421"/>
        <v>0</v>
      </c>
      <c r="S2828" s="52" t="e">
        <f t="shared" ca="1" si="422"/>
        <v>#N/A</v>
      </c>
      <c r="T2828" s="39" t="str">
        <f t="shared" ca="1" si="418"/>
        <v>0,</v>
      </c>
      <c r="U2828" s="39" t="str">
        <f t="shared" ca="1" si="419"/>
        <v>0,</v>
      </c>
      <c r="V2828" s="53" t="str">
        <f t="shared" ca="1" si="420"/>
        <v>0,</v>
      </c>
      <c r="W2828" s="41"/>
      <c r="X2828" s="42"/>
      <c r="Y2828" s="42"/>
      <c r="Z2828" s="72"/>
      <c r="AA2828" s="42"/>
      <c r="AB2828" s="44"/>
      <c r="AC2828" s="45"/>
      <c r="AD2828" s="45"/>
      <c r="AE2828" s="45"/>
      <c r="AF2828" s="45"/>
      <c r="AG2828" s="45"/>
      <c r="AH2828" s="45"/>
      <c r="AI2828" s="45"/>
      <c r="AJ2828" s="45"/>
      <c r="AK2828" s="45"/>
      <c r="AL2828" s="45"/>
      <c r="AM2828" s="45"/>
    </row>
    <row r="2829" spans="11:39" x14ac:dyDescent="0.2">
      <c r="K2829" s="26"/>
      <c r="L2829" s="48">
        <v>2828</v>
      </c>
      <c r="M2829" s="49">
        <f t="shared" si="415"/>
        <v>2.278974358974359</v>
      </c>
      <c r="N2829" s="33">
        <f t="shared" si="416"/>
        <v>672.02970297029697</v>
      </c>
      <c r="O2829" s="33">
        <f t="shared" si="417"/>
        <v>205.88511941490702</v>
      </c>
      <c r="P2829" s="34">
        <f>IF(INDEX($O$2:$O$4095,MATCH($B$8,$O$2:$O$4095,1)+ROWS(P$2:$P2829))&lt;=$B$9,INDEX($O$2:$O$4095,MATCH($B$8,$O$2:$O$4095,1)+ROWS(P$2:$P2829)),"")</f>
        <v>207.08798967061654</v>
      </c>
      <c r="Q2829" s="50">
        <f t="shared" si="414"/>
        <v>2846</v>
      </c>
      <c r="R2829" s="51">
        <f t="shared" ca="1" si="421"/>
        <v>0</v>
      </c>
      <c r="S2829" s="52" t="e">
        <f t="shared" ca="1" si="422"/>
        <v>#N/A</v>
      </c>
      <c r="T2829" s="39" t="str">
        <f t="shared" ca="1" si="418"/>
        <v>0,</v>
      </c>
      <c r="U2829" s="39" t="str">
        <f t="shared" ca="1" si="419"/>
        <v>0,</v>
      </c>
      <c r="V2829" s="53" t="str">
        <f t="shared" ca="1" si="420"/>
        <v>0,</v>
      </c>
      <c r="W2829" s="41"/>
      <c r="X2829" s="42"/>
      <c r="Y2829" s="42"/>
      <c r="Z2829" s="72"/>
      <c r="AA2829" s="42"/>
      <c r="AB2829" s="44"/>
      <c r="AC2829" s="45"/>
      <c r="AD2829" s="45"/>
      <c r="AE2829" s="45"/>
      <c r="AF2829" s="45"/>
      <c r="AG2829" s="45"/>
      <c r="AH2829" s="45"/>
      <c r="AI2829" s="45"/>
      <c r="AJ2829" s="45"/>
      <c r="AK2829" s="45"/>
      <c r="AL2829" s="45"/>
      <c r="AM2829" s="45"/>
    </row>
    <row r="2830" spans="11:39" x14ac:dyDescent="0.2">
      <c r="K2830" s="26"/>
      <c r="L2830" s="48">
        <v>2829</v>
      </c>
      <c r="M2830" s="49">
        <f t="shared" si="415"/>
        <v>2.2797802197802195</v>
      </c>
      <c r="N2830" s="33">
        <f t="shared" si="416"/>
        <v>671.26193001060471</v>
      </c>
      <c r="O2830" s="33">
        <f t="shared" si="417"/>
        <v>205.95153811465082</v>
      </c>
      <c r="P2830" s="34">
        <f>IF(INDEX($O$2:$O$4095,MATCH($B$8,$O$2:$O$4095,1)+ROWS(P$2:$P2830))&lt;=$B$9,INDEX($O$2:$O$4095,MATCH($B$8,$O$2:$O$4095,1)+ROWS(P$2:$P2830)),"")</f>
        <v>207.15527663926667</v>
      </c>
      <c r="Q2830" s="50">
        <f t="shared" si="414"/>
        <v>2847</v>
      </c>
      <c r="R2830" s="51">
        <f t="shared" ca="1" si="421"/>
        <v>0</v>
      </c>
      <c r="S2830" s="52" t="e">
        <f t="shared" ca="1" si="422"/>
        <v>#N/A</v>
      </c>
      <c r="T2830" s="39" t="str">
        <f t="shared" ca="1" si="418"/>
       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42"/>
      <c r="Y2830" s="42"/>
      <c r="Z2830" s="72"/>
      <c r="AA2830" s="42"/>
      <c r="AB2830" s="44"/>
      <c r="AC2830" s="45"/>
      <c r="AD2830" s="45"/>
      <c r="AE2830" s="45"/>
      <c r="AF2830" s="45"/>
      <c r="AG2830" s="45"/>
      <c r="AH2830" s="45"/>
      <c r="AI2830" s="45"/>
      <c r="AJ2830" s="45"/>
      <c r="AK2830" s="45"/>
      <c r="AL2830" s="45"/>
      <c r="AM2830" s="45"/>
    </row>
    <row r="2831" spans="11:39" x14ac:dyDescent="0.2">
      <c r="K2831" s="26"/>
      <c r="L2831" s="48">
        <v>2830</v>
      </c>
      <c r="M2831" s="49">
        <f t="shared" si="415"/>
        <v>2.2805860805860805</v>
      </c>
      <c r="N2831" s="33">
        <f t="shared" si="416"/>
        <v>670.4946996466432</v>
      </c>
      <c r="O2831" s="33">
        <f t="shared" si="417"/>
        <v>206.01800423901028</v>
      </c>
      <c r="P2831" s="34">
        <f>IF(INDEX($O$2:$O$4095,MATCH($B$8,$O$2:$O$4095,1)+ROWS(P$2:$P2831))&lt;=$B$9,INDEX($O$2:$O$4095,MATCH($B$8,$O$2:$O$4095,1)+ROWS(P$2:$P2831)),"")</f>
        <v>207.22261276700169</v>
      </c>
      <c r="Q2831" s="50">
        <f t="shared" si="414"/>
        <v>2848</v>
      </c>
      <c r="R2831" s="51">
        <f t="shared" ca="1" si="421"/>
        <v>0</v>
      </c>
      <c r="S2831" s="52" t="e">
        <f t="shared" ca="1" si="422"/>
        <v>#N/A</v>
      </c>
      <c r="T2831" s="39" t="str">
        <f t="shared" ca="1" si="418"/>
        <v>0,</v>
      </c>
      <c r="U2831" s="39" t="str">
        <f t="shared" ca="1" si="419"/>
        <v>0,</v>
      </c>
      <c r="V2831" s="53" t="str">
        <f t="shared" ca="1" si="420"/>
        <v>0,</v>
      </c>
      <c r="W2831" s="41"/>
      <c r="X2831" s="42"/>
      <c r="Y2831" s="42"/>
      <c r="Z2831" s="72"/>
      <c r="AA2831" s="42"/>
      <c r="AB2831" s="44"/>
      <c r="AC2831" s="45"/>
      <c r="AD2831" s="45"/>
      <c r="AE2831" s="45"/>
      <c r="AF2831" s="45"/>
      <c r="AG2831" s="45"/>
      <c r="AH2831" s="45"/>
      <c r="AI2831" s="45"/>
      <c r="AJ2831" s="45"/>
      <c r="AK2831" s="45"/>
      <c r="AL2831" s="45"/>
      <c r="AM2831" s="45"/>
    </row>
    <row r="2832" spans="11:39" x14ac:dyDescent="0.2">
      <c r="K2832" s="26"/>
      <c r="L2832" s="48">
        <v>2831</v>
      </c>
      <c r="M2832" s="49">
        <f t="shared" si="415"/>
        <v>2.281391941391941</v>
      </c>
      <c r="N2832" s="33">
        <f t="shared" si="416"/>
        <v>669.72801130342668</v>
      </c>
      <c r="O2832" s="33">
        <f t="shared" si="417"/>
        <v>206.08451788230821</v>
      </c>
      <c r="P2832" s="34">
        <f>IF(INDEX($O$2:$O$4095,MATCH($B$8,$O$2:$O$4095,1)+ROWS(P$2:$P2832))&lt;=$B$9,INDEX($O$2:$O$4095,MATCH($B$8,$O$2:$O$4095,1)+ROWS(P$2:$P2832)),"")</f>
        <v>207.2899981525054</v>
      </c>
      <c r="Q2832" s="50">
        <f t="shared" si="414"/>
        <v>2849</v>
      </c>
      <c r="R2832" s="51">
        <f t="shared" ca="1" si="421"/>
        <v>0</v>
      </c>
      <c r="S2832" s="52" t="e">
        <f t="shared" ca="1" si="422"/>
        <v>#N/A</v>
      </c>
      <c r="T2832" s="39" t="str">
        <f t="shared" ca="1" si="418"/>
        <v>0,</v>
      </c>
      <c r="U2832" s="39" t="str">
        <f t="shared" ca="1" si="419"/>
        <v>0,</v>
      </c>
      <c r="V2832" s="53" t="str">
        <f t="shared" ca="1" si="420"/>
        <v>0,</v>
      </c>
      <c r="W2832" s="41"/>
      <c r="X2832" s="42"/>
      <c r="Y2832" s="42"/>
      <c r="Z2832" s="72"/>
      <c r="AA2832" s="42"/>
      <c r="AB2832" s="44"/>
      <c r="AC2832" s="45"/>
      <c r="AD2832" s="45"/>
      <c r="AE2832" s="45"/>
      <c r="AF2832" s="45"/>
      <c r="AG2832" s="45"/>
      <c r="AH2832" s="45"/>
      <c r="AI2832" s="45"/>
      <c r="AJ2832" s="45"/>
      <c r="AK2832" s="45"/>
      <c r="AL2832" s="45"/>
      <c r="AM2832" s="45"/>
    </row>
    <row r="2833" spans="11:39" x14ac:dyDescent="0.2">
      <c r="K2833" s="26"/>
      <c r="L2833" s="48">
        <v>2832</v>
      </c>
      <c r="M2833" s="49">
        <f t="shared" si="415"/>
        <v>2.2821978021978024</v>
      </c>
      <c r="N2833" s="33">
        <f t="shared" si="416"/>
        <v>668.96186440677934</v>
      </c>
      <c r="O2833" s="33">
        <f t="shared" si="417"/>
        <v>206.15107913910265</v>
      </c>
      <c r="P2833" s="34">
        <f>IF(INDEX($O$2:$O$4095,MATCH($B$8,$O$2:$O$4095,1)+ROWS(P$2:$P2833))&lt;=$B$9,INDEX($O$2:$O$4095,MATCH($B$8,$O$2:$O$4095,1)+ROWS(P$2:$P2833)),"")</f>
        <v>207.35743289471174</v>
      </c>
      <c r="Q2833" s="50">
        <f t="shared" si="414"/>
        <v>2850</v>
      </c>
      <c r="R2833" s="51">
        <f t="shared" ca="1" si="421"/>
        <v>0</v>
      </c>
      <c r="S2833" s="52" t="e">
        <f t="shared" ca="1" si="422"/>
        <v>#N/A</v>
      </c>
      <c r="T2833" s="39" t="str">
        <f t="shared" ca="1" si="418"/>
        <v>0,</v>
      </c>
      <c r="U2833" s="39" t="str">
        <f t="shared" ca="1" si="419"/>
        <v>0,</v>
      </c>
      <c r="V2833" s="53" t="str">
        <f t="shared" ca="1" si="420"/>
        <v>0,</v>
      </c>
      <c r="W2833" s="41"/>
      <c r="X2833" s="42"/>
      <c r="Y2833" s="42"/>
      <c r="Z2833" s="72"/>
      <c r="AA2833" s="42"/>
      <c r="AB2833" s="44"/>
      <c r="AC2833" s="45"/>
      <c r="AD2833" s="45"/>
      <c r="AE2833" s="45"/>
      <c r="AF2833" s="45"/>
      <c r="AG2833" s="45"/>
      <c r="AH2833" s="45"/>
      <c r="AI2833" s="45"/>
      <c r="AJ2833" s="45"/>
      <c r="AK2833" s="45"/>
      <c r="AL2833" s="45"/>
      <c r="AM2833" s="45"/>
    </row>
    <row r="2834" spans="11:39" x14ac:dyDescent="0.2">
      <c r="K2834" s="26"/>
      <c r="L2834" s="48">
        <v>2833</v>
      </c>
      <c r="M2834" s="49">
        <f t="shared" si="415"/>
        <v>2.283003663003663</v>
      </c>
      <c r="N2834" s="33">
        <f t="shared" si="416"/>
        <v>668.19625838333923</v>
      </c>
      <c r="O2834" s="33">
        <f t="shared" si="417"/>
        <v>206.21768810418735</v>
      </c>
      <c r="P2834" s="34">
        <f>IF(INDEX($O$2:$O$4095,MATCH($B$8,$O$2:$O$4095,1)+ROWS(P$2:$P2834))&lt;=$B$9,INDEX($O$2:$O$4095,MATCH($B$8,$O$2:$O$4095,1)+ROWS(P$2:$P2834)),"")</f>
        <v>207.42491709280586</v>
      </c>
      <c r="Q2834" s="50">
        <f t="shared" si="414"/>
        <v>2851</v>
      </c>
      <c r="R2834" s="51">
        <f t="shared" ca="1" si="421"/>
        <v>0</v>
      </c>
      <c r="S2834" s="52" t="e">
        <f t="shared" ca="1" si="422"/>
        <v>#N/A</v>
      </c>
      <c r="T2834" s="39" t="str">
        <f t="shared" ca="1" si="418"/>
        <v>0,</v>
      </c>
      <c r="U2834" s="39" t="str">
        <f t="shared" ca="1" si="419"/>
        <v>0,</v>
      </c>
      <c r="V2834" s="53" t="str">
        <f t="shared" ca="1" si="420"/>
        <v>0,</v>
      </c>
      <c r="W2834" s="41"/>
      <c r="X2834" s="42"/>
      <c r="Y2834" s="42"/>
      <c r="Z2834" s="72"/>
      <c r="AA2834" s="42"/>
      <c r="AB2834" s="44"/>
      <c r="AC2834" s="45"/>
      <c r="AD2834" s="45"/>
      <c r="AE2834" s="45"/>
      <c r="AF2834" s="45"/>
      <c r="AG2834" s="45"/>
      <c r="AH2834" s="45"/>
      <c r="AI2834" s="45"/>
      <c r="AJ2834" s="45"/>
      <c r="AK2834" s="45"/>
      <c r="AL2834" s="45"/>
      <c r="AM2834" s="45"/>
    </row>
    <row r="2835" spans="11:39" x14ac:dyDescent="0.2">
      <c r="K2835" s="26"/>
      <c r="L2835" s="48">
        <v>2834</v>
      </c>
      <c r="M2835" s="49">
        <f t="shared" si="415"/>
        <v>2.2838095238095235</v>
      </c>
      <c r="N2835" s="33">
        <f t="shared" si="416"/>
        <v>667.43119266055066</v>
      </c>
      <c r="O2835" s="33">
        <f t="shared" si="417"/>
        <v>206.28434487259335</v>
      </c>
      <c r="P2835" s="34">
        <f>IF(INDEX($O$2:$O$4095,MATCH($B$8,$O$2:$O$4095,1)+ROWS(P$2:$P2835))&lt;=$B$9,INDEX($O$2:$O$4095,MATCH($B$8,$O$2:$O$4095,1)+ROWS(P$2:$P2835)),"")</f>
        <v>207.49245084622498</v>
      </c>
      <c r="Q2835" s="50">
        <f t="shared" si="414"/>
        <v>2852</v>
      </c>
      <c r="R2835" s="51">
        <f t="shared" ca="1" si="421"/>
        <v>0</v>
      </c>
      <c r="S2835" s="52" t="e">
        <f t="shared" ca="1" si="422"/>
        <v>#N/A</v>
      </c>
      <c r="T2835" s="39" t="str">
        <f t="shared" ca="1" si="418"/>
        <v>0,</v>
      </c>
      <c r="U2835" s="39" t="str">
        <f t="shared" ca="1" si="419"/>
        <v>0,</v>
      </c>
      <c r="V2835" s="53" t="str">
        <f t="shared" ca="1" si="420"/>
        <v>0,</v>
      </c>
      <c r="W2835" s="41"/>
      <c r="X2835" s="42"/>
      <c r="Y2835" s="42"/>
      <c r="Z2835" s="72"/>
      <c r="AA2835" s="42"/>
      <c r="AB2835" s="44"/>
      <c r="AC2835" s="45"/>
      <c r="AD2835" s="45"/>
      <c r="AE2835" s="45"/>
      <c r="AF2835" s="45"/>
      <c r="AG2835" s="45"/>
      <c r="AH2835" s="45"/>
      <c r="AI2835" s="45"/>
      <c r="AJ2835" s="45"/>
      <c r="AK2835" s="45"/>
      <c r="AL2835" s="45"/>
      <c r="AM2835" s="45"/>
    </row>
    <row r="2836" spans="11:39" x14ac:dyDescent="0.2">
      <c r="K2836" s="26"/>
      <c r="L2836" s="48">
        <v>2835</v>
      </c>
      <c r="M2836" s="49">
        <f t="shared" si="415"/>
        <v>2.2846153846153845</v>
      </c>
      <c r="N2836" s="33">
        <f t="shared" si="416"/>
        <v>666.66666666666663</v>
      </c>
      <c r="O2836" s="33">
        <f t="shared" si="417"/>
        <v>206.35104953958904</v>
      </c>
      <c r="P2836" s="34">
        <f>IF(INDEX($O$2:$O$4095,MATCH($B$8,$O$2:$O$4095,1)+ROWS(P$2:$P2836))&lt;=$B$9,INDEX($O$2:$O$4095,MATCH($B$8,$O$2:$O$4095,1)+ROWS(P$2:$P2836)),"")</f>
        <v>207.56003425465957</v>
      </c>
      <c r="Q2836" s="50">
        <f t="shared" si="414"/>
        <v>2853</v>
      </c>
      <c r="R2836" s="51">
        <f t="shared" ca="1" si="421"/>
        <v>0</v>
      </c>
      <c r="S2836" s="52" t="e">
        <f t="shared" ca="1" si="422"/>
        <v>#N/A</v>
      </c>
      <c r="T2836" s="39" t="str">
        <f t="shared" ca="1" si="418"/>
        <v>0,</v>
      </c>
      <c r="U2836" s="39" t="str">
        <f t="shared" ca="1" si="419"/>
        <v>0,</v>
      </c>
      <c r="V2836" s="53" t="str">
        <f t="shared" ca="1" si="420"/>
        <v>0,</v>
      </c>
      <c r="W2836" s="41"/>
      <c r="X2836" s="42"/>
      <c r="Y2836" s="42"/>
      <c r="Z2836" s="72"/>
      <c r="AA2836" s="42"/>
      <c r="AB2836" s="44"/>
      <c r="AC2836" s="45"/>
      <c r="AD2836" s="45"/>
      <c r="AE2836" s="45"/>
      <c r="AF2836" s="45"/>
      <c r="AG2836" s="45"/>
      <c r="AH2836" s="45"/>
      <c r="AI2836" s="45"/>
      <c r="AJ2836" s="45"/>
      <c r="AK2836" s="45"/>
      <c r="AL2836" s="45"/>
      <c r="AM2836" s="45"/>
    </row>
    <row r="2837" spans="11:39" x14ac:dyDescent="0.2">
      <c r="K2837" s="26"/>
      <c r="L2837" s="48">
        <v>2836</v>
      </c>
      <c r="M2837" s="49">
        <f t="shared" si="415"/>
        <v>2.285421245421245</v>
      </c>
      <c r="N2837" s="33">
        <f t="shared" si="416"/>
        <v>665.90267983074796</v>
      </c>
      <c r="O2837" s="33">
        <f t="shared" si="417"/>
        <v>206.41780220068136</v>
      </c>
      <c r="P2837" s="34">
        <f>IF(INDEX($O$2:$O$4095,MATCH($B$8,$O$2:$O$4095,1)+ROWS(P$2:$P2837))&lt;=$B$9,INDEX($O$2:$O$4095,MATCH($B$8,$O$2:$O$4095,1)+ROWS(P$2:$P2837)),"")</f>
        <v>207.62766741805387</v>
      </c>
      <c r="Q2837" s="50">
        <f t="shared" si="414"/>
        <v>2854</v>
      </c>
      <c r="R2837" s="51">
        <f t="shared" ca="1" si="421"/>
        <v>0</v>
      </c>
      <c r="S2837" s="52" t="e">
        <f t="shared" ca="1" si="422"/>
        <v>#N/A</v>
      </c>
      <c r="T2837" s="39" t="str">
        <f t="shared" ca="1" si="418"/>
        <v>0,</v>
      </c>
      <c r="U2837" s="39" t="str">
        <f t="shared" ca="1" si="419"/>
        <v>0,</v>
      </c>
      <c r="V2837" s="53" t="str">
        <f t="shared" ca="1" si="420"/>
        <v>0,</v>
      </c>
      <c r="W2837" s="41"/>
      <c r="X2837" s="42"/>
      <c r="Y2837" s="42"/>
      <c r="Z2837" s="72"/>
      <c r="AA2837" s="42"/>
      <c r="AB2837" s="44"/>
      <c r="AC2837" s="45"/>
      <c r="AD2837" s="45"/>
      <c r="AE2837" s="45"/>
      <c r="AF2837" s="45"/>
      <c r="AG2837" s="45"/>
      <c r="AH2837" s="45"/>
      <c r="AI2837" s="45"/>
      <c r="AJ2837" s="45"/>
      <c r="AK2837" s="45"/>
      <c r="AL2837" s="45"/>
      <c r="AM2837" s="45"/>
    </row>
    <row r="2838" spans="11:39" x14ac:dyDescent="0.2">
      <c r="K2838" s="26"/>
      <c r="L2838" s="48">
        <v>2837</v>
      </c>
      <c r="M2838" s="49">
        <f t="shared" si="415"/>
        <v>2.2862271062271065</v>
      </c>
      <c r="N2838" s="33">
        <f t="shared" si="416"/>
        <v>665.13923158265754</v>
      </c>
      <c r="O2838" s="33">
        <f t="shared" si="417"/>
        <v>206.48460295161658</v>
      </c>
      <c r="P2838" s="34">
        <f>IF(INDEX($O$2:$O$4095,MATCH($B$8,$O$2:$O$4095,1)+ROWS(P$2:$P2838))&lt;=$B$9,INDEX($O$2:$O$4095,MATCH($B$8,$O$2:$O$4095,1)+ROWS(P$2:$P2838)),"")</f>
        <v>207.69535043660693</v>
      </c>
      <c r="Q2838" s="50">
        <f t="shared" si="414"/>
        <v>2855</v>
      </c>
      <c r="R2838" s="51">
        <f t="shared" ca="1" si="421"/>
        <v>0</v>
      </c>
      <c r="S2838" s="52" t="e">
        <f t="shared" ca="1" si="422"/>
        <v>#N/A</v>
      </c>
      <c r="T2838" s="39" t="str">
        <f t="shared" ca="1" si="418"/>
        <v>0,</v>
      </c>
      <c r="U2838" s="39" t="str">
        <f t="shared" ca="1" si="419"/>
        <v>0,</v>
      </c>
      <c r="V2838" s="53" t="str">
        <f t="shared" ca="1" si="420"/>
        <v>0,</v>
      </c>
      <c r="W2838" s="41"/>
      <c r="X2838" s="42"/>
      <c r="Y2838" s="42"/>
      <c r="Z2838" s="72"/>
      <c r="AA2838" s="42"/>
      <c r="AB2838" s="44"/>
      <c r="AC2838" s="45"/>
      <c r="AD2838" s="45"/>
      <c r="AE2838" s="45"/>
      <c r="AF2838" s="45"/>
      <c r="AG2838" s="45"/>
      <c r="AH2838" s="45"/>
      <c r="AI2838" s="45"/>
      <c r="AJ2838" s="45"/>
      <c r="AK2838" s="45"/>
      <c r="AL2838" s="45"/>
      <c r="AM2838" s="45"/>
    </row>
    <row r="2839" spans="11:39" x14ac:dyDescent="0.2">
      <c r="K2839" s="26"/>
      <c r="L2839" s="48">
        <v>2838</v>
      </c>
      <c r="M2839" s="49">
        <f t="shared" si="415"/>
        <v>2.287032967032967</v>
      </c>
      <c r="N2839" s="33">
        <f t="shared" si="416"/>
        <v>664.37632135306558</v>
      </c>
      <c r="O2839" s="33">
        <f t="shared" si="417"/>
        <v>206.551451888381</v>
      </c>
      <c r="P2839" s="34">
        <f>IF(INDEX($O$2:$O$4095,MATCH($B$8,$O$2:$O$4095,1)+ROWS(P$2:$P2839))&lt;=$B$9,INDEX($O$2:$O$4095,MATCH($B$8,$O$2:$O$4095,1)+ROWS(P$2:$P2839)),"")</f>
        <v>207.76308341077345</v>
      </c>
      <c r="Q2839" s="50">
        <f t="shared" si="414"/>
        <v>2856</v>
      </c>
      <c r="R2839" s="51">
        <f t="shared" ca="1" si="421"/>
        <v>0</v>
      </c>
      <c r="S2839" s="52" t="e">
        <f t="shared" ca="1" si="422"/>
        <v>#N/A</v>
      </c>
      <c r="T2839" s="39" t="str">
        <f t="shared" ca="1" si="418"/>
        <v>0,</v>
      </c>
      <c r="U2839" s="39" t="str">
        <f t="shared" ca="1" si="419"/>
        <v>0,</v>
      </c>
      <c r="V2839" s="53" t="str">
        <f t="shared" ca="1" si="420"/>
        <v>0,</v>
      </c>
      <c r="W2839" s="41"/>
      <c r="X2839" s="42"/>
      <c r="Y2839" s="42"/>
      <c r="Z2839" s="72"/>
      <c r="AA2839" s="42"/>
      <c r="AB2839" s="44"/>
      <c r="AC2839" s="45"/>
      <c r="AD2839" s="45"/>
      <c r="AE2839" s="45"/>
      <c r="AF2839" s="45"/>
      <c r="AG2839" s="45"/>
      <c r="AH2839" s="45"/>
      <c r="AI2839" s="45"/>
      <c r="AJ2839" s="45"/>
      <c r="AK2839" s="45"/>
      <c r="AL2839" s="45"/>
      <c r="AM2839" s="45"/>
    </row>
    <row r="2840" spans="11:39" x14ac:dyDescent="0.2">
      <c r="K2840" s="26"/>
      <c r="L2840" s="48">
        <v>2839</v>
      </c>
      <c r="M2840" s="49">
        <f t="shared" si="415"/>
        <v>2.2878388278388275</v>
      </c>
      <c r="N2840" s="33">
        <f t="shared" si="416"/>
        <v>663.61394857344146</v>
      </c>
      <c r="O2840" s="33">
        <f t="shared" si="417"/>
        <v>206.61834910720188</v>
      </c>
      <c r="P2840" s="34">
        <f>IF(INDEX($O$2:$O$4095,MATCH($B$8,$O$2:$O$4095,1)+ROWS(P$2:$P2840))&lt;=$B$9,INDEX($O$2:$O$4095,MATCH($B$8,$O$2:$O$4095,1)+ROWS(P$2:$P2840)),"")</f>
        <v>207.83086644126485</v>
      </c>
      <c r="Q2840" s="50">
        <f t="shared" si="414"/>
        <v>2857</v>
      </c>
      <c r="R2840" s="51">
        <f t="shared" ca="1" si="421"/>
        <v>0</v>
      </c>
      <c r="S2840" s="52" t="e">
        <f t="shared" ca="1" si="422"/>
        <v>#N/A</v>
      </c>
      <c r="T2840" s="39" t="str">
        <f t="shared" ca="1" si="418"/>
        <v>0,</v>
      </c>
      <c r="U2840" s="39" t="str">
        <f t="shared" ca="1" si="419"/>
        <v>0,</v>
      </c>
      <c r="V2840" s="53" t="str">
        <f t="shared" ca="1" si="420"/>
        <v>0,</v>
      </c>
      <c r="W2840" s="41"/>
      <c r="X2840" s="42"/>
      <c r="Y2840" s="42"/>
      <c r="Z2840" s="72"/>
      <c r="AA2840" s="42"/>
      <c r="AB2840" s="44"/>
      <c r="AC2840" s="45"/>
      <c r="AD2840" s="45"/>
      <c r="AE2840" s="45"/>
      <c r="AF2840" s="45"/>
      <c r="AG2840" s="45"/>
      <c r="AH2840" s="45"/>
      <c r="AI2840" s="45"/>
      <c r="AJ2840" s="45"/>
      <c r="AK2840" s="45"/>
      <c r="AL2840" s="45"/>
      <c r="AM2840" s="45"/>
    </row>
    <row r="2841" spans="11:39" x14ac:dyDescent="0.2">
      <c r="K2841" s="26"/>
      <c r="L2841" s="48">
        <v>2840</v>
      </c>
      <c r="M2841" s="49">
        <f t="shared" si="415"/>
        <v>2.2886446886446885</v>
      </c>
      <c r="N2841" s="33">
        <f t="shared" si="416"/>
        <v>662.85211267605632</v>
      </c>
      <c r="O2841" s="33">
        <f t="shared" si="417"/>
        <v>206.68529470454843</v>
      </c>
      <c r="P2841" s="34">
        <f>IF(INDEX($O$2:$O$4095,MATCH($B$8,$O$2:$O$4095,1)+ROWS(P$2:$P2841))&lt;=$B$9,INDEX($O$2:$O$4095,MATCH($B$8,$O$2:$O$4095,1)+ROWS(P$2:$P2841)),"")</f>
        <v>207.89869962904976</v>
      </c>
      <c r="Q2841" s="50">
        <f t="shared" si="414"/>
        <v>2858</v>
      </c>
      <c r="R2841" s="51">
        <f t="shared" ca="1" si="421"/>
        <v>0</v>
      </c>
      <c r="S2841" s="52" t="e">
        <f t="shared" ca="1" si="422"/>
        <v>#N/A</v>
      </c>
      <c r="T2841" s="39" t="str">
        <f t="shared" ca="1" si="418"/>
        <v>0,</v>
      </c>
      <c r="U2841" s="39" t="str">
        <f t="shared" ca="1" si="419"/>
        <v>0,</v>
      </c>
      <c r="V2841" s="53" t="str">
        <f t="shared" ca="1" si="420"/>
        <v>0,</v>
      </c>
      <c r="W2841" s="41"/>
      <c r="X2841" s="42"/>
      <c r="Y2841" s="42"/>
      <c r="Z2841" s="72"/>
      <c r="AA2841" s="42"/>
      <c r="AB2841" s="44"/>
      <c r="AC2841" s="45"/>
      <c r="AD2841" s="45"/>
      <c r="AE2841" s="45"/>
      <c r="AF2841" s="45"/>
      <c r="AG2841" s="45"/>
      <c r="AH2841" s="45"/>
      <c r="AI2841" s="45"/>
      <c r="AJ2841" s="45"/>
      <c r="AK2841" s="45"/>
      <c r="AL2841" s="45"/>
      <c r="AM2841" s="45"/>
    </row>
    <row r="2842" spans="11:39" x14ac:dyDescent="0.2">
      <c r="K2842" s="26"/>
      <c r="L2842" s="48">
        <v>2841</v>
      </c>
      <c r="M2842" s="49">
        <f t="shared" si="415"/>
        <v>2.2894505494505495</v>
      </c>
      <c r="N2842" s="33">
        <f t="shared" si="416"/>
        <v>662.09081309398073</v>
      </c>
      <c r="O2842" s="33">
        <f t="shared" si="417"/>
        <v>206.75228877713243</v>
      </c>
      <c r="P2842" s="34">
        <f>IF(INDEX($O$2:$O$4095,MATCH($B$8,$O$2:$O$4095,1)+ROWS(P$2:$P2842))&lt;=$B$9,INDEX($O$2:$O$4095,MATCH($B$8,$O$2:$O$4095,1)+ROWS(P$2:$P2842)),"")</f>
        <v>207.9665830753554</v>
      </c>
      <c r="Q2842" s="50">
        <f t="shared" si="414"/>
        <v>2859</v>
      </c>
      <c r="R2842" s="51">
        <f t="shared" ca="1" si="421"/>
        <v>0</v>
      </c>
      <c r="S2842" s="52" t="e">
        <f t="shared" ca="1" si="422"/>
        <v>#N/A</v>
      </c>
      <c r="T2842" s="39" t="str">
        <f t="shared" ca="1" si="418"/>
        <v>0,</v>
      </c>
      <c r="U2842" s="39" t="str">
        <f t="shared" ca="1" si="419"/>
        <v>0,</v>
      </c>
      <c r="V2842" s="53" t="str">
        <f t="shared" ca="1" si="420"/>
        <v>0,</v>
      </c>
      <c r="W2842" s="41"/>
      <c r="X2842" s="42"/>
      <c r="Y2842" s="42"/>
      <c r="Z2842" s="72"/>
      <c r="AA2842" s="42"/>
      <c r="AB2842" s="44"/>
      <c r="AC2842" s="45"/>
      <c r="AD2842" s="45"/>
      <c r="AE2842" s="45"/>
      <c r="AF2842" s="45"/>
      <c r="AG2842" s="45"/>
      <c r="AH2842" s="45"/>
      <c r="AI2842" s="45"/>
      <c r="AJ2842" s="45"/>
      <c r="AK2842" s="45"/>
      <c r="AL2842" s="45"/>
      <c r="AM2842" s="45"/>
    </row>
    <row r="2843" spans="11:39" x14ac:dyDescent="0.2">
      <c r="K2843" s="26"/>
      <c r="L2843" s="48">
        <v>2842</v>
      </c>
      <c r="M2843" s="49">
        <f t="shared" si="415"/>
        <v>2.2902564102564105</v>
      </c>
      <c r="N2843" s="33">
        <f t="shared" si="416"/>
        <v>661.33004926108356</v>
      </c>
      <c r="O2843" s="33">
        <f t="shared" si="417"/>
        <v>206.81933142190911</v>
      </c>
      <c r="P2843" s="34">
        <f>IF(INDEX($O$2:$O$4095,MATCH($B$8,$O$2:$O$4095,1)+ROWS(P$2:$P2843))&lt;=$B$9,INDEX($O$2:$O$4095,MATCH($B$8,$O$2:$O$4095,1)+ROWS(P$2:$P2843)),"")</f>
        <v>208.03451688166848</v>
      </c>
      <c r="Q2843" s="50">
        <f t="shared" si="414"/>
        <v>2860</v>
      </c>
      <c r="R2843" s="51">
        <f t="shared" ca="1" si="421"/>
        <v>0</v>
      </c>
      <c r="S2843" s="52" t="e">
        <f t="shared" ca="1" si="422"/>
        <v>#N/A</v>
      </c>
      <c r="T2843" s="39" t="str">
        <f t="shared" ca="1" si="418"/>
        <v>0,</v>
      </c>
      <c r="U2843" s="39" t="str">
        <f t="shared" ca="1" si="419"/>
        <v>0,</v>
      </c>
      <c r="V2843" s="53" t="str">
        <f t="shared" ca="1" si="420"/>
        <v>0,</v>
      </c>
      <c r="W2843" s="41"/>
      <c r="X2843" s="42"/>
      <c r="Y2843" s="42"/>
      <c r="Z2843" s="72"/>
      <c r="AA2843" s="42"/>
      <c r="AB2843" s="44"/>
      <c r="AC2843" s="45"/>
      <c r="AD2843" s="45"/>
      <c r="AE2843" s="45"/>
      <c r="AF2843" s="45"/>
      <c r="AG2843" s="45"/>
      <c r="AH2843" s="45"/>
      <c r="AI2843" s="45"/>
      <c r="AJ2843" s="45"/>
      <c r="AK2843" s="45"/>
      <c r="AL2843" s="45"/>
      <c r="AM2843" s="45"/>
    </row>
    <row r="2844" spans="11:39" x14ac:dyDescent="0.2">
      <c r="K2844" s="26"/>
      <c r="L2844" s="48">
        <v>2843</v>
      </c>
      <c r="M2844" s="49">
        <f t="shared" si="415"/>
        <v>2.291062271062271</v>
      </c>
      <c r="N2844" s="33">
        <f t="shared" si="416"/>
        <v>660.5698206120295</v>
      </c>
      <c r="O2844" s="33">
        <f t="shared" si="417"/>
        <v>206.88642273607792</v>
      </c>
      <c r="P2844" s="34">
        <f>IF(INDEX($O$2:$O$4095,MATCH($B$8,$O$2:$O$4095,1)+ROWS(P$2:$P2844))&lt;=$B$9,INDEX($O$2:$O$4095,MATCH($B$8,$O$2:$O$4095,1)+ROWS(P$2:$P2844)),"")</f>
        <v>208.10250114973564</v>
      </c>
      <c r="Q2844" s="50">
        <f t="shared" si="414"/>
        <v>2861</v>
      </c>
      <c r="R2844" s="51">
        <f t="shared" ca="1" si="421"/>
        <v>0</v>
      </c>
      <c r="S2844" s="52" t="e">
        <f t="shared" ca="1" si="422"/>
        <v>#N/A</v>
      </c>
      <c r="T2844" s="39" t="str">
        <f t="shared" ca="1" si="418"/>
        <v>0,</v>
      </c>
      <c r="U2844" s="39" t="str">
        <f t="shared" ca="1" si="419"/>
        <v>0,</v>
      </c>
      <c r="V2844" s="53" t="str">
        <f t="shared" ca="1" si="420"/>
        <v>0,</v>
      </c>
      <c r="W2844" s="41"/>
      <c r="X2844" s="42"/>
      <c r="Y2844" s="42"/>
      <c r="Z2844" s="72"/>
      <c r="AA2844" s="42"/>
      <c r="AB2844" s="44"/>
      <c r="AC2844" s="45"/>
      <c r="AD2844" s="45"/>
      <c r="AE2844" s="45"/>
      <c r="AF2844" s="45"/>
      <c r="AG2844" s="45"/>
      <c r="AH2844" s="45"/>
      <c r="AI2844" s="45"/>
      <c r="AJ2844" s="45"/>
      <c r="AK2844" s="45"/>
      <c r="AL2844" s="45"/>
      <c r="AM2844" s="45"/>
    </row>
    <row r="2845" spans="11:39" x14ac:dyDescent="0.2">
      <c r="K2845" s="26"/>
      <c r="L2845" s="48">
        <v>2844</v>
      </c>
      <c r="M2845" s="49">
        <f t="shared" si="415"/>
        <v>2.2918681318681315</v>
      </c>
      <c r="N2845" s="33">
        <f t="shared" si="416"/>
        <v>659.81012658227871</v>
      </c>
      <c r="O2845" s="33">
        <f t="shared" si="417"/>
        <v>206.95356281708371</v>
      </c>
      <c r="P2845" s="34">
        <f>IF(INDEX($O$2:$O$4095,MATCH($B$8,$O$2:$O$4095,1)+ROWS(P$2:$P2845))&lt;=$B$9,INDEX($O$2:$O$4095,MATCH($B$8,$O$2:$O$4095,1)+ROWS(P$2:$P2845)),"")</f>
        <v>208.1705359815648</v>
      </c>
      <c r="Q2845" s="50">
        <f t="shared" si="414"/>
        <v>2862</v>
      </c>
      <c r="R2845" s="51">
        <f t="shared" ca="1" si="421"/>
        <v>0</v>
      </c>
      <c r="S2845" s="52" t="e">
        <f t="shared" ca="1" si="422"/>
        <v>#N/A</v>
      </c>
      <c r="T2845" s="39" t="str">
        <f t="shared" ca="1" si="418"/>
        <v>0,</v>
      </c>
      <c r="U2845" s="39" t="str">
        <f t="shared" ca="1" si="419"/>
        <v>0,</v>
      </c>
      <c r="V2845" s="53" t="str">
        <f t="shared" ca="1" si="420"/>
        <v>0,</v>
      </c>
      <c r="W2845" s="41"/>
      <c r="X2845" s="42"/>
      <c r="Y2845" s="42"/>
      <c r="Z2845" s="72"/>
      <c r="AA2845" s="42"/>
      <c r="AB2845" s="44"/>
      <c r="AC2845" s="45"/>
      <c r="AD2845" s="45"/>
      <c r="AE2845" s="45"/>
      <c r="AF2845" s="45"/>
      <c r="AG2845" s="45"/>
      <c r="AH2845" s="45"/>
      <c r="AI2845" s="45"/>
      <c r="AJ2845" s="45"/>
      <c r="AK2845" s="45"/>
      <c r="AL2845" s="45"/>
      <c r="AM2845" s="45"/>
    </row>
    <row r="2846" spans="11:39" x14ac:dyDescent="0.2">
      <c r="K2846" s="26"/>
      <c r="L2846" s="48">
        <v>2845</v>
      </c>
      <c r="M2846" s="49">
        <f t="shared" si="415"/>
        <v>2.2926739926739925</v>
      </c>
      <c r="N2846" s="33">
        <f t="shared" si="416"/>
        <v>659.05096660808431</v>
      </c>
      <c r="O2846" s="33">
        <f t="shared" si="417"/>
        <v>207.02075176261746</v>
      </c>
      <c r="P2846" s="34">
        <f>IF(INDEX($O$2:$O$4095,MATCH($B$8,$O$2:$O$4095,1)+ROWS(P$2:$P2846))&lt;=$B$9,INDEX($O$2:$O$4095,MATCH($B$8,$O$2:$O$4095,1)+ROWS(P$2:$P2846)),"")</f>
        <v>208.23862147942589</v>
      </c>
      <c r="Q2846" s="50">
        <f t="shared" si="414"/>
        <v>2863</v>
      </c>
      <c r="R2846" s="51">
        <f t="shared" ca="1" si="421"/>
        <v>0</v>
      </c>
      <c r="S2846" s="52" t="e">
        <f t="shared" ca="1" si="422"/>
        <v>#N/A</v>
      </c>
      <c r="T2846" s="39" t="str">
        <f t="shared" ca="1" si="418"/>
        <v>0,</v>
      </c>
      <c r="U2846" s="39" t="str">
        <f t="shared" ca="1" si="419"/>
        <v>0,</v>
      </c>
      <c r="V2846" s="53" t="str">
        <f t="shared" ca="1" si="420"/>
        <v>0,</v>
      </c>
      <c r="W2846" s="41"/>
      <c r="X2846" s="42"/>
      <c r="Y2846" s="42"/>
      <c r="Z2846" s="72"/>
      <c r="AA2846" s="42"/>
      <c r="AB2846" s="44"/>
      <c r="AC2846" s="45"/>
      <c r="AD2846" s="45"/>
      <c r="AE2846" s="45"/>
      <c r="AF2846" s="45"/>
      <c r="AG2846" s="45"/>
      <c r="AH2846" s="45"/>
      <c r="AI2846" s="45"/>
      <c r="AJ2846" s="45"/>
      <c r="AK2846" s="45"/>
      <c r="AL2846" s="45"/>
      <c r="AM2846" s="45"/>
    </row>
    <row r="2847" spans="11:39" x14ac:dyDescent="0.2">
      <c r="K2847" s="26"/>
      <c r="L2847" s="48">
        <v>2846</v>
      </c>
      <c r="M2847" s="49">
        <f t="shared" si="415"/>
        <v>2.2934798534798535</v>
      </c>
      <c r="N2847" s="33">
        <f t="shared" si="416"/>
        <v>658.29234012649329</v>
      </c>
      <c r="O2847" s="33">
        <f t="shared" si="417"/>
        <v>207.08798967061654</v>
      </c>
      <c r="P2847" s="34">
        <f>IF(INDEX($O$2:$O$4095,MATCH($B$8,$O$2:$O$4095,1)+ROWS(P$2:$P2847))&lt;=$B$9,INDEX($O$2:$O$4095,MATCH($B$8,$O$2:$O$4095,1)+ROWS(P$2:$P2847)),"")</f>
        <v>208.30675774585194</v>
      </c>
      <c r="Q2847" s="50">
        <f t="shared" si="414"/>
        <v>2864</v>
      </c>
      <c r="R2847" s="51">
        <f t="shared" ca="1" si="421"/>
        <v>0</v>
      </c>
      <c r="S2847" s="52" t="e">
        <f t="shared" ca="1" si="422"/>
        <v>#N/A</v>
      </c>
      <c r="T2847" s="39" t="str">
        <f t="shared" ca="1" si="418"/>
        <v>0,</v>
      </c>
      <c r="U2847" s="39" t="str">
        <f t="shared" ca="1" si="419"/>
        <v>0,</v>
      </c>
      <c r="V2847" s="53" t="str">
        <f t="shared" ca="1" si="420"/>
        <v>0,</v>
      </c>
      <c r="W2847" s="41"/>
      <c r="X2847" s="42"/>
      <c r="Y2847" s="42"/>
      <c r="Z2847" s="72"/>
      <c r="AA2847" s="42"/>
      <c r="AB2847" s="44"/>
      <c r="AC2847" s="45"/>
      <c r="AD2847" s="45"/>
      <c r="AE2847" s="45"/>
      <c r="AF2847" s="45"/>
      <c r="AG2847" s="45"/>
      <c r="AH2847" s="45"/>
      <c r="AI2847" s="45"/>
      <c r="AJ2847" s="45"/>
      <c r="AK2847" s="45"/>
      <c r="AL2847" s="45"/>
      <c r="AM2847" s="45"/>
    </row>
    <row r="2848" spans="11:39" x14ac:dyDescent="0.2">
      <c r="K2848" s="26"/>
      <c r="L2848" s="48">
        <v>2847</v>
      </c>
      <c r="M2848" s="49">
        <f t="shared" si="415"/>
        <v>2.2942857142857145</v>
      </c>
      <c r="N2848" s="33">
        <f t="shared" si="416"/>
        <v>657.53424657534208</v>
      </c>
      <c r="O2848" s="33">
        <f t="shared" si="417"/>
        <v>207.15527663926667</v>
      </c>
      <c r="P2848" s="34">
        <f>IF(INDEX($O$2:$O$4095,MATCH($B$8,$O$2:$O$4095,1)+ROWS(P$2:$P2848))&lt;=$B$9,INDEX($O$2:$O$4095,MATCH($B$8,$O$2:$O$4095,1)+ROWS(P$2:$P2848)),"")</f>
        <v>208.37494488363978</v>
      </c>
      <c r="Q2848" s="50">
        <f t="shared" si="414"/>
        <v>2865</v>
      </c>
      <c r="R2848" s="51">
        <f t="shared" ca="1" si="421"/>
        <v>0</v>
      </c>
      <c r="S2848" s="52" t="e">
        <f t="shared" ca="1" si="422"/>
        <v>#N/A</v>
      </c>
      <c r="T2848" s="39" t="str">
        <f t="shared" ca="1" si="418"/>
        <v>0,</v>
      </c>
      <c r="U2848" s="39" t="str">
        <f t="shared" ca="1" si="419"/>
        <v>0,</v>
      </c>
      <c r="V2848" s="53" t="str">
        <f t="shared" ca="1" si="420"/>
        <v>0,</v>
      </c>
      <c r="W2848" s="41"/>
      <c r="X2848" s="42"/>
      <c r="Y2848" s="42"/>
      <c r="Z2848" s="72"/>
      <c r="AA2848" s="42"/>
      <c r="AB2848" s="44"/>
      <c r="AC2848" s="45"/>
      <c r="AD2848" s="45"/>
      <c r="AE2848" s="45"/>
      <c r="AF2848" s="45"/>
      <c r="AG2848" s="45"/>
      <c r="AH2848" s="45"/>
      <c r="AI2848" s="45"/>
      <c r="AJ2848" s="45"/>
      <c r="AK2848" s="45"/>
      <c r="AL2848" s="45"/>
      <c r="AM2848" s="45"/>
    </row>
    <row r="2849" spans="11:39" x14ac:dyDescent="0.2">
      <c r="K2849" s="26"/>
      <c r="L2849" s="48">
        <v>2848</v>
      </c>
      <c r="M2849" s="49">
        <f t="shared" si="415"/>
        <v>2.295091575091575</v>
      </c>
      <c r="N2849" s="33">
        <f t="shared" si="416"/>
        <v>656.77668539325839</v>
      </c>
      <c r="O2849" s="33">
        <f t="shared" si="417"/>
        <v>207.22261276700169</v>
      </c>
      <c r="P2849" s="34">
        <f>IF(INDEX($O$2:$O$4095,MATCH($B$8,$O$2:$O$4095,1)+ROWS(P$2:$P2849))&lt;=$B$9,INDEX($O$2:$O$4095,MATCH($B$8,$O$2:$O$4095,1)+ROWS(P$2:$P2849)),"")</f>
        <v>208.44318299585126</v>
      </c>
      <c r="Q2849" s="50">
        <f t="shared" si="414"/>
        <v>2866</v>
      </c>
      <c r="R2849" s="51">
        <f t="shared" ca="1" si="421"/>
        <v>0</v>
      </c>
      <c r="S2849" s="52" t="e">
        <f t="shared" ca="1" si="422"/>
        <v>#N/A</v>
      </c>
      <c r="T2849" s="39" t="str">
        <f t="shared" ca="1" si="418"/>
        <v>0,</v>
      </c>
      <c r="U2849" s="39" t="str">
        <f t="shared" ca="1" si="419"/>
        <v>0,</v>
      </c>
      <c r="V2849" s="53" t="str">
        <f t="shared" ca="1" si="420"/>
        <v>0,</v>
      </c>
      <c r="W2849" s="41"/>
      <c r="X2849" s="42"/>
      <c r="Y2849" s="42"/>
      <c r="Z2849" s="72"/>
      <c r="AA2849" s="42"/>
      <c r="AB2849" s="44"/>
      <c r="AC2849" s="45"/>
      <c r="AD2849" s="45"/>
      <c r="AE2849" s="45"/>
      <c r="AF2849" s="45"/>
      <c r="AG2849" s="45"/>
      <c r="AH2849" s="45"/>
      <c r="AI2849" s="45"/>
      <c r="AJ2849" s="45"/>
      <c r="AK2849" s="45"/>
      <c r="AL2849" s="45"/>
      <c r="AM2849" s="45"/>
    </row>
    <row r="2850" spans="11:39" x14ac:dyDescent="0.2">
      <c r="K2850" s="26"/>
      <c r="L2850" s="48">
        <v>2849</v>
      </c>
      <c r="M2850" s="49">
        <f t="shared" si="415"/>
        <v>2.2958974358974356</v>
      </c>
      <c r="N2850" s="33">
        <f t="shared" si="416"/>
        <v>656.01965601965628</v>
      </c>
      <c r="O2850" s="33">
        <f t="shared" si="417"/>
        <v>207.2899981525054</v>
      </c>
      <c r="P2850" s="34">
        <f>IF(INDEX($O$2:$O$4095,MATCH($B$8,$O$2:$O$4095,1)+ROWS(P$2:$P2850))&lt;=$B$9,INDEX($O$2:$O$4095,MATCH($B$8,$O$2:$O$4095,1)+ROWS(P$2:$P2850)),"")</f>
        <v>208.51147218581394</v>
      </c>
      <c r="Q2850" s="50">
        <f t="shared" si="414"/>
        <v>2867</v>
      </c>
      <c r="R2850" s="51">
        <f t="shared" ca="1" si="421"/>
        <v>0</v>
      </c>
      <c r="S2850" s="52" t="e">
        <f t="shared" ca="1" si="422"/>
        <v>#N/A</v>
      </c>
      <c r="T2850" s="39" t="str">
        <f t="shared" ca="1" si="418"/>
        <v>0,</v>
      </c>
      <c r="U2850" s="39" t="str">
        <f t="shared" ca="1" si="419"/>
        <v>0,</v>
      </c>
      <c r="V2850" s="53" t="str">
        <f t="shared" ca="1" si="420"/>
        <v>0,</v>
      </c>
      <c r="W2850" s="41"/>
      <c r="X2850" s="42"/>
      <c r="Y2850" s="42"/>
      <c r="Z2850" s="72"/>
      <c r="AA2850" s="42"/>
      <c r="AB2850" s="44"/>
      <c r="AC2850" s="45"/>
      <c r="AD2850" s="45"/>
      <c r="AE2850" s="45"/>
      <c r="AF2850" s="45"/>
      <c r="AG2850" s="45"/>
      <c r="AH2850" s="45"/>
      <c r="AI2850" s="45"/>
      <c r="AJ2850" s="45"/>
      <c r="AK2850" s="45"/>
      <c r="AL2850" s="45"/>
      <c r="AM2850" s="45"/>
    </row>
    <row r="2851" spans="11:39" x14ac:dyDescent="0.2">
      <c r="K2851" s="26"/>
      <c r="L2851" s="48">
        <v>2850</v>
      </c>
      <c r="M2851" s="49">
        <f t="shared" si="415"/>
        <v>2.2967032967032965</v>
      </c>
      <c r="N2851" s="33">
        <f t="shared" si="416"/>
        <v>655.26315789473688</v>
      </c>
      <c r="O2851" s="33">
        <f t="shared" si="417"/>
        <v>207.35743289471174</v>
      </c>
      <c r="P2851" s="34">
        <f>IF(INDEX($O$2:$O$4095,MATCH($B$8,$O$2:$O$4095,1)+ROWS(P$2:$P2851))&lt;=$B$9,INDEX($O$2:$O$4095,MATCH($B$8,$O$2:$O$4095,1)+ROWS(P$2:$P2851)),"")</f>
        <v>208.57981255712195</v>
      </c>
      <c r="Q2851" s="50">
        <f t="shared" si="414"/>
        <v>2868</v>
      </c>
      <c r="R2851" s="51">
        <f t="shared" ca="1" si="421"/>
        <v>0</v>
      </c>
      <c r="S2851" s="52" t="e">
        <f t="shared" ca="1" si="422"/>
        <v>#N/A</v>
      </c>
      <c r="T2851" s="39" t="str">
        <f t="shared" ca="1" si="418"/>
        <v>0,</v>
      </c>
      <c r="U2851" s="39" t="str">
        <f t="shared" ca="1" si="419"/>
        <v>0,</v>
      </c>
      <c r="V2851" s="53" t="str">
        <f t="shared" ca="1" si="420"/>
        <v>0,</v>
      </c>
      <c r="W2851" s="41"/>
      <c r="X2851" s="42"/>
      <c r="Y2851" s="42"/>
      <c r="Z2851" s="72"/>
      <c r="AA2851" s="42"/>
      <c r="AB2851" s="44"/>
      <c r="AC2851" s="45"/>
      <c r="AD2851" s="45"/>
      <c r="AE2851" s="45"/>
      <c r="AF2851" s="45"/>
      <c r="AG2851" s="45"/>
      <c r="AH2851" s="45"/>
      <c r="AI2851" s="45"/>
      <c r="AJ2851" s="45"/>
      <c r="AK2851" s="45"/>
      <c r="AL2851" s="45"/>
      <c r="AM2851" s="45"/>
    </row>
    <row r="2852" spans="11:39" x14ac:dyDescent="0.2">
      <c r="K2852" s="26"/>
      <c r="L2852" s="48">
        <v>2851</v>
      </c>
      <c r="M2852" s="49">
        <f t="shared" si="415"/>
        <v>2.2975091575091575</v>
      </c>
      <c r="N2852" s="33">
        <f t="shared" si="416"/>
        <v>654.50719045948767</v>
      </c>
      <c r="O2852" s="33">
        <f t="shared" si="417"/>
        <v>207.42491709280586</v>
      </c>
      <c r="P2852" s="34">
        <f>IF(INDEX($O$2:$O$4095,MATCH($B$8,$O$2:$O$4095,1)+ROWS(P$2:$P2852))&lt;=$B$9,INDEX($O$2:$O$4095,MATCH($B$8,$O$2:$O$4095,1)+ROWS(P$2:$P2852)),"")</f>
        <v>208.64820421363743</v>
      </c>
      <c r="Q2852" s="50">
        <f t="shared" si="414"/>
        <v>2869</v>
      </c>
      <c r="R2852" s="51">
        <f t="shared" ca="1" si="421"/>
        <v>0</v>
      </c>
      <c r="S2852" s="52" t="e">
        <f t="shared" ca="1" si="422"/>
        <v>#N/A</v>
      </c>
      <c r="T2852" s="39" t="str">
        <f t="shared" ca="1" si="418"/>
        <v>0,</v>
      </c>
      <c r="U2852" s="39" t="str">
        <f t="shared" ca="1" si="419"/>
        <v>0,</v>
      </c>
      <c r="V2852" s="53" t="str">
        <f t="shared" ca="1" si="420"/>
        <v>0,</v>
      </c>
      <c r="W2852" s="41"/>
      <c r="X2852" s="42"/>
      <c r="Y2852" s="42"/>
      <c r="Z2852" s="72"/>
      <c r="AA2852" s="42"/>
      <c r="AB2852" s="44"/>
      <c r="AC2852" s="45"/>
      <c r="AD2852" s="45"/>
      <c r="AE2852" s="45"/>
      <c r="AF2852" s="45"/>
      <c r="AG2852" s="45"/>
      <c r="AH2852" s="45"/>
      <c r="AI2852" s="45"/>
      <c r="AJ2852" s="45"/>
      <c r="AK2852" s="45"/>
      <c r="AL2852" s="45"/>
      <c r="AM2852" s="45"/>
    </row>
    <row r="2853" spans="11:39" x14ac:dyDescent="0.2">
      <c r="K2853" s="26"/>
      <c r="L2853" s="48">
        <v>2852</v>
      </c>
      <c r="M2853" s="49">
        <f t="shared" si="415"/>
        <v>2.2983150183150185</v>
      </c>
      <c r="N2853" s="33">
        <f t="shared" si="416"/>
        <v>653.75175315567992</v>
      </c>
      <c r="O2853" s="33">
        <f t="shared" si="417"/>
        <v>207.49245084622498</v>
      </c>
      <c r="P2853" s="34">
        <f>IF(INDEX($O$2:$O$4095,MATCH($B$8,$O$2:$O$4095,1)+ROWS(P$2:$P2853))&lt;=$B$9,INDEX($O$2:$O$4095,MATCH($B$8,$O$2:$O$4095,1)+ROWS(P$2:$P2853)),"")</f>
        <v>208.7166472594912</v>
      </c>
      <c r="Q2853" s="50">
        <f t="shared" si="414"/>
        <v>2870</v>
      </c>
      <c r="R2853" s="51">
        <f t="shared" ca="1" si="421"/>
        <v>0</v>
      </c>
      <c r="S2853" s="52" t="e">
        <f t="shared" ca="1" si="422"/>
        <v>#N/A</v>
      </c>
      <c r="T2853" s="39" t="str">
        <f t="shared" ca="1" si="418"/>
        <v>0,</v>
      </c>
      <c r="U2853" s="39" t="str">
        <f t="shared" ca="1" si="419"/>
        <v>0,</v>
      </c>
      <c r="V2853" s="53" t="str">
        <f t="shared" ca="1" si="420"/>
        <v>0,</v>
      </c>
      <c r="W2853" s="41"/>
      <c r="X2853" s="42"/>
      <c r="Y2853" s="42"/>
      <c r="Z2853" s="72"/>
      <c r="AA2853" s="42"/>
      <c r="AB2853" s="44"/>
      <c r="AC2853" s="45"/>
      <c r="AD2853" s="45"/>
      <c r="AE2853" s="45"/>
      <c r="AF2853" s="45"/>
      <c r="AG2853" s="45"/>
      <c r="AH2853" s="45"/>
      <c r="AI2853" s="45"/>
      <c r="AJ2853" s="45"/>
      <c r="AK2853" s="45"/>
      <c r="AL2853" s="45"/>
      <c r="AM2853" s="45"/>
    </row>
    <row r="2854" spans="11:39" x14ac:dyDescent="0.2">
      <c r="K2854" s="26"/>
      <c r="L2854" s="48">
        <v>2853</v>
      </c>
      <c r="M2854" s="49">
        <f t="shared" si="415"/>
        <v>2.299120879120879</v>
      </c>
      <c r="N2854" s="33">
        <f t="shared" si="416"/>
        <v>652.99684542586749</v>
      </c>
      <c r="O2854" s="33">
        <f t="shared" si="417"/>
        <v>207.56003425465957</v>
      </c>
      <c r="P2854" s="34">
        <f>IF(INDEX($O$2:$O$4095,MATCH($B$8,$O$2:$O$4095,1)+ROWS(P$2:$P2854))&lt;=$B$9,INDEX($O$2:$O$4095,MATCH($B$8,$O$2:$O$4095,1)+ROWS(P$2:$P2854)),"")</f>
        <v>208.78514179908319</v>
      </c>
      <c r="Q2854" s="50">
        <f t="shared" si="414"/>
        <v>2871</v>
      </c>
      <c r="R2854" s="51">
        <f t="shared" ca="1" si="421"/>
        <v>0</v>
      </c>
      <c r="S2854" s="52" t="e">
        <f t="shared" ca="1" si="422"/>
        <v>#N/A</v>
      </c>
      <c r="T2854" s="39" t="str">
        <f t="shared" ca="1" si="418"/>
        <v>0,</v>
      </c>
      <c r="U2854" s="39" t="str">
        <f t="shared" ca="1" si="419"/>
        <v>0,</v>
      </c>
      <c r="V2854" s="53" t="str">
        <f t="shared" ca="1" si="420"/>
        <v>0,</v>
      </c>
      <c r="W2854" s="41"/>
      <c r="X2854" s="42"/>
      <c r="Y2854" s="42"/>
      <c r="Z2854" s="72"/>
      <c r="AA2854" s="42"/>
      <c r="AB2854" s="44"/>
      <c r="AC2854" s="45"/>
      <c r="AD2854" s="45"/>
      <c r="AE2854" s="45"/>
      <c r="AF2854" s="45"/>
      <c r="AG2854" s="45"/>
      <c r="AH2854" s="45"/>
      <c r="AI2854" s="45"/>
      <c r="AJ2854" s="45"/>
      <c r="AK2854" s="45"/>
      <c r="AL2854" s="45"/>
      <c r="AM2854" s="45"/>
    </row>
    <row r="2855" spans="11:39" x14ac:dyDescent="0.2">
      <c r="K2855" s="26"/>
      <c r="L2855" s="48">
        <v>2854</v>
      </c>
      <c r="M2855" s="49">
        <f t="shared" si="415"/>
        <v>2.2999267399267396</v>
      </c>
      <c r="N2855" s="33">
        <f t="shared" si="416"/>
        <v>652.24246671338494</v>
      </c>
      <c r="O2855" s="33">
        <f t="shared" si="417"/>
        <v>207.62766741805387</v>
      </c>
      <c r="P2855" s="34">
        <f>IF(INDEX($O$2:$O$4095,MATCH($B$8,$O$2:$O$4095,1)+ROWS(P$2:$P2855))&lt;=$B$9,INDEX($O$2:$O$4095,MATCH($B$8,$O$2:$O$4095,1)+ROWS(P$2:$P2855)),"")</f>
        <v>208.85368793708443</v>
      </c>
      <c r="Q2855" s="50">
        <f t="shared" si="414"/>
        <v>2872</v>
      </c>
      <c r="R2855" s="51">
        <f t="shared" ca="1" si="421"/>
        <v>0</v>
      </c>
      <c r="S2855" s="52" t="e">
        <f t="shared" ca="1" si="422"/>
        <v>#N/A</v>
      </c>
      <c r="T2855" s="39" t="str">
        <f t="shared" ca="1" si="418"/>
        <v>0,</v>
      </c>
      <c r="U2855" s="39" t="str">
        <f t="shared" ca="1" si="419"/>
        <v>0,</v>
      </c>
      <c r="V2855" s="53" t="str">
        <f t="shared" ca="1" si="420"/>
        <v>0,</v>
      </c>
      <c r="W2855" s="41"/>
      <c r="X2855" s="42"/>
      <c r="Y2855" s="42"/>
      <c r="Z2855" s="72"/>
      <c r="AA2855" s="42"/>
      <c r="AB2855" s="44"/>
      <c r="AC2855" s="45"/>
      <c r="AD2855" s="45"/>
      <c r="AE2855" s="45"/>
      <c r="AF2855" s="45"/>
      <c r="AG2855" s="45"/>
      <c r="AH2855" s="45"/>
      <c r="AI2855" s="45"/>
      <c r="AJ2855" s="45"/>
      <c r="AK2855" s="45"/>
      <c r="AL2855" s="45"/>
      <c r="AM2855" s="45"/>
    </row>
    <row r="2856" spans="11:39" x14ac:dyDescent="0.2">
      <c r="K2856" s="26"/>
      <c r="L2856" s="48">
        <v>2855</v>
      </c>
      <c r="M2856" s="49">
        <f t="shared" si="415"/>
        <v>2.3007326007326006</v>
      </c>
      <c r="N2856" s="33">
        <f t="shared" si="416"/>
        <v>651.48861646234673</v>
      </c>
      <c r="O2856" s="33">
        <f t="shared" si="417"/>
        <v>207.69535043660693</v>
      </c>
      <c r="P2856" s="34">
        <f>IF(INDEX($O$2:$O$4095,MATCH($B$8,$O$2:$O$4095,1)+ROWS(P$2:$P2856))&lt;=$B$9,INDEX($O$2:$O$4095,MATCH($B$8,$O$2:$O$4095,1)+ROWS(P$2:$P2856)),"")</f>
        <v>208.92228577843701</v>
      </c>
      <c r="Q2856" s="50">
        <f t="shared" si="414"/>
        <v>2873</v>
      </c>
      <c r="R2856" s="51">
        <f t="shared" ca="1" si="421"/>
        <v>0</v>
      </c>
      <c r="S2856" s="52" t="e">
        <f t="shared" ca="1" si="422"/>
        <v>#N/A</v>
      </c>
      <c r="T2856" s="39" t="str">
        <f t="shared" ca="1" si="418"/>
        <v>0,</v>
      </c>
      <c r="U2856" s="39" t="str">
        <f t="shared" ca="1" si="419"/>
        <v>0,</v>
      </c>
      <c r="V2856" s="53" t="str">
        <f t="shared" ca="1" si="420"/>
        <v>0,</v>
      </c>
      <c r="W2856" s="41"/>
      <c r="X2856" s="42"/>
      <c r="Y2856" s="42"/>
      <c r="Z2856" s="72"/>
      <c r="AA2856" s="42"/>
      <c r="AB2856" s="44"/>
      <c r="AC2856" s="45"/>
      <c r="AD2856" s="45"/>
      <c r="AE2856" s="45"/>
      <c r="AF2856" s="45"/>
      <c r="AG2856" s="45"/>
      <c r="AH2856" s="45"/>
      <c r="AI2856" s="45"/>
      <c r="AJ2856" s="45"/>
      <c r="AK2856" s="45"/>
      <c r="AL2856" s="45"/>
      <c r="AM2856" s="45"/>
    </row>
    <row r="2857" spans="11:39" x14ac:dyDescent="0.2">
      <c r="K2857" s="26"/>
      <c r="L2857" s="48">
        <v>2856</v>
      </c>
      <c r="M2857" s="49">
        <f t="shared" si="415"/>
        <v>2.3015384615384615</v>
      </c>
      <c r="N2857" s="33">
        <f t="shared" si="416"/>
        <v>650.73529411764707</v>
      </c>
      <c r="O2857" s="33">
        <f t="shared" si="417"/>
        <v>207.76308341077345</v>
      </c>
      <c r="P2857" s="34">
        <f>IF(INDEX($O$2:$O$4095,MATCH($B$8,$O$2:$O$4095,1)+ROWS(P$2:$P2857))&lt;=$B$9,INDEX($O$2:$O$4095,MATCH($B$8,$O$2:$O$4095,1)+ROWS(P$2:$P2857)),"")</f>
        <v>208.99093542835601</v>
      </c>
      <c r="Q2857" s="50">
        <f t="shared" si="414"/>
        <v>2874</v>
      </c>
      <c r="R2857" s="51">
        <f t="shared" ca="1" si="421"/>
        <v>0</v>
      </c>
      <c r="S2857" s="52" t="e">
        <f t="shared" ca="1" si="422"/>
        <v>#N/A</v>
      </c>
      <c r="T2857" s="39" t="str">
        <f t="shared" ca="1" si="418"/>
        <v>0,</v>
      </c>
      <c r="U2857" s="39" t="str">
        <f t="shared" ca="1" si="419"/>
        <v>0,</v>
      </c>
      <c r="V2857" s="53" t="str">
        <f t="shared" ca="1" si="420"/>
        <v>0,</v>
      </c>
      <c r="W2857" s="41"/>
      <c r="X2857" s="42"/>
      <c r="Y2857" s="42"/>
      <c r="Z2857" s="72"/>
      <c r="AA2857" s="42"/>
      <c r="AB2857" s="44"/>
      <c r="AC2857" s="45"/>
      <c r="AD2857" s="45"/>
      <c r="AE2857" s="45"/>
      <c r="AF2857" s="45"/>
      <c r="AG2857" s="45"/>
      <c r="AH2857" s="45"/>
      <c r="AI2857" s="45"/>
      <c r="AJ2857" s="45"/>
      <c r="AK2857" s="45"/>
      <c r="AL2857" s="45"/>
      <c r="AM2857" s="45"/>
    </row>
    <row r="2858" spans="11:39" x14ac:dyDescent="0.2">
      <c r="K2858" s="26"/>
      <c r="L2858" s="48">
        <v>2857</v>
      </c>
      <c r="M2858" s="49">
        <f t="shared" si="415"/>
        <v>2.3023443223443225</v>
      </c>
      <c r="N2858" s="33">
        <f t="shared" si="416"/>
        <v>649.98249912495589</v>
      </c>
      <c r="O2858" s="33">
        <f t="shared" si="417"/>
        <v>207.83086644126485</v>
      </c>
      <c r="P2858" s="34">
        <f>IF(INDEX($O$2:$O$4095,MATCH($B$8,$O$2:$O$4095,1)+ROWS(P$2:$P2858))&lt;=$B$9,INDEX($O$2:$O$4095,MATCH($B$8,$O$2:$O$4095,1)+ROWS(P$2:$P2858)),"")</f>
        <v>209.05963699232967</v>
      </c>
      <c r="Q2858" s="50">
        <f t="shared" si="414"/>
        <v>2875</v>
      </c>
      <c r="R2858" s="51">
        <f t="shared" ca="1" si="421"/>
        <v>0</v>
      </c>
      <c r="S2858" s="52" t="e">
        <f t="shared" ca="1" si="422"/>
        <v>#N/A</v>
      </c>
      <c r="T2858" s="39" t="str">
        <f t="shared" ca="1" si="418"/>
        <v>0,</v>
      </c>
      <c r="U2858" s="39" t="str">
        <f t="shared" ca="1" si="419"/>
        <v>0,</v>
      </c>
      <c r="V2858" s="53" t="str">
        <f t="shared" ca="1" si="420"/>
        <v>0,</v>
      </c>
      <c r="W2858" s="41"/>
      <c r="X2858" s="42"/>
      <c r="Y2858" s="42"/>
      <c r="Z2858" s="72"/>
      <c r="AA2858" s="42"/>
      <c r="AB2858" s="44"/>
      <c r="AC2858" s="45"/>
      <c r="AD2858" s="45"/>
      <c r="AE2858" s="45"/>
      <c r="AF2858" s="45"/>
      <c r="AG2858" s="45"/>
      <c r="AH2858" s="45"/>
      <c r="AI2858" s="45"/>
      <c r="AJ2858" s="45"/>
      <c r="AK2858" s="45"/>
      <c r="AL2858" s="45"/>
      <c r="AM2858" s="45"/>
    </row>
    <row r="2859" spans="11:39" x14ac:dyDescent="0.2">
      <c r="K2859" s="26"/>
      <c r="L2859" s="48">
        <v>2858</v>
      </c>
      <c r="M2859" s="49">
        <f t="shared" si="415"/>
        <v>2.3031501831501831</v>
      </c>
      <c r="N2859" s="33">
        <f t="shared" si="416"/>
        <v>649.23023093072084</v>
      </c>
      <c r="O2859" s="33">
        <f t="shared" si="417"/>
        <v>207.89869962904976</v>
      </c>
      <c r="P2859" s="34">
        <f>IF(INDEX($O$2:$O$4095,MATCH($B$8,$O$2:$O$4095,1)+ROWS(P$2:$P2859))&lt;=$B$9,INDEX($O$2:$O$4095,MATCH($B$8,$O$2:$O$4095,1)+ROWS(P$2:$P2859)),"")</f>
        <v>209.12839057612058</v>
      </c>
      <c r="Q2859" s="50">
        <f t="shared" si="414"/>
        <v>2876</v>
      </c>
      <c r="R2859" s="51">
        <f t="shared" ca="1" si="421"/>
        <v>0</v>
      </c>
      <c r="S2859" s="52" t="e">
        <f t="shared" ca="1" si="422"/>
        <v>#N/A</v>
      </c>
      <c r="T2859" s="39" t="str">
        <f t="shared" ca="1" si="418"/>
        <v>0,</v>
      </c>
      <c r="U2859" s="39" t="str">
        <f t="shared" ca="1" si="419"/>
        <v>0,</v>
      </c>
      <c r="V2859" s="53" t="str">
        <f t="shared" ca="1" si="420"/>
        <v>0,</v>
      </c>
      <c r="W2859" s="41"/>
      <c r="X2859" s="42"/>
      <c r="Y2859" s="42"/>
      <c r="Z2859" s="72"/>
      <c r="AA2859" s="42"/>
      <c r="AB2859" s="44"/>
      <c r="AC2859" s="45"/>
      <c r="AD2859" s="45"/>
      <c r="AE2859" s="45"/>
      <c r="AF2859" s="45"/>
      <c r="AG2859" s="45"/>
      <c r="AH2859" s="45"/>
      <c r="AI2859" s="45"/>
      <c r="AJ2859" s="45"/>
      <c r="AK2859" s="45"/>
      <c r="AL2859" s="45"/>
      <c r="AM2859" s="45"/>
    </row>
    <row r="2860" spans="11:39" x14ac:dyDescent="0.2">
      <c r="K2860" s="26"/>
      <c r="L2860" s="48">
        <v>2859</v>
      </c>
      <c r="M2860" s="49">
        <f t="shared" si="415"/>
        <v>2.3039560439560436</v>
      </c>
      <c r="N2860" s="33">
        <f t="shared" si="416"/>
        <v>648.47848898216182</v>
      </c>
      <c r="O2860" s="33">
        <f t="shared" si="417"/>
        <v>207.9665830753554</v>
      </c>
      <c r="P2860" s="34">
        <f>IF(INDEX($O$2:$O$4095,MATCH($B$8,$O$2:$O$4095,1)+ROWS(P$2:$P2860))&lt;=$B$9,INDEX($O$2:$O$4095,MATCH($B$8,$O$2:$O$4095,1)+ROWS(P$2:$P2860)),"")</f>
        <v>209.19719628576695</v>
      </c>
      <c r="Q2860" s="50">
        <f t="shared" si="414"/>
        <v>2877</v>
      </c>
      <c r="R2860" s="51">
        <f t="shared" ca="1" si="421"/>
        <v>0</v>
      </c>
      <c r="S2860" s="52" t="e">
        <f t="shared" ca="1" si="422"/>
        <v>#N/A</v>
      </c>
      <c r="T2860" s="39" t="str">
        <f t="shared" ca="1" si="418"/>
        <v>0,</v>
      </c>
      <c r="U2860" s="39" t="str">
        <f t="shared" ca="1" si="419"/>
        <v>0,</v>
      </c>
      <c r="V2860" s="53" t="str">
        <f t="shared" ca="1" si="420"/>
        <v>0,</v>
      </c>
      <c r="W2860" s="41"/>
      <c r="X2860" s="42"/>
      <c r="Y2860" s="42"/>
      <c r="Z2860" s="72"/>
      <c r="AA2860" s="42"/>
      <c r="AB2860" s="44"/>
      <c r="AC2860" s="45"/>
      <c r="AD2860" s="45"/>
      <c r="AE2860" s="45"/>
      <c r="AF2860" s="45"/>
      <c r="AG2860" s="45"/>
      <c r="AH2860" s="45"/>
      <c r="AI2860" s="45"/>
      <c r="AJ2860" s="45"/>
      <c r="AK2860" s="45"/>
      <c r="AL2860" s="45"/>
      <c r="AM2860" s="45"/>
    </row>
    <row r="2861" spans="11:39" x14ac:dyDescent="0.2">
      <c r="K2861" s="26"/>
      <c r="L2861" s="48">
        <v>2860</v>
      </c>
      <c r="M2861" s="49">
        <f t="shared" si="415"/>
        <v>2.3047619047619046</v>
      </c>
      <c r="N2861" s="33">
        <f t="shared" si="416"/>
        <v>647.72727272727286</v>
      </c>
      <c r="O2861" s="33">
        <f t="shared" si="417"/>
        <v>208.03451688166848</v>
      </c>
      <c r="P2861" s="34">
        <f>IF(INDEX($O$2:$O$4095,MATCH($B$8,$O$2:$O$4095,1)+ROWS(P$2:$P2861))&lt;=$B$9,INDEX($O$2:$O$4095,MATCH($B$8,$O$2:$O$4095,1)+ROWS(P$2:$P2861)),"")</f>
        <v>209.26605422758342</v>
      </c>
      <c r="Q2861" s="50">
        <f t="shared" si="414"/>
        <v>2878</v>
      </c>
      <c r="R2861" s="51">
        <f t="shared" ca="1" si="421"/>
        <v>0</v>
      </c>
      <c r="S2861" s="52" t="e">
        <f t="shared" ca="1" si="422"/>
        <v>#N/A</v>
      </c>
      <c r="T2861" s="39" t="str">
        <f t="shared" ca="1" si="418"/>
        <v>0,</v>
      </c>
      <c r="U2861" s="39" t="str">
        <f t="shared" ca="1" si="419"/>
        <v>0,</v>
      </c>
      <c r="V2861" s="53" t="str">
        <f t="shared" ca="1" si="420"/>
        <v>0,</v>
      </c>
      <c r="W2861" s="41"/>
      <c r="X2861" s="42"/>
      <c r="Y2861" s="42"/>
      <c r="Z2861" s="72"/>
      <c r="AA2861" s="42"/>
      <c r="AB2861" s="44"/>
      <c r="AC2861" s="45"/>
      <c r="AD2861" s="45"/>
      <c r="AE2861" s="45"/>
      <c r="AF2861" s="45"/>
      <c r="AG2861" s="45"/>
      <c r="AH2861" s="45"/>
      <c r="AI2861" s="45"/>
      <c r="AJ2861" s="45"/>
      <c r="AK2861" s="45"/>
      <c r="AL2861" s="45"/>
      <c r="AM2861" s="45"/>
    </row>
    <row r="2862" spans="11:39" x14ac:dyDescent="0.2">
      <c r="K2862" s="26"/>
      <c r="L2862" s="48">
        <v>2861</v>
      </c>
      <c r="M2862" s="49">
        <f t="shared" si="415"/>
        <v>2.3055677655677655</v>
      </c>
      <c r="N2862" s="33">
        <f t="shared" si="416"/>
        <v>646.97658161482002</v>
      </c>
      <c r="O2862" s="33">
        <f t="shared" si="417"/>
        <v>208.10250114973564</v>
      </c>
      <c r="P2862" s="34">
        <f>IF(INDEX($O$2:$O$4095,MATCH($B$8,$O$2:$O$4095,1)+ROWS(P$2:$P2862))&lt;=$B$9,INDEX($O$2:$O$4095,MATCH($B$8,$O$2:$O$4095,1)+ROWS(P$2:$P2862)),"")</f>
        <v>209.33496450816176</v>
      </c>
      <c r="Q2862" s="50">
        <f t="shared" si="414"/>
        <v>2879</v>
      </c>
      <c r="R2862" s="51">
        <f t="shared" ca="1" si="421"/>
        <v>0</v>
      </c>
      <c r="S2862" s="52" t="e">
        <f t="shared" ca="1" si="422"/>
        <v>#N/A</v>
      </c>
      <c r="T2862" s="39" t="str">
        <f t="shared" ca="1" si="418"/>
        <v>0,</v>
      </c>
      <c r="U2862" s="39" t="str">
        <f t="shared" ca="1" si="419"/>
        <v>0,</v>
      </c>
      <c r="V2862" s="53" t="str">
        <f t="shared" ca="1" si="420"/>
        <v>0,</v>
      </c>
      <c r="W2862" s="41"/>
      <c r="X2862" s="42"/>
      <c r="Y2862" s="42"/>
      <c r="Z2862" s="72"/>
      <c r="AA2862" s="42"/>
      <c r="AB2862" s="44"/>
      <c r="AC2862" s="45"/>
      <c r="AD2862" s="45"/>
      <c r="AE2862" s="45"/>
      <c r="AF2862" s="45"/>
      <c r="AG2862" s="45"/>
      <c r="AH2862" s="45"/>
      <c r="AI2862" s="45"/>
      <c r="AJ2862" s="45"/>
      <c r="AK2862" s="45"/>
      <c r="AL2862" s="45"/>
      <c r="AM2862" s="45"/>
    </row>
    <row r="2863" spans="11:39" x14ac:dyDescent="0.2">
      <c r="K2863" s="26"/>
      <c r="L2863" s="48">
        <v>2862</v>
      </c>
      <c r="M2863" s="49">
        <f t="shared" si="415"/>
        <v>2.3063736263736265</v>
      </c>
      <c r="N2863" s="33">
        <f t="shared" si="416"/>
        <v>646.22641509433936</v>
      </c>
      <c r="O2863" s="33">
        <f t="shared" si="417"/>
        <v>208.1705359815648</v>
      </c>
      <c r="P2863" s="34">
        <f>IF(INDEX($O$2:$O$4095,MATCH($B$8,$O$2:$O$4095,1)+ROWS(P$2:$P2863))&lt;=$B$9,INDEX($O$2:$O$4095,MATCH($B$8,$O$2:$O$4095,1)+ROWS(P$2:$P2863)),"")</f>
        <v>209.40392723437236</v>
      </c>
      <c r="Q2863" s="50">
        <f t="shared" si="414"/>
        <v>2880</v>
      </c>
      <c r="R2863" s="51">
        <f t="shared" ca="1" si="421"/>
        <v>0</v>
      </c>
      <c r="S2863" s="52" t="e">
        <f t="shared" ca="1" si="422"/>
        <v>#N/A</v>
      </c>
      <c r="T2863" s="39" t="str">
        <f t="shared" ca="1" si="418"/>
        <v>0,</v>
      </c>
      <c r="U2863" s="39" t="str">
        <f t="shared" ca="1" si="419"/>
        <v>0,</v>
      </c>
      <c r="V2863" s="53" t="str">
        <f t="shared" ca="1" si="420"/>
        <v>0,</v>
      </c>
      <c r="W2863" s="41"/>
      <c r="X2863" s="42"/>
      <c r="Y2863" s="42"/>
      <c r="Z2863" s="72"/>
      <c r="AA2863" s="42"/>
      <c r="AB2863" s="44"/>
      <c r="AC2863" s="45"/>
      <c r="AD2863" s="45"/>
      <c r="AE2863" s="45"/>
      <c r="AF2863" s="45"/>
      <c r="AG2863" s="45"/>
      <c r="AH2863" s="45"/>
      <c r="AI2863" s="45"/>
      <c r="AJ2863" s="45"/>
      <c r="AK2863" s="45"/>
      <c r="AL2863" s="45"/>
      <c r="AM2863" s="45"/>
    </row>
    <row r="2864" spans="11:39" x14ac:dyDescent="0.2">
      <c r="K2864" s="26"/>
      <c r="L2864" s="48">
        <v>2863</v>
      </c>
      <c r="M2864" s="49">
        <f t="shared" si="415"/>
        <v>2.3071794871794871</v>
      </c>
      <c r="N2864" s="33">
        <f t="shared" si="416"/>
        <v>645.47677261613694</v>
      </c>
      <c r="O2864" s="33">
        <f t="shared" si="417"/>
        <v>208.23862147942589</v>
      </c>
      <c r="P2864" s="34">
        <f>IF(INDEX($O$2:$O$4095,MATCH($B$8,$O$2:$O$4095,1)+ROWS(P$2:$P2864))&lt;=$B$9,INDEX($O$2:$O$4095,MATCH($B$8,$O$2:$O$4095,1)+ROWS(P$2:$P2864)),"")</f>
        <v>209.47294251336507</v>
      </c>
      <c r="Q2864" s="50">
        <f t="shared" si="414"/>
        <v>2881</v>
      </c>
      <c r="R2864" s="51">
        <f t="shared" ca="1" si="421"/>
        <v>0</v>
      </c>
      <c r="S2864" s="52" t="e">
        <f t="shared" ca="1" si="422"/>
        <v>#N/A</v>
      </c>
      <c r="T2864" s="39" t="str">
        <f t="shared" ca="1" si="418"/>
        <v>0,</v>
      </c>
      <c r="U2864" s="39" t="str">
        <f t="shared" ca="1" si="419"/>
        <v>0,</v>
      </c>
      <c r="V2864" s="53" t="str">
        <f t="shared" ca="1" si="420"/>
        <v>0,</v>
      </c>
      <c r="W2864" s="41"/>
      <c r="X2864" s="42"/>
      <c r="Y2864" s="42"/>
      <c r="Z2864" s="72"/>
      <c r="AA2864" s="42"/>
      <c r="AB2864" s="44"/>
      <c r="AC2864" s="45"/>
      <c r="AD2864" s="45"/>
      <c r="AE2864" s="45"/>
      <c r="AF2864" s="45"/>
      <c r="AG2864" s="45"/>
      <c r="AH2864" s="45"/>
      <c r="AI2864" s="45"/>
      <c r="AJ2864" s="45"/>
      <c r="AK2864" s="45"/>
      <c r="AL2864" s="45"/>
      <c r="AM2864" s="45"/>
    </row>
    <row r="2865" spans="11:39" x14ac:dyDescent="0.2">
      <c r="K2865" s="26"/>
      <c r="L2865" s="48">
        <v>2864</v>
      </c>
      <c r="M2865" s="49">
        <f t="shared" si="415"/>
        <v>2.3079853479853476</v>
      </c>
      <c r="N2865" s="33">
        <f t="shared" si="416"/>
        <v>644.72765363128519</v>
      </c>
      <c r="O2865" s="33">
        <f t="shared" si="417"/>
        <v>208.30675774585194</v>
      </c>
      <c r="P2865" s="34">
        <f>IF(INDEX($O$2:$O$4095,MATCH($B$8,$O$2:$O$4095,1)+ROWS(P$2:$P2865))&lt;=$B$9,INDEX($O$2:$O$4095,MATCH($B$8,$O$2:$O$4095,1)+ROWS(P$2:$P2865)),"")</f>
        <v>209.5420104525698</v>
      </c>
      <c r="Q2865" s="50">
        <f t="shared" si="414"/>
        <v>2882</v>
      </c>
      <c r="R2865" s="51">
        <f t="shared" ca="1" si="421"/>
        <v>0</v>
      </c>
      <c r="S2865" s="52" t="e">
        <f t="shared" ca="1" si="422"/>
        <v>#N/A</v>
      </c>
      <c r="T2865" s="39" t="str">
        <f t="shared" ca="1" si="418"/>
        <v>0,</v>
      </c>
      <c r="U2865" s="39" t="str">
        <f t="shared" ca="1" si="419"/>
        <v>0,</v>
      </c>
      <c r="V2865" s="53" t="str">
        <f t="shared" ca="1" si="420"/>
        <v>0,</v>
      </c>
      <c r="W2865" s="41"/>
      <c r="X2865" s="42"/>
      <c r="Y2865" s="42"/>
      <c r="Z2865" s="72"/>
      <c r="AA2865" s="42"/>
      <c r="AB2865" s="44"/>
      <c r="AC2865" s="45"/>
      <c r="AD2865" s="45"/>
      <c r="AE2865" s="45"/>
      <c r="AF2865" s="45"/>
      <c r="AG2865" s="45"/>
      <c r="AH2865" s="45"/>
      <c r="AI2865" s="45"/>
      <c r="AJ2865" s="45"/>
      <c r="AK2865" s="45"/>
      <c r="AL2865" s="45"/>
      <c r="AM2865" s="45"/>
    </row>
    <row r="2866" spans="11:39" x14ac:dyDescent="0.2">
      <c r="K2866" s="26"/>
      <c r="L2866" s="48">
        <v>2865</v>
      </c>
      <c r="M2866" s="49">
        <f t="shared" si="415"/>
        <v>2.3087912087912086</v>
      </c>
      <c r="N2866" s="33">
        <f t="shared" si="416"/>
        <v>643.97905759162325</v>
      </c>
      <c r="O2866" s="33">
        <f t="shared" si="417"/>
        <v>208.37494488363978</v>
      </c>
      <c r="P2866" s="34">
        <f>IF(INDEX($O$2:$O$4095,MATCH($B$8,$O$2:$O$4095,1)+ROWS(P$2:$P2866))&lt;=$B$9,INDEX($O$2:$O$4095,MATCH($B$8,$O$2:$O$4095,1)+ROWS(P$2:$P2866)),"")</f>
        <v>209.61113115969812</v>
      </c>
      <c r="Q2866" s="50">
        <f t="shared" si="414"/>
        <v>2883</v>
      </c>
      <c r="R2866" s="51">
        <f t="shared" ca="1" si="421"/>
        <v>0</v>
      </c>
      <c r="S2866" s="52" t="e">
        <f t="shared" ca="1" si="422"/>
        <v>#N/A</v>
      </c>
      <c r="T2866" s="39" t="str">
        <f t="shared" ca="1" si="418"/>
        <v>0,</v>
      </c>
      <c r="U2866" s="39" t="str">
        <f t="shared" ca="1" si="419"/>
        <v>0,</v>
      </c>
      <c r="V2866" s="53" t="str">
        <f t="shared" ca="1" si="420"/>
        <v>0,</v>
      </c>
      <c r="W2866" s="41"/>
      <c r="X2866" s="42"/>
      <c r="Y2866" s="42"/>
      <c r="Z2866" s="72"/>
      <c r="AA2866" s="42"/>
      <c r="AB2866" s="44"/>
      <c r="AC2866" s="45"/>
      <c r="AD2866" s="45"/>
      <c r="AE2866" s="45"/>
      <c r="AF2866" s="45"/>
      <c r="AG2866" s="45"/>
      <c r="AH2866" s="45"/>
      <c r="AI2866" s="45"/>
      <c r="AJ2866" s="45"/>
      <c r="AK2866" s="45"/>
      <c r="AL2866" s="45"/>
      <c r="AM2866" s="45"/>
    </row>
    <row r="2867" spans="11:39" x14ac:dyDescent="0.2">
      <c r="K2867" s="26"/>
      <c r="L2867" s="48">
        <v>2866</v>
      </c>
      <c r="M2867" s="49">
        <f t="shared" si="415"/>
        <v>2.3095970695970696</v>
      </c>
      <c r="N2867" s="33">
        <f t="shared" si="416"/>
        <v>643.23098394975568</v>
      </c>
      <c r="O2867" s="33">
        <f t="shared" si="417"/>
        <v>208.44318299585126</v>
      </c>
      <c r="P2867" s="34">
        <f>IF(INDEX($O$2:$O$4095,MATCH($B$8,$O$2:$O$4095,1)+ROWS(P$2:$P2867))&lt;=$B$9,INDEX($O$2:$O$4095,MATCH($B$8,$O$2:$O$4095,1)+ROWS(P$2:$P2867)),"")</f>
        <v>209.680304742744</v>
      </c>
      <c r="Q2867" s="50">
        <f t="shared" si="414"/>
        <v>2884</v>
      </c>
      <c r="R2867" s="51">
        <f t="shared" ca="1" si="421"/>
        <v>0</v>
      </c>
      <c r="S2867" s="52" t="e">
        <f t="shared" ca="1" si="422"/>
        <v>#N/A</v>
      </c>
      <c r="T2867" s="39" t="str">
        <f t="shared" ca="1" si="418"/>
        <v>0,</v>
      </c>
      <c r="U2867" s="39" t="str">
        <f t="shared" ca="1" si="419"/>
        <v>0,</v>
      </c>
      <c r="V2867" s="53" t="str">
        <f t="shared" ca="1" si="420"/>
        <v>0,</v>
      </c>
      <c r="W2867" s="41"/>
      <c r="X2867" s="42"/>
      <c r="Y2867" s="42"/>
      <c r="Z2867" s="72"/>
      <c r="AA2867" s="42"/>
      <c r="AB2867" s="44"/>
      <c r="AC2867" s="45"/>
      <c r="AD2867" s="45"/>
      <c r="AE2867" s="45"/>
      <c r="AF2867" s="45"/>
      <c r="AG2867" s="45"/>
      <c r="AH2867" s="45"/>
      <c r="AI2867" s="45"/>
      <c r="AJ2867" s="45"/>
      <c r="AK2867" s="45"/>
      <c r="AL2867" s="45"/>
      <c r="AM2867" s="45"/>
    </row>
    <row r="2868" spans="11:39" x14ac:dyDescent="0.2">
      <c r="K2868" s="26"/>
      <c r="L2868" s="48">
        <v>2867</v>
      </c>
      <c r="M2868" s="49">
        <f t="shared" si="415"/>
        <v>2.3104029304029305</v>
      </c>
      <c r="N2868" s="33">
        <f t="shared" si="416"/>
        <v>642.48343215905106</v>
      </c>
      <c r="O2868" s="33">
        <f t="shared" si="417"/>
        <v>208.51147218581394</v>
      </c>
      <c r="P2868" s="34">
        <f>IF(INDEX($O$2:$O$4095,MATCH($B$8,$O$2:$O$4095,1)+ROWS(P$2:$P2868))&lt;=$B$9,INDEX($O$2:$O$4095,MATCH($B$8,$O$2:$O$4095,1)+ROWS(P$2:$P2868)),"")</f>
        <v>209.74953130998466</v>
      </c>
      <c r="Q2868" s="50">
        <f t="shared" si="414"/>
        <v>2885</v>
      </c>
      <c r="R2868" s="51">
        <f t="shared" ca="1" si="421"/>
        <v>0</v>
      </c>
      <c r="S2868" s="52" t="e">
        <f t="shared" ca="1" si="422"/>
        <v>#N/A</v>
      </c>
      <c r="T2868" s="39" t="str">
        <f t="shared" ca="1" si="418"/>
        <v>0,</v>
      </c>
      <c r="U2868" s="39" t="str">
        <f t="shared" ca="1" si="419"/>
        <v>0,</v>
      </c>
      <c r="V2868" s="53" t="str">
        <f t="shared" ca="1" si="420"/>
        <v>0,</v>
      </c>
      <c r="W2868" s="41"/>
      <c r="X2868" s="42"/>
      <c r="Y2868" s="42"/>
      <c r="Z2868" s="72"/>
      <c r="AA2868" s="42"/>
      <c r="AB2868" s="44"/>
      <c r="AC2868" s="45"/>
      <c r="AD2868" s="45"/>
      <c r="AE2868" s="45"/>
      <c r="AF2868" s="45"/>
      <c r="AG2868" s="45"/>
      <c r="AH2868" s="45"/>
      <c r="AI2868" s="45"/>
      <c r="AJ2868" s="45"/>
      <c r="AK2868" s="45"/>
      <c r="AL2868" s="45"/>
      <c r="AM2868" s="45"/>
    </row>
    <row r="2869" spans="11:39" x14ac:dyDescent="0.2">
      <c r="K2869" s="26"/>
      <c r="L2869" s="48">
        <v>2868</v>
      </c>
      <c r="M2869" s="49">
        <f t="shared" si="415"/>
        <v>2.3112087912087911</v>
      </c>
      <c r="N2869" s="33">
        <f t="shared" si="416"/>
        <v>641.73640167364033</v>
      </c>
      <c r="O2869" s="33">
        <f t="shared" si="417"/>
        <v>208.57981255712195</v>
      </c>
      <c r="P2869" s="34">
        <f>IF(INDEX($O$2:$O$4095,MATCH($B$8,$O$2:$O$4095,1)+ROWS(P$2:$P2869))&lt;=$B$9,INDEX($O$2:$O$4095,MATCH($B$8,$O$2:$O$4095,1)+ROWS(P$2:$P2869)),"")</f>
        <v>209.81881096998183</v>
      </c>
      <c r="Q2869" s="50">
        <f t="shared" si="414"/>
        <v>2886</v>
      </c>
      <c r="R2869" s="51">
        <f t="shared" ca="1" si="421"/>
        <v>0</v>
      </c>
      <c r="S2869" s="52" t="e">
        <f t="shared" ca="1" si="422"/>
        <v>#N/A</v>
      </c>
      <c r="T2869" s="39" t="str">
        <f t="shared" ca="1" si="418"/>
        <v>0,</v>
      </c>
      <c r="U2869" s="39" t="str">
        <f t="shared" ca="1" si="419"/>
        <v>0,</v>
      </c>
      <c r="V2869" s="53" t="str">
        <f t="shared" ca="1" si="420"/>
        <v>0,</v>
      </c>
      <c r="W2869" s="41"/>
      <c r="X2869" s="42"/>
      <c r="Y2869" s="42"/>
      <c r="Z2869" s="72"/>
      <c r="AA2869" s="42"/>
      <c r="AB2869" s="44"/>
      <c r="AC2869" s="45"/>
      <c r="AD2869" s="45"/>
      <c r="AE2869" s="45"/>
      <c r="AF2869" s="45"/>
      <c r="AG2869" s="45"/>
      <c r="AH2869" s="45"/>
      <c r="AI2869" s="45"/>
      <c r="AJ2869" s="45"/>
      <c r="AK2869" s="45"/>
      <c r="AL2869" s="45"/>
      <c r="AM2869" s="45"/>
    </row>
    <row r="2870" spans="11:39" x14ac:dyDescent="0.2">
      <c r="K2870" s="26"/>
      <c r="L2870" s="48">
        <v>2869</v>
      </c>
      <c r="M2870" s="49">
        <f t="shared" si="415"/>
        <v>2.3120146520146516</v>
      </c>
      <c r="N2870" s="33">
        <f t="shared" si="416"/>
        <v>640.98989194841431</v>
      </c>
      <c r="O2870" s="33">
        <f t="shared" si="417"/>
        <v>208.64820421363743</v>
      </c>
      <c r="P2870" s="34">
        <f>IF(INDEX($O$2:$O$4095,MATCH($B$8,$O$2:$O$4095,1)+ROWS(P$2:$P2870))&lt;=$B$9,INDEX($O$2:$O$4095,MATCH($B$8,$O$2:$O$4095,1)+ROWS(P$2:$P2870)),"")</f>
        <v>209.88814383158291</v>
      </c>
      <c r="Q2870" s="50">
        <f t="shared" si="414"/>
        <v>2887</v>
      </c>
      <c r="R2870" s="51">
        <f t="shared" ca="1" si="421"/>
        <v>0</v>
      </c>
      <c r="S2870" s="52" t="e">
        <f t="shared" ca="1" si="422"/>
        <v>#N/A</v>
      </c>
      <c r="T2870" s="39" t="str">
        <f t="shared" ca="1" si="418"/>
        <v>0,</v>
      </c>
      <c r="U2870" s="39" t="str">
        <f t="shared" ca="1" si="419"/>
        <v>0,</v>
      </c>
      <c r="V2870" s="53" t="str">
        <f t="shared" ca="1" si="420"/>
        <v>0,</v>
      </c>
      <c r="W2870" s="41"/>
      <c r="X2870" s="42"/>
      <c r="Y2870" s="42"/>
      <c r="Z2870" s="72"/>
      <c r="AA2870" s="42"/>
      <c r="AB2870" s="44"/>
      <c r="AC2870" s="45"/>
      <c r="AD2870" s="45"/>
      <c r="AE2870" s="45"/>
      <c r="AF2870" s="45"/>
      <c r="AG2870" s="45"/>
      <c r="AH2870" s="45"/>
      <c r="AI2870" s="45"/>
      <c r="AJ2870" s="45"/>
      <c r="AK2870" s="45"/>
      <c r="AL2870" s="45"/>
      <c r="AM2870" s="45"/>
    </row>
    <row r="2871" spans="11:39" x14ac:dyDescent="0.2">
      <c r="K2871" s="26"/>
      <c r="L2871" s="48">
        <v>2870</v>
      </c>
      <c r="M2871" s="49">
        <f t="shared" si="415"/>
        <v>2.312820512820513</v>
      </c>
      <c r="N2871" s="33">
        <f t="shared" si="416"/>
        <v>640.24390243902394</v>
      </c>
      <c r="O2871" s="33">
        <f t="shared" si="417"/>
        <v>208.7166472594912</v>
      </c>
      <c r="P2871" s="34">
        <f>IF(INDEX($O$2:$O$4095,MATCH($B$8,$O$2:$O$4095,1)+ROWS(P$2:$P2871))&lt;=$B$9,INDEX($O$2:$O$4095,MATCH($B$8,$O$2:$O$4095,1)+ROWS(P$2:$P2871)),"")</f>
        <v>209.95753000392131</v>
      </c>
      <c r="Q2871" s="50">
        <f t="shared" si="414"/>
        <v>2888</v>
      </c>
      <c r="R2871" s="51">
        <f t="shared" ca="1" si="421"/>
        <v>0</v>
      </c>
      <c r="S2871" s="52" t="e">
        <f t="shared" ca="1" si="422"/>
        <v>#N/A</v>
      </c>
      <c r="T2871" s="39" t="str">
        <f t="shared" ca="1" si="418"/>
        <v>0,</v>
      </c>
      <c r="U2871" s="39" t="str">
        <f t="shared" ca="1" si="419"/>
        <v>0,</v>
      </c>
      <c r="V2871" s="53" t="str">
        <f t="shared" ca="1" si="420"/>
        <v>0,</v>
      </c>
      <c r="W2871" s="41"/>
      <c r="X2871" s="42"/>
      <c r="Y2871" s="42"/>
      <c r="Z2871" s="72"/>
      <c r="AA2871" s="42"/>
      <c r="AB2871" s="44"/>
      <c r="AC2871" s="45"/>
      <c r="AD2871" s="45"/>
      <c r="AE2871" s="45"/>
      <c r="AF2871" s="45"/>
      <c r="AG2871" s="45"/>
      <c r="AH2871" s="45"/>
      <c r="AI2871" s="45"/>
      <c r="AJ2871" s="45"/>
      <c r="AK2871" s="45"/>
      <c r="AL2871" s="45"/>
      <c r="AM2871" s="45"/>
    </row>
    <row r="2872" spans="11:39" x14ac:dyDescent="0.2">
      <c r="K2872" s="26"/>
      <c r="L2872" s="48">
        <v>2871</v>
      </c>
      <c r="M2872" s="49">
        <f t="shared" si="415"/>
        <v>2.3136263736263736</v>
      </c>
      <c r="N2872" s="33">
        <f t="shared" si="416"/>
        <v>639.49843260188084</v>
      </c>
      <c r="O2872" s="33">
        <f t="shared" si="417"/>
        <v>208.78514179908319</v>
      </c>
      <c r="P2872" s="34">
        <f>IF(INDEX($O$2:$O$4095,MATCH($B$8,$O$2:$O$4095,1)+ROWS(P$2:$P2872))&lt;=$B$9,INDEX($O$2:$O$4095,MATCH($B$8,$O$2:$O$4095,1)+ROWS(P$2:$P2872)),"")</f>
        <v>210.02696959641855</v>
      </c>
      <c r="Q2872" s="50">
        <f t="shared" si="414"/>
        <v>2889</v>
      </c>
      <c r="R2872" s="51">
        <f t="shared" ca="1" si="421"/>
        <v>0</v>
      </c>
      <c r="S2872" s="52" t="e">
        <f t="shared" ca="1" si="422"/>
        <v>#N/A</v>
      </c>
      <c r="T2872" s="39" t="str">
        <f t="shared" ca="1" si="418"/>
        <v>0,</v>
      </c>
      <c r="U2872" s="39" t="str">
        <f t="shared" ca="1" si="419"/>
        <v>0,</v>
      </c>
      <c r="V2872" s="53" t="str">
        <f t="shared" ca="1" si="420"/>
        <v>0,</v>
      </c>
      <c r="W2872" s="41"/>
      <c r="X2872" s="42"/>
      <c r="Y2872" s="42"/>
      <c r="Z2872" s="72"/>
      <c r="AA2872" s="42"/>
      <c r="AB2872" s="44"/>
      <c r="AC2872" s="45"/>
      <c r="AD2872" s="45"/>
      <c r="AE2872" s="45"/>
      <c r="AF2872" s="45"/>
      <c r="AG2872" s="45"/>
      <c r="AH2872" s="45"/>
      <c r="AI2872" s="45"/>
      <c r="AJ2872" s="45"/>
      <c r="AK2872" s="45"/>
      <c r="AL2872" s="45"/>
      <c r="AM2872" s="45"/>
    </row>
    <row r="2873" spans="11:39" x14ac:dyDescent="0.2">
      <c r="K2873" s="26"/>
      <c r="L2873" s="48">
        <v>2872</v>
      </c>
      <c r="M2873" s="49">
        <f t="shared" si="415"/>
        <v>2.3144322344322346</v>
      </c>
      <c r="N2873" s="33">
        <f t="shared" si="416"/>
        <v>638.75348189415024</v>
      </c>
      <c r="O2873" s="33">
        <f t="shared" si="417"/>
        <v>208.85368793708443</v>
      </c>
      <c r="P2873" s="34">
        <f>IF(INDEX($O$2:$O$4095,MATCH($B$8,$O$2:$O$4095,1)+ROWS(P$2:$P2873))&lt;=$B$9,INDEX($O$2:$O$4095,MATCH($B$8,$O$2:$O$4095,1)+ROWS(P$2:$P2873)),"")</f>
        <v>210.09646271878438</v>
      </c>
      <c r="Q2873" s="50">
        <f t="shared" si="414"/>
        <v>2890</v>
      </c>
      <c r="R2873" s="51">
        <f t="shared" ca="1" si="421"/>
        <v>0</v>
      </c>
      <c r="S2873" s="52" t="e">
        <f t="shared" ca="1" si="422"/>
        <v>#N/A</v>
      </c>
      <c r="T2873" s="39" t="str">
        <f t="shared" ca="1" si="418"/>
        <v>0,</v>
      </c>
      <c r="U2873" s="39" t="str">
        <f t="shared" ca="1" si="419"/>
        <v>0,</v>
      </c>
      <c r="V2873" s="53" t="str">
        <f t="shared" ca="1" si="420"/>
        <v>0,</v>
      </c>
      <c r="W2873" s="41"/>
      <c r="X2873" s="42"/>
      <c r="Y2873" s="42"/>
      <c r="Z2873" s="72"/>
      <c r="AA2873" s="42"/>
      <c r="AB2873" s="44"/>
      <c r="AC2873" s="45"/>
      <c r="AD2873" s="45"/>
      <c r="AE2873" s="45"/>
      <c r="AF2873" s="45"/>
      <c r="AG2873" s="45"/>
      <c r="AH2873" s="45"/>
      <c r="AI2873" s="45"/>
      <c r="AJ2873" s="45"/>
      <c r="AK2873" s="45"/>
      <c r="AL2873" s="45"/>
      <c r="AM2873" s="45"/>
    </row>
    <row r="2874" spans="11:39" x14ac:dyDescent="0.2">
      <c r="K2874" s="26"/>
      <c r="L2874" s="48">
        <v>2873</v>
      </c>
      <c r="M2874" s="49">
        <f t="shared" si="415"/>
        <v>2.3152380952380951</v>
      </c>
      <c r="N2874" s="33">
        <f t="shared" si="416"/>
        <v>638.00904977375569</v>
      </c>
      <c r="O2874" s="33">
        <f t="shared" si="417"/>
        <v>208.92228577843701</v>
      </c>
      <c r="P2874" s="34">
        <f>IF(INDEX($O$2:$O$4095,MATCH($B$8,$O$2:$O$4095,1)+ROWS(P$2:$P2874))&lt;=$B$9,INDEX($O$2:$O$4095,MATCH($B$8,$O$2:$O$4095,1)+ROWS(P$2:$P2874)),"")</f>
        <v>210.16600948101819</v>
      </c>
      <c r="Q2874" s="50">
        <f t="shared" si="414"/>
        <v>2891</v>
      </c>
      <c r="R2874" s="51">
        <f t="shared" ca="1" si="421"/>
        <v>0</v>
      </c>
      <c r="S2874" s="52" t="e">
        <f t="shared" ca="1" si="422"/>
        <v>#N/A</v>
      </c>
      <c r="T2874" s="39" t="str">
        <f t="shared" ca="1" si="418"/>
        <v>0,</v>
      </c>
      <c r="U2874" s="39" t="str">
        <f t="shared" ca="1" si="419"/>
        <v>0,</v>
      </c>
      <c r="V2874" s="53" t="str">
        <f t="shared" ca="1" si="420"/>
        <v>0,</v>
      </c>
      <c r="W2874" s="41"/>
      <c r="X2874" s="42"/>
      <c r="Y2874" s="42"/>
      <c r="Z2874" s="72"/>
      <c r="AA2874" s="42"/>
      <c r="AB2874" s="44"/>
      <c r="AC2874" s="45"/>
      <c r="AD2874" s="45"/>
      <c r="AE2874" s="45"/>
      <c r="AF2874" s="45"/>
      <c r="AG2874" s="45"/>
      <c r="AH2874" s="45"/>
      <c r="AI2874" s="45"/>
      <c r="AJ2874" s="45"/>
      <c r="AK2874" s="45"/>
      <c r="AL2874" s="45"/>
      <c r="AM2874" s="45"/>
    </row>
    <row r="2875" spans="11:39" x14ac:dyDescent="0.2">
      <c r="K2875" s="26"/>
      <c r="L2875" s="48">
        <v>2874</v>
      </c>
      <c r="M2875" s="49">
        <f t="shared" si="415"/>
        <v>2.3160439560439556</v>
      </c>
      <c r="N2875" s="33">
        <f t="shared" si="416"/>
        <v>637.2651356993739</v>
      </c>
      <c r="O2875" s="33">
        <f t="shared" si="417"/>
        <v>208.99093542835601</v>
      </c>
      <c r="P2875" s="34">
        <f>IF(INDEX($O$2:$O$4095,MATCH($B$8,$O$2:$O$4095,1)+ROWS(P$2:$P2875))&lt;=$B$9,INDEX($O$2:$O$4095,MATCH($B$8,$O$2:$O$4095,1)+ROWS(P$2:$P2875)),"")</f>
        <v>210.23560999340992</v>
      </c>
      <c r="Q2875" s="50">
        <f t="shared" si="414"/>
        <v>2892</v>
      </c>
      <c r="R2875" s="51">
        <f t="shared" ca="1" si="421"/>
        <v>0</v>
      </c>
      <c r="S2875" s="52" t="e">
        <f t="shared" ca="1" si="422"/>
        <v>#N/A</v>
      </c>
      <c r="T2875" s="39" t="str">
        <f t="shared" ca="1" si="418"/>
        <v>0,</v>
      </c>
      <c r="U2875" s="39" t="str">
        <f t="shared" ca="1" si="419"/>
        <v>0,</v>
      </c>
      <c r="V2875" s="53" t="str">
        <f t="shared" ca="1" si="420"/>
        <v>0,</v>
      </c>
      <c r="W2875" s="41"/>
      <c r="X2875" s="42"/>
      <c r="Y2875" s="42"/>
      <c r="Z2875" s="72"/>
      <c r="AA2875" s="42"/>
      <c r="AB2875" s="44"/>
      <c r="AC2875" s="45"/>
      <c r="AD2875" s="45"/>
      <c r="AE2875" s="45"/>
      <c r="AF2875" s="45"/>
      <c r="AG2875" s="45"/>
      <c r="AH2875" s="45"/>
      <c r="AI2875" s="45"/>
      <c r="AJ2875" s="45"/>
      <c r="AK2875" s="45"/>
      <c r="AL2875" s="45"/>
      <c r="AM2875" s="45"/>
    </row>
    <row r="2876" spans="11:39" x14ac:dyDescent="0.2">
      <c r="K2876" s="26"/>
      <c r="L2876" s="48">
        <v>2875</v>
      </c>
      <c r="M2876" s="49">
        <f t="shared" si="415"/>
        <v>2.3168498168498171</v>
      </c>
      <c r="N2876" s="33">
        <f t="shared" si="416"/>
        <v>636.52173913043464</v>
      </c>
      <c r="O2876" s="33">
        <f t="shared" si="417"/>
        <v>209.05963699232967</v>
      </c>
      <c r="P2876" s="34">
        <f>IF(INDEX($O$2:$O$4095,MATCH($B$8,$O$2:$O$4095,1)+ROWS(P$2:$P2876))&lt;=$B$9,INDEX($O$2:$O$4095,MATCH($B$8,$O$2:$O$4095,1)+ROWS(P$2:$P2876)),"")</f>
        <v>210.30526436654134</v>
      </c>
      <c r="Q2876" s="50">
        <f t="shared" si="414"/>
        <v>2893</v>
      </c>
      <c r="R2876" s="51">
        <f t="shared" ca="1" si="421"/>
        <v>0</v>
      </c>
      <c r="S2876" s="52" t="e">
        <f t="shared" ca="1" si="422"/>
        <v>#N/A</v>
      </c>
      <c r="T2876" s="39" t="str">
        <f t="shared" ca="1" si="418"/>
        <v>0,</v>
      </c>
      <c r="U2876" s="39" t="str">
        <f t="shared" ca="1" si="419"/>
        <v>0,</v>
      </c>
      <c r="V2876" s="53" t="str">
        <f t="shared" ca="1" si="420"/>
        <v>0,</v>
      </c>
      <c r="W2876" s="41"/>
      <c r="X2876" s="42"/>
      <c r="Y2876" s="42"/>
      <c r="Z2876" s="72"/>
      <c r="AA2876" s="42"/>
      <c r="AB2876" s="44"/>
      <c r="AC2876" s="45"/>
      <c r="AD2876" s="45"/>
      <c r="AE2876" s="45"/>
      <c r="AF2876" s="45"/>
      <c r="AG2876" s="45"/>
      <c r="AH2876" s="45"/>
      <c r="AI2876" s="45"/>
      <c r="AJ2876" s="45"/>
      <c r="AK2876" s="45"/>
      <c r="AL2876" s="45"/>
      <c r="AM2876" s="45"/>
    </row>
    <row r="2877" spans="11:39" x14ac:dyDescent="0.2">
      <c r="K2877" s="26"/>
      <c r="L2877" s="48">
        <v>2876</v>
      </c>
      <c r="M2877" s="49">
        <f t="shared" si="415"/>
        <v>2.3176556776556776</v>
      </c>
      <c r="N2877" s="33">
        <f t="shared" si="416"/>
        <v>635.77885952712097</v>
      </c>
      <c r="O2877" s="33">
        <f t="shared" si="417"/>
        <v>209.12839057612058</v>
      </c>
      <c r="P2877" s="34">
        <f>IF(INDEX($O$2:$O$4095,MATCH($B$8,$O$2:$O$4095,1)+ROWS(P$2:$P2877))&lt;=$B$9,INDEX($O$2:$O$4095,MATCH($B$8,$O$2:$O$4095,1)+ROWS(P$2:$P2877)),"")</f>
        <v>210.374972711287</v>
      </c>
      <c r="Q2877" s="50">
        <f t="shared" si="414"/>
        <v>2894</v>
      </c>
      <c r="R2877" s="51">
        <f t="shared" ca="1" si="421"/>
        <v>0</v>
      </c>
      <c r="S2877" s="52" t="e">
        <f t="shared" ca="1" si="422"/>
        <v>#N/A</v>
      </c>
      <c r="T2877" s="39" t="str">
        <f t="shared" ca="1" si="418"/>
        <v>0,</v>
      </c>
      <c r="U2877" s="39" t="str">
        <f t="shared" ca="1" si="419"/>
        <v>0,</v>
      </c>
      <c r="V2877" s="53" t="str">
        <f t="shared" ca="1" si="420"/>
        <v>0,</v>
      </c>
      <c r="W2877" s="41"/>
      <c r="X2877" s="42"/>
      <c r="Y2877" s="42"/>
      <c r="Z2877" s="72"/>
      <c r="AA2877" s="42"/>
      <c r="AB2877" s="44"/>
      <c r="AC2877" s="45"/>
      <c r="AD2877" s="45"/>
      <c r="AE2877" s="45"/>
      <c r="AF2877" s="45"/>
      <c r="AG2877" s="45"/>
      <c r="AH2877" s="45"/>
      <c r="AI2877" s="45"/>
      <c r="AJ2877" s="45"/>
      <c r="AK2877" s="45"/>
      <c r="AL2877" s="45"/>
      <c r="AM2877" s="45"/>
    </row>
    <row r="2878" spans="11:39" x14ac:dyDescent="0.2">
      <c r="K2878" s="26"/>
      <c r="L2878" s="48">
        <v>2877</v>
      </c>
      <c r="M2878" s="49">
        <f t="shared" si="415"/>
        <v>2.3184615384615386</v>
      </c>
      <c r="N2878" s="33">
        <f t="shared" si="416"/>
        <v>635.03649635036481</v>
      </c>
      <c r="O2878" s="33">
        <f t="shared" si="417"/>
        <v>209.19719628576695</v>
      </c>
      <c r="P2878" s="34">
        <f>IF(INDEX($O$2:$O$4095,MATCH($B$8,$O$2:$O$4095,1)+ROWS(P$2:$P2878))&lt;=$B$9,INDEX($O$2:$O$4095,MATCH($B$8,$O$2:$O$4095,1)+ROWS(P$2:$P2878)),"")</f>
        <v>210.44473513881536</v>
      </c>
      <c r="Q2878" s="50">
        <f t="shared" si="414"/>
        <v>2895</v>
      </c>
      <c r="R2878" s="51">
        <f t="shared" ca="1" si="421"/>
        <v>0</v>
      </c>
      <c r="S2878" s="52" t="e">
        <f t="shared" ca="1" si="422"/>
        <v>#N/A</v>
      </c>
      <c r="T2878" s="39" t="str">
        <f t="shared" ca="1" si="418"/>
        <v>0,</v>
      </c>
      <c r="U2878" s="39" t="str">
        <f t="shared" ca="1" si="419"/>
        <v>0,</v>
      </c>
      <c r="V2878" s="53" t="str">
        <f t="shared" ca="1" si="420"/>
        <v>0,</v>
      </c>
      <c r="W2878" s="41"/>
      <c r="X2878" s="42"/>
      <c r="Y2878" s="42"/>
      <c r="Z2878" s="72"/>
      <c r="AA2878" s="42"/>
      <c r="AB2878" s="44"/>
      <c r="AC2878" s="45"/>
      <c r="AD2878" s="45"/>
      <c r="AE2878" s="45"/>
      <c r="AF2878" s="45"/>
      <c r="AG2878" s="45"/>
      <c r="AH2878" s="45"/>
      <c r="AI2878" s="45"/>
      <c r="AJ2878" s="45"/>
      <c r="AK2878" s="45"/>
      <c r="AL2878" s="45"/>
      <c r="AM2878" s="45"/>
    </row>
    <row r="2879" spans="11:39" x14ac:dyDescent="0.2">
      <c r="K2879" s="26"/>
      <c r="L2879" s="48">
        <v>2878</v>
      </c>
      <c r="M2879" s="49">
        <f t="shared" si="415"/>
        <v>2.3192673992673991</v>
      </c>
      <c r="N2879" s="33">
        <f t="shared" si="416"/>
        <v>634.29464906184853</v>
      </c>
      <c r="O2879" s="33">
        <f t="shared" si="417"/>
        <v>209.26605422758342</v>
      </c>
      <c r="P2879" s="34">
        <f>IF(INDEX($O$2:$O$4095,MATCH($B$8,$O$2:$O$4095,1)+ROWS(P$2:$P2879))&lt;=$B$9,INDEX($O$2:$O$4095,MATCH($B$8,$O$2:$O$4095,1)+ROWS(P$2:$P2879)),"")</f>
        <v>210.51455176058954</v>
      </c>
      <c r="Q2879" s="50">
        <f t="shared" si="414"/>
        <v>2896</v>
      </c>
      <c r="R2879" s="51">
        <f t="shared" ca="1" si="421"/>
        <v>0</v>
      </c>
      <c r="S2879" s="52" t="e">
        <f t="shared" ca="1" si="422"/>
        <v>#N/A</v>
      </c>
      <c r="T2879" s="39" t="str">
        <f t="shared" ca="1" si="418"/>
        <v>0,</v>
      </c>
      <c r="U2879" s="39" t="str">
        <f t="shared" ca="1" si="419"/>
        <v>0,</v>
      </c>
      <c r="V2879" s="53" t="str">
        <f t="shared" ca="1" si="420"/>
        <v>0,</v>
      </c>
      <c r="W2879" s="41"/>
      <c r="X2879" s="42"/>
      <c r="Y2879" s="42"/>
      <c r="Z2879" s="72"/>
      <c r="AA2879" s="42"/>
      <c r="AB2879" s="44"/>
      <c r="AC2879" s="45"/>
      <c r="AD2879" s="45"/>
      <c r="AE2879" s="45"/>
      <c r="AF2879" s="45"/>
      <c r="AG2879" s="45"/>
      <c r="AH2879" s="45"/>
      <c r="AI2879" s="45"/>
      <c r="AJ2879" s="45"/>
      <c r="AK2879" s="45"/>
      <c r="AL2879" s="45"/>
      <c r="AM2879" s="45"/>
    </row>
    <row r="2880" spans="11:39" x14ac:dyDescent="0.2">
      <c r="K2880" s="26"/>
      <c r="L2880" s="48">
        <v>2879</v>
      </c>
      <c r="M2880" s="49">
        <f t="shared" si="415"/>
        <v>2.3200732600732596</v>
      </c>
      <c r="N2880" s="33">
        <f t="shared" si="416"/>
        <v>633.55331712400164</v>
      </c>
      <c r="O2880" s="33">
        <f t="shared" si="417"/>
        <v>209.33496450816176</v>
      </c>
      <c r="P2880" s="34">
        <f>IF(INDEX($O$2:$O$4095,MATCH($B$8,$O$2:$O$4095,1)+ROWS(P$2:$P2880))&lt;=$B$9,INDEX($O$2:$O$4095,MATCH($B$8,$O$2:$O$4095,1)+ROWS(P$2:$P2880)),"")</f>
        <v>210.5844226883687</v>
      </c>
      <c r="Q2880" s="50">
        <f t="shared" si="414"/>
        <v>2897</v>
      </c>
      <c r="R2880" s="51">
        <f t="shared" ca="1" si="421"/>
        <v>0</v>
      </c>
      <c r="S2880" s="52" t="e">
        <f t="shared" ca="1" si="422"/>
        <v>#N/A</v>
      </c>
      <c r="T2880" s="39" t="str">
        <f t="shared" ca="1" si="418"/>
        <v>0,</v>
      </c>
      <c r="U2880" s="39" t="str">
        <f t="shared" ca="1" si="419"/>
        <v>0,</v>
      </c>
      <c r="V2880" s="53" t="str">
        <f t="shared" ca="1" si="420"/>
        <v>0,</v>
      </c>
      <c r="W2880" s="41"/>
      <c r="X2880" s="42"/>
      <c r="Y2880" s="42"/>
      <c r="Z2880" s="72"/>
      <c r="AA2880" s="42"/>
      <c r="AB2880" s="44"/>
      <c r="AC2880" s="45"/>
      <c r="AD2880" s="45"/>
      <c r="AE2880" s="45"/>
      <c r="AF2880" s="45"/>
      <c r="AG2880" s="45"/>
      <c r="AH2880" s="45"/>
      <c r="AI2880" s="45"/>
      <c r="AJ2880" s="45"/>
      <c r="AK2880" s="45"/>
      <c r="AL2880" s="45"/>
      <c r="AM2880" s="45"/>
    </row>
    <row r="2881" spans="11:39" x14ac:dyDescent="0.2">
      <c r="K2881" s="26"/>
      <c r="L2881" s="48">
        <v>2880</v>
      </c>
      <c r="M2881" s="49">
        <f t="shared" si="415"/>
        <v>2.3208791208791211</v>
      </c>
      <c r="N2881" s="33">
        <f t="shared" si="416"/>
        <v>632.81249999999966</v>
      </c>
      <c r="O2881" s="33">
        <f t="shared" si="417"/>
        <v>209.40392723437236</v>
      </c>
      <c r="P2881" s="34">
        <f>IF(INDEX($O$2:$O$4095,MATCH($B$8,$O$2:$O$4095,1)+ROWS(P$2:$P2881))&lt;=$B$9,INDEX($O$2:$O$4095,MATCH($B$8,$O$2:$O$4095,1)+ROWS(P$2:$P2881)),"")</f>
        <v>210.65434803420908</v>
      </c>
      <c r="Q2881" s="50">
        <f t="shared" si="414"/>
        <v>2898</v>
      </c>
      <c r="R2881" s="51">
        <f t="shared" ca="1" si="421"/>
        <v>0</v>
      </c>
      <c r="S2881" s="52" t="e">
        <f t="shared" ca="1" si="422"/>
        <v>#N/A</v>
      </c>
      <c r="T2881" s="39" t="str">
        <f t="shared" ca="1" si="418"/>
        <v>0,</v>
      </c>
      <c r="U2881" s="39" t="str">
        <f t="shared" ca="1" si="419"/>
        <v>0,</v>
      </c>
      <c r="V2881" s="53" t="str">
        <f t="shared" ca="1" si="420"/>
        <v>0,</v>
      </c>
      <c r="W2881" s="41"/>
      <c r="X2881" s="42"/>
      <c r="Y2881" s="42"/>
      <c r="Z2881" s="72"/>
      <c r="AA2881" s="42"/>
      <c r="AB2881" s="44"/>
      <c r="AC2881" s="45"/>
      <c r="AD2881" s="45"/>
      <c r="AE2881" s="45"/>
      <c r="AF2881" s="45"/>
      <c r="AG2881" s="45"/>
      <c r="AH2881" s="45"/>
      <c r="AI2881" s="45"/>
      <c r="AJ2881" s="45"/>
      <c r="AK2881" s="45"/>
      <c r="AL2881" s="45"/>
      <c r="AM2881" s="45"/>
    </row>
    <row r="2882" spans="11:39" x14ac:dyDescent="0.2">
      <c r="K2882" s="26"/>
      <c r="L2882" s="48">
        <v>2881</v>
      </c>
      <c r="M2882" s="49">
        <f t="shared" si="415"/>
        <v>2.3216849816849816</v>
      </c>
      <c r="N2882" s="33">
        <f t="shared" si="416"/>
        <v>632.07219715376607</v>
      </c>
      <c r="O2882" s="33">
        <f t="shared" si="417"/>
        <v>209.47294251336507</v>
      </c>
      <c r="P2882" s="34">
        <f>IF(INDEX($O$2:$O$4095,MATCH($B$8,$O$2:$O$4095,1)+ROWS(P$2:$P2882))&lt;=$B$9,INDEX($O$2:$O$4095,MATCH($B$8,$O$2:$O$4095,1)+ROWS(P$2:$P2882)),"")</f>
        <v>210.72432791046498</v>
      </c>
      <c r="Q2882" s="50">
        <f t="shared" ref="Q2882:Q2945" si="423">INDEX($L$2:$L$4095,MATCH($P2882,$O$2:$O$4095,0))</f>
        <v>2899</v>
      </c>
      <c r="R2882" s="51">
        <f t="shared" ca="1" si="421"/>
        <v>0</v>
      </c>
      <c r="S2882" s="52" t="e">
        <f t="shared" ca="1" si="422"/>
        <v>#N/A</v>
      </c>
      <c r="T2882" s="39" t="str">
        <f t="shared" ca="1" si="418"/>
        <v>0,</v>
      </c>
      <c r="U2882" s="39" t="str">
        <f t="shared" ca="1" si="419"/>
        <v>0,</v>
      </c>
      <c r="V2882" s="53" t="str">
        <f t="shared" ca="1" si="420"/>
        <v>0,</v>
      </c>
      <c r="W2882" s="41"/>
      <c r="X2882" s="42"/>
      <c r="Y2882" s="42"/>
      <c r="Z2882" s="72"/>
      <c r="AA2882" s="42"/>
      <c r="AB2882" s="44"/>
      <c r="AC2882" s="45"/>
      <c r="AD2882" s="45"/>
      <c r="AE2882" s="45"/>
      <c r="AF2882" s="45"/>
      <c r="AG2882" s="45"/>
      <c r="AH2882" s="45"/>
      <c r="AI2882" s="45"/>
      <c r="AJ2882" s="45"/>
      <c r="AK2882" s="45"/>
      <c r="AL2882" s="45"/>
      <c r="AM2882" s="45"/>
    </row>
    <row r="2883" spans="11:39" x14ac:dyDescent="0.2">
      <c r="K2883" s="26"/>
      <c r="L2883" s="48">
        <v>2882</v>
      </c>
      <c r="M2883" s="49">
        <f t="shared" ref="M2883:M2946" si="424">(L2883*$B$5)/($B$6-1)</f>
        <v>2.3224908424908426</v>
      </c>
      <c r="N2883" s="33">
        <f t="shared" ref="N2883:N2946" si="425">IF($B$7="Upper Leg",$B$4*(($B$5/M2883)-1),$B$4*(1/(($B$5/M2883)-1)))</f>
        <v>631.33240804996501</v>
      </c>
      <c r="O2883" s="33">
        <f t="shared" ref="O2883:O2946" si="426">($B$2/LN(N2883/($B$3*EXP(-$B$2/298.15))))-273.15</f>
        <v>209.5420104525698</v>
      </c>
      <c r="P2883" s="34">
        <f>IF(INDEX($O$2:$O$4095,MATCH($B$8,$O$2:$O$4095,1)+ROWS(P$2:$P2883))&lt;=$B$9,INDEX($O$2:$O$4095,MATCH($B$8,$O$2:$O$4095,1)+ROWS(P$2:$P2883)),"")</f>
        <v>210.79436242979</v>
      </c>
      <c r="Q2883" s="50">
        <f t="shared" si="423"/>
        <v>2900</v>
      </c>
      <c r="R2883" s="51">
        <f t="shared" ca="1" si="421"/>
        <v>0</v>
      </c>
      <c r="S2883" s="52" t="e">
        <f t="shared" ca="1" si="422"/>
        <v>#N/A</v>
      </c>
      <c r="T2883" s="39" t="str">
        <f t="shared" ref="T2883:T2946" ca="1" si="427">ROUND(R2883,0)&amp;","</f>
        <v>0,</v>
      </c>
      <c r="U2883" s="39" t="str">
        <f t="shared" ref="U2883:U2946" ca="1" si="428">ROUND(R2883,4)&amp;","</f>
        <v>0,</v>
      </c>
      <c r="V2883" s="53" t="str">
        <f t="shared" ref="V2883:V2946" ca="1" si="429">ROUND(R2883*$B$11,0)&amp;","</f>
        <v>0,</v>
      </c>
      <c r="W2883" s="41"/>
      <c r="X2883" s="42"/>
      <c r="Y2883" s="42"/>
      <c r="Z2883" s="72"/>
      <c r="AA2883" s="42"/>
      <c r="AB2883" s="44"/>
      <c r="AC2883" s="45"/>
      <c r="AD2883" s="45"/>
      <c r="AE2883" s="45"/>
      <c r="AF2883" s="45"/>
      <c r="AG2883" s="45"/>
      <c r="AH2883" s="45"/>
      <c r="AI2883" s="45"/>
      <c r="AJ2883" s="45"/>
      <c r="AK2883" s="45"/>
      <c r="AL2883" s="45"/>
      <c r="AM2883" s="45"/>
    </row>
    <row r="2884" spans="11:39" x14ac:dyDescent="0.2">
      <c r="K2884" s="26"/>
      <c r="L2884" s="48">
        <v>2883</v>
      </c>
      <c r="M2884" s="49">
        <f t="shared" si="424"/>
        <v>2.3232967032967031</v>
      </c>
      <c r="N2884" s="33">
        <f t="shared" si="425"/>
        <v>630.5931321540063</v>
      </c>
      <c r="O2884" s="33">
        <f t="shared" si="426"/>
        <v>209.61113115969812</v>
      </c>
      <c r="P2884" s="34">
        <f>IF(INDEX($O$2:$O$4095,MATCH($B$8,$O$2:$O$4095,1)+ROWS(P$2:$P2884))&lt;=$B$9,INDEX($O$2:$O$4095,MATCH($B$8,$O$2:$O$4095,1)+ROWS(P$2:$P2884)),"")</f>
        <v>210.8644517051377</v>
      </c>
      <c r="Q2884" s="50">
        <f t="shared" si="423"/>
        <v>2901</v>
      </c>
      <c r="R2884" s="51">
        <f t="shared" ref="R2884:R2947" ca="1" si="430">INDIRECT("P"&amp;((ROW(P2884)-2)*$B$10)+2,TRUE)</f>
        <v>0</v>
      </c>
      <c r="S2884" s="52" t="e">
        <f t="shared" ca="1" si="422"/>
        <v>#N/A</v>
      </c>
      <c r="T2884" s="39" t="str">
        <f t="shared" ca="1" si="427"/>
        <v>0,</v>
      </c>
      <c r="U2884" s="39" t="str">
        <f t="shared" ca="1" si="428"/>
        <v>0,</v>
      </c>
      <c r="V2884" s="53" t="str">
        <f t="shared" ca="1" si="429"/>
        <v>0,</v>
      </c>
      <c r="W2884" s="41"/>
      <c r="X2884" s="42"/>
      <c r="Y2884" s="42"/>
      <c r="Z2884" s="72"/>
      <c r="AA2884" s="42"/>
      <c r="AB2884" s="44"/>
      <c r="AC2884" s="45"/>
      <c r="AD2884" s="45"/>
      <c r="AE2884" s="45"/>
      <c r="AF2884" s="45"/>
      <c r="AG2884" s="45"/>
      <c r="AH2884" s="45"/>
      <c r="AI2884" s="45"/>
      <c r="AJ2884" s="45"/>
      <c r="AK2884" s="45"/>
      <c r="AL2884" s="45"/>
      <c r="AM2884" s="45"/>
    </row>
    <row r="2885" spans="11:39" x14ac:dyDescent="0.2">
      <c r="K2885" s="26"/>
      <c r="L2885" s="48">
        <v>2884</v>
      </c>
      <c r="M2885" s="49">
        <f t="shared" si="424"/>
        <v>2.3241025641025637</v>
      </c>
      <c r="N2885" s="33">
        <f t="shared" si="425"/>
        <v>629.85436893203905</v>
      </c>
      <c r="O2885" s="33">
        <f t="shared" si="426"/>
        <v>209.680304742744</v>
      </c>
      <c r="P2885" s="34">
        <f>IF(INDEX($O$2:$O$4095,MATCH($B$8,$O$2:$O$4095,1)+ROWS(P$2:$P2885))&lt;=$B$9,INDEX($O$2:$O$4095,MATCH($B$8,$O$2:$O$4095,1)+ROWS(P$2:$P2885)),"")</f>
        <v>210.93459584976347</v>
      </c>
      <c r="Q2885" s="50">
        <f t="shared" si="423"/>
        <v>2902</v>
      </c>
      <c r="R2885" s="51">
        <f t="shared" ca="1" si="430"/>
        <v>0</v>
      </c>
      <c r="S2885" s="52" t="e">
        <f t="shared" ca="1" si="422"/>
        <v>#N/A</v>
      </c>
      <c r="T2885" s="39" t="str">
        <f t="shared" ca="1" si="427"/>
        <v>0,</v>
      </c>
      <c r="U2885" s="39" t="str">
        <f t="shared" ca="1" si="428"/>
        <v>0,</v>
      </c>
      <c r="V2885" s="53" t="str">
        <f t="shared" ca="1" si="429"/>
        <v>0,</v>
      </c>
      <c r="W2885" s="41"/>
      <c r="X2885" s="42"/>
      <c r="Y2885" s="42"/>
      <c r="Z2885" s="72"/>
      <c r="AA2885" s="42"/>
      <c r="AB2885" s="44"/>
      <c r="AC2885" s="45"/>
      <c r="AD2885" s="45"/>
      <c r="AE2885" s="45"/>
      <c r="AF2885" s="45"/>
      <c r="AG2885" s="45"/>
      <c r="AH2885" s="45"/>
      <c r="AI2885" s="45"/>
      <c r="AJ2885" s="45"/>
      <c r="AK2885" s="45"/>
      <c r="AL2885" s="45"/>
      <c r="AM2885" s="45"/>
    </row>
    <row r="2886" spans="11:39" x14ac:dyDescent="0.2">
      <c r="K2886" s="26"/>
      <c r="L2886" s="48">
        <v>2885</v>
      </c>
      <c r="M2886" s="49">
        <f t="shared" si="424"/>
        <v>2.3249084249084251</v>
      </c>
      <c r="N2886" s="33">
        <f t="shared" si="425"/>
        <v>629.11611785095295</v>
      </c>
      <c r="O2886" s="33">
        <f t="shared" si="426"/>
        <v>209.74953130998466</v>
      </c>
      <c r="P2886" s="34">
        <f>IF(INDEX($O$2:$O$4095,MATCH($B$8,$O$2:$O$4095,1)+ROWS(P$2:$P2886))&lt;=$B$9,INDEX($O$2:$O$4095,MATCH($B$8,$O$2:$O$4095,1)+ROWS(P$2:$P2886)),"")</f>
        <v>211.00479497722489</v>
      </c>
      <c r="Q2886" s="50">
        <f t="shared" si="423"/>
        <v>2903</v>
      </c>
      <c r="R2886" s="51">
        <f t="shared" ca="1" si="430"/>
        <v>0</v>
      </c>
      <c r="S2886" s="52" t="e">
        <f t="shared" ca="1" si="422"/>
        <v>#N/A</v>
      </c>
      <c r="T2886" s="39" t="str">
        <f t="shared" ca="1" si="427"/>
        <v>0,</v>
      </c>
      <c r="U2886" s="39" t="str">
        <f t="shared" ca="1" si="428"/>
        <v>0,</v>
      </c>
      <c r="V2886" s="53" t="str">
        <f t="shared" ca="1" si="429"/>
        <v>0,</v>
      </c>
      <c r="W2886" s="41"/>
      <c r="X2886" s="42"/>
      <c r="Y2886" s="42"/>
      <c r="Z2886" s="72"/>
      <c r="AA2886" s="42"/>
      <c r="AB2886" s="44"/>
      <c r="AC2886" s="45"/>
      <c r="AD2886" s="45"/>
      <c r="AE2886" s="45"/>
      <c r="AF2886" s="45"/>
      <c r="AG2886" s="45"/>
      <c r="AH2886" s="45"/>
      <c r="AI2886" s="45"/>
      <c r="AJ2886" s="45"/>
      <c r="AK2886" s="45"/>
      <c r="AL2886" s="45"/>
      <c r="AM2886" s="45"/>
    </row>
    <row r="2887" spans="11:39" x14ac:dyDescent="0.2">
      <c r="K2887" s="26"/>
      <c r="L2887" s="48">
        <v>2886</v>
      </c>
      <c r="M2887" s="49">
        <f t="shared" si="424"/>
        <v>2.3257142857142856</v>
      </c>
      <c r="N2887" s="33">
        <f t="shared" si="425"/>
        <v>628.37837837837833</v>
      </c>
      <c r="O2887" s="33">
        <f t="shared" si="426"/>
        <v>209.81881096998183</v>
      </c>
      <c r="P2887" s="34">
        <f>IF(INDEX($O$2:$O$4095,MATCH($B$8,$O$2:$O$4095,1)+ROWS(P$2:$P2887))&lt;=$B$9,INDEX($O$2:$O$4095,MATCH($B$8,$O$2:$O$4095,1)+ROWS(P$2:$P2887)),"")</f>
        <v>211.07504920138314</v>
      </c>
      <c r="Q2887" s="50">
        <f t="shared" si="423"/>
        <v>2904</v>
      </c>
      <c r="R2887" s="51">
        <f t="shared" ca="1" si="430"/>
        <v>0</v>
      </c>
      <c r="S2887" s="52" t="e">
        <f t="shared" ca="1" si="422"/>
        <v>#N/A</v>
      </c>
      <c r="T2887" s="39" t="str">
        <f t="shared" ca="1" si="427"/>
        <v>0,</v>
      </c>
      <c r="U2887" s="39" t="str">
        <f t="shared" ca="1" si="428"/>
        <v>0,</v>
      </c>
      <c r="V2887" s="53" t="str">
        <f t="shared" ca="1" si="429"/>
        <v>0,</v>
      </c>
      <c r="W2887" s="41"/>
      <c r="X2887" s="42"/>
      <c r="Y2887" s="42"/>
      <c r="Z2887" s="72"/>
      <c r="AA2887" s="42"/>
      <c r="AB2887" s="44"/>
      <c r="AC2887" s="45"/>
      <c r="AD2887" s="45"/>
      <c r="AE2887" s="45"/>
      <c r="AF2887" s="45"/>
      <c r="AG2887" s="45"/>
      <c r="AH2887" s="45"/>
      <c r="AI2887" s="45"/>
      <c r="AJ2887" s="45"/>
      <c r="AK2887" s="45"/>
      <c r="AL2887" s="45"/>
      <c r="AM2887" s="45"/>
    </row>
    <row r="2888" spans="11:39" x14ac:dyDescent="0.2">
      <c r="K2888" s="26"/>
      <c r="L2888" s="48">
        <v>2887</v>
      </c>
      <c r="M2888" s="49">
        <f t="shared" si="424"/>
        <v>2.3265201465201466</v>
      </c>
      <c r="N2888" s="33">
        <f t="shared" si="425"/>
        <v>627.64114998268087</v>
      </c>
      <c r="O2888" s="33">
        <f t="shared" si="426"/>
        <v>209.88814383158291</v>
      </c>
      <c r="P2888" s="34">
        <f>IF(INDEX($O$2:$O$4095,MATCH($B$8,$O$2:$O$4095,1)+ROWS(P$2:$P2888))&lt;=$B$9,INDEX($O$2:$O$4095,MATCH($B$8,$O$2:$O$4095,1)+ROWS(P$2:$P2888)),"")</f>
        <v>211.14535863640418</v>
      </c>
      <c r="Q2888" s="50">
        <f t="shared" si="423"/>
        <v>2905</v>
      </c>
      <c r="R2888" s="51">
        <f t="shared" ca="1" si="430"/>
        <v>0</v>
      </c>
      <c r="S2888" s="52" t="e">
        <f t="shared" ca="1" si="422"/>
        <v>#N/A</v>
      </c>
      <c r="T2888" s="39" t="str">
        <f t="shared" ca="1" si="427"/>
        <v>0,</v>
      </c>
      <c r="U2888" s="39" t="str">
        <f t="shared" ca="1" si="428"/>
        <v>0,</v>
      </c>
      <c r="V2888" s="53" t="str">
        <f t="shared" ca="1" si="429"/>
        <v>0,</v>
      </c>
      <c r="W2888" s="41"/>
      <c r="X2888" s="42"/>
      <c r="Y2888" s="42"/>
      <c r="Z2888" s="72"/>
      <c r="AA2888" s="42"/>
      <c r="AB2888" s="44"/>
      <c r="AC2888" s="45"/>
      <c r="AD2888" s="45"/>
      <c r="AE2888" s="45"/>
      <c r="AF2888" s="45"/>
      <c r="AG2888" s="45"/>
      <c r="AH2888" s="45"/>
      <c r="AI2888" s="45"/>
      <c r="AJ2888" s="45"/>
      <c r="AK2888" s="45"/>
      <c r="AL2888" s="45"/>
      <c r="AM2888" s="45"/>
    </row>
    <row r="2889" spans="11:39" x14ac:dyDescent="0.2">
      <c r="K2889" s="26"/>
      <c r="L2889" s="48">
        <v>2888</v>
      </c>
      <c r="M2889" s="49">
        <f t="shared" si="424"/>
        <v>2.3273260073260071</v>
      </c>
      <c r="N2889" s="33">
        <f t="shared" si="425"/>
        <v>626.90443213296419</v>
      </c>
      <c r="O2889" s="33">
        <f t="shared" si="426"/>
        <v>209.95753000392131</v>
      </c>
      <c r="P2889" s="34">
        <f>IF(INDEX($O$2:$O$4095,MATCH($B$8,$O$2:$O$4095,1)+ROWS(P$2:$P2889))&lt;=$B$9,INDEX($O$2:$O$4095,MATCH($B$8,$O$2:$O$4095,1)+ROWS(P$2:$P2889)),"")</f>
        <v>211.2157233967597</v>
      </c>
      <c r="Q2889" s="50">
        <f t="shared" si="423"/>
        <v>2906</v>
      </c>
      <c r="R2889" s="51">
        <f t="shared" ca="1" si="430"/>
        <v>0</v>
      </c>
      <c r="S2889" s="52" t="e">
        <f t="shared" ref="S2889:S2952" ca="1" si="431">INDEX($L$2:$L$4095,MATCH($R2889,$O$2:$O$4095,0))</f>
        <v>#N/A</v>
      </c>
      <c r="T2889" s="39" t="str">
        <f t="shared" ca="1" si="427"/>
        <v>0,</v>
      </c>
      <c r="U2889" s="39" t="str">
        <f t="shared" ca="1" si="428"/>
        <v>0,</v>
      </c>
      <c r="V2889" s="53" t="str">
        <f t="shared" ca="1" si="429"/>
        <v>0,</v>
      </c>
      <c r="W2889" s="41"/>
      <c r="X2889" s="42"/>
      <c r="Y2889" s="42"/>
      <c r="Z2889" s="72"/>
      <c r="AA2889" s="42"/>
      <c r="AB2889" s="44"/>
      <c r="AC2889" s="45"/>
      <c r="AD2889" s="45"/>
      <c r="AE2889" s="45"/>
      <c r="AF2889" s="45"/>
      <c r="AG2889" s="45"/>
      <c r="AH2889" s="45"/>
      <c r="AI2889" s="45"/>
      <c r="AJ2889" s="45"/>
      <c r="AK2889" s="45"/>
      <c r="AL2889" s="45"/>
      <c r="AM2889" s="45"/>
    </row>
    <row r="2890" spans="11:39" x14ac:dyDescent="0.2">
      <c r="K2890" s="26"/>
      <c r="L2890" s="48">
        <v>2889</v>
      </c>
      <c r="M2890" s="49">
        <f t="shared" si="424"/>
        <v>2.3281318681318677</v>
      </c>
      <c r="N2890" s="33">
        <f t="shared" si="425"/>
        <v>626.16822429906586</v>
      </c>
      <c r="O2890" s="33">
        <f t="shared" si="426"/>
        <v>210.02696959641855</v>
      </c>
      <c r="P2890" s="34">
        <f>IF(INDEX($O$2:$O$4095,MATCH($B$8,$O$2:$O$4095,1)+ROWS(P$2:$P2890))&lt;=$B$9,INDEX($O$2:$O$4095,MATCH($B$8,$O$2:$O$4095,1)+ROWS(P$2:$P2890)),"")</f>
        <v>211.28614359722832</v>
      </c>
      <c r="Q2890" s="50">
        <f t="shared" si="423"/>
        <v>2907</v>
      </c>
      <c r="R2890" s="51">
        <f t="shared" ca="1" si="430"/>
        <v>0</v>
      </c>
      <c r="S2890" s="52" t="e">
        <f t="shared" ca="1" si="431"/>
        <v>#N/A</v>
      </c>
      <c r="T2890" s="39" t="str">
        <f t="shared" ca="1" si="427"/>
        <v>0,</v>
      </c>
      <c r="U2890" s="39" t="str">
        <f t="shared" ca="1" si="428"/>
        <v>0,</v>
      </c>
      <c r="V2890" s="53" t="str">
        <f t="shared" ca="1" si="429"/>
        <v>0,</v>
      </c>
      <c r="W2890" s="41"/>
      <c r="X2890" s="42"/>
      <c r="Y2890" s="42"/>
      <c r="Z2890" s="72"/>
      <c r="AA2890" s="42"/>
      <c r="AB2890" s="44"/>
      <c r="AC2890" s="45"/>
      <c r="AD2890" s="45"/>
      <c r="AE2890" s="45"/>
      <c r="AF2890" s="45"/>
      <c r="AG2890" s="45"/>
      <c r="AH2890" s="45"/>
      <c r="AI2890" s="45"/>
      <c r="AJ2890" s="45"/>
      <c r="AK2890" s="45"/>
      <c r="AL2890" s="45"/>
      <c r="AM2890" s="45"/>
    </row>
    <row r="2891" spans="11:39" x14ac:dyDescent="0.2">
      <c r="K2891" s="26"/>
      <c r="L2891" s="48">
        <v>2890</v>
      </c>
      <c r="M2891" s="49">
        <f t="shared" si="424"/>
        <v>2.3289377289377291</v>
      </c>
      <c r="N2891" s="33">
        <f t="shared" si="425"/>
        <v>625.43252595155684</v>
      </c>
      <c r="O2891" s="33">
        <f t="shared" si="426"/>
        <v>210.09646271878438</v>
      </c>
      <c r="P2891" s="34">
        <f>IF(INDEX($O$2:$O$4095,MATCH($B$8,$O$2:$O$4095,1)+ROWS(P$2:$P2891))&lt;=$B$9,INDEX($O$2:$O$4095,MATCH($B$8,$O$2:$O$4095,1)+ROWS(P$2:$P2891)),"")</f>
        <v>211.3566193528967</v>
      </c>
      <c r="Q2891" s="50">
        <f t="shared" si="423"/>
        <v>2908</v>
      </c>
      <c r="R2891" s="51">
        <f t="shared" ca="1" si="430"/>
        <v>0</v>
      </c>
      <c r="S2891" s="52" t="e">
        <f t="shared" ca="1" si="431"/>
        <v>#N/A</v>
      </c>
      <c r="T2891" s="39" t="str">
        <f t="shared" ca="1" si="427"/>
        <v>0,</v>
      </c>
      <c r="U2891" s="39" t="str">
        <f t="shared" ca="1" si="428"/>
        <v>0,</v>
      </c>
      <c r="V2891" s="53" t="str">
        <f t="shared" ca="1" si="429"/>
        <v>0,</v>
      </c>
      <c r="W2891" s="41"/>
      <c r="X2891" s="42"/>
      <c r="Y2891" s="42"/>
      <c r="Z2891" s="72"/>
      <c r="AA2891" s="42"/>
      <c r="AB2891" s="44"/>
      <c r="AC2891" s="45"/>
      <c r="AD2891" s="45"/>
      <c r="AE2891" s="45"/>
      <c r="AF2891" s="45"/>
      <c r="AG2891" s="45"/>
      <c r="AH2891" s="45"/>
      <c r="AI2891" s="45"/>
      <c r="AJ2891" s="45"/>
      <c r="AK2891" s="45"/>
      <c r="AL2891" s="45"/>
      <c r="AM2891" s="45"/>
    </row>
    <row r="2892" spans="11:39" x14ac:dyDescent="0.2">
      <c r="K2892" s="26"/>
      <c r="L2892" s="48">
        <v>2891</v>
      </c>
      <c r="M2892" s="49">
        <f t="shared" si="424"/>
        <v>2.3297435897435896</v>
      </c>
      <c r="N2892" s="33">
        <f t="shared" si="425"/>
        <v>624.69733656174321</v>
      </c>
      <c r="O2892" s="33">
        <f t="shared" si="426"/>
        <v>210.16600948101819</v>
      </c>
      <c r="P2892" s="34">
        <f>IF(INDEX($O$2:$O$4095,MATCH($B$8,$O$2:$O$4095,1)+ROWS(P$2:$P2892))&lt;=$B$9,INDEX($O$2:$O$4095,MATCH($B$8,$O$2:$O$4095,1)+ROWS(P$2:$P2892)),"")</f>
        <v>211.4271507791608</v>
      </c>
      <c r="Q2892" s="50">
        <f t="shared" si="423"/>
        <v>2909</v>
      </c>
      <c r="R2892" s="51">
        <f t="shared" ca="1" si="430"/>
        <v>0</v>
      </c>
      <c r="S2892" s="52" t="e">
        <f t="shared" ca="1" si="431"/>
        <v>#N/A</v>
      </c>
      <c r="T2892" s="39" t="str">
        <f t="shared" ca="1" si="427"/>
        <v>0,</v>
      </c>
      <c r="U2892" s="39" t="str">
        <f t="shared" ca="1" si="428"/>
        <v>0,</v>
      </c>
      <c r="V2892" s="53" t="str">
        <f t="shared" ca="1" si="429"/>
        <v>0,</v>
      </c>
      <c r="W2892" s="41"/>
      <c r="X2892" s="42"/>
      <c r="Y2892" s="42"/>
      <c r="Z2892" s="72"/>
      <c r="AA2892" s="42"/>
      <c r="AB2892" s="44"/>
      <c r="AC2892" s="45"/>
      <c r="AD2892" s="45"/>
      <c r="AE2892" s="45"/>
      <c r="AF2892" s="45"/>
      <c r="AG2892" s="45"/>
      <c r="AH2892" s="45"/>
      <c r="AI2892" s="45"/>
      <c r="AJ2892" s="45"/>
      <c r="AK2892" s="45"/>
      <c r="AL2892" s="45"/>
      <c r="AM2892" s="45"/>
    </row>
    <row r="2893" spans="11:39" x14ac:dyDescent="0.2">
      <c r="K2893" s="26"/>
      <c r="L2893" s="48">
        <v>2892</v>
      </c>
      <c r="M2893" s="49">
        <f t="shared" si="424"/>
        <v>2.3305494505494506</v>
      </c>
      <c r="N2893" s="33">
        <f t="shared" si="425"/>
        <v>623.96265560165955</v>
      </c>
      <c r="O2893" s="33">
        <f t="shared" si="426"/>
        <v>210.23560999340992</v>
      </c>
      <c r="P2893" s="34">
        <f>IF(INDEX($O$2:$O$4095,MATCH($B$8,$O$2:$O$4095,1)+ROWS(P$2:$P2893))&lt;=$B$9,INDEX($O$2:$O$4095,MATCH($B$8,$O$2:$O$4095,1)+ROWS(P$2:$P2893)),"")</f>
        <v>211.49773799172658</v>
      </c>
      <c r="Q2893" s="50">
        <f t="shared" si="423"/>
        <v>2910</v>
      </c>
      <c r="R2893" s="51">
        <f t="shared" ca="1" si="430"/>
        <v>0</v>
      </c>
      <c r="S2893" s="52" t="e">
        <f t="shared" ca="1" si="431"/>
        <v>#N/A</v>
      </c>
      <c r="T2893" s="39" t="str">
        <f t="shared" ca="1" si="427"/>
        <v>0,</v>
      </c>
      <c r="U2893" s="39" t="str">
        <f t="shared" ca="1" si="428"/>
        <v>0,</v>
      </c>
      <c r="V2893" s="53" t="str">
        <f t="shared" ca="1" si="429"/>
        <v>0,</v>
      </c>
      <c r="W2893" s="41"/>
      <c r="X2893" s="42"/>
      <c r="Y2893" s="42"/>
      <c r="Z2893" s="72"/>
      <c r="AA2893" s="42"/>
      <c r="AB2893" s="44"/>
      <c r="AC2893" s="45"/>
      <c r="AD2893" s="45"/>
      <c r="AE2893" s="45"/>
      <c r="AF2893" s="45"/>
      <c r="AG2893" s="45"/>
      <c r="AH2893" s="45"/>
      <c r="AI2893" s="45"/>
      <c r="AJ2893" s="45"/>
      <c r="AK2893" s="45"/>
      <c r="AL2893" s="45"/>
      <c r="AM2893" s="45"/>
    </row>
    <row r="2894" spans="11:39" x14ac:dyDescent="0.2">
      <c r="K2894" s="26"/>
      <c r="L2894" s="48">
        <v>2893</v>
      </c>
      <c r="M2894" s="49">
        <f t="shared" si="424"/>
        <v>2.3313553113553112</v>
      </c>
      <c r="N2894" s="33">
        <f t="shared" si="425"/>
        <v>623.22848254407188</v>
      </c>
      <c r="O2894" s="33">
        <f t="shared" si="426"/>
        <v>210.30526436654134</v>
      </c>
      <c r="P2894" s="34">
        <f>IF(INDEX($O$2:$O$4095,MATCH($B$8,$O$2:$O$4095,1)+ROWS(P$2:$P2894))&lt;=$B$9,INDEX($O$2:$O$4095,MATCH($B$8,$O$2:$O$4095,1)+ROWS(P$2:$P2894)),"")</f>
        <v>211.5683811066117</v>
      </c>
      <c r="Q2894" s="50">
        <f t="shared" si="423"/>
        <v>2911</v>
      </c>
      <c r="R2894" s="51">
        <f t="shared" ca="1" si="430"/>
        <v>0</v>
      </c>
      <c r="S2894" s="52" t="e">
        <f t="shared" ca="1" si="431"/>
        <v>#N/A</v>
      </c>
      <c r="T2894" s="39" t="str">
        <f t="shared" ca="1" si="427"/>
        <v>0,</v>
      </c>
      <c r="U2894" s="39" t="str">
        <f t="shared" ca="1" si="428"/>
        <v>0,</v>
      </c>
      <c r="V2894" s="53" t="str">
        <f t="shared" ca="1" si="429"/>
        <v>0,</v>
      </c>
      <c r="W2894" s="41"/>
      <c r="X2894" s="42"/>
      <c r="Y2894" s="42"/>
      <c r="Z2894" s="72"/>
      <c r="AA2894" s="42"/>
      <c r="AB2894" s="44"/>
      <c r="AC2894" s="45"/>
      <c r="AD2894" s="45"/>
      <c r="AE2894" s="45"/>
      <c r="AF2894" s="45"/>
      <c r="AG2894" s="45"/>
      <c r="AH2894" s="45"/>
      <c r="AI2894" s="45"/>
      <c r="AJ2894" s="45"/>
      <c r="AK2894" s="45"/>
      <c r="AL2894" s="45"/>
      <c r="AM2894" s="45"/>
    </row>
    <row r="2895" spans="11:39" x14ac:dyDescent="0.2">
      <c r="K2895" s="26"/>
      <c r="L2895" s="48">
        <v>2894</v>
      </c>
      <c r="M2895" s="49">
        <f t="shared" si="424"/>
        <v>2.3321611721611717</v>
      </c>
      <c r="N2895" s="33">
        <f t="shared" si="425"/>
        <v>622.49481686247452</v>
      </c>
      <c r="O2895" s="33">
        <f t="shared" si="426"/>
        <v>210.374972711287</v>
      </c>
      <c r="P2895" s="34">
        <f>IF(INDEX($O$2:$O$4095,MATCH($B$8,$O$2:$O$4095,1)+ROWS(P$2:$P2895))&lt;=$B$9,INDEX($O$2:$O$4095,MATCH($B$8,$O$2:$O$4095,1)+ROWS(P$2:$P2895)),"")</f>
        <v>211.63908024014648</v>
      </c>
      <c r="Q2895" s="50">
        <f t="shared" si="423"/>
        <v>2912</v>
      </c>
      <c r="R2895" s="51">
        <f t="shared" ca="1" si="430"/>
        <v>0</v>
      </c>
      <c r="S2895" s="52" t="e">
        <f t="shared" ca="1" si="431"/>
        <v>#N/A</v>
      </c>
      <c r="T2895" s="39" t="str">
        <f t="shared" ca="1" si="427"/>
        <v>0,</v>
      </c>
      <c r="U2895" s="39" t="str">
        <f t="shared" ca="1" si="428"/>
        <v>0,</v>
      </c>
      <c r="V2895" s="53" t="str">
        <f t="shared" ca="1" si="429"/>
        <v>0,</v>
      </c>
      <c r="W2895" s="41"/>
      <c r="X2895" s="42"/>
      <c r="Y2895" s="42"/>
      <c r="Z2895" s="72"/>
      <c r="AA2895" s="42"/>
      <c r="AB2895" s="44"/>
      <c r="AC2895" s="45"/>
      <c r="AD2895" s="45"/>
      <c r="AE2895" s="45"/>
      <c r="AF2895" s="45"/>
      <c r="AG2895" s="45"/>
      <c r="AH2895" s="45"/>
      <c r="AI2895" s="45"/>
      <c r="AJ2895" s="45"/>
      <c r="AK2895" s="45"/>
      <c r="AL2895" s="45"/>
      <c r="AM2895" s="45"/>
    </row>
    <row r="2896" spans="11:39" x14ac:dyDescent="0.2">
      <c r="K2896" s="26"/>
      <c r="L2896" s="48">
        <v>2895</v>
      </c>
      <c r="M2896" s="49">
        <f t="shared" si="424"/>
        <v>2.3329670329670331</v>
      </c>
      <c r="N2896" s="33">
        <f t="shared" si="425"/>
        <v>621.7616580310879</v>
      </c>
      <c r="O2896" s="33">
        <f t="shared" si="426"/>
        <v>210.44473513881536</v>
      </c>
      <c r="P2896" s="34">
        <f>IF(INDEX($O$2:$O$4095,MATCH($B$8,$O$2:$O$4095,1)+ROWS(P$2:$P2896))&lt;=$B$9,INDEX($O$2:$O$4095,MATCH($B$8,$O$2:$O$4095,1)+ROWS(P$2:$P2896)),"")</f>
        <v>211.70983550897466</v>
      </c>
      <c r="Q2896" s="50">
        <f t="shared" si="423"/>
        <v>2913</v>
      </c>
      <c r="R2896" s="51">
        <f t="shared" ca="1" si="430"/>
        <v>0</v>
      </c>
      <c r="S2896" s="52" t="e">
        <f t="shared" ca="1" si="431"/>
        <v>#N/A</v>
      </c>
      <c r="T2896" s="39" t="str">
        <f t="shared" ca="1" si="427"/>
        <v>0,</v>
      </c>
      <c r="U2896" s="39" t="str">
        <f t="shared" ca="1" si="428"/>
        <v>0,</v>
      </c>
      <c r="V2896" s="53" t="str">
        <f t="shared" ca="1" si="429"/>
        <v>0,</v>
      </c>
      <c r="W2896" s="41"/>
      <c r="X2896" s="42"/>
      <c r="Y2896" s="42"/>
      <c r="Z2896" s="72"/>
      <c r="AA2896" s="42"/>
      <c r="AB2896" s="44"/>
      <c r="AC2896" s="45"/>
      <c r="AD2896" s="45"/>
      <c r="AE2896" s="45"/>
      <c r="AF2896" s="45"/>
      <c r="AG2896" s="45"/>
      <c r="AH2896" s="45"/>
      <c r="AI2896" s="45"/>
      <c r="AJ2896" s="45"/>
      <c r="AK2896" s="45"/>
      <c r="AL2896" s="45"/>
      <c r="AM2896" s="45"/>
    </row>
    <row r="2897" spans="11:39" x14ac:dyDescent="0.2">
      <c r="K2897" s="26"/>
      <c r="L2897" s="48">
        <v>2896</v>
      </c>
      <c r="M2897" s="49">
        <f t="shared" si="424"/>
        <v>2.3337728937728937</v>
      </c>
      <c r="N2897" s="33">
        <f t="shared" si="425"/>
        <v>621.02900552486187</v>
      </c>
      <c r="O2897" s="33">
        <f t="shared" si="426"/>
        <v>210.51455176058954</v>
      </c>
      <c r="P2897" s="34">
        <f>IF(INDEX($O$2:$O$4095,MATCH($B$8,$O$2:$O$4095,1)+ROWS(P$2:$P2897))&lt;=$B$9,INDEX($O$2:$O$4095,MATCH($B$8,$O$2:$O$4095,1)+ROWS(P$2:$P2897)),"")</f>
        <v>211.78064703005509</v>
      </c>
      <c r="Q2897" s="50">
        <f t="shared" si="423"/>
        <v>2914</v>
      </c>
      <c r="R2897" s="51">
        <f t="shared" ca="1" si="430"/>
        <v>0</v>
      </c>
      <c r="S2897" s="52" t="e">
        <f t="shared" ca="1" si="431"/>
        <v>#N/A</v>
      </c>
      <c r="T2897" s="39" t="str">
        <f t="shared" ca="1" si="427"/>
        <v>0,</v>
      </c>
      <c r="U2897" s="39" t="str">
        <f t="shared" ca="1" si="428"/>
        <v>0,</v>
      </c>
      <c r="V2897" s="53" t="str">
        <f t="shared" ca="1" si="429"/>
        <v>0,</v>
      </c>
      <c r="W2897" s="41"/>
      <c r="X2897" s="42"/>
      <c r="Y2897" s="42"/>
      <c r="Z2897" s="72"/>
      <c r="AA2897" s="42"/>
      <c r="AB2897" s="44"/>
      <c r="AC2897" s="45"/>
      <c r="AD2897" s="45"/>
      <c r="AE2897" s="45"/>
      <c r="AF2897" s="45"/>
      <c r="AG2897" s="45"/>
      <c r="AH2897" s="45"/>
      <c r="AI2897" s="45"/>
      <c r="AJ2897" s="45"/>
      <c r="AK2897" s="45"/>
      <c r="AL2897" s="45"/>
      <c r="AM2897" s="45"/>
    </row>
    <row r="2898" spans="11:39" x14ac:dyDescent="0.2">
      <c r="K2898" s="26"/>
      <c r="L2898" s="48">
        <v>2897</v>
      </c>
      <c r="M2898" s="49">
        <f t="shared" si="424"/>
        <v>2.3345787545787546</v>
      </c>
      <c r="N2898" s="33">
        <f t="shared" si="425"/>
        <v>620.2968588194683</v>
      </c>
      <c r="O2898" s="33">
        <f t="shared" si="426"/>
        <v>210.5844226883687</v>
      </c>
      <c r="P2898" s="34">
        <f>IF(INDEX($O$2:$O$4095,MATCH($B$8,$O$2:$O$4095,1)+ROWS(P$2:$P2898))&lt;=$B$9,INDEX($O$2:$O$4095,MATCH($B$8,$O$2:$O$4095,1)+ROWS(P$2:$P2898)),"")</f>
        <v>211.85151492066274</v>
      </c>
      <c r="Q2898" s="50">
        <f t="shared" si="423"/>
        <v>2915</v>
      </c>
      <c r="R2898" s="51">
        <f t="shared" ca="1" si="430"/>
        <v>0</v>
      </c>
      <c r="S2898" s="52" t="e">
        <f t="shared" ca="1" si="431"/>
        <v>#N/A</v>
      </c>
      <c r="T2898" s="39" t="str">
        <f t="shared" ca="1" si="427"/>
        <v>0,</v>
      </c>
      <c r="U2898" s="39" t="str">
        <f t="shared" ca="1" si="428"/>
        <v>0,</v>
      </c>
      <c r="V2898" s="53" t="str">
        <f t="shared" ca="1" si="429"/>
        <v>0,</v>
      </c>
      <c r="W2898" s="41"/>
      <c r="X2898" s="42"/>
      <c r="Y2898" s="42"/>
      <c r="Z2898" s="72"/>
      <c r="AA2898" s="42"/>
      <c r="AB2898" s="44"/>
      <c r="AC2898" s="45"/>
      <c r="AD2898" s="45"/>
      <c r="AE2898" s="45"/>
      <c r="AF2898" s="45"/>
      <c r="AG2898" s="45"/>
      <c r="AH2898" s="45"/>
      <c r="AI2898" s="45"/>
      <c r="AJ2898" s="45"/>
      <c r="AK2898" s="45"/>
      <c r="AL2898" s="45"/>
      <c r="AM2898" s="45"/>
    </row>
    <row r="2899" spans="11:39" x14ac:dyDescent="0.2">
      <c r="K2899" s="26"/>
      <c r="L2899" s="48">
        <v>2898</v>
      </c>
      <c r="M2899" s="49">
        <f t="shared" si="424"/>
        <v>2.3353846153846152</v>
      </c>
      <c r="N2899" s="33">
        <f t="shared" si="425"/>
        <v>619.56521739130449</v>
      </c>
      <c r="O2899" s="33">
        <f t="shared" si="426"/>
        <v>210.65434803420908</v>
      </c>
      <c r="P2899" s="34">
        <f>IF(INDEX($O$2:$O$4095,MATCH($B$8,$O$2:$O$4095,1)+ROWS(P$2:$P2899))&lt;=$B$9,INDEX($O$2:$O$4095,MATCH($B$8,$O$2:$O$4095,1)+ROWS(P$2:$P2899)),"")</f>
        <v>211.92243929838952</v>
      </c>
      <c r="Q2899" s="50">
        <f t="shared" si="423"/>
        <v>2916</v>
      </c>
      <c r="R2899" s="51">
        <f t="shared" ca="1" si="430"/>
        <v>0</v>
      </c>
      <c r="S2899" s="52" t="e">
        <f t="shared" ca="1" si="431"/>
        <v>#N/A</v>
      </c>
      <c r="T2899" s="39" t="str">
        <f t="shared" ca="1" si="427"/>
        <v>0,</v>
      </c>
      <c r="U2899" s="39" t="str">
        <f t="shared" ca="1" si="428"/>
        <v>0,</v>
      </c>
      <c r="V2899" s="53" t="str">
        <f t="shared" ca="1" si="429"/>
        <v>0,</v>
      </c>
      <c r="W2899" s="41"/>
      <c r="X2899" s="42"/>
      <c r="Y2899" s="42"/>
      <c r="Z2899" s="72"/>
      <c r="AA2899" s="42"/>
      <c r="AB2899" s="44"/>
      <c r="AC2899" s="45"/>
      <c r="AD2899" s="45"/>
      <c r="AE2899" s="45"/>
      <c r="AF2899" s="45"/>
      <c r="AG2899" s="45"/>
      <c r="AH2899" s="45"/>
      <c r="AI2899" s="45"/>
      <c r="AJ2899" s="45"/>
      <c r="AK2899" s="45"/>
      <c r="AL2899" s="45"/>
      <c r="AM2899" s="45"/>
    </row>
    <row r="2900" spans="11:39" x14ac:dyDescent="0.2">
      <c r="K2900" s="26"/>
      <c r="L2900" s="48">
        <v>2899</v>
      </c>
      <c r="M2900" s="49">
        <f t="shared" si="424"/>
        <v>2.3361904761904757</v>
      </c>
      <c r="N2900" s="33">
        <f t="shared" si="425"/>
        <v>618.8340807174892</v>
      </c>
      <c r="O2900" s="33">
        <f t="shared" si="426"/>
        <v>210.72432791046498</v>
      </c>
      <c r="P2900" s="34">
        <f>IF(INDEX($O$2:$O$4095,MATCH($B$8,$O$2:$O$4095,1)+ROWS(P$2:$P2900))&lt;=$B$9,INDEX($O$2:$O$4095,MATCH($B$8,$O$2:$O$4095,1)+ROWS(P$2:$P2900)),"")</f>
        <v>211.99342028114597</v>
      </c>
      <c r="Q2900" s="50">
        <f t="shared" si="423"/>
        <v>2917</v>
      </c>
      <c r="R2900" s="51">
        <f t="shared" ca="1" si="430"/>
        <v>0</v>
      </c>
      <c r="S2900" s="52" t="e">
        <f t="shared" ca="1" si="431"/>
        <v>#N/A</v>
      </c>
      <c r="T2900" s="39" t="str">
        <f t="shared" ca="1" si="427"/>
        <v>0,</v>
      </c>
      <c r="U2900" s="39" t="str">
        <f t="shared" ca="1" si="428"/>
        <v>0,</v>
      </c>
      <c r="V2900" s="53" t="str">
        <f t="shared" ca="1" si="429"/>
        <v>0,</v>
      </c>
      <c r="W2900" s="41"/>
      <c r="X2900" s="42"/>
      <c r="Y2900" s="42"/>
      <c r="Z2900" s="72"/>
      <c r="AA2900" s="42"/>
      <c r="AB2900" s="44"/>
      <c r="AC2900" s="45"/>
      <c r="AD2900" s="45"/>
      <c r="AE2900" s="45"/>
      <c r="AF2900" s="45"/>
      <c r="AG2900" s="45"/>
      <c r="AH2900" s="45"/>
      <c r="AI2900" s="45"/>
      <c r="AJ2900" s="45"/>
      <c r="AK2900" s="45"/>
      <c r="AL2900" s="45"/>
      <c r="AM2900" s="45"/>
    </row>
    <row r="2901" spans="11:39" x14ac:dyDescent="0.2">
      <c r="K2901" s="26"/>
      <c r="L2901" s="48">
        <v>2900</v>
      </c>
      <c r="M2901" s="49">
        <f t="shared" si="424"/>
        <v>2.3369963369963371</v>
      </c>
      <c r="N2901" s="33">
        <f t="shared" si="425"/>
        <v>618.10344827586175</v>
      </c>
      <c r="O2901" s="33">
        <f t="shared" si="426"/>
        <v>210.79436242979</v>
      </c>
      <c r="P2901" s="34">
        <f>IF(INDEX($O$2:$O$4095,MATCH($B$8,$O$2:$O$4095,1)+ROWS(P$2:$P2901))&lt;=$B$9,INDEX($O$2:$O$4095,MATCH($B$8,$O$2:$O$4095,1)+ROWS(P$2:$P2901)),"")</f>
        <v>212.06445798716209</v>
      </c>
      <c r="Q2901" s="50">
        <f t="shared" si="423"/>
        <v>2918</v>
      </c>
      <c r="R2901" s="51">
        <f t="shared" ca="1" si="430"/>
        <v>0</v>
      </c>
      <c r="S2901" s="52" t="e">
        <f t="shared" ca="1" si="431"/>
        <v>#N/A</v>
      </c>
      <c r="T2901" s="39" t="str">
        <f t="shared" ca="1" si="427"/>
        <v>0,</v>
      </c>
      <c r="U2901" s="39" t="str">
        <f t="shared" ca="1" si="428"/>
        <v>0,</v>
      </c>
      <c r="V2901" s="53" t="str">
        <f t="shared" ca="1" si="429"/>
        <v>0,</v>
      </c>
      <c r="W2901" s="41"/>
      <c r="X2901" s="42"/>
      <c r="Y2901" s="42"/>
      <c r="Z2901" s="72"/>
      <c r="AA2901" s="42"/>
      <c r="AB2901" s="44"/>
      <c r="AC2901" s="45"/>
      <c r="AD2901" s="45"/>
      <c r="AE2901" s="45"/>
      <c r="AF2901" s="45"/>
      <c r="AG2901" s="45"/>
      <c r="AH2901" s="45"/>
      <c r="AI2901" s="45"/>
      <c r="AJ2901" s="45"/>
      <c r="AK2901" s="45"/>
      <c r="AL2901" s="45"/>
      <c r="AM2901" s="45"/>
    </row>
    <row r="2902" spans="11:39" x14ac:dyDescent="0.2">
      <c r="K2902" s="26"/>
      <c r="L2902" s="48">
        <v>2901</v>
      </c>
      <c r="M2902" s="49">
        <f t="shared" si="424"/>
        <v>2.3378021978021977</v>
      </c>
      <c r="N2902" s="33">
        <f t="shared" si="425"/>
        <v>617.37331954498461</v>
      </c>
      <c r="O2902" s="33">
        <f t="shared" si="426"/>
        <v>210.8644517051377</v>
      </c>
      <c r="P2902" s="34">
        <f>IF(INDEX($O$2:$O$4095,MATCH($B$8,$O$2:$O$4095,1)+ROWS(P$2:$P2902))&lt;=$B$9,INDEX($O$2:$O$4095,MATCH($B$8,$O$2:$O$4095,1)+ROWS(P$2:$P2902)),"")</f>
        <v>212.13555253498868</v>
      </c>
      <c r="Q2902" s="50">
        <f t="shared" si="423"/>
        <v>2919</v>
      </c>
      <c r="R2902" s="51">
        <f t="shared" ca="1" si="430"/>
        <v>0</v>
      </c>
      <c r="S2902" s="52" t="e">
        <f t="shared" ca="1" si="431"/>
        <v>#N/A</v>
      </c>
      <c r="T2902" s="39" t="str">
        <f t="shared" ca="1" si="427"/>
        <v>0,</v>
      </c>
      <c r="U2902" s="39" t="str">
        <f t="shared" ca="1" si="428"/>
        <v>0,</v>
      </c>
      <c r="V2902" s="53" t="str">
        <f t="shared" ca="1" si="429"/>
        <v>0,</v>
      </c>
      <c r="W2902" s="41"/>
      <c r="X2902" s="42"/>
      <c r="Y2902" s="42"/>
      <c r="Z2902" s="72"/>
      <c r="AA2902" s="42"/>
      <c r="AB2902" s="44"/>
      <c r="AC2902" s="45"/>
      <c r="AD2902" s="45"/>
      <c r="AE2902" s="45"/>
      <c r="AF2902" s="45"/>
      <c r="AG2902" s="45"/>
      <c r="AH2902" s="45"/>
      <c r="AI2902" s="45"/>
      <c r="AJ2902" s="45"/>
      <c r="AK2902" s="45"/>
      <c r="AL2902" s="45"/>
      <c r="AM2902" s="45"/>
    </row>
    <row r="2903" spans="11:39" x14ac:dyDescent="0.2">
      <c r="K2903" s="26"/>
      <c r="L2903" s="48">
        <v>2902</v>
      </c>
      <c r="M2903" s="49">
        <f t="shared" si="424"/>
        <v>2.3386080586080586</v>
      </c>
      <c r="N2903" s="33">
        <f t="shared" si="425"/>
        <v>616.64369400413489</v>
      </c>
      <c r="O2903" s="33">
        <f t="shared" si="426"/>
        <v>210.93459584976347</v>
      </c>
      <c r="P2903" s="34">
        <f>IF(INDEX($O$2:$O$4095,MATCH($B$8,$O$2:$O$4095,1)+ROWS(P$2:$P2903))&lt;=$B$9,INDEX($O$2:$O$4095,MATCH($B$8,$O$2:$O$4095,1)+ROWS(P$2:$P2903)),"")</f>
        <v>212.20670404349823</v>
      </c>
      <c r="Q2903" s="50">
        <f t="shared" si="423"/>
        <v>2920</v>
      </c>
      <c r="R2903" s="51">
        <f t="shared" ca="1" si="430"/>
        <v>0</v>
      </c>
      <c r="S2903" s="52" t="e">
        <f t="shared" ca="1" si="431"/>
        <v>#N/A</v>
      </c>
      <c r="T2903" s="39" t="str">
        <f t="shared" ca="1" si="427"/>
        <v>0,</v>
      </c>
      <c r="U2903" s="39" t="str">
        <f t="shared" ca="1" si="428"/>
        <v>0,</v>
      </c>
      <c r="V2903" s="53" t="str">
        <f t="shared" ca="1" si="429"/>
        <v>0,</v>
      </c>
      <c r="W2903" s="41"/>
      <c r="X2903" s="42"/>
      <c r="Y2903" s="42"/>
      <c r="Z2903" s="72"/>
      <c r="AA2903" s="42"/>
      <c r="AB2903" s="44"/>
      <c r="AC2903" s="45"/>
      <c r="AD2903" s="45"/>
      <c r="AE2903" s="45"/>
      <c r="AF2903" s="45"/>
      <c r="AG2903" s="45"/>
      <c r="AH2903" s="45"/>
      <c r="AI2903" s="45"/>
      <c r="AJ2903" s="45"/>
      <c r="AK2903" s="45"/>
      <c r="AL2903" s="45"/>
      <c r="AM2903" s="45"/>
    </row>
    <row r="2904" spans="11:39" x14ac:dyDescent="0.2">
      <c r="K2904" s="26"/>
      <c r="L2904" s="48">
        <v>2903</v>
      </c>
      <c r="M2904" s="49">
        <f t="shared" si="424"/>
        <v>2.3394139194139192</v>
      </c>
      <c r="N2904" s="33">
        <f t="shared" si="425"/>
        <v>615.91457113331035</v>
      </c>
      <c r="O2904" s="33">
        <f t="shared" si="426"/>
        <v>211.00479497722489</v>
      </c>
      <c r="P2904" s="34">
        <f>IF(INDEX($O$2:$O$4095,MATCH($B$8,$O$2:$O$4095,1)+ROWS(P$2:$P2904))&lt;=$B$9,INDEX($O$2:$O$4095,MATCH($B$8,$O$2:$O$4095,1)+ROWS(P$2:$P2904)),"")</f>
        <v>212.27791263188681</v>
      </c>
      <c r="Q2904" s="50">
        <f t="shared" si="423"/>
        <v>2921</v>
      </c>
      <c r="R2904" s="51">
        <f t="shared" ca="1" si="430"/>
        <v>0</v>
      </c>
      <c r="S2904" s="52" t="e">
        <f t="shared" ca="1" si="431"/>
        <v>#N/A</v>
      </c>
      <c r="T2904" s="39" t="str">
        <f t="shared" ca="1" si="427"/>
        <v>0,</v>
      </c>
      <c r="U2904" s="39" t="str">
        <f t="shared" ca="1" si="428"/>
        <v>0,</v>
      </c>
      <c r="V2904" s="53" t="str">
        <f t="shared" ca="1" si="429"/>
        <v>0,</v>
      </c>
      <c r="W2904" s="41"/>
      <c r="X2904" s="42"/>
      <c r="Y2904" s="42"/>
      <c r="Z2904" s="72"/>
      <c r="AA2904" s="42"/>
      <c r="AB2904" s="44"/>
      <c r="AC2904" s="45"/>
      <c r="AD2904" s="45"/>
      <c r="AE2904" s="45"/>
      <c r="AF2904" s="45"/>
      <c r="AG2904" s="45"/>
      <c r="AH2904" s="45"/>
      <c r="AI2904" s="45"/>
      <c r="AJ2904" s="45"/>
      <c r="AK2904" s="45"/>
      <c r="AL2904" s="45"/>
      <c r="AM2904" s="45"/>
    </row>
    <row r="2905" spans="11:39" x14ac:dyDescent="0.2">
      <c r="K2905" s="26"/>
      <c r="L2905" s="48">
        <v>2904</v>
      </c>
      <c r="M2905" s="49">
        <f t="shared" si="424"/>
        <v>2.3402197802197802</v>
      </c>
      <c r="N2905" s="33">
        <f t="shared" si="425"/>
        <v>615.18595041322317</v>
      </c>
      <c r="O2905" s="33">
        <f t="shared" si="426"/>
        <v>211.07504920138314</v>
      </c>
      <c r="P2905" s="34">
        <f>IF(INDEX($O$2:$O$4095,MATCH($B$8,$O$2:$O$4095,1)+ROWS(P$2:$P2905))&lt;=$B$9,INDEX($O$2:$O$4095,MATCH($B$8,$O$2:$O$4095,1)+ROWS(P$2:$P2905)),"")</f>
        <v>212.34917841967422</v>
      </c>
      <c r="Q2905" s="50">
        <f t="shared" si="423"/>
        <v>2922</v>
      </c>
      <c r="R2905" s="51">
        <f t="shared" ca="1" si="430"/>
        <v>0</v>
      </c>
      <c r="S2905" s="52" t="e">
        <f t="shared" ca="1" si="431"/>
        <v>#N/A</v>
      </c>
      <c r="T2905" s="39" t="str">
        <f t="shared" ca="1" si="427"/>
        <v>0,</v>
      </c>
      <c r="U2905" s="39" t="str">
        <f t="shared" ca="1" si="428"/>
        <v>0,</v>
      </c>
      <c r="V2905" s="53" t="str">
        <f t="shared" ca="1" si="429"/>
        <v>0,</v>
      </c>
      <c r="W2905" s="41"/>
      <c r="X2905" s="42"/>
      <c r="Y2905" s="42"/>
      <c r="Z2905" s="72"/>
      <c r="AA2905" s="42"/>
      <c r="AB2905" s="44"/>
      <c r="AC2905" s="45"/>
      <c r="AD2905" s="45"/>
      <c r="AE2905" s="45"/>
      <c r="AF2905" s="45"/>
      <c r="AG2905" s="45"/>
      <c r="AH2905" s="45"/>
      <c r="AI2905" s="45"/>
      <c r="AJ2905" s="45"/>
      <c r="AK2905" s="45"/>
      <c r="AL2905" s="45"/>
      <c r="AM2905" s="45"/>
    </row>
    <row r="2906" spans="11:39" x14ac:dyDescent="0.2">
      <c r="K2906" s="26"/>
      <c r="L2906" s="48">
        <v>2905</v>
      </c>
      <c r="M2906" s="49">
        <f t="shared" si="424"/>
        <v>2.3410256410256411</v>
      </c>
      <c r="N2906" s="33">
        <f t="shared" si="425"/>
        <v>614.45783132530084</v>
      </c>
      <c r="O2906" s="33">
        <f t="shared" si="426"/>
        <v>211.14535863640418</v>
      </c>
      <c r="P2906" s="34">
        <f>IF(INDEX($O$2:$O$4095,MATCH($B$8,$O$2:$O$4095,1)+ROWS(P$2:$P2906))&lt;=$B$9,INDEX($O$2:$O$4095,MATCH($B$8,$O$2:$O$4095,1)+ROWS(P$2:$P2906)),"")</f>
        <v>212.42050152670618</v>
      </c>
      <c r="Q2906" s="50">
        <f t="shared" si="423"/>
        <v>2923</v>
      </c>
      <c r="R2906" s="51">
        <f t="shared" ca="1" si="430"/>
        <v>0</v>
      </c>
      <c r="S2906" s="52" t="e">
        <f t="shared" ca="1" si="431"/>
        <v>#N/A</v>
      </c>
      <c r="T2906" s="39" t="str">
        <f t="shared" ca="1" si="427"/>
        <v>0,</v>
      </c>
      <c r="U2906" s="39" t="str">
        <f t="shared" ca="1" si="428"/>
        <v>0,</v>
      </c>
      <c r="V2906" s="53" t="str">
        <f t="shared" ca="1" si="429"/>
        <v>0,</v>
      </c>
      <c r="W2906" s="41"/>
      <c r="X2906" s="42"/>
      <c r="Y2906" s="42"/>
      <c r="Z2906" s="72"/>
      <c r="AA2906" s="42"/>
      <c r="AB2906" s="44"/>
      <c r="AC2906" s="45"/>
      <c r="AD2906" s="45"/>
      <c r="AE2906" s="45"/>
      <c r="AF2906" s="45"/>
      <c r="AG2906" s="45"/>
      <c r="AH2906" s="45"/>
      <c r="AI2906" s="45"/>
      <c r="AJ2906" s="45"/>
      <c r="AK2906" s="45"/>
      <c r="AL2906" s="45"/>
      <c r="AM2906" s="45"/>
    </row>
    <row r="2907" spans="11:39" x14ac:dyDescent="0.2">
      <c r="K2907" s="26"/>
      <c r="L2907" s="48">
        <v>2906</v>
      </c>
      <c r="M2907" s="49">
        <f t="shared" si="424"/>
        <v>2.3418315018315017</v>
      </c>
      <c r="N2907" s="33">
        <f t="shared" si="425"/>
        <v>613.73021335168619</v>
      </c>
      <c r="O2907" s="33">
        <f t="shared" si="426"/>
        <v>211.2157233967597</v>
      </c>
      <c r="P2907" s="34">
        <f>IF(INDEX($O$2:$O$4095,MATCH($B$8,$O$2:$O$4095,1)+ROWS(P$2:$P2907))&lt;=$B$9,INDEX($O$2:$O$4095,MATCH($B$8,$O$2:$O$4095,1)+ROWS(P$2:$P2907)),"")</f>
        <v>212.49188207315501</v>
      </c>
      <c r="Q2907" s="50">
        <f t="shared" si="423"/>
        <v>2924</v>
      </c>
      <c r="R2907" s="51">
        <f t="shared" ca="1" si="430"/>
        <v>0</v>
      </c>
      <c r="S2907" s="52" t="e">
        <f t="shared" ca="1" si="431"/>
        <v>#N/A</v>
      </c>
      <c r="T2907" s="39" t="str">
        <f t="shared" ca="1" si="427"/>
        <v>0,</v>
      </c>
      <c r="U2907" s="39" t="str">
        <f t="shared" ca="1" si="428"/>
        <v>0,</v>
      </c>
      <c r="V2907" s="53" t="str">
        <f t="shared" ca="1" si="429"/>
        <v>0,</v>
      </c>
      <c r="W2907" s="41"/>
      <c r="X2907" s="42"/>
      <c r="Y2907" s="42"/>
      <c r="Z2907" s="72"/>
      <c r="AA2907" s="42"/>
      <c r="AB2907" s="44"/>
      <c r="AC2907" s="45"/>
      <c r="AD2907" s="45"/>
      <c r="AE2907" s="45"/>
      <c r="AF2907" s="45"/>
      <c r="AG2907" s="45"/>
      <c r="AH2907" s="45"/>
      <c r="AI2907" s="45"/>
      <c r="AJ2907" s="45"/>
      <c r="AK2907" s="45"/>
      <c r="AL2907" s="45"/>
      <c r="AM2907" s="45"/>
    </row>
    <row r="2908" spans="11:39" x14ac:dyDescent="0.2">
      <c r="K2908" s="26"/>
      <c r="L2908" s="48">
        <v>2907</v>
      </c>
      <c r="M2908" s="49">
        <f t="shared" si="424"/>
        <v>2.3426373626373627</v>
      </c>
      <c r="N2908" s="33">
        <f t="shared" si="425"/>
        <v>613.00309597523199</v>
      </c>
      <c r="O2908" s="33">
        <f t="shared" si="426"/>
        <v>211.28614359722832</v>
      </c>
      <c r="P2908" s="34">
        <f>IF(INDEX($O$2:$O$4095,MATCH($B$8,$O$2:$O$4095,1)+ROWS(P$2:$P2908))&lt;=$B$9,INDEX($O$2:$O$4095,MATCH($B$8,$O$2:$O$4095,1)+ROWS(P$2:$P2908)),"")</f>
        <v>212.5633201795211</v>
      </c>
      <c r="Q2908" s="50">
        <f t="shared" si="423"/>
        <v>2925</v>
      </c>
      <c r="R2908" s="51">
        <f t="shared" ca="1" si="430"/>
        <v>0</v>
      </c>
      <c r="S2908" s="52" t="e">
        <f t="shared" ca="1" si="431"/>
        <v>#N/A</v>
      </c>
      <c r="T2908" s="39" t="str">
        <f t="shared" ca="1" si="427"/>
        <v>0,</v>
      </c>
      <c r="U2908" s="39" t="str">
        <f t="shared" ca="1" si="428"/>
        <v>0,</v>
      </c>
      <c r="V2908" s="53" t="str">
        <f t="shared" ca="1" si="429"/>
        <v>0,</v>
      </c>
      <c r="W2908" s="41"/>
      <c r="X2908" s="42"/>
      <c r="Y2908" s="42"/>
      <c r="Z2908" s="72"/>
      <c r="AA2908" s="42"/>
      <c r="AB2908" s="44"/>
      <c r="AC2908" s="45"/>
      <c r="AD2908" s="45"/>
      <c r="AE2908" s="45"/>
      <c r="AF2908" s="45"/>
      <c r="AG2908" s="45"/>
      <c r="AH2908" s="45"/>
      <c r="AI2908" s="45"/>
      <c r="AJ2908" s="45"/>
      <c r="AK2908" s="45"/>
      <c r="AL2908" s="45"/>
      <c r="AM2908" s="45"/>
    </row>
    <row r="2909" spans="11:39" x14ac:dyDescent="0.2">
      <c r="K2909" s="26"/>
      <c r="L2909" s="48">
        <v>2908</v>
      </c>
      <c r="M2909" s="49">
        <f t="shared" si="424"/>
        <v>2.3434432234432232</v>
      </c>
      <c r="N2909" s="33">
        <f t="shared" si="425"/>
        <v>612.27647867950486</v>
      </c>
      <c r="O2909" s="33">
        <f t="shared" si="426"/>
        <v>211.3566193528967</v>
      </c>
      <c r="P2909" s="34">
        <f>IF(INDEX($O$2:$O$4095,MATCH($B$8,$O$2:$O$4095,1)+ROWS(P$2:$P2909))&lt;=$B$9,INDEX($O$2:$O$4095,MATCH($B$8,$O$2:$O$4095,1)+ROWS(P$2:$P2909)),"")</f>
        <v>212.63481596663365</v>
      </c>
      <c r="Q2909" s="50">
        <f t="shared" si="423"/>
        <v>2926</v>
      </c>
      <c r="R2909" s="51">
        <f t="shared" ca="1" si="430"/>
        <v>0</v>
      </c>
      <c r="S2909" s="52" t="e">
        <f t="shared" ca="1" si="431"/>
        <v>#N/A</v>
      </c>
      <c r="T2909" s="39" t="str">
        <f t="shared" ca="1" si="427"/>
        <v>0,</v>
      </c>
      <c r="U2909" s="39" t="str">
        <f t="shared" ca="1" si="428"/>
        <v>0,</v>
      </c>
      <c r="V2909" s="53" t="str">
        <f t="shared" ca="1" si="429"/>
        <v>0,</v>
      </c>
      <c r="W2909" s="41"/>
      <c r="X2909" s="42"/>
      <c r="Y2909" s="42"/>
      <c r="Z2909" s="72"/>
      <c r="AA2909" s="42"/>
      <c r="AB2909" s="44"/>
      <c r="AC2909" s="45"/>
      <c r="AD2909" s="45"/>
      <c r="AE2909" s="45"/>
      <c r="AF2909" s="45"/>
      <c r="AG2909" s="45"/>
      <c r="AH2909" s="45"/>
      <c r="AI2909" s="45"/>
      <c r="AJ2909" s="45"/>
      <c r="AK2909" s="45"/>
      <c r="AL2909" s="45"/>
      <c r="AM2909" s="45"/>
    </row>
    <row r="2910" spans="11:39" x14ac:dyDescent="0.2">
      <c r="K2910" s="26"/>
      <c r="L2910" s="48">
        <v>2909</v>
      </c>
      <c r="M2910" s="49">
        <f t="shared" si="424"/>
        <v>2.3442490842490842</v>
      </c>
      <c r="N2910" s="33">
        <f t="shared" si="425"/>
        <v>611.55036094877948</v>
      </c>
      <c r="O2910" s="33">
        <f t="shared" si="426"/>
        <v>211.4271507791608</v>
      </c>
      <c r="P2910" s="34">
        <f>IF(INDEX($O$2:$O$4095,MATCH($B$8,$O$2:$O$4095,1)+ROWS(P$2:$P2910))&lt;=$B$9,INDEX($O$2:$O$4095,MATCH($B$8,$O$2:$O$4095,1)+ROWS(P$2:$P2910)),"")</f>
        <v>212.70636955565254</v>
      </c>
      <c r="Q2910" s="50">
        <f t="shared" si="423"/>
        <v>2927</v>
      </c>
      <c r="R2910" s="51">
        <f t="shared" ca="1" si="430"/>
        <v>0</v>
      </c>
      <c r="S2910" s="52" t="e">
        <f t="shared" ca="1" si="431"/>
        <v>#N/A</v>
      </c>
      <c r="T2910" s="39" t="str">
        <f t="shared" ca="1" si="427"/>
        <v>0,</v>
      </c>
      <c r="U2910" s="39" t="str">
        <f t="shared" ca="1" si="428"/>
        <v>0,</v>
      </c>
      <c r="V2910" s="53" t="str">
        <f t="shared" ca="1" si="429"/>
        <v>0,</v>
      </c>
      <c r="W2910" s="41"/>
      <c r="X2910" s="42"/>
      <c r="Y2910" s="42"/>
      <c r="Z2910" s="72"/>
      <c r="AA2910" s="42"/>
      <c r="AB2910" s="44"/>
      <c r="AC2910" s="45"/>
      <c r="AD2910" s="45"/>
      <c r="AE2910" s="45"/>
      <c r="AF2910" s="45"/>
      <c r="AG2910" s="45"/>
      <c r="AH2910" s="45"/>
      <c r="AI2910" s="45"/>
      <c r="AJ2910" s="45"/>
      <c r="AK2910" s="45"/>
      <c r="AL2910" s="45"/>
      <c r="AM2910" s="45"/>
    </row>
    <row r="2911" spans="11:39" x14ac:dyDescent="0.2">
      <c r="K2911" s="26"/>
      <c r="L2911" s="48">
        <v>2910</v>
      </c>
      <c r="M2911" s="49">
        <f t="shared" si="424"/>
        <v>2.3450549450549452</v>
      </c>
      <c r="N2911" s="33">
        <f t="shared" si="425"/>
        <v>610.82474226804106</v>
      </c>
      <c r="O2911" s="33">
        <f t="shared" si="426"/>
        <v>211.49773799172658</v>
      </c>
      <c r="P2911" s="34">
        <f>IF(INDEX($O$2:$O$4095,MATCH($B$8,$O$2:$O$4095,1)+ROWS(P$2:$P2911))&lt;=$B$9,INDEX($O$2:$O$4095,MATCH($B$8,$O$2:$O$4095,1)+ROWS(P$2:$P2911)),"")</f>
        <v>212.7779810680691</v>
      </c>
      <c r="Q2911" s="50">
        <f t="shared" si="423"/>
        <v>2928</v>
      </c>
      <c r="R2911" s="51">
        <f t="shared" ca="1" si="430"/>
        <v>0</v>
      </c>
      <c r="S2911" s="52" t="e">
        <f t="shared" ca="1" si="431"/>
        <v>#N/A</v>
      </c>
      <c r="T2911" s="39" t="str">
        <f t="shared" ca="1" si="427"/>
        <v>0,</v>
      </c>
      <c r="U2911" s="39" t="str">
        <f t="shared" ca="1" si="428"/>
        <v>0,</v>
      </c>
      <c r="V2911" s="53" t="str">
        <f t="shared" ca="1" si="429"/>
        <v>0,</v>
      </c>
      <c r="W2911" s="41"/>
      <c r="X2911" s="42"/>
      <c r="Y2911" s="42"/>
      <c r="Z2911" s="72"/>
      <c r="AA2911" s="42"/>
      <c r="AB2911" s="44"/>
      <c r="AC2911" s="45"/>
      <c r="AD2911" s="45"/>
      <c r="AE2911" s="45"/>
      <c r="AF2911" s="45"/>
      <c r="AG2911" s="45"/>
      <c r="AH2911" s="45"/>
      <c r="AI2911" s="45"/>
      <c r="AJ2911" s="45"/>
      <c r="AK2911" s="45"/>
      <c r="AL2911" s="45"/>
      <c r="AM2911" s="45"/>
    </row>
    <row r="2912" spans="11:39" x14ac:dyDescent="0.2">
      <c r="K2912" s="26"/>
      <c r="L2912" s="48">
        <v>2911</v>
      </c>
      <c r="M2912" s="49">
        <f t="shared" si="424"/>
        <v>2.3458608058608057</v>
      </c>
      <c r="N2912" s="33">
        <f t="shared" si="425"/>
        <v>610.09962212298171</v>
      </c>
      <c r="O2912" s="33">
        <f t="shared" si="426"/>
        <v>211.5683811066117</v>
      </c>
      <c r="P2912" s="34">
        <f>IF(INDEX($O$2:$O$4095,MATCH($B$8,$O$2:$O$4095,1)+ROWS(P$2:$P2912))&lt;=$B$9,INDEX($O$2:$O$4095,MATCH($B$8,$O$2:$O$4095,1)+ROWS(P$2:$P2912)),"")</f>
        <v>212.84965062570757</v>
      </c>
      <c r="Q2912" s="50">
        <f t="shared" si="423"/>
        <v>2929</v>
      </c>
      <c r="R2912" s="51">
        <f t="shared" ca="1" si="430"/>
        <v>0</v>
      </c>
      <c r="S2912" s="52" t="e">
        <f t="shared" ca="1" si="431"/>
        <v>#N/A</v>
      </c>
      <c r="T2912" s="39" t="str">
        <f t="shared" ca="1" si="427"/>
        <v>0,</v>
      </c>
      <c r="U2912" s="39" t="str">
        <f t="shared" ca="1" si="428"/>
        <v>0,</v>
      </c>
      <c r="V2912" s="53" t="str">
        <f t="shared" ca="1" si="429"/>
        <v>0,</v>
      </c>
      <c r="W2912" s="41"/>
      <c r="X2912" s="42"/>
      <c r="Y2912" s="42"/>
      <c r="Z2912" s="72"/>
      <c r="AA2912" s="42"/>
      <c r="AB2912" s="44"/>
      <c r="AC2912" s="45"/>
      <c r="AD2912" s="45"/>
      <c r="AE2912" s="45"/>
      <c r="AF2912" s="45"/>
      <c r="AG2912" s="45"/>
      <c r="AH2912" s="45"/>
      <c r="AI2912" s="45"/>
      <c r="AJ2912" s="45"/>
      <c r="AK2912" s="45"/>
      <c r="AL2912" s="45"/>
      <c r="AM2912" s="45"/>
    </row>
    <row r="2913" spans="11:39" x14ac:dyDescent="0.2">
      <c r="K2913" s="26"/>
      <c r="L2913" s="48">
        <v>2912</v>
      </c>
      <c r="M2913" s="49">
        <f t="shared" si="424"/>
        <v>2.3466666666666667</v>
      </c>
      <c r="N2913" s="33">
        <f t="shared" si="425"/>
        <v>609.375</v>
      </c>
      <c r="O2913" s="33">
        <f t="shared" si="426"/>
        <v>211.63908024014648</v>
      </c>
      <c r="P2913" s="34">
        <f>IF(INDEX($O$2:$O$4095,MATCH($B$8,$O$2:$O$4095,1)+ROWS(P$2:$P2913))&lt;=$B$9,INDEX($O$2:$O$4095,MATCH($B$8,$O$2:$O$4095,1)+ROWS(P$2:$P2913)),"")</f>
        <v>212.92137835072623</v>
      </c>
      <c r="Q2913" s="50">
        <f t="shared" si="423"/>
        <v>2930</v>
      </c>
      <c r="R2913" s="51">
        <f t="shared" ca="1" si="430"/>
        <v>0</v>
      </c>
      <c r="S2913" s="52" t="e">
        <f t="shared" ca="1" si="431"/>
        <v>#N/A</v>
      </c>
      <c r="T2913" s="39" t="str">
        <f t="shared" ca="1" si="427"/>
        <v>0,</v>
      </c>
      <c r="U2913" s="39" t="str">
        <f t="shared" ca="1" si="428"/>
        <v>0,</v>
      </c>
      <c r="V2913" s="53" t="str">
        <f t="shared" ca="1" si="429"/>
        <v>0,</v>
      </c>
      <c r="W2913" s="41"/>
      <c r="X2913" s="42"/>
      <c r="Y2913" s="42"/>
      <c r="Z2913" s="72"/>
      <c r="AA2913" s="42"/>
      <c r="AB2913" s="44"/>
      <c r="AC2913" s="45"/>
      <c r="AD2913" s="45"/>
      <c r="AE2913" s="45"/>
      <c r="AF2913" s="45"/>
      <c r="AG2913" s="45"/>
      <c r="AH2913" s="45"/>
      <c r="AI2913" s="45"/>
      <c r="AJ2913" s="45"/>
      <c r="AK2913" s="45"/>
      <c r="AL2913" s="45"/>
      <c r="AM2913" s="45"/>
    </row>
    <row r="2914" spans="11:39" x14ac:dyDescent="0.2">
      <c r="K2914" s="26"/>
      <c r="L2914" s="48">
        <v>2913</v>
      </c>
      <c r="M2914" s="49">
        <f t="shared" si="424"/>
        <v>2.3474725274725272</v>
      </c>
      <c r="N2914" s="33">
        <f t="shared" si="425"/>
        <v>608.6508753861998</v>
      </c>
      <c r="O2914" s="33">
        <f t="shared" si="426"/>
        <v>211.70983550897466</v>
      </c>
      <c r="P2914" s="34">
        <f>IF(INDEX($O$2:$O$4095,MATCH($B$8,$O$2:$O$4095,1)+ROWS(P$2:$P2914))&lt;=$B$9,INDEX($O$2:$O$4095,MATCH($B$8,$O$2:$O$4095,1)+ROWS(P$2:$P2914)),"")</f>
        <v>212.99316436561867</v>
      </c>
      <c r="Q2914" s="50">
        <f t="shared" si="423"/>
        <v>2931</v>
      </c>
      <c r="R2914" s="51">
        <f t="shared" ca="1" si="430"/>
        <v>0</v>
      </c>
      <c r="S2914" s="52" t="e">
        <f t="shared" ca="1" si="431"/>
        <v>#N/A</v>
      </c>
      <c r="T2914" s="39" t="str">
        <f t="shared" ca="1" si="427"/>
        <v>0,</v>
      </c>
      <c r="U2914" s="39" t="str">
        <f t="shared" ca="1" si="428"/>
        <v>0,</v>
      </c>
      <c r="V2914" s="53" t="str">
        <f t="shared" ca="1" si="429"/>
        <v>0,</v>
      </c>
      <c r="W2914" s="41"/>
      <c r="X2914" s="42"/>
      <c r="Y2914" s="42"/>
      <c r="Z2914" s="72"/>
      <c r="AA2914" s="42"/>
      <c r="AB2914" s="44"/>
      <c r="AC2914" s="45"/>
      <c r="AD2914" s="45"/>
      <c r="AE2914" s="45"/>
      <c r="AF2914" s="45"/>
      <c r="AG2914" s="45"/>
      <c r="AH2914" s="45"/>
      <c r="AI2914" s="45"/>
      <c r="AJ2914" s="45"/>
      <c r="AK2914" s="45"/>
      <c r="AL2914" s="45"/>
      <c r="AM2914" s="45"/>
    </row>
    <row r="2915" spans="11:39" x14ac:dyDescent="0.2">
      <c r="K2915" s="26"/>
      <c r="L2915" s="48">
        <v>2914</v>
      </c>
      <c r="M2915" s="49">
        <f t="shared" si="424"/>
        <v>2.3482783882783882</v>
      </c>
      <c r="N2915" s="33">
        <f t="shared" si="425"/>
        <v>607.92724776938917</v>
      </c>
      <c r="O2915" s="33">
        <f t="shared" si="426"/>
        <v>211.78064703005509</v>
      </c>
      <c r="P2915" s="34">
        <f>IF(INDEX($O$2:$O$4095,MATCH($B$8,$O$2:$O$4095,1)+ROWS(P$2:$P2915))&lt;=$B$9,INDEX($O$2:$O$4095,MATCH($B$8,$O$2:$O$4095,1)+ROWS(P$2:$P2915)),"")</f>
        <v>213.06500879321516</v>
      </c>
      <c r="Q2915" s="50">
        <f t="shared" si="423"/>
        <v>2932</v>
      </c>
      <c r="R2915" s="51">
        <f t="shared" ca="1" si="430"/>
        <v>0</v>
      </c>
      <c r="S2915" s="52" t="e">
        <f t="shared" ca="1" si="431"/>
        <v>#N/A</v>
      </c>
      <c r="T2915" s="39" t="str">
        <f t="shared" ca="1" si="427"/>
        <v>0,</v>
      </c>
      <c r="U2915" s="39" t="str">
        <f t="shared" ca="1" si="428"/>
        <v>0,</v>
      </c>
      <c r="V2915" s="53" t="str">
        <f t="shared" ca="1" si="429"/>
        <v>0,</v>
      </c>
      <c r="W2915" s="41"/>
      <c r="X2915" s="42"/>
      <c r="Y2915" s="42"/>
      <c r="Z2915" s="72"/>
      <c r="AA2915" s="42"/>
      <c r="AB2915" s="44"/>
      <c r="AC2915" s="45"/>
      <c r="AD2915" s="45"/>
      <c r="AE2915" s="45"/>
      <c r="AF2915" s="45"/>
      <c r="AG2915" s="45"/>
      <c r="AH2915" s="45"/>
      <c r="AI2915" s="45"/>
      <c r="AJ2915" s="45"/>
      <c r="AK2915" s="45"/>
      <c r="AL2915" s="45"/>
      <c r="AM2915" s="45"/>
    </row>
    <row r="2916" spans="11:39" x14ac:dyDescent="0.2">
      <c r="K2916" s="26"/>
      <c r="L2916" s="48">
        <v>2915</v>
      </c>
      <c r="M2916" s="49">
        <f t="shared" si="424"/>
        <v>2.3490842490842492</v>
      </c>
      <c r="N2916" s="33">
        <f t="shared" si="425"/>
        <v>607.20411663807886</v>
      </c>
      <c r="O2916" s="33">
        <f t="shared" si="426"/>
        <v>211.85151492066274</v>
      </c>
      <c r="P2916" s="34">
        <f>IF(INDEX($O$2:$O$4095,MATCH($B$8,$O$2:$O$4095,1)+ROWS(P$2:$P2916))&lt;=$B$9,INDEX($O$2:$O$4095,MATCH($B$8,$O$2:$O$4095,1)+ROWS(P$2:$P2916)),"")</f>
        <v>213.13691175668367</v>
      </c>
      <c r="Q2916" s="50">
        <f t="shared" si="423"/>
        <v>2933</v>
      </c>
      <c r="R2916" s="51">
        <f t="shared" ca="1" si="430"/>
        <v>0</v>
      </c>
      <c r="S2916" s="52" t="e">
        <f t="shared" ca="1" si="431"/>
        <v>#N/A</v>
      </c>
      <c r="T2916" s="39" t="str">
        <f t="shared" ca="1" si="427"/>
        <v>0,</v>
      </c>
      <c r="U2916" s="39" t="str">
        <f t="shared" ca="1" si="428"/>
        <v>0,</v>
      </c>
      <c r="V2916" s="53" t="str">
        <f t="shared" ca="1" si="429"/>
        <v>0,</v>
      </c>
      <c r="W2916" s="41"/>
      <c r="X2916" s="42"/>
      <c r="Y2916" s="42"/>
      <c r="Z2916" s="72"/>
      <c r="AA2916" s="42"/>
      <c r="AB2916" s="44"/>
      <c r="AC2916" s="45"/>
      <c r="AD2916" s="45"/>
      <c r="AE2916" s="45"/>
      <c r="AF2916" s="45"/>
      <c r="AG2916" s="45"/>
      <c r="AH2916" s="45"/>
      <c r="AI2916" s="45"/>
      <c r="AJ2916" s="45"/>
      <c r="AK2916" s="45"/>
      <c r="AL2916" s="45"/>
      <c r="AM2916" s="45"/>
    </row>
    <row r="2917" spans="11:39" x14ac:dyDescent="0.2">
      <c r="K2917" s="26"/>
      <c r="L2917" s="48">
        <v>2916</v>
      </c>
      <c r="M2917" s="49">
        <f t="shared" si="424"/>
        <v>2.3498901098901097</v>
      </c>
      <c r="N2917" s="33">
        <f t="shared" si="425"/>
        <v>606.48148148148152</v>
      </c>
      <c r="O2917" s="33">
        <f t="shared" si="426"/>
        <v>211.92243929838952</v>
      </c>
      <c r="P2917" s="34">
        <f>IF(INDEX($O$2:$O$4095,MATCH($B$8,$O$2:$O$4095,1)+ROWS(P$2:$P2917))&lt;=$B$9,INDEX($O$2:$O$4095,MATCH($B$8,$O$2:$O$4095,1)+ROWS(P$2:$P2917)),"")</f>
        <v>213.2088733795311</v>
      </c>
      <c r="Q2917" s="50">
        <f t="shared" si="423"/>
        <v>2934</v>
      </c>
      <c r="R2917" s="51">
        <f t="shared" ca="1" si="430"/>
        <v>0</v>
      </c>
      <c r="S2917" s="52" t="e">
        <f t="shared" ca="1" si="431"/>
        <v>#N/A</v>
      </c>
      <c r="T2917" s="39" t="str">
        <f t="shared" ca="1" si="427"/>
        <v>0,</v>
      </c>
      <c r="U2917" s="39" t="str">
        <f t="shared" ca="1" si="428"/>
        <v>0,</v>
      </c>
      <c r="V2917" s="53" t="str">
        <f t="shared" ca="1" si="429"/>
        <v>0,</v>
      </c>
      <c r="W2917" s="41"/>
      <c r="X2917" s="42"/>
      <c r="Y2917" s="42"/>
      <c r="Z2917" s="72"/>
      <c r="AA2917" s="42"/>
      <c r="AB2917" s="44"/>
      <c r="AC2917" s="45"/>
      <c r="AD2917" s="45"/>
      <c r="AE2917" s="45"/>
      <c r="AF2917" s="45"/>
      <c r="AG2917" s="45"/>
      <c r="AH2917" s="45"/>
      <c r="AI2917" s="45"/>
      <c r="AJ2917" s="45"/>
      <c r="AK2917" s="45"/>
      <c r="AL2917" s="45"/>
      <c r="AM2917" s="45"/>
    </row>
    <row r="2918" spans="11:39" x14ac:dyDescent="0.2">
      <c r="K2918" s="26"/>
      <c r="L2918" s="48">
        <v>2917</v>
      </c>
      <c r="M2918" s="49">
        <f t="shared" si="424"/>
        <v>2.3506959706959707</v>
      </c>
      <c r="N2918" s="33">
        <f t="shared" si="425"/>
        <v>605.75934178950956</v>
      </c>
      <c r="O2918" s="33">
        <f t="shared" si="426"/>
        <v>211.99342028114597</v>
      </c>
      <c r="P2918" s="34">
        <f>IF(INDEX($O$2:$O$4095,MATCH($B$8,$O$2:$O$4095,1)+ROWS(P$2:$P2918))&lt;=$B$9,INDEX($O$2:$O$4095,MATCH($B$8,$O$2:$O$4095,1)+ROWS(P$2:$P2918)),"")</f>
        <v>213.28089378560526</v>
      </c>
      <c r="Q2918" s="50">
        <f t="shared" si="423"/>
        <v>2935</v>
      </c>
      <c r="R2918" s="51">
        <f t="shared" ca="1" si="430"/>
        <v>0</v>
      </c>
      <c r="S2918" s="52" t="e">
        <f t="shared" ca="1" si="431"/>
        <v>#N/A</v>
      </c>
      <c r="T2918" s="39" t="str">
        <f t="shared" ca="1" si="427"/>
        <v>0,</v>
      </c>
      <c r="U2918" s="39" t="str">
        <f t="shared" ca="1" si="428"/>
        <v>0,</v>
      </c>
      <c r="V2918" s="53" t="str">
        <f t="shared" ca="1" si="429"/>
        <v>0,</v>
      </c>
      <c r="W2918" s="41"/>
      <c r="X2918" s="42"/>
      <c r="Y2918" s="42"/>
      <c r="Z2918" s="72"/>
      <c r="AA2918" s="42"/>
      <c r="AB2918" s="44"/>
      <c r="AC2918" s="45"/>
      <c r="AD2918" s="45"/>
      <c r="AE2918" s="45"/>
      <c r="AF2918" s="45"/>
      <c r="AG2918" s="45"/>
      <c r="AH2918" s="45"/>
      <c r="AI2918" s="45"/>
      <c r="AJ2918" s="45"/>
      <c r="AK2918" s="45"/>
      <c r="AL2918" s="45"/>
      <c r="AM2918" s="45"/>
    </row>
    <row r="2919" spans="11:39" x14ac:dyDescent="0.2">
      <c r="K2919" s="26"/>
      <c r="L2919" s="48">
        <v>2918</v>
      </c>
      <c r="M2919" s="49">
        <f t="shared" si="424"/>
        <v>2.3515018315018312</v>
      </c>
      <c r="N2919" s="33">
        <f t="shared" si="425"/>
        <v>605.03769705277602</v>
      </c>
      <c r="O2919" s="33">
        <f t="shared" si="426"/>
        <v>212.06445798716209</v>
      </c>
      <c r="P2919" s="34">
        <f>IF(INDEX($O$2:$O$4095,MATCH($B$8,$O$2:$O$4095,1)+ROWS(P$2:$P2919))&lt;=$B$9,INDEX($O$2:$O$4095,MATCH($B$8,$O$2:$O$4095,1)+ROWS(P$2:$P2919)),"")</f>
        <v>213.35297309909498</v>
      </c>
      <c r="Q2919" s="50">
        <f t="shared" si="423"/>
        <v>2936</v>
      </c>
      <c r="R2919" s="51">
        <f t="shared" ca="1" si="430"/>
        <v>0</v>
      </c>
      <c r="S2919" s="52" t="e">
        <f t="shared" ca="1" si="431"/>
        <v>#N/A</v>
      </c>
      <c r="T2919" s="39" t="str">
        <f t="shared" ca="1" si="427"/>
        <v>0,</v>
      </c>
      <c r="U2919" s="39" t="str">
        <f t="shared" ca="1" si="428"/>
        <v>0,</v>
      </c>
      <c r="V2919" s="53" t="str">
        <f t="shared" ca="1" si="429"/>
        <v>0,</v>
      </c>
      <c r="W2919" s="41"/>
      <c r="X2919" s="42"/>
      <c r="Y2919" s="42"/>
      <c r="Z2919" s="72"/>
      <c r="AA2919" s="42"/>
      <c r="AB2919" s="44"/>
      <c r="AC2919" s="45"/>
      <c r="AD2919" s="45"/>
      <c r="AE2919" s="45"/>
      <c r="AF2919" s="45"/>
      <c r="AG2919" s="45"/>
      <c r="AH2919" s="45"/>
      <c r="AI2919" s="45"/>
      <c r="AJ2919" s="45"/>
      <c r="AK2919" s="45"/>
      <c r="AL2919" s="45"/>
      <c r="AM2919" s="45"/>
    </row>
    <row r="2920" spans="11:39" x14ac:dyDescent="0.2">
      <c r="K2920" s="26"/>
      <c r="L2920" s="48">
        <v>2919</v>
      </c>
      <c r="M2920" s="49">
        <f t="shared" si="424"/>
        <v>2.3523076923076922</v>
      </c>
      <c r="N2920" s="33">
        <f t="shared" si="425"/>
        <v>604.31654676258984</v>
      </c>
      <c r="O2920" s="33">
        <f t="shared" si="426"/>
        <v>212.13555253498868</v>
      </c>
      <c r="P2920" s="34">
        <f>IF(INDEX($O$2:$O$4095,MATCH($B$8,$O$2:$O$4095,1)+ROWS(P$2:$P2920))&lt;=$B$9,INDEX($O$2:$O$4095,MATCH($B$8,$O$2:$O$4095,1)+ROWS(P$2:$P2920)),"")</f>
        <v>213.42511144453232</v>
      </c>
      <c r="Q2920" s="50">
        <f t="shared" si="423"/>
        <v>2937</v>
      </c>
      <c r="R2920" s="51">
        <f t="shared" ca="1" si="430"/>
        <v>0</v>
      </c>
      <c r="S2920" s="52" t="e">
        <f t="shared" ca="1" si="431"/>
        <v>#N/A</v>
      </c>
      <c r="T2920" s="39" t="str">
        <f t="shared" ca="1" si="427"/>
        <v>0,</v>
      </c>
      <c r="U2920" s="39" t="str">
        <f t="shared" ca="1" si="428"/>
        <v>0,</v>
      </c>
      <c r="V2920" s="53" t="str">
        <f t="shared" ca="1" si="429"/>
        <v>0,</v>
      </c>
      <c r="W2920" s="41"/>
      <c r="X2920" s="42"/>
      <c r="Y2920" s="42"/>
      <c r="Z2920" s="72"/>
      <c r="AA2920" s="42"/>
      <c r="AB2920" s="44"/>
      <c r="AC2920" s="45"/>
      <c r="AD2920" s="45"/>
      <c r="AE2920" s="45"/>
      <c r="AF2920" s="45"/>
      <c r="AG2920" s="45"/>
      <c r="AH2920" s="45"/>
      <c r="AI2920" s="45"/>
      <c r="AJ2920" s="45"/>
      <c r="AK2920" s="45"/>
      <c r="AL2920" s="45"/>
      <c r="AM2920" s="45"/>
    </row>
    <row r="2921" spans="11:39" x14ac:dyDescent="0.2">
      <c r="K2921" s="26"/>
      <c r="L2921" s="48">
        <v>2920</v>
      </c>
      <c r="M2921" s="49">
        <f t="shared" si="424"/>
        <v>2.3531135531135532</v>
      </c>
      <c r="N2921" s="33">
        <f t="shared" si="425"/>
        <v>603.59589041095876</v>
      </c>
      <c r="O2921" s="33">
        <f t="shared" si="426"/>
        <v>212.20670404349823</v>
      </c>
      <c r="P2921" s="34">
        <f>IF(INDEX($O$2:$O$4095,MATCH($B$8,$O$2:$O$4095,1)+ROWS(P$2:$P2921))&lt;=$B$9,INDEX($O$2:$O$4095,MATCH($B$8,$O$2:$O$4095,1)+ROWS(P$2:$P2921)),"")</f>
        <v>213.49730894679374</v>
      </c>
      <c r="Q2921" s="50">
        <f t="shared" si="423"/>
        <v>2938</v>
      </c>
      <c r="R2921" s="51">
        <f t="shared" ca="1" si="430"/>
        <v>0</v>
      </c>
      <c r="S2921" s="52" t="e">
        <f t="shared" ca="1" si="431"/>
        <v>#N/A</v>
      </c>
      <c r="T2921" s="39" t="str">
        <f t="shared" ca="1" si="427"/>
        <v>0,</v>
      </c>
      <c r="U2921" s="39" t="str">
        <f t="shared" ca="1" si="428"/>
        <v>0,</v>
      </c>
      <c r="V2921" s="53" t="str">
        <f t="shared" ca="1" si="429"/>
        <v>0,</v>
      </c>
      <c r="W2921" s="41"/>
      <c r="X2921" s="42"/>
      <c r="Y2921" s="42"/>
      <c r="Z2921" s="72"/>
      <c r="AA2921" s="42"/>
      <c r="AB2921" s="44"/>
      <c r="AC2921" s="45"/>
      <c r="AD2921" s="45"/>
      <c r="AE2921" s="45"/>
      <c r="AF2921" s="45"/>
      <c r="AG2921" s="45"/>
      <c r="AH2921" s="45"/>
      <c r="AI2921" s="45"/>
      <c r="AJ2921" s="45"/>
      <c r="AK2921" s="45"/>
      <c r="AL2921" s="45"/>
      <c r="AM2921" s="45"/>
    </row>
    <row r="2922" spans="11:39" x14ac:dyDescent="0.2">
      <c r="K2922" s="26"/>
      <c r="L2922" s="48">
        <v>2921</v>
      </c>
      <c r="M2922" s="49">
        <f t="shared" si="424"/>
        <v>2.3539194139194137</v>
      </c>
      <c r="N2922" s="33">
        <f t="shared" si="425"/>
        <v>602.87572749058552</v>
      </c>
      <c r="O2922" s="33">
        <f t="shared" si="426"/>
        <v>212.27791263188681</v>
      </c>
      <c r="P2922" s="34">
        <f>IF(INDEX($O$2:$O$4095,MATCH($B$8,$O$2:$O$4095,1)+ROWS(P$2:$P2922))&lt;=$B$9,INDEX($O$2:$O$4095,MATCH($B$8,$O$2:$O$4095,1)+ROWS(P$2:$P2922)),"")</f>
        <v>213.56956573110062</v>
      </c>
      <c r="Q2922" s="50">
        <f t="shared" si="423"/>
        <v>2939</v>
      </c>
      <c r="R2922" s="51">
        <f t="shared" ca="1" si="430"/>
        <v>0</v>
      </c>
      <c r="S2922" s="52" t="e">
        <f t="shared" ca="1" si="431"/>
        <v>#N/A</v>
      </c>
      <c r="T2922" s="39" t="str">
        <f t="shared" ca="1" si="427"/>
        <v>0,</v>
      </c>
      <c r="U2922" s="39" t="str">
        <f t="shared" ca="1" si="428"/>
        <v>0,</v>
      </c>
      <c r="V2922" s="53" t="str">
        <f t="shared" ca="1" si="429"/>
        <v>0,</v>
      </c>
      <c r="W2922" s="41"/>
      <c r="X2922" s="42"/>
      <c r="Y2922" s="42"/>
      <c r="Z2922" s="72"/>
      <c r="AA2922" s="42"/>
      <c r="AB2922" s="44"/>
      <c r="AC2922" s="45"/>
      <c r="AD2922" s="45"/>
      <c r="AE2922" s="45"/>
      <c r="AF2922" s="45"/>
      <c r="AG2922" s="45"/>
      <c r="AH2922" s="45"/>
      <c r="AI2922" s="45"/>
      <c r="AJ2922" s="45"/>
      <c r="AK2922" s="45"/>
      <c r="AL2922" s="45"/>
      <c r="AM2922" s="45"/>
    </row>
    <row r="2923" spans="11:39" x14ac:dyDescent="0.2">
      <c r="K2923" s="26"/>
      <c r="L2923" s="48">
        <v>2922</v>
      </c>
      <c r="M2923" s="49">
        <f t="shared" si="424"/>
        <v>2.3547252747252747</v>
      </c>
      <c r="N2923" s="33">
        <f t="shared" si="425"/>
        <v>602.15605749486633</v>
      </c>
      <c r="O2923" s="33">
        <f t="shared" si="426"/>
        <v>212.34917841967422</v>
      </c>
      <c r="P2923" s="34">
        <f>IF(INDEX($O$2:$O$4095,MATCH($B$8,$O$2:$O$4095,1)+ROWS(P$2:$P2923))&lt;=$B$9,INDEX($O$2:$O$4095,MATCH($B$8,$O$2:$O$4095,1)+ROWS(P$2:$P2923)),"")</f>
        <v>213.64188192302169</v>
      </c>
      <c r="Q2923" s="50">
        <f t="shared" si="423"/>
        <v>2940</v>
      </c>
      <c r="R2923" s="51">
        <f t="shared" ca="1" si="430"/>
        <v>0</v>
      </c>
      <c r="S2923" s="52" t="e">
        <f t="shared" ca="1" si="431"/>
        <v>#N/A</v>
      </c>
      <c r="T2923" s="39" t="str">
        <f t="shared" ca="1" si="427"/>
        <v>0,</v>
      </c>
      <c r="U2923" s="39" t="str">
        <f t="shared" ca="1" si="428"/>
        <v>0,</v>
      </c>
      <c r="V2923" s="53" t="str">
        <f t="shared" ca="1" si="429"/>
        <v>0,</v>
      </c>
      <c r="W2923" s="41"/>
      <c r="X2923" s="42"/>
      <c r="Y2923" s="42"/>
      <c r="Z2923" s="72"/>
      <c r="AA2923" s="42"/>
      <c r="AB2923" s="44"/>
      <c r="AC2923" s="45"/>
      <c r="AD2923" s="45"/>
      <c r="AE2923" s="45"/>
      <c r="AF2923" s="45"/>
      <c r="AG2923" s="45"/>
      <c r="AH2923" s="45"/>
      <c r="AI2923" s="45"/>
      <c r="AJ2923" s="45"/>
      <c r="AK2923" s="45"/>
      <c r="AL2923" s="45"/>
      <c r="AM2923" s="45"/>
    </row>
    <row r="2924" spans="11:39" x14ac:dyDescent="0.2">
      <c r="K2924" s="26"/>
      <c r="L2924" s="48">
        <v>2923</v>
      </c>
      <c r="M2924" s="49">
        <f t="shared" si="424"/>
        <v>2.3555311355311352</v>
      </c>
      <c r="N2924" s="33">
        <f t="shared" si="425"/>
        <v>601.43687991789261</v>
      </c>
      <c r="O2924" s="33">
        <f t="shared" si="426"/>
        <v>212.42050152670618</v>
      </c>
      <c r="P2924" s="34">
        <f>IF(INDEX($O$2:$O$4095,MATCH($B$8,$O$2:$O$4095,1)+ROWS(P$2:$P2924))&lt;=$B$9,INDEX($O$2:$O$4095,MATCH($B$8,$O$2:$O$4095,1)+ROWS(P$2:$P2924)),"")</f>
        <v>213.71425764847356</v>
      </c>
      <c r="Q2924" s="50">
        <f t="shared" si="423"/>
        <v>2941</v>
      </c>
      <c r="R2924" s="51">
        <f t="shared" ca="1" si="430"/>
        <v>0</v>
      </c>
      <c r="S2924" s="52" t="e">
        <f t="shared" ca="1" si="431"/>
        <v>#N/A</v>
      </c>
      <c r="T2924" s="39" t="str">
        <f t="shared" ca="1" si="427"/>
        <v>0,</v>
      </c>
      <c r="U2924" s="39" t="str">
        <f t="shared" ca="1" si="428"/>
        <v>0,</v>
      </c>
      <c r="V2924" s="53" t="str">
        <f t="shared" ca="1" si="429"/>
        <v>0,</v>
      </c>
      <c r="W2924" s="41"/>
      <c r="X2924" s="42"/>
      <c r="Y2924" s="42"/>
      <c r="Z2924" s="72"/>
      <c r="AA2924" s="42"/>
      <c r="AB2924" s="44"/>
      <c r="AC2924" s="45"/>
      <c r="AD2924" s="45"/>
      <c r="AE2924" s="45"/>
      <c r="AF2924" s="45"/>
      <c r="AG2924" s="45"/>
      <c r="AH2924" s="45"/>
      <c r="AI2924" s="45"/>
      <c r="AJ2924" s="45"/>
      <c r="AK2924" s="45"/>
      <c r="AL2924" s="45"/>
      <c r="AM2924" s="45"/>
    </row>
    <row r="2925" spans="11:39" x14ac:dyDescent="0.2">
      <c r="K2925" s="26"/>
      <c r="L2925" s="48">
        <v>2924</v>
      </c>
      <c r="M2925" s="49">
        <f t="shared" si="424"/>
        <v>2.3563369963369962</v>
      </c>
      <c r="N2925" s="33">
        <f t="shared" si="425"/>
        <v>600.71819425444585</v>
      </c>
      <c r="O2925" s="33">
        <f t="shared" si="426"/>
        <v>212.49188207315501</v>
      </c>
      <c r="P2925" s="34">
        <f>IF(INDEX($O$2:$O$4095,MATCH($B$8,$O$2:$O$4095,1)+ROWS(P$2:$P2925))&lt;=$B$9,INDEX($O$2:$O$4095,MATCH($B$8,$O$2:$O$4095,1)+ROWS(P$2:$P2925)),"")</f>
        <v>213.78669303372214</v>
      </c>
      <c r="Q2925" s="50">
        <f t="shared" si="423"/>
        <v>2942</v>
      </c>
      <c r="R2925" s="51">
        <f t="shared" ca="1" si="430"/>
        <v>0</v>
      </c>
      <c r="S2925" s="52" t="e">
        <f t="shared" ca="1" si="431"/>
        <v>#N/A</v>
      </c>
      <c r="T2925" s="39" t="str">
        <f t="shared" ca="1" si="427"/>
        <v>0,</v>
      </c>
      <c r="U2925" s="39" t="str">
        <f t="shared" ca="1" si="428"/>
        <v>0,</v>
      </c>
      <c r="V2925" s="53" t="str">
        <f t="shared" ca="1" si="429"/>
        <v>0,</v>
      </c>
      <c r="W2925" s="41"/>
      <c r="X2925" s="42"/>
      <c r="Y2925" s="42"/>
      <c r="Z2925" s="72"/>
      <c r="AA2925" s="42"/>
      <c r="AB2925" s="44"/>
      <c r="AC2925" s="45"/>
      <c r="AD2925" s="45"/>
      <c r="AE2925" s="45"/>
      <c r="AF2925" s="45"/>
      <c r="AG2925" s="45"/>
      <c r="AH2925" s="45"/>
      <c r="AI2925" s="45"/>
      <c r="AJ2925" s="45"/>
      <c r="AK2925" s="45"/>
      <c r="AL2925" s="45"/>
      <c r="AM2925" s="45"/>
    </row>
    <row r="2926" spans="11:39" x14ac:dyDescent="0.2">
      <c r="K2926" s="26"/>
      <c r="L2926" s="48">
        <v>2925</v>
      </c>
      <c r="M2926" s="49">
        <f t="shared" si="424"/>
        <v>2.3571428571428572</v>
      </c>
      <c r="N2926" s="33">
        <f t="shared" si="425"/>
        <v>599.99999999999989</v>
      </c>
      <c r="O2926" s="33">
        <f t="shared" si="426"/>
        <v>212.5633201795211</v>
      </c>
      <c r="P2926" s="34">
        <f>IF(INDEX($O$2:$O$4095,MATCH($B$8,$O$2:$O$4095,1)+ROWS(P$2:$P2926))&lt;=$B$9,INDEX($O$2:$O$4095,MATCH($B$8,$O$2:$O$4095,1)+ROWS(P$2:$P2926)),"")</f>
        <v>213.85918820538404</v>
      </c>
      <c r="Q2926" s="50">
        <f t="shared" si="423"/>
        <v>2943</v>
      </c>
      <c r="R2926" s="51">
        <f t="shared" ca="1" si="430"/>
        <v>0</v>
      </c>
      <c r="S2926" s="52" t="e">
        <f t="shared" ca="1" si="431"/>
        <v>#N/A</v>
      </c>
      <c r="T2926" s="39" t="str">
        <f t="shared" ca="1" si="427"/>
        <v>0,</v>
      </c>
      <c r="U2926" s="39" t="str">
        <f t="shared" ca="1" si="428"/>
        <v>0,</v>
      </c>
      <c r="V2926" s="53" t="str">
        <f t="shared" ca="1" si="429"/>
        <v>0,</v>
      </c>
      <c r="W2926" s="41"/>
      <c r="X2926" s="42"/>
      <c r="Y2926" s="42"/>
      <c r="Z2926" s="72"/>
      <c r="AA2926" s="42"/>
      <c r="AB2926" s="44"/>
      <c r="AC2926" s="45"/>
      <c r="AD2926" s="45"/>
      <c r="AE2926" s="45"/>
      <c r="AF2926" s="45"/>
      <c r="AG2926" s="45"/>
      <c r="AH2926" s="45"/>
      <c r="AI2926" s="45"/>
      <c r="AJ2926" s="45"/>
      <c r="AK2926" s="45"/>
      <c r="AL2926" s="45"/>
      <c r="AM2926" s="45"/>
    </row>
    <row r="2927" spans="11:39" x14ac:dyDescent="0.2">
      <c r="K2927" s="26"/>
      <c r="L2927" s="48">
        <v>2926</v>
      </c>
      <c r="M2927" s="49">
        <f t="shared" si="424"/>
        <v>2.3579487179487177</v>
      </c>
      <c r="N2927" s="33">
        <f t="shared" si="425"/>
        <v>599.28229665071774</v>
      </c>
      <c r="O2927" s="33">
        <f t="shared" si="426"/>
        <v>212.63481596663365</v>
      </c>
      <c r="P2927" s="34">
        <f>IF(INDEX($O$2:$O$4095,MATCH($B$8,$O$2:$O$4095,1)+ROWS(P$2:$P2927))&lt;=$B$9,INDEX($O$2:$O$4095,MATCH($B$8,$O$2:$O$4095,1)+ROWS(P$2:$P2927)),"")</f>
        <v>213.93174329042836</v>
      </c>
      <c r="Q2927" s="50">
        <f t="shared" si="423"/>
        <v>2944</v>
      </c>
      <c r="R2927" s="51">
        <f t="shared" ca="1" si="430"/>
        <v>0</v>
      </c>
      <c r="S2927" s="52" t="e">
        <f t="shared" ca="1" si="431"/>
        <v>#N/A</v>
      </c>
      <c r="T2927" s="39" t="str">
        <f t="shared" ca="1" si="427"/>
        <v>0,</v>
      </c>
      <c r="U2927" s="39" t="str">
        <f t="shared" ca="1" si="428"/>
        <v>0,</v>
      </c>
      <c r="V2927" s="53" t="str">
        <f t="shared" ca="1" si="429"/>
        <v>0,</v>
      </c>
      <c r="W2927" s="41"/>
      <c r="X2927" s="42"/>
      <c r="Y2927" s="42"/>
      <c r="Z2927" s="72"/>
      <c r="AA2927" s="42"/>
      <c r="AB2927" s="44"/>
      <c r="AC2927" s="45"/>
      <c r="AD2927" s="45"/>
      <c r="AE2927" s="45"/>
      <c r="AF2927" s="45"/>
      <c r="AG2927" s="45"/>
      <c r="AH2927" s="45"/>
      <c r="AI2927" s="45"/>
      <c r="AJ2927" s="45"/>
      <c r="AK2927" s="45"/>
      <c r="AL2927" s="45"/>
      <c r="AM2927" s="45"/>
    </row>
    <row r="2928" spans="11:39" x14ac:dyDescent="0.2">
      <c r="K2928" s="26"/>
      <c r="L2928" s="48">
        <v>2927</v>
      </c>
      <c r="M2928" s="49">
        <f t="shared" si="424"/>
        <v>2.3587545787545787</v>
      </c>
      <c r="N2928" s="33">
        <f t="shared" si="425"/>
        <v>598.56508370345068</v>
      </c>
      <c r="O2928" s="33">
        <f t="shared" si="426"/>
        <v>212.70636955565254</v>
      </c>
      <c r="P2928" s="34">
        <f>IF(INDEX($O$2:$O$4095,MATCH($B$8,$O$2:$O$4095,1)+ROWS(P$2:$P2928))&lt;=$B$9,INDEX($O$2:$O$4095,MATCH($B$8,$O$2:$O$4095,1)+ROWS(P$2:$P2928)),"")</f>
        <v>214.00435841617701</v>
      </c>
      <c r="Q2928" s="50">
        <f t="shared" si="423"/>
        <v>2945</v>
      </c>
      <c r="R2928" s="51">
        <f t="shared" ca="1" si="430"/>
        <v>0</v>
      </c>
      <c r="S2928" s="52" t="e">
        <f t="shared" ca="1" si="431"/>
        <v>#N/A</v>
      </c>
      <c r="T2928" s="39" t="str">
        <f t="shared" ca="1" si="427"/>
        <v>0,</v>
      </c>
      <c r="U2928" s="39" t="str">
        <f t="shared" ca="1" si="428"/>
        <v>0,</v>
      </c>
      <c r="V2928" s="53" t="str">
        <f t="shared" ca="1" si="429"/>
        <v>0,</v>
      </c>
      <c r="W2928" s="41"/>
      <c r="X2928" s="42"/>
      <c r="Y2928" s="42"/>
      <c r="Z2928" s="72"/>
      <c r="AA2928" s="42"/>
      <c r="AB2928" s="44"/>
      <c r="AC2928" s="45"/>
      <c r="AD2928" s="45"/>
      <c r="AE2928" s="45"/>
      <c r="AF2928" s="45"/>
      <c r="AG2928" s="45"/>
      <c r="AH2928" s="45"/>
      <c r="AI2928" s="45"/>
      <c r="AJ2928" s="45"/>
      <c r="AK2928" s="45"/>
      <c r="AL2928" s="45"/>
      <c r="AM2928" s="45"/>
    </row>
    <row r="2929" spans="11:39" x14ac:dyDescent="0.2">
      <c r="K2929" s="26"/>
      <c r="L2929" s="48">
        <v>2928</v>
      </c>
      <c r="M2929" s="49">
        <f t="shared" si="424"/>
        <v>2.3595604395604393</v>
      </c>
      <c r="N2929" s="33">
        <f t="shared" si="425"/>
        <v>597.84836065573779</v>
      </c>
      <c r="O2929" s="33">
        <f t="shared" si="426"/>
        <v>212.7779810680691</v>
      </c>
      <c r="P2929" s="34">
        <f>IF(INDEX($O$2:$O$4095,MATCH($B$8,$O$2:$O$4095,1)+ROWS(P$2:$P2929))&lt;=$B$9,INDEX($O$2:$O$4095,MATCH($B$8,$O$2:$O$4095,1)+ROWS(P$2:$P2929)),"")</f>
        <v>214.07703371030686</v>
      </c>
      <c r="Q2929" s="50">
        <f t="shared" si="423"/>
        <v>2946</v>
      </c>
      <c r="R2929" s="51">
        <f t="shared" ca="1" si="430"/>
        <v>0</v>
      </c>
      <c r="S2929" s="52" t="e">
        <f t="shared" ca="1" si="431"/>
        <v>#N/A</v>
      </c>
      <c r="T2929" s="39" t="str">
        <f t="shared" ca="1" si="427"/>
        <v>0,</v>
      </c>
      <c r="U2929" s="39" t="str">
        <f t="shared" ca="1" si="428"/>
        <v>0,</v>
      </c>
      <c r="V2929" s="53" t="str">
        <f t="shared" ca="1" si="429"/>
        <v>0,</v>
      </c>
      <c r="W2929" s="41"/>
      <c r="X2929" s="42"/>
      <c r="Y2929" s="42"/>
      <c r="Z2929" s="72"/>
      <c r="AA2929" s="42"/>
      <c r="AB2929" s="44"/>
      <c r="AC2929" s="45"/>
      <c r="AD2929" s="45"/>
      <c r="AE2929" s="45"/>
      <c r="AF2929" s="45"/>
      <c r="AG2929" s="45"/>
      <c r="AH2929" s="45"/>
      <c r="AI2929" s="45"/>
      <c r="AJ2929" s="45"/>
      <c r="AK2929" s="45"/>
      <c r="AL2929" s="45"/>
      <c r="AM2929" s="45"/>
    </row>
    <row r="2930" spans="11:39" x14ac:dyDescent="0.2">
      <c r="K2930" s="26"/>
      <c r="L2930" s="48">
        <v>2929</v>
      </c>
      <c r="M2930" s="49">
        <f t="shared" si="424"/>
        <v>2.3603663003663002</v>
      </c>
      <c r="N2930" s="33">
        <f t="shared" si="425"/>
        <v>597.13212700580391</v>
      </c>
      <c r="O2930" s="33">
        <f t="shared" si="426"/>
        <v>212.84965062570757</v>
      </c>
      <c r="P2930" s="34">
        <f>IF(INDEX($O$2:$O$4095,MATCH($B$8,$O$2:$O$4095,1)+ROWS(P$2:$P2930))&lt;=$B$9,INDEX($O$2:$O$4095,MATCH($B$8,$O$2:$O$4095,1)+ROWS(P$2:$P2930)),"")</f>
        <v>214.14976930085089</v>
      </c>
      <c r="Q2930" s="50">
        <f t="shared" si="423"/>
        <v>2947</v>
      </c>
      <c r="R2930" s="51">
        <f t="shared" ca="1" si="430"/>
        <v>0</v>
      </c>
      <c r="S2930" s="52" t="e">
        <f t="shared" ca="1" si="431"/>
        <v>#N/A</v>
      </c>
      <c r="T2930" s="39" t="str">
        <f t="shared" ca="1" si="427"/>
        <v>0,</v>
      </c>
      <c r="U2930" s="39" t="str">
        <f t="shared" ca="1" si="428"/>
        <v>0,</v>
      </c>
      <c r="V2930" s="53" t="str">
        <f t="shared" ca="1" si="429"/>
        <v>0,</v>
      </c>
      <c r="W2930" s="41"/>
      <c r="X2930" s="42"/>
      <c r="Y2930" s="42"/>
      <c r="Z2930" s="72"/>
      <c r="AA2930" s="42"/>
      <c r="AB2930" s="44"/>
      <c r="AC2930" s="45"/>
      <c r="AD2930" s="45"/>
      <c r="AE2930" s="45"/>
      <c r="AF2930" s="45"/>
      <c r="AG2930" s="45"/>
      <c r="AH2930" s="45"/>
      <c r="AI2930" s="45"/>
      <c r="AJ2930" s="45"/>
      <c r="AK2930" s="45"/>
      <c r="AL2930" s="45"/>
      <c r="AM2930" s="45"/>
    </row>
    <row r="2931" spans="11:39" x14ac:dyDescent="0.2">
      <c r="K2931" s="26"/>
      <c r="L2931" s="48">
        <v>2930</v>
      </c>
      <c r="M2931" s="49">
        <f t="shared" si="424"/>
        <v>2.3611721611721612</v>
      </c>
      <c r="N2931" s="33">
        <f t="shared" si="425"/>
        <v>596.4163822525594</v>
      </c>
      <c r="O2931" s="33">
        <f t="shared" si="426"/>
        <v>212.92137835072623</v>
      </c>
      <c r="P2931" s="34">
        <f>IF(INDEX($O$2:$O$4095,MATCH($B$8,$O$2:$O$4095,1)+ROWS(P$2:$P2931))&lt;=$B$9,INDEX($O$2:$O$4095,MATCH($B$8,$O$2:$O$4095,1)+ROWS(P$2:$P2931)),"")</f>
        <v>214.22256531619945</v>
      </c>
      <c r="Q2931" s="50">
        <f t="shared" si="423"/>
        <v>2948</v>
      </c>
      <c r="R2931" s="51">
        <f t="shared" ca="1" si="430"/>
        <v>0</v>
      </c>
      <c r="S2931" s="52" t="e">
        <f t="shared" ca="1" si="431"/>
        <v>#N/A</v>
      </c>
      <c r="T2931" s="39" t="str">
        <f t="shared" ca="1" si="427"/>
        <v>0,</v>
      </c>
      <c r="U2931" s="39" t="str">
        <f t="shared" ca="1" si="428"/>
        <v>0,</v>
      </c>
      <c r="V2931" s="53" t="str">
        <f t="shared" ca="1" si="429"/>
        <v>0,</v>
      </c>
      <c r="W2931" s="41"/>
      <c r="X2931" s="42"/>
      <c r="Y2931" s="42"/>
      <c r="Z2931" s="72"/>
      <c r="AA2931" s="42"/>
      <c r="AB2931" s="44"/>
      <c r="AC2931" s="45"/>
      <c r="AD2931" s="45"/>
      <c r="AE2931" s="45"/>
      <c r="AF2931" s="45"/>
      <c r="AG2931" s="45"/>
      <c r="AH2931" s="45"/>
      <c r="AI2931" s="45"/>
      <c r="AJ2931" s="45"/>
      <c r="AK2931" s="45"/>
      <c r="AL2931" s="45"/>
      <c r="AM2931" s="45"/>
    </row>
    <row r="2932" spans="11:39" x14ac:dyDescent="0.2">
      <c r="K2932" s="26"/>
      <c r="L2932" s="48">
        <v>2931</v>
      </c>
      <c r="M2932" s="49">
        <f t="shared" si="424"/>
        <v>2.3619780219780218</v>
      </c>
      <c r="N2932" s="33">
        <f t="shared" si="425"/>
        <v>595.70112589559881</v>
      </c>
      <c r="O2932" s="33">
        <f t="shared" si="426"/>
        <v>212.99316436561867</v>
      </c>
      <c r="P2932" s="34">
        <f>IF(INDEX($O$2:$O$4095,MATCH($B$8,$O$2:$O$4095,1)+ROWS(P$2:$P2932))&lt;=$B$9,INDEX($O$2:$O$4095,MATCH($B$8,$O$2:$O$4095,1)+ROWS(P$2:$P2932)),"")</f>
        <v>214.29542188510135</v>
      </c>
      <c r="Q2932" s="50">
        <f t="shared" si="423"/>
        <v>2949</v>
      </c>
      <c r="R2932" s="51">
        <f t="shared" ca="1" si="430"/>
        <v>0</v>
      </c>
      <c r="S2932" s="52" t="e">
        <f t="shared" ca="1" si="431"/>
        <v>#N/A</v>
      </c>
      <c r="T2932" s="39" t="str">
        <f t="shared" ca="1" si="427"/>
        <v>0,</v>
      </c>
      <c r="U2932" s="39" t="str">
        <f t="shared" ca="1" si="428"/>
        <v>0,</v>
      </c>
      <c r="V2932" s="53" t="str">
        <f t="shared" ca="1" si="429"/>
        <v>0,</v>
      </c>
      <c r="W2932" s="41"/>
      <c r="X2932" s="42"/>
      <c r="Y2932" s="42"/>
      <c r="Z2932" s="72"/>
      <c r="AA2932" s="42"/>
      <c r="AB2932" s="44"/>
      <c r="AC2932" s="45"/>
      <c r="AD2932" s="45"/>
      <c r="AE2932" s="45"/>
      <c r="AF2932" s="45"/>
      <c r="AG2932" s="45"/>
      <c r="AH2932" s="45"/>
      <c r="AI2932" s="45"/>
      <c r="AJ2932" s="45"/>
      <c r="AK2932" s="45"/>
      <c r="AL2932" s="45"/>
      <c r="AM2932" s="45"/>
    </row>
    <row r="2933" spans="11:39" x14ac:dyDescent="0.2">
      <c r="K2933" s="26"/>
      <c r="L2933" s="48">
        <v>2932</v>
      </c>
      <c r="M2933" s="49">
        <f t="shared" si="424"/>
        <v>2.3627838827838827</v>
      </c>
      <c r="N2933" s="33">
        <f t="shared" si="425"/>
        <v>594.98635743519787</v>
      </c>
      <c r="O2933" s="33">
        <f t="shared" si="426"/>
        <v>213.06500879321516</v>
      </c>
      <c r="P2933" s="34">
        <f>IF(INDEX($O$2:$O$4095,MATCH($B$8,$O$2:$O$4095,1)+ROWS(P$2:$P2933))&lt;=$B$9,INDEX($O$2:$O$4095,MATCH($B$8,$O$2:$O$4095,1)+ROWS(P$2:$P2933)),"")</f>
        <v>214.36833913666607</v>
      </c>
      <c r="Q2933" s="50">
        <f t="shared" si="423"/>
        <v>2950</v>
      </c>
      <c r="R2933" s="51">
        <f t="shared" ca="1" si="430"/>
        <v>0</v>
      </c>
      <c r="S2933" s="52" t="e">
        <f t="shared" ca="1" si="431"/>
        <v>#N/A</v>
      </c>
      <c r="T2933" s="39" t="str">
        <f t="shared" ca="1" si="427"/>
        <v>0,</v>
      </c>
      <c r="U2933" s="39" t="str">
        <f t="shared" ca="1" si="428"/>
        <v>0,</v>
      </c>
      <c r="V2933" s="53" t="str">
        <f t="shared" ca="1" si="429"/>
        <v>0,</v>
      </c>
      <c r="W2933" s="41"/>
      <c r="X2933" s="42"/>
      <c r="Y2933" s="42"/>
      <c r="Z2933" s="72"/>
      <c r="AA2933" s="42"/>
      <c r="AB2933" s="44"/>
      <c r="AC2933" s="45"/>
      <c r="AD2933" s="45"/>
      <c r="AE2933" s="45"/>
      <c r="AF2933" s="45"/>
      <c r="AG2933" s="45"/>
      <c r="AH2933" s="45"/>
      <c r="AI2933" s="45"/>
      <c r="AJ2933" s="45"/>
      <c r="AK2933" s="45"/>
      <c r="AL2933" s="45"/>
      <c r="AM2933" s="45"/>
    </row>
    <row r="2934" spans="11:39" x14ac:dyDescent="0.2">
      <c r="K2934" s="26"/>
      <c r="L2934" s="48">
        <v>2933</v>
      </c>
      <c r="M2934" s="49">
        <f t="shared" si="424"/>
        <v>2.3635897435897437</v>
      </c>
      <c r="N2934" s="33">
        <f t="shared" si="425"/>
        <v>594.2720763723147</v>
      </c>
      <c r="O2934" s="33">
        <f t="shared" si="426"/>
        <v>213.13691175668367</v>
      </c>
      <c r="P2934" s="34">
        <f>IF(INDEX($O$2:$O$4095,MATCH($B$8,$O$2:$O$4095,1)+ROWS(P$2:$P2934))&lt;=$B$9,INDEX($O$2:$O$4095,MATCH($B$8,$O$2:$O$4095,1)+ROWS(P$2:$P2934)),"")</f>
        <v>214.44131720036393</v>
      </c>
      <c r="Q2934" s="50">
        <f t="shared" si="423"/>
        <v>2951</v>
      </c>
      <c r="R2934" s="51">
        <f t="shared" ca="1" si="430"/>
        <v>0</v>
      </c>
      <c r="S2934" s="52" t="e">
        <f t="shared" ca="1" si="431"/>
        <v>#N/A</v>
      </c>
      <c r="T2934" s="39" t="str">
        <f t="shared" ca="1" si="427"/>
        <v>0,</v>
      </c>
      <c r="U2934" s="39" t="str">
        <f t="shared" ca="1" si="428"/>
        <v>0,</v>
      </c>
      <c r="V2934" s="53" t="str">
        <f t="shared" ca="1" si="429"/>
        <v>0,</v>
      </c>
      <c r="W2934" s="41"/>
      <c r="X2934" s="42"/>
      <c r="Y2934" s="42"/>
      <c r="Z2934" s="72"/>
      <c r="AA2934" s="42"/>
      <c r="AB2934" s="44"/>
      <c r="AC2934" s="45"/>
      <c r="AD2934" s="45"/>
      <c r="AE2934" s="45"/>
      <c r="AF2934" s="45"/>
      <c r="AG2934" s="45"/>
      <c r="AH2934" s="45"/>
      <c r="AI2934" s="45"/>
      <c r="AJ2934" s="45"/>
      <c r="AK2934" s="45"/>
      <c r="AL2934" s="45"/>
      <c r="AM2934" s="45"/>
    </row>
    <row r="2935" spans="11:39" x14ac:dyDescent="0.2">
      <c r="K2935" s="26"/>
      <c r="L2935" s="48">
        <v>2934</v>
      </c>
      <c r="M2935" s="49">
        <f t="shared" si="424"/>
        <v>2.3643956043956043</v>
      </c>
      <c r="N2935" s="33">
        <f t="shared" si="425"/>
        <v>593.55828220858882</v>
      </c>
      <c r="O2935" s="33">
        <f t="shared" si="426"/>
        <v>213.2088733795311</v>
      </c>
      <c r="P2935" s="34">
        <f>IF(INDEX($O$2:$O$4095,MATCH($B$8,$O$2:$O$4095,1)+ROWS(P$2:$P2935))&lt;=$B$9,INDEX($O$2:$O$4095,MATCH($B$8,$O$2:$O$4095,1)+ROWS(P$2:$P2935)),"")</f>
        <v>214.51435620602854</v>
      </c>
      <c r="Q2935" s="50">
        <f t="shared" si="423"/>
        <v>2952</v>
      </c>
      <c r="R2935" s="51">
        <f t="shared" ca="1" si="430"/>
        <v>0</v>
      </c>
      <c r="S2935" s="52" t="e">
        <f t="shared" ca="1" si="431"/>
        <v>#N/A</v>
      </c>
      <c r="T2935" s="39" t="str">
        <f t="shared" ca="1" si="427"/>
        <v>0,</v>
      </c>
      <c r="U2935" s="39" t="str">
        <f t="shared" ca="1" si="428"/>
        <v>0,</v>
      </c>
      <c r="V2935" s="53" t="str">
        <f t="shared" ca="1" si="429"/>
        <v>0,</v>
      </c>
      <c r="W2935" s="41"/>
      <c r="X2935" s="42"/>
      <c r="Y2935" s="42"/>
      <c r="Z2935" s="72"/>
      <c r="AA2935" s="42"/>
      <c r="AB2935" s="44"/>
      <c r="AC2935" s="45"/>
      <c r="AD2935" s="45"/>
      <c r="AE2935" s="45"/>
      <c r="AF2935" s="45"/>
      <c r="AG2935" s="45"/>
      <c r="AH2935" s="45"/>
      <c r="AI2935" s="45"/>
      <c r="AJ2935" s="45"/>
      <c r="AK2935" s="45"/>
      <c r="AL2935" s="45"/>
      <c r="AM2935" s="45"/>
    </row>
    <row r="2936" spans="11:39" x14ac:dyDescent="0.2">
      <c r="K2936" s="26"/>
      <c r="L2936" s="48">
        <v>2935</v>
      </c>
      <c r="M2936" s="49">
        <f t="shared" si="424"/>
        <v>2.3652014652014652</v>
      </c>
      <c r="N2936" s="33">
        <f t="shared" si="425"/>
        <v>592.84497444633712</v>
      </c>
      <c r="O2936" s="33">
        <f t="shared" si="426"/>
        <v>213.28089378560526</v>
      </c>
      <c r="P2936" s="34">
        <f>IF(INDEX($O$2:$O$4095,MATCH($B$8,$O$2:$O$4095,1)+ROWS(P$2:$P2936))&lt;=$B$9,INDEX($O$2:$O$4095,MATCH($B$8,$O$2:$O$4095,1)+ROWS(P$2:$P2936)),"")</f>
        <v>214.58745628385748</v>
      </c>
      <c r="Q2936" s="50">
        <f t="shared" si="423"/>
        <v>2953</v>
      </c>
      <c r="R2936" s="51">
        <f t="shared" ca="1" si="430"/>
        <v>0</v>
      </c>
      <c r="S2936" s="52" t="e">
        <f t="shared" ca="1" si="431"/>
        <v>#N/A</v>
      </c>
      <c r="T2936" s="39" t="str">
        <f t="shared" ca="1" si="427"/>
        <v>0,</v>
      </c>
      <c r="U2936" s="39" t="str">
        <f t="shared" ca="1" si="428"/>
        <v>0,</v>
      </c>
      <c r="V2936" s="53" t="str">
        <f t="shared" ca="1" si="429"/>
        <v>0,</v>
      </c>
      <c r="W2936" s="41"/>
      <c r="X2936" s="42"/>
      <c r="Y2936" s="42"/>
      <c r="Z2936" s="72"/>
      <c r="AA2936" s="42"/>
      <c r="AB2936" s="44"/>
      <c r="AC2936" s="45"/>
      <c r="AD2936" s="45"/>
      <c r="AE2936" s="45"/>
      <c r="AF2936" s="45"/>
      <c r="AG2936" s="45"/>
      <c r="AH2936" s="45"/>
      <c r="AI2936" s="45"/>
      <c r="AJ2936" s="45"/>
      <c r="AK2936" s="45"/>
      <c r="AL2936" s="45"/>
      <c r="AM2936" s="45"/>
    </row>
    <row r="2937" spans="11:39" x14ac:dyDescent="0.2">
      <c r="K2937" s="26"/>
      <c r="L2937" s="48">
        <v>2936</v>
      </c>
      <c r="M2937" s="49">
        <f t="shared" si="424"/>
        <v>2.3660073260073258</v>
      </c>
      <c r="N2937" s="33">
        <f t="shared" si="425"/>
        <v>592.13215258855598</v>
      </c>
      <c r="O2937" s="33">
        <f t="shared" si="426"/>
        <v>213.35297309909498</v>
      </c>
      <c r="P2937" s="34">
        <f>IF(INDEX($O$2:$O$4095,MATCH($B$8,$O$2:$O$4095,1)+ROWS(P$2:$P2937))&lt;=$B$9,INDEX($O$2:$O$4095,MATCH($B$8,$O$2:$O$4095,1)+ROWS(P$2:$P2937)),"")</f>
        <v>214.66061756441405</v>
      </c>
      <c r="Q2937" s="50">
        <f t="shared" si="423"/>
        <v>2954</v>
      </c>
      <c r="R2937" s="51">
        <f t="shared" ca="1" si="430"/>
        <v>0</v>
      </c>
      <c r="S2937" s="52" t="e">
        <f t="shared" ca="1" si="431"/>
        <v>#N/A</v>
      </c>
      <c r="T2937" s="39" t="str">
        <f t="shared" ca="1" si="427"/>
        <v>0,</v>
      </c>
      <c r="U2937" s="39" t="str">
        <f t="shared" ca="1" si="428"/>
        <v>0,</v>
      </c>
      <c r="V2937" s="53" t="str">
        <f t="shared" ca="1" si="429"/>
        <v>0,</v>
      </c>
      <c r="W2937" s="41"/>
      <c r="X2937" s="42"/>
      <c r="Y2937" s="42"/>
      <c r="Z2937" s="72"/>
      <c r="AA2937" s="42"/>
      <c r="AB2937" s="44"/>
      <c r="AC2937" s="45"/>
      <c r="AD2937" s="45"/>
      <c r="AE2937" s="45"/>
      <c r="AF2937" s="45"/>
      <c r="AG2937" s="45"/>
      <c r="AH2937" s="45"/>
      <c r="AI2937" s="45"/>
      <c r="AJ2937" s="45"/>
      <c r="AK2937" s="45"/>
      <c r="AL2937" s="45"/>
      <c r="AM2937" s="45"/>
    </row>
    <row r="2938" spans="11:39" x14ac:dyDescent="0.2">
      <c r="K2938" s="26"/>
      <c r="L2938" s="48">
        <v>2937</v>
      </c>
      <c r="M2938" s="49">
        <f t="shared" si="424"/>
        <v>2.3668131868131868</v>
      </c>
      <c r="N2938" s="33">
        <f t="shared" si="425"/>
        <v>591.41981613891721</v>
      </c>
      <c r="O2938" s="33">
        <f t="shared" si="426"/>
        <v>213.42511144453232</v>
      </c>
      <c r="P2938" s="34">
        <f>IF(INDEX($O$2:$O$4095,MATCH($B$8,$O$2:$O$4095,1)+ROWS(P$2:$P2938))&lt;=$B$9,INDEX($O$2:$O$4095,MATCH($B$8,$O$2:$O$4095,1)+ROWS(P$2:$P2938)),"")</f>
        <v>214.73384017862867</v>
      </c>
      <c r="Q2938" s="50">
        <f t="shared" si="423"/>
        <v>2955</v>
      </c>
      <c r="R2938" s="51">
        <f t="shared" ca="1" si="430"/>
        <v>0</v>
      </c>
      <c r="S2938" s="52" t="e">
        <f t="shared" ca="1" si="431"/>
        <v>#N/A</v>
      </c>
      <c r="T2938" s="39" t="str">
        <f t="shared" ca="1" si="427"/>
        <v>0,</v>
      </c>
      <c r="U2938" s="39" t="str">
        <f t="shared" ca="1" si="428"/>
        <v>0,</v>
      </c>
      <c r="V2938" s="53" t="str">
        <f t="shared" ca="1" si="429"/>
        <v>0,</v>
      </c>
      <c r="W2938" s="41"/>
      <c r="X2938" s="42"/>
      <c r="Y2938" s="42"/>
      <c r="Z2938" s="72"/>
      <c r="AA2938" s="42"/>
      <c r="AB2938" s="44"/>
      <c r="AC2938" s="45"/>
      <c r="AD2938" s="45"/>
      <c r="AE2938" s="45"/>
      <c r="AF2938" s="45"/>
      <c r="AG2938" s="45"/>
      <c r="AH2938" s="45"/>
      <c r="AI2938" s="45"/>
      <c r="AJ2938" s="45"/>
      <c r="AK2938" s="45"/>
      <c r="AL2938" s="45"/>
      <c r="AM2938" s="45"/>
    </row>
    <row r="2939" spans="11:39" x14ac:dyDescent="0.2">
      <c r="K2939" s="26"/>
      <c r="L2939" s="48">
        <v>2938</v>
      </c>
      <c r="M2939" s="49">
        <f t="shared" si="424"/>
        <v>2.3676190476190477</v>
      </c>
      <c r="N2939" s="33">
        <f t="shared" si="425"/>
        <v>590.70796460176962</v>
      </c>
      <c r="O2939" s="33">
        <f t="shared" si="426"/>
        <v>213.49730894679374</v>
      </c>
      <c r="P2939" s="34">
        <f>IF(INDEX($O$2:$O$4095,MATCH($B$8,$O$2:$O$4095,1)+ROWS(P$2:$P2939))&lt;=$B$9,INDEX($O$2:$O$4095,MATCH($B$8,$O$2:$O$4095,1)+ROWS(P$2:$P2939)),"")</f>
        <v>214.80712425779979</v>
      </c>
      <c r="Q2939" s="50">
        <f t="shared" si="423"/>
        <v>2956</v>
      </c>
      <c r="R2939" s="51">
        <f t="shared" ca="1" si="430"/>
        <v>0</v>
      </c>
      <c r="S2939" s="52" t="e">
        <f t="shared" ca="1" si="431"/>
        <v>#N/A</v>
      </c>
      <c r="T2939" s="39" t="str">
        <f t="shared" ca="1" si="427"/>
        <v>0,</v>
      </c>
      <c r="U2939" s="39" t="str">
        <f t="shared" ca="1" si="428"/>
        <v>0,</v>
      </c>
      <c r="V2939" s="53" t="str">
        <f t="shared" ca="1" si="429"/>
        <v>0,</v>
      </c>
      <c r="W2939" s="41"/>
      <c r="X2939" s="42"/>
      <c r="Y2939" s="42"/>
      <c r="Z2939" s="72"/>
      <c r="AA2939" s="42"/>
      <c r="AB2939" s="44"/>
      <c r="AC2939" s="45"/>
      <c r="AD2939" s="45"/>
      <c r="AE2939" s="45"/>
      <c r="AF2939" s="45"/>
      <c r="AG2939" s="45"/>
      <c r="AH2939" s="45"/>
      <c r="AI2939" s="45"/>
      <c r="AJ2939" s="45"/>
      <c r="AK2939" s="45"/>
      <c r="AL2939" s="45"/>
      <c r="AM2939" s="45"/>
    </row>
    <row r="2940" spans="11:39" x14ac:dyDescent="0.2">
      <c r="K2940" s="26"/>
      <c r="L2940" s="48">
        <v>2939</v>
      </c>
      <c r="M2940" s="49">
        <f t="shared" si="424"/>
        <v>2.3684249084249083</v>
      </c>
      <c r="N2940" s="33">
        <f t="shared" si="425"/>
        <v>589.99659748213685</v>
      </c>
      <c r="O2940" s="33">
        <f t="shared" si="426"/>
        <v>213.56956573110062</v>
      </c>
      <c r="P2940" s="34">
        <f>IF(INDEX($O$2:$O$4095,MATCH($B$8,$O$2:$O$4095,1)+ROWS(P$2:$P2940))&lt;=$B$9,INDEX($O$2:$O$4095,MATCH($B$8,$O$2:$O$4095,1)+ROWS(P$2:$P2940)),"")</f>
        <v>214.88046993359615</v>
      </c>
      <c r="Q2940" s="50">
        <f t="shared" si="423"/>
        <v>2957</v>
      </c>
      <c r="R2940" s="51">
        <f t="shared" ca="1" si="430"/>
        <v>0</v>
      </c>
      <c r="S2940" s="52" t="e">
        <f t="shared" ca="1" si="431"/>
        <v>#N/A</v>
      </c>
      <c r="T2940" s="39" t="str">
        <f t="shared" ca="1" si="427"/>
        <v>0,</v>
      </c>
      <c r="U2940" s="39" t="str">
        <f t="shared" ca="1" si="428"/>
        <v>0,</v>
      </c>
      <c r="V2940" s="53" t="str">
        <f t="shared" ca="1" si="429"/>
        <v>0,</v>
      </c>
      <c r="W2940" s="41"/>
      <c r="X2940" s="42"/>
      <c r="Y2940" s="42"/>
      <c r="Z2940" s="72"/>
      <c r="AA2940" s="42"/>
      <c r="AB2940" s="44"/>
      <c r="AC2940" s="45"/>
      <c r="AD2940" s="45"/>
      <c r="AE2940" s="45"/>
      <c r="AF2940" s="45"/>
      <c r="AG2940" s="45"/>
      <c r="AH2940" s="45"/>
      <c r="AI2940" s="45"/>
      <c r="AJ2940" s="45"/>
      <c r="AK2940" s="45"/>
      <c r="AL2940" s="45"/>
      <c r="AM2940" s="45"/>
    </row>
    <row r="2941" spans="11:39" x14ac:dyDescent="0.2">
      <c r="K2941" s="26"/>
      <c r="L2941" s="48">
        <v>2940</v>
      </c>
      <c r="M2941" s="49">
        <f t="shared" si="424"/>
        <v>2.3692307692307693</v>
      </c>
      <c r="N2941" s="33">
        <f t="shared" si="425"/>
        <v>589.28571428571422</v>
      </c>
      <c r="O2941" s="33">
        <f t="shared" si="426"/>
        <v>213.64188192302169</v>
      </c>
      <c r="P2941" s="34">
        <f>IF(INDEX($O$2:$O$4095,MATCH($B$8,$O$2:$O$4095,1)+ROWS(P$2:$P2941))&lt;=$B$9,INDEX($O$2:$O$4095,MATCH($B$8,$O$2:$O$4095,1)+ROWS(P$2:$P2941)),"")</f>
        <v>214.95387733805717</v>
      </c>
      <c r="Q2941" s="50">
        <f t="shared" si="423"/>
        <v>2958</v>
      </c>
      <c r="R2941" s="51">
        <f t="shared" ca="1" si="430"/>
        <v>0</v>
      </c>
      <c r="S2941" s="52" t="e">
        <f t="shared" ca="1" si="431"/>
        <v>#N/A</v>
      </c>
      <c r="T2941" s="39" t="str">
        <f t="shared" ca="1" si="427"/>
        <v>0,</v>
      </c>
      <c r="U2941" s="39" t="str">
        <f t="shared" ca="1" si="428"/>
        <v>0,</v>
      </c>
      <c r="V2941" s="53" t="str">
        <f t="shared" ca="1" si="429"/>
        <v>0,</v>
      </c>
      <c r="W2941" s="41"/>
      <c r="X2941" s="42"/>
      <c r="Y2941" s="42"/>
      <c r="Z2941" s="72"/>
      <c r="AA2941" s="42"/>
      <c r="AB2941" s="44"/>
      <c r="AC2941" s="45"/>
      <c r="AD2941" s="45"/>
      <c r="AE2941" s="45"/>
      <c r="AF2941" s="45"/>
      <c r="AG2941" s="45"/>
      <c r="AH2941" s="45"/>
      <c r="AI2941" s="45"/>
      <c r="AJ2941" s="45"/>
      <c r="AK2941" s="45"/>
      <c r="AL2941" s="45"/>
      <c r="AM2941" s="45"/>
    </row>
    <row r="2942" spans="11:39" x14ac:dyDescent="0.2">
      <c r="K2942" s="26"/>
      <c r="L2942" s="48">
        <v>2941</v>
      </c>
      <c r="M2942" s="49">
        <f t="shared" si="424"/>
        <v>2.3700366300366298</v>
      </c>
      <c r="N2942" s="33">
        <f t="shared" si="425"/>
        <v>588.57531451887121</v>
      </c>
      <c r="O2942" s="33">
        <f t="shared" si="426"/>
        <v>213.71425764847356</v>
      </c>
      <c r="P2942" s="34">
        <f>IF(INDEX($O$2:$O$4095,MATCH($B$8,$O$2:$O$4095,1)+ROWS(P$2:$P2942))&lt;=$B$9,INDEX($O$2:$O$4095,MATCH($B$8,$O$2:$O$4095,1)+ROWS(P$2:$P2942)),"")</f>
        <v>215.02734660359522</v>
      </c>
      <c r="Q2942" s="50">
        <f t="shared" si="423"/>
        <v>2959</v>
      </c>
      <c r="R2942" s="51">
        <f t="shared" ca="1" si="430"/>
        <v>0</v>
      </c>
      <c r="S2942" s="52" t="e">
        <f t="shared" ca="1" si="431"/>
        <v>#N/A</v>
      </c>
      <c r="T2942" s="39" t="str">
        <f t="shared" ca="1" si="427"/>
        <v>0,</v>
      </c>
      <c r="U2942" s="39" t="str">
        <f t="shared" ca="1" si="428"/>
        <v>0,</v>
      </c>
      <c r="V2942" s="53" t="str">
        <f t="shared" ca="1" si="429"/>
        <v>0,</v>
      </c>
      <c r="W2942" s="41"/>
      <c r="X2942" s="42"/>
      <c r="Y2942" s="42"/>
      <c r="Z2942" s="72"/>
      <c r="AA2942" s="42"/>
      <c r="AB2942" s="44"/>
      <c r="AC2942" s="45"/>
      <c r="AD2942" s="45"/>
      <c r="AE2942" s="45"/>
      <c r="AF2942" s="45"/>
      <c r="AG2942" s="45"/>
      <c r="AH2942" s="45"/>
      <c r="AI2942" s="45"/>
      <c r="AJ2942" s="45"/>
      <c r="AK2942" s="45"/>
      <c r="AL2942" s="45"/>
      <c r="AM2942" s="45"/>
    </row>
    <row r="2943" spans="11:39" x14ac:dyDescent="0.2">
      <c r="K2943" s="26"/>
      <c r="L2943" s="48">
        <v>2942</v>
      </c>
      <c r="M2943" s="49">
        <f t="shared" si="424"/>
        <v>2.3708424908424908</v>
      </c>
      <c r="N2943" s="33">
        <f t="shared" si="425"/>
        <v>587.86539768864702</v>
      </c>
      <c r="O2943" s="33">
        <f t="shared" si="426"/>
        <v>213.78669303372214</v>
      </c>
      <c r="P2943" s="34">
        <f>IF(INDEX($O$2:$O$4095,MATCH($B$8,$O$2:$O$4095,1)+ROWS(P$2:$P2943))&lt;=$B$9,INDEX($O$2:$O$4095,MATCH($B$8,$O$2:$O$4095,1)+ROWS(P$2:$P2943)),"")</f>
        <v>215.10087786299675</v>
      </c>
      <c r="Q2943" s="50">
        <f t="shared" si="423"/>
        <v>2960</v>
      </c>
      <c r="R2943" s="51">
        <f t="shared" ca="1" si="430"/>
        <v>0</v>
      </c>
      <c r="S2943" s="52" t="e">
        <f t="shared" ca="1" si="431"/>
        <v>#N/A</v>
      </c>
      <c r="T2943" s="39" t="str">
        <f t="shared" ca="1" si="427"/>
        <v>0,</v>
      </c>
      <c r="U2943" s="39" t="str">
        <f t="shared" ca="1" si="428"/>
        <v>0,</v>
      </c>
      <c r="V2943" s="53" t="str">
        <f t="shared" ca="1" si="429"/>
        <v>0,</v>
      </c>
      <c r="W2943" s="41"/>
      <c r="X2943" s="42"/>
      <c r="Y2943" s="42"/>
      <c r="Z2943" s="72"/>
      <c r="AA2943" s="42"/>
      <c r="AB2943" s="44"/>
      <c r="AC2943" s="45"/>
      <c r="AD2943" s="45"/>
      <c r="AE2943" s="45"/>
      <c r="AF2943" s="45"/>
      <c r="AG2943" s="45"/>
      <c r="AH2943" s="45"/>
      <c r="AI2943" s="45"/>
      <c r="AJ2943" s="45"/>
      <c r="AK2943" s="45"/>
      <c r="AL2943" s="45"/>
      <c r="AM2943" s="45"/>
    </row>
    <row r="2944" spans="11:39" x14ac:dyDescent="0.2">
      <c r="K2944" s="26"/>
      <c r="L2944" s="48">
        <v>2943</v>
      </c>
      <c r="M2944" s="49">
        <f t="shared" si="424"/>
        <v>2.3716483516483517</v>
      </c>
      <c r="N2944" s="33">
        <f t="shared" si="425"/>
        <v>587.15596330275218</v>
      </c>
      <c r="O2944" s="33">
        <f t="shared" si="426"/>
        <v>213.85918820538404</v>
      </c>
      <c r="P2944" s="34">
        <f>IF(INDEX($O$2:$O$4095,MATCH($B$8,$O$2:$O$4095,1)+ROWS(P$2:$P2944))&lt;=$B$9,INDEX($O$2:$O$4095,MATCH($B$8,$O$2:$O$4095,1)+ROWS(P$2:$P2944)),"")</f>
        <v>215.17447124942339</v>
      </c>
      <c r="Q2944" s="50">
        <f t="shared" si="423"/>
        <v>2961</v>
      </c>
      <c r="R2944" s="51">
        <f t="shared" ca="1" si="430"/>
        <v>0</v>
      </c>
      <c r="S2944" s="52" t="e">
        <f t="shared" ca="1" si="431"/>
        <v>#N/A</v>
      </c>
      <c r="T2944" s="39" t="str">
        <f t="shared" ca="1" si="427"/>
        <v>0,</v>
      </c>
      <c r="U2944" s="39" t="str">
        <f t="shared" ca="1" si="428"/>
        <v>0,</v>
      </c>
      <c r="V2944" s="53" t="str">
        <f t="shared" ca="1" si="429"/>
        <v>0,</v>
      </c>
      <c r="W2944" s="41"/>
      <c r="X2944" s="42"/>
      <c r="Y2944" s="42"/>
      <c r="Z2944" s="72"/>
      <c r="AA2944" s="42"/>
      <c r="AB2944" s="44"/>
      <c r="AC2944" s="45"/>
      <c r="AD2944" s="45"/>
      <c r="AE2944" s="45"/>
      <c r="AF2944" s="45"/>
      <c r="AG2944" s="45"/>
      <c r="AH2944" s="45"/>
      <c r="AI2944" s="45"/>
      <c r="AJ2944" s="45"/>
      <c r="AK2944" s="45"/>
      <c r="AL2944" s="45"/>
      <c r="AM2944" s="45"/>
    </row>
    <row r="2945" spans="11:39" x14ac:dyDescent="0.2">
      <c r="K2945" s="26"/>
      <c r="L2945" s="48">
        <v>2944</v>
      </c>
      <c r="M2945" s="49">
        <f t="shared" si="424"/>
        <v>2.3724542124542123</v>
      </c>
      <c r="N2945" s="33">
        <f t="shared" si="425"/>
        <v>586.44701086956513</v>
      </c>
      <c r="O2945" s="33">
        <f t="shared" si="426"/>
        <v>213.93174329042836</v>
      </c>
      <c r="P2945" s="34">
        <f>IF(INDEX($O$2:$O$4095,MATCH($B$8,$O$2:$O$4095,1)+ROWS(P$2:$P2945))&lt;=$B$9,INDEX($O$2:$O$4095,MATCH($B$8,$O$2:$O$4095,1)+ROWS(P$2:$P2945)),"")</f>
        <v>215.24812689641408</v>
      </c>
      <c r="Q2945" s="50">
        <f t="shared" si="423"/>
        <v>2962</v>
      </c>
      <c r="R2945" s="51">
        <f t="shared" ca="1" si="430"/>
        <v>0</v>
      </c>
      <c r="S2945" s="52" t="e">
        <f t="shared" ca="1" si="431"/>
        <v>#N/A</v>
      </c>
      <c r="T2945" s="39" t="str">
        <f t="shared" ca="1" si="427"/>
        <v>0,</v>
      </c>
      <c r="U2945" s="39" t="str">
        <f t="shared" ca="1" si="428"/>
        <v>0,</v>
      </c>
      <c r="V2945" s="53" t="str">
        <f t="shared" ca="1" si="429"/>
        <v>0,</v>
      </c>
      <c r="W2945" s="41"/>
      <c r="X2945" s="42"/>
      <c r="Y2945" s="42"/>
      <c r="Z2945" s="72"/>
      <c r="AA2945" s="42"/>
      <c r="AB2945" s="44"/>
      <c r="AC2945" s="45"/>
      <c r="AD2945" s="45"/>
      <c r="AE2945" s="45"/>
      <c r="AF2945" s="45"/>
      <c r="AG2945" s="45"/>
      <c r="AH2945" s="45"/>
      <c r="AI2945" s="45"/>
      <c r="AJ2945" s="45"/>
      <c r="AK2945" s="45"/>
      <c r="AL2945" s="45"/>
      <c r="AM2945" s="45"/>
    </row>
    <row r="2946" spans="11:39" x14ac:dyDescent="0.2">
      <c r="K2946" s="26"/>
      <c r="L2946" s="48">
        <v>2945</v>
      </c>
      <c r="M2946" s="49">
        <f t="shared" si="424"/>
        <v>2.3732600732600733</v>
      </c>
      <c r="N2946" s="33">
        <f t="shared" si="425"/>
        <v>585.73853989813233</v>
      </c>
      <c r="O2946" s="33">
        <f t="shared" si="426"/>
        <v>214.00435841617701</v>
      </c>
      <c r="P2946" s="34">
        <f>IF(INDEX($O$2:$O$4095,MATCH($B$8,$O$2:$O$4095,1)+ROWS(P$2:$P2946))&lt;=$B$9,INDEX($O$2:$O$4095,MATCH($B$8,$O$2:$O$4095,1)+ROWS(P$2:$P2946)),"")</f>
        <v>215.32184493788588</v>
      </c>
      <c r="Q2946" s="50">
        <f t="shared" ref="Q2946:Q3009" si="432">INDEX($L$2:$L$4095,MATCH($P2946,$O$2:$O$4095,0))</f>
        <v>2963</v>
      </c>
      <c r="R2946" s="51">
        <f t="shared" ca="1" si="430"/>
        <v>0</v>
      </c>
      <c r="S2946" s="52" t="e">
        <f t="shared" ca="1" si="431"/>
        <v>#N/A</v>
      </c>
      <c r="T2946" s="39" t="str">
        <f t="shared" ca="1" si="427"/>
        <v>0,</v>
      </c>
      <c r="U2946" s="39" t="str">
        <f t="shared" ca="1" si="428"/>
        <v>0,</v>
      </c>
      <c r="V2946" s="53" t="str">
        <f t="shared" ca="1" si="429"/>
        <v>0,</v>
      </c>
      <c r="W2946" s="41"/>
      <c r="X2946" s="42"/>
      <c r="Y2946" s="42"/>
      <c r="Z2946" s="72"/>
      <c r="AA2946" s="42"/>
      <c r="AB2946" s="44"/>
      <c r="AC2946" s="45"/>
      <c r="AD2946" s="45"/>
      <c r="AE2946" s="45"/>
      <c r="AF2946" s="45"/>
      <c r="AG2946" s="45"/>
      <c r="AH2946" s="45"/>
      <c r="AI2946" s="45"/>
      <c r="AJ2946" s="45"/>
      <c r="AK2946" s="45"/>
      <c r="AL2946" s="45"/>
      <c r="AM2946" s="45"/>
    </row>
    <row r="2947" spans="11:39" x14ac:dyDescent="0.2">
      <c r="K2947" s="26"/>
      <c r="L2947" s="48">
        <v>2946</v>
      </c>
      <c r="M2947" s="49">
        <f t="shared" ref="M2947:M3010" si="433">(L2947*$B$5)/($B$6-1)</f>
        <v>2.3740659340659338</v>
      </c>
      <c r="N2947" s="33">
        <f t="shared" ref="N2947:N3010" si="434">IF($B$7="Upper Leg",$B$4*(($B$5/M2947)-1),$B$4*(1/(($B$5/M2947)-1)))</f>
        <v>585.03054989816701</v>
      </c>
      <c r="O2947" s="33">
        <f t="shared" ref="O2947:O3010" si="435">($B$2/LN(N2947/($B$3*EXP(-$B$2/298.15))))-273.15</f>
        <v>214.07703371030686</v>
      </c>
      <c r="P2947" s="34">
        <f>IF(INDEX($O$2:$O$4095,MATCH($B$8,$O$2:$O$4095,1)+ROWS(P$2:$P2947))&lt;=$B$9,INDEX($O$2:$O$4095,MATCH($B$8,$O$2:$O$4095,1)+ROWS(P$2:$P2947)),"")</f>
        <v>215.39562550813554</v>
      </c>
      <c r="Q2947" s="50">
        <f t="shared" si="432"/>
        <v>2964</v>
      </c>
      <c r="R2947" s="51">
        <f t="shared" ca="1" si="430"/>
        <v>0</v>
      </c>
      <c r="S2947" s="52" t="e">
        <f t="shared" ca="1" si="431"/>
        <v>#N/A</v>
      </c>
      <c r="T2947" s="39" t="str">
        <f t="shared" ref="T2947:T3010" ca="1" si="436">ROUND(R2947,0)&amp;","</f>
        <v>0,</v>
      </c>
      <c r="U2947" s="39" t="str">
        <f t="shared" ref="U2947:U3010" ca="1" si="437">ROUND(R2947,4)&amp;","</f>
        <v>0,</v>
      </c>
      <c r="V2947" s="53" t="str">
        <f t="shared" ref="V2947:V3010" ca="1" si="438">ROUND(R2947*$B$11,0)&amp;","</f>
        <v>0,</v>
      </c>
      <c r="W2947" s="41"/>
      <c r="X2947" s="42"/>
      <c r="Y2947" s="42"/>
      <c r="Z2947" s="72"/>
      <c r="AA2947" s="42"/>
      <c r="AB2947" s="44"/>
      <c r="AC2947" s="45"/>
      <c r="AD2947" s="45"/>
      <c r="AE2947" s="45"/>
      <c r="AF2947" s="45"/>
      <c r="AG2947" s="45"/>
      <c r="AH2947" s="45"/>
      <c r="AI2947" s="45"/>
      <c r="AJ2947" s="45"/>
      <c r="AK2947" s="45"/>
      <c r="AL2947" s="45"/>
      <c r="AM2947" s="45"/>
    </row>
    <row r="2948" spans="11:39" x14ac:dyDescent="0.2">
      <c r="K2948" s="26"/>
      <c r="L2948" s="48">
        <v>2947</v>
      </c>
      <c r="M2948" s="49">
        <f t="shared" si="433"/>
        <v>2.3748717948717948</v>
      </c>
      <c r="N2948" s="33">
        <f t="shared" si="434"/>
        <v>584.32304038004747</v>
      </c>
      <c r="O2948" s="33">
        <f t="shared" si="435"/>
        <v>214.14976930085089</v>
      </c>
      <c r="P2948" s="34">
        <f>IF(INDEX($O$2:$O$4095,MATCH($B$8,$O$2:$O$4095,1)+ROWS(P$2:$P2948))&lt;=$B$9,INDEX($O$2:$O$4095,MATCH($B$8,$O$2:$O$4095,1)+ROWS(P$2:$P2948)),"")</f>
        <v>215.46946874184124</v>
      </c>
      <c r="Q2948" s="50">
        <f t="shared" si="432"/>
        <v>2965</v>
      </c>
      <c r="R2948" s="51">
        <f t="shared" ref="R2948:R3011" ca="1" si="439">INDIRECT("P"&amp;((ROW(P2948)-2)*$B$10)+2,TRUE)</f>
        <v>0</v>
      </c>
      <c r="S2948" s="52" t="e">
        <f t="shared" ca="1" si="431"/>
        <v>#N/A</v>
      </c>
      <c r="T2948" s="39" t="str">
        <f t="shared" ca="1" si="436"/>
        <v>0,</v>
      </c>
      <c r="U2948" s="39" t="str">
        <f t="shared" ca="1" si="437"/>
        <v>0,</v>
      </c>
      <c r="V2948" s="53" t="str">
        <f t="shared" ca="1" si="438"/>
        <v>0,</v>
      </c>
      <c r="W2948" s="41"/>
      <c r="X2948" s="42"/>
      <c r="Y2948" s="42"/>
      <c r="Z2948" s="72"/>
      <c r="AA2948" s="42"/>
      <c r="AB2948" s="44"/>
      <c r="AC2948" s="45"/>
      <c r="AD2948" s="45"/>
      <c r="AE2948" s="45"/>
      <c r="AF2948" s="45"/>
      <c r="AG2948" s="45"/>
      <c r="AH2948" s="45"/>
      <c r="AI2948" s="45"/>
      <c r="AJ2948" s="45"/>
      <c r="AK2948" s="45"/>
      <c r="AL2948" s="45"/>
      <c r="AM2948" s="45"/>
    </row>
    <row r="2949" spans="11:39" x14ac:dyDescent="0.2">
      <c r="K2949" s="26"/>
      <c r="L2949" s="48">
        <v>2948</v>
      </c>
      <c r="M2949" s="49">
        <f t="shared" si="433"/>
        <v>2.3756776556776558</v>
      </c>
      <c r="N2949" s="33">
        <f t="shared" si="434"/>
        <v>583.61601085481664</v>
      </c>
      <c r="O2949" s="33">
        <f t="shared" si="435"/>
        <v>214.22256531619945</v>
      </c>
      <c r="P2949" s="34">
        <f>IF(INDEX($O$2:$O$4095,MATCH($B$8,$O$2:$O$4095,1)+ROWS(P$2:$P2949))&lt;=$B$9,INDEX($O$2:$O$4095,MATCH($B$8,$O$2:$O$4095,1)+ROWS(P$2:$P2949)),"")</f>
        <v>215.54337477406409</v>
      </c>
      <c r="Q2949" s="50">
        <f t="shared" si="432"/>
        <v>2966</v>
      </c>
      <c r="R2949" s="51">
        <f t="shared" ca="1" si="439"/>
        <v>0</v>
      </c>
      <c r="S2949" s="52" t="e">
        <f t="shared" ca="1" si="431"/>
        <v>#N/A</v>
      </c>
      <c r="T2949" s="39" t="str">
        <f t="shared" ca="1" si="436"/>
        <v>0,</v>
      </c>
      <c r="U2949" s="39" t="str">
        <f t="shared" ca="1" si="437"/>
        <v>0,</v>
      </c>
      <c r="V2949" s="53" t="str">
        <f t="shared" ca="1" si="438"/>
        <v>0,</v>
      </c>
      <c r="W2949" s="41"/>
      <c r="X2949" s="42"/>
      <c r="Y2949" s="42"/>
      <c r="Z2949" s="72"/>
      <c r="AA2949" s="42"/>
      <c r="AB2949" s="44"/>
      <c r="AC2949" s="45"/>
      <c r="AD2949" s="45"/>
      <c r="AE2949" s="45"/>
      <c r="AF2949" s="45"/>
      <c r="AG2949" s="45"/>
      <c r="AH2949" s="45"/>
      <c r="AI2949" s="45"/>
      <c r="AJ2949" s="45"/>
      <c r="AK2949" s="45"/>
      <c r="AL2949" s="45"/>
      <c r="AM2949" s="45"/>
    </row>
    <row r="2950" spans="11:39" x14ac:dyDescent="0.2">
      <c r="K2950" s="26"/>
      <c r="L2950" s="48">
        <v>2949</v>
      </c>
      <c r="M2950" s="49">
        <f t="shared" si="433"/>
        <v>2.3764835164835163</v>
      </c>
      <c r="N2950" s="33">
        <f t="shared" si="434"/>
        <v>582.90946083418112</v>
      </c>
      <c r="O2950" s="33">
        <f t="shared" si="435"/>
        <v>214.29542188510135</v>
      </c>
      <c r="P2950" s="34">
        <f>IF(INDEX($O$2:$O$4095,MATCH($B$8,$O$2:$O$4095,1)+ROWS(P$2:$P2950))&lt;=$B$9,INDEX($O$2:$O$4095,MATCH($B$8,$O$2:$O$4095,1)+ROWS(P$2:$P2950)),"")</f>
        <v>215.61734374024905</v>
      </c>
      <c r="Q2950" s="50">
        <f t="shared" si="432"/>
        <v>2967</v>
      </c>
      <c r="R2950" s="51">
        <f t="shared" ca="1" si="439"/>
        <v>0</v>
      </c>
      <c r="S2950" s="52" t="e">
        <f t="shared" ca="1" si="431"/>
        <v>#N/A</v>
      </c>
      <c r="T2950" s="39" t="str">
        <f t="shared" ca="1" si="436"/>
        <v>0,</v>
      </c>
      <c r="U2950" s="39" t="str">
        <f t="shared" ca="1" si="437"/>
        <v>0,</v>
      </c>
      <c r="V2950" s="53" t="str">
        <f t="shared" ca="1" si="438"/>
        <v>0,</v>
      </c>
      <c r="W2950" s="41"/>
      <c r="X2950" s="42"/>
      <c r="Y2950" s="42"/>
      <c r="Z2950" s="72"/>
      <c r="AA2950" s="42"/>
      <c r="AB2950" s="44"/>
      <c r="AC2950" s="45"/>
      <c r="AD2950" s="45"/>
      <c r="AE2950" s="45"/>
      <c r="AF2950" s="45"/>
      <c r="AG2950" s="45"/>
      <c r="AH2950" s="45"/>
      <c r="AI2950" s="45"/>
      <c r="AJ2950" s="45"/>
      <c r="AK2950" s="45"/>
      <c r="AL2950" s="45"/>
      <c r="AM2950" s="45"/>
    </row>
    <row r="2951" spans="11:39" x14ac:dyDescent="0.2">
      <c r="K2951" s="26"/>
      <c r="L2951" s="48">
        <v>2950</v>
      </c>
      <c r="M2951" s="49">
        <f t="shared" si="433"/>
        <v>2.3772893772893773</v>
      </c>
      <c r="N2951" s="33">
        <f t="shared" si="434"/>
        <v>582.2033898305084</v>
      </c>
      <c r="O2951" s="33">
        <f t="shared" si="435"/>
        <v>214.36833913666607</v>
      </c>
      <c r="P2951" s="34">
        <f>IF(INDEX($O$2:$O$4095,MATCH($B$8,$O$2:$O$4095,1)+ROWS(P$2:$P2951))&lt;=$B$9,INDEX($O$2:$O$4095,MATCH($B$8,$O$2:$O$4095,1)+ROWS(P$2:$P2951)),"")</f>
        <v>215.69137577622678</v>
      </c>
      <c r="Q2951" s="50">
        <f t="shared" si="432"/>
        <v>2968</v>
      </c>
      <c r="R2951" s="51">
        <f t="shared" ca="1" si="439"/>
        <v>0</v>
      </c>
      <c r="S2951" s="52" t="e">
        <f t="shared" ca="1" si="431"/>
        <v>#N/A</v>
      </c>
      <c r="T2951" s="39" t="str">
        <f t="shared" ca="1" si="436"/>
        <v>0,</v>
      </c>
      <c r="U2951" s="39" t="str">
        <f t="shared" ca="1" si="437"/>
        <v>0,</v>
      </c>
      <c r="V2951" s="53" t="str">
        <f t="shared" ca="1" si="438"/>
        <v>0,</v>
      </c>
      <c r="W2951" s="41"/>
      <c r="X2951" s="42"/>
      <c r="Y2951" s="42"/>
      <c r="Z2951" s="72"/>
      <c r="AA2951" s="42"/>
      <c r="AB2951" s="44"/>
      <c r="AC2951" s="45"/>
      <c r="AD2951" s="45"/>
      <c r="AE2951" s="45"/>
      <c r="AF2951" s="45"/>
      <c r="AG2951" s="45"/>
      <c r="AH2951" s="45"/>
      <c r="AI2951" s="45"/>
      <c r="AJ2951" s="45"/>
      <c r="AK2951" s="45"/>
      <c r="AL2951" s="45"/>
      <c r="AM2951" s="45"/>
    </row>
    <row r="2952" spans="11:39" x14ac:dyDescent="0.2">
      <c r="K2952" s="26"/>
      <c r="L2952" s="48">
        <v>2951</v>
      </c>
      <c r="M2952" s="49">
        <f t="shared" si="433"/>
        <v>2.3780952380952378</v>
      </c>
      <c r="N2952" s="33">
        <f t="shared" si="434"/>
        <v>581.49779735682841</v>
      </c>
      <c r="O2952" s="33">
        <f t="shared" si="435"/>
        <v>214.44131720036393</v>
      </c>
      <c r="P2952" s="34">
        <f>IF(INDEX($O$2:$O$4095,MATCH($B$8,$O$2:$O$4095,1)+ROWS(P$2:$P2952))&lt;=$B$9,INDEX($O$2:$O$4095,MATCH($B$8,$O$2:$O$4095,1)+ROWS(P$2:$P2952)),"")</f>
        <v>215.76547101821535</v>
      </c>
      <c r="Q2952" s="50">
        <f t="shared" si="432"/>
        <v>2969</v>
      </c>
      <c r="R2952" s="51">
        <f t="shared" ca="1" si="439"/>
        <v>0</v>
      </c>
      <c r="S2952" s="52" t="e">
        <f t="shared" ca="1" si="431"/>
        <v>#N/A</v>
      </c>
      <c r="T2952" s="39" t="str">
        <f t="shared" ca="1" si="436"/>
        <v>0,</v>
      </c>
      <c r="U2952" s="39" t="str">
        <f t="shared" ca="1" si="437"/>
        <v>0,</v>
      </c>
      <c r="V2952" s="53" t="str">
        <f t="shared" ca="1" si="438"/>
        <v>0,</v>
      </c>
      <c r="W2952" s="41"/>
      <c r="X2952" s="42"/>
      <c r="Y2952" s="42"/>
      <c r="Z2952" s="72"/>
      <c r="AA2952" s="42"/>
      <c r="AB2952" s="44"/>
      <c r="AC2952" s="45"/>
      <c r="AD2952" s="45"/>
      <c r="AE2952" s="45"/>
      <c r="AF2952" s="45"/>
      <c r="AG2952" s="45"/>
      <c r="AH2952" s="45"/>
      <c r="AI2952" s="45"/>
      <c r="AJ2952" s="45"/>
      <c r="AK2952" s="45"/>
      <c r="AL2952" s="45"/>
      <c r="AM2952" s="45"/>
    </row>
    <row r="2953" spans="11:39" x14ac:dyDescent="0.2">
      <c r="K2953" s="26"/>
      <c r="L2953" s="48">
        <v>2952</v>
      </c>
      <c r="M2953" s="49">
        <f t="shared" si="433"/>
        <v>2.3789010989010988</v>
      </c>
      <c r="N2953" s="33">
        <f t="shared" si="434"/>
        <v>580.79268292682923</v>
      </c>
      <c r="O2953" s="33">
        <f t="shared" si="435"/>
        <v>214.51435620602854</v>
      </c>
      <c r="P2953" s="34">
        <f>IF(INDEX($O$2:$O$4095,MATCH($B$8,$O$2:$O$4095,1)+ROWS(P$2:$P2953))&lt;=$B$9,INDEX($O$2:$O$4095,MATCH($B$8,$O$2:$O$4095,1)+ROWS(P$2:$P2953)),"")</f>
        <v>215.83962960282145</v>
      </c>
      <c r="Q2953" s="50">
        <f t="shared" si="432"/>
        <v>2970</v>
      </c>
      <c r="R2953" s="51">
        <f t="shared" ca="1" si="439"/>
        <v>0</v>
      </c>
      <c r="S2953" s="52" t="e">
        <f t="shared" ref="S2953:S3016" ca="1" si="440">INDEX($L$2:$L$4095,MATCH($R2953,$O$2:$O$4095,0))</f>
        <v>#N/A</v>
      </c>
      <c r="T2953" s="39" t="str">
        <f t="shared" ca="1" si="436"/>
        <v>0,</v>
      </c>
      <c r="U2953" s="39" t="str">
        <f t="shared" ca="1" si="437"/>
        <v>0,</v>
      </c>
      <c r="V2953" s="53" t="str">
        <f t="shared" ca="1" si="438"/>
        <v>0,</v>
      </c>
      <c r="W2953" s="41"/>
      <c r="X2953" s="42"/>
      <c r="Y2953" s="42"/>
      <c r="Z2953" s="72"/>
      <c r="AA2953" s="42"/>
      <c r="AB2953" s="44"/>
      <c r="AC2953" s="45"/>
      <c r="AD2953" s="45"/>
      <c r="AE2953" s="45"/>
      <c r="AF2953" s="45"/>
      <c r="AG2953" s="45"/>
      <c r="AH2953" s="45"/>
      <c r="AI2953" s="45"/>
      <c r="AJ2953" s="45"/>
      <c r="AK2953" s="45"/>
      <c r="AL2953" s="45"/>
      <c r="AM2953" s="45"/>
    </row>
    <row r="2954" spans="11:39" x14ac:dyDescent="0.2">
      <c r="K2954" s="26"/>
      <c r="L2954" s="48">
        <v>2953</v>
      </c>
      <c r="M2954" s="49">
        <f t="shared" si="433"/>
        <v>2.3797069597069598</v>
      </c>
      <c r="N2954" s="33">
        <f t="shared" si="434"/>
        <v>580.08804605485932</v>
      </c>
      <c r="O2954" s="33">
        <f t="shared" si="435"/>
        <v>214.58745628385748</v>
      </c>
      <c r="P2954" s="34">
        <f>IF(INDEX($O$2:$O$4095,MATCH($B$8,$O$2:$O$4095,1)+ROWS(P$2:$P2954))&lt;=$B$9,INDEX($O$2:$O$4095,MATCH($B$8,$O$2:$O$4095,1)+ROWS(P$2:$P2954)),"")</f>
        <v>215.91385166704157</v>
      </c>
      <c r="Q2954" s="50">
        <f t="shared" si="432"/>
        <v>2971</v>
      </c>
      <c r="R2954" s="51">
        <f t="shared" ca="1" si="439"/>
        <v>0</v>
      </c>
      <c r="S2954" s="52" t="e">
        <f t="shared" ca="1" si="440"/>
        <v>#N/A</v>
      </c>
      <c r="T2954" s="39" t="str">
        <f t="shared" ca="1" si="436"/>
        <v>0,</v>
      </c>
      <c r="U2954" s="39" t="str">
        <f t="shared" ca="1" si="437"/>
        <v>0,</v>
      </c>
      <c r="V2954" s="53" t="str">
        <f t="shared" ca="1" si="438"/>
        <v>0,</v>
      </c>
      <c r="W2954" s="41"/>
      <c r="X2954" s="42"/>
      <c r="Y2954" s="42"/>
      <c r="Z2954" s="72"/>
      <c r="AA2954" s="42"/>
      <c r="AB2954" s="44"/>
      <c r="AC2954" s="45"/>
      <c r="AD2954" s="45"/>
      <c r="AE2954" s="45"/>
      <c r="AF2954" s="45"/>
      <c r="AG2954" s="45"/>
      <c r="AH2954" s="45"/>
      <c r="AI2954" s="45"/>
      <c r="AJ2954" s="45"/>
      <c r="AK2954" s="45"/>
      <c r="AL2954" s="45"/>
      <c r="AM2954" s="45"/>
    </row>
    <row r="2955" spans="11:39" x14ac:dyDescent="0.2">
      <c r="K2955" s="26"/>
      <c r="L2955" s="48">
        <v>2954</v>
      </c>
      <c r="M2955" s="49">
        <f t="shared" si="433"/>
        <v>2.3805128205128203</v>
      </c>
      <c r="N2955" s="33">
        <f t="shared" si="434"/>
        <v>579.38388625592404</v>
      </c>
      <c r="O2955" s="33">
        <f t="shared" si="435"/>
        <v>214.66061756441405</v>
      </c>
      <c r="P2955" s="34">
        <f>IF(INDEX($O$2:$O$4095,MATCH($B$8,$O$2:$O$4095,1)+ROWS(P$2:$P2955))&lt;=$B$9,INDEX($O$2:$O$4095,MATCH($B$8,$O$2:$O$4095,1)+ROWS(P$2:$P2955)),"")</f>
        <v>215.98813734826439</v>
      </c>
      <c r="Q2955" s="50">
        <f t="shared" si="432"/>
        <v>2972</v>
      </c>
      <c r="R2955" s="51">
        <f t="shared" ca="1" si="439"/>
        <v>0</v>
      </c>
      <c r="S2955" s="52" t="e">
        <f t="shared" ca="1" si="440"/>
        <v>#N/A</v>
      </c>
      <c r="T2955" s="39" t="str">
        <f t="shared" ca="1" si="436"/>
        <v>0,</v>
      </c>
      <c r="U2955" s="39" t="str">
        <f t="shared" ca="1" si="437"/>
        <v>0,</v>
      </c>
      <c r="V2955" s="53" t="str">
        <f t="shared" ca="1" si="438"/>
        <v>0,</v>
      </c>
      <c r="W2955" s="41"/>
      <c r="X2955" s="42"/>
      <c r="Y2955" s="42"/>
      <c r="Z2955" s="72"/>
      <c r="AA2955" s="42"/>
      <c r="AB2955" s="44"/>
      <c r="AC2955" s="45"/>
      <c r="AD2955" s="45"/>
      <c r="AE2955" s="45"/>
      <c r="AF2955" s="45"/>
      <c r="AG2955" s="45"/>
      <c r="AH2955" s="45"/>
      <c r="AI2955" s="45"/>
      <c r="AJ2955" s="45"/>
      <c r="AK2955" s="45"/>
      <c r="AL2955" s="45"/>
      <c r="AM2955" s="45"/>
    </row>
    <row r="2956" spans="11:39" x14ac:dyDescent="0.2">
      <c r="K2956" s="26"/>
      <c r="L2956" s="48">
        <v>2955</v>
      </c>
      <c r="M2956" s="49">
        <f t="shared" si="433"/>
        <v>2.3813186813186813</v>
      </c>
      <c r="N2956" s="33">
        <f t="shared" si="434"/>
        <v>578.6802030456854</v>
      </c>
      <c r="O2956" s="33">
        <f t="shared" si="435"/>
        <v>214.73384017862867</v>
      </c>
      <c r="P2956" s="34">
        <f>IF(INDEX($O$2:$O$4095,MATCH($B$8,$O$2:$O$4095,1)+ROWS(P$2:$P2956))&lt;=$B$9,INDEX($O$2:$O$4095,MATCH($B$8,$O$2:$O$4095,1)+ROWS(P$2:$P2956)),"")</f>
        <v>216.06248678427124</v>
      </c>
      <c r="Q2956" s="50">
        <f t="shared" si="432"/>
        <v>2973</v>
      </c>
      <c r="R2956" s="51">
        <f t="shared" ca="1" si="439"/>
        <v>0</v>
      </c>
      <c r="S2956" s="52" t="e">
        <f t="shared" ca="1" si="440"/>
        <v>#N/A</v>
      </c>
      <c r="T2956" s="39" t="str">
        <f t="shared" ca="1" si="436"/>
        <v>0,</v>
      </c>
      <c r="U2956" s="39" t="str">
        <f t="shared" ca="1" si="437"/>
        <v>0,</v>
      </c>
      <c r="V2956" s="53" t="str">
        <f t="shared" ca="1" si="438"/>
        <v>0,</v>
      </c>
      <c r="W2956" s="41"/>
      <c r="X2956" s="42"/>
      <c r="Y2956" s="42"/>
      <c r="Z2956" s="72"/>
      <c r="AA2956" s="42"/>
      <c r="AB2956" s="44"/>
      <c r="AC2956" s="45"/>
      <c r="AD2956" s="45"/>
      <c r="AE2956" s="45"/>
      <c r="AF2956" s="45"/>
      <c r="AG2956" s="45"/>
      <c r="AH2956" s="45"/>
      <c r="AI2956" s="45"/>
      <c r="AJ2956" s="45"/>
      <c r="AK2956" s="45"/>
      <c r="AL2956" s="45"/>
      <c r="AM2956" s="45"/>
    </row>
    <row r="2957" spans="11:39" x14ac:dyDescent="0.2">
      <c r="K2957" s="26"/>
      <c r="L2957" s="48">
        <v>2956</v>
      </c>
      <c r="M2957" s="49">
        <f t="shared" si="433"/>
        <v>2.3821245421245418</v>
      </c>
      <c r="N2957" s="33">
        <f t="shared" si="434"/>
        <v>577.97699594046037</v>
      </c>
      <c r="O2957" s="33">
        <f t="shared" si="435"/>
        <v>214.80712425779979</v>
      </c>
      <c r="P2957" s="34">
        <f>IF(INDEX($O$2:$O$4095,MATCH($B$8,$O$2:$O$4095,1)+ROWS(P$2:$P2957))&lt;=$B$9,INDEX($O$2:$O$4095,MATCH($B$8,$O$2:$O$4095,1)+ROWS(P$2:$P2957)),"")</f>
        <v>216.13690011323854</v>
      </c>
      <c r="Q2957" s="50">
        <f t="shared" si="432"/>
        <v>2974</v>
      </c>
      <c r="R2957" s="51">
        <f t="shared" ca="1" si="439"/>
        <v>0</v>
      </c>
      <c r="S2957" s="52" t="e">
        <f t="shared" ca="1" si="440"/>
        <v>#N/A</v>
      </c>
      <c r="T2957" s="39" t="str">
        <f t="shared" ca="1" si="436"/>
        <v>0,</v>
      </c>
      <c r="U2957" s="39" t="str">
        <f t="shared" ca="1" si="437"/>
        <v>0,</v>
      </c>
      <c r="V2957" s="53" t="str">
        <f t="shared" ca="1" si="438"/>
        <v>0,</v>
      </c>
      <c r="W2957" s="41"/>
      <c r="X2957" s="42"/>
      <c r="Y2957" s="42"/>
      <c r="Z2957" s="72"/>
      <c r="AA2957" s="42"/>
      <c r="AB2957" s="44"/>
      <c r="AC2957" s="45"/>
      <c r="AD2957" s="45"/>
      <c r="AE2957" s="45"/>
      <c r="AF2957" s="45"/>
      <c r="AG2957" s="45"/>
      <c r="AH2957" s="45"/>
      <c r="AI2957" s="45"/>
      <c r="AJ2957" s="45"/>
      <c r="AK2957" s="45"/>
      <c r="AL2957" s="45"/>
      <c r="AM2957" s="45"/>
    </row>
    <row r="2958" spans="11:39" x14ac:dyDescent="0.2">
      <c r="K2958" s="26"/>
      <c r="L2958" s="48">
        <v>2957</v>
      </c>
      <c r="M2958" s="49">
        <f t="shared" si="433"/>
        <v>2.3829304029304028</v>
      </c>
      <c r="N2958" s="33">
        <f t="shared" si="434"/>
        <v>577.27426445722017</v>
      </c>
      <c r="O2958" s="33">
        <f t="shared" si="435"/>
        <v>214.88046993359615</v>
      </c>
      <c r="P2958" s="34">
        <f>IF(INDEX($O$2:$O$4095,MATCH($B$8,$O$2:$O$4095,1)+ROWS(P$2:$P2958))&lt;=$B$9,INDEX($O$2:$O$4095,MATCH($B$8,$O$2:$O$4095,1)+ROWS(P$2:$P2958)),"")</f>
        <v>216.21137747373865</v>
      </c>
      <c r="Q2958" s="50">
        <f t="shared" si="432"/>
        <v>2975</v>
      </c>
      <c r="R2958" s="51">
        <f t="shared" ca="1" si="439"/>
        <v>0</v>
      </c>
      <c r="S2958" s="52" t="e">
        <f t="shared" ca="1" si="440"/>
        <v>#N/A</v>
      </c>
      <c r="T2958" s="39" t="str">
        <f t="shared" ca="1" si="436"/>
        <v>0,</v>
      </c>
      <c r="U2958" s="39" t="str">
        <f t="shared" ca="1" si="437"/>
        <v>0,</v>
      </c>
      <c r="V2958" s="53" t="str">
        <f t="shared" ca="1" si="438"/>
        <v>0,</v>
      </c>
      <c r="W2958" s="41"/>
      <c r="X2958" s="42"/>
      <c r="Y2958" s="42"/>
      <c r="Z2958" s="72"/>
      <c r="AA2958" s="42"/>
      <c r="AB2958" s="44"/>
      <c r="AC2958" s="45"/>
      <c r="AD2958" s="45"/>
      <c r="AE2958" s="45"/>
      <c r="AF2958" s="45"/>
      <c r="AG2958" s="45"/>
      <c r="AH2958" s="45"/>
      <c r="AI2958" s="45"/>
      <c r="AJ2958" s="45"/>
      <c r="AK2958" s="45"/>
      <c r="AL2958" s="45"/>
      <c r="AM2958" s="45"/>
    </row>
    <row r="2959" spans="11:39" x14ac:dyDescent="0.2">
      <c r="K2959" s="26"/>
      <c r="L2959" s="48">
        <v>2958</v>
      </c>
      <c r="M2959" s="49">
        <f t="shared" si="433"/>
        <v>2.3837362637362638</v>
      </c>
      <c r="N2959" s="33">
        <f t="shared" si="434"/>
        <v>576.57200811358996</v>
      </c>
      <c r="O2959" s="33">
        <f t="shared" si="435"/>
        <v>214.95387733805717</v>
      </c>
      <c r="P2959" s="34">
        <f>IF(INDEX($O$2:$O$4095,MATCH($B$8,$O$2:$O$4095,1)+ROWS(P$2:$P2959))&lt;=$B$9,INDEX($O$2:$O$4095,MATCH($B$8,$O$2:$O$4095,1)+ROWS(P$2:$P2959)),"")</f>
        <v>216.28591900474203</v>
      </c>
      <c r="Q2959" s="50">
        <f t="shared" si="432"/>
        <v>2976</v>
      </c>
      <c r="R2959" s="51">
        <f t="shared" ca="1" si="439"/>
        <v>0</v>
      </c>
      <c r="S2959" s="52" t="e">
        <f t="shared" ca="1" si="440"/>
        <v>#N/A</v>
      </c>
      <c r="T2959" s="39" t="str">
        <f t="shared" ca="1" si="436"/>
        <v>0,</v>
      </c>
      <c r="U2959" s="39" t="str">
        <f t="shared" ca="1" si="437"/>
        <v>0,</v>
      </c>
      <c r="V2959" s="53" t="str">
        <f t="shared" ca="1" si="438"/>
        <v>0,</v>
      </c>
      <c r="W2959" s="41"/>
      <c r="X2959" s="42"/>
      <c r="Y2959" s="42"/>
      <c r="Z2959" s="72"/>
      <c r="AA2959" s="42"/>
      <c r="AB2959" s="44"/>
      <c r="AC2959" s="45"/>
      <c r="AD2959" s="45"/>
      <c r="AE2959" s="45"/>
      <c r="AF2959" s="45"/>
      <c r="AG2959" s="45"/>
      <c r="AH2959" s="45"/>
      <c r="AI2959" s="45"/>
      <c r="AJ2959" s="45"/>
      <c r="AK2959" s="45"/>
      <c r="AL2959" s="45"/>
      <c r="AM2959" s="45"/>
    </row>
    <row r="2960" spans="11:39" x14ac:dyDescent="0.2">
      <c r="K2960" s="26"/>
      <c r="L2960" s="48">
        <v>2959</v>
      </c>
      <c r="M2960" s="49">
        <f t="shared" si="433"/>
        <v>2.3845421245421243</v>
      </c>
      <c r="N2960" s="33">
        <f t="shared" si="434"/>
        <v>575.87022642784746</v>
      </c>
      <c r="O2960" s="33">
        <f t="shared" si="435"/>
        <v>215.02734660359522</v>
      </c>
      <c r="P2960" s="34">
        <f>IF(INDEX($O$2:$O$4095,MATCH($B$8,$O$2:$O$4095,1)+ROWS(P$2:$P2960))&lt;=$B$9,INDEX($O$2:$O$4095,MATCH($B$8,$O$2:$O$4095,1)+ROWS(P$2:$P2960)),"")</f>
        <v>216.3605248456181</v>
      </c>
      <c r="Q2960" s="50">
        <f t="shared" si="432"/>
        <v>2977</v>
      </c>
      <c r="R2960" s="51">
        <f t="shared" ca="1" si="439"/>
        <v>0</v>
      </c>
      <c r="S2960" s="52" t="e">
        <f t="shared" ca="1" si="440"/>
        <v>#N/A</v>
      </c>
      <c r="T2960" s="39" t="str">
        <f t="shared" ca="1" si="436"/>
        <v>0,</v>
      </c>
      <c r="U2960" s="39" t="str">
        <f t="shared" ca="1" si="437"/>
        <v>0,</v>
      </c>
      <c r="V2960" s="53" t="str">
        <f t="shared" ca="1" si="438"/>
        <v>0,</v>
      </c>
      <c r="W2960" s="41"/>
      <c r="X2960" s="42"/>
      <c r="Y2960" s="42"/>
      <c r="Z2960" s="72"/>
      <c r="AA2960" s="42"/>
      <c r="AB2960" s="44"/>
      <c r="AC2960" s="45"/>
      <c r="AD2960" s="45"/>
      <c r="AE2960" s="45"/>
      <c r="AF2960" s="45"/>
      <c r="AG2960" s="45"/>
      <c r="AH2960" s="45"/>
      <c r="AI2960" s="45"/>
      <c r="AJ2960" s="45"/>
      <c r="AK2960" s="45"/>
      <c r="AL2960" s="45"/>
      <c r="AM2960" s="45"/>
    </row>
    <row r="2961" spans="11:39" x14ac:dyDescent="0.2">
      <c r="K2961" s="26"/>
      <c r="L2961" s="48">
        <v>2960</v>
      </c>
      <c r="M2961" s="49">
        <f t="shared" si="433"/>
        <v>2.3853479853479853</v>
      </c>
      <c r="N2961" s="33">
        <f t="shared" si="434"/>
        <v>575.16891891891873</v>
      </c>
      <c r="O2961" s="33">
        <f t="shared" si="435"/>
        <v>215.10087786299675</v>
      </c>
      <c r="P2961" s="34">
        <f>IF(INDEX($O$2:$O$4095,MATCH($B$8,$O$2:$O$4095,1)+ROWS(P$2:$P2961))&lt;=$B$9,INDEX($O$2:$O$4095,MATCH($B$8,$O$2:$O$4095,1)+ROWS(P$2:$P2961)),"")</f>
        <v>216.43519513613711</v>
      </c>
      <c r="Q2961" s="50">
        <f t="shared" si="432"/>
        <v>2978</v>
      </c>
      <c r="R2961" s="51">
        <f t="shared" ca="1" si="439"/>
        <v>0</v>
      </c>
      <c r="S2961" s="52" t="e">
        <f t="shared" ca="1" si="440"/>
        <v>#N/A</v>
      </c>
      <c r="T2961" s="39" t="str">
        <f t="shared" ca="1" si="436"/>
        <v>0,</v>
      </c>
      <c r="U2961" s="39" t="str">
        <f t="shared" ca="1" si="437"/>
        <v>0,</v>
      </c>
      <c r="V2961" s="53" t="str">
        <f t="shared" ca="1" si="438"/>
        <v>0,</v>
      </c>
      <c r="W2961" s="41"/>
      <c r="X2961" s="42"/>
      <c r="Y2961" s="42"/>
      <c r="Z2961" s="72"/>
      <c r="AA2961" s="42"/>
      <c r="AB2961" s="44"/>
      <c r="AC2961" s="45"/>
      <c r="AD2961" s="45"/>
      <c r="AE2961" s="45"/>
      <c r="AF2961" s="45"/>
      <c r="AG2961" s="45"/>
      <c r="AH2961" s="45"/>
      <c r="AI2961" s="45"/>
      <c r="AJ2961" s="45"/>
      <c r="AK2961" s="45"/>
      <c r="AL2961" s="45"/>
      <c r="AM2961" s="45"/>
    </row>
    <row r="2962" spans="11:39" x14ac:dyDescent="0.2">
      <c r="K2962" s="26"/>
      <c r="L2962" s="48">
        <v>2961</v>
      </c>
      <c r="M2962" s="49">
        <f t="shared" si="433"/>
        <v>2.3861538461538458</v>
      </c>
      <c r="N2962" s="33">
        <f t="shared" si="434"/>
        <v>574.46808510638311</v>
      </c>
      <c r="O2962" s="33">
        <f t="shared" si="435"/>
        <v>215.17447124942339</v>
      </c>
      <c r="P2962" s="34">
        <f>IF(INDEX($O$2:$O$4095,MATCH($B$8,$O$2:$O$4095,1)+ROWS(P$2:$P2962))&lt;=$B$9,INDEX($O$2:$O$4095,MATCH($B$8,$O$2:$O$4095,1)+ROWS(P$2:$P2962)),"")</f>
        <v>216.50993001647203</v>
      </c>
      <c r="Q2962" s="50">
        <f t="shared" si="432"/>
        <v>2979</v>
      </c>
      <c r="R2962" s="51">
        <f t="shared" ca="1" si="439"/>
        <v>0</v>
      </c>
      <c r="S2962" s="52" t="e">
        <f t="shared" ca="1" si="440"/>
        <v>#N/A</v>
      </c>
      <c r="T2962" s="39" t="str">
        <f t="shared" ca="1" si="436"/>
        <v>0,</v>
      </c>
      <c r="U2962" s="39" t="str">
        <f t="shared" ca="1" si="437"/>
        <v>0,</v>
      </c>
      <c r="V2962" s="53" t="str">
        <f t="shared" ca="1" si="438"/>
        <v>0,</v>
      </c>
      <c r="W2962" s="41"/>
      <c r="X2962" s="42"/>
      <c r="Y2962" s="42"/>
      <c r="Z2962" s="72"/>
      <c r="AA2962" s="42"/>
      <c r="AB2962" s="44"/>
      <c r="AC2962" s="45"/>
      <c r="AD2962" s="45"/>
      <c r="AE2962" s="45"/>
      <c r="AF2962" s="45"/>
      <c r="AG2962" s="45"/>
      <c r="AH2962" s="45"/>
      <c r="AI2962" s="45"/>
      <c r="AJ2962" s="45"/>
      <c r="AK2962" s="45"/>
      <c r="AL2962" s="45"/>
      <c r="AM2962" s="45"/>
    </row>
    <row r="2963" spans="11:39" x14ac:dyDescent="0.2">
      <c r="K2963" s="26"/>
      <c r="L2963" s="48">
        <v>2962</v>
      </c>
      <c r="M2963" s="49">
        <f t="shared" si="433"/>
        <v>2.3869597069597068</v>
      </c>
      <c r="N2963" s="33">
        <f t="shared" si="434"/>
        <v>573.76772451046577</v>
      </c>
      <c r="O2963" s="33">
        <f t="shared" si="435"/>
        <v>215.24812689641408</v>
      </c>
      <c r="P2963" s="34">
        <f>IF(INDEX($O$2:$O$4095,MATCH($B$8,$O$2:$O$4095,1)+ROWS(P$2:$P2963))&lt;=$B$9,INDEX($O$2:$O$4095,MATCH($B$8,$O$2:$O$4095,1)+ROWS(P$2:$P2963)),"")</f>
        <v>216.58472962719958</v>
      </c>
      <c r="Q2963" s="50">
        <f t="shared" si="432"/>
        <v>2980</v>
      </c>
      <c r="R2963" s="51">
        <f t="shared" ca="1" si="439"/>
        <v>0</v>
      </c>
      <c r="S2963" s="52" t="e">
        <f t="shared" ca="1" si="440"/>
        <v>#N/A</v>
      </c>
      <c r="T2963" s="39" t="str">
        <f t="shared" ca="1" si="436"/>
        <v>0,</v>
      </c>
      <c r="U2963" s="39" t="str">
        <f t="shared" ca="1" si="437"/>
        <v>0,</v>
      </c>
      <c r="V2963" s="53" t="str">
        <f t="shared" ca="1" si="438"/>
        <v>0,</v>
      </c>
      <c r="W2963" s="41"/>
      <c r="X2963" s="42"/>
      <c r="Y2963" s="42"/>
      <c r="Z2963" s="72"/>
      <c r="AA2963" s="42"/>
      <c r="AB2963" s="44"/>
      <c r="AC2963" s="45"/>
      <c r="AD2963" s="45"/>
      <c r="AE2963" s="45"/>
      <c r="AF2963" s="45"/>
      <c r="AG2963" s="45"/>
      <c r="AH2963" s="45"/>
      <c r="AI2963" s="45"/>
      <c r="AJ2963" s="45"/>
      <c r="AK2963" s="45"/>
      <c r="AL2963" s="45"/>
      <c r="AM2963" s="45"/>
    </row>
    <row r="2964" spans="11:39" x14ac:dyDescent="0.2">
      <c r="K2964" s="26"/>
      <c r="L2964" s="48">
        <v>2963</v>
      </c>
      <c r="M2964" s="49">
        <f t="shared" si="433"/>
        <v>2.3877655677655678</v>
      </c>
      <c r="N2964" s="33">
        <f t="shared" si="434"/>
        <v>573.06783665204182</v>
      </c>
      <c r="O2964" s="33">
        <f t="shared" si="435"/>
        <v>215.32184493788588</v>
      </c>
      <c r="P2964" s="34">
        <f>IF(INDEX($O$2:$O$4095,MATCH($B$8,$O$2:$O$4095,1)+ROWS(P$2:$P2964))&lt;=$B$9,INDEX($O$2:$O$4095,MATCH($B$8,$O$2:$O$4095,1)+ROWS(P$2:$P2964)),"")</f>
        <v>216.65959410930191</v>
      </c>
      <c r="Q2964" s="50">
        <f t="shared" si="432"/>
        <v>2981</v>
      </c>
      <c r="R2964" s="51">
        <f t="shared" ca="1" si="439"/>
        <v>0</v>
      </c>
      <c r="S2964" s="52" t="e">
        <f t="shared" ca="1" si="440"/>
        <v>#N/A</v>
      </c>
      <c r="T2964" s="39" t="str">
        <f t="shared" ca="1" si="436"/>
        <v>0,</v>
      </c>
      <c r="U2964" s="39" t="str">
        <f t="shared" ca="1" si="437"/>
        <v>0,</v>
      </c>
      <c r="V2964" s="53" t="str">
        <f t="shared" ca="1" si="438"/>
        <v>0,</v>
      </c>
      <c r="W2964" s="41"/>
      <c r="X2964" s="42"/>
      <c r="Y2964" s="42"/>
      <c r="Z2964" s="72"/>
      <c r="AA2964" s="42"/>
      <c r="AB2964" s="44"/>
      <c r="AC2964" s="45"/>
      <c r="AD2964" s="45"/>
      <c r="AE2964" s="45"/>
      <c r="AF2964" s="45"/>
      <c r="AG2964" s="45"/>
      <c r="AH2964" s="45"/>
      <c r="AI2964" s="45"/>
      <c r="AJ2964" s="45"/>
      <c r="AK2964" s="45"/>
      <c r="AL2964" s="45"/>
      <c r="AM2964" s="45"/>
    </row>
    <row r="2965" spans="11:39" x14ac:dyDescent="0.2">
      <c r="K2965" s="26"/>
      <c r="L2965" s="48">
        <v>2964</v>
      </c>
      <c r="M2965" s="49">
        <f t="shared" si="433"/>
        <v>2.3885714285714283</v>
      </c>
      <c r="N2965" s="33">
        <f t="shared" si="434"/>
        <v>572.36842105263156</v>
      </c>
      <c r="O2965" s="33">
        <f t="shared" si="435"/>
        <v>215.39562550813554</v>
      </c>
      <c r="P2965" s="34">
        <f>IF(INDEX($O$2:$O$4095,MATCH($B$8,$O$2:$O$4095,1)+ROWS(P$2:$P2965))&lt;=$B$9,INDEX($O$2:$O$4095,MATCH($B$8,$O$2:$O$4095,1)+ROWS(P$2:$P2965)),"")</f>
        <v>216.73452360416877</v>
      </c>
      <c r="Q2965" s="50">
        <f t="shared" si="432"/>
        <v>2982</v>
      </c>
      <c r="R2965" s="51">
        <f t="shared" ca="1" si="439"/>
        <v>0</v>
      </c>
      <c r="S2965" s="52" t="e">
        <f t="shared" ca="1" si="440"/>
        <v>#N/A</v>
      </c>
      <c r="T2965" s="39" t="str">
        <f t="shared" ca="1" si="436"/>
        <v>0,</v>
      </c>
      <c r="U2965" s="39" t="str">
        <f t="shared" ca="1" si="437"/>
        <v>0,</v>
      </c>
      <c r="V2965" s="53" t="str">
        <f t="shared" ca="1" si="438"/>
        <v>0,</v>
      </c>
      <c r="W2965" s="41"/>
      <c r="X2965" s="42"/>
      <c r="Y2965" s="42"/>
      <c r="Z2965" s="72"/>
      <c r="AA2965" s="42"/>
      <c r="AB2965" s="44"/>
      <c r="AC2965" s="45"/>
      <c r="AD2965" s="45"/>
      <c r="AE2965" s="45"/>
      <c r="AF2965" s="45"/>
      <c r="AG2965" s="45"/>
      <c r="AH2965" s="45"/>
      <c r="AI2965" s="45"/>
      <c r="AJ2965" s="45"/>
      <c r="AK2965" s="45"/>
      <c r="AL2965" s="45"/>
      <c r="AM2965" s="45"/>
    </row>
    <row r="2966" spans="11:39" x14ac:dyDescent="0.2">
      <c r="K2966" s="26"/>
      <c r="L2966" s="48">
        <v>2965</v>
      </c>
      <c r="M2966" s="49">
        <f t="shared" si="433"/>
        <v>2.3893772893772893</v>
      </c>
      <c r="N2966" s="33">
        <f t="shared" si="434"/>
        <v>571.66947723440126</v>
      </c>
      <c r="O2966" s="33">
        <f t="shared" si="435"/>
        <v>215.46946874184124</v>
      </c>
      <c r="P2966" s="34">
        <f>IF(INDEX($O$2:$O$4095,MATCH($B$8,$O$2:$O$4095,1)+ROWS(P$2:$P2966))&lt;=$B$9,INDEX($O$2:$O$4095,MATCH($B$8,$O$2:$O$4095,1)+ROWS(P$2:$P2966)),"")</f>
        <v>216.80951825359779</v>
      </c>
      <c r="Q2966" s="50">
        <f t="shared" si="432"/>
        <v>2983</v>
      </c>
      <c r="R2966" s="51">
        <f t="shared" ca="1" si="439"/>
        <v>0</v>
      </c>
      <c r="S2966" s="52" t="e">
        <f t="shared" ca="1" si="440"/>
        <v>#N/A</v>
      </c>
      <c r="T2966" s="39" t="str">
        <f t="shared" ca="1" si="436"/>
        <v>0,</v>
      </c>
      <c r="U2966" s="39" t="str">
        <f t="shared" ca="1" si="437"/>
        <v>0,</v>
      </c>
      <c r="V2966" s="53" t="str">
        <f t="shared" ca="1" si="438"/>
        <v>0,</v>
      </c>
      <c r="W2966" s="41"/>
      <c r="X2966" s="42"/>
      <c r="Y2966" s="42"/>
      <c r="Z2966" s="72"/>
      <c r="AA2966" s="42"/>
      <c r="AB2966" s="44"/>
      <c r="AC2966" s="45"/>
      <c r="AD2966" s="45"/>
      <c r="AE2966" s="45"/>
      <c r="AF2966" s="45"/>
      <c r="AG2966" s="45"/>
      <c r="AH2966" s="45"/>
      <c r="AI2966" s="45"/>
      <c r="AJ2966" s="45"/>
      <c r="AK2966" s="45"/>
      <c r="AL2966" s="45"/>
      <c r="AM2966" s="45"/>
    </row>
    <row r="2967" spans="11:39" x14ac:dyDescent="0.2">
      <c r="K2967" s="26"/>
      <c r="L2967" s="48">
        <v>2966</v>
      </c>
      <c r="M2967" s="49">
        <f t="shared" si="433"/>
        <v>2.3901831501831499</v>
      </c>
      <c r="N2967" s="33">
        <f t="shared" si="434"/>
        <v>570.97100472016189</v>
      </c>
      <c r="O2967" s="33">
        <f t="shared" si="435"/>
        <v>215.54337477406409</v>
      </c>
      <c r="P2967" s="34">
        <f>IF(INDEX($O$2:$O$4095,MATCH($B$8,$O$2:$O$4095,1)+ROWS(P$2:$P2967))&lt;=$B$9,INDEX($O$2:$O$4095,MATCH($B$8,$O$2:$O$4095,1)+ROWS(P$2:$P2967)),"")</f>
        <v>216.88457819979766</v>
      </c>
      <c r="Q2967" s="50">
        <f t="shared" si="432"/>
        <v>2984</v>
      </c>
      <c r="R2967" s="51">
        <f t="shared" ca="1" si="439"/>
        <v>0</v>
      </c>
      <c r="S2967" s="52" t="e">
        <f t="shared" ca="1" si="440"/>
        <v>#N/A</v>
      </c>
      <c r="T2967" s="39" t="str">
        <f t="shared" ca="1" si="436"/>
        <v>0,</v>
      </c>
      <c r="U2967" s="39" t="str">
        <f t="shared" ca="1" si="437"/>
        <v>0,</v>
      </c>
      <c r="V2967" s="53" t="str">
        <f t="shared" ca="1" si="438"/>
        <v>0,</v>
      </c>
      <c r="W2967" s="41"/>
      <c r="X2967" s="42"/>
      <c r="Y2967" s="42"/>
      <c r="Z2967" s="72"/>
      <c r="AA2967" s="42"/>
      <c r="AB2967" s="44"/>
      <c r="AC2967" s="45"/>
      <c r="AD2967" s="45"/>
      <c r="AE2967" s="45"/>
      <c r="AF2967" s="45"/>
      <c r="AG2967" s="45"/>
      <c r="AH2967" s="45"/>
      <c r="AI2967" s="45"/>
      <c r="AJ2967" s="45"/>
      <c r="AK2967" s="45"/>
      <c r="AL2967" s="45"/>
      <c r="AM2967" s="45"/>
    </row>
    <row r="2968" spans="11:39" x14ac:dyDescent="0.2">
      <c r="K2968" s="26"/>
      <c r="L2968" s="48">
        <v>2967</v>
      </c>
      <c r="M2968" s="49">
        <f t="shared" si="433"/>
        <v>2.3909890109890113</v>
      </c>
      <c r="N2968" s="33">
        <f t="shared" si="434"/>
        <v>570.27300303336654</v>
      </c>
      <c r="O2968" s="33">
        <f t="shared" si="435"/>
        <v>215.61734374024905</v>
      </c>
      <c r="P2968" s="34">
        <f>IF(INDEX($O$2:$O$4095,MATCH($B$8,$O$2:$O$4095,1)+ROWS(P$2:$P2968))&lt;=$B$9,INDEX($O$2:$O$4095,MATCH($B$8,$O$2:$O$4095,1)+ROWS(P$2:$P2968)),"")</f>
        <v>216.95970358538864</v>
      </c>
      <c r="Q2968" s="50">
        <f t="shared" si="432"/>
        <v>2985</v>
      </c>
      <c r="R2968" s="51">
        <f t="shared" ca="1" si="439"/>
        <v>0</v>
      </c>
      <c r="S2968" s="52" t="e">
        <f t="shared" ca="1" si="440"/>
        <v>#N/A</v>
      </c>
      <c r="T2968" s="39" t="str">
        <f t="shared" ca="1" si="436"/>
        <v>0,</v>
      </c>
      <c r="U2968" s="39" t="str">
        <f t="shared" ca="1" si="437"/>
        <v>0,</v>
      </c>
      <c r="V2968" s="53" t="str">
        <f t="shared" ca="1" si="438"/>
        <v>0,</v>
      </c>
      <c r="W2968" s="41"/>
      <c r="X2968" s="42"/>
      <c r="Y2968" s="42"/>
      <c r="Z2968" s="72"/>
      <c r="AA2968" s="42"/>
      <c r="AB2968" s="44"/>
      <c r="AC2968" s="45"/>
      <c r="AD2968" s="45"/>
      <c r="AE2968" s="45"/>
      <c r="AF2968" s="45"/>
      <c r="AG2968" s="45"/>
      <c r="AH2968" s="45"/>
      <c r="AI2968" s="45"/>
      <c r="AJ2968" s="45"/>
      <c r="AK2968" s="45"/>
      <c r="AL2968" s="45"/>
      <c r="AM2968" s="45"/>
    </row>
    <row r="2969" spans="11:39" x14ac:dyDescent="0.2">
      <c r="K2969" s="26"/>
      <c r="L2969" s="48">
        <v>2968</v>
      </c>
      <c r="M2969" s="49">
        <f t="shared" si="433"/>
        <v>2.3917948717948718</v>
      </c>
      <c r="N2969" s="33">
        <f t="shared" si="434"/>
        <v>569.57547169811301</v>
      </c>
      <c r="O2969" s="33">
        <f t="shared" si="435"/>
        <v>215.69137577622678</v>
      </c>
      <c r="P2969" s="34">
        <f>IF(INDEX($O$2:$O$4095,MATCH($B$8,$O$2:$O$4095,1)+ROWS(P$2:$P2969))&lt;=$B$9,INDEX($O$2:$O$4095,MATCH($B$8,$O$2:$O$4095,1)+ROWS(P$2:$P2969)),"")</f>
        <v>217.03489455340457</v>
      </c>
      <c r="Q2969" s="50">
        <f t="shared" si="432"/>
        <v>2986</v>
      </c>
      <c r="R2969" s="51">
        <f t="shared" ca="1" si="439"/>
        <v>0</v>
      </c>
      <c r="S2969" s="52" t="e">
        <f t="shared" ca="1" si="440"/>
        <v>#N/A</v>
      </c>
      <c r="T2969" s="39" t="str">
        <f t="shared" ca="1" si="436"/>
        <v>0,</v>
      </c>
      <c r="U2969" s="39" t="str">
        <f t="shared" ca="1" si="437"/>
        <v>0,</v>
      </c>
      <c r="V2969" s="53" t="str">
        <f t="shared" ca="1" si="438"/>
        <v>0,</v>
      </c>
      <c r="W2969" s="41"/>
      <c r="X2969" s="42"/>
      <c r="Y2969" s="42"/>
      <c r="Z2969" s="72"/>
      <c r="AA2969" s="42"/>
      <c r="AB2969" s="44"/>
      <c r="AC2969" s="45"/>
      <c r="AD2969" s="45"/>
      <c r="AE2969" s="45"/>
      <c r="AF2969" s="45"/>
      <c r="AG2969" s="45"/>
      <c r="AH2969" s="45"/>
      <c r="AI2969" s="45"/>
      <c r="AJ2969" s="45"/>
      <c r="AK2969" s="45"/>
      <c r="AL2969" s="45"/>
      <c r="AM2969" s="45"/>
    </row>
    <row r="2970" spans="11:39" x14ac:dyDescent="0.2">
      <c r="K2970" s="26"/>
      <c r="L2970" s="48">
        <v>2969</v>
      </c>
      <c r="M2970" s="49">
        <f t="shared" si="433"/>
        <v>2.3926007326007324</v>
      </c>
      <c r="N2970" s="33">
        <f t="shared" si="434"/>
        <v>568.87841023913791</v>
      </c>
      <c r="O2970" s="33">
        <f t="shared" si="435"/>
        <v>215.76547101821535</v>
      </c>
      <c r="P2970" s="34">
        <f>IF(INDEX($O$2:$O$4095,MATCH($B$8,$O$2:$O$4095,1)+ROWS(P$2:$P2970))&lt;=$B$9,INDEX($O$2:$O$4095,MATCH($B$8,$O$2:$O$4095,1)+ROWS(P$2:$P2970)),"")</f>
        <v>217.11015124729443</v>
      </c>
      <c r="Q2970" s="50">
        <f t="shared" si="432"/>
        <v>2987</v>
      </c>
      <c r="R2970" s="51">
        <f t="shared" ca="1" si="439"/>
        <v>0</v>
      </c>
      <c r="S2970" s="52" t="e">
        <f t="shared" ca="1" si="440"/>
        <v>#N/A</v>
      </c>
      <c r="T2970" s="39" t="str">
        <f t="shared" ca="1" si="436"/>
        <v>0,</v>
      </c>
      <c r="U2970" s="39" t="str">
        <f t="shared" ca="1" si="437"/>
        <v>0,</v>
      </c>
      <c r="V2970" s="53" t="str">
        <f t="shared" ca="1" si="438"/>
        <v>0,</v>
      </c>
      <c r="W2970" s="41"/>
      <c r="X2970" s="42"/>
      <c r="Y2970" s="42"/>
      <c r="Z2970" s="72"/>
      <c r="AA2970" s="42"/>
      <c r="AB2970" s="44"/>
      <c r="AC2970" s="45"/>
      <c r="AD2970" s="45"/>
      <c r="AE2970" s="45"/>
      <c r="AF2970" s="45"/>
      <c r="AG2970" s="45"/>
      <c r="AH2970" s="45"/>
      <c r="AI2970" s="45"/>
      <c r="AJ2970" s="45"/>
      <c r="AK2970" s="45"/>
      <c r="AL2970" s="45"/>
      <c r="AM2970" s="45"/>
    </row>
    <row r="2971" spans="11:39" x14ac:dyDescent="0.2">
      <c r="K2971" s="26"/>
      <c r="L2971" s="48">
        <v>2970</v>
      </c>
      <c r="M2971" s="49">
        <f t="shared" si="433"/>
        <v>2.3934065934065933</v>
      </c>
      <c r="N2971" s="33">
        <f t="shared" si="434"/>
        <v>568.18181818181802</v>
      </c>
      <c r="O2971" s="33">
        <f t="shared" si="435"/>
        <v>215.83962960282145</v>
      </c>
      <c r="P2971" s="34">
        <f>IF(INDEX($O$2:$O$4095,MATCH($B$8,$O$2:$O$4095,1)+ROWS(P$2:$P2971))&lt;=$B$9,INDEX($O$2:$O$4095,MATCH($B$8,$O$2:$O$4095,1)+ROWS(P$2:$P2971)),"")</f>
        <v>217.18547381092361</v>
      </c>
      <c r="Q2971" s="50">
        <f t="shared" si="432"/>
        <v>2988</v>
      </c>
      <c r="R2971" s="51">
        <f t="shared" ca="1" si="439"/>
        <v>0</v>
      </c>
      <c r="S2971" s="52" t="e">
        <f t="shared" ca="1" si="440"/>
        <v>#N/A</v>
      </c>
      <c r="T2971" s="39" t="str">
        <f t="shared" ca="1" si="436"/>
        <v>0,</v>
      </c>
      <c r="U2971" s="39" t="str">
        <f t="shared" ca="1" si="437"/>
        <v>0,</v>
      </c>
      <c r="V2971" s="53" t="str">
        <f t="shared" ca="1" si="438"/>
        <v>0,</v>
      </c>
      <c r="W2971" s="41"/>
      <c r="X2971" s="42"/>
      <c r="Y2971" s="42"/>
      <c r="Z2971" s="72"/>
      <c r="AA2971" s="42"/>
      <c r="AB2971" s="44"/>
      <c r="AC2971" s="45"/>
      <c r="AD2971" s="45"/>
      <c r="AE2971" s="45"/>
      <c r="AF2971" s="45"/>
      <c r="AG2971" s="45"/>
      <c r="AH2971" s="45"/>
      <c r="AI2971" s="45"/>
      <c r="AJ2971" s="45"/>
      <c r="AK2971" s="45"/>
      <c r="AL2971" s="45"/>
      <c r="AM2971" s="45"/>
    </row>
    <row r="2972" spans="11:39" x14ac:dyDescent="0.2">
      <c r="K2972" s="26"/>
      <c r="L2972" s="48">
        <v>2971</v>
      </c>
      <c r="M2972" s="49">
        <f t="shared" si="433"/>
        <v>2.3942124542124539</v>
      </c>
      <c r="N2972" s="33">
        <f t="shared" si="434"/>
        <v>567.4856950521712</v>
      </c>
      <c r="O2972" s="33">
        <f t="shared" si="435"/>
        <v>215.91385166704157</v>
      </c>
      <c r="P2972" s="34">
        <f>IF(INDEX($O$2:$O$4095,MATCH($B$8,$O$2:$O$4095,1)+ROWS(P$2:$P2972))&lt;=$B$9,INDEX($O$2:$O$4095,MATCH($B$8,$O$2:$O$4095,1)+ROWS(P$2:$P2972)),"")</f>
        <v>217.26086238857647</v>
      </c>
      <c r="Q2972" s="50">
        <f t="shared" si="432"/>
        <v>2989</v>
      </c>
      <c r="R2972" s="51">
        <f t="shared" ca="1" si="439"/>
        <v>0</v>
      </c>
      <c r="S2972" s="52" t="e">
        <f t="shared" ca="1" si="440"/>
        <v>#N/A</v>
      </c>
      <c r="T2972" s="39" t="str">
        <f t="shared" ca="1" si="436"/>
        <v>0,</v>
      </c>
      <c r="U2972" s="39" t="str">
        <f t="shared" ca="1" si="437"/>
        <v>0,</v>
      </c>
      <c r="V2972" s="53" t="str">
        <f t="shared" ca="1" si="438"/>
        <v>0,</v>
      </c>
      <c r="W2972" s="41"/>
      <c r="X2972" s="42"/>
      <c r="Y2972" s="42"/>
      <c r="Z2972" s="72"/>
      <c r="AA2972" s="42"/>
      <c r="AB2972" s="44"/>
      <c r="AC2972" s="45"/>
      <c r="AD2972" s="45"/>
      <c r="AE2972" s="45"/>
      <c r="AF2972" s="45"/>
      <c r="AG2972" s="45"/>
      <c r="AH2972" s="45"/>
      <c r="AI2972" s="45"/>
      <c r="AJ2972" s="45"/>
      <c r="AK2972" s="45"/>
      <c r="AL2972" s="45"/>
      <c r="AM2972" s="45"/>
    </row>
    <row r="2973" spans="11:39" x14ac:dyDescent="0.2">
      <c r="K2973" s="26"/>
      <c r="L2973" s="48">
        <v>2972</v>
      </c>
      <c r="M2973" s="49">
        <f t="shared" si="433"/>
        <v>2.3950183150183153</v>
      </c>
      <c r="N2973" s="33">
        <f t="shared" si="434"/>
        <v>566.79004037685036</v>
      </c>
      <c r="O2973" s="33">
        <f t="shared" si="435"/>
        <v>215.98813734826439</v>
      </c>
      <c r="P2973" s="34">
        <f>IF(INDEX($O$2:$O$4095,MATCH($B$8,$O$2:$O$4095,1)+ROWS(P$2:$P2973))&lt;=$B$9,INDEX($O$2:$O$4095,MATCH($B$8,$O$2:$O$4095,1)+ROWS(P$2:$P2973)),"")</f>
        <v>217.33631712495708</v>
      </c>
      <c r="Q2973" s="50">
        <f t="shared" si="432"/>
        <v>2990</v>
      </c>
      <c r="R2973" s="51">
        <f t="shared" ca="1" si="439"/>
        <v>0</v>
      </c>
      <c r="S2973" s="52" t="e">
        <f t="shared" ca="1" si="440"/>
        <v>#N/A</v>
      </c>
      <c r="T2973" s="39" t="str">
        <f t="shared" ca="1" si="436"/>
        <v>0,</v>
      </c>
      <c r="U2973" s="39" t="str">
        <f t="shared" ca="1" si="437"/>
        <v>0,</v>
      </c>
      <c r="V2973" s="53" t="str">
        <f t="shared" ca="1" si="438"/>
        <v>0,</v>
      </c>
      <c r="W2973" s="41"/>
      <c r="X2973" s="42"/>
      <c r="Y2973" s="42"/>
      <c r="Z2973" s="72"/>
      <c r="AA2973" s="42"/>
      <c r="AB2973" s="44"/>
      <c r="AC2973" s="45"/>
      <c r="AD2973" s="45"/>
      <c r="AE2973" s="45"/>
      <c r="AF2973" s="45"/>
      <c r="AG2973" s="45"/>
      <c r="AH2973" s="45"/>
      <c r="AI2973" s="45"/>
      <c r="AJ2973" s="45"/>
      <c r="AK2973" s="45"/>
      <c r="AL2973" s="45"/>
      <c r="AM2973" s="45"/>
    </row>
    <row r="2974" spans="11:39" x14ac:dyDescent="0.2">
      <c r="K2974" s="26"/>
      <c r="L2974" s="48">
        <v>2973</v>
      </c>
      <c r="M2974" s="49">
        <f t="shared" si="433"/>
        <v>2.3958241758241758</v>
      </c>
      <c r="N2974" s="33">
        <f t="shared" si="434"/>
        <v>566.09485368314824</v>
      </c>
      <c r="O2974" s="33">
        <f t="shared" si="435"/>
        <v>216.06248678427124</v>
      </c>
      <c r="P2974" s="34">
        <f>IF(INDEX($O$2:$O$4095,MATCH($B$8,$O$2:$O$4095,1)+ROWS(P$2:$P2974))&lt;=$B$9,INDEX($O$2:$O$4095,MATCH($B$8,$O$2:$O$4095,1)+ROWS(P$2:$P2974)),"")</f>
        <v>217.41183816519094</v>
      </c>
      <c r="Q2974" s="50">
        <f t="shared" si="432"/>
        <v>2991</v>
      </c>
      <c r="R2974" s="51">
        <f t="shared" ca="1" si="439"/>
        <v>0</v>
      </c>
      <c r="S2974" s="52" t="e">
        <f t="shared" ca="1" si="440"/>
        <v>#N/A</v>
      </c>
      <c r="T2974" s="39" t="str">
        <f t="shared" ca="1" si="436"/>
        <v>0,</v>
      </c>
      <c r="U2974" s="39" t="str">
        <f t="shared" ca="1" si="437"/>
        <v>0,</v>
      </c>
      <c r="V2974" s="53" t="str">
        <f t="shared" ca="1" si="438"/>
        <v>0,</v>
      </c>
      <c r="W2974" s="41"/>
      <c r="X2974" s="42"/>
      <c r="Y2974" s="42"/>
      <c r="Z2974" s="72"/>
      <c r="AA2974" s="42"/>
      <c r="AB2974" s="44"/>
      <c r="AC2974" s="45"/>
      <c r="AD2974" s="45"/>
      <c r="AE2974" s="45"/>
      <c r="AF2974" s="45"/>
      <c r="AG2974" s="45"/>
      <c r="AH2974" s="45"/>
      <c r="AI2974" s="45"/>
      <c r="AJ2974" s="45"/>
      <c r="AK2974" s="45"/>
      <c r="AL2974" s="45"/>
      <c r="AM2974" s="45"/>
    </row>
    <row r="2975" spans="11:39" x14ac:dyDescent="0.2">
      <c r="K2975" s="26"/>
      <c r="L2975" s="48">
        <v>2974</v>
      </c>
      <c r="M2975" s="49">
        <f t="shared" si="433"/>
        <v>2.3966300366300364</v>
      </c>
      <c r="N2975" s="33">
        <f t="shared" si="434"/>
        <v>565.40013449899129</v>
      </c>
      <c r="O2975" s="33">
        <f t="shared" si="435"/>
        <v>216.13690011323854</v>
      </c>
      <c r="P2975" s="34">
        <f>IF(INDEX($O$2:$O$4095,MATCH($B$8,$O$2:$O$4095,1)+ROWS(P$2:$P2975))&lt;=$B$9,INDEX($O$2:$O$4095,MATCH($B$8,$O$2:$O$4095,1)+ROWS(P$2:$P2975)),"")</f>
        <v>217.48742565482752</v>
      </c>
      <c r="Q2975" s="50">
        <f t="shared" si="432"/>
        <v>2992</v>
      </c>
      <c r="R2975" s="51">
        <f t="shared" ca="1" si="439"/>
        <v>0</v>
      </c>
      <c r="S2975" s="52" t="e">
        <f t="shared" ca="1" si="440"/>
        <v>#N/A</v>
      </c>
      <c r="T2975" s="39" t="str">
        <f t="shared" ca="1" si="436"/>
        <v>0,</v>
      </c>
      <c r="U2975" s="39" t="str">
        <f t="shared" ca="1" si="437"/>
        <v>0,</v>
      </c>
      <c r="V2975" s="53" t="str">
        <f t="shared" ca="1" si="438"/>
        <v>0,</v>
      </c>
      <c r="W2975" s="41"/>
      <c r="X2975" s="42"/>
      <c r="Y2975" s="42"/>
      <c r="Z2975" s="72"/>
      <c r="AA2975" s="42"/>
      <c r="AB2975" s="44"/>
      <c r="AC2975" s="45"/>
      <c r="AD2975" s="45"/>
      <c r="AE2975" s="45"/>
      <c r="AF2975" s="45"/>
      <c r="AG2975" s="45"/>
      <c r="AH2975" s="45"/>
      <c r="AI2975" s="45"/>
      <c r="AJ2975" s="45"/>
      <c r="AK2975" s="45"/>
      <c r="AL2975" s="45"/>
      <c r="AM2975" s="45"/>
    </row>
    <row r="2976" spans="11:39" x14ac:dyDescent="0.2">
      <c r="K2976" s="26"/>
      <c r="L2976" s="48">
        <v>2975</v>
      </c>
      <c r="M2976" s="49">
        <f t="shared" si="433"/>
        <v>2.3974358974358974</v>
      </c>
      <c r="N2976" s="33">
        <f t="shared" si="434"/>
        <v>564.70588235294122</v>
      </c>
      <c r="O2976" s="33">
        <f t="shared" si="435"/>
        <v>216.21137747373865</v>
      </c>
      <c r="P2976" s="34">
        <f>IF(INDEX($O$2:$O$4095,MATCH($B$8,$O$2:$O$4095,1)+ROWS(P$2:$P2976))&lt;=$B$9,INDEX($O$2:$O$4095,MATCH($B$8,$O$2:$O$4095,1)+ROWS(P$2:$P2976)),"")</f>
        <v>217.56307973984042</v>
      </c>
      <c r="Q2976" s="50">
        <f t="shared" si="432"/>
        <v>2993</v>
      </c>
      <c r="R2976" s="51">
        <f t="shared" ca="1" si="439"/>
        <v>0</v>
      </c>
      <c r="S2976" s="52" t="e">
        <f t="shared" ca="1" si="440"/>
        <v>#N/A</v>
      </c>
      <c r="T2976" s="39" t="str">
        <f t="shared" ca="1" si="436"/>
        <v>0,</v>
      </c>
      <c r="U2976" s="39" t="str">
        <f t="shared" ca="1" si="437"/>
        <v>0,</v>
      </c>
      <c r="V2976" s="53" t="str">
        <f t="shared" ca="1" si="438"/>
        <v>0,</v>
      </c>
      <c r="W2976" s="41"/>
      <c r="X2976" s="42"/>
      <c r="Y2976" s="42"/>
      <c r="Z2976" s="72"/>
      <c r="AA2976" s="42"/>
      <c r="AB2976" s="44"/>
      <c r="AC2976" s="45"/>
      <c r="AD2976" s="45"/>
      <c r="AE2976" s="45"/>
      <c r="AF2976" s="45"/>
      <c r="AG2976" s="45"/>
      <c r="AH2976" s="45"/>
      <c r="AI2976" s="45"/>
      <c r="AJ2976" s="45"/>
      <c r="AK2976" s="45"/>
      <c r="AL2976" s="45"/>
      <c r="AM2976" s="45"/>
    </row>
    <row r="2977" spans="11:39" x14ac:dyDescent="0.2">
      <c r="K2977" s="26"/>
      <c r="L2977" s="48">
        <v>2976</v>
      </c>
      <c r="M2977" s="49">
        <f t="shared" si="433"/>
        <v>2.3982417582417579</v>
      </c>
      <c r="N2977" s="33">
        <f t="shared" si="434"/>
        <v>564.01209677419388</v>
      </c>
      <c r="O2977" s="33">
        <f t="shared" si="435"/>
        <v>216.28591900474203</v>
      </c>
      <c r="P2977" s="34">
        <f>IF(INDEX($O$2:$O$4095,MATCH($B$8,$O$2:$O$4095,1)+ROWS(P$2:$P2977))&lt;=$B$9,INDEX($O$2:$O$4095,MATCH($B$8,$O$2:$O$4095,1)+ROWS(P$2:$P2977)),"")</f>
        <v>217.63880056663072</v>
      </c>
      <c r="Q2977" s="50">
        <f t="shared" si="432"/>
        <v>2994</v>
      </c>
      <c r="R2977" s="51">
        <f t="shared" ca="1" si="439"/>
        <v>0</v>
      </c>
      <c r="S2977" s="52" t="e">
        <f t="shared" ca="1" si="440"/>
        <v>#N/A</v>
      </c>
      <c r="T2977" s="39" t="str">
        <f t="shared" ca="1" si="436"/>
        <v>0,</v>
      </c>
      <c r="U2977" s="39" t="str">
        <f t="shared" ca="1" si="437"/>
        <v>0,</v>
      </c>
      <c r="V2977" s="53" t="str">
        <f t="shared" ca="1" si="438"/>
        <v>0,</v>
      </c>
      <c r="W2977" s="41"/>
      <c r="X2977" s="42"/>
      <c r="Y2977" s="42"/>
      <c r="Z2977" s="72"/>
      <c r="AA2977" s="42"/>
      <c r="AB2977" s="44"/>
      <c r="AC2977" s="45"/>
      <c r="AD2977" s="45"/>
      <c r="AE2977" s="45"/>
      <c r="AF2977" s="45"/>
      <c r="AG2977" s="45"/>
      <c r="AH2977" s="45"/>
      <c r="AI2977" s="45"/>
      <c r="AJ2977" s="45"/>
      <c r="AK2977" s="45"/>
      <c r="AL2977" s="45"/>
      <c r="AM2977" s="45"/>
    </row>
    <row r="2978" spans="11:39" x14ac:dyDescent="0.2">
      <c r="K2978" s="26"/>
      <c r="L2978" s="48">
        <v>2977</v>
      </c>
      <c r="M2978" s="49">
        <f t="shared" si="433"/>
        <v>2.3990476190476193</v>
      </c>
      <c r="N2978" s="33">
        <f t="shared" si="434"/>
        <v>563.3187772925761</v>
      </c>
      <c r="O2978" s="33">
        <f t="shared" si="435"/>
        <v>216.3605248456181</v>
      </c>
      <c r="P2978" s="34">
        <f>IF(INDEX($O$2:$O$4095,MATCH($B$8,$O$2:$O$4095,1)+ROWS(P$2:$P2978))&lt;=$B$9,INDEX($O$2:$O$4095,MATCH($B$8,$O$2:$O$4095,1)+ROWS(P$2:$P2978)),"")</f>
        <v>217.71458828202736</v>
      </c>
      <c r="Q2978" s="50">
        <f t="shared" si="432"/>
        <v>2995</v>
      </c>
      <c r="R2978" s="51">
        <f t="shared" ca="1" si="439"/>
        <v>0</v>
      </c>
      <c r="S2978" s="52" t="e">
        <f t="shared" ca="1" si="440"/>
        <v>#N/A</v>
      </c>
      <c r="T2978" s="39" t="str">
        <f t="shared" ca="1" si="436"/>
        <v>0,</v>
      </c>
      <c r="U2978" s="39" t="str">
        <f t="shared" ca="1" si="437"/>
        <v>0,</v>
      </c>
      <c r="V2978" s="53" t="str">
        <f t="shared" ca="1" si="438"/>
        <v>0,</v>
      </c>
      <c r="W2978" s="41"/>
      <c r="X2978" s="42"/>
      <c r="Y2978" s="42"/>
      <c r="Z2978" s="72"/>
      <c r="AA2978" s="42"/>
      <c r="AB2978" s="44"/>
      <c r="AC2978" s="45"/>
      <c r="AD2978" s="45"/>
      <c r="AE2978" s="45"/>
      <c r="AF2978" s="45"/>
      <c r="AG2978" s="45"/>
      <c r="AH2978" s="45"/>
      <c r="AI2978" s="45"/>
      <c r="AJ2978" s="45"/>
      <c r="AK2978" s="45"/>
      <c r="AL2978" s="45"/>
      <c r="AM2978" s="45"/>
    </row>
    <row r="2979" spans="11:39" x14ac:dyDescent="0.2">
      <c r="K2979" s="26"/>
      <c r="L2979" s="48">
        <v>2978</v>
      </c>
      <c r="M2979" s="49">
        <f t="shared" si="433"/>
        <v>2.3998534798534799</v>
      </c>
      <c r="N2979" s="33">
        <f t="shared" si="434"/>
        <v>562.62592343854908</v>
      </c>
      <c r="O2979" s="33">
        <f t="shared" si="435"/>
        <v>216.43519513613711</v>
      </c>
      <c r="P2979" s="34">
        <f>IF(INDEX($O$2:$O$4095,MATCH($B$8,$O$2:$O$4095,1)+ROWS(P$2:$P2979))&lt;=$B$9,INDEX($O$2:$O$4095,MATCH($B$8,$O$2:$O$4095,1)+ROWS(P$2:$P2979)),"")</f>
        <v>217.79044303328953</v>
      </c>
      <c r="Q2979" s="50">
        <f t="shared" si="432"/>
        <v>2996</v>
      </c>
      <c r="R2979" s="51">
        <f t="shared" ca="1" si="439"/>
        <v>0</v>
      </c>
      <c r="S2979" s="52" t="e">
        <f t="shared" ca="1" si="440"/>
        <v>#N/A</v>
      </c>
      <c r="T2979" s="39" t="str">
        <f t="shared" ca="1" si="436"/>
        <v>0,</v>
      </c>
      <c r="U2979" s="39" t="str">
        <f t="shared" ca="1" si="437"/>
        <v>0,</v>
      </c>
      <c r="V2979" s="53" t="str">
        <f t="shared" ca="1" si="438"/>
        <v>0,</v>
      </c>
      <c r="W2979" s="41"/>
      <c r="X2979" s="42"/>
      <c r="Y2979" s="42"/>
      <c r="Z2979" s="72"/>
      <c r="AA2979" s="42"/>
      <c r="AB2979" s="44"/>
      <c r="AC2979" s="45"/>
      <c r="AD2979" s="45"/>
      <c r="AE2979" s="45"/>
      <c r="AF2979" s="45"/>
      <c r="AG2979" s="45"/>
      <c r="AH2979" s="45"/>
      <c r="AI2979" s="45"/>
      <c r="AJ2979" s="45"/>
      <c r="AK2979" s="45"/>
      <c r="AL2979" s="45"/>
      <c r="AM2979" s="45"/>
    </row>
    <row r="2980" spans="11:39" x14ac:dyDescent="0.2">
      <c r="K2980" s="26"/>
      <c r="L2980" s="48">
        <v>2979</v>
      </c>
      <c r="M2980" s="49">
        <f t="shared" si="433"/>
        <v>2.4006593406593404</v>
      </c>
      <c r="N2980" s="33">
        <f t="shared" si="434"/>
        <v>561.93353474320236</v>
      </c>
      <c r="O2980" s="33">
        <f t="shared" si="435"/>
        <v>216.50993001647203</v>
      </c>
      <c r="P2980" s="34">
        <f>IF(INDEX($O$2:$O$4095,MATCH($B$8,$O$2:$O$4095,1)+ROWS(P$2:$P2980))&lt;=$B$9,INDEX($O$2:$O$4095,MATCH($B$8,$O$2:$O$4095,1)+ROWS(P$2:$P2980)),"")</f>
        <v>217.86636496810797</v>
      </c>
      <c r="Q2980" s="50">
        <f t="shared" si="432"/>
        <v>2997</v>
      </c>
      <c r="R2980" s="51">
        <f t="shared" ca="1" si="439"/>
        <v>0</v>
      </c>
      <c r="S2980" s="52" t="e">
        <f t="shared" ca="1" si="440"/>
        <v>#N/A</v>
      </c>
      <c r="T2980" s="39" t="str">
        <f t="shared" ca="1" si="436"/>
        <v>0,</v>
      </c>
      <c r="U2980" s="39" t="str">
        <f t="shared" ca="1" si="437"/>
        <v>0,</v>
      </c>
      <c r="V2980" s="53" t="str">
        <f t="shared" ca="1" si="438"/>
        <v>0,</v>
      </c>
      <c r="W2980" s="41"/>
      <c r="X2980" s="42"/>
      <c r="Y2980" s="42"/>
      <c r="Z2980" s="72"/>
      <c r="AA2980" s="42"/>
      <c r="AB2980" s="44"/>
      <c r="AC2980" s="45"/>
      <c r="AD2980" s="45"/>
      <c r="AE2980" s="45"/>
      <c r="AF2980" s="45"/>
      <c r="AG2980" s="45"/>
      <c r="AH2980" s="45"/>
      <c r="AI2980" s="45"/>
      <c r="AJ2980" s="45"/>
      <c r="AK2980" s="45"/>
      <c r="AL2980" s="45"/>
      <c r="AM2980" s="45"/>
    </row>
    <row r="2981" spans="11:39" x14ac:dyDescent="0.2">
      <c r="K2981" s="26"/>
      <c r="L2981" s="48">
        <v>2980</v>
      </c>
      <c r="M2981" s="49">
        <f t="shared" si="433"/>
        <v>2.4014652014652014</v>
      </c>
      <c r="N2981" s="33">
        <f t="shared" si="434"/>
        <v>561.24161073825485</v>
      </c>
      <c r="O2981" s="33">
        <f t="shared" si="435"/>
        <v>216.58472962719958</v>
      </c>
      <c r="P2981" s="34">
        <f>IF(INDEX($O$2:$O$4095,MATCH($B$8,$O$2:$O$4095,1)+ROWS(P$2:$P2981))&lt;=$B$9,INDEX($O$2:$O$4095,MATCH($B$8,$O$2:$O$4095,1)+ROWS(P$2:$P2981)),"")</f>
        <v>217.94235423460697</v>
      </c>
      <c r="Q2981" s="50">
        <f t="shared" si="432"/>
        <v>2998</v>
      </c>
      <c r="R2981" s="51">
        <f t="shared" ca="1" si="439"/>
        <v>0</v>
      </c>
      <c r="S2981" s="52" t="e">
        <f t="shared" ca="1" si="440"/>
        <v>#N/A</v>
      </c>
      <c r="T2981" s="39" t="str">
        <f t="shared" ca="1" si="436"/>
        <v>0,</v>
      </c>
      <c r="U2981" s="39" t="str">
        <f t="shared" ca="1" si="437"/>
        <v>0,</v>
      </c>
      <c r="V2981" s="53" t="str">
        <f t="shared" ca="1" si="438"/>
        <v>0,</v>
      </c>
      <c r="W2981" s="41"/>
      <c r="X2981" s="42"/>
      <c r="Y2981" s="42"/>
      <c r="Z2981" s="72"/>
      <c r="AA2981" s="42"/>
      <c r="AB2981" s="44"/>
      <c r="AC2981" s="45"/>
      <c r="AD2981" s="45"/>
      <c r="AE2981" s="45"/>
      <c r="AF2981" s="45"/>
      <c r="AG2981" s="45"/>
      <c r="AH2981" s="45"/>
      <c r="AI2981" s="45"/>
      <c r="AJ2981" s="45"/>
      <c r="AK2981" s="45"/>
      <c r="AL2981" s="45"/>
      <c r="AM2981" s="45"/>
    </row>
    <row r="2982" spans="11:39" x14ac:dyDescent="0.2">
      <c r="K2982" s="26"/>
      <c r="L2982" s="48">
        <v>2981</v>
      </c>
      <c r="M2982" s="49">
        <f t="shared" si="433"/>
        <v>2.4022710622710619</v>
      </c>
      <c r="N2982" s="33">
        <f t="shared" si="434"/>
        <v>560.55015095605518</v>
      </c>
      <c r="O2982" s="33">
        <f t="shared" si="435"/>
        <v>216.65959410930191</v>
      </c>
      <c r="P2982" s="34">
        <f>IF(INDEX($O$2:$O$4095,MATCH($B$8,$O$2:$O$4095,1)+ROWS(P$2:$P2982))&lt;=$B$9,INDEX($O$2:$O$4095,MATCH($B$8,$O$2:$O$4095,1)+ROWS(P$2:$P2982)),"")</f>
        <v>218.01841098134588</v>
      </c>
      <c r="Q2982" s="50">
        <f t="shared" si="432"/>
        <v>2999</v>
      </c>
      <c r="R2982" s="51">
        <f t="shared" ca="1" si="439"/>
        <v>0</v>
      </c>
      <c r="S2982" s="52" t="e">
        <f t="shared" ca="1" si="440"/>
        <v>#N/A</v>
      </c>
      <c r="T2982" s="39" t="str">
        <f t="shared" ca="1" si="436"/>
        <v>0,</v>
      </c>
      <c r="U2982" s="39" t="str">
        <f t="shared" ca="1" si="437"/>
        <v>0,</v>
      </c>
      <c r="V2982" s="53" t="str">
        <f t="shared" ca="1" si="438"/>
        <v>0,</v>
      </c>
      <c r="W2982" s="41"/>
      <c r="X2982" s="42"/>
      <c r="Y2982" s="42"/>
      <c r="Z2982" s="72"/>
      <c r="AA2982" s="42"/>
      <c r="AB2982" s="44"/>
      <c r="AC2982" s="45"/>
      <c r="AD2982" s="45"/>
      <c r="AE2982" s="45"/>
      <c r="AF2982" s="45"/>
      <c r="AG2982" s="45"/>
      <c r="AH2982" s="45"/>
      <c r="AI2982" s="45"/>
      <c r="AJ2982" s="45"/>
      <c r="AK2982" s="45"/>
      <c r="AL2982" s="45"/>
      <c r="AM2982" s="45"/>
    </row>
    <row r="2983" spans="11:39" x14ac:dyDescent="0.2">
      <c r="K2983" s="26"/>
      <c r="L2983" s="48">
        <v>2982</v>
      </c>
      <c r="M2983" s="49">
        <f t="shared" si="433"/>
        <v>2.4030769230769233</v>
      </c>
      <c r="N2983" s="33">
        <f t="shared" si="434"/>
        <v>559.85915492957702</v>
      </c>
      <c r="O2983" s="33">
        <f t="shared" si="435"/>
        <v>216.73452360416877</v>
      </c>
      <c r="P2983" s="34">
        <f>IF(INDEX($O$2:$O$4095,MATCH($B$8,$O$2:$O$4095,1)+ROWS(P$2:$P2983))&lt;=$B$9,INDEX($O$2:$O$4095,MATCH($B$8,$O$2:$O$4095,1)+ROWS(P$2:$P2983)),"")</f>
        <v>218.09453535732098</v>
      </c>
      <c r="Q2983" s="50">
        <f t="shared" si="432"/>
        <v>3000</v>
      </c>
      <c r="R2983" s="51">
        <f t="shared" ca="1" si="439"/>
        <v>0</v>
      </c>
      <c r="S2983" s="52" t="e">
        <f t="shared" ca="1" si="440"/>
        <v>#N/A</v>
      </c>
      <c r="T2983" s="39" t="str">
        <f t="shared" ca="1" si="436"/>
        <v>0,</v>
      </c>
      <c r="U2983" s="39" t="str">
        <f t="shared" ca="1" si="437"/>
        <v>0,</v>
      </c>
      <c r="V2983" s="53" t="str">
        <f t="shared" ca="1" si="438"/>
        <v>0,</v>
      </c>
      <c r="W2983" s="41"/>
      <c r="X2983" s="42"/>
      <c r="Y2983" s="42"/>
      <c r="Z2983" s="72"/>
      <c r="AA2983" s="42"/>
      <c r="AB2983" s="44"/>
      <c r="AC2983" s="45"/>
      <c r="AD2983" s="45"/>
      <c r="AE2983" s="45"/>
      <c r="AF2983" s="45"/>
      <c r="AG2983" s="45"/>
      <c r="AH2983" s="45"/>
      <c r="AI2983" s="45"/>
      <c r="AJ2983" s="45"/>
      <c r="AK2983" s="45"/>
      <c r="AL2983" s="45"/>
      <c r="AM2983" s="45"/>
    </row>
    <row r="2984" spans="11:39" x14ac:dyDescent="0.2">
      <c r="K2984" s="26"/>
      <c r="L2984" s="48">
        <v>2983</v>
      </c>
      <c r="M2984" s="49">
        <f t="shared" si="433"/>
        <v>2.4038827838827839</v>
      </c>
      <c r="N2984" s="33">
        <f t="shared" si="434"/>
        <v>559.16862219242353</v>
      </c>
      <c r="O2984" s="33">
        <f t="shared" si="435"/>
        <v>216.80951825359779</v>
      </c>
      <c r="P2984" s="34">
        <f>IF(INDEX($O$2:$O$4095,MATCH($B$8,$O$2:$O$4095,1)+ROWS(P$2:$P2984))&lt;=$B$9,INDEX($O$2:$O$4095,MATCH($B$8,$O$2:$O$4095,1)+ROWS(P$2:$P2984)),"")</f>
        <v>218.17072751196719</v>
      </c>
      <c r="Q2984" s="50">
        <f t="shared" si="432"/>
        <v>3001</v>
      </c>
      <c r="R2984" s="51">
        <f t="shared" ca="1" si="439"/>
        <v>0</v>
      </c>
      <c r="S2984" s="52" t="e">
        <f t="shared" ca="1" si="440"/>
        <v>#N/A</v>
      </c>
      <c r="T2984" s="39" t="str">
        <f t="shared" ca="1" si="436"/>
        <v>0,</v>
      </c>
      <c r="U2984" s="39" t="str">
        <f t="shared" ca="1" si="437"/>
        <v>0,</v>
      </c>
      <c r="V2984" s="53" t="str">
        <f t="shared" ca="1" si="438"/>
        <v>0,</v>
      </c>
      <c r="W2984" s="41"/>
      <c r="X2984" s="42"/>
      <c r="Y2984" s="42"/>
      <c r="Z2984" s="72"/>
      <c r="AA2984" s="42"/>
      <c r="AB2984" s="44"/>
      <c r="AC2984" s="45"/>
      <c r="AD2984" s="45"/>
      <c r="AE2984" s="45"/>
      <c r="AF2984" s="45"/>
      <c r="AG2984" s="45"/>
      <c r="AH2984" s="45"/>
      <c r="AI2984" s="45"/>
      <c r="AJ2984" s="45"/>
      <c r="AK2984" s="45"/>
      <c r="AL2984" s="45"/>
      <c r="AM2984" s="45"/>
    </row>
    <row r="2985" spans="11:39" x14ac:dyDescent="0.2">
      <c r="K2985" s="26"/>
      <c r="L2985" s="48">
        <v>2984</v>
      </c>
      <c r="M2985" s="49">
        <f t="shared" si="433"/>
        <v>2.4046886446886444</v>
      </c>
      <c r="N2985" s="33">
        <f t="shared" si="434"/>
        <v>558.47855227882042</v>
      </c>
      <c r="O2985" s="33">
        <f t="shared" si="435"/>
        <v>216.88457819979766</v>
      </c>
      <c r="P2985" s="34">
        <f>IF(INDEX($O$2:$O$4095,MATCH($B$8,$O$2:$O$4095,1)+ROWS(P$2:$P2985))&lt;=$B$9,INDEX($O$2:$O$4095,MATCH($B$8,$O$2:$O$4095,1)+ROWS(P$2:$P2985)),"")</f>
        <v>218.24698759515968</v>
      </c>
      <c r="Q2985" s="50">
        <f t="shared" si="432"/>
        <v>3002</v>
      </c>
      <c r="R2985" s="51">
        <f t="shared" ca="1" si="439"/>
        <v>0</v>
      </c>
      <c r="S2985" s="52" t="e">
        <f t="shared" ca="1" si="440"/>
        <v>#N/A</v>
      </c>
      <c r="T2985" s="39" t="str">
        <f t="shared" ca="1" si="436"/>
        <v>0,</v>
      </c>
      <c r="U2985" s="39" t="str">
        <f t="shared" ca="1" si="437"/>
        <v>0,</v>
      </c>
      <c r="V2985" s="53" t="str">
        <f t="shared" ca="1" si="438"/>
        <v>0,</v>
      </c>
      <c r="W2985" s="41"/>
      <c r="X2985" s="42"/>
      <c r="Y2985" s="42"/>
      <c r="Z2985" s="72"/>
      <c r="AA2985" s="42"/>
      <c r="AB2985" s="44"/>
      <c r="AC2985" s="45"/>
      <c r="AD2985" s="45"/>
      <c r="AE2985" s="45"/>
      <c r="AF2985" s="45"/>
      <c r="AG2985" s="45"/>
      <c r="AH2985" s="45"/>
      <c r="AI2985" s="45"/>
      <c r="AJ2985" s="45"/>
      <c r="AK2985" s="45"/>
      <c r="AL2985" s="45"/>
      <c r="AM2985" s="45"/>
    </row>
    <row r="2986" spans="11:39" x14ac:dyDescent="0.2">
      <c r="K2986" s="26"/>
      <c r="L2986" s="48">
        <v>2985</v>
      </c>
      <c r="M2986" s="49">
        <f t="shared" si="433"/>
        <v>2.4054945054945054</v>
      </c>
      <c r="N2986" s="33">
        <f t="shared" si="434"/>
        <v>557.78894472361821</v>
      </c>
      <c r="O2986" s="33">
        <f t="shared" si="435"/>
        <v>216.95970358538864</v>
      </c>
      <c r="P2986" s="34">
        <f>IF(INDEX($O$2:$O$4095,MATCH($B$8,$O$2:$O$4095,1)+ROWS(P$2:$P2986))&lt;=$B$9,INDEX($O$2:$O$4095,MATCH($B$8,$O$2:$O$4095,1)+ROWS(P$2:$P2986)),"")</f>
        <v>218.32331575721577</v>
      </c>
      <c r="Q2986" s="50">
        <f t="shared" si="432"/>
        <v>3003</v>
      </c>
      <c r="R2986" s="51">
        <f t="shared" ca="1" si="439"/>
        <v>0</v>
      </c>
      <c r="S2986" s="52" t="e">
        <f t="shared" ca="1" si="440"/>
        <v>#N/A</v>
      </c>
      <c r="T2986" s="39" t="str">
        <f t="shared" ca="1" si="436"/>
        <v>0,</v>
      </c>
      <c r="U2986" s="39" t="str">
        <f t="shared" ca="1" si="437"/>
        <v>0,</v>
      </c>
      <c r="V2986" s="53" t="str">
        <f t="shared" ca="1" si="438"/>
        <v>0,</v>
      </c>
      <c r="W2986" s="41"/>
      <c r="X2986" s="42"/>
      <c r="Y2986" s="42"/>
      <c r="Z2986" s="72"/>
      <c r="AA2986" s="42"/>
      <c r="AB2986" s="44"/>
      <c r="AC2986" s="45"/>
      <c r="AD2986" s="45"/>
      <c r="AE2986" s="45"/>
      <c r="AF2986" s="45"/>
      <c r="AG2986" s="45"/>
      <c r="AH2986" s="45"/>
      <c r="AI2986" s="45"/>
      <c r="AJ2986" s="45"/>
      <c r="AK2986" s="45"/>
      <c r="AL2986" s="45"/>
      <c r="AM2986" s="45"/>
    </row>
    <row r="2987" spans="11:39" x14ac:dyDescent="0.2">
      <c r="K2987" s="26"/>
      <c r="L2987" s="48">
        <v>2986</v>
      </c>
      <c r="M2987" s="49">
        <f t="shared" si="433"/>
        <v>2.4063003663003659</v>
      </c>
      <c r="N2987" s="33">
        <f t="shared" si="434"/>
        <v>557.0997990622908</v>
      </c>
      <c r="O2987" s="33">
        <f t="shared" si="435"/>
        <v>217.03489455340457</v>
      </c>
      <c r="P2987" s="34">
        <f>IF(INDEX($O$2:$O$4095,MATCH($B$8,$O$2:$O$4095,1)+ROWS(P$2:$P2987))&lt;=$B$9,INDEX($O$2:$O$4095,MATCH($B$8,$O$2:$O$4095,1)+ROWS(P$2:$P2987)),"")</f>
        <v>218.39971214889636</v>
      </c>
      <c r="Q2987" s="50">
        <f t="shared" si="432"/>
        <v>3004</v>
      </c>
      <c r="R2987" s="51">
        <f t="shared" ca="1" si="439"/>
        <v>0</v>
      </c>
      <c r="S2987" s="52" t="e">
        <f t="shared" ca="1" si="440"/>
        <v>#N/A</v>
      </c>
      <c r="T2987" s="39" t="str">
        <f t="shared" ca="1" si="436"/>
        <v>0,</v>
      </c>
      <c r="U2987" s="39" t="str">
        <f t="shared" ca="1" si="437"/>
        <v>0,</v>
      </c>
      <c r="V2987" s="53" t="str">
        <f t="shared" ca="1" si="438"/>
        <v>0,</v>
      </c>
      <c r="W2987" s="41"/>
      <c r="X2987" s="42"/>
      <c r="Y2987" s="42"/>
      <c r="Z2987" s="72"/>
      <c r="AA2987" s="42"/>
      <c r="AB2987" s="44"/>
      <c r="AC2987" s="45"/>
      <c r="AD2987" s="45"/>
      <c r="AE2987" s="45"/>
      <c r="AF2987" s="45"/>
      <c r="AG2987" s="45"/>
      <c r="AH2987" s="45"/>
      <c r="AI2987" s="45"/>
      <c r="AJ2987" s="45"/>
      <c r="AK2987" s="45"/>
      <c r="AL2987" s="45"/>
      <c r="AM2987" s="45"/>
    </row>
    <row r="2988" spans="11:39" x14ac:dyDescent="0.2">
      <c r="K2988" s="26"/>
      <c r="L2988" s="48">
        <v>2987</v>
      </c>
      <c r="M2988" s="49">
        <f t="shared" si="433"/>
        <v>2.4071062271062273</v>
      </c>
      <c r="N2988" s="33">
        <f t="shared" si="434"/>
        <v>556.41111483093368</v>
      </c>
      <c r="O2988" s="33">
        <f t="shared" si="435"/>
        <v>217.11015124729443</v>
      </c>
      <c r="P2988" s="34">
        <f>IF(INDEX($O$2:$O$4095,MATCH($B$8,$O$2:$O$4095,1)+ROWS(P$2:$P2988))&lt;=$B$9,INDEX($O$2:$O$4095,MATCH($B$8,$O$2:$O$4095,1)+ROWS(P$2:$P2988)),"")</f>
        <v>218.47617692140835</v>
      </c>
      <c r="Q2988" s="50">
        <f t="shared" si="432"/>
        <v>3005</v>
      </c>
      <c r="R2988" s="51">
        <f t="shared" ca="1" si="439"/>
        <v>0</v>
      </c>
      <c r="S2988" s="52" t="e">
        <f t="shared" ca="1" si="440"/>
        <v>#N/A</v>
      </c>
      <c r="T2988" s="39" t="str">
        <f t="shared" ca="1" si="436"/>
        <v>0,</v>
      </c>
      <c r="U2988" s="39" t="str">
        <f t="shared" ca="1" si="437"/>
        <v>0,</v>
      </c>
      <c r="V2988" s="53" t="str">
        <f t="shared" ca="1" si="438"/>
        <v>0,</v>
      </c>
      <c r="W2988" s="41"/>
      <c r="X2988" s="42"/>
      <c r="Y2988" s="42"/>
      <c r="Z2988" s="72"/>
      <c r="AA2988" s="42"/>
      <c r="AB2988" s="44"/>
      <c r="AC2988" s="45"/>
      <c r="AD2988" s="45"/>
      <c r="AE2988" s="45"/>
      <c r="AF2988" s="45"/>
      <c r="AG2988" s="45"/>
      <c r="AH2988" s="45"/>
      <c r="AI2988" s="45"/>
      <c r="AJ2988" s="45"/>
      <c r="AK2988" s="45"/>
      <c r="AL2988" s="45"/>
      <c r="AM2988" s="45"/>
    </row>
    <row r="2989" spans="11:39" x14ac:dyDescent="0.2">
      <c r="K2989" s="26"/>
      <c r="L2989" s="48">
        <v>2988</v>
      </c>
      <c r="M2989" s="49">
        <f t="shared" si="433"/>
        <v>2.4079120879120879</v>
      </c>
      <c r="N2989" s="33">
        <f t="shared" si="434"/>
        <v>555.72289156626493</v>
      </c>
      <c r="O2989" s="33">
        <f t="shared" si="435"/>
        <v>217.18547381092361</v>
      </c>
      <c r="P2989" s="34">
        <f>IF(INDEX($O$2:$O$4095,MATCH($B$8,$O$2:$O$4095,1)+ROWS(P$2:$P2989))&lt;=$B$9,INDEX($O$2:$O$4095,MATCH($B$8,$O$2:$O$4095,1)+ROWS(P$2:$P2989)),"")</f>
        <v>218.55271022640591</v>
      </c>
      <c r="Q2989" s="50">
        <f t="shared" si="432"/>
        <v>3006</v>
      </c>
      <c r="R2989" s="51">
        <f t="shared" ca="1" si="439"/>
        <v>0</v>
      </c>
      <c r="S2989" s="52" t="e">
        <f t="shared" ca="1" si="440"/>
        <v>#N/A</v>
      </c>
      <c r="T2989" s="39" t="str">
        <f t="shared" ca="1" si="436"/>
        <v>0,</v>
      </c>
      <c r="U2989" s="39" t="str">
        <f t="shared" ca="1" si="437"/>
        <v>0,</v>
      </c>
      <c r="V2989" s="53" t="str">
        <f t="shared" ca="1" si="438"/>
        <v>0,</v>
      </c>
      <c r="W2989" s="41"/>
      <c r="X2989" s="42"/>
      <c r="Y2989" s="42"/>
      <c r="Z2989" s="72"/>
      <c r="AA2989" s="42"/>
      <c r="AB2989" s="44"/>
      <c r="AC2989" s="45"/>
      <c r="AD2989" s="45"/>
      <c r="AE2989" s="45"/>
      <c r="AF2989" s="45"/>
      <c r="AG2989" s="45"/>
      <c r="AH2989" s="45"/>
      <c r="AI2989" s="45"/>
      <c r="AJ2989" s="45"/>
      <c r="AK2989" s="45"/>
      <c r="AL2989" s="45"/>
      <c r="AM2989" s="45"/>
    </row>
    <row r="2990" spans="11:39" x14ac:dyDescent="0.2">
      <c r="K2990" s="26"/>
      <c r="L2990" s="48">
        <v>2989</v>
      </c>
      <c r="M2990" s="49">
        <f t="shared" si="433"/>
        <v>2.4087179487179484</v>
      </c>
      <c r="N2990" s="33">
        <f t="shared" si="434"/>
        <v>555.03512880562084</v>
      </c>
      <c r="O2990" s="33">
        <f t="shared" si="435"/>
        <v>217.26086238857647</v>
      </c>
      <c r="P2990" s="34">
        <f>IF(INDEX($O$2:$O$4095,MATCH($B$8,$O$2:$O$4095,1)+ROWS(P$2:$P2990))&lt;=$B$9,INDEX($O$2:$O$4095,MATCH($B$8,$O$2:$O$4095,1)+ROWS(P$2:$P2990)),"")</f>
        <v>218.62931221599206</v>
      </c>
      <c r="Q2990" s="50">
        <f t="shared" si="432"/>
        <v>3007</v>
      </c>
      <c r="R2990" s="51">
        <f t="shared" ca="1" si="439"/>
        <v>0</v>
      </c>
      <c r="S2990" s="52" t="e">
        <f t="shared" ca="1" si="440"/>
        <v>#N/A</v>
      </c>
      <c r="T2990" s="39" t="str">
        <f t="shared" ca="1" si="436"/>
        <v>0,</v>
      </c>
      <c r="U2990" s="39" t="str">
        <f t="shared" ca="1" si="437"/>
        <v>0,</v>
      </c>
      <c r="V2990" s="53" t="str">
        <f t="shared" ca="1" si="438"/>
        <v>0,</v>
      </c>
      <c r="W2990" s="41"/>
      <c r="X2990" s="42"/>
      <c r="Y2990" s="42"/>
      <c r="Z2990" s="72"/>
      <c r="AA2990" s="42"/>
      <c r="AB2990" s="44"/>
      <c r="AC2990" s="45"/>
      <c r="AD2990" s="45"/>
      <c r="AE2990" s="45"/>
      <c r="AF2990" s="45"/>
      <c r="AG2990" s="45"/>
      <c r="AH2990" s="45"/>
      <c r="AI2990" s="45"/>
      <c r="AJ2990" s="45"/>
      <c r="AK2990" s="45"/>
      <c r="AL2990" s="45"/>
      <c r="AM2990" s="45"/>
    </row>
    <row r="2991" spans="11:39" x14ac:dyDescent="0.2">
      <c r="K2991" s="26"/>
      <c r="L2991" s="48">
        <v>2990</v>
      </c>
      <c r="M2991" s="49">
        <f t="shared" si="433"/>
        <v>2.4095238095238094</v>
      </c>
      <c r="N2991" s="33">
        <f t="shared" si="434"/>
        <v>554.34782608695662</v>
      </c>
      <c r="O2991" s="33">
        <f t="shared" si="435"/>
        <v>217.33631712495708</v>
      </c>
      <c r="P2991" s="34">
        <f>IF(INDEX($O$2:$O$4095,MATCH($B$8,$O$2:$O$4095,1)+ROWS(P$2:$P2991))&lt;=$B$9,INDEX($O$2:$O$4095,MATCH($B$8,$O$2:$O$4095,1)+ROWS(P$2:$P2991)),"")</f>
        <v>218.70598304272096</v>
      </c>
      <c r="Q2991" s="50">
        <f t="shared" si="432"/>
        <v>3008</v>
      </c>
      <c r="R2991" s="51">
        <f t="shared" ca="1" si="439"/>
        <v>0</v>
      </c>
      <c r="S2991" s="52" t="e">
        <f t="shared" ca="1" si="440"/>
        <v>#N/A</v>
      </c>
      <c r="T2991" s="39" t="str">
        <f t="shared" ca="1" si="436"/>
        <v>0,</v>
      </c>
      <c r="U2991" s="39" t="str">
        <f t="shared" ca="1" si="437"/>
        <v>0,</v>
      </c>
      <c r="V2991" s="53" t="str">
        <f t="shared" ca="1" si="438"/>
        <v>0,</v>
      </c>
      <c r="W2991" s="41"/>
      <c r="X2991" s="42"/>
      <c r="Y2991" s="42"/>
      <c r="Z2991" s="72"/>
      <c r="AA2991" s="42"/>
      <c r="AB2991" s="44"/>
      <c r="AC2991" s="45"/>
      <c r="AD2991" s="45"/>
      <c r="AE2991" s="45"/>
      <c r="AF2991" s="45"/>
      <c r="AG2991" s="45"/>
      <c r="AH2991" s="45"/>
      <c r="AI2991" s="45"/>
      <c r="AJ2991" s="45"/>
      <c r="AK2991" s="45"/>
      <c r="AL2991" s="45"/>
      <c r="AM2991" s="45"/>
    </row>
    <row r="2992" spans="11:39" x14ac:dyDescent="0.2">
      <c r="K2992" s="26"/>
      <c r="L2992" s="48">
        <v>2991</v>
      </c>
      <c r="M2992" s="49">
        <f t="shared" si="433"/>
        <v>2.4103296703296699</v>
      </c>
      <c r="N2992" s="33">
        <f t="shared" si="434"/>
        <v>553.66098294884671</v>
      </c>
      <c r="O2992" s="33">
        <f t="shared" si="435"/>
        <v>217.41183816519094</v>
      </c>
      <c r="P2992" s="34">
        <f>IF(INDEX($O$2:$O$4095,MATCH($B$8,$O$2:$O$4095,1)+ROWS(P$2:$P2992))&lt;=$B$9,INDEX($O$2:$O$4095,MATCH($B$8,$O$2:$O$4095,1)+ROWS(P$2:$P2992)),"")</f>
        <v>218.78272285959963</v>
      </c>
      <c r="Q2992" s="50">
        <f t="shared" si="432"/>
        <v>3009</v>
      </c>
      <c r="R2992" s="51">
        <f t="shared" ca="1" si="439"/>
        <v>0</v>
      </c>
      <c r="S2992" s="52" t="e">
        <f t="shared" ca="1" si="440"/>
        <v>#N/A</v>
      </c>
      <c r="T2992" s="39" t="str">
        <f t="shared" ca="1" si="436"/>
        <v>0,</v>
      </c>
      <c r="U2992" s="39" t="str">
        <f t="shared" ca="1" si="437"/>
        <v>0,</v>
      </c>
      <c r="V2992" s="53" t="str">
        <f t="shared" ca="1" si="438"/>
        <v>0,</v>
      </c>
      <c r="W2992" s="41"/>
      <c r="X2992" s="42"/>
      <c r="Y2992" s="42"/>
      <c r="Z2992" s="72"/>
      <c r="AA2992" s="42"/>
      <c r="AB2992" s="44"/>
      <c r="AC2992" s="45"/>
      <c r="AD2992" s="45"/>
      <c r="AE2992" s="45"/>
      <c r="AF2992" s="45"/>
      <c r="AG2992" s="45"/>
      <c r="AH2992" s="45"/>
      <c r="AI2992" s="45"/>
      <c r="AJ2992" s="45"/>
      <c r="AK2992" s="45"/>
      <c r="AL2992" s="45"/>
      <c r="AM2992" s="45"/>
    </row>
    <row r="2993" spans="11:39" x14ac:dyDescent="0.2">
      <c r="K2993" s="26"/>
      <c r="L2993" s="48">
        <v>2992</v>
      </c>
      <c r="M2993" s="49">
        <f t="shared" si="433"/>
        <v>2.4111355311355314</v>
      </c>
      <c r="N2993" s="33">
        <f t="shared" si="434"/>
        <v>552.97459893048097</v>
      </c>
      <c r="O2993" s="33">
        <f t="shared" si="435"/>
        <v>217.48742565482752</v>
      </c>
      <c r="P2993" s="34">
        <f>IF(INDEX($O$2:$O$4095,MATCH($B$8,$O$2:$O$4095,1)+ROWS(P$2:$P2993))&lt;=$B$9,INDEX($O$2:$O$4095,MATCH($B$8,$O$2:$O$4095,1)+ROWS(P$2:$P2993)),"")</f>
        <v>218.85953182008939</v>
      </c>
      <c r="Q2993" s="50">
        <f t="shared" si="432"/>
        <v>3010</v>
      </c>
      <c r="R2993" s="51">
        <f t="shared" ca="1" si="439"/>
        <v>0</v>
      </c>
      <c r="S2993" s="52" t="e">
        <f t="shared" ca="1" si="440"/>
        <v>#N/A</v>
      </c>
      <c r="T2993" s="39" t="str">
        <f t="shared" ca="1" si="436"/>
        <v>0,</v>
      </c>
      <c r="U2993" s="39" t="str">
        <f t="shared" ca="1" si="437"/>
        <v>0,</v>
      </c>
      <c r="V2993" s="53" t="str">
        <f t="shared" ca="1" si="438"/>
        <v>0,</v>
      </c>
      <c r="W2993" s="41"/>
      <c r="X2993" s="42"/>
      <c r="Y2993" s="42"/>
      <c r="Z2993" s="72"/>
      <c r="AA2993" s="42"/>
      <c r="AB2993" s="44"/>
      <c r="AC2993" s="45"/>
      <c r="AD2993" s="45"/>
      <c r="AE2993" s="45"/>
      <c r="AF2993" s="45"/>
      <c r="AG2993" s="45"/>
      <c r="AH2993" s="45"/>
      <c r="AI2993" s="45"/>
      <c r="AJ2993" s="45"/>
      <c r="AK2993" s="45"/>
      <c r="AL2993" s="45"/>
      <c r="AM2993" s="45"/>
    </row>
    <row r="2994" spans="11:39" x14ac:dyDescent="0.2">
      <c r="K2994" s="26"/>
      <c r="L2994" s="48">
        <v>2993</v>
      </c>
      <c r="M2994" s="49">
        <f t="shared" si="433"/>
        <v>2.4119413919413919</v>
      </c>
      <c r="N2994" s="33">
        <f t="shared" si="434"/>
        <v>552.28867357166723</v>
      </c>
      <c r="O2994" s="33">
        <f t="shared" si="435"/>
        <v>217.56307973984042</v>
      </c>
      <c r="P2994" s="34">
        <f>IF(INDEX($O$2:$O$4095,MATCH($B$8,$O$2:$O$4095,1)+ROWS(P$2:$P2994))&lt;=$B$9,INDEX($O$2:$O$4095,MATCH($B$8,$O$2:$O$4095,1)+ROWS(P$2:$P2994)),"")</f>
        <v>218.93641007810811</v>
      </c>
      <c r="Q2994" s="50">
        <f t="shared" si="432"/>
        <v>3011</v>
      </c>
      <c r="R2994" s="51">
        <f t="shared" ca="1" si="439"/>
        <v>0</v>
      </c>
      <c r="S2994" s="52" t="e">
        <f t="shared" ca="1" si="440"/>
        <v>#N/A</v>
      </c>
      <c r="T2994" s="39" t="str">
        <f t="shared" ca="1" si="436"/>
        <v>0,</v>
      </c>
      <c r="U2994" s="39" t="str">
        <f t="shared" ca="1" si="437"/>
        <v>0,</v>
      </c>
      <c r="V2994" s="53" t="str">
        <f t="shared" ca="1" si="438"/>
        <v>0,</v>
      </c>
      <c r="W2994" s="41"/>
      <c r="X2994" s="42"/>
      <c r="Y2994" s="42"/>
      <c r="Z2994" s="72"/>
      <c r="AA2994" s="42"/>
      <c r="AB2994" s="44"/>
      <c r="AC2994" s="45"/>
      <c r="AD2994" s="45"/>
      <c r="AE2994" s="45"/>
      <c r="AF2994" s="45"/>
      <c r="AG2994" s="45"/>
      <c r="AH2994" s="45"/>
      <c r="AI2994" s="45"/>
      <c r="AJ2994" s="45"/>
      <c r="AK2994" s="45"/>
      <c r="AL2994" s="45"/>
      <c r="AM2994" s="45"/>
    </row>
    <row r="2995" spans="11:39" x14ac:dyDescent="0.2">
      <c r="K2995" s="26"/>
      <c r="L2995" s="48">
        <v>2994</v>
      </c>
      <c r="M2995" s="49">
        <f t="shared" si="433"/>
        <v>2.4127472527472524</v>
      </c>
      <c r="N2995" s="33">
        <f t="shared" si="434"/>
        <v>551.60320641282578</v>
      </c>
      <c r="O2995" s="33">
        <f t="shared" si="435"/>
        <v>217.63880056663072</v>
      </c>
      <c r="P2995" s="34">
        <f>IF(INDEX($O$2:$O$4095,MATCH($B$8,$O$2:$O$4095,1)+ROWS(P$2:$P2995))&lt;=$B$9,INDEX($O$2:$O$4095,MATCH($B$8,$O$2:$O$4095,1)+ROWS(P$2:$P2995)),"")</f>
        <v>219.01335778803184</v>
      </c>
      <c r="Q2995" s="50">
        <f t="shared" si="432"/>
        <v>3012</v>
      </c>
      <c r="R2995" s="51">
        <f t="shared" ca="1" si="439"/>
        <v>0</v>
      </c>
      <c r="S2995" s="52" t="e">
        <f t="shared" ca="1" si="440"/>
        <v>#N/A</v>
      </c>
      <c r="T2995" s="39" t="str">
        <f t="shared" ca="1" si="436"/>
        <v>0,</v>
      </c>
      <c r="U2995" s="39" t="str">
        <f t="shared" ca="1" si="437"/>
        <v>0,</v>
      </c>
      <c r="V2995" s="53" t="str">
        <f t="shared" ca="1" si="438"/>
        <v>0,</v>
      </c>
      <c r="W2995" s="41"/>
      <c r="X2995" s="42"/>
      <c r="Y2995" s="42"/>
      <c r="Z2995" s="72"/>
      <c r="AA2995" s="42"/>
      <c r="AB2995" s="44"/>
      <c r="AC2995" s="45"/>
      <c r="AD2995" s="45"/>
      <c r="AE2995" s="45"/>
      <c r="AF2995" s="45"/>
      <c r="AG2995" s="45"/>
      <c r="AH2995" s="45"/>
      <c r="AI2995" s="45"/>
      <c r="AJ2995" s="45"/>
      <c r="AK2995" s="45"/>
      <c r="AL2995" s="45"/>
      <c r="AM2995" s="45"/>
    </row>
    <row r="2996" spans="11:39" x14ac:dyDescent="0.2">
      <c r="K2996" s="26"/>
      <c r="L2996" s="48">
        <v>2995</v>
      </c>
      <c r="M2996" s="49">
        <f t="shared" si="433"/>
        <v>2.4135531135531134</v>
      </c>
      <c r="N2996" s="33">
        <f t="shared" si="434"/>
        <v>550.91819699499183</v>
      </c>
      <c r="O2996" s="33">
        <f t="shared" si="435"/>
        <v>217.71458828202736</v>
      </c>
      <c r="P2996" s="34">
        <f>IF(INDEX($O$2:$O$4095,MATCH($B$8,$O$2:$O$4095,1)+ROWS(P$2:$P2996))&lt;=$B$9,INDEX($O$2:$O$4095,MATCH($B$8,$O$2:$O$4095,1)+ROWS(P$2:$P2996)),"")</f>
        <v>219.09037510469653</v>
      </c>
      <c r="Q2996" s="50">
        <f t="shared" si="432"/>
        <v>3013</v>
      </c>
      <c r="R2996" s="51">
        <f t="shared" ca="1" si="439"/>
        <v>0</v>
      </c>
      <c r="S2996" s="52" t="e">
        <f t="shared" ca="1" si="440"/>
        <v>#N/A</v>
      </c>
      <c r="T2996" s="39" t="str">
        <f t="shared" ca="1" si="436"/>
        <v>0,</v>
      </c>
      <c r="U2996" s="39" t="str">
        <f t="shared" ca="1" si="437"/>
        <v>0,</v>
      </c>
      <c r="V2996" s="53" t="str">
        <f t="shared" ca="1" si="438"/>
        <v>0,</v>
      </c>
      <c r="W2996" s="41"/>
      <c r="X2996" s="42"/>
      <c r="Y2996" s="42"/>
      <c r="Z2996" s="72"/>
      <c r="AA2996" s="42"/>
      <c r="AB2996" s="44"/>
      <c r="AC2996" s="45"/>
      <c r="AD2996" s="45"/>
      <c r="AE2996" s="45"/>
      <c r="AF2996" s="45"/>
      <c r="AG2996" s="45"/>
      <c r="AH2996" s="45"/>
      <c r="AI2996" s="45"/>
      <c r="AJ2996" s="45"/>
      <c r="AK2996" s="45"/>
      <c r="AL2996" s="45"/>
      <c r="AM2996" s="45"/>
    </row>
    <row r="2997" spans="11:39" x14ac:dyDescent="0.2">
      <c r="K2997" s="26"/>
      <c r="L2997" s="48">
        <v>2996</v>
      </c>
      <c r="M2997" s="49">
        <f t="shared" si="433"/>
        <v>2.4143589743589744</v>
      </c>
      <c r="N2997" s="33">
        <f t="shared" si="434"/>
        <v>550.2336448598129</v>
      </c>
      <c r="O2997" s="33">
        <f t="shared" si="435"/>
        <v>217.79044303328953</v>
      </c>
      <c r="P2997" s="34">
        <f>IF(INDEX($O$2:$O$4095,MATCH($B$8,$O$2:$O$4095,1)+ROWS(P$2:$P2997))&lt;=$B$9,INDEX($O$2:$O$4095,MATCH($B$8,$O$2:$O$4095,1)+ROWS(P$2:$P2997)),"")</f>
        <v>219.16746218339995</v>
      </c>
      <c r="Q2997" s="50">
        <f t="shared" si="432"/>
        <v>3014</v>
      </c>
      <c r="R2997" s="51">
        <f t="shared" ca="1" si="439"/>
        <v>0</v>
      </c>
      <c r="S2997" s="52" t="e">
        <f t="shared" ca="1" si="440"/>
        <v>#N/A</v>
      </c>
      <c r="T2997" s="39" t="str">
        <f t="shared" ca="1" si="436"/>
        <v>0,</v>
      </c>
      <c r="U2997" s="39" t="str">
        <f t="shared" ca="1" si="437"/>
        <v>0,</v>
      </c>
      <c r="V2997" s="53" t="str">
        <f t="shared" ca="1" si="438"/>
        <v>0,</v>
      </c>
      <c r="W2997" s="41"/>
      <c r="X2997" s="42"/>
      <c r="Y2997" s="42"/>
      <c r="Z2997" s="72"/>
      <c r="AA2997" s="42"/>
      <c r="AB2997" s="44"/>
      <c r="AC2997" s="45"/>
      <c r="AD2997" s="45"/>
      <c r="AE2997" s="45"/>
      <c r="AF2997" s="45"/>
      <c r="AG2997" s="45"/>
      <c r="AH2997" s="45"/>
      <c r="AI2997" s="45"/>
      <c r="AJ2997" s="45"/>
      <c r="AK2997" s="45"/>
      <c r="AL2997" s="45"/>
      <c r="AM2997" s="45"/>
    </row>
    <row r="2998" spans="11:39" x14ac:dyDescent="0.2">
      <c r="K2998" s="26"/>
      <c r="L2998" s="48">
        <v>2997</v>
      </c>
      <c r="M2998" s="49">
        <f t="shared" si="433"/>
        <v>2.4151648351648354</v>
      </c>
      <c r="N2998" s="33">
        <f t="shared" si="434"/>
        <v>549.54954954954917</v>
      </c>
      <c r="O2998" s="33">
        <f t="shared" si="435"/>
        <v>217.86636496810797</v>
      </c>
      <c r="P2998" s="34">
        <f>IF(INDEX($O$2:$O$4095,MATCH($B$8,$O$2:$O$4095,1)+ROWS(P$2:$P2998))&lt;=$B$9,INDEX($O$2:$O$4095,MATCH($B$8,$O$2:$O$4095,1)+ROWS(P$2:$P2998)),"")</f>
        <v>219.24461917990379</v>
      </c>
      <c r="Q2998" s="50">
        <f t="shared" si="432"/>
        <v>3015</v>
      </c>
      <c r="R2998" s="51">
        <f t="shared" ca="1" si="439"/>
        <v>0</v>
      </c>
      <c r="S2998" s="52" t="e">
        <f t="shared" ca="1" si="440"/>
        <v>#N/A</v>
      </c>
      <c r="T2998" s="39" t="str">
        <f t="shared" ca="1" si="436"/>
        <v>0,</v>
      </c>
      <c r="U2998" s="39" t="str">
        <f t="shared" ca="1" si="437"/>
        <v>0,</v>
      </c>
      <c r="V2998" s="53" t="str">
        <f t="shared" ca="1" si="438"/>
        <v>0,</v>
      </c>
      <c r="W2998" s="41"/>
      <c r="X2998" s="42"/>
      <c r="Y2998" s="42"/>
      <c r="Z2998" s="72"/>
      <c r="AA2998" s="42"/>
      <c r="AB2998" s="44"/>
      <c r="AC2998" s="45"/>
      <c r="AD2998" s="45"/>
      <c r="AE2998" s="45"/>
      <c r="AF2998" s="45"/>
      <c r="AG2998" s="45"/>
      <c r="AH2998" s="45"/>
      <c r="AI2998" s="45"/>
      <c r="AJ2998" s="45"/>
      <c r="AK2998" s="45"/>
      <c r="AL2998" s="45"/>
      <c r="AM2998" s="45"/>
    </row>
    <row r="2999" spans="11:39" x14ac:dyDescent="0.2">
      <c r="K2999" s="26"/>
      <c r="L2999" s="48">
        <v>2998</v>
      </c>
      <c r="M2999" s="49">
        <f t="shared" si="433"/>
        <v>2.4159706959706959</v>
      </c>
      <c r="N2999" s="33">
        <f t="shared" si="434"/>
        <v>548.86591060707133</v>
      </c>
      <c r="O2999" s="33">
        <f t="shared" si="435"/>
        <v>217.94235423460697</v>
      </c>
      <c r="P2999" s="34">
        <f>IF(INDEX($O$2:$O$4095,MATCH($B$8,$O$2:$O$4095,1)+ROWS(P$2:$P2999))&lt;=$B$9,INDEX($O$2:$O$4095,MATCH($B$8,$O$2:$O$4095,1)+ROWS(P$2:$P2999)),"")</f>
        <v>219.32184625043516</v>
      </c>
      <c r="Q2999" s="50">
        <f t="shared" si="432"/>
        <v>3016</v>
      </c>
      <c r="R2999" s="51">
        <f t="shared" ca="1" si="439"/>
        <v>0</v>
      </c>
      <c r="S2999" s="52" t="e">
        <f t="shared" ca="1" si="440"/>
        <v>#N/A</v>
      </c>
      <c r="T2999" s="39" t="str">
        <f t="shared" ca="1" si="436"/>
        <v>0,</v>
      </c>
      <c r="U2999" s="39" t="str">
        <f t="shared" ca="1" si="437"/>
        <v>0,</v>
      </c>
      <c r="V2999" s="53" t="str">
        <f t="shared" ca="1" si="438"/>
        <v>0,</v>
      </c>
      <c r="W2999" s="41"/>
      <c r="X2999" s="42"/>
      <c r="Y2999" s="42"/>
      <c r="Z2999" s="72"/>
      <c r="AA2999" s="42"/>
      <c r="AB2999" s="44"/>
      <c r="AC2999" s="45"/>
      <c r="AD2999" s="45"/>
      <c r="AE2999" s="45"/>
      <c r="AF2999" s="45"/>
      <c r="AG2999" s="45"/>
      <c r="AH2999" s="45"/>
      <c r="AI2999" s="45"/>
      <c r="AJ2999" s="45"/>
      <c r="AK2999" s="45"/>
      <c r="AL2999" s="45"/>
      <c r="AM2999" s="45"/>
    </row>
    <row r="3000" spans="11:39" x14ac:dyDescent="0.2">
      <c r="K3000" s="26"/>
      <c r="L3000" s="48">
        <v>2999</v>
      </c>
      <c r="M3000" s="49">
        <f t="shared" si="433"/>
        <v>2.4167765567765565</v>
      </c>
      <c r="N3000" s="33">
        <f t="shared" si="434"/>
        <v>548.18272757585862</v>
      </c>
      <c r="O3000" s="33">
        <f t="shared" si="435"/>
        <v>218.01841098134588</v>
      </c>
      <c r="P3000" s="34">
        <f>IF(INDEX($O$2:$O$4095,MATCH($B$8,$O$2:$O$4095,1)+ROWS(P$2:$P3000))&lt;=$B$9,INDEX($O$2:$O$4095,MATCH($B$8,$O$2:$O$4095,1)+ROWS(P$2:$P3000)),"")</f>
        <v>219.39914355168867</v>
      </c>
      <c r="Q3000" s="50">
        <f t="shared" si="432"/>
        <v>3017</v>
      </c>
      <c r="R3000" s="51">
        <f t="shared" ca="1" si="439"/>
        <v>0</v>
      </c>
      <c r="S3000" s="52" t="e">
        <f t="shared" ca="1" si="440"/>
        <v>#N/A</v>
      </c>
      <c r="T3000" s="39" t="str">
        <f t="shared" ca="1" si="436"/>
        <v>0,</v>
      </c>
      <c r="U3000" s="39" t="str">
        <f t="shared" ca="1" si="437"/>
        <v>0,</v>
      </c>
      <c r="V3000" s="53" t="str">
        <f t="shared" ca="1" si="438"/>
        <v>0,</v>
      </c>
      <c r="W3000" s="41"/>
      <c r="X3000" s="42"/>
      <c r="Y3000" s="42"/>
      <c r="Z3000" s="72"/>
      <c r="AA3000" s="42"/>
      <c r="AB3000" s="44"/>
      <c r="AC3000" s="45"/>
      <c r="AD3000" s="45"/>
      <c r="AE3000" s="45"/>
      <c r="AF3000" s="45"/>
      <c r="AG3000" s="45"/>
      <c r="AH3000" s="45"/>
      <c r="AI3000" s="45"/>
      <c r="AJ3000" s="45"/>
      <c r="AK3000" s="45"/>
      <c r="AL3000" s="45"/>
      <c r="AM3000" s="45"/>
    </row>
    <row r="3001" spans="11:39" x14ac:dyDescent="0.2">
      <c r="K3001" s="26"/>
      <c r="L3001" s="48">
        <v>3000</v>
      </c>
      <c r="M3001" s="49">
        <f t="shared" si="433"/>
        <v>2.4175824175824174</v>
      </c>
      <c r="N3001" s="33">
        <f t="shared" si="434"/>
        <v>547.5</v>
      </c>
      <c r="O3001" s="33">
        <f t="shared" si="435"/>
        <v>218.09453535732098</v>
      </c>
      <c r="P3001" s="34">
        <f>IF(INDEX($O$2:$O$4095,MATCH($B$8,$O$2:$O$4095,1)+ROWS(P$2:$P3001))&lt;=$B$9,INDEX($O$2:$O$4095,MATCH($B$8,$O$2:$O$4095,1)+ROWS(P$2:$P3001)),"")</f>
        <v>219.47651124082807</v>
      </c>
      <c r="Q3001" s="50">
        <f t="shared" si="432"/>
        <v>3018</v>
      </c>
      <c r="R3001" s="51">
        <f t="shared" ca="1" si="439"/>
        <v>0</v>
      </c>
      <c r="S3001" s="52" t="e">
        <f t="shared" ca="1" si="440"/>
        <v>#N/A</v>
      </c>
      <c r="T3001" s="39" t="str">
        <f t="shared" ca="1" si="436"/>
        <v>0,</v>
      </c>
      <c r="U3001" s="39" t="str">
        <f t="shared" ca="1" si="437"/>
        <v>0,</v>
      </c>
      <c r="V3001" s="53" t="str">
        <f t="shared" ca="1" si="438"/>
        <v>0,</v>
      </c>
      <c r="W3001" s="41"/>
      <c r="X3001" s="42"/>
      <c r="Y3001" s="42"/>
      <c r="Z3001" s="72"/>
      <c r="AA3001" s="42"/>
      <c r="AB3001" s="44"/>
      <c r="AC3001" s="45"/>
      <c r="AD3001" s="45"/>
      <c r="AE3001" s="45"/>
      <c r="AF3001" s="45"/>
      <c r="AG3001" s="45"/>
      <c r="AH3001" s="45"/>
      <c r="AI3001" s="45"/>
      <c r="AJ3001" s="45"/>
      <c r="AK3001" s="45"/>
      <c r="AL3001" s="45"/>
      <c r="AM3001" s="45"/>
    </row>
    <row r="3002" spans="11:39" x14ac:dyDescent="0.2">
      <c r="K3002" s="26"/>
      <c r="L3002" s="48">
        <v>3001</v>
      </c>
      <c r="M3002" s="49">
        <f t="shared" si="433"/>
        <v>2.4183882783882784</v>
      </c>
      <c r="N3002" s="33">
        <f t="shared" si="434"/>
        <v>546.81772742419162</v>
      </c>
      <c r="O3002" s="33">
        <f t="shared" si="435"/>
        <v>218.17072751196719</v>
      </c>
      <c r="P3002" s="34">
        <f>IF(INDEX($O$2:$O$4095,MATCH($B$8,$O$2:$O$4095,1)+ROWS(P$2:$P3002))&lt;=$B$9,INDEX($O$2:$O$4095,MATCH($B$8,$O$2:$O$4095,1)+ROWS(P$2:$P3002)),"")</f>
        <v>219.55394947548865</v>
      </c>
      <c r="Q3002" s="50">
        <f t="shared" si="432"/>
        <v>3019</v>
      </c>
      <c r="R3002" s="51">
        <f t="shared" ca="1" si="439"/>
        <v>0</v>
      </c>
      <c r="S3002" s="52" t="e">
        <f t="shared" ca="1" si="440"/>
        <v>#N/A</v>
      </c>
      <c r="T3002" s="39" t="str">
        <f t="shared" ca="1" si="436"/>
        <v>0,</v>
      </c>
      <c r="U3002" s="39" t="str">
        <f t="shared" ca="1" si="437"/>
        <v>0,</v>
      </c>
      <c r="V3002" s="53" t="str">
        <f t="shared" ca="1" si="438"/>
        <v>0,</v>
      </c>
      <c r="W3002" s="41"/>
      <c r="X3002" s="42"/>
      <c r="Y3002" s="42"/>
      <c r="Z3002" s="72"/>
      <c r="AA3002" s="42"/>
      <c r="AB3002" s="44"/>
      <c r="AC3002" s="45"/>
      <c r="AD3002" s="45"/>
      <c r="AE3002" s="45"/>
      <c r="AF3002" s="45"/>
      <c r="AG3002" s="45"/>
      <c r="AH3002" s="45"/>
      <c r="AI3002" s="45"/>
      <c r="AJ3002" s="45"/>
      <c r="AK3002" s="45"/>
      <c r="AL3002" s="45"/>
      <c r="AM3002" s="45"/>
    </row>
    <row r="3003" spans="11:39" x14ac:dyDescent="0.2">
      <c r="K3003" s="26"/>
      <c r="L3003" s="48">
        <v>3002</v>
      </c>
      <c r="M3003" s="49">
        <f t="shared" si="433"/>
        <v>2.4191941391941394</v>
      </c>
      <c r="N3003" s="33">
        <f t="shared" si="434"/>
        <v>546.13590939373739</v>
      </c>
      <c r="O3003" s="33">
        <f t="shared" si="435"/>
        <v>218.24698759515968</v>
      </c>
      <c r="P3003" s="34">
        <f>IF(INDEX($O$2:$O$4095,MATCH($B$8,$O$2:$O$4095,1)+ROWS(P$2:$P3003))&lt;=$B$9,INDEX($O$2:$O$4095,MATCH($B$8,$O$2:$O$4095,1)+ROWS(P$2:$P3003)),"")</f>
        <v>219.63145841377872</v>
      </c>
      <c r="Q3003" s="50">
        <f t="shared" si="432"/>
        <v>3020</v>
      </c>
      <c r="R3003" s="51">
        <f t="shared" ca="1" si="439"/>
        <v>0</v>
      </c>
      <c r="S3003" s="52" t="e">
        <f t="shared" ca="1" si="440"/>
        <v>#N/A</v>
      </c>
      <c r="T3003" s="39" t="str">
        <f t="shared" ca="1" si="436"/>
        <v>0,</v>
      </c>
      <c r="U3003" s="39" t="str">
        <f t="shared" ca="1" si="437"/>
        <v>0,</v>
      </c>
      <c r="V3003" s="53" t="str">
        <f t="shared" ca="1" si="438"/>
        <v>0,</v>
      </c>
      <c r="W3003" s="41"/>
      <c r="X3003" s="42"/>
      <c r="Y3003" s="42"/>
      <c r="Z3003" s="72"/>
      <c r="AA3003" s="42"/>
      <c r="AB3003" s="44"/>
      <c r="AC3003" s="45"/>
      <c r="AD3003" s="45"/>
      <c r="AE3003" s="45"/>
      <c r="AF3003" s="45"/>
      <c r="AG3003" s="45"/>
      <c r="AH3003" s="45"/>
      <c r="AI3003" s="45"/>
      <c r="AJ3003" s="45"/>
      <c r="AK3003" s="45"/>
      <c r="AL3003" s="45"/>
      <c r="AM3003" s="45"/>
    </row>
    <row r="3004" spans="11:39" x14ac:dyDescent="0.2">
      <c r="K3004" s="26"/>
      <c r="L3004" s="48">
        <v>3003</v>
      </c>
      <c r="M3004" s="49">
        <f t="shared" si="433"/>
        <v>2.42</v>
      </c>
      <c r="N3004" s="33">
        <f t="shared" si="434"/>
        <v>545.45454545454527</v>
      </c>
      <c r="O3004" s="33">
        <f t="shared" si="435"/>
        <v>218.32331575721577</v>
      </c>
      <c r="P3004" s="34">
        <f>IF(INDEX($O$2:$O$4095,MATCH($B$8,$O$2:$O$4095,1)+ROWS(P$2:$P3004))&lt;=$B$9,INDEX($O$2:$O$4095,MATCH($B$8,$O$2:$O$4095,1)+ROWS(P$2:$P3004)),"")</f>
        <v>219.70903821428129</v>
      </c>
      <c r="Q3004" s="50">
        <f t="shared" si="432"/>
        <v>3021</v>
      </c>
      <c r="R3004" s="51">
        <f t="shared" ca="1" si="439"/>
        <v>0</v>
      </c>
      <c r="S3004" s="52" t="e">
        <f t="shared" ca="1" si="440"/>
        <v>#N/A</v>
      </c>
      <c r="T3004" s="39" t="str">
        <f t="shared" ca="1" si="436"/>
        <v>0,</v>
      </c>
      <c r="U3004" s="39" t="str">
        <f t="shared" ca="1" si="437"/>
        <v>0,</v>
      </c>
      <c r="V3004" s="53" t="str">
        <f t="shared" ca="1" si="438"/>
        <v>0,</v>
      </c>
      <c r="W3004" s="41"/>
      <c r="X3004" s="42"/>
      <c r="Y3004" s="42"/>
      <c r="Z3004" s="72"/>
      <c r="AA3004" s="42"/>
      <c r="AB3004" s="44"/>
      <c r="AC3004" s="45"/>
      <c r="AD3004" s="45"/>
      <c r="AE3004" s="45"/>
      <c r="AF3004" s="45"/>
      <c r="AG3004" s="45"/>
      <c r="AH3004" s="45"/>
      <c r="AI3004" s="45"/>
      <c r="AJ3004" s="45"/>
      <c r="AK3004" s="45"/>
      <c r="AL3004" s="45"/>
      <c r="AM3004" s="45"/>
    </row>
    <row r="3005" spans="11:39" x14ac:dyDescent="0.2">
      <c r="K3005" s="26"/>
      <c r="L3005" s="48">
        <v>3004</v>
      </c>
      <c r="M3005" s="49">
        <f t="shared" si="433"/>
        <v>2.4208058608058605</v>
      </c>
      <c r="N3005" s="33">
        <f t="shared" si="434"/>
        <v>544.77363515312925</v>
      </c>
      <c r="O3005" s="33">
        <f t="shared" si="435"/>
        <v>218.39971214889636</v>
      </c>
      <c r="P3005" s="34">
        <f>IF(INDEX($O$2:$O$4095,MATCH($B$8,$O$2:$O$4095,1)+ROWS(P$2:$P3005))&lt;=$B$9,INDEX($O$2:$O$4095,MATCH($B$8,$O$2:$O$4095,1)+ROWS(P$2:$P3005)),"")</f>
        <v>219.78668903605671</v>
      </c>
      <c r="Q3005" s="50">
        <f t="shared" si="432"/>
        <v>3022</v>
      </c>
      <c r="R3005" s="51">
        <f t="shared" ca="1" si="439"/>
        <v>0</v>
      </c>
      <c r="S3005" s="52" t="e">
        <f t="shared" ca="1" si="440"/>
        <v>#N/A</v>
      </c>
      <c r="T3005" s="39" t="str">
        <f t="shared" ca="1" si="436"/>
        <v>0,</v>
      </c>
      <c r="U3005" s="39" t="str">
        <f t="shared" ca="1" si="437"/>
        <v>0,</v>
      </c>
      <c r="V3005" s="53" t="str">
        <f t="shared" ca="1" si="438"/>
        <v>0,</v>
      </c>
      <c r="W3005" s="41"/>
      <c r="X3005" s="42"/>
      <c r="Y3005" s="42"/>
      <c r="Z3005" s="72"/>
      <c r="AA3005" s="42"/>
      <c r="AB3005" s="44"/>
      <c r="AC3005" s="45"/>
      <c r="AD3005" s="45"/>
      <c r="AE3005" s="45"/>
      <c r="AF3005" s="45"/>
      <c r="AG3005" s="45"/>
      <c r="AH3005" s="45"/>
      <c r="AI3005" s="45"/>
      <c r="AJ3005" s="45"/>
      <c r="AK3005" s="45"/>
      <c r="AL3005" s="45"/>
      <c r="AM3005" s="45"/>
    </row>
    <row r="3006" spans="11:39" x14ac:dyDescent="0.2">
      <c r="K3006" s="26"/>
      <c r="L3006" s="48">
        <v>3005</v>
      </c>
      <c r="M3006" s="49">
        <f t="shared" si="433"/>
        <v>2.4216117216117214</v>
      </c>
      <c r="N3006" s="33">
        <f t="shared" si="434"/>
        <v>544.09317803660588</v>
      </c>
      <c r="O3006" s="33">
        <f t="shared" si="435"/>
        <v>218.47617692140835</v>
      </c>
      <c r="P3006" s="34">
        <f>IF(INDEX($O$2:$O$4095,MATCH($B$8,$O$2:$O$4095,1)+ROWS(P$2:$P3006))&lt;=$B$9,INDEX($O$2:$O$4095,MATCH($B$8,$O$2:$O$4095,1)+ROWS(P$2:$P3006)),"")</f>
        <v>219.86441103864377</v>
      </c>
      <c r="Q3006" s="50">
        <f t="shared" si="432"/>
        <v>3023</v>
      </c>
      <c r="R3006" s="51">
        <f t="shared" ca="1" si="439"/>
        <v>0</v>
      </c>
      <c r="S3006" s="52" t="e">
        <f t="shared" ca="1" si="440"/>
        <v>#N/A</v>
      </c>
      <c r="T3006" s="39" t="str">
        <f t="shared" ca="1" si="436"/>
        <v>0,</v>
      </c>
      <c r="U3006" s="39" t="str">
        <f t="shared" ca="1" si="437"/>
        <v>0,</v>
      </c>
      <c r="V3006" s="53" t="str">
        <f t="shared" ca="1" si="438"/>
        <v>0,</v>
      </c>
      <c r="W3006" s="41"/>
      <c r="X3006" s="42"/>
      <c r="Y3006" s="42"/>
      <c r="Z3006" s="72"/>
      <c r="AA3006" s="42"/>
      <c r="AB3006" s="44"/>
      <c r="AC3006" s="45"/>
      <c r="AD3006" s="45"/>
      <c r="AE3006" s="45"/>
      <c r="AF3006" s="45"/>
      <c r="AG3006" s="45"/>
      <c r="AH3006" s="45"/>
      <c r="AI3006" s="45"/>
      <c r="AJ3006" s="45"/>
      <c r="AK3006" s="45"/>
      <c r="AL3006" s="45"/>
      <c r="AM3006" s="45"/>
    </row>
    <row r="3007" spans="11:39" x14ac:dyDescent="0.2">
      <c r="K3007" s="26"/>
      <c r="L3007" s="48">
        <v>3006</v>
      </c>
      <c r="M3007" s="49">
        <f t="shared" si="433"/>
        <v>2.4224175824175824</v>
      </c>
      <c r="N3007" s="33">
        <f t="shared" si="434"/>
        <v>543.41317365269447</v>
      </c>
      <c r="O3007" s="33">
        <f t="shared" si="435"/>
        <v>218.55271022640591</v>
      </c>
      <c r="P3007" s="34">
        <f>IF(INDEX($O$2:$O$4095,MATCH($B$8,$O$2:$O$4095,1)+ROWS(P$2:$P3007))&lt;=$B$9,INDEX($O$2:$O$4095,MATCH($B$8,$O$2:$O$4095,1)+ROWS(P$2:$P3007)),"")</f>
        <v>219.94220438206264</v>
      </c>
      <c r="Q3007" s="50">
        <f t="shared" si="432"/>
        <v>3024</v>
      </c>
      <c r="R3007" s="51">
        <f t="shared" ca="1" si="439"/>
        <v>0</v>
      </c>
      <c r="S3007" s="52" t="e">
        <f t="shared" ca="1" si="440"/>
        <v>#N/A</v>
      </c>
      <c r="T3007" s="39" t="str">
        <f t="shared" ca="1" si="436"/>
        <v>0,</v>
      </c>
      <c r="U3007" s="39" t="str">
        <f t="shared" ca="1" si="437"/>
        <v>0,</v>
      </c>
      <c r="V3007" s="53" t="str">
        <f t="shared" ca="1" si="438"/>
        <v>0,</v>
      </c>
      <c r="W3007" s="41"/>
      <c r="X3007" s="42"/>
      <c r="Y3007" s="42"/>
      <c r="Z3007" s="72"/>
      <c r="AA3007" s="42"/>
      <c r="AB3007" s="44"/>
      <c r="AC3007" s="45"/>
      <c r="AD3007" s="45"/>
      <c r="AE3007" s="45"/>
      <c r="AF3007" s="45"/>
      <c r="AG3007" s="45"/>
      <c r="AH3007" s="45"/>
      <c r="AI3007" s="45"/>
      <c r="AJ3007" s="45"/>
      <c r="AK3007" s="45"/>
      <c r="AL3007" s="45"/>
      <c r="AM3007" s="45"/>
    </row>
    <row r="3008" spans="11:39" x14ac:dyDescent="0.2">
      <c r="K3008" s="26"/>
      <c r="L3008" s="48">
        <v>3007</v>
      </c>
      <c r="M3008" s="49">
        <f t="shared" si="433"/>
        <v>2.4232234432234434</v>
      </c>
      <c r="N3008" s="33">
        <f t="shared" si="434"/>
        <v>542.73362154971721</v>
      </c>
      <c r="O3008" s="33">
        <f t="shared" si="435"/>
        <v>218.62931221599206</v>
      </c>
      <c r="P3008" s="34">
        <f>IF(INDEX($O$2:$O$4095,MATCH($B$8,$O$2:$O$4095,1)+ROWS(P$2:$P3008))&lt;=$B$9,INDEX($O$2:$O$4095,MATCH($B$8,$O$2:$O$4095,1)+ROWS(P$2:$P3008)),"")</f>
        <v>220.02006922681556</v>
      </c>
      <c r="Q3008" s="50">
        <f t="shared" si="432"/>
        <v>3025</v>
      </c>
      <c r="R3008" s="51">
        <f t="shared" ca="1" si="439"/>
        <v>0</v>
      </c>
      <c r="S3008" s="52" t="e">
        <f t="shared" ca="1" si="440"/>
        <v>#N/A</v>
      </c>
      <c r="T3008" s="39" t="str">
        <f t="shared" ca="1" si="436"/>
        <v>0,</v>
      </c>
      <c r="U3008" s="39" t="str">
        <f t="shared" ca="1" si="437"/>
        <v>0,</v>
      </c>
      <c r="V3008" s="53" t="str">
        <f t="shared" ca="1" si="438"/>
        <v>0,</v>
      </c>
      <c r="W3008" s="41"/>
      <c r="X3008" s="42"/>
      <c r="Y3008" s="42"/>
      <c r="Z3008" s="72"/>
      <c r="AA3008" s="42"/>
      <c r="AB3008" s="44"/>
      <c r="AC3008" s="45"/>
      <c r="AD3008" s="45"/>
      <c r="AE3008" s="45"/>
      <c r="AF3008" s="45"/>
      <c r="AG3008" s="45"/>
      <c r="AH3008" s="45"/>
      <c r="AI3008" s="45"/>
      <c r="AJ3008" s="45"/>
      <c r="AK3008" s="45"/>
      <c r="AL3008" s="45"/>
      <c r="AM3008" s="45"/>
    </row>
    <row r="3009" spans="11:39" x14ac:dyDescent="0.2">
      <c r="K3009" s="26"/>
      <c r="L3009" s="48">
        <v>3008</v>
      </c>
      <c r="M3009" s="49">
        <f t="shared" si="433"/>
        <v>2.4240293040293039</v>
      </c>
      <c r="N3009" s="33">
        <f t="shared" si="434"/>
        <v>542.05452127659566</v>
      </c>
      <c r="O3009" s="33">
        <f t="shared" si="435"/>
        <v>218.70598304272096</v>
      </c>
      <c r="P3009" s="34">
        <f>IF(INDEX($O$2:$O$4095,MATCH($B$8,$O$2:$O$4095,1)+ROWS(P$2:$P3009))&lt;=$B$9,INDEX($O$2:$O$4095,MATCH($B$8,$O$2:$O$4095,1)+ROWS(P$2:$P3009)),"")</f>
        <v>220.09800573388998</v>
      </c>
      <c r="Q3009" s="50">
        <f t="shared" si="432"/>
        <v>3026</v>
      </c>
      <c r="R3009" s="51">
        <f t="shared" ca="1" si="439"/>
        <v>0</v>
      </c>
      <c r="S3009" s="52" t="e">
        <f t="shared" ca="1" si="440"/>
        <v>#N/A</v>
      </c>
      <c r="T3009" s="39" t="str">
        <f t="shared" ca="1" si="436"/>
        <v>0,</v>
      </c>
      <c r="U3009" s="39" t="str">
        <f t="shared" ca="1" si="437"/>
        <v>0,</v>
      </c>
      <c r="V3009" s="53" t="str">
        <f t="shared" ca="1" si="438"/>
        <v>0,</v>
      </c>
      <c r="W3009" s="41"/>
      <c r="X3009" s="42"/>
      <c r="Y3009" s="42"/>
      <c r="Z3009" s="72"/>
      <c r="AA3009" s="42"/>
      <c r="AB3009" s="44"/>
      <c r="AC3009" s="45"/>
      <c r="AD3009" s="45"/>
      <c r="AE3009" s="45"/>
      <c r="AF3009" s="45"/>
      <c r="AG3009" s="45"/>
      <c r="AH3009" s="45"/>
      <c r="AI3009" s="45"/>
      <c r="AJ3009" s="45"/>
      <c r="AK3009" s="45"/>
      <c r="AL3009" s="45"/>
      <c r="AM3009" s="45"/>
    </row>
    <row r="3010" spans="11:39" x14ac:dyDescent="0.2">
      <c r="K3010" s="26"/>
      <c r="L3010" s="48">
        <v>3009</v>
      </c>
      <c r="M3010" s="49">
        <f t="shared" si="433"/>
        <v>2.4248351648351645</v>
      </c>
      <c r="N3010" s="33">
        <f t="shared" si="434"/>
        <v>541.37587238285175</v>
      </c>
      <c r="O3010" s="33">
        <f t="shared" si="435"/>
        <v>218.78272285959963</v>
      </c>
      <c r="P3010" s="34">
        <f>IF(INDEX($O$2:$O$4095,MATCH($B$8,$O$2:$O$4095,1)+ROWS(P$2:$P3010))&lt;=$B$9,INDEX($O$2:$O$4095,MATCH($B$8,$O$2:$O$4095,1)+ROWS(P$2:$P3010)),"")</f>
        <v>220.17601406475967</v>
      </c>
      <c r="Q3010" s="50">
        <f t="shared" ref="Q3010:Q3073" si="441">INDEX($L$2:$L$4095,MATCH($P3010,$O$2:$O$4095,0))</f>
        <v>3027</v>
      </c>
      <c r="R3010" s="51">
        <f t="shared" ca="1" si="439"/>
        <v>0</v>
      </c>
      <c r="S3010" s="52" t="e">
        <f t="shared" ca="1" si="440"/>
        <v>#N/A</v>
      </c>
      <c r="T3010" s="39" t="str">
        <f t="shared" ca="1" si="436"/>
        <v>0,</v>
      </c>
      <c r="U3010" s="39" t="str">
        <f t="shared" ca="1" si="437"/>
        <v>0,</v>
      </c>
      <c r="V3010" s="53" t="str">
        <f t="shared" ca="1" si="438"/>
        <v>0,</v>
      </c>
      <c r="W3010" s="41"/>
      <c r="X3010" s="42"/>
      <c r="Y3010" s="42"/>
      <c r="Z3010" s="72"/>
      <c r="AA3010" s="42"/>
      <c r="AB3010" s="44"/>
      <c r="AC3010" s="45"/>
      <c r="AD3010" s="45"/>
      <c r="AE3010" s="45"/>
      <c r="AF3010" s="45"/>
      <c r="AG3010" s="45"/>
      <c r="AH3010" s="45"/>
      <c r="AI3010" s="45"/>
      <c r="AJ3010" s="45"/>
      <c r="AK3010" s="45"/>
      <c r="AL3010" s="45"/>
      <c r="AM3010" s="45"/>
    </row>
    <row r="3011" spans="11:39" x14ac:dyDescent="0.2">
      <c r="K3011" s="26"/>
      <c r="L3011" s="48">
        <v>3010</v>
      </c>
      <c r="M3011" s="49">
        <f t="shared" ref="M3011:M3074" si="442">(L3011*$B$5)/($B$6-1)</f>
        <v>2.4256410256410255</v>
      </c>
      <c r="N3011" s="33">
        <f t="shared" ref="N3011:N3074" si="443">IF($B$7="Upper Leg",$B$4*(($B$5/M3011)-1),$B$4*(1/(($B$5/M3011)-1)))</f>
        <v>540.69767441860461</v>
      </c>
      <c r="O3011" s="33">
        <f t="shared" ref="O3011:O3074" si="444">($B$2/LN(N3011/($B$3*EXP(-$B$2/298.15))))-273.15</f>
        <v>218.85953182008939</v>
      </c>
      <c r="P3011" s="34">
        <f>IF(INDEX($O$2:$O$4095,MATCH($B$8,$O$2:$O$4095,1)+ROWS(P$2:$P3011))&lt;=$B$9,INDEX($O$2:$O$4095,MATCH($B$8,$O$2:$O$4095,1)+ROWS(P$2:$P3011)),"")</f>
        <v>220.25409438138718</v>
      </c>
      <c r="Q3011" s="50">
        <f t="shared" si="441"/>
        <v>3028</v>
      </c>
      <c r="R3011" s="51">
        <f t="shared" ca="1" si="439"/>
        <v>0</v>
      </c>
      <c r="S3011" s="52" t="e">
        <f t="shared" ca="1" si="440"/>
        <v>#N/A</v>
      </c>
      <c r="T3011" s="39" t="str">
        <f t="shared" ref="T3011:T3074" ca="1" si="445">ROUND(R3011,0)&amp;","</f>
        <v>0,</v>
      </c>
      <c r="U3011" s="39" t="str">
        <f t="shared" ref="U3011:U3074" ca="1" si="446">ROUND(R3011,4)&amp;","</f>
        <v>0,</v>
      </c>
      <c r="V3011" s="53" t="str">
        <f t="shared" ref="V3011:V3074" ca="1" si="447">ROUND(R3011*$B$11,0)&amp;","</f>
        <v>0,</v>
      </c>
      <c r="W3011" s="41"/>
      <c r="X3011" s="42"/>
      <c r="Y3011" s="42"/>
      <c r="Z3011" s="72"/>
      <c r="AA3011" s="42"/>
      <c r="AB3011" s="44"/>
      <c r="AC3011" s="45"/>
      <c r="AD3011" s="45"/>
      <c r="AE3011" s="45"/>
      <c r="AF3011" s="45"/>
      <c r="AG3011" s="45"/>
      <c r="AH3011" s="45"/>
      <c r="AI3011" s="45"/>
      <c r="AJ3011" s="45"/>
      <c r="AK3011" s="45"/>
      <c r="AL3011" s="45"/>
      <c r="AM3011" s="45"/>
    </row>
    <row r="3012" spans="11:39" x14ac:dyDescent="0.2">
      <c r="K3012" s="26"/>
      <c r="L3012" s="48">
        <v>3011</v>
      </c>
      <c r="M3012" s="49">
        <f t="shared" si="442"/>
        <v>2.4264468864468864</v>
      </c>
      <c r="N3012" s="33">
        <f t="shared" si="443"/>
        <v>540.01992693457328</v>
      </c>
      <c r="O3012" s="33">
        <f t="shared" si="444"/>
        <v>218.93641007810811</v>
      </c>
      <c r="P3012" s="34">
        <f>IF(INDEX($O$2:$O$4095,MATCH($B$8,$O$2:$O$4095,1)+ROWS(P$2:$P3012))&lt;=$B$9,INDEX($O$2:$O$4095,MATCH($B$8,$O$2:$O$4095,1)+ROWS(P$2:$P3012)),"")</f>
        <v>220.33224684622559</v>
      </c>
      <c r="Q3012" s="50">
        <f t="shared" si="441"/>
        <v>3029</v>
      </c>
      <c r="R3012" s="51">
        <f t="shared" ref="R3012:R3075" ca="1" si="448">INDIRECT("P"&amp;((ROW(P3012)-2)*$B$10)+2,TRUE)</f>
        <v>0</v>
      </c>
      <c r="S3012" s="52" t="e">
        <f t="shared" ca="1" si="440"/>
        <v>#N/A</v>
      </c>
      <c r="T3012" s="39" t="str">
        <f t="shared" ca="1" si="445"/>
        <v>0,</v>
      </c>
      <c r="U3012" s="39" t="str">
        <f t="shared" ca="1" si="446"/>
        <v>0,</v>
      </c>
      <c r="V3012" s="53" t="str">
        <f t="shared" ca="1" si="447"/>
        <v>0,</v>
      </c>
      <c r="W3012" s="41"/>
      <c r="X3012" s="42"/>
      <c r="Y3012" s="42"/>
      <c r="Z3012" s="72"/>
      <c r="AA3012" s="42"/>
      <c r="AB3012" s="44"/>
      <c r="AC3012" s="45"/>
      <c r="AD3012" s="45"/>
      <c r="AE3012" s="45"/>
      <c r="AF3012" s="45"/>
      <c r="AG3012" s="45"/>
      <c r="AH3012" s="45"/>
      <c r="AI3012" s="45"/>
      <c r="AJ3012" s="45"/>
      <c r="AK3012" s="45"/>
      <c r="AL3012" s="45"/>
      <c r="AM3012" s="45"/>
    </row>
    <row r="3013" spans="11:39" x14ac:dyDescent="0.2">
      <c r="K3013" s="26"/>
      <c r="L3013" s="48">
        <v>3012</v>
      </c>
      <c r="M3013" s="49">
        <f t="shared" si="442"/>
        <v>2.4272527472527474</v>
      </c>
      <c r="N3013" s="33">
        <f t="shared" si="443"/>
        <v>539.34262948207152</v>
      </c>
      <c r="O3013" s="33">
        <f t="shared" si="444"/>
        <v>219.01335778803184</v>
      </c>
      <c r="P3013" s="34">
        <f>IF(INDEX($O$2:$O$4095,MATCH($B$8,$O$2:$O$4095,1)+ROWS(P$2:$P3013))&lt;=$B$9,INDEX($O$2:$O$4095,MATCH($B$8,$O$2:$O$4095,1)+ROWS(P$2:$P3013)),"")</f>
        <v>220.41047162222094</v>
      </c>
      <c r="Q3013" s="50">
        <f t="shared" si="441"/>
        <v>3030</v>
      </c>
      <c r="R3013" s="51">
        <f t="shared" ca="1" si="448"/>
        <v>0</v>
      </c>
      <c r="S3013" s="52" t="e">
        <f t="shared" ca="1" si="440"/>
        <v>#N/A</v>
      </c>
      <c r="T3013" s="39" t="str">
        <f t="shared" ca="1" si="445"/>
        <v>0,</v>
      </c>
      <c r="U3013" s="39" t="str">
        <f t="shared" ca="1" si="446"/>
        <v>0,</v>
      </c>
      <c r="V3013" s="53" t="str">
        <f t="shared" ca="1" si="447"/>
        <v>0,</v>
      </c>
      <c r="W3013" s="41"/>
      <c r="X3013" s="42"/>
      <c r="Y3013" s="42"/>
      <c r="Z3013" s="72"/>
      <c r="AA3013" s="42"/>
      <c r="AB3013" s="44"/>
      <c r="AC3013" s="45"/>
      <c r="AD3013" s="45"/>
      <c r="AE3013" s="45"/>
      <c r="AF3013" s="45"/>
      <c r="AG3013" s="45"/>
      <c r="AH3013" s="45"/>
      <c r="AI3013" s="45"/>
      <c r="AJ3013" s="45"/>
      <c r="AK3013" s="45"/>
      <c r="AL3013" s="45"/>
      <c r="AM3013" s="45"/>
    </row>
    <row r="3014" spans="11:39" x14ac:dyDescent="0.2">
      <c r="K3014" s="26"/>
      <c r="L3014" s="48">
        <v>3013</v>
      </c>
      <c r="M3014" s="49">
        <f t="shared" si="442"/>
        <v>2.428058608058608</v>
      </c>
      <c r="N3014" s="33">
        <f t="shared" si="443"/>
        <v>538.66578161301038</v>
      </c>
      <c r="O3014" s="33">
        <f t="shared" si="444"/>
        <v>219.09037510469653</v>
      </c>
      <c r="P3014" s="34">
        <f>IF(INDEX($O$2:$O$4095,MATCH($B$8,$O$2:$O$4095,1)+ROWS(P$2:$P3014))&lt;=$B$9,INDEX($O$2:$O$4095,MATCH($B$8,$O$2:$O$4095,1)+ROWS(P$2:$P3014)),"")</f>
        <v>220.48876887281341</v>
      </c>
      <c r="Q3014" s="50">
        <f t="shared" si="441"/>
        <v>3031</v>
      </c>
      <c r="R3014" s="51">
        <f t="shared" ca="1" si="448"/>
        <v>0</v>
      </c>
      <c r="S3014" s="52" t="e">
        <f t="shared" ca="1" si="440"/>
        <v>#N/A</v>
      </c>
      <c r="T3014" s="39" t="str">
        <f t="shared" ca="1" si="445"/>
        <v>0,</v>
      </c>
      <c r="U3014" s="39" t="str">
        <f t="shared" ca="1" si="446"/>
        <v>0,</v>
      </c>
      <c r="V3014" s="53" t="str">
        <f t="shared" ca="1" si="447"/>
        <v>0,</v>
      </c>
      <c r="W3014" s="41"/>
      <c r="X3014" s="42"/>
      <c r="Y3014" s="42"/>
      <c r="Z3014" s="72"/>
      <c r="AA3014" s="42"/>
      <c r="AB3014" s="44"/>
      <c r="AC3014" s="45"/>
      <c r="AD3014" s="45"/>
      <c r="AE3014" s="45"/>
      <c r="AF3014" s="45"/>
      <c r="AG3014" s="45"/>
      <c r="AH3014" s="45"/>
      <c r="AI3014" s="45"/>
      <c r="AJ3014" s="45"/>
      <c r="AK3014" s="45"/>
      <c r="AL3014" s="45"/>
      <c r="AM3014" s="45"/>
    </row>
    <row r="3015" spans="11:39" x14ac:dyDescent="0.2">
      <c r="K3015" s="26"/>
      <c r="L3015" s="48">
        <v>3014</v>
      </c>
      <c r="M3015" s="49">
        <f t="shared" si="442"/>
        <v>2.4288644688644685</v>
      </c>
      <c r="N3015" s="33">
        <f t="shared" si="443"/>
        <v>537.98938287989392</v>
      </c>
      <c r="O3015" s="33">
        <f t="shared" si="444"/>
        <v>219.16746218339995</v>
      </c>
      <c r="P3015" s="34">
        <f>IF(INDEX($O$2:$O$4095,MATCH($B$8,$O$2:$O$4095,1)+ROWS(P$2:$P3015))&lt;=$B$9,INDEX($O$2:$O$4095,MATCH($B$8,$O$2:$O$4095,1)+ROWS(P$2:$P3015)),"")</f>
        <v>220.56713876193987</v>
      </c>
      <c r="Q3015" s="50">
        <f t="shared" si="441"/>
        <v>3032</v>
      </c>
      <c r="R3015" s="51">
        <f t="shared" ca="1" si="448"/>
        <v>0</v>
      </c>
      <c r="S3015" s="52" t="e">
        <f t="shared" ca="1" si="440"/>
        <v>#N/A</v>
      </c>
      <c r="T3015" s="39" t="str">
        <f t="shared" ca="1" si="445"/>
        <v>0,</v>
      </c>
      <c r="U3015" s="39" t="str">
        <f t="shared" ca="1" si="446"/>
        <v>0,</v>
      </c>
      <c r="V3015" s="53" t="str">
        <f t="shared" ca="1" si="447"/>
        <v>0,</v>
      </c>
      <c r="W3015" s="41"/>
      <c r="X3015" s="42"/>
      <c r="Y3015" s="42"/>
      <c r="Z3015" s="72"/>
      <c r="AA3015" s="42"/>
      <c r="AB3015" s="44"/>
      <c r="AC3015" s="45"/>
      <c r="AD3015" s="45"/>
      <c r="AE3015" s="45"/>
      <c r="AF3015" s="45"/>
      <c r="AG3015" s="45"/>
      <c r="AH3015" s="45"/>
      <c r="AI3015" s="45"/>
      <c r="AJ3015" s="45"/>
      <c r="AK3015" s="45"/>
      <c r="AL3015" s="45"/>
      <c r="AM3015" s="45"/>
    </row>
    <row r="3016" spans="11:39" x14ac:dyDescent="0.2">
      <c r="K3016" s="26"/>
      <c r="L3016" s="48">
        <v>3015</v>
      </c>
      <c r="M3016" s="49">
        <f t="shared" si="442"/>
        <v>2.4296703296703295</v>
      </c>
      <c r="N3016" s="33">
        <f t="shared" si="443"/>
        <v>537.31343283582112</v>
      </c>
      <c r="O3016" s="33">
        <f t="shared" si="444"/>
        <v>219.24461917990379</v>
      </c>
      <c r="P3016" s="34">
        <f>IF(INDEX($O$2:$O$4095,MATCH($B$8,$O$2:$O$4095,1)+ROWS(P$2:$P3016))&lt;=$B$9,INDEX($O$2:$O$4095,MATCH($B$8,$O$2:$O$4095,1)+ROWS(P$2:$P3016)),"")</f>
        <v>220.64558145403606</v>
      </c>
      <c r="Q3016" s="50">
        <f t="shared" si="441"/>
        <v>3033</v>
      </c>
      <c r="R3016" s="51">
        <f t="shared" ca="1" si="448"/>
        <v>0</v>
      </c>
      <c r="S3016" s="52" t="e">
        <f t="shared" ca="1" si="440"/>
        <v>#N/A</v>
      </c>
      <c r="T3016" s="39" t="str">
        <f t="shared" ca="1" si="445"/>
        <v>0,</v>
      </c>
      <c r="U3016" s="39" t="str">
        <f t="shared" ca="1" si="446"/>
        <v>0,</v>
      </c>
      <c r="V3016" s="53" t="str">
        <f t="shared" ca="1" si="447"/>
        <v>0,</v>
      </c>
      <c r="W3016" s="41"/>
      <c r="X3016" s="42"/>
      <c r="Y3016" s="42"/>
      <c r="Z3016" s="72"/>
      <c r="AA3016" s="42"/>
      <c r="AB3016" s="44"/>
      <c r="AC3016" s="45"/>
      <c r="AD3016" s="45"/>
      <c r="AE3016" s="45"/>
      <c r="AF3016" s="45"/>
      <c r="AG3016" s="45"/>
      <c r="AH3016" s="45"/>
      <c r="AI3016" s="45"/>
      <c r="AJ3016" s="45"/>
      <c r="AK3016" s="45"/>
      <c r="AL3016" s="45"/>
      <c r="AM3016" s="45"/>
    </row>
    <row r="3017" spans="11:39" x14ac:dyDescent="0.2">
      <c r="K3017" s="26"/>
      <c r="L3017" s="48">
        <v>3016</v>
      </c>
      <c r="M3017" s="49">
        <f t="shared" si="442"/>
        <v>2.4304761904761905</v>
      </c>
      <c r="N3017" s="33">
        <f t="shared" si="443"/>
        <v>536.63793103448256</v>
      </c>
      <c r="O3017" s="33">
        <f t="shared" si="444"/>
        <v>219.32184625043516</v>
      </c>
      <c r="P3017" s="34">
        <f>IF(INDEX($O$2:$O$4095,MATCH($B$8,$O$2:$O$4095,1)+ROWS(P$2:$P3017))&lt;=$B$9,INDEX($O$2:$O$4095,MATCH($B$8,$O$2:$O$4095,1)+ROWS(P$2:$P3017)),"")</f>
        <v>220.72409711403839</v>
      </c>
      <c r="Q3017" s="50">
        <f t="shared" si="441"/>
        <v>3034</v>
      </c>
      <c r="R3017" s="51">
        <f t="shared" ca="1" si="448"/>
        <v>0</v>
      </c>
      <c r="S3017" s="52" t="e">
        <f t="shared" ref="S3017:S3080" ca="1" si="449">INDEX($L$2:$L$4095,MATCH($R3017,$O$2:$O$4095,0))</f>
        <v>#N/A</v>
      </c>
      <c r="T3017" s="39" t="str">
        <f t="shared" ca="1" si="445"/>
        <v>0,</v>
      </c>
      <c r="U3017" s="39" t="str">
        <f t="shared" ca="1" si="446"/>
        <v>0,</v>
      </c>
      <c r="V3017" s="53" t="str">
        <f t="shared" ca="1" si="447"/>
        <v>0,</v>
      </c>
      <c r="W3017" s="41"/>
      <c r="X3017" s="42"/>
      <c r="Y3017" s="42"/>
      <c r="Z3017" s="72"/>
      <c r="AA3017" s="42"/>
      <c r="AB3017" s="44"/>
      <c r="AC3017" s="45"/>
      <c r="AD3017" s="45"/>
      <c r="AE3017" s="45"/>
      <c r="AF3017" s="45"/>
      <c r="AG3017" s="45"/>
      <c r="AH3017" s="45"/>
      <c r="AI3017" s="45"/>
      <c r="AJ3017" s="45"/>
      <c r="AK3017" s="45"/>
      <c r="AL3017" s="45"/>
      <c r="AM3017" s="45"/>
    </row>
    <row r="3018" spans="11:39" x14ac:dyDescent="0.2">
      <c r="K3018" s="26"/>
      <c r="L3018" s="48">
        <v>3017</v>
      </c>
      <c r="M3018" s="49">
        <f t="shared" si="442"/>
        <v>2.4312820512820514</v>
      </c>
      <c r="N3018" s="33">
        <f t="shared" si="443"/>
        <v>535.96287703016208</v>
      </c>
      <c r="O3018" s="33">
        <f t="shared" si="444"/>
        <v>219.39914355168867</v>
      </c>
      <c r="P3018" s="34">
        <f>IF(INDEX($O$2:$O$4095,MATCH($B$8,$O$2:$O$4095,1)+ROWS(P$2:$P3018))&lt;=$B$9,INDEX($O$2:$O$4095,MATCH($B$8,$O$2:$O$4095,1)+ROWS(P$2:$P3018)),"")</f>
        <v>220.80268590738581</v>
      </c>
      <c r="Q3018" s="50">
        <f t="shared" si="441"/>
        <v>3035</v>
      </c>
      <c r="R3018" s="51">
        <f t="shared" ca="1" si="448"/>
        <v>0</v>
      </c>
      <c r="S3018" s="52" t="e">
        <f t="shared" ca="1" si="449"/>
        <v>#N/A</v>
      </c>
      <c r="T3018" s="39" t="str">
        <f t="shared" ca="1" si="445"/>
        <v>0,</v>
      </c>
      <c r="U3018" s="39" t="str">
        <f t="shared" ca="1" si="446"/>
        <v>0,</v>
      </c>
      <c r="V3018" s="53" t="str">
        <f t="shared" ca="1" si="447"/>
        <v>0,</v>
      </c>
      <c r="W3018" s="41"/>
      <c r="X3018" s="42"/>
      <c r="Y3018" s="42"/>
      <c r="Z3018" s="72"/>
      <c r="AA3018" s="42"/>
      <c r="AB3018" s="44"/>
      <c r="AC3018" s="45"/>
      <c r="AD3018" s="45"/>
      <c r="AE3018" s="45"/>
      <c r="AF3018" s="45"/>
      <c r="AG3018" s="45"/>
      <c r="AH3018" s="45"/>
      <c r="AI3018" s="45"/>
      <c r="AJ3018" s="45"/>
      <c r="AK3018" s="45"/>
      <c r="AL3018" s="45"/>
      <c r="AM3018" s="45"/>
    </row>
    <row r="3019" spans="11:39" x14ac:dyDescent="0.2">
      <c r="K3019" s="26"/>
      <c r="L3019" s="48">
        <v>3018</v>
      </c>
      <c r="M3019" s="49">
        <f t="shared" si="442"/>
        <v>2.432087912087912</v>
      </c>
      <c r="N3019" s="33">
        <f t="shared" si="443"/>
        <v>535.28827037773351</v>
      </c>
      <c r="O3019" s="33">
        <f t="shared" si="444"/>
        <v>219.47651124082807</v>
      </c>
      <c r="P3019" s="34">
        <f>IF(INDEX($O$2:$O$4095,MATCH($B$8,$O$2:$O$4095,1)+ROWS(P$2:$P3019))&lt;=$B$9,INDEX($O$2:$O$4095,MATCH($B$8,$O$2:$O$4095,1)+ROWS(P$2:$P3019)),"")</f>
        <v>220.88134800002217</v>
      </c>
      <c r="Q3019" s="50">
        <f t="shared" si="441"/>
        <v>3036</v>
      </c>
      <c r="R3019" s="51">
        <f t="shared" ca="1" si="448"/>
        <v>0</v>
      </c>
      <c r="S3019" s="52" t="e">
        <f t="shared" ca="1" si="449"/>
        <v>#N/A</v>
      </c>
      <c r="T3019" s="39" t="str">
        <f t="shared" ca="1" si="445"/>
        <v>0,</v>
      </c>
      <c r="U3019" s="39" t="str">
        <f t="shared" ca="1" si="446"/>
        <v>0,</v>
      </c>
      <c r="V3019" s="53" t="str">
        <f t="shared" ca="1" si="447"/>
        <v>0,</v>
      </c>
      <c r="W3019" s="41"/>
      <c r="X3019" s="42"/>
      <c r="Y3019" s="42"/>
      <c r="Z3019" s="72"/>
      <c r="AA3019" s="42"/>
      <c r="AB3019" s="44"/>
      <c r="AC3019" s="45"/>
      <c r="AD3019" s="45"/>
      <c r="AE3019" s="45"/>
      <c r="AF3019" s="45"/>
      <c r="AG3019" s="45"/>
      <c r="AH3019" s="45"/>
      <c r="AI3019" s="45"/>
      <c r="AJ3019" s="45"/>
      <c r="AK3019" s="45"/>
      <c r="AL3019" s="45"/>
      <c r="AM3019" s="45"/>
    </row>
    <row r="3020" spans="11:39" x14ac:dyDescent="0.2">
      <c r="K3020" s="26"/>
      <c r="L3020" s="48">
        <v>3019</v>
      </c>
      <c r="M3020" s="49">
        <f t="shared" si="442"/>
        <v>2.4328937728937725</v>
      </c>
      <c r="N3020" s="33">
        <f t="shared" si="443"/>
        <v>534.61411063266007</v>
      </c>
      <c r="O3020" s="33">
        <f t="shared" si="444"/>
        <v>219.55394947548865</v>
      </c>
      <c r="P3020" s="34">
        <f>IF(INDEX($O$2:$O$4095,MATCH($B$8,$O$2:$O$4095,1)+ROWS(P$2:$P3020))&lt;=$B$9,INDEX($O$2:$O$4095,MATCH($B$8,$O$2:$O$4095,1)+ROWS(P$2:$P3020)),"")</f>
        <v>220.96008355839825</v>
      </c>
      <c r="Q3020" s="50">
        <f t="shared" si="441"/>
        <v>3037</v>
      </c>
      <c r="R3020" s="51">
        <f t="shared" ca="1" si="448"/>
        <v>0</v>
      </c>
      <c r="S3020" s="52" t="e">
        <f t="shared" ca="1" si="449"/>
        <v>#N/A</v>
      </c>
      <c r="T3020" s="39" t="str">
        <f t="shared" ca="1" si="445"/>
        <v>0,</v>
      </c>
      <c r="U3020" s="39" t="str">
        <f t="shared" ca="1" si="446"/>
        <v>0,</v>
      </c>
      <c r="V3020" s="53" t="str">
        <f t="shared" ca="1" si="447"/>
        <v>0,</v>
      </c>
      <c r="W3020" s="41"/>
      <c r="X3020" s="42"/>
      <c r="Y3020" s="42"/>
      <c r="Z3020" s="72"/>
      <c r="AA3020" s="42"/>
      <c r="AB3020" s="44"/>
      <c r="AC3020" s="45"/>
      <c r="AD3020" s="45"/>
      <c r="AE3020" s="45"/>
      <c r="AF3020" s="45"/>
      <c r="AG3020" s="45"/>
      <c r="AH3020" s="45"/>
      <c r="AI3020" s="45"/>
      <c r="AJ3020" s="45"/>
      <c r="AK3020" s="45"/>
      <c r="AL3020" s="45"/>
      <c r="AM3020" s="45"/>
    </row>
    <row r="3021" spans="11:39" x14ac:dyDescent="0.2">
      <c r="K3021" s="26"/>
      <c r="L3021" s="48">
        <v>3020</v>
      </c>
      <c r="M3021" s="49">
        <f t="shared" si="442"/>
        <v>2.4336996336996335</v>
      </c>
      <c r="N3021" s="33">
        <f t="shared" si="443"/>
        <v>533.94039735099352</v>
      </c>
      <c r="O3021" s="33">
        <f t="shared" si="444"/>
        <v>219.63145841377872</v>
      </c>
      <c r="P3021" s="34">
        <f>IF(INDEX($O$2:$O$4095,MATCH($B$8,$O$2:$O$4095,1)+ROWS(P$2:$P3021))&lt;=$B$9,INDEX($O$2:$O$4095,MATCH($B$8,$O$2:$O$4095,1)+ROWS(P$2:$P3021)),"")</f>
        <v>221.03889274947352</v>
      </c>
      <c r="Q3021" s="50">
        <f t="shared" si="441"/>
        <v>3038</v>
      </c>
      <c r="R3021" s="51">
        <f t="shared" ca="1" si="448"/>
        <v>0</v>
      </c>
      <c r="S3021" s="52" t="e">
        <f t="shared" ca="1" si="449"/>
        <v>#N/A</v>
      </c>
      <c r="T3021" s="39" t="str">
        <f t="shared" ca="1" si="445"/>
        <v>0,</v>
      </c>
      <c r="U3021" s="39" t="str">
        <f t="shared" ca="1" si="446"/>
        <v>0,</v>
      </c>
      <c r="V3021" s="53" t="str">
        <f t="shared" ca="1" si="447"/>
        <v>0,</v>
      </c>
      <c r="W3021" s="41"/>
      <c r="X3021" s="42"/>
      <c r="Y3021" s="42"/>
      <c r="Z3021" s="72"/>
      <c r="AA3021" s="42"/>
      <c r="AB3021" s="44"/>
      <c r="AC3021" s="45"/>
      <c r="AD3021" s="45"/>
      <c r="AE3021" s="45"/>
      <c r="AF3021" s="45"/>
      <c r="AG3021" s="45"/>
      <c r="AH3021" s="45"/>
      <c r="AI3021" s="45"/>
      <c r="AJ3021" s="45"/>
      <c r="AK3021" s="45"/>
      <c r="AL3021" s="45"/>
      <c r="AM3021" s="45"/>
    </row>
    <row r="3022" spans="11:39" x14ac:dyDescent="0.2">
      <c r="K3022" s="26"/>
      <c r="L3022" s="48">
        <v>3021</v>
      </c>
      <c r="M3022" s="49">
        <f t="shared" si="442"/>
        <v>2.4345054945054945</v>
      </c>
      <c r="N3022" s="33">
        <f t="shared" si="443"/>
        <v>533.26713008937418</v>
      </c>
      <c r="O3022" s="33">
        <f t="shared" si="444"/>
        <v>219.70903821428129</v>
      </c>
      <c r="P3022" s="34">
        <f>IF(INDEX($O$2:$O$4095,MATCH($B$8,$O$2:$O$4095,1)+ROWS(P$2:$P3022))&lt;=$B$9,INDEX($O$2:$O$4095,MATCH($B$8,$O$2:$O$4095,1)+ROWS(P$2:$P3022)),"")</f>
        <v>221.11777574071868</v>
      </c>
      <c r="Q3022" s="50">
        <f t="shared" si="441"/>
        <v>3039</v>
      </c>
      <c r="R3022" s="51">
        <f t="shared" ca="1" si="448"/>
        <v>0</v>
      </c>
      <c r="S3022" s="52" t="e">
        <f t="shared" ca="1" si="449"/>
        <v>#N/A</v>
      </c>
      <c r="T3022" s="39" t="str">
        <f t="shared" ca="1" si="445"/>
        <v>0,</v>
      </c>
      <c r="U3022" s="39" t="str">
        <f t="shared" ca="1" si="446"/>
        <v>0,</v>
      </c>
      <c r="V3022" s="53" t="str">
        <f t="shared" ca="1" si="447"/>
        <v>0,</v>
      </c>
      <c r="W3022" s="41"/>
      <c r="X3022" s="42"/>
      <c r="Y3022" s="42"/>
      <c r="Z3022" s="72"/>
      <c r="AA3022" s="42"/>
      <c r="AB3022" s="44"/>
      <c r="AC3022" s="45"/>
      <c r="AD3022" s="45"/>
      <c r="AE3022" s="45"/>
      <c r="AF3022" s="45"/>
      <c r="AG3022" s="45"/>
      <c r="AH3022" s="45"/>
      <c r="AI3022" s="45"/>
      <c r="AJ3022" s="45"/>
      <c r="AK3022" s="45"/>
      <c r="AL3022" s="45"/>
      <c r="AM3022" s="45"/>
    </row>
    <row r="3023" spans="11:39" x14ac:dyDescent="0.2">
      <c r="K3023" s="26"/>
      <c r="L3023" s="48">
        <v>3022</v>
      </c>
      <c r="M3023" s="49">
        <f t="shared" si="442"/>
        <v>2.4353113553113555</v>
      </c>
      <c r="N3023" s="33">
        <f t="shared" si="443"/>
        <v>532.59430840502966</v>
      </c>
      <c r="O3023" s="33">
        <f t="shared" si="444"/>
        <v>219.78668903605671</v>
      </c>
      <c r="P3023" s="34">
        <f>IF(INDEX($O$2:$O$4095,MATCH($B$8,$O$2:$O$4095,1)+ROWS(P$2:$P3023))&lt;=$B$9,INDEX($O$2:$O$4095,MATCH($B$8,$O$2:$O$4095,1)+ROWS(P$2:$P3023)),"")</f>
        <v>221.19673270011748</v>
      </c>
      <c r="Q3023" s="50">
        <f t="shared" si="441"/>
        <v>3040</v>
      </c>
      <c r="R3023" s="51">
        <f t="shared" ca="1" si="448"/>
        <v>0</v>
      </c>
      <c r="S3023" s="52" t="e">
        <f t="shared" ca="1" si="449"/>
        <v>#N/A</v>
      </c>
      <c r="T3023" s="39" t="str">
        <f t="shared" ca="1" si="445"/>
        <v>0,</v>
      </c>
      <c r="U3023" s="39" t="str">
        <f t="shared" ca="1" si="446"/>
        <v>0,</v>
      </c>
      <c r="V3023" s="53" t="str">
        <f t="shared" ca="1" si="447"/>
        <v>0,</v>
      </c>
      <c r="W3023" s="41"/>
      <c r="X3023" s="42"/>
      <c r="Y3023" s="42"/>
      <c r="Z3023" s="72"/>
      <c r="AA3023" s="42"/>
      <c r="AB3023" s="44"/>
      <c r="AC3023" s="45"/>
      <c r="AD3023" s="45"/>
      <c r="AE3023" s="45"/>
      <c r="AF3023" s="45"/>
      <c r="AG3023" s="45"/>
      <c r="AH3023" s="45"/>
      <c r="AI3023" s="45"/>
      <c r="AJ3023" s="45"/>
      <c r="AK3023" s="45"/>
      <c r="AL3023" s="45"/>
      <c r="AM3023" s="45"/>
    </row>
    <row r="3024" spans="11:39" x14ac:dyDescent="0.2">
      <c r="K3024" s="26"/>
      <c r="L3024" s="48">
        <v>3023</v>
      </c>
      <c r="M3024" s="49">
        <f t="shared" si="442"/>
        <v>2.436117216117216</v>
      </c>
      <c r="N3024" s="33">
        <f t="shared" si="443"/>
        <v>531.92193185577253</v>
      </c>
      <c r="O3024" s="33">
        <f t="shared" si="444"/>
        <v>219.86441103864377</v>
      </c>
      <c r="P3024" s="34">
        <f>IF(INDEX($O$2:$O$4095,MATCH($B$8,$O$2:$O$4095,1)+ROWS(P$2:$P3024))&lt;=$B$9,INDEX($O$2:$O$4095,MATCH($B$8,$O$2:$O$4095,1)+ROWS(P$2:$P3024)),"")</f>
        <v>221.27576379616869</v>
      </c>
      <c r="Q3024" s="50">
        <f t="shared" si="441"/>
        <v>3041</v>
      </c>
      <c r="R3024" s="51">
        <f t="shared" ca="1" si="448"/>
        <v>0</v>
      </c>
      <c r="S3024" s="52" t="e">
        <f t="shared" ca="1" si="449"/>
        <v>#N/A</v>
      </c>
      <c r="T3024" s="39" t="str">
        <f t="shared" ca="1" si="445"/>
        <v>0,</v>
      </c>
      <c r="U3024" s="39" t="str">
        <f t="shared" ca="1" si="446"/>
        <v>0,</v>
      </c>
      <c r="V3024" s="53" t="str">
        <f t="shared" ca="1" si="447"/>
        <v>0,</v>
      </c>
      <c r="W3024" s="41"/>
      <c r="X3024" s="42"/>
      <c r="Y3024" s="42"/>
      <c r="Z3024" s="72"/>
      <c r="AA3024" s="42"/>
      <c r="AB3024" s="44"/>
      <c r="AC3024" s="45"/>
      <c r="AD3024" s="45"/>
      <c r="AE3024" s="45"/>
      <c r="AF3024" s="45"/>
      <c r="AG3024" s="45"/>
      <c r="AH3024" s="45"/>
      <c r="AI3024" s="45"/>
      <c r="AJ3024" s="45"/>
      <c r="AK3024" s="45"/>
      <c r="AL3024" s="45"/>
      <c r="AM3024" s="45"/>
    </row>
    <row r="3025" spans="11:39" x14ac:dyDescent="0.2">
      <c r="K3025" s="26"/>
      <c r="L3025" s="48">
        <v>3024</v>
      </c>
      <c r="M3025" s="49">
        <f t="shared" si="442"/>
        <v>2.4369230769230765</v>
      </c>
      <c r="N3025" s="33">
        <f t="shared" si="443"/>
        <v>531.25000000000011</v>
      </c>
      <c r="O3025" s="33">
        <f t="shared" si="444"/>
        <v>219.94220438206264</v>
      </c>
      <c r="P3025" s="34">
        <f>IF(INDEX($O$2:$O$4095,MATCH($B$8,$O$2:$O$4095,1)+ROWS(P$2:$P3025))&lt;=$B$9,INDEX($O$2:$O$4095,MATCH($B$8,$O$2:$O$4095,1)+ROWS(P$2:$P3025)),"")</f>
        <v>221.35486919788877</v>
      </c>
      <c r="Q3025" s="50">
        <f t="shared" si="441"/>
        <v>3042</v>
      </c>
      <c r="R3025" s="51">
        <f t="shared" ca="1" si="448"/>
        <v>0</v>
      </c>
      <c r="S3025" s="52" t="e">
        <f t="shared" ca="1" si="449"/>
        <v>#N/A</v>
      </c>
      <c r="T3025" s="39" t="str">
        <f t="shared" ca="1" si="445"/>
        <v>0,</v>
      </c>
      <c r="U3025" s="39" t="str">
        <f t="shared" ca="1" si="446"/>
        <v>0,</v>
      </c>
      <c r="V3025" s="53" t="str">
        <f t="shared" ca="1" si="447"/>
        <v>0,</v>
      </c>
      <c r="W3025" s="41"/>
      <c r="X3025" s="42"/>
      <c r="Y3025" s="42"/>
      <c r="Z3025" s="72"/>
      <c r="AA3025" s="42"/>
      <c r="AB3025" s="44"/>
      <c r="AC3025" s="45"/>
      <c r="AD3025" s="45"/>
      <c r="AE3025" s="45"/>
      <c r="AF3025" s="45"/>
      <c r="AG3025" s="45"/>
      <c r="AH3025" s="45"/>
      <c r="AI3025" s="45"/>
      <c r="AJ3025" s="45"/>
      <c r="AK3025" s="45"/>
      <c r="AL3025" s="45"/>
      <c r="AM3025" s="45"/>
    </row>
    <row r="3026" spans="11:39" x14ac:dyDescent="0.2">
      <c r="K3026" s="26"/>
      <c r="L3026" s="48">
        <v>3025</v>
      </c>
      <c r="M3026" s="49">
        <f t="shared" si="442"/>
        <v>2.437728937728938</v>
      </c>
      <c r="N3026" s="33">
        <f t="shared" si="443"/>
        <v>530.5785123966939</v>
      </c>
      <c r="O3026" s="33">
        <f t="shared" si="444"/>
        <v>220.02006922681556</v>
      </c>
      <c r="P3026" s="34">
        <f>IF(INDEX($O$2:$O$4095,MATCH($B$8,$O$2:$O$4095,1)+ROWS(P$2:$P3026))&lt;=$B$9,INDEX($O$2:$O$4095,MATCH($B$8,$O$2:$O$4095,1)+ROWS(P$2:$P3026)),"")</f>
        <v>221.43404907481329</v>
      </c>
      <c r="Q3026" s="50">
        <f t="shared" si="441"/>
        <v>3043</v>
      </c>
      <c r="R3026" s="51">
        <f t="shared" ca="1" si="448"/>
        <v>0</v>
      </c>
      <c r="S3026" s="52" t="e">
        <f t="shared" ca="1" si="449"/>
        <v>#N/A</v>
      </c>
      <c r="T3026" s="39" t="str">
        <f t="shared" ca="1" si="445"/>
        <v>0,</v>
      </c>
      <c r="U3026" s="39" t="str">
        <f t="shared" ca="1" si="446"/>
        <v>0,</v>
      </c>
      <c r="V3026" s="53" t="str">
        <f t="shared" ca="1" si="447"/>
        <v>0,</v>
      </c>
      <c r="W3026" s="41"/>
      <c r="X3026" s="42"/>
      <c r="Y3026" s="42"/>
      <c r="Z3026" s="72"/>
      <c r="AA3026" s="42"/>
      <c r="AB3026" s="44"/>
      <c r="AC3026" s="45"/>
      <c r="AD3026" s="45"/>
      <c r="AE3026" s="45"/>
      <c r="AF3026" s="45"/>
      <c r="AG3026" s="45"/>
      <c r="AH3026" s="45"/>
      <c r="AI3026" s="45"/>
      <c r="AJ3026" s="45"/>
      <c r="AK3026" s="45"/>
      <c r="AL3026" s="45"/>
      <c r="AM3026" s="45"/>
    </row>
    <row r="3027" spans="11:39" x14ac:dyDescent="0.2">
      <c r="K3027" s="26"/>
      <c r="L3027" s="48">
        <v>3026</v>
      </c>
      <c r="M3027" s="49">
        <f t="shared" si="442"/>
        <v>2.4385347985347985</v>
      </c>
      <c r="N3027" s="33">
        <f t="shared" si="443"/>
        <v>529.90746860541969</v>
      </c>
      <c r="O3027" s="33">
        <f t="shared" si="444"/>
        <v>220.09800573388998</v>
      </c>
      <c r="P3027" s="34">
        <f>IF(INDEX($O$2:$O$4095,MATCH($B$8,$O$2:$O$4095,1)+ROWS(P$2:$P3027))&lt;=$B$9,INDEX($O$2:$O$4095,MATCH($B$8,$O$2:$O$4095,1)+ROWS(P$2:$P3027)),"")</f>
        <v>221.51330359699961</v>
      </c>
      <c r="Q3027" s="50">
        <f t="shared" si="441"/>
        <v>3044</v>
      </c>
      <c r="R3027" s="51">
        <f t="shared" ca="1" si="448"/>
        <v>0</v>
      </c>
      <c r="S3027" s="52" t="e">
        <f t="shared" ca="1" si="449"/>
        <v>#N/A</v>
      </c>
      <c r="T3027" s="39" t="str">
        <f t="shared" ca="1" si="445"/>
        <v>0,</v>
      </c>
      <c r="U3027" s="39" t="str">
        <f t="shared" ca="1" si="446"/>
        <v>0,</v>
      </c>
      <c r="V3027" s="53" t="str">
        <f t="shared" ca="1" si="447"/>
        <v>0,</v>
      </c>
      <c r="W3027" s="41"/>
      <c r="X3027" s="42"/>
      <c r="Y3027" s="42"/>
      <c r="Z3027" s="72"/>
      <c r="AA3027" s="42"/>
      <c r="AB3027" s="44"/>
      <c r="AC3027" s="45"/>
      <c r="AD3027" s="45"/>
      <c r="AE3027" s="45"/>
      <c r="AF3027" s="45"/>
      <c r="AG3027" s="45"/>
      <c r="AH3027" s="45"/>
      <c r="AI3027" s="45"/>
      <c r="AJ3027" s="45"/>
      <c r="AK3027" s="45"/>
      <c r="AL3027" s="45"/>
      <c r="AM3027" s="45"/>
    </row>
    <row r="3028" spans="11:39" x14ac:dyDescent="0.2">
      <c r="K3028" s="26"/>
      <c r="L3028" s="48">
        <v>3027</v>
      </c>
      <c r="M3028" s="49">
        <f t="shared" si="442"/>
        <v>2.4393406593406595</v>
      </c>
      <c r="N3028" s="33">
        <f t="shared" si="443"/>
        <v>529.23686818632291</v>
      </c>
      <c r="O3028" s="33">
        <f t="shared" si="444"/>
        <v>220.17601406475967</v>
      </c>
      <c r="P3028" s="34">
        <f>IF(INDEX($O$2:$O$4095,MATCH($B$8,$O$2:$O$4095,1)+ROWS(P$2:$P3028))&lt;=$B$9,INDEX($O$2:$O$4095,MATCH($B$8,$O$2:$O$4095,1)+ROWS(P$2:$P3028)),"")</f>
        <v>221.59263293502886</v>
      </c>
      <c r="Q3028" s="50">
        <f t="shared" si="441"/>
        <v>3045</v>
      </c>
      <c r="R3028" s="51">
        <f t="shared" ca="1" si="448"/>
        <v>0</v>
      </c>
      <c r="S3028" s="52" t="e">
        <f t="shared" ca="1" si="449"/>
        <v>#N/A</v>
      </c>
      <c r="T3028" s="39" t="str">
        <f t="shared" ca="1" si="445"/>
        <v>0,</v>
      </c>
      <c r="U3028" s="39" t="str">
        <f t="shared" ca="1" si="446"/>
        <v>0,</v>
      </c>
      <c r="V3028" s="53" t="str">
        <f t="shared" ca="1" si="447"/>
        <v>0,</v>
      </c>
      <c r="W3028" s="41"/>
      <c r="X3028" s="42"/>
      <c r="Y3028" s="42"/>
      <c r="Z3028" s="72"/>
      <c r="AA3028" s="42"/>
      <c r="AB3028" s="44"/>
      <c r="AC3028" s="45"/>
      <c r="AD3028" s="45"/>
      <c r="AE3028" s="45"/>
      <c r="AF3028" s="45"/>
      <c r="AG3028" s="45"/>
      <c r="AH3028" s="45"/>
      <c r="AI3028" s="45"/>
      <c r="AJ3028" s="45"/>
      <c r="AK3028" s="45"/>
      <c r="AL3028" s="45"/>
      <c r="AM3028" s="45"/>
    </row>
    <row r="3029" spans="11:39" x14ac:dyDescent="0.2">
      <c r="K3029" s="26"/>
      <c r="L3029" s="48">
        <v>3028</v>
      </c>
      <c r="M3029" s="49">
        <f t="shared" si="442"/>
        <v>2.44014652014652</v>
      </c>
      <c r="N3029" s="33">
        <f t="shared" si="443"/>
        <v>528.56671070013203</v>
      </c>
      <c r="O3029" s="33">
        <f t="shared" si="444"/>
        <v>220.25409438138718</v>
      </c>
      <c r="P3029" s="34">
        <f>IF(INDEX($O$2:$O$4095,MATCH($B$8,$O$2:$O$4095,1)+ROWS(P$2:$P3029))&lt;=$B$9,INDEX($O$2:$O$4095,MATCH($B$8,$O$2:$O$4095,1)+ROWS(P$2:$P3029)),"")</f>
        <v>221.67203726000781</v>
      </c>
      <c r="Q3029" s="50">
        <f t="shared" si="441"/>
        <v>3046</v>
      </c>
      <c r="R3029" s="51">
        <f t="shared" ca="1" si="448"/>
        <v>0</v>
      </c>
      <c r="S3029" s="52" t="e">
        <f t="shared" ca="1" si="449"/>
        <v>#N/A</v>
      </c>
      <c r="T3029" s="39" t="str">
        <f t="shared" ca="1" si="445"/>
        <v>0,</v>
      </c>
      <c r="U3029" s="39" t="str">
        <f t="shared" ca="1" si="446"/>
        <v>0,</v>
      </c>
      <c r="V3029" s="53" t="str">
        <f t="shared" ca="1" si="447"/>
        <v>0,</v>
      </c>
      <c r="W3029" s="41"/>
      <c r="X3029" s="42"/>
      <c r="Y3029" s="42"/>
      <c r="Z3029" s="72"/>
      <c r="AA3029" s="42"/>
      <c r="AB3029" s="44"/>
      <c r="AC3029" s="45"/>
      <c r="AD3029" s="45"/>
      <c r="AE3029" s="45"/>
      <c r="AF3029" s="45"/>
      <c r="AG3029" s="45"/>
      <c r="AH3029" s="45"/>
      <c r="AI3029" s="45"/>
      <c r="AJ3029" s="45"/>
      <c r="AK3029" s="45"/>
      <c r="AL3029" s="45"/>
      <c r="AM3029" s="45"/>
    </row>
    <row r="3030" spans="11:39" x14ac:dyDescent="0.2">
      <c r="K3030" s="26"/>
      <c r="L3030" s="48">
        <v>3029</v>
      </c>
      <c r="M3030" s="49">
        <f t="shared" si="442"/>
        <v>2.4409523809523805</v>
      </c>
      <c r="N3030" s="33">
        <f t="shared" si="443"/>
        <v>527.8969957081548</v>
      </c>
      <c r="O3030" s="33">
        <f t="shared" si="444"/>
        <v>220.33224684622559</v>
      </c>
      <c r="P3030" s="34">
        <f>IF(INDEX($O$2:$O$4095,MATCH($B$8,$O$2:$O$4095,1)+ROWS(P$2:$P3030))&lt;=$B$9,INDEX($O$2:$O$4095,MATCH($B$8,$O$2:$O$4095,1)+ROWS(P$2:$P3030)),"")</f>
        <v>221.7515167435717</v>
      </c>
      <c r="Q3030" s="50">
        <f t="shared" si="441"/>
        <v>3047</v>
      </c>
      <c r="R3030" s="51">
        <f t="shared" ca="1" si="448"/>
        <v>0</v>
      </c>
      <c r="S3030" s="52" t="e">
        <f t="shared" ca="1" si="449"/>
        <v>#N/A</v>
      </c>
      <c r="T3030" s="39" t="str">
        <f t="shared" ca="1" si="445"/>
        <v>0,</v>
      </c>
      <c r="U3030" s="39" t="str">
        <f t="shared" ca="1" si="446"/>
        <v>0,</v>
      </c>
      <c r="V3030" s="53" t="str">
        <f t="shared" ca="1" si="447"/>
        <v>0,</v>
      </c>
      <c r="W3030" s="41"/>
      <c r="X3030" s="42"/>
      <c r="Y3030" s="42"/>
      <c r="Z3030" s="72"/>
      <c r="AA3030" s="42"/>
      <c r="AB3030" s="44"/>
      <c r="AC3030" s="45"/>
      <c r="AD3030" s="45"/>
      <c r="AE3030" s="45"/>
      <c r="AF3030" s="45"/>
      <c r="AG3030" s="45"/>
      <c r="AH3030" s="45"/>
      <c r="AI3030" s="45"/>
      <c r="AJ3030" s="45"/>
      <c r="AK3030" s="45"/>
      <c r="AL3030" s="45"/>
      <c r="AM3030" s="45"/>
    </row>
    <row r="3031" spans="11:39" x14ac:dyDescent="0.2">
      <c r="K3031" s="26"/>
      <c r="L3031" s="48">
        <v>3030</v>
      </c>
      <c r="M3031" s="49">
        <f t="shared" si="442"/>
        <v>2.441758241758242</v>
      </c>
      <c r="N3031" s="33">
        <f t="shared" si="443"/>
        <v>527.22772277227705</v>
      </c>
      <c r="O3031" s="33">
        <f t="shared" si="444"/>
        <v>220.41047162222094</v>
      </c>
      <c r="P3031" s="34">
        <f>IF(INDEX($O$2:$O$4095,MATCH($B$8,$O$2:$O$4095,1)+ROWS(P$2:$P3031))&lt;=$B$9,INDEX($O$2:$O$4095,MATCH($B$8,$O$2:$O$4095,1)+ROWS(P$2:$P3031)),"")</f>
        <v>221.83107155788559</v>
      </c>
      <c r="Q3031" s="50">
        <f t="shared" si="441"/>
        <v>3048</v>
      </c>
      <c r="R3031" s="51">
        <f t="shared" ca="1" si="448"/>
        <v>0</v>
      </c>
      <c r="S3031" s="52" t="e">
        <f t="shared" ca="1" si="449"/>
        <v>#N/A</v>
      </c>
      <c r="T3031" s="39" t="str">
        <f t="shared" ca="1" si="445"/>
        <v>0,</v>
      </c>
      <c r="U3031" s="39" t="str">
        <f t="shared" ca="1" si="446"/>
        <v>0,</v>
      </c>
      <c r="V3031" s="53" t="str">
        <f t="shared" ca="1" si="447"/>
        <v>0,</v>
      </c>
      <c r="W3031" s="41"/>
      <c r="X3031" s="42"/>
      <c r="Y3031" s="42"/>
      <c r="Z3031" s="72"/>
      <c r="AA3031" s="42"/>
      <c r="AB3031" s="44"/>
      <c r="AC3031" s="45"/>
      <c r="AD3031" s="45"/>
      <c r="AE3031" s="45"/>
      <c r="AF3031" s="45"/>
      <c r="AG3031" s="45"/>
      <c r="AH3031" s="45"/>
      <c r="AI3031" s="45"/>
      <c r="AJ3031" s="45"/>
      <c r="AK3031" s="45"/>
      <c r="AL3031" s="45"/>
      <c r="AM3031" s="45"/>
    </row>
    <row r="3032" spans="11:39" x14ac:dyDescent="0.2">
      <c r="K3032" s="26"/>
      <c r="L3032" s="48">
        <v>3031</v>
      </c>
      <c r="M3032" s="49">
        <f t="shared" si="442"/>
        <v>2.4425641025641025</v>
      </c>
      <c r="N3032" s="33">
        <f t="shared" si="443"/>
        <v>526.55889145496531</v>
      </c>
      <c r="O3032" s="33">
        <f t="shared" si="444"/>
        <v>220.48876887281341</v>
      </c>
      <c r="P3032" s="34">
        <f>IF(INDEX($O$2:$O$4095,MATCH($B$8,$O$2:$O$4095,1)+ROWS(P$2:$P3032))&lt;=$B$9,INDEX($O$2:$O$4095,MATCH($B$8,$O$2:$O$4095,1)+ROWS(P$2:$P3032)),"")</f>
        <v>221.91070187564748</v>
      </c>
      <c r="Q3032" s="50">
        <f t="shared" si="441"/>
        <v>3049</v>
      </c>
      <c r="R3032" s="51">
        <f t="shared" ca="1" si="448"/>
        <v>0</v>
      </c>
      <c r="S3032" s="52" t="e">
        <f t="shared" ca="1" si="449"/>
        <v>#N/A</v>
      </c>
      <c r="T3032" s="39" t="str">
        <f t="shared" ca="1" si="445"/>
        <v>0,</v>
      </c>
      <c r="U3032" s="39" t="str">
        <f t="shared" ca="1" si="446"/>
        <v>0,</v>
      </c>
      <c r="V3032" s="53" t="str">
        <f t="shared" ca="1" si="447"/>
        <v>0,</v>
      </c>
      <c r="W3032" s="41"/>
      <c r="X3032" s="42"/>
      <c r="Y3032" s="42"/>
      <c r="Z3032" s="72"/>
      <c r="AA3032" s="42"/>
      <c r="AB3032" s="44"/>
      <c r="AC3032" s="45"/>
      <c r="AD3032" s="45"/>
      <c r="AE3032" s="45"/>
      <c r="AF3032" s="45"/>
      <c r="AG3032" s="45"/>
      <c r="AH3032" s="45"/>
      <c r="AI3032" s="45"/>
      <c r="AJ3032" s="45"/>
      <c r="AK3032" s="45"/>
      <c r="AL3032" s="45"/>
      <c r="AM3032" s="45"/>
    </row>
    <row r="3033" spans="11:39" x14ac:dyDescent="0.2">
      <c r="K3033" s="26"/>
      <c r="L3033" s="48">
        <v>3032</v>
      </c>
      <c r="M3033" s="49">
        <f t="shared" si="442"/>
        <v>2.4433699633699635</v>
      </c>
      <c r="N3033" s="33">
        <f t="shared" si="443"/>
        <v>525.89050131926103</v>
      </c>
      <c r="O3033" s="33">
        <f t="shared" si="444"/>
        <v>220.56713876193987</v>
      </c>
      <c r="P3033" s="34">
        <f>IF(INDEX($O$2:$O$4095,MATCH($B$8,$O$2:$O$4095,1)+ROWS(P$2:$P3033))&lt;=$B$9,INDEX($O$2:$O$4095,MATCH($B$8,$O$2:$O$4095,1)+ROWS(P$2:$P3033)),"")</f>
        <v>221.99040787008971</v>
      </c>
      <c r="Q3033" s="50">
        <f t="shared" si="441"/>
        <v>3050</v>
      </c>
      <c r="R3033" s="51">
        <f t="shared" ca="1" si="448"/>
        <v>0</v>
      </c>
      <c r="S3033" s="52" t="e">
        <f t="shared" ca="1" si="449"/>
        <v>#N/A</v>
      </c>
      <c r="T3033" s="39" t="str">
        <f t="shared" ca="1" si="445"/>
        <v>0,</v>
      </c>
      <c r="U3033" s="39" t="str">
        <f t="shared" ca="1" si="446"/>
        <v>0,</v>
      </c>
      <c r="V3033" s="53" t="str">
        <f t="shared" ca="1" si="447"/>
        <v>0,</v>
      </c>
      <c r="W3033" s="41"/>
      <c r="X3033" s="42"/>
      <c r="Y3033" s="42"/>
      <c r="Z3033" s="72"/>
      <c r="AA3033" s="42"/>
      <c r="AB3033" s="44"/>
      <c r="AC3033" s="45"/>
      <c r="AD3033" s="45"/>
      <c r="AE3033" s="45"/>
      <c r="AF3033" s="45"/>
      <c r="AG3033" s="45"/>
      <c r="AH3033" s="45"/>
      <c r="AI3033" s="45"/>
      <c r="AJ3033" s="45"/>
      <c r="AK3033" s="45"/>
      <c r="AL3033" s="45"/>
      <c r="AM3033" s="45"/>
    </row>
    <row r="3034" spans="11:39" x14ac:dyDescent="0.2">
      <c r="K3034" s="26"/>
      <c r="L3034" s="48">
        <v>3033</v>
      </c>
      <c r="M3034" s="49">
        <f t="shared" si="442"/>
        <v>2.444175824175824</v>
      </c>
      <c r="N3034" s="33">
        <f t="shared" si="443"/>
        <v>525.22255192878356</v>
      </c>
      <c r="O3034" s="33">
        <f t="shared" si="444"/>
        <v>220.64558145403606</v>
      </c>
      <c r="P3034" s="34">
        <f>IF(INDEX($O$2:$O$4095,MATCH($B$8,$O$2:$O$4095,1)+ROWS(P$2:$P3034))&lt;=$B$9,INDEX($O$2:$O$4095,MATCH($B$8,$O$2:$O$4095,1)+ROWS(P$2:$P3034)),"")</f>
        <v>222.07018971498144</v>
      </c>
      <c r="Q3034" s="50">
        <f t="shared" si="441"/>
        <v>3051</v>
      </c>
      <c r="R3034" s="51">
        <f t="shared" ca="1" si="448"/>
        <v>0</v>
      </c>
      <c r="S3034" s="52" t="e">
        <f t="shared" ca="1" si="449"/>
        <v>#N/A</v>
      </c>
      <c r="T3034" s="39" t="str">
        <f t="shared" ca="1" si="445"/>
        <v>0,</v>
      </c>
      <c r="U3034" s="39" t="str">
        <f t="shared" ca="1" si="446"/>
        <v>0,</v>
      </c>
      <c r="V3034" s="53" t="str">
        <f t="shared" ca="1" si="447"/>
        <v>0,</v>
      </c>
      <c r="W3034" s="41"/>
      <c r="X3034" s="42"/>
      <c r="Y3034" s="42"/>
      <c r="Z3034" s="72"/>
      <c r="AA3034" s="42"/>
      <c r="AB3034" s="44"/>
      <c r="AC3034" s="45"/>
      <c r="AD3034" s="45"/>
      <c r="AE3034" s="45"/>
      <c r="AF3034" s="45"/>
      <c r="AG3034" s="45"/>
      <c r="AH3034" s="45"/>
      <c r="AI3034" s="45"/>
      <c r="AJ3034" s="45"/>
      <c r="AK3034" s="45"/>
      <c r="AL3034" s="45"/>
      <c r="AM3034" s="45"/>
    </row>
    <row r="3035" spans="11:39" x14ac:dyDescent="0.2">
      <c r="K3035" s="26"/>
      <c r="L3035" s="48">
        <v>3034</v>
      </c>
      <c r="M3035" s="49">
        <f t="shared" si="442"/>
        <v>2.4449816849816846</v>
      </c>
      <c r="N3035" s="33">
        <f t="shared" si="443"/>
        <v>524.55504284772587</v>
      </c>
      <c r="O3035" s="33">
        <f t="shared" si="444"/>
        <v>220.72409711403839</v>
      </c>
      <c r="P3035" s="34">
        <f>IF(INDEX($O$2:$O$4095,MATCH($B$8,$O$2:$O$4095,1)+ROWS(P$2:$P3035))&lt;=$B$9,INDEX($O$2:$O$4095,MATCH($B$8,$O$2:$O$4095,1)+ROWS(P$2:$P3035)),"")</f>
        <v>222.15004758463112</v>
      </c>
      <c r="Q3035" s="50">
        <f t="shared" si="441"/>
        <v>3052</v>
      </c>
      <c r="R3035" s="51">
        <f t="shared" ca="1" si="448"/>
        <v>0</v>
      </c>
      <c r="S3035" s="52" t="e">
        <f t="shared" ca="1" si="449"/>
        <v>#N/A</v>
      </c>
      <c r="T3035" s="39" t="str">
        <f t="shared" ca="1" si="445"/>
        <v>0,</v>
      </c>
      <c r="U3035" s="39" t="str">
        <f t="shared" ca="1" si="446"/>
        <v>0,</v>
      </c>
      <c r="V3035" s="53" t="str">
        <f t="shared" ca="1" si="447"/>
        <v>0,</v>
      </c>
      <c r="W3035" s="41"/>
      <c r="X3035" s="42"/>
      <c r="Y3035" s="42"/>
      <c r="Z3035" s="72"/>
      <c r="AA3035" s="42"/>
      <c r="AB3035" s="44"/>
      <c r="AC3035" s="45"/>
      <c r="AD3035" s="45"/>
      <c r="AE3035" s="45"/>
      <c r="AF3035" s="45"/>
      <c r="AG3035" s="45"/>
      <c r="AH3035" s="45"/>
      <c r="AI3035" s="45"/>
      <c r="AJ3035" s="45"/>
      <c r="AK3035" s="45"/>
      <c r="AL3035" s="45"/>
      <c r="AM3035" s="45"/>
    </row>
    <row r="3036" spans="11:39" x14ac:dyDescent="0.2">
      <c r="K3036" s="26"/>
      <c r="L3036" s="48">
        <v>3035</v>
      </c>
      <c r="M3036" s="49">
        <f t="shared" si="442"/>
        <v>2.445787545787546</v>
      </c>
      <c r="N3036" s="33">
        <f t="shared" si="443"/>
        <v>523.88797364085633</v>
      </c>
      <c r="O3036" s="33">
        <f t="shared" si="444"/>
        <v>220.80268590738581</v>
      </c>
      <c r="P3036" s="34">
        <f>IF(INDEX($O$2:$O$4095,MATCH($B$8,$O$2:$O$4095,1)+ROWS(P$2:$P3036))&lt;=$B$9,INDEX($O$2:$O$4095,MATCH($B$8,$O$2:$O$4095,1)+ROWS(P$2:$P3036)),"")</f>
        <v>222.22998165388844</v>
      </c>
      <c r="Q3036" s="50">
        <f t="shared" si="441"/>
        <v>3053</v>
      </c>
      <c r="R3036" s="51">
        <f t="shared" ca="1" si="448"/>
        <v>0</v>
      </c>
      <c r="S3036" s="52" t="e">
        <f t="shared" ca="1" si="449"/>
        <v>#N/A</v>
      </c>
      <c r="T3036" s="39" t="str">
        <f t="shared" ca="1" si="445"/>
        <v>0,</v>
      </c>
      <c r="U3036" s="39" t="str">
        <f t="shared" ca="1" si="446"/>
        <v>0,</v>
      </c>
      <c r="V3036" s="53" t="str">
        <f t="shared" ca="1" si="447"/>
        <v>0,</v>
      </c>
      <c r="W3036" s="41"/>
      <c r="X3036" s="42"/>
      <c r="Y3036" s="42"/>
      <c r="Z3036" s="72"/>
      <c r="AA3036" s="42"/>
      <c r="AB3036" s="44"/>
      <c r="AC3036" s="45"/>
      <c r="AD3036" s="45"/>
      <c r="AE3036" s="45"/>
      <c r="AF3036" s="45"/>
      <c r="AG3036" s="45"/>
      <c r="AH3036" s="45"/>
      <c r="AI3036" s="45"/>
      <c r="AJ3036" s="45"/>
      <c r="AK3036" s="45"/>
      <c r="AL3036" s="45"/>
      <c r="AM3036" s="45"/>
    </row>
    <row r="3037" spans="11:39" x14ac:dyDescent="0.2">
      <c r="K3037" s="26"/>
      <c r="L3037" s="48">
        <v>3036</v>
      </c>
      <c r="M3037" s="49">
        <f t="shared" si="442"/>
        <v>2.4465934065934065</v>
      </c>
      <c r="N3037" s="33">
        <f t="shared" si="443"/>
        <v>523.22134387351764</v>
      </c>
      <c r="O3037" s="33">
        <f t="shared" si="444"/>
        <v>220.88134800002217</v>
      </c>
      <c r="P3037" s="34">
        <f>IF(INDEX($O$2:$O$4095,MATCH($B$8,$O$2:$O$4095,1)+ROWS(P$2:$P3037))&lt;=$B$9,INDEX($O$2:$O$4095,MATCH($B$8,$O$2:$O$4095,1)+ROWS(P$2:$P3037)),"")</f>
        <v>222.30999209814672</v>
      </c>
      <c r="Q3037" s="50">
        <f t="shared" si="441"/>
        <v>3054</v>
      </c>
      <c r="R3037" s="51">
        <f t="shared" ca="1" si="448"/>
        <v>0</v>
      </c>
      <c r="S3037" s="52" t="e">
        <f t="shared" ca="1" si="449"/>
        <v>#N/A</v>
      </c>
      <c r="T3037" s="39" t="str">
        <f t="shared" ca="1" si="445"/>
        <v>0,</v>
      </c>
      <c r="U3037" s="39" t="str">
        <f t="shared" ca="1" si="446"/>
        <v>0,</v>
      </c>
      <c r="V3037" s="53" t="str">
        <f t="shared" ca="1" si="447"/>
        <v>0,</v>
      </c>
      <c r="W3037" s="41"/>
      <c r="X3037" s="42"/>
      <c r="Y3037" s="42"/>
      <c r="Z3037" s="72"/>
      <c r="AA3037" s="42"/>
      <c r="AB3037" s="44"/>
      <c r="AC3037" s="45"/>
      <c r="AD3037" s="45"/>
      <c r="AE3037" s="45"/>
      <c r="AF3037" s="45"/>
      <c r="AG3037" s="45"/>
      <c r="AH3037" s="45"/>
      <c r="AI3037" s="45"/>
      <c r="AJ3037" s="45"/>
      <c r="AK3037" s="45"/>
      <c r="AL3037" s="45"/>
      <c r="AM3037" s="45"/>
    </row>
    <row r="3038" spans="11:39" x14ac:dyDescent="0.2">
      <c r="K3038" s="26"/>
      <c r="L3038" s="48">
        <v>3037</v>
      </c>
      <c r="M3038" s="49">
        <f t="shared" si="442"/>
        <v>2.4473992673992675</v>
      </c>
      <c r="N3038" s="33">
        <f t="shared" si="443"/>
        <v>522.5551531116231</v>
      </c>
      <c r="O3038" s="33">
        <f t="shared" si="444"/>
        <v>220.96008355839825</v>
      </c>
      <c r="P3038" s="34">
        <f>IF(INDEX($O$2:$O$4095,MATCH($B$8,$O$2:$O$4095,1)+ROWS(P$2:$P3038))&lt;=$B$9,INDEX($O$2:$O$4095,MATCH($B$8,$O$2:$O$4095,1)+ROWS(P$2:$P3038)),"")</f>
        <v>222.39007909334526</v>
      </c>
      <c r="Q3038" s="50">
        <f t="shared" si="441"/>
        <v>3055</v>
      </c>
      <c r="R3038" s="51">
        <f t="shared" ca="1" si="448"/>
        <v>0</v>
      </c>
      <c r="S3038" s="52" t="e">
        <f t="shared" ca="1" si="449"/>
        <v>#N/A</v>
      </c>
      <c r="T3038" s="39" t="str">
        <f t="shared" ca="1" si="445"/>
        <v>0,</v>
      </c>
      <c r="U3038" s="39" t="str">
        <f t="shared" ca="1" si="446"/>
        <v>0,</v>
      </c>
      <c r="V3038" s="53" t="str">
        <f t="shared" ca="1" si="447"/>
        <v>0,</v>
      </c>
      <c r="W3038" s="41"/>
      <c r="X3038" s="42"/>
      <c r="Y3038" s="42"/>
      <c r="Z3038" s="72"/>
      <c r="AA3038" s="42"/>
      <c r="AB3038" s="44"/>
      <c r="AC3038" s="45"/>
      <c r="AD3038" s="45"/>
      <c r="AE3038" s="45"/>
      <c r="AF3038" s="45"/>
      <c r="AG3038" s="45"/>
      <c r="AH3038" s="45"/>
      <c r="AI3038" s="45"/>
      <c r="AJ3038" s="45"/>
      <c r="AK3038" s="45"/>
      <c r="AL3038" s="45"/>
      <c r="AM3038" s="45"/>
    </row>
    <row r="3039" spans="11:39" x14ac:dyDescent="0.2">
      <c r="K3039" s="26"/>
      <c r="L3039" s="48">
        <v>3038</v>
      </c>
      <c r="M3039" s="49">
        <f t="shared" si="442"/>
        <v>2.448205128205128</v>
      </c>
      <c r="N3039" s="33">
        <f t="shared" si="443"/>
        <v>521.8894009216591</v>
      </c>
      <c r="O3039" s="33">
        <f t="shared" si="444"/>
        <v>221.03889274947352</v>
      </c>
      <c r="P3039" s="34">
        <f>IF(INDEX($O$2:$O$4095,MATCH($B$8,$O$2:$O$4095,1)+ROWS(P$2:$P3039))&lt;=$B$9,INDEX($O$2:$O$4095,MATCH($B$8,$O$2:$O$4095,1)+ROWS(P$2:$P3039)),"")</f>
        <v>222.47024281597101</v>
      </c>
      <c r="Q3039" s="50">
        <f t="shared" si="441"/>
        <v>3056</v>
      </c>
      <c r="R3039" s="51">
        <f t="shared" ca="1" si="448"/>
        <v>0</v>
      </c>
      <c r="S3039" s="52" t="e">
        <f t="shared" ca="1" si="449"/>
        <v>#N/A</v>
      </c>
      <c r="T3039" s="39" t="str">
        <f t="shared" ca="1" si="445"/>
        <v>0,</v>
      </c>
      <c r="U3039" s="39" t="str">
        <f t="shared" ca="1" si="446"/>
        <v>0,</v>
      </c>
      <c r="V3039" s="53" t="str">
        <f t="shared" ca="1" si="447"/>
        <v>0,</v>
      </c>
      <c r="W3039" s="41"/>
      <c r="X3039" s="42"/>
      <c r="Y3039" s="42"/>
      <c r="Z3039" s="72"/>
      <c r="AA3039" s="42"/>
      <c r="AB3039" s="44"/>
      <c r="AC3039" s="45"/>
      <c r="AD3039" s="45"/>
      <c r="AE3039" s="45"/>
      <c r="AF3039" s="45"/>
      <c r="AG3039" s="45"/>
      <c r="AH3039" s="45"/>
      <c r="AI3039" s="45"/>
      <c r="AJ3039" s="45"/>
      <c r="AK3039" s="45"/>
      <c r="AL3039" s="45"/>
      <c r="AM3039" s="45"/>
    </row>
    <row r="3040" spans="11:39" x14ac:dyDescent="0.2">
      <c r="K3040" s="26"/>
      <c r="L3040" s="48">
        <v>3039</v>
      </c>
      <c r="M3040" s="49">
        <f t="shared" si="442"/>
        <v>2.4490109890109886</v>
      </c>
      <c r="N3040" s="33">
        <f t="shared" si="443"/>
        <v>521.2240868706815</v>
      </c>
      <c r="O3040" s="33">
        <f t="shared" si="444"/>
        <v>221.11777574071868</v>
      </c>
      <c r="P3040" s="34">
        <f>IF(INDEX($O$2:$O$4095,MATCH($B$8,$O$2:$O$4095,1)+ROWS(P$2:$P3040))&lt;=$B$9,INDEX($O$2:$O$4095,MATCH($B$8,$O$2:$O$4095,1)+ROWS(P$2:$P3040)),"")</f>
        <v>222.55048344306192</v>
      </c>
      <c r="Q3040" s="50">
        <f t="shared" si="441"/>
        <v>3057</v>
      </c>
      <c r="R3040" s="51">
        <f t="shared" ca="1" si="448"/>
        <v>0</v>
      </c>
      <c r="S3040" s="52" t="e">
        <f t="shared" ca="1" si="449"/>
        <v>#N/A</v>
      </c>
      <c r="T3040" s="39" t="str">
        <f t="shared" ca="1" si="445"/>
        <v>0,</v>
      </c>
      <c r="U3040" s="39" t="str">
        <f t="shared" ca="1" si="446"/>
        <v>0,</v>
      </c>
      <c r="V3040" s="53" t="str">
        <f t="shared" ca="1" si="447"/>
        <v>0,</v>
      </c>
      <c r="W3040" s="41"/>
      <c r="X3040" s="42"/>
      <c r="Y3040" s="42"/>
      <c r="Z3040" s="72"/>
      <c r="AA3040" s="42"/>
      <c r="AB3040" s="44"/>
      <c r="AC3040" s="45"/>
      <c r="AD3040" s="45"/>
      <c r="AE3040" s="45"/>
      <c r="AF3040" s="45"/>
      <c r="AG3040" s="45"/>
      <c r="AH3040" s="45"/>
      <c r="AI3040" s="45"/>
      <c r="AJ3040" s="45"/>
      <c r="AK3040" s="45"/>
      <c r="AL3040" s="45"/>
      <c r="AM3040" s="45"/>
    </row>
    <row r="3041" spans="11:39" x14ac:dyDescent="0.2">
      <c r="K3041" s="26"/>
      <c r="L3041" s="48">
        <v>3040</v>
      </c>
      <c r="M3041" s="49">
        <f t="shared" si="442"/>
        <v>2.44981684981685</v>
      </c>
      <c r="N3041" s="33">
        <f t="shared" si="443"/>
        <v>520.55921052631561</v>
      </c>
      <c r="O3041" s="33">
        <f t="shared" si="444"/>
        <v>221.19673270011748</v>
      </c>
      <c r="P3041" s="34">
        <f>IF(INDEX($O$2:$O$4095,MATCH($B$8,$O$2:$O$4095,1)+ROWS(P$2:$P3041))&lt;=$B$9,INDEX($O$2:$O$4095,MATCH($B$8,$O$2:$O$4095,1)+ROWS(P$2:$P3041)),"")</f>
        <v>222.63080115220822</v>
      </c>
      <c r="Q3041" s="50">
        <f t="shared" si="441"/>
        <v>3058</v>
      </c>
      <c r="R3041" s="51">
        <f t="shared" ca="1" si="448"/>
        <v>0</v>
      </c>
      <c r="S3041" s="52" t="e">
        <f t="shared" ca="1" si="449"/>
        <v>#N/A</v>
      </c>
      <c r="T3041" s="39" t="str">
        <f t="shared" ca="1" si="445"/>
        <v>0,</v>
      </c>
      <c r="U3041" s="39" t="str">
        <f t="shared" ca="1" si="446"/>
        <v>0,</v>
      </c>
      <c r="V3041" s="53" t="str">
        <f t="shared" ca="1" si="447"/>
        <v>0,</v>
      </c>
      <c r="W3041" s="41"/>
      <c r="X3041" s="42"/>
      <c r="Y3041" s="42"/>
      <c r="Z3041" s="72"/>
      <c r="AA3041" s="42"/>
      <c r="AB3041" s="44"/>
      <c r="AC3041" s="45"/>
      <c r="AD3041" s="45"/>
      <c r="AE3041" s="45"/>
      <c r="AF3041" s="45"/>
      <c r="AG3041" s="45"/>
      <c r="AH3041" s="45"/>
      <c r="AI3041" s="45"/>
      <c r="AJ3041" s="45"/>
      <c r="AK3041" s="45"/>
      <c r="AL3041" s="45"/>
      <c r="AM3041" s="45"/>
    </row>
    <row r="3042" spans="11:39" x14ac:dyDescent="0.2">
      <c r="K3042" s="26"/>
      <c r="L3042" s="48">
        <v>3041</v>
      </c>
      <c r="M3042" s="49">
        <f t="shared" si="442"/>
        <v>2.4506227106227105</v>
      </c>
      <c r="N3042" s="33">
        <f t="shared" si="443"/>
        <v>519.89477145675767</v>
      </c>
      <c r="O3042" s="33">
        <f t="shared" si="444"/>
        <v>221.27576379616869</v>
      </c>
      <c r="P3042" s="34">
        <f>IF(INDEX($O$2:$O$4095,MATCH($B$8,$O$2:$O$4095,1)+ROWS(P$2:$P3042))&lt;=$B$9,INDEX($O$2:$O$4095,MATCH($B$8,$O$2:$O$4095,1)+ROWS(P$2:$P3042)),"")</f>
        <v>222.71119612155553</v>
      </c>
      <c r="Q3042" s="50">
        <f t="shared" si="441"/>
        <v>3059</v>
      </c>
      <c r="R3042" s="51">
        <f t="shared" ca="1" si="448"/>
        <v>0</v>
      </c>
      <c r="S3042" s="52" t="e">
        <f t="shared" ca="1" si="449"/>
        <v>#N/A</v>
      </c>
      <c r="T3042" s="39" t="str">
        <f t="shared" ca="1" si="445"/>
        <v>0,</v>
      </c>
      <c r="U3042" s="39" t="str">
        <f t="shared" ca="1" si="446"/>
        <v>0,</v>
      </c>
      <c r="V3042" s="53" t="str">
        <f t="shared" ca="1" si="447"/>
        <v>0,</v>
      </c>
      <c r="W3042" s="41"/>
      <c r="X3042" s="42"/>
      <c r="Y3042" s="42"/>
      <c r="Z3042" s="72"/>
      <c r="AA3042" s="42"/>
      <c r="AB3042" s="44"/>
      <c r="AC3042" s="45"/>
      <c r="AD3042" s="45"/>
      <c r="AE3042" s="45"/>
      <c r="AF3042" s="45"/>
      <c r="AG3042" s="45"/>
      <c r="AH3042" s="45"/>
      <c r="AI3042" s="45"/>
      <c r="AJ3042" s="45"/>
      <c r="AK3042" s="45"/>
      <c r="AL3042" s="45"/>
      <c r="AM3042" s="45"/>
    </row>
    <row r="3043" spans="11:39" x14ac:dyDescent="0.2">
      <c r="K3043" s="26"/>
      <c r="L3043" s="48">
        <v>3042</v>
      </c>
      <c r="M3043" s="49">
        <f t="shared" si="442"/>
        <v>2.4514285714285715</v>
      </c>
      <c r="N3043" s="33">
        <f t="shared" si="443"/>
        <v>519.23076923076906</v>
      </c>
      <c r="O3043" s="33">
        <f t="shared" si="444"/>
        <v>221.35486919788877</v>
      </c>
      <c r="P3043" s="34">
        <f>IF(INDEX($O$2:$O$4095,MATCH($B$8,$O$2:$O$4095,1)+ROWS(P$2:$P3043))&lt;=$B$9,INDEX($O$2:$O$4095,MATCH($B$8,$O$2:$O$4095,1)+ROWS(P$2:$P3043)),"")</f>
        <v>222.79166852980632</v>
      </c>
      <c r="Q3043" s="50">
        <f t="shared" si="441"/>
        <v>3060</v>
      </c>
      <c r="R3043" s="51">
        <f t="shared" ca="1" si="448"/>
        <v>0</v>
      </c>
      <c r="S3043" s="52" t="e">
        <f t="shared" ca="1" si="449"/>
        <v>#N/A</v>
      </c>
      <c r="T3043" s="39" t="str">
        <f t="shared" ca="1" si="445"/>
        <v>0,</v>
      </c>
      <c r="U3043" s="39" t="str">
        <f t="shared" ca="1" si="446"/>
        <v>0,</v>
      </c>
      <c r="V3043" s="53" t="str">
        <f t="shared" ca="1" si="447"/>
        <v>0,</v>
      </c>
      <c r="W3043" s="41"/>
      <c r="X3043" s="42"/>
      <c r="Y3043" s="42"/>
      <c r="Z3043" s="72"/>
      <c r="AA3043" s="42"/>
      <c r="AB3043" s="44"/>
      <c r="AC3043" s="45"/>
      <c r="AD3043" s="45"/>
      <c r="AE3043" s="45"/>
      <c r="AF3043" s="45"/>
      <c r="AG3043" s="45"/>
      <c r="AH3043" s="45"/>
      <c r="AI3043" s="45"/>
      <c r="AJ3043" s="45"/>
      <c r="AK3043" s="45"/>
      <c r="AL3043" s="45"/>
      <c r="AM3043" s="45"/>
    </row>
    <row r="3044" spans="11:39" x14ac:dyDescent="0.2">
      <c r="K3044" s="26"/>
      <c r="L3044" s="48">
        <v>3043</v>
      </c>
      <c r="M3044" s="49">
        <f t="shared" si="442"/>
        <v>2.452234432234432</v>
      </c>
      <c r="N3044" s="33">
        <f t="shared" si="443"/>
        <v>518.56720341767993</v>
      </c>
      <c r="O3044" s="33">
        <f t="shared" si="444"/>
        <v>221.43404907481329</v>
      </c>
      <c r="P3044" s="34">
        <f>IF(INDEX($O$2:$O$4095,MATCH($B$8,$O$2:$O$4095,1)+ROWS(P$2:$P3044))&lt;=$B$9,INDEX($O$2:$O$4095,MATCH($B$8,$O$2:$O$4095,1)+ROWS(P$2:$P3044)),"")</f>
        <v>222.872218556223</v>
      </c>
      <c r="Q3044" s="50">
        <f t="shared" si="441"/>
        <v>3061</v>
      </c>
      <c r="R3044" s="51">
        <f t="shared" ca="1" si="448"/>
        <v>0</v>
      </c>
      <c r="S3044" s="52" t="e">
        <f t="shared" ca="1" si="449"/>
        <v>#N/A</v>
      </c>
      <c r="T3044" s="39" t="str">
        <f t="shared" ca="1" si="445"/>
        <v>0,</v>
      </c>
      <c r="U3044" s="39" t="str">
        <f t="shared" ca="1" si="446"/>
        <v>0,</v>
      </c>
      <c r="V3044" s="53" t="str">
        <f t="shared" ca="1" si="447"/>
        <v>0,</v>
      </c>
      <c r="W3044" s="41"/>
      <c r="X3044" s="42"/>
      <c r="Y3044" s="42"/>
      <c r="Z3044" s="72"/>
      <c r="AA3044" s="42"/>
      <c r="AB3044" s="44"/>
      <c r="AC3044" s="45"/>
      <c r="AD3044" s="45"/>
      <c r="AE3044" s="45"/>
      <c r="AF3044" s="45"/>
      <c r="AG3044" s="45"/>
      <c r="AH3044" s="45"/>
      <c r="AI3044" s="45"/>
      <c r="AJ3044" s="45"/>
      <c r="AK3044" s="45"/>
      <c r="AL3044" s="45"/>
      <c r="AM3044" s="45"/>
    </row>
    <row r="3045" spans="11:39" x14ac:dyDescent="0.2">
      <c r="K3045" s="26"/>
      <c r="L3045" s="48">
        <v>3044</v>
      </c>
      <c r="M3045" s="49">
        <f t="shared" si="442"/>
        <v>2.4530402930402926</v>
      </c>
      <c r="N3045" s="33">
        <f t="shared" si="443"/>
        <v>517.90407358738537</v>
      </c>
      <c r="O3045" s="33">
        <f t="shared" si="444"/>
        <v>221.51330359699961</v>
      </c>
      <c r="P3045" s="34">
        <f>IF(INDEX($O$2:$O$4095,MATCH($B$8,$O$2:$O$4095,1)+ROWS(P$2:$P3045))&lt;=$B$9,INDEX($O$2:$O$4095,MATCH($B$8,$O$2:$O$4095,1)+ROWS(P$2:$P3045)),"")</f>
        <v>222.95284638063021</v>
      </c>
      <c r="Q3045" s="50">
        <f t="shared" si="441"/>
        <v>3062</v>
      </c>
      <c r="R3045" s="51">
        <f t="shared" ca="1" si="448"/>
        <v>0</v>
      </c>
      <c r="S3045" s="52" t="e">
        <f t="shared" ca="1" si="449"/>
        <v>#N/A</v>
      </c>
      <c r="T3045" s="39" t="str">
        <f t="shared" ca="1" si="445"/>
        <v>0,</v>
      </c>
      <c r="U3045" s="39" t="str">
        <f t="shared" ca="1" si="446"/>
        <v>0,</v>
      </c>
      <c r="V3045" s="53" t="str">
        <f t="shared" ca="1" si="447"/>
        <v>0,</v>
      </c>
      <c r="W3045" s="41"/>
      <c r="X3045" s="42"/>
      <c r="Y3045" s="42"/>
      <c r="Z3045" s="72"/>
      <c r="AA3045" s="42"/>
      <c r="AB3045" s="44"/>
      <c r="AC3045" s="45"/>
      <c r="AD3045" s="45"/>
      <c r="AE3045" s="45"/>
      <c r="AF3045" s="45"/>
      <c r="AG3045" s="45"/>
      <c r="AH3045" s="45"/>
      <c r="AI3045" s="45"/>
      <c r="AJ3045" s="45"/>
      <c r="AK3045" s="45"/>
      <c r="AL3045" s="45"/>
      <c r="AM3045" s="45"/>
    </row>
    <row r="3046" spans="11:39" x14ac:dyDescent="0.2">
      <c r="K3046" s="26"/>
      <c r="L3046" s="48">
        <v>3045</v>
      </c>
      <c r="M3046" s="49">
        <f t="shared" si="442"/>
        <v>2.453846153846154</v>
      </c>
      <c r="N3046" s="33">
        <f t="shared" si="443"/>
        <v>517.24137931034454</v>
      </c>
      <c r="O3046" s="33">
        <f t="shared" si="444"/>
        <v>221.59263293502886</v>
      </c>
      <c r="P3046" s="34">
        <f>IF(INDEX($O$2:$O$4095,MATCH($B$8,$O$2:$O$4095,1)+ROWS(P$2:$P3046))&lt;=$B$9,INDEX($O$2:$O$4095,MATCH($B$8,$O$2:$O$4095,1)+ROWS(P$2:$P3046)),"")</f>
        <v>223.03355218341642</v>
      </c>
      <c r="Q3046" s="50">
        <f t="shared" si="441"/>
        <v>3063</v>
      </c>
      <c r="R3046" s="51">
        <f t="shared" ca="1" si="448"/>
        <v>0</v>
      </c>
      <c r="S3046" s="52" t="e">
        <f t="shared" ca="1" si="449"/>
        <v>#N/A</v>
      </c>
      <c r="T3046" s="39" t="str">
        <f t="shared" ca="1" si="445"/>
        <v>0,</v>
      </c>
      <c r="U3046" s="39" t="str">
        <f t="shared" ca="1" si="446"/>
        <v>0,</v>
      </c>
      <c r="V3046" s="53" t="str">
        <f t="shared" ca="1" si="447"/>
        <v>0,</v>
      </c>
      <c r="W3046" s="41"/>
      <c r="X3046" s="42"/>
      <c r="Y3046" s="42"/>
      <c r="Z3046" s="72"/>
      <c r="AA3046" s="42"/>
      <c r="AB3046" s="44"/>
      <c r="AC3046" s="45"/>
      <c r="AD3046" s="45"/>
      <c r="AE3046" s="45"/>
      <c r="AF3046" s="45"/>
      <c r="AG3046" s="45"/>
      <c r="AH3046" s="45"/>
      <c r="AI3046" s="45"/>
      <c r="AJ3046" s="45"/>
      <c r="AK3046" s="45"/>
      <c r="AL3046" s="45"/>
      <c r="AM3046" s="45"/>
    </row>
    <row r="3047" spans="11:39" x14ac:dyDescent="0.2">
      <c r="K3047" s="26"/>
      <c r="L3047" s="48">
        <v>3046</v>
      </c>
      <c r="M3047" s="49">
        <f t="shared" si="442"/>
        <v>2.4546520146520145</v>
      </c>
      <c r="N3047" s="33">
        <f t="shared" si="443"/>
        <v>516.5791201575837</v>
      </c>
      <c r="O3047" s="33">
        <f t="shared" si="444"/>
        <v>221.67203726000781</v>
      </c>
      <c r="P3047" s="34">
        <f>IF(INDEX($O$2:$O$4095,MATCH($B$8,$O$2:$O$4095,1)+ROWS(P$2:$P3047))&lt;=$B$9,INDEX($O$2:$O$4095,MATCH($B$8,$O$2:$O$4095,1)+ROWS(P$2:$P3047)),"")</f>
        <v>223.11433614553732</v>
      </c>
      <c r="Q3047" s="50">
        <f t="shared" si="441"/>
        <v>3064</v>
      </c>
      <c r="R3047" s="51">
        <f t="shared" ca="1" si="448"/>
        <v>0</v>
      </c>
      <c r="S3047" s="52" t="e">
        <f t="shared" ca="1" si="449"/>
        <v>#N/A</v>
      </c>
      <c r="T3047" s="39" t="str">
        <f t="shared" ca="1" si="445"/>
        <v>0,</v>
      </c>
      <c r="U3047" s="39" t="str">
        <f t="shared" ca="1" si="446"/>
        <v>0,</v>
      </c>
      <c r="V3047" s="53" t="str">
        <f t="shared" ca="1" si="447"/>
        <v>0,</v>
      </c>
      <c r="W3047" s="41"/>
      <c r="X3047" s="42"/>
      <c r="Y3047" s="42"/>
      <c r="Z3047" s="72"/>
      <c r="AA3047" s="42"/>
      <c r="AB3047" s="44"/>
      <c r="AC3047" s="45"/>
      <c r="AD3047" s="45"/>
      <c r="AE3047" s="45"/>
      <c r="AF3047" s="45"/>
      <c r="AG3047" s="45"/>
      <c r="AH3047" s="45"/>
      <c r="AI3047" s="45"/>
      <c r="AJ3047" s="45"/>
      <c r="AK3047" s="45"/>
      <c r="AL3047" s="45"/>
      <c r="AM3047" s="45"/>
    </row>
    <row r="3048" spans="11:39" x14ac:dyDescent="0.2">
      <c r="K3048" s="26"/>
      <c r="L3048" s="48">
        <v>3047</v>
      </c>
      <c r="M3048" s="49">
        <f t="shared" si="442"/>
        <v>2.4554578754578755</v>
      </c>
      <c r="N3048" s="33">
        <f t="shared" si="443"/>
        <v>515.91729570068912</v>
      </c>
      <c r="O3048" s="33">
        <f t="shared" si="444"/>
        <v>221.7515167435717</v>
      </c>
      <c r="P3048" s="34">
        <f>IF(INDEX($O$2:$O$4095,MATCH($B$8,$O$2:$O$4095,1)+ROWS(P$2:$P3048))&lt;=$B$9,INDEX($O$2:$O$4095,MATCH($B$8,$O$2:$O$4095,1)+ROWS(P$2:$P3048)),"")</f>
        <v>223.19519844851749</v>
      </c>
      <c r="Q3048" s="50">
        <f t="shared" si="441"/>
        <v>3065</v>
      </c>
      <c r="R3048" s="51">
        <f t="shared" ca="1" si="448"/>
        <v>0</v>
      </c>
      <c r="S3048" s="52" t="e">
        <f t="shared" ca="1" si="449"/>
        <v>#N/A</v>
      </c>
      <c r="T3048" s="39" t="str">
        <f t="shared" ca="1" si="445"/>
        <v>0,</v>
      </c>
      <c r="U3048" s="39" t="str">
        <f t="shared" ca="1" si="446"/>
        <v>0,</v>
      </c>
      <c r="V3048" s="53" t="str">
        <f t="shared" ca="1" si="447"/>
        <v>0,</v>
      </c>
      <c r="W3048" s="41"/>
      <c r="X3048" s="42"/>
      <c r="Y3048" s="42"/>
      <c r="Z3048" s="72"/>
      <c r="AA3048" s="42"/>
      <c r="AB3048" s="44"/>
      <c r="AC3048" s="45"/>
      <c r="AD3048" s="45"/>
      <c r="AE3048" s="45"/>
      <c r="AF3048" s="45"/>
      <c r="AG3048" s="45"/>
      <c r="AH3048" s="45"/>
      <c r="AI3048" s="45"/>
      <c r="AJ3048" s="45"/>
      <c r="AK3048" s="45"/>
      <c r="AL3048" s="45"/>
      <c r="AM3048" s="45"/>
    </row>
    <row r="3049" spans="11:39" x14ac:dyDescent="0.2">
      <c r="K3049" s="26"/>
      <c r="L3049" s="48">
        <v>3048</v>
      </c>
      <c r="M3049" s="49">
        <f t="shared" si="442"/>
        <v>2.4562637362637361</v>
      </c>
      <c r="N3049" s="33">
        <f t="shared" si="443"/>
        <v>515.25590551181108</v>
      </c>
      <c r="O3049" s="33">
        <f t="shared" si="444"/>
        <v>221.83107155788559</v>
      </c>
      <c r="P3049" s="34">
        <f>IF(INDEX($O$2:$O$4095,MATCH($B$8,$O$2:$O$4095,1)+ROWS(P$2:$P3049))&lt;=$B$9,INDEX($O$2:$O$4095,MATCH($B$8,$O$2:$O$4095,1)+ROWS(P$2:$P3049)),"")</f>
        <v>223.27613927445287</v>
      </c>
      <c r="Q3049" s="50">
        <f t="shared" si="441"/>
        <v>3066</v>
      </c>
      <c r="R3049" s="51">
        <f t="shared" ca="1" si="448"/>
        <v>0</v>
      </c>
      <c r="S3049" s="52" t="e">
        <f t="shared" ca="1" si="449"/>
        <v>#N/A</v>
      </c>
      <c r="T3049" s="39" t="str">
        <f t="shared" ca="1" si="445"/>
        <v>0,</v>
      </c>
      <c r="U3049" s="39" t="str">
        <f t="shared" ca="1" si="446"/>
        <v>0,</v>
      </c>
      <c r="V3049" s="53" t="str">
        <f t="shared" ca="1" si="447"/>
        <v>0,</v>
      </c>
      <c r="W3049" s="41"/>
      <c r="X3049" s="42"/>
      <c r="Y3049" s="42"/>
      <c r="Z3049" s="72"/>
      <c r="AA3049" s="42"/>
      <c r="AB3049" s="44"/>
      <c r="AC3049" s="45"/>
      <c r="AD3049" s="45"/>
      <c r="AE3049" s="45"/>
      <c r="AF3049" s="45"/>
      <c r="AG3049" s="45"/>
      <c r="AH3049" s="45"/>
      <c r="AI3049" s="45"/>
      <c r="AJ3049" s="45"/>
      <c r="AK3049" s="45"/>
      <c r="AL3049" s="45"/>
      <c r="AM3049" s="45"/>
    </row>
    <row r="3050" spans="11:39" x14ac:dyDescent="0.2">
      <c r="K3050" s="26"/>
      <c r="L3050" s="48">
        <v>3049</v>
      </c>
      <c r="M3050" s="49">
        <f t="shared" si="442"/>
        <v>2.4570695970695966</v>
      </c>
      <c r="N3050" s="33">
        <f t="shared" si="443"/>
        <v>514.59494916366043</v>
      </c>
      <c r="O3050" s="33">
        <f t="shared" si="444"/>
        <v>221.91070187564748</v>
      </c>
      <c r="P3050" s="34">
        <f>IF(INDEX($O$2:$O$4095,MATCH($B$8,$O$2:$O$4095,1)+ROWS(P$2:$P3050))&lt;=$B$9,INDEX($O$2:$O$4095,MATCH($B$8,$O$2:$O$4095,1)+ROWS(P$2:$P3050)),"")</f>
        <v>223.35715880601367</v>
      </c>
      <c r="Q3050" s="50">
        <f t="shared" si="441"/>
        <v>3067</v>
      </c>
      <c r="R3050" s="51">
        <f t="shared" ca="1" si="448"/>
        <v>0</v>
      </c>
      <c r="S3050" s="52" t="e">
        <f t="shared" ca="1" si="449"/>
        <v>#N/A</v>
      </c>
      <c r="T3050" s="39" t="str">
        <f t="shared" ca="1" si="445"/>
        <v>0,</v>
      </c>
      <c r="U3050" s="39" t="str">
        <f t="shared" ca="1" si="446"/>
        <v>0,</v>
      </c>
      <c r="V3050" s="53" t="str">
        <f t="shared" ca="1" si="447"/>
        <v>0,</v>
      </c>
      <c r="W3050" s="41"/>
      <c r="X3050" s="42"/>
      <c r="Y3050" s="42"/>
      <c r="Z3050" s="72"/>
      <c r="AA3050" s="42"/>
      <c r="AB3050" s="44"/>
      <c r="AC3050" s="45"/>
      <c r="AD3050" s="45"/>
      <c r="AE3050" s="45"/>
      <c r="AF3050" s="45"/>
      <c r="AG3050" s="45"/>
      <c r="AH3050" s="45"/>
      <c r="AI3050" s="45"/>
      <c r="AJ3050" s="45"/>
      <c r="AK3050" s="45"/>
      <c r="AL3050" s="45"/>
      <c r="AM3050" s="45"/>
    </row>
    <row r="3051" spans="11:39" x14ac:dyDescent="0.2">
      <c r="K3051" s="26"/>
      <c r="L3051" s="48">
        <v>3050</v>
      </c>
      <c r="M3051" s="49">
        <f t="shared" si="442"/>
        <v>2.457875457875458</v>
      </c>
      <c r="N3051" s="33">
        <f t="shared" si="443"/>
        <v>513.93442622950784</v>
      </c>
      <c r="O3051" s="33">
        <f t="shared" si="444"/>
        <v>221.99040787008971</v>
      </c>
      <c r="P3051" s="34">
        <f>IF(INDEX($O$2:$O$4095,MATCH($B$8,$O$2:$O$4095,1)+ROWS(P$2:$P3051))&lt;=$B$9,INDEX($O$2:$O$4095,MATCH($B$8,$O$2:$O$4095,1)+ROWS(P$2:$P3051)),"")</f>
        <v>223.43825722644613</v>
      </c>
      <c r="Q3051" s="50">
        <f t="shared" si="441"/>
        <v>3068</v>
      </c>
      <c r="R3051" s="51">
        <f t="shared" ca="1" si="448"/>
        <v>0</v>
      </c>
      <c r="S3051" s="52" t="e">
        <f t="shared" ca="1" si="449"/>
        <v>#N/A</v>
      </c>
      <c r="T3051" s="39" t="str">
        <f t="shared" ca="1" si="445"/>
        <v>0,</v>
      </c>
      <c r="U3051" s="39" t="str">
        <f t="shared" ca="1" si="446"/>
        <v>0,</v>
      </c>
      <c r="V3051" s="53" t="str">
        <f t="shared" ca="1" si="447"/>
        <v>0,</v>
      </c>
      <c r="W3051" s="41"/>
      <c r="X3051" s="42"/>
      <c r="Y3051" s="42"/>
      <c r="Z3051" s="72"/>
      <c r="AA3051" s="42"/>
      <c r="AB3051" s="44"/>
      <c r="AC3051" s="45"/>
      <c r="AD3051" s="45"/>
      <c r="AE3051" s="45"/>
      <c r="AF3051" s="45"/>
      <c r="AG3051" s="45"/>
      <c r="AH3051" s="45"/>
      <c r="AI3051" s="45"/>
      <c r="AJ3051" s="45"/>
      <c r="AK3051" s="45"/>
      <c r="AL3051" s="45"/>
      <c r="AM3051" s="45"/>
    </row>
    <row r="3052" spans="11:39" x14ac:dyDescent="0.2">
      <c r="K3052" s="26"/>
      <c r="L3052" s="48">
        <v>3051</v>
      </c>
      <c r="M3052" s="49">
        <f t="shared" si="442"/>
        <v>2.4586813186813186</v>
      </c>
      <c r="N3052" s="33">
        <f t="shared" si="443"/>
        <v>513.27433628318579</v>
      </c>
      <c r="O3052" s="33">
        <f t="shared" si="444"/>
        <v>222.07018971498144</v>
      </c>
      <c r="P3052" s="34">
        <f>IF(INDEX($O$2:$O$4095,MATCH($B$8,$O$2:$O$4095,1)+ROWS(P$2:$P3052))&lt;=$B$9,INDEX($O$2:$O$4095,MATCH($B$8,$O$2:$O$4095,1)+ROWS(P$2:$P3052)),"")</f>
        <v>223.51943471957537</v>
      </c>
      <c r="Q3052" s="50">
        <f t="shared" si="441"/>
        <v>3069</v>
      </c>
      <c r="R3052" s="51">
        <f t="shared" ca="1" si="448"/>
        <v>0</v>
      </c>
      <c r="S3052" s="52" t="e">
        <f t="shared" ca="1" si="449"/>
        <v>#N/A</v>
      </c>
      <c r="T3052" s="39" t="str">
        <f t="shared" ca="1" si="445"/>
        <v>0,</v>
      </c>
      <c r="U3052" s="39" t="str">
        <f t="shared" ca="1" si="446"/>
        <v>0,</v>
      </c>
      <c r="V3052" s="53" t="str">
        <f t="shared" ca="1" si="447"/>
        <v>0,</v>
      </c>
      <c r="W3052" s="41"/>
      <c r="X3052" s="42"/>
      <c r="Y3052" s="42"/>
      <c r="Z3052" s="72"/>
      <c r="AA3052" s="42"/>
      <c r="AB3052" s="44"/>
      <c r="AC3052" s="45"/>
      <c r="AD3052" s="45"/>
      <c r="AE3052" s="45"/>
      <c r="AF3052" s="45"/>
      <c r="AG3052" s="45"/>
      <c r="AH3052" s="45"/>
      <c r="AI3052" s="45"/>
      <c r="AJ3052" s="45"/>
      <c r="AK3052" s="45"/>
      <c r="AL3052" s="45"/>
      <c r="AM3052" s="45"/>
    </row>
    <row r="3053" spans="11:39" x14ac:dyDescent="0.2">
      <c r="K3053" s="26"/>
      <c r="L3053" s="48">
        <v>3052</v>
      </c>
      <c r="M3053" s="49">
        <f t="shared" si="442"/>
        <v>2.4594871794871795</v>
      </c>
      <c r="N3053" s="33">
        <f t="shared" si="443"/>
        <v>512.61467889908238</v>
      </c>
      <c r="O3053" s="33">
        <f t="shared" si="444"/>
        <v>222.15004758463112</v>
      </c>
      <c r="P3053" s="34">
        <f>IF(INDEX($O$2:$O$4095,MATCH($B$8,$O$2:$O$4095,1)+ROWS(P$2:$P3053))&lt;=$B$9,INDEX($O$2:$O$4095,MATCH($B$8,$O$2:$O$4095,1)+ROWS(P$2:$P3053)),"")</f>
        <v>223.60069146980766</v>
      </c>
      <c r="Q3053" s="50">
        <f t="shared" si="441"/>
        <v>3070</v>
      </c>
      <c r="R3053" s="51">
        <f t="shared" ca="1" si="448"/>
        <v>0</v>
      </c>
      <c r="S3053" s="52" t="e">
        <f t="shared" ca="1" si="449"/>
        <v>#N/A</v>
      </c>
      <c r="T3053" s="39" t="str">
        <f t="shared" ca="1" si="445"/>
        <v>0,</v>
      </c>
      <c r="U3053" s="39" t="str">
        <f t="shared" ca="1" si="446"/>
        <v>0,</v>
      </c>
      <c r="V3053" s="53" t="str">
        <f t="shared" ca="1" si="447"/>
        <v>0,</v>
      </c>
      <c r="W3053" s="41"/>
      <c r="X3053" s="42"/>
      <c r="Y3053" s="42"/>
      <c r="Z3053" s="72"/>
      <c r="AA3053" s="42"/>
      <c r="AB3053" s="44"/>
      <c r="AC3053" s="45"/>
      <c r="AD3053" s="45"/>
      <c r="AE3053" s="45"/>
      <c r="AF3053" s="45"/>
      <c r="AG3053" s="45"/>
      <c r="AH3053" s="45"/>
      <c r="AI3053" s="45"/>
      <c r="AJ3053" s="45"/>
      <c r="AK3053" s="45"/>
      <c r="AL3053" s="45"/>
      <c r="AM3053" s="45"/>
    </row>
    <row r="3054" spans="11:39" x14ac:dyDescent="0.2">
      <c r="K3054" s="26"/>
      <c r="L3054" s="48">
        <v>3053</v>
      </c>
      <c r="M3054" s="49">
        <f t="shared" si="442"/>
        <v>2.4602930402930401</v>
      </c>
      <c r="N3054" s="33">
        <f t="shared" si="443"/>
        <v>511.95545365214548</v>
      </c>
      <c r="O3054" s="33">
        <f t="shared" si="444"/>
        <v>222.22998165388844</v>
      </c>
      <c r="P3054" s="34">
        <f>IF(INDEX($O$2:$O$4095,MATCH($B$8,$O$2:$O$4095,1)+ROWS(P$2:$P3054))&lt;=$B$9,INDEX($O$2:$O$4095,MATCH($B$8,$O$2:$O$4095,1)+ROWS(P$2:$P3054)),"")</f>
        <v>223.6820276621329</v>
      </c>
      <c r="Q3054" s="50">
        <f t="shared" si="441"/>
        <v>3071</v>
      </c>
      <c r="R3054" s="51">
        <f t="shared" ca="1" si="448"/>
        <v>0</v>
      </c>
      <c r="S3054" s="52" t="e">
        <f t="shared" ca="1" si="449"/>
        <v>#N/A</v>
      </c>
      <c r="T3054" s="39" t="str">
        <f t="shared" ca="1" si="445"/>
        <v>0,</v>
      </c>
      <c r="U3054" s="39" t="str">
        <f t="shared" ca="1" si="446"/>
        <v>0,</v>
      </c>
      <c r="V3054" s="53" t="str">
        <f t="shared" ca="1" si="447"/>
        <v>0,</v>
      </c>
      <c r="W3054" s="41"/>
      <c r="X3054" s="42"/>
      <c r="Y3054" s="42"/>
      <c r="Z3054" s="72"/>
      <c r="AA3054" s="42"/>
      <c r="AB3054" s="44"/>
      <c r="AC3054" s="45"/>
      <c r="AD3054" s="45"/>
      <c r="AE3054" s="45"/>
      <c r="AF3054" s="45"/>
      <c r="AG3054" s="45"/>
      <c r="AH3054" s="45"/>
      <c r="AI3054" s="45"/>
      <c r="AJ3054" s="45"/>
      <c r="AK3054" s="45"/>
      <c r="AL3054" s="45"/>
      <c r="AM3054" s="45"/>
    </row>
    <row r="3055" spans="11:39" x14ac:dyDescent="0.2">
      <c r="K3055" s="26"/>
      <c r="L3055" s="48">
        <v>3054</v>
      </c>
      <c r="M3055" s="49">
        <f t="shared" si="442"/>
        <v>2.4610989010989006</v>
      </c>
      <c r="N3055" s="33">
        <f t="shared" si="443"/>
        <v>511.29666011787845</v>
      </c>
      <c r="O3055" s="33">
        <f t="shared" si="444"/>
        <v>222.30999209814672</v>
      </c>
      <c r="P3055" s="34">
        <f>IF(INDEX($O$2:$O$4095,MATCH($B$8,$O$2:$O$4095,1)+ROWS(P$2:$P3055))&lt;=$B$9,INDEX($O$2:$O$4095,MATCH($B$8,$O$2:$O$4095,1)+ROWS(P$2:$P3055)),"")</f>
        <v>223.76344348212723</v>
      </c>
      <c r="Q3055" s="50">
        <f t="shared" si="441"/>
        <v>3072</v>
      </c>
      <c r="R3055" s="51">
        <f t="shared" ca="1" si="448"/>
        <v>0</v>
      </c>
      <c r="S3055" s="52" t="e">
        <f t="shared" ca="1" si="449"/>
        <v>#N/A</v>
      </c>
      <c r="T3055" s="39" t="str">
        <f t="shared" ca="1" si="445"/>
        <v>0,</v>
      </c>
      <c r="U3055" s="39" t="str">
        <f t="shared" ca="1" si="446"/>
        <v>0,</v>
      </c>
      <c r="V3055" s="53" t="str">
        <f t="shared" ca="1" si="447"/>
        <v>0,</v>
      </c>
      <c r="W3055" s="41"/>
      <c r="X3055" s="42"/>
      <c r="Y3055" s="42"/>
      <c r="Z3055" s="72"/>
      <c r="AA3055" s="42"/>
      <c r="AB3055" s="44"/>
      <c r="AC3055" s="45"/>
      <c r="AD3055" s="45"/>
      <c r="AE3055" s="45"/>
      <c r="AF3055" s="45"/>
      <c r="AG3055" s="45"/>
      <c r="AH3055" s="45"/>
      <c r="AI3055" s="45"/>
      <c r="AJ3055" s="45"/>
      <c r="AK3055" s="45"/>
      <c r="AL3055" s="45"/>
      <c r="AM3055" s="45"/>
    </row>
    <row r="3056" spans="11:39" x14ac:dyDescent="0.2">
      <c r="K3056" s="26"/>
      <c r="L3056" s="48">
        <v>3055</v>
      </c>
      <c r="M3056" s="49">
        <f t="shared" si="442"/>
        <v>2.461904761904762</v>
      </c>
      <c r="N3056" s="33">
        <f t="shared" si="443"/>
        <v>510.63829787234016</v>
      </c>
      <c r="O3056" s="33">
        <f t="shared" si="444"/>
        <v>222.39007909334526</v>
      </c>
      <c r="P3056" s="34">
        <f>IF(INDEX($O$2:$O$4095,MATCH($B$8,$O$2:$O$4095,1)+ROWS(P$2:$P3056))&lt;=$B$9,INDEX($O$2:$O$4095,MATCH($B$8,$O$2:$O$4095,1)+ROWS(P$2:$P3056)),"")</f>
        <v>223.84493911595536</v>
      </c>
      <c r="Q3056" s="50">
        <f t="shared" si="441"/>
        <v>3073</v>
      </c>
      <c r="R3056" s="51">
        <f t="shared" ca="1" si="448"/>
        <v>0</v>
      </c>
      <c r="S3056" s="52" t="e">
        <f t="shared" ca="1" si="449"/>
        <v>#N/A</v>
      </c>
      <c r="T3056" s="39" t="str">
        <f t="shared" ca="1" si="445"/>
        <v>0,</v>
      </c>
      <c r="U3056" s="39" t="str">
        <f t="shared" ca="1" si="446"/>
        <v>0,</v>
      </c>
      <c r="V3056" s="53" t="str">
        <f t="shared" ca="1" si="447"/>
        <v>0,</v>
      </c>
      <c r="W3056" s="41"/>
      <c r="X3056" s="42"/>
      <c r="Y3056" s="42"/>
      <c r="Z3056" s="72"/>
      <c r="AA3056" s="42"/>
      <c r="AB3056" s="44"/>
      <c r="AC3056" s="45"/>
      <c r="AD3056" s="45"/>
      <c r="AE3056" s="45"/>
      <c r="AF3056" s="45"/>
      <c r="AG3056" s="45"/>
      <c r="AH3056" s="45"/>
      <c r="AI3056" s="45"/>
      <c r="AJ3056" s="45"/>
      <c r="AK3056" s="45"/>
      <c r="AL3056" s="45"/>
      <c r="AM3056" s="45"/>
    </row>
    <row r="3057" spans="11:39" x14ac:dyDescent="0.2">
      <c r="K3057" s="26"/>
      <c r="L3057" s="48">
        <v>3056</v>
      </c>
      <c r="M3057" s="49">
        <f t="shared" si="442"/>
        <v>2.4627106227106226</v>
      </c>
      <c r="N3057" s="33">
        <f t="shared" si="443"/>
        <v>509.98036649214663</v>
      </c>
      <c r="O3057" s="33">
        <f t="shared" si="444"/>
        <v>222.47024281597101</v>
      </c>
      <c r="P3057" s="34">
        <f>IF(INDEX($O$2:$O$4095,MATCH($B$8,$O$2:$O$4095,1)+ROWS(P$2:$P3057))&lt;=$B$9,INDEX($O$2:$O$4095,MATCH($B$8,$O$2:$O$4095,1)+ROWS(P$2:$P3057)),"")</f>
        <v>223.92651475037297</v>
      </c>
      <c r="Q3057" s="50">
        <f t="shared" si="441"/>
        <v>3074</v>
      </c>
      <c r="R3057" s="51">
        <f t="shared" ca="1" si="448"/>
        <v>0</v>
      </c>
      <c r="S3057" s="52" t="e">
        <f t="shared" ca="1" si="449"/>
        <v>#N/A</v>
      </c>
      <c r="T3057" s="39" t="str">
        <f t="shared" ca="1" si="445"/>
        <v>0,</v>
      </c>
      <c r="U3057" s="39" t="str">
        <f t="shared" ca="1" si="446"/>
        <v>0,</v>
      </c>
      <c r="V3057" s="53" t="str">
        <f t="shared" ca="1" si="447"/>
        <v>0,</v>
      </c>
      <c r="W3057" s="41"/>
      <c r="X3057" s="42"/>
      <c r="Y3057" s="42"/>
      <c r="Z3057" s="72"/>
      <c r="AA3057" s="42"/>
      <c r="AB3057" s="44"/>
      <c r="AC3057" s="45"/>
      <c r="AD3057" s="45"/>
      <c r="AE3057" s="45"/>
      <c r="AF3057" s="45"/>
      <c r="AG3057" s="45"/>
      <c r="AH3057" s="45"/>
      <c r="AI3057" s="45"/>
      <c r="AJ3057" s="45"/>
      <c r="AK3057" s="45"/>
      <c r="AL3057" s="45"/>
      <c r="AM3057" s="45"/>
    </row>
    <row r="3058" spans="11:39" x14ac:dyDescent="0.2">
      <c r="K3058" s="26"/>
      <c r="L3058" s="48">
        <v>3057</v>
      </c>
      <c r="M3058" s="49">
        <f t="shared" si="442"/>
        <v>2.4635164835164836</v>
      </c>
      <c r="N3058" s="33">
        <f t="shared" si="443"/>
        <v>509.32286555446507</v>
      </c>
      <c r="O3058" s="33">
        <f t="shared" si="444"/>
        <v>222.55048344306192</v>
      </c>
      <c r="P3058" s="34">
        <f>IF(INDEX($O$2:$O$4095,MATCH($B$8,$O$2:$O$4095,1)+ROWS(P$2:$P3058))&lt;=$B$9,INDEX($O$2:$O$4095,MATCH($B$8,$O$2:$O$4095,1)+ROWS(P$2:$P3058)),"")</f>
        <v>224.00817057272945</v>
      </c>
      <c r="Q3058" s="50">
        <f t="shared" si="441"/>
        <v>3075</v>
      </c>
      <c r="R3058" s="51">
        <f t="shared" ca="1" si="448"/>
        <v>0</v>
      </c>
      <c r="S3058" s="52" t="e">
        <f t="shared" ca="1" si="449"/>
        <v>#N/A</v>
      </c>
      <c r="T3058" s="39" t="str">
        <f t="shared" ca="1" si="445"/>
        <v>0,</v>
      </c>
      <c r="U3058" s="39" t="str">
        <f t="shared" ca="1" si="446"/>
        <v>0,</v>
      </c>
      <c r="V3058" s="53" t="str">
        <f t="shared" ca="1" si="447"/>
        <v>0,</v>
      </c>
      <c r="W3058" s="41"/>
      <c r="X3058" s="42"/>
      <c r="Y3058" s="42"/>
      <c r="Z3058" s="72"/>
      <c r="AA3058" s="42"/>
      <c r="AB3058" s="44"/>
      <c r="AC3058" s="45"/>
      <c r="AD3058" s="45"/>
      <c r="AE3058" s="45"/>
      <c r="AF3058" s="45"/>
      <c r="AG3058" s="45"/>
      <c r="AH3058" s="45"/>
      <c r="AI3058" s="45"/>
      <c r="AJ3058" s="45"/>
      <c r="AK3058" s="45"/>
      <c r="AL3058" s="45"/>
      <c r="AM3058" s="45"/>
    </row>
    <row r="3059" spans="11:39" x14ac:dyDescent="0.2">
      <c r="K3059" s="26"/>
      <c r="L3059" s="48">
        <v>3058</v>
      </c>
      <c r="M3059" s="49">
        <f t="shared" si="442"/>
        <v>2.4643223443223441</v>
      </c>
      <c r="N3059" s="33">
        <f t="shared" si="443"/>
        <v>508.66579463701788</v>
      </c>
      <c r="O3059" s="33">
        <f t="shared" si="444"/>
        <v>222.63080115220822</v>
      </c>
      <c r="P3059" s="34">
        <f>IF(INDEX($O$2:$O$4095,MATCH($B$8,$O$2:$O$4095,1)+ROWS(P$2:$P3059))&lt;=$B$9,INDEX($O$2:$O$4095,MATCH($B$8,$O$2:$O$4095,1)+ROWS(P$2:$P3059)),"")</f>
        <v>224.08990677097017</v>
      </c>
      <c r="Q3059" s="50">
        <f t="shared" si="441"/>
        <v>3076</v>
      </c>
      <c r="R3059" s="51">
        <f t="shared" ca="1" si="448"/>
        <v>0</v>
      </c>
      <c r="S3059" s="52" t="e">
        <f t="shared" ca="1" si="449"/>
        <v>#N/A</v>
      </c>
      <c r="T3059" s="39" t="str">
        <f t="shared" ca="1" si="445"/>
        <v>0,</v>
      </c>
      <c r="U3059" s="39" t="str">
        <f t="shared" ca="1" si="446"/>
        <v>0,</v>
      </c>
      <c r="V3059" s="53" t="str">
        <f t="shared" ca="1" si="447"/>
        <v>0,</v>
      </c>
      <c r="W3059" s="41"/>
      <c r="X3059" s="42"/>
      <c r="Y3059" s="42"/>
      <c r="Z3059" s="72"/>
      <c r="AA3059" s="42"/>
      <c r="AB3059" s="44"/>
      <c r="AC3059" s="45"/>
      <c r="AD3059" s="45"/>
      <c r="AE3059" s="45"/>
      <c r="AF3059" s="45"/>
      <c r="AG3059" s="45"/>
      <c r="AH3059" s="45"/>
      <c r="AI3059" s="45"/>
      <c r="AJ3059" s="45"/>
      <c r="AK3059" s="45"/>
      <c r="AL3059" s="45"/>
      <c r="AM3059" s="45"/>
    </row>
    <row r="3060" spans="11:39" x14ac:dyDescent="0.2">
      <c r="K3060" s="26"/>
      <c r="L3060" s="48">
        <v>3059</v>
      </c>
      <c r="M3060" s="49">
        <f t="shared" si="442"/>
        <v>2.4651282051282051</v>
      </c>
      <c r="N3060" s="33">
        <f t="shared" si="443"/>
        <v>508.00915331807784</v>
      </c>
      <c r="O3060" s="33">
        <f t="shared" si="444"/>
        <v>222.71119612155553</v>
      </c>
      <c r="P3060" s="34">
        <f>IF(INDEX($O$2:$O$4095,MATCH($B$8,$O$2:$O$4095,1)+ROWS(P$2:$P3060))&lt;=$B$9,INDEX($O$2:$O$4095,MATCH($B$8,$O$2:$O$4095,1)+ROWS(P$2:$P3060)),"")</f>
        <v>224.17172353363947</v>
      </c>
      <c r="Q3060" s="50">
        <f t="shared" si="441"/>
        <v>3077</v>
      </c>
      <c r="R3060" s="51">
        <f t="shared" ca="1" si="448"/>
        <v>0</v>
      </c>
      <c r="S3060" s="52" t="e">
        <f t="shared" ca="1" si="449"/>
        <v>#N/A</v>
      </c>
      <c r="T3060" s="39" t="str">
        <f t="shared" ca="1" si="445"/>
        <v>0,</v>
      </c>
      <c r="U3060" s="39" t="str">
        <f t="shared" ca="1" si="446"/>
        <v>0,</v>
      </c>
      <c r="V3060" s="53" t="str">
        <f t="shared" ca="1" si="447"/>
        <v>0,</v>
      </c>
      <c r="W3060" s="41"/>
      <c r="X3060" s="42"/>
      <c r="Y3060" s="42"/>
      <c r="Z3060" s="72"/>
      <c r="AA3060" s="42"/>
      <c r="AB3060" s="44"/>
      <c r="AC3060" s="45"/>
      <c r="AD3060" s="45"/>
      <c r="AE3060" s="45"/>
      <c r="AF3060" s="45"/>
      <c r="AG3060" s="45"/>
      <c r="AH3060" s="45"/>
      <c r="AI3060" s="45"/>
      <c r="AJ3060" s="45"/>
      <c r="AK3060" s="45"/>
      <c r="AL3060" s="45"/>
      <c r="AM3060" s="45"/>
    </row>
    <row r="3061" spans="11:39" x14ac:dyDescent="0.2">
      <c r="K3061" s="26"/>
      <c r="L3061" s="48">
        <v>3060</v>
      </c>
      <c r="M3061" s="49">
        <f t="shared" si="442"/>
        <v>2.4659340659340661</v>
      </c>
      <c r="N3061" s="33">
        <f t="shared" si="443"/>
        <v>507.35294117647044</v>
      </c>
      <c r="O3061" s="33">
        <f t="shared" si="444"/>
        <v>222.79166852980632</v>
      </c>
      <c r="P3061" s="34">
        <f>IF(INDEX($O$2:$O$4095,MATCH($B$8,$O$2:$O$4095,1)+ROWS(P$2:$P3061))&lt;=$B$9,INDEX($O$2:$O$4095,MATCH($B$8,$O$2:$O$4095,1)+ROWS(P$2:$P3061)),"")</f>
        <v>224.2536210498825</v>
      </c>
      <c r="Q3061" s="50">
        <f t="shared" si="441"/>
        <v>3078</v>
      </c>
      <c r="R3061" s="51">
        <f t="shared" ca="1" si="448"/>
        <v>0</v>
      </c>
      <c r="S3061" s="52" t="e">
        <f t="shared" ca="1" si="449"/>
        <v>#N/A</v>
      </c>
      <c r="T3061" s="39" t="str">
        <f t="shared" ca="1" si="445"/>
        <v>0,</v>
      </c>
      <c r="U3061" s="39" t="str">
        <f t="shared" ca="1" si="446"/>
        <v>0,</v>
      </c>
      <c r="V3061" s="53" t="str">
        <f t="shared" ca="1" si="447"/>
        <v>0,</v>
      </c>
      <c r="W3061" s="41"/>
      <c r="X3061" s="42"/>
      <c r="Y3061" s="42"/>
      <c r="Z3061" s="72"/>
      <c r="AA3061" s="42"/>
      <c r="AB3061" s="44"/>
      <c r="AC3061" s="45"/>
      <c r="AD3061" s="45"/>
      <c r="AE3061" s="45"/>
      <c r="AF3061" s="45"/>
      <c r="AG3061" s="45"/>
      <c r="AH3061" s="45"/>
      <c r="AI3061" s="45"/>
      <c r="AJ3061" s="45"/>
      <c r="AK3061" s="45"/>
      <c r="AL3061" s="45"/>
      <c r="AM3061" s="45"/>
    </row>
    <row r="3062" spans="11:39" x14ac:dyDescent="0.2">
      <c r="K3062" s="26"/>
      <c r="L3062" s="48">
        <v>3061</v>
      </c>
      <c r="M3062" s="49">
        <f t="shared" si="442"/>
        <v>2.4667399267399266</v>
      </c>
      <c r="N3062" s="33">
        <f t="shared" si="443"/>
        <v>506.69715779157156</v>
      </c>
      <c r="O3062" s="33">
        <f t="shared" si="444"/>
        <v>222.872218556223</v>
      </c>
      <c r="P3062" s="34">
        <f>IF(INDEX($O$2:$O$4095,MATCH($B$8,$O$2:$O$4095,1)+ROWS(P$2:$P3062))&lt;=$B$9,INDEX($O$2:$O$4095,MATCH($B$8,$O$2:$O$4095,1)+ROWS(P$2:$P3062)),"")</f>
        <v>224.33559950944851</v>
      </c>
      <c r="Q3062" s="50">
        <f t="shared" si="441"/>
        <v>3079</v>
      </c>
      <c r="R3062" s="51">
        <f t="shared" ca="1" si="448"/>
        <v>0</v>
      </c>
      <c r="S3062" s="52" t="e">
        <f t="shared" ca="1" si="449"/>
        <v>#N/A</v>
      </c>
      <c r="T3062" s="39" t="str">
        <f t="shared" ca="1" si="445"/>
        <v>0,</v>
      </c>
      <c r="U3062" s="39" t="str">
        <f t="shared" ca="1" si="446"/>
        <v>0,</v>
      </c>
      <c r="V3062" s="53" t="str">
        <f t="shared" ca="1" si="447"/>
        <v>0,</v>
      </c>
      <c r="W3062" s="41"/>
      <c r="X3062" s="42"/>
      <c r="Y3062" s="42"/>
      <c r="Z3062" s="72"/>
      <c r="AA3062" s="42"/>
      <c r="AB3062" s="44"/>
      <c r="AC3062" s="45"/>
      <c r="AD3062" s="45"/>
      <c r="AE3062" s="45"/>
      <c r="AF3062" s="45"/>
      <c r="AG3062" s="45"/>
      <c r="AH3062" s="45"/>
      <c r="AI3062" s="45"/>
      <c r="AJ3062" s="45"/>
      <c r="AK3062" s="45"/>
      <c r="AL3062" s="45"/>
      <c r="AM3062" s="45"/>
    </row>
    <row r="3063" spans="11:39" x14ac:dyDescent="0.2">
      <c r="K3063" s="26"/>
      <c r="L3063" s="48">
        <v>3062</v>
      </c>
      <c r="M3063" s="49">
        <f t="shared" si="442"/>
        <v>2.4675457875457876</v>
      </c>
      <c r="N3063" s="33">
        <f t="shared" si="443"/>
        <v>506.0418027433048</v>
      </c>
      <c r="O3063" s="33">
        <f t="shared" si="444"/>
        <v>222.95284638063021</v>
      </c>
      <c r="P3063" s="34">
        <f>IF(INDEX($O$2:$O$4095,MATCH($B$8,$O$2:$O$4095,1)+ROWS(P$2:$P3063))&lt;=$B$9,INDEX($O$2:$O$4095,MATCH($B$8,$O$2:$O$4095,1)+ROWS(P$2:$P3063)),"")</f>
        <v>224.41765910269282</v>
      </c>
      <c r="Q3063" s="50">
        <f t="shared" si="441"/>
        <v>3080</v>
      </c>
      <c r="R3063" s="51">
        <f t="shared" ca="1" si="448"/>
        <v>0</v>
      </c>
      <c r="S3063" s="52" t="e">
        <f t="shared" ca="1" si="449"/>
        <v>#N/A</v>
      </c>
      <c r="T3063" s="39" t="str">
        <f t="shared" ca="1" si="445"/>
        <v>0,</v>
      </c>
      <c r="U3063" s="39" t="str">
        <f t="shared" ca="1" si="446"/>
        <v>0,</v>
      </c>
      <c r="V3063" s="53" t="str">
        <f t="shared" ca="1" si="447"/>
        <v>0,</v>
      </c>
      <c r="W3063" s="41"/>
      <c r="X3063" s="42"/>
      <c r="Y3063" s="42"/>
      <c r="Z3063" s="72"/>
      <c r="AA3063" s="42"/>
      <c r="AB3063" s="44"/>
      <c r="AC3063" s="45"/>
      <c r="AD3063" s="45"/>
      <c r="AE3063" s="45"/>
      <c r="AF3063" s="45"/>
      <c r="AG3063" s="45"/>
      <c r="AH3063" s="45"/>
      <c r="AI3063" s="45"/>
      <c r="AJ3063" s="45"/>
      <c r="AK3063" s="45"/>
      <c r="AL3063" s="45"/>
      <c r="AM3063" s="45"/>
    </row>
    <row r="3064" spans="11:39" x14ac:dyDescent="0.2">
      <c r="K3064" s="26"/>
      <c r="L3064" s="48">
        <v>3063</v>
      </c>
      <c r="M3064" s="49">
        <f t="shared" si="442"/>
        <v>2.4683516483516481</v>
      </c>
      <c r="N3064" s="33">
        <f t="shared" si="443"/>
        <v>505.3868756121451</v>
      </c>
      <c r="O3064" s="33">
        <f t="shared" si="444"/>
        <v>223.03355218341642</v>
      </c>
      <c r="P3064" s="34">
        <f>IF(INDEX($O$2:$O$4095,MATCH($B$8,$O$2:$O$4095,1)+ROWS(P$2:$P3064))&lt;=$B$9,INDEX($O$2:$O$4095,MATCH($B$8,$O$2:$O$4095,1)+ROWS(P$2:$P3064)),"")</f>
        <v>224.49980002057976</v>
      </c>
      <c r="Q3064" s="50">
        <f t="shared" si="441"/>
        <v>3081</v>
      </c>
      <c r="R3064" s="51">
        <f t="shared" ca="1" si="448"/>
        <v>0</v>
      </c>
      <c r="S3064" s="52" t="e">
        <f t="shared" ca="1" si="449"/>
        <v>#N/A</v>
      </c>
      <c r="T3064" s="39" t="str">
        <f t="shared" ca="1" si="445"/>
        <v>0,</v>
      </c>
      <c r="U3064" s="39" t="str">
        <f t="shared" ca="1" si="446"/>
        <v>0,</v>
      </c>
      <c r="V3064" s="53" t="str">
        <f t="shared" ca="1" si="447"/>
        <v>0,</v>
      </c>
      <c r="W3064" s="41"/>
      <c r="X3064" s="42"/>
      <c r="Y3064" s="42"/>
      <c r="Z3064" s="72"/>
      <c r="AA3064" s="42"/>
      <c r="AB3064" s="44"/>
      <c r="AC3064" s="45"/>
      <c r="AD3064" s="45"/>
      <c r="AE3064" s="45"/>
      <c r="AF3064" s="45"/>
      <c r="AG3064" s="45"/>
      <c r="AH3064" s="45"/>
      <c r="AI3064" s="45"/>
      <c r="AJ3064" s="45"/>
      <c r="AK3064" s="45"/>
      <c r="AL3064" s="45"/>
      <c r="AM3064" s="45"/>
    </row>
    <row r="3065" spans="11:39" x14ac:dyDescent="0.2">
      <c r="K3065" s="26"/>
      <c r="L3065" s="48">
        <v>3064</v>
      </c>
      <c r="M3065" s="49">
        <f t="shared" si="442"/>
        <v>2.4691575091575091</v>
      </c>
      <c r="N3065" s="33">
        <f t="shared" si="443"/>
        <v>504.73237597911236</v>
      </c>
      <c r="O3065" s="33">
        <f t="shared" si="444"/>
        <v>223.11433614553732</v>
      </c>
      <c r="P3065" s="34">
        <f>IF(INDEX($O$2:$O$4095,MATCH($B$8,$O$2:$O$4095,1)+ROWS(P$2:$P3065))&lt;=$B$9,INDEX($O$2:$O$4095,MATCH($B$8,$O$2:$O$4095,1)+ROWS(P$2:$P3065)),"")</f>
        <v>224.58202245468522</v>
      </c>
      <c r="Q3065" s="50">
        <f t="shared" si="441"/>
        <v>3082</v>
      </c>
      <c r="R3065" s="51">
        <f t="shared" ca="1" si="448"/>
        <v>0</v>
      </c>
      <c r="S3065" s="52" t="e">
        <f t="shared" ca="1" si="449"/>
        <v>#N/A</v>
      </c>
      <c r="T3065" s="39" t="str">
        <f t="shared" ca="1" si="445"/>
        <v>0,</v>
      </c>
      <c r="U3065" s="39" t="str">
        <f t="shared" ca="1" si="446"/>
        <v>0,</v>
      </c>
      <c r="V3065" s="53" t="str">
        <f t="shared" ca="1" si="447"/>
        <v>0,</v>
      </c>
      <c r="W3065" s="41"/>
      <c r="X3065" s="42"/>
      <c r="Y3065" s="42"/>
      <c r="Z3065" s="72"/>
      <c r="AA3065" s="42"/>
      <c r="AB3065" s="44"/>
      <c r="AC3065" s="45"/>
      <c r="AD3065" s="45"/>
      <c r="AE3065" s="45"/>
      <c r="AF3065" s="45"/>
      <c r="AG3065" s="45"/>
      <c r="AH3065" s="45"/>
      <c r="AI3065" s="45"/>
      <c r="AJ3065" s="45"/>
      <c r="AK3065" s="45"/>
      <c r="AL3065" s="45"/>
      <c r="AM3065" s="45"/>
    </row>
    <row r="3066" spans="11:39" x14ac:dyDescent="0.2">
      <c r="K3066" s="26"/>
      <c r="L3066" s="48">
        <v>3065</v>
      </c>
      <c r="M3066" s="49">
        <f t="shared" si="442"/>
        <v>2.4699633699633701</v>
      </c>
      <c r="N3066" s="33">
        <f t="shared" si="443"/>
        <v>504.07830342577455</v>
      </c>
      <c r="O3066" s="33">
        <f t="shared" si="444"/>
        <v>223.19519844851749</v>
      </c>
      <c r="P3066" s="34">
        <f>IF(INDEX($O$2:$O$4095,MATCH($B$8,$O$2:$O$4095,1)+ROWS(P$2:$P3066))&lt;=$B$9,INDEX($O$2:$O$4095,MATCH($B$8,$O$2:$O$4095,1)+ROWS(P$2:$P3066)),"")</f>
        <v>224.66432659719931</v>
      </c>
      <c r="Q3066" s="50">
        <f t="shared" si="441"/>
        <v>3083</v>
      </c>
      <c r="R3066" s="51">
        <f t="shared" ca="1" si="448"/>
        <v>0</v>
      </c>
      <c r="S3066" s="52" t="e">
        <f t="shared" ca="1" si="449"/>
        <v>#N/A</v>
      </c>
      <c r="T3066" s="39" t="str">
        <f t="shared" ca="1" si="445"/>
        <v>0,</v>
      </c>
      <c r="U3066" s="39" t="str">
        <f t="shared" ca="1" si="446"/>
        <v>0,</v>
      </c>
      <c r="V3066" s="53" t="str">
        <f t="shared" ca="1" si="447"/>
        <v>0,</v>
      </c>
      <c r="W3066" s="41"/>
      <c r="X3066" s="42"/>
      <c r="Y3066" s="42"/>
      <c r="Z3066" s="72"/>
      <c r="AA3066" s="42"/>
      <c r="AB3066" s="44"/>
      <c r="AC3066" s="45"/>
      <c r="AD3066" s="45"/>
      <c r="AE3066" s="45"/>
      <c r="AF3066" s="45"/>
      <c r="AG3066" s="45"/>
      <c r="AH3066" s="45"/>
      <c r="AI3066" s="45"/>
      <c r="AJ3066" s="45"/>
      <c r="AK3066" s="45"/>
      <c r="AL3066" s="45"/>
      <c r="AM3066" s="45"/>
    </row>
    <row r="3067" spans="11:39" x14ac:dyDescent="0.2">
      <c r="K3067" s="26"/>
      <c r="L3067" s="48">
        <v>3066</v>
      </c>
      <c r="M3067" s="49">
        <f t="shared" si="442"/>
        <v>2.4707692307692306</v>
      </c>
      <c r="N3067" s="33">
        <f t="shared" si="443"/>
        <v>503.42465753424659</v>
      </c>
      <c r="O3067" s="33">
        <f t="shared" si="444"/>
        <v>223.27613927445287</v>
      </c>
      <c r="P3067" s="34">
        <f>IF(INDEX($O$2:$O$4095,MATCH($B$8,$O$2:$O$4095,1)+ROWS(P$2:$P3067))&lt;=$B$9,INDEX($O$2:$O$4095,MATCH($B$8,$O$2:$O$4095,1)+ROWS(P$2:$P3067)),"")</f>
        <v>224.74671264092865</v>
      </c>
      <c r="Q3067" s="50">
        <f t="shared" si="441"/>
        <v>3084</v>
      </c>
      <c r="R3067" s="51">
        <f t="shared" ca="1" si="448"/>
        <v>0</v>
      </c>
      <c r="S3067" s="52" t="e">
        <f t="shared" ca="1" si="449"/>
        <v>#N/A</v>
      </c>
      <c r="T3067" s="39" t="str">
        <f t="shared" ca="1" si="445"/>
        <v>0,</v>
      </c>
      <c r="U3067" s="39" t="str">
        <f t="shared" ca="1" si="446"/>
        <v>0,</v>
      </c>
      <c r="V3067" s="53" t="str">
        <f t="shared" ca="1" si="447"/>
        <v>0,</v>
      </c>
      <c r="W3067" s="41"/>
      <c r="X3067" s="42"/>
      <c r="Y3067" s="42"/>
      <c r="Z3067" s="72"/>
      <c r="AA3067" s="42"/>
      <c r="AB3067" s="44"/>
      <c r="AC3067" s="45"/>
      <c r="AD3067" s="45"/>
      <c r="AE3067" s="45"/>
      <c r="AF3067" s="45"/>
      <c r="AG3067" s="45"/>
      <c r="AH3067" s="45"/>
      <c r="AI3067" s="45"/>
      <c r="AJ3067" s="45"/>
      <c r="AK3067" s="45"/>
      <c r="AL3067" s="45"/>
      <c r="AM3067" s="45"/>
    </row>
    <row r="3068" spans="11:39" x14ac:dyDescent="0.2">
      <c r="K3068" s="26"/>
      <c r="L3068" s="48">
        <v>3067</v>
      </c>
      <c r="M3068" s="49">
        <f t="shared" si="442"/>
        <v>2.4715750915750916</v>
      </c>
      <c r="N3068" s="33">
        <f t="shared" si="443"/>
        <v>502.77143788718604</v>
      </c>
      <c r="O3068" s="33">
        <f t="shared" si="444"/>
        <v>223.35715880601367</v>
      </c>
      <c r="P3068" s="34">
        <f>IF(INDEX($O$2:$O$4095,MATCH($B$8,$O$2:$O$4095,1)+ROWS(P$2:$P3068))&lt;=$B$9,INDEX($O$2:$O$4095,MATCH($B$8,$O$2:$O$4095,1)+ROWS(P$2:$P3068)),"")</f>
        <v>224.82918077929935</v>
      </c>
      <c r="Q3068" s="50">
        <f t="shared" si="441"/>
        <v>3085</v>
      </c>
      <c r="R3068" s="51">
        <f t="shared" ca="1" si="448"/>
        <v>0</v>
      </c>
      <c r="S3068" s="52" t="e">
        <f t="shared" ca="1" si="449"/>
        <v>#N/A</v>
      </c>
      <c r="T3068" s="39" t="str">
        <f t="shared" ca="1" si="445"/>
        <v>0,</v>
      </c>
      <c r="U3068" s="39" t="str">
        <f t="shared" ca="1" si="446"/>
        <v>0,</v>
      </c>
      <c r="V3068" s="53" t="str">
        <f t="shared" ca="1" si="447"/>
        <v>0,</v>
      </c>
      <c r="W3068" s="41"/>
      <c r="X3068" s="42"/>
      <c r="Y3068" s="42"/>
      <c r="Z3068" s="72"/>
      <c r="AA3068" s="42"/>
      <c r="AB3068" s="44"/>
      <c r="AC3068" s="45"/>
      <c r="AD3068" s="45"/>
      <c r="AE3068" s="45"/>
      <c r="AF3068" s="45"/>
      <c r="AG3068" s="45"/>
      <c r="AH3068" s="45"/>
      <c r="AI3068" s="45"/>
      <c r="AJ3068" s="45"/>
      <c r="AK3068" s="45"/>
      <c r="AL3068" s="45"/>
      <c r="AM3068" s="45"/>
    </row>
    <row r="3069" spans="11:39" x14ac:dyDescent="0.2">
      <c r="K3069" s="26"/>
      <c r="L3069" s="48">
        <v>3068</v>
      </c>
      <c r="M3069" s="49">
        <f t="shared" si="442"/>
        <v>2.4723809523809521</v>
      </c>
      <c r="N3069" s="33">
        <f t="shared" si="443"/>
        <v>502.11864406779659</v>
      </c>
      <c r="O3069" s="33">
        <f t="shared" si="444"/>
        <v>223.43825722644613</v>
      </c>
      <c r="P3069" s="34">
        <f>IF(INDEX($O$2:$O$4095,MATCH($B$8,$O$2:$O$4095,1)+ROWS(P$2:$P3069))&lt;=$B$9,INDEX($O$2:$O$4095,MATCH($B$8,$O$2:$O$4095,1)+ROWS(P$2:$P3069)),"")</f>
        <v>224.91173120635972</v>
      </c>
      <c r="Q3069" s="50">
        <f t="shared" si="441"/>
        <v>3086</v>
      </c>
      <c r="R3069" s="51">
        <f t="shared" ca="1" si="448"/>
        <v>0</v>
      </c>
      <c r="S3069" s="52" t="e">
        <f t="shared" ca="1" si="449"/>
        <v>#N/A</v>
      </c>
      <c r="T3069" s="39" t="str">
        <f t="shared" ca="1" si="445"/>
        <v>0,</v>
      </c>
      <c r="U3069" s="39" t="str">
        <f t="shared" ca="1" si="446"/>
        <v>0,</v>
      </c>
      <c r="V3069" s="53" t="str">
        <f t="shared" ca="1" si="447"/>
        <v>0,</v>
      </c>
      <c r="W3069" s="41"/>
      <c r="X3069" s="42"/>
      <c r="Y3069" s="42"/>
      <c r="Z3069" s="72"/>
      <c r="AA3069" s="42"/>
      <c r="AB3069" s="44"/>
      <c r="AC3069" s="45"/>
      <c r="AD3069" s="45"/>
      <c r="AE3069" s="45"/>
      <c r="AF3069" s="45"/>
      <c r="AG3069" s="45"/>
      <c r="AH3069" s="45"/>
      <c r="AI3069" s="45"/>
      <c r="AJ3069" s="45"/>
      <c r="AK3069" s="45"/>
      <c r="AL3069" s="45"/>
      <c r="AM3069" s="45"/>
    </row>
    <row r="3070" spans="11:39" x14ac:dyDescent="0.2">
      <c r="K3070" s="26"/>
      <c r="L3070" s="48">
        <v>3069</v>
      </c>
      <c r="M3070" s="49">
        <f t="shared" si="442"/>
        <v>2.4731868131868131</v>
      </c>
      <c r="N3070" s="33">
        <f t="shared" si="443"/>
        <v>501.46627565982391</v>
      </c>
      <c r="O3070" s="33">
        <f t="shared" si="444"/>
        <v>223.51943471957537</v>
      </c>
      <c r="P3070" s="34">
        <f>IF(INDEX($O$2:$O$4095,MATCH($B$8,$O$2:$O$4095,1)+ROWS(P$2:$P3070))&lt;=$B$9,INDEX($O$2:$O$4095,MATCH($B$8,$O$2:$O$4095,1)+ROWS(P$2:$P3070)),"")</f>
        <v>224.99436411678261</v>
      </c>
      <c r="Q3070" s="50">
        <f t="shared" si="441"/>
        <v>3087</v>
      </c>
      <c r="R3070" s="51">
        <f t="shared" ca="1" si="448"/>
        <v>0</v>
      </c>
      <c r="S3070" s="52" t="e">
        <f t="shared" ca="1" si="449"/>
        <v>#N/A</v>
      </c>
      <c r="T3070" s="39" t="str">
        <f t="shared" ca="1" si="445"/>
        <v>0,</v>
      </c>
      <c r="U3070" s="39" t="str">
        <f t="shared" ca="1" si="446"/>
        <v>0,</v>
      </c>
      <c r="V3070" s="53" t="str">
        <f t="shared" ca="1" si="447"/>
        <v>0,</v>
      </c>
      <c r="W3070" s="41"/>
      <c r="X3070" s="42"/>
      <c r="Y3070" s="42"/>
      <c r="Z3070" s="72"/>
      <c r="AA3070" s="42"/>
      <c r="AB3070" s="44"/>
      <c r="AC3070" s="45"/>
      <c r="AD3070" s="45"/>
      <c r="AE3070" s="45"/>
      <c r="AF3070" s="45"/>
      <c r="AG3070" s="45"/>
      <c r="AH3070" s="45"/>
      <c r="AI3070" s="45"/>
      <c r="AJ3070" s="45"/>
      <c r="AK3070" s="45"/>
      <c r="AL3070" s="45"/>
      <c r="AM3070" s="45"/>
    </row>
    <row r="3071" spans="11:39" x14ac:dyDescent="0.2">
      <c r="K3071" s="26"/>
      <c r="L3071" s="48">
        <v>3070</v>
      </c>
      <c r="M3071" s="49">
        <f t="shared" si="442"/>
        <v>2.4739926739926741</v>
      </c>
      <c r="N3071" s="33">
        <f t="shared" si="443"/>
        <v>500.81433224755688</v>
      </c>
      <c r="O3071" s="33">
        <f t="shared" si="444"/>
        <v>223.60069146980766</v>
      </c>
      <c r="P3071" s="34">
        <f>IF(INDEX($O$2:$O$4095,MATCH($B$8,$O$2:$O$4095,1)+ROWS(P$2:$P3071))&lt;=$B$9,INDEX($O$2:$O$4095,MATCH($B$8,$O$2:$O$4095,1)+ROWS(P$2:$P3071)),"")</f>
        <v>225.07707970586847</v>
      </c>
      <c r="Q3071" s="50">
        <f t="shared" si="441"/>
        <v>3088</v>
      </c>
      <c r="R3071" s="51">
        <f t="shared" ca="1" si="448"/>
        <v>0</v>
      </c>
      <c r="S3071" s="52" t="e">
        <f t="shared" ca="1" si="449"/>
        <v>#N/A</v>
      </c>
      <c r="T3071" s="39" t="str">
        <f t="shared" ca="1" si="445"/>
        <v>0,</v>
      </c>
      <c r="U3071" s="39" t="str">
        <f t="shared" ca="1" si="446"/>
        <v>0,</v>
      </c>
      <c r="V3071" s="53" t="str">
        <f t="shared" ca="1" si="447"/>
        <v>0,</v>
      </c>
      <c r="W3071" s="41"/>
      <c r="X3071" s="42"/>
      <c r="Y3071" s="42"/>
      <c r="Z3071" s="72"/>
      <c r="AA3071" s="42"/>
      <c r="AB3071" s="44"/>
      <c r="AC3071" s="45"/>
      <c r="AD3071" s="45"/>
      <c r="AE3071" s="45"/>
      <c r="AF3071" s="45"/>
      <c r="AG3071" s="45"/>
      <c r="AH3071" s="45"/>
      <c r="AI3071" s="45"/>
      <c r="AJ3071" s="45"/>
      <c r="AK3071" s="45"/>
      <c r="AL3071" s="45"/>
      <c r="AM3071" s="45"/>
    </row>
    <row r="3072" spans="11:39" x14ac:dyDescent="0.2">
      <c r="K3072" s="26"/>
      <c r="L3072" s="48">
        <v>3071</v>
      </c>
      <c r="M3072" s="49">
        <f t="shared" si="442"/>
        <v>2.4747985347985346</v>
      </c>
      <c r="N3072" s="33">
        <f t="shared" si="443"/>
        <v>500.16281341582555</v>
      </c>
      <c r="O3072" s="33">
        <f t="shared" si="444"/>
        <v>223.6820276621329</v>
      </c>
      <c r="P3072" s="34">
        <f>IF(INDEX($O$2:$O$4095,MATCH($B$8,$O$2:$O$4095,1)+ROWS(P$2:$P3072))&lt;=$B$9,INDEX($O$2:$O$4095,MATCH($B$8,$O$2:$O$4095,1)+ROWS(P$2:$P3072)),"")</f>
        <v>225.15987816954754</v>
      </c>
      <c r="Q3072" s="50">
        <f t="shared" si="441"/>
        <v>3089</v>
      </c>
      <c r="R3072" s="51">
        <f t="shared" ca="1" si="448"/>
        <v>0</v>
      </c>
      <c r="S3072" s="52" t="e">
        <f t="shared" ca="1" si="449"/>
        <v>#N/A</v>
      </c>
      <c r="T3072" s="39" t="str">
        <f t="shared" ca="1" si="445"/>
        <v>0,</v>
      </c>
      <c r="U3072" s="39" t="str">
        <f t="shared" ca="1" si="446"/>
        <v>0,</v>
      </c>
      <c r="V3072" s="53" t="str">
        <f t="shared" ca="1" si="447"/>
        <v>0,</v>
      </c>
      <c r="W3072" s="41"/>
      <c r="X3072" s="42"/>
      <c r="Y3072" s="42"/>
      <c r="Z3072" s="72"/>
      <c r="AA3072" s="42"/>
      <c r="AB3072" s="44"/>
      <c r="AC3072" s="45"/>
      <c r="AD3072" s="45"/>
      <c r="AE3072" s="45"/>
      <c r="AF3072" s="45"/>
      <c r="AG3072" s="45"/>
      <c r="AH3072" s="45"/>
      <c r="AI3072" s="45"/>
      <c r="AJ3072" s="45"/>
      <c r="AK3072" s="45"/>
      <c r="AL3072" s="45"/>
      <c r="AM3072" s="45"/>
    </row>
    <row r="3073" spans="11:39" x14ac:dyDescent="0.2">
      <c r="K3073" s="26"/>
      <c r="L3073" s="48">
        <v>3072</v>
      </c>
      <c r="M3073" s="49">
        <f t="shared" si="442"/>
        <v>2.4756043956043952</v>
      </c>
      <c r="N3073" s="33">
        <f t="shared" si="443"/>
        <v>499.51171875000034</v>
      </c>
      <c r="O3073" s="33">
        <f t="shared" si="444"/>
        <v>223.76344348212723</v>
      </c>
      <c r="P3073" s="34">
        <f>IF(INDEX($O$2:$O$4095,MATCH($B$8,$O$2:$O$4095,1)+ROWS(P$2:$P3073))&lt;=$B$9,INDEX($O$2:$O$4095,MATCH($B$8,$O$2:$O$4095,1)+ROWS(P$2:$P3073)),"")</f>
        <v>225.24275970438333</v>
      </c>
      <c r="Q3073" s="50">
        <f t="shared" si="441"/>
        <v>3090</v>
      </c>
      <c r="R3073" s="51">
        <f t="shared" ca="1" si="448"/>
        <v>0</v>
      </c>
      <c r="S3073" s="52" t="e">
        <f t="shared" ca="1" si="449"/>
        <v>#N/A</v>
      </c>
      <c r="T3073" s="39" t="str">
        <f t="shared" ca="1" si="445"/>
        <v>0,</v>
      </c>
      <c r="U3073" s="39" t="str">
        <f t="shared" ca="1" si="446"/>
        <v>0,</v>
      </c>
      <c r="V3073" s="53" t="str">
        <f t="shared" ca="1" si="447"/>
        <v>0,</v>
      </c>
      <c r="W3073" s="41"/>
      <c r="X3073" s="42"/>
      <c r="Y3073" s="42"/>
      <c r="Z3073" s="72"/>
      <c r="AA3073" s="42"/>
      <c r="AB3073" s="44"/>
      <c r="AC3073" s="45"/>
      <c r="AD3073" s="45"/>
      <c r="AE3073" s="45"/>
      <c r="AF3073" s="45"/>
      <c r="AG3073" s="45"/>
      <c r="AH3073" s="45"/>
      <c r="AI3073" s="45"/>
      <c r="AJ3073" s="45"/>
      <c r="AK3073" s="45"/>
      <c r="AL3073" s="45"/>
      <c r="AM3073" s="45"/>
    </row>
    <row r="3074" spans="11:39" x14ac:dyDescent="0.2">
      <c r="K3074" s="26"/>
      <c r="L3074" s="48">
        <v>3073</v>
      </c>
      <c r="M3074" s="49">
        <f t="shared" si="442"/>
        <v>2.4764102564102561</v>
      </c>
      <c r="N3074" s="33">
        <f t="shared" si="443"/>
        <v>498.86104783599103</v>
      </c>
      <c r="O3074" s="33">
        <f t="shared" si="444"/>
        <v>223.84493911595536</v>
      </c>
      <c r="P3074" s="34">
        <f>IF(INDEX($O$2:$O$4095,MATCH($B$8,$O$2:$O$4095,1)+ROWS(P$2:$P3074))&lt;=$B$9,INDEX($O$2:$O$4095,MATCH($B$8,$O$2:$O$4095,1)+ROWS(P$2:$P3074)),"")</f>
        <v>225.32572450757431</v>
      </c>
      <c r="Q3074" s="50">
        <f t="shared" ref="Q3074:Q3137" si="450">INDEX($L$2:$L$4095,MATCH($P3074,$O$2:$O$4095,0))</f>
        <v>3091</v>
      </c>
      <c r="R3074" s="51">
        <f t="shared" ca="1" si="448"/>
        <v>0</v>
      </c>
      <c r="S3074" s="52" t="e">
        <f t="shared" ca="1" si="449"/>
        <v>#N/A</v>
      </c>
      <c r="T3074" s="39" t="str">
        <f t="shared" ca="1" si="445"/>
        <v>0,</v>
      </c>
      <c r="U3074" s="39" t="str">
        <f t="shared" ca="1" si="446"/>
        <v>0,</v>
      </c>
      <c r="V3074" s="53" t="str">
        <f t="shared" ca="1" si="447"/>
        <v>0,</v>
      </c>
      <c r="W3074" s="41"/>
      <c r="X3074" s="42"/>
      <c r="Y3074" s="42"/>
      <c r="Z3074" s="72"/>
      <c r="AA3074" s="42"/>
      <c r="AB3074" s="44"/>
      <c r="AC3074" s="45"/>
      <c r="AD3074" s="45"/>
      <c r="AE3074" s="45"/>
      <c r="AF3074" s="45"/>
      <c r="AG3074" s="45"/>
      <c r="AH3074" s="45"/>
      <c r="AI3074" s="45"/>
      <c r="AJ3074" s="45"/>
      <c r="AK3074" s="45"/>
      <c r="AL3074" s="45"/>
      <c r="AM3074" s="45"/>
    </row>
    <row r="3075" spans="11:39" x14ac:dyDescent="0.2">
      <c r="K3075" s="26"/>
      <c r="L3075" s="48">
        <v>3074</v>
      </c>
      <c r="M3075" s="49">
        <f t="shared" ref="M3075:M3138" si="451">(L3075*$B$5)/($B$6-1)</f>
        <v>2.4772161172161171</v>
      </c>
      <c r="N3075" s="33">
        <f t="shared" ref="N3075:N3138" si="452">IF($B$7="Upper Leg",$B$4*(($B$5/M3075)-1),$B$4*(1/(($B$5/M3075)-1)))</f>
        <v>498.2108002602472</v>
      </c>
      <c r="O3075" s="33">
        <f t="shared" ref="O3075:O3138" si="453">($B$2/LN(N3075/($B$3*EXP(-$B$2/298.15))))-273.15</f>
        <v>223.92651475037297</v>
      </c>
      <c r="P3075" s="34">
        <f>IF(INDEX($O$2:$O$4095,MATCH($B$8,$O$2:$O$4095,1)+ROWS(P$2:$P3075))&lt;=$B$9,INDEX($O$2:$O$4095,MATCH($B$8,$O$2:$O$4095,1)+ROWS(P$2:$P3075)),"")</f>
        <v>225.40877277695779</v>
      </c>
      <c r="Q3075" s="50">
        <f t="shared" si="450"/>
        <v>3092</v>
      </c>
      <c r="R3075" s="51">
        <f t="shared" ca="1" si="448"/>
        <v>0</v>
      </c>
      <c r="S3075" s="52" t="e">
        <f t="shared" ca="1" si="449"/>
        <v>#N/A</v>
      </c>
      <c r="T3075" s="39" t="str">
        <f t="shared" ref="T3075:T3138" ca="1" si="454">ROUND(R3075,0)&amp;","</f>
        <v>0,</v>
      </c>
      <c r="U3075" s="39" t="str">
        <f t="shared" ref="U3075:U3138" ca="1" si="455">ROUND(R3075,4)&amp;","</f>
        <v>0,</v>
      </c>
      <c r="V3075" s="53" t="str">
        <f t="shared" ref="V3075:V3138" ca="1" si="456">ROUND(R3075*$B$11,0)&amp;","</f>
        <v>0,</v>
      </c>
      <c r="W3075" s="41"/>
      <c r="X3075" s="42"/>
      <c r="Y3075" s="42"/>
      <c r="Z3075" s="72"/>
      <c r="AA3075" s="42"/>
      <c r="AB3075" s="44"/>
      <c r="AC3075" s="45"/>
      <c r="AD3075" s="45"/>
      <c r="AE3075" s="45"/>
      <c r="AF3075" s="45"/>
      <c r="AG3075" s="45"/>
      <c r="AH3075" s="45"/>
      <c r="AI3075" s="45"/>
      <c r="AJ3075" s="45"/>
      <c r="AK3075" s="45"/>
      <c r="AL3075" s="45"/>
      <c r="AM3075" s="45"/>
    </row>
    <row r="3076" spans="11:39" x14ac:dyDescent="0.2">
      <c r="K3076" s="26"/>
      <c r="L3076" s="48">
        <v>3075</v>
      </c>
      <c r="M3076" s="49">
        <f t="shared" si="451"/>
        <v>2.4780219780219781</v>
      </c>
      <c r="N3076" s="33">
        <f t="shared" si="452"/>
        <v>497.56097560975587</v>
      </c>
      <c r="O3076" s="33">
        <f t="shared" si="453"/>
        <v>224.00817057272945</v>
      </c>
      <c r="P3076" s="34">
        <f>IF(INDEX($O$2:$O$4095,MATCH($B$8,$O$2:$O$4095,1)+ROWS(P$2:$P3076))&lt;=$B$9,INDEX($O$2:$O$4095,MATCH($B$8,$O$2:$O$4095,1)+ROWS(P$2:$P3076)),"")</f>
        <v>225.49190471101184</v>
      </c>
      <c r="Q3076" s="50">
        <f t="shared" si="450"/>
        <v>3093</v>
      </c>
      <c r="R3076" s="51">
        <f t="shared" ref="R3076:R3139" ca="1" si="457">INDIRECT("P"&amp;((ROW(P3076)-2)*$B$10)+2,TRUE)</f>
        <v>0</v>
      </c>
      <c r="S3076" s="52" t="e">
        <f t="shared" ca="1" si="449"/>
        <v>#N/A</v>
      </c>
      <c r="T3076" s="39" t="str">
        <f t="shared" ca="1" si="454"/>
        <v>0,</v>
      </c>
      <c r="U3076" s="39" t="str">
        <f t="shared" ca="1" si="455"/>
        <v>0,</v>
      </c>
      <c r="V3076" s="53" t="str">
        <f t="shared" ca="1" si="456"/>
        <v>0,</v>
      </c>
      <c r="W3076" s="41"/>
      <c r="X3076" s="42"/>
      <c r="Y3076" s="42"/>
      <c r="Z3076" s="72"/>
      <c r="AA3076" s="42"/>
      <c r="AB3076" s="44"/>
      <c r="AC3076" s="45"/>
      <c r="AD3076" s="45"/>
      <c r="AE3076" s="45"/>
      <c r="AF3076" s="45"/>
      <c r="AG3076" s="45"/>
      <c r="AH3076" s="45"/>
      <c r="AI3076" s="45"/>
      <c r="AJ3076" s="45"/>
      <c r="AK3076" s="45"/>
      <c r="AL3076" s="45"/>
      <c r="AM3076" s="45"/>
    </row>
    <row r="3077" spans="11:39" x14ac:dyDescent="0.2">
      <c r="K3077" s="26"/>
      <c r="L3077" s="48">
        <v>3076</v>
      </c>
      <c r="M3077" s="49">
        <f t="shared" si="451"/>
        <v>2.4788278388278386</v>
      </c>
      <c r="N3077" s="33">
        <f t="shared" si="452"/>
        <v>496.9115734720416</v>
      </c>
      <c r="O3077" s="33">
        <f t="shared" si="453"/>
        <v>224.08990677097017</v>
      </c>
      <c r="P3077" s="34">
        <f>IF(INDEX($O$2:$O$4095,MATCH($B$8,$O$2:$O$4095,1)+ROWS(P$2:$P3077))&lt;=$B$9,INDEX($O$2:$O$4095,MATCH($B$8,$O$2:$O$4095,1)+ROWS(P$2:$P3077)),"")</f>
        <v>225.57512050885828</v>
      </c>
      <c r="Q3077" s="50">
        <f t="shared" si="450"/>
        <v>3094</v>
      </c>
      <c r="R3077" s="51">
        <f t="shared" ca="1" si="457"/>
        <v>0</v>
      </c>
      <c r="S3077" s="52" t="e">
        <f t="shared" ca="1" si="449"/>
        <v>#N/A</v>
      </c>
      <c r="T3077" s="39" t="str">
        <f t="shared" ca="1" si="454"/>
        <v>0,</v>
      </c>
      <c r="U3077" s="39" t="str">
        <f t="shared" ca="1" si="455"/>
        <v>0,</v>
      </c>
      <c r="V3077" s="53" t="str">
        <f t="shared" ca="1" si="456"/>
        <v>0,</v>
      </c>
      <c r="W3077" s="41"/>
      <c r="X3077" s="42"/>
      <c r="Y3077" s="42"/>
      <c r="Z3077" s="72"/>
      <c r="AA3077" s="42"/>
      <c r="AB3077" s="44"/>
      <c r="AC3077" s="45"/>
      <c r="AD3077" s="45"/>
      <c r="AE3077" s="45"/>
      <c r="AF3077" s="45"/>
      <c r="AG3077" s="45"/>
      <c r="AH3077" s="45"/>
      <c r="AI3077" s="45"/>
      <c r="AJ3077" s="45"/>
      <c r="AK3077" s="45"/>
      <c r="AL3077" s="45"/>
      <c r="AM3077" s="45"/>
    </row>
    <row r="3078" spans="11:39" x14ac:dyDescent="0.2">
      <c r="K3078" s="26"/>
      <c r="L3078" s="48">
        <v>3077</v>
      </c>
      <c r="M3078" s="49">
        <f t="shared" si="451"/>
        <v>2.4796336996336992</v>
      </c>
      <c r="N3078" s="33">
        <f t="shared" si="452"/>
        <v>496.26259343516432</v>
      </c>
      <c r="O3078" s="33">
        <f t="shared" si="453"/>
        <v>224.17172353363947</v>
      </c>
      <c r="P3078" s="34">
        <f>IF(INDEX($O$2:$O$4095,MATCH($B$8,$O$2:$O$4095,1)+ROWS(P$2:$P3078))&lt;=$B$9,INDEX($O$2:$O$4095,MATCH($B$8,$O$2:$O$4095,1)+ROWS(P$2:$P3078)),"")</f>
        <v>225.65842037026567</v>
      </c>
      <c r="Q3078" s="50">
        <f t="shared" si="450"/>
        <v>3095</v>
      </c>
      <c r="R3078" s="51">
        <f t="shared" ca="1" si="457"/>
        <v>0</v>
      </c>
      <c r="S3078" s="52" t="e">
        <f t="shared" ca="1" si="449"/>
        <v>#N/A</v>
      </c>
      <c r="T3078" s="39" t="str">
        <f t="shared" ca="1" si="454"/>
        <v>0,</v>
      </c>
      <c r="U3078" s="39" t="str">
        <f t="shared" ca="1" si="455"/>
        <v>0,</v>
      </c>
      <c r="V3078" s="53" t="str">
        <f t="shared" ca="1" si="456"/>
        <v>0,</v>
      </c>
      <c r="W3078" s="41"/>
      <c r="X3078" s="42"/>
      <c r="Y3078" s="42"/>
      <c r="Z3078" s="72"/>
      <c r="AA3078" s="42"/>
      <c r="AB3078" s="44"/>
      <c r="AC3078" s="45"/>
      <c r="AD3078" s="45"/>
      <c r="AE3078" s="45"/>
      <c r="AF3078" s="45"/>
      <c r="AG3078" s="45"/>
      <c r="AH3078" s="45"/>
      <c r="AI3078" s="45"/>
      <c r="AJ3078" s="45"/>
      <c r="AK3078" s="45"/>
      <c r="AL3078" s="45"/>
      <c r="AM3078" s="45"/>
    </row>
    <row r="3079" spans="11:39" x14ac:dyDescent="0.2">
      <c r="K3079" s="26"/>
      <c r="L3079" s="48">
        <v>3078</v>
      </c>
      <c r="M3079" s="49">
        <f t="shared" si="451"/>
        <v>2.4804395604395602</v>
      </c>
      <c r="N3079" s="33">
        <f t="shared" si="452"/>
        <v>495.6140350877194</v>
      </c>
      <c r="O3079" s="33">
        <f t="shared" si="453"/>
        <v>224.2536210498825</v>
      </c>
      <c r="P3079" s="34">
        <f>IF(INDEX($O$2:$O$4095,MATCH($B$8,$O$2:$O$4095,1)+ROWS(P$2:$P3079))&lt;=$B$9,INDEX($O$2:$O$4095,MATCH($B$8,$O$2:$O$4095,1)+ROWS(P$2:$P3079)),"")</f>
        <v>225.74180449565182</v>
      </c>
      <c r="Q3079" s="50">
        <f t="shared" si="450"/>
        <v>3096</v>
      </c>
      <c r="R3079" s="51">
        <f t="shared" ca="1" si="457"/>
        <v>0</v>
      </c>
      <c r="S3079" s="52" t="e">
        <f t="shared" ca="1" si="449"/>
        <v>#N/A</v>
      </c>
      <c r="T3079" s="39" t="str">
        <f t="shared" ca="1" si="454"/>
        <v>0,</v>
      </c>
      <c r="U3079" s="39" t="str">
        <f t="shared" ca="1" si="455"/>
        <v>0,</v>
      </c>
      <c r="V3079" s="53" t="str">
        <f t="shared" ca="1" si="456"/>
        <v>0,</v>
      </c>
      <c r="W3079" s="41"/>
      <c r="X3079" s="42"/>
      <c r="Y3079" s="42"/>
      <c r="Z3079" s="72"/>
      <c r="AA3079" s="42"/>
      <c r="AB3079" s="44"/>
      <c r="AC3079" s="45"/>
      <c r="AD3079" s="45"/>
      <c r="AE3079" s="45"/>
      <c r="AF3079" s="45"/>
      <c r="AG3079" s="45"/>
      <c r="AH3079" s="45"/>
      <c r="AI3079" s="45"/>
      <c r="AJ3079" s="45"/>
      <c r="AK3079" s="45"/>
      <c r="AL3079" s="45"/>
      <c r="AM3079" s="45"/>
    </row>
    <row r="3080" spans="11:39" x14ac:dyDescent="0.2">
      <c r="K3080" s="26"/>
      <c r="L3080" s="48">
        <v>3079</v>
      </c>
      <c r="M3080" s="49">
        <f t="shared" si="451"/>
        <v>2.4812454212454211</v>
      </c>
      <c r="N3080" s="33">
        <f t="shared" si="452"/>
        <v>494.96589801883715</v>
      </c>
      <c r="O3080" s="33">
        <f t="shared" si="453"/>
        <v>224.33559950944851</v>
      </c>
      <c r="P3080" s="34">
        <f>IF(INDEX($O$2:$O$4095,MATCH($B$8,$O$2:$O$4095,1)+ROWS(P$2:$P3080))&lt;=$B$9,INDEX($O$2:$O$4095,MATCH($B$8,$O$2:$O$4095,1)+ROWS(P$2:$P3080)),"")</f>
        <v>225.8252730860869</v>
      </c>
      <c r="Q3080" s="50">
        <f t="shared" si="450"/>
        <v>3097</v>
      </c>
      <c r="R3080" s="51">
        <f t="shared" ca="1" si="457"/>
        <v>0</v>
      </c>
      <c r="S3080" s="52" t="e">
        <f t="shared" ca="1" si="449"/>
        <v>#N/A</v>
      </c>
      <c r="T3080" s="39" t="str">
        <f t="shared" ca="1" si="454"/>
        <v>0,</v>
      </c>
      <c r="U3080" s="39" t="str">
        <f t="shared" ca="1" si="455"/>
        <v>0,</v>
      </c>
      <c r="V3080" s="53" t="str">
        <f t="shared" ca="1" si="456"/>
        <v>0,</v>
      </c>
      <c r="W3080" s="41"/>
      <c r="X3080" s="42"/>
      <c r="Y3080" s="42"/>
      <c r="Z3080" s="72"/>
      <c r="AA3080" s="42"/>
      <c r="AB3080" s="44"/>
      <c r="AC3080" s="45"/>
      <c r="AD3080" s="45"/>
      <c r="AE3080" s="45"/>
      <c r="AF3080" s="45"/>
      <c r="AG3080" s="45"/>
      <c r="AH3080" s="45"/>
      <c r="AI3080" s="45"/>
      <c r="AJ3080" s="45"/>
      <c r="AK3080" s="45"/>
      <c r="AL3080" s="45"/>
      <c r="AM3080" s="45"/>
    </row>
    <row r="3081" spans="11:39" x14ac:dyDescent="0.2">
      <c r="K3081" s="26"/>
      <c r="L3081" s="48">
        <v>3080</v>
      </c>
      <c r="M3081" s="49">
        <f t="shared" si="451"/>
        <v>2.4820512820512821</v>
      </c>
      <c r="N3081" s="33">
        <f t="shared" si="452"/>
        <v>494.31818181818153</v>
      </c>
      <c r="O3081" s="33">
        <f t="shared" si="453"/>
        <v>224.41765910269282</v>
      </c>
      <c r="P3081" s="34">
        <f>IF(INDEX($O$2:$O$4095,MATCH($B$8,$O$2:$O$4095,1)+ROWS(P$2:$P3081))&lt;=$B$9,INDEX($O$2:$O$4095,MATCH($B$8,$O$2:$O$4095,1)+ROWS(P$2:$P3081)),"")</f>
        <v>225.90882634329614</v>
      </c>
      <c r="Q3081" s="50">
        <f t="shared" si="450"/>
        <v>3098</v>
      </c>
      <c r="R3081" s="51">
        <f t="shared" ca="1" si="457"/>
        <v>0</v>
      </c>
      <c r="S3081" s="52" t="e">
        <f t="shared" ref="S3081:S3144" ca="1" si="458">INDEX($L$2:$L$4095,MATCH($R3081,$O$2:$O$4095,0))</f>
        <v>#N/A</v>
      </c>
      <c r="T3081" s="39" t="str">
        <f t="shared" ca="1" si="454"/>
        <v>0,</v>
      </c>
      <c r="U3081" s="39" t="str">
        <f t="shared" ca="1" si="455"/>
        <v>0,</v>
      </c>
      <c r="V3081" s="53" t="str">
        <f t="shared" ca="1" si="456"/>
        <v>0,</v>
      </c>
      <c r="W3081" s="41"/>
      <c r="X3081" s="42"/>
      <c r="Y3081" s="42"/>
      <c r="Z3081" s="72"/>
      <c r="AA3081" s="42"/>
      <c r="AB3081" s="44"/>
      <c r="AC3081" s="45"/>
      <c r="AD3081" s="45"/>
      <c r="AE3081" s="45"/>
      <c r="AF3081" s="45"/>
      <c r="AG3081" s="45"/>
      <c r="AH3081" s="45"/>
      <c r="AI3081" s="45"/>
      <c r="AJ3081" s="45"/>
      <c r="AK3081" s="45"/>
      <c r="AL3081" s="45"/>
      <c r="AM3081" s="45"/>
    </row>
    <row r="3082" spans="11:39" x14ac:dyDescent="0.2">
      <c r="K3082" s="26"/>
      <c r="L3082" s="48">
        <v>3081</v>
      </c>
      <c r="M3082" s="49">
        <f t="shared" si="451"/>
        <v>2.4828571428571427</v>
      </c>
      <c r="N3082" s="33">
        <f t="shared" si="452"/>
        <v>493.67088607594934</v>
      </c>
      <c r="O3082" s="33">
        <f t="shared" si="453"/>
        <v>224.49980002057976</v>
      </c>
      <c r="P3082" s="34">
        <f>IF(INDEX($O$2:$O$4095,MATCH($B$8,$O$2:$O$4095,1)+ROWS(P$2:$P3082))&lt;=$B$9,INDEX($O$2:$O$4095,MATCH($B$8,$O$2:$O$4095,1)+ROWS(P$2:$P3082)),"")</f>
        <v>225.99246446966225</v>
      </c>
      <c r="Q3082" s="50">
        <f t="shared" si="450"/>
        <v>3099</v>
      </c>
      <c r="R3082" s="51">
        <f t="shared" ca="1" si="457"/>
        <v>0</v>
      </c>
      <c r="S3082" s="52" t="e">
        <f t="shared" ca="1" si="458"/>
        <v>#N/A</v>
      </c>
      <c r="T3082" s="39" t="str">
        <f t="shared" ca="1" si="454"/>
        <v>0,</v>
      </c>
      <c r="U3082" s="39" t="str">
        <f t="shared" ca="1" si="455"/>
        <v>0,</v>
      </c>
      <c r="V3082" s="53" t="str">
        <f t="shared" ca="1" si="456"/>
        <v>0,</v>
      </c>
      <c r="W3082" s="41"/>
      <c r="X3082" s="42"/>
      <c r="Y3082" s="42"/>
      <c r="Z3082" s="72"/>
      <c r="AA3082" s="42"/>
      <c r="AB3082" s="44"/>
      <c r="AC3082" s="45"/>
      <c r="AD3082" s="45"/>
      <c r="AE3082" s="45"/>
      <c r="AF3082" s="45"/>
      <c r="AG3082" s="45"/>
      <c r="AH3082" s="45"/>
      <c r="AI3082" s="45"/>
      <c r="AJ3082" s="45"/>
      <c r="AK3082" s="45"/>
      <c r="AL3082" s="45"/>
      <c r="AM3082" s="45"/>
    </row>
    <row r="3083" spans="11:39" x14ac:dyDescent="0.2">
      <c r="K3083" s="26"/>
      <c r="L3083" s="48">
        <v>3082</v>
      </c>
      <c r="M3083" s="49">
        <f t="shared" si="451"/>
        <v>2.4836630036630032</v>
      </c>
      <c r="N3083" s="33">
        <f t="shared" si="452"/>
        <v>493.0240103828686</v>
      </c>
      <c r="O3083" s="33">
        <f t="shared" si="453"/>
        <v>224.58202245468522</v>
      </c>
      <c r="P3083" s="34">
        <f>IF(INDEX($O$2:$O$4095,MATCH($B$8,$O$2:$O$4095,1)+ROWS(P$2:$P3083))&lt;=$B$9,INDEX($O$2:$O$4095,MATCH($B$8,$O$2:$O$4095,1)+ROWS(P$2:$P3083)),"")</f>
        <v>226.07618766822924</v>
      </c>
      <c r="Q3083" s="50">
        <f t="shared" si="450"/>
        <v>3100</v>
      </c>
      <c r="R3083" s="51">
        <f t="shared" ca="1" si="457"/>
        <v>0</v>
      </c>
      <c r="S3083" s="52" t="e">
        <f t="shared" ca="1" si="458"/>
        <v>#N/A</v>
      </c>
      <c r="T3083" s="39" t="str">
        <f t="shared" ca="1" si="454"/>
        <v>0,</v>
      </c>
      <c r="U3083" s="39" t="str">
        <f t="shared" ca="1" si="455"/>
        <v>0,</v>
      </c>
      <c r="V3083" s="53" t="str">
        <f t="shared" ca="1" si="456"/>
        <v>0,</v>
      </c>
      <c r="W3083" s="41"/>
      <c r="X3083" s="42"/>
      <c r="Y3083" s="42"/>
      <c r="Z3083" s="72"/>
      <c r="AA3083" s="42"/>
      <c r="AB3083" s="44"/>
      <c r="AC3083" s="45"/>
      <c r="AD3083" s="45"/>
      <c r="AE3083" s="45"/>
      <c r="AF3083" s="45"/>
      <c r="AG3083" s="45"/>
      <c r="AH3083" s="45"/>
      <c r="AI3083" s="45"/>
      <c r="AJ3083" s="45"/>
      <c r="AK3083" s="45"/>
      <c r="AL3083" s="45"/>
      <c r="AM3083" s="45"/>
    </row>
    <row r="3084" spans="11:39" x14ac:dyDescent="0.2">
      <c r="K3084" s="26"/>
      <c r="L3084" s="48">
        <v>3083</v>
      </c>
      <c r="M3084" s="49">
        <f t="shared" si="451"/>
        <v>2.4844688644688642</v>
      </c>
      <c r="N3084" s="33">
        <f t="shared" si="452"/>
        <v>492.37755433019794</v>
      </c>
      <c r="O3084" s="33">
        <f t="shared" si="453"/>
        <v>224.66432659719931</v>
      </c>
      <c r="P3084" s="34">
        <f>IF(INDEX($O$2:$O$4095,MATCH($B$8,$O$2:$O$4095,1)+ROWS(P$2:$P3084))&lt;=$B$9,INDEX($O$2:$O$4095,MATCH($B$8,$O$2:$O$4095,1)+ROWS(P$2:$P3084)),"")</f>
        <v>226.15999614270407</v>
      </c>
      <c r="Q3084" s="50">
        <f t="shared" si="450"/>
        <v>3101</v>
      </c>
      <c r="R3084" s="51">
        <f t="shared" ca="1" si="457"/>
        <v>0</v>
      </c>
      <c r="S3084" s="52" t="e">
        <f t="shared" ca="1" si="458"/>
        <v>#N/A</v>
      </c>
      <c r="T3084" s="39" t="str">
        <f t="shared" ca="1" si="454"/>
        <v>0,</v>
      </c>
      <c r="U3084" s="39" t="str">
        <f t="shared" ca="1" si="455"/>
        <v>0,</v>
      </c>
      <c r="V3084" s="53" t="str">
        <f t="shared" ca="1" si="456"/>
        <v>0,</v>
      </c>
      <c r="W3084" s="41"/>
      <c r="X3084" s="42"/>
      <c r="Y3084" s="42"/>
      <c r="Z3084" s="72"/>
      <c r="AA3084" s="42"/>
      <c r="AB3084" s="44"/>
      <c r="AC3084" s="45"/>
      <c r="AD3084" s="45"/>
      <c r="AE3084" s="45"/>
      <c r="AF3084" s="45"/>
      <c r="AG3084" s="45"/>
      <c r="AH3084" s="45"/>
      <c r="AI3084" s="45"/>
      <c r="AJ3084" s="45"/>
      <c r="AK3084" s="45"/>
      <c r="AL3084" s="45"/>
      <c r="AM3084" s="45"/>
    </row>
    <row r="3085" spans="11:39" x14ac:dyDescent="0.2">
      <c r="K3085" s="26"/>
      <c r="L3085" s="48">
        <v>3084</v>
      </c>
      <c r="M3085" s="49">
        <f t="shared" si="451"/>
        <v>2.4852747252747251</v>
      </c>
      <c r="N3085" s="33">
        <f t="shared" si="452"/>
        <v>491.73151750972755</v>
      </c>
      <c r="O3085" s="33">
        <f t="shared" si="453"/>
        <v>224.74671264092865</v>
      </c>
      <c r="P3085" s="34">
        <f>IF(INDEX($O$2:$O$4095,MATCH($B$8,$O$2:$O$4095,1)+ROWS(P$2:$P3085))&lt;=$B$9,INDEX($O$2:$O$4095,MATCH($B$8,$O$2:$O$4095,1)+ROWS(P$2:$P3085)),"")</f>
        <v>226.24389009746096</v>
      </c>
      <c r="Q3085" s="50">
        <f t="shared" si="450"/>
        <v>3102</v>
      </c>
      <c r="R3085" s="51">
        <f t="shared" ca="1" si="457"/>
        <v>0</v>
      </c>
      <c r="S3085" s="52" t="e">
        <f t="shared" ca="1" si="458"/>
        <v>#N/A</v>
      </c>
      <c r="T3085" s="39" t="str">
        <f t="shared" ca="1" si="454"/>
        <v>0,</v>
      </c>
      <c r="U3085" s="39" t="str">
        <f t="shared" ca="1" si="455"/>
        <v>0,</v>
      </c>
      <c r="V3085" s="53" t="str">
        <f t="shared" ca="1" si="456"/>
        <v>0,</v>
      </c>
      <c r="W3085" s="41"/>
      <c r="X3085" s="42"/>
      <c r="Y3085" s="42"/>
      <c r="Z3085" s="72"/>
      <c r="AA3085" s="42"/>
      <c r="AB3085" s="44"/>
      <c r="AC3085" s="45"/>
      <c r="AD3085" s="45"/>
      <c r="AE3085" s="45"/>
      <c r="AF3085" s="45"/>
      <c r="AG3085" s="45"/>
      <c r="AH3085" s="45"/>
      <c r="AI3085" s="45"/>
      <c r="AJ3085" s="45"/>
      <c r="AK3085" s="45"/>
      <c r="AL3085" s="45"/>
      <c r="AM3085" s="45"/>
    </row>
    <row r="3086" spans="11:39" x14ac:dyDescent="0.2">
      <c r="K3086" s="26"/>
      <c r="L3086" s="48">
        <v>3085</v>
      </c>
      <c r="M3086" s="49">
        <f t="shared" si="451"/>
        <v>2.4860805860805861</v>
      </c>
      <c r="N3086" s="33">
        <f t="shared" si="452"/>
        <v>491.08589951377621</v>
      </c>
      <c r="O3086" s="33">
        <f t="shared" si="453"/>
        <v>224.82918077929935</v>
      </c>
      <c r="P3086" s="34">
        <f>IF(INDEX($O$2:$O$4095,MATCH($B$8,$O$2:$O$4095,1)+ROWS(P$2:$P3086))&lt;=$B$9,INDEX($O$2:$O$4095,MATCH($B$8,$O$2:$O$4095,1)+ROWS(P$2:$P3086)),"")</f>
        <v>226.32786973754298</v>
      </c>
      <c r="Q3086" s="50">
        <f t="shared" si="450"/>
        <v>3103</v>
      </c>
      <c r="R3086" s="51">
        <f t="shared" ca="1" si="457"/>
        <v>0</v>
      </c>
      <c r="S3086" s="52" t="e">
        <f t="shared" ca="1" si="458"/>
        <v>#N/A</v>
      </c>
      <c r="T3086" s="39" t="str">
        <f t="shared" ca="1" si="454"/>
        <v>0,</v>
      </c>
      <c r="U3086" s="39" t="str">
        <f t="shared" ca="1" si="455"/>
        <v>0,</v>
      </c>
      <c r="V3086" s="53" t="str">
        <f t="shared" ca="1" si="456"/>
        <v>0,</v>
      </c>
      <c r="W3086" s="41"/>
      <c r="X3086" s="42"/>
      <c r="Y3086" s="42"/>
      <c r="Z3086" s="72"/>
      <c r="AA3086" s="42"/>
      <c r="AB3086" s="44"/>
      <c r="AC3086" s="45"/>
      <c r="AD3086" s="45"/>
      <c r="AE3086" s="45"/>
      <c r="AF3086" s="45"/>
      <c r="AG3086" s="45"/>
      <c r="AH3086" s="45"/>
      <c r="AI3086" s="45"/>
      <c r="AJ3086" s="45"/>
      <c r="AK3086" s="45"/>
      <c r="AL3086" s="45"/>
      <c r="AM3086" s="45"/>
    </row>
    <row r="3087" spans="11:39" x14ac:dyDescent="0.2">
      <c r="K3087" s="26"/>
      <c r="L3087" s="48">
        <v>3086</v>
      </c>
      <c r="M3087" s="49">
        <f t="shared" si="451"/>
        <v>2.4868864468864467</v>
      </c>
      <c r="N3087" s="33">
        <f t="shared" si="452"/>
        <v>490.44069993519133</v>
      </c>
      <c r="O3087" s="33">
        <f t="shared" si="453"/>
        <v>224.91173120635972</v>
      </c>
      <c r="P3087" s="34">
        <f>IF(INDEX($O$2:$O$4095,MATCH($B$8,$O$2:$O$4095,1)+ROWS(P$2:$P3087))&lt;=$B$9,INDEX($O$2:$O$4095,MATCH($B$8,$O$2:$O$4095,1)+ROWS(P$2:$P3087)),"")</f>
        <v>226.4119352686655</v>
      </c>
      <c r="Q3087" s="50">
        <f t="shared" si="450"/>
        <v>3104</v>
      </c>
      <c r="R3087" s="51">
        <f t="shared" ca="1" si="457"/>
        <v>0</v>
      </c>
      <c r="S3087" s="52" t="e">
        <f t="shared" ca="1" si="458"/>
        <v>#N/A</v>
      </c>
      <c r="T3087" s="39" t="str">
        <f t="shared" ca="1" si="454"/>
        <v>0,</v>
      </c>
      <c r="U3087" s="39" t="str">
        <f t="shared" ca="1" si="455"/>
        <v>0,</v>
      </c>
      <c r="V3087" s="53" t="str">
        <f t="shared" ca="1" si="456"/>
        <v>0,</v>
      </c>
      <c r="W3087" s="41"/>
      <c r="X3087" s="42"/>
      <c r="Y3087" s="42"/>
      <c r="Z3087" s="72"/>
      <c r="AA3087" s="42"/>
      <c r="AB3087" s="44"/>
      <c r="AC3087" s="45"/>
      <c r="AD3087" s="45"/>
      <c r="AE3087" s="45"/>
      <c r="AF3087" s="45"/>
      <c r="AG3087" s="45"/>
      <c r="AH3087" s="45"/>
      <c r="AI3087" s="45"/>
      <c r="AJ3087" s="45"/>
      <c r="AK3087" s="45"/>
      <c r="AL3087" s="45"/>
      <c r="AM3087" s="45"/>
    </row>
    <row r="3088" spans="11:39" x14ac:dyDescent="0.2">
      <c r="K3088" s="26"/>
      <c r="L3088" s="48">
        <v>3087</v>
      </c>
      <c r="M3088" s="49">
        <f t="shared" si="451"/>
        <v>2.4876923076923072</v>
      </c>
      <c r="N3088" s="33">
        <f t="shared" si="452"/>
        <v>489.79591836734716</v>
      </c>
      <c r="O3088" s="33">
        <f t="shared" si="453"/>
        <v>224.99436411678261</v>
      </c>
      <c r="P3088" s="34">
        <f>IF(INDEX($O$2:$O$4095,MATCH($B$8,$O$2:$O$4095,1)+ROWS(P$2:$P3088))&lt;=$B$9,INDEX($O$2:$O$4095,MATCH($B$8,$O$2:$O$4095,1)+ROWS(P$2:$P3088)),"")</f>
        <v>226.4960868972197</v>
      </c>
      <c r="Q3088" s="50">
        <f t="shared" si="450"/>
        <v>3105</v>
      </c>
      <c r="R3088" s="51">
        <f t="shared" ca="1" si="457"/>
        <v>0</v>
      </c>
      <c r="S3088" s="52" t="e">
        <f t="shared" ca="1" si="458"/>
        <v>#N/A</v>
      </c>
      <c r="T3088" s="39" t="str">
        <f t="shared" ca="1" si="454"/>
        <v>0,</v>
      </c>
      <c r="U3088" s="39" t="str">
        <f t="shared" ca="1" si="455"/>
        <v>0,</v>
      </c>
      <c r="V3088" s="53" t="str">
        <f t="shared" ca="1" si="456"/>
        <v>0,</v>
      </c>
      <c r="W3088" s="41"/>
      <c r="X3088" s="42"/>
      <c r="Y3088" s="42"/>
      <c r="Z3088" s="72"/>
      <c r="AA3088" s="42"/>
      <c r="AB3088" s="44"/>
      <c r="AC3088" s="45"/>
      <c r="AD3088" s="45"/>
      <c r="AE3088" s="45"/>
      <c r="AF3088" s="45"/>
      <c r="AG3088" s="45"/>
      <c r="AH3088" s="45"/>
      <c r="AI3088" s="45"/>
      <c r="AJ3088" s="45"/>
      <c r="AK3088" s="45"/>
      <c r="AL3088" s="45"/>
      <c r="AM3088" s="45"/>
    </row>
    <row r="3089" spans="11:39" x14ac:dyDescent="0.2">
      <c r="K3089" s="26"/>
      <c r="L3089" s="48">
        <v>3088</v>
      </c>
      <c r="M3089" s="49">
        <f t="shared" si="451"/>
        <v>2.4884981684981686</v>
      </c>
      <c r="N3089" s="33">
        <f t="shared" si="452"/>
        <v>489.1515544041448</v>
      </c>
      <c r="O3089" s="33">
        <f t="shared" si="453"/>
        <v>225.07707970586847</v>
      </c>
      <c r="P3089" s="34">
        <f>IF(INDEX($O$2:$O$4095,MATCH($B$8,$O$2:$O$4095,1)+ROWS(P$2:$P3089))&lt;=$B$9,INDEX($O$2:$O$4095,MATCH($B$8,$O$2:$O$4095,1)+ROWS(P$2:$P3089)),"")</f>
        <v>226.58032483027426</v>
      </c>
      <c r="Q3089" s="50">
        <f t="shared" si="450"/>
        <v>3106</v>
      </c>
      <c r="R3089" s="51">
        <f t="shared" ca="1" si="457"/>
        <v>0</v>
      </c>
      <c r="S3089" s="52" t="e">
        <f t="shared" ca="1" si="458"/>
        <v>#N/A</v>
      </c>
      <c r="T3089" s="39" t="str">
        <f t="shared" ca="1" si="454"/>
        <v>0,</v>
      </c>
      <c r="U3089" s="39" t="str">
        <f t="shared" ca="1" si="455"/>
        <v>0,</v>
      </c>
      <c r="V3089" s="53" t="str">
        <f t="shared" ca="1" si="456"/>
        <v>0,</v>
      </c>
      <c r="W3089" s="41"/>
      <c r="X3089" s="42"/>
      <c r="Y3089" s="42"/>
      <c r="Z3089" s="72"/>
      <c r="AA3089" s="42"/>
      <c r="AB3089" s="44"/>
      <c r="AC3089" s="45"/>
      <c r="AD3089" s="45"/>
      <c r="AE3089" s="45"/>
      <c r="AF3089" s="45"/>
      <c r="AG3089" s="45"/>
      <c r="AH3089" s="45"/>
      <c r="AI3089" s="45"/>
      <c r="AJ3089" s="45"/>
      <c r="AK3089" s="45"/>
      <c r="AL3089" s="45"/>
      <c r="AM3089" s="45"/>
    </row>
    <row r="3090" spans="11:39" x14ac:dyDescent="0.2">
      <c r="K3090" s="26"/>
      <c r="L3090" s="48">
        <v>3089</v>
      </c>
      <c r="M3090" s="49">
        <f t="shared" si="451"/>
        <v>2.4893040293040292</v>
      </c>
      <c r="N3090" s="33">
        <f t="shared" si="452"/>
        <v>488.50760764001313</v>
      </c>
      <c r="O3090" s="33">
        <f t="shared" si="453"/>
        <v>225.15987816954754</v>
      </c>
      <c r="P3090" s="34">
        <f>IF(INDEX($O$2:$O$4095,MATCH($B$8,$O$2:$O$4095,1)+ROWS(P$2:$P3090))&lt;=$B$9,INDEX($O$2:$O$4095,MATCH($B$8,$O$2:$O$4095,1)+ROWS(P$2:$P3090)),"")</f>
        <v>226.66464927557956</v>
      </c>
      <c r="Q3090" s="50">
        <f t="shared" si="450"/>
        <v>3107</v>
      </c>
      <c r="R3090" s="51">
        <f t="shared" ca="1" si="457"/>
        <v>0</v>
      </c>
      <c r="S3090" s="52" t="e">
        <f t="shared" ca="1" si="458"/>
        <v>#N/A</v>
      </c>
      <c r="T3090" s="39" t="str">
        <f t="shared" ca="1" si="454"/>
        <v>0,</v>
      </c>
      <c r="U3090" s="39" t="str">
        <f t="shared" ca="1" si="455"/>
        <v>0,</v>
      </c>
      <c r="V3090" s="53" t="str">
        <f t="shared" ca="1" si="456"/>
        <v>0,</v>
      </c>
      <c r="W3090" s="41"/>
      <c r="X3090" s="42"/>
      <c r="Y3090" s="42"/>
      <c r="Z3090" s="72"/>
      <c r="AA3090" s="42"/>
      <c r="AB3090" s="44"/>
      <c r="AC3090" s="45"/>
      <c r="AD3090" s="45"/>
      <c r="AE3090" s="45"/>
      <c r="AF3090" s="45"/>
      <c r="AG3090" s="45"/>
      <c r="AH3090" s="45"/>
      <c r="AI3090" s="45"/>
      <c r="AJ3090" s="45"/>
      <c r="AK3090" s="45"/>
      <c r="AL3090" s="45"/>
      <c r="AM3090" s="45"/>
    </row>
    <row r="3091" spans="11:39" x14ac:dyDescent="0.2">
      <c r="K3091" s="26"/>
      <c r="L3091" s="48">
        <v>3090</v>
      </c>
      <c r="M3091" s="49">
        <f t="shared" si="451"/>
        <v>2.4901098901098901</v>
      </c>
      <c r="N3091" s="33">
        <f t="shared" si="452"/>
        <v>487.86407766990271</v>
      </c>
      <c r="O3091" s="33">
        <f t="shared" si="453"/>
        <v>225.24275970438333</v>
      </c>
      <c r="P3091" s="34">
        <f>IF(INDEX($O$2:$O$4095,MATCH($B$8,$O$2:$O$4095,1)+ROWS(P$2:$P3091))&lt;=$B$9,INDEX($O$2:$O$4095,MATCH($B$8,$O$2:$O$4095,1)+ROWS(P$2:$P3091)),"")</f>
        <v>226.74906044156995</v>
      </c>
      <c r="Q3091" s="50">
        <f t="shared" si="450"/>
        <v>3108</v>
      </c>
      <c r="R3091" s="51">
        <f t="shared" ca="1" si="457"/>
        <v>0</v>
      </c>
      <c r="S3091" s="52" t="e">
        <f t="shared" ca="1" si="458"/>
        <v>#N/A</v>
      </c>
      <c r="T3091" s="39" t="str">
        <f t="shared" ca="1" si="454"/>
        <v>0,</v>
      </c>
      <c r="U3091" s="39" t="str">
        <f t="shared" ca="1" si="455"/>
        <v>0,</v>
      </c>
      <c r="V3091" s="53" t="str">
        <f t="shared" ca="1" si="456"/>
        <v>0,</v>
      </c>
      <c r="W3091" s="41"/>
      <c r="X3091" s="42"/>
      <c r="Y3091" s="42"/>
      <c r="Z3091" s="72"/>
      <c r="AA3091" s="42"/>
      <c r="AB3091" s="44"/>
      <c r="AC3091" s="45"/>
      <c r="AD3091" s="45"/>
      <c r="AE3091" s="45"/>
      <c r="AF3091" s="45"/>
      <c r="AG3091" s="45"/>
      <c r="AH3091" s="45"/>
      <c r="AI3091" s="45"/>
      <c r="AJ3091" s="45"/>
      <c r="AK3091" s="45"/>
      <c r="AL3091" s="45"/>
      <c r="AM3091" s="45"/>
    </row>
    <row r="3092" spans="11:39" x14ac:dyDescent="0.2">
      <c r="K3092" s="26"/>
      <c r="L3092" s="48">
        <v>3091</v>
      </c>
      <c r="M3092" s="49">
        <f t="shared" si="451"/>
        <v>2.4909157509157507</v>
      </c>
      <c r="N3092" s="33">
        <f t="shared" si="452"/>
        <v>487.2209640892915</v>
      </c>
      <c r="O3092" s="33">
        <f t="shared" si="453"/>
        <v>225.32572450757431</v>
      </c>
      <c r="P3092" s="34">
        <f>IF(INDEX($O$2:$O$4095,MATCH($B$8,$O$2:$O$4095,1)+ROWS(P$2:$P3092))&lt;=$B$9,INDEX($O$2:$O$4095,MATCH($B$8,$O$2:$O$4095,1)+ROWS(P$2:$P3092)),"")</f>
        <v>226.83355853736686</v>
      </c>
      <c r="Q3092" s="50">
        <f t="shared" si="450"/>
        <v>3109</v>
      </c>
      <c r="R3092" s="51">
        <f t="shared" ca="1" si="457"/>
        <v>0</v>
      </c>
      <c r="S3092" s="52" t="e">
        <f t="shared" ca="1" si="458"/>
        <v>#N/A</v>
      </c>
      <c r="T3092" s="39" t="str">
        <f t="shared" ca="1" si="454"/>
        <v>0,</v>
      </c>
      <c r="U3092" s="39" t="str">
        <f t="shared" ca="1" si="455"/>
        <v>0,</v>
      </c>
      <c r="V3092" s="53" t="str">
        <f t="shared" ca="1" si="456"/>
        <v>0,</v>
      </c>
      <c r="W3092" s="41"/>
      <c r="X3092" s="42"/>
      <c r="Y3092" s="42"/>
      <c r="Z3092" s="72"/>
      <c r="AA3092" s="42"/>
      <c r="AB3092" s="44"/>
      <c r="AC3092" s="45"/>
      <c r="AD3092" s="45"/>
      <c r="AE3092" s="45"/>
      <c r="AF3092" s="45"/>
      <c r="AG3092" s="45"/>
      <c r="AH3092" s="45"/>
      <c r="AI3092" s="45"/>
      <c r="AJ3092" s="45"/>
      <c r="AK3092" s="45"/>
      <c r="AL3092" s="45"/>
      <c r="AM3092" s="45"/>
    </row>
    <row r="3093" spans="11:39" x14ac:dyDescent="0.2">
      <c r="K3093" s="26"/>
      <c r="L3093" s="48">
        <v>3092</v>
      </c>
      <c r="M3093" s="49">
        <f t="shared" si="451"/>
        <v>2.4917216117216112</v>
      </c>
      <c r="N3093" s="33">
        <f t="shared" si="452"/>
        <v>486.57826649417871</v>
      </c>
      <c r="O3093" s="33">
        <f t="shared" si="453"/>
        <v>225.40877277695779</v>
      </c>
      <c r="P3093" s="34">
        <f>IF(INDEX($O$2:$O$4095,MATCH($B$8,$O$2:$O$4095,1)+ROWS(P$2:$P3093))&lt;=$B$9,INDEX($O$2:$O$4095,MATCH($B$8,$O$2:$O$4095,1)+ROWS(P$2:$P3093)),"")</f>
        <v>226.91814377278223</v>
      </c>
      <c r="Q3093" s="50">
        <f t="shared" si="450"/>
        <v>3110</v>
      </c>
      <c r="R3093" s="51">
        <f t="shared" ca="1" si="457"/>
        <v>0</v>
      </c>
      <c r="S3093" s="52" t="e">
        <f t="shared" ca="1" si="458"/>
        <v>#N/A</v>
      </c>
      <c r="T3093" s="39" t="str">
        <f t="shared" ca="1" si="454"/>
        <v>0,</v>
      </c>
      <c r="U3093" s="39" t="str">
        <f t="shared" ca="1" si="455"/>
        <v>0,</v>
      </c>
      <c r="V3093" s="53" t="str">
        <f t="shared" ca="1" si="456"/>
        <v>0,</v>
      </c>
      <c r="W3093" s="41"/>
      <c r="X3093" s="42"/>
      <c r="Y3093" s="42"/>
      <c r="Z3093" s="72"/>
      <c r="AA3093" s="42"/>
      <c r="AB3093" s="44"/>
      <c r="AC3093" s="45"/>
      <c r="AD3093" s="45"/>
      <c r="AE3093" s="45"/>
      <c r="AF3093" s="45"/>
      <c r="AG3093" s="45"/>
      <c r="AH3093" s="45"/>
      <c r="AI3093" s="45"/>
      <c r="AJ3093" s="45"/>
      <c r="AK3093" s="45"/>
      <c r="AL3093" s="45"/>
      <c r="AM3093" s="45"/>
    </row>
    <row r="3094" spans="11:39" x14ac:dyDescent="0.2">
      <c r="K3094" s="26"/>
      <c r="L3094" s="48">
        <v>3093</v>
      </c>
      <c r="M3094" s="49">
        <f t="shared" si="451"/>
        <v>2.4925274725274726</v>
      </c>
      <c r="N3094" s="33">
        <f t="shared" si="452"/>
        <v>485.935984481086</v>
      </c>
      <c r="O3094" s="33">
        <f t="shared" si="453"/>
        <v>225.49190471101184</v>
      </c>
      <c r="P3094" s="34">
        <f>IF(INDEX($O$2:$O$4095,MATCH($B$8,$O$2:$O$4095,1)+ROWS(P$2:$P3094))&lt;=$B$9,INDEX($O$2:$O$4095,MATCH($B$8,$O$2:$O$4095,1)+ROWS(P$2:$P3094)),"")</f>
        <v>227.00281635832067</v>
      </c>
      <c r="Q3094" s="50">
        <f t="shared" si="450"/>
        <v>3111</v>
      </c>
      <c r="R3094" s="51">
        <f t="shared" ca="1" si="457"/>
        <v>0</v>
      </c>
      <c r="S3094" s="52" t="e">
        <f t="shared" ca="1" si="458"/>
        <v>#N/A</v>
      </c>
      <c r="T3094" s="39" t="str">
        <f t="shared" ca="1" si="454"/>
        <v>0,</v>
      </c>
      <c r="U3094" s="39" t="str">
        <f t="shared" ca="1" si="455"/>
        <v>0,</v>
      </c>
      <c r="V3094" s="53" t="str">
        <f t="shared" ca="1" si="456"/>
        <v>0,</v>
      </c>
      <c r="W3094" s="41"/>
      <c r="X3094" s="42"/>
      <c r="Y3094" s="42"/>
      <c r="Z3094" s="72"/>
      <c r="AA3094" s="42"/>
      <c r="AB3094" s="44"/>
      <c r="AC3094" s="45"/>
      <c r="AD3094" s="45"/>
      <c r="AE3094" s="45"/>
      <c r="AF3094" s="45"/>
      <c r="AG3094" s="45"/>
      <c r="AH3094" s="45"/>
      <c r="AI3094" s="45"/>
      <c r="AJ3094" s="45"/>
      <c r="AK3094" s="45"/>
      <c r="AL3094" s="45"/>
      <c r="AM3094" s="45"/>
    </row>
    <row r="3095" spans="11:39" x14ac:dyDescent="0.2">
      <c r="K3095" s="26"/>
      <c r="L3095" s="48">
        <v>3094</v>
      </c>
      <c r="M3095" s="49">
        <f t="shared" si="451"/>
        <v>2.4933333333333332</v>
      </c>
      <c r="N3095" s="33">
        <f t="shared" si="452"/>
        <v>485.29411764705878</v>
      </c>
      <c r="O3095" s="33">
        <f t="shared" si="453"/>
        <v>225.57512050885828</v>
      </c>
      <c r="P3095" s="34">
        <f>IF(INDEX($O$2:$O$4095,MATCH($B$8,$O$2:$O$4095,1)+ROWS(P$2:$P3095))&lt;=$B$9,INDEX($O$2:$O$4095,MATCH($B$8,$O$2:$O$4095,1)+ROWS(P$2:$P3095)),"")</f>
        <v>227.08757650518362</v>
      </c>
      <c r="Q3095" s="50">
        <f t="shared" si="450"/>
        <v>3112</v>
      </c>
      <c r="R3095" s="51">
        <f t="shared" ca="1" si="457"/>
        <v>0</v>
      </c>
      <c r="S3095" s="52" t="e">
        <f t="shared" ca="1" si="458"/>
        <v>#N/A</v>
      </c>
      <c r="T3095" s="39" t="str">
        <f t="shared" ca="1" si="454"/>
        <v>0,</v>
      </c>
      <c r="U3095" s="39" t="str">
        <f t="shared" ca="1" si="455"/>
        <v>0,</v>
      </c>
      <c r="V3095" s="53" t="str">
        <f t="shared" ca="1" si="456"/>
        <v>0,</v>
      </c>
      <c r="W3095" s="41"/>
      <c r="X3095" s="42"/>
      <c r="Y3095" s="42"/>
      <c r="Z3095" s="72"/>
      <c r="AA3095" s="42"/>
      <c r="AB3095" s="44"/>
      <c r="AC3095" s="45"/>
      <c r="AD3095" s="45"/>
      <c r="AE3095" s="45"/>
      <c r="AF3095" s="45"/>
      <c r="AG3095" s="45"/>
      <c r="AH3095" s="45"/>
      <c r="AI3095" s="45"/>
      <c r="AJ3095" s="45"/>
      <c r="AK3095" s="45"/>
      <c r="AL3095" s="45"/>
      <c r="AM3095" s="45"/>
    </row>
    <row r="3096" spans="11:39" x14ac:dyDescent="0.2">
      <c r="K3096" s="26"/>
      <c r="L3096" s="48">
        <v>3095</v>
      </c>
      <c r="M3096" s="49">
        <f t="shared" si="451"/>
        <v>2.4941391941391942</v>
      </c>
      <c r="N3096" s="33">
        <f t="shared" si="452"/>
        <v>484.65266558966056</v>
      </c>
      <c r="O3096" s="33">
        <f t="shared" si="453"/>
        <v>225.65842037026567</v>
      </c>
      <c r="P3096" s="34">
        <f>IF(INDEX($O$2:$O$4095,MATCH($B$8,$O$2:$O$4095,1)+ROWS(P$2:$P3096))&lt;=$B$9,INDEX($O$2:$O$4095,MATCH($B$8,$O$2:$O$4095,1)+ROWS(P$2:$P3096)),"")</f>
        <v>227.17242442527163</v>
      </c>
      <c r="Q3096" s="50">
        <f t="shared" si="450"/>
        <v>3113</v>
      </c>
      <c r="R3096" s="51">
        <f t="shared" ca="1" si="457"/>
        <v>0</v>
      </c>
      <c r="S3096" s="52" t="e">
        <f t="shared" ca="1" si="458"/>
        <v>#N/A</v>
      </c>
      <c r="T3096" s="39" t="str">
        <f t="shared" ca="1" si="454"/>
        <v>0,</v>
      </c>
      <c r="U3096" s="39" t="str">
        <f t="shared" ca="1" si="455"/>
        <v>0,</v>
      </c>
      <c r="V3096" s="53" t="str">
        <f t="shared" ca="1" si="456"/>
        <v>0,</v>
      </c>
      <c r="W3096" s="41"/>
      <c r="X3096" s="42"/>
      <c r="Y3096" s="42"/>
      <c r="Z3096" s="72"/>
      <c r="AA3096" s="42"/>
      <c r="AB3096" s="44"/>
      <c r="AC3096" s="45"/>
      <c r="AD3096" s="45"/>
      <c r="AE3096" s="45"/>
      <c r="AF3096" s="45"/>
      <c r="AG3096" s="45"/>
      <c r="AH3096" s="45"/>
      <c r="AI3096" s="45"/>
      <c r="AJ3096" s="45"/>
      <c r="AK3096" s="45"/>
      <c r="AL3096" s="45"/>
      <c r="AM3096" s="45"/>
    </row>
    <row r="3097" spans="11:39" x14ac:dyDescent="0.2">
      <c r="K3097" s="26"/>
      <c r="L3097" s="48">
        <v>3096</v>
      </c>
      <c r="M3097" s="49">
        <f t="shared" si="451"/>
        <v>2.4949450549450547</v>
      </c>
      <c r="N3097" s="33">
        <f t="shared" si="452"/>
        <v>484.01162790697691</v>
      </c>
      <c r="O3097" s="33">
        <f t="shared" si="453"/>
        <v>225.74180449565182</v>
      </c>
      <c r="P3097" s="34">
        <f>IF(INDEX($O$2:$O$4095,MATCH($B$8,$O$2:$O$4095,1)+ROWS(P$2:$P3097))&lt;=$B$9,INDEX($O$2:$O$4095,MATCH($B$8,$O$2:$O$4095,1)+ROWS(P$2:$P3097)),"")</f>
        <v>227.25736033118733</v>
      </c>
      <c r="Q3097" s="50">
        <f t="shared" si="450"/>
        <v>3114</v>
      </c>
      <c r="R3097" s="51">
        <f t="shared" ca="1" si="457"/>
        <v>0</v>
      </c>
      <c r="S3097" s="52" t="e">
        <f t="shared" ca="1" si="458"/>
        <v>#N/A</v>
      </c>
      <c r="T3097" s="39" t="str">
        <f t="shared" ca="1" si="454"/>
        <v>0,</v>
      </c>
      <c r="U3097" s="39" t="str">
        <f t="shared" ca="1" si="455"/>
        <v>0,</v>
      </c>
      <c r="V3097" s="53" t="str">
        <f t="shared" ca="1" si="456"/>
        <v>0,</v>
      </c>
      <c r="W3097" s="41"/>
      <c r="X3097" s="42"/>
      <c r="Y3097" s="42"/>
      <c r="Z3097" s="72"/>
      <c r="AA3097" s="42"/>
      <c r="AB3097" s="44"/>
      <c r="AC3097" s="45"/>
      <c r="AD3097" s="45"/>
      <c r="AE3097" s="45"/>
      <c r="AF3097" s="45"/>
      <c r="AG3097" s="45"/>
      <c r="AH3097" s="45"/>
      <c r="AI3097" s="45"/>
      <c r="AJ3097" s="45"/>
      <c r="AK3097" s="45"/>
      <c r="AL3097" s="45"/>
      <c r="AM3097" s="45"/>
    </row>
    <row r="3098" spans="11:39" x14ac:dyDescent="0.2">
      <c r="K3098" s="26"/>
      <c r="L3098" s="48">
        <v>3097</v>
      </c>
      <c r="M3098" s="49">
        <f t="shared" si="451"/>
        <v>2.4957509157509152</v>
      </c>
      <c r="N3098" s="33">
        <f t="shared" si="452"/>
        <v>483.37100419761094</v>
      </c>
      <c r="O3098" s="33">
        <f t="shared" si="453"/>
        <v>225.8252730860869</v>
      </c>
      <c r="P3098" s="34">
        <f>IF(INDEX($O$2:$O$4095,MATCH($B$8,$O$2:$O$4095,1)+ROWS(P$2:$P3098))&lt;=$B$9,INDEX($O$2:$O$4095,MATCH($B$8,$O$2:$O$4095,1)+ROWS(P$2:$P3098)),"")</f>
        <v>227.34238443623946</v>
      </c>
      <c r="Q3098" s="50">
        <f t="shared" si="450"/>
        <v>3115</v>
      </c>
      <c r="R3098" s="51">
        <f t="shared" ca="1" si="457"/>
        <v>0</v>
      </c>
      <c r="S3098" s="52" t="e">
        <f t="shared" ca="1" si="458"/>
        <v>#N/A</v>
      </c>
      <c r="T3098" s="39" t="str">
        <f t="shared" ca="1" si="454"/>
        <v>0,</v>
      </c>
      <c r="U3098" s="39" t="str">
        <f t="shared" ca="1" si="455"/>
        <v>0,</v>
      </c>
      <c r="V3098" s="53" t="str">
        <f t="shared" ca="1" si="456"/>
        <v>0,</v>
      </c>
      <c r="W3098" s="41"/>
      <c r="X3098" s="42"/>
      <c r="Y3098" s="42"/>
      <c r="Z3098" s="72"/>
      <c r="AA3098" s="42"/>
      <c r="AB3098" s="44"/>
      <c r="AC3098" s="45"/>
      <c r="AD3098" s="45"/>
      <c r="AE3098" s="45"/>
      <c r="AF3098" s="45"/>
      <c r="AG3098" s="45"/>
      <c r="AH3098" s="45"/>
      <c r="AI3098" s="45"/>
      <c r="AJ3098" s="45"/>
      <c r="AK3098" s="45"/>
      <c r="AL3098" s="45"/>
      <c r="AM3098" s="45"/>
    </row>
    <row r="3099" spans="11:39" x14ac:dyDescent="0.2">
      <c r="K3099" s="26"/>
      <c r="L3099" s="48">
        <v>3098</v>
      </c>
      <c r="M3099" s="49">
        <f t="shared" si="451"/>
        <v>2.4965567765567767</v>
      </c>
      <c r="N3099" s="33">
        <f t="shared" si="452"/>
        <v>482.73079406068422</v>
      </c>
      <c r="O3099" s="33">
        <f t="shared" si="453"/>
        <v>225.90882634329614</v>
      </c>
      <c r="P3099" s="34">
        <f>IF(INDEX($O$2:$O$4095,MATCH($B$8,$O$2:$O$4095,1)+ROWS(P$2:$P3099))&lt;=$B$9,INDEX($O$2:$O$4095,MATCH($B$8,$O$2:$O$4095,1)+ROWS(P$2:$P3099)),"")</f>
        <v>227.42749695444479</v>
      </c>
      <c r="Q3099" s="50">
        <f t="shared" si="450"/>
        <v>3116</v>
      </c>
      <c r="R3099" s="51">
        <f t="shared" ca="1" si="457"/>
        <v>0</v>
      </c>
      <c r="S3099" s="52" t="e">
        <f t="shared" ca="1" si="458"/>
        <v>#N/A</v>
      </c>
      <c r="T3099" s="39" t="str">
        <f t="shared" ca="1" si="454"/>
        <v>0,</v>
      </c>
      <c r="U3099" s="39" t="str">
        <f t="shared" ca="1" si="455"/>
        <v>0,</v>
      </c>
      <c r="V3099" s="53" t="str">
        <f t="shared" ca="1" si="456"/>
        <v>0,</v>
      </c>
      <c r="W3099" s="41"/>
      <c r="X3099" s="42"/>
      <c r="Y3099" s="42"/>
      <c r="Z3099" s="72"/>
      <c r="AA3099" s="42"/>
      <c r="AB3099" s="44"/>
      <c r="AC3099" s="45"/>
      <c r="AD3099" s="45"/>
      <c r="AE3099" s="45"/>
      <c r="AF3099" s="45"/>
      <c r="AG3099" s="45"/>
      <c r="AH3099" s="45"/>
      <c r="AI3099" s="45"/>
      <c r="AJ3099" s="45"/>
      <c r="AK3099" s="45"/>
      <c r="AL3099" s="45"/>
      <c r="AM3099" s="45"/>
    </row>
    <row r="3100" spans="11:39" x14ac:dyDescent="0.2">
      <c r="K3100" s="26"/>
      <c r="L3100" s="48">
        <v>3099</v>
      </c>
      <c r="M3100" s="49">
        <f t="shared" si="451"/>
        <v>2.4973626373626372</v>
      </c>
      <c r="N3100" s="33">
        <f t="shared" si="452"/>
        <v>482.09099709583734</v>
      </c>
      <c r="O3100" s="33">
        <f t="shared" si="453"/>
        <v>225.99246446966225</v>
      </c>
      <c r="P3100" s="34">
        <f>IF(INDEX($O$2:$O$4095,MATCH($B$8,$O$2:$O$4095,1)+ROWS(P$2:$P3100))&lt;=$B$9,INDEX($O$2:$O$4095,MATCH($B$8,$O$2:$O$4095,1)+ROWS(P$2:$P3100)),"")</f>
        <v>227.51269810053242</v>
      </c>
      <c r="Q3100" s="50">
        <f t="shared" si="450"/>
        <v>3117</v>
      </c>
      <c r="R3100" s="51">
        <f t="shared" ca="1" si="457"/>
        <v>0</v>
      </c>
      <c r="S3100" s="52" t="e">
        <f t="shared" ca="1" si="458"/>
        <v>#N/A</v>
      </c>
      <c r="T3100" s="39" t="str">
        <f t="shared" ca="1" si="454"/>
        <v>0,</v>
      </c>
      <c r="U3100" s="39" t="str">
        <f t="shared" ca="1" si="455"/>
        <v>0,</v>
      </c>
      <c r="V3100" s="53" t="str">
        <f t="shared" ca="1" si="456"/>
        <v>0,</v>
      </c>
      <c r="W3100" s="41"/>
      <c r="X3100" s="42"/>
      <c r="Y3100" s="42"/>
      <c r="Z3100" s="72"/>
      <c r="AA3100" s="42"/>
      <c r="AB3100" s="44"/>
      <c r="AC3100" s="45"/>
      <c r="AD3100" s="45"/>
      <c r="AE3100" s="45"/>
      <c r="AF3100" s="45"/>
      <c r="AG3100" s="45"/>
      <c r="AH3100" s="45"/>
      <c r="AI3100" s="45"/>
      <c r="AJ3100" s="45"/>
      <c r="AK3100" s="45"/>
      <c r="AL3100" s="45"/>
      <c r="AM3100" s="45"/>
    </row>
    <row r="3101" spans="11:39" x14ac:dyDescent="0.2">
      <c r="K3101" s="26"/>
      <c r="L3101" s="48">
        <v>3100</v>
      </c>
      <c r="M3101" s="49">
        <f t="shared" si="451"/>
        <v>2.4981684981684982</v>
      </c>
      <c r="N3101" s="33">
        <f t="shared" si="452"/>
        <v>481.45161290322557</v>
      </c>
      <c r="O3101" s="33">
        <f t="shared" si="453"/>
        <v>226.07618766822924</v>
      </c>
      <c r="P3101" s="34">
        <f>IF(INDEX($O$2:$O$4095,MATCH($B$8,$O$2:$O$4095,1)+ROWS(P$2:$P3101))&lt;=$B$9,INDEX($O$2:$O$4095,MATCH($B$8,$O$2:$O$4095,1)+ROWS(P$2:$P3101)),"")</f>
        <v>227.597988089946</v>
      </c>
      <c r="Q3101" s="50">
        <f t="shared" si="450"/>
        <v>3118</v>
      </c>
      <c r="R3101" s="51">
        <f t="shared" ca="1" si="457"/>
        <v>0</v>
      </c>
      <c r="S3101" s="52" t="e">
        <f t="shared" ca="1" si="458"/>
        <v>#N/A</v>
      </c>
      <c r="T3101" s="39" t="str">
        <f t="shared" ca="1" si="454"/>
        <v>0,</v>
      </c>
      <c r="U3101" s="39" t="str">
        <f t="shared" ca="1" si="455"/>
        <v>0,</v>
      </c>
      <c r="V3101" s="53" t="str">
        <f t="shared" ca="1" si="456"/>
        <v>0,</v>
      </c>
      <c r="W3101" s="41"/>
      <c r="X3101" s="42"/>
      <c r="Y3101" s="42"/>
      <c r="Z3101" s="72"/>
      <c r="AA3101" s="42"/>
      <c r="AB3101" s="44"/>
      <c r="AC3101" s="45"/>
      <c r="AD3101" s="45"/>
      <c r="AE3101" s="45"/>
      <c r="AF3101" s="45"/>
      <c r="AG3101" s="45"/>
      <c r="AH3101" s="45"/>
      <c r="AI3101" s="45"/>
      <c r="AJ3101" s="45"/>
      <c r="AK3101" s="45"/>
      <c r="AL3101" s="45"/>
      <c r="AM3101" s="45"/>
    </row>
    <row r="3102" spans="11:39" x14ac:dyDescent="0.2">
      <c r="K3102" s="26"/>
      <c r="L3102" s="48">
        <v>3101</v>
      </c>
      <c r="M3102" s="49">
        <f t="shared" si="451"/>
        <v>2.4989743589743587</v>
      </c>
      <c r="N3102" s="33">
        <f t="shared" si="452"/>
        <v>480.81264108352161</v>
      </c>
      <c r="O3102" s="33">
        <f t="shared" si="453"/>
        <v>226.15999614270407</v>
      </c>
      <c r="P3102" s="34">
        <f>IF(INDEX($O$2:$O$4095,MATCH($B$8,$O$2:$O$4095,1)+ROWS(P$2:$P3102))&lt;=$B$9,INDEX($O$2:$O$4095,MATCH($B$8,$O$2:$O$4095,1)+ROWS(P$2:$P3102)),"")</f>
        <v>227.6833671388473</v>
      </c>
      <c r="Q3102" s="50">
        <f t="shared" si="450"/>
        <v>3119</v>
      </c>
      <c r="R3102" s="51">
        <f t="shared" ca="1" si="457"/>
        <v>0</v>
      </c>
      <c r="S3102" s="52" t="e">
        <f t="shared" ca="1" si="458"/>
        <v>#N/A</v>
      </c>
      <c r="T3102" s="39" t="str">
        <f t="shared" ca="1" si="454"/>
        <v>0,</v>
      </c>
      <c r="U3102" s="39" t="str">
        <f t="shared" ca="1" si="455"/>
        <v>0,</v>
      </c>
      <c r="V3102" s="53" t="str">
        <f t="shared" ca="1" si="456"/>
        <v>0,</v>
      </c>
      <c r="W3102" s="41"/>
      <c r="X3102" s="42"/>
      <c r="Y3102" s="42"/>
      <c r="Z3102" s="72"/>
      <c r="AA3102" s="42"/>
      <c r="AB3102" s="44"/>
      <c r="AC3102" s="45"/>
      <c r="AD3102" s="45"/>
      <c r="AE3102" s="45"/>
      <c r="AF3102" s="45"/>
      <c r="AG3102" s="45"/>
      <c r="AH3102" s="45"/>
      <c r="AI3102" s="45"/>
      <c r="AJ3102" s="45"/>
      <c r="AK3102" s="45"/>
      <c r="AL3102" s="45"/>
      <c r="AM3102" s="45"/>
    </row>
    <row r="3103" spans="11:39" x14ac:dyDescent="0.2">
      <c r="K3103" s="26"/>
      <c r="L3103" s="48">
        <v>3102</v>
      </c>
      <c r="M3103" s="49">
        <f t="shared" si="451"/>
        <v>2.4997802197802192</v>
      </c>
      <c r="N3103" s="33">
        <f t="shared" si="452"/>
        <v>480.17408123791148</v>
      </c>
      <c r="O3103" s="33">
        <f t="shared" si="453"/>
        <v>226.24389009746096</v>
      </c>
      <c r="P3103" s="34">
        <f>IF(INDEX($O$2:$O$4095,MATCH($B$8,$O$2:$O$4095,1)+ROWS(P$2:$P3103))&lt;=$B$9,INDEX($O$2:$O$4095,MATCH($B$8,$O$2:$O$4095,1)+ROWS(P$2:$P3103)),"")</f>
        <v>227.76883546411938</v>
      </c>
      <c r="Q3103" s="50">
        <f t="shared" si="450"/>
        <v>3120</v>
      </c>
      <c r="R3103" s="51">
        <f t="shared" ca="1" si="457"/>
        <v>0</v>
      </c>
      <c r="S3103" s="52" t="e">
        <f t="shared" ca="1" si="458"/>
        <v>#N/A</v>
      </c>
      <c r="T3103" s="39" t="str">
        <f t="shared" ca="1" si="454"/>
        <v>0,</v>
      </c>
      <c r="U3103" s="39" t="str">
        <f t="shared" ca="1" si="455"/>
        <v>0,</v>
      </c>
      <c r="V3103" s="53" t="str">
        <f t="shared" ca="1" si="456"/>
        <v>0,</v>
      </c>
      <c r="W3103" s="41"/>
      <c r="X3103" s="42"/>
      <c r="Y3103" s="42"/>
      <c r="Z3103" s="72"/>
      <c r="AA3103" s="42"/>
      <c r="AB3103" s="44"/>
      <c r="AC3103" s="45"/>
      <c r="AD3103" s="45"/>
      <c r="AE3103" s="45"/>
      <c r="AF3103" s="45"/>
      <c r="AG3103" s="45"/>
      <c r="AH3103" s="45"/>
      <c r="AI3103" s="45"/>
      <c r="AJ3103" s="45"/>
      <c r="AK3103" s="45"/>
      <c r="AL3103" s="45"/>
      <c r="AM3103" s="45"/>
    </row>
    <row r="3104" spans="11:39" x14ac:dyDescent="0.2">
      <c r="K3104" s="26"/>
      <c r="L3104" s="48">
        <v>3103</v>
      </c>
      <c r="M3104" s="49">
        <f t="shared" si="451"/>
        <v>2.5005860805860807</v>
      </c>
      <c r="N3104" s="33">
        <f t="shared" si="452"/>
        <v>479.53593296809515</v>
      </c>
      <c r="O3104" s="33">
        <f t="shared" si="453"/>
        <v>226.32786973754298</v>
      </c>
      <c r="P3104" s="34">
        <f>IF(INDEX($O$2:$O$4095,MATCH($B$8,$O$2:$O$4095,1)+ROWS(P$2:$P3104))&lt;=$B$9,INDEX($O$2:$O$4095,MATCH($B$8,$O$2:$O$4095,1)+ROWS(P$2:$P3104)),"")</f>
        <v>227.85439328336975</v>
      </c>
      <c r="Q3104" s="50">
        <f t="shared" si="450"/>
        <v>3121</v>
      </c>
      <c r="R3104" s="51">
        <f t="shared" ca="1" si="457"/>
        <v>0</v>
      </c>
      <c r="S3104" s="52" t="e">
        <f t="shared" ca="1" si="458"/>
        <v>#N/A</v>
      </c>
      <c r="T3104" s="39" t="str">
        <f t="shared" ca="1" si="454"/>
        <v>0,</v>
      </c>
      <c r="U3104" s="39" t="str">
        <f t="shared" ca="1" si="455"/>
        <v>0,</v>
      </c>
      <c r="V3104" s="53" t="str">
        <f t="shared" ca="1" si="456"/>
        <v>0,</v>
      </c>
      <c r="W3104" s="41"/>
      <c r="X3104" s="42"/>
      <c r="Y3104" s="42"/>
      <c r="Z3104" s="72"/>
      <c r="AA3104" s="42"/>
      <c r="AB3104" s="44"/>
      <c r="AC3104" s="45"/>
      <c r="AD3104" s="45"/>
      <c r="AE3104" s="45"/>
      <c r="AF3104" s="45"/>
      <c r="AG3104" s="45"/>
      <c r="AH3104" s="45"/>
      <c r="AI3104" s="45"/>
      <c r="AJ3104" s="45"/>
      <c r="AK3104" s="45"/>
      <c r="AL3104" s="45"/>
      <c r="AM3104" s="45"/>
    </row>
    <row r="3105" spans="11:39" x14ac:dyDescent="0.2">
      <c r="K3105" s="26"/>
      <c r="L3105" s="48">
        <v>3104</v>
      </c>
      <c r="M3105" s="49">
        <f t="shared" si="451"/>
        <v>2.5013919413919412</v>
      </c>
      <c r="N3105" s="33">
        <f t="shared" si="452"/>
        <v>478.89819587628881</v>
      </c>
      <c r="O3105" s="33">
        <f t="shared" si="453"/>
        <v>226.4119352686655</v>
      </c>
      <c r="P3105" s="34">
        <f>IF(INDEX($O$2:$O$4095,MATCH($B$8,$O$2:$O$4095,1)+ROWS(P$2:$P3105))&lt;=$B$9,INDEX($O$2:$O$4095,MATCH($B$8,$O$2:$O$4095,1)+ROWS(P$2:$P3105)),"")</f>
        <v>227.9400408149337</v>
      </c>
      <c r="Q3105" s="50">
        <f t="shared" si="450"/>
        <v>3122</v>
      </c>
      <c r="R3105" s="51">
        <f t="shared" ca="1" si="457"/>
        <v>0</v>
      </c>
      <c r="S3105" s="52" t="e">
        <f t="shared" ca="1" si="458"/>
        <v>#N/A</v>
      </c>
      <c r="T3105" s="39" t="str">
        <f t="shared" ca="1" si="454"/>
        <v>0,</v>
      </c>
      <c r="U3105" s="39" t="str">
        <f t="shared" ca="1" si="455"/>
        <v>0,</v>
      </c>
      <c r="V3105" s="53" t="str">
        <f t="shared" ca="1" si="456"/>
        <v>0,</v>
      </c>
      <c r="W3105" s="41"/>
      <c r="X3105" s="42"/>
      <c r="Y3105" s="42"/>
      <c r="Z3105" s="72"/>
      <c r="AA3105" s="42"/>
      <c r="AB3105" s="44"/>
      <c r="AC3105" s="45"/>
      <c r="AD3105" s="45"/>
      <c r="AE3105" s="45"/>
      <c r="AF3105" s="45"/>
      <c r="AG3105" s="45"/>
      <c r="AH3105" s="45"/>
      <c r="AI3105" s="45"/>
      <c r="AJ3105" s="45"/>
      <c r="AK3105" s="45"/>
      <c r="AL3105" s="45"/>
      <c r="AM3105" s="45"/>
    </row>
    <row r="3106" spans="11:39" x14ac:dyDescent="0.2">
      <c r="K3106" s="26"/>
      <c r="L3106" s="48">
        <v>3105</v>
      </c>
      <c r="M3106" s="49">
        <f t="shared" si="451"/>
        <v>2.5021978021978022</v>
      </c>
      <c r="N3106" s="33">
        <f t="shared" si="452"/>
        <v>478.26086956521721</v>
      </c>
      <c r="O3106" s="33">
        <f t="shared" si="453"/>
        <v>226.4960868972197</v>
      </c>
      <c r="P3106" s="34">
        <f>IF(INDEX($O$2:$O$4095,MATCH($B$8,$O$2:$O$4095,1)+ROWS(P$2:$P3106))&lt;=$B$9,INDEX($O$2:$O$4095,MATCH($B$8,$O$2:$O$4095,1)+ROWS(P$2:$P3106)),"")</f>
        <v>228.02577827787718</v>
      </c>
      <c r="Q3106" s="50">
        <f t="shared" si="450"/>
        <v>3123</v>
      </c>
      <c r="R3106" s="51">
        <f t="shared" ca="1" si="457"/>
        <v>0</v>
      </c>
      <c r="S3106" s="52" t="e">
        <f t="shared" ca="1" si="458"/>
        <v>#N/A</v>
      </c>
      <c r="T3106" s="39" t="str">
        <f t="shared" ca="1" si="454"/>
        <v>0,</v>
      </c>
      <c r="U3106" s="39" t="str">
        <f t="shared" ca="1" si="455"/>
        <v>0,</v>
      </c>
      <c r="V3106" s="53" t="str">
        <f t="shared" ca="1" si="456"/>
        <v>0,</v>
      </c>
      <c r="W3106" s="41"/>
      <c r="X3106" s="42"/>
      <c r="Y3106" s="42"/>
      <c r="Z3106" s="72"/>
      <c r="AA3106" s="42"/>
      <c r="AB3106" s="44"/>
      <c r="AC3106" s="45"/>
      <c r="AD3106" s="45"/>
      <c r="AE3106" s="45"/>
      <c r="AF3106" s="45"/>
      <c r="AG3106" s="45"/>
      <c r="AH3106" s="45"/>
      <c r="AI3106" s="45"/>
      <c r="AJ3106" s="45"/>
      <c r="AK3106" s="45"/>
      <c r="AL3106" s="45"/>
      <c r="AM3106" s="45"/>
    </row>
    <row r="3107" spans="11:39" x14ac:dyDescent="0.2">
      <c r="K3107" s="26"/>
      <c r="L3107" s="48">
        <v>3106</v>
      </c>
      <c r="M3107" s="49">
        <f t="shared" si="451"/>
        <v>2.5030036630036627</v>
      </c>
      <c r="N3107" s="33">
        <f t="shared" si="452"/>
        <v>477.62395363812004</v>
      </c>
      <c r="O3107" s="33">
        <f t="shared" si="453"/>
        <v>226.58032483027426</v>
      </c>
      <c r="P3107" s="34">
        <f>IF(INDEX($O$2:$O$4095,MATCH($B$8,$O$2:$O$4095,1)+ROWS(P$2:$P3107))&lt;=$B$9,INDEX($O$2:$O$4095,MATCH($B$8,$O$2:$O$4095,1)+ROWS(P$2:$P3107)),"")</f>
        <v>228.11160589200063</v>
      </c>
      <c r="Q3107" s="50">
        <f t="shared" si="450"/>
        <v>3124</v>
      </c>
      <c r="R3107" s="51">
        <f t="shared" ca="1" si="457"/>
        <v>0</v>
      </c>
      <c r="S3107" s="52" t="e">
        <f t="shared" ca="1" si="458"/>
        <v>#N/A</v>
      </c>
      <c r="T3107" s="39" t="str">
        <f t="shared" ca="1" si="454"/>
        <v>0,</v>
      </c>
      <c r="U3107" s="39" t="str">
        <f t="shared" ca="1" si="455"/>
        <v>0,</v>
      </c>
      <c r="V3107" s="53" t="str">
        <f t="shared" ca="1" si="456"/>
        <v>0,</v>
      </c>
      <c r="W3107" s="41"/>
      <c r="X3107" s="42"/>
      <c r="Y3107" s="42"/>
      <c r="Z3107" s="72"/>
      <c r="AA3107" s="42"/>
      <c r="AB3107" s="44"/>
      <c r="AC3107" s="45"/>
      <c r="AD3107" s="45"/>
      <c r="AE3107" s="45"/>
      <c r="AF3107" s="45"/>
      <c r="AG3107" s="45"/>
      <c r="AH3107" s="45"/>
      <c r="AI3107" s="45"/>
      <c r="AJ3107" s="45"/>
      <c r="AK3107" s="45"/>
      <c r="AL3107" s="45"/>
      <c r="AM3107" s="45"/>
    </row>
    <row r="3108" spans="11:39" x14ac:dyDescent="0.2">
      <c r="K3108" s="26"/>
      <c r="L3108" s="48">
        <v>3107</v>
      </c>
      <c r="M3108" s="49">
        <f t="shared" si="451"/>
        <v>2.5038095238095233</v>
      </c>
      <c r="N3108" s="33">
        <f t="shared" si="452"/>
        <v>476.98744769874503</v>
      </c>
      <c r="O3108" s="33">
        <f t="shared" si="453"/>
        <v>226.66464927557956</v>
      </c>
      <c r="P3108" s="34">
        <f>IF(INDEX($O$2:$O$4095,MATCH($B$8,$O$2:$O$4095,1)+ROWS(P$2:$P3108))&lt;=$B$9,INDEX($O$2:$O$4095,MATCH($B$8,$O$2:$O$4095,1)+ROWS(P$2:$P3108)),"")</f>
        <v>228.19752387784183</v>
      </c>
      <c r="Q3108" s="50">
        <f t="shared" si="450"/>
        <v>3125</v>
      </c>
      <c r="R3108" s="51">
        <f t="shared" ca="1" si="457"/>
        <v>0</v>
      </c>
      <c r="S3108" s="52" t="e">
        <f t="shared" ca="1" si="458"/>
        <v>#N/A</v>
      </c>
      <c r="T3108" s="39" t="str">
        <f t="shared" ca="1" si="454"/>
        <v>0,</v>
      </c>
      <c r="U3108" s="39" t="str">
        <f t="shared" ca="1" si="455"/>
        <v>0,</v>
      </c>
      <c r="V3108" s="53" t="str">
        <f t="shared" ca="1" si="456"/>
        <v>0,</v>
      </c>
      <c r="W3108" s="41"/>
      <c r="X3108" s="42"/>
      <c r="Y3108" s="42"/>
      <c r="Z3108" s="72"/>
      <c r="AA3108" s="42"/>
      <c r="AB3108" s="44"/>
      <c r="AC3108" s="45"/>
      <c r="AD3108" s="45"/>
      <c r="AE3108" s="45"/>
      <c r="AF3108" s="45"/>
      <c r="AG3108" s="45"/>
      <c r="AH3108" s="45"/>
      <c r="AI3108" s="45"/>
      <c r="AJ3108" s="45"/>
      <c r="AK3108" s="45"/>
      <c r="AL3108" s="45"/>
      <c r="AM3108" s="45"/>
    </row>
    <row r="3109" spans="11:39" x14ac:dyDescent="0.2">
      <c r="K3109" s="26"/>
      <c r="L3109" s="48">
        <v>3108</v>
      </c>
      <c r="M3109" s="49">
        <f t="shared" si="451"/>
        <v>2.5046153846153847</v>
      </c>
      <c r="N3109" s="33">
        <f t="shared" si="452"/>
        <v>476.3513513513513</v>
      </c>
      <c r="O3109" s="33">
        <f t="shared" si="453"/>
        <v>226.74906044156995</v>
      </c>
      <c r="P3109" s="34">
        <f>IF(INDEX($O$2:$O$4095,MATCH($B$8,$O$2:$O$4095,1)+ROWS(P$2:$P3109))&lt;=$B$9,INDEX($O$2:$O$4095,MATCH($B$8,$O$2:$O$4095,1)+ROWS(P$2:$P3109)),"")</f>
        <v>228.2835324566791</v>
      </c>
      <c r="Q3109" s="50">
        <f t="shared" si="450"/>
        <v>3126</v>
      </c>
      <c r="R3109" s="51">
        <f t="shared" ca="1" si="457"/>
        <v>0</v>
      </c>
      <c r="S3109" s="52" t="e">
        <f t="shared" ca="1" si="458"/>
        <v>#N/A</v>
      </c>
      <c r="T3109" s="39" t="str">
        <f t="shared" ca="1" si="454"/>
        <v>0,</v>
      </c>
      <c r="U3109" s="39" t="str">
        <f t="shared" ca="1" si="455"/>
        <v>0,</v>
      </c>
      <c r="V3109" s="53" t="str">
        <f t="shared" ca="1" si="456"/>
        <v>0,</v>
      </c>
      <c r="W3109" s="41"/>
      <c r="X3109" s="42"/>
      <c r="Y3109" s="42"/>
      <c r="Z3109" s="72"/>
      <c r="AA3109" s="42"/>
      <c r="AB3109" s="44"/>
      <c r="AC3109" s="45"/>
      <c r="AD3109" s="45"/>
      <c r="AE3109" s="45"/>
      <c r="AF3109" s="45"/>
      <c r="AG3109" s="45"/>
      <c r="AH3109" s="45"/>
      <c r="AI3109" s="45"/>
      <c r="AJ3109" s="45"/>
      <c r="AK3109" s="45"/>
      <c r="AL3109" s="45"/>
      <c r="AM3109" s="45"/>
    </row>
    <row r="3110" spans="11:39" x14ac:dyDescent="0.2">
      <c r="K3110" s="26"/>
      <c r="L3110" s="48">
        <v>3109</v>
      </c>
      <c r="M3110" s="49">
        <f t="shared" si="451"/>
        <v>2.5054212454212452</v>
      </c>
      <c r="N3110" s="33">
        <f t="shared" si="452"/>
        <v>475.71566420070775</v>
      </c>
      <c r="O3110" s="33">
        <f t="shared" si="453"/>
        <v>226.83355853736686</v>
      </c>
      <c r="P3110" s="34">
        <f>IF(INDEX($O$2:$O$4095,MATCH($B$8,$O$2:$O$4095,1)+ROWS(P$2:$P3110))&lt;=$B$9,INDEX($O$2:$O$4095,MATCH($B$8,$O$2:$O$4095,1)+ROWS(P$2:$P3110)),"")</f>
        <v>228.36963185053503</v>
      </c>
      <c r="Q3110" s="50">
        <f t="shared" si="450"/>
        <v>3127</v>
      </c>
      <c r="R3110" s="51">
        <f t="shared" ca="1" si="457"/>
        <v>0</v>
      </c>
      <c r="S3110" s="52" t="e">
        <f t="shared" ca="1" si="458"/>
        <v>#N/A</v>
      </c>
      <c r="T3110" s="39" t="str">
        <f t="shared" ca="1" si="454"/>
        <v>0,</v>
      </c>
      <c r="U3110" s="39" t="str">
        <f t="shared" ca="1" si="455"/>
        <v>0,</v>
      </c>
      <c r="V3110" s="53" t="str">
        <f t="shared" ca="1" si="456"/>
        <v>0,</v>
      </c>
      <c r="W3110" s="41"/>
      <c r="X3110" s="42"/>
      <c r="Y3110" s="42"/>
      <c r="Z3110" s="72"/>
      <c r="AA3110" s="42"/>
      <c r="AB3110" s="44"/>
      <c r="AC3110" s="45"/>
      <c r="AD3110" s="45"/>
      <c r="AE3110" s="45"/>
      <c r="AF3110" s="45"/>
      <c r="AG3110" s="45"/>
      <c r="AH3110" s="45"/>
      <c r="AI3110" s="45"/>
      <c r="AJ3110" s="45"/>
      <c r="AK3110" s="45"/>
      <c r="AL3110" s="45"/>
      <c r="AM3110" s="45"/>
    </row>
    <row r="3111" spans="11:39" x14ac:dyDescent="0.2">
      <c r="K3111" s="26"/>
      <c r="L3111" s="48">
        <v>3110</v>
      </c>
      <c r="M3111" s="49">
        <f t="shared" si="451"/>
        <v>2.5062271062271062</v>
      </c>
      <c r="N3111" s="33">
        <f t="shared" si="452"/>
        <v>475.08038585208976</v>
      </c>
      <c r="O3111" s="33">
        <f t="shared" si="453"/>
        <v>226.91814377278223</v>
      </c>
      <c r="P3111" s="34">
        <f>IF(INDEX($O$2:$O$4095,MATCH($B$8,$O$2:$O$4095,1)+ROWS(P$2:$P3111))&lt;=$B$9,INDEX($O$2:$O$4095,MATCH($B$8,$O$2:$O$4095,1)+ROWS(P$2:$P3111)),"")</f>
        <v>228.45582228217961</v>
      </c>
      <c r="Q3111" s="50">
        <f t="shared" si="450"/>
        <v>3128</v>
      </c>
      <c r="R3111" s="51">
        <f t="shared" ca="1" si="457"/>
        <v>0</v>
      </c>
      <c r="S3111" s="52" t="e">
        <f t="shared" ca="1" si="458"/>
        <v>#N/A</v>
      </c>
      <c r="T3111" s="39" t="str">
        <f t="shared" ca="1" si="454"/>
        <v>0,</v>
      </c>
      <c r="U3111" s="39" t="str">
        <f t="shared" ca="1" si="455"/>
        <v>0,</v>
      </c>
      <c r="V3111" s="53" t="str">
        <f t="shared" ca="1" si="456"/>
        <v>0,</v>
      </c>
      <c r="W3111" s="41"/>
      <c r="X3111" s="42"/>
      <c r="Y3111" s="42"/>
      <c r="Z3111" s="72"/>
      <c r="AA3111" s="42"/>
      <c r="AB3111" s="44"/>
      <c r="AC3111" s="45"/>
      <c r="AD3111" s="45"/>
      <c r="AE3111" s="45"/>
      <c r="AF3111" s="45"/>
      <c r="AG3111" s="45"/>
      <c r="AH3111" s="45"/>
      <c r="AI3111" s="45"/>
      <c r="AJ3111" s="45"/>
      <c r="AK3111" s="45"/>
      <c r="AL3111" s="45"/>
      <c r="AM3111" s="45"/>
    </row>
    <row r="3112" spans="11:39" x14ac:dyDescent="0.2">
      <c r="K3112" s="26"/>
      <c r="L3112" s="48">
        <v>3111</v>
      </c>
      <c r="M3112" s="49">
        <f t="shared" si="451"/>
        <v>2.5070329670329667</v>
      </c>
      <c r="N3112" s="33">
        <f t="shared" si="452"/>
        <v>474.44551591128271</v>
      </c>
      <c r="O3112" s="33">
        <f t="shared" si="453"/>
        <v>227.00281635832067</v>
      </c>
      <c r="P3112" s="34">
        <f>IF(INDEX($O$2:$O$4095,MATCH($B$8,$O$2:$O$4095,1)+ROWS(P$2:$P3112))&lt;=$B$9,INDEX($O$2:$O$4095,MATCH($B$8,$O$2:$O$4095,1)+ROWS(P$2:$P3112)),"")</f>
        <v>228.54210397513322</v>
      </c>
      <c r="Q3112" s="50">
        <f t="shared" si="450"/>
        <v>3129</v>
      </c>
      <c r="R3112" s="51">
        <f t="shared" ca="1" si="457"/>
        <v>0</v>
      </c>
      <c r="S3112" s="52" t="e">
        <f t="shared" ca="1" si="458"/>
        <v>#N/A</v>
      </c>
      <c r="T3112" s="39" t="str">
        <f t="shared" ca="1" si="454"/>
        <v>0,</v>
      </c>
      <c r="U3112" s="39" t="str">
        <f t="shared" ca="1" si="455"/>
        <v>0,</v>
      </c>
      <c r="V3112" s="53" t="str">
        <f t="shared" ca="1" si="456"/>
        <v>0,</v>
      </c>
      <c r="W3112" s="41"/>
      <c r="X3112" s="42"/>
      <c r="Y3112" s="42"/>
      <c r="Z3112" s="72"/>
      <c r="AA3112" s="42"/>
      <c r="AB3112" s="44"/>
      <c r="AC3112" s="45"/>
      <c r="AD3112" s="45"/>
      <c r="AE3112" s="45"/>
      <c r="AF3112" s="45"/>
      <c r="AG3112" s="45"/>
      <c r="AH3112" s="45"/>
      <c r="AI3112" s="45"/>
      <c r="AJ3112" s="45"/>
      <c r="AK3112" s="45"/>
      <c r="AL3112" s="45"/>
      <c r="AM3112" s="45"/>
    </row>
    <row r="3113" spans="11:39" x14ac:dyDescent="0.2">
      <c r="K3113" s="26"/>
      <c r="L3113" s="48">
        <v>3112</v>
      </c>
      <c r="M3113" s="49">
        <f t="shared" si="451"/>
        <v>2.5078388278388273</v>
      </c>
      <c r="N3113" s="33">
        <f t="shared" si="452"/>
        <v>473.81105398457612</v>
      </c>
      <c r="O3113" s="33">
        <f t="shared" si="453"/>
        <v>227.08757650518362</v>
      </c>
      <c r="P3113" s="34">
        <f>IF(INDEX($O$2:$O$4095,MATCH($B$8,$O$2:$O$4095,1)+ROWS(P$2:$P3113))&lt;=$B$9,INDEX($O$2:$O$4095,MATCH($B$8,$O$2:$O$4095,1)+ROWS(P$2:$P3113)),"")</f>
        <v>228.62847715367064</v>
      </c>
      <c r="Q3113" s="50">
        <f t="shared" si="450"/>
        <v>3130</v>
      </c>
      <c r="R3113" s="51">
        <f t="shared" ca="1" si="457"/>
        <v>0</v>
      </c>
      <c r="S3113" s="52" t="e">
        <f t="shared" ca="1" si="458"/>
        <v>#N/A</v>
      </c>
      <c r="T3113" s="39" t="str">
        <f t="shared" ca="1" si="454"/>
        <v>0,</v>
      </c>
      <c r="U3113" s="39" t="str">
        <f t="shared" ca="1" si="455"/>
        <v>0,</v>
      </c>
      <c r="V3113" s="53" t="str">
        <f t="shared" ca="1" si="456"/>
        <v>0,</v>
      </c>
      <c r="W3113" s="41"/>
      <c r="X3113" s="42"/>
      <c r="Y3113" s="42"/>
      <c r="Z3113" s="72"/>
      <c r="AA3113" s="42"/>
      <c r="AB3113" s="44"/>
      <c r="AC3113" s="45"/>
      <c r="AD3113" s="45"/>
      <c r="AE3113" s="45"/>
      <c r="AF3113" s="45"/>
      <c r="AG3113" s="45"/>
      <c r="AH3113" s="45"/>
      <c r="AI3113" s="45"/>
      <c r="AJ3113" s="45"/>
      <c r="AK3113" s="45"/>
      <c r="AL3113" s="45"/>
      <c r="AM3113" s="45"/>
    </row>
    <row r="3114" spans="11:39" x14ac:dyDescent="0.2">
      <c r="K3114" s="26"/>
      <c r="L3114" s="48">
        <v>3113</v>
      </c>
      <c r="M3114" s="49">
        <f t="shared" si="451"/>
        <v>2.5086446886446887</v>
      </c>
      <c r="N3114" s="33">
        <f t="shared" si="452"/>
        <v>473.17699967876626</v>
      </c>
      <c r="O3114" s="33">
        <f t="shared" si="453"/>
        <v>227.17242442527163</v>
      </c>
      <c r="P3114" s="34">
        <f>IF(INDEX($O$2:$O$4095,MATCH($B$8,$O$2:$O$4095,1)+ROWS(P$2:$P3114))&lt;=$B$9,INDEX($O$2:$O$4095,MATCH($B$8,$O$2:$O$4095,1)+ROWS(P$2:$P3114)),"")</f>
        <v>228.71494204282402</v>
      </c>
      <c r="Q3114" s="50">
        <f t="shared" si="450"/>
        <v>3131</v>
      </c>
      <c r="R3114" s="51">
        <f t="shared" ca="1" si="457"/>
        <v>0</v>
      </c>
      <c r="S3114" s="52" t="e">
        <f t="shared" ca="1" si="458"/>
        <v>#N/A</v>
      </c>
      <c r="T3114" s="39" t="str">
        <f t="shared" ca="1" si="454"/>
        <v>0,</v>
      </c>
      <c r="U3114" s="39" t="str">
        <f t="shared" ca="1" si="455"/>
        <v>0,</v>
      </c>
      <c r="V3114" s="53" t="str">
        <f t="shared" ca="1" si="456"/>
        <v>0,</v>
      </c>
      <c r="W3114" s="41"/>
      <c r="X3114" s="42"/>
      <c r="Y3114" s="42"/>
      <c r="Z3114" s="72"/>
      <c r="AA3114" s="42"/>
      <c r="AB3114" s="44"/>
      <c r="AC3114" s="45"/>
      <c r="AD3114" s="45"/>
      <c r="AE3114" s="45"/>
      <c r="AF3114" s="45"/>
      <c r="AG3114" s="45"/>
      <c r="AH3114" s="45"/>
      <c r="AI3114" s="45"/>
      <c r="AJ3114" s="45"/>
      <c r="AK3114" s="45"/>
      <c r="AL3114" s="45"/>
      <c r="AM3114" s="45"/>
    </row>
    <row r="3115" spans="11:39" x14ac:dyDescent="0.2">
      <c r="K3115" s="26"/>
      <c r="L3115" s="48">
        <v>3114</v>
      </c>
      <c r="M3115" s="49">
        <f t="shared" si="451"/>
        <v>2.5094505494505492</v>
      </c>
      <c r="N3115" s="33">
        <f t="shared" si="452"/>
        <v>472.54335260115619</v>
      </c>
      <c r="O3115" s="33">
        <f t="shared" si="453"/>
        <v>227.25736033118733</v>
      </c>
      <c r="P3115" s="34">
        <f>IF(INDEX($O$2:$O$4095,MATCH($B$8,$O$2:$O$4095,1)+ROWS(P$2:$P3115))&lt;=$B$9,INDEX($O$2:$O$4095,MATCH($B$8,$O$2:$O$4095,1)+ROWS(P$2:$P3115)),"")</f>
        <v>228.80149886838632</v>
      </c>
      <c r="Q3115" s="50">
        <f t="shared" si="450"/>
        <v>3132</v>
      </c>
      <c r="R3115" s="51">
        <f t="shared" ca="1" si="457"/>
        <v>0</v>
      </c>
      <c r="S3115" s="52" t="e">
        <f t="shared" ca="1" si="458"/>
        <v>#N/A</v>
      </c>
      <c r="T3115" s="39" t="str">
        <f t="shared" ca="1" si="454"/>
        <v>0,</v>
      </c>
      <c r="U3115" s="39" t="str">
        <f t="shared" ca="1" si="455"/>
        <v>0,</v>
      </c>
      <c r="V3115" s="53" t="str">
        <f t="shared" ca="1" si="456"/>
        <v>0,</v>
      </c>
      <c r="W3115" s="41"/>
      <c r="X3115" s="42"/>
      <c r="Y3115" s="42"/>
      <c r="Z3115" s="72"/>
      <c r="AA3115" s="42"/>
      <c r="AB3115" s="44"/>
      <c r="AC3115" s="45"/>
      <c r="AD3115" s="45"/>
      <c r="AE3115" s="45"/>
      <c r="AF3115" s="45"/>
      <c r="AG3115" s="45"/>
      <c r="AH3115" s="45"/>
      <c r="AI3115" s="45"/>
      <c r="AJ3115" s="45"/>
      <c r="AK3115" s="45"/>
      <c r="AL3115" s="45"/>
      <c r="AM3115" s="45"/>
    </row>
    <row r="3116" spans="11:39" x14ac:dyDescent="0.2">
      <c r="K3116" s="26"/>
      <c r="L3116" s="48">
        <v>3115</v>
      </c>
      <c r="M3116" s="49">
        <f t="shared" si="451"/>
        <v>2.5102564102564102</v>
      </c>
      <c r="N3116" s="33">
        <f t="shared" si="452"/>
        <v>471.9101123595504</v>
      </c>
      <c r="O3116" s="33">
        <f t="shared" si="453"/>
        <v>227.34238443623946</v>
      </c>
      <c r="P3116" s="34">
        <f>IF(INDEX($O$2:$O$4095,MATCH($B$8,$O$2:$O$4095,1)+ROWS(P$2:$P3116))&lt;=$B$9,INDEX($O$2:$O$4095,MATCH($B$8,$O$2:$O$4095,1)+ROWS(P$2:$P3116)),"")</f>
        <v>228.88814785691483</v>
      </c>
      <c r="Q3116" s="50">
        <f t="shared" si="450"/>
        <v>3133</v>
      </c>
      <c r="R3116" s="51">
        <f t="shared" ca="1" si="457"/>
        <v>0</v>
      </c>
      <c r="S3116" s="52" t="e">
        <f t="shared" ca="1" si="458"/>
        <v>#N/A</v>
      </c>
      <c r="T3116" s="39" t="str">
        <f t="shared" ca="1" si="454"/>
        <v>0,</v>
      </c>
      <c r="U3116" s="39" t="str">
        <f t="shared" ca="1" si="455"/>
        <v>0,</v>
      </c>
      <c r="V3116" s="53" t="str">
        <f t="shared" ca="1" si="456"/>
        <v>0,</v>
      </c>
      <c r="W3116" s="41"/>
      <c r="X3116" s="42"/>
      <c r="Y3116" s="42"/>
      <c r="Z3116" s="72"/>
      <c r="AA3116" s="42"/>
      <c r="AB3116" s="44"/>
      <c r="AC3116" s="45"/>
      <c r="AD3116" s="45"/>
      <c r="AE3116" s="45"/>
      <c r="AF3116" s="45"/>
      <c r="AG3116" s="45"/>
      <c r="AH3116" s="45"/>
      <c r="AI3116" s="45"/>
      <c r="AJ3116" s="45"/>
      <c r="AK3116" s="45"/>
      <c r="AL3116" s="45"/>
      <c r="AM3116" s="45"/>
    </row>
    <row r="3117" spans="11:39" x14ac:dyDescent="0.2">
      <c r="K3117" s="26"/>
      <c r="L3117" s="48">
        <v>3116</v>
      </c>
      <c r="M3117" s="49">
        <f t="shared" si="451"/>
        <v>2.5110622710622708</v>
      </c>
      <c r="N3117" s="33">
        <f t="shared" si="452"/>
        <v>471.27727856225943</v>
      </c>
      <c r="O3117" s="33">
        <f t="shared" si="453"/>
        <v>227.42749695444479</v>
      </c>
      <c r="P3117" s="34">
        <f>IF(INDEX($O$2:$O$4095,MATCH($B$8,$O$2:$O$4095,1)+ROWS(P$2:$P3117))&lt;=$B$9,INDEX($O$2:$O$4095,MATCH($B$8,$O$2:$O$4095,1)+ROWS(P$2:$P3117)),"")</f>
        <v>228.97488923573457</v>
      </c>
      <c r="Q3117" s="50">
        <f t="shared" si="450"/>
        <v>3134</v>
      </c>
      <c r="R3117" s="51">
        <f t="shared" ca="1" si="457"/>
        <v>0</v>
      </c>
      <c r="S3117" s="52" t="e">
        <f t="shared" ca="1" si="458"/>
        <v>#N/A</v>
      </c>
      <c r="T3117" s="39" t="str">
        <f t="shared" ca="1" si="454"/>
        <v>0,</v>
      </c>
      <c r="U3117" s="39" t="str">
        <f t="shared" ca="1" si="455"/>
        <v>0,</v>
      </c>
      <c r="V3117" s="53" t="str">
        <f t="shared" ca="1" si="456"/>
        <v>0,</v>
      </c>
      <c r="W3117" s="41"/>
      <c r="X3117" s="42"/>
      <c r="Y3117" s="42"/>
      <c r="Z3117" s="72"/>
      <c r="AA3117" s="42"/>
      <c r="AB3117" s="44"/>
      <c r="AC3117" s="45"/>
      <c r="AD3117" s="45"/>
      <c r="AE3117" s="45"/>
      <c r="AF3117" s="45"/>
      <c r="AG3117" s="45"/>
      <c r="AH3117" s="45"/>
      <c r="AI3117" s="45"/>
      <c r="AJ3117" s="45"/>
      <c r="AK3117" s="45"/>
      <c r="AL3117" s="45"/>
      <c r="AM3117" s="45"/>
    </row>
    <row r="3118" spans="11:39" x14ac:dyDescent="0.2">
      <c r="K3118" s="26"/>
      <c r="L3118" s="48">
        <v>3117</v>
      </c>
      <c r="M3118" s="49">
        <f t="shared" si="451"/>
        <v>2.5118681318681313</v>
      </c>
      <c r="N3118" s="33">
        <f t="shared" si="452"/>
        <v>470.6448508180946</v>
      </c>
      <c r="O3118" s="33">
        <f t="shared" si="453"/>
        <v>227.51269810053242</v>
      </c>
      <c r="P3118" s="34">
        <f>IF(INDEX($O$2:$O$4095,MATCH($B$8,$O$2:$O$4095,1)+ROWS(P$2:$P3118))&lt;=$B$9,INDEX($O$2:$O$4095,MATCH($B$8,$O$2:$O$4095,1)+ROWS(P$2:$P3118)),"")</f>
        <v>229.06172323294163</v>
      </c>
      <c r="Q3118" s="50">
        <f t="shared" si="450"/>
        <v>3135</v>
      </c>
      <c r="R3118" s="51">
        <f t="shared" ca="1" si="457"/>
        <v>0</v>
      </c>
      <c r="S3118" s="52" t="e">
        <f t="shared" ca="1" si="458"/>
        <v>#N/A</v>
      </c>
      <c r="T3118" s="39" t="str">
        <f t="shared" ca="1" si="454"/>
        <v>0,</v>
      </c>
      <c r="U3118" s="39" t="str">
        <f t="shared" ca="1" si="455"/>
        <v>0,</v>
      </c>
      <c r="V3118" s="53" t="str">
        <f t="shared" ca="1" si="456"/>
        <v>0,</v>
      </c>
      <c r="W3118" s="41"/>
      <c r="X3118" s="42"/>
      <c r="Y3118" s="42"/>
      <c r="Z3118" s="72"/>
      <c r="AA3118" s="42"/>
      <c r="AB3118" s="44"/>
      <c r="AC3118" s="45"/>
      <c r="AD3118" s="45"/>
      <c r="AE3118" s="45"/>
      <c r="AF3118" s="45"/>
      <c r="AG3118" s="45"/>
      <c r="AH3118" s="45"/>
      <c r="AI3118" s="45"/>
      <c r="AJ3118" s="45"/>
      <c r="AK3118" s="45"/>
      <c r="AL3118" s="45"/>
      <c r="AM3118" s="45"/>
    </row>
    <row r="3119" spans="11:39" x14ac:dyDescent="0.2">
      <c r="K3119" s="26"/>
      <c r="L3119" s="48">
        <v>3118</v>
      </c>
      <c r="M3119" s="49">
        <f t="shared" si="451"/>
        <v>2.5126739926739927</v>
      </c>
      <c r="N3119" s="33">
        <f t="shared" si="452"/>
        <v>470.01282873636939</v>
      </c>
      <c r="O3119" s="33">
        <f t="shared" si="453"/>
        <v>227.597988089946</v>
      </c>
      <c r="P3119" s="34">
        <f>IF(INDEX($O$2:$O$4095,MATCH($B$8,$O$2:$O$4095,1)+ROWS(P$2:$P3119))&lt;=$B$9,INDEX($O$2:$O$4095,MATCH($B$8,$O$2:$O$4095,1)+ROWS(P$2:$P3119)),"")</f>
        <v>229.14865007740684</v>
      </c>
      <c r="Q3119" s="50">
        <f t="shared" si="450"/>
        <v>3136</v>
      </c>
      <c r="R3119" s="51">
        <f t="shared" ca="1" si="457"/>
        <v>0</v>
      </c>
      <c r="S3119" s="52" t="e">
        <f t="shared" ca="1" si="458"/>
        <v>#N/A</v>
      </c>
      <c r="T3119" s="39" t="str">
        <f t="shared" ca="1" si="454"/>
        <v>0,</v>
      </c>
      <c r="U3119" s="39" t="str">
        <f t="shared" ca="1" si="455"/>
        <v>0,</v>
      </c>
      <c r="V3119" s="53" t="str">
        <f t="shared" ca="1" si="456"/>
        <v>0,</v>
      </c>
      <c r="W3119" s="41"/>
      <c r="X3119" s="42"/>
      <c r="Y3119" s="42"/>
      <c r="Z3119" s="72"/>
      <c r="AA3119" s="42"/>
      <c r="AB3119" s="44"/>
      <c r="AC3119" s="45"/>
      <c r="AD3119" s="45"/>
      <c r="AE3119" s="45"/>
      <c r="AF3119" s="45"/>
      <c r="AG3119" s="45"/>
      <c r="AH3119" s="45"/>
      <c r="AI3119" s="45"/>
      <c r="AJ3119" s="45"/>
      <c r="AK3119" s="45"/>
      <c r="AL3119" s="45"/>
      <c r="AM3119" s="45"/>
    </row>
    <row r="3120" spans="11:39" x14ac:dyDescent="0.2">
      <c r="K3120" s="26"/>
      <c r="L3120" s="48">
        <v>3119</v>
      </c>
      <c r="M3120" s="49">
        <f t="shared" si="451"/>
        <v>2.5134798534798533</v>
      </c>
      <c r="N3120" s="33">
        <f t="shared" si="452"/>
        <v>469.38121192689965</v>
      </c>
      <c r="O3120" s="33">
        <f t="shared" si="453"/>
        <v>227.6833671388473</v>
      </c>
      <c r="P3120" s="34">
        <f>IF(INDEX($O$2:$O$4095,MATCH($B$8,$O$2:$O$4095,1)+ROWS(P$2:$P3120))&lt;=$B$9,INDEX($O$2:$O$4095,MATCH($B$8,$O$2:$O$4095,1)+ROWS(P$2:$P3120)),"")</f>
        <v>229.23566999877931</v>
      </c>
      <c r="Q3120" s="50">
        <f t="shared" si="450"/>
        <v>3137</v>
      </c>
      <c r="R3120" s="51">
        <f t="shared" ca="1" si="457"/>
        <v>0</v>
      </c>
      <c r="S3120" s="52" t="e">
        <f t="shared" ca="1" si="458"/>
        <v>#N/A</v>
      </c>
      <c r="T3120" s="39" t="str">
        <f t="shared" ca="1" si="454"/>
        <v>0,</v>
      </c>
      <c r="U3120" s="39" t="str">
        <f t="shared" ca="1" si="455"/>
        <v>0,</v>
      </c>
      <c r="V3120" s="53" t="str">
        <f t="shared" ca="1" si="456"/>
        <v>0,</v>
      </c>
      <c r="W3120" s="41"/>
      <c r="X3120" s="42"/>
      <c r="Y3120" s="42"/>
      <c r="Z3120" s="72"/>
      <c r="AA3120" s="42"/>
      <c r="AB3120" s="44"/>
      <c r="AC3120" s="45"/>
      <c r="AD3120" s="45"/>
      <c r="AE3120" s="45"/>
      <c r="AF3120" s="45"/>
      <c r="AG3120" s="45"/>
      <c r="AH3120" s="45"/>
      <c r="AI3120" s="45"/>
      <c r="AJ3120" s="45"/>
      <c r="AK3120" s="45"/>
      <c r="AL3120" s="45"/>
      <c r="AM3120" s="45"/>
    </row>
    <row r="3121" spans="11:39" x14ac:dyDescent="0.2">
      <c r="K3121" s="26"/>
      <c r="L3121" s="48">
        <v>3120</v>
      </c>
      <c r="M3121" s="49">
        <f t="shared" si="451"/>
        <v>2.5142857142857142</v>
      </c>
      <c r="N3121" s="33">
        <f t="shared" si="452"/>
        <v>468.75</v>
      </c>
      <c r="O3121" s="33">
        <f t="shared" si="453"/>
        <v>227.76883546411938</v>
      </c>
      <c r="P3121" s="34">
        <f>IF(INDEX($O$2:$O$4095,MATCH($B$8,$O$2:$O$4095,1)+ROWS(P$2:$P3121))&lt;=$B$9,INDEX($O$2:$O$4095,MATCH($B$8,$O$2:$O$4095,1)+ROWS(P$2:$P3121)),"")</f>
        <v>229.32278322748948</v>
      </c>
      <c r="Q3121" s="50">
        <f t="shared" si="450"/>
        <v>3138</v>
      </c>
      <c r="R3121" s="51">
        <f t="shared" ca="1" si="457"/>
        <v>0</v>
      </c>
      <c r="S3121" s="52" t="e">
        <f t="shared" ca="1" si="458"/>
        <v>#N/A</v>
      </c>
      <c r="T3121" s="39" t="str">
        <f t="shared" ca="1" si="454"/>
        <v>0,</v>
      </c>
      <c r="U3121" s="39" t="str">
        <f t="shared" ca="1" si="455"/>
        <v>0,</v>
      </c>
      <c r="V3121" s="53" t="str">
        <f t="shared" ca="1" si="456"/>
        <v>0,</v>
      </c>
      <c r="W3121" s="41"/>
      <c r="X3121" s="42"/>
      <c r="Y3121" s="42"/>
      <c r="Z3121" s="72"/>
      <c r="AA3121" s="42"/>
      <c r="AB3121" s="44"/>
      <c r="AC3121" s="45"/>
      <c r="AD3121" s="45"/>
      <c r="AE3121" s="45"/>
      <c r="AF3121" s="45"/>
      <c r="AG3121" s="45"/>
      <c r="AH3121" s="45"/>
      <c r="AI3121" s="45"/>
      <c r="AJ3121" s="45"/>
      <c r="AK3121" s="45"/>
      <c r="AL3121" s="45"/>
      <c r="AM3121" s="45"/>
    </row>
    <row r="3122" spans="11:39" x14ac:dyDescent="0.2">
      <c r="K3122" s="26"/>
      <c r="L3122" s="48">
        <v>3121</v>
      </c>
      <c r="M3122" s="49">
        <f t="shared" si="451"/>
        <v>2.5150915750915748</v>
      </c>
      <c r="N3122" s="33">
        <f t="shared" si="452"/>
        <v>468.11919256648514</v>
      </c>
      <c r="O3122" s="33">
        <f t="shared" si="453"/>
        <v>227.85439328336975</v>
      </c>
      <c r="P3122" s="34">
        <f>IF(INDEX($O$2:$O$4095,MATCH($B$8,$O$2:$O$4095,1)+ROWS(P$2:$P3122))&lt;=$B$9,INDEX($O$2:$O$4095,MATCH($B$8,$O$2:$O$4095,1)+ROWS(P$2:$P3122)),"")</f>
        <v>229.40998999475312</v>
      </c>
      <c r="Q3122" s="50">
        <f t="shared" si="450"/>
        <v>3139</v>
      </c>
      <c r="R3122" s="51">
        <f t="shared" ca="1" si="457"/>
        <v>0</v>
      </c>
      <c r="S3122" s="52" t="e">
        <f t="shared" ca="1" si="458"/>
        <v>#N/A</v>
      </c>
      <c r="T3122" s="39" t="str">
        <f t="shared" ca="1" si="454"/>
        <v>0,</v>
      </c>
      <c r="U3122" s="39" t="str">
        <f t="shared" ca="1" si="455"/>
        <v>0,</v>
      </c>
      <c r="V3122" s="53" t="str">
        <f t="shared" ca="1" si="456"/>
        <v>0,</v>
      </c>
      <c r="W3122" s="41"/>
      <c r="X3122" s="42"/>
      <c r="Y3122" s="42"/>
      <c r="Z3122" s="72"/>
      <c r="AA3122" s="42"/>
      <c r="AB3122" s="44"/>
      <c r="AC3122" s="45"/>
      <c r="AD3122" s="45"/>
      <c r="AE3122" s="45"/>
      <c r="AF3122" s="45"/>
      <c r="AG3122" s="45"/>
      <c r="AH3122" s="45"/>
      <c r="AI3122" s="45"/>
      <c r="AJ3122" s="45"/>
      <c r="AK3122" s="45"/>
      <c r="AL3122" s="45"/>
      <c r="AM3122" s="45"/>
    </row>
    <row r="3123" spans="11:39" x14ac:dyDescent="0.2">
      <c r="K3123" s="26"/>
      <c r="L3123" s="48">
        <v>3122</v>
      </c>
      <c r="M3123" s="49">
        <f t="shared" si="451"/>
        <v>2.5158974358974358</v>
      </c>
      <c r="N3123" s="33">
        <f t="shared" si="452"/>
        <v>467.48878923766802</v>
      </c>
      <c r="O3123" s="33">
        <f t="shared" si="453"/>
        <v>227.9400408149337</v>
      </c>
      <c r="P3123" s="34">
        <f>IF(INDEX($O$2:$O$4095,MATCH($B$8,$O$2:$O$4095,1)+ROWS(P$2:$P3123))&lt;=$B$9,INDEX($O$2:$O$4095,MATCH($B$8,$O$2:$O$4095,1)+ROWS(P$2:$P3123)),"")</f>
        <v>229.49729053257505</v>
      </c>
      <c r="Q3123" s="50">
        <f t="shared" si="450"/>
        <v>3140</v>
      </c>
      <c r="R3123" s="51">
        <f t="shared" ca="1" si="457"/>
        <v>0</v>
      </c>
      <c r="S3123" s="52" t="e">
        <f t="shared" ca="1" si="458"/>
        <v>#N/A</v>
      </c>
      <c r="T3123" s="39" t="str">
        <f t="shared" ca="1" si="454"/>
        <v>0,</v>
      </c>
      <c r="U3123" s="39" t="str">
        <f t="shared" ca="1" si="455"/>
        <v>0,</v>
      </c>
      <c r="V3123" s="53" t="str">
        <f t="shared" ca="1" si="456"/>
        <v>0,</v>
      </c>
      <c r="W3123" s="41"/>
      <c r="X3123" s="42"/>
      <c r="Y3123" s="42"/>
      <c r="Z3123" s="72"/>
      <c r="AA3123" s="42"/>
      <c r="AB3123" s="44"/>
      <c r="AC3123" s="45"/>
      <c r="AD3123" s="45"/>
      <c r="AE3123" s="45"/>
      <c r="AF3123" s="45"/>
      <c r="AG3123" s="45"/>
      <c r="AH3123" s="45"/>
      <c r="AI3123" s="45"/>
      <c r="AJ3123" s="45"/>
      <c r="AK3123" s="45"/>
      <c r="AL3123" s="45"/>
      <c r="AM3123" s="45"/>
    </row>
    <row r="3124" spans="11:39" x14ac:dyDescent="0.2">
      <c r="K3124" s="26"/>
      <c r="L3124" s="48">
        <v>3123</v>
      </c>
      <c r="M3124" s="49">
        <f t="shared" si="451"/>
        <v>2.5167032967032967</v>
      </c>
      <c r="N3124" s="33">
        <f t="shared" si="452"/>
        <v>466.85878962536009</v>
      </c>
      <c r="O3124" s="33">
        <f t="shared" si="453"/>
        <v>228.02577827787718</v>
      </c>
      <c r="P3124" s="34">
        <f>IF(INDEX($O$2:$O$4095,MATCH($B$8,$O$2:$O$4095,1)+ROWS(P$2:$P3124))&lt;=$B$9,INDEX($O$2:$O$4095,MATCH($B$8,$O$2:$O$4095,1)+ROWS(P$2:$P3124)),"")</f>
        <v>229.58468507375193</v>
      </c>
      <c r="Q3124" s="50">
        <f t="shared" si="450"/>
        <v>3141</v>
      </c>
      <c r="R3124" s="51">
        <f t="shared" ca="1" si="457"/>
        <v>0</v>
      </c>
      <c r="S3124" s="52" t="e">
        <f t="shared" ca="1" si="458"/>
        <v>#N/A</v>
      </c>
      <c r="T3124" s="39" t="str">
        <f t="shared" ca="1" si="454"/>
        <v>0,</v>
      </c>
      <c r="U3124" s="39" t="str">
        <f t="shared" ca="1" si="455"/>
        <v>0,</v>
      </c>
      <c r="V3124" s="53" t="str">
        <f t="shared" ca="1" si="456"/>
        <v>0,</v>
      </c>
      <c r="W3124" s="41"/>
      <c r="X3124" s="42"/>
      <c r="Y3124" s="42"/>
      <c r="Z3124" s="72"/>
      <c r="AA3124" s="42"/>
      <c r="AB3124" s="44"/>
      <c r="AC3124" s="45"/>
      <c r="AD3124" s="45"/>
      <c r="AE3124" s="45"/>
      <c r="AF3124" s="45"/>
      <c r="AG3124" s="45"/>
      <c r="AH3124" s="45"/>
      <c r="AI3124" s="45"/>
      <c r="AJ3124" s="45"/>
      <c r="AK3124" s="45"/>
      <c r="AL3124" s="45"/>
      <c r="AM3124" s="45"/>
    </row>
    <row r="3125" spans="11:39" x14ac:dyDescent="0.2">
      <c r="K3125" s="26"/>
      <c r="L3125" s="48">
        <v>3124</v>
      </c>
      <c r="M3125" s="49">
        <f t="shared" si="451"/>
        <v>2.5175091575091573</v>
      </c>
      <c r="N3125" s="33">
        <f t="shared" si="452"/>
        <v>466.22919334186952</v>
      </c>
      <c r="O3125" s="33">
        <f t="shared" si="453"/>
        <v>228.11160589200063</v>
      </c>
      <c r="P3125" s="34">
        <f>IF(INDEX($O$2:$O$4095,MATCH($B$8,$O$2:$O$4095,1)+ROWS(P$2:$P3125))&lt;=$B$9,INDEX($O$2:$O$4095,MATCH($B$8,$O$2:$O$4095,1)+ROWS(P$2:$P3125)),"")</f>
        <v>229.67217385187672</v>
      </c>
      <c r="Q3125" s="50">
        <f t="shared" si="450"/>
        <v>3142</v>
      </c>
      <c r="R3125" s="51">
        <f t="shared" ca="1" si="457"/>
        <v>0</v>
      </c>
      <c r="S3125" s="52" t="e">
        <f t="shared" ca="1" si="458"/>
        <v>#N/A</v>
      </c>
      <c r="T3125" s="39" t="str">
        <f t="shared" ca="1" si="454"/>
        <v>0,</v>
      </c>
      <c r="U3125" s="39" t="str">
        <f t="shared" ca="1" si="455"/>
        <v>0,</v>
      </c>
      <c r="V3125" s="53" t="str">
        <f t="shared" ca="1" si="456"/>
        <v>0,</v>
      </c>
      <c r="W3125" s="41"/>
      <c r="X3125" s="42"/>
      <c r="Y3125" s="42"/>
      <c r="Z3125" s="72"/>
      <c r="AA3125" s="42"/>
      <c r="AB3125" s="44"/>
      <c r="AC3125" s="45"/>
      <c r="AD3125" s="45"/>
      <c r="AE3125" s="45"/>
      <c r="AF3125" s="45"/>
      <c r="AG3125" s="45"/>
      <c r="AH3125" s="45"/>
      <c r="AI3125" s="45"/>
      <c r="AJ3125" s="45"/>
      <c r="AK3125" s="45"/>
      <c r="AL3125" s="45"/>
      <c r="AM3125" s="45"/>
    </row>
    <row r="3126" spans="11:39" x14ac:dyDescent="0.2">
      <c r="K3126" s="26"/>
      <c r="L3126" s="48">
        <v>3125</v>
      </c>
      <c r="M3126" s="49">
        <f t="shared" si="451"/>
        <v>2.5183150183150182</v>
      </c>
      <c r="N3126" s="33">
        <f t="shared" si="452"/>
        <v>465.6</v>
      </c>
      <c r="O3126" s="33">
        <f t="shared" si="453"/>
        <v>228.19752387784183</v>
      </c>
      <c r="P3126" s="34">
        <f>IF(INDEX($O$2:$O$4095,MATCH($B$8,$O$2:$O$4095,1)+ROWS(P$2:$P3126))&lt;=$B$9,INDEX($O$2:$O$4095,MATCH($B$8,$O$2:$O$4095,1)+ROWS(P$2:$P3126)),"")</f>
        <v>229.75975710134168</v>
      </c>
      <c r="Q3126" s="50">
        <f t="shared" si="450"/>
        <v>3143</v>
      </c>
      <c r="R3126" s="51">
        <f t="shared" ca="1" si="457"/>
        <v>0</v>
      </c>
      <c r="S3126" s="52" t="e">
        <f t="shared" ca="1" si="458"/>
        <v>#N/A</v>
      </c>
      <c r="T3126" s="39" t="str">
        <f t="shared" ca="1" si="454"/>
        <v>0,</v>
      </c>
      <c r="U3126" s="39" t="str">
        <f t="shared" ca="1" si="455"/>
        <v>0,</v>
      </c>
      <c r="V3126" s="53" t="str">
        <f t="shared" ca="1" si="456"/>
        <v>0,</v>
      </c>
      <c r="W3126" s="41"/>
      <c r="X3126" s="42"/>
      <c r="Y3126" s="42"/>
      <c r="Z3126" s="72"/>
      <c r="AA3126" s="42"/>
      <c r="AB3126" s="44"/>
      <c r="AC3126" s="45"/>
      <c r="AD3126" s="45"/>
      <c r="AE3126" s="45"/>
      <c r="AF3126" s="45"/>
      <c r="AG3126" s="45"/>
      <c r="AH3126" s="45"/>
      <c r="AI3126" s="45"/>
      <c r="AJ3126" s="45"/>
      <c r="AK3126" s="45"/>
      <c r="AL3126" s="45"/>
      <c r="AM3126" s="45"/>
    </row>
    <row r="3127" spans="11:39" x14ac:dyDescent="0.2">
      <c r="K3127" s="26"/>
      <c r="L3127" s="48">
        <v>3126</v>
      </c>
      <c r="M3127" s="49">
        <f t="shared" si="451"/>
        <v>2.5191208791208788</v>
      </c>
      <c r="N3127" s="33">
        <f t="shared" si="452"/>
        <v>464.97120921305191</v>
      </c>
      <c r="O3127" s="33">
        <f t="shared" si="453"/>
        <v>228.2835324566791</v>
      </c>
      <c r="P3127" s="34">
        <f>IF(INDEX($O$2:$O$4095,MATCH($B$8,$O$2:$O$4095,1)+ROWS(P$2:$P3127))&lt;=$B$9,INDEX($O$2:$O$4095,MATCH($B$8,$O$2:$O$4095,1)+ROWS(P$2:$P3127)),"")</f>
        <v>229.84743505734235</v>
      </c>
      <c r="Q3127" s="50">
        <f t="shared" si="450"/>
        <v>3144</v>
      </c>
      <c r="R3127" s="51">
        <f t="shared" ca="1" si="457"/>
        <v>0</v>
      </c>
      <c r="S3127" s="52" t="e">
        <f t="shared" ca="1" si="458"/>
        <v>#N/A</v>
      </c>
      <c r="T3127" s="39" t="str">
        <f t="shared" ca="1" si="454"/>
        <v>0,</v>
      </c>
      <c r="U3127" s="39" t="str">
        <f t="shared" ca="1" si="455"/>
        <v>0,</v>
      </c>
      <c r="V3127" s="53" t="str">
        <f t="shared" ca="1" si="456"/>
        <v>0,</v>
      </c>
      <c r="W3127" s="41"/>
      <c r="X3127" s="42"/>
      <c r="Y3127" s="42"/>
      <c r="Z3127" s="72"/>
      <c r="AA3127" s="42"/>
      <c r="AB3127" s="44"/>
      <c r="AC3127" s="45"/>
      <c r="AD3127" s="45"/>
      <c r="AE3127" s="45"/>
      <c r="AF3127" s="45"/>
      <c r="AG3127" s="45"/>
      <c r="AH3127" s="45"/>
      <c r="AI3127" s="45"/>
      <c r="AJ3127" s="45"/>
      <c r="AK3127" s="45"/>
      <c r="AL3127" s="45"/>
      <c r="AM3127" s="45"/>
    </row>
    <row r="3128" spans="11:39" x14ac:dyDescent="0.2">
      <c r="K3128" s="26"/>
      <c r="L3128" s="48">
        <v>3127</v>
      </c>
      <c r="M3128" s="49">
        <f t="shared" si="451"/>
        <v>2.5199267399267398</v>
      </c>
      <c r="N3128" s="33">
        <f t="shared" si="452"/>
        <v>464.34282059481944</v>
      </c>
      <c r="O3128" s="33">
        <f t="shared" si="453"/>
        <v>228.36963185053503</v>
      </c>
      <c r="P3128" s="34">
        <f>IF(INDEX($O$2:$O$4095,MATCH($B$8,$O$2:$O$4095,1)+ROWS(P$2:$P3128))&lt;=$B$9,INDEX($O$2:$O$4095,MATCH($B$8,$O$2:$O$4095,1)+ROWS(P$2:$P3128)),"")</f>
        <v>229.93520795588114</v>
      </c>
      <c r="Q3128" s="50">
        <f t="shared" si="450"/>
        <v>3145</v>
      </c>
      <c r="R3128" s="51">
        <f t="shared" ca="1" si="457"/>
        <v>0</v>
      </c>
      <c r="S3128" s="52" t="e">
        <f t="shared" ca="1" si="458"/>
        <v>#N/A</v>
      </c>
      <c r="T3128" s="39" t="str">
        <f t="shared" ca="1" si="454"/>
        <v>0,</v>
      </c>
      <c r="U3128" s="39" t="str">
        <f t="shared" ca="1" si="455"/>
        <v>0,</v>
      </c>
      <c r="V3128" s="53" t="str">
        <f t="shared" ca="1" si="456"/>
        <v>0,</v>
      </c>
      <c r="W3128" s="41"/>
      <c r="X3128" s="42"/>
      <c r="Y3128" s="42"/>
      <c r="Z3128" s="72"/>
      <c r="AA3128" s="42"/>
      <c r="AB3128" s="44"/>
      <c r="AC3128" s="45"/>
      <c r="AD3128" s="45"/>
      <c r="AE3128" s="45"/>
      <c r="AF3128" s="45"/>
      <c r="AG3128" s="45"/>
      <c r="AH3128" s="45"/>
      <c r="AI3128" s="45"/>
      <c r="AJ3128" s="45"/>
      <c r="AK3128" s="45"/>
      <c r="AL3128" s="45"/>
      <c r="AM3128" s="45"/>
    </row>
    <row r="3129" spans="11:39" x14ac:dyDescent="0.2">
      <c r="K3129" s="26"/>
      <c r="L3129" s="48">
        <v>3128</v>
      </c>
      <c r="M3129" s="49">
        <f t="shared" si="451"/>
        <v>2.5207326007326007</v>
      </c>
      <c r="N3129" s="33">
        <f t="shared" si="452"/>
        <v>463.71483375959053</v>
      </c>
      <c r="O3129" s="33">
        <f t="shared" si="453"/>
        <v>228.45582228217961</v>
      </c>
      <c r="P3129" s="34">
        <f>IF(INDEX($O$2:$O$4095,MATCH($B$8,$O$2:$O$4095,1)+ROWS(P$2:$P3129))&lt;=$B$9,INDEX($O$2:$O$4095,MATCH($B$8,$O$2:$O$4095,1)+ROWS(P$2:$P3129)),"")</f>
        <v>230.02307603377074</v>
      </c>
      <c r="Q3129" s="50">
        <f t="shared" si="450"/>
        <v>3146</v>
      </c>
      <c r="R3129" s="51">
        <f t="shared" ca="1" si="457"/>
        <v>0</v>
      </c>
      <c r="S3129" s="52" t="e">
        <f t="shared" ca="1" si="458"/>
        <v>#N/A</v>
      </c>
      <c r="T3129" s="39" t="str">
        <f t="shared" ca="1" si="454"/>
        <v>0,</v>
      </c>
      <c r="U3129" s="39" t="str">
        <f t="shared" ca="1" si="455"/>
        <v>0,</v>
      </c>
      <c r="V3129" s="53" t="str">
        <f t="shared" ca="1" si="456"/>
        <v>0,</v>
      </c>
      <c r="W3129" s="41"/>
      <c r="X3129" s="42"/>
      <c r="Y3129" s="42"/>
      <c r="Z3129" s="72"/>
      <c r="AA3129" s="42"/>
      <c r="AB3129" s="44"/>
      <c r="AC3129" s="45"/>
      <c r="AD3129" s="45"/>
      <c r="AE3129" s="45"/>
      <c r="AF3129" s="45"/>
      <c r="AG3129" s="45"/>
      <c r="AH3129" s="45"/>
      <c r="AI3129" s="45"/>
      <c r="AJ3129" s="45"/>
      <c r="AK3129" s="45"/>
      <c r="AL3129" s="45"/>
      <c r="AM3129" s="45"/>
    </row>
    <row r="3130" spans="11:39" x14ac:dyDescent="0.2">
      <c r="K3130" s="26"/>
      <c r="L3130" s="48">
        <v>3129</v>
      </c>
      <c r="M3130" s="49">
        <f t="shared" si="451"/>
        <v>2.5215384615384613</v>
      </c>
      <c r="N3130" s="33">
        <f t="shared" si="452"/>
        <v>463.08724832214767</v>
      </c>
      <c r="O3130" s="33">
        <f t="shared" si="453"/>
        <v>228.54210397513322</v>
      </c>
      <c r="P3130" s="34">
        <f>IF(INDEX($O$2:$O$4095,MATCH($B$8,$O$2:$O$4095,1)+ROWS(P$2:$P3130))&lt;=$B$9,INDEX($O$2:$O$4095,MATCH($B$8,$O$2:$O$4095,1)+ROWS(P$2:$P3130)),"")</f>
        <v>230.1110395286384</v>
      </c>
      <c r="Q3130" s="50">
        <f t="shared" si="450"/>
        <v>3147</v>
      </c>
      <c r="R3130" s="51">
        <f t="shared" ca="1" si="457"/>
        <v>0</v>
      </c>
      <c r="S3130" s="52" t="e">
        <f t="shared" ca="1" si="458"/>
        <v>#N/A</v>
      </c>
      <c r="T3130" s="39" t="str">
        <f t="shared" ca="1" si="454"/>
        <v>0,</v>
      </c>
      <c r="U3130" s="39" t="str">
        <f t="shared" ca="1" si="455"/>
        <v>0,</v>
      </c>
      <c r="V3130" s="53" t="str">
        <f t="shared" ca="1" si="456"/>
        <v>0,</v>
      </c>
      <c r="W3130" s="41"/>
      <c r="X3130" s="42"/>
      <c r="Y3130" s="42"/>
      <c r="Z3130" s="72"/>
      <c r="AA3130" s="42"/>
      <c r="AB3130" s="44"/>
      <c r="AC3130" s="45"/>
      <c r="AD3130" s="45"/>
      <c r="AE3130" s="45"/>
      <c r="AF3130" s="45"/>
      <c r="AG3130" s="45"/>
      <c r="AH3130" s="45"/>
      <c r="AI3130" s="45"/>
      <c r="AJ3130" s="45"/>
      <c r="AK3130" s="45"/>
      <c r="AL3130" s="45"/>
      <c r="AM3130" s="45"/>
    </row>
    <row r="3131" spans="11:39" x14ac:dyDescent="0.2">
      <c r="K3131" s="26"/>
      <c r="L3131" s="48">
        <v>3130</v>
      </c>
      <c r="M3131" s="49">
        <f t="shared" si="451"/>
        <v>2.5223443223443223</v>
      </c>
      <c r="N3131" s="33">
        <f t="shared" si="452"/>
        <v>462.46006389776352</v>
      </c>
      <c r="O3131" s="33">
        <f t="shared" si="453"/>
        <v>228.62847715367064</v>
      </c>
      <c r="P3131" s="34">
        <f>IF(INDEX($O$2:$O$4095,MATCH($B$8,$O$2:$O$4095,1)+ROWS(P$2:$P3131))&lt;=$B$9,INDEX($O$2:$O$4095,MATCH($B$8,$O$2:$O$4095,1)+ROWS(P$2:$P3131)),"")</f>
        <v>230.19909867892892</v>
      </c>
      <c r="Q3131" s="50">
        <f t="shared" si="450"/>
        <v>3148</v>
      </c>
      <c r="R3131" s="51">
        <f t="shared" ca="1" si="457"/>
        <v>0</v>
      </c>
      <c r="S3131" s="52" t="e">
        <f t="shared" ca="1" si="458"/>
        <v>#N/A</v>
      </c>
      <c r="T3131" s="39" t="str">
        <f t="shared" ca="1" si="454"/>
        <v>0,</v>
      </c>
      <c r="U3131" s="39" t="str">
        <f t="shared" ca="1" si="455"/>
        <v>0,</v>
      </c>
      <c r="V3131" s="53" t="str">
        <f t="shared" ca="1" si="456"/>
        <v>0,</v>
      </c>
      <c r="W3131" s="41"/>
      <c r="X3131" s="42"/>
      <c r="Y3131" s="42"/>
      <c r="Z3131" s="72"/>
      <c r="AA3131" s="42"/>
      <c r="AB3131" s="44"/>
      <c r="AC3131" s="45"/>
      <c r="AD3131" s="45"/>
      <c r="AE3131" s="45"/>
      <c r="AF3131" s="45"/>
      <c r="AG3131" s="45"/>
      <c r="AH3131" s="45"/>
      <c r="AI3131" s="45"/>
      <c r="AJ3131" s="45"/>
      <c r="AK3131" s="45"/>
      <c r="AL3131" s="45"/>
      <c r="AM3131" s="45"/>
    </row>
    <row r="3132" spans="11:39" x14ac:dyDescent="0.2">
      <c r="K3132" s="26"/>
      <c r="L3132" s="48">
        <v>3131</v>
      </c>
      <c r="M3132" s="49">
        <f t="shared" si="451"/>
        <v>2.5231501831501828</v>
      </c>
      <c r="N3132" s="33">
        <f t="shared" si="452"/>
        <v>461.83328010220379</v>
      </c>
      <c r="O3132" s="33">
        <f t="shared" si="453"/>
        <v>228.71494204282402</v>
      </c>
      <c r="P3132" s="34">
        <f>IF(INDEX($O$2:$O$4095,MATCH($B$8,$O$2:$O$4095,1)+ROWS(P$2:$P3132))&lt;=$B$9,INDEX($O$2:$O$4095,MATCH($B$8,$O$2:$O$4095,1)+ROWS(P$2:$P3132)),"")</f>
        <v>230.28725372390886</v>
      </c>
      <c r="Q3132" s="50">
        <f t="shared" si="450"/>
        <v>3149</v>
      </c>
      <c r="R3132" s="51">
        <f t="shared" ca="1" si="457"/>
        <v>0</v>
      </c>
      <c r="S3132" s="52" t="e">
        <f t="shared" ca="1" si="458"/>
        <v>#N/A</v>
      </c>
      <c r="T3132" s="39" t="str">
        <f t="shared" ca="1" si="454"/>
        <v>0,</v>
      </c>
      <c r="U3132" s="39" t="str">
        <f t="shared" ca="1" si="455"/>
        <v>0,</v>
      </c>
      <c r="V3132" s="53" t="str">
        <f t="shared" ca="1" si="456"/>
        <v>0,</v>
      </c>
      <c r="W3132" s="41"/>
      <c r="X3132" s="42"/>
      <c r="Y3132" s="42"/>
      <c r="Z3132" s="72"/>
      <c r="AA3132" s="42"/>
      <c r="AB3132" s="44"/>
      <c r="AC3132" s="45"/>
      <c r="AD3132" s="45"/>
      <c r="AE3132" s="45"/>
      <c r="AF3132" s="45"/>
      <c r="AG3132" s="45"/>
      <c r="AH3132" s="45"/>
      <c r="AI3132" s="45"/>
      <c r="AJ3132" s="45"/>
      <c r="AK3132" s="45"/>
      <c r="AL3132" s="45"/>
      <c r="AM3132" s="45"/>
    </row>
    <row r="3133" spans="11:39" x14ac:dyDescent="0.2">
      <c r="K3133" s="26"/>
      <c r="L3133" s="48">
        <v>3132</v>
      </c>
      <c r="M3133" s="49">
        <f t="shared" si="451"/>
        <v>2.5239560439560438</v>
      </c>
      <c r="N3133" s="33">
        <f t="shared" si="452"/>
        <v>461.20689655172418</v>
      </c>
      <c r="O3133" s="33">
        <f t="shared" si="453"/>
        <v>228.80149886838632</v>
      </c>
      <c r="P3133" s="34">
        <f>IF(INDEX($O$2:$O$4095,MATCH($B$8,$O$2:$O$4095,1)+ROWS(P$2:$P3133))&lt;=$B$9,INDEX($O$2:$O$4095,MATCH($B$8,$O$2:$O$4095,1)+ROWS(P$2:$P3133)),"")</f>
        <v>230.37550490367039</v>
      </c>
      <c r="Q3133" s="50">
        <f t="shared" si="450"/>
        <v>3150</v>
      </c>
      <c r="R3133" s="51">
        <f t="shared" ca="1" si="457"/>
        <v>0</v>
      </c>
      <c r="S3133" s="52" t="e">
        <f t="shared" ca="1" si="458"/>
        <v>#N/A</v>
      </c>
      <c r="T3133" s="39" t="str">
        <f t="shared" ca="1" si="454"/>
        <v>0,</v>
      </c>
      <c r="U3133" s="39" t="str">
        <f t="shared" ca="1" si="455"/>
        <v>0,</v>
      </c>
      <c r="V3133" s="53" t="str">
        <f t="shared" ca="1" si="456"/>
        <v>0,</v>
      </c>
      <c r="W3133" s="41"/>
      <c r="X3133" s="42"/>
      <c r="Y3133" s="42"/>
      <c r="Z3133" s="72"/>
      <c r="AA3133" s="42"/>
      <c r="AB3133" s="44"/>
      <c r="AC3133" s="45"/>
      <c r="AD3133" s="45"/>
      <c r="AE3133" s="45"/>
      <c r="AF3133" s="45"/>
      <c r="AG3133" s="45"/>
      <c r="AH3133" s="45"/>
      <c r="AI3133" s="45"/>
      <c r="AJ3133" s="45"/>
      <c r="AK3133" s="45"/>
      <c r="AL3133" s="45"/>
      <c r="AM3133" s="45"/>
    </row>
    <row r="3134" spans="11:39" x14ac:dyDescent="0.2">
      <c r="K3134" s="26"/>
      <c r="L3134" s="48">
        <v>3133</v>
      </c>
      <c r="M3134" s="49">
        <f t="shared" si="451"/>
        <v>2.5247619047619048</v>
      </c>
      <c r="N3134" s="33">
        <f t="shared" si="452"/>
        <v>460.58091286307058</v>
      </c>
      <c r="O3134" s="33">
        <f t="shared" si="453"/>
        <v>228.88814785691483</v>
      </c>
      <c r="P3134" s="34">
        <f>IF(INDEX($O$2:$O$4095,MATCH($B$8,$O$2:$O$4095,1)+ROWS(P$2:$P3134))&lt;=$B$9,INDEX($O$2:$O$4095,MATCH($B$8,$O$2:$O$4095,1)+ROWS(P$2:$P3134)),"")</f>
        <v>230.46385245913461</v>
      </c>
      <c r="Q3134" s="50">
        <f t="shared" si="450"/>
        <v>3151</v>
      </c>
      <c r="R3134" s="51">
        <f t="shared" ca="1" si="457"/>
        <v>0</v>
      </c>
      <c r="S3134" s="52" t="e">
        <f t="shared" ca="1" si="458"/>
        <v>#N/A</v>
      </c>
      <c r="T3134" s="39" t="str">
        <f t="shared" ca="1" si="454"/>
        <v>0,</v>
      </c>
      <c r="U3134" s="39" t="str">
        <f t="shared" ca="1" si="455"/>
        <v>0,</v>
      </c>
      <c r="V3134" s="53" t="str">
        <f t="shared" ca="1" si="456"/>
        <v>0,</v>
      </c>
      <c r="W3134" s="41"/>
      <c r="X3134" s="42"/>
      <c r="Y3134" s="42"/>
      <c r="Z3134" s="72"/>
      <c r="AA3134" s="42"/>
      <c r="AB3134" s="44"/>
      <c r="AC3134" s="45"/>
      <c r="AD3134" s="45"/>
      <c r="AE3134" s="45"/>
      <c r="AF3134" s="45"/>
      <c r="AG3134" s="45"/>
      <c r="AH3134" s="45"/>
      <c r="AI3134" s="45"/>
      <c r="AJ3134" s="45"/>
      <c r="AK3134" s="45"/>
      <c r="AL3134" s="45"/>
      <c r="AM3134" s="45"/>
    </row>
    <row r="3135" spans="11:39" x14ac:dyDescent="0.2">
      <c r="K3135" s="26"/>
      <c r="L3135" s="48">
        <v>3134</v>
      </c>
      <c r="M3135" s="49">
        <f t="shared" si="451"/>
        <v>2.5255677655677653</v>
      </c>
      <c r="N3135" s="33">
        <f t="shared" si="452"/>
        <v>459.95532865347809</v>
      </c>
      <c r="O3135" s="33">
        <f t="shared" si="453"/>
        <v>228.97488923573457</v>
      </c>
      <c r="P3135" s="34">
        <f>IF(INDEX($O$2:$O$4095,MATCH($B$8,$O$2:$O$4095,1)+ROWS(P$2:$P3135))&lt;=$B$9,INDEX($O$2:$O$4095,MATCH($B$8,$O$2:$O$4095,1)+ROWS(P$2:$P3135)),"")</f>
        <v>230.55229663205557</v>
      </c>
      <c r="Q3135" s="50">
        <f t="shared" si="450"/>
        <v>3152</v>
      </c>
      <c r="R3135" s="51">
        <f t="shared" ca="1" si="457"/>
        <v>0</v>
      </c>
      <c r="S3135" s="52" t="e">
        <f t="shared" ca="1" si="458"/>
        <v>#N/A</v>
      </c>
      <c r="T3135" s="39" t="str">
        <f t="shared" ca="1" si="454"/>
        <v>0,</v>
      </c>
      <c r="U3135" s="39" t="str">
        <f t="shared" ca="1" si="455"/>
        <v>0,</v>
      </c>
      <c r="V3135" s="53" t="str">
        <f t="shared" ca="1" si="456"/>
        <v>0,</v>
      </c>
      <c r="W3135" s="41"/>
      <c r="X3135" s="42"/>
      <c r="Y3135" s="42"/>
      <c r="Z3135" s="72"/>
      <c r="AA3135" s="42"/>
      <c r="AB3135" s="44"/>
      <c r="AC3135" s="45"/>
      <c r="AD3135" s="45"/>
      <c r="AE3135" s="45"/>
      <c r="AF3135" s="45"/>
      <c r="AG3135" s="45"/>
      <c r="AH3135" s="45"/>
      <c r="AI3135" s="45"/>
      <c r="AJ3135" s="45"/>
      <c r="AK3135" s="45"/>
      <c r="AL3135" s="45"/>
      <c r="AM3135" s="45"/>
    </row>
    <row r="3136" spans="11:39" x14ac:dyDescent="0.2">
      <c r="K3136" s="26"/>
      <c r="L3136" s="48">
        <v>3135</v>
      </c>
      <c r="M3136" s="49">
        <f t="shared" si="451"/>
        <v>2.5263736263736263</v>
      </c>
      <c r="N3136" s="33">
        <f t="shared" si="452"/>
        <v>459.33014354066989</v>
      </c>
      <c r="O3136" s="33">
        <f t="shared" si="453"/>
        <v>229.06172323294163</v>
      </c>
      <c r="P3136" s="34">
        <f>IF(INDEX($O$2:$O$4095,MATCH($B$8,$O$2:$O$4095,1)+ROWS(P$2:$P3136))&lt;=$B$9,INDEX($O$2:$O$4095,MATCH($B$8,$O$2:$O$4095,1)+ROWS(P$2:$P3136)),"")</f>
        <v>230.64083766502449</v>
      </c>
      <c r="Q3136" s="50">
        <f t="shared" si="450"/>
        <v>3153</v>
      </c>
      <c r="R3136" s="51">
        <f t="shared" ca="1" si="457"/>
        <v>0</v>
      </c>
      <c r="S3136" s="52" t="e">
        <f t="shared" ca="1" si="458"/>
        <v>#N/A</v>
      </c>
      <c r="T3136" s="39" t="str">
        <f t="shared" ca="1" si="454"/>
        <v>0,</v>
      </c>
      <c r="U3136" s="39" t="str">
        <f t="shared" ca="1" si="455"/>
        <v>0,</v>
      </c>
      <c r="V3136" s="53" t="str">
        <f t="shared" ca="1" si="456"/>
        <v>0,</v>
      </c>
      <c r="W3136" s="41"/>
      <c r="X3136" s="42"/>
      <c r="Y3136" s="42"/>
      <c r="Z3136" s="72"/>
      <c r="AA3136" s="42"/>
      <c r="AB3136" s="44"/>
      <c r="AC3136" s="45"/>
      <c r="AD3136" s="45"/>
      <c r="AE3136" s="45"/>
      <c r="AF3136" s="45"/>
      <c r="AG3136" s="45"/>
      <c r="AH3136" s="45"/>
      <c r="AI3136" s="45"/>
      <c r="AJ3136" s="45"/>
      <c r="AK3136" s="45"/>
      <c r="AL3136" s="45"/>
      <c r="AM3136" s="45"/>
    </row>
    <row r="3137" spans="11:39" x14ac:dyDescent="0.2">
      <c r="K3137" s="26"/>
      <c r="L3137" s="48">
        <v>3136</v>
      </c>
      <c r="M3137" s="49">
        <f t="shared" si="451"/>
        <v>2.5271794871794868</v>
      </c>
      <c r="N3137" s="33">
        <f t="shared" si="452"/>
        <v>458.70535714285745</v>
      </c>
      <c r="O3137" s="33">
        <f t="shared" si="453"/>
        <v>229.14865007740684</v>
      </c>
      <c r="P3137" s="34">
        <f>IF(INDEX($O$2:$O$4095,MATCH($B$8,$O$2:$O$4095,1)+ROWS(P$2:$P3137))&lt;=$B$9,INDEX($O$2:$O$4095,MATCH($B$8,$O$2:$O$4095,1)+ROWS(P$2:$P3137)),"")</f>
        <v>230.72947580147292</v>
      </c>
      <c r="Q3137" s="50">
        <f t="shared" si="450"/>
        <v>3154</v>
      </c>
      <c r="R3137" s="51">
        <f t="shared" ca="1" si="457"/>
        <v>0</v>
      </c>
      <c r="S3137" s="52" t="e">
        <f t="shared" ca="1" si="458"/>
        <v>#N/A</v>
      </c>
      <c r="T3137" s="39" t="str">
        <f t="shared" ca="1" si="454"/>
        <v>0,</v>
      </c>
      <c r="U3137" s="39" t="str">
        <f t="shared" ca="1" si="455"/>
        <v>0,</v>
      </c>
      <c r="V3137" s="53" t="str">
        <f t="shared" ca="1" si="456"/>
        <v>0,</v>
      </c>
      <c r="W3137" s="41"/>
      <c r="X3137" s="42"/>
      <c r="Y3137" s="42"/>
      <c r="Z3137" s="72"/>
      <c r="AA3137" s="42"/>
      <c r="AB3137" s="44"/>
      <c r="AC3137" s="45"/>
      <c r="AD3137" s="45"/>
      <c r="AE3137" s="45"/>
      <c r="AF3137" s="45"/>
      <c r="AG3137" s="45"/>
      <c r="AH3137" s="45"/>
      <c r="AI3137" s="45"/>
      <c r="AJ3137" s="45"/>
      <c r="AK3137" s="45"/>
      <c r="AL3137" s="45"/>
      <c r="AM3137" s="45"/>
    </row>
    <row r="3138" spans="11:39" x14ac:dyDescent="0.2">
      <c r="K3138" s="26"/>
      <c r="L3138" s="48">
        <v>3137</v>
      </c>
      <c r="M3138" s="49">
        <f t="shared" si="451"/>
        <v>2.5279853479853478</v>
      </c>
      <c r="N3138" s="33">
        <f t="shared" si="452"/>
        <v>458.08096907873761</v>
      </c>
      <c r="O3138" s="33">
        <f t="shared" si="453"/>
        <v>229.23566999877931</v>
      </c>
      <c r="P3138" s="34">
        <f>IF(INDEX($O$2:$O$4095,MATCH($B$8,$O$2:$O$4095,1)+ROWS(P$2:$P3138))&lt;=$B$9,INDEX($O$2:$O$4095,MATCH($B$8,$O$2:$O$4095,1)+ROWS(P$2:$P3138)),"")</f>
        <v>230.81821128567702</v>
      </c>
      <c r="Q3138" s="50">
        <f t="shared" ref="Q3138:Q3201" si="459">INDEX($L$2:$L$4095,MATCH($P3138,$O$2:$O$4095,0))</f>
        <v>3155</v>
      </c>
      <c r="R3138" s="51">
        <f t="shared" ca="1" si="457"/>
        <v>0</v>
      </c>
      <c r="S3138" s="52" t="e">
        <f t="shared" ca="1" si="458"/>
        <v>#N/A</v>
      </c>
      <c r="T3138" s="39" t="str">
        <f t="shared" ca="1" si="454"/>
        <v>0,</v>
      </c>
      <c r="U3138" s="39" t="str">
        <f t="shared" ca="1" si="455"/>
        <v>0,</v>
      </c>
      <c r="V3138" s="53" t="str">
        <f t="shared" ca="1" si="456"/>
        <v>0,</v>
      </c>
      <c r="W3138" s="41"/>
      <c r="X3138" s="42"/>
      <c r="Y3138" s="42"/>
      <c r="Z3138" s="72"/>
      <c r="AA3138" s="42"/>
      <c r="AB3138" s="44"/>
      <c r="AC3138" s="45"/>
      <c r="AD3138" s="45"/>
      <c r="AE3138" s="45"/>
      <c r="AF3138" s="45"/>
      <c r="AG3138" s="45"/>
      <c r="AH3138" s="45"/>
      <c r="AI3138" s="45"/>
      <c r="AJ3138" s="45"/>
      <c r="AK3138" s="45"/>
      <c r="AL3138" s="45"/>
      <c r="AM3138" s="45"/>
    </row>
    <row r="3139" spans="11:39" x14ac:dyDescent="0.2">
      <c r="K3139" s="26"/>
      <c r="L3139" s="48">
        <v>3138</v>
      </c>
      <c r="M3139" s="49">
        <f t="shared" ref="M3139:M3202" si="460">(L3139*$B$5)/($B$6-1)</f>
        <v>2.5287912087912088</v>
      </c>
      <c r="N3139" s="33">
        <f t="shared" ref="N3139:N3202" si="461">IF($B$7="Upper Leg",$B$4*(($B$5/M3139)-1),$B$4*(1/(($B$5/M3139)-1)))</f>
        <v>457.45697896749516</v>
      </c>
      <c r="O3139" s="33">
        <f t="shared" ref="O3139:O3202" si="462">($B$2/LN(N3139/($B$3*EXP(-$B$2/298.15))))-273.15</f>
        <v>229.32278322748948</v>
      </c>
      <c r="P3139" s="34">
        <f>IF(INDEX($O$2:$O$4095,MATCH($B$8,$O$2:$O$4095,1)+ROWS(P$2:$P3139))&lt;=$B$9,INDEX($O$2:$O$4095,MATCH($B$8,$O$2:$O$4095,1)+ROWS(P$2:$P3139)),"")</f>
        <v>230.90704436276138</v>
      </c>
      <c r="Q3139" s="50">
        <f t="shared" si="459"/>
        <v>3156</v>
      </c>
      <c r="R3139" s="51">
        <f t="shared" ca="1" si="457"/>
        <v>0</v>
      </c>
      <c r="S3139" s="52" t="e">
        <f t="shared" ca="1" si="458"/>
        <v>#N/A</v>
      </c>
      <c r="T3139" s="39" t="str">
        <f t="shared" ref="T3139:T3202" ca="1" si="463">ROUND(R3139,0)&amp;","</f>
        <v>0,</v>
      </c>
      <c r="U3139" s="39" t="str">
        <f t="shared" ref="U3139:U3202" ca="1" si="464">ROUND(R3139,4)&amp;","</f>
        <v>0,</v>
      </c>
      <c r="V3139" s="53" t="str">
        <f t="shared" ref="V3139:V3202" ca="1" si="465">ROUND(R3139*$B$11,0)&amp;","</f>
        <v>0,</v>
      </c>
      <c r="W3139" s="41"/>
      <c r="X3139" s="42"/>
      <c r="Y3139" s="42"/>
      <c r="Z3139" s="72"/>
      <c r="AA3139" s="42"/>
      <c r="AB3139" s="44"/>
      <c r="AC3139" s="45"/>
      <c r="AD3139" s="45"/>
      <c r="AE3139" s="45"/>
      <c r="AF3139" s="45"/>
      <c r="AG3139" s="45"/>
      <c r="AH3139" s="45"/>
      <c r="AI3139" s="45"/>
      <c r="AJ3139" s="45"/>
      <c r="AK3139" s="45"/>
      <c r="AL3139" s="45"/>
      <c r="AM3139" s="45"/>
    </row>
    <row r="3140" spans="11:39" x14ac:dyDescent="0.2">
      <c r="K3140" s="26"/>
      <c r="L3140" s="48">
        <v>3139</v>
      </c>
      <c r="M3140" s="49">
        <f t="shared" si="460"/>
        <v>2.5295970695970693</v>
      </c>
      <c r="N3140" s="33">
        <f t="shared" si="461"/>
        <v>456.8333864287992</v>
      </c>
      <c r="O3140" s="33">
        <f t="shared" si="462"/>
        <v>229.40998999475312</v>
      </c>
      <c r="P3140" s="34">
        <f>IF(INDEX($O$2:$O$4095,MATCH($B$8,$O$2:$O$4095,1)+ROWS(P$2:$P3140))&lt;=$B$9,INDEX($O$2:$O$4095,MATCH($B$8,$O$2:$O$4095,1)+ROWS(P$2:$P3140)),"")</f>
        <v>230.99597527870293</v>
      </c>
      <c r="Q3140" s="50">
        <f t="shared" si="459"/>
        <v>3157</v>
      </c>
      <c r="R3140" s="51">
        <f t="shared" ref="R3140:R3203" ca="1" si="466">INDIRECT("P"&amp;((ROW(P3140)-2)*$B$10)+2,TRUE)</f>
        <v>0</v>
      </c>
      <c r="S3140" s="52" t="e">
        <f t="shared" ca="1" si="458"/>
        <v>#N/A</v>
      </c>
      <c r="T3140" s="39" t="str">
        <f t="shared" ca="1" si="463"/>
        <v>0,</v>
      </c>
      <c r="U3140" s="39" t="str">
        <f t="shared" ca="1" si="464"/>
        <v>0,</v>
      </c>
      <c r="V3140" s="53" t="str">
        <f t="shared" ca="1" si="465"/>
        <v>0,</v>
      </c>
      <c r="W3140" s="41"/>
      <c r="X3140" s="42"/>
      <c r="Y3140" s="42"/>
      <c r="Z3140" s="72"/>
      <c r="AA3140" s="42"/>
      <c r="AB3140" s="44"/>
      <c r="AC3140" s="45"/>
      <c r="AD3140" s="45"/>
      <c r="AE3140" s="45"/>
      <c r="AF3140" s="45"/>
      <c r="AG3140" s="45"/>
      <c r="AH3140" s="45"/>
      <c r="AI3140" s="45"/>
      <c r="AJ3140" s="45"/>
      <c r="AK3140" s="45"/>
      <c r="AL3140" s="45"/>
      <c r="AM3140" s="45"/>
    </row>
    <row r="3141" spans="11:39" x14ac:dyDescent="0.2">
      <c r="K3141" s="26"/>
      <c r="L3141" s="48">
        <v>3140</v>
      </c>
      <c r="M3141" s="49">
        <f t="shared" si="460"/>
        <v>2.5304029304029303</v>
      </c>
      <c r="N3141" s="33">
        <f t="shared" si="461"/>
        <v>456.21019108280234</v>
      </c>
      <c r="O3141" s="33">
        <f t="shared" si="462"/>
        <v>229.49729053257505</v>
      </c>
      <c r="P3141" s="34">
        <f>IF(INDEX($O$2:$O$4095,MATCH($B$8,$O$2:$O$4095,1)+ROWS(P$2:$P3141))&lt;=$B$9,INDEX($O$2:$O$4095,MATCH($B$8,$O$2:$O$4095,1)+ROWS(P$2:$P3141)),"")</f>
        <v>231.08500428033477</v>
      </c>
      <c r="Q3141" s="50">
        <f t="shared" si="459"/>
        <v>3158</v>
      </c>
      <c r="R3141" s="51">
        <f t="shared" ca="1" si="466"/>
        <v>0</v>
      </c>
      <c r="S3141" s="52" t="e">
        <f t="shared" ca="1" si="458"/>
        <v>#N/A</v>
      </c>
      <c r="T3141" s="39" t="str">
        <f t="shared" ca="1" si="463"/>
        <v>0,</v>
      </c>
      <c r="U3141" s="39" t="str">
        <f t="shared" ca="1" si="464"/>
        <v>0,</v>
      </c>
      <c r="V3141" s="53" t="str">
        <f t="shared" ca="1" si="465"/>
        <v>0,</v>
      </c>
      <c r="W3141" s="41"/>
      <c r="X3141" s="42"/>
      <c r="Y3141" s="42"/>
      <c r="Z3141" s="72"/>
      <c r="AA3141" s="42"/>
      <c r="AB3141" s="44"/>
      <c r="AC3141" s="45"/>
      <c r="AD3141" s="45"/>
      <c r="AE3141" s="45"/>
      <c r="AF3141" s="45"/>
      <c r="AG3141" s="45"/>
      <c r="AH3141" s="45"/>
      <c r="AI3141" s="45"/>
      <c r="AJ3141" s="45"/>
      <c r="AK3141" s="45"/>
      <c r="AL3141" s="45"/>
      <c r="AM3141" s="45"/>
    </row>
    <row r="3142" spans="11:39" x14ac:dyDescent="0.2">
      <c r="K3142" s="26"/>
      <c r="L3142" s="48">
        <v>3141</v>
      </c>
      <c r="M3142" s="49">
        <f t="shared" si="460"/>
        <v>2.5312087912087908</v>
      </c>
      <c r="N3142" s="33">
        <f t="shared" si="461"/>
        <v>455.58739255014336</v>
      </c>
      <c r="O3142" s="33">
        <f t="shared" si="462"/>
        <v>229.58468507375193</v>
      </c>
      <c r="P3142" s="34">
        <f>IF(INDEX($O$2:$O$4095,MATCH($B$8,$O$2:$O$4095,1)+ROWS(P$2:$P3142))&lt;=$B$9,INDEX($O$2:$O$4095,MATCH($B$8,$O$2:$O$4095,1)+ROWS(P$2:$P3142)),"")</f>
        <v>231.17413161535029</v>
      </c>
      <c r="Q3142" s="50">
        <f t="shared" si="459"/>
        <v>3159</v>
      </c>
      <c r="R3142" s="51">
        <f t="shared" ca="1" si="466"/>
        <v>0</v>
      </c>
      <c r="S3142" s="52" t="e">
        <f t="shared" ca="1" si="458"/>
        <v>#N/A</v>
      </c>
      <c r="T3142" s="39" t="str">
        <f t="shared" ca="1" si="463"/>
        <v>0,</v>
      </c>
      <c r="U3142" s="39" t="str">
        <f t="shared" ca="1" si="464"/>
        <v>0,</v>
      </c>
      <c r="V3142" s="53" t="str">
        <f t="shared" ca="1" si="465"/>
        <v>0,</v>
      </c>
      <c r="W3142" s="41"/>
      <c r="X3142" s="42"/>
      <c r="Y3142" s="42"/>
      <c r="Z3142" s="72"/>
      <c r="AA3142" s="42"/>
      <c r="AB3142" s="44"/>
      <c r="AC3142" s="45"/>
      <c r="AD3142" s="45"/>
      <c r="AE3142" s="45"/>
      <c r="AF3142" s="45"/>
      <c r="AG3142" s="45"/>
      <c r="AH3142" s="45"/>
      <c r="AI3142" s="45"/>
      <c r="AJ3142" s="45"/>
      <c r="AK3142" s="45"/>
      <c r="AL3142" s="45"/>
      <c r="AM3142" s="45"/>
    </row>
    <row r="3143" spans="11:39" x14ac:dyDescent="0.2">
      <c r="K3143" s="26"/>
      <c r="L3143" s="48">
        <v>3142</v>
      </c>
      <c r="M3143" s="49">
        <f t="shared" si="460"/>
        <v>2.5320146520146518</v>
      </c>
      <c r="N3143" s="33">
        <f t="shared" si="461"/>
        <v>454.96499045194162</v>
      </c>
      <c r="O3143" s="33">
        <f t="shared" si="462"/>
        <v>229.67217385187672</v>
      </c>
      <c r="P3143" s="34">
        <f>IF(INDEX($O$2:$O$4095,MATCH($B$8,$O$2:$O$4095,1)+ROWS(P$2:$P3143))&lt;=$B$9,INDEX($O$2:$O$4095,MATCH($B$8,$O$2:$O$4095,1)+ROWS(P$2:$P3143)),"")</f>
        <v>231.26335753230717</v>
      </c>
      <c r="Q3143" s="50">
        <f t="shared" si="459"/>
        <v>3160</v>
      </c>
      <c r="R3143" s="51">
        <f t="shared" ca="1" si="466"/>
        <v>0</v>
      </c>
      <c r="S3143" s="52" t="e">
        <f t="shared" ca="1" si="458"/>
        <v>#N/A</v>
      </c>
      <c r="T3143" s="39" t="str">
        <f t="shared" ca="1" si="463"/>
        <v>0,</v>
      </c>
      <c r="U3143" s="39" t="str">
        <f t="shared" ca="1" si="464"/>
        <v>0,</v>
      </c>
      <c r="V3143" s="53" t="str">
        <f t="shared" ca="1" si="465"/>
        <v>0,</v>
      </c>
      <c r="W3143" s="41"/>
      <c r="X3143" s="42"/>
      <c r="Y3143" s="42"/>
      <c r="Z3143" s="72"/>
      <c r="AA3143" s="42"/>
      <c r="AB3143" s="44"/>
      <c r="AC3143" s="45"/>
      <c r="AD3143" s="45"/>
      <c r="AE3143" s="45"/>
      <c r="AF3143" s="45"/>
      <c r="AG3143" s="45"/>
      <c r="AH3143" s="45"/>
      <c r="AI3143" s="45"/>
      <c r="AJ3143" s="45"/>
      <c r="AK3143" s="45"/>
      <c r="AL3143" s="45"/>
      <c r="AM3143" s="45"/>
    </row>
    <row r="3144" spans="11:39" x14ac:dyDescent="0.2">
      <c r="K3144" s="26"/>
      <c r="L3144" s="48">
        <v>3143</v>
      </c>
      <c r="M3144" s="49">
        <f t="shared" si="460"/>
        <v>2.5328205128205128</v>
      </c>
      <c r="N3144" s="33">
        <f t="shared" si="461"/>
        <v>454.3429844097995</v>
      </c>
      <c r="O3144" s="33">
        <f t="shared" si="462"/>
        <v>229.75975710134168</v>
      </c>
      <c r="P3144" s="34">
        <f>IF(INDEX($O$2:$O$4095,MATCH($B$8,$O$2:$O$4095,1)+ROWS(P$2:$P3144))&lt;=$B$9,INDEX($O$2:$O$4095,MATCH($B$8,$O$2:$O$4095,1)+ROWS(P$2:$P3144)),"")</f>
        <v>231.35268228063097</v>
      </c>
      <c r="Q3144" s="50">
        <f t="shared" si="459"/>
        <v>3161</v>
      </c>
      <c r="R3144" s="51">
        <f t="shared" ca="1" si="466"/>
        <v>0</v>
      </c>
      <c r="S3144" s="52" t="e">
        <f t="shared" ca="1" si="458"/>
        <v>#N/A</v>
      </c>
      <c r="T3144" s="39" t="str">
        <f t="shared" ca="1" si="463"/>
        <v>0,</v>
      </c>
      <c r="U3144" s="39" t="str">
        <f t="shared" ca="1" si="464"/>
        <v>0,</v>
      </c>
      <c r="V3144" s="53" t="str">
        <f t="shared" ca="1" si="465"/>
        <v>0,</v>
      </c>
      <c r="W3144" s="41"/>
      <c r="X3144" s="42"/>
      <c r="Y3144" s="42"/>
      <c r="Z3144" s="72"/>
      <c r="AA3144" s="42"/>
      <c r="AB3144" s="44"/>
      <c r="AC3144" s="45"/>
      <c r="AD3144" s="45"/>
      <c r="AE3144" s="45"/>
      <c r="AF3144" s="45"/>
      <c r="AG3144" s="45"/>
      <c r="AH3144" s="45"/>
      <c r="AI3144" s="45"/>
      <c r="AJ3144" s="45"/>
      <c r="AK3144" s="45"/>
      <c r="AL3144" s="45"/>
      <c r="AM3144" s="45"/>
    </row>
    <row r="3145" spans="11:39" x14ac:dyDescent="0.2">
      <c r="K3145" s="26"/>
      <c r="L3145" s="48">
        <v>3144</v>
      </c>
      <c r="M3145" s="49">
        <f t="shared" si="460"/>
        <v>2.5336263736263733</v>
      </c>
      <c r="N3145" s="33">
        <f t="shared" si="461"/>
        <v>453.72137404580161</v>
      </c>
      <c r="O3145" s="33">
        <f t="shared" si="462"/>
        <v>229.84743505734235</v>
      </c>
      <c r="P3145" s="34">
        <f>IF(INDEX($O$2:$O$4095,MATCH($B$8,$O$2:$O$4095,1)+ROWS(P$2:$P3145))&lt;=$B$9,INDEX($O$2:$O$4095,MATCH($B$8,$O$2:$O$4095,1)+ROWS(P$2:$P3145)),"")</f>
        <v>231.44210611061959</v>
      </c>
      <c r="Q3145" s="50">
        <f t="shared" si="459"/>
        <v>3162</v>
      </c>
      <c r="R3145" s="51">
        <f t="shared" ca="1" si="466"/>
        <v>0</v>
      </c>
      <c r="S3145" s="52" t="e">
        <f t="shared" ref="S3145:S3208" ca="1" si="467">INDEX($L$2:$L$4095,MATCH($R3145,$O$2:$O$4095,0))</f>
        <v>#N/A</v>
      </c>
      <c r="T3145" s="39" t="str">
        <f t="shared" ca="1" si="463"/>
        <v>0,</v>
      </c>
      <c r="U3145" s="39" t="str">
        <f t="shared" ca="1" si="464"/>
        <v>0,</v>
      </c>
      <c r="V3145" s="53" t="str">
        <f t="shared" ca="1" si="465"/>
        <v>0,</v>
      </c>
      <c r="W3145" s="41"/>
      <c r="X3145" s="42"/>
      <c r="Y3145" s="42"/>
      <c r="Z3145" s="72"/>
      <c r="AA3145" s="42"/>
      <c r="AB3145" s="44"/>
      <c r="AC3145" s="45"/>
      <c r="AD3145" s="45"/>
      <c r="AE3145" s="45"/>
      <c r="AF3145" s="45"/>
      <c r="AG3145" s="45"/>
      <c r="AH3145" s="45"/>
      <c r="AI3145" s="45"/>
      <c r="AJ3145" s="45"/>
      <c r="AK3145" s="45"/>
      <c r="AL3145" s="45"/>
      <c r="AM3145" s="45"/>
    </row>
    <row r="3146" spans="11:39" x14ac:dyDescent="0.2">
      <c r="K3146" s="26"/>
      <c r="L3146" s="48">
        <v>3145</v>
      </c>
      <c r="M3146" s="49">
        <f t="shared" si="460"/>
        <v>2.5344322344322343</v>
      </c>
      <c r="N3146" s="33">
        <f t="shared" si="461"/>
        <v>453.10015898251186</v>
      </c>
      <c r="O3146" s="33">
        <f t="shared" si="462"/>
        <v>229.93520795588114</v>
      </c>
      <c r="P3146" s="34">
        <f>IF(INDEX($O$2:$O$4095,MATCH($B$8,$O$2:$O$4095,1)+ROWS(P$2:$P3146))&lt;=$B$9,INDEX($O$2:$O$4095,MATCH($B$8,$O$2:$O$4095,1)+ROWS(P$2:$P3146)),"")</f>
        <v>231.53162927344744</v>
      </c>
      <c r="Q3146" s="50">
        <f t="shared" si="459"/>
        <v>3163</v>
      </c>
      <c r="R3146" s="51">
        <f t="shared" ca="1" si="466"/>
        <v>0</v>
      </c>
      <c r="S3146" s="52" t="e">
        <f t="shared" ca="1" si="467"/>
        <v>#N/A</v>
      </c>
      <c r="T3146" s="39" t="str">
        <f t="shared" ca="1" si="463"/>
        <v>0,</v>
      </c>
      <c r="U3146" s="39" t="str">
        <f t="shared" ca="1" si="464"/>
        <v>0,</v>
      </c>
      <c r="V3146" s="53" t="str">
        <f t="shared" ca="1" si="465"/>
        <v>0,</v>
      </c>
      <c r="W3146" s="41"/>
      <c r="X3146" s="42"/>
      <c r="Y3146" s="42"/>
      <c r="Z3146" s="72"/>
      <c r="AA3146" s="42"/>
      <c r="AB3146" s="44"/>
      <c r="AC3146" s="45"/>
      <c r="AD3146" s="45"/>
      <c r="AE3146" s="45"/>
      <c r="AF3146" s="45"/>
      <c r="AG3146" s="45"/>
      <c r="AH3146" s="45"/>
      <c r="AI3146" s="45"/>
      <c r="AJ3146" s="45"/>
      <c r="AK3146" s="45"/>
      <c r="AL3146" s="45"/>
      <c r="AM3146" s="45"/>
    </row>
    <row r="3147" spans="11:39" x14ac:dyDescent="0.2">
      <c r="K3147" s="26"/>
      <c r="L3147" s="48">
        <v>3146</v>
      </c>
      <c r="M3147" s="49">
        <f t="shared" si="460"/>
        <v>2.5352380952380948</v>
      </c>
      <c r="N3147" s="33">
        <f t="shared" si="461"/>
        <v>452.47933884297555</v>
      </c>
      <c r="O3147" s="33">
        <f t="shared" si="462"/>
        <v>230.02307603377074</v>
      </c>
      <c r="P3147" s="34">
        <f>IF(INDEX($O$2:$O$4095,MATCH($B$8,$O$2:$O$4095,1)+ROWS(P$2:$P3147))&lt;=$B$9,INDEX($O$2:$O$4095,MATCH($B$8,$O$2:$O$4095,1)+ROWS(P$2:$P3147)),"")</f>
        <v>231.6212520211688</v>
      </c>
      <c r="Q3147" s="50">
        <f t="shared" si="459"/>
        <v>3164</v>
      </c>
      <c r="R3147" s="51">
        <f t="shared" ca="1" si="466"/>
        <v>0</v>
      </c>
      <c r="S3147" s="52" t="e">
        <f t="shared" ca="1" si="467"/>
        <v>#N/A</v>
      </c>
      <c r="T3147" s="39" t="str">
        <f t="shared" ca="1" si="463"/>
        <v>0,</v>
      </c>
      <c r="U3147" s="39" t="str">
        <f t="shared" ca="1" si="464"/>
        <v>0,</v>
      </c>
      <c r="V3147" s="53" t="str">
        <f t="shared" ca="1" si="465"/>
        <v>0,</v>
      </c>
      <c r="W3147" s="41"/>
      <c r="X3147" s="42"/>
      <c r="Y3147" s="42"/>
      <c r="Z3147" s="72"/>
      <c r="AA3147" s="42"/>
      <c r="AB3147" s="44"/>
      <c r="AC3147" s="45"/>
      <c r="AD3147" s="45"/>
      <c r="AE3147" s="45"/>
      <c r="AF3147" s="45"/>
      <c r="AG3147" s="45"/>
      <c r="AH3147" s="45"/>
      <c r="AI3147" s="45"/>
      <c r="AJ3147" s="45"/>
      <c r="AK3147" s="45"/>
      <c r="AL3147" s="45"/>
      <c r="AM3147" s="45"/>
    </row>
    <row r="3148" spans="11:39" x14ac:dyDescent="0.2">
      <c r="K3148" s="26"/>
      <c r="L3148" s="48">
        <v>3147</v>
      </c>
      <c r="M3148" s="49">
        <f t="shared" si="460"/>
        <v>2.5360439560439558</v>
      </c>
      <c r="N3148" s="33">
        <f t="shared" si="461"/>
        <v>451.85891325071503</v>
      </c>
      <c r="O3148" s="33">
        <f t="shared" si="462"/>
        <v>230.1110395286384</v>
      </c>
      <c r="P3148" s="34">
        <f>IF(INDEX($O$2:$O$4095,MATCH($B$8,$O$2:$O$4095,1)+ROWS(P$2:$P3148))&lt;=$B$9,INDEX($O$2:$O$4095,MATCH($B$8,$O$2:$O$4095,1)+ROWS(P$2:$P3148)),"")</f>
        <v>231.7109746067228</v>
      </c>
      <c r="Q3148" s="50">
        <f t="shared" si="459"/>
        <v>3165</v>
      </c>
      <c r="R3148" s="51">
        <f t="shared" ca="1" si="466"/>
        <v>0</v>
      </c>
      <c r="S3148" s="52" t="e">
        <f t="shared" ca="1" si="467"/>
        <v>#N/A</v>
      </c>
      <c r="T3148" s="39" t="str">
        <f t="shared" ca="1" si="463"/>
        <v>0,</v>
      </c>
      <c r="U3148" s="39" t="str">
        <f t="shared" ca="1" si="464"/>
        <v>0,</v>
      </c>
      <c r="V3148" s="53" t="str">
        <f t="shared" ca="1" si="465"/>
        <v>0,</v>
      </c>
      <c r="W3148" s="41"/>
      <c r="X3148" s="42"/>
      <c r="Y3148" s="42"/>
      <c r="Z3148" s="72"/>
      <c r="AA3148" s="42"/>
      <c r="AB3148" s="44"/>
      <c r="AC3148" s="45"/>
      <c r="AD3148" s="45"/>
      <c r="AE3148" s="45"/>
      <c r="AF3148" s="45"/>
      <c r="AG3148" s="45"/>
      <c r="AH3148" s="45"/>
      <c r="AI3148" s="45"/>
      <c r="AJ3148" s="45"/>
      <c r="AK3148" s="45"/>
      <c r="AL3148" s="45"/>
      <c r="AM3148" s="45"/>
    </row>
    <row r="3149" spans="11:39" x14ac:dyDescent="0.2">
      <c r="K3149" s="26"/>
      <c r="L3149" s="48">
        <v>3148</v>
      </c>
      <c r="M3149" s="49">
        <f t="shared" si="460"/>
        <v>2.5368498168498168</v>
      </c>
      <c r="N3149" s="33">
        <f t="shared" si="461"/>
        <v>451.23888182973315</v>
      </c>
      <c r="O3149" s="33">
        <f t="shared" si="462"/>
        <v>230.19909867892892</v>
      </c>
      <c r="P3149" s="34">
        <f>IF(INDEX($O$2:$O$4095,MATCH($B$8,$O$2:$O$4095,1)+ROWS(P$2:$P3149))&lt;=$B$9,INDEX($O$2:$O$4095,MATCH($B$8,$O$2:$O$4095,1)+ROWS(P$2:$P3149)),"")</f>
        <v>231.80079728393679</v>
      </c>
      <c r="Q3149" s="50">
        <f t="shared" si="459"/>
        <v>3166</v>
      </c>
      <c r="R3149" s="51">
        <f t="shared" ca="1" si="466"/>
        <v>0</v>
      </c>
      <c r="S3149" s="52" t="e">
        <f t="shared" ca="1" si="467"/>
        <v>#N/A</v>
      </c>
      <c r="T3149" s="39" t="str">
        <f t="shared" ca="1" si="463"/>
        <v>0,</v>
      </c>
      <c r="U3149" s="39" t="str">
        <f t="shared" ca="1" si="464"/>
        <v>0,</v>
      </c>
      <c r="V3149" s="53" t="str">
        <f t="shared" ca="1" si="465"/>
        <v>0,</v>
      </c>
      <c r="W3149" s="41"/>
      <c r="X3149" s="42"/>
      <c r="Y3149" s="42"/>
      <c r="Z3149" s="72"/>
      <c r="AA3149" s="42"/>
      <c r="AB3149" s="44"/>
      <c r="AC3149" s="45"/>
      <c r="AD3149" s="45"/>
      <c r="AE3149" s="45"/>
      <c r="AF3149" s="45"/>
      <c r="AG3149" s="45"/>
      <c r="AH3149" s="45"/>
      <c r="AI3149" s="45"/>
      <c r="AJ3149" s="45"/>
      <c r="AK3149" s="45"/>
      <c r="AL3149" s="45"/>
      <c r="AM3149" s="45"/>
    </row>
    <row r="3150" spans="11:39" x14ac:dyDescent="0.2">
      <c r="K3150" s="26"/>
      <c r="L3150" s="48">
        <v>3149</v>
      </c>
      <c r="M3150" s="49">
        <f t="shared" si="460"/>
        <v>2.5376556776556773</v>
      </c>
      <c r="N3150" s="33">
        <f t="shared" si="461"/>
        <v>450.61924420450958</v>
      </c>
      <c r="O3150" s="33">
        <f t="shared" si="462"/>
        <v>230.28725372390886</v>
      </c>
      <c r="P3150" s="34">
        <f>IF(INDEX($O$2:$O$4095,MATCH($B$8,$O$2:$O$4095,1)+ROWS(P$2:$P3150))&lt;=$B$9,INDEX($O$2:$O$4095,MATCH($B$8,$O$2:$O$4095,1)+ROWS(P$2:$P3150)),"")</f>
        <v>231.89072030753073</v>
      </c>
      <c r="Q3150" s="50">
        <f t="shared" si="459"/>
        <v>3167</v>
      </c>
      <c r="R3150" s="51">
        <f t="shared" ca="1" si="466"/>
        <v>0</v>
      </c>
      <c r="S3150" s="52" t="e">
        <f t="shared" ca="1" si="467"/>
        <v>#N/A</v>
      </c>
      <c r="T3150" s="39" t="str">
        <f t="shared" ca="1" si="463"/>
        <v>0,</v>
      </c>
      <c r="U3150" s="39" t="str">
        <f t="shared" ca="1" si="464"/>
        <v>0,</v>
      </c>
      <c r="V3150" s="53" t="str">
        <f t="shared" ca="1" si="465"/>
        <v>0,</v>
      </c>
      <c r="W3150" s="41"/>
      <c r="X3150" s="42"/>
      <c r="Y3150" s="42"/>
      <c r="Z3150" s="72"/>
      <c r="AA3150" s="42"/>
      <c r="AB3150" s="44"/>
      <c r="AC3150" s="45"/>
      <c r="AD3150" s="45"/>
      <c r="AE3150" s="45"/>
      <c r="AF3150" s="45"/>
      <c r="AG3150" s="45"/>
      <c r="AH3150" s="45"/>
      <c r="AI3150" s="45"/>
      <c r="AJ3150" s="45"/>
      <c r="AK3150" s="45"/>
      <c r="AL3150" s="45"/>
      <c r="AM3150" s="45"/>
    </row>
    <row r="3151" spans="11:39" x14ac:dyDescent="0.2">
      <c r="K3151" s="26"/>
      <c r="L3151" s="48">
        <v>3150</v>
      </c>
      <c r="M3151" s="49">
        <f t="shared" si="460"/>
        <v>2.5384615384615383</v>
      </c>
      <c r="N3151" s="33">
        <f t="shared" si="461"/>
        <v>450.00000000000006</v>
      </c>
      <c r="O3151" s="33">
        <f t="shared" si="462"/>
        <v>230.37550490367039</v>
      </c>
      <c r="P3151" s="34">
        <f>IF(INDEX($O$2:$O$4095,MATCH($B$8,$O$2:$O$4095,1)+ROWS(P$2:$P3151))&lt;=$B$9,INDEX($O$2:$O$4095,MATCH($B$8,$O$2:$O$4095,1)+ROWS(P$2:$P3151)),"")</f>
        <v>231.98074393312191</v>
      </c>
      <c r="Q3151" s="50">
        <f t="shared" si="459"/>
        <v>3168</v>
      </c>
      <c r="R3151" s="51">
        <f t="shared" ca="1" si="466"/>
        <v>0</v>
      </c>
      <c r="S3151" s="52" t="e">
        <f t="shared" ca="1" si="467"/>
        <v>#N/A</v>
      </c>
      <c r="T3151" s="39" t="str">
        <f t="shared" ca="1" si="463"/>
        <v>0,</v>
      </c>
      <c r="U3151" s="39" t="str">
        <f t="shared" ca="1" si="464"/>
        <v>0,</v>
      </c>
      <c r="V3151" s="53" t="str">
        <f t="shared" ca="1" si="465"/>
        <v>0,</v>
      </c>
      <c r="W3151" s="41"/>
      <c r="X3151" s="42"/>
      <c r="Y3151" s="42"/>
      <c r="Z3151" s="72"/>
      <c r="AA3151" s="42"/>
      <c r="AB3151" s="44"/>
      <c r="AC3151" s="45"/>
      <c r="AD3151" s="45"/>
      <c r="AE3151" s="45"/>
      <c r="AF3151" s="45"/>
      <c r="AG3151" s="45"/>
      <c r="AH3151" s="45"/>
      <c r="AI3151" s="45"/>
      <c r="AJ3151" s="45"/>
      <c r="AK3151" s="45"/>
      <c r="AL3151" s="45"/>
      <c r="AM3151" s="45"/>
    </row>
    <row r="3152" spans="11:39" x14ac:dyDescent="0.2">
      <c r="K3152" s="26"/>
      <c r="L3152" s="48">
        <v>3151</v>
      </c>
      <c r="M3152" s="49">
        <f t="shared" si="460"/>
        <v>2.5392673992673993</v>
      </c>
      <c r="N3152" s="33">
        <f t="shared" si="461"/>
        <v>449.38114884163747</v>
      </c>
      <c r="O3152" s="33">
        <f t="shared" si="462"/>
        <v>230.46385245913461</v>
      </c>
      <c r="P3152" s="34">
        <f>IF(INDEX($O$2:$O$4095,MATCH($B$8,$O$2:$O$4095,1)+ROWS(P$2:$P3152))&lt;=$B$9,INDEX($O$2:$O$4095,MATCH($B$8,$O$2:$O$4095,1)+ROWS(P$2:$P3152)),"")</f>
        <v>232.07086841722804</v>
      </c>
      <c r="Q3152" s="50">
        <f t="shared" si="459"/>
        <v>3169</v>
      </c>
      <c r="R3152" s="51">
        <f t="shared" ca="1" si="466"/>
        <v>0</v>
      </c>
      <c r="S3152" s="52" t="e">
        <f t="shared" ca="1" si="467"/>
        <v>#N/A</v>
      </c>
      <c r="T3152" s="39" t="str">
        <f t="shared" ca="1" si="463"/>
        <v>0,</v>
      </c>
      <c r="U3152" s="39" t="str">
        <f t="shared" ca="1" si="464"/>
        <v>0,</v>
      </c>
      <c r="V3152" s="53" t="str">
        <f t="shared" ca="1" si="465"/>
        <v>0,</v>
      </c>
      <c r="W3152" s="41"/>
      <c r="X3152" s="42"/>
      <c r="Y3152" s="42"/>
      <c r="Z3152" s="72"/>
      <c r="AA3152" s="42"/>
      <c r="AB3152" s="44"/>
      <c r="AC3152" s="45"/>
      <c r="AD3152" s="45"/>
      <c r="AE3152" s="45"/>
      <c r="AF3152" s="45"/>
      <c r="AG3152" s="45"/>
      <c r="AH3152" s="45"/>
      <c r="AI3152" s="45"/>
      <c r="AJ3152" s="45"/>
      <c r="AK3152" s="45"/>
      <c r="AL3152" s="45"/>
      <c r="AM3152" s="45"/>
    </row>
    <row r="3153" spans="11:39" x14ac:dyDescent="0.2">
      <c r="K3153" s="26"/>
      <c r="L3153" s="48">
        <v>3152</v>
      </c>
      <c r="M3153" s="49">
        <f t="shared" si="460"/>
        <v>2.5400732600732598</v>
      </c>
      <c r="N3153" s="33">
        <f t="shared" si="461"/>
        <v>448.76269035533011</v>
      </c>
      <c r="O3153" s="33">
        <f t="shared" si="462"/>
        <v>230.55229663205557</v>
      </c>
      <c r="P3153" s="34">
        <f>IF(INDEX($O$2:$O$4095,MATCH($B$8,$O$2:$O$4095,1)+ROWS(P$2:$P3153))&lt;=$B$9,INDEX($O$2:$O$4095,MATCH($B$8,$O$2:$O$4095,1)+ROWS(P$2:$P3153)),"")</f>
        <v>232.16109401727243</v>
      </c>
      <c r="Q3153" s="50">
        <f t="shared" si="459"/>
        <v>3170</v>
      </c>
      <c r="R3153" s="51">
        <f t="shared" ca="1" si="466"/>
        <v>0</v>
      </c>
      <c r="S3153" s="52" t="e">
        <f t="shared" ca="1" si="467"/>
        <v>#N/A</v>
      </c>
      <c r="T3153" s="39" t="str">
        <f t="shared" ca="1" si="463"/>
        <v>0,</v>
      </c>
      <c r="U3153" s="39" t="str">
        <f t="shared" ca="1" si="464"/>
        <v>0,</v>
      </c>
      <c r="V3153" s="53" t="str">
        <f t="shared" ca="1" si="465"/>
        <v>0,</v>
      </c>
      <c r="W3153" s="41"/>
      <c r="X3153" s="42"/>
      <c r="Y3153" s="42"/>
      <c r="Z3153" s="72"/>
      <c r="AA3153" s="42"/>
      <c r="AB3153" s="44"/>
      <c r="AC3153" s="45"/>
      <c r="AD3153" s="45"/>
      <c r="AE3153" s="45"/>
      <c r="AF3153" s="45"/>
      <c r="AG3153" s="45"/>
      <c r="AH3153" s="45"/>
      <c r="AI3153" s="45"/>
      <c r="AJ3153" s="45"/>
      <c r="AK3153" s="45"/>
      <c r="AL3153" s="45"/>
      <c r="AM3153" s="45"/>
    </row>
    <row r="3154" spans="11:39" x14ac:dyDescent="0.2">
      <c r="K3154" s="26"/>
      <c r="L3154" s="48">
        <v>3153</v>
      </c>
      <c r="M3154" s="49">
        <f t="shared" si="460"/>
        <v>2.5408791208791208</v>
      </c>
      <c r="N3154" s="33">
        <f t="shared" si="461"/>
        <v>448.14462416745948</v>
      </c>
      <c r="O3154" s="33">
        <f t="shared" si="462"/>
        <v>230.64083766502449</v>
      </c>
      <c r="P3154" s="34">
        <f>IF(INDEX($O$2:$O$4095,MATCH($B$8,$O$2:$O$4095,1)+ROWS(P$2:$P3154))&lt;=$B$9,INDEX($O$2:$O$4095,MATCH($B$8,$O$2:$O$4095,1)+ROWS(P$2:$P3154)),"")</f>
        <v>232.25142099158762</v>
      </c>
      <c r="Q3154" s="50">
        <f t="shared" si="459"/>
        <v>3171</v>
      </c>
      <c r="R3154" s="51">
        <f t="shared" ca="1" si="466"/>
        <v>0</v>
      </c>
      <c r="S3154" s="52" t="e">
        <f t="shared" ca="1" si="467"/>
        <v>#N/A</v>
      </c>
      <c r="T3154" s="39" t="str">
        <f t="shared" ca="1" si="463"/>
        <v>0,</v>
      </c>
      <c r="U3154" s="39" t="str">
        <f t="shared" ca="1" si="464"/>
        <v>0,</v>
      </c>
      <c r="V3154" s="53" t="str">
        <f t="shared" ca="1" si="465"/>
        <v>0,</v>
      </c>
      <c r="W3154" s="41"/>
      <c r="X3154" s="42"/>
      <c r="Y3154" s="42"/>
      <c r="Z3154" s="72"/>
      <c r="AA3154" s="42"/>
      <c r="AB3154" s="44"/>
      <c r="AC3154" s="45"/>
      <c r="AD3154" s="45"/>
      <c r="AE3154" s="45"/>
      <c r="AF3154" s="45"/>
      <c r="AG3154" s="45"/>
      <c r="AH3154" s="45"/>
      <c r="AI3154" s="45"/>
      <c r="AJ3154" s="45"/>
      <c r="AK3154" s="45"/>
      <c r="AL3154" s="45"/>
      <c r="AM3154" s="45"/>
    </row>
    <row r="3155" spans="11:39" x14ac:dyDescent="0.2">
      <c r="K3155" s="26"/>
      <c r="L3155" s="48">
        <v>3154</v>
      </c>
      <c r="M3155" s="49">
        <f t="shared" si="460"/>
        <v>2.5416849816849814</v>
      </c>
      <c r="N3155" s="33">
        <f t="shared" si="461"/>
        <v>447.52694990488271</v>
      </c>
      <c r="O3155" s="33">
        <f t="shared" si="462"/>
        <v>230.72947580147292</v>
      </c>
      <c r="P3155" s="34">
        <f>IF(INDEX($O$2:$O$4095,MATCH($B$8,$O$2:$O$4095,1)+ROWS(P$2:$P3155))&lt;=$B$9,INDEX($O$2:$O$4095,MATCH($B$8,$O$2:$O$4095,1)+ROWS(P$2:$P3155)),"")</f>
        <v>232.34184959942013</v>
      </c>
      <c r="Q3155" s="50">
        <f t="shared" si="459"/>
        <v>3172</v>
      </c>
      <c r="R3155" s="51">
        <f t="shared" ca="1" si="466"/>
        <v>0</v>
      </c>
      <c r="S3155" s="52" t="e">
        <f t="shared" ca="1" si="467"/>
        <v>#N/A</v>
      </c>
      <c r="T3155" s="39" t="str">
        <f t="shared" ca="1" si="463"/>
        <v>0,</v>
      </c>
      <c r="U3155" s="39" t="str">
        <f t="shared" ca="1" si="464"/>
        <v>0,</v>
      </c>
      <c r="V3155" s="53" t="str">
        <f t="shared" ca="1" si="465"/>
        <v>0,</v>
      </c>
      <c r="W3155" s="41"/>
      <c r="X3155" s="42"/>
      <c r="Y3155" s="42"/>
      <c r="Z3155" s="72"/>
      <c r="AA3155" s="42"/>
      <c r="AB3155" s="44"/>
      <c r="AC3155" s="45"/>
      <c r="AD3155" s="45"/>
      <c r="AE3155" s="45"/>
      <c r="AF3155" s="45"/>
      <c r="AG3155" s="45"/>
      <c r="AH3155" s="45"/>
      <c r="AI3155" s="45"/>
      <c r="AJ3155" s="45"/>
      <c r="AK3155" s="45"/>
      <c r="AL3155" s="45"/>
      <c r="AM3155" s="45"/>
    </row>
    <row r="3156" spans="11:39" x14ac:dyDescent="0.2">
      <c r="K3156" s="26"/>
      <c r="L3156" s="48">
        <v>3155</v>
      </c>
      <c r="M3156" s="49">
        <f t="shared" si="460"/>
        <v>2.5424908424908423</v>
      </c>
      <c r="N3156" s="33">
        <f t="shared" si="461"/>
        <v>446.90966719492866</v>
      </c>
      <c r="O3156" s="33">
        <f t="shared" si="462"/>
        <v>230.81821128567702</v>
      </c>
      <c r="P3156" s="34">
        <f>IF(INDEX($O$2:$O$4095,MATCH($B$8,$O$2:$O$4095,1)+ROWS(P$2:$P3156))&lt;=$B$9,INDEX($O$2:$O$4095,MATCH($B$8,$O$2:$O$4095,1)+ROWS(P$2:$P3156)),"")</f>
        <v>232.43238010093432</v>
      </c>
      <c r="Q3156" s="50">
        <f t="shared" si="459"/>
        <v>3173</v>
      </c>
      <c r="R3156" s="51">
        <f t="shared" ca="1" si="466"/>
        <v>0</v>
      </c>
      <c r="S3156" s="52" t="e">
        <f t="shared" ca="1" si="467"/>
        <v>#N/A</v>
      </c>
      <c r="T3156" s="39" t="str">
        <f t="shared" ca="1" si="463"/>
        <v>0,</v>
      </c>
      <c r="U3156" s="39" t="str">
        <f t="shared" ca="1" si="464"/>
        <v>0,</v>
      </c>
      <c r="V3156" s="53" t="str">
        <f t="shared" ca="1" si="465"/>
        <v>0,</v>
      </c>
      <c r="W3156" s="41"/>
      <c r="X3156" s="42"/>
      <c r="Y3156" s="42"/>
      <c r="Z3156" s="72"/>
      <c r="AA3156" s="42"/>
      <c r="AB3156" s="44"/>
      <c r="AC3156" s="45"/>
      <c r="AD3156" s="45"/>
      <c r="AE3156" s="45"/>
      <c r="AF3156" s="45"/>
      <c r="AG3156" s="45"/>
      <c r="AH3156" s="45"/>
      <c r="AI3156" s="45"/>
      <c r="AJ3156" s="45"/>
      <c r="AK3156" s="45"/>
      <c r="AL3156" s="45"/>
      <c r="AM3156" s="45"/>
    </row>
    <row r="3157" spans="11:39" x14ac:dyDescent="0.2">
      <c r="K3157" s="26"/>
      <c r="L3157" s="48">
        <v>3156</v>
      </c>
      <c r="M3157" s="49">
        <f t="shared" si="460"/>
        <v>2.5432967032967033</v>
      </c>
      <c r="N3157" s="33">
        <f t="shared" si="461"/>
        <v>446.29277566539929</v>
      </c>
      <c r="O3157" s="33">
        <f t="shared" si="462"/>
        <v>230.90704436276138</v>
      </c>
      <c r="P3157" s="34">
        <f>IF(INDEX($O$2:$O$4095,MATCH($B$8,$O$2:$O$4095,1)+ROWS(P$2:$P3157))&lt;=$B$9,INDEX($O$2:$O$4095,MATCH($B$8,$O$2:$O$4095,1)+ROWS(P$2:$P3157)),"")</f>
        <v>232.52301275721675</v>
      </c>
      <c r="Q3157" s="50">
        <f t="shared" si="459"/>
        <v>3174</v>
      </c>
      <c r="R3157" s="51">
        <f t="shared" ca="1" si="466"/>
        <v>0</v>
      </c>
      <c r="S3157" s="52" t="e">
        <f t="shared" ca="1" si="467"/>
        <v>#N/A</v>
      </c>
      <c r="T3157" s="39" t="str">
        <f t="shared" ca="1" si="463"/>
        <v>0,</v>
      </c>
      <c r="U3157" s="39" t="str">
        <f t="shared" ca="1" si="464"/>
        <v>0,</v>
      </c>
      <c r="V3157" s="53" t="str">
        <f t="shared" ca="1" si="465"/>
        <v>0,</v>
      </c>
      <c r="W3157" s="41"/>
      <c r="X3157" s="42"/>
      <c r="Y3157" s="42"/>
      <c r="Z3157" s="72"/>
      <c r="AA3157" s="42"/>
      <c r="AB3157" s="44"/>
      <c r="AC3157" s="45"/>
      <c r="AD3157" s="45"/>
      <c r="AE3157" s="45"/>
      <c r="AF3157" s="45"/>
      <c r="AG3157" s="45"/>
      <c r="AH3157" s="45"/>
      <c r="AI3157" s="45"/>
      <c r="AJ3157" s="45"/>
      <c r="AK3157" s="45"/>
      <c r="AL3157" s="45"/>
      <c r="AM3157" s="45"/>
    </row>
    <row r="3158" spans="11:39" x14ac:dyDescent="0.2">
      <c r="K3158" s="26"/>
      <c r="L3158" s="48">
        <v>3157</v>
      </c>
      <c r="M3158" s="49">
        <f t="shared" si="460"/>
        <v>2.5441025641025639</v>
      </c>
      <c r="N3158" s="33">
        <f t="shared" si="461"/>
        <v>445.67627494456764</v>
      </c>
      <c r="O3158" s="33">
        <f t="shared" si="462"/>
        <v>230.99597527870293</v>
      </c>
      <c r="P3158" s="34">
        <f>IF(INDEX($O$2:$O$4095,MATCH($B$8,$O$2:$O$4095,1)+ROWS(P$2:$P3158))&lt;=$B$9,INDEX($O$2:$O$4095,MATCH($B$8,$O$2:$O$4095,1)+ROWS(P$2:$P3158)),"")</f>
        <v>232.613747830281</v>
      </c>
      <c r="Q3158" s="50">
        <f t="shared" si="459"/>
        <v>3175</v>
      </c>
      <c r="R3158" s="51">
        <f t="shared" ca="1" si="466"/>
        <v>0</v>
      </c>
      <c r="S3158" s="52" t="e">
        <f t="shared" ca="1" si="467"/>
        <v>#N/A</v>
      </c>
      <c r="T3158" s="39" t="str">
        <f t="shared" ca="1" si="463"/>
        <v>0,</v>
      </c>
      <c r="U3158" s="39" t="str">
        <f t="shared" ca="1" si="464"/>
        <v>0,</v>
      </c>
      <c r="V3158" s="53" t="str">
        <f t="shared" ca="1" si="465"/>
        <v>0,</v>
      </c>
      <c r="W3158" s="41"/>
      <c r="X3158" s="42"/>
      <c r="Y3158" s="42"/>
      <c r="Z3158" s="72"/>
      <c r="AA3158" s="42"/>
      <c r="AB3158" s="44"/>
      <c r="AC3158" s="45"/>
      <c r="AD3158" s="45"/>
      <c r="AE3158" s="45"/>
      <c r="AF3158" s="45"/>
      <c r="AG3158" s="45"/>
      <c r="AH3158" s="45"/>
      <c r="AI3158" s="45"/>
      <c r="AJ3158" s="45"/>
      <c r="AK3158" s="45"/>
      <c r="AL3158" s="45"/>
      <c r="AM3158" s="45"/>
    </row>
    <row r="3159" spans="11:39" x14ac:dyDescent="0.2">
      <c r="K3159" s="26"/>
      <c r="L3159" s="48">
        <v>3158</v>
      </c>
      <c r="M3159" s="49">
        <f t="shared" si="460"/>
        <v>2.5449084249084248</v>
      </c>
      <c r="N3159" s="33">
        <f t="shared" si="461"/>
        <v>445.06016466117802</v>
      </c>
      <c r="O3159" s="33">
        <f t="shared" si="462"/>
        <v>231.08500428033477</v>
      </c>
      <c r="P3159" s="34">
        <f>IF(INDEX($O$2:$O$4095,MATCH($B$8,$O$2:$O$4095,1)+ROWS(P$2:$P3159))&lt;=$B$9,INDEX($O$2:$O$4095,MATCH($B$8,$O$2:$O$4095,1)+ROWS(P$2:$P3159)),"")</f>
        <v>232.70458558307126</v>
      </c>
      <c r="Q3159" s="50">
        <f t="shared" si="459"/>
        <v>3176</v>
      </c>
      <c r="R3159" s="51">
        <f t="shared" ca="1" si="466"/>
        <v>0</v>
      </c>
      <c r="S3159" s="52" t="e">
        <f t="shared" ca="1" si="467"/>
        <v>#N/A</v>
      </c>
      <c r="T3159" s="39" t="str">
        <f t="shared" ca="1" si="463"/>
        <v>0,</v>
      </c>
      <c r="U3159" s="39" t="str">
        <f t="shared" ca="1" si="464"/>
        <v>0,</v>
      </c>
      <c r="V3159" s="53" t="str">
        <f t="shared" ca="1" si="465"/>
        <v>0,</v>
      </c>
      <c r="W3159" s="41"/>
      <c r="X3159" s="42"/>
      <c r="Y3159" s="42"/>
      <c r="Z3159" s="72"/>
      <c r="AA3159" s="42"/>
      <c r="AB3159" s="44"/>
      <c r="AC3159" s="45"/>
      <c r="AD3159" s="45"/>
      <c r="AE3159" s="45"/>
      <c r="AF3159" s="45"/>
      <c r="AG3159" s="45"/>
      <c r="AH3159" s="45"/>
      <c r="AI3159" s="45"/>
      <c r="AJ3159" s="45"/>
      <c r="AK3159" s="45"/>
      <c r="AL3159" s="45"/>
      <c r="AM3159" s="45"/>
    </row>
    <row r="3160" spans="11:39" x14ac:dyDescent="0.2">
      <c r="K3160" s="26"/>
      <c r="L3160" s="48">
        <v>3159</v>
      </c>
      <c r="M3160" s="49">
        <f t="shared" si="460"/>
        <v>2.5457142857142854</v>
      </c>
      <c r="N3160" s="33">
        <f t="shared" si="461"/>
        <v>444.44444444444474</v>
      </c>
      <c r="O3160" s="33">
        <f t="shared" si="462"/>
        <v>231.17413161535029</v>
      </c>
      <c r="P3160" s="34">
        <f>IF(INDEX($O$2:$O$4095,MATCH($B$8,$O$2:$O$4095,1)+ROWS(P$2:$P3160))&lt;=$B$9,INDEX($O$2:$O$4095,MATCH($B$8,$O$2:$O$4095,1)+ROWS(P$2:$P3160)),"")</f>
        <v>232.79552627946725</v>
      </c>
      <c r="Q3160" s="50">
        <f t="shared" si="459"/>
        <v>3177</v>
      </c>
      <c r="R3160" s="51">
        <f t="shared" ca="1" si="466"/>
        <v>0</v>
      </c>
      <c r="S3160" s="52" t="e">
        <f t="shared" ca="1" si="467"/>
        <v>#N/A</v>
      </c>
      <c r="T3160" s="39" t="str">
        <f t="shared" ca="1" si="463"/>
        <v>0,</v>
      </c>
      <c r="U3160" s="39" t="str">
        <f t="shared" ca="1" si="464"/>
        <v>0,</v>
      </c>
      <c r="V3160" s="53" t="str">
        <f t="shared" ca="1" si="465"/>
        <v>0,</v>
      </c>
      <c r="W3160" s="41"/>
      <c r="X3160" s="42"/>
      <c r="Y3160" s="42"/>
      <c r="Z3160" s="72"/>
      <c r="AA3160" s="42"/>
      <c r="AB3160" s="44"/>
      <c r="AC3160" s="45"/>
      <c r="AD3160" s="45"/>
      <c r="AE3160" s="45"/>
      <c r="AF3160" s="45"/>
      <c r="AG3160" s="45"/>
      <c r="AH3160" s="45"/>
      <c r="AI3160" s="45"/>
      <c r="AJ3160" s="45"/>
      <c r="AK3160" s="45"/>
      <c r="AL3160" s="45"/>
      <c r="AM3160" s="45"/>
    </row>
    <row r="3161" spans="11:39" x14ac:dyDescent="0.2">
      <c r="K3161" s="26"/>
      <c r="L3161" s="48">
        <v>3160</v>
      </c>
      <c r="M3161" s="49">
        <f t="shared" si="460"/>
        <v>2.5465201465201464</v>
      </c>
      <c r="N3161" s="33">
        <f t="shared" si="461"/>
        <v>443.82911392405066</v>
      </c>
      <c r="O3161" s="33">
        <f t="shared" si="462"/>
        <v>231.26335753230717</v>
      </c>
      <c r="P3161" s="34">
        <f>IF(INDEX($O$2:$O$4095,MATCH($B$8,$O$2:$O$4095,1)+ROWS(P$2:$P3161))&lt;=$B$9,INDEX($O$2:$O$4095,MATCH($B$8,$O$2:$O$4095,1)+ROWS(P$2:$P3161)),"")</f>
        <v>232.8865701842887</v>
      </c>
      <c r="Q3161" s="50">
        <f t="shared" si="459"/>
        <v>3178</v>
      </c>
      <c r="R3161" s="51">
        <f t="shared" ca="1" si="466"/>
        <v>0</v>
      </c>
      <c r="S3161" s="52" t="e">
        <f t="shared" ca="1" si="467"/>
        <v>#N/A</v>
      </c>
      <c r="T3161" s="39" t="str">
        <f t="shared" ca="1" si="463"/>
        <v>0,</v>
      </c>
      <c r="U3161" s="39" t="str">
        <f t="shared" ca="1" si="464"/>
        <v>0,</v>
      </c>
      <c r="V3161" s="53" t="str">
        <f t="shared" ca="1" si="465"/>
        <v>0,</v>
      </c>
      <c r="W3161" s="41"/>
      <c r="X3161" s="42"/>
      <c r="Y3161" s="42"/>
      <c r="Z3161" s="72"/>
      <c r="AA3161" s="42"/>
      <c r="AB3161" s="44"/>
      <c r="AC3161" s="45"/>
      <c r="AD3161" s="45"/>
      <c r="AE3161" s="45"/>
      <c r="AF3161" s="45"/>
      <c r="AG3161" s="45"/>
      <c r="AH3161" s="45"/>
      <c r="AI3161" s="45"/>
      <c r="AJ3161" s="45"/>
      <c r="AK3161" s="45"/>
      <c r="AL3161" s="45"/>
      <c r="AM3161" s="45"/>
    </row>
    <row r="3162" spans="11:39" x14ac:dyDescent="0.2">
      <c r="K3162" s="26"/>
      <c r="L3162" s="48">
        <v>3161</v>
      </c>
      <c r="M3162" s="49">
        <f t="shared" si="460"/>
        <v>2.5473260073260073</v>
      </c>
      <c r="N3162" s="33">
        <f t="shared" si="461"/>
        <v>443.21417273014862</v>
      </c>
      <c r="O3162" s="33">
        <f t="shared" si="462"/>
        <v>231.35268228063097</v>
      </c>
      <c r="P3162" s="34">
        <f>IF(INDEX($O$2:$O$4095,MATCH($B$8,$O$2:$O$4095,1)+ROWS(P$2:$P3162))&lt;=$B$9,INDEX($O$2:$O$4095,MATCH($B$8,$O$2:$O$4095,1)+ROWS(P$2:$P3162)),"")</f>
        <v>232.97771756329922</v>
      </c>
      <c r="Q3162" s="50">
        <f t="shared" si="459"/>
        <v>3179</v>
      </c>
      <c r="R3162" s="51">
        <f t="shared" ca="1" si="466"/>
        <v>0</v>
      </c>
      <c r="S3162" s="52" t="e">
        <f t="shared" ca="1" si="467"/>
        <v>#N/A</v>
      </c>
      <c r="T3162" s="39" t="str">
        <f t="shared" ca="1" si="463"/>
        <v>0,</v>
      </c>
      <c r="U3162" s="39" t="str">
        <f t="shared" ca="1" si="464"/>
        <v>0,</v>
      </c>
      <c r="V3162" s="53" t="str">
        <f t="shared" ca="1" si="465"/>
        <v>0,</v>
      </c>
      <c r="W3162" s="41"/>
      <c r="X3162" s="42"/>
      <c r="Y3162" s="42"/>
      <c r="Z3162" s="72"/>
      <c r="AA3162" s="42"/>
      <c r="AB3162" s="44"/>
      <c r="AC3162" s="45"/>
      <c r="AD3162" s="45"/>
      <c r="AE3162" s="45"/>
      <c r="AF3162" s="45"/>
      <c r="AG3162" s="45"/>
      <c r="AH3162" s="45"/>
      <c r="AI3162" s="45"/>
      <c r="AJ3162" s="45"/>
      <c r="AK3162" s="45"/>
      <c r="AL3162" s="45"/>
      <c r="AM3162" s="45"/>
    </row>
    <row r="3163" spans="11:39" x14ac:dyDescent="0.2">
      <c r="K3163" s="26"/>
      <c r="L3163" s="48">
        <v>3162</v>
      </c>
      <c r="M3163" s="49">
        <f t="shared" si="460"/>
        <v>2.5481318681318679</v>
      </c>
      <c r="N3163" s="33">
        <f t="shared" si="461"/>
        <v>442.59962049335877</v>
      </c>
      <c r="O3163" s="33">
        <f t="shared" si="462"/>
        <v>231.44210611061959</v>
      </c>
      <c r="P3163" s="34">
        <f>IF(INDEX($O$2:$O$4095,MATCH($B$8,$O$2:$O$4095,1)+ROWS(P$2:$P3163))&lt;=$B$9,INDEX($O$2:$O$4095,MATCH($B$8,$O$2:$O$4095,1)+ROWS(P$2:$P3163)),"")</f>
        <v>233.06896868321144</v>
      </c>
      <c r="Q3163" s="50">
        <f t="shared" si="459"/>
        <v>3180</v>
      </c>
      <c r="R3163" s="51">
        <f t="shared" ca="1" si="466"/>
        <v>0</v>
      </c>
      <c r="S3163" s="52" t="e">
        <f t="shared" ca="1" si="467"/>
        <v>#N/A</v>
      </c>
      <c r="T3163" s="39" t="str">
        <f t="shared" ca="1" si="463"/>
        <v>0,</v>
      </c>
      <c r="U3163" s="39" t="str">
        <f t="shared" ca="1" si="464"/>
        <v>0,</v>
      </c>
      <c r="V3163" s="53" t="str">
        <f t="shared" ca="1" si="465"/>
        <v>0,</v>
      </c>
      <c r="W3163" s="41"/>
      <c r="X3163" s="42"/>
      <c r="Y3163" s="42"/>
      <c r="Z3163" s="72"/>
      <c r="AA3163" s="42"/>
      <c r="AB3163" s="44"/>
      <c r="AC3163" s="45"/>
      <c r="AD3163" s="45"/>
      <c r="AE3163" s="45"/>
      <c r="AF3163" s="45"/>
      <c r="AG3163" s="45"/>
      <c r="AH3163" s="45"/>
      <c r="AI3163" s="45"/>
      <c r="AJ3163" s="45"/>
      <c r="AK3163" s="45"/>
      <c r="AL3163" s="45"/>
      <c r="AM3163" s="45"/>
    </row>
    <row r="3164" spans="11:39" x14ac:dyDescent="0.2">
      <c r="K3164" s="26"/>
      <c r="L3164" s="48">
        <v>3163</v>
      </c>
      <c r="M3164" s="49">
        <f t="shared" si="460"/>
        <v>2.5489377289377289</v>
      </c>
      <c r="N3164" s="33">
        <f t="shared" si="461"/>
        <v>441.98545684476755</v>
      </c>
      <c r="O3164" s="33">
        <f t="shared" si="462"/>
        <v>231.53162927344744</v>
      </c>
      <c r="P3164" s="34">
        <f>IF(INDEX($O$2:$O$4095,MATCH($B$8,$O$2:$O$4095,1)+ROWS(P$2:$P3164))&lt;=$B$9,INDEX($O$2:$O$4095,MATCH($B$8,$O$2:$O$4095,1)+ROWS(P$2:$P3164)),"")</f>
        <v>233.16032381169077</v>
      </c>
      <c r="Q3164" s="50">
        <f t="shared" si="459"/>
        <v>3181</v>
      </c>
      <c r="R3164" s="51">
        <f t="shared" ca="1" si="466"/>
        <v>0</v>
      </c>
      <c r="S3164" s="52" t="e">
        <f t="shared" ca="1" si="467"/>
        <v>#N/A</v>
      </c>
      <c r="T3164" s="39" t="str">
        <f t="shared" ca="1" si="463"/>
        <v>0,</v>
      </c>
      <c r="U3164" s="39" t="str">
        <f t="shared" ca="1" si="464"/>
        <v>0,</v>
      </c>
      <c r="V3164" s="53" t="str">
        <f t="shared" ca="1" si="465"/>
        <v>0,</v>
      </c>
      <c r="W3164" s="41"/>
      <c r="X3164" s="42"/>
      <c r="Y3164" s="42"/>
      <c r="Z3164" s="72"/>
      <c r="AA3164" s="42"/>
      <c r="AB3164" s="44"/>
      <c r="AC3164" s="45"/>
      <c r="AD3164" s="45"/>
      <c r="AE3164" s="45"/>
      <c r="AF3164" s="45"/>
      <c r="AG3164" s="45"/>
      <c r="AH3164" s="45"/>
      <c r="AI3164" s="45"/>
      <c r="AJ3164" s="45"/>
      <c r="AK3164" s="45"/>
      <c r="AL3164" s="45"/>
      <c r="AM3164" s="45"/>
    </row>
    <row r="3165" spans="11:39" x14ac:dyDescent="0.2">
      <c r="K3165" s="26"/>
      <c r="L3165" s="48">
        <v>3164</v>
      </c>
      <c r="M3165" s="49">
        <f t="shared" si="460"/>
        <v>2.5497435897435894</v>
      </c>
      <c r="N3165" s="33">
        <f t="shared" si="461"/>
        <v>441.37168141592929</v>
      </c>
      <c r="O3165" s="33">
        <f t="shared" si="462"/>
        <v>231.6212520211688</v>
      </c>
      <c r="P3165" s="34">
        <f>IF(INDEX($O$2:$O$4095,MATCH($B$8,$O$2:$O$4095,1)+ROWS(P$2:$P3165))&lt;=$B$9,INDEX($O$2:$O$4095,MATCH($B$8,$O$2:$O$4095,1)+ROWS(P$2:$P3165)),"")</f>
        <v>233.25178321736081</v>
      </c>
      <c r="Q3165" s="50">
        <f t="shared" si="459"/>
        <v>3182</v>
      </c>
      <c r="R3165" s="51">
        <f t="shared" ca="1" si="466"/>
        <v>0</v>
      </c>
      <c r="S3165" s="52" t="e">
        <f t="shared" ca="1" si="467"/>
        <v>#N/A</v>
      </c>
      <c r="T3165" s="39" t="str">
        <f t="shared" ca="1" si="463"/>
        <v>0,</v>
      </c>
      <c r="U3165" s="39" t="str">
        <f t="shared" ca="1" si="464"/>
        <v>0,</v>
      </c>
      <c r="V3165" s="53" t="str">
        <f t="shared" ca="1" si="465"/>
        <v>0,</v>
      </c>
      <c r="W3165" s="41"/>
      <c r="X3165" s="42"/>
      <c r="Y3165" s="42"/>
      <c r="Z3165" s="72"/>
      <c r="AA3165" s="42"/>
      <c r="AB3165" s="44"/>
      <c r="AC3165" s="45"/>
      <c r="AD3165" s="45"/>
      <c r="AE3165" s="45"/>
      <c r="AF3165" s="45"/>
      <c r="AG3165" s="45"/>
      <c r="AH3165" s="45"/>
      <c r="AI3165" s="45"/>
      <c r="AJ3165" s="45"/>
      <c r="AK3165" s="45"/>
      <c r="AL3165" s="45"/>
      <c r="AM3165" s="45"/>
    </row>
    <row r="3166" spans="11:39" x14ac:dyDescent="0.2">
      <c r="K3166" s="26"/>
      <c r="L3166" s="48">
        <v>3165</v>
      </c>
      <c r="M3166" s="49">
        <f t="shared" si="460"/>
        <v>2.5505494505494504</v>
      </c>
      <c r="N3166" s="33">
        <f t="shared" si="461"/>
        <v>440.75829383886247</v>
      </c>
      <c r="O3166" s="33">
        <f t="shared" si="462"/>
        <v>231.7109746067228</v>
      </c>
      <c r="P3166" s="34">
        <f>IF(INDEX($O$2:$O$4095,MATCH($B$8,$O$2:$O$4095,1)+ROWS(P$2:$P3166))&lt;=$B$9,INDEX($O$2:$O$4095,MATCH($B$8,$O$2:$O$4095,1)+ROWS(P$2:$P3166)),"")</f>
        <v>233.34334716980709</v>
      </c>
      <c r="Q3166" s="50">
        <f t="shared" si="459"/>
        <v>3183</v>
      </c>
      <c r="R3166" s="51">
        <f t="shared" ca="1" si="466"/>
        <v>0</v>
      </c>
      <c r="S3166" s="52" t="e">
        <f t="shared" ca="1" si="467"/>
        <v>#N/A</v>
      </c>
      <c r="T3166" s="39" t="str">
        <f t="shared" ca="1" si="463"/>
        <v>0,</v>
      </c>
      <c r="U3166" s="39" t="str">
        <f t="shared" ca="1" si="464"/>
        <v>0,</v>
      </c>
      <c r="V3166" s="53" t="str">
        <f t="shared" ca="1" si="465"/>
        <v>0,</v>
      </c>
      <c r="W3166" s="41"/>
      <c r="X3166" s="42"/>
      <c r="Y3166" s="42"/>
      <c r="Z3166" s="72"/>
      <c r="AA3166" s="42"/>
      <c r="AB3166" s="44"/>
      <c r="AC3166" s="45"/>
      <c r="AD3166" s="45"/>
      <c r="AE3166" s="45"/>
      <c r="AF3166" s="45"/>
      <c r="AG3166" s="45"/>
      <c r="AH3166" s="45"/>
      <c r="AI3166" s="45"/>
      <c r="AJ3166" s="45"/>
      <c r="AK3166" s="45"/>
      <c r="AL3166" s="45"/>
      <c r="AM3166" s="45"/>
    </row>
    <row r="3167" spans="11:39" x14ac:dyDescent="0.2">
      <c r="K3167" s="26"/>
      <c r="L3167" s="48">
        <v>3166</v>
      </c>
      <c r="M3167" s="49">
        <f t="shared" si="460"/>
        <v>2.5513553113553114</v>
      </c>
      <c r="N3167" s="33">
        <f t="shared" si="461"/>
        <v>440.14529374605161</v>
      </c>
      <c r="O3167" s="33">
        <f t="shared" si="462"/>
        <v>231.80079728393679</v>
      </c>
      <c r="P3167" s="34">
        <f>IF(INDEX($O$2:$O$4095,MATCH($B$8,$O$2:$O$4095,1)+ROWS(P$2:$P3167))&lt;=$B$9,INDEX($O$2:$O$4095,MATCH($B$8,$O$2:$O$4095,1)+ROWS(P$2:$P3167)),"")</f>
        <v>233.43501593958194</v>
      </c>
      <c r="Q3167" s="50">
        <f t="shared" si="459"/>
        <v>3184</v>
      </c>
      <c r="R3167" s="51">
        <f t="shared" ca="1" si="466"/>
        <v>0</v>
      </c>
      <c r="S3167" s="52" t="e">
        <f t="shared" ca="1" si="467"/>
        <v>#N/A</v>
      </c>
      <c r="T3167" s="39" t="str">
        <f t="shared" ca="1" si="463"/>
        <v>0,</v>
      </c>
      <c r="U3167" s="39" t="str">
        <f t="shared" ca="1" si="464"/>
        <v>0,</v>
      </c>
      <c r="V3167" s="53" t="str">
        <f t="shared" ca="1" si="465"/>
        <v>0,</v>
      </c>
      <c r="W3167" s="41"/>
      <c r="X3167" s="42"/>
      <c r="Y3167" s="42"/>
      <c r="Z3167" s="72"/>
      <c r="AA3167" s="42"/>
      <c r="AB3167" s="44"/>
      <c r="AC3167" s="45"/>
      <c r="AD3167" s="45"/>
      <c r="AE3167" s="45"/>
      <c r="AF3167" s="45"/>
      <c r="AG3167" s="45"/>
      <c r="AH3167" s="45"/>
      <c r="AI3167" s="45"/>
      <c r="AJ3167" s="45"/>
      <c r="AK3167" s="45"/>
      <c r="AL3167" s="45"/>
      <c r="AM3167" s="45"/>
    </row>
    <row r="3168" spans="11:39" x14ac:dyDescent="0.2">
      <c r="K3168" s="26"/>
      <c r="L3168" s="48">
        <v>3167</v>
      </c>
      <c r="M3168" s="49">
        <f t="shared" si="460"/>
        <v>2.5521611721611719</v>
      </c>
      <c r="N3168" s="33">
        <f t="shared" si="461"/>
        <v>439.53268077044538</v>
      </c>
      <c r="O3168" s="33">
        <f t="shared" si="462"/>
        <v>231.89072030753073</v>
      </c>
      <c r="P3168" s="34">
        <f>IF(INDEX($O$2:$O$4095,MATCH($B$8,$O$2:$O$4095,1)+ROWS(P$2:$P3168))&lt;=$B$9,INDEX($O$2:$O$4095,MATCH($B$8,$O$2:$O$4095,1)+ROWS(P$2:$P3168)),"")</f>
        <v>233.52678979820945</v>
      </c>
      <c r="Q3168" s="50">
        <f t="shared" si="459"/>
        <v>3185</v>
      </c>
      <c r="R3168" s="51">
        <f t="shared" ca="1" si="466"/>
        <v>0</v>
      </c>
      <c r="S3168" s="52" t="e">
        <f t="shared" ca="1" si="467"/>
        <v>#N/A</v>
      </c>
      <c r="T3168" s="39" t="str">
        <f t="shared" ca="1" si="463"/>
        <v>0,</v>
      </c>
      <c r="U3168" s="39" t="str">
        <f t="shared" ca="1" si="464"/>
        <v>0,</v>
      </c>
      <c r="V3168" s="53" t="str">
        <f t="shared" ca="1" si="465"/>
        <v>0,</v>
      </c>
      <c r="W3168" s="41"/>
      <c r="X3168" s="42"/>
      <c r="Y3168" s="42"/>
      <c r="Z3168" s="72"/>
      <c r="AA3168" s="42"/>
      <c r="AB3168" s="44"/>
      <c r="AC3168" s="45"/>
      <c r="AD3168" s="45"/>
      <c r="AE3168" s="45"/>
      <c r="AF3168" s="45"/>
      <c r="AG3168" s="45"/>
      <c r="AH3168" s="45"/>
      <c r="AI3168" s="45"/>
      <c r="AJ3168" s="45"/>
      <c r="AK3168" s="45"/>
      <c r="AL3168" s="45"/>
      <c r="AM3168" s="45"/>
    </row>
    <row r="3169" spans="11:39" x14ac:dyDescent="0.2">
      <c r="K3169" s="26"/>
      <c r="L3169" s="48">
        <v>3168</v>
      </c>
      <c r="M3169" s="49">
        <f t="shared" si="460"/>
        <v>2.5529670329670329</v>
      </c>
      <c r="N3169" s="33">
        <f t="shared" si="461"/>
        <v>438.92045454545439</v>
      </c>
      <c r="O3169" s="33">
        <f t="shared" si="462"/>
        <v>231.98074393312191</v>
      </c>
      <c r="P3169" s="34">
        <f>IF(INDEX($O$2:$O$4095,MATCH($B$8,$O$2:$O$4095,1)+ROWS(P$2:$P3169))&lt;=$B$9,INDEX($O$2:$O$4095,MATCH($B$8,$O$2:$O$4095,1)+ROWS(P$2:$P3169)),"")</f>
        <v>233.61866901818905</v>
      </c>
      <c r="Q3169" s="50">
        <f t="shared" si="459"/>
        <v>3186</v>
      </c>
      <c r="R3169" s="51">
        <f t="shared" ca="1" si="466"/>
        <v>0</v>
      </c>
      <c r="S3169" s="52" t="e">
        <f t="shared" ca="1" si="467"/>
        <v>#N/A</v>
      </c>
      <c r="T3169" s="39" t="str">
        <f t="shared" ca="1" si="463"/>
        <v>0,</v>
      </c>
      <c r="U3169" s="39" t="str">
        <f t="shared" ca="1" si="464"/>
        <v>0,</v>
      </c>
      <c r="V3169" s="53" t="str">
        <f t="shared" ca="1" si="465"/>
        <v>0,</v>
      </c>
      <c r="W3169" s="41"/>
      <c r="X3169" s="42"/>
      <c r="Y3169" s="42"/>
      <c r="Z3169" s="72"/>
      <c r="AA3169" s="42"/>
      <c r="AB3169" s="44"/>
      <c r="AC3169" s="45"/>
      <c r="AD3169" s="45"/>
      <c r="AE3169" s="45"/>
      <c r="AF3169" s="45"/>
      <c r="AG3169" s="45"/>
      <c r="AH3169" s="45"/>
      <c r="AI3169" s="45"/>
      <c r="AJ3169" s="45"/>
      <c r="AK3169" s="45"/>
      <c r="AL3169" s="45"/>
      <c r="AM3169" s="45"/>
    </row>
    <row r="3170" spans="11:39" x14ac:dyDescent="0.2">
      <c r="K3170" s="26"/>
      <c r="L3170" s="48">
        <v>3169</v>
      </c>
      <c r="M3170" s="49">
        <f t="shared" si="460"/>
        <v>2.5537728937728934</v>
      </c>
      <c r="N3170" s="33">
        <f t="shared" si="461"/>
        <v>438.30861470495444</v>
      </c>
      <c r="O3170" s="33">
        <f t="shared" si="462"/>
        <v>232.07086841722804</v>
      </c>
      <c r="P3170" s="34">
        <f>IF(INDEX($O$2:$O$4095,MATCH($B$8,$O$2:$O$4095,1)+ROWS(P$2:$P3170))&lt;=$B$9,INDEX($O$2:$O$4095,MATCH($B$8,$O$2:$O$4095,1)+ROWS(P$2:$P3170)),"")</f>
        <v>233.71065387300132</v>
      </c>
      <c r="Q3170" s="50">
        <f t="shared" si="459"/>
        <v>3187</v>
      </c>
      <c r="R3170" s="51">
        <f t="shared" ca="1" si="466"/>
        <v>0</v>
      </c>
      <c r="S3170" s="52" t="e">
        <f t="shared" ca="1" si="467"/>
        <v>#N/A</v>
      </c>
      <c r="T3170" s="39" t="str">
        <f t="shared" ca="1" si="463"/>
        <v>0,</v>
      </c>
      <c r="U3170" s="39" t="str">
        <f t="shared" ca="1" si="464"/>
        <v>0,</v>
      </c>
      <c r="V3170" s="53" t="str">
        <f t="shared" ca="1" si="465"/>
        <v>0,</v>
      </c>
      <c r="W3170" s="41"/>
      <c r="X3170" s="42"/>
      <c r="Y3170" s="42"/>
      <c r="Z3170" s="72"/>
      <c r="AA3170" s="42"/>
      <c r="AB3170" s="44"/>
      <c r="AC3170" s="45"/>
      <c r="AD3170" s="45"/>
      <c r="AE3170" s="45"/>
      <c r="AF3170" s="45"/>
      <c r="AG3170" s="45"/>
      <c r="AH3170" s="45"/>
      <c r="AI3170" s="45"/>
      <c r="AJ3170" s="45"/>
      <c r="AK3170" s="45"/>
      <c r="AL3170" s="45"/>
      <c r="AM3170" s="45"/>
    </row>
    <row r="3171" spans="11:39" x14ac:dyDescent="0.2">
      <c r="K3171" s="26"/>
      <c r="L3171" s="48">
        <v>3170</v>
      </c>
      <c r="M3171" s="49">
        <f t="shared" si="460"/>
        <v>2.5545787545787544</v>
      </c>
      <c r="N3171" s="33">
        <f t="shared" si="461"/>
        <v>437.69716088328067</v>
      </c>
      <c r="O3171" s="33">
        <f t="shared" si="462"/>
        <v>232.16109401727243</v>
      </c>
      <c r="P3171" s="34">
        <f>IF(INDEX($O$2:$O$4095,MATCH($B$8,$O$2:$O$4095,1)+ROWS(P$2:$P3171))&lt;=$B$9,INDEX($O$2:$O$4095,MATCH($B$8,$O$2:$O$4095,1)+ROWS(P$2:$P3171)),"")</f>
        <v>233.80274463711226</v>
      </c>
      <c r="Q3171" s="50">
        <f t="shared" si="459"/>
        <v>3188</v>
      </c>
      <c r="R3171" s="51">
        <f t="shared" ca="1" si="466"/>
        <v>0</v>
      </c>
      <c r="S3171" s="52" t="e">
        <f t="shared" ca="1" si="467"/>
        <v>#N/A</v>
      </c>
      <c r="T3171" s="39" t="str">
        <f t="shared" ca="1" si="463"/>
        <v>0,</v>
      </c>
      <c r="U3171" s="39" t="str">
        <f t="shared" ca="1" si="464"/>
        <v>0,</v>
      </c>
      <c r="V3171" s="53" t="str">
        <f t="shared" ca="1" si="465"/>
        <v>0,</v>
      </c>
      <c r="W3171" s="41"/>
      <c r="X3171" s="42"/>
      <c r="Y3171" s="42"/>
      <c r="Z3171" s="72"/>
      <c r="AA3171" s="42"/>
      <c r="AB3171" s="44"/>
      <c r="AC3171" s="45"/>
      <c r="AD3171" s="45"/>
      <c r="AE3171" s="45"/>
      <c r="AF3171" s="45"/>
      <c r="AG3171" s="45"/>
      <c r="AH3171" s="45"/>
      <c r="AI3171" s="45"/>
      <c r="AJ3171" s="45"/>
      <c r="AK3171" s="45"/>
      <c r="AL3171" s="45"/>
      <c r="AM3171" s="45"/>
    </row>
    <row r="3172" spans="11:39" x14ac:dyDescent="0.2">
      <c r="K3172" s="26"/>
      <c r="L3172" s="48">
        <v>3171</v>
      </c>
      <c r="M3172" s="49">
        <f t="shared" si="460"/>
        <v>2.5553846153846154</v>
      </c>
      <c r="N3172" s="33">
        <f t="shared" si="461"/>
        <v>437.0860927152317</v>
      </c>
      <c r="O3172" s="33">
        <f t="shared" si="462"/>
        <v>232.25142099158762</v>
      </c>
      <c r="P3172" s="34">
        <f>IF(INDEX($O$2:$O$4095,MATCH($B$8,$O$2:$O$4095,1)+ROWS(P$2:$P3172))&lt;=$B$9,INDEX($O$2:$O$4095,MATCH($B$8,$O$2:$O$4095,1)+ROWS(P$2:$P3172)),"")</f>
        <v>233.89494158597751</v>
      </c>
      <c r="Q3172" s="50">
        <f t="shared" si="459"/>
        <v>3189</v>
      </c>
      <c r="R3172" s="51">
        <f t="shared" ca="1" si="466"/>
        <v>0</v>
      </c>
      <c r="S3172" s="52" t="e">
        <f t="shared" ca="1" si="467"/>
        <v>#N/A</v>
      </c>
      <c r="T3172" s="39" t="str">
        <f t="shared" ca="1" si="463"/>
        <v>0,</v>
      </c>
      <c r="U3172" s="39" t="str">
        <f t="shared" ca="1" si="464"/>
        <v>0,</v>
      </c>
      <c r="V3172" s="53" t="str">
        <f t="shared" ca="1" si="465"/>
        <v>0,</v>
      </c>
      <c r="W3172" s="41"/>
      <c r="X3172" s="42"/>
      <c r="Y3172" s="42"/>
      <c r="Z3172" s="72"/>
      <c r="AA3172" s="42"/>
      <c r="AB3172" s="44"/>
      <c r="AC3172" s="45"/>
      <c r="AD3172" s="45"/>
      <c r="AE3172" s="45"/>
      <c r="AF3172" s="45"/>
      <c r="AG3172" s="45"/>
      <c r="AH3172" s="45"/>
      <c r="AI3172" s="45"/>
      <c r="AJ3172" s="45"/>
      <c r="AK3172" s="45"/>
      <c r="AL3172" s="45"/>
      <c r="AM3172" s="45"/>
    </row>
    <row r="3173" spans="11:39" x14ac:dyDescent="0.2">
      <c r="K3173" s="26"/>
      <c r="L3173" s="48">
        <v>3172</v>
      </c>
      <c r="M3173" s="49">
        <f t="shared" si="460"/>
        <v>2.5561904761904759</v>
      </c>
      <c r="N3173" s="33">
        <f t="shared" si="461"/>
        <v>436.47540983606581</v>
      </c>
      <c r="O3173" s="33">
        <f t="shared" si="462"/>
        <v>232.34184959942013</v>
      </c>
      <c r="P3173" s="34">
        <f>IF(INDEX($O$2:$O$4095,MATCH($B$8,$O$2:$O$4095,1)+ROWS(P$2:$P3173))&lt;=$B$9,INDEX($O$2:$O$4095,MATCH($B$8,$O$2:$O$4095,1)+ROWS(P$2:$P3173)),"")</f>
        <v>233.98724499604782</v>
      </c>
      <c r="Q3173" s="50">
        <f t="shared" si="459"/>
        <v>3190</v>
      </c>
      <c r="R3173" s="51">
        <f t="shared" ca="1" si="466"/>
        <v>0</v>
      </c>
      <c r="S3173" s="52" t="e">
        <f t="shared" ca="1" si="467"/>
        <v>#N/A</v>
      </c>
      <c r="T3173" s="39" t="str">
        <f t="shared" ca="1" si="463"/>
        <v>0,</v>
      </c>
      <c r="U3173" s="39" t="str">
        <f t="shared" ca="1" si="464"/>
        <v>0,</v>
      </c>
      <c r="V3173" s="53" t="str">
        <f t="shared" ca="1" si="465"/>
        <v>0,</v>
      </c>
      <c r="W3173" s="41"/>
      <c r="X3173" s="42"/>
      <c r="Y3173" s="42"/>
      <c r="Z3173" s="72"/>
      <c r="AA3173" s="42"/>
      <c r="AB3173" s="44"/>
      <c r="AC3173" s="45"/>
      <c r="AD3173" s="45"/>
      <c r="AE3173" s="45"/>
      <c r="AF3173" s="45"/>
      <c r="AG3173" s="45"/>
      <c r="AH3173" s="45"/>
      <c r="AI3173" s="45"/>
      <c r="AJ3173" s="45"/>
      <c r="AK3173" s="45"/>
      <c r="AL3173" s="45"/>
      <c r="AM3173" s="45"/>
    </row>
    <row r="3174" spans="11:39" x14ac:dyDescent="0.2">
      <c r="K3174" s="26"/>
      <c r="L3174" s="48">
        <v>3173</v>
      </c>
      <c r="M3174" s="49">
        <f t="shared" si="460"/>
        <v>2.5569963369963369</v>
      </c>
      <c r="N3174" s="33">
        <f t="shared" si="461"/>
        <v>435.86511188150013</v>
      </c>
      <c r="O3174" s="33">
        <f t="shared" si="462"/>
        <v>232.43238010093432</v>
      </c>
      <c r="P3174" s="34">
        <f>IF(INDEX($O$2:$O$4095,MATCH($B$8,$O$2:$O$4095,1)+ROWS(P$2:$P3174))&lt;=$B$9,INDEX($O$2:$O$4095,MATCH($B$8,$O$2:$O$4095,1)+ROWS(P$2:$P3174)),"")</f>
        <v>234.0796551447732</v>
      </c>
      <c r="Q3174" s="50">
        <f t="shared" si="459"/>
        <v>3191</v>
      </c>
      <c r="R3174" s="51">
        <f t="shared" ca="1" si="466"/>
        <v>0</v>
      </c>
      <c r="S3174" s="52" t="e">
        <f t="shared" ca="1" si="467"/>
        <v>#N/A</v>
      </c>
      <c r="T3174" s="39" t="str">
        <f t="shared" ca="1" si="463"/>
        <v>0,</v>
      </c>
      <c r="U3174" s="39" t="str">
        <f t="shared" ca="1" si="464"/>
        <v>0,</v>
      </c>
      <c r="V3174" s="53" t="str">
        <f t="shared" ca="1" si="465"/>
        <v>0,</v>
      </c>
      <c r="W3174" s="41"/>
      <c r="X3174" s="42"/>
      <c r="Y3174" s="42"/>
      <c r="Z3174" s="72"/>
      <c r="AA3174" s="42"/>
      <c r="AB3174" s="44"/>
      <c r="AC3174" s="45"/>
      <c r="AD3174" s="45"/>
      <c r="AE3174" s="45"/>
      <c r="AF3174" s="45"/>
      <c r="AG3174" s="45"/>
      <c r="AH3174" s="45"/>
      <c r="AI3174" s="45"/>
      <c r="AJ3174" s="45"/>
      <c r="AK3174" s="45"/>
      <c r="AL3174" s="45"/>
      <c r="AM3174" s="45"/>
    </row>
    <row r="3175" spans="11:39" x14ac:dyDescent="0.2">
      <c r="K3175" s="26"/>
      <c r="L3175" s="48">
        <v>3174</v>
      </c>
      <c r="M3175" s="49">
        <f t="shared" si="460"/>
        <v>2.5578021978021974</v>
      </c>
      <c r="N3175" s="33">
        <f t="shared" si="461"/>
        <v>435.25519848771302</v>
      </c>
      <c r="O3175" s="33">
        <f t="shared" si="462"/>
        <v>232.52301275721675</v>
      </c>
      <c r="P3175" s="34">
        <f>IF(INDEX($O$2:$O$4095,MATCH($B$8,$O$2:$O$4095,1)+ROWS(P$2:$P3175))&lt;=$B$9,INDEX($O$2:$O$4095,MATCH($B$8,$O$2:$O$4095,1)+ROWS(P$2:$P3175)),"")</f>
        <v>234.17217231060818</v>
      </c>
      <c r="Q3175" s="50">
        <f t="shared" si="459"/>
        <v>3192</v>
      </c>
      <c r="R3175" s="51">
        <f t="shared" ca="1" si="466"/>
        <v>0</v>
      </c>
      <c r="S3175" s="52" t="e">
        <f t="shared" ca="1" si="467"/>
        <v>#N/A</v>
      </c>
      <c r="T3175" s="39" t="str">
        <f t="shared" ca="1" si="463"/>
        <v>0,</v>
      </c>
      <c r="U3175" s="39" t="str">
        <f t="shared" ca="1" si="464"/>
        <v>0,</v>
      </c>
      <c r="V3175" s="53" t="str">
        <f t="shared" ca="1" si="465"/>
        <v>0,</v>
      </c>
      <c r="W3175" s="41"/>
      <c r="X3175" s="42"/>
      <c r="Y3175" s="42"/>
      <c r="Z3175" s="72"/>
      <c r="AA3175" s="42"/>
      <c r="AB3175" s="44"/>
      <c r="AC3175" s="45"/>
      <c r="AD3175" s="45"/>
      <c r="AE3175" s="45"/>
      <c r="AF3175" s="45"/>
      <c r="AG3175" s="45"/>
      <c r="AH3175" s="45"/>
      <c r="AI3175" s="45"/>
      <c r="AJ3175" s="45"/>
      <c r="AK3175" s="45"/>
      <c r="AL3175" s="45"/>
      <c r="AM3175" s="45"/>
    </row>
    <row r="3176" spans="11:39" x14ac:dyDescent="0.2">
      <c r="K3176" s="26"/>
      <c r="L3176" s="48">
        <v>3175</v>
      </c>
      <c r="M3176" s="49">
        <f t="shared" si="460"/>
        <v>2.5586080586080584</v>
      </c>
      <c r="N3176" s="33">
        <f t="shared" si="461"/>
        <v>434.64566929133872</v>
      </c>
      <c r="O3176" s="33">
        <f t="shared" si="462"/>
        <v>232.613747830281</v>
      </c>
      <c r="P3176" s="34">
        <f>IF(INDEX($O$2:$O$4095,MATCH($B$8,$O$2:$O$4095,1)+ROWS(P$2:$P3176))&lt;=$B$9,INDEX($O$2:$O$4095,MATCH($B$8,$O$2:$O$4095,1)+ROWS(P$2:$P3176)),"")</f>
        <v>234.26479677301626</v>
      </c>
      <c r="Q3176" s="50">
        <f t="shared" si="459"/>
        <v>3193</v>
      </c>
      <c r="R3176" s="51">
        <f t="shared" ca="1" si="466"/>
        <v>0</v>
      </c>
      <c r="S3176" s="52" t="e">
        <f t="shared" ca="1" si="467"/>
        <v>#N/A</v>
      </c>
      <c r="T3176" s="39" t="str">
        <f t="shared" ca="1" si="463"/>
        <v>0,</v>
      </c>
      <c r="U3176" s="39" t="str">
        <f t="shared" ca="1" si="464"/>
        <v>0,</v>
      </c>
      <c r="V3176" s="53" t="str">
        <f t="shared" ca="1" si="465"/>
        <v>0,</v>
      </c>
      <c r="W3176" s="41"/>
      <c r="X3176" s="42"/>
      <c r="Y3176" s="42"/>
      <c r="Z3176" s="72"/>
      <c r="AA3176" s="42"/>
      <c r="AB3176" s="44"/>
      <c r="AC3176" s="45"/>
      <c r="AD3176" s="45"/>
      <c r="AE3176" s="45"/>
      <c r="AF3176" s="45"/>
      <c r="AG3176" s="45"/>
      <c r="AH3176" s="45"/>
      <c r="AI3176" s="45"/>
      <c r="AJ3176" s="45"/>
      <c r="AK3176" s="45"/>
      <c r="AL3176" s="45"/>
      <c r="AM3176" s="45"/>
    </row>
    <row r="3177" spans="11:39" x14ac:dyDescent="0.2">
      <c r="K3177" s="26"/>
      <c r="L3177" s="48">
        <v>3176</v>
      </c>
      <c r="M3177" s="49">
        <f t="shared" si="460"/>
        <v>2.5594139194139194</v>
      </c>
      <c r="N3177" s="33">
        <f t="shared" si="461"/>
        <v>434.036523929471</v>
      </c>
      <c r="O3177" s="33">
        <f t="shared" si="462"/>
        <v>232.70458558307126</v>
      </c>
      <c r="P3177" s="34">
        <f>IF(INDEX($O$2:$O$4095,MATCH($B$8,$O$2:$O$4095,1)+ROWS(P$2:$P3177))&lt;=$B$9,INDEX($O$2:$O$4095,MATCH($B$8,$O$2:$O$4095,1)+ROWS(P$2:$P3177)),"")</f>
        <v>234.35752881247504</v>
      </c>
      <c r="Q3177" s="50">
        <f t="shared" si="459"/>
        <v>3194</v>
      </c>
      <c r="R3177" s="51">
        <f t="shared" ca="1" si="466"/>
        <v>0</v>
      </c>
      <c r="S3177" s="52" t="e">
        <f t="shared" ca="1" si="467"/>
        <v>#N/A</v>
      </c>
      <c r="T3177" s="39" t="str">
        <f t="shared" ca="1" si="463"/>
        <v>0,</v>
      </c>
      <c r="U3177" s="39" t="str">
        <f t="shared" ca="1" si="464"/>
        <v>0,</v>
      </c>
      <c r="V3177" s="53" t="str">
        <f t="shared" ca="1" si="465"/>
        <v>0,</v>
      </c>
      <c r="W3177" s="41"/>
      <c r="X3177" s="42"/>
      <c r="Y3177" s="42"/>
      <c r="Z3177" s="72"/>
      <c r="AA3177" s="42"/>
      <c r="AB3177" s="44"/>
      <c r="AC3177" s="45"/>
      <c r="AD3177" s="45"/>
      <c r="AE3177" s="45"/>
      <c r="AF3177" s="45"/>
      <c r="AG3177" s="45"/>
      <c r="AH3177" s="45"/>
      <c r="AI3177" s="45"/>
      <c r="AJ3177" s="45"/>
      <c r="AK3177" s="45"/>
      <c r="AL3177" s="45"/>
      <c r="AM3177" s="45"/>
    </row>
    <row r="3178" spans="11:39" x14ac:dyDescent="0.2">
      <c r="K3178" s="26"/>
      <c r="L3178" s="48">
        <v>3177</v>
      </c>
      <c r="M3178" s="49">
        <f t="shared" si="460"/>
        <v>2.5602197802197799</v>
      </c>
      <c r="N3178" s="33">
        <f t="shared" si="461"/>
        <v>433.42776203966002</v>
      </c>
      <c r="O3178" s="33">
        <f t="shared" si="462"/>
        <v>232.79552627946725</v>
      </c>
      <c r="P3178" s="34">
        <f>IF(INDEX($O$2:$O$4095,MATCH($B$8,$O$2:$O$4095,1)+ROWS(P$2:$P3178))&lt;=$B$9,INDEX($O$2:$O$4095,MATCH($B$8,$O$2:$O$4095,1)+ROWS(P$2:$P3178)),"")</f>
        <v>234.45036871048086</v>
      </c>
      <c r="Q3178" s="50">
        <f t="shared" si="459"/>
        <v>3195</v>
      </c>
      <c r="R3178" s="51">
        <f t="shared" ca="1" si="466"/>
        <v>0</v>
      </c>
      <c r="S3178" s="52" t="e">
        <f t="shared" ca="1" si="467"/>
        <v>#N/A</v>
      </c>
      <c r="T3178" s="39" t="str">
        <f t="shared" ca="1" si="463"/>
        <v>0,</v>
      </c>
      <c r="U3178" s="39" t="str">
        <f t="shared" ca="1" si="464"/>
        <v>0,</v>
      </c>
      <c r="V3178" s="53" t="str">
        <f t="shared" ca="1" si="465"/>
        <v>0,</v>
      </c>
      <c r="W3178" s="41"/>
      <c r="X3178" s="42"/>
      <c r="Y3178" s="42"/>
      <c r="Z3178" s="72"/>
      <c r="AA3178" s="42"/>
      <c r="AB3178" s="44"/>
      <c r="AC3178" s="45"/>
      <c r="AD3178" s="45"/>
      <c r="AE3178" s="45"/>
      <c r="AF3178" s="45"/>
      <c r="AG3178" s="45"/>
      <c r="AH3178" s="45"/>
      <c r="AI3178" s="45"/>
      <c r="AJ3178" s="45"/>
      <c r="AK3178" s="45"/>
      <c r="AL3178" s="45"/>
      <c r="AM3178" s="45"/>
    </row>
    <row r="3179" spans="11:39" x14ac:dyDescent="0.2">
      <c r="K3179" s="26"/>
      <c r="L3179" s="48">
        <v>3178</v>
      </c>
      <c r="M3179" s="49">
        <f t="shared" si="460"/>
        <v>2.5610256410256409</v>
      </c>
      <c r="N3179" s="33">
        <f t="shared" si="461"/>
        <v>432.81938325991177</v>
      </c>
      <c r="O3179" s="33">
        <f t="shared" si="462"/>
        <v>232.8865701842887</v>
      </c>
      <c r="P3179" s="34">
        <f>IF(INDEX($O$2:$O$4095,MATCH($B$8,$O$2:$O$4095,1)+ROWS(P$2:$P3179))&lt;=$B$9,INDEX($O$2:$O$4095,MATCH($B$8,$O$2:$O$4095,1)+ROWS(P$2:$P3179)),"")</f>
        <v>234.5433167495537</v>
      </c>
      <c r="Q3179" s="50">
        <f t="shared" si="459"/>
        <v>3196</v>
      </c>
      <c r="R3179" s="51">
        <f t="shared" ca="1" si="466"/>
        <v>0</v>
      </c>
      <c r="S3179" s="52" t="e">
        <f t="shared" ca="1" si="467"/>
        <v>#N/A</v>
      </c>
      <c r="T3179" s="39" t="str">
        <f t="shared" ca="1" si="463"/>
        <v>0,</v>
      </c>
      <c r="U3179" s="39" t="str">
        <f t="shared" ca="1" si="464"/>
        <v>0,</v>
      </c>
      <c r="V3179" s="53" t="str">
        <f t="shared" ca="1" si="465"/>
        <v>0,</v>
      </c>
      <c r="W3179" s="41"/>
      <c r="X3179" s="42"/>
      <c r="Y3179" s="42"/>
      <c r="Z3179" s="72"/>
      <c r="AA3179" s="42"/>
      <c r="AB3179" s="44"/>
      <c r="AC3179" s="45"/>
      <c r="AD3179" s="45"/>
      <c r="AE3179" s="45"/>
      <c r="AF3179" s="45"/>
      <c r="AG3179" s="45"/>
      <c r="AH3179" s="45"/>
      <c r="AI3179" s="45"/>
      <c r="AJ3179" s="45"/>
      <c r="AK3179" s="45"/>
      <c r="AL3179" s="45"/>
      <c r="AM3179" s="45"/>
    </row>
    <row r="3180" spans="11:39" x14ac:dyDescent="0.2">
      <c r="K3180" s="26"/>
      <c r="L3180" s="48">
        <v>3179</v>
      </c>
      <c r="M3180" s="49">
        <f t="shared" si="460"/>
        <v>2.5618315018315014</v>
      </c>
      <c r="N3180" s="33">
        <f t="shared" si="461"/>
        <v>432.21138722868835</v>
      </c>
      <c r="O3180" s="33">
        <f t="shared" si="462"/>
        <v>232.97771756329922</v>
      </c>
      <c r="P3180" s="34">
        <f>IF(INDEX($O$2:$O$4095,MATCH($B$8,$O$2:$O$4095,1)+ROWS(P$2:$P3180))&lt;=$B$9,INDEX($O$2:$O$4095,MATCH($B$8,$O$2:$O$4095,1)+ROWS(P$2:$P3180)),"")</f>
        <v>234.63637321324251</v>
      </c>
      <c r="Q3180" s="50">
        <f t="shared" si="459"/>
        <v>3197</v>
      </c>
      <c r="R3180" s="51">
        <f t="shared" ca="1" si="466"/>
        <v>0</v>
      </c>
      <c r="S3180" s="52" t="e">
        <f t="shared" ca="1" si="467"/>
        <v>#N/A</v>
      </c>
      <c r="T3180" s="39" t="str">
        <f t="shared" ca="1" si="463"/>
        <v>0,</v>
      </c>
      <c r="U3180" s="39" t="str">
        <f t="shared" ca="1" si="464"/>
        <v>0,</v>
      </c>
      <c r="V3180" s="53" t="str">
        <f t="shared" ca="1" si="465"/>
        <v>0,</v>
      </c>
      <c r="W3180" s="41"/>
      <c r="X3180" s="42"/>
      <c r="Y3180" s="42"/>
      <c r="Z3180" s="72"/>
      <c r="AA3180" s="42"/>
      <c r="AB3180" s="44"/>
      <c r="AC3180" s="45"/>
      <c r="AD3180" s="45"/>
      <c r="AE3180" s="45"/>
      <c r="AF3180" s="45"/>
      <c r="AG3180" s="45"/>
      <c r="AH3180" s="45"/>
      <c r="AI3180" s="45"/>
      <c r="AJ3180" s="45"/>
      <c r="AK3180" s="45"/>
      <c r="AL3180" s="45"/>
      <c r="AM3180" s="45"/>
    </row>
    <row r="3181" spans="11:39" x14ac:dyDescent="0.2">
      <c r="K3181" s="26"/>
      <c r="L3181" s="48">
        <v>3180</v>
      </c>
      <c r="M3181" s="49">
        <f t="shared" si="460"/>
        <v>2.5626373626373629</v>
      </c>
      <c r="N3181" s="33">
        <f t="shared" si="461"/>
        <v>431.6037735849053</v>
      </c>
      <c r="O3181" s="33">
        <f t="shared" si="462"/>
        <v>233.06896868321144</v>
      </c>
      <c r="P3181" s="34">
        <f>IF(INDEX($O$2:$O$4095,MATCH($B$8,$O$2:$O$4095,1)+ROWS(P$2:$P3181))&lt;=$B$9,INDEX($O$2:$O$4095,MATCH($B$8,$O$2:$O$4095,1)+ROWS(P$2:$P3181)),"")</f>
        <v>234.72953838612955</v>
      </c>
      <c r="Q3181" s="50">
        <f t="shared" si="459"/>
        <v>3198</v>
      </c>
      <c r="R3181" s="51">
        <f t="shared" ca="1" si="466"/>
        <v>0</v>
      </c>
      <c r="S3181" s="52" t="e">
        <f t="shared" ca="1" si="467"/>
        <v>#N/A</v>
      </c>
      <c r="T3181" s="39" t="str">
        <f t="shared" ca="1" si="463"/>
        <v>0,</v>
      </c>
      <c r="U3181" s="39" t="str">
        <f t="shared" ca="1" si="464"/>
        <v>0,</v>
      </c>
      <c r="V3181" s="53" t="str">
        <f t="shared" ca="1" si="465"/>
        <v>0,</v>
      </c>
      <c r="W3181" s="41"/>
      <c r="X3181" s="42"/>
      <c r="Y3181" s="42"/>
      <c r="Z3181" s="72"/>
      <c r="AA3181" s="42"/>
      <c r="AB3181" s="44"/>
      <c r="AC3181" s="45"/>
      <c r="AD3181" s="45"/>
      <c r="AE3181" s="45"/>
      <c r="AF3181" s="45"/>
      <c r="AG3181" s="45"/>
      <c r="AH3181" s="45"/>
      <c r="AI3181" s="45"/>
      <c r="AJ3181" s="45"/>
      <c r="AK3181" s="45"/>
      <c r="AL3181" s="45"/>
      <c r="AM3181" s="45"/>
    </row>
    <row r="3182" spans="11:39" x14ac:dyDescent="0.2">
      <c r="K3182" s="26"/>
      <c r="L3182" s="48">
        <v>3181</v>
      </c>
      <c r="M3182" s="49">
        <f t="shared" si="460"/>
        <v>2.5634432234432234</v>
      </c>
      <c r="N3182" s="33">
        <f t="shared" si="461"/>
        <v>430.99654196793449</v>
      </c>
      <c r="O3182" s="33">
        <f t="shared" si="462"/>
        <v>233.16032381169077</v>
      </c>
      <c r="P3182" s="34">
        <f>IF(INDEX($O$2:$O$4095,MATCH($B$8,$O$2:$O$4095,1)+ROWS(P$2:$P3182))&lt;=$B$9,INDEX($O$2:$O$4095,MATCH($B$8,$O$2:$O$4095,1)+ROWS(P$2:$P3182)),"")</f>
        <v>234.82281255383572</v>
      </c>
      <c r="Q3182" s="50">
        <f t="shared" si="459"/>
        <v>3199</v>
      </c>
      <c r="R3182" s="51">
        <f t="shared" ca="1" si="466"/>
        <v>0</v>
      </c>
      <c r="S3182" s="52" t="e">
        <f t="shared" ca="1" si="467"/>
        <v>#N/A</v>
      </c>
      <c r="T3182" s="39" t="str">
        <f t="shared" ca="1" si="463"/>
        <v>0,</v>
      </c>
      <c r="U3182" s="39" t="str">
        <f t="shared" ca="1" si="464"/>
        <v>0,</v>
      </c>
      <c r="V3182" s="53" t="str">
        <f t="shared" ca="1" si="465"/>
        <v>0,</v>
      </c>
      <c r="W3182" s="41"/>
      <c r="X3182" s="42"/>
      <c r="Y3182" s="42"/>
      <c r="Z3182" s="72"/>
      <c r="AA3182" s="42"/>
      <c r="AB3182" s="44"/>
      <c r="AC3182" s="45"/>
      <c r="AD3182" s="45"/>
      <c r="AE3182" s="45"/>
      <c r="AF3182" s="45"/>
      <c r="AG3182" s="45"/>
      <c r="AH3182" s="45"/>
      <c r="AI3182" s="45"/>
      <c r="AJ3182" s="45"/>
      <c r="AK3182" s="45"/>
      <c r="AL3182" s="45"/>
      <c r="AM3182" s="45"/>
    </row>
    <row r="3183" spans="11:39" x14ac:dyDescent="0.2">
      <c r="K3183" s="26"/>
      <c r="L3183" s="48">
        <v>3182</v>
      </c>
      <c r="M3183" s="49">
        <f t="shared" si="460"/>
        <v>2.5642490842490839</v>
      </c>
      <c r="N3183" s="33">
        <f t="shared" si="461"/>
        <v>430.38969201759926</v>
      </c>
      <c r="O3183" s="33">
        <f t="shared" si="462"/>
        <v>233.25178321736081</v>
      </c>
      <c r="P3183" s="34">
        <f>IF(INDEX($O$2:$O$4095,MATCH($B$8,$O$2:$O$4095,1)+ROWS(P$2:$P3183))&lt;=$B$9,INDEX($O$2:$O$4095,MATCH($B$8,$O$2:$O$4095,1)+ROWS(P$2:$P3183)),"")</f>
        <v>234.91619600302585</v>
      </c>
      <c r="Q3183" s="50">
        <f t="shared" si="459"/>
        <v>3200</v>
      </c>
      <c r="R3183" s="51">
        <f t="shared" ca="1" si="466"/>
        <v>0</v>
      </c>
      <c r="S3183" s="52" t="e">
        <f t="shared" ca="1" si="467"/>
        <v>#N/A</v>
      </c>
      <c r="T3183" s="39" t="str">
        <f t="shared" ca="1" si="463"/>
        <v>0,</v>
      </c>
      <c r="U3183" s="39" t="str">
        <f t="shared" ca="1" si="464"/>
        <v>0,</v>
      </c>
      <c r="V3183" s="53" t="str">
        <f t="shared" ca="1" si="465"/>
        <v>0,</v>
      </c>
      <c r="W3183" s="41"/>
      <c r="X3183" s="42"/>
      <c r="Y3183" s="42"/>
      <c r="Z3183" s="72"/>
      <c r="AA3183" s="42"/>
      <c r="AB3183" s="44"/>
      <c r="AC3183" s="45"/>
      <c r="AD3183" s="45"/>
      <c r="AE3183" s="45"/>
      <c r="AF3183" s="45"/>
      <c r="AG3183" s="45"/>
      <c r="AH3183" s="45"/>
      <c r="AI3183" s="45"/>
      <c r="AJ3183" s="45"/>
      <c r="AK3183" s="45"/>
      <c r="AL3183" s="45"/>
      <c r="AM3183" s="45"/>
    </row>
    <row r="3184" spans="11:39" x14ac:dyDescent="0.2">
      <c r="K3184" s="26"/>
      <c r="L3184" s="48">
        <v>3183</v>
      </c>
      <c r="M3184" s="49">
        <f t="shared" si="460"/>
        <v>2.5650549450549449</v>
      </c>
      <c r="N3184" s="33">
        <f t="shared" si="461"/>
        <v>429.78322337417541</v>
      </c>
      <c r="O3184" s="33">
        <f t="shared" si="462"/>
        <v>233.34334716980709</v>
      </c>
      <c r="P3184" s="34">
        <f>IF(INDEX($O$2:$O$4095,MATCH($B$8,$O$2:$O$4095,1)+ROWS(P$2:$P3184))&lt;=$B$9,INDEX($O$2:$O$4095,MATCH($B$8,$O$2:$O$4095,1)+ROWS(P$2:$P3184)),"")</f>
        <v>235.00968902141301</v>
      </c>
      <c r="Q3184" s="50">
        <f t="shared" si="459"/>
        <v>3201</v>
      </c>
      <c r="R3184" s="51">
        <f t="shared" ca="1" si="466"/>
        <v>0</v>
      </c>
      <c r="S3184" s="52" t="e">
        <f t="shared" ca="1" si="467"/>
        <v>#N/A</v>
      </c>
      <c r="T3184" s="39" t="str">
        <f t="shared" ca="1" si="463"/>
        <v>0,</v>
      </c>
      <c r="U3184" s="39" t="str">
        <f t="shared" ca="1" si="464"/>
        <v>0,</v>
      </c>
      <c r="V3184" s="53" t="str">
        <f t="shared" ca="1" si="465"/>
        <v>0,</v>
      </c>
      <c r="W3184" s="41"/>
      <c r="X3184" s="42"/>
      <c r="Y3184" s="42"/>
      <c r="Z3184" s="72"/>
      <c r="AA3184" s="42"/>
      <c r="AB3184" s="44"/>
      <c r="AC3184" s="45"/>
      <c r="AD3184" s="45"/>
      <c r="AE3184" s="45"/>
      <c r="AF3184" s="45"/>
      <c r="AG3184" s="45"/>
      <c r="AH3184" s="45"/>
      <c r="AI3184" s="45"/>
      <c r="AJ3184" s="45"/>
      <c r="AK3184" s="45"/>
      <c r="AL3184" s="45"/>
      <c r="AM3184" s="45"/>
    </row>
    <row r="3185" spans="11:39" x14ac:dyDescent="0.2">
      <c r="K3185" s="26"/>
      <c r="L3185" s="48">
        <v>3184</v>
      </c>
      <c r="M3185" s="49">
        <f t="shared" si="460"/>
        <v>2.5658608058608054</v>
      </c>
      <c r="N3185" s="33">
        <f t="shared" si="461"/>
        <v>429.17713567839235</v>
      </c>
      <c r="O3185" s="33">
        <f t="shared" si="462"/>
        <v>233.43501593958194</v>
      </c>
      <c r="P3185" s="34">
        <f>IF(INDEX($O$2:$O$4095,MATCH($B$8,$O$2:$O$4095,1)+ROWS(P$2:$P3185))&lt;=$B$9,INDEX($O$2:$O$4095,MATCH($B$8,$O$2:$O$4095,1)+ROWS(P$2:$P3185)),"")</f>
        <v>235.10329189776422</v>
      </c>
      <c r="Q3185" s="50">
        <f t="shared" si="459"/>
        <v>3202</v>
      </c>
      <c r="R3185" s="51">
        <f t="shared" ca="1" si="466"/>
        <v>0</v>
      </c>
      <c r="S3185" s="52" t="e">
        <f t="shared" ca="1" si="467"/>
        <v>#N/A</v>
      </c>
      <c r="T3185" s="39" t="str">
        <f t="shared" ca="1" si="463"/>
        <v>0,</v>
      </c>
      <c r="U3185" s="39" t="str">
        <f t="shared" ca="1" si="464"/>
        <v>0,</v>
      </c>
      <c r="V3185" s="53" t="str">
        <f t="shared" ca="1" si="465"/>
        <v>0,</v>
      </c>
      <c r="W3185" s="41"/>
      <c r="X3185" s="42"/>
      <c r="Y3185" s="42"/>
      <c r="Z3185" s="72"/>
      <c r="AA3185" s="42"/>
      <c r="AB3185" s="44"/>
      <c r="AC3185" s="45"/>
      <c r="AD3185" s="45"/>
      <c r="AE3185" s="45"/>
      <c r="AF3185" s="45"/>
      <c r="AG3185" s="45"/>
      <c r="AH3185" s="45"/>
      <c r="AI3185" s="45"/>
      <c r="AJ3185" s="45"/>
      <c r="AK3185" s="45"/>
      <c r="AL3185" s="45"/>
      <c r="AM3185" s="45"/>
    </row>
    <row r="3186" spans="11:39" x14ac:dyDescent="0.2">
      <c r="K3186" s="26"/>
      <c r="L3186" s="48">
        <v>3185</v>
      </c>
      <c r="M3186" s="49">
        <f t="shared" si="460"/>
        <v>2.5666666666666669</v>
      </c>
      <c r="N3186" s="33">
        <f t="shared" si="461"/>
        <v>428.57142857142838</v>
      </c>
      <c r="O3186" s="33">
        <f t="shared" si="462"/>
        <v>233.52678979820945</v>
      </c>
      <c r="P3186" s="34">
        <f>IF(INDEX($O$2:$O$4095,MATCH($B$8,$O$2:$O$4095,1)+ROWS(P$2:$P3186))&lt;=$B$9,INDEX($O$2:$O$4095,MATCH($B$8,$O$2:$O$4095,1)+ROWS(P$2:$P3186)),"")</f>
        <v>235.19700492190543</v>
      </c>
      <c r="Q3186" s="50">
        <f t="shared" si="459"/>
        <v>3203</v>
      </c>
      <c r="R3186" s="51">
        <f t="shared" ca="1" si="466"/>
        <v>0</v>
      </c>
      <c r="S3186" s="52" t="e">
        <f t="shared" ca="1" si="467"/>
        <v>#N/A</v>
      </c>
      <c r="T3186" s="39" t="str">
        <f t="shared" ca="1" si="463"/>
        <v>0,</v>
      </c>
      <c r="U3186" s="39" t="str">
        <f t="shared" ca="1" si="464"/>
        <v>0,</v>
      </c>
      <c r="V3186" s="53" t="str">
        <f t="shared" ca="1" si="465"/>
        <v>0,</v>
      </c>
      <c r="W3186" s="41"/>
      <c r="X3186" s="42"/>
      <c r="Y3186" s="42"/>
      <c r="Z3186" s="72"/>
      <c r="AA3186" s="42"/>
      <c r="AB3186" s="44"/>
      <c r="AC3186" s="45"/>
      <c r="AD3186" s="45"/>
      <c r="AE3186" s="45"/>
      <c r="AF3186" s="45"/>
      <c r="AG3186" s="45"/>
      <c r="AH3186" s="45"/>
      <c r="AI3186" s="45"/>
      <c r="AJ3186" s="45"/>
      <c r="AK3186" s="45"/>
      <c r="AL3186" s="45"/>
      <c r="AM3186" s="45"/>
    </row>
    <row r="3187" spans="11:39" x14ac:dyDescent="0.2">
      <c r="K3187" s="26"/>
      <c r="L3187" s="48">
        <v>3186</v>
      </c>
      <c r="M3187" s="49">
        <f t="shared" si="460"/>
        <v>2.5674725274725274</v>
      </c>
      <c r="N3187" s="33">
        <f t="shared" si="461"/>
        <v>427.96610169491521</v>
      </c>
      <c r="O3187" s="33">
        <f t="shared" si="462"/>
        <v>233.61866901818905</v>
      </c>
      <c r="P3187" s="34">
        <f>IF(INDEX($O$2:$O$4095,MATCH($B$8,$O$2:$O$4095,1)+ROWS(P$2:$P3187))&lt;=$B$9,INDEX($O$2:$O$4095,MATCH($B$8,$O$2:$O$4095,1)+ROWS(P$2:$P3187)),"")</f>
        <v>235.29082838472635</v>
      </c>
      <c r="Q3187" s="50">
        <f t="shared" si="459"/>
        <v>3204</v>
      </c>
      <c r="R3187" s="51">
        <f t="shared" ca="1" si="466"/>
        <v>0</v>
      </c>
      <c r="S3187" s="52" t="e">
        <f t="shared" ca="1" si="467"/>
        <v>#N/A</v>
      </c>
      <c r="T3187" s="39" t="str">
        <f t="shared" ca="1" si="463"/>
        <v>0,</v>
      </c>
      <c r="U3187" s="39" t="str">
        <f t="shared" ca="1" si="464"/>
        <v>0,</v>
      </c>
      <c r="V3187" s="53" t="str">
        <f t="shared" ca="1" si="465"/>
        <v>0,</v>
      </c>
      <c r="W3187" s="41"/>
      <c r="X3187" s="42"/>
      <c r="Y3187" s="42"/>
      <c r="Z3187" s="72"/>
      <c r="AA3187" s="42"/>
      <c r="AB3187" s="44"/>
      <c r="AC3187" s="45"/>
      <c r="AD3187" s="45"/>
      <c r="AE3187" s="45"/>
      <c r="AF3187" s="45"/>
      <c r="AG3187" s="45"/>
      <c r="AH3187" s="45"/>
      <c r="AI3187" s="45"/>
      <c r="AJ3187" s="45"/>
      <c r="AK3187" s="45"/>
      <c r="AL3187" s="45"/>
      <c r="AM3187" s="45"/>
    </row>
    <row r="3188" spans="11:39" x14ac:dyDescent="0.2">
      <c r="K3188" s="26"/>
      <c r="L3188" s="48">
        <v>3187</v>
      </c>
      <c r="M3188" s="49">
        <f t="shared" si="460"/>
        <v>2.5682783882783879</v>
      </c>
      <c r="N3188" s="33">
        <f t="shared" si="461"/>
        <v>427.36115469093215</v>
      </c>
      <c r="O3188" s="33">
        <f t="shared" si="462"/>
        <v>233.71065387300132</v>
      </c>
      <c r="P3188" s="34">
        <f>IF(INDEX($O$2:$O$4095,MATCH($B$8,$O$2:$O$4095,1)+ROWS(P$2:$P3188))&lt;=$B$9,INDEX($O$2:$O$4095,MATCH($B$8,$O$2:$O$4095,1)+ROWS(P$2:$P3188)),"")</f>
        <v>235.38476257818627</v>
      </c>
      <c r="Q3188" s="50">
        <f t="shared" si="459"/>
        <v>3205</v>
      </c>
      <c r="R3188" s="51">
        <f t="shared" ca="1" si="466"/>
        <v>0</v>
      </c>
      <c r="S3188" s="52" t="e">
        <f t="shared" ca="1" si="467"/>
        <v>#N/A</v>
      </c>
      <c r="T3188" s="39" t="str">
        <f t="shared" ca="1" si="463"/>
        <v>0,</v>
      </c>
      <c r="U3188" s="39" t="str">
        <f t="shared" ca="1" si="464"/>
        <v>0,</v>
      </c>
      <c r="V3188" s="53" t="str">
        <f t="shared" ca="1" si="465"/>
        <v>0,</v>
      </c>
      <c r="W3188" s="41"/>
      <c r="X3188" s="42"/>
      <c r="Y3188" s="42"/>
      <c r="Z3188" s="72"/>
      <c r="AA3188" s="42"/>
      <c r="AB3188" s="44"/>
      <c r="AC3188" s="45"/>
      <c r="AD3188" s="45"/>
      <c r="AE3188" s="45"/>
      <c r="AF3188" s="45"/>
      <c r="AG3188" s="45"/>
      <c r="AH3188" s="45"/>
      <c r="AI3188" s="45"/>
      <c r="AJ3188" s="45"/>
      <c r="AK3188" s="45"/>
      <c r="AL3188" s="45"/>
      <c r="AM3188" s="45"/>
    </row>
    <row r="3189" spans="11:39" x14ac:dyDescent="0.2">
      <c r="K3189" s="26"/>
      <c r="L3189" s="48">
        <v>3188</v>
      </c>
      <c r="M3189" s="49">
        <f t="shared" si="460"/>
        <v>2.5690842490842489</v>
      </c>
      <c r="N3189" s="33">
        <f t="shared" si="461"/>
        <v>426.75658720200749</v>
      </c>
      <c r="O3189" s="33">
        <f t="shared" si="462"/>
        <v>233.80274463711226</v>
      </c>
      <c r="P3189" s="34">
        <f>IF(INDEX($O$2:$O$4095,MATCH($B$8,$O$2:$O$4095,1)+ROWS(P$2:$P3189))&lt;=$B$9,INDEX($O$2:$O$4095,MATCH($B$8,$O$2:$O$4095,1)+ROWS(P$2:$P3189)),"")</f>
        <v>235.47880779531812</v>
      </c>
      <c r="Q3189" s="50">
        <f t="shared" si="459"/>
        <v>3206</v>
      </c>
      <c r="R3189" s="51">
        <f t="shared" ca="1" si="466"/>
        <v>0</v>
      </c>
      <c r="S3189" s="52" t="e">
        <f t="shared" ca="1" si="467"/>
        <v>#N/A</v>
      </c>
      <c r="T3189" s="39" t="str">
        <f t="shared" ca="1" si="463"/>
        <v>0,</v>
      </c>
      <c r="U3189" s="39" t="str">
        <f t="shared" ca="1" si="464"/>
        <v>0,</v>
      </c>
      <c r="V3189" s="53" t="str">
        <f t="shared" ca="1" si="465"/>
        <v>0,</v>
      </c>
      <c r="W3189" s="41"/>
      <c r="X3189" s="42"/>
      <c r="Y3189" s="42"/>
      <c r="Z3189" s="72"/>
      <c r="AA3189" s="42"/>
      <c r="AB3189" s="44"/>
      <c r="AC3189" s="45"/>
      <c r="AD3189" s="45"/>
      <c r="AE3189" s="45"/>
      <c r="AF3189" s="45"/>
      <c r="AG3189" s="45"/>
      <c r="AH3189" s="45"/>
      <c r="AI3189" s="45"/>
      <c r="AJ3189" s="45"/>
      <c r="AK3189" s="45"/>
      <c r="AL3189" s="45"/>
      <c r="AM3189" s="45"/>
    </row>
    <row r="3190" spans="11:39" x14ac:dyDescent="0.2">
      <c r="K3190" s="26"/>
      <c r="L3190" s="48">
        <v>3189</v>
      </c>
      <c r="M3190" s="49">
        <f t="shared" si="460"/>
        <v>2.5698901098901095</v>
      </c>
      <c r="N3190" s="33">
        <f t="shared" si="461"/>
        <v>426.15239887111977</v>
      </c>
      <c r="O3190" s="33">
        <f t="shared" si="462"/>
        <v>233.89494158597751</v>
      </c>
      <c r="P3190" s="34">
        <f>IF(INDEX($O$2:$O$4095,MATCH($B$8,$O$2:$O$4095,1)+ROWS(P$2:$P3190))&lt;=$B$9,INDEX($O$2:$O$4095,MATCH($B$8,$O$2:$O$4095,1)+ROWS(P$2:$P3190)),"")</f>
        <v>235.57296433023515</v>
      </c>
      <c r="Q3190" s="50">
        <f t="shared" si="459"/>
        <v>3207</v>
      </c>
      <c r="R3190" s="51">
        <f t="shared" ca="1" si="466"/>
        <v>0</v>
      </c>
      <c r="S3190" s="52" t="e">
        <f t="shared" ca="1" si="467"/>
        <v>#N/A</v>
      </c>
      <c r="T3190" s="39" t="str">
        <f t="shared" ca="1" si="463"/>
        <v>0,</v>
      </c>
      <c r="U3190" s="39" t="str">
        <f t="shared" ca="1" si="464"/>
        <v>0,</v>
      </c>
      <c r="V3190" s="53" t="str">
        <f t="shared" ca="1" si="465"/>
        <v>0,</v>
      </c>
      <c r="W3190" s="41"/>
      <c r="X3190" s="42"/>
      <c r="Y3190" s="42"/>
      <c r="Z3190" s="72"/>
      <c r="AA3190" s="42"/>
      <c r="AB3190" s="44"/>
      <c r="AC3190" s="45"/>
      <c r="AD3190" s="45"/>
      <c r="AE3190" s="45"/>
      <c r="AF3190" s="45"/>
      <c r="AG3190" s="45"/>
      <c r="AH3190" s="45"/>
      <c r="AI3190" s="45"/>
      <c r="AJ3190" s="45"/>
      <c r="AK3190" s="45"/>
      <c r="AL3190" s="45"/>
      <c r="AM3190" s="45"/>
    </row>
    <row r="3191" spans="11:39" x14ac:dyDescent="0.2">
      <c r="K3191" s="26"/>
      <c r="L3191" s="48">
        <v>3190</v>
      </c>
      <c r="M3191" s="49">
        <f t="shared" si="460"/>
        <v>2.5706959706959709</v>
      </c>
      <c r="N3191" s="33">
        <f t="shared" si="461"/>
        <v>425.5485893416926</v>
      </c>
      <c r="O3191" s="33">
        <f t="shared" si="462"/>
        <v>233.98724499604782</v>
      </c>
      <c r="P3191" s="34">
        <f>IF(INDEX($O$2:$O$4095,MATCH($B$8,$O$2:$O$4095,1)+ROWS(P$2:$P3191))&lt;=$B$9,INDEX($O$2:$O$4095,MATCH($B$8,$O$2:$O$4095,1)+ROWS(P$2:$P3191)),"")</f>
        <v>235.66723247813519</v>
      </c>
      <c r="Q3191" s="50">
        <f t="shared" si="459"/>
        <v>3208</v>
      </c>
      <c r="R3191" s="51">
        <f t="shared" ca="1" si="466"/>
        <v>0</v>
      </c>
      <c r="S3191" s="52" t="e">
        <f t="shared" ca="1" si="467"/>
        <v>#N/A</v>
      </c>
      <c r="T3191" s="39" t="str">
        <f t="shared" ca="1" si="463"/>
        <v>0,</v>
      </c>
      <c r="U3191" s="39" t="str">
        <f t="shared" ca="1" si="464"/>
        <v>0,</v>
      </c>
      <c r="V3191" s="53" t="str">
        <f t="shared" ca="1" si="465"/>
        <v>0,</v>
      </c>
      <c r="W3191" s="41"/>
      <c r="X3191" s="42"/>
      <c r="Y3191" s="42"/>
      <c r="Z3191" s="72"/>
      <c r="AA3191" s="42"/>
      <c r="AB3191" s="44"/>
      <c r="AC3191" s="45"/>
      <c r="AD3191" s="45"/>
      <c r="AE3191" s="45"/>
      <c r="AF3191" s="45"/>
      <c r="AG3191" s="45"/>
      <c r="AH3191" s="45"/>
      <c r="AI3191" s="45"/>
      <c r="AJ3191" s="45"/>
      <c r="AK3191" s="45"/>
      <c r="AL3191" s="45"/>
      <c r="AM3191" s="45"/>
    </row>
    <row r="3192" spans="11:39" x14ac:dyDescent="0.2">
      <c r="K3192" s="26"/>
      <c r="L3192" s="48">
        <v>3191</v>
      </c>
      <c r="M3192" s="49">
        <f t="shared" si="460"/>
        <v>2.5715018315018314</v>
      </c>
      <c r="N3192" s="33">
        <f t="shared" si="461"/>
        <v>424.94515825759947</v>
      </c>
      <c r="O3192" s="33">
        <f t="shared" si="462"/>
        <v>234.0796551447732</v>
      </c>
      <c r="P3192" s="34">
        <f>IF(INDEX($O$2:$O$4095,MATCH($B$8,$O$2:$O$4095,1)+ROWS(P$2:$P3192))&lt;=$B$9,INDEX($O$2:$O$4095,MATCH($B$8,$O$2:$O$4095,1)+ROWS(P$2:$P3192)),"")</f>
        <v>235.76161253530597</v>
      </c>
      <c r="Q3192" s="50">
        <f t="shared" si="459"/>
        <v>3209</v>
      </c>
      <c r="R3192" s="51">
        <f t="shared" ca="1" si="466"/>
        <v>0</v>
      </c>
      <c r="S3192" s="52" t="e">
        <f t="shared" ca="1" si="467"/>
        <v>#N/A</v>
      </c>
      <c r="T3192" s="39" t="str">
        <f t="shared" ca="1" si="463"/>
        <v>0,</v>
      </c>
      <c r="U3192" s="39" t="str">
        <f t="shared" ca="1" si="464"/>
        <v>0,</v>
      </c>
      <c r="V3192" s="53" t="str">
        <f t="shared" ca="1" si="465"/>
        <v>0,</v>
      </c>
      <c r="W3192" s="41"/>
      <c r="X3192" s="42"/>
      <c r="Y3192" s="42"/>
      <c r="Z3192" s="72"/>
      <c r="AA3192" s="42"/>
      <c r="AB3192" s="44"/>
      <c r="AC3192" s="45"/>
      <c r="AD3192" s="45"/>
      <c r="AE3192" s="45"/>
      <c r="AF3192" s="45"/>
      <c r="AG3192" s="45"/>
      <c r="AH3192" s="45"/>
      <c r="AI3192" s="45"/>
      <c r="AJ3192" s="45"/>
      <c r="AK3192" s="45"/>
      <c r="AL3192" s="45"/>
      <c r="AM3192" s="45"/>
    </row>
    <row r="3193" spans="11:39" x14ac:dyDescent="0.2">
      <c r="K3193" s="26"/>
      <c r="L3193" s="48">
        <v>3192</v>
      </c>
      <c r="M3193" s="49">
        <f t="shared" si="460"/>
        <v>2.572307692307692</v>
      </c>
      <c r="N3193" s="33">
        <f t="shared" si="461"/>
        <v>424.34210526315798</v>
      </c>
      <c r="O3193" s="33">
        <f t="shared" si="462"/>
        <v>234.17217231060818</v>
      </c>
      <c r="P3193" s="34">
        <f>IF(INDEX($O$2:$O$4095,MATCH($B$8,$O$2:$O$4095,1)+ROWS(P$2:$P3193))&lt;=$B$9,INDEX($O$2:$O$4095,MATCH($B$8,$O$2:$O$4095,1)+ROWS(P$2:$P3193)),"")</f>
        <v>235.85610479913112</v>
      </c>
      <c r="Q3193" s="50">
        <f t="shared" si="459"/>
        <v>3210</v>
      </c>
      <c r="R3193" s="51">
        <f t="shared" ca="1" si="466"/>
        <v>0</v>
      </c>
      <c r="S3193" s="52" t="e">
        <f t="shared" ca="1" si="467"/>
        <v>#N/A</v>
      </c>
      <c r="T3193" s="39" t="str">
        <f t="shared" ca="1" si="463"/>
        <v>0,</v>
      </c>
      <c r="U3193" s="39" t="str">
        <f t="shared" ca="1" si="464"/>
        <v>0,</v>
      </c>
      <c r="V3193" s="53" t="str">
        <f t="shared" ca="1" si="465"/>
        <v>0,</v>
      </c>
      <c r="W3193" s="41"/>
      <c r="X3193" s="42"/>
      <c r="Y3193" s="42"/>
      <c r="Z3193" s="72"/>
      <c r="AA3193" s="42"/>
      <c r="AB3193" s="44"/>
      <c r="AC3193" s="45"/>
      <c r="AD3193" s="45"/>
      <c r="AE3193" s="45"/>
      <c r="AF3193" s="45"/>
      <c r="AG3193" s="45"/>
      <c r="AH3193" s="45"/>
      <c r="AI3193" s="45"/>
      <c r="AJ3193" s="45"/>
      <c r="AK3193" s="45"/>
      <c r="AL3193" s="45"/>
      <c r="AM3193" s="45"/>
    </row>
    <row r="3194" spans="11:39" x14ac:dyDescent="0.2">
      <c r="K3194" s="26"/>
      <c r="L3194" s="48">
        <v>3193</v>
      </c>
      <c r="M3194" s="49">
        <f t="shared" si="460"/>
        <v>2.5731135531135529</v>
      </c>
      <c r="N3194" s="33">
        <f t="shared" si="461"/>
        <v>423.73943000313187</v>
      </c>
      <c r="O3194" s="33">
        <f t="shared" si="462"/>
        <v>234.26479677301626</v>
      </c>
      <c r="P3194" s="34">
        <f>IF(INDEX($O$2:$O$4095,MATCH($B$8,$O$2:$O$4095,1)+ROWS(P$2:$P3194))&lt;=$B$9,INDEX($O$2:$O$4095,MATCH($B$8,$O$2:$O$4095,1)+ROWS(P$2:$P3194)),"")</f>
        <v>235.95070956809468</v>
      </c>
      <c r="Q3194" s="50">
        <f t="shared" si="459"/>
        <v>3211</v>
      </c>
      <c r="R3194" s="51">
        <f t="shared" ca="1" si="466"/>
        <v>0</v>
      </c>
      <c r="S3194" s="52" t="e">
        <f t="shared" ca="1" si="467"/>
        <v>#N/A</v>
      </c>
      <c r="T3194" s="39" t="str">
        <f t="shared" ca="1" si="463"/>
        <v>0,</v>
      </c>
      <c r="U3194" s="39" t="str">
        <f t="shared" ca="1" si="464"/>
        <v>0,</v>
      </c>
      <c r="V3194" s="53" t="str">
        <f t="shared" ca="1" si="465"/>
        <v>0,</v>
      </c>
      <c r="W3194" s="41"/>
      <c r="X3194" s="42"/>
      <c r="Y3194" s="42"/>
      <c r="Z3194" s="72"/>
      <c r="AA3194" s="42"/>
      <c r="AB3194" s="44"/>
      <c r="AC3194" s="45"/>
      <c r="AD3194" s="45"/>
      <c r="AE3194" s="45"/>
      <c r="AF3194" s="45"/>
      <c r="AG3194" s="45"/>
      <c r="AH3194" s="45"/>
      <c r="AI3194" s="45"/>
      <c r="AJ3194" s="45"/>
      <c r="AK3194" s="45"/>
      <c r="AL3194" s="45"/>
      <c r="AM3194" s="45"/>
    </row>
    <row r="3195" spans="11:39" x14ac:dyDescent="0.2">
      <c r="K3195" s="26"/>
      <c r="L3195" s="48">
        <v>3194</v>
      </c>
      <c r="M3195" s="49">
        <f t="shared" si="460"/>
        <v>2.5739194139194135</v>
      </c>
      <c r="N3195" s="33">
        <f t="shared" si="461"/>
        <v>423.13713212273029</v>
      </c>
      <c r="O3195" s="33">
        <f t="shared" si="462"/>
        <v>234.35752881247504</v>
      </c>
      <c r="P3195" s="34">
        <f>IF(INDEX($O$2:$O$4095,MATCH($B$8,$O$2:$O$4095,1)+ROWS(P$2:$P3195))&lt;=$B$9,INDEX($O$2:$O$4095,MATCH($B$8,$O$2:$O$4095,1)+ROWS(P$2:$P3195)),"")</f>
        <v>236.04542714178712</v>
      </c>
      <c r="Q3195" s="50">
        <f t="shared" si="459"/>
        <v>3212</v>
      </c>
      <c r="R3195" s="51">
        <f t="shared" ca="1" si="466"/>
        <v>0</v>
      </c>
      <c r="S3195" s="52" t="e">
        <f t="shared" ca="1" si="467"/>
        <v>#N/A</v>
      </c>
      <c r="T3195" s="39" t="str">
        <f t="shared" ca="1" si="463"/>
        <v>0,</v>
      </c>
      <c r="U3195" s="39" t="str">
        <f t="shared" ca="1" si="464"/>
        <v>0,</v>
      </c>
      <c r="V3195" s="53" t="str">
        <f t="shared" ca="1" si="465"/>
        <v>0,</v>
      </c>
      <c r="W3195" s="41"/>
      <c r="X3195" s="42"/>
      <c r="Y3195" s="42"/>
      <c r="Z3195" s="72"/>
      <c r="AA3195" s="42"/>
      <c r="AB3195" s="44"/>
      <c r="AC3195" s="45"/>
      <c r="AD3195" s="45"/>
      <c r="AE3195" s="45"/>
      <c r="AF3195" s="45"/>
      <c r="AG3195" s="45"/>
      <c r="AH3195" s="45"/>
      <c r="AI3195" s="45"/>
      <c r="AJ3195" s="45"/>
      <c r="AK3195" s="45"/>
      <c r="AL3195" s="45"/>
      <c r="AM3195" s="45"/>
    </row>
    <row r="3196" spans="11:39" x14ac:dyDescent="0.2">
      <c r="K3196" s="26"/>
      <c r="L3196" s="48">
        <v>3195</v>
      </c>
      <c r="M3196" s="49">
        <f t="shared" si="460"/>
        <v>2.5747252747252749</v>
      </c>
      <c r="N3196" s="33">
        <f t="shared" si="461"/>
        <v>422.5352112676054</v>
      </c>
      <c r="O3196" s="33">
        <f t="shared" si="462"/>
        <v>234.45036871048086</v>
      </c>
      <c r="P3196" s="34">
        <f>IF(INDEX($O$2:$O$4095,MATCH($B$8,$O$2:$O$4095,1)+ROWS(P$2:$P3196))&lt;=$B$9,INDEX($O$2:$O$4095,MATCH($B$8,$O$2:$O$4095,1)+ROWS(P$2:$P3196)),"")</f>
        <v>236.14025782091056</v>
      </c>
      <c r="Q3196" s="50">
        <f t="shared" si="459"/>
        <v>3213</v>
      </c>
      <c r="R3196" s="51">
        <f t="shared" ca="1" si="466"/>
        <v>0</v>
      </c>
      <c r="S3196" s="52" t="e">
        <f t="shared" ca="1" si="467"/>
        <v>#N/A</v>
      </c>
      <c r="T3196" s="39" t="str">
        <f t="shared" ca="1" si="463"/>
        <v>0,</v>
      </c>
      <c r="U3196" s="39" t="str">
        <f t="shared" ca="1" si="464"/>
        <v>0,</v>
      </c>
      <c r="V3196" s="53" t="str">
        <f t="shared" ca="1" si="465"/>
        <v>0,</v>
      </c>
      <c r="W3196" s="41"/>
      <c r="X3196" s="42"/>
      <c r="Y3196" s="42"/>
      <c r="Z3196" s="72"/>
      <c r="AA3196" s="42"/>
      <c r="AB3196" s="44"/>
      <c r="AC3196" s="45"/>
      <c r="AD3196" s="45"/>
      <c r="AE3196" s="45"/>
      <c r="AF3196" s="45"/>
      <c r="AG3196" s="45"/>
      <c r="AH3196" s="45"/>
      <c r="AI3196" s="45"/>
      <c r="AJ3196" s="45"/>
      <c r="AK3196" s="45"/>
      <c r="AL3196" s="45"/>
      <c r="AM3196" s="45"/>
    </row>
    <row r="3197" spans="11:39" x14ac:dyDescent="0.2">
      <c r="K3197" s="26"/>
      <c r="L3197" s="48">
        <v>3196</v>
      </c>
      <c r="M3197" s="49">
        <f t="shared" si="460"/>
        <v>2.5755311355311354</v>
      </c>
      <c r="N3197" s="33">
        <f t="shared" si="461"/>
        <v>421.93366708385491</v>
      </c>
      <c r="O3197" s="33">
        <f t="shared" si="462"/>
        <v>234.5433167495537</v>
      </c>
      <c r="P3197" s="34">
        <f>IF(INDEX($O$2:$O$4095,MATCH($B$8,$O$2:$O$4095,1)+ROWS(P$2:$P3197))&lt;=$B$9,INDEX($O$2:$O$4095,MATCH($B$8,$O$2:$O$4095,1)+ROWS(P$2:$P3197)),"")</f>
        <v>236.23520190728419</v>
      </c>
      <c r="Q3197" s="50">
        <f t="shared" si="459"/>
        <v>3214</v>
      </c>
      <c r="R3197" s="51">
        <f t="shared" ca="1" si="466"/>
        <v>0</v>
      </c>
      <c r="S3197" s="52" t="e">
        <f t="shared" ca="1" si="467"/>
        <v>#N/A</v>
      </c>
      <c r="T3197" s="39" t="str">
        <f t="shared" ca="1" si="463"/>
        <v>0,</v>
      </c>
      <c r="U3197" s="39" t="str">
        <f t="shared" ca="1" si="464"/>
        <v>0,</v>
      </c>
      <c r="V3197" s="53" t="str">
        <f t="shared" ca="1" si="465"/>
        <v>0,</v>
      </c>
      <c r="W3197" s="41"/>
      <c r="X3197" s="42"/>
      <c r="Y3197" s="42"/>
      <c r="Z3197" s="72"/>
      <c r="AA3197" s="42"/>
      <c r="AB3197" s="44"/>
      <c r="AC3197" s="45"/>
      <c r="AD3197" s="45"/>
      <c r="AE3197" s="45"/>
      <c r="AF3197" s="45"/>
      <c r="AG3197" s="45"/>
      <c r="AH3197" s="45"/>
      <c r="AI3197" s="45"/>
      <c r="AJ3197" s="45"/>
      <c r="AK3197" s="45"/>
      <c r="AL3197" s="45"/>
      <c r="AM3197" s="45"/>
    </row>
    <row r="3198" spans="11:39" x14ac:dyDescent="0.2">
      <c r="K3198" s="26"/>
      <c r="L3198" s="48">
        <v>3197</v>
      </c>
      <c r="M3198" s="49">
        <f t="shared" si="460"/>
        <v>2.576336996336996</v>
      </c>
      <c r="N3198" s="33">
        <f t="shared" si="461"/>
        <v>421.33249921801695</v>
      </c>
      <c r="O3198" s="33">
        <f t="shared" si="462"/>
        <v>234.63637321324251</v>
      </c>
      <c r="P3198" s="34">
        <f>IF(INDEX($O$2:$O$4095,MATCH($B$8,$O$2:$O$4095,1)+ROWS(P$2:$P3198))&lt;=$B$9,INDEX($O$2:$O$4095,MATCH($B$8,$O$2:$O$4095,1)+ROWS(P$2:$P3198)),"")</f>
        <v>236.33025970384972</v>
      </c>
      <c r="Q3198" s="50">
        <f t="shared" si="459"/>
        <v>3215</v>
      </c>
      <c r="R3198" s="51">
        <f t="shared" ca="1" si="466"/>
        <v>0</v>
      </c>
      <c r="S3198" s="52" t="e">
        <f t="shared" ca="1" si="467"/>
        <v>#N/A</v>
      </c>
      <c r="T3198" s="39" t="str">
        <f t="shared" ca="1" si="463"/>
        <v>0,</v>
      </c>
      <c r="U3198" s="39" t="str">
        <f t="shared" ca="1" si="464"/>
        <v>0,</v>
      </c>
      <c r="V3198" s="53" t="str">
        <f t="shared" ca="1" si="465"/>
        <v>0,</v>
      </c>
      <c r="W3198" s="41"/>
      <c r="X3198" s="42"/>
      <c r="Y3198" s="42"/>
      <c r="Z3198" s="72"/>
      <c r="AA3198" s="42"/>
      <c r="AB3198" s="44"/>
      <c r="AC3198" s="45"/>
      <c r="AD3198" s="45"/>
      <c r="AE3198" s="45"/>
      <c r="AF3198" s="45"/>
      <c r="AG3198" s="45"/>
      <c r="AH3198" s="45"/>
      <c r="AI3198" s="45"/>
      <c r="AJ3198" s="45"/>
      <c r="AK3198" s="45"/>
      <c r="AL3198" s="45"/>
      <c r="AM3198" s="45"/>
    </row>
    <row r="3199" spans="11:39" x14ac:dyDescent="0.2">
      <c r="K3199" s="26"/>
      <c r="L3199" s="48">
        <v>3198</v>
      </c>
      <c r="M3199" s="49">
        <f t="shared" si="460"/>
        <v>2.577142857142857</v>
      </c>
      <c r="N3199" s="33">
        <f t="shared" si="461"/>
        <v>420.73170731707319</v>
      </c>
      <c r="O3199" s="33">
        <f t="shared" si="462"/>
        <v>234.72953838612955</v>
      </c>
      <c r="P3199" s="34">
        <f>IF(INDEX($O$2:$O$4095,MATCH($B$8,$O$2:$O$4095,1)+ROWS(P$2:$P3199))&lt;=$B$9,INDEX($O$2:$O$4095,MATCH($B$8,$O$2:$O$4095,1)+ROWS(P$2:$P3199)),"")</f>
        <v>236.42543151467692</v>
      </c>
      <c r="Q3199" s="50">
        <f t="shared" si="459"/>
        <v>3216</v>
      </c>
      <c r="R3199" s="51">
        <f t="shared" ca="1" si="466"/>
        <v>0</v>
      </c>
      <c r="S3199" s="52" t="e">
        <f t="shared" ca="1" si="467"/>
        <v>#N/A</v>
      </c>
      <c r="T3199" s="39" t="str">
        <f t="shared" ca="1" si="463"/>
        <v>0,</v>
      </c>
      <c r="U3199" s="39" t="str">
        <f t="shared" ca="1" si="464"/>
        <v>0,</v>
      </c>
      <c r="V3199" s="53" t="str">
        <f t="shared" ca="1" si="465"/>
        <v>0,</v>
      </c>
      <c r="W3199" s="41"/>
      <c r="X3199" s="42"/>
      <c r="Y3199" s="42"/>
      <c r="Z3199" s="72"/>
      <c r="AA3199" s="42"/>
      <c r="AB3199" s="44"/>
      <c r="AC3199" s="45"/>
      <c r="AD3199" s="45"/>
      <c r="AE3199" s="45"/>
      <c r="AF3199" s="45"/>
      <c r="AG3199" s="45"/>
      <c r="AH3199" s="45"/>
      <c r="AI3199" s="45"/>
      <c r="AJ3199" s="45"/>
      <c r="AK3199" s="45"/>
      <c r="AL3199" s="45"/>
      <c r="AM3199" s="45"/>
    </row>
    <row r="3200" spans="11:39" x14ac:dyDescent="0.2">
      <c r="K3200" s="26"/>
      <c r="L3200" s="48">
        <v>3199</v>
      </c>
      <c r="M3200" s="49">
        <f t="shared" si="460"/>
        <v>2.5779487179487175</v>
      </c>
      <c r="N3200" s="33">
        <f t="shared" si="461"/>
        <v>420.1312910284467</v>
      </c>
      <c r="O3200" s="33">
        <f t="shared" si="462"/>
        <v>234.82281255383572</v>
      </c>
      <c r="P3200" s="34">
        <f>IF(INDEX($O$2:$O$4095,MATCH($B$8,$O$2:$O$4095,1)+ROWS(P$2:$P3200))&lt;=$B$9,INDEX($O$2:$O$4095,MATCH($B$8,$O$2:$O$4095,1)+ROWS(P$2:$P3200)),"")</f>
        <v>236.52071764496935</v>
      </c>
      <c r="Q3200" s="50">
        <f t="shared" si="459"/>
        <v>3217</v>
      </c>
      <c r="R3200" s="51">
        <f t="shared" ca="1" si="466"/>
        <v>0</v>
      </c>
      <c r="S3200" s="52" t="e">
        <f t="shared" ca="1" si="467"/>
        <v>#N/A</v>
      </c>
      <c r="T3200" s="39" t="str">
        <f t="shared" ca="1" si="463"/>
        <v>0,</v>
      </c>
      <c r="U3200" s="39" t="str">
        <f t="shared" ca="1" si="464"/>
        <v>0,</v>
      </c>
      <c r="V3200" s="53" t="str">
        <f t="shared" ca="1" si="465"/>
        <v>0,</v>
      </c>
      <c r="W3200" s="41"/>
      <c r="X3200" s="42"/>
      <c r="Y3200" s="42"/>
      <c r="Z3200" s="72"/>
      <c r="AA3200" s="42"/>
      <c r="AB3200" s="44"/>
      <c r="AC3200" s="45"/>
      <c r="AD3200" s="45"/>
      <c r="AE3200" s="45"/>
      <c r="AF3200" s="45"/>
      <c r="AG3200" s="45"/>
      <c r="AH3200" s="45"/>
      <c r="AI3200" s="45"/>
      <c r="AJ3200" s="45"/>
      <c r="AK3200" s="45"/>
      <c r="AL3200" s="45"/>
      <c r="AM3200" s="45"/>
    </row>
    <row r="3201" spans="11:39" x14ac:dyDescent="0.2">
      <c r="K3201" s="26"/>
      <c r="L3201" s="48">
        <v>3200</v>
      </c>
      <c r="M3201" s="49">
        <f t="shared" si="460"/>
        <v>2.5787545787545789</v>
      </c>
      <c r="N3201" s="33">
        <f t="shared" si="461"/>
        <v>419.53124999999977</v>
      </c>
      <c r="O3201" s="33">
        <f t="shared" si="462"/>
        <v>234.91619600302585</v>
      </c>
      <c r="P3201" s="34">
        <f>IF(INDEX($O$2:$O$4095,MATCH($B$8,$O$2:$O$4095,1)+ROWS(P$2:$P3201))&lt;=$B$9,INDEX($O$2:$O$4095,MATCH($B$8,$O$2:$O$4095,1)+ROWS(P$2:$P3201)),"")</f>
        <v>236.61611840106985</v>
      </c>
      <c r="Q3201" s="50">
        <f t="shared" si="459"/>
        <v>3218</v>
      </c>
      <c r="R3201" s="51">
        <f t="shared" ca="1" si="466"/>
        <v>0</v>
      </c>
      <c r="S3201" s="52" t="e">
        <f t="shared" ca="1" si="467"/>
        <v>#N/A</v>
      </c>
      <c r="T3201" s="39" t="str">
        <f t="shared" ca="1" si="463"/>
        <v>0,</v>
      </c>
      <c r="U3201" s="39" t="str">
        <f t="shared" ca="1" si="464"/>
        <v>0,</v>
      </c>
      <c r="V3201" s="53" t="str">
        <f t="shared" ca="1" si="465"/>
        <v>0,</v>
      </c>
      <c r="W3201" s="41"/>
      <c r="X3201" s="42"/>
      <c r="Y3201" s="42"/>
      <c r="Z3201" s="72"/>
      <c r="AA3201" s="42"/>
      <c r="AB3201" s="44"/>
      <c r="AC3201" s="45"/>
      <c r="AD3201" s="45"/>
      <c r="AE3201" s="45"/>
      <c r="AF3201" s="45"/>
      <c r="AG3201" s="45"/>
      <c r="AH3201" s="45"/>
      <c r="AI3201" s="45"/>
      <c r="AJ3201" s="45"/>
      <c r="AK3201" s="45"/>
      <c r="AL3201" s="45"/>
      <c r="AM3201" s="45"/>
    </row>
    <row r="3202" spans="11:39" x14ac:dyDescent="0.2">
      <c r="K3202" s="26"/>
      <c r="L3202" s="48">
        <v>3201</v>
      </c>
      <c r="M3202" s="49">
        <f t="shared" si="460"/>
        <v>2.5795604395604395</v>
      </c>
      <c r="N3202" s="33">
        <f t="shared" si="461"/>
        <v>418.93158388003746</v>
      </c>
      <c r="O3202" s="33">
        <f t="shared" si="462"/>
        <v>235.00968902141301</v>
      </c>
      <c r="P3202" s="34">
        <f>IF(INDEX($O$2:$O$4095,MATCH($B$8,$O$2:$O$4095,1)+ROWS(P$2:$P3202))&lt;=$B$9,INDEX($O$2:$O$4095,MATCH($B$8,$O$2:$O$4095,1)+ROWS(P$2:$P3202)),"")</f>
        <v>236.71163409046579</v>
      </c>
      <c r="Q3202" s="50">
        <f t="shared" ref="Q3202:Q3265" si="468">INDEX($L$2:$L$4095,MATCH($P3202,$O$2:$O$4095,0))</f>
        <v>3219</v>
      </c>
      <c r="R3202" s="51">
        <f t="shared" ca="1" si="466"/>
        <v>0</v>
      </c>
      <c r="S3202" s="52" t="e">
        <f t="shared" ca="1" si="467"/>
        <v>#N/A</v>
      </c>
      <c r="T3202" s="39" t="str">
        <f t="shared" ca="1" si="463"/>
        <v>0,</v>
      </c>
      <c r="U3202" s="39" t="str">
        <f t="shared" ca="1" si="464"/>
        <v>0,</v>
      </c>
      <c r="V3202" s="53" t="str">
        <f t="shared" ca="1" si="465"/>
        <v>0,</v>
      </c>
      <c r="W3202" s="41"/>
      <c r="X3202" s="42"/>
      <c r="Y3202" s="42"/>
      <c r="Z3202" s="72"/>
      <c r="AA3202" s="42"/>
      <c r="AB3202" s="44"/>
      <c r="AC3202" s="45"/>
      <c r="AD3202" s="45"/>
      <c r="AE3202" s="45"/>
      <c r="AF3202" s="45"/>
      <c r="AG3202" s="45"/>
      <c r="AH3202" s="45"/>
      <c r="AI3202" s="45"/>
      <c r="AJ3202" s="45"/>
      <c r="AK3202" s="45"/>
      <c r="AL3202" s="45"/>
      <c r="AM3202" s="45"/>
    </row>
    <row r="3203" spans="11:39" x14ac:dyDescent="0.2">
      <c r="K3203" s="26"/>
      <c r="L3203" s="48">
        <v>3202</v>
      </c>
      <c r="M3203" s="49">
        <f t="shared" ref="M3203:M3266" si="469">(L3203*$B$5)/($B$6-1)</f>
        <v>2.5803663003663</v>
      </c>
      <c r="N3203" s="33">
        <f t="shared" ref="N3203:N3266" si="470">IF($B$7="Upper Leg",$B$4*(($B$5/M3203)-1),$B$4*(1/(($B$5/M3203)-1)))</f>
        <v>418.33229231730172</v>
      </c>
      <c r="O3203" s="33">
        <f t="shared" ref="O3203:O3266" si="471">($B$2/LN(N3203/($B$3*EXP(-$B$2/298.15))))-273.15</f>
        <v>235.10329189776422</v>
      </c>
      <c r="P3203" s="34">
        <f>IF(INDEX($O$2:$O$4095,MATCH($B$8,$O$2:$O$4095,1)+ROWS(P$2:$P3203))&lt;=$B$9,INDEX($O$2:$O$4095,MATCH($B$8,$O$2:$O$4095,1)+ROWS(P$2:$P3203)),"")</f>
        <v>236.8072650217955</v>
      </c>
      <c r="Q3203" s="50">
        <f t="shared" si="468"/>
        <v>3220</v>
      </c>
      <c r="R3203" s="51">
        <f t="shared" ca="1" si="466"/>
        <v>0</v>
      </c>
      <c r="S3203" s="52" t="e">
        <f t="shared" ca="1" si="467"/>
        <v>#N/A</v>
      </c>
      <c r="T3203" s="39" t="str">
        <f t="shared" ref="T3203:T3266" ca="1" si="472">ROUND(R3203,0)&amp;","</f>
        <v>0,</v>
      </c>
      <c r="U3203" s="39" t="str">
        <f t="shared" ref="U3203:U3266" ca="1" si="473">ROUND(R3203,4)&amp;","</f>
        <v>0,</v>
      </c>
      <c r="V3203" s="53" t="str">
        <f t="shared" ref="V3203:V3266" ca="1" si="474">ROUND(R3203*$B$11,0)&amp;","</f>
        <v>0,</v>
      </c>
      <c r="W3203" s="41"/>
      <c r="X3203" s="42"/>
      <c r="Y3203" s="42"/>
      <c r="Z3203" s="72"/>
      <c r="AA3203" s="42"/>
      <c r="AB3203" s="44"/>
      <c r="AC3203" s="45"/>
      <c r="AD3203" s="45"/>
      <c r="AE3203" s="45"/>
      <c r="AF3203" s="45"/>
      <c r="AG3203" s="45"/>
      <c r="AH3203" s="45"/>
      <c r="AI3203" s="45"/>
      <c r="AJ3203" s="45"/>
      <c r="AK3203" s="45"/>
      <c r="AL3203" s="45"/>
      <c r="AM3203" s="45"/>
    </row>
    <row r="3204" spans="11:39" x14ac:dyDescent="0.2">
      <c r="K3204" s="26"/>
      <c r="L3204" s="48">
        <v>3203</v>
      </c>
      <c r="M3204" s="49">
        <f t="shared" si="469"/>
        <v>2.581172161172161</v>
      </c>
      <c r="N3204" s="33">
        <f t="shared" si="470"/>
        <v>417.73337496097417</v>
      </c>
      <c r="O3204" s="33">
        <f t="shared" si="471"/>
        <v>235.19700492190543</v>
      </c>
      <c r="P3204" s="34">
        <f>IF(INDEX($O$2:$O$4095,MATCH($B$8,$O$2:$O$4095,1)+ROWS(P$2:$P3204))&lt;=$B$9,INDEX($O$2:$O$4095,MATCH($B$8,$O$2:$O$4095,1)+ROWS(P$2:$P3204)),"")</f>
        <v>236.90301150485323</v>
      </c>
      <c r="Q3204" s="50">
        <f t="shared" si="468"/>
        <v>3221</v>
      </c>
      <c r="R3204" s="51">
        <f t="shared" ref="R3204:R3267" ca="1" si="475">INDIRECT("P"&amp;((ROW(P3204)-2)*$B$10)+2,TRUE)</f>
        <v>0</v>
      </c>
      <c r="S3204" s="52" t="e">
        <f t="shared" ca="1" si="467"/>
        <v>#N/A</v>
      </c>
      <c r="T3204" s="39" t="str">
        <f t="shared" ca="1" si="472"/>
        <v>0,</v>
      </c>
      <c r="U3204" s="39" t="str">
        <f t="shared" ca="1" si="473"/>
        <v>0,</v>
      </c>
      <c r="V3204" s="53" t="str">
        <f t="shared" ca="1" si="474"/>
        <v>0,</v>
      </c>
      <c r="W3204" s="41"/>
      <c r="X3204" s="42"/>
      <c r="Y3204" s="42"/>
      <c r="Z3204" s="72"/>
      <c r="AA3204" s="42"/>
      <c r="AB3204" s="44"/>
      <c r="AC3204" s="45"/>
      <c r="AD3204" s="45"/>
      <c r="AE3204" s="45"/>
      <c r="AF3204" s="45"/>
      <c r="AG3204" s="45"/>
      <c r="AH3204" s="45"/>
      <c r="AI3204" s="45"/>
      <c r="AJ3204" s="45"/>
      <c r="AK3204" s="45"/>
      <c r="AL3204" s="45"/>
      <c r="AM3204" s="45"/>
    </row>
    <row r="3205" spans="11:39" x14ac:dyDescent="0.2">
      <c r="K3205" s="26"/>
      <c r="L3205" s="48">
        <v>3204</v>
      </c>
      <c r="M3205" s="49">
        <f t="shared" si="469"/>
        <v>2.5819780219780215</v>
      </c>
      <c r="N3205" s="33">
        <f t="shared" si="470"/>
        <v>417.13483146067443</v>
      </c>
      <c r="O3205" s="33">
        <f t="shared" si="471"/>
        <v>235.29082838472635</v>
      </c>
      <c r="P3205" s="34">
        <f>IF(INDEX($O$2:$O$4095,MATCH($B$8,$O$2:$O$4095,1)+ROWS(P$2:$P3205))&lt;=$B$9,INDEX($O$2:$O$4095,MATCH($B$8,$O$2:$O$4095,1)+ROWS(P$2:$P3205)),"")</f>
        <v>236.99887385059515</v>
      </c>
      <c r="Q3205" s="50">
        <f t="shared" si="468"/>
        <v>3222</v>
      </c>
      <c r="R3205" s="51">
        <f t="shared" ca="1" si="475"/>
        <v>0</v>
      </c>
      <c r="S3205" s="52" t="e">
        <f t="shared" ca="1" si="467"/>
        <v>#N/A</v>
      </c>
      <c r="T3205" s="39" t="str">
        <f t="shared" ca="1" si="472"/>
        <v>0,</v>
      </c>
      <c r="U3205" s="39" t="str">
        <f t="shared" ca="1" si="473"/>
        <v>0,</v>
      </c>
      <c r="V3205" s="53" t="str">
        <f t="shared" ca="1" si="474"/>
        <v>0,</v>
      </c>
      <c r="W3205" s="41"/>
      <c r="X3205" s="42"/>
      <c r="Y3205" s="42"/>
      <c r="Z3205" s="72"/>
      <c r="AA3205" s="42"/>
      <c r="AB3205" s="44"/>
      <c r="AC3205" s="45"/>
      <c r="AD3205" s="45"/>
      <c r="AE3205" s="45"/>
      <c r="AF3205" s="45"/>
      <c r="AG3205" s="45"/>
      <c r="AH3205" s="45"/>
      <c r="AI3205" s="45"/>
      <c r="AJ3205" s="45"/>
      <c r="AK3205" s="45"/>
      <c r="AL3205" s="45"/>
      <c r="AM3205" s="45"/>
    </row>
    <row r="3206" spans="11:39" x14ac:dyDescent="0.2">
      <c r="K3206" s="26"/>
      <c r="L3206" s="48">
        <v>3205</v>
      </c>
      <c r="M3206" s="49">
        <f t="shared" si="469"/>
        <v>2.5827838827838829</v>
      </c>
      <c r="N3206" s="33">
        <f t="shared" si="470"/>
        <v>416.53666146645838</v>
      </c>
      <c r="O3206" s="33">
        <f t="shared" si="471"/>
        <v>235.38476257818627</v>
      </c>
      <c r="P3206" s="34">
        <f>IF(INDEX($O$2:$O$4095,MATCH($B$8,$O$2:$O$4095,1)+ROWS(P$2:$P3206))&lt;=$B$9,INDEX($O$2:$O$4095,MATCH($B$8,$O$2:$O$4095,1)+ROWS(P$2:$P3206)),"")</f>
        <v>237.09485237114541</v>
      </c>
      <c r="Q3206" s="50">
        <f t="shared" si="468"/>
        <v>3223</v>
      </c>
      <c r="R3206" s="51">
        <f t="shared" ca="1" si="475"/>
        <v>0</v>
      </c>
      <c r="S3206" s="52" t="e">
        <f t="shared" ca="1" si="467"/>
        <v>#N/A</v>
      </c>
      <c r="T3206" s="39" t="str">
        <f t="shared" ca="1" si="472"/>
        <v>0,</v>
      </c>
      <c r="U3206" s="39" t="str">
        <f t="shared" ca="1" si="473"/>
        <v>0,</v>
      </c>
      <c r="V3206" s="53" t="str">
        <f t="shared" ca="1" si="474"/>
        <v>0,</v>
      </c>
      <c r="W3206" s="41"/>
      <c r="X3206" s="42"/>
      <c r="Y3206" s="42"/>
      <c r="Z3206" s="72"/>
      <c r="AA3206" s="42"/>
      <c r="AB3206" s="44"/>
      <c r="AC3206" s="45"/>
      <c r="AD3206" s="45"/>
      <c r="AE3206" s="45"/>
      <c r="AF3206" s="45"/>
      <c r="AG3206" s="45"/>
      <c r="AH3206" s="45"/>
      <c r="AI3206" s="45"/>
      <c r="AJ3206" s="45"/>
      <c r="AK3206" s="45"/>
      <c r="AL3206" s="45"/>
      <c r="AM3206" s="45"/>
    </row>
    <row r="3207" spans="11:39" x14ac:dyDescent="0.2">
      <c r="K3207" s="26"/>
      <c r="L3207" s="48">
        <v>3206</v>
      </c>
      <c r="M3207" s="49">
        <f t="shared" si="469"/>
        <v>2.5835897435897435</v>
      </c>
      <c r="N3207" s="33">
        <f t="shared" si="470"/>
        <v>415.93886462882102</v>
      </c>
      <c r="O3207" s="33">
        <f t="shared" si="471"/>
        <v>235.47880779531812</v>
      </c>
      <c r="P3207" s="34">
        <f>IF(INDEX($O$2:$O$4095,MATCH($B$8,$O$2:$O$4095,1)+ROWS(P$2:$P3207))&lt;=$B$9,INDEX($O$2:$O$4095,MATCH($B$8,$O$2:$O$4095,1)+ROWS(P$2:$P3207)),"")</f>
        <v>237.1909473798014</v>
      </c>
      <c r="Q3207" s="50">
        <f t="shared" si="468"/>
        <v>3224</v>
      </c>
      <c r="R3207" s="51">
        <f t="shared" ca="1" si="475"/>
        <v>0</v>
      </c>
      <c r="S3207" s="52" t="e">
        <f t="shared" ca="1" si="467"/>
        <v>#N/A</v>
      </c>
      <c r="T3207" s="39" t="str">
        <f t="shared" ca="1" si="472"/>
        <v>0,</v>
      </c>
      <c r="U3207" s="39" t="str">
        <f t="shared" ca="1" si="473"/>
        <v>0,</v>
      </c>
      <c r="V3207" s="53" t="str">
        <f t="shared" ca="1" si="474"/>
        <v>0,</v>
      </c>
      <c r="W3207" s="41"/>
      <c r="X3207" s="42"/>
      <c r="Y3207" s="42"/>
      <c r="Z3207" s="72"/>
      <c r="AA3207" s="42"/>
      <c r="AB3207" s="44"/>
      <c r="AC3207" s="45"/>
      <c r="AD3207" s="45"/>
      <c r="AE3207" s="45"/>
      <c r="AF3207" s="45"/>
      <c r="AG3207" s="45"/>
      <c r="AH3207" s="45"/>
      <c r="AI3207" s="45"/>
      <c r="AJ3207" s="45"/>
      <c r="AK3207" s="45"/>
      <c r="AL3207" s="45"/>
      <c r="AM3207" s="45"/>
    </row>
    <row r="3208" spans="11:39" x14ac:dyDescent="0.2">
      <c r="K3208" s="26"/>
      <c r="L3208" s="48">
        <v>3207</v>
      </c>
      <c r="M3208" s="49">
        <f t="shared" si="469"/>
        <v>2.584395604395604</v>
      </c>
      <c r="N3208" s="33">
        <f t="shared" si="470"/>
        <v>415.3414405986905</v>
      </c>
      <c r="O3208" s="33">
        <f t="shared" si="471"/>
        <v>235.57296433023515</v>
      </c>
      <c r="P3208" s="34">
        <f>IF(INDEX($O$2:$O$4095,MATCH($B$8,$O$2:$O$4095,1)+ROWS(P$2:$P3208))&lt;=$B$9,INDEX($O$2:$O$4095,MATCH($B$8,$O$2:$O$4095,1)+ROWS(P$2:$P3208)),"")</f>
        <v>237.28715919103979</v>
      </c>
      <c r="Q3208" s="50">
        <f t="shared" si="468"/>
        <v>3225</v>
      </c>
      <c r="R3208" s="51">
        <f t="shared" ca="1" si="475"/>
        <v>0</v>
      </c>
      <c r="S3208" s="52" t="e">
        <f t="shared" ca="1" si="467"/>
        <v>#N/A</v>
      </c>
      <c r="T3208" s="39" t="str">
        <f t="shared" ca="1" si="472"/>
        <v>0,</v>
      </c>
      <c r="U3208" s="39" t="str">
        <f t="shared" ca="1" si="473"/>
        <v>0,</v>
      </c>
      <c r="V3208" s="53" t="str">
        <f t="shared" ca="1" si="474"/>
        <v>0,</v>
      </c>
      <c r="W3208" s="41"/>
      <c r="X3208" s="42"/>
      <c r="Y3208" s="42"/>
      <c r="Z3208" s="72"/>
      <c r="AA3208" s="42"/>
      <c r="AB3208" s="44"/>
      <c r="AC3208" s="45"/>
      <c r="AD3208" s="45"/>
      <c r="AE3208" s="45"/>
      <c r="AF3208" s="45"/>
      <c r="AG3208" s="45"/>
      <c r="AH3208" s="45"/>
      <c r="AI3208" s="45"/>
      <c r="AJ3208" s="45"/>
      <c r="AK3208" s="45"/>
      <c r="AL3208" s="45"/>
      <c r="AM3208" s="45"/>
    </row>
    <row r="3209" spans="11:39" x14ac:dyDescent="0.2">
      <c r="K3209" s="26"/>
      <c r="L3209" s="48">
        <v>3208</v>
      </c>
      <c r="M3209" s="49">
        <f t="shared" si="469"/>
        <v>2.585201465201465</v>
      </c>
      <c r="N3209" s="33">
        <f t="shared" si="470"/>
        <v>414.7443890274314</v>
      </c>
      <c r="O3209" s="33">
        <f t="shared" si="471"/>
        <v>235.66723247813519</v>
      </c>
      <c r="P3209" s="34">
        <f>IF(INDEX($O$2:$O$4095,MATCH($B$8,$O$2:$O$4095,1)+ROWS(P$2:$P3209))&lt;=$B$9,INDEX($O$2:$O$4095,MATCH($B$8,$O$2:$O$4095,1)+ROWS(P$2:$P3209)),"")</f>
        <v>237.38348812052271</v>
      </c>
      <c r="Q3209" s="50">
        <f t="shared" si="468"/>
        <v>3226</v>
      </c>
      <c r="R3209" s="51">
        <f t="shared" ca="1" si="475"/>
        <v>0</v>
      </c>
      <c r="S3209" s="52" t="e">
        <f t="shared" ref="S3209:S3272" ca="1" si="476">INDEX($L$2:$L$4095,MATCH($R3209,$O$2:$O$4095,0))</f>
        <v>#N/A</v>
      </c>
      <c r="T3209" s="39" t="str">
        <f t="shared" ca="1" si="472"/>
        <v>0,</v>
      </c>
      <c r="U3209" s="39" t="str">
        <f t="shared" ca="1" si="473"/>
        <v>0,</v>
      </c>
      <c r="V3209" s="53" t="str">
        <f t="shared" ca="1" si="474"/>
        <v>0,</v>
      </c>
      <c r="W3209" s="41"/>
      <c r="X3209" s="42"/>
      <c r="Y3209" s="42"/>
      <c r="Z3209" s="72"/>
      <c r="AA3209" s="42"/>
      <c r="AB3209" s="44"/>
      <c r="AC3209" s="45"/>
      <c r="AD3209" s="45"/>
      <c r="AE3209" s="45"/>
      <c r="AF3209" s="45"/>
      <c r="AG3209" s="45"/>
      <c r="AH3209" s="45"/>
      <c r="AI3209" s="45"/>
      <c r="AJ3209" s="45"/>
      <c r="AK3209" s="45"/>
      <c r="AL3209" s="45"/>
      <c r="AM3209" s="45"/>
    </row>
    <row r="3210" spans="11:39" x14ac:dyDescent="0.2">
      <c r="K3210" s="26"/>
      <c r="L3210" s="48">
        <v>3209</v>
      </c>
      <c r="M3210" s="49">
        <f t="shared" si="469"/>
        <v>2.5860073260073255</v>
      </c>
      <c r="N3210" s="33">
        <f t="shared" si="470"/>
        <v>414.14770956684356</v>
      </c>
      <c r="O3210" s="33">
        <f t="shared" si="471"/>
        <v>235.76161253530597</v>
      </c>
      <c r="P3210" s="34">
        <f>IF(INDEX($O$2:$O$4095,MATCH($B$8,$O$2:$O$4095,1)+ROWS(P$2:$P3210))&lt;=$B$9,INDEX($O$2:$O$4095,MATCH($B$8,$O$2:$O$4095,1)+ROWS(P$2:$P3210)),"")</f>
        <v>237.47993448510317</v>
      </c>
      <c r="Q3210" s="50">
        <f t="shared" si="468"/>
        <v>3227</v>
      </c>
      <c r="R3210" s="51">
        <f t="shared" ca="1" si="475"/>
        <v>0</v>
      </c>
      <c r="S3210" s="52" t="e">
        <f t="shared" ca="1" si="476"/>
        <v>#N/A</v>
      </c>
      <c r="T3210" s="39" t="str">
        <f t="shared" ca="1" si="472"/>
        <v>0,</v>
      </c>
      <c r="U3210" s="39" t="str">
        <f t="shared" ca="1" si="473"/>
        <v>0,</v>
      </c>
      <c r="V3210" s="53" t="str">
        <f t="shared" ca="1" si="474"/>
        <v>0,</v>
      </c>
      <c r="W3210" s="41"/>
      <c r="X3210" s="42"/>
      <c r="Y3210" s="42"/>
      <c r="Z3210" s="72"/>
      <c r="AA3210" s="42"/>
      <c r="AB3210" s="44"/>
      <c r="AC3210" s="45"/>
      <c r="AD3210" s="45"/>
      <c r="AE3210" s="45"/>
      <c r="AF3210" s="45"/>
      <c r="AG3210" s="45"/>
      <c r="AH3210" s="45"/>
      <c r="AI3210" s="45"/>
      <c r="AJ3210" s="45"/>
      <c r="AK3210" s="45"/>
      <c r="AL3210" s="45"/>
      <c r="AM3210" s="45"/>
    </row>
    <row r="3211" spans="11:39" x14ac:dyDescent="0.2">
      <c r="K3211" s="26"/>
      <c r="L3211" s="48">
        <v>3210</v>
      </c>
      <c r="M3211" s="49">
        <f t="shared" si="469"/>
        <v>2.5868131868131869</v>
      </c>
      <c r="N3211" s="33">
        <f t="shared" si="470"/>
        <v>413.55140186915884</v>
      </c>
      <c r="O3211" s="33">
        <f t="shared" si="471"/>
        <v>235.85610479913112</v>
      </c>
      <c r="P3211" s="34">
        <f>IF(INDEX($O$2:$O$4095,MATCH($B$8,$O$2:$O$4095,1)+ROWS(P$2:$P3211))&lt;=$B$9,INDEX($O$2:$O$4095,MATCH($B$8,$O$2:$O$4095,1)+ROWS(P$2:$P3211)),"")</f>
        <v>237.57649860283129</v>
      </c>
      <c r="Q3211" s="50">
        <f t="shared" si="468"/>
        <v>3228</v>
      </c>
      <c r="R3211" s="51">
        <f t="shared" ca="1" si="475"/>
        <v>0</v>
      </c>
      <c r="S3211" s="52" t="e">
        <f t="shared" ca="1" si="476"/>
        <v>#N/A</v>
      </c>
      <c r="T3211" s="39" t="str">
        <f t="shared" ca="1" si="472"/>
        <v>0,</v>
      </c>
      <c r="U3211" s="39" t="str">
        <f t="shared" ca="1" si="473"/>
        <v>0,</v>
      </c>
      <c r="V3211" s="53" t="str">
        <f t="shared" ca="1" si="474"/>
        <v>0,</v>
      </c>
      <c r="W3211" s="41"/>
      <c r="X3211" s="42"/>
      <c r="Y3211" s="42"/>
      <c r="Z3211" s="72"/>
      <c r="AA3211" s="42"/>
      <c r="AB3211" s="44"/>
      <c r="AC3211" s="45"/>
      <c r="AD3211" s="45"/>
      <c r="AE3211" s="45"/>
      <c r="AF3211" s="45"/>
      <c r="AG3211" s="45"/>
      <c r="AH3211" s="45"/>
      <c r="AI3211" s="45"/>
      <c r="AJ3211" s="45"/>
      <c r="AK3211" s="45"/>
      <c r="AL3211" s="45"/>
      <c r="AM3211" s="45"/>
    </row>
    <row r="3212" spans="11:39" x14ac:dyDescent="0.2">
      <c r="K3212" s="26"/>
      <c r="L3212" s="48">
        <v>3211</v>
      </c>
      <c r="M3212" s="49">
        <f t="shared" si="469"/>
        <v>2.5876190476190475</v>
      </c>
      <c r="N3212" s="33">
        <f t="shared" si="470"/>
        <v>412.95546558704444</v>
      </c>
      <c r="O3212" s="33">
        <f t="shared" si="471"/>
        <v>235.95070956809468</v>
      </c>
      <c r="P3212" s="34">
        <f>IF(INDEX($O$2:$O$4095,MATCH($B$8,$O$2:$O$4095,1)+ROWS(P$2:$P3212))&lt;=$B$9,INDEX($O$2:$O$4095,MATCH($B$8,$O$2:$O$4095,1)+ROWS(P$2:$P3212)),"")</f>
        <v>237.6731807929603</v>
      </c>
      <c r="Q3212" s="50">
        <f t="shared" si="468"/>
        <v>3229</v>
      </c>
      <c r="R3212" s="51">
        <f t="shared" ca="1" si="475"/>
        <v>0</v>
      </c>
      <c r="S3212" s="52" t="e">
        <f t="shared" ca="1" si="476"/>
        <v>#N/A</v>
      </c>
      <c r="T3212" s="39" t="str">
        <f t="shared" ca="1" si="472"/>
        <v>0,</v>
      </c>
      <c r="U3212" s="39" t="str">
        <f t="shared" ca="1" si="473"/>
        <v>0,</v>
      </c>
      <c r="V3212" s="53" t="str">
        <f t="shared" ca="1" si="474"/>
        <v>0,</v>
      </c>
      <c r="W3212" s="41"/>
      <c r="X3212" s="42"/>
      <c r="Y3212" s="42"/>
      <c r="Z3212" s="72"/>
      <c r="AA3212" s="42"/>
      <c r="AB3212" s="44"/>
      <c r="AC3212" s="45"/>
      <c r="AD3212" s="45"/>
      <c r="AE3212" s="45"/>
      <c r="AF3212" s="45"/>
      <c r="AG3212" s="45"/>
      <c r="AH3212" s="45"/>
      <c r="AI3212" s="45"/>
      <c r="AJ3212" s="45"/>
      <c r="AK3212" s="45"/>
      <c r="AL3212" s="45"/>
      <c r="AM3212" s="45"/>
    </row>
    <row r="3213" spans="11:39" x14ac:dyDescent="0.2">
      <c r="K3213" s="26"/>
      <c r="L3213" s="48">
        <v>3212</v>
      </c>
      <c r="M3213" s="49">
        <f t="shared" si="469"/>
        <v>2.588424908424908</v>
      </c>
      <c r="N3213" s="33">
        <f t="shared" si="470"/>
        <v>412.35990037359915</v>
      </c>
      <c r="O3213" s="33">
        <f t="shared" si="471"/>
        <v>236.04542714178712</v>
      </c>
      <c r="P3213" s="34">
        <f>IF(INDEX($O$2:$O$4095,MATCH($B$8,$O$2:$O$4095,1)+ROWS(P$2:$P3213))&lt;=$B$9,INDEX($O$2:$O$4095,MATCH($B$8,$O$2:$O$4095,1)+ROWS(P$2:$P3213)),"")</f>
        <v>237.76998137595217</v>
      </c>
      <c r="Q3213" s="50">
        <f t="shared" si="468"/>
        <v>3230</v>
      </c>
      <c r="R3213" s="51">
        <f t="shared" ca="1" si="475"/>
        <v>0</v>
      </c>
      <c r="S3213" s="52" t="e">
        <f t="shared" ca="1" si="476"/>
        <v>#N/A</v>
      </c>
      <c r="T3213" s="39" t="str">
        <f t="shared" ca="1" si="472"/>
        <v>0,</v>
      </c>
      <c r="U3213" s="39" t="str">
        <f t="shared" ca="1" si="473"/>
        <v>0,</v>
      </c>
      <c r="V3213" s="53" t="str">
        <f t="shared" ca="1" si="474"/>
        <v>0,</v>
      </c>
      <c r="W3213" s="41"/>
      <c r="X3213" s="42"/>
      <c r="Y3213" s="42"/>
      <c r="Z3213" s="72"/>
      <c r="AA3213" s="42"/>
      <c r="AB3213" s="44"/>
      <c r="AC3213" s="45"/>
      <c r="AD3213" s="45"/>
      <c r="AE3213" s="45"/>
      <c r="AF3213" s="45"/>
      <c r="AG3213" s="45"/>
      <c r="AH3213" s="45"/>
      <c r="AI3213" s="45"/>
      <c r="AJ3213" s="45"/>
      <c r="AK3213" s="45"/>
      <c r="AL3213" s="45"/>
      <c r="AM3213" s="45"/>
    </row>
    <row r="3214" spans="11:39" x14ac:dyDescent="0.2">
      <c r="K3214" s="26"/>
      <c r="L3214" s="48">
        <v>3213</v>
      </c>
      <c r="M3214" s="49">
        <f t="shared" si="469"/>
        <v>2.589230769230769</v>
      </c>
      <c r="N3214" s="33">
        <f t="shared" si="470"/>
        <v>411.76470588235316</v>
      </c>
      <c r="O3214" s="33">
        <f t="shared" si="471"/>
        <v>236.14025782091056</v>
      </c>
      <c r="P3214" s="34">
        <f>IF(INDEX($O$2:$O$4095,MATCH($B$8,$O$2:$O$4095,1)+ROWS(P$2:$P3214))&lt;=$B$9,INDEX($O$2:$O$4095,MATCH($B$8,$O$2:$O$4095,1)+ROWS(P$2:$P3214)),"")</f>
        <v>237.86690067348422</v>
      </c>
      <c r="Q3214" s="50">
        <f t="shared" si="468"/>
        <v>3231</v>
      </c>
      <c r="R3214" s="51">
        <f t="shared" ca="1" si="475"/>
        <v>0</v>
      </c>
      <c r="S3214" s="52" t="e">
        <f t="shared" ca="1" si="476"/>
        <v>#N/A</v>
      </c>
      <c r="T3214" s="39" t="str">
        <f t="shared" ca="1" si="472"/>
        <v>0,</v>
      </c>
      <c r="U3214" s="39" t="str">
        <f t="shared" ca="1" si="473"/>
        <v>0,</v>
      </c>
      <c r="V3214" s="53" t="str">
        <f t="shared" ca="1" si="474"/>
        <v>0,</v>
      </c>
      <c r="W3214" s="41"/>
      <c r="X3214" s="42"/>
      <c r="Y3214" s="42"/>
      <c r="Z3214" s="72"/>
      <c r="AA3214" s="42"/>
      <c r="AB3214" s="44"/>
      <c r="AC3214" s="45"/>
      <c r="AD3214" s="45"/>
      <c r="AE3214" s="45"/>
      <c r="AF3214" s="45"/>
      <c r="AG3214" s="45"/>
      <c r="AH3214" s="45"/>
      <c r="AI3214" s="45"/>
      <c r="AJ3214" s="45"/>
      <c r="AK3214" s="45"/>
      <c r="AL3214" s="45"/>
      <c r="AM3214" s="45"/>
    </row>
    <row r="3215" spans="11:39" x14ac:dyDescent="0.2">
      <c r="K3215" s="26"/>
      <c r="L3215" s="48">
        <v>3214</v>
      </c>
      <c r="M3215" s="49">
        <f t="shared" si="469"/>
        <v>2.59003663003663</v>
      </c>
      <c r="N3215" s="33">
        <f t="shared" si="470"/>
        <v>411.16988176726818</v>
      </c>
      <c r="O3215" s="33">
        <f t="shared" si="471"/>
        <v>236.23520190728419</v>
      </c>
      <c r="P3215" s="34">
        <f>IF(INDEX($O$2:$O$4095,MATCH($B$8,$O$2:$O$4095,1)+ROWS(P$2:$P3215))&lt;=$B$9,INDEX($O$2:$O$4095,MATCH($B$8,$O$2:$O$4095,1)+ROWS(P$2:$P3215)),"")</f>
        <v>237.96393900845476</v>
      </c>
      <c r="Q3215" s="50">
        <f t="shared" si="468"/>
        <v>3232</v>
      </c>
      <c r="R3215" s="51">
        <f t="shared" ca="1" si="475"/>
        <v>0</v>
      </c>
      <c r="S3215" s="52" t="e">
        <f t="shared" ca="1" si="476"/>
        <v>#N/A</v>
      </c>
      <c r="T3215" s="39" t="str">
        <f t="shared" ca="1" si="472"/>
        <v>0,</v>
      </c>
      <c r="U3215" s="39" t="str">
        <f t="shared" ca="1" si="473"/>
        <v>0,</v>
      </c>
      <c r="V3215" s="53" t="str">
        <f t="shared" ca="1" si="474"/>
        <v>0,</v>
      </c>
      <c r="W3215" s="41"/>
      <c r="X3215" s="42"/>
      <c r="Y3215" s="42"/>
      <c r="Z3215" s="72"/>
      <c r="AA3215" s="42"/>
      <c r="AB3215" s="44"/>
      <c r="AC3215" s="45"/>
      <c r="AD3215" s="45"/>
      <c r="AE3215" s="45"/>
      <c r="AF3215" s="45"/>
      <c r="AG3215" s="45"/>
      <c r="AH3215" s="45"/>
      <c r="AI3215" s="45"/>
      <c r="AJ3215" s="45"/>
      <c r="AK3215" s="45"/>
      <c r="AL3215" s="45"/>
      <c r="AM3215" s="45"/>
    </row>
    <row r="3216" spans="11:39" x14ac:dyDescent="0.2">
      <c r="K3216" s="26"/>
      <c r="L3216" s="48">
        <v>3215</v>
      </c>
      <c r="M3216" s="49">
        <f t="shared" si="469"/>
        <v>2.590842490842491</v>
      </c>
      <c r="N3216" s="33">
        <f t="shared" si="470"/>
        <v>410.57542768273714</v>
      </c>
      <c r="O3216" s="33">
        <f t="shared" si="471"/>
        <v>236.33025970384972</v>
      </c>
      <c r="P3216" s="34">
        <f>IF(INDEX($O$2:$O$4095,MATCH($B$8,$O$2:$O$4095,1)+ROWS(P$2:$P3216))&lt;=$B$9,INDEX($O$2:$O$4095,MATCH($B$8,$O$2:$O$4095,1)+ROWS(P$2:$P3216)),"")</f>
        <v>238.06109670498955</v>
      </c>
      <c r="Q3216" s="50">
        <f t="shared" si="468"/>
        <v>3233</v>
      </c>
      <c r="R3216" s="51">
        <f t="shared" ca="1" si="475"/>
        <v>0</v>
      </c>
      <c r="S3216" s="52" t="e">
        <f t="shared" ca="1" si="476"/>
        <v>#N/A</v>
      </c>
      <c r="T3216" s="39" t="str">
        <f t="shared" ca="1" si="472"/>
        <v>0,</v>
      </c>
      <c r="U3216" s="39" t="str">
        <f t="shared" ca="1" si="473"/>
        <v>0,</v>
      </c>
      <c r="V3216" s="53" t="str">
        <f t="shared" ca="1" si="474"/>
        <v>0,</v>
      </c>
      <c r="W3216" s="41"/>
      <c r="X3216" s="42"/>
      <c r="Y3216" s="42"/>
      <c r="Z3216" s="72"/>
      <c r="AA3216" s="42"/>
      <c r="AB3216" s="44"/>
      <c r="AC3216" s="45"/>
      <c r="AD3216" s="45"/>
      <c r="AE3216" s="45"/>
      <c r="AF3216" s="45"/>
      <c r="AG3216" s="45"/>
      <c r="AH3216" s="45"/>
      <c r="AI3216" s="45"/>
      <c r="AJ3216" s="45"/>
      <c r="AK3216" s="45"/>
      <c r="AL3216" s="45"/>
      <c r="AM3216" s="45"/>
    </row>
    <row r="3217" spans="11:39" x14ac:dyDescent="0.2">
      <c r="K3217" s="26"/>
      <c r="L3217" s="48">
        <v>3216</v>
      </c>
      <c r="M3217" s="49">
        <f t="shared" si="469"/>
        <v>2.5916483516483515</v>
      </c>
      <c r="N3217" s="33">
        <f t="shared" si="470"/>
        <v>409.98134328358202</v>
      </c>
      <c r="O3217" s="33">
        <f t="shared" si="471"/>
        <v>236.42543151467692</v>
      </c>
      <c r="P3217" s="34">
        <f>IF(INDEX($O$2:$O$4095,MATCH($B$8,$O$2:$O$4095,1)+ROWS(P$2:$P3217))&lt;=$B$9,INDEX($O$2:$O$4095,MATCH($B$8,$O$2:$O$4095,1)+ROWS(P$2:$P3217)),"")</f>
        <v>238.15837408844777</v>
      </c>
      <c r="Q3217" s="50">
        <f t="shared" si="468"/>
        <v>3234</v>
      </c>
      <c r="R3217" s="51">
        <f t="shared" ca="1" si="475"/>
        <v>0</v>
      </c>
      <c r="S3217" s="52" t="e">
        <f t="shared" ca="1" si="476"/>
        <v>#N/A</v>
      </c>
      <c r="T3217" s="39" t="str">
        <f t="shared" ca="1" si="472"/>
        <v>0,</v>
      </c>
      <c r="U3217" s="39" t="str">
        <f t="shared" ca="1" si="473"/>
        <v>0,</v>
      </c>
      <c r="V3217" s="53" t="str">
        <f t="shared" ca="1" si="474"/>
        <v>0,</v>
      </c>
      <c r="W3217" s="41"/>
      <c r="X3217" s="42"/>
      <c r="Y3217" s="42"/>
      <c r="Z3217" s="72"/>
      <c r="AA3217" s="42"/>
      <c r="AB3217" s="44"/>
      <c r="AC3217" s="45"/>
      <c r="AD3217" s="45"/>
      <c r="AE3217" s="45"/>
      <c r="AF3217" s="45"/>
      <c r="AG3217" s="45"/>
      <c r="AH3217" s="45"/>
      <c r="AI3217" s="45"/>
      <c r="AJ3217" s="45"/>
      <c r="AK3217" s="45"/>
      <c r="AL3217" s="45"/>
      <c r="AM3217" s="45"/>
    </row>
    <row r="3218" spans="11:39" x14ac:dyDescent="0.2">
      <c r="K3218" s="26"/>
      <c r="L3218" s="48">
        <v>3217</v>
      </c>
      <c r="M3218" s="49">
        <f t="shared" si="469"/>
        <v>2.592454212454212</v>
      </c>
      <c r="N3218" s="33">
        <f t="shared" si="470"/>
        <v>409.3876282250547</v>
      </c>
      <c r="O3218" s="33">
        <f t="shared" si="471"/>
        <v>236.52071764496935</v>
      </c>
      <c r="P3218" s="34">
        <f>IF(INDEX($O$2:$O$4095,MATCH($B$8,$O$2:$O$4095,1)+ROWS(P$2:$P3218))&lt;=$B$9,INDEX($O$2:$O$4095,MATCH($B$8,$O$2:$O$4095,1)+ROWS(P$2:$P3218)),"")</f>
        <v>238.25577148542794</v>
      </c>
      <c r="Q3218" s="50">
        <f t="shared" si="468"/>
        <v>3235</v>
      </c>
      <c r="R3218" s="51">
        <f t="shared" ca="1" si="475"/>
        <v>0</v>
      </c>
      <c r="S3218" s="52" t="e">
        <f t="shared" ca="1" si="476"/>
        <v>#N/A</v>
      </c>
      <c r="T3218" s="39" t="str">
        <f t="shared" ca="1" si="472"/>
        <v>0,</v>
      </c>
      <c r="U3218" s="39" t="str">
        <f t="shared" ca="1" si="473"/>
        <v>0,</v>
      </c>
      <c r="V3218" s="53" t="str">
        <f t="shared" ca="1" si="474"/>
        <v>0,</v>
      </c>
      <c r="W3218" s="41"/>
      <c r="X3218" s="42"/>
      <c r="Y3218" s="42"/>
      <c r="Z3218" s="72"/>
      <c r="AA3218" s="42"/>
      <c r="AB3218" s="44"/>
      <c r="AC3218" s="45"/>
      <c r="AD3218" s="45"/>
      <c r="AE3218" s="45"/>
      <c r="AF3218" s="45"/>
      <c r="AG3218" s="45"/>
      <c r="AH3218" s="45"/>
      <c r="AI3218" s="45"/>
      <c r="AJ3218" s="45"/>
      <c r="AK3218" s="45"/>
      <c r="AL3218" s="45"/>
      <c r="AM3218" s="45"/>
    </row>
    <row r="3219" spans="11:39" x14ac:dyDescent="0.2">
      <c r="K3219" s="26"/>
      <c r="L3219" s="48">
        <v>3218</v>
      </c>
      <c r="M3219" s="49">
        <f t="shared" si="469"/>
        <v>2.593260073260073</v>
      </c>
      <c r="N3219" s="33">
        <f t="shared" si="470"/>
        <v>408.79428216283418</v>
      </c>
      <c r="O3219" s="33">
        <f t="shared" si="471"/>
        <v>236.61611840106985</v>
      </c>
      <c r="P3219" s="34">
        <f>IF(INDEX($O$2:$O$4095,MATCH($B$8,$O$2:$O$4095,1)+ROWS(P$2:$P3219))&lt;=$B$9,INDEX($O$2:$O$4095,MATCH($B$8,$O$2:$O$4095,1)+ROWS(P$2:$P3219)),"")</f>
        <v>238.35328922377488</v>
      </c>
      <c r="Q3219" s="50">
        <f t="shared" si="468"/>
        <v>3236</v>
      </c>
      <c r="R3219" s="51">
        <f t="shared" ca="1" si="475"/>
        <v>0</v>
      </c>
      <c r="S3219" s="52" t="e">
        <f t="shared" ca="1" si="476"/>
        <v>#N/A</v>
      </c>
      <c r="T3219" s="39" t="str">
        <f t="shared" ca="1" si="472"/>
        <v>0,</v>
      </c>
      <c r="U3219" s="39" t="str">
        <f t="shared" ca="1" si="473"/>
        <v>0,</v>
      </c>
      <c r="V3219" s="53" t="str">
        <f t="shared" ca="1" si="474"/>
        <v>0,</v>
      </c>
      <c r="W3219" s="41"/>
      <c r="X3219" s="42"/>
      <c r="Y3219" s="42"/>
      <c r="Z3219" s="72"/>
      <c r="AA3219" s="42"/>
      <c r="AB3219" s="44"/>
      <c r="AC3219" s="45"/>
      <c r="AD3219" s="45"/>
      <c r="AE3219" s="45"/>
      <c r="AF3219" s="45"/>
      <c r="AG3219" s="45"/>
      <c r="AH3219" s="45"/>
      <c r="AI3219" s="45"/>
      <c r="AJ3219" s="45"/>
      <c r="AK3219" s="45"/>
      <c r="AL3219" s="45"/>
      <c r="AM3219" s="45"/>
    </row>
    <row r="3220" spans="11:39" x14ac:dyDescent="0.2">
      <c r="K3220" s="26"/>
      <c r="L3220" s="48">
        <v>3219</v>
      </c>
      <c r="M3220" s="49">
        <f t="shared" si="469"/>
        <v>2.594065934065934</v>
      </c>
      <c r="N3220" s="33">
        <f t="shared" si="470"/>
        <v>408.20130475302898</v>
      </c>
      <c r="O3220" s="33">
        <f t="shared" si="471"/>
        <v>236.71163409046579</v>
      </c>
      <c r="P3220" s="34">
        <f>IF(INDEX($O$2:$O$4095,MATCH($B$8,$O$2:$O$4095,1)+ROWS(P$2:$P3220))&lt;=$B$9,INDEX($O$2:$O$4095,MATCH($B$8,$O$2:$O$4095,1)+ROWS(P$2:$P3220)),"")</f>
        <v>238.45092763258543</v>
      </c>
      <c r="Q3220" s="50">
        <f t="shared" si="468"/>
        <v>3237</v>
      </c>
      <c r="R3220" s="51">
        <f t="shared" ca="1" si="475"/>
        <v>0</v>
      </c>
      <c r="S3220" s="52" t="e">
        <f t="shared" ca="1" si="476"/>
        <v>#N/A</v>
      </c>
      <c r="T3220" s="39" t="str">
        <f t="shared" ca="1" si="472"/>
        <v>0,</v>
      </c>
      <c r="U3220" s="39" t="str">
        <f t="shared" ca="1" si="473"/>
        <v>0,</v>
      </c>
      <c r="V3220" s="53" t="str">
        <f t="shared" ca="1" si="474"/>
        <v>0,</v>
      </c>
      <c r="W3220" s="41"/>
      <c r="X3220" s="42"/>
      <c r="Y3220" s="42"/>
      <c r="Z3220" s="72"/>
      <c r="AA3220" s="42"/>
      <c r="AB3220" s="44"/>
      <c r="AC3220" s="45"/>
      <c r="AD3220" s="45"/>
      <c r="AE3220" s="45"/>
      <c r="AF3220" s="45"/>
      <c r="AG3220" s="45"/>
      <c r="AH3220" s="45"/>
      <c r="AI3220" s="45"/>
      <c r="AJ3220" s="45"/>
      <c r="AK3220" s="45"/>
      <c r="AL3220" s="45"/>
      <c r="AM3220" s="45"/>
    </row>
    <row r="3221" spans="11:39" x14ac:dyDescent="0.2">
      <c r="K3221" s="26"/>
      <c r="L3221" s="48">
        <v>3220</v>
      </c>
      <c r="M3221" s="49">
        <f t="shared" si="469"/>
        <v>2.594871794871795</v>
      </c>
      <c r="N3221" s="33">
        <f t="shared" si="470"/>
        <v>407.60869565217371</v>
      </c>
      <c r="O3221" s="33">
        <f t="shared" si="471"/>
        <v>236.8072650217955</v>
      </c>
      <c r="P3221" s="34">
        <f>IF(INDEX($O$2:$O$4095,MATCH($B$8,$O$2:$O$4095,1)+ROWS(P$2:$P3221))&lt;=$B$9,INDEX($O$2:$O$4095,MATCH($B$8,$O$2:$O$4095,1)+ROWS(P$2:$P3221)),"")</f>
        <v>238.54868704221491</v>
      </c>
      <c r="Q3221" s="50">
        <f t="shared" si="468"/>
        <v>3238</v>
      </c>
      <c r="R3221" s="51">
        <f t="shared" ca="1" si="475"/>
        <v>0</v>
      </c>
      <c r="S3221" s="52" t="e">
        <f t="shared" ca="1" si="476"/>
        <v>#N/A</v>
      </c>
      <c r="T3221" s="39" t="str">
        <f t="shared" ca="1" si="472"/>
        <v>0,</v>
      </c>
      <c r="U3221" s="39" t="str">
        <f t="shared" ca="1" si="473"/>
        <v>0,</v>
      </c>
      <c r="V3221" s="53" t="str">
        <f t="shared" ca="1" si="474"/>
        <v>0,</v>
      </c>
      <c r="W3221" s="41"/>
      <c r="X3221" s="42"/>
      <c r="Y3221" s="42"/>
      <c r="Z3221" s="72"/>
      <c r="AA3221" s="42"/>
      <c r="AB3221" s="44"/>
      <c r="AC3221" s="45"/>
      <c r="AD3221" s="45"/>
      <c r="AE3221" s="45"/>
      <c r="AF3221" s="45"/>
      <c r="AG3221" s="45"/>
      <c r="AH3221" s="45"/>
      <c r="AI3221" s="45"/>
      <c r="AJ3221" s="45"/>
      <c r="AK3221" s="45"/>
      <c r="AL3221" s="45"/>
      <c r="AM3221" s="45"/>
    </row>
    <row r="3222" spans="11:39" x14ac:dyDescent="0.2">
      <c r="K3222" s="26"/>
      <c r="L3222" s="48">
        <v>3221</v>
      </c>
      <c r="M3222" s="49">
        <f t="shared" si="469"/>
        <v>2.5956776556776555</v>
      </c>
      <c r="N3222" s="33">
        <f t="shared" si="470"/>
        <v>407.01645451723056</v>
      </c>
      <c r="O3222" s="33">
        <f t="shared" si="471"/>
        <v>236.90301150485323</v>
      </c>
      <c r="P3222" s="34">
        <f>IF(INDEX($O$2:$O$4095,MATCH($B$8,$O$2:$O$4095,1)+ROWS(P$2:$P3222))&lt;=$B$9,INDEX($O$2:$O$4095,MATCH($B$8,$O$2:$O$4095,1)+ROWS(P$2:$P3222)),"")</f>
        <v>238.64656778428338</v>
      </c>
      <c r="Q3222" s="50">
        <f t="shared" si="468"/>
        <v>3239</v>
      </c>
      <c r="R3222" s="51">
        <f t="shared" ca="1" si="475"/>
        <v>0</v>
      </c>
      <c r="S3222" s="52" t="e">
        <f t="shared" ca="1" si="476"/>
        <v>#N/A</v>
      </c>
      <c r="T3222" s="39" t="str">
        <f t="shared" ca="1" si="472"/>
        <v>0,</v>
      </c>
      <c r="U3222" s="39" t="str">
        <f t="shared" ca="1" si="473"/>
        <v>0,</v>
      </c>
      <c r="V3222" s="53" t="str">
        <f t="shared" ca="1" si="474"/>
        <v>0,</v>
      </c>
      <c r="W3222" s="41"/>
      <c r="X3222" s="42"/>
      <c r="Y3222" s="42"/>
      <c r="Z3222" s="72"/>
      <c r="AA3222" s="42"/>
      <c r="AB3222" s="44"/>
      <c r="AC3222" s="45"/>
      <c r="AD3222" s="45"/>
      <c r="AE3222" s="45"/>
      <c r="AF3222" s="45"/>
      <c r="AG3222" s="45"/>
      <c r="AH3222" s="45"/>
      <c r="AI3222" s="45"/>
      <c r="AJ3222" s="45"/>
      <c r="AK3222" s="45"/>
      <c r="AL3222" s="45"/>
      <c r="AM3222" s="45"/>
    </row>
    <row r="3223" spans="11:39" x14ac:dyDescent="0.2">
      <c r="K3223" s="26"/>
      <c r="L3223" s="48">
        <v>3222</v>
      </c>
      <c r="M3223" s="49">
        <f t="shared" si="469"/>
        <v>2.5964835164835161</v>
      </c>
      <c r="N3223" s="33">
        <f t="shared" si="470"/>
        <v>406.42458100558684</v>
      </c>
      <c r="O3223" s="33">
        <f t="shared" si="471"/>
        <v>236.99887385059515</v>
      </c>
      <c r="P3223" s="34">
        <f>IF(INDEX($O$2:$O$4095,MATCH($B$8,$O$2:$O$4095,1)+ROWS(P$2:$P3223))&lt;=$B$9,INDEX($O$2:$O$4095,MATCH($B$8,$O$2:$O$4095,1)+ROWS(P$2:$P3223)),"")</f>
        <v>238.74457019168239</v>
      </c>
      <c r="Q3223" s="50">
        <f t="shared" si="468"/>
        <v>3240</v>
      </c>
      <c r="R3223" s="51">
        <f t="shared" ca="1" si="475"/>
        <v>0</v>
      </c>
      <c r="S3223" s="52" t="e">
        <f t="shared" ca="1" si="476"/>
        <v>#N/A</v>
      </c>
      <c r="T3223" s="39" t="str">
        <f t="shared" ca="1" si="472"/>
        <v>0,</v>
      </c>
      <c r="U3223" s="39" t="str">
        <f t="shared" ca="1" si="473"/>
        <v>0,</v>
      </c>
      <c r="V3223" s="53" t="str">
        <f t="shared" ca="1" si="474"/>
        <v>0,</v>
      </c>
      <c r="W3223" s="41"/>
      <c r="X3223" s="42"/>
      <c r="Y3223" s="42"/>
      <c r="Z3223" s="72"/>
      <c r="AA3223" s="42"/>
      <c r="AB3223" s="44"/>
      <c r="AC3223" s="45"/>
      <c r="AD3223" s="45"/>
      <c r="AE3223" s="45"/>
      <c r="AF3223" s="45"/>
      <c r="AG3223" s="45"/>
      <c r="AH3223" s="45"/>
      <c r="AI3223" s="45"/>
      <c r="AJ3223" s="45"/>
      <c r="AK3223" s="45"/>
      <c r="AL3223" s="45"/>
      <c r="AM3223" s="45"/>
    </row>
    <row r="3224" spans="11:39" x14ac:dyDescent="0.2">
      <c r="K3224" s="26"/>
      <c r="L3224" s="48">
        <v>3223</v>
      </c>
      <c r="M3224" s="49">
        <f t="shared" si="469"/>
        <v>2.597289377289377</v>
      </c>
      <c r="N3224" s="33">
        <f t="shared" si="470"/>
        <v>405.83307477505434</v>
      </c>
      <c r="O3224" s="33">
        <f t="shared" si="471"/>
        <v>237.09485237114541</v>
      </c>
      <c r="P3224" s="34">
        <f>IF(INDEX($O$2:$O$4095,MATCH($B$8,$O$2:$O$4095,1)+ROWS(P$2:$P3224))&lt;=$B$9,INDEX($O$2:$O$4095,MATCH($B$8,$O$2:$O$4095,1)+ROWS(P$2:$P3224)),"")</f>
        <v>238.84269459858075</v>
      </c>
      <c r="Q3224" s="50">
        <f t="shared" si="468"/>
        <v>3241</v>
      </c>
      <c r="R3224" s="51">
        <f t="shared" ca="1" si="475"/>
        <v>0</v>
      </c>
      <c r="S3224" s="52" t="e">
        <f t="shared" ca="1" si="476"/>
        <v>#N/A</v>
      </c>
      <c r="T3224" s="39" t="str">
        <f t="shared" ca="1" si="472"/>
        <v>0,</v>
      </c>
      <c r="U3224" s="39" t="str">
        <f t="shared" ca="1" si="473"/>
        <v>0,</v>
      </c>
      <c r="V3224" s="53" t="str">
        <f t="shared" ca="1" si="474"/>
        <v>0,</v>
      </c>
      <c r="W3224" s="41"/>
      <c r="X3224" s="42"/>
      <c r="Y3224" s="42"/>
      <c r="Z3224" s="72"/>
      <c r="AA3224" s="42"/>
      <c r="AB3224" s="44"/>
      <c r="AC3224" s="45"/>
      <c r="AD3224" s="45"/>
      <c r="AE3224" s="45"/>
      <c r="AF3224" s="45"/>
      <c r="AG3224" s="45"/>
      <c r="AH3224" s="45"/>
      <c r="AI3224" s="45"/>
      <c r="AJ3224" s="45"/>
      <c r="AK3224" s="45"/>
      <c r="AL3224" s="45"/>
      <c r="AM3224" s="45"/>
    </row>
    <row r="3225" spans="11:39" x14ac:dyDescent="0.2">
      <c r="K3225" s="26"/>
      <c r="L3225" s="48">
        <v>3224</v>
      </c>
      <c r="M3225" s="49">
        <f t="shared" si="469"/>
        <v>2.598095238095238</v>
      </c>
      <c r="N3225" s="33">
        <f t="shared" si="470"/>
        <v>405.24193548387075</v>
      </c>
      <c r="O3225" s="33">
        <f t="shared" si="471"/>
        <v>237.1909473798014</v>
      </c>
      <c r="P3225" s="34">
        <f>IF(INDEX($O$2:$O$4095,MATCH($B$8,$O$2:$O$4095,1)+ROWS(P$2:$P3225))&lt;=$B$9,INDEX($O$2:$O$4095,MATCH($B$8,$O$2:$O$4095,1)+ROWS(P$2:$P3225)),"")</f>
        <v>238.94094134043189</v>
      </c>
      <c r="Q3225" s="50">
        <f t="shared" si="468"/>
        <v>3242</v>
      </c>
      <c r="R3225" s="51">
        <f t="shared" ca="1" si="475"/>
        <v>0</v>
      </c>
      <c r="S3225" s="52" t="e">
        <f t="shared" ca="1" si="476"/>
        <v>#N/A</v>
      </c>
      <c r="T3225" s="39" t="str">
        <f t="shared" ca="1" si="472"/>
        <v>0,</v>
      </c>
      <c r="U3225" s="39" t="str">
        <f t="shared" ca="1" si="473"/>
        <v>0,</v>
      </c>
      <c r="V3225" s="53" t="str">
        <f t="shared" ca="1" si="474"/>
        <v>0,</v>
      </c>
      <c r="W3225" s="41"/>
      <c r="X3225" s="42"/>
      <c r="Y3225" s="42"/>
      <c r="Z3225" s="72"/>
      <c r="AA3225" s="42"/>
      <c r="AB3225" s="44"/>
      <c r="AC3225" s="45"/>
      <c r="AD3225" s="45"/>
      <c r="AE3225" s="45"/>
      <c r="AF3225" s="45"/>
      <c r="AG3225" s="45"/>
      <c r="AH3225" s="45"/>
      <c r="AI3225" s="45"/>
      <c r="AJ3225" s="45"/>
      <c r="AK3225" s="45"/>
      <c r="AL3225" s="45"/>
      <c r="AM3225" s="45"/>
    </row>
    <row r="3226" spans="11:39" x14ac:dyDescent="0.2">
      <c r="K3226" s="26"/>
      <c r="L3226" s="48">
        <v>3225</v>
      </c>
      <c r="M3226" s="49">
        <f t="shared" si="469"/>
        <v>2.598901098901099</v>
      </c>
      <c r="N3226" s="33">
        <f t="shared" si="470"/>
        <v>404.65116279069747</v>
      </c>
      <c r="O3226" s="33">
        <f t="shared" si="471"/>
        <v>237.28715919103979</v>
      </c>
      <c r="P3226" s="34">
        <f>IF(INDEX($O$2:$O$4095,MATCH($B$8,$O$2:$O$4095,1)+ROWS(P$2:$P3226))&lt;=$B$9,INDEX($O$2:$O$4095,MATCH($B$8,$O$2:$O$4095,1)+ROWS(P$2:$P3226)),"")</f>
        <v>239.03931075397963</v>
      </c>
      <c r="Q3226" s="50">
        <f t="shared" si="468"/>
        <v>3243</v>
      </c>
      <c r="R3226" s="51">
        <f t="shared" ca="1" si="475"/>
        <v>0</v>
      </c>
      <c r="S3226" s="52" t="e">
        <f t="shared" ca="1" si="476"/>
        <v>#N/A</v>
      </c>
      <c r="T3226" s="39" t="str">
        <f t="shared" ca="1" si="472"/>
        <v>0,</v>
      </c>
      <c r="U3226" s="39" t="str">
        <f t="shared" ca="1" si="473"/>
        <v>0,</v>
      </c>
      <c r="V3226" s="53" t="str">
        <f t="shared" ca="1" si="474"/>
        <v>0,</v>
      </c>
      <c r="W3226" s="41"/>
      <c r="X3226" s="42"/>
      <c r="Y3226" s="42"/>
      <c r="Z3226" s="72"/>
      <c r="AA3226" s="42"/>
      <c r="AB3226" s="44"/>
      <c r="AC3226" s="45"/>
      <c r="AD3226" s="45"/>
      <c r="AE3226" s="45"/>
      <c r="AF3226" s="45"/>
      <c r="AG3226" s="45"/>
      <c r="AH3226" s="45"/>
      <c r="AI3226" s="45"/>
      <c r="AJ3226" s="45"/>
      <c r="AK3226" s="45"/>
      <c r="AL3226" s="45"/>
      <c r="AM3226" s="45"/>
    </row>
    <row r="3227" spans="11:39" x14ac:dyDescent="0.2">
      <c r="K3227" s="26"/>
      <c r="L3227" s="48">
        <v>3226</v>
      </c>
      <c r="M3227" s="49">
        <f t="shared" si="469"/>
        <v>2.5997069597069595</v>
      </c>
      <c r="N3227" s="33">
        <f t="shared" si="470"/>
        <v>404.06075635461877</v>
      </c>
      <c r="O3227" s="33">
        <f t="shared" si="471"/>
        <v>237.38348812052271</v>
      </c>
      <c r="P3227" s="34">
        <f>IF(INDEX($O$2:$O$4095,MATCH($B$8,$O$2:$O$4095,1)+ROWS(P$2:$P3227))&lt;=$B$9,INDEX($O$2:$O$4095,MATCH($B$8,$O$2:$O$4095,1)+ROWS(P$2:$P3227)),"")</f>
        <v>239.13780317726491</v>
      </c>
      <c r="Q3227" s="50">
        <f t="shared" si="468"/>
        <v>3244</v>
      </c>
      <c r="R3227" s="51">
        <f t="shared" ca="1" si="475"/>
        <v>0</v>
      </c>
      <c r="S3227" s="52" t="e">
        <f t="shared" ca="1" si="476"/>
        <v>#N/A</v>
      </c>
      <c r="T3227" s="39" t="str">
        <f t="shared" ca="1" si="472"/>
        <v>0,</v>
      </c>
      <c r="U3227" s="39" t="str">
        <f t="shared" ca="1" si="473"/>
        <v>0,</v>
      </c>
      <c r="V3227" s="53" t="str">
        <f t="shared" ca="1" si="474"/>
        <v>0,</v>
      </c>
      <c r="W3227" s="41"/>
      <c r="X3227" s="42"/>
      <c r="Y3227" s="42"/>
      <c r="Z3227" s="72"/>
      <c r="AA3227" s="42"/>
      <c r="AB3227" s="44"/>
      <c r="AC3227" s="45"/>
      <c r="AD3227" s="45"/>
      <c r="AE3227" s="45"/>
      <c r="AF3227" s="45"/>
      <c r="AG3227" s="45"/>
      <c r="AH3227" s="45"/>
      <c r="AI3227" s="45"/>
      <c r="AJ3227" s="45"/>
      <c r="AK3227" s="45"/>
      <c r="AL3227" s="45"/>
      <c r="AM3227" s="45"/>
    </row>
    <row r="3228" spans="11:39" x14ac:dyDescent="0.2">
      <c r="K3228" s="26"/>
      <c r="L3228" s="48">
        <v>3227</v>
      </c>
      <c r="M3228" s="49">
        <f t="shared" si="469"/>
        <v>2.6005128205128201</v>
      </c>
      <c r="N3228" s="33">
        <f t="shared" si="470"/>
        <v>403.47071583514116</v>
      </c>
      <c r="O3228" s="33">
        <f t="shared" si="471"/>
        <v>237.47993448510317</v>
      </c>
      <c r="P3228" s="34">
        <f>IF(INDEX($O$2:$O$4095,MATCH($B$8,$O$2:$O$4095,1)+ROWS(P$2:$P3228))&lt;=$B$9,INDEX($O$2:$O$4095,MATCH($B$8,$O$2:$O$4095,1)+ROWS(P$2:$P3228)),"")</f>
        <v>239.23641894963305</v>
      </c>
      <c r="Q3228" s="50">
        <f t="shared" si="468"/>
        <v>3245</v>
      </c>
      <c r="R3228" s="51">
        <f t="shared" ca="1" si="475"/>
        <v>0</v>
      </c>
      <c r="S3228" s="52" t="e">
        <f t="shared" ca="1" si="476"/>
        <v>#N/A</v>
      </c>
      <c r="T3228" s="39" t="str">
        <f t="shared" ca="1" si="472"/>
        <v>0,</v>
      </c>
      <c r="U3228" s="39" t="str">
        <f t="shared" ca="1" si="473"/>
        <v>0,</v>
      </c>
      <c r="V3228" s="53" t="str">
        <f t="shared" ca="1" si="474"/>
        <v>0,</v>
      </c>
      <c r="W3228" s="41"/>
      <c r="X3228" s="42"/>
      <c r="Y3228" s="42"/>
      <c r="Z3228" s="72"/>
      <c r="AA3228" s="42"/>
      <c r="AB3228" s="44"/>
      <c r="AC3228" s="45"/>
      <c r="AD3228" s="45"/>
      <c r="AE3228" s="45"/>
      <c r="AF3228" s="45"/>
      <c r="AG3228" s="45"/>
      <c r="AH3228" s="45"/>
      <c r="AI3228" s="45"/>
      <c r="AJ3228" s="45"/>
      <c r="AK3228" s="45"/>
      <c r="AL3228" s="45"/>
      <c r="AM3228" s="45"/>
    </row>
    <row r="3229" spans="11:39" x14ac:dyDescent="0.2">
      <c r="K3229" s="26"/>
      <c r="L3229" s="48">
        <v>3228</v>
      </c>
      <c r="M3229" s="49">
        <f t="shared" si="469"/>
        <v>2.601318681318681</v>
      </c>
      <c r="N3229" s="33">
        <f t="shared" si="470"/>
        <v>402.88104089219354</v>
      </c>
      <c r="O3229" s="33">
        <f t="shared" si="471"/>
        <v>237.57649860283129</v>
      </c>
      <c r="P3229" s="34">
        <f>IF(INDEX($O$2:$O$4095,MATCH($B$8,$O$2:$O$4095,1)+ROWS(P$2:$P3229))&lt;=$B$9,INDEX($O$2:$O$4095,MATCH($B$8,$O$2:$O$4095,1)+ROWS(P$2:$P3229)),"")</f>
        <v>239.33515841173903</v>
      </c>
      <c r="Q3229" s="50">
        <f t="shared" si="468"/>
        <v>3246</v>
      </c>
      <c r="R3229" s="51">
        <f t="shared" ca="1" si="475"/>
        <v>0</v>
      </c>
      <c r="S3229" s="52" t="e">
        <f t="shared" ca="1" si="476"/>
        <v>#N/A</v>
      </c>
      <c r="T3229" s="39" t="str">
        <f t="shared" ca="1" si="472"/>
        <v>0,</v>
      </c>
      <c r="U3229" s="39" t="str">
        <f t="shared" ca="1" si="473"/>
        <v>0,</v>
      </c>
      <c r="V3229" s="53" t="str">
        <f t="shared" ca="1" si="474"/>
        <v>0,</v>
      </c>
      <c r="W3229" s="41"/>
      <c r="X3229" s="42"/>
      <c r="Y3229" s="42"/>
      <c r="Z3229" s="72"/>
      <c r="AA3229" s="42"/>
      <c r="AB3229" s="44"/>
      <c r="AC3229" s="45"/>
      <c r="AD3229" s="45"/>
      <c r="AE3229" s="45"/>
      <c r="AF3229" s="45"/>
      <c r="AG3229" s="45"/>
      <c r="AH3229" s="45"/>
      <c r="AI3229" s="45"/>
      <c r="AJ3229" s="45"/>
      <c r="AK3229" s="45"/>
      <c r="AL3229" s="45"/>
      <c r="AM3229" s="45"/>
    </row>
    <row r="3230" spans="11:39" x14ac:dyDescent="0.2">
      <c r="K3230" s="26"/>
      <c r="L3230" s="48">
        <v>3229</v>
      </c>
      <c r="M3230" s="49">
        <f t="shared" si="469"/>
        <v>2.602124542124542</v>
      </c>
      <c r="N3230" s="33">
        <f t="shared" si="470"/>
        <v>402.29173118612573</v>
      </c>
      <c r="O3230" s="33">
        <f t="shared" si="471"/>
        <v>237.6731807929603</v>
      </c>
      <c r="P3230" s="34">
        <f>IF(INDEX($O$2:$O$4095,MATCH($B$8,$O$2:$O$4095,1)+ROWS(P$2:$P3230))&lt;=$B$9,INDEX($O$2:$O$4095,MATCH($B$8,$O$2:$O$4095,1)+ROWS(P$2:$P3230)),"")</f>
        <v>239.43402190555548</v>
      </c>
      <c r="Q3230" s="50">
        <f t="shared" si="468"/>
        <v>3247</v>
      </c>
      <c r="R3230" s="51">
        <f t="shared" ca="1" si="475"/>
        <v>0</v>
      </c>
      <c r="S3230" s="52" t="e">
        <f t="shared" ca="1" si="476"/>
        <v>#N/A</v>
      </c>
      <c r="T3230" s="39" t="str">
        <f t="shared" ca="1" si="472"/>
        <v>0,</v>
      </c>
      <c r="U3230" s="39" t="str">
        <f t="shared" ca="1" si="473"/>
        <v>0,</v>
      </c>
      <c r="V3230" s="53" t="str">
        <f t="shared" ca="1" si="474"/>
        <v>0,</v>
      </c>
      <c r="W3230" s="41"/>
      <c r="X3230" s="42"/>
      <c r="Y3230" s="42"/>
      <c r="Z3230" s="72"/>
      <c r="AA3230" s="42"/>
      <c r="AB3230" s="44"/>
      <c r="AC3230" s="45"/>
      <c r="AD3230" s="45"/>
      <c r="AE3230" s="45"/>
      <c r="AF3230" s="45"/>
      <c r="AG3230" s="45"/>
      <c r="AH3230" s="45"/>
      <c r="AI3230" s="45"/>
      <c r="AJ3230" s="45"/>
      <c r="AK3230" s="45"/>
      <c r="AL3230" s="45"/>
      <c r="AM3230" s="45"/>
    </row>
    <row r="3231" spans="11:39" x14ac:dyDescent="0.2">
      <c r="K3231" s="26"/>
      <c r="L3231" s="48">
        <v>3230</v>
      </c>
      <c r="M3231" s="49">
        <f t="shared" si="469"/>
        <v>2.602930402930403</v>
      </c>
      <c r="N3231" s="33">
        <f t="shared" si="470"/>
        <v>401.70278637770895</v>
      </c>
      <c r="O3231" s="33">
        <f t="shared" si="471"/>
        <v>237.76998137595217</v>
      </c>
      <c r="P3231" s="34">
        <f>IF(INDEX($O$2:$O$4095,MATCH($B$8,$O$2:$O$4095,1)+ROWS(P$2:$P3231))&lt;=$B$9,INDEX($O$2:$O$4095,MATCH($B$8,$O$2:$O$4095,1)+ROWS(P$2:$P3231)),"")</f>
        <v>239.53300977437902</v>
      </c>
      <c r="Q3231" s="50">
        <f t="shared" si="468"/>
        <v>3248</v>
      </c>
      <c r="R3231" s="51">
        <f t="shared" ca="1" si="475"/>
        <v>0</v>
      </c>
      <c r="S3231" s="52" t="e">
        <f t="shared" ca="1" si="476"/>
        <v>#N/A</v>
      </c>
      <c r="T3231" s="39" t="str">
        <f t="shared" ca="1" si="472"/>
        <v>0,</v>
      </c>
      <c r="U3231" s="39" t="str">
        <f t="shared" ca="1" si="473"/>
        <v>0,</v>
      </c>
      <c r="V3231" s="53" t="str">
        <f t="shared" ca="1" si="474"/>
        <v>0,</v>
      </c>
      <c r="W3231" s="41"/>
      <c r="X3231" s="42"/>
      <c r="Y3231" s="42"/>
      <c r="Z3231" s="72"/>
      <c r="AA3231" s="42"/>
      <c r="AB3231" s="44"/>
      <c r="AC3231" s="45"/>
      <c r="AD3231" s="45"/>
      <c r="AE3231" s="45"/>
      <c r="AF3231" s="45"/>
      <c r="AG3231" s="45"/>
      <c r="AH3231" s="45"/>
      <c r="AI3231" s="45"/>
      <c r="AJ3231" s="45"/>
      <c r="AK3231" s="45"/>
      <c r="AL3231" s="45"/>
      <c r="AM3231" s="45"/>
    </row>
    <row r="3232" spans="11:39" x14ac:dyDescent="0.2">
      <c r="K3232" s="26"/>
      <c r="L3232" s="48">
        <v>3231</v>
      </c>
      <c r="M3232" s="49">
        <f t="shared" si="469"/>
        <v>2.6037362637362635</v>
      </c>
      <c r="N3232" s="33">
        <f t="shared" si="470"/>
        <v>401.11420612813362</v>
      </c>
      <c r="O3232" s="33">
        <f t="shared" si="471"/>
        <v>237.86690067348422</v>
      </c>
      <c r="P3232" s="34">
        <f>IF(INDEX($O$2:$O$4095,MATCH($B$8,$O$2:$O$4095,1)+ROWS(P$2:$P3232))&lt;=$B$9,INDEX($O$2:$O$4095,MATCH($B$8,$O$2:$O$4095,1)+ROWS(P$2:$P3232)),"")</f>
        <v>239.63212236283641</v>
      </c>
      <c r="Q3232" s="50">
        <f t="shared" si="468"/>
        <v>3249</v>
      </c>
      <c r="R3232" s="51">
        <f t="shared" ca="1" si="475"/>
        <v>0</v>
      </c>
      <c r="S3232" s="52" t="e">
        <f t="shared" ca="1" si="476"/>
        <v>#N/A</v>
      </c>
      <c r="T3232" s="39" t="str">
        <f t="shared" ca="1" si="472"/>
        <v>0,</v>
      </c>
      <c r="U3232" s="39" t="str">
        <f t="shared" ca="1" si="473"/>
        <v>0,</v>
      </c>
      <c r="V3232" s="53" t="str">
        <f t="shared" ca="1" si="474"/>
        <v>0,</v>
      </c>
      <c r="W3232" s="41"/>
      <c r="X3232" s="42"/>
      <c r="Y3232" s="42"/>
      <c r="Z3232" s="72"/>
      <c r="AA3232" s="42"/>
      <c r="AB3232" s="44"/>
      <c r="AC3232" s="45"/>
      <c r="AD3232" s="45"/>
      <c r="AE3232" s="45"/>
      <c r="AF3232" s="45"/>
      <c r="AG3232" s="45"/>
      <c r="AH3232" s="45"/>
      <c r="AI3232" s="45"/>
      <c r="AJ3232" s="45"/>
      <c r="AK3232" s="45"/>
      <c r="AL3232" s="45"/>
      <c r="AM3232" s="45"/>
    </row>
    <row r="3233" spans="11:39" x14ac:dyDescent="0.2">
      <c r="K3233" s="26"/>
      <c r="L3233" s="48">
        <v>3232</v>
      </c>
      <c r="M3233" s="49">
        <f t="shared" si="469"/>
        <v>2.6045421245421241</v>
      </c>
      <c r="N3233" s="33">
        <f t="shared" si="470"/>
        <v>400.52599009901013</v>
      </c>
      <c r="O3233" s="33">
        <f t="shared" si="471"/>
        <v>237.96393900845476</v>
      </c>
      <c r="P3233" s="34">
        <f>IF(INDEX($O$2:$O$4095,MATCH($B$8,$O$2:$O$4095,1)+ROWS(P$2:$P3233))&lt;=$B$9,INDEX($O$2:$O$4095,MATCH($B$8,$O$2:$O$4095,1)+ROWS(P$2:$P3233)),"")</f>
        <v>239.73136001689238</v>
      </c>
      <c r="Q3233" s="50">
        <f t="shared" si="468"/>
        <v>3250</v>
      </c>
      <c r="R3233" s="51">
        <f t="shared" ca="1" si="475"/>
        <v>0</v>
      </c>
      <c r="S3233" s="52" t="e">
        <f t="shared" ca="1" si="476"/>
        <v>#N/A</v>
      </c>
      <c r="T3233" s="39" t="str">
        <f t="shared" ca="1" si="472"/>
        <v>0,</v>
      </c>
      <c r="U3233" s="39" t="str">
        <f t="shared" ca="1" si="473"/>
        <v>0,</v>
      </c>
      <c r="V3233" s="53" t="str">
        <f t="shared" ca="1" si="474"/>
        <v>0,</v>
      </c>
      <c r="W3233" s="41"/>
      <c r="X3233" s="42"/>
      <c r="Y3233" s="42"/>
      <c r="Z3233" s="72"/>
      <c r="AA3233" s="42"/>
      <c r="AB3233" s="44"/>
      <c r="AC3233" s="45"/>
      <c r="AD3233" s="45"/>
      <c r="AE3233" s="45"/>
      <c r="AF3233" s="45"/>
      <c r="AG3233" s="45"/>
      <c r="AH3233" s="45"/>
      <c r="AI3233" s="45"/>
      <c r="AJ3233" s="45"/>
      <c r="AK3233" s="45"/>
      <c r="AL3233" s="45"/>
      <c r="AM3233" s="45"/>
    </row>
    <row r="3234" spans="11:39" x14ac:dyDescent="0.2">
      <c r="K3234" s="26"/>
      <c r="L3234" s="48">
        <v>3233</v>
      </c>
      <c r="M3234" s="49">
        <f t="shared" si="469"/>
        <v>2.6053479853479851</v>
      </c>
      <c r="N3234" s="33">
        <f t="shared" si="470"/>
        <v>399.93813795236645</v>
      </c>
      <c r="O3234" s="33">
        <f t="shared" si="471"/>
        <v>238.06109670498955</v>
      </c>
      <c r="P3234" s="34">
        <f>IF(INDEX($O$2:$O$4095,MATCH($B$8,$O$2:$O$4095,1)+ROWS(P$2:$P3234))&lt;=$B$9,INDEX($O$2:$O$4095,MATCH($B$8,$O$2:$O$4095,1)+ROWS(P$2:$P3234)),"")</f>
        <v>239.83072308385545</v>
      </c>
      <c r="Q3234" s="50">
        <f t="shared" si="468"/>
        <v>3251</v>
      </c>
      <c r="R3234" s="51">
        <f t="shared" ca="1" si="475"/>
        <v>0</v>
      </c>
      <c r="S3234" s="52" t="e">
        <f t="shared" ca="1" si="476"/>
        <v>#N/A</v>
      </c>
      <c r="T3234" s="39" t="str">
        <f t="shared" ca="1" si="472"/>
        <v>0,</v>
      </c>
      <c r="U3234" s="39" t="str">
        <f t="shared" ca="1" si="473"/>
        <v>0,</v>
      </c>
      <c r="V3234" s="53" t="str">
        <f t="shared" ca="1" si="474"/>
        <v>0,</v>
      </c>
      <c r="W3234" s="41"/>
      <c r="X3234" s="42"/>
      <c r="Y3234" s="42"/>
      <c r="Z3234" s="72"/>
      <c r="AA3234" s="42"/>
      <c r="AB3234" s="44"/>
      <c r="AC3234" s="45"/>
      <c r="AD3234" s="45"/>
      <c r="AE3234" s="45"/>
      <c r="AF3234" s="45"/>
      <c r="AG3234" s="45"/>
      <c r="AH3234" s="45"/>
      <c r="AI3234" s="45"/>
      <c r="AJ3234" s="45"/>
      <c r="AK3234" s="45"/>
      <c r="AL3234" s="45"/>
      <c r="AM3234" s="45"/>
    </row>
    <row r="3235" spans="11:39" x14ac:dyDescent="0.2">
      <c r="K3235" s="26"/>
      <c r="L3235" s="48">
        <v>3234</v>
      </c>
      <c r="M3235" s="49">
        <f t="shared" si="469"/>
        <v>2.606153846153846</v>
      </c>
      <c r="N3235" s="33">
        <f t="shared" si="470"/>
        <v>399.35064935064923</v>
      </c>
      <c r="O3235" s="33">
        <f t="shared" si="471"/>
        <v>238.15837408844777</v>
      </c>
      <c r="P3235" s="34">
        <f>IF(INDEX($O$2:$O$4095,MATCH($B$8,$O$2:$O$4095,1)+ROWS(P$2:$P3235))&lt;=$B$9,INDEX($O$2:$O$4095,MATCH($B$8,$O$2:$O$4095,1)+ROWS(P$2:$P3235)),"")</f>
        <v>239.93021191238563</v>
      </c>
      <c r="Q3235" s="50">
        <f t="shared" si="468"/>
        <v>3252</v>
      </c>
      <c r="R3235" s="51">
        <f t="shared" ca="1" si="475"/>
        <v>0</v>
      </c>
      <c r="S3235" s="52" t="e">
        <f t="shared" ca="1" si="476"/>
        <v>#N/A</v>
      </c>
      <c r="T3235" s="39" t="str">
        <f t="shared" ca="1" si="472"/>
        <v>0,</v>
      </c>
      <c r="U3235" s="39" t="str">
        <f t="shared" ca="1" si="473"/>
        <v>0,</v>
      </c>
      <c r="V3235" s="53" t="str">
        <f t="shared" ca="1" si="474"/>
        <v>0,</v>
      </c>
      <c r="W3235" s="41"/>
      <c r="X3235" s="42"/>
      <c r="Y3235" s="42"/>
      <c r="Z3235" s="72"/>
      <c r="AA3235" s="42"/>
      <c r="AB3235" s="44"/>
      <c r="AC3235" s="45"/>
      <c r="AD3235" s="45"/>
      <c r="AE3235" s="45"/>
      <c r="AF3235" s="45"/>
      <c r="AG3235" s="45"/>
      <c r="AH3235" s="45"/>
      <c r="AI3235" s="45"/>
      <c r="AJ3235" s="45"/>
      <c r="AK3235" s="45"/>
      <c r="AL3235" s="45"/>
      <c r="AM3235" s="45"/>
    </row>
    <row r="3236" spans="11:39" x14ac:dyDescent="0.2">
      <c r="K3236" s="26"/>
      <c r="L3236" s="48">
        <v>3235</v>
      </c>
      <c r="M3236" s="49">
        <f t="shared" si="469"/>
        <v>2.606959706959707</v>
      </c>
      <c r="N3236" s="33">
        <f t="shared" si="470"/>
        <v>398.76352395672319</v>
      </c>
      <c r="O3236" s="33">
        <f t="shared" si="471"/>
        <v>238.25577148542794</v>
      </c>
      <c r="P3236" s="34">
        <f>IF(INDEX($O$2:$O$4095,MATCH($B$8,$O$2:$O$4095,1)+ROWS(P$2:$P3236))&lt;=$B$9,INDEX($O$2:$O$4095,MATCH($B$8,$O$2:$O$4095,1)+ROWS(P$2:$P3236)),"")</f>
        <v>240.02982685250129</v>
      </c>
      <c r="Q3236" s="50">
        <f t="shared" si="468"/>
        <v>3253</v>
      </c>
      <c r="R3236" s="51">
        <f t="shared" ca="1" si="475"/>
        <v>0</v>
      </c>
      <c r="S3236" s="52" t="e">
        <f t="shared" ca="1" si="476"/>
        <v>#N/A</v>
      </c>
      <c r="T3236" s="39" t="str">
        <f t="shared" ca="1" si="472"/>
        <v>0,</v>
      </c>
      <c r="U3236" s="39" t="str">
        <f t="shared" ca="1" si="473"/>
        <v>0,</v>
      </c>
      <c r="V3236" s="53" t="str">
        <f t="shared" ca="1" si="474"/>
        <v>0,</v>
      </c>
      <c r="W3236" s="41"/>
      <c r="X3236" s="42"/>
      <c r="Y3236" s="42"/>
      <c r="Z3236" s="72"/>
      <c r="AA3236" s="42"/>
      <c r="AB3236" s="44"/>
      <c r="AC3236" s="45"/>
      <c r="AD3236" s="45"/>
      <c r="AE3236" s="45"/>
      <c r="AF3236" s="45"/>
      <c r="AG3236" s="45"/>
      <c r="AH3236" s="45"/>
      <c r="AI3236" s="45"/>
      <c r="AJ3236" s="45"/>
      <c r="AK3236" s="45"/>
      <c r="AL3236" s="45"/>
      <c r="AM3236" s="45"/>
    </row>
    <row r="3237" spans="11:39" x14ac:dyDescent="0.2">
      <c r="K3237" s="26"/>
      <c r="L3237" s="48">
        <v>3236</v>
      </c>
      <c r="M3237" s="49">
        <f t="shared" si="469"/>
        <v>2.6077655677655676</v>
      </c>
      <c r="N3237" s="33">
        <f t="shared" si="470"/>
        <v>398.17676143386905</v>
      </c>
      <c r="O3237" s="33">
        <f t="shared" si="471"/>
        <v>238.35328922377488</v>
      </c>
      <c r="P3237" s="34">
        <f>IF(INDEX($O$2:$O$4095,MATCH($B$8,$O$2:$O$4095,1)+ROWS(P$2:$P3237))&lt;=$B$9,INDEX($O$2:$O$4095,MATCH($B$8,$O$2:$O$4095,1)+ROWS(P$2:$P3237)),"")</f>
        <v>240.12956825558524</v>
      </c>
      <c r="Q3237" s="50">
        <f t="shared" si="468"/>
        <v>3254</v>
      </c>
      <c r="R3237" s="51">
        <f t="shared" ca="1" si="475"/>
        <v>0</v>
      </c>
      <c r="S3237" s="52" t="e">
        <f t="shared" ca="1" si="476"/>
        <v>#N/A</v>
      </c>
      <c r="T3237" s="39" t="str">
        <f t="shared" ca="1" si="472"/>
        <v>0,</v>
      </c>
      <c r="U3237" s="39" t="str">
        <f t="shared" ca="1" si="473"/>
        <v>0,</v>
      </c>
      <c r="V3237" s="53" t="str">
        <f t="shared" ca="1" si="474"/>
        <v>0,</v>
      </c>
      <c r="W3237" s="41"/>
      <c r="X3237" s="42"/>
      <c r="Y3237" s="42"/>
      <c r="Z3237" s="72"/>
      <c r="AA3237" s="42"/>
      <c r="AB3237" s="44"/>
      <c r="AC3237" s="45"/>
      <c r="AD3237" s="45"/>
      <c r="AE3237" s="45"/>
      <c r="AF3237" s="45"/>
      <c r="AG3237" s="45"/>
      <c r="AH3237" s="45"/>
      <c r="AI3237" s="45"/>
      <c r="AJ3237" s="45"/>
      <c r="AK3237" s="45"/>
      <c r="AL3237" s="45"/>
      <c r="AM3237" s="45"/>
    </row>
    <row r="3238" spans="11:39" x14ac:dyDescent="0.2">
      <c r="K3238" s="26"/>
      <c r="L3238" s="48">
        <v>3237</v>
      </c>
      <c r="M3238" s="49">
        <f t="shared" si="469"/>
        <v>2.6085714285714281</v>
      </c>
      <c r="N3238" s="33">
        <f t="shared" si="470"/>
        <v>397.5903614457834</v>
      </c>
      <c r="O3238" s="33">
        <f t="shared" si="471"/>
        <v>238.45092763258543</v>
      </c>
      <c r="P3238" s="34">
        <f>IF(INDEX($O$2:$O$4095,MATCH($B$8,$O$2:$O$4095,1)+ROWS(P$2:$P3238))&lt;=$B$9,INDEX($O$2:$O$4095,MATCH($B$8,$O$2:$O$4095,1)+ROWS(P$2:$P3238)),"")</f>
        <v>240.22943647439308</v>
      </c>
      <c r="Q3238" s="50">
        <f t="shared" si="468"/>
        <v>3255</v>
      </c>
      <c r="R3238" s="51">
        <f t="shared" ca="1" si="475"/>
        <v>0</v>
      </c>
      <c r="S3238" s="52" t="e">
        <f t="shared" ca="1" si="476"/>
        <v>#N/A</v>
      </c>
      <c r="T3238" s="39" t="str">
        <f t="shared" ca="1" si="472"/>
        <v>0,</v>
      </c>
      <c r="U3238" s="39" t="str">
        <f t="shared" ca="1" si="473"/>
        <v>0,</v>
      </c>
      <c r="V3238" s="53" t="str">
        <f t="shared" ca="1" si="474"/>
        <v>0,</v>
      </c>
      <c r="W3238" s="41"/>
      <c r="X3238" s="42"/>
      <c r="Y3238" s="42"/>
      <c r="Z3238" s="72"/>
      <c r="AA3238" s="42"/>
      <c r="AB3238" s="44"/>
      <c r="AC3238" s="45"/>
      <c r="AD3238" s="45"/>
      <c r="AE3238" s="45"/>
      <c r="AF3238" s="45"/>
      <c r="AG3238" s="45"/>
      <c r="AH3238" s="45"/>
      <c r="AI3238" s="45"/>
      <c r="AJ3238" s="45"/>
      <c r="AK3238" s="45"/>
      <c r="AL3238" s="45"/>
      <c r="AM3238" s="45"/>
    </row>
    <row r="3239" spans="11:39" x14ac:dyDescent="0.2">
      <c r="K3239" s="26"/>
      <c r="L3239" s="48">
        <v>3238</v>
      </c>
      <c r="M3239" s="49">
        <f t="shared" si="469"/>
        <v>2.6093772893772891</v>
      </c>
      <c r="N3239" s="33">
        <f t="shared" si="470"/>
        <v>397.00432365657832</v>
      </c>
      <c r="O3239" s="33">
        <f t="shared" si="471"/>
        <v>238.54868704221491</v>
      </c>
      <c r="P3239" s="34">
        <f>IF(INDEX($O$2:$O$4095,MATCH($B$8,$O$2:$O$4095,1)+ROWS(P$2:$P3239))&lt;=$B$9,INDEX($O$2:$O$4095,MATCH($B$8,$O$2:$O$4095,1)+ROWS(P$2:$P3239)),"")</f>
        <v>240.32943186305931</v>
      </c>
      <c r="Q3239" s="50">
        <f t="shared" si="468"/>
        <v>3256</v>
      </c>
      <c r="R3239" s="51">
        <f t="shared" ca="1" si="475"/>
        <v>0</v>
      </c>
      <c r="S3239" s="52" t="e">
        <f t="shared" ca="1" si="476"/>
        <v>#N/A</v>
      </c>
      <c r="T3239" s="39" t="str">
        <f t="shared" ca="1" si="472"/>
        <v>0,</v>
      </c>
      <c r="U3239" s="39" t="str">
        <f t="shared" ca="1" si="473"/>
        <v>0,</v>
      </c>
      <c r="V3239" s="53" t="str">
        <f t="shared" ca="1" si="474"/>
        <v>0,</v>
      </c>
      <c r="W3239" s="41"/>
      <c r="X3239" s="42"/>
      <c r="Y3239" s="42"/>
      <c r="Z3239" s="72"/>
      <c r="AA3239" s="42"/>
      <c r="AB3239" s="44"/>
      <c r="AC3239" s="45"/>
      <c r="AD3239" s="45"/>
      <c r="AE3239" s="45"/>
      <c r="AF3239" s="45"/>
      <c r="AG3239" s="45"/>
      <c r="AH3239" s="45"/>
      <c r="AI3239" s="45"/>
      <c r="AJ3239" s="45"/>
      <c r="AK3239" s="45"/>
      <c r="AL3239" s="45"/>
      <c r="AM3239" s="45"/>
    </row>
    <row r="3240" spans="11:39" x14ac:dyDescent="0.2">
      <c r="K3240" s="26"/>
      <c r="L3240" s="48">
        <v>3239</v>
      </c>
      <c r="M3240" s="49">
        <f t="shared" si="469"/>
        <v>2.6101831501831501</v>
      </c>
      <c r="N3240" s="33">
        <f t="shared" si="470"/>
        <v>396.41864773078117</v>
      </c>
      <c r="O3240" s="33">
        <f t="shared" si="471"/>
        <v>238.64656778428338</v>
      </c>
      <c r="P3240" s="34">
        <f>IF(INDEX($O$2:$O$4095,MATCH($B$8,$O$2:$O$4095,1)+ROWS(P$2:$P3240))&lt;=$B$9,INDEX($O$2:$O$4095,MATCH($B$8,$O$2:$O$4095,1)+ROWS(P$2:$P3240)),"")</f>
        <v>240.42955477710473</v>
      </c>
      <c r="Q3240" s="50">
        <f t="shared" si="468"/>
        <v>3257</v>
      </c>
      <c r="R3240" s="51">
        <f t="shared" ca="1" si="475"/>
        <v>0</v>
      </c>
      <c r="S3240" s="52" t="e">
        <f t="shared" ca="1" si="476"/>
        <v>#N/A</v>
      </c>
      <c r="T3240" s="39" t="str">
        <f t="shared" ca="1" si="472"/>
        <v>0,</v>
      </c>
      <c r="U3240" s="39" t="str">
        <f t="shared" ca="1" si="473"/>
        <v>0,</v>
      </c>
      <c r="V3240" s="53" t="str">
        <f t="shared" ca="1" si="474"/>
        <v>0,</v>
      </c>
      <c r="W3240" s="41"/>
      <c r="X3240" s="42"/>
      <c r="Y3240" s="42"/>
      <c r="Z3240" s="72"/>
      <c r="AA3240" s="42"/>
      <c r="AB3240" s="44"/>
      <c r="AC3240" s="45"/>
      <c r="AD3240" s="45"/>
      <c r="AE3240" s="45"/>
      <c r="AF3240" s="45"/>
      <c r="AG3240" s="45"/>
      <c r="AH3240" s="45"/>
      <c r="AI3240" s="45"/>
      <c r="AJ3240" s="45"/>
      <c r="AK3240" s="45"/>
      <c r="AL3240" s="45"/>
      <c r="AM3240" s="45"/>
    </row>
    <row r="3241" spans="11:39" x14ac:dyDescent="0.2">
      <c r="K3241" s="26"/>
      <c r="L3241" s="48">
        <v>3240</v>
      </c>
      <c r="M3241" s="49">
        <f t="shared" si="469"/>
        <v>2.610989010989011</v>
      </c>
      <c r="N3241" s="33">
        <f t="shared" si="470"/>
        <v>395.83333333333326</v>
      </c>
      <c r="O3241" s="33">
        <f t="shared" si="471"/>
        <v>238.74457019168239</v>
      </c>
      <c r="P3241" s="34">
        <f>IF(INDEX($O$2:$O$4095,MATCH($B$8,$O$2:$O$4095,1)+ROWS(P$2:$P3241))&lt;=$B$9,INDEX($O$2:$O$4095,MATCH($B$8,$O$2:$O$4095,1)+ROWS(P$2:$P3241)),"")</f>
        <v>240.52980557344392</v>
      </c>
      <c r="Q3241" s="50">
        <f t="shared" si="468"/>
        <v>3258</v>
      </c>
      <c r="R3241" s="51">
        <f t="shared" ca="1" si="475"/>
        <v>0</v>
      </c>
      <c r="S3241" s="52" t="e">
        <f t="shared" ca="1" si="476"/>
        <v>#N/A</v>
      </c>
      <c r="T3241" s="39" t="str">
        <f t="shared" ca="1" si="472"/>
        <v>0,</v>
      </c>
      <c r="U3241" s="39" t="str">
        <f t="shared" ca="1" si="473"/>
        <v>0,</v>
      </c>
      <c r="V3241" s="53" t="str">
        <f t="shared" ca="1" si="474"/>
        <v>0,</v>
      </c>
      <c r="W3241" s="41"/>
      <c r="X3241" s="42"/>
      <c r="Y3241" s="42"/>
      <c r="Z3241" s="72"/>
      <c r="AA3241" s="42"/>
      <c r="AB3241" s="44"/>
      <c r="AC3241" s="45"/>
      <c r="AD3241" s="45"/>
      <c r="AE3241" s="45"/>
      <c r="AF3241" s="45"/>
      <c r="AG3241" s="45"/>
      <c r="AH3241" s="45"/>
      <c r="AI3241" s="45"/>
      <c r="AJ3241" s="45"/>
      <c r="AK3241" s="45"/>
      <c r="AL3241" s="45"/>
      <c r="AM3241" s="45"/>
    </row>
    <row r="3242" spans="11:39" x14ac:dyDescent="0.2">
      <c r="K3242" s="26"/>
      <c r="L3242" s="48">
        <v>3241</v>
      </c>
      <c r="M3242" s="49">
        <f t="shared" si="469"/>
        <v>2.6117948717948716</v>
      </c>
      <c r="N3242" s="33">
        <f t="shared" si="470"/>
        <v>395.24838012958963</v>
      </c>
      <c r="O3242" s="33">
        <f t="shared" si="471"/>
        <v>238.84269459858075</v>
      </c>
      <c r="P3242" s="34">
        <f>IF(INDEX($O$2:$O$4095,MATCH($B$8,$O$2:$O$4095,1)+ROWS(P$2:$P3242))&lt;=$B$9,INDEX($O$2:$O$4095,MATCH($B$8,$O$2:$O$4095,1)+ROWS(P$2:$P3242)),"")</f>
        <v>240.63018461039167</v>
      </c>
      <c r="Q3242" s="50">
        <f t="shared" si="468"/>
        <v>3259</v>
      </c>
      <c r="R3242" s="51">
        <f t="shared" ca="1" si="475"/>
        <v>0</v>
      </c>
      <c r="S3242" s="52" t="e">
        <f t="shared" ca="1" si="476"/>
        <v>#N/A</v>
      </c>
      <c r="T3242" s="39" t="str">
        <f t="shared" ca="1" si="472"/>
        <v>0,</v>
      </c>
      <c r="U3242" s="39" t="str">
        <f t="shared" ca="1" si="473"/>
        <v>0,</v>
      </c>
      <c r="V3242" s="53" t="str">
        <f t="shared" ca="1" si="474"/>
        <v>0,</v>
      </c>
      <c r="W3242" s="41"/>
      <c r="X3242" s="42"/>
      <c r="Y3242" s="42"/>
      <c r="Z3242" s="72"/>
      <c r="AA3242" s="42"/>
      <c r="AB3242" s="44"/>
      <c r="AC3242" s="45"/>
      <c r="AD3242" s="45"/>
      <c r="AE3242" s="45"/>
      <c r="AF3242" s="45"/>
      <c r="AG3242" s="45"/>
      <c r="AH3242" s="45"/>
      <c r="AI3242" s="45"/>
      <c r="AJ3242" s="45"/>
      <c r="AK3242" s="45"/>
      <c r="AL3242" s="45"/>
      <c r="AM3242" s="45"/>
    </row>
    <row r="3243" spans="11:39" x14ac:dyDescent="0.2">
      <c r="K3243" s="26"/>
      <c r="L3243" s="48">
        <v>3242</v>
      </c>
      <c r="M3243" s="49">
        <f t="shared" si="469"/>
        <v>2.6126007326007321</v>
      </c>
      <c r="N3243" s="33">
        <f t="shared" si="470"/>
        <v>394.66378778531799</v>
      </c>
      <c r="O3243" s="33">
        <f t="shared" si="471"/>
        <v>238.94094134043189</v>
      </c>
      <c r="P3243" s="34">
        <f>IF(INDEX($O$2:$O$4095,MATCH($B$8,$O$2:$O$4095,1)+ROWS(P$2:$P3243))&lt;=$B$9,INDEX($O$2:$O$4095,MATCH($B$8,$O$2:$O$4095,1)+ROWS(P$2:$P3243)),"")</f>
        <v>240.73069224767119</v>
      </c>
      <c r="Q3243" s="50">
        <f t="shared" si="468"/>
        <v>3260</v>
      </c>
      <c r="R3243" s="51">
        <f t="shared" ca="1" si="475"/>
        <v>0</v>
      </c>
      <c r="S3243" s="52" t="e">
        <f t="shared" ca="1" si="476"/>
        <v>#N/A</v>
      </c>
      <c r="T3243" s="39" t="str">
        <f t="shared" ca="1" si="472"/>
        <v>0,</v>
      </c>
      <c r="U3243" s="39" t="str">
        <f t="shared" ca="1" si="473"/>
        <v>0,</v>
      </c>
      <c r="V3243" s="53" t="str">
        <f t="shared" ca="1" si="474"/>
        <v>0,</v>
      </c>
      <c r="W3243" s="41"/>
      <c r="X3243" s="42"/>
      <c r="Y3243" s="42"/>
      <c r="Z3243" s="72"/>
      <c r="AA3243" s="42"/>
      <c r="AB3243" s="44"/>
      <c r="AC3243" s="45"/>
      <c r="AD3243" s="45"/>
      <c r="AE3243" s="45"/>
      <c r="AF3243" s="45"/>
      <c r="AG3243" s="45"/>
      <c r="AH3243" s="45"/>
      <c r="AI3243" s="45"/>
      <c r="AJ3243" s="45"/>
      <c r="AK3243" s="45"/>
      <c r="AL3243" s="45"/>
      <c r="AM3243" s="45"/>
    </row>
    <row r="3244" spans="11:39" x14ac:dyDescent="0.2">
      <c r="K3244" s="26"/>
      <c r="L3244" s="48">
        <v>3243</v>
      </c>
      <c r="M3244" s="49">
        <f t="shared" si="469"/>
        <v>2.6134065934065935</v>
      </c>
      <c r="N3244" s="33">
        <f t="shared" si="470"/>
        <v>394.07955596669728</v>
      </c>
      <c r="O3244" s="33">
        <f t="shared" si="471"/>
        <v>239.03931075397963</v>
      </c>
      <c r="P3244" s="34">
        <f>IF(INDEX($O$2:$O$4095,MATCH($B$8,$O$2:$O$4095,1)+ROWS(P$2:$P3244))&lt;=$B$9,INDEX($O$2:$O$4095,MATCH($B$8,$O$2:$O$4095,1)+ROWS(P$2:$P3244)),"")</f>
        <v>240.83132884642055</v>
      </c>
      <c r="Q3244" s="50">
        <f t="shared" si="468"/>
        <v>3261</v>
      </c>
      <c r="R3244" s="51">
        <f t="shared" ca="1" si="475"/>
        <v>0</v>
      </c>
      <c r="S3244" s="52" t="e">
        <f t="shared" ca="1" si="476"/>
        <v>#N/A</v>
      </c>
      <c r="T3244" s="39" t="str">
        <f t="shared" ca="1" si="472"/>
        <v>0,</v>
      </c>
      <c r="U3244" s="39" t="str">
        <f t="shared" ca="1" si="473"/>
        <v>0,</v>
      </c>
      <c r="V3244" s="53" t="str">
        <f t="shared" ca="1" si="474"/>
        <v>0,</v>
      </c>
      <c r="W3244" s="41"/>
      <c r="X3244" s="42"/>
      <c r="Y3244" s="42"/>
      <c r="Z3244" s="72"/>
      <c r="AA3244" s="42"/>
      <c r="AB3244" s="44"/>
      <c r="AC3244" s="45"/>
      <c r="AD3244" s="45"/>
      <c r="AE3244" s="45"/>
      <c r="AF3244" s="45"/>
      <c r="AG3244" s="45"/>
      <c r="AH3244" s="45"/>
      <c r="AI3244" s="45"/>
      <c r="AJ3244" s="45"/>
      <c r="AK3244" s="45"/>
      <c r="AL3244" s="45"/>
      <c r="AM3244" s="45"/>
    </row>
    <row r="3245" spans="11:39" x14ac:dyDescent="0.2">
      <c r="K3245" s="26"/>
      <c r="L3245" s="48">
        <v>3244</v>
      </c>
      <c r="M3245" s="49">
        <f t="shared" si="469"/>
        <v>2.6142124542124541</v>
      </c>
      <c r="N3245" s="33">
        <f t="shared" si="470"/>
        <v>393.49568434032068</v>
      </c>
      <c r="O3245" s="33">
        <f t="shared" si="471"/>
        <v>239.13780317726491</v>
      </c>
      <c r="P3245" s="34">
        <f>IF(INDEX($O$2:$O$4095,MATCH($B$8,$O$2:$O$4095,1)+ROWS(P$2:$P3245))&lt;=$B$9,INDEX($O$2:$O$4095,MATCH($B$8,$O$2:$O$4095,1)+ROWS(P$2:$P3245)),"")</f>
        <v>240.93209476920094</v>
      </c>
      <c r="Q3245" s="50">
        <f t="shared" si="468"/>
        <v>3262</v>
      </c>
      <c r="R3245" s="51">
        <f t="shared" ca="1" si="475"/>
        <v>0</v>
      </c>
      <c r="S3245" s="52" t="e">
        <f t="shared" ca="1" si="476"/>
        <v>#N/A</v>
      </c>
      <c r="T3245" s="39" t="str">
        <f t="shared" ca="1" si="472"/>
        <v>0,</v>
      </c>
      <c r="U3245" s="39" t="str">
        <f t="shared" ca="1" si="473"/>
        <v>0,</v>
      </c>
      <c r="V3245" s="53" t="str">
        <f t="shared" ca="1" si="474"/>
        <v>0,</v>
      </c>
      <c r="W3245" s="41"/>
      <c r="X3245" s="42"/>
      <c r="Y3245" s="42"/>
      <c r="Z3245" s="72"/>
      <c r="AA3245" s="42"/>
      <c r="AB3245" s="44"/>
      <c r="AC3245" s="45"/>
      <c r="AD3245" s="45"/>
      <c r="AE3245" s="45"/>
      <c r="AF3245" s="45"/>
      <c r="AG3245" s="45"/>
      <c r="AH3245" s="45"/>
      <c r="AI3245" s="45"/>
      <c r="AJ3245" s="45"/>
      <c r="AK3245" s="45"/>
      <c r="AL3245" s="45"/>
      <c r="AM3245" s="45"/>
    </row>
    <row r="3246" spans="11:39" x14ac:dyDescent="0.2">
      <c r="K3246" s="26"/>
      <c r="L3246" s="48">
        <v>3245</v>
      </c>
      <c r="M3246" s="49">
        <f t="shared" si="469"/>
        <v>2.6150183150183151</v>
      </c>
      <c r="N3246" s="33">
        <f t="shared" si="470"/>
        <v>392.91217257318942</v>
      </c>
      <c r="O3246" s="33">
        <f t="shared" si="471"/>
        <v>239.23641894963305</v>
      </c>
      <c r="P3246" s="34">
        <f>IF(INDEX($O$2:$O$4095,MATCH($B$8,$O$2:$O$4095,1)+ROWS(P$2:$P3246))&lt;=$B$9,INDEX($O$2:$O$4095,MATCH($B$8,$O$2:$O$4095,1)+ROWS(P$2:$P3246)),"")</f>
        <v>241.03299038000296</v>
      </c>
      <c r="Q3246" s="50">
        <f t="shared" si="468"/>
        <v>3263</v>
      </c>
      <c r="R3246" s="51">
        <f t="shared" ca="1" si="475"/>
        <v>0</v>
      </c>
      <c r="S3246" s="52" t="e">
        <f t="shared" ca="1" si="476"/>
        <v>#N/A</v>
      </c>
      <c r="T3246" s="39" t="str">
        <f t="shared" ca="1" si="472"/>
        <v>0,</v>
      </c>
      <c r="U3246" s="39" t="str">
        <f t="shared" ca="1" si="473"/>
        <v>0,</v>
      </c>
      <c r="V3246" s="53" t="str">
        <f t="shared" ca="1" si="474"/>
        <v>0,</v>
      </c>
      <c r="W3246" s="41"/>
      <c r="X3246" s="42"/>
      <c r="Y3246" s="42"/>
      <c r="Z3246" s="72"/>
      <c r="AA3246" s="42"/>
      <c r="AB3246" s="44"/>
      <c r="AC3246" s="45"/>
      <c r="AD3246" s="45"/>
      <c r="AE3246" s="45"/>
      <c r="AF3246" s="45"/>
      <c r="AG3246" s="45"/>
      <c r="AH3246" s="45"/>
      <c r="AI3246" s="45"/>
      <c r="AJ3246" s="45"/>
      <c r="AK3246" s="45"/>
      <c r="AL3246" s="45"/>
      <c r="AM3246" s="45"/>
    </row>
    <row r="3247" spans="11:39" x14ac:dyDescent="0.2">
      <c r="K3247" s="26"/>
      <c r="L3247" s="48">
        <v>3246</v>
      </c>
      <c r="M3247" s="49">
        <f t="shared" si="469"/>
        <v>2.6158241758241756</v>
      </c>
      <c r="N3247" s="33">
        <f t="shared" si="470"/>
        <v>392.32902033271733</v>
      </c>
      <c r="O3247" s="33">
        <f t="shared" si="471"/>
        <v>239.33515841173903</v>
      </c>
      <c r="P3247" s="34">
        <f>IF(INDEX($O$2:$O$4095,MATCH($B$8,$O$2:$O$4095,1)+ROWS(P$2:$P3247))&lt;=$B$9,INDEX($O$2:$O$4095,MATCH($B$8,$O$2:$O$4095,1)+ROWS(P$2:$P3247)),"")</f>
        <v>241.13401604425496</v>
      </c>
      <c r="Q3247" s="50">
        <f t="shared" si="468"/>
        <v>3264</v>
      </c>
      <c r="R3247" s="51">
        <f t="shared" ca="1" si="475"/>
        <v>0</v>
      </c>
      <c r="S3247" s="52" t="e">
        <f t="shared" ca="1" si="476"/>
        <v>#N/A</v>
      </c>
      <c r="T3247" s="39" t="str">
        <f t="shared" ca="1" si="472"/>
        <v>0,</v>
      </c>
      <c r="U3247" s="39" t="str">
        <f t="shared" ca="1" si="473"/>
        <v>0,</v>
      </c>
      <c r="V3247" s="53" t="str">
        <f t="shared" ca="1" si="474"/>
        <v>0,</v>
      </c>
      <c r="W3247" s="41"/>
      <c r="X3247" s="42"/>
      <c r="Y3247" s="42"/>
      <c r="Z3247" s="72"/>
      <c r="AA3247" s="42"/>
      <c r="AB3247" s="44"/>
      <c r="AC3247" s="45"/>
      <c r="AD3247" s="45"/>
      <c r="AE3247" s="45"/>
      <c r="AF3247" s="45"/>
      <c r="AG3247" s="45"/>
      <c r="AH3247" s="45"/>
      <c r="AI3247" s="45"/>
      <c r="AJ3247" s="45"/>
      <c r="AK3247" s="45"/>
      <c r="AL3247" s="45"/>
      <c r="AM3247" s="45"/>
    </row>
    <row r="3248" spans="11:39" x14ac:dyDescent="0.2">
      <c r="K3248" s="26"/>
      <c r="L3248" s="48">
        <v>3247</v>
      </c>
      <c r="M3248" s="49">
        <f t="shared" si="469"/>
        <v>2.6166300366300361</v>
      </c>
      <c r="N3248" s="33">
        <f t="shared" si="470"/>
        <v>391.74622728672637</v>
      </c>
      <c r="O3248" s="33">
        <f t="shared" si="471"/>
        <v>239.43402190555548</v>
      </c>
      <c r="P3248" s="34">
        <f>IF(INDEX($O$2:$O$4095,MATCH($B$8,$O$2:$O$4095,1)+ROWS(P$2:$P3248))&lt;=$B$9,INDEX($O$2:$O$4095,MATCH($B$8,$O$2:$O$4095,1)+ROWS(P$2:$P3248)),"")</f>
        <v>241.23517212883019</v>
      </c>
      <c r="Q3248" s="50">
        <f t="shared" si="468"/>
        <v>3265</v>
      </c>
      <c r="R3248" s="51">
        <f t="shared" ca="1" si="475"/>
        <v>0</v>
      </c>
      <c r="S3248" s="52" t="e">
        <f t="shared" ca="1" si="476"/>
        <v>#N/A</v>
      </c>
      <c r="T3248" s="39" t="str">
        <f t="shared" ca="1" si="472"/>
        <v>0,</v>
      </c>
      <c r="U3248" s="39" t="str">
        <f t="shared" ca="1" si="473"/>
        <v>0,</v>
      </c>
      <c r="V3248" s="53" t="str">
        <f t="shared" ca="1" si="474"/>
        <v>0,</v>
      </c>
      <c r="W3248" s="41"/>
      <c r="X3248" s="42"/>
      <c r="Y3248" s="42"/>
      <c r="Z3248" s="72"/>
      <c r="AA3248" s="42"/>
      <c r="AB3248" s="44"/>
      <c r="AC3248" s="45"/>
      <c r="AD3248" s="45"/>
      <c r="AE3248" s="45"/>
      <c r="AF3248" s="45"/>
      <c r="AG3248" s="45"/>
      <c r="AH3248" s="45"/>
      <c r="AI3248" s="45"/>
      <c r="AJ3248" s="45"/>
      <c r="AK3248" s="45"/>
      <c r="AL3248" s="45"/>
      <c r="AM3248" s="45"/>
    </row>
    <row r="3249" spans="11:39" x14ac:dyDescent="0.2">
      <c r="K3249" s="26"/>
      <c r="L3249" s="48">
        <v>3248</v>
      </c>
      <c r="M3249" s="49">
        <f t="shared" si="469"/>
        <v>2.6174358974358976</v>
      </c>
      <c r="N3249" s="33">
        <f t="shared" si="470"/>
        <v>391.16379310344797</v>
      </c>
      <c r="O3249" s="33">
        <f t="shared" si="471"/>
        <v>239.53300977437902</v>
      </c>
      <c r="P3249" s="34">
        <f>IF(INDEX($O$2:$O$4095,MATCH($B$8,$O$2:$O$4095,1)+ROWS(P$2:$P3249))&lt;=$B$9,INDEX($O$2:$O$4095,MATCH($B$8,$O$2:$O$4095,1)+ROWS(P$2:$P3249)),"")</f>
        <v>241.33645900205431</v>
      </c>
      <c r="Q3249" s="50">
        <f t="shared" si="468"/>
        <v>3266</v>
      </c>
      <c r="R3249" s="51">
        <f t="shared" ca="1" si="475"/>
        <v>0</v>
      </c>
      <c r="S3249" s="52" t="e">
        <f t="shared" ca="1" si="476"/>
        <v>#N/A</v>
      </c>
      <c r="T3249" s="39" t="str">
        <f t="shared" ca="1" si="472"/>
        <v>0,</v>
      </c>
      <c r="U3249" s="39" t="str">
        <f t="shared" ca="1" si="473"/>
        <v>0,</v>
      </c>
      <c r="V3249" s="53" t="str">
        <f t="shared" ca="1" si="474"/>
        <v>0,</v>
      </c>
      <c r="W3249" s="41"/>
      <c r="X3249" s="42"/>
      <c r="Y3249" s="42"/>
      <c r="Z3249" s="72"/>
      <c r="AA3249" s="42"/>
      <c r="AB3249" s="44"/>
      <c r="AC3249" s="45"/>
      <c r="AD3249" s="45"/>
      <c r="AE3249" s="45"/>
      <c r="AF3249" s="45"/>
      <c r="AG3249" s="45"/>
      <c r="AH3249" s="45"/>
      <c r="AI3249" s="45"/>
      <c r="AJ3249" s="45"/>
      <c r="AK3249" s="45"/>
      <c r="AL3249" s="45"/>
      <c r="AM3249" s="45"/>
    </row>
    <row r="3250" spans="11:39" x14ac:dyDescent="0.2">
      <c r="K3250" s="26"/>
      <c r="L3250" s="48">
        <v>3249</v>
      </c>
      <c r="M3250" s="49">
        <f t="shared" si="469"/>
        <v>2.6182417582417581</v>
      </c>
      <c r="N3250" s="33">
        <f t="shared" si="470"/>
        <v>390.5817174515235</v>
      </c>
      <c r="O3250" s="33">
        <f t="shared" si="471"/>
        <v>239.63212236283641</v>
      </c>
      <c r="P3250" s="34">
        <f>IF(INDEX($O$2:$O$4095,MATCH($B$8,$O$2:$O$4095,1)+ROWS(P$2:$P3250))&lt;=$B$9,INDEX($O$2:$O$4095,MATCH($B$8,$O$2:$O$4095,1)+ROWS(P$2:$P3250)),"")</f>
        <v>241.43787703371299</v>
      </c>
      <c r="Q3250" s="50">
        <f t="shared" si="468"/>
        <v>3267</v>
      </c>
      <c r="R3250" s="51">
        <f t="shared" ca="1" si="475"/>
        <v>0</v>
      </c>
      <c r="S3250" s="52" t="e">
        <f t="shared" ca="1" si="476"/>
        <v>#N/A</v>
      </c>
      <c r="T3250" s="39" t="str">
        <f t="shared" ca="1" si="472"/>
        <v>0,</v>
      </c>
      <c r="U3250" s="39" t="str">
        <f t="shared" ca="1" si="473"/>
        <v>0,</v>
      </c>
      <c r="V3250" s="53" t="str">
        <f t="shared" ca="1" si="474"/>
        <v>0,</v>
      </c>
      <c r="W3250" s="41"/>
      <c r="X3250" s="42"/>
      <c r="Y3250" s="42"/>
      <c r="Z3250" s="72"/>
      <c r="AA3250" s="42"/>
      <c r="AB3250" s="44"/>
      <c r="AC3250" s="45"/>
      <c r="AD3250" s="45"/>
      <c r="AE3250" s="45"/>
      <c r="AF3250" s="45"/>
      <c r="AG3250" s="45"/>
      <c r="AH3250" s="45"/>
      <c r="AI3250" s="45"/>
      <c r="AJ3250" s="45"/>
      <c r="AK3250" s="45"/>
      <c r="AL3250" s="45"/>
      <c r="AM3250" s="45"/>
    </row>
    <row r="3251" spans="11:39" x14ac:dyDescent="0.2">
      <c r="K3251" s="26"/>
      <c r="L3251" s="48">
        <v>3250</v>
      </c>
      <c r="M3251" s="49">
        <f t="shared" si="469"/>
        <v>2.6190476190476191</v>
      </c>
      <c r="N3251" s="33">
        <f t="shared" si="470"/>
        <v>390</v>
      </c>
      <c r="O3251" s="33">
        <f t="shared" si="471"/>
        <v>239.73136001689238</v>
      </c>
      <c r="P3251" s="34">
        <f>IF(INDEX($O$2:$O$4095,MATCH($B$8,$O$2:$O$4095,1)+ROWS(P$2:$P3251))&lt;=$B$9,INDEX($O$2:$O$4095,MATCH($B$8,$O$2:$O$4095,1)+ROWS(P$2:$P3251)),"")</f>
        <v>241.53942659505969</v>
      </c>
      <c r="Q3251" s="50">
        <f t="shared" si="468"/>
        <v>3268</v>
      </c>
      <c r="R3251" s="51">
        <f t="shared" ca="1" si="475"/>
        <v>0</v>
      </c>
      <c r="S3251" s="52" t="e">
        <f t="shared" ca="1" si="476"/>
        <v>#N/A</v>
      </c>
      <c r="T3251" s="39" t="str">
        <f t="shared" ca="1" si="472"/>
        <v>0,</v>
      </c>
      <c r="U3251" s="39" t="str">
        <f t="shared" ca="1" si="473"/>
        <v>0,</v>
      </c>
      <c r="V3251" s="53" t="str">
        <f t="shared" ca="1" si="474"/>
        <v>0,</v>
      </c>
      <c r="W3251" s="41"/>
      <c r="X3251" s="42"/>
      <c r="Y3251" s="42"/>
      <c r="Z3251" s="72"/>
      <c r="AA3251" s="42"/>
      <c r="AB3251" s="44"/>
      <c r="AC3251" s="45"/>
      <c r="AD3251" s="45"/>
      <c r="AE3251" s="45"/>
      <c r="AF3251" s="45"/>
      <c r="AG3251" s="45"/>
      <c r="AH3251" s="45"/>
      <c r="AI3251" s="45"/>
      <c r="AJ3251" s="45"/>
      <c r="AK3251" s="45"/>
      <c r="AL3251" s="45"/>
      <c r="AM3251" s="45"/>
    </row>
    <row r="3252" spans="11:39" x14ac:dyDescent="0.2">
      <c r="K3252" s="26"/>
      <c r="L3252" s="48">
        <v>3251</v>
      </c>
      <c r="M3252" s="49">
        <f t="shared" si="469"/>
        <v>2.6198534798534796</v>
      </c>
      <c r="N3252" s="33">
        <f t="shared" si="470"/>
        <v>389.41864041833298</v>
      </c>
      <c r="O3252" s="33">
        <f t="shared" si="471"/>
        <v>239.83072308385545</v>
      </c>
      <c r="P3252" s="34">
        <f>IF(INDEX($O$2:$O$4095,MATCH($B$8,$O$2:$O$4095,1)+ROWS(P$2:$P3252))&lt;=$B$9,INDEX($O$2:$O$4095,MATCH($B$8,$O$2:$O$4095,1)+ROWS(P$2:$P3252)),"")</f>
        <v>241.64110805882308</v>
      </c>
      <c r="Q3252" s="50">
        <f t="shared" si="468"/>
        <v>3269</v>
      </c>
      <c r="R3252" s="51">
        <f t="shared" ca="1" si="475"/>
        <v>0</v>
      </c>
      <c r="S3252" s="52" t="e">
        <f t="shared" ca="1" si="476"/>
        <v>#N/A</v>
      </c>
      <c r="T3252" s="39" t="str">
        <f t="shared" ca="1" si="472"/>
        <v>0,</v>
      </c>
      <c r="U3252" s="39" t="str">
        <f t="shared" ca="1" si="473"/>
        <v>0,</v>
      </c>
      <c r="V3252" s="53" t="str">
        <f t="shared" ca="1" si="474"/>
        <v>0,</v>
      </c>
      <c r="W3252" s="41"/>
      <c r="X3252" s="42"/>
      <c r="Y3252" s="42"/>
      <c r="Z3252" s="72"/>
      <c r="AA3252" s="42"/>
      <c r="AB3252" s="44"/>
      <c r="AC3252" s="45"/>
      <c r="AD3252" s="45"/>
      <c r="AE3252" s="45"/>
      <c r="AF3252" s="45"/>
      <c r="AG3252" s="45"/>
      <c r="AH3252" s="45"/>
      <c r="AI3252" s="45"/>
      <c r="AJ3252" s="45"/>
      <c r="AK3252" s="45"/>
      <c r="AL3252" s="45"/>
      <c r="AM3252" s="45"/>
    </row>
    <row r="3253" spans="11:39" x14ac:dyDescent="0.2">
      <c r="K3253" s="26"/>
      <c r="L3253" s="48">
        <v>3252</v>
      </c>
      <c r="M3253" s="49">
        <f t="shared" si="469"/>
        <v>2.6206593406593401</v>
      </c>
      <c r="N3253" s="33">
        <f t="shared" si="470"/>
        <v>388.83763837638406</v>
      </c>
      <c r="O3253" s="33">
        <f t="shared" si="471"/>
        <v>239.93021191238563</v>
      </c>
      <c r="P3253" s="34">
        <f>IF(INDEX($O$2:$O$4095,MATCH($B$8,$O$2:$O$4095,1)+ROWS(P$2:$P3253))&lt;=$B$9,INDEX($O$2:$O$4095,MATCH($B$8,$O$2:$O$4095,1)+ROWS(P$2:$P3253)),"")</f>
        <v>241.7429217992152</v>
      </c>
      <c r="Q3253" s="50">
        <f t="shared" si="468"/>
        <v>3270</v>
      </c>
      <c r="R3253" s="51">
        <f t="shared" ca="1" si="475"/>
        <v>0</v>
      </c>
      <c r="S3253" s="52" t="e">
        <f t="shared" ca="1" si="476"/>
        <v>#N/A</v>
      </c>
      <c r="T3253" s="39" t="str">
        <f t="shared" ca="1" si="472"/>
        <v>0,</v>
      </c>
      <c r="U3253" s="39" t="str">
        <f t="shared" ca="1" si="473"/>
        <v>0,</v>
      </c>
      <c r="V3253" s="53" t="str">
        <f t="shared" ca="1" si="474"/>
        <v>0,</v>
      </c>
      <c r="W3253" s="41"/>
      <c r="X3253" s="42"/>
      <c r="Y3253" s="42"/>
      <c r="Z3253" s="72"/>
      <c r="AA3253" s="42"/>
      <c r="AB3253" s="44"/>
      <c r="AC3253" s="45"/>
      <c r="AD3253" s="45"/>
      <c r="AE3253" s="45"/>
      <c r="AF3253" s="45"/>
      <c r="AG3253" s="45"/>
      <c r="AH3253" s="45"/>
      <c r="AI3253" s="45"/>
      <c r="AJ3253" s="45"/>
      <c r="AK3253" s="45"/>
      <c r="AL3253" s="45"/>
      <c r="AM3253" s="45"/>
    </row>
    <row r="3254" spans="11:39" x14ac:dyDescent="0.2">
      <c r="K3254" s="26"/>
      <c r="L3254" s="48">
        <v>3253</v>
      </c>
      <c r="M3254" s="49">
        <f t="shared" si="469"/>
        <v>2.6214652014652016</v>
      </c>
      <c r="N3254" s="33">
        <f t="shared" si="470"/>
        <v>388.25699354442042</v>
      </c>
      <c r="O3254" s="33">
        <f t="shared" si="471"/>
        <v>240.02982685250129</v>
      </c>
      <c r="P3254" s="34">
        <f>IF(INDEX($O$2:$O$4095,MATCH($B$8,$O$2:$O$4095,1)+ROWS(P$2:$P3254))&lt;=$B$9,INDEX($O$2:$O$4095,MATCH($B$8,$O$2:$O$4095,1)+ROWS(P$2:$P3254)),"")</f>
        <v>241.84486819193842</v>
      </c>
      <c r="Q3254" s="50">
        <f t="shared" si="468"/>
        <v>3271</v>
      </c>
      <c r="R3254" s="51">
        <f t="shared" ca="1" si="475"/>
        <v>0</v>
      </c>
      <c r="S3254" s="52" t="e">
        <f t="shared" ca="1" si="476"/>
        <v>#N/A</v>
      </c>
      <c r="T3254" s="39" t="str">
        <f t="shared" ca="1" si="472"/>
        <v>0,</v>
      </c>
      <c r="U3254" s="39" t="str">
        <f t="shared" ca="1" si="473"/>
        <v>0,</v>
      </c>
      <c r="V3254" s="53" t="str">
        <f t="shared" ca="1" si="474"/>
        <v>0,</v>
      </c>
      <c r="W3254" s="41"/>
      <c r="X3254" s="42"/>
      <c r="Y3254" s="42"/>
      <c r="Z3254" s="72"/>
      <c r="AA3254" s="42"/>
      <c r="AB3254" s="44"/>
      <c r="AC3254" s="45"/>
      <c r="AD3254" s="45"/>
      <c r="AE3254" s="45"/>
      <c r="AF3254" s="45"/>
      <c r="AG3254" s="45"/>
      <c r="AH3254" s="45"/>
      <c r="AI3254" s="45"/>
      <c r="AJ3254" s="45"/>
      <c r="AK3254" s="45"/>
      <c r="AL3254" s="45"/>
      <c r="AM3254" s="45"/>
    </row>
    <row r="3255" spans="11:39" x14ac:dyDescent="0.2">
      <c r="K3255" s="26"/>
      <c r="L3255" s="48">
        <v>3254</v>
      </c>
      <c r="M3255" s="49">
        <f t="shared" si="469"/>
        <v>2.6222710622710621</v>
      </c>
      <c r="N3255" s="33">
        <f t="shared" si="470"/>
        <v>387.6767055931162</v>
      </c>
      <c r="O3255" s="33">
        <f t="shared" si="471"/>
        <v>240.12956825558524</v>
      </c>
      <c r="P3255" s="34">
        <f>IF(INDEX($O$2:$O$4095,MATCH($B$8,$O$2:$O$4095,1)+ROWS(P$2:$P3255))&lt;=$B$9,INDEX($O$2:$O$4095,MATCH($B$8,$O$2:$O$4095,1)+ROWS(P$2:$P3255)),"")</f>
        <v>241.94694761419453</v>
      </c>
      <c r="Q3255" s="50">
        <f t="shared" si="468"/>
        <v>3272</v>
      </c>
      <c r="R3255" s="51">
        <f t="shared" ca="1" si="475"/>
        <v>0</v>
      </c>
      <c r="S3255" s="52" t="e">
        <f t="shared" ca="1" si="476"/>
        <v>#N/A</v>
      </c>
      <c r="T3255" s="39" t="str">
        <f t="shared" ca="1" si="472"/>
        <v>0,</v>
      </c>
      <c r="U3255" s="39" t="str">
        <f t="shared" ca="1" si="473"/>
        <v>0,</v>
      </c>
      <c r="V3255" s="53" t="str">
        <f t="shared" ca="1" si="474"/>
        <v>0,</v>
      </c>
      <c r="W3255" s="41"/>
      <c r="X3255" s="42"/>
      <c r="Y3255" s="42"/>
      <c r="Z3255" s="72"/>
      <c r="AA3255" s="42"/>
      <c r="AB3255" s="44"/>
      <c r="AC3255" s="45"/>
      <c r="AD3255" s="45"/>
      <c r="AE3255" s="45"/>
      <c r="AF3255" s="45"/>
      <c r="AG3255" s="45"/>
      <c r="AH3255" s="45"/>
      <c r="AI3255" s="45"/>
      <c r="AJ3255" s="45"/>
      <c r="AK3255" s="45"/>
      <c r="AL3255" s="45"/>
      <c r="AM3255" s="45"/>
    </row>
    <row r="3256" spans="11:39" x14ac:dyDescent="0.2">
      <c r="K3256" s="26"/>
      <c r="L3256" s="48">
        <v>3255</v>
      </c>
      <c r="M3256" s="49">
        <f t="shared" si="469"/>
        <v>2.6230769230769231</v>
      </c>
      <c r="N3256" s="33">
        <f t="shared" si="470"/>
        <v>387.09677419354836</v>
      </c>
      <c r="O3256" s="33">
        <f t="shared" si="471"/>
        <v>240.22943647439308</v>
      </c>
      <c r="P3256" s="34">
        <f>IF(INDEX($O$2:$O$4095,MATCH($B$8,$O$2:$O$4095,1)+ROWS(P$2:$P3256))&lt;=$B$9,INDEX($O$2:$O$4095,MATCH($B$8,$O$2:$O$4095,1)+ROWS(P$2:$P3256)),"")</f>
        <v>242.04916044469155</v>
      </c>
      <c r="Q3256" s="50">
        <f t="shared" si="468"/>
        <v>3273</v>
      </c>
      <c r="R3256" s="51">
        <f t="shared" ca="1" si="475"/>
        <v>0</v>
      </c>
      <c r="S3256" s="52" t="e">
        <f t="shared" ca="1" si="476"/>
        <v>#N/A</v>
      </c>
      <c r="T3256" s="39" t="str">
        <f t="shared" ca="1" si="472"/>
        <v>0,</v>
      </c>
      <c r="U3256" s="39" t="str">
        <f t="shared" ca="1" si="473"/>
        <v>0,</v>
      </c>
      <c r="V3256" s="53" t="str">
        <f t="shared" ca="1" si="474"/>
        <v>0,</v>
      </c>
      <c r="W3256" s="41"/>
      <c r="X3256" s="42"/>
      <c r="Y3256" s="42"/>
      <c r="Z3256" s="72"/>
      <c r="AA3256" s="42"/>
      <c r="AB3256" s="44"/>
      <c r="AC3256" s="45"/>
      <c r="AD3256" s="45"/>
      <c r="AE3256" s="45"/>
      <c r="AF3256" s="45"/>
      <c r="AG3256" s="45"/>
      <c r="AH3256" s="45"/>
      <c r="AI3256" s="45"/>
      <c r="AJ3256" s="45"/>
      <c r="AK3256" s="45"/>
      <c r="AL3256" s="45"/>
      <c r="AM3256" s="45"/>
    </row>
    <row r="3257" spans="11:39" x14ac:dyDescent="0.2">
      <c r="K3257" s="26"/>
      <c r="L3257" s="48">
        <v>3256</v>
      </c>
      <c r="M3257" s="49">
        <f t="shared" si="469"/>
        <v>2.6238827838827836</v>
      </c>
      <c r="N3257" s="33">
        <f t="shared" si="470"/>
        <v>386.51719901719918</v>
      </c>
      <c r="O3257" s="33">
        <f t="shared" si="471"/>
        <v>240.32943186305931</v>
      </c>
      <c r="P3257" s="34">
        <f>IF(INDEX($O$2:$O$4095,MATCH($B$8,$O$2:$O$4095,1)+ROWS(P$2:$P3257))&lt;=$B$9,INDEX($O$2:$O$4095,MATCH($B$8,$O$2:$O$4095,1)+ROWS(P$2:$P3257)),"")</f>
        <v>242.15150706365193</v>
      </c>
      <c r="Q3257" s="50">
        <f t="shared" si="468"/>
        <v>3274</v>
      </c>
      <c r="R3257" s="51">
        <f t="shared" ca="1" si="475"/>
        <v>0</v>
      </c>
      <c r="S3257" s="52" t="e">
        <f t="shared" ca="1" si="476"/>
        <v>#N/A</v>
      </c>
      <c r="T3257" s="39" t="str">
        <f t="shared" ca="1" si="472"/>
        <v>0,</v>
      </c>
      <c r="U3257" s="39" t="str">
        <f t="shared" ca="1" si="473"/>
        <v>0,</v>
      </c>
      <c r="V3257" s="53" t="str">
        <f t="shared" ca="1" si="474"/>
        <v>0,</v>
      </c>
      <c r="W3257" s="41"/>
      <c r="X3257" s="42"/>
      <c r="Y3257" s="42"/>
      <c r="Z3257" s="72"/>
      <c r="AA3257" s="42"/>
      <c r="AB3257" s="44"/>
      <c r="AC3257" s="45"/>
      <c r="AD3257" s="45"/>
      <c r="AE3257" s="45"/>
      <c r="AF3257" s="45"/>
      <c r="AG3257" s="45"/>
      <c r="AH3257" s="45"/>
      <c r="AI3257" s="45"/>
      <c r="AJ3257" s="45"/>
      <c r="AK3257" s="45"/>
      <c r="AL3257" s="45"/>
      <c r="AM3257" s="45"/>
    </row>
    <row r="3258" spans="11:39" x14ac:dyDescent="0.2">
      <c r="K3258" s="26"/>
      <c r="L3258" s="48">
        <v>3257</v>
      </c>
      <c r="M3258" s="49">
        <f t="shared" si="469"/>
        <v>2.6246886446886442</v>
      </c>
      <c r="N3258" s="33">
        <f t="shared" si="470"/>
        <v>385.93797973595366</v>
      </c>
      <c r="O3258" s="33">
        <f t="shared" si="471"/>
        <v>240.42955477710473</v>
      </c>
      <c r="P3258" s="34">
        <f>IF(INDEX($O$2:$O$4095,MATCH($B$8,$O$2:$O$4095,1)+ROWS(P$2:$P3258))&lt;=$B$9,INDEX($O$2:$O$4095,MATCH($B$8,$O$2:$O$4095,1)+ROWS(P$2:$P3258)),"")</f>
        <v>242.25398785282073</v>
      </c>
      <c r="Q3258" s="50">
        <f t="shared" si="468"/>
        <v>3275</v>
      </c>
      <c r="R3258" s="51">
        <f t="shared" ca="1" si="475"/>
        <v>0</v>
      </c>
      <c r="S3258" s="52" t="e">
        <f t="shared" ca="1" si="476"/>
        <v>#N/A</v>
      </c>
      <c r="T3258" s="39" t="str">
        <f t="shared" ca="1" si="472"/>
        <v>0,</v>
      </c>
      <c r="U3258" s="39" t="str">
        <f t="shared" ca="1" si="473"/>
        <v>0,</v>
      </c>
      <c r="V3258" s="53" t="str">
        <f t="shared" ca="1" si="474"/>
        <v>0,</v>
      </c>
      <c r="W3258" s="41"/>
      <c r="X3258" s="42"/>
      <c r="Y3258" s="42"/>
      <c r="Z3258" s="72"/>
      <c r="AA3258" s="42"/>
      <c r="AB3258" s="44"/>
      <c r="AC3258" s="45"/>
      <c r="AD3258" s="45"/>
      <c r="AE3258" s="45"/>
      <c r="AF3258" s="45"/>
      <c r="AG3258" s="45"/>
      <c r="AH3258" s="45"/>
      <c r="AI3258" s="45"/>
      <c r="AJ3258" s="45"/>
      <c r="AK3258" s="45"/>
      <c r="AL3258" s="45"/>
      <c r="AM3258" s="45"/>
    </row>
    <row r="3259" spans="11:39" x14ac:dyDescent="0.2">
      <c r="K3259" s="26"/>
      <c r="L3259" s="48">
        <v>3258</v>
      </c>
      <c r="M3259" s="49">
        <f t="shared" si="469"/>
        <v>2.6254945054945056</v>
      </c>
      <c r="N3259" s="33">
        <f t="shared" si="470"/>
        <v>385.35911602209939</v>
      </c>
      <c r="O3259" s="33">
        <f t="shared" si="471"/>
        <v>240.52980557344392</v>
      </c>
      <c r="P3259" s="34">
        <f>IF(INDEX($O$2:$O$4095,MATCH($B$8,$O$2:$O$4095,1)+ROWS(P$2:$P3259))&lt;=$B$9,INDEX($O$2:$O$4095,MATCH($B$8,$O$2:$O$4095,1)+ROWS(P$2:$P3259)),"")</f>
        <v>242.35660319547378</v>
      </c>
      <c r="Q3259" s="50">
        <f t="shared" si="468"/>
        <v>3276</v>
      </c>
      <c r="R3259" s="51">
        <f t="shared" ca="1" si="475"/>
        <v>0</v>
      </c>
      <c r="S3259" s="52" t="e">
        <f t="shared" ca="1" si="476"/>
        <v>#N/A</v>
      </c>
      <c r="T3259" s="39" t="str">
        <f t="shared" ca="1" si="472"/>
        <v>0,</v>
      </c>
      <c r="U3259" s="39" t="str">
        <f t="shared" ca="1" si="473"/>
        <v>0,</v>
      </c>
      <c r="V3259" s="53" t="str">
        <f t="shared" ca="1" si="474"/>
        <v>0,</v>
      </c>
      <c r="W3259" s="41"/>
      <c r="X3259" s="42"/>
      <c r="Y3259" s="42"/>
      <c r="Z3259" s="72"/>
      <c r="AA3259" s="42"/>
      <c r="AB3259" s="44"/>
      <c r="AC3259" s="45"/>
      <c r="AD3259" s="45"/>
      <c r="AE3259" s="45"/>
      <c r="AF3259" s="45"/>
      <c r="AG3259" s="45"/>
      <c r="AH3259" s="45"/>
      <c r="AI3259" s="45"/>
      <c r="AJ3259" s="45"/>
      <c r="AK3259" s="45"/>
      <c r="AL3259" s="45"/>
      <c r="AM3259" s="45"/>
    </row>
    <row r="3260" spans="11:39" x14ac:dyDescent="0.2">
      <c r="K3260" s="26"/>
      <c r="L3260" s="48">
        <v>3259</v>
      </c>
      <c r="M3260" s="49">
        <f t="shared" si="469"/>
        <v>2.6263003663003661</v>
      </c>
      <c r="N3260" s="33">
        <f t="shared" si="470"/>
        <v>384.78060754832779</v>
      </c>
      <c r="O3260" s="33">
        <f t="shared" si="471"/>
        <v>240.63018461039167</v>
      </c>
      <c r="P3260" s="34">
        <f>IF(INDEX($O$2:$O$4095,MATCH($B$8,$O$2:$O$4095,1)+ROWS(P$2:$P3260))&lt;=$B$9,INDEX($O$2:$O$4095,MATCH($B$8,$O$2:$O$4095,1)+ROWS(P$2:$P3260)),"")</f>
        <v>242.45935347642546</v>
      </c>
      <c r="Q3260" s="50">
        <f t="shared" si="468"/>
        <v>3277</v>
      </c>
      <c r="R3260" s="51">
        <f t="shared" ca="1" si="475"/>
        <v>0</v>
      </c>
      <c r="S3260" s="52" t="e">
        <f t="shared" ca="1" si="476"/>
        <v>#N/A</v>
      </c>
      <c r="T3260" s="39" t="str">
        <f t="shared" ca="1" si="472"/>
        <v>0,</v>
      </c>
      <c r="U3260" s="39" t="str">
        <f t="shared" ca="1" si="473"/>
        <v>0,</v>
      </c>
      <c r="V3260" s="53" t="str">
        <f t="shared" ca="1" si="474"/>
        <v>0,</v>
      </c>
      <c r="W3260" s="41"/>
      <c r="X3260" s="42"/>
      <c r="Y3260" s="42"/>
      <c r="Z3260" s="72"/>
      <c r="AA3260" s="42"/>
      <c r="AB3260" s="44"/>
      <c r="AC3260" s="45"/>
      <c r="AD3260" s="45"/>
      <c r="AE3260" s="45"/>
      <c r="AF3260" s="45"/>
      <c r="AG3260" s="45"/>
      <c r="AH3260" s="45"/>
      <c r="AI3260" s="45"/>
      <c r="AJ3260" s="45"/>
      <c r="AK3260" s="45"/>
      <c r="AL3260" s="45"/>
      <c r="AM3260" s="45"/>
    </row>
    <row r="3261" spans="11:39" x14ac:dyDescent="0.2">
      <c r="K3261" s="26"/>
      <c r="L3261" s="48">
        <v>3260</v>
      </c>
      <c r="M3261" s="49">
        <f t="shared" si="469"/>
        <v>2.6271062271062271</v>
      </c>
      <c r="N3261" s="33">
        <f t="shared" si="470"/>
        <v>384.20245398773</v>
      </c>
      <c r="O3261" s="33">
        <f t="shared" si="471"/>
        <v>240.73069224767119</v>
      </c>
      <c r="P3261" s="34">
        <f>IF(INDEX($O$2:$O$4095,MATCH($B$8,$O$2:$O$4095,1)+ROWS(P$2:$P3261))&lt;=$B$9,INDEX($O$2:$O$4095,MATCH($B$8,$O$2:$O$4095,1)+ROWS(P$2:$P3261)),"")</f>
        <v>242.56223908203663</v>
      </c>
      <c r="Q3261" s="50">
        <f t="shared" si="468"/>
        <v>3278</v>
      </c>
      <c r="R3261" s="51">
        <f t="shared" ca="1" si="475"/>
        <v>0</v>
      </c>
      <c r="S3261" s="52" t="e">
        <f t="shared" ca="1" si="476"/>
        <v>#N/A</v>
      </c>
      <c r="T3261" s="39" t="str">
        <f t="shared" ca="1" si="472"/>
        <v>0,</v>
      </c>
      <c r="U3261" s="39" t="str">
        <f t="shared" ca="1" si="473"/>
        <v>0,</v>
      </c>
      <c r="V3261" s="53" t="str">
        <f t="shared" ca="1" si="474"/>
        <v>0,</v>
      </c>
      <c r="W3261" s="41"/>
      <c r="X3261" s="42"/>
      <c r="Y3261" s="42"/>
      <c r="Z3261" s="72"/>
      <c r="AA3261" s="42"/>
      <c r="AB3261" s="44"/>
      <c r="AC3261" s="45"/>
      <c r="AD3261" s="45"/>
      <c r="AE3261" s="45"/>
      <c r="AF3261" s="45"/>
      <c r="AG3261" s="45"/>
      <c r="AH3261" s="45"/>
      <c r="AI3261" s="45"/>
      <c r="AJ3261" s="45"/>
      <c r="AK3261" s="45"/>
      <c r="AL3261" s="45"/>
      <c r="AM3261" s="45"/>
    </row>
    <row r="3262" spans="11:39" x14ac:dyDescent="0.2">
      <c r="K3262" s="26"/>
      <c r="L3262" s="48">
        <v>3261</v>
      </c>
      <c r="M3262" s="49">
        <f t="shared" si="469"/>
        <v>2.6279120879120876</v>
      </c>
      <c r="N3262" s="33">
        <f t="shared" si="470"/>
        <v>383.62465501379961</v>
      </c>
      <c r="O3262" s="33">
        <f t="shared" si="471"/>
        <v>240.83132884642055</v>
      </c>
      <c r="P3262" s="34">
        <f>IF(INDEX($O$2:$O$4095,MATCH($B$8,$O$2:$O$4095,1)+ROWS(P$2:$P3262))&lt;=$B$9,INDEX($O$2:$O$4095,MATCH($B$8,$O$2:$O$4095,1)+ROWS(P$2:$P3262)),"")</f>
        <v>242.66526040022347</v>
      </c>
      <c r="Q3262" s="50">
        <f t="shared" si="468"/>
        <v>3279</v>
      </c>
      <c r="R3262" s="51">
        <f t="shared" ca="1" si="475"/>
        <v>0</v>
      </c>
      <c r="S3262" s="52" t="e">
        <f t="shared" ca="1" si="476"/>
        <v>#N/A</v>
      </c>
      <c r="T3262" s="39" t="str">
        <f t="shared" ca="1" si="472"/>
        <v>0,</v>
      </c>
      <c r="U3262" s="39" t="str">
        <f t="shared" ca="1" si="473"/>
        <v>0,</v>
      </c>
      <c r="V3262" s="53" t="str">
        <f t="shared" ca="1" si="474"/>
        <v>0,</v>
      </c>
      <c r="W3262" s="41"/>
      <c r="X3262" s="42"/>
      <c r="Y3262" s="42"/>
      <c r="Z3262" s="72"/>
      <c r="AA3262" s="42"/>
      <c r="AB3262" s="44"/>
      <c r="AC3262" s="45"/>
      <c r="AD3262" s="45"/>
      <c r="AE3262" s="45"/>
      <c r="AF3262" s="45"/>
      <c r="AG3262" s="45"/>
      <c r="AH3262" s="45"/>
      <c r="AI3262" s="45"/>
      <c r="AJ3262" s="45"/>
      <c r="AK3262" s="45"/>
      <c r="AL3262" s="45"/>
      <c r="AM3262" s="45"/>
    </row>
    <row r="3263" spans="11:39" x14ac:dyDescent="0.2">
      <c r="K3263" s="26"/>
      <c r="L3263" s="48">
        <v>3262</v>
      </c>
      <c r="M3263" s="49">
        <f t="shared" si="469"/>
        <v>2.6287179487179482</v>
      </c>
      <c r="N3263" s="33">
        <f t="shared" si="470"/>
        <v>383.04721030042941</v>
      </c>
      <c r="O3263" s="33">
        <f t="shared" si="471"/>
        <v>240.93209476920094</v>
      </c>
      <c r="P3263" s="34">
        <f>IF(INDEX($O$2:$O$4095,MATCH($B$8,$O$2:$O$4095,1)+ROWS(P$2:$P3263))&lt;=$B$9,INDEX($O$2:$O$4095,MATCH($B$8,$O$2:$O$4095,1)+ROWS(P$2:$P3263)),"")</f>
        <v>242.7684178204654</v>
      </c>
      <c r="Q3263" s="50">
        <f t="shared" si="468"/>
        <v>3280</v>
      </c>
      <c r="R3263" s="51">
        <f t="shared" ca="1" si="475"/>
        <v>0</v>
      </c>
      <c r="S3263" s="52" t="e">
        <f t="shared" ca="1" si="476"/>
        <v>#N/A</v>
      </c>
      <c r="T3263" s="39" t="str">
        <f t="shared" ca="1" si="472"/>
        <v>0,</v>
      </c>
      <c r="U3263" s="39" t="str">
        <f t="shared" ca="1" si="473"/>
        <v>0,</v>
      </c>
      <c r="V3263" s="53" t="str">
        <f t="shared" ca="1" si="474"/>
        <v>0,</v>
      </c>
      <c r="W3263" s="41"/>
      <c r="X3263" s="42"/>
      <c r="Y3263" s="42"/>
      <c r="Z3263" s="72"/>
      <c r="AA3263" s="42"/>
      <c r="AB3263" s="44"/>
      <c r="AC3263" s="45"/>
      <c r="AD3263" s="45"/>
      <c r="AE3263" s="45"/>
      <c r="AF3263" s="45"/>
      <c r="AG3263" s="45"/>
      <c r="AH3263" s="45"/>
      <c r="AI3263" s="45"/>
      <c r="AJ3263" s="45"/>
      <c r="AK3263" s="45"/>
      <c r="AL3263" s="45"/>
      <c r="AM3263" s="45"/>
    </row>
    <row r="3264" spans="11:39" x14ac:dyDescent="0.2">
      <c r="K3264" s="26"/>
      <c r="L3264" s="48">
        <v>3263</v>
      </c>
      <c r="M3264" s="49">
        <f t="shared" si="469"/>
        <v>2.6295238095238096</v>
      </c>
      <c r="N3264" s="33">
        <f t="shared" si="470"/>
        <v>382.47011952191235</v>
      </c>
      <c r="O3264" s="33">
        <f t="shared" si="471"/>
        <v>241.03299038000296</v>
      </c>
      <c r="P3264" s="34">
        <f>IF(INDEX($O$2:$O$4095,MATCH($B$8,$O$2:$O$4095,1)+ROWS(P$2:$P3264))&lt;=$B$9,INDEX($O$2:$O$4095,MATCH($B$8,$O$2:$O$4095,1)+ROWS(P$2:$P3264)),"")</f>
        <v>242.87171173381341</v>
      </c>
      <c r="Q3264" s="50">
        <f t="shared" si="468"/>
        <v>3281</v>
      </c>
      <c r="R3264" s="51">
        <f t="shared" ca="1" si="475"/>
        <v>0</v>
      </c>
      <c r="S3264" s="52" t="e">
        <f t="shared" ca="1" si="476"/>
        <v>#N/A</v>
      </c>
      <c r="T3264" s="39" t="str">
        <f t="shared" ca="1" si="472"/>
        <v>0,</v>
      </c>
      <c r="U3264" s="39" t="str">
        <f t="shared" ca="1" si="473"/>
        <v>0,</v>
      </c>
      <c r="V3264" s="53" t="str">
        <f t="shared" ca="1" si="474"/>
        <v>0,</v>
      </c>
      <c r="W3264" s="41"/>
      <c r="X3264" s="42"/>
      <c r="Y3264" s="42"/>
      <c r="Z3264" s="72"/>
      <c r="AA3264" s="42"/>
      <c r="AB3264" s="44"/>
      <c r="AC3264" s="45"/>
      <c r="AD3264" s="45"/>
      <c r="AE3264" s="45"/>
      <c r="AF3264" s="45"/>
      <c r="AG3264" s="45"/>
      <c r="AH3264" s="45"/>
      <c r="AI3264" s="45"/>
      <c r="AJ3264" s="45"/>
      <c r="AK3264" s="45"/>
      <c r="AL3264" s="45"/>
      <c r="AM3264" s="45"/>
    </row>
    <row r="3265" spans="11:39" x14ac:dyDescent="0.2">
      <c r="K3265" s="26"/>
      <c r="L3265" s="48">
        <v>3264</v>
      </c>
      <c r="M3265" s="49">
        <f t="shared" si="469"/>
        <v>2.6303296703296701</v>
      </c>
      <c r="N3265" s="33">
        <f t="shared" si="470"/>
        <v>381.89338235294122</v>
      </c>
      <c r="O3265" s="33">
        <f t="shared" si="471"/>
        <v>241.13401604425496</v>
      </c>
      <c r="P3265" s="34">
        <f>IF(INDEX($O$2:$O$4095,MATCH($B$8,$O$2:$O$4095,1)+ROWS(P$2:$P3265))&lt;=$B$9,INDEX($O$2:$O$4095,MATCH($B$8,$O$2:$O$4095,1)+ROWS(P$2:$P3265)),"")</f>
        <v>242.9751425328983</v>
      </c>
      <c r="Q3265" s="50">
        <f t="shared" si="468"/>
        <v>3282</v>
      </c>
      <c r="R3265" s="51">
        <f t="shared" ca="1" si="475"/>
        <v>0</v>
      </c>
      <c r="S3265" s="52" t="e">
        <f t="shared" ca="1" si="476"/>
        <v>#N/A</v>
      </c>
      <c r="T3265" s="39" t="str">
        <f t="shared" ca="1" si="472"/>
        <v>0,</v>
      </c>
      <c r="U3265" s="39" t="str">
        <f t="shared" ca="1" si="473"/>
        <v>0,</v>
      </c>
      <c r="V3265" s="53" t="str">
        <f t="shared" ca="1" si="474"/>
        <v>0,</v>
      </c>
      <c r="W3265" s="41"/>
      <c r="X3265" s="42"/>
      <c r="Y3265" s="42"/>
      <c r="Z3265" s="72"/>
      <c r="AA3265" s="42"/>
      <c r="AB3265" s="44"/>
      <c r="AC3265" s="45"/>
      <c r="AD3265" s="45"/>
      <c r="AE3265" s="45"/>
      <c r="AF3265" s="45"/>
      <c r="AG3265" s="45"/>
      <c r="AH3265" s="45"/>
      <c r="AI3265" s="45"/>
      <c r="AJ3265" s="45"/>
      <c r="AK3265" s="45"/>
      <c r="AL3265" s="45"/>
      <c r="AM3265" s="45"/>
    </row>
    <row r="3266" spans="11:39" x14ac:dyDescent="0.2">
      <c r="K3266" s="26"/>
      <c r="L3266" s="48">
        <v>3265</v>
      </c>
      <c r="M3266" s="49">
        <f t="shared" si="469"/>
        <v>2.6311355311355311</v>
      </c>
      <c r="N3266" s="33">
        <f t="shared" si="470"/>
        <v>381.31699846860636</v>
      </c>
      <c r="O3266" s="33">
        <f t="shared" si="471"/>
        <v>241.23517212883019</v>
      </c>
      <c r="P3266" s="34">
        <f>IF(INDEX($O$2:$O$4095,MATCH($B$8,$O$2:$O$4095,1)+ROWS(P$2:$P3266))&lt;=$B$9,INDEX($O$2:$O$4095,MATCH($B$8,$O$2:$O$4095,1)+ROWS(P$2:$P3266)),"")</f>
        <v>243.07871061193919</v>
      </c>
      <c r="Q3266" s="50">
        <f t="shared" ref="Q3266:Q3329" si="477">INDEX($L$2:$L$4095,MATCH($P3266,$O$2:$O$4095,0))</f>
        <v>3283</v>
      </c>
      <c r="R3266" s="51">
        <f t="shared" ca="1" si="475"/>
        <v>0</v>
      </c>
      <c r="S3266" s="52" t="e">
        <f t="shared" ca="1" si="476"/>
        <v>#N/A</v>
      </c>
      <c r="T3266" s="39" t="str">
        <f t="shared" ca="1" si="472"/>
        <v>0,</v>
      </c>
      <c r="U3266" s="39" t="str">
        <f t="shared" ca="1" si="473"/>
        <v>0,</v>
      </c>
      <c r="V3266" s="53" t="str">
        <f t="shared" ca="1" si="474"/>
        <v>0,</v>
      </c>
      <c r="W3266" s="41"/>
      <c r="X3266" s="42"/>
      <c r="Y3266" s="42"/>
      <c r="Z3266" s="72"/>
      <c r="AA3266" s="42"/>
      <c r="AB3266" s="44"/>
      <c r="AC3266" s="45"/>
      <c r="AD3266" s="45"/>
      <c r="AE3266" s="45"/>
      <c r="AF3266" s="45"/>
      <c r="AG3266" s="45"/>
      <c r="AH3266" s="45"/>
      <c r="AI3266" s="45"/>
      <c r="AJ3266" s="45"/>
      <c r="AK3266" s="45"/>
      <c r="AL3266" s="45"/>
      <c r="AM3266" s="45"/>
    </row>
    <row r="3267" spans="11:39" x14ac:dyDescent="0.2">
      <c r="K3267" s="26"/>
      <c r="L3267" s="48">
        <v>3266</v>
      </c>
      <c r="M3267" s="49">
        <f t="shared" ref="M3267:M3330" si="478">(L3267*$B$5)/($B$6-1)</f>
        <v>2.6319413919413917</v>
      </c>
      <c r="N3267" s="33">
        <f t="shared" ref="N3267:N3330" si="479">IF($B$7="Upper Leg",$B$4*(($B$5/M3267)-1),$B$4*(1/(($B$5/M3267)-1)))</f>
        <v>380.74096754439688</v>
      </c>
      <c r="O3267" s="33">
        <f t="shared" ref="O3267:O3330" si="480">($B$2/LN(N3267/($B$3*EXP(-$B$2/298.15))))-273.15</f>
        <v>241.33645900205431</v>
      </c>
      <c r="P3267" s="34">
        <f>IF(INDEX($O$2:$O$4095,MATCH($B$8,$O$2:$O$4095,1)+ROWS(P$2:$P3267))&lt;=$B$9,INDEX($O$2:$O$4095,MATCH($B$8,$O$2:$O$4095,1)+ROWS(P$2:$P3267)),"")</f>
        <v>243.18241636675191</v>
      </c>
      <c r="Q3267" s="50">
        <f t="shared" si="477"/>
        <v>3284</v>
      </c>
      <c r="R3267" s="51">
        <f t="shared" ca="1" si="475"/>
        <v>0</v>
      </c>
      <c r="S3267" s="52" t="e">
        <f t="shared" ca="1" si="476"/>
        <v>#N/A</v>
      </c>
      <c r="T3267" s="39" t="str">
        <f t="shared" ref="T3267:T3330" ca="1" si="481">ROUND(R3267,0)&amp;","</f>
        <v>0,</v>
      </c>
      <c r="U3267" s="39" t="str">
        <f t="shared" ref="U3267:U3330" ca="1" si="482">ROUND(R3267,4)&amp;","</f>
        <v>0,</v>
      </c>
      <c r="V3267" s="53" t="str">
        <f t="shared" ref="V3267:V3330" ca="1" si="483">ROUND(R3267*$B$11,0)&amp;","</f>
        <v>0,</v>
      </c>
      <c r="W3267" s="41"/>
      <c r="X3267" s="42"/>
      <c r="Y3267" s="42"/>
      <c r="Z3267" s="72"/>
      <c r="AA3267" s="42"/>
      <c r="AB3267" s="44"/>
      <c r="AC3267" s="45"/>
      <c r="AD3267" s="45"/>
      <c r="AE3267" s="45"/>
      <c r="AF3267" s="45"/>
      <c r="AG3267" s="45"/>
      <c r="AH3267" s="45"/>
      <c r="AI3267" s="45"/>
      <c r="AJ3267" s="45"/>
      <c r="AK3267" s="45"/>
      <c r="AL3267" s="45"/>
      <c r="AM3267" s="45"/>
    </row>
    <row r="3268" spans="11:39" x14ac:dyDescent="0.2">
      <c r="K3268" s="26"/>
      <c r="L3268" s="48">
        <v>3267</v>
      </c>
      <c r="M3268" s="49">
        <f t="shared" si="478"/>
        <v>2.6327472527472522</v>
      </c>
      <c r="N3268" s="33">
        <f t="shared" si="479"/>
        <v>380.16528925619855</v>
      </c>
      <c r="O3268" s="33">
        <f t="shared" si="480"/>
        <v>241.43787703371299</v>
      </c>
      <c r="P3268" s="34">
        <f>IF(INDEX($O$2:$O$4095,MATCH($B$8,$O$2:$O$4095,1)+ROWS(P$2:$P3268))&lt;=$B$9,INDEX($O$2:$O$4095,MATCH($B$8,$O$2:$O$4095,1)+ROWS(P$2:$P3268)),"")</f>
        <v>243.28626019475803</v>
      </c>
      <c r="Q3268" s="50">
        <f t="shared" si="477"/>
        <v>3285</v>
      </c>
      <c r="R3268" s="51">
        <f t="shared" ref="R3268:R3331" ca="1" si="484">INDIRECT("P"&amp;((ROW(P3268)-2)*$B$10)+2,TRUE)</f>
        <v>0</v>
      </c>
      <c r="S3268" s="52" t="e">
        <f t="shared" ca="1" si="476"/>
        <v>#N/A</v>
      </c>
      <c r="T3268" s="39" t="str">
        <f t="shared" ca="1" si="481"/>
        <v>0,</v>
      </c>
      <c r="U3268" s="39" t="str">
        <f t="shared" ca="1" si="482"/>
        <v>0,</v>
      </c>
      <c r="V3268" s="53" t="str">
        <f t="shared" ca="1" si="483"/>
        <v>0,</v>
      </c>
      <c r="W3268" s="41"/>
      <c r="X3268" s="42"/>
      <c r="Y3268" s="42"/>
      <c r="Z3268" s="72"/>
      <c r="AA3268" s="42"/>
      <c r="AB3268" s="44"/>
      <c r="AC3268" s="45"/>
      <c r="AD3268" s="45"/>
      <c r="AE3268" s="45"/>
      <c r="AF3268" s="45"/>
      <c r="AG3268" s="45"/>
      <c r="AH3268" s="45"/>
      <c r="AI3268" s="45"/>
      <c r="AJ3268" s="45"/>
      <c r="AK3268" s="45"/>
      <c r="AL3268" s="45"/>
      <c r="AM3268" s="45"/>
    </row>
    <row r="3269" spans="11:39" x14ac:dyDescent="0.2">
      <c r="K3269" s="26"/>
      <c r="L3269" s="48">
        <v>3268</v>
      </c>
      <c r="M3269" s="49">
        <f t="shared" si="478"/>
        <v>2.6335531135531136</v>
      </c>
      <c r="N3269" s="33">
        <f t="shared" si="479"/>
        <v>379.58996328029349</v>
      </c>
      <c r="O3269" s="33">
        <f t="shared" si="480"/>
        <v>241.53942659505969</v>
      </c>
      <c r="P3269" s="34">
        <f>IF(INDEX($O$2:$O$4095,MATCH($B$8,$O$2:$O$4095,1)+ROWS(P$2:$P3269))&lt;=$B$9,INDEX($O$2:$O$4095,MATCH($B$8,$O$2:$O$4095,1)+ROWS(P$2:$P3269)),"")</f>
        <v>243.39024249499244</v>
      </c>
      <c r="Q3269" s="50">
        <f t="shared" si="477"/>
        <v>3286</v>
      </c>
      <c r="R3269" s="51">
        <f t="shared" ca="1" si="484"/>
        <v>0</v>
      </c>
      <c r="S3269" s="52" t="e">
        <f t="shared" ca="1" si="476"/>
        <v>#N/A</v>
      </c>
      <c r="T3269" s="39" t="str">
        <f t="shared" ca="1" si="481"/>
        <v>0,</v>
      </c>
      <c r="U3269" s="39" t="str">
        <f t="shared" ca="1" si="482"/>
        <v>0,</v>
      </c>
      <c r="V3269" s="53" t="str">
        <f t="shared" ca="1" si="483"/>
        <v>0,</v>
      </c>
      <c r="W3269" s="41"/>
      <c r="X3269" s="42"/>
      <c r="Y3269" s="42"/>
      <c r="Z3269" s="72"/>
      <c r="AA3269" s="42"/>
      <c r="AB3269" s="44"/>
      <c r="AC3269" s="45"/>
      <c r="AD3269" s="45"/>
      <c r="AE3269" s="45"/>
      <c r="AF3269" s="45"/>
      <c r="AG3269" s="45"/>
      <c r="AH3269" s="45"/>
      <c r="AI3269" s="45"/>
      <c r="AJ3269" s="45"/>
      <c r="AK3269" s="45"/>
      <c r="AL3269" s="45"/>
      <c r="AM3269" s="45"/>
    </row>
    <row r="3270" spans="11:39" x14ac:dyDescent="0.2">
      <c r="K3270" s="26"/>
      <c r="L3270" s="48">
        <v>3269</v>
      </c>
      <c r="M3270" s="49">
        <f t="shared" si="478"/>
        <v>2.6343589743589741</v>
      </c>
      <c r="N3270" s="33">
        <f t="shared" si="479"/>
        <v>379.01498929336208</v>
      </c>
      <c r="O3270" s="33">
        <f t="shared" si="480"/>
        <v>241.64110805882308</v>
      </c>
      <c r="P3270" s="34">
        <f>IF(INDEX($O$2:$O$4095,MATCH($B$8,$O$2:$O$4095,1)+ROWS(P$2:$P3270))&lt;=$B$9,INDEX($O$2:$O$4095,MATCH($B$8,$O$2:$O$4095,1)+ROWS(P$2:$P3270)),"")</f>
        <v>243.49436366811312</v>
      </c>
      <c r="Q3270" s="50">
        <f t="shared" si="477"/>
        <v>3287</v>
      </c>
      <c r="R3270" s="51">
        <f t="shared" ca="1" si="484"/>
        <v>0</v>
      </c>
      <c r="S3270" s="52" t="e">
        <f t="shared" ca="1" si="476"/>
        <v>#N/A</v>
      </c>
      <c r="T3270" s="39" t="str">
        <f t="shared" ca="1" si="481"/>
        <v>0,</v>
      </c>
      <c r="U3270" s="39" t="str">
        <f t="shared" ca="1" si="482"/>
        <v>0,</v>
      </c>
      <c r="V3270" s="53" t="str">
        <f t="shared" ca="1" si="483"/>
        <v>0,</v>
      </c>
      <c r="W3270" s="41"/>
      <c r="X3270" s="42"/>
      <c r="Y3270" s="42"/>
      <c r="Z3270" s="72"/>
      <c r="AA3270" s="42"/>
      <c r="AB3270" s="44"/>
      <c r="AC3270" s="45"/>
      <c r="AD3270" s="45"/>
      <c r="AE3270" s="45"/>
      <c r="AF3270" s="45"/>
      <c r="AG3270" s="45"/>
      <c r="AH3270" s="45"/>
      <c r="AI3270" s="45"/>
      <c r="AJ3270" s="45"/>
      <c r="AK3270" s="45"/>
      <c r="AL3270" s="45"/>
      <c r="AM3270" s="45"/>
    </row>
    <row r="3271" spans="11:39" x14ac:dyDescent="0.2">
      <c r="K3271" s="26"/>
      <c r="L3271" s="48">
        <v>3270</v>
      </c>
      <c r="M3271" s="49">
        <f t="shared" si="478"/>
        <v>2.6351648351648351</v>
      </c>
      <c r="N3271" s="33">
        <f t="shared" si="479"/>
        <v>378.44036697247697</v>
      </c>
      <c r="O3271" s="33">
        <f t="shared" si="480"/>
        <v>241.7429217992152</v>
      </c>
      <c r="P3271" s="34">
        <f>IF(INDEX($O$2:$O$4095,MATCH($B$8,$O$2:$O$4095,1)+ROWS(P$2:$P3271))&lt;=$B$9,INDEX($O$2:$O$4095,MATCH($B$8,$O$2:$O$4095,1)+ROWS(P$2:$P3271)),"")</f>
        <v>243.59862411640904</v>
      </c>
      <c r="Q3271" s="50">
        <f t="shared" si="477"/>
        <v>3288</v>
      </c>
      <c r="R3271" s="51">
        <f t="shared" ca="1" si="484"/>
        <v>0</v>
      </c>
      <c r="S3271" s="52" t="e">
        <f t="shared" ca="1" si="476"/>
        <v>#N/A</v>
      </c>
      <c r="T3271" s="39" t="str">
        <f t="shared" ca="1" si="481"/>
        <v>0,</v>
      </c>
      <c r="U3271" s="39" t="str">
        <f t="shared" ca="1" si="482"/>
        <v>0,</v>
      </c>
      <c r="V3271" s="53" t="str">
        <f t="shared" ca="1" si="483"/>
        <v>0,</v>
      </c>
      <c r="W3271" s="41"/>
      <c r="X3271" s="42"/>
      <c r="Y3271" s="42"/>
      <c r="Z3271" s="72"/>
      <c r="AA3271" s="42"/>
      <c r="AB3271" s="44"/>
      <c r="AC3271" s="45"/>
      <c r="AD3271" s="45"/>
      <c r="AE3271" s="45"/>
      <c r="AF3271" s="45"/>
      <c r="AG3271" s="45"/>
      <c r="AH3271" s="45"/>
      <c r="AI3271" s="45"/>
      <c r="AJ3271" s="45"/>
      <c r="AK3271" s="45"/>
      <c r="AL3271" s="45"/>
      <c r="AM3271" s="45"/>
    </row>
    <row r="3272" spans="11:39" x14ac:dyDescent="0.2">
      <c r="K3272" s="26"/>
      <c r="L3272" s="48">
        <v>3271</v>
      </c>
      <c r="M3272" s="49">
        <f t="shared" si="478"/>
        <v>2.6359706959706957</v>
      </c>
      <c r="N3272" s="33">
        <f t="shared" si="479"/>
        <v>377.86609599510876</v>
      </c>
      <c r="O3272" s="33">
        <f t="shared" si="480"/>
        <v>241.84486819193842</v>
      </c>
      <c r="P3272" s="34">
        <f>IF(INDEX($O$2:$O$4095,MATCH($B$8,$O$2:$O$4095,1)+ROWS(P$2:$P3272))&lt;=$B$9,INDEX($O$2:$O$4095,MATCH($B$8,$O$2:$O$4095,1)+ROWS(P$2:$P3272)),"")</f>
        <v>243.70302424380895</v>
      </c>
      <c r="Q3272" s="50">
        <f t="shared" si="477"/>
        <v>3289</v>
      </c>
      <c r="R3272" s="51">
        <f t="shared" ca="1" si="484"/>
        <v>0</v>
      </c>
      <c r="S3272" s="52" t="e">
        <f t="shared" ca="1" si="476"/>
        <v>#N/A</v>
      </c>
      <c r="T3272" s="39" t="str">
        <f t="shared" ca="1" si="481"/>
        <v>0,</v>
      </c>
      <c r="U3272" s="39" t="str">
        <f t="shared" ca="1" si="482"/>
        <v>0,</v>
      </c>
      <c r="V3272" s="53" t="str">
        <f t="shared" ca="1" si="483"/>
        <v>0,</v>
      </c>
      <c r="W3272" s="41"/>
      <c r="X3272" s="42"/>
      <c r="Y3272" s="42"/>
      <c r="Z3272" s="72"/>
      <c r="AA3272" s="42"/>
      <c r="AB3272" s="44"/>
      <c r="AC3272" s="45"/>
      <c r="AD3272" s="45"/>
      <c r="AE3272" s="45"/>
      <c r="AF3272" s="45"/>
      <c r="AG3272" s="45"/>
      <c r="AH3272" s="45"/>
      <c r="AI3272" s="45"/>
      <c r="AJ3272" s="45"/>
      <c r="AK3272" s="45"/>
      <c r="AL3272" s="45"/>
      <c r="AM3272" s="45"/>
    </row>
    <row r="3273" spans="11:39" x14ac:dyDescent="0.2">
      <c r="K3273" s="26"/>
      <c r="L3273" s="48">
        <v>3272</v>
      </c>
      <c r="M3273" s="49">
        <f t="shared" si="478"/>
        <v>2.6367765567765562</v>
      </c>
      <c r="N3273" s="33">
        <f t="shared" si="479"/>
        <v>377.29217603912025</v>
      </c>
      <c r="O3273" s="33">
        <f t="shared" si="480"/>
        <v>241.94694761419453</v>
      </c>
      <c r="P3273" s="34">
        <f>IF(INDEX($O$2:$O$4095,MATCH($B$8,$O$2:$O$4095,1)+ROWS(P$2:$P3273))&lt;=$B$9,INDEX($O$2:$O$4095,MATCH($B$8,$O$2:$O$4095,1)+ROWS(P$2:$P3273)),"")</f>
        <v>243.80756445589088</v>
      </c>
      <c r="Q3273" s="50">
        <f t="shared" si="477"/>
        <v>3290</v>
      </c>
      <c r="R3273" s="51">
        <f t="shared" ca="1" si="484"/>
        <v>0</v>
      </c>
      <c r="S3273" s="52" t="e">
        <f t="shared" ref="S3273:S3336" ca="1" si="485">INDEX($L$2:$L$4095,MATCH($R3273,$O$2:$O$4095,0))</f>
        <v>#N/A</v>
      </c>
      <c r="T3273" s="39" t="str">
        <f t="shared" ca="1" si="481"/>
        <v>0,</v>
      </c>
      <c r="U3273" s="39" t="str">
        <f t="shared" ca="1" si="482"/>
        <v>0,</v>
      </c>
      <c r="V3273" s="53" t="str">
        <f t="shared" ca="1" si="483"/>
        <v>0,</v>
      </c>
      <c r="W3273" s="41"/>
      <c r="X3273" s="42"/>
      <c r="Y3273" s="42"/>
      <c r="Z3273" s="72"/>
      <c r="AA3273" s="42"/>
      <c r="AB3273" s="44"/>
      <c r="AC3273" s="45"/>
      <c r="AD3273" s="45"/>
      <c r="AE3273" s="45"/>
      <c r="AF3273" s="45"/>
      <c r="AG3273" s="45"/>
      <c r="AH3273" s="45"/>
      <c r="AI3273" s="45"/>
      <c r="AJ3273" s="45"/>
      <c r="AK3273" s="45"/>
      <c r="AL3273" s="45"/>
      <c r="AM3273" s="45"/>
    </row>
    <row r="3274" spans="11:39" x14ac:dyDescent="0.2">
      <c r="K3274" s="26"/>
      <c r="L3274" s="48">
        <v>3273</v>
      </c>
      <c r="M3274" s="49">
        <f t="shared" si="478"/>
        <v>2.6375824175824176</v>
      </c>
      <c r="N3274" s="33">
        <f t="shared" si="479"/>
        <v>376.71860678276801</v>
      </c>
      <c r="O3274" s="33">
        <f t="shared" si="480"/>
        <v>242.04916044469155</v>
      </c>
      <c r="P3274" s="34">
        <f>IF(INDEX($O$2:$O$4095,MATCH($B$8,$O$2:$O$4095,1)+ROWS(P$2:$P3274))&lt;=$B$9,INDEX($O$2:$O$4095,MATCH($B$8,$O$2:$O$4095,1)+ROWS(P$2:$P3274)),"")</f>
        <v>243.91224515989018</v>
      </c>
      <c r="Q3274" s="50">
        <f t="shared" si="477"/>
        <v>3291</v>
      </c>
      <c r="R3274" s="51">
        <f t="shared" ca="1" si="484"/>
        <v>0</v>
      </c>
      <c r="S3274" s="52" t="e">
        <f t="shared" ca="1" si="485"/>
        <v>#N/A</v>
      </c>
      <c r="T3274" s="39" t="str">
        <f t="shared" ca="1" si="481"/>
        <v>0,</v>
      </c>
      <c r="U3274" s="39" t="str">
        <f t="shared" ca="1" si="482"/>
        <v>0,</v>
      </c>
      <c r="V3274" s="53" t="str">
        <f t="shared" ca="1" si="483"/>
        <v>0,</v>
      </c>
      <c r="W3274" s="41"/>
      <c r="X3274" s="42"/>
      <c r="Y3274" s="42"/>
      <c r="Z3274" s="72"/>
      <c r="AA3274" s="42"/>
      <c r="AB3274" s="44"/>
      <c r="AC3274" s="45"/>
      <c r="AD3274" s="45"/>
      <c r="AE3274" s="45"/>
      <c r="AF3274" s="45"/>
      <c r="AG3274" s="45"/>
      <c r="AH3274" s="45"/>
      <c r="AI3274" s="45"/>
      <c r="AJ3274" s="45"/>
      <c r="AK3274" s="45"/>
      <c r="AL3274" s="45"/>
      <c r="AM3274" s="45"/>
    </row>
    <row r="3275" spans="11:39" x14ac:dyDescent="0.2">
      <c r="K3275" s="26"/>
      <c r="L3275" s="48">
        <v>3274</v>
      </c>
      <c r="M3275" s="49">
        <f t="shared" si="478"/>
        <v>2.6383882783882782</v>
      </c>
      <c r="N3275" s="33">
        <f t="shared" si="479"/>
        <v>376.14538790470385</v>
      </c>
      <c r="O3275" s="33">
        <f t="shared" si="480"/>
        <v>242.15150706365193</v>
      </c>
      <c r="P3275" s="34">
        <f>IF(INDEX($O$2:$O$4095,MATCH($B$8,$O$2:$O$4095,1)+ROWS(P$2:$P3275))&lt;=$B$9,INDEX($O$2:$O$4095,MATCH($B$8,$O$2:$O$4095,1)+ROWS(P$2:$P3275)),"")</f>
        <v>244.01706676470906</v>
      </c>
      <c r="Q3275" s="50">
        <f t="shared" si="477"/>
        <v>3292</v>
      </c>
      <c r="R3275" s="51">
        <f t="shared" ca="1" si="484"/>
        <v>0</v>
      </c>
      <c r="S3275" s="52" t="e">
        <f t="shared" ca="1" si="485"/>
        <v>#N/A</v>
      </c>
      <c r="T3275" s="39" t="str">
        <f t="shared" ca="1" si="481"/>
        <v>0,</v>
      </c>
      <c r="U3275" s="39" t="str">
        <f t="shared" ca="1" si="482"/>
        <v>0,</v>
      </c>
      <c r="V3275" s="53" t="str">
        <f t="shared" ca="1" si="483"/>
        <v>0,</v>
      </c>
      <c r="W3275" s="41"/>
      <c r="X3275" s="42"/>
      <c r="Y3275" s="42"/>
      <c r="Z3275" s="72"/>
      <c r="AA3275" s="42"/>
      <c r="AB3275" s="44"/>
      <c r="AC3275" s="45"/>
      <c r="AD3275" s="45"/>
      <c r="AE3275" s="45"/>
      <c r="AF3275" s="45"/>
      <c r="AG3275" s="45"/>
      <c r="AH3275" s="45"/>
      <c r="AI3275" s="45"/>
      <c r="AJ3275" s="45"/>
      <c r="AK3275" s="45"/>
      <c r="AL3275" s="45"/>
      <c r="AM3275" s="45"/>
    </row>
    <row r="3276" spans="11:39" x14ac:dyDescent="0.2">
      <c r="K3276" s="26"/>
      <c r="L3276" s="48">
        <v>3275</v>
      </c>
      <c r="M3276" s="49">
        <f t="shared" si="478"/>
        <v>2.6391941391941391</v>
      </c>
      <c r="N3276" s="33">
        <f t="shared" si="479"/>
        <v>375.5725190839695</v>
      </c>
      <c r="O3276" s="33">
        <f t="shared" si="480"/>
        <v>242.25398785282073</v>
      </c>
      <c r="P3276" s="34">
        <f>IF(INDEX($O$2:$O$4095,MATCH($B$8,$O$2:$O$4095,1)+ROWS(P$2:$P3276))&lt;=$B$9,INDEX($O$2:$O$4095,MATCH($B$8,$O$2:$O$4095,1)+ROWS(P$2:$P3276)),"")</f>
        <v>244.12202968092492</v>
      </c>
      <c r="Q3276" s="50">
        <f t="shared" si="477"/>
        <v>3293</v>
      </c>
      <c r="R3276" s="51">
        <f t="shared" ca="1" si="484"/>
        <v>0</v>
      </c>
      <c r="S3276" s="52" t="e">
        <f t="shared" ca="1" si="485"/>
        <v>#N/A</v>
      </c>
      <c r="T3276" s="39" t="str">
        <f t="shared" ca="1" si="481"/>
        <v>0,</v>
      </c>
      <c r="U3276" s="39" t="str">
        <f t="shared" ca="1" si="482"/>
        <v>0,</v>
      </c>
      <c r="V3276" s="53" t="str">
        <f t="shared" ca="1" si="483"/>
        <v>0,</v>
      </c>
      <c r="W3276" s="41"/>
      <c r="X3276" s="42"/>
      <c r="Y3276" s="42"/>
      <c r="Z3276" s="72"/>
      <c r="AA3276" s="42"/>
      <c r="AB3276" s="44"/>
      <c r="AC3276" s="45"/>
      <c r="AD3276" s="45"/>
      <c r="AE3276" s="45"/>
      <c r="AF3276" s="45"/>
      <c r="AG3276" s="45"/>
      <c r="AH3276" s="45"/>
      <c r="AI3276" s="45"/>
      <c r="AJ3276" s="45"/>
      <c r="AK3276" s="45"/>
      <c r="AL3276" s="45"/>
      <c r="AM3276" s="45"/>
    </row>
    <row r="3277" spans="11:39" x14ac:dyDescent="0.2">
      <c r="K3277" s="26"/>
      <c r="L3277" s="48">
        <v>3276</v>
      </c>
      <c r="M3277" s="49">
        <f t="shared" si="478"/>
        <v>2.6399999999999997</v>
      </c>
      <c r="N3277" s="33">
        <f t="shared" si="479"/>
        <v>375</v>
      </c>
      <c r="O3277" s="33">
        <f t="shared" si="480"/>
        <v>242.35660319547378</v>
      </c>
      <c r="P3277" s="34">
        <f>IF(INDEX($O$2:$O$4095,MATCH($B$8,$O$2:$O$4095,1)+ROWS(P$2:$P3277))&lt;=$B$9,INDEX($O$2:$O$4095,MATCH($B$8,$O$2:$O$4095,1)+ROWS(P$2:$P3277)),"")</f>
        <v>244.22713432080013</v>
      </c>
      <c r="Q3277" s="50">
        <f t="shared" si="477"/>
        <v>3294</v>
      </c>
      <c r="R3277" s="51">
        <f t="shared" ca="1" si="484"/>
        <v>0</v>
      </c>
      <c r="S3277" s="52" t="e">
        <f t="shared" ca="1" si="485"/>
        <v>#N/A</v>
      </c>
      <c r="T3277" s="39" t="str">
        <f t="shared" ca="1" si="481"/>
        <v>0,</v>
      </c>
      <c r="U3277" s="39" t="str">
        <f t="shared" ca="1" si="482"/>
        <v>0,</v>
      </c>
      <c r="V3277" s="53" t="str">
        <f t="shared" ca="1" si="483"/>
        <v>0,</v>
      </c>
      <c r="W3277" s="41"/>
      <c r="X3277" s="42"/>
      <c r="Y3277" s="42"/>
      <c r="Z3277" s="72"/>
      <c r="AA3277" s="42"/>
      <c r="AB3277" s="44"/>
      <c r="AC3277" s="45"/>
      <c r="AD3277" s="45"/>
      <c r="AE3277" s="45"/>
      <c r="AF3277" s="45"/>
      <c r="AG3277" s="45"/>
      <c r="AH3277" s="45"/>
      <c r="AI3277" s="45"/>
      <c r="AJ3277" s="45"/>
      <c r="AK3277" s="45"/>
      <c r="AL3277" s="45"/>
      <c r="AM3277" s="45"/>
    </row>
    <row r="3278" spans="11:39" x14ac:dyDescent="0.2">
      <c r="K3278" s="26"/>
      <c r="L3278" s="48">
        <v>3277</v>
      </c>
      <c r="M3278" s="49">
        <f t="shared" si="478"/>
        <v>2.6408058608058607</v>
      </c>
      <c r="N3278" s="33">
        <f t="shared" si="479"/>
        <v>374.42783033262117</v>
      </c>
      <c r="O3278" s="33">
        <f t="shared" si="480"/>
        <v>242.45935347642546</v>
      </c>
      <c r="P3278" s="34">
        <f>IF(INDEX($O$2:$O$4095,MATCH($B$8,$O$2:$O$4095,1)+ROWS(P$2:$P3278))&lt;=$B$9,INDEX($O$2:$O$4095,MATCH($B$8,$O$2:$O$4095,1)+ROWS(P$2:$P3278)),"")</f>
        <v>244.33238109829108</v>
      </c>
      <c r="Q3278" s="50">
        <f t="shared" si="477"/>
        <v>3295</v>
      </c>
      <c r="R3278" s="51">
        <f t="shared" ca="1" si="484"/>
        <v>0</v>
      </c>
      <c r="S3278" s="52" t="e">
        <f t="shared" ca="1" si="485"/>
        <v>#N/A</v>
      </c>
      <c r="T3278" s="39" t="str">
        <f t="shared" ca="1" si="481"/>
        <v>0,</v>
      </c>
      <c r="U3278" s="39" t="str">
        <f t="shared" ca="1" si="482"/>
        <v>0,</v>
      </c>
      <c r="V3278" s="53" t="str">
        <f t="shared" ca="1" si="483"/>
        <v>0,</v>
      </c>
      <c r="W3278" s="41"/>
      <c r="X3278" s="42"/>
      <c r="Y3278" s="42"/>
      <c r="Z3278" s="72"/>
      <c r="AA3278" s="42"/>
      <c r="AB3278" s="44"/>
      <c r="AC3278" s="45"/>
      <c r="AD3278" s="45"/>
      <c r="AE3278" s="45"/>
      <c r="AF3278" s="45"/>
      <c r="AG3278" s="45"/>
      <c r="AH3278" s="45"/>
      <c r="AI3278" s="45"/>
      <c r="AJ3278" s="45"/>
      <c r="AK3278" s="45"/>
      <c r="AL3278" s="45"/>
      <c r="AM3278" s="45"/>
    </row>
    <row r="3279" spans="11:39" x14ac:dyDescent="0.2">
      <c r="K3279" s="26"/>
      <c r="L3279" s="48">
        <v>3278</v>
      </c>
      <c r="M3279" s="49">
        <f t="shared" si="478"/>
        <v>2.6416117216117216</v>
      </c>
      <c r="N3279" s="33">
        <f t="shared" si="479"/>
        <v>373.85600976204978</v>
      </c>
      <c r="O3279" s="33">
        <f t="shared" si="480"/>
        <v>242.56223908203663</v>
      </c>
      <c r="P3279" s="34">
        <f>IF(INDEX($O$2:$O$4095,MATCH($B$8,$O$2:$O$4095,1)+ROWS(P$2:$P3279))&lt;=$B$9,INDEX($O$2:$O$4095,MATCH($B$8,$O$2:$O$4095,1)+ROWS(P$2:$P3279)),"")</f>
        <v>244.43777042905651</v>
      </c>
      <c r="Q3279" s="50">
        <f t="shared" si="477"/>
        <v>3296</v>
      </c>
      <c r="R3279" s="51">
        <f t="shared" ca="1" si="484"/>
        <v>0</v>
      </c>
      <c r="S3279" s="52" t="e">
        <f t="shared" ca="1" si="485"/>
        <v>#N/A</v>
      </c>
      <c r="T3279" s="39" t="str">
        <f t="shared" ca="1" si="481"/>
        <v>0,</v>
      </c>
      <c r="U3279" s="39" t="str">
        <f t="shared" ca="1" si="482"/>
        <v>0,</v>
      </c>
      <c r="V3279" s="53" t="str">
        <f t="shared" ca="1" si="483"/>
        <v>0,</v>
      </c>
      <c r="W3279" s="41"/>
      <c r="X3279" s="42"/>
      <c r="Y3279" s="42"/>
      <c r="Z3279" s="72"/>
      <c r="AA3279" s="42"/>
      <c r="AB3279" s="44"/>
      <c r="AC3279" s="45"/>
      <c r="AD3279" s="45"/>
      <c r="AE3279" s="45"/>
      <c r="AF3279" s="45"/>
      <c r="AG3279" s="45"/>
      <c r="AH3279" s="45"/>
      <c r="AI3279" s="45"/>
      <c r="AJ3279" s="45"/>
      <c r="AK3279" s="45"/>
      <c r="AL3279" s="45"/>
      <c r="AM3279" s="45"/>
    </row>
    <row r="3280" spans="11:39" x14ac:dyDescent="0.2">
      <c r="K3280" s="26"/>
      <c r="L3280" s="48">
        <v>3279</v>
      </c>
      <c r="M3280" s="49">
        <f t="shared" si="478"/>
        <v>2.6424175824175822</v>
      </c>
      <c r="N3280" s="33">
        <f t="shared" si="479"/>
        <v>373.28453796889306</v>
      </c>
      <c r="O3280" s="33">
        <f t="shared" si="480"/>
        <v>242.66526040022347</v>
      </c>
      <c r="P3280" s="34">
        <f>IF(INDEX($O$2:$O$4095,MATCH($B$8,$O$2:$O$4095,1)+ROWS(P$2:$P3280))&lt;=$B$9,INDEX($O$2:$O$4095,MATCH($B$8,$O$2:$O$4095,1)+ROWS(P$2:$P3280)),"")</f>
        <v>244.54330273046742</v>
      </c>
      <c r="Q3280" s="50">
        <f t="shared" si="477"/>
        <v>3297</v>
      </c>
      <c r="R3280" s="51">
        <f t="shared" ca="1" si="484"/>
        <v>0</v>
      </c>
      <c r="S3280" s="52" t="e">
        <f t="shared" ca="1" si="485"/>
        <v>#N/A</v>
      </c>
      <c r="T3280" s="39" t="str">
        <f t="shared" ca="1" si="481"/>
        <v>0,</v>
      </c>
      <c r="U3280" s="39" t="str">
        <f t="shared" ca="1" si="482"/>
        <v>0,</v>
      </c>
      <c r="V3280" s="53" t="str">
        <f t="shared" ca="1" si="483"/>
        <v>0,</v>
      </c>
      <c r="W3280" s="41"/>
      <c r="X3280" s="42"/>
      <c r="Y3280" s="42"/>
      <c r="Z3280" s="72"/>
      <c r="AA3280" s="42"/>
      <c r="AB3280" s="44"/>
      <c r="AC3280" s="45"/>
      <c r="AD3280" s="45"/>
      <c r="AE3280" s="45"/>
      <c r="AF3280" s="45"/>
      <c r="AG3280" s="45"/>
      <c r="AH3280" s="45"/>
      <c r="AI3280" s="45"/>
      <c r="AJ3280" s="45"/>
      <c r="AK3280" s="45"/>
      <c r="AL3280" s="45"/>
      <c r="AM3280" s="45"/>
    </row>
    <row r="3281" spans="11:39" x14ac:dyDescent="0.2">
      <c r="K3281" s="26"/>
      <c r="L3281" s="48">
        <v>3280</v>
      </c>
      <c r="M3281" s="49">
        <f t="shared" si="478"/>
        <v>2.6432234432234432</v>
      </c>
      <c r="N3281" s="33">
        <f t="shared" si="479"/>
        <v>372.71341463414643</v>
      </c>
      <c r="O3281" s="33">
        <f t="shared" si="480"/>
        <v>242.7684178204654</v>
      </c>
      <c r="P3281" s="34">
        <f>IF(INDEX($O$2:$O$4095,MATCH($B$8,$O$2:$O$4095,1)+ROWS(P$2:$P3281))&lt;=$B$9,INDEX($O$2:$O$4095,MATCH($B$8,$O$2:$O$4095,1)+ROWS(P$2:$P3281)),"")</f>
        <v>244.64897842161668</v>
      </c>
      <c r="Q3281" s="50">
        <f t="shared" si="477"/>
        <v>3298</v>
      </c>
      <c r="R3281" s="51">
        <f t="shared" ca="1" si="484"/>
        <v>0</v>
      </c>
      <c r="S3281" s="52" t="e">
        <f t="shared" ca="1" si="485"/>
        <v>#N/A</v>
      </c>
      <c r="T3281" s="39" t="str">
        <f t="shared" ca="1" si="481"/>
        <v>0,</v>
      </c>
      <c r="U3281" s="39" t="str">
        <f t="shared" ca="1" si="482"/>
        <v>0,</v>
      </c>
      <c r="V3281" s="53" t="str">
        <f t="shared" ca="1" si="483"/>
        <v>0,</v>
      </c>
      <c r="W3281" s="41"/>
      <c r="X3281" s="42"/>
      <c r="Y3281" s="42"/>
      <c r="Z3281" s="72"/>
      <c r="AA3281" s="42"/>
      <c r="AB3281" s="44"/>
      <c r="AC3281" s="45"/>
      <c r="AD3281" s="45"/>
      <c r="AE3281" s="45"/>
      <c r="AF3281" s="45"/>
      <c r="AG3281" s="45"/>
      <c r="AH3281" s="45"/>
      <c r="AI3281" s="45"/>
      <c r="AJ3281" s="45"/>
      <c r="AK3281" s="45"/>
      <c r="AL3281" s="45"/>
      <c r="AM3281" s="45"/>
    </row>
    <row r="3282" spans="11:39" x14ac:dyDescent="0.2">
      <c r="K3282" s="26"/>
      <c r="L3282" s="48">
        <v>3281</v>
      </c>
      <c r="M3282" s="49">
        <f t="shared" si="478"/>
        <v>2.6440293040293037</v>
      </c>
      <c r="N3282" s="33">
        <f t="shared" si="479"/>
        <v>372.14263943919548</v>
      </c>
      <c r="O3282" s="33">
        <f t="shared" si="480"/>
        <v>242.87171173381341</v>
      </c>
      <c r="P3282" s="34">
        <f>IF(INDEX($O$2:$O$4095,MATCH($B$8,$O$2:$O$4095,1)+ROWS(P$2:$P3282))&lt;=$B$9,INDEX($O$2:$O$4095,MATCH($B$8,$O$2:$O$4095,1)+ROWS(P$2:$P3282)),"")</f>
        <v>244.75479792332737</v>
      </c>
      <c r="Q3282" s="50">
        <f t="shared" si="477"/>
        <v>3299</v>
      </c>
      <c r="R3282" s="51">
        <f t="shared" ca="1" si="484"/>
        <v>0</v>
      </c>
      <c r="S3282" s="52" t="e">
        <f t="shared" ca="1" si="485"/>
        <v>#N/A</v>
      </c>
      <c r="T3282" s="39" t="str">
        <f t="shared" ca="1" si="481"/>
        <v>0,</v>
      </c>
      <c r="U3282" s="39" t="str">
        <f t="shared" ca="1" si="482"/>
        <v>0,</v>
      </c>
      <c r="V3282" s="53" t="str">
        <f t="shared" ca="1" si="483"/>
        <v>0,</v>
      </c>
      <c r="W3282" s="41"/>
      <c r="X3282" s="42"/>
      <c r="Y3282" s="42"/>
      <c r="Z3282" s="72"/>
      <c r="AA3282" s="42"/>
      <c r="AB3282" s="44"/>
      <c r="AC3282" s="45"/>
      <c r="AD3282" s="45"/>
      <c r="AE3282" s="45"/>
      <c r="AF3282" s="45"/>
      <c r="AG3282" s="45"/>
      <c r="AH3282" s="45"/>
      <c r="AI3282" s="45"/>
      <c r="AJ3282" s="45"/>
      <c r="AK3282" s="45"/>
      <c r="AL3282" s="45"/>
      <c r="AM3282" s="45"/>
    </row>
    <row r="3283" spans="11:39" x14ac:dyDescent="0.2">
      <c r="K3283" s="26"/>
      <c r="L3283" s="48">
        <v>3282</v>
      </c>
      <c r="M3283" s="49">
        <f t="shared" si="478"/>
        <v>2.6448351648351647</v>
      </c>
      <c r="N3283" s="33">
        <f t="shared" si="479"/>
        <v>371.57221206581369</v>
      </c>
      <c r="O3283" s="33">
        <f t="shared" si="480"/>
        <v>242.9751425328983</v>
      </c>
      <c r="P3283" s="34">
        <f>IF(INDEX($O$2:$O$4095,MATCH($B$8,$O$2:$O$4095,1)+ROWS(P$2:$P3283))&lt;=$B$9,INDEX($O$2:$O$4095,MATCH($B$8,$O$2:$O$4095,1)+ROWS(P$2:$P3283)),"")</f>
        <v>244.86076165816337</v>
      </c>
      <c r="Q3283" s="50">
        <f t="shared" si="477"/>
        <v>3300</v>
      </c>
      <c r="R3283" s="51">
        <f t="shared" ca="1" si="484"/>
        <v>0</v>
      </c>
      <c r="S3283" s="52" t="e">
        <f t="shared" ca="1" si="485"/>
        <v>#N/A</v>
      </c>
      <c r="T3283" s="39" t="str">
        <f t="shared" ca="1" si="481"/>
        <v>0,</v>
      </c>
      <c r="U3283" s="39" t="str">
        <f t="shared" ca="1" si="482"/>
        <v>0,</v>
      </c>
      <c r="V3283" s="53" t="str">
        <f t="shared" ca="1" si="483"/>
        <v>0,</v>
      </c>
      <c r="W3283" s="41"/>
      <c r="X3283" s="42"/>
      <c r="Y3283" s="42"/>
      <c r="Z3283" s="72"/>
      <c r="AA3283" s="42"/>
      <c r="AB3283" s="44"/>
      <c r="AC3283" s="45"/>
      <c r="AD3283" s="45"/>
      <c r="AE3283" s="45"/>
      <c r="AF3283" s="45"/>
      <c r="AG3283" s="45"/>
      <c r="AH3283" s="45"/>
      <c r="AI3283" s="45"/>
      <c r="AJ3283" s="45"/>
      <c r="AK3283" s="45"/>
      <c r="AL3283" s="45"/>
      <c r="AM3283" s="45"/>
    </row>
    <row r="3284" spans="11:39" x14ac:dyDescent="0.2">
      <c r="K3284" s="26"/>
      <c r="L3284" s="48">
        <v>3283</v>
      </c>
      <c r="M3284" s="49">
        <f t="shared" si="478"/>
        <v>2.6456410256410257</v>
      </c>
      <c r="N3284" s="33">
        <f t="shared" si="479"/>
        <v>371.00213219616205</v>
      </c>
      <c r="O3284" s="33">
        <f t="shared" si="480"/>
        <v>243.07871061193919</v>
      </c>
      <c r="P3284" s="34">
        <f>IF(INDEX($O$2:$O$4095,MATCH($B$8,$O$2:$O$4095,1)+ROWS(P$2:$P3284))&lt;=$B$9,INDEX($O$2:$O$4095,MATCH($B$8,$O$2:$O$4095,1)+ROWS(P$2:$P3284)),"")</f>
        <v>244.96687005043782</v>
      </c>
      <c r="Q3284" s="50">
        <f t="shared" si="477"/>
        <v>3301</v>
      </c>
      <c r="R3284" s="51">
        <f t="shared" ca="1" si="484"/>
        <v>0</v>
      </c>
      <c r="S3284" s="52" t="e">
        <f t="shared" ca="1" si="485"/>
        <v>#N/A</v>
      </c>
      <c r="T3284" s="39" t="str">
        <f t="shared" ca="1" si="481"/>
        <v>0,</v>
      </c>
      <c r="U3284" s="39" t="str">
        <f t="shared" ca="1" si="482"/>
        <v>0,</v>
      </c>
      <c r="V3284" s="53" t="str">
        <f t="shared" ca="1" si="483"/>
        <v>0,</v>
      </c>
      <c r="W3284" s="41"/>
      <c r="X3284" s="42"/>
      <c r="Y3284" s="42"/>
      <c r="Z3284" s="72"/>
      <c r="AA3284" s="42"/>
      <c r="AB3284" s="44"/>
      <c r="AC3284" s="45"/>
      <c r="AD3284" s="45"/>
      <c r="AE3284" s="45"/>
      <c r="AF3284" s="45"/>
      <c r="AG3284" s="45"/>
      <c r="AH3284" s="45"/>
      <c r="AI3284" s="45"/>
      <c r="AJ3284" s="45"/>
      <c r="AK3284" s="45"/>
      <c r="AL3284" s="45"/>
      <c r="AM3284" s="45"/>
    </row>
    <row r="3285" spans="11:39" x14ac:dyDescent="0.2">
      <c r="K3285" s="26"/>
      <c r="L3285" s="48">
        <v>3284</v>
      </c>
      <c r="M3285" s="49">
        <f t="shared" si="478"/>
        <v>2.6464468864468862</v>
      </c>
      <c r="N3285" s="33">
        <f t="shared" si="479"/>
        <v>370.43239951278952</v>
      </c>
      <c r="O3285" s="33">
        <f t="shared" si="480"/>
        <v>243.18241636675191</v>
      </c>
      <c r="P3285" s="34">
        <f>IF(INDEX($O$2:$O$4095,MATCH($B$8,$O$2:$O$4095,1)+ROWS(P$2:$P3285))&lt;=$B$9,INDEX($O$2:$O$4095,MATCH($B$8,$O$2:$O$4095,1)+ROWS(P$2:$P3285)),"")</f>
        <v>245.0731235262233</v>
      </c>
      <c r="Q3285" s="50">
        <f t="shared" si="477"/>
        <v>3302</v>
      </c>
      <c r="R3285" s="51">
        <f t="shared" ca="1" si="484"/>
        <v>0</v>
      </c>
      <c r="S3285" s="52" t="e">
        <f t="shared" ca="1" si="485"/>
        <v>#N/A</v>
      </c>
      <c r="T3285" s="39" t="str">
        <f t="shared" ca="1" si="481"/>
        <v>0,</v>
      </c>
      <c r="U3285" s="39" t="str">
        <f t="shared" ca="1" si="482"/>
        <v>0,</v>
      </c>
      <c r="V3285" s="53" t="str">
        <f t="shared" ca="1" si="483"/>
        <v>0,</v>
      </c>
      <c r="W3285" s="41"/>
      <c r="X3285" s="42"/>
      <c r="Y3285" s="42"/>
      <c r="Z3285" s="72"/>
      <c r="AA3285" s="42"/>
      <c r="AB3285" s="44"/>
      <c r="AC3285" s="45"/>
      <c r="AD3285" s="45"/>
      <c r="AE3285" s="45"/>
      <c r="AF3285" s="45"/>
      <c r="AG3285" s="45"/>
      <c r="AH3285" s="45"/>
      <c r="AI3285" s="45"/>
      <c r="AJ3285" s="45"/>
      <c r="AK3285" s="45"/>
      <c r="AL3285" s="45"/>
      <c r="AM3285" s="45"/>
    </row>
    <row r="3286" spans="11:39" x14ac:dyDescent="0.2">
      <c r="K3286" s="26"/>
      <c r="L3286" s="48">
        <v>3285</v>
      </c>
      <c r="M3286" s="49">
        <f t="shared" si="478"/>
        <v>2.6472527472527472</v>
      </c>
      <c r="N3286" s="33">
        <f t="shared" si="479"/>
        <v>369.86301369862997</v>
      </c>
      <c r="O3286" s="33">
        <f t="shared" si="480"/>
        <v>243.28626019475803</v>
      </c>
      <c r="P3286" s="34">
        <f>IF(INDEX($O$2:$O$4095,MATCH($B$8,$O$2:$O$4095,1)+ROWS(P$2:$P3286))&lt;=$B$9,INDEX($O$2:$O$4095,MATCH($B$8,$O$2:$O$4095,1)+ROWS(P$2:$P3286)),"")</f>
        <v>245.17952251336112</v>
      </c>
      <c r="Q3286" s="50">
        <f t="shared" si="477"/>
        <v>3303</v>
      </c>
      <c r="R3286" s="51">
        <f t="shared" ca="1" si="484"/>
        <v>0</v>
      </c>
      <c r="S3286" s="52" t="e">
        <f t="shared" ca="1" si="485"/>
        <v>#N/A</v>
      </c>
      <c r="T3286" s="39" t="str">
        <f t="shared" ca="1" si="481"/>
        <v>0,</v>
      </c>
      <c r="U3286" s="39" t="str">
        <f t="shared" ca="1" si="482"/>
        <v>0,</v>
      </c>
      <c r="V3286" s="53" t="str">
        <f t="shared" ca="1" si="483"/>
        <v>0,</v>
      </c>
      <c r="W3286" s="41"/>
      <c r="X3286" s="42"/>
      <c r="Y3286" s="42"/>
      <c r="Z3286" s="72"/>
      <c r="AA3286" s="42"/>
      <c r="AB3286" s="44"/>
      <c r="AC3286" s="45"/>
      <c r="AD3286" s="45"/>
      <c r="AE3286" s="45"/>
      <c r="AF3286" s="45"/>
      <c r="AG3286" s="45"/>
      <c r="AH3286" s="45"/>
      <c r="AI3286" s="45"/>
      <c r="AJ3286" s="45"/>
      <c r="AK3286" s="45"/>
      <c r="AL3286" s="45"/>
      <c r="AM3286" s="45"/>
    </row>
    <row r="3287" spans="11:39" x14ac:dyDescent="0.2">
      <c r="K3287" s="26"/>
      <c r="L3287" s="48">
        <v>3286</v>
      </c>
      <c r="M3287" s="49">
        <f t="shared" si="478"/>
        <v>2.6480586080586077</v>
      </c>
      <c r="N3287" s="33">
        <f t="shared" si="479"/>
        <v>369.29397443700572</v>
      </c>
      <c r="O3287" s="33">
        <f t="shared" si="480"/>
        <v>243.39024249499244</v>
      </c>
      <c r="P3287" s="34">
        <f>IF(INDEX($O$2:$O$4095,MATCH($B$8,$O$2:$O$4095,1)+ROWS(P$2:$P3287))&lt;=$B$9,INDEX($O$2:$O$4095,MATCH($B$8,$O$2:$O$4095,1)+ROWS(P$2:$P3287)),"")</f>
        <v>245.28606744147112</v>
      </c>
      <c r="Q3287" s="50">
        <f t="shared" si="477"/>
        <v>3304</v>
      </c>
      <c r="R3287" s="51">
        <f t="shared" ca="1" si="484"/>
        <v>0</v>
      </c>
      <c r="S3287" s="52" t="e">
        <f t="shared" ca="1" si="485"/>
        <v>#N/A</v>
      </c>
      <c r="T3287" s="39" t="str">
        <f t="shared" ca="1" si="481"/>
        <v>0,</v>
      </c>
      <c r="U3287" s="39" t="str">
        <f t="shared" ca="1" si="482"/>
        <v>0,</v>
      </c>
      <c r="V3287" s="53" t="str">
        <f t="shared" ca="1" si="483"/>
        <v>0,</v>
      </c>
      <c r="W3287" s="41"/>
      <c r="X3287" s="42"/>
      <c r="Y3287" s="42"/>
      <c r="Z3287" s="72"/>
      <c r="AA3287" s="42"/>
      <c r="AB3287" s="44"/>
      <c r="AC3287" s="45"/>
      <c r="AD3287" s="45"/>
      <c r="AE3287" s="45"/>
      <c r="AF3287" s="45"/>
      <c r="AG3287" s="45"/>
      <c r="AH3287" s="45"/>
      <c r="AI3287" s="45"/>
      <c r="AJ3287" s="45"/>
      <c r="AK3287" s="45"/>
      <c r="AL3287" s="45"/>
      <c r="AM3287" s="45"/>
    </row>
    <row r="3288" spans="11:39" x14ac:dyDescent="0.2">
      <c r="K3288" s="26"/>
      <c r="L3288" s="48">
        <v>3287</v>
      </c>
      <c r="M3288" s="49">
        <f t="shared" si="478"/>
        <v>2.6488644688644687</v>
      </c>
      <c r="N3288" s="33">
        <f t="shared" si="479"/>
        <v>368.72528141162155</v>
      </c>
      <c r="O3288" s="33">
        <f t="shared" si="480"/>
        <v>243.49436366811312</v>
      </c>
      <c r="P3288" s="34">
        <f>IF(INDEX($O$2:$O$4095,MATCH($B$8,$O$2:$O$4095,1)+ROWS(P$2:$P3288))&lt;=$B$9,INDEX($O$2:$O$4095,MATCH($B$8,$O$2:$O$4095,1)+ROWS(P$2:$P3288)),"")</f>
        <v>245.39275874196176</v>
      </c>
      <c r="Q3288" s="50">
        <f t="shared" si="477"/>
        <v>3305</v>
      </c>
      <c r="R3288" s="51">
        <f t="shared" ca="1" si="484"/>
        <v>0</v>
      </c>
      <c r="S3288" s="52" t="e">
        <f t="shared" ca="1" si="485"/>
        <v>#N/A</v>
      </c>
      <c r="T3288" s="39" t="str">
        <f t="shared" ca="1" si="481"/>
        <v>0,</v>
      </c>
      <c r="U3288" s="39" t="str">
        <f t="shared" ca="1" si="482"/>
        <v>0,</v>
      </c>
      <c r="V3288" s="53" t="str">
        <f t="shared" ca="1" si="483"/>
        <v>0,</v>
      </c>
      <c r="W3288" s="41"/>
      <c r="X3288" s="42"/>
      <c r="Y3288" s="42"/>
      <c r="Z3288" s="72"/>
      <c r="AA3288" s="42"/>
      <c r="AB3288" s="44"/>
      <c r="AC3288" s="45"/>
      <c r="AD3288" s="45"/>
      <c r="AE3288" s="45"/>
      <c r="AF3288" s="45"/>
      <c r="AG3288" s="45"/>
      <c r="AH3288" s="45"/>
      <c r="AI3288" s="45"/>
      <c r="AJ3288" s="45"/>
      <c r="AK3288" s="45"/>
      <c r="AL3288" s="45"/>
      <c r="AM3288" s="45"/>
    </row>
    <row r="3289" spans="11:39" x14ac:dyDescent="0.2">
      <c r="K3289" s="26"/>
      <c r="L3289" s="48">
        <v>3288</v>
      </c>
      <c r="M3289" s="49">
        <f t="shared" si="478"/>
        <v>2.6496703296703297</v>
      </c>
      <c r="N3289" s="33">
        <f t="shared" si="479"/>
        <v>368.15693430656938</v>
      </c>
      <c r="O3289" s="33">
        <f t="shared" si="480"/>
        <v>243.59862411640904</v>
      </c>
      <c r="P3289" s="34">
        <f>IF(INDEX($O$2:$O$4095,MATCH($B$8,$O$2:$O$4095,1)+ROWS(P$2:$P3289))&lt;=$B$9,INDEX($O$2:$O$4095,MATCH($B$8,$O$2:$O$4095,1)+ROWS(P$2:$P3289)),"")</f>
        <v>245.49959684803889</v>
      </c>
      <c r="Q3289" s="50">
        <f t="shared" si="477"/>
        <v>3306</v>
      </c>
      <c r="R3289" s="51">
        <f t="shared" ca="1" si="484"/>
        <v>0</v>
      </c>
      <c r="S3289" s="52" t="e">
        <f t="shared" ca="1" si="485"/>
        <v>#N/A</v>
      </c>
      <c r="T3289" s="39" t="str">
        <f t="shared" ca="1" si="481"/>
        <v>0,</v>
      </c>
      <c r="U3289" s="39" t="str">
        <f t="shared" ca="1" si="482"/>
        <v>0,</v>
      </c>
      <c r="V3289" s="53" t="str">
        <f t="shared" ca="1" si="483"/>
        <v>0,</v>
      </c>
      <c r="W3289" s="41"/>
      <c r="X3289" s="42"/>
      <c r="Y3289" s="42"/>
      <c r="Z3289" s="72"/>
      <c r="AA3289" s="42"/>
      <c r="AB3289" s="44"/>
      <c r="AC3289" s="45"/>
      <c r="AD3289" s="45"/>
      <c r="AE3289" s="45"/>
      <c r="AF3289" s="45"/>
      <c r="AG3289" s="45"/>
      <c r="AH3289" s="45"/>
      <c r="AI3289" s="45"/>
      <c r="AJ3289" s="45"/>
      <c r="AK3289" s="45"/>
      <c r="AL3289" s="45"/>
      <c r="AM3289" s="45"/>
    </row>
    <row r="3290" spans="11:39" x14ac:dyDescent="0.2">
      <c r="K3290" s="26"/>
      <c r="L3290" s="48">
        <v>3289</v>
      </c>
      <c r="M3290" s="49">
        <f t="shared" si="478"/>
        <v>2.6504761904761902</v>
      </c>
      <c r="N3290" s="33">
        <f t="shared" si="479"/>
        <v>367.58893280632429</v>
      </c>
      <c r="O3290" s="33">
        <f t="shared" si="480"/>
        <v>243.70302424380895</v>
      </c>
      <c r="P3290" s="34">
        <f>IF(INDEX($O$2:$O$4095,MATCH($B$8,$O$2:$O$4095,1)+ROWS(P$2:$P3290))&lt;=$B$9,INDEX($O$2:$O$4095,MATCH($B$8,$O$2:$O$4095,1)+ROWS(P$2:$P3290)),"")</f>
        <v>245.60658219471679</v>
      </c>
      <c r="Q3290" s="50">
        <f t="shared" si="477"/>
        <v>3307</v>
      </c>
      <c r="R3290" s="51">
        <f t="shared" ca="1" si="484"/>
        <v>0</v>
      </c>
      <c r="S3290" s="52" t="e">
        <f t="shared" ca="1" si="485"/>
        <v>#N/A</v>
      </c>
      <c r="T3290" s="39" t="str">
        <f t="shared" ca="1" si="481"/>
        <v>0,</v>
      </c>
      <c r="U3290" s="39" t="str">
        <f t="shared" ca="1" si="482"/>
        <v>0,</v>
      </c>
      <c r="V3290" s="53" t="str">
        <f t="shared" ca="1" si="483"/>
        <v>0,</v>
      </c>
      <c r="W3290" s="41"/>
      <c r="X3290" s="42"/>
      <c r="Y3290" s="42"/>
      <c r="Z3290" s="72"/>
      <c r="AA3290" s="42"/>
      <c r="AB3290" s="44"/>
      <c r="AC3290" s="45"/>
      <c r="AD3290" s="45"/>
      <c r="AE3290" s="45"/>
      <c r="AF3290" s="45"/>
      <c r="AG3290" s="45"/>
      <c r="AH3290" s="45"/>
      <c r="AI3290" s="45"/>
      <c r="AJ3290" s="45"/>
      <c r="AK3290" s="45"/>
      <c r="AL3290" s="45"/>
      <c r="AM3290" s="45"/>
    </row>
    <row r="3291" spans="11:39" x14ac:dyDescent="0.2">
      <c r="K3291" s="26"/>
      <c r="L3291" s="48">
        <v>3290</v>
      </c>
      <c r="M3291" s="49">
        <f t="shared" si="478"/>
        <v>2.6512820512820512</v>
      </c>
      <c r="N3291" s="33">
        <f t="shared" si="479"/>
        <v>367.02127659574478</v>
      </c>
      <c r="O3291" s="33">
        <f t="shared" si="480"/>
        <v>243.80756445589088</v>
      </c>
      <c r="P3291" s="34">
        <f>IF(INDEX($O$2:$O$4095,MATCH($B$8,$O$2:$O$4095,1)+ROWS(P$2:$P3291))&lt;=$B$9,INDEX($O$2:$O$4095,MATCH($B$8,$O$2:$O$4095,1)+ROWS(P$2:$P3291)),"")</f>
        <v>245.7137152188277</v>
      </c>
      <c r="Q3291" s="50">
        <f t="shared" si="477"/>
        <v>3308</v>
      </c>
      <c r="R3291" s="51">
        <f t="shared" ca="1" si="484"/>
        <v>0</v>
      </c>
      <c r="S3291" s="52" t="e">
        <f t="shared" ca="1" si="485"/>
        <v>#N/A</v>
      </c>
      <c r="T3291" s="39" t="str">
        <f t="shared" ca="1" si="481"/>
        <v>0,</v>
      </c>
      <c r="U3291" s="39" t="str">
        <f t="shared" ca="1" si="482"/>
        <v>0,</v>
      </c>
      <c r="V3291" s="53" t="str">
        <f t="shared" ca="1" si="483"/>
        <v>0,</v>
      </c>
      <c r="W3291" s="41"/>
      <c r="X3291" s="42"/>
      <c r="Y3291" s="42"/>
      <c r="Z3291" s="72"/>
      <c r="AA3291" s="42"/>
      <c r="AB3291" s="44"/>
      <c r="AC3291" s="45"/>
      <c r="AD3291" s="45"/>
      <c r="AE3291" s="45"/>
      <c r="AF3291" s="45"/>
      <c r="AG3291" s="45"/>
      <c r="AH3291" s="45"/>
      <c r="AI3291" s="45"/>
      <c r="AJ3291" s="45"/>
      <c r="AK3291" s="45"/>
      <c r="AL3291" s="45"/>
      <c r="AM3291" s="45"/>
    </row>
    <row r="3292" spans="11:39" x14ac:dyDescent="0.2">
      <c r="K3292" s="26"/>
      <c r="L3292" s="48">
        <v>3291</v>
      </c>
      <c r="M3292" s="49">
        <f t="shared" si="478"/>
        <v>2.6520879120879117</v>
      </c>
      <c r="N3292" s="33">
        <f t="shared" si="479"/>
        <v>366.45396536007325</v>
      </c>
      <c r="O3292" s="33">
        <f t="shared" si="480"/>
        <v>243.91224515989018</v>
      </c>
      <c r="P3292" s="34">
        <f>IF(INDEX($O$2:$O$4095,MATCH($B$8,$O$2:$O$4095,1)+ROWS(P$2:$P3292))&lt;=$B$9,INDEX($O$2:$O$4095,MATCH($B$8,$O$2:$O$4095,1)+ROWS(P$2:$P3292)),"")</f>
        <v>245.82099635903148</v>
      </c>
      <c r="Q3292" s="50">
        <f t="shared" si="477"/>
        <v>3309</v>
      </c>
      <c r="R3292" s="51">
        <f t="shared" ca="1" si="484"/>
        <v>0</v>
      </c>
      <c r="S3292" s="52" t="e">
        <f t="shared" ca="1" si="485"/>
        <v>#N/A</v>
      </c>
      <c r="T3292" s="39" t="str">
        <f t="shared" ca="1" si="481"/>
        <v>0,</v>
      </c>
      <c r="U3292" s="39" t="str">
        <f t="shared" ca="1" si="482"/>
        <v>0,</v>
      </c>
      <c r="V3292" s="53" t="str">
        <f t="shared" ca="1" si="483"/>
        <v>0,</v>
      </c>
      <c r="W3292" s="41"/>
      <c r="X3292" s="42"/>
      <c r="Y3292" s="42"/>
      <c r="Z3292" s="72"/>
      <c r="AA3292" s="42"/>
      <c r="AB3292" s="44"/>
      <c r="AC3292" s="45"/>
      <c r="AD3292" s="45"/>
      <c r="AE3292" s="45"/>
      <c r="AF3292" s="45"/>
      <c r="AG3292" s="45"/>
      <c r="AH3292" s="45"/>
      <c r="AI3292" s="45"/>
      <c r="AJ3292" s="45"/>
      <c r="AK3292" s="45"/>
      <c r="AL3292" s="45"/>
      <c r="AM3292" s="45"/>
    </row>
    <row r="3293" spans="11:39" x14ac:dyDescent="0.2">
      <c r="K3293" s="26"/>
      <c r="L3293" s="48">
        <v>3292</v>
      </c>
      <c r="M3293" s="49">
        <f t="shared" si="478"/>
        <v>2.6528937728937727</v>
      </c>
      <c r="N3293" s="33">
        <f t="shared" si="479"/>
        <v>365.88699878493316</v>
      </c>
      <c r="O3293" s="33">
        <f t="shared" si="480"/>
        <v>244.01706676470906</v>
      </c>
      <c r="P3293" s="34">
        <f>IF(INDEX($O$2:$O$4095,MATCH($B$8,$O$2:$O$4095,1)+ROWS(P$2:$P3293))&lt;=$B$9,INDEX($O$2:$O$4095,MATCH($B$8,$O$2:$O$4095,1)+ROWS(P$2:$P3293)),"")</f>
        <v>245.92842605582575</v>
      </c>
      <c r="Q3293" s="50">
        <f t="shared" si="477"/>
        <v>3310</v>
      </c>
      <c r="R3293" s="51">
        <f t="shared" ca="1" si="484"/>
        <v>0</v>
      </c>
      <c r="S3293" s="52" t="e">
        <f t="shared" ca="1" si="485"/>
        <v>#N/A</v>
      </c>
      <c r="T3293" s="39" t="str">
        <f t="shared" ca="1" si="481"/>
        <v>0,</v>
      </c>
      <c r="U3293" s="39" t="str">
        <f t="shared" ca="1" si="482"/>
        <v>0,</v>
      </c>
      <c r="V3293" s="53" t="str">
        <f t="shared" ca="1" si="483"/>
        <v>0,</v>
      </c>
      <c r="W3293" s="41"/>
      <c r="X3293" s="42"/>
      <c r="Y3293" s="42"/>
      <c r="Z3293" s="72"/>
      <c r="AA3293" s="42"/>
      <c r="AB3293" s="44"/>
      <c r="AC3293" s="45"/>
      <c r="AD3293" s="45"/>
      <c r="AE3293" s="45"/>
      <c r="AF3293" s="45"/>
      <c r="AG3293" s="45"/>
      <c r="AH3293" s="45"/>
      <c r="AI3293" s="45"/>
      <c r="AJ3293" s="45"/>
      <c r="AK3293" s="45"/>
      <c r="AL3293" s="45"/>
      <c r="AM3293" s="45"/>
    </row>
    <row r="3294" spans="11:39" x14ac:dyDescent="0.2">
      <c r="K3294" s="26"/>
      <c r="L3294" s="48">
        <v>3293</v>
      </c>
      <c r="M3294" s="49">
        <f t="shared" si="478"/>
        <v>2.6536996336996337</v>
      </c>
      <c r="N3294" s="33">
        <f t="shared" si="479"/>
        <v>365.32037655633167</v>
      </c>
      <c r="O3294" s="33">
        <f t="shared" si="480"/>
        <v>244.12202968092492</v>
      </c>
      <c r="P3294" s="34">
        <f>IF(INDEX($O$2:$O$4095,MATCH($B$8,$O$2:$O$4095,1)+ROWS(P$2:$P3294))&lt;=$B$9,INDEX($O$2:$O$4095,MATCH($B$8,$O$2:$O$4095,1)+ROWS(P$2:$P3294)),"")</f>
        <v>246.03600475155679</v>
      </c>
      <c r="Q3294" s="50">
        <f t="shared" si="477"/>
        <v>3311</v>
      </c>
      <c r="R3294" s="51">
        <f t="shared" ca="1" si="484"/>
        <v>0</v>
      </c>
      <c r="S3294" s="52" t="e">
        <f t="shared" ca="1" si="485"/>
        <v>#N/A</v>
      </c>
      <c r="T3294" s="39" t="str">
        <f t="shared" ca="1" si="481"/>
        <v>0,</v>
      </c>
      <c r="U3294" s="39" t="str">
        <f t="shared" ca="1" si="482"/>
        <v>0,</v>
      </c>
      <c r="V3294" s="53" t="str">
        <f t="shared" ca="1" si="483"/>
        <v>0,</v>
      </c>
      <c r="W3294" s="41"/>
      <c r="X3294" s="42"/>
      <c r="Y3294" s="42"/>
      <c r="Z3294" s="72"/>
      <c r="AA3294" s="42"/>
      <c r="AB3294" s="44"/>
      <c r="AC3294" s="45"/>
      <c r="AD3294" s="45"/>
      <c r="AE3294" s="45"/>
      <c r="AF3294" s="45"/>
      <c r="AG3294" s="45"/>
      <c r="AH3294" s="45"/>
      <c r="AI3294" s="45"/>
      <c r="AJ3294" s="45"/>
      <c r="AK3294" s="45"/>
      <c r="AL3294" s="45"/>
      <c r="AM3294" s="45"/>
    </row>
    <row r="3295" spans="11:39" x14ac:dyDescent="0.2">
      <c r="K3295" s="26"/>
      <c r="L3295" s="48">
        <v>3294</v>
      </c>
      <c r="M3295" s="49">
        <f t="shared" si="478"/>
        <v>2.6545054945054942</v>
      </c>
      <c r="N3295" s="33">
        <f t="shared" si="479"/>
        <v>364.75409836065597</v>
      </c>
      <c r="O3295" s="33">
        <f t="shared" si="480"/>
        <v>244.22713432080013</v>
      </c>
      <c r="P3295" s="34">
        <f>IF(INDEX($O$2:$O$4095,MATCH($B$8,$O$2:$O$4095,1)+ROWS(P$2:$P3295))&lt;=$B$9,INDEX($O$2:$O$4095,MATCH($B$8,$O$2:$O$4095,1)+ROWS(P$2:$P3295)),"")</f>
        <v>246.14373289042862</v>
      </c>
      <c r="Q3295" s="50">
        <f t="shared" si="477"/>
        <v>3312</v>
      </c>
      <c r="R3295" s="51">
        <f t="shared" ca="1" si="484"/>
        <v>0</v>
      </c>
      <c r="S3295" s="52" t="e">
        <f t="shared" ca="1" si="485"/>
        <v>#N/A</v>
      </c>
      <c r="T3295" s="39" t="str">
        <f t="shared" ca="1" si="481"/>
        <v>0,</v>
      </c>
      <c r="U3295" s="39" t="str">
        <f t="shared" ca="1" si="482"/>
        <v>0,</v>
      </c>
      <c r="V3295" s="53" t="str">
        <f t="shared" ca="1" si="483"/>
        <v>0,</v>
      </c>
      <c r="W3295" s="41"/>
      <c r="X3295" s="42"/>
      <c r="Y3295" s="42"/>
      <c r="Z3295" s="72"/>
      <c r="AA3295" s="42"/>
      <c r="AB3295" s="44"/>
      <c r="AC3295" s="45"/>
      <c r="AD3295" s="45"/>
      <c r="AE3295" s="45"/>
      <c r="AF3295" s="45"/>
      <c r="AG3295" s="45"/>
      <c r="AH3295" s="45"/>
      <c r="AI3295" s="45"/>
      <c r="AJ3295" s="45"/>
      <c r="AK3295" s="45"/>
      <c r="AL3295" s="45"/>
      <c r="AM3295" s="45"/>
    </row>
    <row r="3296" spans="11:39" x14ac:dyDescent="0.2">
      <c r="K3296" s="26"/>
      <c r="L3296" s="48">
        <v>3295</v>
      </c>
      <c r="M3296" s="49">
        <f t="shared" si="478"/>
        <v>2.6553113553113552</v>
      </c>
      <c r="N3296" s="33">
        <f t="shared" si="479"/>
        <v>364.18816388467366</v>
      </c>
      <c r="O3296" s="33">
        <f t="shared" si="480"/>
        <v>244.33238109829108</v>
      </c>
      <c r="P3296" s="34">
        <f>IF(INDEX($O$2:$O$4095,MATCH($B$8,$O$2:$O$4095,1)+ROWS(P$2:$P3296))&lt;=$B$9,INDEX($O$2:$O$4095,MATCH($B$8,$O$2:$O$4095,1)+ROWS(P$2:$P3296)),"")</f>
        <v>246.25161091851419</v>
      </c>
      <c r="Q3296" s="50">
        <f t="shared" si="477"/>
        <v>3313</v>
      </c>
      <c r="R3296" s="51">
        <f t="shared" ca="1" si="484"/>
        <v>0</v>
      </c>
      <c r="S3296" s="52" t="e">
        <f t="shared" ca="1" si="485"/>
        <v>#N/A</v>
      </c>
      <c r="T3296" s="39" t="str">
        <f t="shared" ca="1" si="481"/>
        <v>0,</v>
      </c>
      <c r="U3296" s="39" t="str">
        <f t="shared" ca="1" si="482"/>
        <v>0,</v>
      </c>
      <c r="V3296" s="53" t="str">
        <f t="shared" ca="1" si="483"/>
        <v>0,</v>
      </c>
      <c r="W3296" s="41"/>
      <c r="X3296" s="42"/>
      <c r="Y3296" s="42"/>
      <c r="Z3296" s="72"/>
      <c r="AA3296" s="42"/>
      <c r="AB3296" s="44"/>
      <c r="AC3296" s="45"/>
      <c r="AD3296" s="45"/>
      <c r="AE3296" s="45"/>
      <c r="AF3296" s="45"/>
      <c r="AG3296" s="45"/>
      <c r="AH3296" s="45"/>
      <c r="AI3296" s="45"/>
      <c r="AJ3296" s="45"/>
      <c r="AK3296" s="45"/>
      <c r="AL3296" s="45"/>
      <c r="AM3296" s="45"/>
    </row>
    <row r="3297" spans="11:39" x14ac:dyDescent="0.2">
      <c r="K3297" s="26"/>
      <c r="L3297" s="48">
        <v>3296</v>
      </c>
      <c r="M3297" s="49">
        <f t="shared" si="478"/>
        <v>2.6561172161172157</v>
      </c>
      <c r="N3297" s="33">
        <f t="shared" si="479"/>
        <v>363.622572815534</v>
      </c>
      <c r="O3297" s="33">
        <f t="shared" si="480"/>
        <v>244.43777042905651</v>
      </c>
      <c r="P3297" s="34">
        <f>IF(INDEX($O$2:$O$4095,MATCH($B$8,$O$2:$O$4095,1)+ROWS(P$2:$P3297))&lt;=$B$9,INDEX($O$2:$O$4095,MATCH($B$8,$O$2:$O$4095,1)+ROWS(P$2:$P3297)),"")</f>
        <v>246.35963928376532</v>
      </c>
      <c r="Q3297" s="50">
        <f t="shared" si="477"/>
        <v>3314</v>
      </c>
      <c r="R3297" s="51">
        <f t="shared" ca="1" si="484"/>
        <v>0</v>
      </c>
      <c r="S3297" s="52" t="e">
        <f t="shared" ca="1" si="485"/>
        <v>#N/A</v>
      </c>
      <c r="T3297" s="39" t="str">
        <f t="shared" ca="1" si="481"/>
        <v>0,</v>
      </c>
      <c r="U3297" s="39" t="str">
        <f t="shared" ca="1" si="482"/>
        <v>0,</v>
      </c>
      <c r="V3297" s="53" t="str">
        <f t="shared" ca="1" si="483"/>
        <v>0,</v>
      </c>
      <c r="W3297" s="41"/>
      <c r="X3297" s="42"/>
      <c r="Y3297" s="42"/>
      <c r="Z3297" s="72"/>
      <c r="AA3297" s="42"/>
      <c r="AB3297" s="44"/>
      <c r="AC3297" s="45"/>
      <c r="AD3297" s="45"/>
      <c r="AE3297" s="45"/>
      <c r="AF3297" s="45"/>
      <c r="AG3297" s="45"/>
      <c r="AH3297" s="45"/>
      <c r="AI3297" s="45"/>
      <c r="AJ3297" s="45"/>
      <c r="AK3297" s="45"/>
      <c r="AL3297" s="45"/>
      <c r="AM3297" s="45"/>
    </row>
    <row r="3298" spans="11:39" x14ac:dyDescent="0.2">
      <c r="K3298" s="26"/>
      <c r="L3298" s="48">
        <v>3297</v>
      </c>
      <c r="M3298" s="49">
        <f t="shared" si="478"/>
        <v>2.6569230769230767</v>
      </c>
      <c r="N3298" s="33">
        <f t="shared" si="479"/>
        <v>363.05732484076424</v>
      </c>
      <c r="O3298" s="33">
        <f t="shared" si="480"/>
        <v>244.54330273046742</v>
      </c>
      <c r="P3298" s="34">
        <f>IF(INDEX($O$2:$O$4095,MATCH($B$8,$O$2:$O$4095,1)+ROWS(P$2:$P3298))&lt;=$B$9,INDEX($O$2:$O$4095,MATCH($B$8,$O$2:$O$4095,1)+ROWS(P$2:$P3298)),"")</f>
        <v>246.46781843602321</v>
      </c>
      <c r="Q3298" s="50">
        <f t="shared" si="477"/>
        <v>3315</v>
      </c>
      <c r="R3298" s="51">
        <f t="shared" ca="1" si="484"/>
        <v>0</v>
      </c>
      <c r="S3298" s="52" t="e">
        <f t="shared" ca="1" si="485"/>
        <v>#N/A</v>
      </c>
      <c r="T3298" s="39" t="str">
        <f t="shared" ca="1" si="481"/>
        <v>0,</v>
      </c>
      <c r="U3298" s="39" t="str">
        <f t="shared" ca="1" si="482"/>
        <v>0,</v>
      </c>
      <c r="V3298" s="53" t="str">
        <f t="shared" ca="1" si="483"/>
        <v>0,</v>
      </c>
      <c r="W3298" s="41"/>
      <c r="X3298" s="42"/>
      <c r="Y3298" s="42"/>
      <c r="Z3298" s="72"/>
      <c r="AA3298" s="42"/>
      <c r="AB3298" s="44"/>
      <c r="AC3298" s="45"/>
      <c r="AD3298" s="45"/>
      <c r="AE3298" s="45"/>
      <c r="AF3298" s="45"/>
      <c r="AG3298" s="45"/>
      <c r="AH3298" s="45"/>
      <c r="AI3298" s="45"/>
      <c r="AJ3298" s="45"/>
      <c r="AK3298" s="45"/>
      <c r="AL3298" s="45"/>
      <c r="AM3298" s="45"/>
    </row>
    <row r="3299" spans="11:39" x14ac:dyDescent="0.2">
      <c r="K3299" s="26"/>
      <c r="L3299" s="48">
        <v>3298</v>
      </c>
      <c r="M3299" s="49">
        <f t="shared" si="478"/>
        <v>2.6577289377289377</v>
      </c>
      <c r="N3299" s="33">
        <f t="shared" si="479"/>
        <v>362.49241964827172</v>
      </c>
      <c r="O3299" s="33">
        <f t="shared" si="480"/>
        <v>244.64897842161668</v>
      </c>
      <c r="P3299" s="34">
        <f>IF(INDEX($O$2:$O$4095,MATCH($B$8,$O$2:$O$4095,1)+ROWS(P$2:$P3299))&lt;=$B$9,INDEX($O$2:$O$4095,MATCH($B$8,$O$2:$O$4095,1)+ROWS(P$2:$P3299)),"")</f>
        <v>246.57614882702887</v>
      </c>
      <c r="Q3299" s="50">
        <f t="shared" si="477"/>
        <v>3316</v>
      </c>
      <c r="R3299" s="51">
        <f t="shared" ca="1" si="484"/>
        <v>0</v>
      </c>
      <c r="S3299" s="52" t="e">
        <f t="shared" ca="1" si="485"/>
        <v>#N/A</v>
      </c>
      <c r="T3299" s="39" t="str">
        <f t="shared" ca="1" si="481"/>
        <v>0,</v>
      </c>
      <c r="U3299" s="39" t="str">
        <f t="shared" ca="1" si="482"/>
        <v>0,</v>
      </c>
      <c r="V3299" s="53" t="str">
        <f t="shared" ca="1" si="483"/>
        <v>0,</v>
      </c>
      <c r="W3299" s="41"/>
      <c r="X3299" s="42"/>
      <c r="Y3299" s="42"/>
      <c r="Z3299" s="72"/>
      <c r="AA3299" s="42"/>
      <c r="AB3299" s="44"/>
      <c r="AC3299" s="45"/>
      <c r="AD3299" s="45"/>
      <c r="AE3299" s="45"/>
      <c r="AF3299" s="45"/>
      <c r="AG3299" s="45"/>
      <c r="AH3299" s="45"/>
      <c r="AI3299" s="45"/>
      <c r="AJ3299" s="45"/>
      <c r="AK3299" s="45"/>
      <c r="AL3299" s="45"/>
      <c r="AM3299" s="45"/>
    </row>
    <row r="3300" spans="11:39" x14ac:dyDescent="0.2">
      <c r="K3300" s="26"/>
      <c r="L3300" s="48">
        <v>3299</v>
      </c>
      <c r="M3300" s="49">
        <f t="shared" si="478"/>
        <v>2.6585347985347982</v>
      </c>
      <c r="N3300" s="33">
        <f t="shared" si="479"/>
        <v>361.92785692634146</v>
      </c>
      <c r="O3300" s="33">
        <f t="shared" si="480"/>
        <v>244.75479792332737</v>
      </c>
      <c r="P3300" s="34">
        <f>IF(INDEX($O$2:$O$4095,MATCH($B$8,$O$2:$O$4095,1)+ROWS(P$2:$P3300))&lt;=$B$9,INDEX($O$2:$O$4095,MATCH($B$8,$O$2:$O$4095,1)+ROWS(P$2:$P3300)),"")</f>
        <v>246.68463091043338</v>
      </c>
      <c r="Q3300" s="50">
        <f t="shared" si="477"/>
        <v>3317</v>
      </c>
      <c r="R3300" s="51">
        <f t="shared" ca="1" si="484"/>
        <v>0</v>
      </c>
      <c r="S3300" s="52" t="e">
        <f t="shared" ca="1" si="485"/>
        <v>#N/A</v>
      </c>
      <c r="T3300" s="39" t="str">
        <f t="shared" ca="1" si="481"/>
        <v>0,</v>
      </c>
      <c r="U3300" s="39" t="str">
        <f t="shared" ca="1" si="482"/>
        <v>0,</v>
      </c>
      <c r="V3300" s="53" t="str">
        <f t="shared" ca="1" si="483"/>
        <v>0,</v>
      </c>
      <c r="W3300" s="41"/>
      <c r="X3300" s="42"/>
      <c r="Y3300" s="42"/>
      <c r="Z3300" s="72"/>
      <c r="AA3300" s="42"/>
      <c r="AB3300" s="44"/>
      <c r="AC3300" s="45"/>
      <c r="AD3300" s="45"/>
      <c r="AE3300" s="45"/>
      <c r="AF3300" s="45"/>
      <c r="AG3300" s="45"/>
      <c r="AH3300" s="45"/>
      <c r="AI3300" s="45"/>
      <c r="AJ3300" s="45"/>
      <c r="AK3300" s="45"/>
      <c r="AL3300" s="45"/>
      <c r="AM3300" s="45"/>
    </row>
    <row r="3301" spans="11:39" x14ac:dyDescent="0.2">
      <c r="K3301" s="26"/>
      <c r="L3301" s="48">
        <v>3300</v>
      </c>
      <c r="M3301" s="49">
        <f t="shared" si="478"/>
        <v>2.6593406593406592</v>
      </c>
      <c r="N3301" s="33">
        <f t="shared" si="479"/>
        <v>361.36363636363643</v>
      </c>
      <c r="O3301" s="33">
        <f t="shared" si="480"/>
        <v>244.86076165816337</v>
      </c>
      <c r="P3301" s="34">
        <f>IF(INDEX($O$2:$O$4095,MATCH($B$8,$O$2:$O$4095,1)+ROWS(P$2:$P3301))&lt;=$B$9,INDEX($O$2:$O$4095,MATCH($B$8,$O$2:$O$4095,1)+ROWS(P$2:$P3301)),"")</f>
        <v>246.79326514180968</v>
      </c>
      <c r="Q3301" s="50">
        <f t="shared" si="477"/>
        <v>3318</v>
      </c>
      <c r="R3301" s="51">
        <f t="shared" ca="1" si="484"/>
        <v>0</v>
      </c>
      <c r="S3301" s="52" t="e">
        <f t="shared" ca="1" si="485"/>
        <v>#N/A</v>
      </c>
      <c r="T3301" s="39" t="str">
        <f t="shared" ca="1" si="481"/>
        <v>0,</v>
      </c>
      <c r="U3301" s="39" t="str">
        <f t="shared" ca="1" si="482"/>
        <v>0,</v>
      </c>
      <c r="V3301" s="53" t="str">
        <f t="shared" ca="1" si="483"/>
        <v>0,</v>
      </c>
      <c r="W3301" s="41"/>
      <c r="X3301" s="42"/>
      <c r="Y3301" s="42"/>
      <c r="Z3301" s="72"/>
      <c r="AA3301" s="42"/>
      <c r="AB3301" s="44"/>
      <c r="AC3301" s="45"/>
      <c r="AD3301" s="45"/>
      <c r="AE3301" s="45"/>
      <c r="AF3301" s="45"/>
      <c r="AG3301" s="45"/>
      <c r="AH3301" s="45"/>
      <c r="AI3301" s="45"/>
      <c r="AJ3301" s="45"/>
      <c r="AK3301" s="45"/>
      <c r="AL3301" s="45"/>
      <c r="AM3301" s="45"/>
    </row>
    <row r="3302" spans="11:39" x14ac:dyDescent="0.2">
      <c r="K3302" s="26"/>
      <c r="L3302" s="48">
        <v>3301</v>
      </c>
      <c r="M3302" s="49">
        <f t="shared" si="478"/>
        <v>2.6601465201465198</v>
      </c>
      <c r="N3302" s="33">
        <f t="shared" si="479"/>
        <v>360.79975764919749</v>
      </c>
      <c r="O3302" s="33">
        <f t="shared" si="480"/>
        <v>244.96687005043782</v>
      </c>
      <c r="P3302" s="34">
        <f>IF(INDEX($O$2:$O$4095,MATCH($B$8,$O$2:$O$4095,1)+ROWS(P$2:$P3302))&lt;=$B$9,INDEX($O$2:$O$4095,MATCH($B$8,$O$2:$O$4095,1)+ROWS(P$2:$P3302)),"")</f>
        <v>246.90205197866169</v>
      </c>
      <c r="Q3302" s="50">
        <f t="shared" si="477"/>
        <v>3319</v>
      </c>
      <c r="R3302" s="51">
        <f t="shared" ca="1" si="484"/>
        <v>0</v>
      </c>
      <c r="S3302" s="52" t="e">
        <f t="shared" ca="1" si="485"/>
        <v>#N/A</v>
      </c>
      <c r="T3302" s="39" t="str">
        <f t="shared" ca="1" si="481"/>
        <v>0,</v>
      </c>
      <c r="U3302" s="39" t="str">
        <f t="shared" ca="1" si="482"/>
        <v>0,</v>
      </c>
      <c r="V3302" s="53" t="str">
        <f t="shared" ca="1" si="483"/>
        <v>0,</v>
      </c>
      <c r="W3302" s="41"/>
      <c r="X3302" s="42"/>
      <c r="Y3302" s="42"/>
      <c r="Z3302" s="72"/>
      <c r="AA3302" s="42"/>
      <c r="AB3302" s="44"/>
      <c r="AC3302" s="45"/>
      <c r="AD3302" s="45"/>
      <c r="AE3302" s="45"/>
      <c r="AF3302" s="45"/>
      <c r="AG3302" s="45"/>
      <c r="AH3302" s="45"/>
      <c r="AI3302" s="45"/>
      <c r="AJ3302" s="45"/>
      <c r="AK3302" s="45"/>
      <c r="AL3302" s="45"/>
      <c r="AM3302" s="45"/>
    </row>
    <row r="3303" spans="11:39" x14ac:dyDescent="0.2">
      <c r="K3303" s="26"/>
      <c r="L3303" s="48">
        <v>3302</v>
      </c>
      <c r="M3303" s="49">
        <f t="shared" si="478"/>
        <v>2.6609523809523807</v>
      </c>
      <c r="N3303" s="33">
        <f t="shared" si="479"/>
        <v>360.23622047244095</v>
      </c>
      <c r="O3303" s="33">
        <f t="shared" si="480"/>
        <v>245.0731235262233</v>
      </c>
      <c r="P3303" s="34">
        <f>IF(INDEX($O$2:$O$4095,MATCH($B$8,$O$2:$O$4095,1)+ROWS(P$2:$P3303))&lt;=$B$9,INDEX($O$2:$O$4095,MATCH($B$8,$O$2:$O$4095,1)+ROWS(P$2:$P3303)),"")</f>
        <v>247.01099188043645</v>
      </c>
      <c r="Q3303" s="50">
        <f t="shared" si="477"/>
        <v>3320</v>
      </c>
      <c r="R3303" s="51">
        <f t="shared" ca="1" si="484"/>
        <v>0</v>
      </c>
      <c r="S3303" s="52" t="e">
        <f t="shared" ca="1" si="485"/>
        <v>#N/A</v>
      </c>
      <c r="T3303" s="39" t="str">
        <f t="shared" ca="1" si="481"/>
        <v>0,</v>
      </c>
      <c r="U3303" s="39" t="str">
        <f t="shared" ca="1" si="482"/>
        <v>0,</v>
      </c>
      <c r="V3303" s="53" t="str">
        <f t="shared" ca="1" si="483"/>
        <v>0,</v>
      </c>
      <c r="W3303" s="41"/>
      <c r="X3303" s="42"/>
      <c r="Y3303" s="42"/>
      <c r="Z3303" s="72"/>
      <c r="AA3303" s="42"/>
      <c r="AB3303" s="44"/>
      <c r="AC3303" s="45"/>
      <c r="AD3303" s="45"/>
      <c r="AE3303" s="45"/>
      <c r="AF3303" s="45"/>
      <c r="AG3303" s="45"/>
      <c r="AH3303" s="45"/>
      <c r="AI3303" s="45"/>
      <c r="AJ3303" s="45"/>
      <c r="AK3303" s="45"/>
      <c r="AL3303" s="45"/>
      <c r="AM3303" s="45"/>
    </row>
    <row r="3304" spans="11:39" x14ac:dyDescent="0.2">
      <c r="K3304" s="26"/>
      <c r="L3304" s="48">
        <v>3303</v>
      </c>
      <c r="M3304" s="49">
        <f t="shared" si="478"/>
        <v>2.6617582417582417</v>
      </c>
      <c r="N3304" s="33">
        <f t="shared" si="479"/>
        <v>359.67302452316073</v>
      </c>
      <c r="O3304" s="33">
        <f t="shared" si="480"/>
        <v>245.17952251336112</v>
      </c>
      <c r="P3304" s="34">
        <f>IF(INDEX($O$2:$O$4095,MATCH($B$8,$O$2:$O$4095,1)+ROWS(P$2:$P3304))&lt;=$B$9,INDEX($O$2:$O$4095,MATCH($B$8,$O$2:$O$4095,1)+ROWS(P$2:$P3304)),"")</f>
        <v>247.12008530853393</v>
      </c>
      <c r="Q3304" s="50">
        <f t="shared" si="477"/>
        <v>3321</v>
      </c>
      <c r="R3304" s="51">
        <f t="shared" ca="1" si="484"/>
        <v>0</v>
      </c>
      <c r="S3304" s="52" t="e">
        <f t="shared" ca="1" si="485"/>
        <v>#N/A</v>
      </c>
      <c r="T3304" s="39" t="str">
        <f t="shared" ca="1" si="481"/>
        <v>0,</v>
      </c>
      <c r="U3304" s="39" t="str">
        <f t="shared" ca="1" si="482"/>
        <v>0,</v>
      </c>
      <c r="V3304" s="53" t="str">
        <f t="shared" ca="1" si="483"/>
        <v>0,</v>
      </c>
      <c r="W3304" s="41"/>
      <c r="X3304" s="42"/>
      <c r="Y3304" s="42"/>
      <c r="Z3304" s="72"/>
      <c r="AA3304" s="42"/>
      <c r="AB3304" s="44"/>
      <c r="AC3304" s="45"/>
      <c r="AD3304" s="45"/>
      <c r="AE3304" s="45"/>
      <c r="AF3304" s="45"/>
      <c r="AG3304" s="45"/>
      <c r="AH3304" s="45"/>
      <c r="AI3304" s="45"/>
      <c r="AJ3304" s="45"/>
      <c r="AK3304" s="45"/>
      <c r="AL3304" s="45"/>
      <c r="AM3304" s="45"/>
    </row>
    <row r="3305" spans="11:39" x14ac:dyDescent="0.2">
      <c r="K3305" s="26"/>
      <c r="L3305" s="48">
        <v>3304</v>
      </c>
      <c r="M3305" s="49">
        <f t="shared" si="478"/>
        <v>2.6625641025641023</v>
      </c>
      <c r="N3305" s="33">
        <f t="shared" si="479"/>
        <v>359.11016949152565</v>
      </c>
      <c r="O3305" s="33">
        <f t="shared" si="480"/>
        <v>245.28606744147112</v>
      </c>
      <c r="P3305" s="34">
        <f>IF(INDEX($O$2:$O$4095,MATCH($B$8,$O$2:$O$4095,1)+ROWS(P$2:$P3305))&lt;=$B$9,INDEX($O$2:$O$4095,MATCH($B$8,$O$2:$O$4095,1)+ROWS(P$2:$P3305)),"")</f>
        <v>247.22933272631872</v>
      </c>
      <c r="Q3305" s="50">
        <f t="shared" si="477"/>
        <v>3322</v>
      </c>
      <c r="R3305" s="51">
        <f t="shared" ca="1" si="484"/>
        <v>0</v>
      </c>
      <c r="S3305" s="52" t="e">
        <f t="shared" ca="1" si="485"/>
        <v>#N/A</v>
      </c>
      <c r="T3305" s="39" t="str">
        <f t="shared" ca="1" si="481"/>
        <v>0,</v>
      </c>
      <c r="U3305" s="39" t="str">
        <f t="shared" ca="1" si="482"/>
        <v>0,</v>
      </c>
      <c r="V3305" s="53" t="str">
        <f t="shared" ca="1" si="483"/>
        <v>0,</v>
      </c>
      <c r="W3305" s="41"/>
      <c r="X3305" s="42"/>
      <c r="Y3305" s="42"/>
      <c r="Z3305" s="72"/>
      <c r="AA3305" s="42"/>
      <c r="AB3305" s="44"/>
      <c r="AC3305" s="45"/>
      <c r="AD3305" s="45"/>
      <c r="AE3305" s="45"/>
      <c r="AF3305" s="45"/>
      <c r="AG3305" s="45"/>
      <c r="AH3305" s="45"/>
      <c r="AI3305" s="45"/>
      <c r="AJ3305" s="45"/>
      <c r="AK3305" s="45"/>
      <c r="AL3305" s="45"/>
      <c r="AM3305" s="45"/>
    </row>
    <row r="3306" spans="11:39" x14ac:dyDescent="0.2">
      <c r="K3306" s="26"/>
      <c r="L3306" s="48">
        <v>3305</v>
      </c>
      <c r="M3306" s="49">
        <f t="shared" si="478"/>
        <v>2.6633699633699632</v>
      </c>
      <c r="N3306" s="33">
        <f t="shared" si="479"/>
        <v>358.54765506807848</v>
      </c>
      <c r="O3306" s="33">
        <f t="shared" si="480"/>
        <v>245.39275874196176</v>
      </c>
      <c r="P3306" s="34">
        <f>IF(INDEX($O$2:$O$4095,MATCH($B$8,$O$2:$O$4095,1)+ROWS(P$2:$P3306))&lt;=$B$9,INDEX($O$2:$O$4095,MATCH($B$8,$O$2:$O$4095,1)+ROWS(P$2:$P3306)),"")</f>
        <v>247.3387345991307</v>
      </c>
      <c r="Q3306" s="50">
        <f t="shared" si="477"/>
        <v>3323</v>
      </c>
      <c r="R3306" s="51">
        <f t="shared" ca="1" si="484"/>
        <v>0</v>
      </c>
      <c r="S3306" s="52" t="e">
        <f t="shared" ca="1" si="485"/>
        <v>#N/A</v>
      </c>
      <c r="T3306" s="39" t="str">
        <f t="shared" ca="1" si="481"/>
        <v>0,</v>
      </c>
      <c r="U3306" s="39" t="str">
        <f t="shared" ca="1" si="482"/>
        <v>0,</v>
      </c>
      <c r="V3306" s="53" t="str">
        <f t="shared" ca="1" si="483"/>
        <v>0,</v>
      </c>
      <c r="W3306" s="41"/>
      <c r="X3306" s="42"/>
      <c r="Y3306" s="42"/>
      <c r="Z3306" s="72"/>
      <c r="AA3306" s="42"/>
      <c r="AB3306" s="44"/>
      <c r="AC3306" s="45"/>
      <c r="AD3306" s="45"/>
      <c r="AE3306" s="45"/>
      <c r="AF3306" s="45"/>
      <c r="AG3306" s="45"/>
      <c r="AH3306" s="45"/>
      <c r="AI3306" s="45"/>
      <c r="AJ3306" s="45"/>
      <c r="AK3306" s="45"/>
      <c r="AL3306" s="45"/>
      <c r="AM3306" s="45"/>
    </row>
    <row r="3307" spans="11:39" x14ac:dyDescent="0.2">
      <c r="K3307" s="26"/>
      <c r="L3307" s="48">
        <v>3306</v>
      </c>
      <c r="M3307" s="49">
        <f t="shared" si="478"/>
        <v>2.6641758241758242</v>
      </c>
      <c r="N3307" s="33">
        <f t="shared" si="479"/>
        <v>357.98548094373859</v>
      </c>
      <c r="O3307" s="33">
        <f t="shared" si="480"/>
        <v>245.49959684803889</v>
      </c>
      <c r="P3307" s="34">
        <f>IF(INDEX($O$2:$O$4095,MATCH($B$8,$O$2:$O$4095,1)+ROWS(P$2:$P3307))&lt;=$B$9,INDEX($O$2:$O$4095,MATCH($B$8,$O$2:$O$4095,1)+ROWS(P$2:$P3307)),"")</f>
        <v>247.44829139429623</v>
      </c>
      <c r="Q3307" s="50">
        <f t="shared" si="477"/>
        <v>3324</v>
      </c>
      <c r="R3307" s="51">
        <f t="shared" ca="1" si="484"/>
        <v>0</v>
      </c>
      <c r="S3307" s="52" t="e">
        <f t="shared" ca="1" si="485"/>
        <v>#N/A</v>
      </c>
      <c r="T3307" s="39" t="str">
        <f t="shared" ca="1" si="481"/>
        <v>0,</v>
      </c>
      <c r="U3307" s="39" t="str">
        <f t="shared" ca="1" si="482"/>
        <v>0,</v>
      </c>
      <c r="V3307" s="53" t="str">
        <f t="shared" ca="1" si="483"/>
        <v>0,</v>
      </c>
      <c r="W3307" s="41"/>
      <c r="X3307" s="42"/>
      <c r="Y3307" s="42"/>
      <c r="Z3307" s="72"/>
      <c r="AA3307" s="42"/>
      <c r="AB3307" s="44"/>
      <c r="AC3307" s="45"/>
      <c r="AD3307" s="45"/>
      <c r="AE3307" s="45"/>
      <c r="AF3307" s="45"/>
      <c r="AG3307" s="45"/>
      <c r="AH3307" s="45"/>
      <c r="AI3307" s="45"/>
      <c r="AJ3307" s="45"/>
      <c r="AK3307" s="45"/>
      <c r="AL3307" s="45"/>
      <c r="AM3307" s="45"/>
    </row>
    <row r="3308" spans="11:39" x14ac:dyDescent="0.2">
      <c r="K3308" s="26"/>
      <c r="L3308" s="48">
        <v>3307</v>
      </c>
      <c r="M3308" s="49">
        <f t="shared" si="478"/>
        <v>2.6649816849816848</v>
      </c>
      <c r="N3308" s="33">
        <f t="shared" si="479"/>
        <v>357.42364680979756</v>
      </c>
      <c r="O3308" s="33">
        <f t="shared" si="480"/>
        <v>245.60658219471679</v>
      </c>
      <c r="P3308" s="34">
        <f>IF(INDEX($O$2:$O$4095,MATCH($B$8,$O$2:$O$4095,1)+ROWS(P$2:$P3308))&lt;=$B$9,INDEX($O$2:$O$4095,MATCH($B$8,$O$2:$O$4095,1)+ROWS(P$2:$P3308)),"")</f>
        <v>247.55800358113925</v>
      </c>
      <c r="Q3308" s="50">
        <f t="shared" si="477"/>
        <v>3325</v>
      </c>
      <c r="R3308" s="51">
        <f t="shared" ca="1" si="484"/>
        <v>0</v>
      </c>
      <c r="S3308" s="52" t="e">
        <f t="shared" ca="1" si="485"/>
        <v>#N/A</v>
      </c>
      <c r="T3308" s="39" t="str">
        <f t="shared" ca="1" si="481"/>
        <v>0,</v>
      </c>
      <c r="U3308" s="39" t="str">
        <f t="shared" ca="1" si="482"/>
        <v>0,</v>
      </c>
      <c r="V3308" s="53" t="str">
        <f t="shared" ca="1" si="483"/>
        <v>0,</v>
      </c>
      <c r="W3308" s="41"/>
      <c r="X3308" s="42"/>
      <c r="Y3308" s="42"/>
      <c r="Z3308" s="72"/>
      <c r="AA3308" s="42"/>
      <c r="AB3308" s="44"/>
      <c r="AC3308" s="45"/>
      <c r="AD3308" s="45"/>
      <c r="AE3308" s="45"/>
      <c r="AF3308" s="45"/>
      <c r="AG3308" s="45"/>
      <c r="AH3308" s="45"/>
      <c r="AI3308" s="45"/>
      <c r="AJ3308" s="45"/>
      <c r="AK3308" s="45"/>
      <c r="AL3308" s="45"/>
      <c r="AM3308" s="45"/>
    </row>
    <row r="3309" spans="11:39" x14ac:dyDescent="0.2">
      <c r="K3309" s="26"/>
      <c r="L3309" s="48">
        <v>3308</v>
      </c>
      <c r="M3309" s="49">
        <f t="shared" si="478"/>
        <v>2.6657875457875457</v>
      </c>
      <c r="N3309" s="33">
        <f t="shared" si="479"/>
        <v>356.86215235792031</v>
      </c>
      <c r="O3309" s="33">
        <f t="shared" si="480"/>
        <v>245.7137152188277</v>
      </c>
      <c r="P3309" s="34">
        <f>IF(INDEX($O$2:$O$4095,MATCH($B$8,$O$2:$O$4095,1)+ROWS(P$2:$P3309))&lt;=$B$9,INDEX($O$2:$O$4095,MATCH($B$8,$O$2:$O$4095,1)+ROWS(P$2:$P3309)),"")</f>
        <v>247.66787163099229</v>
      </c>
      <c r="Q3309" s="50">
        <f t="shared" si="477"/>
        <v>3326</v>
      </c>
      <c r="R3309" s="51">
        <f t="shared" ca="1" si="484"/>
        <v>0</v>
      </c>
      <c r="S3309" s="52" t="e">
        <f t="shared" ca="1" si="485"/>
        <v>#N/A</v>
      </c>
      <c r="T3309" s="39" t="str">
        <f t="shared" ca="1" si="481"/>
        <v>0,</v>
      </c>
      <c r="U3309" s="39" t="str">
        <f t="shared" ca="1" si="482"/>
        <v>0,</v>
      </c>
      <c r="V3309" s="53" t="str">
        <f t="shared" ca="1" si="483"/>
        <v>0,</v>
      </c>
      <c r="W3309" s="41"/>
      <c r="X3309" s="42"/>
      <c r="Y3309" s="42"/>
      <c r="Z3309" s="72"/>
      <c r="AA3309" s="42"/>
      <c r="AB3309" s="44"/>
      <c r="AC3309" s="45"/>
      <c r="AD3309" s="45"/>
      <c r="AE3309" s="45"/>
      <c r="AF3309" s="45"/>
      <c r="AG3309" s="45"/>
      <c r="AH3309" s="45"/>
      <c r="AI3309" s="45"/>
      <c r="AJ3309" s="45"/>
      <c r="AK3309" s="45"/>
      <c r="AL3309" s="45"/>
      <c r="AM3309" s="45"/>
    </row>
    <row r="3310" spans="11:39" x14ac:dyDescent="0.2">
      <c r="K3310" s="26"/>
      <c r="L3310" s="48">
        <v>3309</v>
      </c>
      <c r="M3310" s="49">
        <f t="shared" si="478"/>
        <v>2.6665934065934063</v>
      </c>
      <c r="N3310" s="33">
        <f t="shared" si="479"/>
        <v>356.30099728014517</v>
      </c>
      <c r="O3310" s="33">
        <f t="shared" si="480"/>
        <v>245.82099635903148</v>
      </c>
      <c r="P3310" s="34">
        <f>IF(INDEX($O$2:$O$4095,MATCH($B$8,$O$2:$O$4095,1)+ROWS(P$2:$P3310))&lt;=$B$9,INDEX($O$2:$O$4095,MATCH($B$8,$O$2:$O$4095,1)+ROWS(P$2:$P3310)),"")</f>
        <v>247.77789601720849</v>
      </c>
      <c r="Q3310" s="50">
        <f t="shared" si="477"/>
        <v>3327</v>
      </c>
      <c r="R3310" s="51">
        <f t="shared" ca="1" si="484"/>
        <v>0</v>
      </c>
      <c r="S3310" s="52" t="e">
        <f t="shared" ca="1" si="485"/>
        <v>#N/A</v>
      </c>
      <c r="T3310" s="39" t="str">
        <f t="shared" ca="1" si="481"/>
        <v>0,</v>
      </c>
      <c r="U3310" s="39" t="str">
        <f t="shared" ca="1" si="482"/>
        <v>0,</v>
      </c>
      <c r="V3310" s="53" t="str">
        <f t="shared" ca="1" si="483"/>
        <v>0,</v>
      </c>
      <c r="W3310" s="41"/>
      <c r="X3310" s="42"/>
      <c r="Y3310" s="42"/>
      <c r="Z3310" s="72"/>
      <c r="AA3310" s="42"/>
      <c r="AB3310" s="44"/>
      <c r="AC3310" s="45"/>
      <c r="AD3310" s="45"/>
      <c r="AE3310" s="45"/>
      <c r="AF3310" s="45"/>
      <c r="AG3310" s="45"/>
      <c r="AH3310" s="45"/>
      <c r="AI3310" s="45"/>
      <c r="AJ3310" s="45"/>
      <c r="AK3310" s="45"/>
      <c r="AL3310" s="45"/>
      <c r="AM3310" s="45"/>
    </row>
    <row r="3311" spans="11:39" x14ac:dyDescent="0.2">
      <c r="K3311" s="26"/>
      <c r="L3311" s="48">
        <v>3310</v>
      </c>
      <c r="M3311" s="49">
        <f t="shared" si="478"/>
        <v>2.6673992673992672</v>
      </c>
      <c r="N3311" s="33">
        <f t="shared" si="479"/>
        <v>355.74018126888228</v>
      </c>
      <c r="O3311" s="33">
        <f t="shared" si="480"/>
        <v>245.92842605582575</v>
      </c>
      <c r="P3311" s="34">
        <f>IF(INDEX($O$2:$O$4095,MATCH($B$8,$O$2:$O$4095,1)+ROWS(P$2:$P3311))&lt;=$B$9,INDEX($O$2:$O$4095,MATCH($B$8,$O$2:$O$4095,1)+ROWS(P$2:$P3311)),"")</f>
        <v>247.88807721517219</v>
      </c>
      <c r="Q3311" s="50">
        <f t="shared" si="477"/>
        <v>3328</v>
      </c>
      <c r="R3311" s="51">
        <f t="shared" ca="1" si="484"/>
        <v>0</v>
      </c>
      <c r="S3311" s="52" t="e">
        <f t="shared" ca="1" si="485"/>
        <v>#N/A</v>
      </c>
      <c r="T3311" s="39" t="str">
        <f t="shared" ca="1" si="481"/>
        <v>0,</v>
      </c>
      <c r="U3311" s="39" t="str">
        <f t="shared" ca="1" si="482"/>
        <v>0,</v>
      </c>
      <c r="V3311" s="53" t="str">
        <f t="shared" ca="1" si="483"/>
        <v>0,</v>
      </c>
      <c r="W3311" s="41"/>
      <c r="X3311" s="42"/>
      <c r="Y3311" s="42"/>
      <c r="Z3311" s="72"/>
      <c r="AA3311" s="42"/>
      <c r="AB3311" s="44"/>
      <c r="AC3311" s="45"/>
      <c r="AD3311" s="45"/>
      <c r="AE3311" s="45"/>
      <c r="AF3311" s="45"/>
      <c r="AG3311" s="45"/>
      <c r="AH3311" s="45"/>
      <c r="AI3311" s="45"/>
      <c r="AJ3311" s="45"/>
      <c r="AK3311" s="45"/>
      <c r="AL3311" s="45"/>
      <c r="AM3311" s="45"/>
    </row>
    <row r="3312" spans="11:39" x14ac:dyDescent="0.2">
      <c r="K3312" s="26"/>
      <c r="L3312" s="48">
        <v>3311</v>
      </c>
      <c r="M3312" s="49">
        <f t="shared" si="478"/>
        <v>2.6682051282051282</v>
      </c>
      <c r="N3312" s="33">
        <f t="shared" si="479"/>
        <v>355.17970401691332</v>
      </c>
      <c r="O3312" s="33">
        <f t="shared" si="480"/>
        <v>246.03600475155679</v>
      </c>
      <c r="P3312" s="34">
        <f>IF(INDEX($O$2:$O$4095,MATCH($B$8,$O$2:$O$4095,1)+ROWS(P$2:$P3312))&lt;=$B$9,INDEX($O$2:$O$4095,MATCH($B$8,$O$2:$O$4095,1)+ROWS(P$2:$P3312)),"")</f>
        <v>247.99841570231092</v>
      </c>
      <c r="Q3312" s="50">
        <f t="shared" si="477"/>
        <v>3329</v>
      </c>
      <c r="R3312" s="51">
        <f t="shared" ca="1" si="484"/>
        <v>0</v>
      </c>
      <c r="S3312" s="52" t="e">
        <f t="shared" ca="1" si="485"/>
        <v>#N/A</v>
      </c>
      <c r="T3312" s="39" t="str">
        <f t="shared" ca="1" si="481"/>
        <v>0,</v>
      </c>
      <c r="U3312" s="39" t="str">
        <f t="shared" ca="1" si="482"/>
        <v>0,</v>
      </c>
      <c r="V3312" s="53" t="str">
        <f t="shared" ca="1" si="483"/>
        <v>0,</v>
      </c>
      <c r="W3312" s="41"/>
      <c r="X3312" s="42"/>
      <c r="Y3312" s="42"/>
      <c r="Z3312" s="72"/>
      <c r="AA3312" s="42"/>
      <c r="AB3312" s="44"/>
      <c r="AC3312" s="45"/>
      <c r="AD3312" s="45"/>
      <c r="AE3312" s="45"/>
      <c r="AF3312" s="45"/>
      <c r="AG3312" s="45"/>
      <c r="AH3312" s="45"/>
      <c r="AI3312" s="45"/>
      <c r="AJ3312" s="45"/>
      <c r="AK3312" s="45"/>
      <c r="AL3312" s="45"/>
      <c r="AM3312" s="45"/>
    </row>
    <row r="3313" spans="11:39" x14ac:dyDescent="0.2">
      <c r="K3313" s="26"/>
      <c r="L3313" s="48">
        <v>3312</v>
      </c>
      <c r="M3313" s="49">
        <f t="shared" si="478"/>
        <v>2.6690109890109888</v>
      </c>
      <c r="N3313" s="33">
        <f t="shared" si="479"/>
        <v>354.61956521739148</v>
      </c>
      <c r="O3313" s="33">
        <f t="shared" si="480"/>
        <v>246.14373289042862</v>
      </c>
      <c r="P3313" s="34">
        <f>IF(INDEX($O$2:$O$4095,MATCH($B$8,$O$2:$O$4095,1)+ROWS(P$2:$P3313))&lt;=$B$9,INDEX($O$2:$O$4095,MATCH($B$8,$O$2:$O$4095,1)+ROWS(P$2:$P3313)),"")</f>
        <v>248.10891195810666</v>
      </c>
      <c r="Q3313" s="50">
        <f t="shared" si="477"/>
        <v>3330</v>
      </c>
      <c r="R3313" s="51">
        <f t="shared" ca="1" si="484"/>
        <v>0</v>
      </c>
      <c r="S3313" s="52" t="e">
        <f t="shared" ca="1" si="485"/>
        <v>#N/A</v>
      </c>
      <c r="T3313" s="39" t="str">
        <f t="shared" ca="1" si="481"/>
        <v>0,</v>
      </c>
      <c r="U3313" s="39" t="str">
        <f t="shared" ca="1" si="482"/>
        <v>0,</v>
      </c>
      <c r="V3313" s="53" t="str">
        <f t="shared" ca="1" si="483"/>
        <v>0,</v>
      </c>
      <c r="W3313" s="41"/>
      <c r="X3313" s="42"/>
      <c r="Y3313" s="42"/>
      <c r="Z3313" s="72"/>
      <c r="AA3313" s="42"/>
      <c r="AB3313" s="44"/>
      <c r="AC3313" s="45"/>
      <c r="AD3313" s="45"/>
      <c r="AE3313" s="45"/>
      <c r="AF3313" s="45"/>
      <c r="AG3313" s="45"/>
      <c r="AH3313" s="45"/>
      <c r="AI3313" s="45"/>
      <c r="AJ3313" s="45"/>
      <c r="AK3313" s="45"/>
      <c r="AL3313" s="45"/>
      <c r="AM3313" s="45"/>
    </row>
    <row r="3314" spans="11:39" x14ac:dyDescent="0.2">
      <c r="K3314" s="26"/>
      <c r="L3314" s="48">
        <v>3313</v>
      </c>
      <c r="M3314" s="49">
        <f t="shared" si="478"/>
        <v>2.6698168498168497</v>
      </c>
      <c r="N3314" s="33">
        <f t="shared" si="479"/>
        <v>354.05976456383945</v>
      </c>
      <c r="O3314" s="33">
        <f t="shared" si="480"/>
        <v>246.25161091851419</v>
      </c>
      <c r="P3314" s="34">
        <f>IF(INDEX($O$2:$O$4095,MATCH($B$8,$O$2:$O$4095,1)+ROWS(P$2:$P3314))&lt;=$B$9,INDEX($O$2:$O$4095,MATCH($B$8,$O$2:$O$4095,1)+ROWS(P$2:$P3314)),"")</f>
        <v>248.21956646410786</v>
      </c>
      <c r="Q3314" s="50">
        <f t="shared" si="477"/>
        <v>3331</v>
      </c>
      <c r="R3314" s="51">
        <f t="shared" ca="1" si="484"/>
        <v>0</v>
      </c>
      <c r="S3314" s="52" t="e">
        <f t="shared" ca="1" si="485"/>
        <v>#N/A</v>
      </c>
      <c r="T3314" s="39" t="str">
        <f t="shared" ca="1" si="481"/>
        <v>0,</v>
      </c>
      <c r="U3314" s="39" t="str">
        <f t="shared" ca="1" si="482"/>
        <v>0,</v>
      </c>
      <c r="V3314" s="53" t="str">
        <f t="shared" ca="1" si="483"/>
        <v>0,</v>
      </c>
      <c r="W3314" s="41"/>
      <c r="X3314" s="42"/>
      <c r="Y3314" s="42"/>
      <c r="Z3314" s="72"/>
      <c r="AA3314" s="42"/>
      <c r="AB3314" s="44"/>
      <c r="AC3314" s="45"/>
      <c r="AD3314" s="45"/>
      <c r="AE3314" s="45"/>
      <c r="AF3314" s="45"/>
      <c r="AG3314" s="45"/>
      <c r="AH3314" s="45"/>
      <c r="AI3314" s="45"/>
      <c r="AJ3314" s="45"/>
      <c r="AK3314" s="45"/>
      <c r="AL3314" s="45"/>
      <c r="AM3314" s="45"/>
    </row>
    <row r="3315" spans="11:39" x14ac:dyDescent="0.2">
      <c r="K3315" s="26"/>
      <c r="L3315" s="48">
        <v>3314</v>
      </c>
      <c r="M3315" s="49">
        <f t="shared" si="478"/>
        <v>2.6706227106227103</v>
      </c>
      <c r="N3315" s="33">
        <f t="shared" si="479"/>
        <v>353.50030175015092</v>
      </c>
      <c r="O3315" s="33">
        <f t="shared" si="480"/>
        <v>246.35963928376532</v>
      </c>
      <c r="P3315" s="34">
        <f>IF(INDEX($O$2:$O$4095,MATCH($B$8,$O$2:$O$4095,1)+ROWS(P$2:$P3315))&lt;=$B$9,INDEX($O$2:$O$4095,MATCH($B$8,$O$2:$O$4095,1)+ROWS(P$2:$P3315)),"")</f>
        <v>248.33037970394037</v>
      </c>
      <c r="Q3315" s="50">
        <f t="shared" si="477"/>
        <v>3332</v>
      </c>
      <c r="R3315" s="51">
        <f t="shared" ca="1" si="484"/>
        <v>0</v>
      </c>
      <c r="S3315" s="52" t="e">
        <f t="shared" ca="1" si="485"/>
        <v>#N/A</v>
      </c>
      <c r="T3315" s="39" t="str">
        <f t="shared" ca="1" si="481"/>
        <v>0,</v>
      </c>
      <c r="U3315" s="39" t="str">
        <f t="shared" ca="1" si="482"/>
        <v>0,</v>
      </c>
      <c r="V3315" s="53" t="str">
        <f t="shared" ca="1" si="483"/>
        <v>0,</v>
      </c>
      <c r="W3315" s="41"/>
      <c r="X3315" s="42"/>
      <c r="Y3315" s="42"/>
      <c r="Z3315" s="72"/>
      <c r="AA3315" s="42"/>
      <c r="AB3315" s="44"/>
      <c r="AC3315" s="45"/>
      <c r="AD3315" s="45"/>
      <c r="AE3315" s="45"/>
      <c r="AF3315" s="45"/>
      <c r="AG3315" s="45"/>
      <c r="AH3315" s="45"/>
      <c r="AI3315" s="45"/>
      <c r="AJ3315" s="45"/>
      <c r="AK3315" s="45"/>
      <c r="AL3315" s="45"/>
      <c r="AM3315" s="45"/>
    </row>
    <row r="3316" spans="11:39" x14ac:dyDescent="0.2">
      <c r="K3316" s="26"/>
      <c r="L3316" s="48">
        <v>3315</v>
      </c>
      <c r="M3316" s="49">
        <f t="shared" si="478"/>
        <v>2.6714285714285713</v>
      </c>
      <c r="N3316" s="33">
        <f t="shared" si="479"/>
        <v>352.94117647058829</v>
      </c>
      <c r="O3316" s="33">
        <f t="shared" si="480"/>
        <v>246.46781843602321</v>
      </c>
      <c r="P3316" s="34">
        <f>IF(INDEX($O$2:$O$4095,MATCH($B$8,$O$2:$O$4095,1)+ROWS(P$2:$P3316))&lt;=$B$9,INDEX($O$2:$O$4095,MATCH($B$8,$O$2:$O$4095,1)+ROWS(P$2:$P3316)),"")</f>
        <v>248.44135216332063</v>
      </c>
      <c r="Q3316" s="50">
        <f t="shared" si="477"/>
        <v>3333</v>
      </c>
      <c r="R3316" s="51">
        <f t="shared" ca="1" si="484"/>
        <v>0</v>
      </c>
      <c r="S3316" s="52" t="e">
        <f t="shared" ca="1" si="485"/>
        <v>#N/A</v>
      </c>
      <c r="T3316" s="39" t="str">
        <f t="shared" ca="1" si="481"/>
        <v>0,</v>
      </c>
      <c r="U3316" s="39" t="str">
        <f t="shared" ca="1" si="482"/>
        <v>0,</v>
      </c>
      <c r="V3316" s="53" t="str">
        <f t="shared" ca="1" si="483"/>
        <v>0,</v>
      </c>
      <c r="W3316" s="41"/>
      <c r="X3316" s="42"/>
      <c r="Y3316" s="42"/>
      <c r="Z3316" s="72"/>
      <c r="AA3316" s="42"/>
      <c r="AB3316" s="44"/>
      <c r="AC3316" s="45"/>
      <c r="AD3316" s="45"/>
      <c r="AE3316" s="45"/>
      <c r="AF3316" s="45"/>
      <c r="AG3316" s="45"/>
      <c r="AH3316" s="45"/>
      <c r="AI3316" s="45"/>
      <c r="AJ3316" s="45"/>
      <c r="AK3316" s="45"/>
      <c r="AL3316" s="45"/>
      <c r="AM3316" s="45"/>
    </row>
    <row r="3317" spans="11:39" x14ac:dyDescent="0.2">
      <c r="K3317" s="26"/>
      <c r="L3317" s="48">
        <v>3316</v>
      </c>
      <c r="M3317" s="49">
        <f t="shared" si="478"/>
        <v>2.6722344322344322</v>
      </c>
      <c r="N3317" s="33">
        <f t="shared" si="479"/>
        <v>352.38238841978267</v>
      </c>
      <c r="O3317" s="33">
        <f t="shared" si="480"/>
        <v>246.57614882702887</v>
      </c>
      <c r="P3317" s="34">
        <f>IF(INDEX($O$2:$O$4095,MATCH($B$8,$O$2:$O$4095,1)+ROWS(P$2:$P3317))&lt;=$B$9,INDEX($O$2:$O$4095,MATCH($B$8,$O$2:$O$4095,1)+ROWS(P$2:$P3317)),"")</f>
        <v>248.55248433006568</v>
      </c>
      <c r="Q3317" s="50">
        <f t="shared" si="477"/>
        <v>3334</v>
      </c>
      <c r="R3317" s="51">
        <f t="shared" ca="1" si="484"/>
        <v>0</v>
      </c>
      <c r="S3317" s="52" t="e">
        <f t="shared" ca="1" si="485"/>
        <v>#N/A</v>
      </c>
      <c r="T3317" s="39" t="str">
        <f t="shared" ca="1" si="481"/>
        <v>0,</v>
      </c>
      <c r="U3317" s="39" t="str">
        <f t="shared" ca="1" si="482"/>
        <v>0,</v>
      </c>
      <c r="V3317" s="53" t="str">
        <f t="shared" ca="1" si="483"/>
        <v>0,</v>
      </c>
      <c r="W3317" s="41"/>
      <c r="X3317" s="42"/>
      <c r="Y3317" s="42"/>
      <c r="Z3317" s="72"/>
      <c r="AA3317" s="42"/>
      <c r="AB3317" s="44"/>
      <c r="AC3317" s="45"/>
      <c r="AD3317" s="45"/>
      <c r="AE3317" s="45"/>
      <c r="AF3317" s="45"/>
      <c r="AG3317" s="45"/>
      <c r="AH3317" s="45"/>
      <c r="AI3317" s="45"/>
      <c r="AJ3317" s="45"/>
      <c r="AK3317" s="45"/>
      <c r="AL3317" s="45"/>
      <c r="AM3317" s="45"/>
    </row>
    <row r="3318" spans="11:39" x14ac:dyDescent="0.2">
      <c r="K3318" s="26"/>
      <c r="L3318" s="48">
        <v>3317</v>
      </c>
      <c r="M3318" s="49">
        <f t="shared" si="478"/>
        <v>2.6730402930402928</v>
      </c>
      <c r="N3318" s="33">
        <f t="shared" si="479"/>
        <v>351.82393729273451</v>
      </c>
      <c r="O3318" s="33">
        <f t="shared" si="480"/>
        <v>246.68463091043338</v>
      </c>
      <c r="P3318" s="34">
        <f>IF(INDEX($O$2:$O$4095,MATCH($B$8,$O$2:$O$4095,1)+ROWS(P$2:$P3318))&lt;=$B$9,INDEX($O$2:$O$4095,MATCH($B$8,$O$2:$O$4095,1)+ROWS(P$2:$P3318)),"")</f>
        <v>248.66377669410713</v>
      </c>
      <c r="Q3318" s="50">
        <f t="shared" si="477"/>
        <v>3335</v>
      </c>
      <c r="R3318" s="51">
        <f t="shared" ca="1" si="484"/>
        <v>0</v>
      </c>
      <c r="S3318" s="52" t="e">
        <f t="shared" ca="1" si="485"/>
        <v>#N/A</v>
      </c>
      <c r="T3318" s="39" t="str">
        <f t="shared" ca="1" si="481"/>
        <v>0,</v>
      </c>
      <c r="U3318" s="39" t="str">
        <f t="shared" ca="1" si="482"/>
        <v>0,</v>
      </c>
      <c r="V3318" s="53" t="str">
        <f t="shared" ca="1" si="483"/>
        <v>0,</v>
      </c>
      <c r="W3318" s="41"/>
      <c r="X3318" s="42"/>
      <c r="Y3318" s="42"/>
      <c r="Z3318" s="72"/>
      <c r="AA3318" s="42"/>
      <c r="AB3318" s="44"/>
      <c r="AC3318" s="45"/>
      <c r="AD3318" s="45"/>
      <c r="AE3318" s="45"/>
      <c r="AF3318" s="45"/>
      <c r="AG3318" s="45"/>
      <c r="AH3318" s="45"/>
      <c r="AI3318" s="45"/>
      <c r="AJ3318" s="45"/>
      <c r="AK3318" s="45"/>
      <c r="AL3318" s="45"/>
      <c r="AM3318" s="45"/>
    </row>
    <row r="3319" spans="11:39" x14ac:dyDescent="0.2">
      <c r="K3319" s="26"/>
      <c r="L3319" s="48">
        <v>3318</v>
      </c>
      <c r="M3319" s="49">
        <f t="shared" si="478"/>
        <v>2.6738461538461538</v>
      </c>
      <c r="N3319" s="33">
        <f t="shared" si="479"/>
        <v>351.26582278480998</v>
      </c>
      <c r="O3319" s="33">
        <f t="shared" si="480"/>
        <v>246.79326514180968</v>
      </c>
      <c r="P3319" s="34">
        <f>IF(INDEX($O$2:$O$4095,MATCH($B$8,$O$2:$O$4095,1)+ROWS(P$2:$P3319))&lt;=$B$9,INDEX($O$2:$O$4095,MATCH($B$8,$O$2:$O$4095,1)+ROWS(P$2:$P3319)),"")</f>
        <v>248.7752297475015</v>
      </c>
      <c r="Q3319" s="50">
        <f t="shared" si="477"/>
        <v>3336</v>
      </c>
      <c r="R3319" s="51">
        <f t="shared" ca="1" si="484"/>
        <v>0</v>
      </c>
      <c r="S3319" s="52" t="e">
        <f t="shared" ca="1" si="485"/>
        <v>#N/A</v>
      </c>
      <c r="T3319" s="39" t="str">
        <f t="shared" ca="1" si="481"/>
        <v>0,</v>
      </c>
      <c r="U3319" s="39" t="str">
        <f t="shared" ca="1" si="482"/>
        <v>0,</v>
      </c>
      <c r="V3319" s="53" t="str">
        <f t="shared" ca="1" si="483"/>
        <v>0,</v>
      </c>
      <c r="W3319" s="41"/>
      <c r="X3319" s="42"/>
      <c r="Y3319" s="42"/>
      <c r="Z3319" s="72"/>
      <c r="AA3319" s="42"/>
      <c r="AB3319" s="44"/>
      <c r="AC3319" s="45"/>
      <c r="AD3319" s="45"/>
      <c r="AE3319" s="45"/>
      <c r="AF3319" s="45"/>
      <c r="AG3319" s="45"/>
      <c r="AH3319" s="45"/>
      <c r="AI3319" s="45"/>
      <c r="AJ3319" s="45"/>
      <c r="AK3319" s="45"/>
      <c r="AL3319" s="45"/>
      <c r="AM3319" s="45"/>
    </row>
    <row r="3320" spans="11:39" x14ac:dyDescent="0.2">
      <c r="K3320" s="26"/>
      <c r="L3320" s="48">
        <v>3319</v>
      </c>
      <c r="M3320" s="49">
        <f t="shared" si="478"/>
        <v>2.6746520146520143</v>
      </c>
      <c r="N3320" s="33">
        <f t="shared" si="479"/>
        <v>350.70804459174474</v>
      </c>
      <c r="O3320" s="33">
        <f t="shared" si="480"/>
        <v>246.90205197866169</v>
      </c>
      <c r="P3320" s="34">
        <f>IF(INDEX($O$2:$O$4095,MATCH($B$8,$O$2:$O$4095,1)+ROWS(P$2:$P3320))&lt;=$B$9,INDEX($O$2:$O$4095,MATCH($B$8,$O$2:$O$4095,1)+ROWS(P$2:$P3320)),"")</f>
        <v>248.88684398444332</v>
      </c>
      <c r="Q3320" s="50">
        <f t="shared" si="477"/>
        <v>3337</v>
      </c>
      <c r="R3320" s="51">
        <f t="shared" ca="1" si="484"/>
        <v>0</v>
      </c>
      <c r="S3320" s="52" t="e">
        <f t="shared" ca="1" si="485"/>
        <v>#N/A</v>
      </c>
      <c r="T3320" s="39" t="str">
        <f t="shared" ca="1" si="481"/>
        <v>0,</v>
      </c>
      <c r="U3320" s="39" t="str">
        <f t="shared" ca="1" si="482"/>
        <v>0,</v>
      </c>
      <c r="V3320" s="53" t="str">
        <f t="shared" ca="1" si="483"/>
        <v>0,</v>
      </c>
      <c r="W3320" s="41"/>
      <c r="X3320" s="42"/>
      <c r="Y3320" s="42"/>
      <c r="Z3320" s="72"/>
      <c r="AA3320" s="42"/>
      <c r="AB3320" s="44"/>
      <c r="AC3320" s="45"/>
      <c r="AD3320" s="45"/>
      <c r="AE3320" s="45"/>
      <c r="AF3320" s="45"/>
      <c r="AG3320" s="45"/>
      <c r="AH3320" s="45"/>
      <c r="AI3320" s="45"/>
      <c r="AJ3320" s="45"/>
      <c r="AK3320" s="45"/>
      <c r="AL3320" s="45"/>
      <c r="AM3320" s="45"/>
    </row>
    <row r="3321" spans="11:39" x14ac:dyDescent="0.2">
      <c r="K3321" s="26"/>
      <c r="L3321" s="48">
        <v>3320</v>
      </c>
      <c r="M3321" s="49">
        <f t="shared" si="478"/>
        <v>2.6754578754578753</v>
      </c>
      <c r="N3321" s="33">
        <f t="shared" si="479"/>
        <v>350.15060240963857</v>
      </c>
      <c r="O3321" s="33">
        <f t="shared" si="480"/>
        <v>247.01099188043645</v>
      </c>
      <c r="P3321" s="34">
        <f>IF(INDEX($O$2:$O$4095,MATCH($B$8,$O$2:$O$4095,1)+ROWS(P$2:$P3321))&lt;=$B$9,INDEX($O$2:$O$4095,MATCH($B$8,$O$2:$O$4095,1)+ROWS(P$2:$P3321)),"")</f>
        <v>248.99861990127727</v>
      </c>
      <c r="Q3321" s="50">
        <f t="shared" si="477"/>
        <v>3338</v>
      </c>
      <c r="R3321" s="51">
        <f t="shared" ca="1" si="484"/>
        <v>0</v>
      </c>
      <c r="S3321" s="52" t="e">
        <f t="shared" ca="1" si="485"/>
        <v>#N/A</v>
      </c>
      <c r="T3321" s="39" t="str">
        <f t="shared" ca="1" si="481"/>
        <v>0,</v>
      </c>
      <c r="U3321" s="39" t="str">
        <f t="shared" ca="1" si="482"/>
        <v>0,</v>
      </c>
      <c r="V3321" s="53" t="str">
        <f t="shared" ca="1" si="483"/>
        <v>0,</v>
      </c>
      <c r="W3321" s="41"/>
      <c r="X3321" s="42"/>
      <c r="Y3321" s="42"/>
      <c r="Z3321" s="72"/>
      <c r="AA3321" s="42"/>
      <c r="AB3321" s="44"/>
      <c r="AC3321" s="45"/>
      <c r="AD3321" s="45"/>
      <c r="AE3321" s="45"/>
      <c r="AF3321" s="45"/>
      <c r="AG3321" s="45"/>
      <c r="AH3321" s="45"/>
      <c r="AI3321" s="45"/>
      <c r="AJ3321" s="45"/>
      <c r="AK3321" s="45"/>
      <c r="AL3321" s="45"/>
      <c r="AM3321" s="45"/>
    </row>
    <row r="3322" spans="11:39" x14ac:dyDescent="0.2">
      <c r="K3322" s="26"/>
      <c r="L3322" s="48">
        <v>3321</v>
      </c>
      <c r="M3322" s="49">
        <f t="shared" si="478"/>
        <v>2.6762637362637363</v>
      </c>
      <c r="N3322" s="33">
        <f t="shared" si="479"/>
        <v>349.59349593495926</v>
      </c>
      <c r="O3322" s="33">
        <f t="shared" si="480"/>
        <v>247.12008530853393</v>
      </c>
      <c r="P3322" s="34">
        <f>IF(INDEX($O$2:$O$4095,MATCH($B$8,$O$2:$O$4095,1)+ROWS(P$2:$P3322))&lt;=$B$9,INDEX($O$2:$O$4095,MATCH($B$8,$O$2:$O$4095,1)+ROWS(P$2:$P3322)),"")</f>
        <v>249.11055799651012</v>
      </c>
      <c r="Q3322" s="50">
        <f t="shared" si="477"/>
        <v>3339</v>
      </c>
      <c r="R3322" s="51">
        <f t="shared" ca="1" si="484"/>
        <v>0</v>
      </c>
      <c r="S3322" s="52" t="e">
        <f t="shared" ca="1" si="485"/>
        <v>#N/A</v>
      </c>
      <c r="T3322" s="39" t="str">
        <f t="shared" ca="1" si="481"/>
        <v>0,</v>
      </c>
      <c r="U3322" s="39" t="str">
        <f t="shared" ca="1" si="482"/>
        <v>0,</v>
      </c>
      <c r="V3322" s="53" t="str">
        <f t="shared" ca="1" si="483"/>
        <v>0,</v>
      </c>
      <c r="W3322" s="41"/>
      <c r="X3322" s="42"/>
      <c r="Y3322" s="42"/>
      <c r="Z3322" s="72"/>
      <c r="AA3322" s="42"/>
      <c r="AB3322" s="44"/>
      <c r="AC3322" s="45"/>
      <c r="AD3322" s="45"/>
      <c r="AE3322" s="45"/>
      <c r="AF3322" s="45"/>
      <c r="AG3322" s="45"/>
      <c r="AH3322" s="45"/>
      <c r="AI3322" s="45"/>
      <c r="AJ3322" s="45"/>
      <c r="AK3322" s="45"/>
      <c r="AL3322" s="45"/>
      <c r="AM3322" s="45"/>
    </row>
    <row r="3323" spans="11:39" x14ac:dyDescent="0.2">
      <c r="K3323" s="26"/>
      <c r="L3323" s="48">
        <v>3322</v>
      </c>
      <c r="M3323" s="49">
        <f t="shared" si="478"/>
        <v>2.6770695970695968</v>
      </c>
      <c r="N3323" s="33">
        <f t="shared" si="479"/>
        <v>349.03672486453962</v>
      </c>
      <c r="O3323" s="33">
        <f t="shared" si="480"/>
        <v>247.22933272631872</v>
      </c>
      <c r="P3323" s="34">
        <f>IF(INDEX($O$2:$O$4095,MATCH($B$8,$O$2:$O$4095,1)+ROWS(P$2:$P3323))&lt;=$B$9,INDEX($O$2:$O$4095,MATCH($B$8,$O$2:$O$4095,1)+ROWS(P$2:$P3323)),"")</f>
        <v>249.22265877082361</v>
      </c>
      <c r="Q3323" s="50">
        <f t="shared" si="477"/>
        <v>3340</v>
      </c>
      <c r="R3323" s="51">
        <f t="shared" ca="1" si="484"/>
        <v>0</v>
      </c>
      <c r="S3323" s="52" t="e">
        <f t="shared" ca="1" si="485"/>
        <v>#N/A</v>
      </c>
      <c r="T3323" s="39" t="str">
        <f t="shared" ca="1" si="481"/>
        <v>0,</v>
      </c>
      <c r="U3323" s="39" t="str">
        <f t="shared" ca="1" si="482"/>
        <v>0,</v>
      </c>
      <c r="V3323" s="53" t="str">
        <f t="shared" ca="1" si="483"/>
        <v>0,</v>
      </c>
      <c r="W3323" s="41"/>
      <c r="X3323" s="42"/>
      <c r="Y3323" s="42"/>
      <c r="Z3323" s="72"/>
      <c r="AA3323" s="42"/>
      <c r="AB3323" s="44"/>
      <c r="AC3323" s="45"/>
      <c r="AD3323" s="45"/>
      <c r="AE3323" s="45"/>
      <c r="AF3323" s="45"/>
      <c r="AG3323" s="45"/>
      <c r="AH3323" s="45"/>
      <c r="AI3323" s="45"/>
      <c r="AJ3323" s="45"/>
      <c r="AK3323" s="45"/>
      <c r="AL3323" s="45"/>
      <c r="AM3323" s="45"/>
    </row>
    <row r="3324" spans="11:39" x14ac:dyDescent="0.2">
      <c r="K3324" s="26"/>
      <c r="L3324" s="48">
        <v>3323</v>
      </c>
      <c r="M3324" s="49">
        <f t="shared" si="478"/>
        <v>2.6778754578754578</v>
      </c>
      <c r="N3324" s="33">
        <f t="shared" si="479"/>
        <v>348.48028889557622</v>
      </c>
      <c r="O3324" s="33">
        <f t="shared" si="480"/>
        <v>247.3387345991307</v>
      </c>
      <c r="P3324" s="34">
        <f>IF(INDEX($O$2:$O$4095,MATCH($B$8,$O$2:$O$4095,1)+ROWS(P$2:$P3324))&lt;=$B$9,INDEX($O$2:$O$4095,MATCH($B$8,$O$2:$O$4095,1)+ROWS(P$2:$P3324)),"")</f>
        <v>249.33492272708611</v>
      </c>
      <c r="Q3324" s="50">
        <f t="shared" si="477"/>
        <v>3341</v>
      </c>
      <c r="R3324" s="51">
        <f t="shared" ca="1" si="484"/>
        <v>0</v>
      </c>
      <c r="S3324" s="52" t="e">
        <f t="shared" ca="1" si="485"/>
        <v>#N/A</v>
      </c>
      <c r="T3324" s="39" t="str">
        <f t="shared" ca="1" si="481"/>
        <v>0,</v>
      </c>
      <c r="U3324" s="39" t="str">
        <f t="shared" ca="1" si="482"/>
        <v>0,</v>
      </c>
      <c r="V3324" s="53" t="str">
        <f t="shared" ca="1" si="483"/>
        <v>0,</v>
      </c>
      <c r="W3324" s="41"/>
      <c r="X3324" s="42"/>
      <c r="Y3324" s="42"/>
      <c r="Z3324" s="72"/>
      <c r="AA3324" s="42"/>
      <c r="AB3324" s="44"/>
      <c r="AC3324" s="45"/>
      <c r="AD3324" s="45"/>
      <c r="AE3324" s="45"/>
      <c r="AF3324" s="45"/>
      <c r="AG3324" s="45"/>
      <c r="AH3324" s="45"/>
      <c r="AI3324" s="45"/>
      <c r="AJ3324" s="45"/>
      <c r="AK3324" s="45"/>
      <c r="AL3324" s="45"/>
      <c r="AM3324" s="45"/>
    </row>
    <row r="3325" spans="11:39" x14ac:dyDescent="0.2">
      <c r="K3325" s="26"/>
      <c r="L3325" s="48">
        <v>3324</v>
      </c>
      <c r="M3325" s="49">
        <f t="shared" si="478"/>
        <v>2.6786813186813183</v>
      </c>
      <c r="N3325" s="33">
        <f t="shared" si="479"/>
        <v>347.92418772563207</v>
      </c>
      <c r="O3325" s="33">
        <f t="shared" si="480"/>
        <v>247.44829139429623</v>
      </c>
      <c r="P3325" s="34">
        <f>IF(INDEX($O$2:$O$4095,MATCH($B$8,$O$2:$O$4095,1)+ROWS(P$2:$P3325))&lt;=$B$9,INDEX($O$2:$O$4095,MATCH($B$8,$O$2:$O$4095,1)+ROWS(P$2:$P3325)),"")</f>
        <v>249.44735037036605</v>
      </c>
      <c r="Q3325" s="50">
        <f t="shared" si="477"/>
        <v>3342</v>
      </c>
      <c r="R3325" s="51">
        <f t="shared" ca="1" si="484"/>
        <v>0</v>
      </c>
      <c r="S3325" s="52" t="e">
        <f t="shared" ca="1" si="485"/>
        <v>#N/A</v>
      </c>
      <c r="T3325" s="39" t="str">
        <f t="shared" ca="1" si="481"/>
        <v>0,</v>
      </c>
      <c r="U3325" s="39" t="str">
        <f t="shared" ca="1" si="482"/>
        <v>0,</v>
      </c>
      <c r="V3325" s="53" t="str">
        <f t="shared" ca="1" si="483"/>
        <v>0,</v>
      </c>
      <c r="W3325" s="41"/>
      <c r="X3325" s="42"/>
      <c r="Y3325" s="42"/>
      <c r="Z3325" s="72"/>
      <c r="AA3325" s="42"/>
      <c r="AB3325" s="44"/>
      <c r="AC3325" s="45"/>
      <c r="AD3325" s="45"/>
      <c r="AE3325" s="45"/>
      <c r="AF3325" s="45"/>
      <c r="AG3325" s="45"/>
      <c r="AH3325" s="45"/>
      <c r="AI3325" s="45"/>
      <c r="AJ3325" s="45"/>
      <c r="AK3325" s="45"/>
      <c r="AL3325" s="45"/>
      <c r="AM3325" s="45"/>
    </row>
    <row r="3326" spans="11:39" x14ac:dyDescent="0.2">
      <c r="K3326" s="26"/>
      <c r="L3326" s="48">
        <v>3325</v>
      </c>
      <c r="M3326" s="49">
        <f t="shared" si="478"/>
        <v>2.6794871794871793</v>
      </c>
      <c r="N3326" s="33">
        <f t="shared" si="479"/>
        <v>347.36842105263167</v>
      </c>
      <c r="O3326" s="33">
        <f t="shared" si="480"/>
        <v>247.55800358113925</v>
      </c>
      <c r="P3326" s="34">
        <f>IF(INDEX($O$2:$O$4095,MATCH($B$8,$O$2:$O$4095,1)+ROWS(P$2:$P3326))&lt;=$B$9,INDEX($O$2:$O$4095,MATCH($B$8,$O$2:$O$4095,1)+ROWS(P$2:$P3326)),"")</f>
        <v>249.55994220794469</v>
      </c>
      <c r="Q3326" s="50">
        <f t="shared" si="477"/>
        <v>3343</v>
      </c>
      <c r="R3326" s="51">
        <f t="shared" ca="1" si="484"/>
        <v>0</v>
      </c>
      <c r="S3326" s="52" t="e">
        <f t="shared" ca="1" si="485"/>
        <v>#N/A</v>
      </c>
      <c r="T3326" s="39" t="str">
        <f t="shared" ca="1" si="481"/>
        <v>0,</v>
      </c>
      <c r="U3326" s="39" t="str">
        <f t="shared" ca="1" si="482"/>
        <v>0,</v>
      </c>
      <c r="V3326" s="53" t="str">
        <f t="shared" ca="1" si="483"/>
        <v>0,</v>
      </c>
      <c r="W3326" s="41"/>
      <c r="X3326" s="42"/>
      <c r="Y3326" s="42"/>
      <c r="Z3326" s="72"/>
      <c r="AA3326" s="42"/>
      <c r="AB3326" s="44"/>
      <c r="AC3326" s="45"/>
      <c r="AD3326" s="45"/>
      <c r="AE3326" s="45"/>
      <c r="AF3326" s="45"/>
      <c r="AG3326" s="45"/>
      <c r="AH3326" s="45"/>
      <c r="AI3326" s="45"/>
      <c r="AJ3326" s="45"/>
      <c r="AK3326" s="45"/>
      <c r="AL3326" s="45"/>
      <c r="AM3326" s="45"/>
    </row>
    <row r="3327" spans="11:39" x14ac:dyDescent="0.2">
      <c r="K3327" s="26"/>
      <c r="L3327" s="48">
        <v>3326</v>
      </c>
      <c r="M3327" s="49">
        <f t="shared" si="478"/>
        <v>2.6802930402930403</v>
      </c>
      <c r="N3327" s="33">
        <f t="shared" si="479"/>
        <v>346.81298857486473</v>
      </c>
      <c r="O3327" s="33">
        <f t="shared" si="480"/>
        <v>247.66787163099229</v>
      </c>
      <c r="P3327" s="34">
        <f>IF(INDEX($O$2:$O$4095,MATCH($B$8,$O$2:$O$4095,1)+ROWS(P$2:$P3327))&lt;=$B$9,INDEX($O$2:$O$4095,MATCH($B$8,$O$2:$O$4095,1)+ROWS(P$2:$P3327)),"")</f>
        <v>249.67269874932765</v>
      </c>
      <c r="Q3327" s="50">
        <f t="shared" si="477"/>
        <v>3344</v>
      </c>
      <c r="R3327" s="51">
        <f t="shared" ca="1" si="484"/>
        <v>0</v>
      </c>
      <c r="S3327" s="52" t="e">
        <f t="shared" ca="1" si="485"/>
        <v>#N/A</v>
      </c>
      <c r="T3327" s="39" t="str">
        <f t="shared" ca="1" si="481"/>
        <v>0,</v>
      </c>
      <c r="U3327" s="39" t="str">
        <f t="shared" ca="1" si="482"/>
        <v>0,</v>
      </c>
      <c r="V3327" s="53" t="str">
        <f t="shared" ca="1" si="483"/>
        <v>0,</v>
      </c>
      <c r="W3327" s="41"/>
      <c r="X3327" s="42"/>
      <c r="Y3327" s="42"/>
      <c r="Z3327" s="72"/>
      <c r="AA3327" s="42"/>
      <c r="AB3327" s="44"/>
      <c r="AC3327" s="45"/>
      <c r="AD3327" s="45"/>
      <c r="AE3327" s="45"/>
      <c r="AF3327" s="45"/>
      <c r="AG3327" s="45"/>
      <c r="AH3327" s="45"/>
      <c r="AI3327" s="45"/>
      <c r="AJ3327" s="45"/>
      <c r="AK3327" s="45"/>
      <c r="AL3327" s="45"/>
      <c r="AM3327" s="45"/>
    </row>
    <row r="3328" spans="11:39" x14ac:dyDescent="0.2">
      <c r="K3328" s="26"/>
      <c r="L3328" s="48">
        <v>3327</v>
      </c>
      <c r="M3328" s="49">
        <f t="shared" si="478"/>
        <v>2.6810989010989008</v>
      </c>
      <c r="N3328" s="33">
        <f t="shared" si="479"/>
        <v>346.25788999098307</v>
      </c>
      <c r="O3328" s="33">
        <f t="shared" si="480"/>
        <v>247.77789601720849</v>
      </c>
      <c r="P3328" s="34">
        <f>IF(INDEX($O$2:$O$4095,MATCH($B$8,$O$2:$O$4095,1)+ROWS(P$2:$P3328))&lt;=$B$9,INDEX($O$2:$O$4095,MATCH($B$8,$O$2:$O$4095,1)+ROWS(P$2:$P3328)),"")</f>
        <v>249.78562050625931</v>
      </c>
      <c r="Q3328" s="50">
        <f t="shared" si="477"/>
        <v>3345</v>
      </c>
      <c r="R3328" s="51">
        <f t="shared" ca="1" si="484"/>
        <v>0</v>
      </c>
      <c r="S3328" s="52" t="e">
        <f t="shared" ca="1" si="485"/>
        <v>#N/A</v>
      </c>
      <c r="T3328" s="39" t="str">
        <f t="shared" ca="1" si="481"/>
        <v>0,</v>
      </c>
      <c r="U3328" s="39" t="str">
        <f t="shared" ca="1" si="482"/>
        <v>0,</v>
      </c>
      <c r="V3328" s="53" t="str">
        <f t="shared" ca="1" si="483"/>
        <v>0,</v>
      </c>
      <c r="W3328" s="41"/>
      <c r="X3328" s="42"/>
      <c r="Y3328" s="42"/>
      <c r="Z3328" s="72"/>
      <c r="AA3328" s="42"/>
      <c r="AB3328" s="44"/>
      <c r="AC3328" s="45"/>
      <c r="AD3328" s="45"/>
      <c r="AE3328" s="45"/>
      <c r="AF3328" s="45"/>
      <c r="AG3328" s="45"/>
      <c r="AH3328" s="45"/>
      <c r="AI3328" s="45"/>
      <c r="AJ3328" s="45"/>
      <c r="AK3328" s="45"/>
      <c r="AL3328" s="45"/>
      <c r="AM3328" s="45"/>
    </row>
    <row r="3329" spans="11:39" x14ac:dyDescent="0.2">
      <c r="K3329" s="26"/>
      <c r="L3329" s="48">
        <v>3328</v>
      </c>
      <c r="M3329" s="49">
        <f t="shared" si="478"/>
        <v>2.6819047619047618</v>
      </c>
      <c r="N3329" s="33">
        <f t="shared" si="479"/>
        <v>345.703125</v>
      </c>
      <c r="O3329" s="33">
        <f t="shared" si="480"/>
        <v>247.88807721517219</v>
      </c>
      <c r="P3329" s="34">
        <f>IF(INDEX($O$2:$O$4095,MATCH($B$8,$O$2:$O$4095,1)+ROWS(P$2:$P3329))&lt;=$B$9,INDEX($O$2:$O$4095,MATCH($B$8,$O$2:$O$4095,1)+ROWS(P$2:$P3329)),"")</f>
        <v>249.8987079927341</v>
      </c>
      <c r="Q3329" s="50">
        <f t="shared" si="477"/>
        <v>3346</v>
      </c>
      <c r="R3329" s="51">
        <f t="shared" ca="1" si="484"/>
        <v>0</v>
      </c>
      <c r="S3329" s="52" t="e">
        <f t="shared" ca="1" si="485"/>
        <v>#N/A</v>
      </c>
      <c r="T3329" s="39" t="str">
        <f t="shared" ca="1" si="481"/>
        <v>0,</v>
      </c>
      <c r="U3329" s="39" t="str">
        <f t="shared" ca="1" si="482"/>
        <v>0,</v>
      </c>
      <c r="V3329" s="53" t="str">
        <f t="shared" ca="1" si="483"/>
        <v>0,</v>
      </c>
      <c r="W3329" s="41"/>
      <c r="X3329" s="42"/>
      <c r="Y3329" s="42"/>
      <c r="Z3329" s="72"/>
      <c r="AA3329" s="42"/>
      <c r="AB3329" s="44"/>
      <c r="AC3329" s="45"/>
      <c r="AD3329" s="45"/>
      <c r="AE3329" s="45"/>
      <c r="AF3329" s="45"/>
      <c r="AG3329" s="45"/>
      <c r="AH3329" s="45"/>
      <c r="AI3329" s="45"/>
      <c r="AJ3329" s="45"/>
      <c r="AK3329" s="45"/>
      <c r="AL3329" s="45"/>
      <c r="AM3329" s="45"/>
    </row>
    <row r="3330" spans="11:39" x14ac:dyDescent="0.2">
      <c r="K3330" s="26"/>
      <c r="L3330" s="48">
        <v>3329</v>
      </c>
      <c r="M3330" s="49">
        <f t="shared" si="478"/>
        <v>2.6827106227106223</v>
      </c>
      <c r="N3330" s="33">
        <f t="shared" si="479"/>
        <v>345.1486933012917</v>
      </c>
      <c r="O3330" s="33">
        <f t="shared" si="480"/>
        <v>247.99841570231092</v>
      </c>
      <c r="P3330" s="34">
        <f>IF(INDEX($O$2:$O$4095,MATCH($B$8,$O$2:$O$4095,1)+ROWS(P$2:$P3330))&lt;=$B$9,INDEX($O$2:$O$4095,MATCH($B$8,$O$2:$O$4095,1)+ROWS(P$2:$P3330)),"")</f>
        <v>250.01196172501125</v>
      </c>
      <c r="Q3330" s="50">
        <f t="shared" ref="Q3330:Q3393" si="486">INDEX($L$2:$L$4095,MATCH($P3330,$O$2:$O$4095,0))</f>
        <v>3347</v>
      </c>
      <c r="R3330" s="51">
        <f t="shared" ca="1" si="484"/>
        <v>0</v>
      </c>
      <c r="S3330" s="52" t="e">
        <f t="shared" ca="1" si="485"/>
        <v>#N/A</v>
      </c>
      <c r="T3330" s="39" t="str">
        <f t="shared" ca="1" si="481"/>
        <v>0,</v>
      </c>
      <c r="U3330" s="39" t="str">
        <f t="shared" ca="1" si="482"/>
        <v>0,</v>
      </c>
      <c r="V3330" s="53" t="str">
        <f t="shared" ca="1" si="483"/>
        <v>0,</v>
      </c>
      <c r="W3330" s="41"/>
      <c r="X3330" s="42"/>
      <c r="Y3330" s="42"/>
      <c r="Z3330" s="72"/>
      <c r="AA3330" s="42"/>
      <c r="AB3330" s="44"/>
      <c r="AC3330" s="45"/>
      <c r="AD3330" s="45"/>
      <c r="AE3330" s="45"/>
      <c r="AF3330" s="45"/>
      <c r="AG3330" s="45"/>
      <c r="AH3330" s="45"/>
      <c r="AI3330" s="45"/>
      <c r="AJ3330" s="45"/>
      <c r="AK3330" s="45"/>
      <c r="AL3330" s="45"/>
      <c r="AM3330" s="45"/>
    </row>
    <row r="3331" spans="11:39" x14ac:dyDescent="0.2">
      <c r="K3331" s="26"/>
      <c r="L3331" s="48">
        <v>3330</v>
      </c>
      <c r="M3331" s="49">
        <f t="shared" ref="M3331:M3394" si="487">(L3331*$B$5)/($B$6-1)</f>
        <v>2.6835164835164833</v>
      </c>
      <c r="N3331" s="33">
        <f t="shared" ref="N3331:N3394" si="488">IF($B$7="Upper Leg",$B$4*(($B$5/M3331)-1),$B$4*(1/(($B$5/M3331)-1)))</f>
        <v>344.59459459459475</v>
      </c>
      <c r="O3331" s="33">
        <f t="shared" ref="O3331:O3394" si="489">($B$2/LN(N3331/($B$3*EXP(-$B$2/298.15))))-273.15</f>
        <v>248.10891195810666</v>
      </c>
      <c r="P3331" s="34">
        <f>IF(INDEX($O$2:$O$4095,MATCH($B$8,$O$2:$O$4095,1)+ROWS(P$2:$P3331))&lt;=$B$9,INDEX($O$2:$O$4095,MATCH($B$8,$O$2:$O$4095,1)+ROWS(P$2:$P3331)),"")</f>
        <v>250.12538222162641</v>
      </c>
      <c r="Q3331" s="50">
        <f t="shared" si="486"/>
        <v>3348</v>
      </c>
      <c r="R3331" s="51">
        <f t="shared" ca="1" si="484"/>
        <v>0</v>
      </c>
      <c r="S3331" s="52" t="e">
        <f t="shared" ca="1" si="485"/>
        <v>#N/A</v>
      </c>
      <c r="T3331" s="39" t="str">
        <f t="shared" ref="T3331:T3394" ca="1" si="490">ROUND(R3331,0)&amp;","</f>
        <v>0,</v>
      </c>
      <c r="U3331" s="39" t="str">
        <f t="shared" ref="U3331:U3394" ca="1" si="491">ROUND(R3331,4)&amp;","</f>
        <v>0,</v>
      </c>
      <c r="V3331" s="53" t="str">
        <f t="shared" ref="V3331:V3394" ca="1" si="492">ROUND(R3331*$B$11,0)&amp;","</f>
        <v>0,</v>
      </c>
      <c r="W3331" s="41"/>
      <c r="X3331" s="42"/>
      <c r="Y3331" s="42"/>
      <c r="Z3331" s="72"/>
      <c r="AA3331" s="42"/>
      <c r="AB3331" s="44"/>
      <c r="AC3331" s="45"/>
      <c r="AD3331" s="45"/>
      <c r="AE3331" s="45"/>
      <c r="AF3331" s="45"/>
      <c r="AG3331" s="45"/>
      <c r="AH3331" s="45"/>
      <c r="AI3331" s="45"/>
      <c r="AJ3331" s="45"/>
      <c r="AK3331" s="45"/>
      <c r="AL3331" s="45"/>
      <c r="AM3331" s="45"/>
    </row>
    <row r="3332" spans="11:39" x14ac:dyDescent="0.2">
      <c r="K3332" s="26"/>
      <c r="L3332" s="48">
        <v>3331</v>
      </c>
      <c r="M3332" s="49">
        <f t="shared" si="487"/>
        <v>2.6843223443223443</v>
      </c>
      <c r="N3332" s="33">
        <f t="shared" si="488"/>
        <v>344.04082858000595</v>
      </c>
      <c r="O3332" s="33">
        <f t="shared" si="489"/>
        <v>248.21956646410786</v>
      </c>
      <c r="P3332" s="34">
        <f>IF(INDEX($O$2:$O$4095,MATCH($B$8,$O$2:$O$4095,1)+ROWS(P$2:$P3332))&lt;=$B$9,INDEX($O$2:$O$4095,MATCH($B$8,$O$2:$O$4095,1)+ROWS(P$2:$P3332)),"")</f>
        <v>250.23897000340605</v>
      </c>
      <c r="Q3332" s="50">
        <f t="shared" si="486"/>
        <v>3349</v>
      </c>
      <c r="R3332" s="51">
        <f t="shared" ref="R3332:R3395" ca="1" si="493">INDIRECT("P"&amp;((ROW(P3332)-2)*$B$10)+2,TRUE)</f>
        <v>0</v>
      </c>
      <c r="S3332" s="52" t="e">
        <f t="shared" ca="1" si="485"/>
        <v>#N/A</v>
      </c>
      <c r="T3332" s="39" t="str">
        <f t="shared" ca="1" si="490"/>
        <v>0,</v>
      </c>
      <c r="U3332" s="39" t="str">
        <f t="shared" ca="1" si="491"/>
        <v>0,</v>
      </c>
      <c r="V3332" s="53" t="str">
        <f t="shared" ca="1" si="492"/>
        <v>0,</v>
      </c>
      <c r="W3332" s="41"/>
      <c r="X3332" s="42"/>
      <c r="Y3332" s="42"/>
      <c r="Z3332" s="72"/>
      <c r="AA3332" s="42"/>
      <c r="AB3332" s="44"/>
      <c r="AC3332" s="45"/>
      <c r="AD3332" s="45"/>
      <c r="AE3332" s="45"/>
      <c r="AF3332" s="45"/>
      <c r="AG3332" s="45"/>
      <c r="AH3332" s="45"/>
      <c r="AI3332" s="45"/>
      <c r="AJ3332" s="45"/>
      <c r="AK3332" s="45"/>
      <c r="AL3332" s="45"/>
      <c r="AM3332" s="45"/>
    </row>
    <row r="3333" spans="11:39" x14ac:dyDescent="0.2">
      <c r="K3333" s="26"/>
      <c r="L3333" s="48">
        <v>3332</v>
      </c>
      <c r="M3333" s="49">
        <f t="shared" si="487"/>
        <v>2.6851282051282048</v>
      </c>
      <c r="N3333" s="33">
        <f t="shared" si="488"/>
        <v>343.48739495798333</v>
      </c>
      <c r="O3333" s="33">
        <f t="shared" si="489"/>
        <v>248.33037970394037</v>
      </c>
      <c r="P3333" s="34">
        <f>IF(INDEX($O$2:$O$4095,MATCH($B$8,$O$2:$O$4095,1)+ROWS(P$2:$P3333))&lt;=$B$9,INDEX($O$2:$O$4095,MATCH($B$8,$O$2:$O$4095,1)+ROWS(P$2:$P3333)),"")</f>
        <v>250.35272559347993</v>
      </c>
      <c r="Q3333" s="50">
        <f t="shared" si="486"/>
        <v>3350</v>
      </c>
      <c r="R3333" s="51">
        <f t="shared" ca="1" si="493"/>
        <v>0</v>
      </c>
      <c r="S3333" s="52" t="e">
        <f t="shared" ca="1" si="485"/>
        <v>#N/A</v>
      </c>
      <c r="T3333" s="39" t="str">
        <f t="shared" ca="1" si="490"/>
        <v>0,</v>
      </c>
      <c r="U3333" s="39" t="str">
        <f t="shared" ca="1" si="491"/>
        <v>0,</v>
      </c>
      <c r="V3333" s="53" t="str">
        <f t="shared" ca="1" si="492"/>
        <v>0,</v>
      </c>
      <c r="W3333" s="41"/>
      <c r="X3333" s="42"/>
      <c r="Y3333" s="42"/>
      <c r="Z3333" s="72"/>
      <c r="AA3333" s="42"/>
      <c r="AB3333" s="44"/>
      <c r="AC3333" s="45"/>
      <c r="AD3333" s="45"/>
      <c r="AE3333" s="45"/>
      <c r="AF3333" s="45"/>
      <c r="AG3333" s="45"/>
      <c r="AH3333" s="45"/>
      <c r="AI3333" s="45"/>
      <c r="AJ3333" s="45"/>
      <c r="AK3333" s="45"/>
      <c r="AL3333" s="45"/>
      <c r="AM3333" s="45"/>
    </row>
    <row r="3334" spans="11:39" x14ac:dyDescent="0.2">
      <c r="K3334" s="26"/>
      <c r="L3334" s="48">
        <v>3333</v>
      </c>
      <c r="M3334" s="49">
        <f t="shared" si="487"/>
        <v>2.6859340659340658</v>
      </c>
      <c r="N3334" s="33">
        <f t="shared" si="488"/>
        <v>342.9342934293428</v>
      </c>
      <c r="O3334" s="33">
        <f t="shared" si="489"/>
        <v>248.44135216332063</v>
      </c>
      <c r="P3334" s="34">
        <f>IF(INDEX($O$2:$O$4095,MATCH($B$8,$O$2:$O$4095,1)+ROWS(P$2:$P3334))&lt;=$B$9,INDEX($O$2:$O$4095,MATCH($B$8,$O$2:$O$4095,1)+ROWS(P$2:$P3334)),"")</f>
        <v>250.46664951729463</v>
      </c>
      <c r="Q3334" s="50">
        <f t="shared" si="486"/>
        <v>3351</v>
      </c>
      <c r="R3334" s="51">
        <f t="shared" ca="1" si="493"/>
        <v>0</v>
      </c>
      <c r="S3334" s="52" t="e">
        <f t="shared" ca="1" si="485"/>
        <v>#N/A</v>
      </c>
      <c r="T3334" s="39" t="str">
        <f t="shared" ca="1" si="490"/>
        <v>0,</v>
      </c>
      <c r="U3334" s="39" t="str">
        <f t="shared" ca="1" si="491"/>
        <v>0,</v>
      </c>
      <c r="V3334" s="53" t="str">
        <f t="shared" ca="1" si="492"/>
        <v>0,</v>
      </c>
      <c r="W3334" s="41"/>
      <c r="X3334" s="42"/>
      <c r="Y3334" s="42"/>
      <c r="Z3334" s="72"/>
      <c r="AA3334" s="42"/>
      <c r="AB3334" s="44"/>
      <c r="AC3334" s="45"/>
      <c r="AD3334" s="45"/>
      <c r="AE3334" s="45"/>
      <c r="AF3334" s="45"/>
      <c r="AG3334" s="45"/>
      <c r="AH3334" s="45"/>
      <c r="AI3334" s="45"/>
      <c r="AJ3334" s="45"/>
      <c r="AK3334" s="45"/>
      <c r="AL3334" s="45"/>
      <c r="AM3334" s="45"/>
    </row>
    <row r="3335" spans="11:39" x14ac:dyDescent="0.2">
      <c r="K3335" s="26"/>
      <c r="L3335" s="48">
        <v>3334</v>
      </c>
      <c r="M3335" s="49">
        <f t="shared" si="487"/>
        <v>2.6867399267399263</v>
      </c>
      <c r="N3335" s="33">
        <f t="shared" si="488"/>
        <v>342.38152369526108</v>
      </c>
      <c r="O3335" s="33">
        <f t="shared" si="489"/>
        <v>248.55248433006568</v>
      </c>
      <c r="P3335" s="34">
        <f>IF(INDEX($O$2:$O$4095,MATCH($B$8,$O$2:$O$4095,1)+ROWS(P$2:$P3335))&lt;=$B$9,INDEX($O$2:$O$4095,MATCH($B$8,$O$2:$O$4095,1)+ROWS(P$2:$P3335)),"")</f>
        <v>250.58074230262741</v>
      </c>
      <c r="Q3335" s="50">
        <f t="shared" si="486"/>
        <v>3352</v>
      </c>
      <c r="R3335" s="51">
        <f t="shared" ca="1" si="493"/>
        <v>0</v>
      </c>
      <c r="S3335" s="52" t="e">
        <f t="shared" ca="1" si="485"/>
        <v>#N/A</v>
      </c>
      <c r="T3335" s="39" t="str">
        <f t="shared" ca="1" si="490"/>
        <v>0,</v>
      </c>
      <c r="U3335" s="39" t="str">
        <f t="shared" ca="1" si="491"/>
        <v>0,</v>
      </c>
      <c r="V3335" s="53" t="str">
        <f t="shared" ca="1" si="492"/>
        <v>0,</v>
      </c>
      <c r="W3335" s="41"/>
      <c r="X3335" s="42"/>
      <c r="Y3335" s="42"/>
      <c r="Z3335" s="72"/>
      <c r="AA3335" s="42"/>
      <c r="AB3335" s="44"/>
      <c r="AC3335" s="45"/>
      <c r="AD3335" s="45"/>
      <c r="AE3335" s="45"/>
      <c r="AF3335" s="45"/>
      <c r="AG3335" s="45"/>
      <c r="AH3335" s="45"/>
      <c r="AI3335" s="45"/>
      <c r="AJ3335" s="45"/>
      <c r="AK3335" s="45"/>
      <c r="AL3335" s="45"/>
      <c r="AM3335" s="45"/>
    </row>
    <row r="3336" spans="11:39" x14ac:dyDescent="0.2">
      <c r="K3336" s="26"/>
      <c r="L3336" s="48">
        <v>3335</v>
      </c>
      <c r="M3336" s="49">
        <f t="shared" si="487"/>
        <v>2.6875457875457878</v>
      </c>
      <c r="N3336" s="33">
        <f t="shared" si="488"/>
        <v>341.82908545727099</v>
      </c>
      <c r="O3336" s="33">
        <f t="shared" si="489"/>
        <v>248.66377669410713</v>
      </c>
      <c r="P3336" s="34">
        <f>IF(INDEX($O$2:$O$4095,MATCH($B$8,$O$2:$O$4095,1)+ROWS(P$2:$P3336))&lt;=$B$9,INDEX($O$2:$O$4095,MATCH($B$8,$O$2:$O$4095,1)+ROWS(P$2:$P3336)),"")</f>
        <v>250.69500447959979</v>
      </c>
      <c r="Q3336" s="50">
        <f t="shared" si="486"/>
        <v>3353</v>
      </c>
      <c r="R3336" s="51">
        <f t="shared" ca="1" si="493"/>
        <v>0</v>
      </c>
      <c r="S3336" s="52" t="e">
        <f t="shared" ca="1" si="485"/>
        <v>#N/A</v>
      </c>
      <c r="T3336" s="39" t="str">
        <f t="shared" ca="1" si="490"/>
        <v>0,</v>
      </c>
      <c r="U3336" s="39" t="str">
        <f t="shared" ca="1" si="491"/>
        <v>0,</v>
      </c>
      <c r="V3336" s="53" t="str">
        <f t="shared" ca="1" si="492"/>
        <v>0,</v>
      </c>
      <c r="W3336" s="41"/>
      <c r="X3336" s="42"/>
      <c r="Y3336" s="42"/>
      <c r="Z3336" s="72"/>
      <c r="AA3336" s="42"/>
      <c r="AB3336" s="44"/>
      <c r="AC3336" s="45"/>
      <c r="AD3336" s="45"/>
      <c r="AE3336" s="45"/>
      <c r="AF3336" s="45"/>
      <c r="AG3336" s="45"/>
      <c r="AH3336" s="45"/>
      <c r="AI3336" s="45"/>
      <c r="AJ3336" s="45"/>
      <c r="AK3336" s="45"/>
      <c r="AL3336" s="45"/>
      <c r="AM3336" s="45"/>
    </row>
    <row r="3337" spans="11:39" x14ac:dyDescent="0.2">
      <c r="K3337" s="26"/>
      <c r="L3337" s="48">
        <v>3336</v>
      </c>
      <c r="M3337" s="49">
        <f t="shared" si="487"/>
        <v>2.6883516483516483</v>
      </c>
      <c r="N3337" s="33">
        <f t="shared" si="488"/>
        <v>341.27697841726621</v>
      </c>
      <c r="O3337" s="33">
        <f t="shared" si="489"/>
        <v>248.7752297475015</v>
      </c>
      <c r="P3337" s="34">
        <f>IF(INDEX($O$2:$O$4095,MATCH($B$8,$O$2:$O$4095,1)+ROWS(P$2:$P3337))&lt;=$B$9,INDEX($O$2:$O$4095,MATCH($B$8,$O$2:$O$4095,1)+ROWS(P$2:$P3337)),"")</f>
        <v>250.80943658069066</v>
      </c>
      <c r="Q3337" s="50">
        <f t="shared" si="486"/>
        <v>3354</v>
      </c>
      <c r="R3337" s="51">
        <f t="shared" ca="1" si="493"/>
        <v>0</v>
      </c>
      <c r="S3337" s="52" t="e">
        <f t="shared" ref="S3337:S3400" ca="1" si="494">INDEX($L$2:$L$4095,MATCH($R3337,$O$2:$O$4095,0))</f>
        <v>#N/A</v>
      </c>
      <c r="T3337" s="39" t="str">
        <f t="shared" ca="1" si="490"/>
        <v>0,</v>
      </c>
      <c r="U3337" s="39" t="str">
        <f t="shared" ca="1" si="491"/>
        <v>0,</v>
      </c>
      <c r="V3337" s="53" t="str">
        <f t="shared" ca="1" si="492"/>
        <v>0,</v>
      </c>
      <c r="W3337" s="41"/>
      <c r="X3337" s="42"/>
      <c r="Y3337" s="42"/>
      <c r="Z3337" s="72"/>
      <c r="AA3337" s="42"/>
      <c r="AB3337" s="44"/>
      <c r="AC3337" s="45"/>
      <c r="AD3337" s="45"/>
      <c r="AE3337" s="45"/>
      <c r="AF3337" s="45"/>
      <c r="AG3337" s="45"/>
      <c r="AH3337" s="45"/>
      <c r="AI3337" s="45"/>
      <c r="AJ3337" s="45"/>
      <c r="AK3337" s="45"/>
      <c r="AL3337" s="45"/>
      <c r="AM3337" s="45"/>
    </row>
    <row r="3338" spans="11:39" x14ac:dyDescent="0.2">
      <c r="K3338" s="26"/>
      <c r="L3338" s="48">
        <v>3337</v>
      </c>
      <c r="M3338" s="49">
        <f t="shared" si="487"/>
        <v>2.6891575091575088</v>
      </c>
      <c r="N3338" s="33">
        <f t="shared" si="488"/>
        <v>340.72520227749504</v>
      </c>
      <c r="O3338" s="33">
        <f t="shared" si="489"/>
        <v>248.88684398444332</v>
      </c>
      <c r="P3338" s="34">
        <f>IF(INDEX($O$2:$O$4095,MATCH($B$8,$O$2:$O$4095,1)+ROWS(P$2:$P3338))&lt;=$B$9,INDEX($O$2:$O$4095,MATCH($B$8,$O$2:$O$4095,1)+ROWS(P$2:$P3338)),"")</f>
        <v>250.92403914075078</v>
      </c>
      <c r="Q3338" s="50">
        <f t="shared" si="486"/>
        <v>3355</v>
      </c>
      <c r="R3338" s="51">
        <f t="shared" ca="1" si="493"/>
        <v>0</v>
      </c>
      <c r="S3338" s="52" t="e">
        <f t="shared" ca="1" si="494"/>
        <v>#N/A</v>
      </c>
      <c r="T3338" s="39" t="str">
        <f t="shared" ca="1" si="490"/>
        <v>0,</v>
      </c>
      <c r="U3338" s="39" t="str">
        <f t="shared" ca="1" si="491"/>
        <v>0,</v>
      </c>
      <c r="V3338" s="53" t="str">
        <f t="shared" ca="1" si="492"/>
        <v>0,</v>
      </c>
      <c r="W3338" s="41"/>
      <c r="X3338" s="42"/>
      <c r="Y3338" s="42"/>
      <c r="Z3338" s="72"/>
      <c r="AA3338" s="42"/>
      <c r="AB3338" s="44"/>
      <c r="AC3338" s="45"/>
      <c r="AD3338" s="45"/>
      <c r="AE3338" s="45"/>
      <c r="AF3338" s="45"/>
      <c r="AG3338" s="45"/>
      <c r="AH3338" s="45"/>
      <c r="AI3338" s="45"/>
      <c r="AJ3338" s="45"/>
      <c r="AK3338" s="45"/>
      <c r="AL3338" s="45"/>
      <c r="AM3338" s="45"/>
    </row>
    <row r="3339" spans="11:39" x14ac:dyDescent="0.2">
      <c r="K3339" s="26"/>
      <c r="L3339" s="48">
        <v>3338</v>
      </c>
      <c r="M3339" s="49">
        <f t="shared" si="487"/>
        <v>2.6899633699633698</v>
      </c>
      <c r="N3339" s="33">
        <f t="shared" si="488"/>
        <v>340.17375674056325</v>
      </c>
      <c r="O3339" s="33">
        <f t="shared" si="489"/>
        <v>248.99861990127727</v>
      </c>
      <c r="P3339" s="34">
        <f>IF(INDEX($O$2:$O$4095,MATCH($B$8,$O$2:$O$4095,1)+ROWS(P$2:$P3339))&lt;=$B$9,INDEX($O$2:$O$4095,MATCH($B$8,$O$2:$O$4095,1)+ROWS(P$2:$P3339)),"")</f>
        <v>251.03881269701594</v>
      </c>
      <c r="Q3339" s="50">
        <f t="shared" si="486"/>
        <v>3356</v>
      </c>
      <c r="R3339" s="51">
        <f t="shared" ca="1" si="493"/>
        <v>0</v>
      </c>
      <c r="S3339" s="52" t="e">
        <f t="shared" ca="1" si="494"/>
        <v>#N/A</v>
      </c>
      <c r="T3339" s="39" t="str">
        <f t="shared" ca="1" si="490"/>
        <v>0,</v>
      </c>
      <c r="U3339" s="39" t="str">
        <f t="shared" ca="1" si="491"/>
        <v>0,</v>
      </c>
      <c r="V3339" s="53" t="str">
        <f t="shared" ca="1" si="492"/>
        <v>0,</v>
      </c>
      <c r="W3339" s="41"/>
      <c r="X3339" s="42"/>
      <c r="Y3339" s="42"/>
      <c r="Z3339" s="72"/>
      <c r="AA3339" s="42"/>
      <c r="AB3339" s="44"/>
      <c r="AC3339" s="45"/>
      <c r="AD3339" s="45"/>
      <c r="AE3339" s="45"/>
      <c r="AF3339" s="45"/>
      <c r="AG3339" s="45"/>
      <c r="AH3339" s="45"/>
      <c r="AI3339" s="45"/>
      <c r="AJ3339" s="45"/>
      <c r="AK3339" s="45"/>
      <c r="AL3339" s="45"/>
      <c r="AM3339" s="45"/>
    </row>
    <row r="3340" spans="11:39" x14ac:dyDescent="0.2">
      <c r="K3340" s="26"/>
      <c r="L3340" s="48">
        <v>3339</v>
      </c>
      <c r="M3340" s="49">
        <f t="shared" si="487"/>
        <v>2.6907692307692304</v>
      </c>
      <c r="N3340" s="33">
        <f t="shared" si="488"/>
        <v>339.62264150943423</v>
      </c>
      <c r="O3340" s="33">
        <f t="shared" si="489"/>
        <v>249.11055799651012</v>
      </c>
      <c r="P3340" s="34">
        <f>IF(INDEX($O$2:$O$4095,MATCH($B$8,$O$2:$O$4095,1)+ROWS(P$2:$P3340))&lt;=$B$9,INDEX($O$2:$O$4095,MATCH($B$8,$O$2:$O$4095,1)+ROWS(P$2:$P3340)),"")</f>
        <v>251.15375778912187</v>
      </c>
      <c r="Q3340" s="50">
        <f t="shared" si="486"/>
        <v>3357</v>
      </c>
      <c r="R3340" s="51">
        <f t="shared" ca="1" si="493"/>
        <v>0</v>
      </c>
      <c r="S3340" s="52" t="e">
        <f t="shared" ca="1" si="494"/>
        <v>#N/A</v>
      </c>
      <c r="T3340" s="39" t="str">
        <f t="shared" ca="1" si="490"/>
        <v>0,</v>
      </c>
      <c r="U3340" s="39" t="str">
        <f t="shared" ca="1" si="491"/>
        <v>0,</v>
      </c>
      <c r="V3340" s="53" t="str">
        <f t="shared" ca="1" si="492"/>
        <v>0,</v>
      </c>
      <c r="W3340" s="41"/>
      <c r="X3340" s="42"/>
      <c r="Y3340" s="42"/>
      <c r="Z3340" s="72"/>
      <c r="AA3340" s="42"/>
      <c r="AB3340" s="44"/>
      <c r="AC3340" s="45"/>
      <c r="AD3340" s="45"/>
      <c r="AE3340" s="45"/>
      <c r="AF3340" s="45"/>
      <c r="AG3340" s="45"/>
      <c r="AH3340" s="45"/>
      <c r="AI3340" s="45"/>
      <c r="AJ3340" s="45"/>
      <c r="AK3340" s="45"/>
      <c r="AL3340" s="45"/>
      <c r="AM3340" s="45"/>
    </row>
    <row r="3341" spans="11:39" x14ac:dyDescent="0.2">
      <c r="K3341" s="26"/>
      <c r="L3341" s="48">
        <v>3340</v>
      </c>
      <c r="M3341" s="49">
        <f t="shared" si="487"/>
        <v>2.6915750915750918</v>
      </c>
      <c r="N3341" s="33">
        <f t="shared" si="488"/>
        <v>339.07185628742485</v>
      </c>
      <c r="O3341" s="33">
        <f t="shared" si="489"/>
        <v>249.22265877082361</v>
      </c>
      <c r="P3341" s="34">
        <f>IF(INDEX($O$2:$O$4095,MATCH($B$8,$O$2:$O$4095,1)+ROWS(P$2:$P3341))&lt;=$B$9,INDEX($O$2:$O$4095,MATCH($B$8,$O$2:$O$4095,1)+ROWS(P$2:$P3341)),"")</f>
        <v>251.26887495911774</v>
      </c>
      <c r="Q3341" s="50">
        <f t="shared" si="486"/>
        <v>3358</v>
      </c>
      <c r="R3341" s="51">
        <f t="shared" ca="1" si="493"/>
        <v>0</v>
      </c>
      <c r="S3341" s="52" t="e">
        <f t="shared" ca="1" si="494"/>
        <v>#N/A</v>
      </c>
      <c r="T3341" s="39" t="str">
        <f t="shared" ca="1" si="490"/>
        <v>0,</v>
      </c>
      <c r="U3341" s="39" t="str">
        <f t="shared" ca="1" si="491"/>
        <v>0,</v>
      </c>
      <c r="V3341" s="53" t="str">
        <f t="shared" ca="1" si="492"/>
        <v>0,</v>
      </c>
      <c r="W3341" s="41"/>
      <c r="X3341" s="42"/>
      <c r="Y3341" s="42"/>
      <c r="Z3341" s="72"/>
      <c r="AA3341" s="42"/>
      <c r="AB3341" s="44"/>
      <c r="AC3341" s="45"/>
      <c r="AD3341" s="45"/>
      <c r="AE3341" s="45"/>
      <c r="AF3341" s="45"/>
      <c r="AG3341" s="45"/>
      <c r="AH3341" s="45"/>
      <c r="AI3341" s="45"/>
      <c r="AJ3341" s="45"/>
      <c r="AK3341" s="45"/>
      <c r="AL3341" s="45"/>
      <c r="AM3341" s="45"/>
    </row>
    <row r="3342" spans="11:39" x14ac:dyDescent="0.2">
      <c r="K3342" s="26"/>
      <c r="L3342" s="48">
        <v>3341</v>
      </c>
      <c r="M3342" s="49">
        <f t="shared" si="487"/>
        <v>2.6923809523809523</v>
      </c>
      <c r="N3342" s="33">
        <f t="shared" si="488"/>
        <v>338.52140077820991</v>
      </c>
      <c r="O3342" s="33">
        <f t="shared" si="489"/>
        <v>249.33492272708611</v>
      </c>
      <c r="P3342" s="34">
        <f>IF(INDEX($O$2:$O$4095,MATCH($B$8,$O$2:$O$4095,1)+ROWS(P$2:$P3342))&lt;=$B$9,INDEX($O$2:$O$4095,MATCH($B$8,$O$2:$O$4095,1)+ROWS(P$2:$P3342)),"")</f>
        <v>251.38416475148006</v>
      </c>
      <c r="Q3342" s="50">
        <f t="shared" si="486"/>
        <v>3359</v>
      </c>
      <c r="R3342" s="51">
        <f t="shared" ca="1" si="493"/>
        <v>0</v>
      </c>
      <c r="S3342" s="52" t="e">
        <f t="shared" ca="1" si="494"/>
        <v>#N/A</v>
      </c>
      <c r="T3342" s="39" t="str">
        <f t="shared" ca="1" si="490"/>
        <v>0,</v>
      </c>
      <c r="U3342" s="39" t="str">
        <f t="shared" ca="1" si="491"/>
        <v>0,</v>
      </c>
      <c r="V3342" s="53" t="str">
        <f t="shared" ca="1" si="492"/>
        <v>0,</v>
      </c>
      <c r="W3342" s="41"/>
      <c r="X3342" s="42"/>
      <c r="Y3342" s="42"/>
      <c r="Z3342" s="72"/>
      <c r="AA3342" s="42"/>
      <c r="AB3342" s="44"/>
      <c r="AC3342" s="45"/>
      <c r="AD3342" s="45"/>
      <c r="AE3342" s="45"/>
      <c r="AF3342" s="45"/>
      <c r="AG3342" s="45"/>
      <c r="AH3342" s="45"/>
      <c r="AI3342" s="45"/>
      <c r="AJ3342" s="45"/>
      <c r="AK3342" s="45"/>
      <c r="AL3342" s="45"/>
      <c r="AM3342" s="45"/>
    </row>
    <row r="3343" spans="11:39" x14ac:dyDescent="0.2">
      <c r="K3343" s="26"/>
      <c r="L3343" s="48">
        <v>3342</v>
      </c>
      <c r="M3343" s="49">
        <f t="shared" si="487"/>
        <v>2.6931868131868129</v>
      </c>
      <c r="N3343" s="33">
        <f t="shared" si="488"/>
        <v>337.97127468581709</v>
      </c>
      <c r="O3343" s="33">
        <f t="shared" si="489"/>
        <v>249.44735037036605</v>
      </c>
      <c r="P3343" s="34">
        <f>IF(INDEX($O$2:$O$4095,MATCH($B$8,$O$2:$O$4095,1)+ROWS(P$2:$P3343))&lt;=$B$9,INDEX($O$2:$O$4095,MATCH($B$8,$O$2:$O$4095,1)+ROWS(P$2:$P3343)),"")</f>
        <v>251.49962771312778</v>
      </c>
      <c r="Q3343" s="50">
        <f t="shared" si="486"/>
        <v>3360</v>
      </c>
      <c r="R3343" s="51">
        <f t="shared" ca="1" si="493"/>
        <v>0</v>
      </c>
      <c r="S3343" s="52" t="e">
        <f t="shared" ca="1" si="494"/>
        <v>#N/A</v>
      </c>
      <c r="T3343" s="39" t="str">
        <f t="shared" ca="1" si="490"/>
        <v>0,</v>
      </c>
      <c r="U3343" s="39" t="str">
        <f t="shared" ca="1" si="491"/>
        <v>0,</v>
      </c>
      <c r="V3343" s="53" t="str">
        <f t="shared" ca="1" si="492"/>
        <v>0,</v>
      </c>
      <c r="W3343" s="41"/>
      <c r="X3343" s="42"/>
      <c r="Y3343" s="42"/>
      <c r="Z3343" s="72"/>
      <c r="AA3343" s="42"/>
      <c r="AB3343" s="44"/>
      <c r="AC3343" s="45"/>
      <c r="AD3343" s="45"/>
      <c r="AE3343" s="45"/>
      <c r="AF3343" s="45"/>
      <c r="AG3343" s="45"/>
      <c r="AH3343" s="45"/>
      <c r="AI3343" s="45"/>
      <c r="AJ3343" s="45"/>
      <c r="AK3343" s="45"/>
      <c r="AL3343" s="45"/>
      <c r="AM3343" s="45"/>
    </row>
    <row r="3344" spans="11:39" x14ac:dyDescent="0.2">
      <c r="K3344" s="26"/>
      <c r="L3344" s="48">
        <v>3343</v>
      </c>
      <c r="M3344" s="49">
        <f t="shared" si="487"/>
        <v>2.6939926739926738</v>
      </c>
      <c r="N3344" s="33">
        <f t="shared" si="488"/>
        <v>337.4214777146276</v>
      </c>
      <c r="O3344" s="33">
        <f t="shared" si="489"/>
        <v>249.55994220794469</v>
      </c>
      <c r="P3344" s="34">
        <f>IF(INDEX($O$2:$O$4095,MATCH($B$8,$O$2:$O$4095,1)+ROWS(P$2:$P3344))&lt;=$B$9,INDEX($O$2:$O$4095,MATCH($B$8,$O$2:$O$4095,1)+ROWS(P$2:$P3344)),"")</f>
        <v>251.61526439343595</v>
      </c>
      <c r="Q3344" s="50">
        <f t="shared" si="486"/>
        <v>3361</v>
      </c>
      <c r="R3344" s="51">
        <f t="shared" ca="1" si="493"/>
        <v>0</v>
      </c>
      <c r="S3344" s="52" t="e">
        <f t="shared" ca="1" si="494"/>
        <v>#N/A</v>
      </c>
      <c r="T3344" s="39" t="str">
        <f t="shared" ca="1" si="490"/>
        <v>0,</v>
      </c>
      <c r="U3344" s="39" t="str">
        <f t="shared" ca="1" si="491"/>
        <v>0,</v>
      </c>
      <c r="V3344" s="53" t="str">
        <f t="shared" ca="1" si="492"/>
        <v>0,</v>
      </c>
      <c r="W3344" s="41"/>
      <c r="X3344" s="42"/>
      <c r="Y3344" s="42"/>
      <c r="Z3344" s="72"/>
      <c r="AA3344" s="42"/>
      <c r="AB3344" s="44"/>
      <c r="AC3344" s="45"/>
      <c r="AD3344" s="45"/>
      <c r="AE3344" s="45"/>
      <c r="AF3344" s="45"/>
      <c r="AG3344" s="45"/>
      <c r="AH3344" s="45"/>
      <c r="AI3344" s="45"/>
      <c r="AJ3344" s="45"/>
      <c r="AK3344" s="45"/>
      <c r="AL3344" s="45"/>
      <c r="AM3344" s="45"/>
    </row>
    <row r="3345" spans="11:39" x14ac:dyDescent="0.2">
      <c r="K3345" s="26"/>
      <c r="L3345" s="48">
        <v>3344</v>
      </c>
      <c r="M3345" s="49">
        <f t="shared" si="487"/>
        <v>2.6947985347985344</v>
      </c>
      <c r="N3345" s="33">
        <f t="shared" si="488"/>
        <v>336.87200956937824</v>
      </c>
      <c r="O3345" s="33">
        <f t="shared" si="489"/>
        <v>249.67269874932765</v>
      </c>
      <c r="P3345" s="34">
        <f>IF(INDEX($O$2:$O$4095,MATCH($B$8,$O$2:$O$4095,1)+ROWS(P$2:$P3345))&lt;=$B$9,INDEX($O$2:$O$4095,MATCH($B$8,$O$2:$O$4095,1)+ROWS(P$2:$P3345)),"")</f>
        <v>251.73107534425071</v>
      </c>
      <c r="Q3345" s="50">
        <f t="shared" si="486"/>
        <v>3362</v>
      </c>
      <c r="R3345" s="51">
        <f t="shared" ca="1" si="493"/>
        <v>0</v>
      </c>
      <c r="S3345" s="52" t="e">
        <f t="shared" ca="1" si="494"/>
        <v>#N/A</v>
      </c>
      <c r="T3345" s="39" t="str">
        <f t="shared" ca="1" si="490"/>
        <v>0,</v>
      </c>
      <c r="U3345" s="39" t="str">
        <f t="shared" ca="1" si="491"/>
        <v>0,</v>
      </c>
      <c r="V3345" s="53" t="str">
        <f t="shared" ca="1" si="492"/>
        <v>0,</v>
      </c>
      <c r="W3345" s="41"/>
      <c r="X3345" s="42"/>
      <c r="Y3345" s="42"/>
      <c r="Z3345" s="72"/>
      <c r="AA3345" s="42"/>
      <c r="AB3345" s="44"/>
      <c r="AC3345" s="45"/>
      <c r="AD3345" s="45"/>
      <c r="AE3345" s="45"/>
      <c r="AF3345" s="45"/>
      <c r="AG3345" s="45"/>
      <c r="AH3345" s="45"/>
      <c r="AI3345" s="45"/>
      <c r="AJ3345" s="45"/>
      <c r="AK3345" s="45"/>
      <c r="AL3345" s="45"/>
      <c r="AM3345" s="45"/>
    </row>
    <row r="3346" spans="11:39" x14ac:dyDescent="0.2">
      <c r="K3346" s="26"/>
      <c r="L3346" s="48">
        <v>3345</v>
      </c>
      <c r="M3346" s="49">
        <f t="shared" si="487"/>
        <v>2.6956043956043958</v>
      </c>
      <c r="N3346" s="33">
        <f t="shared" si="488"/>
        <v>336.32286995515659</v>
      </c>
      <c r="O3346" s="33">
        <f t="shared" si="489"/>
        <v>249.78562050625931</v>
      </c>
      <c r="P3346" s="34">
        <f>IF(INDEX($O$2:$O$4095,MATCH($B$8,$O$2:$O$4095,1)+ROWS(P$2:$P3346))&lt;=$B$9,INDEX($O$2:$O$4095,MATCH($B$8,$O$2:$O$4095,1)+ROWS(P$2:$P3346)),"")</f>
        <v>251.84706111990386</v>
      </c>
      <c r="Q3346" s="50">
        <f t="shared" si="486"/>
        <v>3363</v>
      </c>
      <c r="R3346" s="51">
        <f t="shared" ca="1" si="493"/>
        <v>0</v>
      </c>
      <c r="S3346" s="52" t="e">
        <f t="shared" ca="1" si="494"/>
        <v>#N/A</v>
      </c>
      <c r="T3346" s="39" t="str">
        <f t="shared" ca="1" si="490"/>
        <v>0,</v>
      </c>
      <c r="U3346" s="39" t="str">
        <f t="shared" ca="1" si="491"/>
        <v>0,</v>
      </c>
      <c r="V3346" s="53" t="str">
        <f t="shared" ca="1" si="492"/>
        <v>0,</v>
      </c>
      <c r="W3346" s="41"/>
      <c r="X3346" s="42"/>
      <c r="Y3346" s="42"/>
      <c r="Z3346" s="72"/>
      <c r="AA3346" s="42"/>
      <c r="AB3346" s="44"/>
      <c r="AC3346" s="45"/>
      <c r="AD3346" s="45"/>
      <c r="AE3346" s="45"/>
      <c r="AF3346" s="45"/>
      <c r="AG3346" s="45"/>
      <c r="AH3346" s="45"/>
      <c r="AI3346" s="45"/>
      <c r="AJ3346" s="45"/>
      <c r="AK3346" s="45"/>
      <c r="AL3346" s="45"/>
      <c r="AM3346" s="45"/>
    </row>
    <row r="3347" spans="11:39" x14ac:dyDescent="0.2">
      <c r="K3347" s="26"/>
      <c r="L3347" s="48">
        <v>3346</v>
      </c>
      <c r="M3347" s="49">
        <f t="shared" si="487"/>
        <v>2.6964102564102563</v>
      </c>
      <c r="N3347" s="33">
        <f t="shared" si="488"/>
        <v>335.77405857740592</v>
      </c>
      <c r="O3347" s="33">
        <f t="shared" si="489"/>
        <v>249.8987079927341</v>
      </c>
      <c r="P3347" s="34">
        <f>IF(INDEX($O$2:$O$4095,MATCH($B$8,$O$2:$O$4095,1)+ROWS(P$2:$P3347))&lt;=$B$9,INDEX($O$2:$O$4095,MATCH($B$8,$O$2:$O$4095,1)+ROWS(P$2:$P3347)),"")</f>
        <v>251.96322227722726</v>
      </c>
      <c r="Q3347" s="50">
        <f t="shared" si="486"/>
        <v>3364</v>
      </c>
      <c r="R3347" s="51">
        <f t="shared" ca="1" si="493"/>
        <v>0</v>
      </c>
      <c r="S3347" s="52" t="e">
        <f t="shared" ca="1" si="494"/>
        <v>#N/A</v>
      </c>
      <c r="T3347" s="39" t="str">
        <f t="shared" ca="1" si="490"/>
        <v>0,</v>
      </c>
      <c r="U3347" s="39" t="str">
        <f t="shared" ca="1" si="491"/>
        <v>0,</v>
      </c>
      <c r="V3347" s="53" t="str">
        <f t="shared" ca="1" si="492"/>
        <v>0,</v>
      </c>
      <c r="W3347" s="41"/>
      <c r="X3347" s="42"/>
      <c r="Y3347" s="42"/>
      <c r="Z3347" s="72"/>
      <c r="AA3347" s="42"/>
      <c r="AB3347" s="44"/>
      <c r="AC3347" s="45"/>
      <c r="AD3347" s="45"/>
      <c r="AE3347" s="45"/>
      <c r="AF3347" s="45"/>
      <c r="AG3347" s="45"/>
      <c r="AH3347" s="45"/>
      <c r="AI3347" s="45"/>
      <c r="AJ3347" s="45"/>
      <c r="AK3347" s="45"/>
      <c r="AL3347" s="45"/>
      <c r="AM3347" s="45"/>
    </row>
    <row r="3348" spans="11:39" x14ac:dyDescent="0.2">
      <c r="K3348" s="26"/>
      <c r="L3348" s="48">
        <v>3347</v>
      </c>
      <c r="M3348" s="49">
        <f t="shared" si="487"/>
        <v>2.6972161172161169</v>
      </c>
      <c r="N3348" s="33">
        <f t="shared" si="488"/>
        <v>335.22557514191828</v>
      </c>
      <c r="O3348" s="33">
        <f t="shared" si="489"/>
        <v>250.01196172501125</v>
      </c>
      <c r="P3348" s="34">
        <f>IF(INDEX($O$2:$O$4095,MATCH($B$8,$O$2:$O$4095,1)+ROWS(P$2:$P3348))&lt;=$B$9,INDEX($O$2:$O$4095,MATCH($B$8,$O$2:$O$4095,1)+ROWS(P$2:$P3348)),"")</f>
        <v>252.07955937556801</v>
      </c>
      <c r="Q3348" s="50">
        <f t="shared" si="486"/>
        <v>3365</v>
      </c>
      <c r="R3348" s="51">
        <f t="shared" ca="1" si="493"/>
        <v>0</v>
      </c>
      <c r="S3348" s="52" t="e">
        <f t="shared" ca="1" si="494"/>
        <v>#N/A</v>
      </c>
      <c r="T3348" s="39" t="str">
        <f t="shared" ca="1" si="490"/>
        <v>0,</v>
      </c>
      <c r="U3348" s="39" t="str">
        <f t="shared" ca="1" si="491"/>
        <v>0,</v>
      </c>
      <c r="V3348" s="53" t="str">
        <f t="shared" ca="1" si="492"/>
        <v>0,</v>
      </c>
      <c r="W3348" s="41"/>
      <c r="X3348" s="42"/>
      <c r="Y3348" s="42"/>
      <c r="Z3348" s="72"/>
      <c r="AA3348" s="42"/>
      <c r="AB3348" s="44"/>
      <c r="AC3348" s="45"/>
      <c r="AD3348" s="45"/>
      <c r="AE3348" s="45"/>
      <c r="AF3348" s="45"/>
      <c r="AG3348" s="45"/>
      <c r="AH3348" s="45"/>
      <c r="AI3348" s="45"/>
      <c r="AJ3348" s="45"/>
      <c r="AK3348" s="45"/>
      <c r="AL3348" s="45"/>
      <c r="AM3348" s="45"/>
    </row>
    <row r="3349" spans="11:39" x14ac:dyDescent="0.2">
      <c r="K3349" s="26"/>
      <c r="L3349" s="48">
        <v>3348</v>
      </c>
      <c r="M3349" s="49">
        <f t="shared" si="487"/>
        <v>2.6980219780219779</v>
      </c>
      <c r="N3349" s="33">
        <f t="shared" si="488"/>
        <v>334.67741935483872</v>
      </c>
      <c r="O3349" s="33">
        <f t="shared" si="489"/>
        <v>250.12538222162641</v>
      </c>
      <c r="P3349" s="34">
        <f>IF(INDEX($O$2:$O$4095,MATCH($B$8,$O$2:$O$4095,1)+ROWS(P$2:$P3349))&lt;=$B$9,INDEX($O$2:$O$4095,MATCH($B$8,$O$2:$O$4095,1)+ROWS(P$2:$P3349)),"")</f>
        <v>252.19607297680295</v>
      </c>
      <c r="Q3349" s="50">
        <f t="shared" si="486"/>
        <v>3366</v>
      </c>
      <c r="R3349" s="51">
        <f t="shared" ca="1" si="493"/>
        <v>0</v>
      </c>
      <c r="S3349" s="52" t="e">
        <f t="shared" ca="1" si="494"/>
        <v>#N/A</v>
      </c>
      <c r="T3349" s="39" t="str">
        <f t="shared" ca="1" si="490"/>
        <v>0,</v>
      </c>
      <c r="U3349" s="39" t="str">
        <f t="shared" ca="1" si="491"/>
        <v>0,</v>
      </c>
      <c r="V3349" s="53" t="str">
        <f t="shared" ca="1" si="492"/>
        <v>0,</v>
      </c>
      <c r="W3349" s="41"/>
      <c r="X3349" s="42"/>
      <c r="Y3349" s="42"/>
      <c r="Z3349" s="72"/>
      <c r="AA3349" s="42"/>
      <c r="AB3349" s="44"/>
      <c r="AC3349" s="45"/>
      <c r="AD3349" s="45"/>
      <c r="AE3349" s="45"/>
      <c r="AF3349" s="45"/>
      <c r="AG3349" s="45"/>
      <c r="AH3349" s="45"/>
      <c r="AI3349" s="45"/>
      <c r="AJ3349" s="45"/>
      <c r="AK3349" s="45"/>
      <c r="AL3349" s="45"/>
      <c r="AM3349" s="45"/>
    </row>
    <row r="3350" spans="11:39" x14ac:dyDescent="0.2">
      <c r="K3350" s="26"/>
      <c r="L3350" s="48">
        <v>3349</v>
      </c>
      <c r="M3350" s="49">
        <f t="shared" si="487"/>
        <v>2.6988278388278384</v>
      </c>
      <c r="N3350" s="33">
        <f t="shared" si="488"/>
        <v>334.12959092266368</v>
      </c>
      <c r="O3350" s="33">
        <f t="shared" si="489"/>
        <v>250.23897000340605</v>
      </c>
      <c r="P3350" s="34">
        <f>IF(INDEX($O$2:$O$4095,MATCH($B$8,$O$2:$O$4095,1)+ROWS(P$2:$P3350))&lt;=$B$9,INDEX($O$2:$O$4095,MATCH($B$8,$O$2:$O$4095,1)+ROWS(P$2:$P3350)),"")</f>
        <v>252.31276364535438</v>
      </c>
      <c r="Q3350" s="50">
        <f t="shared" si="486"/>
        <v>3367</v>
      </c>
      <c r="R3350" s="51">
        <f t="shared" ca="1" si="493"/>
        <v>0</v>
      </c>
      <c r="S3350" s="52" t="e">
        <f t="shared" ca="1" si="494"/>
        <v>#N/A</v>
      </c>
      <c r="T3350" s="39" t="str">
        <f t="shared" ca="1" si="490"/>
        <v>0,</v>
      </c>
      <c r="U3350" s="39" t="str">
        <f t="shared" ca="1" si="491"/>
        <v>0,</v>
      </c>
      <c r="V3350" s="53" t="str">
        <f t="shared" ca="1" si="492"/>
        <v>0,</v>
      </c>
      <c r="W3350" s="41"/>
      <c r="X3350" s="42"/>
      <c r="Y3350" s="42"/>
      <c r="Z3350" s="72"/>
      <c r="AA3350" s="42"/>
      <c r="AB3350" s="44"/>
      <c r="AC3350" s="45"/>
      <c r="AD3350" s="45"/>
      <c r="AE3350" s="45"/>
      <c r="AF3350" s="45"/>
      <c r="AG3350" s="45"/>
      <c r="AH3350" s="45"/>
      <c r="AI3350" s="45"/>
      <c r="AJ3350" s="45"/>
      <c r="AK3350" s="45"/>
      <c r="AL3350" s="45"/>
      <c r="AM3350" s="45"/>
    </row>
    <row r="3351" spans="11:39" x14ac:dyDescent="0.2">
      <c r="K3351" s="26"/>
      <c r="L3351" s="48">
        <v>3350</v>
      </c>
      <c r="M3351" s="49">
        <f t="shared" si="487"/>
        <v>2.6996336996336998</v>
      </c>
      <c r="N3351" s="33">
        <f t="shared" si="488"/>
        <v>333.58208955223864</v>
      </c>
      <c r="O3351" s="33">
        <f t="shared" si="489"/>
        <v>250.35272559347993</v>
      </c>
      <c r="P3351" s="34">
        <f>IF(INDEX($O$2:$O$4095,MATCH($B$8,$O$2:$O$4095,1)+ROWS(P$2:$P3351))&lt;=$B$9,INDEX($O$2:$O$4095,MATCH($B$8,$O$2:$O$4095,1)+ROWS(P$2:$P3351)),"")</f>
        <v>252.42963194820447</v>
      </c>
      <c r="Q3351" s="50">
        <f t="shared" si="486"/>
        <v>3368</v>
      </c>
      <c r="R3351" s="51">
        <f t="shared" ca="1" si="493"/>
        <v>0</v>
      </c>
      <c r="S3351" s="52" t="e">
        <f t="shared" ca="1" si="494"/>
        <v>#N/A</v>
      </c>
      <c r="T3351" s="39" t="str">
        <f t="shared" ca="1" si="490"/>
        <v>0,</v>
      </c>
      <c r="U3351" s="39" t="str">
        <f t="shared" ca="1" si="491"/>
        <v>0,</v>
      </c>
      <c r="V3351" s="53" t="str">
        <f t="shared" ca="1" si="492"/>
        <v>0,</v>
      </c>
      <c r="W3351" s="41"/>
      <c r="X3351" s="42"/>
      <c r="Y3351" s="42"/>
      <c r="Z3351" s="72"/>
      <c r="AA3351" s="42"/>
      <c r="AB3351" s="44"/>
      <c r="AC3351" s="45"/>
      <c r="AD3351" s="45"/>
      <c r="AE3351" s="45"/>
      <c r="AF3351" s="45"/>
      <c r="AG3351" s="45"/>
      <c r="AH3351" s="45"/>
      <c r="AI3351" s="45"/>
      <c r="AJ3351" s="45"/>
      <c r="AK3351" s="45"/>
      <c r="AL3351" s="45"/>
      <c r="AM3351" s="45"/>
    </row>
    <row r="3352" spans="11:39" x14ac:dyDescent="0.2">
      <c r="K3352" s="26"/>
      <c r="L3352" s="48">
        <v>3351</v>
      </c>
      <c r="M3352" s="49">
        <f t="shared" si="487"/>
        <v>2.7004395604395603</v>
      </c>
      <c r="N3352" s="33">
        <f t="shared" si="488"/>
        <v>333.03491495076088</v>
      </c>
      <c r="O3352" s="33">
        <f t="shared" si="489"/>
        <v>250.46664951729463</v>
      </c>
      <c r="P3352" s="34">
        <f>IF(INDEX($O$2:$O$4095,MATCH($B$8,$O$2:$O$4095,1)+ROWS(P$2:$P3352))&lt;=$B$9,INDEX($O$2:$O$4095,MATCH($B$8,$O$2:$O$4095,1)+ROWS(P$2:$P3352)),"")</f>
        <v>252.54667845491133</v>
      </c>
      <c r="Q3352" s="50">
        <f t="shared" si="486"/>
        <v>3369</v>
      </c>
      <c r="R3352" s="51">
        <f t="shared" ca="1" si="493"/>
        <v>0</v>
      </c>
      <c r="S3352" s="52" t="e">
        <f t="shared" ca="1" si="494"/>
        <v>#N/A</v>
      </c>
      <c r="T3352" s="39" t="str">
        <f t="shared" ca="1" si="490"/>
        <v>0,</v>
      </c>
      <c r="U3352" s="39" t="str">
        <f t="shared" ca="1" si="491"/>
        <v>0,</v>
      </c>
      <c r="V3352" s="53" t="str">
        <f t="shared" ca="1" si="492"/>
        <v>0,</v>
      </c>
      <c r="W3352" s="41"/>
      <c r="X3352" s="42"/>
      <c r="Y3352" s="42"/>
      <c r="Z3352" s="72"/>
      <c r="AA3352" s="42"/>
      <c r="AB3352" s="44"/>
      <c r="AC3352" s="45"/>
      <c r="AD3352" s="45"/>
      <c r="AE3352" s="45"/>
      <c r="AF3352" s="45"/>
      <c r="AG3352" s="45"/>
      <c r="AH3352" s="45"/>
      <c r="AI3352" s="45"/>
      <c r="AJ3352" s="45"/>
      <c r="AK3352" s="45"/>
      <c r="AL3352" s="45"/>
      <c r="AM3352" s="45"/>
    </row>
    <row r="3353" spans="11:39" x14ac:dyDescent="0.2">
      <c r="K3353" s="26"/>
      <c r="L3353" s="48">
        <v>3352</v>
      </c>
      <c r="M3353" s="49">
        <f t="shared" si="487"/>
        <v>2.7012454212454209</v>
      </c>
      <c r="N3353" s="33">
        <f t="shared" si="488"/>
        <v>332.48806682577595</v>
      </c>
      <c r="O3353" s="33">
        <f t="shared" si="489"/>
        <v>250.58074230262741</v>
      </c>
      <c r="P3353" s="34">
        <f>IF(INDEX($O$2:$O$4095,MATCH($B$8,$O$2:$O$4095,1)+ROWS(P$2:$P3353))&lt;=$B$9,INDEX($O$2:$O$4095,MATCH($B$8,$O$2:$O$4095,1)+ROWS(P$2:$P3353)),"")</f>
        <v>252.66390373762329</v>
      </c>
      <c r="Q3353" s="50">
        <f t="shared" si="486"/>
        <v>3370</v>
      </c>
      <c r="R3353" s="51">
        <f t="shared" ca="1" si="493"/>
        <v>0</v>
      </c>
      <c r="S3353" s="52" t="e">
        <f t="shared" ca="1" si="494"/>
        <v>#N/A</v>
      </c>
      <c r="T3353" s="39" t="str">
        <f t="shared" ca="1" si="490"/>
        <v>0,</v>
      </c>
      <c r="U3353" s="39" t="str">
        <f t="shared" ca="1" si="491"/>
        <v>0,</v>
      </c>
      <c r="V3353" s="53" t="str">
        <f t="shared" ca="1" si="492"/>
        <v>0,</v>
      </c>
      <c r="W3353" s="41"/>
      <c r="X3353" s="42"/>
      <c r="Y3353" s="42"/>
      <c r="Z3353" s="72"/>
      <c r="AA3353" s="42"/>
      <c r="AB3353" s="44"/>
      <c r="AC3353" s="45"/>
      <c r="AD3353" s="45"/>
      <c r="AE3353" s="45"/>
      <c r="AF3353" s="45"/>
      <c r="AG3353" s="45"/>
      <c r="AH3353" s="45"/>
      <c r="AI3353" s="45"/>
      <c r="AJ3353" s="45"/>
      <c r="AK3353" s="45"/>
      <c r="AL3353" s="45"/>
      <c r="AM3353" s="45"/>
    </row>
    <row r="3354" spans="11:39" x14ac:dyDescent="0.2">
      <c r="K3354" s="26"/>
      <c r="L3354" s="48">
        <v>3353</v>
      </c>
      <c r="M3354" s="49">
        <f t="shared" si="487"/>
        <v>2.7020512820512819</v>
      </c>
      <c r="N3354" s="33">
        <f t="shared" si="488"/>
        <v>331.94154488517745</v>
      </c>
      <c r="O3354" s="33">
        <f t="shared" si="489"/>
        <v>250.69500447959979</v>
      </c>
      <c r="P3354" s="34">
        <f>IF(INDEX($O$2:$O$4095,MATCH($B$8,$O$2:$O$4095,1)+ROWS(P$2:$P3354))&lt;=$B$9,INDEX($O$2:$O$4095,MATCH($B$8,$O$2:$O$4095,1)+ROWS(P$2:$P3354)),"")</f>
        <v>252.78130837109552</v>
      </c>
      <c r="Q3354" s="50">
        <f t="shared" si="486"/>
        <v>3371</v>
      </c>
      <c r="R3354" s="51">
        <f t="shared" ca="1" si="493"/>
        <v>0</v>
      </c>
      <c r="S3354" s="52" t="e">
        <f t="shared" ca="1" si="494"/>
        <v>#N/A</v>
      </c>
      <c r="T3354" s="39" t="str">
        <f t="shared" ca="1" si="490"/>
        <v>0,</v>
      </c>
      <c r="U3354" s="39" t="str">
        <f t="shared" ca="1" si="491"/>
        <v>0,</v>
      </c>
      <c r="V3354" s="53" t="str">
        <f t="shared" ca="1" si="492"/>
        <v>0,</v>
      </c>
      <c r="W3354" s="41"/>
      <c r="X3354" s="42"/>
      <c r="Y3354" s="42"/>
      <c r="Z3354" s="72"/>
      <c r="AA3354" s="42"/>
      <c r="AB3354" s="44"/>
      <c r="AC3354" s="45"/>
      <c r="AD3354" s="45"/>
      <c r="AE3354" s="45"/>
      <c r="AF3354" s="45"/>
      <c r="AG3354" s="45"/>
      <c r="AH3354" s="45"/>
      <c r="AI3354" s="45"/>
      <c r="AJ3354" s="45"/>
      <c r="AK3354" s="45"/>
      <c r="AL3354" s="45"/>
      <c r="AM3354" s="45"/>
    </row>
    <row r="3355" spans="11:39" x14ac:dyDescent="0.2">
      <c r="K3355" s="26"/>
      <c r="L3355" s="48">
        <v>3354</v>
      </c>
      <c r="M3355" s="49">
        <f t="shared" si="487"/>
        <v>2.7028571428571424</v>
      </c>
      <c r="N3355" s="33">
        <f t="shared" si="488"/>
        <v>331.39534883720955</v>
      </c>
      <c r="O3355" s="33">
        <f t="shared" si="489"/>
        <v>250.80943658069066</v>
      </c>
      <c r="P3355" s="34">
        <f>IF(INDEX($O$2:$O$4095,MATCH($B$8,$O$2:$O$4095,1)+ROWS(P$2:$P3355))&lt;=$B$9,INDEX($O$2:$O$4095,MATCH($B$8,$O$2:$O$4095,1)+ROWS(P$2:$P3355)),"")</f>
        <v>252.89889293270505</v>
      </c>
      <c r="Q3355" s="50">
        <f t="shared" si="486"/>
        <v>3372</v>
      </c>
      <c r="R3355" s="51">
        <f t="shared" ca="1" si="493"/>
        <v>0</v>
      </c>
      <c r="S3355" s="52" t="e">
        <f t="shared" ca="1" si="494"/>
        <v>#N/A</v>
      </c>
      <c r="T3355" s="39" t="str">
        <f t="shared" ca="1" si="490"/>
        <v>0,</v>
      </c>
      <c r="U3355" s="39" t="str">
        <f t="shared" ca="1" si="491"/>
        <v>0,</v>
      </c>
      <c r="V3355" s="53" t="str">
        <f t="shared" ca="1" si="492"/>
        <v>0,</v>
      </c>
      <c r="W3355" s="41"/>
      <c r="X3355" s="42"/>
      <c r="Y3355" s="42"/>
      <c r="Z3355" s="72"/>
      <c r="AA3355" s="42"/>
      <c r="AB3355" s="44"/>
      <c r="AC3355" s="45"/>
      <c r="AD3355" s="45"/>
      <c r="AE3355" s="45"/>
      <c r="AF3355" s="45"/>
      <c r="AG3355" s="45"/>
      <c r="AH3355" s="45"/>
      <c r="AI3355" s="45"/>
      <c r="AJ3355" s="45"/>
      <c r="AK3355" s="45"/>
      <c r="AL3355" s="45"/>
      <c r="AM3355" s="45"/>
    </row>
    <row r="3356" spans="11:39" x14ac:dyDescent="0.2">
      <c r="K3356" s="26"/>
      <c r="L3356" s="48">
        <v>3355</v>
      </c>
      <c r="M3356" s="49">
        <f t="shared" si="487"/>
        <v>2.7036630036630038</v>
      </c>
      <c r="N3356" s="33">
        <f t="shared" si="488"/>
        <v>330.84947839046163</v>
      </c>
      <c r="O3356" s="33">
        <f t="shared" si="489"/>
        <v>250.92403914075078</v>
      </c>
      <c r="P3356" s="34">
        <f>IF(INDEX($O$2:$O$4095,MATCH($B$8,$O$2:$O$4095,1)+ROWS(P$2:$P3356))&lt;=$B$9,INDEX($O$2:$O$4095,MATCH($B$8,$O$2:$O$4095,1)+ROWS(P$2:$P3356)),"")</f>
        <v>253.01665800246667</v>
      </c>
      <c r="Q3356" s="50">
        <f t="shared" si="486"/>
        <v>3373</v>
      </c>
      <c r="R3356" s="51">
        <f t="shared" ca="1" si="493"/>
        <v>0</v>
      </c>
      <c r="S3356" s="52" t="e">
        <f t="shared" ca="1" si="494"/>
        <v>#N/A</v>
      </c>
      <c r="T3356" s="39" t="str">
        <f t="shared" ca="1" si="490"/>
        <v>0,</v>
      </c>
      <c r="U3356" s="39" t="str">
        <f t="shared" ca="1" si="491"/>
        <v>0,</v>
      </c>
      <c r="V3356" s="53" t="str">
        <f t="shared" ca="1" si="492"/>
        <v>0,</v>
      </c>
      <c r="W3356" s="41"/>
      <c r="X3356" s="42"/>
      <c r="Y3356" s="42"/>
      <c r="Z3356" s="72"/>
      <c r="AA3356" s="42"/>
      <c r="AB3356" s="44"/>
      <c r="AC3356" s="45"/>
      <c r="AD3356" s="45"/>
      <c r="AE3356" s="45"/>
      <c r="AF3356" s="45"/>
      <c r="AG3356" s="45"/>
      <c r="AH3356" s="45"/>
      <c r="AI3356" s="45"/>
      <c r="AJ3356" s="45"/>
      <c r="AK3356" s="45"/>
      <c r="AL3356" s="45"/>
      <c r="AM3356" s="45"/>
    </row>
    <row r="3357" spans="11:39" x14ac:dyDescent="0.2">
      <c r="K3357" s="26"/>
      <c r="L3357" s="48">
        <v>3356</v>
      </c>
      <c r="M3357" s="49">
        <f t="shared" si="487"/>
        <v>2.7044688644688644</v>
      </c>
      <c r="N3357" s="33">
        <f t="shared" si="488"/>
        <v>330.30393325387354</v>
      </c>
      <c r="O3357" s="33">
        <f t="shared" si="489"/>
        <v>251.03881269701594</v>
      </c>
      <c r="P3357" s="34">
        <f>IF(INDEX($O$2:$O$4095,MATCH($B$8,$O$2:$O$4095,1)+ROWS(P$2:$P3357))&lt;=$B$9,INDEX($O$2:$O$4095,MATCH($B$8,$O$2:$O$4095,1)+ROWS(P$2:$P3357)),"")</f>
        <v>253.13460416304838</v>
      </c>
      <c r="Q3357" s="50">
        <f t="shared" si="486"/>
        <v>3374</v>
      </c>
      <c r="R3357" s="51">
        <f t="shared" ca="1" si="493"/>
        <v>0</v>
      </c>
      <c r="S3357" s="52" t="e">
        <f t="shared" ca="1" si="494"/>
        <v>#N/A</v>
      </c>
      <c r="T3357" s="39" t="str">
        <f t="shared" ca="1" si="490"/>
        <v>0,</v>
      </c>
      <c r="U3357" s="39" t="str">
        <f t="shared" ca="1" si="491"/>
        <v>0,</v>
      </c>
      <c r="V3357" s="53" t="str">
        <f t="shared" ca="1" si="492"/>
        <v>0,</v>
      </c>
      <c r="W3357" s="41"/>
      <c r="X3357" s="42"/>
      <c r="Y3357" s="42"/>
      <c r="Z3357" s="72"/>
      <c r="AA3357" s="42"/>
      <c r="AB3357" s="44"/>
      <c r="AC3357" s="45"/>
      <c r="AD3357" s="45"/>
      <c r="AE3357" s="45"/>
      <c r="AF3357" s="45"/>
      <c r="AG3357" s="45"/>
      <c r="AH3357" s="45"/>
      <c r="AI3357" s="45"/>
      <c r="AJ3357" s="45"/>
      <c r="AK3357" s="45"/>
      <c r="AL3357" s="45"/>
      <c r="AM3357" s="45"/>
    </row>
    <row r="3358" spans="11:39" x14ac:dyDescent="0.2">
      <c r="K3358" s="26"/>
      <c r="L3358" s="48">
        <v>3357</v>
      </c>
      <c r="M3358" s="49">
        <f t="shared" si="487"/>
        <v>2.7052747252747249</v>
      </c>
      <c r="N3358" s="33">
        <f t="shared" si="488"/>
        <v>329.75871313672945</v>
      </c>
      <c r="O3358" s="33">
        <f t="shared" si="489"/>
        <v>251.15375778912187</v>
      </c>
      <c r="P3358" s="34">
        <f>IF(INDEX($O$2:$O$4095,MATCH($B$8,$O$2:$O$4095,1)+ROWS(P$2:$P3358))&lt;=$B$9,INDEX($O$2:$O$4095,MATCH($B$8,$O$2:$O$4095,1)+ROWS(P$2:$P3358)),"")</f>
        <v>253.25273199978812</v>
      </c>
      <c r="Q3358" s="50">
        <f t="shared" si="486"/>
        <v>3375</v>
      </c>
      <c r="R3358" s="51">
        <f t="shared" ca="1" si="493"/>
        <v>0</v>
      </c>
      <c r="S3358" s="52" t="e">
        <f t="shared" ca="1" si="494"/>
        <v>#N/A</v>
      </c>
      <c r="T3358" s="39" t="str">
        <f t="shared" ca="1" si="490"/>
        <v>0,</v>
      </c>
      <c r="U3358" s="39" t="str">
        <f t="shared" ca="1" si="491"/>
        <v>0,</v>
      </c>
      <c r="V3358" s="53" t="str">
        <f t="shared" ca="1" si="492"/>
        <v>0,</v>
      </c>
      <c r="W3358" s="41"/>
      <c r="X3358" s="42"/>
      <c r="Y3358" s="42"/>
      <c r="Z3358" s="72"/>
      <c r="AA3358" s="42"/>
      <c r="AB3358" s="44"/>
      <c r="AC3358" s="45"/>
      <c r="AD3358" s="45"/>
      <c r="AE3358" s="45"/>
      <c r="AF3358" s="45"/>
      <c r="AG3358" s="45"/>
      <c r="AH3358" s="45"/>
      <c r="AI3358" s="45"/>
      <c r="AJ3358" s="45"/>
      <c r="AK3358" s="45"/>
      <c r="AL3358" s="45"/>
      <c r="AM3358" s="45"/>
    </row>
    <row r="3359" spans="11:39" x14ac:dyDescent="0.2">
      <c r="K3359" s="26"/>
      <c r="L3359" s="48">
        <v>3358</v>
      </c>
      <c r="M3359" s="49">
        <f t="shared" si="487"/>
        <v>2.7060805860805859</v>
      </c>
      <c r="N3359" s="33">
        <f t="shared" si="488"/>
        <v>329.21381774866001</v>
      </c>
      <c r="O3359" s="33">
        <f t="shared" si="489"/>
        <v>251.26887495911774</v>
      </c>
      <c r="P3359" s="34">
        <f>IF(INDEX($O$2:$O$4095,MATCH($B$8,$O$2:$O$4095,1)+ROWS(P$2:$P3359))&lt;=$B$9,INDEX($O$2:$O$4095,MATCH($B$8,$O$2:$O$4095,1)+ROWS(P$2:$P3359)),"")</f>
        <v>253.37104210070902</v>
      </c>
      <c r="Q3359" s="50">
        <f t="shared" si="486"/>
        <v>3376</v>
      </c>
      <c r="R3359" s="51">
        <f t="shared" ca="1" si="493"/>
        <v>0</v>
      </c>
      <c r="S3359" s="52" t="e">
        <f t="shared" ca="1" si="494"/>
        <v>#N/A</v>
      </c>
      <c r="T3359" s="39" t="str">
        <f t="shared" ca="1" si="490"/>
        <v>0,</v>
      </c>
      <c r="U3359" s="39" t="str">
        <f t="shared" ca="1" si="491"/>
        <v>0,</v>
      </c>
      <c r="V3359" s="53" t="str">
        <f t="shared" ca="1" si="492"/>
        <v>0,</v>
      </c>
      <c r="W3359" s="41"/>
      <c r="X3359" s="42"/>
      <c r="Y3359" s="42"/>
      <c r="Z3359" s="72"/>
      <c r="AA3359" s="42"/>
      <c r="AB3359" s="44"/>
      <c r="AC3359" s="45"/>
      <c r="AD3359" s="45"/>
      <c r="AE3359" s="45"/>
      <c r="AF3359" s="45"/>
      <c r="AG3359" s="45"/>
      <c r="AH3359" s="45"/>
      <c r="AI3359" s="45"/>
      <c r="AJ3359" s="45"/>
      <c r="AK3359" s="45"/>
      <c r="AL3359" s="45"/>
      <c r="AM3359" s="45"/>
    </row>
    <row r="3360" spans="11:39" x14ac:dyDescent="0.2">
      <c r="K3360" s="26"/>
      <c r="L3360" s="48">
        <v>3359</v>
      </c>
      <c r="M3360" s="49">
        <f t="shared" si="487"/>
        <v>2.7068864468864464</v>
      </c>
      <c r="N3360" s="33">
        <f t="shared" si="488"/>
        <v>328.66924679964285</v>
      </c>
      <c r="O3360" s="33">
        <f t="shared" si="489"/>
        <v>251.38416475148006</v>
      </c>
      <c r="P3360" s="34">
        <f>IF(INDEX($O$2:$O$4095,MATCH($B$8,$O$2:$O$4095,1)+ROWS(P$2:$P3360))&lt;=$B$9,INDEX($O$2:$O$4095,MATCH($B$8,$O$2:$O$4095,1)+ROWS(P$2:$P3360)),"")</f>
        <v>253.48953505653617</v>
      </c>
      <c r="Q3360" s="50">
        <f t="shared" si="486"/>
        <v>3377</v>
      </c>
      <c r="R3360" s="51">
        <f t="shared" ca="1" si="493"/>
        <v>0</v>
      </c>
      <c r="S3360" s="52" t="e">
        <f t="shared" ca="1" si="494"/>
        <v>#N/A</v>
      </c>
      <c r="T3360" s="39" t="str">
        <f t="shared" ca="1" si="490"/>
        <v>0,</v>
      </c>
      <c r="U3360" s="39" t="str">
        <f t="shared" ca="1" si="491"/>
        <v>0,</v>
      </c>
      <c r="V3360" s="53" t="str">
        <f t="shared" ca="1" si="492"/>
        <v>0,</v>
      </c>
      <c r="W3360" s="41"/>
      <c r="X3360" s="42"/>
      <c r="Y3360" s="42"/>
      <c r="Z3360" s="72"/>
      <c r="AA3360" s="42"/>
      <c r="AB3360" s="44"/>
      <c r="AC3360" s="45"/>
      <c r="AD3360" s="45"/>
      <c r="AE3360" s="45"/>
      <c r="AF3360" s="45"/>
      <c r="AG3360" s="45"/>
      <c r="AH3360" s="45"/>
      <c r="AI3360" s="45"/>
      <c r="AJ3360" s="45"/>
      <c r="AK3360" s="45"/>
      <c r="AL3360" s="45"/>
      <c r="AM3360" s="45"/>
    </row>
    <row r="3361" spans="11:39" x14ac:dyDescent="0.2">
      <c r="K3361" s="26"/>
      <c r="L3361" s="48">
        <v>3360</v>
      </c>
      <c r="M3361" s="49">
        <f t="shared" si="487"/>
        <v>2.7076923076923078</v>
      </c>
      <c r="N3361" s="33">
        <f t="shared" si="488"/>
        <v>328.12499999999966</v>
      </c>
      <c r="O3361" s="33">
        <f t="shared" si="489"/>
        <v>251.49962771312778</v>
      </c>
      <c r="P3361" s="34">
        <f>IF(INDEX($O$2:$O$4095,MATCH($B$8,$O$2:$O$4095,1)+ROWS(P$2:$P3361))&lt;=$B$9,INDEX($O$2:$O$4095,MATCH($B$8,$O$2:$O$4095,1)+ROWS(P$2:$P3361)),"")</f>
        <v>253.60821146071271</v>
      </c>
      <c r="Q3361" s="50">
        <f t="shared" si="486"/>
        <v>3378</v>
      </c>
      <c r="R3361" s="51">
        <f t="shared" ca="1" si="493"/>
        <v>0</v>
      </c>
      <c r="S3361" s="52" t="e">
        <f t="shared" ca="1" si="494"/>
        <v>#N/A</v>
      </c>
      <c r="T3361" s="39" t="str">
        <f t="shared" ca="1" si="490"/>
        <v>0,</v>
      </c>
      <c r="U3361" s="39" t="str">
        <f t="shared" ca="1" si="491"/>
        <v>0,</v>
      </c>
      <c r="V3361" s="53" t="str">
        <f t="shared" ca="1" si="492"/>
        <v>0,</v>
      </c>
      <c r="W3361" s="41"/>
      <c r="X3361" s="42"/>
      <c r="Y3361" s="42"/>
      <c r="Z3361" s="72"/>
      <c r="AA3361" s="42"/>
      <c r="AB3361" s="44"/>
      <c r="AC3361" s="45"/>
      <c r="AD3361" s="45"/>
      <c r="AE3361" s="45"/>
      <c r="AF3361" s="45"/>
      <c r="AG3361" s="45"/>
      <c r="AH3361" s="45"/>
      <c r="AI3361" s="45"/>
      <c r="AJ3361" s="45"/>
      <c r="AK3361" s="45"/>
      <c r="AL3361" s="45"/>
      <c r="AM3361" s="45"/>
    </row>
    <row r="3362" spans="11:39" x14ac:dyDescent="0.2">
      <c r="K3362" s="26"/>
      <c r="L3362" s="48">
        <v>3361</v>
      </c>
      <c r="M3362" s="49">
        <f t="shared" si="487"/>
        <v>2.7084981684981684</v>
      </c>
      <c r="N3362" s="33">
        <f t="shared" si="488"/>
        <v>327.58107706039863</v>
      </c>
      <c r="O3362" s="33">
        <f t="shared" si="489"/>
        <v>251.61526439343595</v>
      </c>
      <c r="P3362" s="34">
        <f>IF(INDEX($O$2:$O$4095,MATCH($B$8,$O$2:$O$4095,1)+ROWS(P$2:$P3362))&lt;=$B$9,INDEX($O$2:$O$4095,MATCH($B$8,$O$2:$O$4095,1)+ROWS(P$2:$P3362)),"")</f>
        <v>253.72707190941617</v>
      </c>
      <c r="Q3362" s="50">
        <f t="shared" si="486"/>
        <v>3379</v>
      </c>
      <c r="R3362" s="51">
        <f t="shared" ca="1" si="493"/>
        <v>0</v>
      </c>
      <c r="S3362" s="52" t="e">
        <f t="shared" ca="1" si="494"/>
        <v>#N/A</v>
      </c>
      <c r="T3362" s="39" t="str">
        <f t="shared" ca="1" si="490"/>
        <v>0,</v>
      </c>
      <c r="U3362" s="39" t="str">
        <f t="shared" ca="1" si="491"/>
        <v>0,</v>
      </c>
      <c r="V3362" s="53" t="str">
        <f t="shared" ca="1" si="492"/>
        <v>0,</v>
      </c>
      <c r="W3362" s="41"/>
      <c r="X3362" s="42"/>
      <c r="Y3362" s="42"/>
      <c r="Z3362" s="72"/>
      <c r="AA3362" s="42"/>
      <c r="AB3362" s="44"/>
      <c r="AC3362" s="45"/>
      <c r="AD3362" s="45"/>
      <c r="AE3362" s="45"/>
      <c r="AF3362" s="45"/>
      <c r="AG3362" s="45"/>
      <c r="AH3362" s="45"/>
      <c r="AI3362" s="45"/>
      <c r="AJ3362" s="45"/>
      <c r="AK3362" s="45"/>
      <c r="AL3362" s="45"/>
      <c r="AM3362" s="45"/>
    </row>
    <row r="3363" spans="11:39" x14ac:dyDescent="0.2">
      <c r="K3363" s="26"/>
      <c r="L3363" s="48">
        <v>3362</v>
      </c>
      <c r="M3363" s="49">
        <f t="shared" si="487"/>
        <v>2.7093040293040289</v>
      </c>
      <c r="N3363" s="33">
        <f t="shared" si="488"/>
        <v>327.0374776918502</v>
      </c>
      <c r="O3363" s="33">
        <f t="shared" si="489"/>
        <v>251.73107534425071</v>
      </c>
      <c r="P3363" s="34">
        <f>IF(INDEX($O$2:$O$4095,MATCH($B$8,$O$2:$O$4095,1)+ROWS(P$2:$P3363))&lt;=$B$9,INDEX($O$2:$O$4095,MATCH($B$8,$O$2:$O$4095,1)+ROWS(P$2:$P3363)),"")</f>
        <v>253.84611700157518</v>
      </c>
      <c r="Q3363" s="50">
        <f t="shared" si="486"/>
        <v>3380</v>
      </c>
      <c r="R3363" s="51">
        <f t="shared" ca="1" si="493"/>
        <v>0</v>
      </c>
      <c r="S3363" s="52" t="e">
        <f t="shared" ca="1" si="494"/>
        <v>#N/A</v>
      </c>
      <c r="T3363" s="39" t="str">
        <f t="shared" ca="1" si="490"/>
        <v>0,</v>
      </c>
      <c r="U3363" s="39" t="str">
        <f t="shared" ca="1" si="491"/>
        <v>0,</v>
      </c>
      <c r="V3363" s="53" t="str">
        <f t="shared" ca="1" si="492"/>
        <v>0,</v>
      </c>
      <c r="W3363" s="41"/>
      <c r="X3363" s="42"/>
      <c r="Y3363" s="42"/>
      <c r="Z3363" s="72"/>
      <c r="AA3363" s="42"/>
      <c r="AB3363" s="44"/>
      <c r="AC3363" s="45"/>
      <c r="AD3363" s="45"/>
      <c r="AE3363" s="45"/>
      <c r="AF3363" s="45"/>
      <c r="AG3363" s="45"/>
      <c r="AH3363" s="45"/>
      <c r="AI3363" s="45"/>
      <c r="AJ3363" s="45"/>
      <c r="AK3363" s="45"/>
      <c r="AL3363" s="45"/>
      <c r="AM3363" s="45"/>
    </row>
    <row r="3364" spans="11:39" x14ac:dyDescent="0.2">
      <c r="K3364" s="26"/>
      <c r="L3364" s="48">
        <v>3363</v>
      </c>
      <c r="M3364" s="49">
        <f t="shared" si="487"/>
        <v>2.7101098901098899</v>
      </c>
      <c r="N3364" s="33">
        <f t="shared" si="488"/>
        <v>326.49420160570929</v>
      </c>
      <c r="O3364" s="33">
        <f t="shared" si="489"/>
        <v>251.84706111990386</v>
      </c>
      <c r="P3364" s="34">
        <f>IF(INDEX($O$2:$O$4095,MATCH($B$8,$O$2:$O$4095,1)+ROWS(P$2:$P3364))&lt;=$B$9,INDEX($O$2:$O$4095,MATCH($B$8,$O$2:$O$4095,1)+ROWS(P$2:$P3364)),"")</f>
        <v>253.96534733888632</v>
      </c>
      <c r="Q3364" s="50">
        <f t="shared" si="486"/>
        <v>3381</v>
      </c>
      <c r="R3364" s="51">
        <f t="shared" ca="1" si="493"/>
        <v>0</v>
      </c>
      <c r="S3364" s="52" t="e">
        <f t="shared" ca="1" si="494"/>
        <v>#N/A</v>
      </c>
      <c r="T3364" s="39" t="str">
        <f t="shared" ca="1" si="490"/>
        <v>0,</v>
      </c>
      <c r="U3364" s="39" t="str">
        <f t="shared" ca="1" si="491"/>
        <v>0,</v>
      </c>
      <c r="V3364" s="53" t="str">
        <f t="shared" ca="1" si="492"/>
        <v>0,</v>
      </c>
      <c r="W3364" s="41"/>
      <c r="X3364" s="42"/>
      <c r="Y3364" s="42"/>
      <c r="Z3364" s="72"/>
      <c r="AA3364" s="42"/>
      <c r="AB3364" s="44"/>
      <c r="AC3364" s="45"/>
      <c r="AD3364" s="45"/>
      <c r="AE3364" s="45"/>
      <c r="AF3364" s="45"/>
      <c r="AG3364" s="45"/>
      <c r="AH3364" s="45"/>
      <c r="AI3364" s="45"/>
      <c r="AJ3364" s="45"/>
      <c r="AK3364" s="45"/>
      <c r="AL3364" s="45"/>
      <c r="AM3364" s="45"/>
    </row>
    <row r="3365" spans="11:39" x14ac:dyDescent="0.2">
      <c r="K3365" s="26"/>
      <c r="L3365" s="48">
        <v>3364</v>
      </c>
      <c r="M3365" s="49">
        <f t="shared" si="487"/>
        <v>2.7109157509157504</v>
      </c>
      <c r="N3365" s="33">
        <f t="shared" si="488"/>
        <v>325.9512485136745</v>
      </c>
      <c r="O3365" s="33">
        <f t="shared" si="489"/>
        <v>251.96322227722726</v>
      </c>
      <c r="P3365" s="34">
        <f>IF(INDEX($O$2:$O$4095,MATCH($B$8,$O$2:$O$4095,1)+ROWS(P$2:$P3365))&lt;=$B$9,INDEX($O$2:$O$4095,MATCH($B$8,$O$2:$O$4095,1)+ROWS(P$2:$P3365)),"")</f>
        <v>254.08476352583045</v>
      </c>
      <c r="Q3365" s="50">
        <f t="shared" si="486"/>
        <v>3382</v>
      </c>
      <c r="R3365" s="51">
        <f t="shared" ca="1" si="493"/>
        <v>0</v>
      </c>
      <c r="S3365" s="52" t="e">
        <f t="shared" ca="1" si="494"/>
        <v>#N/A</v>
      </c>
      <c r="T3365" s="39" t="str">
        <f t="shared" ca="1" si="490"/>
        <v>0,</v>
      </c>
      <c r="U3365" s="39" t="str">
        <f t="shared" ca="1" si="491"/>
        <v>0,</v>
      </c>
      <c r="V3365" s="53" t="str">
        <f t="shared" ca="1" si="492"/>
        <v>0,</v>
      </c>
      <c r="W3365" s="41"/>
      <c r="X3365" s="42"/>
      <c r="Y3365" s="42"/>
      <c r="Z3365" s="72"/>
      <c r="AA3365" s="42"/>
      <c r="AB3365" s="44"/>
      <c r="AC3365" s="45"/>
      <c r="AD3365" s="45"/>
      <c r="AE3365" s="45"/>
      <c r="AF3365" s="45"/>
      <c r="AG3365" s="45"/>
      <c r="AH3365" s="45"/>
      <c r="AI3365" s="45"/>
      <c r="AJ3365" s="45"/>
      <c r="AK3365" s="45"/>
      <c r="AL3365" s="45"/>
      <c r="AM3365" s="45"/>
    </row>
    <row r="3366" spans="11:39" x14ac:dyDescent="0.2">
      <c r="K3366" s="26"/>
      <c r="L3366" s="48">
        <v>3365</v>
      </c>
      <c r="M3366" s="49">
        <f t="shared" si="487"/>
        <v>2.7117216117216119</v>
      </c>
      <c r="N3366" s="33">
        <f t="shared" si="488"/>
        <v>325.40861812778587</v>
      </c>
      <c r="O3366" s="33">
        <f t="shared" si="489"/>
        <v>252.07955937556801</v>
      </c>
      <c r="P3366" s="34">
        <f>IF(INDEX($O$2:$O$4095,MATCH($B$8,$O$2:$O$4095,1)+ROWS(P$2:$P3366))&lt;=$B$9,INDEX($O$2:$O$4095,MATCH($B$8,$O$2:$O$4095,1)+ROWS(P$2:$P3366)),"")</f>
        <v>254.20436616968993</v>
      </c>
      <c r="Q3366" s="50">
        <f t="shared" si="486"/>
        <v>3383</v>
      </c>
      <c r="R3366" s="51">
        <f t="shared" ca="1" si="493"/>
        <v>0</v>
      </c>
      <c r="S3366" s="52" t="e">
        <f t="shared" ca="1" si="494"/>
        <v>#N/A</v>
      </c>
      <c r="T3366" s="39" t="str">
        <f t="shared" ca="1" si="490"/>
        <v>0,</v>
      </c>
      <c r="U3366" s="39" t="str">
        <f t="shared" ca="1" si="491"/>
        <v>0,</v>
      </c>
      <c r="V3366" s="53" t="str">
        <f t="shared" ca="1" si="492"/>
        <v>0,</v>
      </c>
      <c r="W3366" s="41"/>
      <c r="X3366" s="42"/>
      <c r="Y3366" s="42"/>
      <c r="Z3366" s="72"/>
      <c r="AA3366" s="42"/>
      <c r="AB3366" s="44"/>
      <c r="AC3366" s="45"/>
      <c r="AD3366" s="45"/>
      <c r="AE3366" s="45"/>
      <c r="AF3366" s="45"/>
      <c r="AG3366" s="45"/>
      <c r="AH3366" s="45"/>
      <c r="AI3366" s="45"/>
      <c r="AJ3366" s="45"/>
      <c r="AK3366" s="45"/>
      <c r="AL3366" s="45"/>
      <c r="AM3366" s="45"/>
    </row>
    <row r="3367" spans="11:39" x14ac:dyDescent="0.2">
      <c r="K3367" s="26"/>
      <c r="L3367" s="48">
        <v>3366</v>
      </c>
      <c r="M3367" s="49">
        <f t="shared" si="487"/>
        <v>2.7125274725274724</v>
      </c>
      <c r="N3367" s="33">
        <f t="shared" si="488"/>
        <v>324.86631016042776</v>
      </c>
      <c r="O3367" s="33">
        <f t="shared" si="489"/>
        <v>252.19607297680295</v>
      </c>
      <c r="P3367" s="34">
        <f>IF(INDEX($O$2:$O$4095,MATCH($B$8,$O$2:$O$4095,1)+ROWS(P$2:$P3367))&lt;=$B$9,INDEX($O$2:$O$4095,MATCH($B$8,$O$2:$O$4095,1)+ROWS(P$2:$P3367)),"")</f>
        <v>254.32415588056608</v>
      </c>
      <c r="Q3367" s="50">
        <f t="shared" si="486"/>
        <v>3384</v>
      </c>
      <c r="R3367" s="51">
        <f t="shared" ca="1" si="493"/>
        <v>0</v>
      </c>
      <c r="S3367" s="52" t="e">
        <f t="shared" ca="1" si="494"/>
        <v>#N/A</v>
      </c>
      <c r="T3367" s="39" t="str">
        <f t="shared" ca="1" si="490"/>
        <v>0,</v>
      </c>
      <c r="U3367" s="39" t="str">
        <f t="shared" ca="1" si="491"/>
        <v>0,</v>
      </c>
      <c r="V3367" s="53" t="str">
        <f t="shared" ca="1" si="492"/>
        <v>0,</v>
      </c>
      <c r="W3367" s="41"/>
      <c r="X3367" s="42"/>
      <c r="Y3367" s="42"/>
      <c r="Z3367" s="72"/>
      <c r="AA3367" s="42"/>
      <c r="AB3367" s="44"/>
      <c r="AC3367" s="45"/>
      <c r="AD3367" s="45"/>
      <c r="AE3367" s="45"/>
      <c r="AF3367" s="45"/>
      <c r="AG3367" s="45"/>
      <c r="AH3367" s="45"/>
      <c r="AI3367" s="45"/>
      <c r="AJ3367" s="45"/>
      <c r="AK3367" s="45"/>
      <c r="AL3367" s="45"/>
      <c r="AM3367" s="45"/>
    </row>
    <row r="3368" spans="11:39" x14ac:dyDescent="0.2">
      <c r="K3368" s="26"/>
      <c r="L3368" s="48">
        <v>3367</v>
      </c>
      <c r="M3368" s="49">
        <f t="shared" si="487"/>
        <v>2.7133333333333329</v>
      </c>
      <c r="N3368" s="33">
        <f t="shared" si="488"/>
        <v>324.32432432432432</v>
      </c>
      <c r="O3368" s="33">
        <f t="shared" si="489"/>
        <v>252.31276364535438</v>
      </c>
      <c r="P3368" s="34">
        <f>IF(INDEX($O$2:$O$4095,MATCH($B$8,$O$2:$O$4095,1)+ROWS(P$2:$P3368))&lt;=$B$9,INDEX($O$2:$O$4095,MATCH($B$8,$O$2:$O$4095,1)+ROWS(P$2:$P3368)),"")</f>
        <v>254.44413327139534</v>
      </c>
      <c r="Q3368" s="50">
        <f t="shared" si="486"/>
        <v>3385</v>
      </c>
      <c r="R3368" s="51">
        <f t="shared" ca="1" si="493"/>
        <v>0</v>
      </c>
      <c r="S3368" s="52" t="e">
        <f t="shared" ca="1" si="494"/>
        <v>#N/A</v>
      </c>
      <c r="T3368" s="39" t="str">
        <f t="shared" ca="1" si="490"/>
        <v>0,</v>
      </c>
      <c r="U3368" s="39" t="str">
        <f t="shared" ca="1" si="491"/>
        <v>0,</v>
      </c>
      <c r="V3368" s="53" t="str">
        <f t="shared" ca="1" si="492"/>
        <v>0,</v>
      </c>
      <c r="W3368" s="41"/>
      <c r="X3368" s="42"/>
      <c r="Y3368" s="42"/>
      <c r="Z3368" s="72"/>
      <c r="AA3368" s="42"/>
      <c r="AB3368" s="44"/>
      <c r="AC3368" s="45"/>
      <c r="AD3368" s="45"/>
      <c r="AE3368" s="45"/>
      <c r="AF3368" s="45"/>
      <c r="AG3368" s="45"/>
      <c r="AH3368" s="45"/>
      <c r="AI3368" s="45"/>
      <c r="AJ3368" s="45"/>
      <c r="AK3368" s="45"/>
      <c r="AL3368" s="45"/>
      <c r="AM3368" s="45"/>
    </row>
    <row r="3369" spans="11:39" x14ac:dyDescent="0.2">
      <c r="K3369" s="26"/>
      <c r="L3369" s="48">
        <v>3368</v>
      </c>
      <c r="M3369" s="49">
        <f t="shared" si="487"/>
        <v>2.7141391941391939</v>
      </c>
      <c r="N3369" s="33">
        <f t="shared" si="488"/>
        <v>323.78266033254175</v>
      </c>
      <c r="O3369" s="33">
        <f t="shared" si="489"/>
        <v>252.42963194820447</v>
      </c>
      <c r="P3369" s="34">
        <f>IF(INDEX($O$2:$O$4095,MATCH($B$8,$O$2:$O$4095,1)+ROWS(P$2:$P3369))&lt;=$B$9,INDEX($O$2:$O$4095,MATCH($B$8,$O$2:$O$4095,1)+ROWS(P$2:$P3369)),"")</f>
        <v>254.56429895796771</v>
      </c>
      <c r="Q3369" s="50">
        <f t="shared" si="486"/>
        <v>3386</v>
      </c>
      <c r="R3369" s="51">
        <f t="shared" ca="1" si="493"/>
        <v>0</v>
      </c>
      <c r="S3369" s="52" t="e">
        <f t="shared" ca="1" si="494"/>
        <v>#N/A</v>
      </c>
      <c r="T3369" s="39" t="str">
        <f t="shared" ca="1" si="490"/>
        <v>0,</v>
      </c>
      <c r="U3369" s="39" t="str">
        <f t="shared" ca="1" si="491"/>
        <v>0,</v>
      </c>
      <c r="V3369" s="53" t="str">
        <f t="shared" ca="1" si="492"/>
        <v>0,</v>
      </c>
      <c r="W3369" s="41"/>
      <c r="X3369" s="42"/>
      <c r="Y3369" s="42"/>
      <c r="Z3369" s="72"/>
      <c r="AA3369" s="42"/>
      <c r="AB3369" s="44"/>
      <c r="AC3369" s="45"/>
      <c r="AD3369" s="45"/>
      <c r="AE3369" s="45"/>
      <c r="AF3369" s="45"/>
      <c r="AG3369" s="45"/>
      <c r="AH3369" s="45"/>
      <c r="AI3369" s="45"/>
      <c r="AJ3369" s="45"/>
      <c r="AK3369" s="45"/>
      <c r="AL3369" s="45"/>
      <c r="AM3369" s="45"/>
    </row>
    <row r="3370" spans="11:39" x14ac:dyDescent="0.2">
      <c r="K3370" s="26"/>
      <c r="L3370" s="48">
        <v>3369</v>
      </c>
      <c r="M3370" s="49">
        <f t="shared" si="487"/>
        <v>2.7149450549450549</v>
      </c>
      <c r="N3370" s="33">
        <f t="shared" si="488"/>
        <v>323.24131789848599</v>
      </c>
      <c r="O3370" s="33">
        <f t="shared" si="489"/>
        <v>252.54667845491133</v>
      </c>
      <c r="P3370" s="34">
        <f>IF(INDEX($O$2:$O$4095,MATCH($B$8,$O$2:$O$4095,1)+ROWS(P$2:$P3370))&lt;=$B$9,INDEX($O$2:$O$4095,MATCH($B$8,$O$2:$O$4095,1)+ROWS(P$2:$P3370)),"")</f>
        <v>254.68465355894352</v>
      </c>
      <c r="Q3370" s="50">
        <f t="shared" si="486"/>
        <v>3387</v>
      </c>
      <c r="R3370" s="51">
        <f t="shared" ca="1" si="493"/>
        <v>0</v>
      </c>
      <c r="S3370" s="52" t="e">
        <f t="shared" ca="1" si="494"/>
        <v>#N/A</v>
      </c>
      <c r="T3370" s="39" t="str">
        <f t="shared" ca="1" si="490"/>
        <v>0,</v>
      </c>
      <c r="U3370" s="39" t="str">
        <f t="shared" ca="1" si="491"/>
        <v>0,</v>
      </c>
      <c r="V3370" s="53" t="str">
        <f t="shared" ca="1" si="492"/>
        <v>0,</v>
      </c>
      <c r="W3370" s="41"/>
      <c r="X3370" s="42"/>
      <c r="Y3370" s="42"/>
      <c r="Z3370" s="72"/>
      <c r="AA3370" s="42"/>
      <c r="AB3370" s="44"/>
      <c r="AC3370" s="45"/>
      <c r="AD3370" s="45"/>
      <c r="AE3370" s="45"/>
      <c r="AF3370" s="45"/>
      <c r="AG3370" s="45"/>
      <c r="AH3370" s="45"/>
      <c r="AI3370" s="45"/>
      <c r="AJ3370" s="45"/>
      <c r="AK3370" s="45"/>
      <c r="AL3370" s="45"/>
      <c r="AM3370" s="45"/>
    </row>
    <row r="3371" spans="11:39" x14ac:dyDescent="0.2">
      <c r="K3371" s="26"/>
      <c r="L3371" s="48">
        <v>3370</v>
      </c>
      <c r="M3371" s="49">
        <f t="shared" si="487"/>
        <v>2.7157509157509159</v>
      </c>
      <c r="N3371" s="33">
        <f t="shared" si="488"/>
        <v>322.70029673590494</v>
      </c>
      <c r="O3371" s="33">
        <f t="shared" si="489"/>
        <v>252.66390373762329</v>
      </c>
      <c r="P3371" s="34">
        <f>IF(INDEX($O$2:$O$4095,MATCH($B$8,$O$2:$O$4095,1)+ROWS(P$2:$P3371))&lt;=$B$9,INDEX($O$2:$O$4095,MATCH($B$8,$O$2:$O$4095,1)+ROWS(P$2:$P3371)),"")</f>
        <v>254.80519769587113</v>
      </c>
      <c r="Q3371" s="50">
        <f t="shared" si="486"/>
        <v>3388</v>
      </c>
      <c r="R3371" s="51">
        <f t="shared" ca="1" si="493"/>
        <v>0</v>
      </c>
      <c r="S3371" s="52" t="e">
        <f t="shared" ca="1" si="494"/>
        <v>#N/A</v>
      </c>
      <c r="T3371" s="39" t="str">
        <f t="shared" ca="1" si="490"/>
        <v>0,</v>
      </c>
      <c r="U3371" s="39" t="str">
        <f t="shared" ca="1" si="491"/>
        <v>0,</v>
      </c>
      <c r="V3371" s="53" t="str">
        <f t="shared" ca="1" si="492"/>
        <v>0,</v>
      </c>
      <c r="W3371" s="41"/>
      <c r="X3371" s="42"/>
      <c r="Y3371" s="42"/>
      <c r="Z3371" s="72"/>
      <c r="AA3371" s="42"/>
      <c r="AB3371" s="44"/>
      <c r="AC3371" s="45"/>
      <c r="AD3371" s="45"/>
      <c r="AE3371" s="45"/>
      <c r="AF3371" s="45"/>
      <c r="AG3371" s="45"/>
      <c r="AH3371" s="45"/>
      <c r="AI3371" s="45"/>
      <c r="AJ3371" s="45"/>
      <c r="AK3371" s="45"/>
      <c r="AL3371" s="45"/>
      <c r="AM3371" s="45"/>
    </row>
    <row r="3372" spans="11:39" x14ac:dyDescent="0.2">
      <c r="K3372" s="26"/>
      <c r="L3372" s="48">
        <v>3371</v>
      </c>
      <c r="M3372" s="49">
        <f t="shared" si="487"/>
        <v>2.7165567765567764</v>
      </c>
      <c r="N3372" s="33">
        <f t="shared" si="488"/>
        <v>322.15959655888469</v>
      </c>
      <c r="O3372" s="33">
        <f t="shared" si="489"/>
        <v>252.78130837109552</v>
      </c>
      <c r="P3372" s="34">
        <f>IF(INDEX($O$2:$O$4095,MATCH($B$8,$O$2:$O$4095,1)+ROWS(P$2:$P3372))&lt;=$B$9,INDEX($O$2:$O$4095,MATCH($B$8,$O$2:$O$4095,1)+ROWS(P$2:$P3372)),"")</f>
        <v>254.92593199320493</v>
      </c>
      <c r="Q3372" s="50">
        <f t="shared" si="486"/>
        <v>3389</v>
      </c>
      <c r="R3372" s="51">
        <f t="shared" ca="1" si="493"/>
        <v>0</v>
      </c>
      <c r="S3372" s="52" t="e">
        <f t="shared" ca="1" si="494"/>
        <v>#N/A</v>
      </c>
      <c r="T3372" s="39" t="str">
        <f t="shared" ca="1" si="490"/>
        <v>0,</v>
      </c>
      <c r="U3372" s="39" t="str">
        <f t="shared" ca="1" si="491"/>
        <v>0,</v>
      </c>
      <c r="V3372" s="53" t="str">
        <f t="shared" ca="1" si="492"/>
        <v>0,</v>
      </c>
      <c r="W3372" s="41"/>
      <c r="X3372" s="42"/>
      <c r="Y3372" s="42"/>
      <c r="Z3372" s="72"/>
      <c r="AA3372" s="42"/>
      <c r="AB3372" s="44"/>
      <c r="AC3372" s="45"/>
      <c r="AD3372" s="45"/>
      <c r="AE3372" s="45"/>
      <c r="AF3372" s="45"/>
      <c r="AG3372" s="45"/>
      <c r="AH3372" s="45"/>
      <c r="AI3372" s="45"/>
      <c r="AJ3372" s="45"/>
      <c r="AK3372" s="45"/>
      <c r="AL3372" s="45"/>
      <c r="AM3372" s="45"/>
    </row>
    <row r="3373" spans="11:39" x14ac:dyDescent="0.2">
      <c r="K3373" s="26"/>
      <c r="L3373" s="48">
        <v>3372</v>
      </c>
      <c r="M3373" s="49">
        <f t="shared" si="487"/>
        <v>2.7173626373626369</v>
      </c>
      <c r="N3373" s="33">
        <f t="shared" si="488"/>
        <v>321.61921708185071</v>
      </c>
      <c r="O3373" s="33">
        <f t="shared" si="489"/>
        <v>252.89889293270505</v>
      </c>
      <c r="P3373" s="34">
        <f>IF(INDEX($O$2:$O$4095,MATCH($B$8,$O$2:$O$4095,1)+ROWS(P$2:$P3373))&lt;=$B$9,INDEX($O$2:$O$4095,MATCH($B$8,$O$2:$O$4095,1)+ROWS(P$2:$P3373)),"")</f>
        <v>255.04685707832266</v>
      </c>
      <c r="Q3373" s="50">
        <f t="shared" si="486"/>
        <v>3390</v>
      </c>
      <c r="R3373" s="51">
        <f t="shared" ca="1" si="493"/>
        <v>0</v>
      </c>
      <c r="S3373" s="52" t="e">
        <f t="shared" ca="1" si="494"/>
        <v>#N/A</v>
      </c>
      <c r="T3373" s="39" t="str">
        <f t="shared" ca="1" si="490"/>
        <v>0,</v>
      </c>
      <c r="U3373" s="39" t="str">
        <f t="shared" ca="1" si="491"/>
        <v>0,</v>
      </c>
      <c r="V3373" s="53" t="str">
        <f t="shared" ca="1" si="492"/>
        <v>0,</v>
      </c>
      <c r="W3373" s="41"/>
      <c r="X3373" s="42"/>
      <c r="Y3373" s="42"/>
      <c r="Z3373" s="72"/>
      <c r="AA3373" s="42"/>
      <c r="AB3373" s="44"/>
      <c r="AC3373" s="45"/>
      <c r="AD3373" s="45"/>
      <c r="AE3373" s="45"/>
      <c r="AF3373" s="45"/>
      <c r="AG3373" s="45"/>
      <c r="AH3373" s="45"/>
      <c r="AI3373" s="45"/>
      <c r="AJ3373" s="45"/>
      <c r="AK3373" s="45"/>
      <c r="AL3373" s="45"/>
      <c r="AM3373" s="45"/>
    </row>
    <row r="3374" spans="11:39" x14ac:dyDescent="0.2">
      <c r="K3374" s="26"/>
      <c r="L3374" s="48">
        <v>3373</v>
      </c>
      <c r="M3374" s="49">
        <f t="shared" si="487"/>
        <v>2.7181684981684979</v>
      </c>
      <c r="N3374" s="33">
        <f t="shared" si="488"/>
        <v>321.0791580195671</v>
      </c>
      <c r="O3374" s="33">
        <f t="shared" si="489"/>
        <v>253.01665800246667</v>
      </c>
      <c r="P3374" s="34">
        <f>IF(INDEX($O$2:$O$4095,MATCH($B$8,$O$2:$O$4095,1)+ROWS(P$2:$P3374))&lt;=$B$9,INDEX($O$2:$O$4095,MATCH($B$8,$O$2:$O$4095,1)+ROWS(P$2:$P3374)),"")</f>
        <v>255.16797358154395</v>
      </c>
      <c r="Q3374" s="50">
        <f t="shared" si="486"/>
        <v>3391</v>
      </c>
      <c r="R3374" s="51">
        <f t="shared" ca="1" si="493"/>
        <v>0</v>
      </c>
      <c r="S3374" s="52" t="e">
        <f t="shared" ca="1" si="494"/>
        <v>#N/A</v>
      </c>
      <c r="T3374" s="39" t="str">
        <f t="shared" ca="1" si="490"/>
        <v>0,</v>
      </c>
      <c r="U3374" s="39" t="str">
        <f t="shared" ca="1" si="491"/>
        <v>0,</v>
      </c>
      <c r="V3374" s="53" t="str">
        <f t="shared" ca="1" si="492"/>
        <v>0,</v>
      </c>
      <c r="W3374" s="41"/>
      <c r="X3374" s="42"/>
      <c r="Y3374" s="42"/>
      <c r="Z3374" s="72"/>
      <c r="AA3374" s="42"/>
      <c r="AB3374" s="44"/>
      <c r="AC3374" s="45"/>
      <c r="AD3374" s="45"/>
      <c r="AE3374" s="45"/>
      <c r="AF3374" s="45"/>
      <c r="AG3374" s="45"/>
      <c r="AH3374" s="45"/>
      <c r="AI3374" s="45"/>
      <c r="AJ3374" s="45"/>
      <c r="AK3374" s="45"/>
      <c r="AL3374" s="45"/>
      <c r="AM3374" s="45"/>
    </row>
    <row r="3375" spans="11:39" x14ac:dyDescent="0.2">
      <c r="K3375" s="26"/>
      <c r="L3375" s="48">
        <v>3374</v>
      </c>
      <c r="M3375" s="49">
        <f t="shared" si="487"/>
        <v>2.7189743589743589</v>
      </c>
      <c r="N3375" s="33">
        <f t="shared" si="488"/>
        <v>320.53941908713676</v>
      </c>
      <c r="O3375" s="33">
        <f t="shared" si="489"/>
        <v>253.13460416304838</v>
      </c>
      <c r="P3375" s="34">
        <f>IF(INDEX($O$2:$O$4095,MATCH($B$8,$O$2:$O$4095,1)+ROWS(P$2:$P3375))&lt;=$B$9,INDEX($O$2:$O$4095,MATCH($B$8,$O$2:$O$4095,1)+ROWS(P$2:$P3375)),"")</f>
        <v>255.28928213614802</v>
      </c>
      <c r="Q3375" s="50">
        <f t="shared" si="486"/>
        <v>3392</v>
      </c>
      <c r="R3375" s="51">
        <f t="shared" ca="1" si="493"/>
        <v>0</v>
      </c>
      <c r="S3375" s="52" t="e">
        <f t="shared" ca="1" si="494"/>
        <v>#N/A</v>
      </c>
      <c r="T3375" s="39" t="str">
        <f t="shared" ca="1" si="490"/>
        <v>0,</v>
      </c>
      <c r="U3375" s="39" t="str">
        <f t="shared" ca="1" si="491"/>
        <v>0,</v>
      </c>
      <c r="V3375" s="53" t="str">
        <f t="shared" ca="1" si="492"/>
        <v>0,</v>
      </c>
      <c r="W3375" s="41"/>
      <c r="X3375" s="42"/>
      <c r="Y3375" s="42"/>
      <c r="Z3375" s="72"/>
      <c r="AA3375" s="42"/>
      <c r="AB3375" s="44"/>
      <c r="AC3375" s="45"/>
      <c r="AD3375" s="45"/>
      <c r="AE3375" s="45"/>
      <c r="AF3375" s="45"/>
      <c r="AG3375" s="45"/>
      <c r="AH3375" s="45"/>
      <c r="AI3375" s="45"/>
      <c r="AJ3375" s="45"/>
      <c r="AK3375" s="45"/>
      <c r="AL3375" s="45"/>
      <c r="AM3375" s="45"/>
    </row>
    <row r="3376" spans="11:39" x14ac:dyDescent="0.2">
      <c r="K3376" s="26"/>
      <c r="L3376" s="48">
        <v>3375</v>
      </c>
      <c r="M3376" s="49">
        <f t="shared" si="487"/>
        <v>2.7197802197802199</v>
      </c>
      <c r="N3376" s="33">
        <f t="shared" si="488"/>
        <v>319.99999999999972</v>
      </c>
      <c r="O3376" s="33">
        <f t="shared" si="489"/>
        <v>253.25273199978812</v>
      </c>
      <c r="P3376" s="34">
        <f>IF(INDEX($O$2:$O$4095,MATCH($B$8,$O$2:$O$4095,1)+ROWS(P$2:$P3376))&lt;=$B$9,INDEX($O$2:$O$4095,MATCH($B$8,$O$2:$O$4095,1)+ROWS(P$2:$P3376)),"")</f>
        <v>255.41078337839247</v>
      </c>
      <c r="Q3376" s="50">
        <f t="shared" si="486"/>
        <v>3393</v>
      </c>
      <c r="R3376" s="51">
        <f t="shared" ca="1" si="493"/>
        <v>0</v>
      </c>
      <c r="S3376" s="52" t="e">
        <f t="shared" ca="1" si="494"/>
        <v>#N/A</v>
      </c>
      <c r="T3376" s="39" t="str">
        <f t="shared" ca="1" si="490"/>
        <v>0,</v>
      </c>
      <c r="U3376" s="39" t="str">
        <f t="shared" ca="1" si="491"/>
        <v>0,</v>
      </c>
      <c r="V3376" s="53" t="str">
        <f t="shared" ca="1" si="492"/>
        <v>0,</v>
      </c>
      <c r="W3376" s="41"/>
      <c r="X3376" s="42"/>
      <c r="Y3376" s="42"/>
      <c r="Z3376" s="72"/>
      <c r="AA3376" s="42"/>
      <c r="AB3376" s="44"/>
      <c r="AC3376" s="45"/>
      <c r="AD3376" s="45"/>
      <c r="AE3376" s="45"/>
      <c r="AF3376" s="45"/>
      <c r="AG3376" s="45"/>
      <c r="AH3376" s="45"/>
      <c r="AI3376" s="45"/>
      <c r="AJ3376" s="45"/>
      <c r="AK3376" s="45"/>
      <c r="AL3376" s="45"/>
      <c r="AM3376" s="45"/>
    </row>
    <row r="3377" spans="11:39" x14ac:dyDescent="0.2">
      <c r="K3377" s="26"/>
      <c r="L3377" s="48">
        <v>3376</v>
      </c>
      <c r="M3377" s="49">
        <f t="shared" si="487"/>
        <v>2.7205860805860804</v>
      </c>
      <c r="N3377" s="33">
        <f t="shared" si="488"/>
        <v>319.46090047393363</v>
      </c>
      <c r="O3377" s="33">
        <f t="shared" si="489"/>
        <v>253.37104210070902</v>
      </c>
      <c r="P3377" s="34">
        <f>IF(INDEX($O$2:$O$4095,MATCH($B$8,$O$2:$O$4095,1)+ROWS(P$2:$P3377))&lt;=$B$9,INDEX($O$2:$O$4095,MATCH($B$8,$O$2:$O$4095,1)+ROWS(P$2:$P3377)),"")</f>
        <v>255.53247794753065</v>
      </c>
      <c r="Q3377" s="50">
        <f t="shared" si="486"/>
        <v>3394</v>
      </c>
      <c r="R3377" s="51">
        <f t="shared" ca="1" si="493"/>
        <v>0</v>
      </c>
      <c r="S3377" s="52" t="e">
        <f t="shared" ca="1" si="494"/>
        <v>#N/A</v>
      </c>
      <c r="T3377" s="39" t="str">
        <f t="shared" ca="1" si="490"/>
        <v>0,</v>
      </c>
      <c r="U3377" s="39" t="str">
        <f t="shared" ca="1" si="491"/>
        <v>0,</v>
      </c>
      <c r="V3377" s="53" t="str">
        <f t="shared" ca="1" si="492"/>
        <v>0,</v>
      </c>
      <c r="W3377" s="41"/>
      <c r="X3377" s="42"/>
      <c r="Y3377" s="42"/>
      <c r="Z3377" s="72"/>
      <c r="AA3377" s="42"/>
      <c r="AB3377" s="44"/>
      <c r="AC3377" s="45"/>
      <c r="AD3377" s="45"/>
      <c r="AE3377" s="45"/>
      <c r="AF3377" s="45"/>
      <c r="AG3377" s="45"/>
      <c r="AH3377" s="45"/>
      <c r="AI3377" s="45"/>
      <c r="AJ3377" s="45"/>
      <c r="AK3377" s="45"/>
      <c r="AL3377" s="45"/>
      <c r="AM3377" s="45"/>
    </row>
    <row r="3378" spans="11:39" x14ac:dyDescent="0.2">
      <c r="K3378" s="26"/>
      <c r="L3378" s="48">
        <v>3377</v>
      </c>
      <c r="M3378" s="49">
        <f t="shared" si="487"/>
        <v>2.721391941391941</v>
      </c>
      <c r="N3378" s="33">
        <f t="shared" si="488"/>
        <v>318.9221202250522</v>
      </c>
      <c r="O3378" s="33">
        <f t="shared" si="489"/>
        <v>253.48953505653617</v>
      </c>
      <c r="P3378" s="34">
        <f>IF(INDEX($O$2:$O$4095,MATCH($B$8,$O$2:$O$4095,1)+ROWS(P$2:$P3378))&lt;=$B$9,INDEX($O$2:$O$4095,MATCH($B$8,$O$2:$O$4095,1)+ROWS(P$2:$P3378)),"")</f>
        <v>255.6543664858317</v>
      </c>
      <c r="Q3378" s="50">
        <f t="shared" si="486"/>
        <v>3395</v>
      </c>
      <c r="R3378" s="51">
        <f t="shared" ca="1" si="493"/>
        <v>0</v>
      </c>
      <c r="S3378" s="52" t="e">
        <f t="shared" ca="1" si="494"/>
        <v>#N/A</v>
      </c>
      <c r="T3378" s="39" t="str">
        <f t="shared" ca="1" si="490"/>
        <v>0,</v>
      </c>
      <c r="U3378" s="39" t="str">
        <f t="shared" ca="1" si="491"/>
        <v>0,</v>
      </c>
      <c r="V3378" s="53" t="str">
        <f t="shared" ca="1" si="492"/>
        <v>0,</v>
      </c>
      <c r="W3378" s="41"/>
      <c r="X3378" s="42"/>
      <c r="Y3378" s="42"/>
      <c r="Z3378" s="72"/>
      <c r="AA3378" s="42"/>
      <c r="AB3378" s="44"/>
      <c r="AC3378" s="45"/>
      <c r="AD3378" s="45"/>
      <c r="AE3378" s="45"/>
      <c r="AF3378" s="45"/>
      <c r="AG3378" s="45"/>
      <c r="AH3378" s="45"/>
      <c r="AI3378" s="45"/>
      <c r="AJ3378" s="45"/>
      <c r="AK3378" s="45"/>
      <c r="AL3378" s="45"/>
      <c r="AM3378" s="45"/>
    </row>
    <row r="3379" spans="11:39" x14ac:dyDescent="0.2">
      <c r="K3379" s="26"/>
      <c r="L3379" s="48">
        <v>3378</v>
      </c>
      <c r="M3379" s="49">
        <f t="shared" si="487"/>
        <v>2.7221978021978019</v>
      </c>
      <c r="N3379" s="33">
        <f t="shared" si="488"/>
        <v>318.38365896980457</v>
      </c>
      <c r="O3379" s="33">
        <f t="shared" si="489"/>
        <v>253.60821146071271</v>
      </c>
      <c r="P3379" s="34">
        <f>IF(INDEX($O$2:$O$4095,MATCH($B$8,$O$2:$O$4095,1)+ROWS(P$2:$P3379))&lt;=$B$9,INDEX($O$2:$O$4095,MATCH($B$8,$O$2:$O$4095,1)+ROWS(P$2:$P3379)),"")</f>
        <v>255.77644963859757</v>
      </c>
      <c r="Q3379" s="50">
        <f t="shared" si="486"/>
        <v>3396</v>
      </c>
      <c r="R3379" s="51">
        <f t="shared" ca="1" si="493"/>
        <v>0</v>
      </c>
      <c r="S3379" s="52" t="e">
        <f t="shared" ca="1" si="494"/>
        <v>#N/A</v>
      </c>
      <c r="T3379" s="39" t="str">
        <f t="shared" ca="1" si="490"/>
        <v>0,</v>
      </c>
      <c r="U3379" s="39" t="str">
        <f t="shared" ca="1" si="491"/>
        <v>0,</v>
      </c>
      <c r="V3379" s="53" t="str">
        <f t="shared" ca="1" si="492"/>
        <v>0,</v>
      </c>
      <c r="W3379" s="41"/>
      <c r="X3379" s="42"/>
      <c r="Y3379" s="42"/>
      <c r="Z3379" s="72"/>
      <c r="AA3379" s="42"/>
      <c r="AB3379" s="44"/>
      <c r="AC3379" s="45"/>
      <c r="AD3379" s="45"/>
      <c r="AE3379" s="45"/>
      <c r="AF3379" s="45"/>
      <c r="AG3379" s="45"/>
      <c r="AH3379" s="45"/>
      <c r="AI3379" s="45"/>
      <c r="AJ3379" s="45"/>
      <c r="AK3379" s="45"/>
      <c r="AL3379" s="45"/>
      <c r="AM3379" s="45"/>
    </row>
    <row r="3380" spans="11:39" x14ac:dyDescent="0.2">
      <c r="K3380" s="26"/>
      <c r="L3380" s="48">
        <v>3379</v>
      </c>
      <c r="M3380" s="49">
        <f t="shared" si="487"/>
        <v>2.7230036630036629</v>
      </c>
      <c r="N3380" s="33">
        <f t="shared" si="488"/>
        <v>317.84551642497769</v>
      </c>
      <c r="O3380" s="33">
        <f t="shared" si="489"/>
        <v>253.72707190941617</v>
      </c>
      <c r="P3380" s="34">
        <f>IF(INDEX($O$2:$O$4095,MATCH($B$8,$O$2:$O$4095,1)+ROWS(P$2:$P3380))&lt;=$B$9,INDEX($O$2:$O$4095,MATCH($B$8,$O$2:$O$4095,1)+ROWS(P$2:$P3380)),"")</f>
        <v>255.89872805418338</v>
      </c>
      <c r="Q3380" s="50">
        <f t="shared" si="486"/>
        <v>3397</v>
      </c>
      <c r="R3380" s="51">
        <f t="shared" ca="1" si="493"/>
        <v>0</v>
      </c>
      <c r="S3380" s="52" t="e">
        <f t="shared" ca="1" si="494"/>
        <v>#N/A</v>
      </c>
      <c r="T3380" s="39" t="str">
        <f t="shared" ca="1" si="490"/>
        <v>0,</v>
      </c>
      <c r="U3380" s="39" t="str">
        <f t="shared" ca="1" si="491"/>
        <v>0,</v>
      </c>
      <c r="V3380" s="53" t="str">
        <f t="shared" ca="1" si="492"/>
        <v>0,</v>
      </c>
      <c r="W3380" s="41"/>
      <c r="X3380" s="42"/>
      <c r="Y3380" s="42"/>
      <c r="Z3380" s="72"/>
      <c r="AA3380" s="42"/>
      <c r="AB3380" s="44"/>
      <c r="AC3380" s="45"/>
      <c r="AD3380" s="45"/>
      <c r="AE3380" s="45"/>
      <c r="AF3380" s="45"/>
      <c r="AG3380" s="45"/>
      <c r="AH3380" s="45"/>
      <c r="AI3380" s="45"/>
      <c r="AJ3380" s="45"/>
      <c r="AK3380" s="45"/>
      <c r="AL3380" s="45"/>
      <c r="AM3380" s="45"/>
    </row>
    <row r="3381" spans="11:39" x14ac:dyDescent="0.2">
      <c r="K3381" s="26"/>
      <c r="L3381" s="48">
        <v>3380</v>
      </c>
      <c r="M3381" s="49">
        <f t="shared" si="487"/>
        <v>2.7238095238095239</v>
      </c>
      <c r="N3381" s="33">
        <f t="shared" si="488"/>
        <v>317.30769230769221</v>
      </c>
      <c r="O3381" s="33">
        <f t="shared" si="489"/>
        <v>253.84611700157518</v>
      </c>
      <c r="P3381" s="34">
        <f>IF(INDEX($O$2:$O$4095,MATCH($B$8,$O$2:$O$4095,1)+ROWS(P$2:$P3381))&lt;=$B$9,INDEX($O$2:$O$4095,MATCH($B$8,$O$2:$O$4095,1)+ROWS(P$2:$P3381)),"")</f>
        <v>256.0212023840154</v>
      </c>
      <c r="Q3381" s="50">
        <f t="shared" si="486"/>
        <v>3398</v>
      </c>
      <c r="R3381" s="51">
        <f t="shared" ca="1" si="493"/>
        <v>0</v>
      </c>
      <c r="S3381" s="52" t="e">
        <f t="shared" ca="1" si="494"/>
        <v>#N/A</v>
      </c>
      <c r="T3381" s="39" t="str">
        <f t="shared" ca="1" si="490"/>
        <v>0,</v>
      </c>
      <c r="U3381" s="39" t="str">
        <f t="shared" ca="1" si="491"/>
        <v>0,</v>
      </c>
      <c r="V3381" s="53" t="str">
        <f t="shared" ca="1" si="492"/>
        <v>0,</v>
      </c>
      <c r="W3381" s="41"/>
      <c r="X3381" s="42"/>
      <c r="Y3381" s="42"/>
      <c r="Z3381" s="72"/>
      <c r="AA3381" s="42"/>
      <c r="AB3381" s="44"/>
      <c r="AC3381" s="45"/>
      <c r="AD3381" s="45"/>
      <c r="AE3381" s="45"/>
      <c r="AF3381" s="45"/>
      <c r="AG3381" s="45"/>
      <c r="AH3381" s="45"/>
      <c r="AI3381" s="45"/>
      <c r="AJ3381" s="45"/>
      <c r="AK3381" s="45"/>
      <c r="AL3381" s="45"/>
      <c r="AM3381" s="45"/>
    </row>
    <row r="3382" spans="11:39" x14ac:dyDescent="0.2">
      <c r="K3382" s="26"/>
      <c r="L3382" s="48">
        <v>3381</v>
      </c>
      <c r="M3382" s="49">
        <f t="shared" si="487"/>
        <v>2.7246153846153844</v>
      </c>
      <c r="N3382" s="33">
        <f t="shared" si="488"/>
        <v>316.77018633540365</v>
      </c>
      <c r="O3382" s="33">
        <f t="shared" si="489"/>
        <v>253.96534733888632</v>
      </c>
      <c r="P3382" s="34">
        <f>IF(INDEX($O$2:$O$4095,MATCH($B$8,$O$2:$O$4095,1)+ROWS(P$2:$P3382))&lt;=$B$9,INDEX($O$2:$O$4095,MATCH($B$8,$O$2:$O$4095,1)+ROWS(P$2:$P3382)),"")</f>
        <v>256.14387328261023</v>
      </c>
      <c r="Q3382" s="50">
        <f t="shared" si="486"/>
        <v>3399</v>
      </c>
      <c r="R3382" s="51">
        <f t="shared" ca="1" si="493"/>
        <v>0</v>
      </c>
      <c r="S3382" s="52" t="e">
        <f t="shared" ca="1" si="494"/>
        <v>#N/A</v>
      </c>
      <c r="T3382" s="39" t="str">
        <f t="shared" ca="1" si="490"/>
        <v>0,</v>
      </c>
      <c r="U3382" s="39" t="str">
        <f t="shared" ca="1" si="491"/>
        <v>0,</v>
      </c>
      <c r="V3382" s="53" t="str">
        <f t="shared" ca="1" si="492"/>
        <v>0,</v>
      </c>
      <c r="W3382" s="41"/>
      <c r="X3382" s="42"/>
      <c r="Y3382" s="42"/>
      <c r="Z3382" s="72"/>
      <c r="AA3382" s="42"/>
      <c r="AB3382" s="44"/>
      <c r="AC3382" s="45"/>
      <c r="AD3382" s="45"/>
      <c r="AE3382" s="45"/>
      <c r="AF3382" s="45"/>
      <c r="AG3382" s="45"/>
      <c r="AH3382" s="45"/>
      <c r="AI3382" s="45"/>
      <c r="AJ3382" s="45"/>
      <c r="AK3382" s="45"/>
      <c r="AL3382" s="45"/>
      <c r="AM3382" s="45"/>
    </row>
    <row r="3383" spans="11:39" x14ac:dyDescent="0.2">
      <c r="K3383" s="26"/>
      <c r="L3383" s="48">
        <v>3382</v>
      </c>
      <c r="M3383" s="49">
        <f t="shared" si="487"/>
        <v>2.725421245421245</v>
      </c>
      <c r="N3383" s="33">
        <f t="shared" si="488"/>
        <v>316.23299822590189</v>
      </c>
      <c r="O3383" s="33">
        <f t="shared" si="489"/>
        <v>254.08476352583045</v>
      </c>
      <c r="P3383" s="34">
        <f>IF(INDEX($O$2:$O$4095,MATCH($B$8,$O$2:$O$4095,1)+ROWS(P$2:$P3383))&lt;=$B$9,INDEX($O$2:$O$4095,MATCH($B$8,$O$2:$O$4095,1)+ROWS(P$2:$P3383)),"")</f>
        <v>256.26674140759451</v>
      </c>
      <c r="Q3383" s="50">
        <f t="shared" si="486"/>
        <v>3400</v>
      </c>
      <c r="R3383" s="51">
        <f t="shared" ca="1" si="493"/>
        <v>0</v>
      </c>
      <c r="S3383" s="52" t="e">
        <f t="shared" ca="1" si="494"/>
        <v>#N/A</v>
      </c>
      <c r="T3383" s="39" t="str">
        <f t="shared" ca="1" si="490"/>
        <v>0,</v>
      </c>
      <c r="U3383" s="39" t="str">
        <f t="shared" ca="1" si="491"/>
        <v>0,</v>
      </c>
      <c r="V3383" s="53" t="str">
        <f t="shared" ca="1" si="492"/>
        <v>0,</v>
      </c>
      <c r="W3383" s="41"/>
      <c r="X3383" s="42"/>
      <c r="Y3383" s="42"/>
      <c r="Z3383" s="72"/>
      <c r="AA3383" s="42"/>
      <c r="AB3383" s="44"/>
      <c r="AC3383" s="45"/>
      <c r="AD3383" s="45"/>
      <c r="AE3383" s="45"/>
      <c r="AF3383" s="45"/>
      <c r="AG3383" s="45"/>
      <c r="AH3383" s="45"/>
      <c r="AI3383" s="45"/>
      <c r="AJ3383" s="45"/>
      <c r="AK3383" s="45"/>
      <c r="AL3383" s="45"/>
      <c r="AM3383" s="45"/>
    </row>
    <row r="3384" spans="11:39" x14ac:dyDescent="0.2">
      <c r="K3384" s="26"/>
      <c r="L3384" s="48">
        <v>3383</v>
      </c>
      <c r="M3384" s="49">
        <f t="shared" si="487"/>
        <v>2.726227106227106</v>
      </c>
      <c r="N3384" s="33">
        <f t="shared" si="488"/>
        <v>315.69612769731003</v>
      </c>
      <c r="O3384" s="33">
        <f t="shared" si="489"/>
        <v>254.20436616968993</v>
      </c>
      <c r="P3384" s="34">
        <f>IF(INDEX($O$2:$O$4095,MATCH($B$8,$O$2:$O$4095,1)+ROWS(P$2:$P3384))&lt;=$B$9,INDEX($O$2:$O$4095,MATCH($B$8,$O$2:$O$4095,1)+ROWS(P$2:$P3384)),"")</f>
        <v>256.38980741972421</v>
      </c>
      <c r="Q3384" s="50">
        <f t="shared" si="486"/>
        <v>3401</v>
      </c>
      <c r="R3384" s="51">
        <f t="shared" ca="1" si="493"/>
        <v>0</v>
      </c>
      <c r="S3384" s="52" t="e">
        <f t="shared" ca="1" si="494"/>
        <v>#N/A</v>
      </c>
      <c r="T3384" s="39" t="str">
        <f t="shared" ca="1" si="490"/>
        <v>0,</v>
      </c>
      <c r="U3384" s="39" t="str">
        <f t="shared" ca="1" si="491"/>
        <v>0,</v>
      </c>
      <c r="V3384" s="53" t="str">
        <f t="shared" ca="1" si="492"/>
        <v>0,</v>
      </c>
      <c r="W3384" s="41"/>
      <c r="X3384" s="42"/>
      <c r="Y3384" s="42"/>
      <c r="Z3384" s="72"/>
      <c r="AA3384" s="42"/>
      <c r="AB3384" s="44"/>
      <c r="AC3384" s="45"/>
      <c r="AD3384" s="45"/>
      <c r="AE3384" s="45"/>
      <c r="AF3384" s="45"/>
      <c r="AG3384" s="45"/>
      <c r="AH3384" s="45"/>
      <c r="AI3384" s="45"/>
      <c r="AJ3384" s="45"/>
      <c r="AK3384" s="45"/>
      <c r="AL3384" s="45"/>
      <c r="AM3384" s="45"/>
    </row>
    <row r="3385" spans="11:39" x14ac:dyDescent="0.2">
      <c r="K3385" s="26"/>
      <c r="L3385" s="48">
        <v>3384</v>
      </c>
      <c r="M3385" s="49">
        <f t="shared" si="487"/>
        <v>2.7270329670329669</v>
      </c>
      <c r="N3385" s="33">
        <f t="shared" si="488"/>
        <v>315.15957446808494</v>
      </c>
      <c r="O3385" s="33">
        <f t="shared" si="489"/>
        <v>254.32415588056608</v>
      </c>
      <c r="P3385" s="34">
        <f>IF(INDEX($O$2:$O$4095,MATCH($B$8,$O$2:$O$4095,1)+ROWS(P$2:$P3385))&lt;=$B$9,INDEX($O$2:$O$4095,MATCH($B$8,$O$2:$O$4095,1)+ROWS(P$2:$P3385)),"")</f>
        <v>256.51307198290374</v>
      </c>
      <c r="Q3385" s="50">
        <f t="shared" si="486"/>
        <v>3402</v>
      </c>
      <c r="R3385" s="51">
        <f t="shared" ca="1" si="493"/>
        <v>0</v>
      </c>
      <c r="S3385" s="52" t="e">
        <f t="shared" ca="1" si="494"/>
        <v>#N/A</v>
      </c>
      <c r="T3385" s="39" t="str">
        <f t="shared" ca="1" si="490"/>
        <v>0,</v>
      </c>
      <c r="U3385" s="39" t="str">
        <f t="shared" ca="1" si="491"/>
        <v>0,</v>
      </c>
      <c r="V3385" s="53" t="str">
        <f t="shared" ca="1" si="492"/>
        <v>0,</v>
      </c>
      <c r="W3385" s="41"/>
      <c r="X3385" s="42"/>
      <c r="Y3385" s="42"/>
      <c r="Z3385" s="72"/>
      <c r="AA3385" s="42"/>
      <c r="AB3385" s="44"/>
      <c r="AC3385" s="45"/>
      <c r="AD3385" s="45"/>
      <c r="AE3385" s="45"/>
      <c r="AF3385" s="45"/>
      <c r="AG3385" s="45"/>
      <c r="AH3385" s="45"/>
      <c r="AI3385" s="45"/>
      <c r="AJ3385" s="45"/>
      <c r="AK3385" s="45"/>
      <c r="AL3385" s="45"/>
      <c r="AM3385" s="45"/>
    </row>
    <row r="3386" spans="11:39" x14ac:dyDescent="0.2">
      <c r="K3386" s="26"/>
      <c r="L3386" s="48">
        <v>3385</v>
      </c>
      <c r="M3386" s="49">
        <f t="shared" si="487"/>
        <v>2.7278388278388279</v>
      </c>
      <c r="N3386" s="33">
        <f t="shared" si="488"/>
        <v>314.62333825701592</v>
      </c>
      <c r="O3386" s="33">
        <f t="shared" si="489"/>
        <v>254.44413327139534</v>
      </c>
      <c r="P3386" s="34">
        <f>IF(INDEX($O$2:$O$4095,MATCH($B$8,$O$2:$O$4095,1)+ROWS(P$2:$P3386))&lt;=$B$9,INDEX($O$2:$O$4095,MATCH($B$8,$O$2:$O$4095,1)+ROWS(P$2:$P3386)),"")</f>
        <v>256.63653576420643</v>
      </c>
      <c r="Q3386" s="50">
        <f t="shared" si="486"/>
        <v>3403</v>
      </c>
      <c r="R3386" s="51">
        <f t="shared" ca="1" si="493"/>
        <v>0</v>
      </c>
      <c r="S3386" s="52" t="e">
        <f t="shared" ca="1" si="494"/>
        <v>#N/A</v>
      </c>
      <c r="T3386" s="39" t="str">
        <f t="shared" ca="1" si="490"/>
        <v>0,</v>
      </c>
      <c r="U3386" s="39" t="str">
        <f t="shared" ca="1" si="491"/>
        <v>0,</v>
      </c>
      <c r="V3386" s="53" t="str">
        <f t="shared" ca="1" si="492"/>
        <v>0,</v>
      </c>
      <c r="W3386" s="41"/>
      <c r="X3386" s="42"/>
      <c r="Y3386" s="42"/>
      <c r="Z3386" s="72"/>
      <c r="AA3386" s="42"/>
      <c r="AB3386" s="44"/>
      <c r="AC3386" s="45"/>
      <c r="AD3386" s="45"/>
      <c r="AE3386" s="45"/>
      <c r="AF3386" s="45"/>
      <c r="AG3386" s="45"/>
      <c r="AH3386" s="45"/>
      <c r="AI3386" s="45"/>
      <c r="AJ3386" s="45"/>
      <c r="AK3386" s="45"/>
      <c r="AL3386" s="45"/>
      <c r="AM3386" s="45"/>
    </row>
    <row r="3387" spans="11:39" x14ac:dyDescent="0.2">
      <c r="K3387" s="26"/>
      <c r="L3387" s="48">
        <v>3386</v>
      </c>
      <c r="M3387" s="49">
        <f t="shared" si="487"/>
        <v>2.7286446886446885</v>
      </c>
      <c r="N3387" s="33">
        <f t="shared" si="488"/>
        <v>314.08741878322502</v>
      </c>
      <c r="O3387" s="33">
        <f t="shared" si="489"/>
        <v>254.56429895796771</v>
      </c>
      <c r="P3387" s="34">
        <f>IF(INDEX($O$2:$O$4095,MATCH($B$8,$O$2:$O$4095,1)+ROWS(P$2:$P3387))&lt;=$B$9,INDEX($O$2:$O$4095,MATCH($B$8,$O$2:$O$4095,1)+ROWS(P$2:$P3387)),"")</f>
        <v>256.76019943389326</v>
      </c>
      <c r="Q3387" s="50">
        <f t="shared" si="486"/>
        <v>3404</v>
      </c>
      <c r="R3387" s="51">
        <f t="shared" ca="1" si="493"/>
        <v>0</v>
      </c>
      <c r="S3387" s="52" t="e">
        <f t="shared" ca="1" si="494"/>
        <v>#N/A</v>
      </c>
      <c r="T3387" s="39" t="str">
        <f t="shared" ca="1" si="490"/>
        <v>0,</v>
      </c>
      <c r="U3387" s="39" t="str">
        <f t="shared" ca="1" si="491"/>
        <v>0,</v>
      </c>
      <c r="V3387" s="53" t="str">
        <f t="shared" ca="1" si="492"/>
        <v>0,</v>
      </c>
      <c r="W3387" s="41"/>
      <c r="X3387" s="42"/>
      <c r="Y3387" s="42"/>
      <c r="Z3387" s="72"/>
      <c r="AA3387" s="42"/>
      <c r="AB3387" s="44"/>
      <c r="AC3387" s="45"/>
      <c r="AD3387" s="45"/>
      <c r="AE3387" s="45"/>
      <c r="AF3387" s="45"/>
      <c r="AG3387" s="45"/>
      <c r="AH3387" s="45"/>
      <c r="AI3387" s="45"/>
      <c r="AJ3387" s="45"/>
      <c r="AK3387" s="45"/>
      <c r="AL3387" s="45"/>
      <c r="AM3387" s="45"/>
    </row>
    <row r="3388" spans="11:39" x14ac:dyDescent="0.2">
      <c r="K3388" s="26"/>
      <c r="L3388" s="48">
        <v>3387</v>
      </c>
      <c r="M3388" s="49">
        <f t="shared" si="487"/>
        <v>2.729450549450549</v>
      </c>
      <c r="N3388" s="33">
        <f t="shared" si="488"/>
        <v>313.55181576616485</v>
      </c>
      <c r="O3388" s="33">
        <f t="shared" si="489"/>
        <v>254.68465355894352</v>
      </c>
      <c r="P3388" s="34">
        <f>IF(INDEX($O$2:$O$4095,MATCH($B$8,$O$2:$O$4095,1)+ROWS(P$2:$P3388))&lt;=$B$9,INDEX($O$2:$O$4095,MATCH($B$8,$O$2:$O$4095,1)+ROWS(P$2:$P3388)),"")</f>
        <v>256.8840636654345</v>
      </c>
      <c r="Q3388" s="50">
        <f t="shared" si="486"/>
        <v>3405</v>
      </c>
      <c r="R3388" s="51">
        <f t="shared" ca="1" si="493"/>
        <v>0</v>
      </c>
      <c r="S3388" s="52" t="e">
        <f t="shared" ca="1" si="494"/>
        <v>#N/A</v>
      </c>
      <c r="T3388" s="39" t="str">
        <f t="shared" ca="1" si="490"/>
        <v>0,</v>
      </c>
      <c r="U3388" s="39" t="str">
        <f t="shared" ca="1" si="491"/>
        <v>0,</v>
      </c>
      <c r="V3388" s="53" t="str">
        <f t="shared" ca="1" si="492"/>
        <v>0,</v>
      </c>
      <c r="W3388" s="41"/>
      <c r="X3388" s="42"/>
      <c r="Y3388" s="42"/>
      <c r="Z3388" s="72"/>
      <c r="AA3388" s="42"/>
      <c r="AB3388" s="44"/>
      <c r="AC3388" s="45"/>
      <c r="AD3388" s="45"/>
      <c r="AE3388" s="45"/>
      <c r="AF3388" s="45"/>
      <c r="AG3388" s="45"/>
      <c r="AH3388" s="45"/>
      <c r="AI3388" s="45"/>
      <c r="AJ3388" s="45"/>
      <c r="AK3388" s="45"/>
      <c r="AL3388" s="45"/>
      <c r="AM3388" s="45"/>
    </row>
    <row r="3389" spans="11:39" x14ac:dyDescent="0.2">
      <c r="K3389" s="26"/>
      <c r="L3389" s="48">
        <v>3388</v>
      </c>
      <c r="M3389" s="49">
        <f t="shared" si="487"/>
        <v>2.73025641025641</v>
      </c>
      <c r="N3389" s="33">
        <f t="shared" si="488"/>
        <v>313.01652892562004</v>
      </c>
      <c r="O3389" s="33">
        <f t="shared" si="489"/>
        <v>254.80519769587113</v>
      </c>
      <c r="P3389" s="34">
        <f>IF(INDEX($O$2:$O$4095,MATCH($B$8,$O$2:$O$4095,1)+ROWS(P$2:$P3389))&lt;=$B$9,INDEX($O$2:$O$4095,MATCH($B$8,$O$2:$O$4095,1)+ROWS(P$2:$P3389)),"")</f>
        <v>257.00812913552807</v>
      </c>
      <c r="Q3389" s="50">
        <f t="shared" si="486"/>
        <v>3406</v>
      </c>
      <c r="R3389" s="51">
        <f t="shared" ca="1" si="493"/>
        <v>0</v>
      </c>
      <c r="S3389" s="52" t="e">
        <f t="shared" ca="1" si="494"/>
        <v>#N/A</v>
      </c>
      <c r="T3389" s="39" t="str">
        <f t="shared" ca="1" si="490"/>
        <v>0,</v>
      </c>
      <c r="U3389" s="39" t="str">
        <f t="shared" ca="1" si="491"/>
        <v>0,</v>
      </c>
      <c r="V3389" s="53" t="str">
        <f t="shared" ca="1" si="492"/>
        <v>0,</v>
      </c>
      <c r="W3389" s="41"/>
      <c r="X3389" s="42"/>
      <c r="Y3389" s="42"/>
      <c r="Z3389" s="72"/>
      <c r="AA3389" s="42"/>
      <c r="AB3389" s="44"/>
      <c r="AC3389" s="45"/>
      <c r="AD3389" s="45"/>
      <c r="AE3389" s="45"/>
      <c r="AF3389" s="45"/>
      <c r="AG3389" s="45"/>
      <c r="AH3389" s="45"/>
      <c r="AI3389" s="45"/>
      <c r="AJ3389" s="45"/>
      <c r="AK3389" s="45"/>
      <c r="AL3389" s="45"/>
      <c r="AM3389" s="45"/>
    </row>
    <row r="3390" spans="11:39" x14ac:dyDescent="0.2">
      <c r="K3390" s="26"/>
      <c r="L3390" s="48">
        <v>3389</v>
      </c>
      <c r="M3390" s="49">
        <f t="shared" si="487"/>
        <v>2.731062271062271</v>
      </c>
      <c r="N3390" s="33">
        <f t="shared" si="488"/>
        <v>312.48155798170541</v>
      </c>
      <c r="O3390" s="33">
        <f t="shared" si="489"/>
        <v>254.92593199320493</v>
      </c>
      <c r="P3390" s="34">
        <f>IF(INDEX($O$2:$O$4095,MATCH($B$8,$O$2:$O$4095,1)+ROWS(P$2:$P3390))&lt;=$B$9,INDEX($O$2:$O$4095,MATCH($B$8,$O$2:$O$4095,1)+ROWS(P$2:$P3390)),"")</f>
        <v>257.1323965241213</v>
      </c>
      <c r="Q3390" s="50">
        <f t="shared" si="486"/>
        <v>3407</v>
      </c>
      <c r="R3390" s="51">
        <f t="shared" ca="1" si="493"/>
        <v>0</v>
      </c>
      <c r="S3390" s="52" t="e">
        <f t="shared" ca="1" si="494"/>
        <v>#N/A</v>
      </c>
      <c r="T3390" s="39" t="str">
        <f t="shared" ca="1" si="490"/>
        <v>0,</v>
      </c>
      <c r="U3390" s="39" t="str">
        <f t="shared" ca="1" si="491"/>
        <v>0,</v>
      </c>
      <c r="V3390" s="53" t="str">
        <f t="shared" ca="1" si="492"/>
        <v>0,</v>
      </c>
      <c r="W3390" s="41"/>
      <c r="X3390" s="42"/>
      <c r="Y3390" s="42"/>
      <c r="Z3390" s="72"/>
      <c r="AA3390" s="42"/>
      <c r="AB3390" s="44"/>
      <c r="AC3390" s="45"/>
      <c r="AD3390" s="45"/>
      <c r="AE3390" s="45"/>
      <c r="AF3390" s="45"/>
      <c r="AG3390" s="45"/>
      <c r="AH3390" s="45"/>
      <c r="AI3390" s="45"/>
      <c r="AJ3390" s="45"/>
      <c r="AK3390" s="45"/>
      <c r="AL3390" s="45"/>
      <c r="AM3390" s="45"/>
    </row>
    <row r="3391" spans="11:39" x14ac:dyDescent="0.2">
      <c r="K3391" s="26"/>
      <c r="L3391" s="48">
        <v>3390</v>
      </c>
      <c r="M3391" s="49">
        <f t="shared" si="487"/>
        <v>2.7318681318681319</v>
      </c>
      <c r="N3391" s="33">
        <f t="shared" si="488"/>
        <v>311.94690265486724</v>
      </c>
      <c r="O3391" s="33">
        <f t="shared" si="489"/>
        <v>255.04685707832266</v>
      </c>
      <c r="P3391" s="34">
        <f>IF(INDEX($O$2:$O$4095,MATCH($B$8,$O$2:$O$4095,1)+ROWS(P$2:$P3391))&lt;=$B$9,INDEX($O$2:$O$4095,MATCH($B$8,$O$2:$O$4095,1)+ROWS(P$2:$P3391)),"")</f>
        <v>257.25686651443073</v>
      </c>
      <c r="Q3391" s="50">
        <f t="shared" si="486"/>
        <v>3408</v>
      </c>
      <c r="R3391" s="51">
        <f t="shared" ca="1" si="493"/>
        <v>0</v>
      </c>
      <c r="S3391" s="52" t="e">
        <f t="shared" ca="1" si="494"/>
        <v>#N/A</v>
      </c>
      <c r="T3391" s="39" t="str">
        <f t="shared" ca="1" si="490"/>
        <v>0,</v>
      </c>
      <c r="U3391" s="39" t="str">
        <f t="shared" ca="1" si="491"/>
        <v>0,</v>
      </c>
      <c r="V3391" s="53" t="str">
        <f t="shared" ca="1" si="492"/>
        <v>0,</v>
      </c>
      <c r="W3391" s="41"/>
      <c r="X3391" s="42"/>
      <c r="Y3391" s="42"/>
      <c r="Z3391" s="72"/>
      <c r="AA3391" s="42"/>
      <c r="AB3391" s="44"/>
      <c r="AC3391" s="45"/>
      <c r="AD3391" s="45"/>
      <c r="AE3391" s="45"/>
      <c r="AF3391" s="45"/>
      <c r="AG3391" s="45"/>
      <c r="AH3391" s="45"/>
      <c r="AI3391" s="45"/>
      <c r="AJ3391" s="45"/>
      <c r="AK3391" s="45"/>
      <c r="AL3391" s="45"/>
      <c r="AM3391" s="45"/>
    </row>
    <row r="3392" spans="11:39" x14ac:dyDescent="0.2">
      <c r="K3392" s="26"/>
      <c r="L3392" s="48">
        <v>3391</v>
      </c>
      <c r="M3392" s="49">
        <f t="shared" si="487"/>
        <v>2.7326739926739925</v>
      </c>
      <c r="N3392" s="33">
        <f t="shared" si="488"/>
        <v>311.41256266588022</v>
      </c>
      <c r="O3392" s="33">
        <f t="shared" si="489"/>
        <v>255.16797358154395</v>
      </c>
      <c r="P3392" s="34">
        <f>IF(INDEX($O$2:$O$4095,MATCH($B$8,$O$2:$O$4095,1)+ROWS(P$2:$P3392))&lt;=$B$9,INDEX($O$2:$O$4095,MATCH($B$8,$O$2:$O$4095,1)+ROWS(P$2:$P3392)),"")</f>
        <v>257.3815397929626</v>
      </c>
      <c r="Q3392" s="50">
        <f t="shared" si="486"/>
        <v>3409</v>
      </c>
      <c r="R3392" s="51">
        <f t="shared" ca="1" si="493"/>
        <v>0</v>
      </c>
      <c r="S3392" s="52" t="e">
        <f t="shared" ca="1" si="494"/>
        <v>#N/A</v>
      </c>
      <c r="T3392" s="39" t="str">
        <f t="shared" ca="1" si="490"/>
        <v>0,</v>
      </c>
      <c r="U3392" s="39" t="str">
        <f t="shared" ca="1" si="491"/>
        <v>0,</v>
      </c>
      <c r="V3392" s="53" t="str">
        <f t="shared" ca="1" si="492"/>
        <v>0,</v>
      </c>
      <c r="W3392" s="41"/>
      <c r="X3392" s="42"/>
      <c r="Y3392" s="42"/>
      <c r="Z3392" s="72"/>
      <c r="AA3392" s="42"/>
      <c r="AB3392" s="44"/>
      <c r="AC3392" s="45"/>
      <c r="AD3392" s="45"/>
      <c r="AE3392" s="45"/>
      <c r="AF3392" s="45"/>
      <c r="AG3392" s="45"/>
      <c r="AH3392" s="45"/>
      <c r="AI3392" s="45"/>
      <c r="AJ3392" s="45"/>
      <c r="AK3392" s="45"/>
      <c r="AL3392" s="45"/>
      <c r="AM3392" s="45"/>
    </row>
    <row r="3393" spans="11:39" x14ac:dyDescent="0.2">
      <c r="K3393" s="26"/>
      <c r="L3393" s="48">
        <v>3392</v>
      </c>
      <c r="M3393" s="49">
        <f t="shared" si="487"/>
        <v>2.733479853479853</v>
      </c>
      <c r="N3393" s="33">
        <f t="shared" si="488"/>
        <v>310.87853773584919</v>
      </c>
      <c r="O3393" s="33">
        <f t="shared" si="489"/>
        <v>255.28928213614802</v>
      </c>
      <c r="P3393" s="34">
        <f>IF(INDEX($O$2:$O$4095,MATCH($B$8,$O$2:$O$4095,1)+ROWS(P$2:$P3393))&lt;=$B$9,INDEX($O$2:$O$4095,MATCH($B$8,$O$2:$O$4095,1)+ROWS(P$2:$P3393)),"")</f>
        <v>257.50641704953455</v>
      </c>
      <c r="Q3393" s="50">
        <f t="shared" si="486"/>
        <v>3410</v>
      </c>
      <c r="R3393" s="51">
        <f t="shared" ca="1" si="493"/>
        <v>0</v>
      </c>
      <c r="S3393" s="52" t="e">
        <f t="shared" ca="1" si="494"/>
        <v>#N/A</v>
      </c>
      <c r="T3393" s="39" t="str">
        <f t="shared" ca="1" si="490"/>
        <v>0,</v>
      </c>
      <c r="U3393" s="39" t="str">
        <f t="shared" ca="1" si="491"/>
        <v>0,</v>
      </c>
      <c r="V3393" s="53" t="str">
        <f t="shared" ca="1" si="492"/>
        <v>0,</v>
      </c>
      <c r="W3393" s="41"/>
      <c r="X3393" s="42"/>
      <c r="Y3393" s="42"/>
      <c r="Z3393" s="72"/>
      <c r="AA3393" s="42"/>
      <c r="AB3393" s="44"/>
      <c r="AC3393" s="45"/>
      <c r="AD3393" s="45"/>
      <c r="AE3393" s="45"/>
      <c r="AF3393" s="45"/>
      <c r="AG3393" s="45"/>
      <c r="AH3393" s="45"/>
      <c r="AI3393" s="45"/>
      <c r="AJ3393" s="45"/>
      <c r="AK3393" s="45"/>
      <c r="AL3393" s="45"/>
      <c r="AM3393" s="45"/>
    </row>
    <row r="3394" spans="11:39" x14ac:dyDescent="0.2">
      <c r="K3394" s="26"/>
      <c r="L3394" s="48">
        <v>3393</v>
      </c>
      <c r="M3394" s="49">
        <f t="shared" si="487"/>
        <v>2.734285714285714</v>
      </c>
      <c r="N3394" s="33">
        <f t="shared" si="488"/>
        <v>310.34482758620686</v>
      </c>
      <c r="O3394" s="33">
        <f t="shared" si="489"/>
        <v>255.41078337839247</v>
      </c>
      <c r="P3394" s="34">
        <f>IF(INDEX($O$2:$O$4095,MATCH($B$8,$O$2:$O$4095,1)+ROWS(P$2:$P3394))&lt;=$B$9,INDEX($O$2:$O$4095,MATCH($B$8,$O$2:$O$4095,1)+ROWS(P$2:$P3394)),"")</f>
        <v>257.63149897729522</v>
      </c>
      <c r="Q3394" s="50">
        <f t="shared" ref="Q3394:Q3457" si="495">INDEX($L$2:$L$4095,MATCH($P3394,$O$2:$O$4095,0))</f>
        <v>3411</v>
      </c>
      <c r="R3394" s="51">
        <f t="shared" ca="1" si="493"/>
        <v>0</v>
      </c>
      <c r="S3394" s="52" t="e">
        <f t="shared" ca="1" si="494"/>
        <v>#N/A</v>
      </c>
      <c r="T3394" s="39" t="str">
        <f t="shared" ca="1" si="490"/>
        <v>0,</v>
      </c>
      <c r="U3394" s="39" t="str">
        <f t="shared" ca="1" si="491"/>
        <v>0,</v>
      </c>
      <c r="V3394" s="53" t="str">
        <f t="shared" ca="1" si="492"/>
        <v>0,</v>
      </c>
      <c r="W3394" s="41"/>
      <c r="X3394" s="42"/>
      <c r="Y3394" s="42"/>
      <c r="Z3394" s="72"/>
      <c r="AA3394" s="42"/>
      <c r="AB3394" s="44"/>
      <c r="AC3394" s="45"/>
      <c r="AD3394" s="45"/>
      <c r="AE3394" s="45"/>
      <c r="AF3394" s="45"/>
      <c r="AG3394" s="45"/>
      <c r="AH3394" s="45"/>
      <c r="AI3394" s="45"/>
      <c r="AJ3394" s="45"/>
      <c r="AK3394" s="45"/>
      <c r="AL3394" s="45"/>
      <c r="AM3394" s="45"/>
    </row>
    <row r="3395" spans="11:39" x14ac:dyDescent="0.2">
      <c r="K3395" s="26"/>
      <c r="L3395" s="48">
        <v>3394</v>
      </c>
      <c r="M3395" s="49">
        <f t="shared" ref="M3395:M3458" si="496">(L3395*$B$5)/($B$6-1)</f>
        <v>2.735091575091575</v>
      </c>
      <c r="N3395" s="33">
        <f t="shared" ref="N3395:N3458" si="497">IF($B$7="Upper Leg",$B$4*(($B$5/M3395)-1),$B$4*(1/(($B$5/M3395)-1)))</f>
        <v>309.81143193871554</v>
      </c>
      <c r="O3395" s="33">
        <f t="shared" ref="O3395:O3458" si="498">($B$2/LN(N3395/($B$3*EXP(-$B$2/298.15))))-273.15</f>
        <v>255.53247794753065</v>
      </c>
      <c r="P3395" s="34">
        <f>IF(INDEX($O$2:$O$4095,MATCH($B$8,$O$2:$O$4095,1)+ROWS(P$2:$P3395))&lt;=$B$9,INDEX($O$2:$O$4095,MATCH($B$8,$O$2:$O$4095,1)+ROWS(P$2:$P3395)),"")</f>
        <v>257.75678627274658</v>
      </c>
      <c r="Q3395" s="50">
        <f t="shared" si="495"/>
        <v>3412</v>
      </c>
      <c r="R3395" s="51">
        <f t="shared" ca="1" si="493"/>
        <v>0</v>
      </c>
      <c r="S3395" s="52" t="e">
        <f t="shared" ca="1" si="494"/>
        <v>#N/A</v>
      </c>
      <c r="T3395" s="39" t="str">
        <f t="shared" ref="T3395:T3458" ca="1" si="499">ROUND(R3395,0)&amp;","</f>
        <v>0,</v>
      </c>
      <c r="U3395" s="39" t="str">
        <f t="shared" ref="U3395:U3458" ca="1" si="500">ROUND(R3395,4)&amp;","</f>
        <v>0,</v>
      </c>
      <c r="V3395" s="53" t="str">
        <f t="shared" ref="V3395:V3458" ca="1" si="501">ROUND(R3395*$B$11,0)&amp;","</f>
        <v>0,</v>
      </c>
      <c r="W3395" s="41"/>
      <c r="X3395" s="42"/>
      <c r="Y3395" s="42"/>
      <c r="Z3395" s="72"/>
      <c r="AA3395" s="42"/>
      <c r="AB3395" s="44"/>
      <c r="AC3395" s="45"/>
      <c r="AD3395" s="45"/>
      <c r="AE3395" s="45"/>
      <c r="AF3395" s="45"/>
      <c r="AG3395" s="45"/>
      <c r="AH3395" s="45"/>
      <c r="AI3395" s="45"/>
      <c r="AJ3395" s="45"/>
      <c r="AK3395" s="45"/>
      <c r="AL3395" s="45"/>
      <c r="AM3395" s="45"/>
    </row>
    <row r="3396" spans="11:39" x14ac:dyDescent="0.2">
      <c r="K3396" s="26"/>
      <c r="L3396" s="48">
        <v>3395</v>
      </c>
      <c r="M3396" s="49">
        <f t="shared" si="496"/>
        <v>2.7358974358974359</v>
      </c>
      <c r="N3396" s="33">
        <f t="shared" si="497"/>
        <v>309.27835051546384</v>
      </c>
      <c r="O3396" s="33">
        <f t="shared" si="498"/>
        <v>255.6543664858317</v>
      </c>
      <c r="P3396" s="34">
        <f>IF(INDEX($O$2:$O$4095,MATCH($B$8,$O$2:$O$4095,1)+ROWS(P$2:$P3396))&lt;=$B$9,INDEX($O$2:$O$4095,MATCH($B$8,$O$2:$O$4095,1)+ROWS(P$2:$P3396)),"")</f>
        <v>257.88227963576503</v>
      </c>
      <c r="Q3396" s="50">
        <f t="shared" si="495"/>
        <v>3413</v>
      </c>
      <c r="R3396" s="51">
        <f t="shared" ref="R3396:R3459" ca="1" si="502">INDIRECT("P"&amp;((ROW(P3396)-2)*$B$10)+2,TRUE)</f>
        <v>0</v>
      </c>
      <c r="S3396" s="52" t="e">
        <f t="shared" ca="1" si="494"/>
        <v>#N/A</v>
      </c>
      <c r="T3396" s="39" t="str">
        <f t="shared" ca="1" si="499"/>
        <v>0,</v>
      </c>
      <c r="U3396" s="39" t="str">
        <f t="shared" ca="1" si="500"/>
        <v>0,</v>
      </c>
      <c r="V3396" s="53" t="str">
        <f t="shared" ca="1" si="501"/>
        <v>0,</v>
      </c>
      <c r="W3396" s="41"/>
      <c r="X3396" s="42"/>
      <c r="Y3396" s="42"/>
      <c r="Z3396" s="72"/>
      <c r="AA3396" s="42"/>
      <c r="AB3396" s="44"/>
      <c r="AC3396" s="45"/>
      <c r="AD3396" s="45"/>
      <c r="AE3396" s="45"/>
      <c r="AF3396" s="45"/>
      <c r="AG3396" s="45"/>
      <c r="AH3396" s="45"/>
      <c r="AI3396" s="45"/>
      <c r="AJ3396" s="45"/>
      <c r="AK3396" s="45"/>
      <c r="AL3396" s="45"/>
      <c r="AM3396" s="45"/>
    </row>
    <row r="3397" spans="11:39" x14ac:dyDescent="0.2">
      <c r="K3397" s="26"/>
      <c r="L3397" s="48">
        <v>3396</v>
      </c>
      <c r="M3397" s="49">
        <f t="shared" si="496"/>
        <v>2.7367032967032965</v>
      </c>
      <c r="N3397" s="33">
        <f t="shared" si="497"/>
        <v>308.74558303886943</v>
      </c>
      <c r="O3397" s="33">
        <f t="shared" si="498"/>
        <v>255.77644963859757</v>
      </c>
      <c r="P3397" s="34">
        <f>IF(INDEX($O$2:$O$4095,MATCH($B$8,$O$2:$O$4095,1)+ROWS(P$2:$P3397))&lt;=$B$9,INDEX($O$2:$O$4095,MATCH($B$8,$O$2:$O$4095,1)+ROWS(P$2:$P3397)),"")</f>
        <v>258.00797976962201</v>
      </c>
      <c r="Q3397" s="50">
        <f t="shared" si="495"/>
        <v>3414</v>
      </c>
      <c r="R3397" s="51">
        <f t="shared" ca="1" si="502"/>
        <v>0</v>
      </c>
      <c r="S3397" s="52" t="e">
        <f t="shared" ca="1" si="494"/>
        <v>#N/A</v>
      </c>
      <c r="T3397" s="39" t="str">
        <f t="shared" ca="1" si="499"/>
        <v>0,</v>
      </c>
      <c r="U3397" s="39" t="str">
        <f t="shared" ca="1" si="500"/>
        <v>0,</v>
      </c>
      <c r="V3397" s="53" t="str">
        <f t="shared" ca="1" si="501"/>
        <v>0,</v>
      </c>
      <c r="W3397" s="41"/>
      <c r="X3397" s="42"/>
      <c r="Y3397" s="42"/>
      <c r="Z3397" s="72"/>
      <c r="AA3397" s="42"/>
      <c r="AB3397" s="44"/>
      <c r="AC3397" s="45"/>
      <c r="AD3397" s="45"/>
      <c r="AE3397" s="45"/>
      <c r="AF3397" s="45"/>
      <c r="AG3397" s="45"/>
      <c r="AH3397" s="45"/>
      <c r="AI3397" s="45"/>
      <c r="AJ3397" s="45"/>
      <c r="AK3397" s="45"/>
      <c r="AL3397" s="45"/>
      <c r="AM3397" s="45"/>
    </row>
    <row r="3398" spans="11:39" x14ac:dyDescent="0.2">
      <c r="K3398" s="26"/>
      <c r="L3398" s="48">
        <v>3397</v>
      </c>
      <c r="M3398" s="49">
        <f t="shared" si="496"/>
        <v>2.737509157509157</v>
      </c>
      <c r="N3398" s="33">
        <f t="shared" si="497"/>
        <v>308.21312923167523</v>
      </c>
      <c r="O3398" s="33">
        <f t="shared" si="498"/>
        <v>255.89872805418338</v>
      </c>
      <c r="P3398" s="34">
        <f>IF(INDEX($O$2:$O$4095,MATCH($B$8,$O$2:$O$4095,1)+ROWS(P$2:$P3398))&lt;=$B$9,INDEX($O$2:$O$4095,MATCH($B$8,$O$2:$O$4095,1)+ROWS(P$2:$P3398)),"")</f>
        <v>258.13388738100673</v>
      </c>
      <c r="Q3398" s="50">
        <f t="shared" si="495"/>
        <v>3415</v>
      </c>
      <c r="R3398" s="51">
        <f t="shared" ca="1" si="502"/>
        <v>0</v>
      </c>
      <c r="S3398" s="52" t="e">
        <f t="shared" ca="1" si="494"/>
        <v>#N/A</v>
      </c>
      <c r="T3398" s="39" t="str">
        <f t="shared" ca="1" si="499"/>
        <v>0,</v>
      </c>
      <c r="U3398" s="39" t="str">
        <f t="shared" ca="1" si="500"/>
        <v>0,</v>
      </c>
      <c r="V3398" s="53" t="str">
        <f t="shared" ca="1" si="501"/>
        <v>0,</v>
      </c>
      <c r="W3398" s="41"/>
      <c r="X3398" s="42"/>
      <c r="Y3398" s="42"/>
      <c r="Z3398" s="72"/>
      <c r="AA3398" s="42"/>
      <c r="AB3398" s="44"/>
      <c r="AC3398" s="45"/>
      <c r="AD3398" s="45"/>
      <c r="AE3398" s="45"/>
      <c r="AF3398" s="45"/>
      <c r="AG3398" s="45"/>
      <c r="AH3398" s="45"/>
      <c r="AI3398" s="45"/>
      <c r="AJ3398" s="45"/>
      <c r="AK3398" s="45"/>
      <c r="AL3398" s="45"/>
      <c r="AM3398" s="45"/>
    </row>
    <row r="3399" spans="11:39" x14ac:dyDescent="0.2">
      <c r="K3399" s="26"/>
      <c r="L3399" s="48">
        <v>3398</v>
      </c>
      <c r="M3399" s="49">
        <f t="shared" si="496"/>
        <v>2.7383150183150184</v>
      </c>
      <c r="N3399" s="33">
        <f t="shared" si="497"/>
        <v>307.68098881695096</v>
      </c>
      <c r="O3399" s="33">
        <f t="shared" si="498"/>
        <v>256.0212023840154</v>
      </c>
      <c r="P3399" s="34">
        <f>IF(INDEX($O$2:$O$4095,MATCH($B$8,$O$2:$O$4095,1)+ROWS(P$2:$P3399))&lt;=$B$9,INDEX($O$2:$O$4095,MATCH($B$8,$O$2:$O$4095,1)+ROWS(P$2:$P3399)),"")</f>
        <v>258.26000318004719</v>
      </c>
      <c r="Q3399" s="50">
        <f t="shared" si="495"/>
        <v>3416</v>
      </c>
      <c r="R3399" s="51">
        <f t="shared" ca="1" si="502"/>
        <v>0</v>
      </c>
      <c r="S3399" s="52" t="e">
        <f t="shared" ca="1" si="494"/>
        <v>#N/A</v>
      </c>
      <c r="T3399" s="39" t="str">
        <f t="shared" ca="1" si="499"/>
        <v>0,</v>
      </c>
      <c r="U3399" s="39" t="str">
        <f t="shared" ca="1" si="500"/>
        <v>0,</v>
      </c>
      <c r="V3399" s="53" t="str">
        <f t="shared" ca="1" si="501"/>
        <v>0,</v>
      </c>
      <c r="W3399" s="41"/>
      <c r="X3399" s="42"/>
      <c r="Y3399" s="42"/>
      <c r="Z3399" s="72"/>
      <c r="AA3399" s="42"/>
      <c r="AB3399" s="44"/>
      <c r="AC3399" s="45"/>
      <c r="AD3399" s="45"/>
      <c r="AE3399" s="45"/>
      <c r="AF3399" s="45"/>
      <c r="AG3399" s="45"/>
      <c r="AH3399" s="45"/>
      <c r="AI3399" s="45"/>
      <c r="AJ3399" s="45"/>
      <c r="AK3399" s="45"/>
      <c r="AL3399" s="45"/>
      <c r="AM3399" s="45"/>
    </row>
    <row r="3400" spans="11:39" x14ac:dyDescent="0.2">
      <c r="K3400" s="26"/>
      <c r="L3400" s="48">
        <v>3399</v>
      </c>
      <c r="M3400" s="49">
        <f t="shared" si="496"/>
        <v>2.739120879120879</v>
      </c>
      <c r="N3400" s="33">
        <f t="shared" si="497"/>
        <v>307.14916151809359</v>
      </c>
      <c r="O3400" s="33">
        <f t="shared" si="498"/>
        <v>256.14387328261023</v>
      </c>
      <c r="P3400" s="34">
        <f>IF(INDEX($O$2:$O$4095,MATCH($B$8,$O$2:$O$4095,1)+ROWS(P$2:$P3400))&lt;=$B$9,INDEX($O$2:$O$4095,MATCH($B$8,$O$2:$O$4095,1)+ROWS(P$2:$P3400)),"")</f>
        <v>258.3863278803326</v>
      </c>
      <c r="Q3400" s="50">
        <f t="shared" si="495"/>
        <v>3417</v>
      </c>
      <c r="R3400" s="51">
        <f t="shared" ca="1" si="502"/>
        <v>0</v>
      </c>
      <c r="S3400" s="52" t="e">
        <f t="shared" ca="1" si="494"/>
        <v>#N/A</v>
      </c>
      <c r="T3400" s="39" t="str">
        <f t="shared" ca="1" si="499"/>
        <v>0,</v>
      </c>
      <c r="U3400" s="39" t="str">
        <f t="shared" ca="1" si="500"/>
        <v>0,</v>
      </c>
      <c r="V3400" s="53" t="str">
        <f t="shared" ca="1" si="501"/>
        <v>0,</v>
      </c>
      <c r="W3400" s="41"/>
      <c r="X3400" s="42"/>
      <c r="Y3400" s="42"/>
      <c r="Z3400" s="72"/>
      <c r="AA3400" s="42"/>
      <c r="AB3400" s="44"/>
      <c r="AC3400" s="45"/>
      <c r="AD3400" s="45"/>
      <c r="AE3400" s="45"/>
      <c r="AF3400" s="45"/>
      <c r="AG3400" s="45"/>
      <c r="AH3400" s="45"/>
      <c r="AI3400" s="45"/>
      <c r="AJ3400" s="45"/>
      <c r="AK3400" s="45"/>
      <c r="AL3400" s="45"/>
      <c r="AM3400" s="45"/>
    </row>
    <row r="3401" spans="11:39" x14ac:dyDescent="0.2">
      <c r="K3401" s="26"/>
      <c r="L3401" s="48">
        <v>3400</v>
      </c>
      <c r="M3401" s="49">
        <f t="shared" si="496"/>
        <v>2.73992673992674</v>
      </c>
      <c r="N3401" s="33">
        <f t="shared" si="497"/>
        <v>306.61764705882342</v>
      </c>
      <c r="O3401" s="33">
        <f t="shared" si="498"/>
        <v>256.26674140759451</v>
      </c>
      <c r="P3401" s="34">
        <f>IF(INDEX($O$2:$O$4095,MATCH($B$8,$O$2:$O$4095,1)+ROWS(P$2:$P3401))&lt;=$B$9,INDEX($O$2:$O$4095,MATCH($B$8,$O$2:$O$4095,1)+ROWS(P$2:$P3401)),"")</f>
        <v>258.51286219893575</v>
      </c>
      <c r="Q3401" s="50">
        <f t="shared" si="495"/>
        <v>3418</v>
      </c>
      <c r="R3401" s="51">
        <f t="shared" ca="1" si="502"/>
        <v>0</v>
      </c>
      <c r="S3401" s="52" t="e">
        <f t="shared" ref="S3401:S3464" ca="1" si="503">INDEX($L$2:$L$4095,MATCH($R3401,$O$2:$O$4095,0))</f>
        <v>#N/A</v>
      </c>
      <c r="T3401" s="39" t="str">
        <f t="shared" ca="1" si="499"/>
        <v>0,</v>
      </c>
      <c r="U3401" s="39" t="str">
        <f t="shared" ca="1" si="500"/>
        <v>0,</v>
      </c>
      <c r="V3401" s="53" t="str">
        <f t="shared" ca="1" si="501"/>
        <v>0,</v>
      </c>
      <c r="W3401" s="41"/>
      <c r="X3401" s="42"/>
      <c r="Y3401" s="42"/>
      <c r="Z3401" s="72"/>
      <c r="AA3401" s="42"/>
      <c r="AB3401" s="44"/>
      <c r="AC3401" s="45"/>
      <c r="AD3401" s="45"/>
      <c r="AE3401" s="45"/>
      <c r="AF3401" s="45"/>
      <c r="AG3401" s="45"/>
      <c r="AH3401" s="45"/>
      <c r="AI3401" s="45"/>
      <c r="AJ3401" s="45"/>
      <c r="AK3401" s="45"/>
      <c r="AL3401" s="45"/>
      <c r="AM3401" s="45"/>
    </row>
    <row r="3402" spans="11:39" x14ac:dyDescent="0.2">
      <c r="K3402" s="26"/>
      <c r="L3402" s="48">
        <v>3401</v>
      </c>
      <c r="M3402" s="49">
        <f t="shared" si="496"/>
        <v>2.7407326007326005</v>
      </c>
      <c r="N3402" s="33">
        <f t="shared" si="497"/>
        <v>306.08644516318731</v>
      </c>
      <c r="O3402" s="33">
        <f t="shared" si="498"/>
        <v>256.38980741972421</v>
      </c>
      <c r="P3402" s="34">
        <f>IF(INDEX($O$2:$O$4095,MATCH($B$8,$O$2:$O$4095,1)+ROWS(P$2:$P3402))&lt;=$B$9,INDEX($O$2:$O$4095,MATCH($B$8,$O$2:$O$4095,1)+ROWS(P$2:$P3402)),"")</f>
        <v>258.63960685643394</v>
      </c>
      <c r="Q3402" s="50">
        <f t="shared" si="495"/>
        <v>3419</v>
      </c>
      <c r="R3402" s="51">
        <f t="shared" ca="1" si="502"/>
        <v>0</v>
      </c>
      <c r="S3402" s="52" t="e">
        <f t="shared" ca="1" si="503"/>
        <v>#N/A</v>
      </c>
      <c r="T3402" s="39" t="str">
        <f t="shared" ca="1" si="499"/>
        <v>0,</v>
      </c>
      <c r="U3402" s="39" t="str">
        <f t="shared" ca="1" si="500"/>
        <v>0,</v>
      </c>
      <c r="V3402" s="53" t="str">
        <f t="shared" ca="1" si="501"/>
        <v>0,</v>
      </c>
      <c r="W3402" s="41"/>
      <c r="X3402" s="42"/>
      <c r="Y3402" s="42"/>
      <c r="Z3402" s="72"/>
      <c r="AA3402" s="42"/>
      <c r="AB3402" s="44"/>
      <c r="AC3402" s="45"/>
      <c r="AD3402" s="45"/>
      <c r="AE3402" s="45"/>
      <c r="AF3402" s="45"/>
      <c r="AG3402" s="45"/>
      <c r="AH3402" s="45"/>
      <c r="AI3402" s="45"/>
      <c r="AJ3402" s="45"/>
      <c r="AK3402" s="45"/>
      <c r="AL3402" s="45"/>
      <c r="AM3402" s="45"/>
    </row>
    <row r="3403" spans="11:39" x14ac:dyDescent="0.2">
      <c r="K3403" s="26"/>
      <c r="L3403" s="48">
        <v>3402</v>
      </c>
      <c r="M3403" s="49">
        <f t="shared" si="496"/>
        <v>2.741538461538461</v>
      </c>
      <c r="N3403" s="33">
        <f t="shared" si="497"/>
        <v>305.55555555555594</v>
      </c>
      <c r="O3403" s="33">
        <f t="shared" si="498"/>
        <v>256.51307198290374</v>
      </c>
      <c r="P3403" s="34">
        <f>IF(INDEX($O$2:$O$4095,MATCH($B$8,$O$2:$O$4095,1)+ROWS(P$2:$P3403))&lt;=$B$9,INDEX($O$2:$O$4095,MATCH($B$8,$O$2:$O$4095,1)+ROWS(P$2:$P3403)),"")</f>
        <v>258.76656257693367</v>
      </c>
      <c r="Q3403" s="50">
        <f t="shared" si="495"/>
        <v>3420</v>
      </c>
      <c r="R3403" s="51">
        <f t="shared" ca="1" si="502"/>
        <v>0</v>
      </c>
      <c r="S3403" s="52" t="e">
        <f t="shared" ca="1" si="503"/>
        <v>#N/A</v>
      </c>
      <c r="T3403" s="39" t="str">
        <f t="shared" ca="1" si="499"/>
        <v>0,</v>
      </c>
      <c r="U3403" s="39" t="str">
        <f t="shared" ca="1" si="500"/>
        <v>0,</v>
      </c>
      <c r="V3403" s="53" t="str">
        <f t="shared" ca="1" si="501"/>
        <v>0,</v>
      </c>
      <c r="W3403" s="41"/>
      <c r="X3403" s="42"/>
      <c r="Y3403" s="42"/>
      <c r="Z3403" s="72"/>
      <c r="AA3403" s="42"/>
      <c r="AB3403" s="44"/>
      <c r="AC3403" s="45"/>
      <c r="AD3403" s="45"/>
      <c r="AE3403" s="45"/>
      <c r="AF3403" s="45"/>
      <c r="AG3403" s="45"/>
      <c r="AH3403" s="45"/>
      <c r="AI3403" s="45"/>
      <c r="AJ3403" s="45"/>
      <c r="AK3403" s="45"/>
      <c r="AL3403" s="45"/>
      <c r="AM3403" s="45"/>
    </row>
    <row r="3404" spans="11:39" x14ac:dyDescent="0.2">
      <c r="K3404" s="26"/>
      <c r="L3404" s="48">
        <v>3403</v>
      </c>
      <c r="M3404" s="49">
        <f t="shared" si="496"/>
        <v>2.7423443223443225</v>
      </c>
      <c r="N3404" s="33">
        <f t="shared" si="497"/>
        <v>305.02497796062289</v>
      </c>
      <c r="O3404" s="33">
        <f t="shared" si="498"/>
        <v>256.63653576420643</v>
      </c>
      <c r="P3404" s="34">
        <f>IF(INDEX($O$2:$O$4095,MATCH($B$8,$O$2:$O$4095,1)+ROWS(P$2:$P3404))&lt;=$B$9,INDEX($O$2:$O$4095,MATCH($B$8,$O$2:$O$4095,1)+ROWS(P$2:$P3404)),"")</f>
        <v>258.89373008809139</v>
      </c>
      <c r="Q3404" s="50">
        <f t="shared" si="495"/>
        <v>3421</v>
      </c>
      <c r="R3404" s="51">
        <f t="shared" ca="1" si="502"/>
        <v>0</v>
      </c>
      <c r="S3404" s="52" t="e">
        <f t="shared" ca="1" si="503"/>
        <v>#N/A</v>
      </c>
      <c r="T3404" s="39" t="str">
        <f t="shared" ca="1" si="499"/>
        <v>0,</v>
      </c>
      <c r="U3404" s="39" t="str">
        <f t="shared" ca="1" si="500"/>
        <v>0,</v>
      </c>
      <c r="V3404" s="53" t="str">
        <f t="shared" ca="1" si="501"/>
        <v>0,</v>
      </c>
      <c r="W3404" s="41"/>
      <c r="X3404" s="42"/>
      <c r="Y3404" s="42"/>
      <c r="Z3404" s="72"/>
      <c r="AA3404" s="42"/>
      <c r="AB3404" s="44"/>
      <c r="AC3404" s="45"/>
      <c r="AD3404" s="45"/>
      <c r="AE3404" s="45"/>
      <c r="AF3404" s="45"/>
      <c r="AG3404" s="45"/>
      <c r="AH3404" s="45"/>
      <c r="AI3404" s="45"/>
      <c r="AJ3404" s="45"/>
      <c r="AK3404" s="45"/>
      <c r="AL3404" s="45"/>
      <c r="AM3404" s="45"/>
    </row>
    <row r="3405" spans="11:39" x14ac:dyDescent="0.2">
      <c r="K3405" s="26"/>
      <c r="L3405" s="48">
        <v>3404</v>
      </c>
      <c r="M3405" s="49">
        <f t="shared" si="496"/>
        <v>2.743150183150183</v>
      </c>
      <c r="N3405" s="33">
        <f t="shared" si="497"/>
        <v>304.49471210340784</v>
      </c>
      <c r="O3405" s="33">
        <f t="shared" si="498"/>
        <v>256.76019943389326</v>
      </c>
      <c r="P3405" s="34">
        <f>IF(INDEX($O$2:$O$4095,MATCH($B$8,$O$2:$O$4095,1)+ROWS(P$2:$P3405))&lt;=$B$9,INDEX($O$2:$O$4095,MATCH($B$8,$O$2:$O$4095,1)+ROWS(P$2:$P3405)),"")</f>
        <v>259.02111012113744</v>
      </c>
      <c r="Q3405" s="50">
        <f t="shared" si="495"/>
        <v>3422</v>
      </c>
      <c r="R3405" s="51">
        <f t="shared" ca="1" si="502"/>
        <v>0</v>
      </c>
      <c r="S3405" s="52" t="e">
        <f t="shared" ca="1" si="503"/>
        <v>#N/A</v>
      </c>
      <c r="T3405" s="39" t="str">
        <f t="shared" ca="1" si="499"/>
        <v>0,</v>
      </c>
      <c r="U3405" s="39" t="str">
        <f t="shared" ca="1" si="500"/>
        <v>0,</v>
      </c>
      <c r="V3405" s="53" t="str">
        <f t="shared" ca="1" si="501"/>
        <v>0,</v>
      </c>
      <c r="W3405" s="41"/>
      <c r="X3405" s="42"/>
      <c r="Y3405" s="42"/>
      <c r="Z3405" s="72"/>
      <c r="AA3405" s="42"/>
      <c r="AB3405" s="44"/>
      <c r="AC3405" s="45"/>
      <c r="AD3405" s="45"/>
      <c r="AE3405" s="45"/>
      <c r="AF3405" s="45"/>
      <c r="AG3405" s="45"/>
      <c r="AH3405" s="45"/>
      <c r="AI3405" s="45"/>
      <c r="AJ3405" s="45"/>
      <c r="AK3405" s="45"/>
      <c r="AL3405" s="45"/>
      <c r="AM3405" s="45"/>
    </row>
    <row r="3406" spans="11:39" x14ac:dyDescent="0.2">
      <c r="K3406" s="26"/>
      <c r="L3406" s="48">
        <v>3405</v>
      </c>
      <c r="M3406" s="49">
        <f t="shared" si="496"/>
        <v>2.743956043956044</v>
      </c>
      <c r="N3406" s="33">
        <f t="shared" si="497"/>
        <v>303.96475770925116</v>
      </c>
      <c r="O3406" s="33">
        <f t="shared" si="498"/>
        <v>256.8840636654345</v>
      </c>
      <c r="P3406" s="34">
        <f>IF(INDEX($O$2:$O$4095,MATCH($B$8,$O$2:$O$4095,1)+ROWS(P$2:$P3406))&lt;=$B$9,INDEX($O$2:$O$4095,MATCH($B$8,$O$2:$O$4095,1)+ROWS(P$2:$P3406)),"")</f>
        <v>259.14870341089875</v>
      </c>
      <c r="Q3406" s="50">
        <f t="shared" si="495"/>
        <v>3423</v>
      </c>
      <c r="R3406" s="51">
        <f t="shared" ca="1" si="502"/>
        <v>0</v>
      </c>
      <c r="S3406" s="52" t="e">
        <f t="shared" ca="1" si="503"/>
        <v>#N/A</v>
      </c>
      <c r="T3406" s="39" t="str">
        <f t="shared" ca="1" si="499"/>
        <v>0,</v>
      </c>
      <c r="U3406" s="39" t="str">
        <f t="shared" ca="1" si="500"/>
        <v>0,</v>
      </c>
      <c r="V3406" s="53" t="str">
        <f t="shared" ca="1" si="501"/>
        <v>0,</v>
      </c>
      <c r="W3406" s="41"/>
      <c r="X3406" s="42"/>
      <c r="Y3406" s="42"/>
      <c r="Z3406" s="72"/>
      <c r="AA3406" s="42"/>
      <c r="AB3406" s="44"/>
      <c r="AC3406" s="45"/>
      <c r="AD3406" s="45"/>
      <c r="AE3406" s="45"/>
      <c r="AF3406" s="45"/>
      <c r="AG3406" s="45"/>
      <c r="AH3406" s="45"/>
      <c r="AI3406" s="45"/>
      <c r="AJ3406" s="45"/>
      <c r="AK3406" s="45"/>
      <c r="AL3406" s="45"/>
      <c r="AM3406" s="45"/>
    </row>
    <row r="3407" spans="11:39" x14ac:dyDescent="0.2">
      <c r="K3407" s="26"/>
      <c r="L3407" s="48">
        <v>3406</v>
      </c>
      <c r="M3407" s="49">
        <f t="shared" si="496"/>
        <v>2.7447619047619045</v>
      </c>
      <c r="N3407" s="33">
        <f t="shared" si="497"/>
        <v>303.43511450381686</v>
      </c>
      <c r="O3407" s="33">
        <f t="shared" si="498"/>
        <v>257.00812913552807</v>
      </c>
      <c r="P3407" s="34">
        <f>IF(INDEX($O$2:$O$4095,MATCH($B$8,$O$2:$O$4095,1)+ROWS(P$2:$P3407))&lt;=$B$9,INDEX($O$2:$O$4095,MATCH($B$8,$O$2:$O$4095,1)+ROWS(P$2:$P3407)),"")</f>
        <v>259.27651069582225</v>
      </c>
      <c r="Q3407" s="50">
        <f t="shared" si="495"/>
        <v>3424</v>
      </c>
      <c r="R3407" s="51">
        <f t="shared" ca="1" si="502"/>
        <v>0</v>
      </c>
      <c r="S3407" s="52" t="e">
        <f t="shared" ca="1" si="503"/>
        <v>#N/A</v>
      </c>
      <c r="T3407" s="39" t="str">
        <f t="shared" ca="1" si="499"/>
        <v>0,</v>
      </c>
      <c r="U3407" s="39" t="str">
        <f t="shared" ca="1" si="500"/>
        <v>0,</v>
      </c>
      <c r="V3407" s="53" t="str">
        <f t="shared" ca="1" si="501"/>
        <v>0,</v>
      </c>
      <c r="W3407" s="41"/>
      <c r="X3407" s="42"/>
      <c r="Y3407" s="42"/>
      <c r="Z3407" s="72"/>
      <c r="AA3407" s="42"/>
      <c r="AB3407" s="44"/>
      <c r="AC3407" s="45"/>
      <c r="AD3407" s="45"/>
      <c r="AE3407" s="45"/>
      <c r="AF3407" s="45"/>
      <c r="AG3407" s="45"/>
      <c r="AH3407" s="45"/>
      <c r="AI3407" s="45"/>
      <c r="AJ3407" s="45"/>
      <c r="AK3407" s="45"/>
      <c r="AL3407" s="45"/>
      <c r="AM3407" s="45"/>
    </row>
    <row r="3408" spans="11:39" x14ac:dyDescent="0.2">
      <c r="K3408" s="26"/>
      <c r="L3408" s="48">
        <v>3407</v>
      </c>
      <c r="M3408" s="49">
        <f t="shared" si="496"/>
        <v>2.7455677655677651</v>
      </c>
      <c r="N3408" s="33">
        <f t="shared" si="497"/>
        <v>302.90578221309096</v>
      </c>
      <c r="O3408" s="33">
        <f t="shared" si="498"/>
        <v>257.1323965241213</v>
      </c>
      <c r="P3408" s="34">
        <f>IF(INDEX($O$2:$O$4095,MATCH($B$8,$O$2:$O$4095,1)+ROWS(P$2:$P3408))&lt;=$B$9,INDEX($O$2:$O$4095,MATCH($B$8,$O$2:$O$4095,1)+ROWS(P$2:$P3408)),"")</f>
        <v>259.40453271799765</v>
      </c>
      <c r="Q3408" s="50">
        <f t="shared" si="495"/>
        <v>3425</v>
      </c>
      <c r="R3408" s="51">
        <f t="shared" ca="1" si="502"/>
        <v>0</v>
      </c>
      <c r="S3408" s="52" t="e">
        <f t="shared" ca="1" si="503"/>
        <v>#N/A</v>
      </c>
      <c r="T3408" s="39" t="str">
        <f t="shared" ca="1" si="499"/>
        <v>0,</v>
      </c>
      <c r="U3408" s="39" t="str">
        <f t="shared" ca="1" si="500"/>
        <v>0,</v>
      </c>
      <c r="V3408" s="53" t="str">
        <f t="shared" ca="1" si="501"/>
        <v>0,</v>
      </c>
      <c r="W3408" s="41"/>
      <c r="X3408" s="42"/>
      <c r="Y3408" s="42"/>
      <c r="Z3408" s="72"/>
      <c r="AA3408" s="42"/>
      <c r="AB3408" s="44"/>
      <c r="AC3408" s="45"/>
      <c r="AD3408" s="45"/>
      <c r="AE3408" s="45"/>
      <c r="AF3408" s="45"/>
      <c r="AG3408" s="45"/>
      <c r="AH3408" s="45"/>
      <c r="AI3408" s="45"/>
      <c r="AJ3408" s="45"/>
      <c r="AK3408" s="45"/>
      <c r="AL3408" s="45"/>
      <c r="AM3408" s="45"/>
    </row>
    <row r="3409" spans="11:39" x14ac:dyDescent="0.2">
      <c r="K3409" s="26"/>
      <c r="L3409" s="48">
        <v>3408</v>
      </c>
      <c r="M3409" s="49">
        <f t="shared" si="496"/>
        <v>2.7463736263736265</v>
      </c>
      <c r="N3409" s="33">
        <f t="shared" si="497"/>
        <v>302.37676056338023</v>
      </c>
      <c r="O3409" s="33">
        <f t="shared" si="498"/>
        <v>257.25686651443073</v>
      </c>
      <c r="P3409" s="34">
        <f>IF(INDEX($O$2:$O$4095,MATCH($B$8,$O$2:$O$4095,1)+ROWS(P$2:$P3409))&lt;=$B$9,INDEX($O$2:$O$4095,MATCH($B$8,$O$2:$O$4095,1)+ROWS(P$2:$P3409)),"")</f>
        <v>259.53277022318196</v>
      </c>
      <c r="Q3409" s="50">
        <f t="shared" si="495"/>
        <v>3426</v>
      </c>
      <c r="R3409" s="51">
        <f t="shared" ca="1" si="502"/>
        <v>0</v>
      </c>
      <c r="S3409" s="52" t="e">
        <f t="shared" ca="1" si="503"/>
        <v>#N/A</v>
      </c>
      <c r="T3409" s="39" t="str">
        <f t="shared" ca="1" si="499"/>
        <v>0,</v>
      </c>
      <c r="U3409" s="39" t="str">
        <f t="shared" ca="1" si="500"/>
        <v>0,</v>
      </c>
      <c r="V3409" s="53" t="str">
        <f t="shared" ca="1" si="501"/>
        <v>0,</v>
      </c>
      <c r="W3409" s="41"/>
      <c r="X3409" s="42"/>
      <c r="Y3409" s="42"/>
      <c r="Z3409" s="72"/>
      <c r="AA3409" s="42"/>
      <c r="AB3409" s="44"/>
      <c r="AC3409" s="45"/>
      <c r="AD3409" s="45"/>
      <c r="AE3409" s="45"/>
      <c r="AF3409" s="45"/>
      <c r="AG3409" s="45"/>
      <c r="AH3409" s="45"/>
      <c r="AI3409" s="45"/>
      <c r="AJ3409" s="45"/>
      <c r="AK3409" s="45"/>
      <c r="AL3409" s="45"/>
      <c r="AM3409" s="45"/>
    </row>
    <row r="3410" spans="11:39" x14ac:dyDescent="0.2">
      <c r="K3410" s="26"/>
      <c r="L3410" s="48">
        <v>3409</v>
      </c>
      <c r="M3410" s="49">
        <f t="shared" si="496"/>
        <v>2.747179487179487</v>
      </c>
      <c r="N3410" s="33">
        <f t="shared" si="497"/>
        <v>301.84804928131416</v>
      </c>
      <c r="O3410" s="33">
        <f t="shared" si="498"/>
        <v>257.3815397929626</v>
      </c>
      <c r="P3410" s="34">
        <f>IF(INDEX($O$2:$O$4095,MATCH($B$8,$O$2:$O$4095,1)+ROWS(P$2:$P3410))&lt;=$B$9,INDEX($O$2:$O$4095,MATCH($B$8,$O$2:$O$4095,1)+ROWS(P$2:$P3410)),"")</f>
        <v>259.66122396082267</v>
      </c>
      <c r="Q3410" s="50">
        <f t="shared" si="495"/>
        <v>3427</v>
      </c>
      <c r="R3410" s="51">
        <f t="shared" ca="1" si="502"/>
        <v>0</v>
      </c>
      <c r="S3410" s="52" t="e">
        <f t="shared" ca="1" si="503"/>
        <v>#N/A</v>
      </c>
      <c r="T3410" s="39" t="str">
        <f t="shared" ca="1" si="499"/>
        <v>0,</v>
      </c>
      <c r="U3410" s="39" t="str">
        <f t="shared" ca="1" si="500"/>
        <v>0,</v>
      </c>
      <c r="V3410" s="53" t="str">
        <f t="shared" ca="1" si="501"/>
        <v>0,</v>
      </c>
      <c r="W3410" s="41"/>
      <c r="X3410" s="42"/>
      <c r="Y3410" s="42"/>
      <c r="Z3410" s="72"/>
      <c r="AA3410" s="42"/>
      <c r="AB3410" s="44"/>
      <c r="AC3410" s="45"/>
      <c r="AD3410" s="45"/>
      <c r="AE3410" s="45"/>
      <c r="AF3410" s="45"/>
      <c r="AG3410" s="45"/>
      <c r="AH3410" s="45"/>
      <c r="AI3410" s="45"/>
      <c r="AJ3410" s="45"/>
      <c r="AK3410" s="45"/>
      <c r="AL3410" s="45"/>
      <c r="AM3410" s="45"/>
    </row>
    <row r="3411" spans="11:39" x14ac:dyDescent="0.2">
      <c r="K3411" s="26"/>
      <c r="L3411" s="48">
        <v>3410</v>
      </c>
      <c r="M3411" s="49">
        <f t="shared" si="496"/>
        <v>2.747985347985348</v>
      </c>
      <c r="N3411" s="33">
        <f t="shared" si="497"/>
        <v>301.31964809384135</v>
      </c>
      <c r="O3411" s="33">
        <f t="shared" si="498"/>
        <v>257.50641704953455</v>
      </c>
      <c r="P3411" s="34">
        <f>IF(INDEX($O$2:$O$4095,MATCH($B$8,$O$2:$O$4095,1)+ROWS(P$2:$P3411))&lt;=$B$9,INDEX($O$2:$O$4095,MATCH($B$8,$O$2:$O$4095,1)+ROWS(P$2:$P3411)),"")</f>
        <v>259.78989468408201</v>
      </c>
      <c r="Q3411" s="50">
        <f t="shared" si="495"/>
        <v>3428</v>
      </c>
      <c r="R3411" s="51">
        <f t="shared" ca="1" si="502"/>
        <v>0</v>
      </c>
      <c r="S3411" s="52" t="e">
        <f t="shared" ca="1" si="503"/>
        <v>#N/A</v>
      </c>
      <c r="T3411" s="39" t="str">
        <f t="shared" ca="1" si="499"/>
        <v>0,</v>
      </c>
      <c r="U3411" s="39" t="str">
        <f t="shared" ca="1" si="500"/>
        <v>0,</v>
      </c>
      <c r="V3411" s="53" t="str">
        <f t="shared" ca="1" si="501"/>
        <v>0,</v>
      </c>
      <c r="W3411" s="41"/>
      <c r="X3411" s="42"/>
      <c r="Y3411" s="42"/>
      <c r="Z3411" s="72"/>
      <c r="AA3411" s="42"/>
      <c r="AB3411" s="44"/>
      <c r="AC3411" s="45"/>
      <c r="AD3411" s="45"/>
      <c r="AE3411" s="45"/>
      <c r="AF3411" s="45"/>
      <c r="AG3411" s="45"/>
      <c r="AH3411" s="45"/>
      <c r="AI3411" s="45"/>
      <c r="AJ3411" s="45"/>
      <c r="AK3411" s="45"/>
      <c r="AL3411" s="45"/>
      <c r="AM3411" s="45"/>
    </row>
    <row r="3412" spans="11:39" x14ac:dyDescent="0.2">
      <c r="K3412" s="26"/>
      <c r="L3412" s="48">
        <v>3411</v>
      </c>
      <c r="M3412" s="49">
        <f t="shared" si="496"/>
        <v>2.7487912087912085</v>
      </c>
      <c r="N3412" s="33">
        <f t="shared" si="497"/>
        <v>300.79155672823208</v>
      </c>
      <c r="O3412" s="33">
        <f t="shared" si="498"/>
        <v>257.63149897729522</v>
      </c>
      <c r="P3412" s="34">
        <f>IF(INDEX($O$2:$O$4095,MATCH($B$8,$O$2:$O$4095,1)+ROWS(P$2:$P3412))&lt;=$B$9,INDEX($O$2:$O$4095,MATCH($B$8,$O$2:$O$4095,1)+ROWS(P$2:$P3412)),"")</f>
        <v>259.91878314986059</v>
      </c>
      <c r="Q3412" s="50">
        <f t="shared" si="495"/>
        <v>3429</v>
      </c>
      <c r="R3412" s="51">
        <f t="shared" ca="1" si="502"/>
        <v>0</v>
      </c>
      <c r="S3412" s="52" t="e">
        <f t="shared" ca="1" si="503"/>
        <v>#N/A</v>
      </c>
      <c r="T3412" s="39" t="str">
        <f t="shared" ca="1" si="499"/>
        <v>0,</v>
      </c>
      <c r="U3412" s="39" t="str">
        <f t="shared" ca="1" si="500"/>
        <v>0,</v>
      </c>
      <c r="V3412" s="53" t="str">
        <f t="shared" ca="1" si="501"/>
        <v>0,</v>
      </c>
      <c r="W3412" s="41"/>
      <c r="X3412" s="42"/>
      <c r="Y3412" s="42"/>
      <c r="Z3412" s="72"/>
      <c r="AA3412" s="42"/>
      <c r="AB3412" s="44"/>
      <c r="AC3412" s="45"/>
      <c r="AD3412" s="45"/>
      <c r="AE3412" s="45"/>
      <c r="AF3412" s="45"/>
      <c r="AG3412" s="45"/>
      <c r="AH3412" s="45"/>
      <c r="AI3412" s="45"/>
      <c r="AJ3412" s="45"/>
      <c r="AK3412" s="45"/>
      <c r="AL3412" s="45"/>
      <c r="AM3412" s="45"/>
    </row>
    <row r="3413" spans="11:39" x14ac:dyDescent="0.2">
      <c r="K3413" s="26"/>
      <c r="L3413" s="48">
        <v>3412</v>
      </c>
      <c r="M3413" s="49">
        <f t="shared" si="496"/>
        <v>2.7495970695970691</v>
      </c>
      <c r="N3413" s="33">
        <f t="shared" si="497"/>
        <v>300.26377491207523</v>
      </c>
      <c r="O3413" s="33">
        <f t="shared" si="498"/>
        <v>257.75678627274658</v>
      </c>
      <c r="P3413" s="34">
        <f>IF(INDEX($O$2:$O$4095,MATCH($B$8,$O$2:$O$4095,1)+ROWS(P$2:$P3413))&lt;=$B$9,INDEX($O$2:$O$4095,MATCH($B$8,$O$2:$O$4095,1)+ROWS(P$2:$P3413)),"")</f>
        <v>260.04789011882281</v>
      </c>
      <c r="Q3413" s="50">
        <f t="shared" si="495"/>
        <v>3430</v>
      </c>
      <c r="R3413" s="51">
        <f t="shared" ca="1" si="502"/>
        <v>0</v>
      </c>
      <c r="S3413" s="52" t="e">
        <f t="shared" ca="1" si="503"/>
        <v>#N/A</v>
      </c>
      <c r="T3413" s="39" t="str">
        <f t="shared" ca="1" si="499"/>
        <v>0,</v>
      </c>
      <c r="U3413" s="39" t="str">
        <f t="shared" ca="1" si="500"/>
        <v>0,</v>
      </c>
      <c r="V3413" s="53" t="str">
        <f t="shared" ca="1" si="501"/>
        <v>0,</v>
      </c>
      <c r="W3413" s="41"/>
      <c r="X3413" s="42"/>
      <c r="Y3413" s="42"/>
      <c r="Z3413" s="72"/>
      <c r="AA3413" s="42"/>
      <c r="AB3413" s="44"/>
      <c r="AC3413" s="45"/>
      <c r="AD3413" s="45"/>
      <c r="AE3413" s="45"/>
      <c r="AF3413" s="45"/>
      <c r="AG3413" s="45"/>
      <c r="AH3413" s="45"/>
      <c r="AI3413" s="45"/>
      <c r="AJ3413" s="45"/>
      <c r="AK3413" s="45"/>
      <c r="AL3413" s="45"/>
      <c r="AM3413" s="45"/>
    </row>
    <row r="3414" spans="11:39" x14ac:dyDescent="0.2">
      <c r="K3414" s="26"/>
      <c r="L3414" s="48">
        <v>3413</v>
      </c>
      <c r="M3414" s="49">
        <f t="shared" si="496"/>
        <v>2.7504029304029305</v>
      </c>
      <c r="N3414" s="33">
        <f t="shared" si="497"/>
        <v>299.73630237327842</v>
      </c>
      <c r="O3414" s="33">
        <f t="shared" si="498"/>
        <v>257.88227963576503</v>
      </c>
      <c r="P3414" s="34">
        <f>IF(INDEX($O$2:$O$4095,MATCH($B$8,$O$2:$O$4095,1)+ROWS(P$2:$P3414))&lt;=$B$9,INDEX($O$2:$O$4095,MATCH($B$8,$O$2:$O$4095,1)+ROWS(P$2:$P3414)),"")</f>
        <v>260.17721635542011</v>
      </c>
      <c r="Q3414" s="50">
        <f t="shared" si="495"/>
        <v>3431</v>
      </c>
      <c r="R3414" s="51">
        <f t="shared" ca="1" si="502"/>
        <v>0</v>
      </c>
      <c r="S3414" s="52" t="e">
        <f t="shared" ca="1" si="503"/>
        <v>#N/A</v>
      </c>
      <c r="T3414" s="39" t="str">
        <f t="shared" ca="1" si="499"/>
        <v>0,</v>
      </c>
      <c r="U3414" s="39" t="str">
        <f t="shared" ca="1" si="500"/>
        <v>0,</v>
      </c>
      <c r="V3414" s="53" t="str">
        <f t="shared" ca="1" si="501"/>
        <v>0,</v>
      </c>
      <c r="W3414" s="41"/>
      <c r="X3414" s="42"/>
      <c r="Y3414" s="42"/>
      <c r="Z3414" s="72"/>
      <c r="AA3414" s="42"/>
      <c r="AB3414" s="44"/>
      <c r="AC3414" s="45"/>
      <c r="AD3414" s="45"/>
      <c r="AE3414" s="45"/>
      <c r="AF3414" s="45"/>
      <c r="AG3414" s="45"/>
      <c r="AH3414" s="45"/>
      <c r="AI3414" s="45"/>
      <c r="AJ3414" s="45"/>
      <c r="AK3414" s="45"/>
      <c r="AL3414" s="45"/>
      <c r="AM3414" s="45"/>
    </row>
    <row r="3415" spans="11:39" x14ac:dyDescent="0.2">
      <c r="K3415" s="26"/>
      <c r="L3415" s="48">
        <v>3414</v>
      </c>
      <c r="M3415" s="49">
        <f t="shared" si="496"/>
        <v>2.751208791208791</v>
      </c>
      <c r="N3415" s="33">
        <f t="shared" si="497"/>
        <v>299.20913884007041</v>
      </c>
      <c r="O3415" s="33">
        <f t="shared" si="498"/>
        <v>258.00797976962201</v>
      </c>
      <c r="P3415" s="34">
        <f>IF(INDEX($O$2:$O$4095,MATCH($B$8,$O$2:$O$4095,1)+ROWS(P$2:$P3415))&lt;=$B$9,INDEX($O$2:$O$4095,MATCH($B$8,$O$2:$O$4095,1)+ROWS(P$2:$P3415)),"")</f>
        <v>260.30676262791701</v>
      </c>
      <c r="Q3415" s="50">
        <f t="shared" si="495"/>
        <v>3432</v>
      </c>
      <c r="R3415" s="51">
        <f t="shared" ca="1" si="502"/>
        <v>0</v>
      </c>
      <c r="S3415" s="52" t="e">
        <f t="shared" ca="1" si="503"/>
        <v>#N/A</v>
      </c>
      <c r="T3415" s="39" t="str">
        <f t="shared" ca="1" si="499"/>
        <v>0,</v>
      </c>
      <c r="U3415" s="39" t="str">
        <f t="shared" ca="1" si="500"/>
        <v>0,</v>
      </c>
      <c r="V3415" s="53" t="str">
        <f t="shared" ca="1" si="501"/>
        <v>0,</v>
      </c>
      <c r="W3415" s="41"/>
      <c r="X3415" s="42"/>
      <c r="Y3415" s="42"/>
      <c r="Z3415" s="72"/>
      <c r="AA3415" s="42"/>
      <c r="AB3415" s="44"/>
      <c r="AC3415" s="45"/>
      <c r="AD3415" s="45"/>
      <c r="AE3415" s="45"/>
      <c r="AF3415" s="45"/>
      <c r="AG3415" s="45"/>
      <c r="AH3415" s="45"/>
      <c r="AI3415" s="45"/>
      <c r="AJ3415" s="45"/>
      <c r="AK3415" s="45"/>
      <c r="AL3415" s="45"/>
      <c r="AM3415" s="45"/>
    </row>
    <row r="3416" spans="11:39" x14ac:dyDescent="0.2">
      <c r="K3416" s="26"/>
      <c r="L3416" s="48">
        <v>3415</v>
      </c>
      <c r="M3416" s="49">
        <f t="shared" si="496"/>
        <v>2.752014652014652</v>
      </c>
      <c r="N3416" s="33">
        <f t="shared" si="497"/>
        <v>298.68228404099563</v>
      </c>
      <c r="O3416" s="33">
        <f t="shared" si="498"/>
        <v>258.13388738100673</v>
      </c>
      <c r="P3416" s="34">
        <f>IF(INDEX($O$2:$O$4095,MATCH($B$8,$O$2:$O$4095,1)+ROWS(P$2:$P3416))&lt;=$B$9,INDEX($O$2:$O$4095,MATCH($B$8,$O$2:$O$4095,1)+ROWS(P$2:$P3416)),"")</f>
        <v>260.43652970841481</v>
      </c>
      <c r="Q3416" s="50">
        <f t="shared" si="495"/>
        <v>3433</v>
      </c>
      <c r="R3416" s="51">
        <f t="shared" ca="1" si="502"/>
        <v>0</v>
      </c>
      <c r="S3416" s="52" t="e">
        <f t="shared" ca="1" si="503"/>
        <v>#N/A</v>
      </c>
      <c r="T3416" s="39" t="str">
        <f t="shared" ca="1" si="499"/>
        <v>0,</v>
      </c>
      <c r="U3416" s="39" t="str">
        <f t="shared" ca="1" si="500"/>
        <v>0,</v>
      </c>
      <c r="V3416" s="53" t="str">
        <f t="shared" ca="1" si="501"/>
        <v>0,</v>
      </c>
      <c r="W3416" s="41"/>
      <c r="X3416" s="42"/>
      <c r="Y3416" s="42"/>
      <c r="Z3416" s="72"/>
      <c r="AA3416" s="42"/>
      <c r="AB3416" s="44"/>
      <c r="AC3416" s="45"/>
      <c r="AD3416" s="45"/>
      <c r="AE3416" s="45"/>
      <c r="AF3416" s="45"/>
      <c r="AG3416" s="45"/>
      <c r="AH3416" s="45"/>
      <c r="AI3416" s="45"/>
      <c r="AJ3416" s="45"/>
      <c r="AK3416" s="45"/>
      <c r="AL3416" s="45"/>
      <c r="AM3416" s="45"/>
    </row>
    <row r="3417" spans="11:39" x14ac:dyDescent="0.2">
      <c r="K3417" s="26"/>
      <c r="L3417" s="48">
        <v>3416</v>
      </c>
      <c r="M3417" s="49">
        <f t="shared" si="496"/>
        <v>2.7528205128205125</v>
      </c>
      <c r="N3417" s="33">
        <f t="shared" si="497"/>
        <v>298.15573770491801</v>
      </c>
      <c r="O3417" s="33">
        <f t="shared" si="498"/>
        <v>258.26000318004719</v>
      </c>
      <c r="P3417" s="34">
        <f>IF(INDEX($O$2:$O$4095,MATCH($B$8,$O$2:$O$4095,1)+ROWS(P$2:$P3417))&lt;=$B$9,INDEX($O$2:$O$4095,MATCH($B$8,$O$2:$O$4095,1)+ROWS(P$2:$P3417)),"")</f>
        <v>260.56651837287802</v>
      </c>
      <c r="Q3417" s="50">
        <f t="shared" si="495"/>
        <v>3434</v>
      </c>
      <c r="R3417" s="51">
        <f t="shared" ca="1" si="502"/>
        <v>0</v>
      </c>
      <c r="S3417" s="52" t="e">
        <f t="shared" ca="1" si="503"/>
        <v>#N/A</v>
      </c>
      <c r="T3417" s="39" t="str">
        <f t="shared" ca="1" si="499"/>
        <v>0,</v>
      </c>
      <c r="U3417" s="39" t="str">
        <f t="shared" ca="1" si="500"/>
        <v>0,</v>
      </c>
      <c r="V3417" s="53" t="str">
        <f t="shared" ca="1" si="501"/>
        <v>0,</v>
      </c>
      <c r="W3417" s="41"/>
      <c r="X3417" s="42"/>
      <c r="Y3417" s="42"/>
      <c r="Z3417" s="72"/>
      <c r="AA3417" s="42"/>
      <c r="AB3417" s="44"/>
      <c r="AC3417" s="45"/>
      <c r="AD3417" s="45"/>
      <c r="AE3417" s="45"/>
      <c r="AF3417" s="45"/>
      <c r="AG3417" s="45"/>
      <c r="AH3417" s="45"/>
      <c r="AI3417" s="45"/>
      <c r="AJ3417" s="45"/>
      <c r="AK3417" s="45"/>
      <c r="AL3417" s="45"/>
      <c r="AM3417" s="45"/>
    </row>
    <row r="3418" spans="11:39" x14ac:dyDescent="0.2">
      <c r="K3418" s="26"/>
      <c r="L3418" s="48">
        <v>3417</v>
      </c>
      <c r="M3418" s="49">
        <f t="shared" si="496"/>
        <v>2.7536263736263731</v>
      </c>
      <c r="N3418" s="33">
        <f t="shared" si="497"/>
        <v>297.6294995610188</v>
      </c>
      <c r="O3418" s="33">
        <f t="shared" si="498"/>
        <v>258.3863278803326</v>
      </c>
      <c r="P3418" s="34">
        <f>IF(INDEX($O$2:$O$4095,MATCH($B$8,$O$2:$O$4095,1)+ROWS(P$2:$P3418))&lt;=$B$9,INDEX($O$2:$O$4095,MATCH($B$8,$O$2:$O$4095,1)+ROWS(P$2:$P3418)),"")</f>
        <v>260.69672940115879</v>
      </c>
      <c r="Q3418" s="50">
        <f t="shared" si="495"/>
        <v>3435</v>
      </c>
      <c r="R3418" s="51">
        <f t="shared" ca="1" si="502"/>
        <v>0</v>
      </c>
      <c r="S3418" s="52" t="e">
        <f t="shared" ca="1" si="503"/>
        <v>#N/A</v>
      </c>
      <c r="T3418" s="39" t="str">
        <f t="shared" ca="1" si="499"/>
        <v>0,</v>
      </c>
      <c r="U3418" s="39" t="str">
        <f t="shared" ca="1" si="500"/>
        <v>0,</v>
      </c>
      <c r="V3418" s="53" t="str">
        <f t="shared" ca="1" si="501"/>
        <v>0,</v>
      </c>
      <c r="W3418" s="41"/>
      <c r="X3418" s="42"/>
      <c r="Y3418" s="42"/>
      <c r="Z3418" s="72"/>
      <c r="AA3418" s="42"/>
      <c r="AB3418" s="44"/>
      <c r="AC3418" s="45"/>
      <c r="AD3418" s="45"/>
      <c r="AE3418" s="45"/>
      <c r="AF3418" s="45"/>
      <c r="AG3418" s="45"/>
      <c r="AH3418" s="45"/>
      <c r="AI3418" s="45"/>
      <c r="AJ3418" s="45"/>
      <c r="AK3418" s="45"/>
      <c r="AL3418" s="45"/>
      <c r="AM3418" s="45"/>
    </row>
    <row r="3419" spans="11:39" x14ac:dyDescent="0.2">
      <c r="K3419" s="26"/>
      <c r="L3419" s="48">
        <v>3418</v>
      </c>
      <c r="M3419" s="49">
        <f t="shared" si="496"/>
        <v>2.7544322344322345</v>
      </c>
      <c r="N3419" s="33">
        <f t="shared" si="497"/>
        <v>297.10356933879444</v>
      </c>
      <c r="O3419" s="33">
        <f t="shared" si="498"/>
        <v>258.51286219893575</v>
      </c>
      <c r="P3419" s="34">
        <f>IF(INDEX($O$2:$O$4095,MATCH($B$8,$O$2:$O$4095,1)+ROWS(P$2:$P3419))&lt;=$B$9,INDEX($O$2:$O$4095,MATCH($B$8,$O$2:$O$4095,1)+ROWS(P$2:$P3419)),"")</f>
        <v>260.82716357702259</v>
      </c>
      <c r="Q3419" s="50">
        <f t="shared" si="495"/>
        <v>3436</v>
      </c>
      <c r="R3419" s="51">
        <f t="shared" ca="1" si="502"/>
        <v>0</v>
      </c>
      <c r="S3419" s="52" t="e">
        <f t="shared" ca="1" si="503"/>
        <v>#N/A</v>
      </c>
      <c r="T3419" s="39" t="str">
        <f t="shared" ca="1" si="499"/>
        <v>0,</v>
      </c>
      <c r="U3419" s="39" t="str">
        <f t="shared" ca="1" si="500"/>
        <v>0,</v>
      </c>
      <c r="V3419" s="53" t="str">
        <f t="shared" ca="1" si="501"/>
        <v>0,</v>
      </c>
      <c r="W3419" s="41"/>
      <c r="X3419" s="42"/>
      <c r="Y3419" s="42"/>
      <c r="Z3419" s="72"/>
      <c r="AA3419" s="42"/>
      <c r="AB3419" s="44"/>
      <c r="AC3419" s="45"/>
      <c r="AD3419" s="45"/>
      <c r="AE3419" s="45"/>
      <c r="AF3419" s="45"/>
      <c r="AG3419" s="45"/>
      <c r="AH3419" s="45"/>
      <c r="AI3419" s="45"/>
      <c r="AJ3419" s="45"/>
      <c r="AK3419" s="45"/>
      <c r="AL3419" s="45"/>
      <c r="AM3419" s="45"/>
    </row>
    <row r="3420" spans="11:39" x14ac:dyDescent="0.2">
      <c r="K3420" s="26"/>
      <c r="L3420" s="48">
        <v>3419</v>
      </c>
      <c r="M3420" s="49">
        <f t="shared" si="496"/>
        <v>2.755238095238095</v>
      </c>
      <c r="N3420" s="33">
        <f t="shared" si="497"/>
        <v>296.57794676806071</v>
      </c>
      <c r="O3420" s="33">
        <f t="shared" si="498"/>
        <v>258.63960685643394</v>
      </c>
      <c r="P3420" s="34">
        <f>IF(INDEX($O$2:$O$4095,MATCH($B$8,$O$2:$O$4095,1)+ROWS(P$2:$P3420))&lt;=$B$9,INDEX($O$2:$O$4095,MATCH($B$8,$O$2:$O$4095,1)+ROWS(P$2:$P3420)),"")</f>
        <v>260.95782168817448</v>
      </c>
      <c r="Q3420" s="50">
        <f t="shared" si="495"/>
        <v>3437</v>
      </c>
      <c r="R3420" s="51">
        <f t="shared" ca="1" si="502"/>
        <v>0</v>
      </c>
      <c r="S3420" s="52" t="e">
        <f t="shared" ca="1" si="503"/>
        <v>#N/A</v>
      </c>
      <c r="T3420" s="39" t="str">
        <f t="shared" ca="1" si="499"/>
        <v>0,</v>
      </c>
      <c r="U3420" s="39" t="str">
        <f t="shared" ca="1" si="500"/>
        <v>0,</v>
      </c>
      <c r="V3420" s="53" t="str">
        <f t="shared" ca="1" si="501"/>
        <v>0,</v>
      </c>
      <c r="W3420" s="41"/>
      <c r="X3420" s="42"/>
      <c r="Y3420" s="42"/>
      <c r="Z3420" s="72"/>
      <c r="AA3420" s="42"/>
      <c r="AB3420" s="44"/>
      <c r="AC3420" s="45"/>
      <c r="AD3420" s="45"/>
      <c r="AE3420" s="45"/>
      <c r="AF3420" s="45"/>
      <c r="AG3420" s="45"/>
      <c r="AH3420" s="45"/>
      <c r="AI3420" s="45"/>
      <c r="AJ3420" s="45"/>
      <c r="AK3420" s="45"/>
      <c r="AL3420" s="45"/>
      <c r="AM3420" s="45"/>
    </row>
    <row r="3421" spans="11:39" x14ac:dyDescent="0.2">
      <c r="K3421" s="26"/>
      <c r="L3421" s="48">
        <v>3420</v>
      </c>
      <c r="M3421" s="49">
        <f t="shared" si="496"/>
        <v>2.756043956043956</v>
      </c>
      <c r="N3421" s="33">
        <f t="shared" si="497"/>
        <v>296.05263157894711</v>
      </c>
      <c r="O3421" s="33">
        <f t="shared" si="498"/>
        <v>258.76656257693367</v>
      </c>
      <c r="P3421" s="34">
        <f>IF(INDEX($O$2:$O$4095,MATCH($B$8,$O$2:$O$4095,1)+ROWS(P$2:$P3421))&lt;=$B$9,INDEX($O$2:$O$4095,MATCH($B$8,$O$2:$O$4095,1)+ROWS(P$2:$P3421)),"")</f>
        <v>261.0887045262848</v>
      </c>
      <c r="Q3421" s="50">
        <f t="shared" si="495"/>
        <v>3438</v>
      </c>
      <c r="R3421" s="51">
        <f t="shared" ca="1" si="502"/>
        <v>0</v>
      </c>
      <c r="S3421" s="52" t="e">
        <f t="shared" ca="1" si="503"/>
        <v>#N/A</v>
      </c>
      <c r="T3421" s="39" t="str">
        <f t="shared" ca="1" si="499"/>
        <v>0,</v>
      </c>
      <c r="U3421" s="39" t="str">
        <f t="shared" ca="1" si="500"/>
        <v>0,</v>
      </c>
      <c r="V3421" s="53" t="str">
        <f t="shared" ca="1" si="501"/>
        <v>0,</v>
      </c>
      <c r="W3421" s="41"/>
      <c r="X3421" s="42"/>
      <c r="Y3421" s="42"/>
      <c r="Z3421" s="72"/>
      <c r="AA3421" s="42"/>
      <c r="AB3421" s="44"/>
      <c r="AC3421" s="45"/>
      <c r="AD3421" s="45"/>
      <c r="AE3421" s="45"/>
      <c r="AF3421" s="45"/>
      <c r="AG3421" s="45"/>
      <c r="AH3421" s="45"/>
      <c r="AI3421" s="45"/>
      <c r="AJ3421" s="45"/>
      <c r="AK3421" s="45"/>
      <c r="AL3421" s="45"/>
      <c r="AM3421" s="45"/>
    </row>
    <row r="3422" spans="11:39" x14ac:dyDescent="0.2">
      <c r="K3422" s="26"/>
      <c r="L3422" s="48">
        <v>3421</v>
      </c>
      <c r="M3422" s="49">
        <f t="shared" si="496"/>
        <v>2.7568498168498166</v>
      </c>
      <c r="N3422" s="33">
        <f t="shared" si="497"/>
        <v>295.5276235019</v>
      </c>
      <c r="O3422" s="33">
        <f t="shared" si="498"/>
        <v>258.89373008809139</v>
      </c>
      <c r="P3422" s="34">
        <f>IF(INDEX($O$2:$O$4095,MATCH($B$8,$O$2:$O$4095,1)+ROWS(P$2:$P3422))&lt;=$B$9,INDEX($O$2:$O$4095,MATCH($B$8,$O$2:$O$4095,1)+ROWS(P$2:$P3422)),"")</f>
        <v>261.21981288701511</v>
      </c>
      <c r="Q3422" s="50">
        <f t="shared" si="495"/>
        <v>3439</v>
      </c>
      <c r="R3422" s="51">
        <f t="shared" ca="1" si="502"/>
        <v>0</v>
      </c>
      <c r="S3422" s="52" t="e">
        <f t="shared" ca="1" si="503"/>
        <v>#N/A</v>
      </c>
      <c r="T3422" s="39" t="str">
        <f t="shared" ca="1" si="499"/>
        <v>0,</v>
      </c>
      <c r="U3422" s="39" t="str">
        <f t="shared" ca="1" si="500"/>
        <v>0,</v>
      </c>
      <c r="V3422" s="53" t="str">
        <f t="shared" ca="1" si="501"/>
        <v>0,</v>
      </c>
      <c r="W3422" s="41"/>
      <c r="X3422" s="42"/>
      <c r="Y3422" s="42"/>
      <c r="Z3422" s="72"/>
      <c r="AA3422" s="42"/>
      <c r="AB3422" s="44"/>
      <c r="AC3422" s="45"/>
      <c r="AD3422" s="45"/>
      <c r="AE3422" s="45"/>
      <c r="AF3422" s="45"/>
      <c r="AG3422" s="45"/>
      <c r="AH3422" s="45"/>
      <c r="AI3422" s="45"/>
      <c r="AJ3422" s="45"/>
      <c r="AK3422" s="45"/>
      <c r="AL3422" s="45"/>
      <c r="AM3422" s="45"/>
    </row>
    <row r="3423" spans="11:39" x14ac:dyDescent="0.2">
      <c r="K3423" s="26"/>
      <c r="L3423" s="48">
        <v>3422</v>
      </c>
      <c r="M3423" s="49">
        <f t="shared" si="496"/>
        <v>2.7576556776556771</v>
      </c>
      <c r="N3423" s="33">
        <f t="shared" si="497"/>
        <v>295.00292226767999</v>
      </c>
      <c r="O3423" s="33">
        <f t="shared" si="498"/>
        <v>259.02111012113744</v>
      </c>
      <c r="P3423" s="34">
        <f>IF(INDEX($O$2:$O$4095,MATCH($B$8,$O$2:$O$4095,1)+ROWS(P$2:$P3423))&lt;=$B$9,INDEX($O$2:$O$4095,MATCH($B$8,$O$2:$O$4095,1)+ROWS(P$2:$P3423)),"")</f>
        <v>261.35114757004521</v>
      </c>
      <c r="Q3423" s="50">
        <f t="shared" si="495"/>
        <v>3440</v>
      </c>
      <c r="R3423" s="51">
        <f t="shared" ca="1" si="502"/>
        <v>0</v>
      </c>
      <c r="S3423" s="52" t="e">
        <f t="shared" ca="1" si="503"/>
        <v>#N/A</v>
      </c>
      <c r="T3423" s="39" t="str">
        <f t="shared" ca="1" si="499"/>
        <v>0,</v>
      </c>
      <c r="U3423" s="39" t="str">
        <f t="shared" ca="1" si="500"/>
        <v>0,</v>
      </c>
      <c r="V3423" s="53" t="str">
        <f t="shared" ca="1" si="501"/>
        <v>0,</v>
      </c>
      <c r="W3423" s="41"/>
      <c r="X3423" s="42"/>
      <c r="Y3423" s="42"/>
      <c r="Z3423" s="72"/>
      <c r="AA3423" s="42"/>
      <c r="AB3423" s="44"/>
      <c r="AC3423" s="45"/>
      <c r="AD3423" s="45"/>
      <c r="AE3423" s="45"/>
      <c r="AF3423" s="45"/>
      <c r="AG3423" s="45"/>
      <c r="AH3423" s="45"/>
      <c r="AI3423" s="45"/>
      <c r="AJ3423" s="45"/>
      <c r="AK3423" s="45"/>
      <c r="AL3423" s="45"/>
      <c r="AM3423" s="45"/>
    </row>
    <row r="3424" spans="11:39" x14ac:dyDescent="0.2">
      <c r="K3424" s="26"/>
      <c r="L3424" s="48">
        <v>3423</v>
      </c>
      <c r="M3424" s="49">
        <f t="shared" si="496"/>
        <v>2.7584615384615385</v>
      </c>
      <c r="N3424" s="33">
        <f t="shared" si="497"/>
        <v>294.47852760736191</v>
      </c>
      <c r="O3424" s="33">
        <f t="shared" si="498"/>
        <v>259.14870341089875</v>
      </c>
      <c r="P3424" s="34">
        <f>IF(INDEX($O$2:$O$4095,MATCH($B$8,$O$2:$O$4095,1)+ROWS(P$2:$P3424))&lt;=$B$9,INDEX($O$2:$O$4095,MATCH($B$8,$O$2:$O$4095,1)+ROWS(P$2:$P3424)),"")</f>
        <v>261.48270937909899</v>
      </c>
      <c r="Q3424" s="50">
        <f t="shared" si="495"/>
        <v>3441</v>
      </c>
      <c r="R3424" s="51">
        <f t="shared" ca="1" si="502"/>
        <v>0</v>
      </c>
      <c r="S3424" s="52" t="e">
        <f t="shared" ca="1" si="503"/>
        <v>#N/A</v>
      </c>
      <c r="T3424" s="39" t="str">
        <f t="shared" ca="1" si="499"/>
        <v>0,</v>
      </c>
      <c r="U3424" s="39" t="str">
        <f t="shared" ca="1" si="500"/>
        <v>0,</v>
      </c>
      <c r="V3424" s="53" t="str">
        <f t="shared" ca="1" si="501"/>
        <v>0,</v>
      </c>
      <c r="W3424" s="41"/>
      <c r="X3424" s="42"/>
      <c r="Y3424" s="42"/>
      <c r="Z3424" s="72"/>
      <c r="AA3424" s="42"/>
      <c r="AB3424" s="44"/>
      <c r="AC3424" s="45"/>
      <c r="AD3424" s="45"/>
      <c r="AE3424" s="45"/>
      <c r="AF3424" s="45"/>
      <c r="AG3424" s="45"/>
      <c r="AH3424" s="45"/>
      <c r="AI3424" s="45"/>
      <c r="AJ3424" s="45"/>
      <c r="AK3424" s="45"/>
      <c r="AL3424" s="45"/>
      <c r="AM3424" s="45"/>
    </row>
    <row r="3425" spans="11:39" x14ac:dyDescent="0.2">
      <c r="K3425" s="26"/>
      <c r="L3425" s="48">
        <v>3424</v>
      </c>
      <c r="M3425" s="49">
        <f t="shared" si="496"/>
        <v>2.7592673992673991</v>
      </c>
      <c r="N3425" s="33">
        <f t="shared" si="497"/>
        <v>293.95443925233633</v>
      </c>
      <c r="O3425" s="33">
        <f t="shared" si="498"/>
        <v>259.27651069582225</v>
      </c>
      <c r="P3425" s="34">
        <f>IF(INDEX($O$2:$O$4095,MATCH($B$8,$O$2:$O$4095,1)+ROWS(P$2:$P3425))&lt;=$B$9,INDEX($O$2:$O$4095,MATCH($B$8,$O$2:$O$4095,1)+ROWS(P$2:$P3425)),"")</f>
        <v>261.61449912197202</v>
      </c>
      <c r="Q3425" s="50">
        <f t="shared" si="495"/>
        <v>3442</v>
      </c>
      <c r="R3425" s="51">
        <f t="shared" ca="1" si="502"/>
        <v>0</v>
      </c>
      <c r="S3425" s="52" t="e">
        <f t="shared" ca="1" si="503"/>
        <v>#N/A</v>
      </c>
      <c r="T3425" s="39" t="str">
        <f t="shared" ca="1" si="499"/>
        <v>0,</v>
      </c>
      <c r="U3425" s="39" t="str">
        <f t="shared" ca="1" si="500"/>
        <v>0,</v>
      </c>
      <c r="V3425" s="53" t="str">
        <f t="shared" ca="1" si="501"/>
        <v>0,</v>
      </c>
      <c r="W3425" s="41"/>
      <c r="X3425" s="42"/>
      <c r="Y3425" s="42"/>
      <c r="Z3425" s="72"/>
      <c r="AA3425" s="42"/>
      <c r="AB3425" s="44"/>
      <c r="AC3425" s="45"/>
      <c r="AD3425" s="45"/>
      <c r="AE3425" s="45"/>
      <c r="AF3425" s="45"/>
      <c r="AG3425" s="45"/>
      <c r="AH3425" s="45"/>
      <c r="AI3425" s="45"/>
      <c r="AJ3425" s="45"/>
      <c r="AK3425" s="45"/>
      <c r="AL3425" s="45"/>
      <c r="AM3425" s="45"/>
    </row>
    <row r="3426" spans="11:39" x14ac:dyDescent="0.2">
      <c r="K3426" s="26"/>
      <c r="L3426" s="48">
        <v>3425</v>
      </c>
      <c r="M3426" s="49">
        <f t="shared" si="496"/>
        <v>2.76007326007326</v>
      </c>
      <c r="N3426" s="33">
        <f t="shared" si="497"/>
        <v>293.43065693430646</v>
      </c>
      <c r="O3426" s="33">
        <f t="shared" si="498"/>
        <v>259.40453271799765</v>
      </c>
      <c r="P3426" s="34">
        <f>IF(INDEX($O$2:$O$4095,MATCH($B$8,$O$2:$O$4095,1)+ROWS(P$2:$P3426))&lt;=$B$9,INDEX($O$2:$O$4095,MATCH($B$8,$O$2:$O$4095,1)+ROWS(P$2:$P3426)),"")</f>
        <v>261.74651761055827</v>
      </c>
      <c r="Q3426" s="50">
        <f t="shared" si="495"/>
        <v>3443</v>
      </c>
      <c r="R3426" s="51">
        <f t="shared" ca="1" si="502"/>
        <v>0</v>
      </c>
      <c r="S3426" s="52" t="e">
        <f t="shared" ca="1" si="503"/>
        <v>#N/A</v>
      </c>
      <c r="T3426" s="39" t="str">
        <f t="shared" ca="1" si="499"/>
        <v>0,</v>
      </c>
      <c r="U3426" s="39" t="str">
        <f t="shared" ca="1" si="500"/>
        <v>0,</v>
      </c>
      <c r="V3426" s="53" t="str">
        <f t="shared" ca="1" si="501"/>
        <v>0,</v>
      </c>
      <c r="W3426" s="41"/>
      <c r="X3426" s="42"/>
      <c r="Y3426" s="42"/>
      <c r="Z3426" s="72"/>
      <c r="AA3426" s="42"/>
      <c r="AB3426" s="44"/>
      <c r="AC3426" s="45"/>
      <c r="AD3426" s="45"/>
      <c r="AE3426" s="45"/>
      <c r="AF3426" s="45"/>
      <c r="AG3426" s="45"/>
      <c r="AH3426" s="45"/>
      <c r="AI3426" s="45"/>
      <c r="AJ3426" s="45"/>
      <c r="AK3426" s="45"/>
      <c r="AL3426" s="45"/>
      <c r="AM3426" s="45"/>
    </row>
    <row r="3427" spans="11:39" x14ac:dyDescent="0.2">
      <c r="K3427" s="26"/>
      <c r="L3427" s="48">
        <v>3426</v>
      </c>
      <c r="M3427" s="49">
        <f t="shared" si="496"/>
        <v>2.7608791208791206</v>
      </c>
      <c r="N3427" s="33">
        <f t="shared" si="497"/>
        <v>292.90718038528905</v>
      </c>
      <c r="O3427" s="33">
        <f t="shared" si="498"/>
        <v>259.53277022318196</v>
      </c>
      <c r="P3427" s="34">
        <f>IF(INDEX($O$2:$O$4095,MATCH($B$8,$O$2:$O$4095,1)+ROWS(P$2:$P3427))&lt;=$B$9,INDEX($O$2:$O$4095,MATCH($B$8,$O$2:$O$4095,1)+ROWS(P$2:$P3427)),"")</f>
        <v>261.87876566087709</v>
      </c>
      <c r="Q3427" s="50">
        <f t="shared" si="495"/>
        <v>3444</v>
      </c>
      <c r="R3427" s="51">
        <f t="shared" ca="1" si="502"/>
        <v>0</v>
      </c>
      <c r="S3427" s="52" t="e">
        <f t="shared" ca="1" si="503"/>
        <v>#N/A</v>
      </c>
      <c r="T3427" s="39" t="str">
        <f t="shared" ca="1" si="499"/>
        <v>0,</v>
      </c>
      <c r="U3427" s="39" t="str">
        <f t="shared" ca="1" si="500"/>
        <v>0,</v>
      </c>
      <c r="V3427" s="53" t="str">
        <f t="shared" ca="1" si="501"/>
        <v>0,</v>
      </c>
      <c r="W3427" s="41"/>
      <c r="X3427" s="42"/>
      <c r="Y3427" s="42"/>
      <c r="Z3427" s="72"/>
      <c r="AA3427" s="42"/>
      <c r="AB3427" s="44"/>
      <c r="AC3427" s="45"/>
      <c r="AD3427" s="45"/>
      <c r="AE3427" s="45"/>
      <c r="AF3427" s="45"/>
      <c r="AG3427" s="45"/>
      <c r="AH3427" s="45"/>
      <c r="AI3427" s="45"/>
      <c r="AJ3427" s="45"/>
      <c r="AK3427" s="45"/>
      <c r="AL3427" s="45"/>
      <c r="AM3427" s="45"/>
    </row>
    <row r="3428" spans="11:39" x14ac:dyDescent="0.2">
      <c r="K3428" s="26"/>
      <c r="L3428" s="48">
        <v>3427</v>
      </c>
      <c r="M3428" s="49">
        <f t="shared" si="496"/>
        <v>2.7616849816849811</v>
      </c>
      <c r="N3428" s="33">
        <f t="shared" si="497"/>
        <v>292.38400933761324</v>
      </c>
      <c r="O3428" s="33">
        <f t="shared" si="498"/>
        <v>259.66122396082267</v>
      </c>
      <c r="P3428" s="34">
        <f>IF(INDEX($O$2:$O$4095,MATCH($B$8,$O$2:$O$4095,1)+ROWS(P$2:$P3428))&lt;=$B$9,INDEX($O$2:$O$4095,MATCH($B$8,$O$2:$O$4095,1)+ROWS(P$2:$P3428)),"")</f>
        <v>262.01124409310148</v>
      </c>
      <c r="Q3428" s="50">
        <f t="shared" si="495"/>
        <v>3445</v>
      </c>
      <c r="R3428" s="51">
        <f t="shared" ca="1" si="502"/>
        <v>0</v>
      </c>
      <c r="S3428" s="52" t="e">
        <f t="shared" ca="1" si="503"/>
        <v>#N/A</v>
      </c>
      <c r="T3428" s="39" t="str">
        <f t="shared" ca="1" si="499"/>
        <v>0,</v>
      </c>
      <c r="U3428" s="39" t="str">
        <f t="shared" ca="1" si="500"/>
        <v>0,</v>
      </c>
      <c r="V3428" s="53" t="str">
        <f t="shared" ca="1" si="501"/>
        <v>0,</v>
      </c>
      <c r="W3428" s="41"/>
      <c r="X3428" s="42"/>
      <c r="Y3428" s="42"/>
      <c r="Z3428" s="72"/>
      <c r="AA3428" s="42"/>
      <c r="AB3428" s="44"/>
      <c r="AC3428" s="45"/>
      <c r="AD3428" s="45"/>
      <c r="AE3428" s="45"/>
      <c r="AF3428" s="45"/>
      <c r="AG3428" s="45"/>
      <c r="AH3428" s="45"/>
      <c r="AI3428" s="45"/>
      <c r="AJ3428" s="45"/>
      <c r="AK3428" s="45"/>
      <c r="AL3428" s="45"/>
      <c r="AM3428" s="45"/>
    </row>
    <row r="3429" spans="11:39" x14ac:dyDescent="0.2">
      <c r="K3429" s="26"/>
      <c r="L3429" s="48">
        <v>3428</v>
      </c>
      <c r="M3429" s="49">
        <f t="shared" si="496"/>
        <v>2.7624908424908425</v>
      </c>
      <c r="N3429" s="33">
        <f t="shared" si="497"/>
        <v>291.86114352392048</v>
      </c>
      <c r="O3429" s="33">
        <f t="shared" si="498"/>
        <v>259.78989468408201</v>
      </c>
      <c r="P3429" s="34">
        <f>IF(INDEX($O$2:$O$4095,MATCH($B$8,$O$2:$O$4095,1)+ROWS(P$2:$P3429))&lt;=$B$9,INDEX($O$2:$O$4095,MATCH($B$8,$O$2:$O$4095,1)+ROWS(P$2:$P3429)),"")</f>
        <v>262.14395373158516</v>
      </c>
      <c r="Q3429" s="50">
        <f t="shared" si="495"/>
        <v>3446</v>
      </c>
      <c r="R3429" s="51">
        <f t="shared" ca="1" si="502"/>
        <v>0</v>
      </c>
      <c r="S3429" s="52" t="e">
        <f t="shared" ca="1" si="503"/>
        <v>#N/A</v>
      </c>
      <c r="T3429" s="39" t="str">
        <f t="shared" ca="1" si="499"/>
        <v>0,</v>
      </c>
      <c r="U3429" s="39" t="str">
        <f t="shared" ca="1" si="500"/>
        <v>0,</v>
      </c>
      <c r="V3429" s="53" t="str">
        <f t="shared" ca="1" si="501"/>
        <v>0,</v>
      </c>
      <c r="W3429" s="41"/>
      <c r="X3429" s="42"/>
      <c r="Y3429" s="42"/>
      <c r="Z3429" s="72"/>
      <c r="AA3429" s="42"/>
      <c r="AB3429" s="44"/>
      <c r="AC3429" s="45"/>
      <c r="AD3429" s="45"/>
      <c r="AE3429" s="45"/>
      <c r="AF3429" s="45"/>
      <c r="AG3429" s="45"/>
      <c r="AH3429" s="45"/>
      <c r="AI3429" s="45"/>
      <c r="AJ3429" s="45"/>
      <c r="AK3429" s="45"/>
      <c r="AL3429" s="45"/>
      <c r="AM3429" s="45"/>
    </row>
    <row r="3430" spans="11:39" x14ac:dyDescent="0.2">
      <c r="K3430" s="26"/>
      <c r="L3430" s="48">
        <v>3429</v>
      </c>
      <c r="M3430" s="49">
        <f t="shared" si="496"/>
        <v>2.7632967032967031</v>
      </c>
      <c r="N3430" s="33">
        <f t="shared" si="497"/>
        <v>291.33858267716539</v>
      </c>
      <c r="O3430" s="33">
        <f t="shared" si="498"/>
        <v>259.91878314986059</v>
      </c>
      <c r="P3430" s="34">
        <f>IF(INDEX($O$2:$O$4095,MATCH($B$8,$O$2:$O$4095,1)+ROWS(P$2:$P3430))&lt;=$B$9,INDEX($O$2:$O$4095,MATCH($B$8,$O$2:$O$4095,1)+ROWS(P$2:$P3430)),"")</f>
        <v>262.27689540489109</v>
      </c>
      <c r="Q3430" s="50">
        <f t="shared" si="495"/>
        <v>3447</v>
      </c>
      <c r="R3430" s="51">
        <f t="shared" ca="1" si="502"/>
        <v>0</v>
      </c>
      <c r="S3430" s="52" t="e">
        <f t="shared" ca="1" si="503"/>
        <v>#N/A</v>
      </c>
      <c r="T3430" s="39" t="str">
        <f t="shared" ca="1" si="499"/>
        <v>0,</v>
      </c>
      <c r="U3430" s="39" t="str">
        <f t="shared" ca="1" si="500"/>
        <v>0,</v>
      </c>
      <c r="V3430" s="53" t="str">
        <f t="shared" ca="1" si="501"/>
        <v>0,</v>
      </c>
      <c r="W3430" s="41"/>
      <c r="X3430" s="42"/>
      <c r="Y3430" s="42"/>
      <c r="Z3430" s="72"/>
      <c r="AA3430" s="42"/>
      <c r="AB3430" s="44"/>
      <c r="AC3430" s="45"/>
      <c r="AD3430" s="45"/>
      <c r="AE3430" s="45"/>
      <c r="AF3430" s="45"/>
      <c r="AG3430" s="45"/>
      <c r="AH3430" s="45"/>
      <c r="AI3430" s="45"/>
      <c r="AJ3430" s="45"/>
      <c r="AK3430" s="45"/>
      <c r="AL3430" s="45"/>
      <c r="AM3430" s="45"/>
    </row>
    <row r="3431" spans="11:39" x14ac:dyDescent="0.2">
      <c r="K3431" s="26"/>
      <c r="L3431" s="48">
        <v>3430</v>
      </c>
      <c r="M3431" s="49">
        <f t="shared" si="496"/>
        <v>2.7641025641025641</v>
      </c>
      <c r="N3431" s="33">
        <f t="shared" si="497"/>
        <v>290.81632653061206</v>
      </c>
      <c r="O3431" s="33">
        <f t="shared" si="498"/>
        <v>260.04789011882281</v>
      </c>
      <c r="P3431" s="34">
        <f>IF(INDEX($O$2:$O$4095,MATCH($B$8,$O$2:$O$4095,1)+ROWS(P$2:$P3431))&lt;=$B$9,INDEX($O$2:$O$4095,MATCH($B$8,$O$2:$O$4095,1)+ROWS(P$2:$P3431)),"")</f>
        <v>262.41006994581869</v>
      </c>
      <c r="Q3431" s="50">
        <f t="shared" si="495"/>
        <v>3448</v>
      </c>
      <c r="R3431" s="51">
        <f t="shared" ca="1" si="502"/>
        <v>0</v>
      </c>
      <c r="S3431" s="52" t="e">
        <f t="shared" ca="1" si="503"/>
        <v>#N/A</v>
      </c>
      <c r="T3431" s="39" t="str">
        <f t="shared" ca="1" si="499"/>
        <v>0,</v>
      </c>
      <c r="U3431" s="39" t="str">
        <f t="shared" ca="1" si="500"/>
        <v>0,</v>
      </c>
      <c r="V3431" s="53" t="str">
        <f t="shared" ca="1" si="501"/>
        <v>0,</v>
      </c>
      <c r="W3431" s="41"/>
      <c r="X3431" s="42"/>
      <c r="Y3431" s="42"/>
      <c r="Z3431" s="72"/>
      <c r="AA3431" s="42"/>
      <c r="AB3431" s="44"/>
      <c r="AC3431" s="45"/>
      <c r="AD3431" s="45"/>
      <c r="AE3431" s="45"/>
      <c r="AF3431" s="45"/>
      <c r="AG3431" s="45"/>
      <c r="AH3431" s="45"/>
      <c r="AI3431" s="45"/>
      <c r="AJ3431" s="45"/>
      <c r="AK3431" s="45"/>
      <c r="AL3431" s="45"/>
      <c r="AM3431" s="45"/>
    </row>
    <row r="3432" spans="11:39" x14ac:dyDescent="0.2">
      <c r="K3432" s="26"/>
      <c r="L3432" s="48">
        <v>3431</v>
      </c>
      <c r="M3432" s="49">
        <f t="shared" si="496"/>
        <v>2.7649084249084246</v>
      </c>
      <c r="N3432" s="33">
        <f t="shared" si="497"/>
        <v>290.29437481783759</v>
      </c>
      <c r="O3432" s="33">
        <f t="shared" si="498"/>
        <v>260.17721635542011</v>
      </c>
      <c r="P3432" s="34">
        <f>IF(INDEX($O$2:$O$4095,MATCH($B$8,$O$2:$O$4095,1)+ROWS(P$2:$P3432))&lt;=$B$9,INDEX($O$2:$O$4095,MATCH($B$8,$O$2:$O$4095,1)+ROWS(P$2:$P3432)),"")</f>
        <v>262.54347819143368</v>
      </c>
      <c r="Q3432" s="50">
        <f t="shared" si="495"/>
        <v>3449</v>
      </c>
      <c r="R3432" s="51">
        <f t="shared" ca="1" si="502"/>
        <v>0</v>
      </c>
      <c r="S3432" s="52" t="e">
        <f t="shared" ca="1" si="503"/>
        <v>#N/A</v>
      </c>
      <c r="T3432" s="39" t="str">
        <f t="shared" ca="1" si="499"/>
        <v>0,</v>
      </c>
      <c r="U3432" s="39" t="str">
        <f t="shared" ca="1" si="500"/>
        <v>0,</v>
      </c>
      <c r="V3432" s="53" t="str">
        <f t="shared" ca="1" si="501"/>
        <v>0,</v>
      </c>
      <c r="W3432" s="41"/>
      <c r="X3432" s="42"/>
      <c r="Y3432" s="42"/>
      <c r="Z3432" s="72"/>
      <c r="AA3432" s="42"/>
      <c r="AB3432" s="44"/>
      <c r="AC3432" s="45"/>
      <c r="AD3432" s="45"/>
      <c r="AE3432" s="45"/>
      <c r="AF3432" s="45"/>
      <c r="AG3432" s="45"/>
      <c r="AH3432" s="45"/>
      <c r="AI3432" s="45"/>
      <c r="AJ3432" s="45"/>
      <c r="AK3432" s="45"/>
      <c r="AL3432" s="45"/>
      <c r="AM3432" s="45"/>
    </row>
    <row r="3433" spans="11:39" x14ac:dyDescent="0.2">
      <c r="K3433" s="26"/>
      <c r="L3433" s="48">
        <v>3432</v>
      </c>
      <c r="M3433" s="49">
        <f t="shared" si="496"/>
        <v>2.7657142857142856</v>
      </c>
      <c r="N3433" s="33">
        <f t="shared" si="497"/>
        <v>289.7727272727272</v>
      </c>
      <c r="O3433" s="33">
        <f t="shared" si="498"/>
        <v>260.30676262791701</v>
      </c>
      <c r="P3433" s="34">
        <f>IF(INDEX($O$2:$O$4095,MATCH($B$8,$O$2:$O$4095,1)+ROWS(P$2:$P3433))&lt;=$B$9,INDEX($O$2:$O$4095,MATCH($B$8,$O$2:$O$4095,1)+ROWS(P$2:$P3433)),"")</f>
        <v>262.67712098309562</v>
      </c>
      <c r="Q3433" s="50">
        <f t="shared" si="495"/>
        <v>3450</v>
      </c>
      <c r="R3433" s="51">
        <f t="shared" ca="1" si="502"/>
        <v>0</v>
      </c>
      <c r="S3433" s="52" t="e">
        <f t="shared" ca="1" si="503"/>
        <v>#N/A</v>
      </c>
      <c r="T3433" s="39" t="str">
        <f t="shared" ca="1" si="499"/>
        <v>0,</v>
      </c>
      <c r="U3433" s="39" t="str">
        <f t="shared" ca="1" si="500"/>
        <v>0,</v>
      </c>
      <c r="V3433" s="53" t="str">
        <f t="shared" ca="1" si="501"/>
        <v>0,</v>
      </c>
      <c r="W3433" s="41"/>
      <c r="X3433" s="42"/>
      <c r="Y3433" s="42"/>
      <c r="Z3433" s="72"/>
      <c r="AA3433" s="42"/>
      <c r="AB3433" s="44"/>
      <c r="AC3433" s="45"/>
      <c r="AD3433" s="45"/>
      <c r="AE3433" s="45"/>
      <c r="AF3433" s="45"/>
      <c r="AG3433" s="45"/>
      <c r="AH3433" s="45"/>
      <c r="AI3433" s="45"/>
      <c r="AJ3433" s="45"/>
      <c r="AK3433" s="45"/>
      <c r="AL3433" s="45"/>
      <c r="AM3433" s="45"/>
    </row>
    <row r="3434" spans="11:39" x14ac:dyDescent="0.2">
      <c r="K3434" s="26"/>
      <c r="L3434" s="48">
        <v>3433</v>
      </c>
      <c r="M3434" s="49">
        <f t="shared" si="496"/>
        <v>2.7665201465201466</v>
      </c>
      <c r="N3434" s="33">
        <f t="shared" si="497"/>
        <v>289.25138362947843</v>
      </c>
      <c r="O3434" s="33">
        <f t="shared" si="498"/>
        <v>260.43652970841481</v>
      </c>
      <c r="P3434" s="34">
        <f>IF(INDEX($O$2:$O$4095,MATCH($B$8,$O$2:$O$4095,1)+ROWS(P$2:$P3434))&lt;=$B$9,INDEX($O$2:$O$4095,MATCH($B$8,$O$2:$O$4095,1)+ROWS(P$2:$P3434)),"")</f>
        <v>262.81099916648702</v>
      </c>
      <c r="Q3434" s="50">
        <f t="shared" si="495"/>
        <v>3451</v>
      </c>
      <c r="R3434" s="51">
        <f t="shared" ca="1" si="502"/>
        <v>0</v>
      </c>
      <c r="S3434" s="52" t="e">
        <f t="shared" ca="1" si="503"/>
        <v>#N/A</v>
      </c>
      <c r="T3434" s="39" t="str">
        <f t="shared" ca="1" si="499"/>
        <v>0,</v>
      </c>
      <c r="U3434" s="39" t="str">
        <f t="shared" ca="1" si="500"/>
        <v>0,</v>
      </c>
      <c r="V3434" s="53" t="str">
        <f t="shared" ca="1" si="501"/>
        <v>0,</v>
      </c>
      <c r="W3434" s="41"/>
      <c r="X3434" s="42"/>
      <c r="Y3434" s="42"/>
      <c r="Z3434" s="72"/>
      <c r="AA3434" s="42"/>
      <c r="AB3434" s="44"/>
      <c r="AC3434" s="45"/>
      <c r="AD3434" s="45"/>
      <c r="AE3434" s="45"/>
      <c r="AF3434" s="45"/>
      <c r="AG3434" s="45"/>
      <c r="AH3434" s="45"/>
      <c r="AI3434" s="45"/>
      <c r="AJ3434" s="45"/>
      <c r="AK3434" s="45"/>
      <c r="AL3434" s="45"/>
      <c r="AM3434" s="45"/>
    </row>
    <row r="3435" spans="11:39" x14ac:dyDescent="0.2">
      <c r="K3435" s="26"/>
      <c r="L3435" s="48">
        <v>3434</v>
      </c>
      <c r="M3435" s="49">
        <f t="shared" si="496"/>
        <v>2.7673260073260071</v>
      </c>
      <c r="N3435" s="33">
        <f t="shared" si="497"/>
        <v>288.73034362259773</v>
      </c>
      <c r="O3435" s="33">
        <f t="shared" si="498"/>
        <v>260.56651837287802</v>
      </c>
      <c r="P3435" s="34">
        <f>IF(INDEX($O$2:$O$4095,MATCH($B$8,$O$2:$O$4095,1)+ROWS(P$2:$P3435))&lt;=$B$9,INDEX($O$2:$O$4095,MATCH($B$8,$O$2:$O$4095,1)+ROWS(P$2:$P3435)),"")</f>
        <v>262.94511359164346</v>
      </c>
      <c r="Q3435" s="50">
        <f t="shared" si="495"/>
        <v>3452</v>
      </c>
      <c r="R3435" s="51">
        <f t="shared" ca="1" si="502"/>
        <v>0</v>
      </c>
      <c r="S3435" s="52" t="e">
        <f t="shared" ca="1" si="503"/>
        <v>#N/A</v>
      </c>
      <c r="T3435" s="39" t="str">
        <f t="shared" ca="1" si="499"/>
        <v>0,</v>
      </c>
      <c r="U3435" s="39" t="str">
        <f t="shared" ca="1" si="500"/>
        <v>0,</v>
      </c>
      <c r="V3435" s="53" t="str">
        <f t="shared" ca="1" si="501"/>
        <v>0,</v>
      </c>
      <c r="W3435" s="41"/>
      <c r="X3435" s="42"/>
      <c r="Y3435" s="42"/>
      <c r="Z3435" s="72"/>
      <c r="AA3435" s="42"/>
      <c r="AB3435" s="44"/>
      <c r="AC3435" s="45"/>
      <c r="AD3435" s="45"/>
      <c r="AE3435" s="45"/>
      <c r="AF3435" s="45"/>
      <c r="AG3435" s="45"/>
      <c r="AH3435" s="45"/>
      <c r="AI3435" s="45"/>
      <c r="AJ3435" s="45"/>
      <c r="AK3435" s="45"/>
      <c r="AL3435" s="45"/>
      <c r="AM3435" s="45"/>
    </row>
    <row r="3436" spans="11:39" x14ac:dyDescent="0.2">
      <c r="K3436" s="26"/>
      <c r="L3436" s="48">
        <v>3435</v>
      </c>
      <c r="M3436" s="49">
        <f t="shared" si="496"/>
        <v>2.7681318681318681</v>
      </c>
      <c r="N3436" s="33">
        <f t="shared" si="497"/>
        <v>288.20960698689959</v>
      </c>
      <c r="O3436" s="33">
        <f t="shared" si="498"/>
        <v>260.69672940115879</v>
      </c>
      <c r="P3436" s="34">
        <f>IF(INDEX($O$2:$O$4095,MATCH($B$8,$O$2:$O$4095,1)+ROWS(P$2:$P3436))&lt;=$B$9,INDEX($O$2:$O$4095,MATCH($B$8,$O$2:$O$4095,1)+ROWS(P$2:$P3436)),"")</f>
        <v>263.07946511298132</v>
      </c>
      <c r="Q3436" s="50">
        <f t="shared" si="495"/>
        <v>3453</v>
      </c>
      <c r="R3436" s="51">
        <f t="shared" ca="1" si="502"/>
        <v>0</v>
      </c>
      <c r="S3436" s="52" t="e">
        <f t="shared" ca="1" si="503"/>
        <v>#N/A</v>
      </c>
      <c r="T3436" s="39" t="str">
        <f t="shared" ca="1" si="499"/>
        <v>0,</v>
      </c>
      <c r="U3436" s="39" t="str">
        <f t="shared" ca="1" si="500"/>
        <v>0,</v>
      </c>
      <c r="V3436" s="53" t="str">
        <f t="shared" ca="1" si="501"/>
        <v>0,</v>
      </c>
      <c r="W3436" s="41"/>
      <c r="X3436" s="42"/>
      <c r="Y3436" s="42"/>
      <c r="Z3436" s="72"/>
      <c r="AA3436" s="42"/>
      <c r="AB3436" s="44"/>
      <c r="AC3436" s="45"/>
      <c r="AD3436" s="45"/>
      <c r="AE3436" s="45"/>
      <c r="AF3436" s="45"/>
      <c r="AG3436" s="45"/>
      <c r="AH3436" s="45"/>
      <c r="AI3436" s="45"/>
      <c r="AJ3436" s="45"/>
      <c r="AK3436" s="45"/>
      <c r="AL3436" s="45"/>
      <c r="AM3436" s="45"/>
    </row>
    <row r="3437" spans="11:39" x14ac:dyDescent="0.2">
      <c r="K3437" s="26"/>
      <c r="L3437" s="48">
        <v>3436</v>
      </c>
      <c r="M3437" s="49">
        <f t="shared" si="496"/>
        <v>2.7689377289377286</v>
      </c>
      <c r="N3437" s="33">
        <f t="shared" si="497"/>
        <v>287.68917345750879</v>
      </c>
      <c r="O3437" s="33">
        <f t="shared" si="498"/>
        <v>260.82716357702259</v>
      </c>
      <c r="P3437" s="34">
        <f>IF(INDEX($O$2:$O$4095,MATCH($B$8,$O$2:$O$4095,1)+ROWS(P$2:$P3437))&lt;=$B$9,INDEX($O$2:$O$4095,MATCH($B$8,$O$2:$O$4095,1)+ROWS(P$2:$P3437)),"")</f>
        <v>263.21405458932861</v>
      </c>
      <c r="Q3437" s="50">
        <f t="shared" si="495"/>
        <v>3454</v>
      </c>
      <c r="R3437" s="51">
        <f t="shared" ca="1" si="502"/>
        <v>0</v>
      </c>
      <c r="S3437" s="52" t="e">
        <f t="shared" ca="1" si="503"/>
        <v>#N/A</v>
      </c>
      <c r="T3437" s="39" t="str">
        <f t="shared" ca="1" si="499"/>
        <v>0,</v>
      </c>
      <c r="U3437" s="39" t="str">
        <f t="shared" ca="1" si="500"/>
        <v>0,</v>
      </c>
      <c r="V3437" s="53" t="str">
        <f t="shared" ca="1" si="501"/>
        <v>0,</v>
      </c>
      <c r="W3437" s="41"/>
      <c r="X3437" s="42"/>
      <c r="Y3437" s="42"/>
      <c r="Z3437" s="72"/>
      <c r="AA3437" s="42"/>
      <c r="AB3437" s="44"/>
      <c r="AC3437" s="45"/>
      <c r="AD3437" s="45"/>
      <c r="AE3437" s="45"/>
      <c r="AF3437" s="45"/>
      <c r="AG3437" s="45"/>
      <c r="AH3437" s="45"/>
      <c r="AI3437" s="45"/>
      <c r="AJ3437" s="45"/>
      <c r="AK3437" s="45"/>
      <c r="AL3437" s="45"/>
      <c r="AM3437" s="45"/>
    </row>
    <row r="3438" spans="11:39" x14ac:dyDescent="0.2">
      <c r="K3438" s="26"/>
      <c r="L3438" s="48">
        <v>3437</v>
      </c>
      <c r="M3438" s="49">
        <f t="shared" si="496"/>
        <v>2.7697435897435896</v>
      </c>
      <c r="N3438" s="33">
        <f t="shared" si="497"/>
        <v>287.16904276985736</v>
      </c>
      <c r="O3438" s="33">
        <f t="shared" si="498"/>
        <v>260.95782168817448</v>
      </c>
      <c r="P3438" s="34">
        <f>IF(INDEX($O$2:$O$4095,MATCH($B$8,$O$2:$O$4095,1)+ROWS(P$2:$P3438))&lt;=$B$9,INDEX($O$2:$O$4095,MATCH($B$8,$O$2:$O$4095,1)+ROWS(P$2:$P3438)),"")</f>
        <v>263.34888288395462</v>
      </c>
      <c r="Q3438" s="50">
        <f t="shared" si="495"/>
        <v>3455</v>
      </c>
      <c r="R3438" s="51">
        <f t="shared" ca="1" si="502"/>
        <v>0</v>
      </c>
      <c r="S3438" s="52" t="e">
        <f t="shared" ca="1" si="503"/>
        <v>#N/A</v>
      </c>
      <c r="T3438" s="39" t="str">
        <f t="shared" ca="1" si="499"/>
        <v>0,</v>
      </c>
      <c r="U3438" s="39" t="str">
        <f t="shared" ca="1" si="500"/>
        <v>0,</v>
      </c>
      <c r="V3438" s="53" t="str">
        <f t="shared" ca="1" si="501"/>
        <v>0,</v>
      </c>
      <c r="W3438" s="41"/>
      <c r="X3438" s="42"/>
      <c r="Y3438" s="42"/>
      <c r="Z3438" s="72"/>
      <c r="AA3438" s="42"/>
      <c r="AB3438" s="44"/>
      <c r="AC3438" s="45"/>
      <c r="AD3438" s="45"/>
      <c r="AE3438" s="45"/>
      <c r="AF3438" s="45"/>
      <c r="AG3438" s="45"/>
      <c r="AH3438" s="45"/>
      <c r="AI3438" s="45"/>
      <c r="AJ3438" s="45"/>
      <c r="AK3438" s="45"/>
      <c r="AL3438" s="45"/>
      <c r="AM3438" s="45"/>
    </row>
    <row r="3439" spans="11:39" x14ac:dyDescent="0.2">
      <c r="K3439" s="26"/>
      <c r="L3439" s="48">
        <v>3438</v>
      </c>
      <c r="M3439" s="49">
        <f t="shared" si="496"/>
        <v>2.7705494505494506</v>
      </c>
      <c r="N3439" s="33">
        <f t="shared" si="497"/>
        <v>286.64921465968564</v>
      </c>
      <c r="O3439" s="33">
        <f t="shared" si="498"/>
        <v>261.0887045262848</v>
      </c>
      <c r="P3439" s="34">
        <f>IF(INDEX($O$2:$O$4095,MATCH($B$8,$O$2:$O$4095,1)+ROWS(P$2:$P3439))&lt;=$B$9,INDEX($O$2:$O$4095,MATCH($B$8,$O$2:$O$4095,1)+ROWS(P$2:$P3439)),"")</f>
        <v>263.48395086459993</v>
      </c>
      <c r="Q3439" s="50">
        <f t="shared" si="495"/>
        <v>3456</v>
      </c>
      <c r="R3439" s="51">
        <f t="shared" ca="1" si="502"/>
        <v>0</v>
      </c>
      <c r="S3439" s="52" t="e">
        <f t="shared" ca="1" si="503"/>
        <v>#N/A</v>
      </c>
      <c r="T3439" s="39" t="str">
        <f t="shared" ca="1" si="499"/>
        <v>0,</v>
      </c>
      <c r="U3439" s="39" t="str">
        <f t="shared" ca="1" si="500"/>
        <v>0,</v>
      </c>
      <c r="V3439" s="53" t="str">
        <f t="shared" ca="1" si="501"/>
        <v>0,</v>
      </c>
      <c r="W3439" s="41"/>
      <c r="X3439" s="42"/>
      <c r="Y3439" s="42"/>
      <c r="Z3439" s="72"/>
      <c r="AA3439" s="42"/>
      <c r="AB3439" s="44"/>
      <c r="AC3439" s="45"/>
      <c r="AD3439" s="45"/>
      <c r="AE3439" s="45"/>
      <c r="AF3439" s="45"/>
      <c r="AG3439" s="45"/>
      <c r="AH3439" s="45"/>
      <c r="AI3439" s="45"/>
      <c r="AJ3439" s="45"/>
      <c r="AK3439" s="45"/>
      <c r="AL3439" s="45"/>
      <c r="AM3439" s="45"/>
    </row>
    <row r="3440" spans="11:39" x14ac:dyDescent="0.2">
      <c r="K3440" s="26"/>
      <c r="L3440" s="48">
        <v>3439</v>
      </c>
      <c r="M3440" s="49">
        <f t="shared" si="496"/>
        <v>2.7713553113553111</v>
      </c>
      <c r="N3440" s="33">
        <f t="shared" si="497"/>
        <v>286.12968886304179</v>
      </c>
      <c r="O3440" s="33">
        <f t="shared" si="498"/>
        <v>261.21981288701511</v>
      </c>
      <c r="P3440" s="34">
        <f>IF(INDEX($O$2:$O$4095,MATCH($B$8,$O$2:$O$4095,1)+ROWS(P$2:$P3440))&lt;=$B$9,INDEX($O$2:$O$4095,MATCH($B$8,$O$2:$O$4095,1)+ROWS(P$2:$P3440)),"")</f>
        <v>263.61925940350693</v>
      </c>
      <c r="Q3440" s="50">
        <f t="shared" si="495"/>
        <v>3457</v>
      </c>
      <c r="R3440" s="51">
        <f t="shared" ca="1" si="502"/>
        <v>0</v>
      </c>
      <c r="S3440" s="52" t="e">
        <f t="shared" ca="1" si="503"/>
        <v>#N/A</v>
      </c>
      <c r="T3440" s="39" t="str">
        <f t="shared" ca="1" si="499"/>
        <v>0,</v>
      </c>
      <c r="U3440" s="39" t="str">
        <f t="shared" ca="1" si="500"/>
        <v>0,</v>
      </c>
      <c r="V3440" s="53" t="str">
        <f t="shared" ca="1" si="501"/>
        <v>0,</v>
      </c>
      <c r="W3440" s="41"/>
      <c r="X3440" s="42"/>
      <c r="Y3440" s="42"/>
      <c r="Z3440" s="72"/>
      <c r="AA3440" s="42"/>
      <c r="AB3440" s="44"/>
      <c r="AC3440" s="45"/>
      <c r="AD3440" s="45"/>
      <c r="AE3440" s="45"/>
      <c r="AF3440" s="45"/>
      <c r="AG3440" s="45"/>
      <c r="AH3440" s="45"/>
      <c r="AI3440" s="45"/>
      <c r="AJ3440" s="45"/>
      <c r="AK3440" s="45"/>
      <c r="AL3440" s="45"/>
      <c r="AM3440" s="45"/>
    </row>
    <row r="3441" spans="11:39" x14ac:dyDescent="0.2">
      <c r="K3441" s="26"/>
      <c r="L3441" s="48">
        <v>3440</v>
      </c>
      <c r="M3441" s="49">
        <f t="shared" si="496"/>
        <v>2.7721611721611721</v>
      </c>
      <c r="N3441" s="33">
        <f t="shared" si="497"/>
        <v>285.6104651162791</v>
      </c>
      <c r="O3441" s="33">
        <f t="shared" si="498"/>
        <v>261.35114757004521</v>
      </c>
      <c r="P3441" s="34">
        <f>IF(INDEX($O$2:$O$4095,MATCH($B$8,$O$2:$O$4095,1)+ROWS(P$2:$P3441))&lt;=$B$9,INDEX($O$2:$O$4095,MATCH($B$8,$O$2:$O$4095,1)+ROWS(P$2:$P3441)),"")</f>
        <v>263.75480937744999</v>
      </c>
      <c r="Q3441" s="50">
        <f t="shared" si="495"/>
        <v>3458</v>
      </c>
      <c r="R3441" s="51">
        <f t="shared" ca="1" si="502"/>
        <v>0</v>
      </c>
      <c r="S3441" s="52" t="e">
        <f t="shared" ca="1" si="503"/>
        <v>#N/A</v>
      </c>
      <c r="T3441" s="39" t="str">
        <f t="shared" ca="1" si="499"/>
        <v>0,</v>
      </c>
      <c r="U3441" s="39" t="str">
        <f t="shared" ca="1" si="500"/>
        <v>0,</v>
      </c>
      <c r="V3441" s="53" t="str">
        <f t="shared" ca="1" si="501"/>
        <v>0,</v>
      </c>
      <c r="W3441" s="41"/>
      <c r="X3441" s="42"/>
      <c r="Y3441" s="42"/>
      <c r="Z3441" s="72"/>
      <c r="AA3441" s="42"/>
      <c r="AB3441" s="44"/>
      <c r="AC3441" s="45"/>
      <c r="AD3441" s="45"/>
      <c r="AE3441" s="45"/>
      <c r="AF3441" s="45"/>
      <c r="AG3441" s="45"/>
      <c r="AH3441" s="45"/>
      <c r="AI3441" s="45"/>
      <c r="AJ3441" s="45"/>
      <c r="AK3441" s="45"/>
      <c r="AL3441" s="45"/>
      <c r="AM3441" s="45"/>
    </row>
    <row r="3442" spans="11:39" x14ac:dyDescent="0.2">
      <c r="K3442" s="26"/>
      <c r="L3442" s="48">
        <v>3441</v>
      </c>
      <c r="M3442" s="49">
        <f t="shared" si="496"/>
        <v>2.7729670329670326</v>
      </c>
      <c r="N3442" s="33">
        <f t="shared" si="497"/>
        <v>285.09154315605946</v>
      </c>
      <c r="O3442" s="33">
        <f t="shared" si="498"/>
        <v>261.48270937909899</v>
      </c>
      <c r="P3442" s="34">
        <f>IF(INDEX($O$2:$O$4095,MATCH($B$8,$O$2:$O$4095,1)+ROWS(P$2:$P3442))&lt;=$B$9,INDEX($O$2:$O$4095,MATCH($B$8,$O$2:$O$4095,1)+ROWS(P$2:$P3442)),"")</f>
        <v>263.89060166776687</v>
      </c>
      <c r="Q3442" s="50">
        <f t="shared" si="495"/>
        <v>3459</v>
      </c>
      <c r="R3442" s="51">
        <f t="shared" ca="1" si="502"/>
        <v>0</v>
      </c>
      <c r="S3442" s="52" t="e">
        <f t="shared" ca="1" si="503"/>
        <v>#N/A</v>
      </c>
      <c r="T3442" s="39" t="str">
        <f t="shared" ca="1" si="499"/>
        <v>0,</v>
      </c>
      <c r="U3442" s="39" t="str">
        <f t="shared" ca="1" si="500"/>
        <v>0,</v>
      </c>
      <c r="V3442" s="53" t="str">
        <f t="shared" ca="1" si="501"/>
        <v>0,</v>
      </c>
      <c r="W3442" s="41"/>
      <c r="X3442" s="42"/>
      <c r="Y3442" s="42"/>
      <c r="Z3442" s="72"/>
      <c r="AA3442" s="42"/>
      <c r="AB3442" s="44"/>
      <c r="AC3442" s="45"/>
      <c r="AD3442" s="45"/>
      <c r="AE3442" s="45"/>
      <c r="AF3442" s="45"/>
      <c r="AG3442" s="45"/>
      <c r="AH3442" s="45"/>
      <c r="AI3442" s="45"/>
      <c r="AJ3442" s="45"/>
      <c r="AK3442" s="45"/>
      <c r="AL3442" s="45"/>
      <c r="AM3442" s="45"/>
    </row>
    <row r="3443" spans="11:39" x14ac:dyDescent="0.2">
      <c r="K3443" s="26"/>
      <c r="L3443" s="48">
        <v>3442</v>
      </c>
      <c r="M3443" s="49">
        <f t="shared" si="496"/>
        <v>2.7737728937728936</v>
      </c>
      <c r="N3443" s="33">
        <f t="shared" si="497"/>
        <v>284.57292271934932</v>
      </c>
      <c r="O3443" s="33">
        <f t="shared" si="498"/>
        <v>261.61449912197202</v>
      </c>
      <c r="P3443" s="34">
        <f>IF(INDEX($O$2:$O$4095,MATCH($B$8,$O$2:$O$4095,1)+ROWS(P$2:$P3443))&lt;=$B$9,INDEX($O$2:$O$4095,MATCH($B$8,$O$2:$O$4095,1)+ROWS(P$2:$P3443)),"")</f>
        <v>264.02663716039012</v>
      </c>
      <c r="Q3443" s="50">
        <f t="shared" si="495"/>
        <v>3460</v>
      </c>
      <c r="R3443" s="51">
        <f t="shared" ca="1" si="502"/>
        <v>0</v>
      </c>
      <c r="S3443" s="52" t="e">
        <f t="shared" ca="1" si="503"/>
        <v>#N/A</v>
      </c>
      <c r="T3443" s="39" t="str">
        <f t="shared" ca="1" si="499"/>
        <v>0,</v>
      </c>
      <c r="U3443" s="39" t="str">
        <f t="shared" ca="1" si="500"/>
        <v>0,</v>
      </c>
      <c r="V3443" s="53" t="str">
        <f t="shared" ca="1" si="501"/>
        <v>0,</v>
      </c>
      <c r="W3443" s="41"/>
      <c r="X3443" s="42"/>
      <c r="Y3443" s="42"/>
      <c r="Z3443" s="72"/>
      <c r="AA3443" s="42"/>
      <c r="AB3443" s="44"/>
      <c r="AC3443" s="45"/>
      <c r="AD3443" s="45"/>
      <c r="AE3443" s="45"/>
      <c r="AF3443" s="45"/>
      <c r="AG3443" s="45"/>
      <c r="AH3443" s="45"/>
      <c r="AI3443" s="45"/>
      <c r="AJ3443" s="45"/>
      <c r="AK3443" s="45"/>
      <c r="AL3443" s="45"/>
      <c r="AM3443" s="45"/>
    </row>
    <row r="3444" spans="11:39" x14ac:dyDescent="0.2">
      <c r="K3444" s="26"/>
      <c r="L3444" s="48">
        <v>3443</v>
      </c>
      <c r="M3444" s="49">
        <f t="shared" si="496"/>
        <v>2.7745787545787546</v>
      </c>
      <c r="N3444" s="33">
        <f t="shared" si="497"/>
        <v>284.05460354342148</v>
      </c>
      <c r="O3444" s="33">
        <f t="shared" si="498"/>
        <v>261.74651761055827</v>
      </c>
      <c r="P3444" s="34">
        <f>IF(INDEX($O$2:$O$4095,MATCH($B$8,$O$2:$O$4095,1)+ROWS(P$2:$P3444))&lt;=$B$9,INDEX($O$2:$O$4095,MATCH($B$8,$O$2:$O$4095,1)+ROWS(P$2:$P3444)),"")</f>
        <v>264.16291674587762</v>
      </c>
      <c r="Q3444" s="50">
        <f t="shared" si="495"/>
        <v>3461</v>
      </c>
      <c r="R3444" s="51">
        <f t="shared" ca="1" si="502"/>
        <v>0</v>
      </c>
      <c r="S3444" s="52" t="e">
        <f t="shared" ca="1" si="503"/>
        <v>#N/A</v>
      </c>
      <c r="T3444" s="39" t="str">
        <f t="shared" ca="1" si="499"/>
        <v>0,</v>
      </c>
      <c r="U3444" s="39" t="str">
        <f t="shared" ca="1" si="500"/>
        <v>0,</v>
      </c>
      <c r="V3444" s="53" t="str">
        <f t="shared" ca="1" si="501"/>
        <v>0,</v>
      </c>
      <c r="W3444" s="41"/>
      <c r="X3444" s="42"/>
      <c r="Y3444" s="42"/>
      <c r="Z3444" s="72"/>
      <c r="AA3444" s="42"/>
      <c r="AB3444" s="44"/>
      <c r="AC3444" s="45"/>
      <c r="AD3444" s="45"/>
      <c r="AE3444" s="45"/>
      <c r="AF3444" s="45"/>
      <c r="AG3444" s="45"/>
      <c r="AH3444" s="45"/>
      <c r="AI3444" s="45"/>
      <c r="AJ3444" s="45"/>
      <c r="AK3444" s="45"/>
      <c r="AL3444" s="45"/>
      <c r="AM3444" s="45"/>
    </row>
    <row r="3445" spans="11:39" x14ac:dyDescent="0.2">
      <c r="K3445" s="26"/>
      <c r="L3445" s="48">
        <v>3444</v>
      </c>
      <c r="M3445" s="49">
        <f t="shared" si="496"/>
        <v>2.7753846153846151</v>
      </c>
      <c r="N3445" s="33">
        <f t="shared" si="497"/>
        <v>283.53658536585357</v>
      </c>
      <c r="O3445" s="33">
        <f t="shared" si="498"/>
        <v>261.87876566087709</v>
      </c>
      <c r="P3445" s="34">
        <f>IF(INDEX($O$2:$O$4095,MATCH($B$8,$O$2:$O$4095,1)+ROWS(P$2:$P3445))&lt;=$B$9,INDEX($O$2:$O$4095,MATCH($B$8,$O$2:$O$4095,1)+ROWS(P$2:$P3445)),"")</f>
        <v>264.2994413194449</v>
      </c>
      <c r="Q3445" s="50">
        <f t="shared" si="495"/>
        <v>3462</v>
      </c>
      <c r="R3445" s="51">
        <f t="shared" ca="1" si="502"/>
        <v>0</v>
      </c>
      <c r="S3445" s="52" t="e">
        <f t="shared" ca="1" si="503"/>
        <v>#N/A</v>
      </c>
      <c r="T3445" s="39" t="str">
        <f t="shared" ca="1" si="499"/>
        <v>0,</v>
      </c>
      <c r="U3445" s="39" t="str">
        <f t="shared" ca="1" si="500"/>
        <v>0,</v>
      </c>
      <c r="V3445" s="53" t="str">
        <f t="shared" ca="1" si="501"/>
        <v>0,</v>
      </c>
      <c r="W3445" s="41"/>
      <c r="X3445" s="42"/>
      <c r="Y3445" s="42"/>
      <c r="Z3445" s="72"/>
      <c r="AA3445" s="42"/>
      <c r="AB3445" s="44"/>
      <c r="AC3445" s="45"/>
      <c r="AD3445" s="45"/>
      <c r="AE3445" s="45"/>
      <c r="AF3445" s="45"/>
      <c r="AG3445" s="45"/>
      <c r="AH3445" s="45"/>
      <c r="AI3445" s="45"/>
      <c r="AJ3445" s="45"/>
      <c r="AK3445" s="45"/>
      <c r="AL3445" s="45"/>
      <c r="AM3445" s="45"/>
    </row>
    <row r="3446" spans="11:39" x14ac:dyDescent="0.2">
      <c r="K3446" s="26"/>
      <c r="L3446" s="48">
        <v>3445</v>
      </c>
      <c r="M3446" s="49">
        <f t="shared" si="496"/>
        <v>2.7761904761904761</v>
      </c>
      <c r="N3446" s="33">
        <f t="shared" si="497"/>
        <v>283.01886792452825</v>
      </c>
      <c r="O3446" s="33">
        <f t="shared" si="498"/>
        <v>262.01124409310148</v>
      </c>
      <c r="P3446" s="34">
        <f>IF(INDEX($O$2:$O$4095,MATCH($B$8,$O$2:$O$4095,1)+ROWS(P$2:$P3446))&lt;=$B$9,INDEX($O$2:$O$4095,MATCH($B$8,$O$2:$O$4095,1)+ROWS(P$2:$P3446)),"")</f>
        <v>264.43621178099727</v>
      </c>
      <c r="Q3446" s="50">
        <f t="shared" si="495"/>
        <v>3463</v>
      </c>
      <c r="R3446" s="51">
        <f t="shared" ca="1" si="502"/>
        <v>0</v>
      </c>
      <c r="S3446" s="52" t="e">
        <f t="shared" ca="1" si="503"/>
        <v>#N/A</v>
      </c>
      <c r="T3446" s="39" t="str">
        <f t="shared" ca="1" si="499"/>
        <v>0,</v>
      </c>
      <c r="U3446" s="39" t="str">
        <f t="shared" ca="1" si="500"/>
        <v>0,</v>
      </c>
      <c r="V3446" s="53" t="str">
        <f t="shared" ca="1" si="501"/>
        <v>0,</v>
      </c>
      <c r="W3446" s="41"/>
      <c r="X3446" s="42"/>
      <c r="Y3446" s="42"/>
      <c r="Z3446" s="72"/>
      <c r="AA3446" s="42"/>
      <c r="AB3446" s="44"/>
      <c r="AC3446" s="45"/>
      <c r="AD3446" s="45"/>
      <c r="AE3446" s="45"/>
      <c r="AF3446" s="45"/>
      <c r="AG3446" s="45"/>
      <c r="AH3446" s="45"/>
      <c r="AI3446" s="45"/>
      <c r="AJ3446" s="45"/>
      <c r="AK3446" s="45"/>
      <c r="AL3446" s="45"/>
      <c r="AM3446" s="45"/>
    </row>
    <row r="3447" spans="11:39" x14ac:dyDescent="0.2">
      <c r="K3447" s="26"/>
      <c r="L3447" s="48">
        <v>3446</v>
      </c>
      <c r="M3447" s="49">
        <f t="shared" si="496"/>
        <v>2.7769963369963366</v>
      </c>
      <c r="N3447" s="33">
        <f t="shared" si="497"/>
        <v>282.50145095763224</v>
      </c>
      <c r="O3447" s="33">
        <f t="shared" si="498"/>
        <v>262.14395373158516</v>
      </c>
      <c r="P3447" s="34">
        <f>IF(INDEX($O$2:$O$4095,MATCH($B$8,$O$2:$O$4095,1)+ROWS(P$2:$P3447))&lt;=$B$9,INDEX($O$2:$O$4095,MATCH($B$8,$O$2:$O$4095,1)+ROWS(P$2:$P3447)),"")</f>
        <v>264.57322903516115</v>
      </c>
      <c r="Q3447" s="50">
        <f t="shared" si="495"/>
        <v>3464</v>
      </c>
      <c r="R3447" s="51">
        <f t="shared" ca="1" si="502"/>
        <v>0</v>
      </c>
      <c r="S3447" s="52" t="e">
        <f t="shared" ca="1" si="503"/>
        <v>#N/A</v>
      </c>
      <c r="T3447" s="39" t="str">
        <f t="shared" ca="1" si="499"/>
        <v>0,</v>
      </c>
      <c r="U3447" s="39" t="str">
        <f t="shared" ca="1" si="500"/>
        <v>0,</v>
      </c>
      <c r="V3447" s="53" t="str">
        <f t="shared" ca="1" si="501"/>
        <v>0,</v>
      </c>
      <c r="W3447" s="41"/>
      <c r="X3447" s="42"/>
      <c r="Y3447" s="42"/>
      <c r="Z3447" s="72"/>
      <c r="AA3447" s="42"/>
      <c r="AB3447" s="44"/>
      <c r="AC3447" s="45"/>
      <c r="AD3447" s="45"/>
      <c r="AE3447" s="45"/>
      <c r="AF3447" s="45"/>
      <c r="AG3447" s="45"/>
      <c r="AH3447" s="45"/>
      <c r="AI3447" s="45"/>
      <c r="AJ3447" s="45"/>
      <c r="AK3447" s="45"/>
      <c r="AL3447" s="45"/>
      <c r="AM3447" s="45"/>
    </row>
    <row r="3448" spans="11:39" x14ac:dyDescent="0.2">
      <c r="K3448" s="26"/>
      <c r="L3448" s="48">
        <v>3447</v>
      </c>
      <c r="M3448" s="49">
        <f t="shared" si="496"/>
        <v>2.7778021978021976</v>
      </c>
      <c r="N3448" s="33">
        <f t="shared" si="497"/>
        <v>281.98433420365541</v>
      </c>
      <c r="O3448" s="33">
        <f t="shared" si="498"/>
        <v>262.27689540489109</v>
      </c>
      <c r="P3448" s="34">
        <f>IF(INDEX($O$2:$O$4095,MATCH($B$8,$O$2:$O$4095,1)+ROWS(P$2:$P3448))&lt;=$B$9,INDEX($O$2:$O$4095,MATCH($B$8,$O$2:$O$4095,1)+ROWS(P$2:$P3448)),"")</f>
        <v>264.71049399131755</v>
      </c>
      <c r="Q3448" s="50">
        <f t="shared" si="495"/>
        <v>3465</v>
      </c>
      <c r="R3448" s="51">
        <f t="shared" ca="1" si="502"/>
        <v>0</v>
      </c>
      <c r="S3448" s="52" t="e">
        <f t="shared" ca="1" si="503"/>
        <v>#N/A</v>
      </c>
      <c r="T3448" s="39" t="str">
        <f t="shared" ca="1" si="499"/>
        <v>0,</v>
      </c>
      <c r="U3448" s="39" t="str">
        <f t="shared" ca="1" si="500"/>
        <v>0,</v>
      </c>
      <c r="V3448" s="53" t="str">
        <f t="shared" ca="1" si="501"/>
        <v>0,</v>
      </c>
      <c r="W3448" s="41"/>
      <c r="X3448" s="42"/>
      <c r="Y3448" s="42"/>
      <c r="Z3448" s="72"/>
      <c r="AA3448" s="42"/>
      <c r="AB3448" s="44"/>
      <c r="AC3448" s="45"/>
      <c r="AD3448" s="45"/>
      <c r="AE3448" s="45"/>
      <c r="AF3448" s="45"/>
      <c r="AG3448" s="45"/>
      <c r="AH3448" s="45"/>
      <c r="AI3448" s="45"/>
      <c r="AJ3448" s="45"/>
      <c r="AK3448" s="45"/>
      <c r="AL3448" s="45"/>
      <c r="AM3448" s="45"/>
    </row>
    <row r="3449" spans="11:39" x14ac:dyDescent="0.2">
      <c r="K3449" s="26"/>
      <c r="L3449" s="48">
        <v>3448</v>
      </c>
      <c r="M3449" s="49">
        <f t="shared" si="496"/>
        <v>2.7786080586080586</v>
      </c>
      <c r="N3449" s="33">
        <f t="shared" si="497"/>
        <v>281.46751740139212</v>
      </c>
      <c r="O3449" s="33">
        <f t="shared" si="498"/>
        <v>262.41006994581869</v>
      </c>
      <c r="P3449" s="34">
        <f>IF(INDEX($O$2:$O$4095,MATCH($B$8,$O$2:$O$4095,1)+ROWS(P$2:$P3449))&lt;=$B$9,INDEX($O$2:$O$4095,MATCH($B$8,$O$2:$O$4095,1)+ROWS(P$2:$P3449)),"")</f>
        <v>264.84800756363461</v>
      </c>
      <c r="Q3449" s="50">
        <f t="shared" si="495"/>
        <v>3466</v>
      </c>
      <c r="R3449" s="51">
        <f t="shared" ca="1" si="502"/>
        <v>0</v>
      </c>
      <c r="S3449" s="52" t="e">
        <f t="shared" ca="1" si="503"/>
        <v>#N/A</v>
      </c>
      <c r="T3449" s="39" t="str">
        <f t="shared" ca="1" si="499"/>
        <v>0,</v>
      </c>
      <c r="U3449" s="39" t="str">
        <f t="shared" ca="1" si="500"/>
        <v>0,</v>
      </c>
      <c r="V3449" s="53" t="str">
        <f t="shared" ca="1" si="501"/>
        <v>0,</v>
      </c>
      <c r="W3449" s="41"/>
      <c r="X3449" s="42"/>
      <c r="Y3449" s="42"/>
      <c r="Z3449" s="72"/>
      <c r="AA3449" s="42"/>
      <c r="AB3449" s="44"/>
      <c r="AC3449" s="45"/>
      <c r="AD3449" s="45"/>
      <c r="AE3449" s="45"/>
      <c r="AF3449" s="45"/>
      <c r="AG3449" s="45"/>
      <c r="AH3449" s="45"/>
      <c r="AI3449" s="45"/>
      <c r="AJ3449" s="45"/>
      <c r="AK3449" s="45"/>
      <c r="AL3449" s="45"/>
      <c r="AM3449" s="45"/>
    </row>
    <row r="3450" spans="11:39" x14ac:dyDescent="0.2">
      <c r="K3450" s="26"/>
      <c r="L3450" s="48">
        <v>3449</v>
      </c>
      <c r="M3450" s="49">
        <f t="shared" si="496"/>
        <v>2.7794139194139191</v>
      </c>
      <c r="N3450" s="33">
        <f t="shared" si="497"/>
        <v>280.95100028993926</v>
      </c>
      <c r="O3450" s="33">
        <f t="shared" si="498"/>
        <v>262.54347819143368</v>
      </c>
      <c r="P3450" s="34">
        <f>IF(INDEX($O$2:$O$4095,MATCH($B$8,$O$2:$O$4095,1)+ROWS(P$2:$P3450))&lt;=$B$9,INDEX($O$2:$O$4095,MATCH($B$8,$O$2:$O$4095,1)+ROWS(P$2:$P3450)),"")</f>
        <v>264.98577067109977</v>
      </c>
      <c r="Q3450" s="50">
        <f t="shared" si="495"/>
        <v>3467</v>
      </c>
      <c r="R3450" s="51">
        <f t="shared" ca="1" si="502"/>
        <v>0</v>
      </c>
      <c r="S3450" s="52" t="e">
        <f t="shared" ca="1" si="503"/>
        <v>#N/A</v>
      </c>
      <c r="T3450" s="39" t="str">
        <f t="shared" ca="1" si="499"/>
        <v>0,</v>
      </c>
      <c r="U3450" s="39" t="str">
        <f t="shared" ca="1" si="500"/>
        <v>0,</v>
      </c>
      <c r="V3450" s="53" t="str">
        <f t="shared" ca="1" si="501"/>
        <v>0,</v>
      </c>
      <c r="W3450" s="41"/>
      <c r="X3450" s="42"/>
      <c r="Y3450" s="42"/>
      <c r="Z3450" s="72"/>
      <c r="AA3450" s="42"/>
      <c r="AB3450" s="44"/>
      <c r="AC3450" s="45"/>
      <c r="AD3450" s="45"/>
      <c r="AE3450" s="45"/>
      <c r="AF3450" s="45"/>
      <c r="AG3450" s="45"/>
      <c r="AH3450" s="45"/>
      <c r="AI3450" s="45"/>
      <c r="AJ3450" s="45"/>
      <c r="AK3450" s="45"/>
      <c r="AL3450" s="45"/>
      <c r="AM3450" s="45"/>
    </row>
    <row r="3451" spans="11:39" x14ac:dyDescent="0.2">
      <c r="K3451" s="26"/>
      <c r="L3451" s="48">
        <v>3450</v>
      </c>
      <c r="M3451" s="49">
        <f t="shared" si="496"/>
        <v>2.7802197802197801</v>
      </c>
      <c r="N3451" s="33">
        <f t="shared" si="497"/>
        <v>280.43478260869568</v>
      </c>
      <c r="O3451" s="33">
        <f t="shared" si="498"/>
        <v>262.67712098309562</v>
      </c>
      <c r="P3451" s="34">
        <f>IF(INDEX($O$2:$O$4095,MATCH($B$8,$O$2:$O$4095,1)+ROWS(P$2:$P3451))&lt;=$B$9,INDEX($O$2:$O$4095,MATCH($B$8,$O$2:$O$4095,1)+ROWS(P$2:$P3451)),"")</f>
        <v>265.12378423755445</v>
      </c>
      <c r="Q3451" s="50">
        <f t="shared" si="495"/>
        <v>3468</v>
      </c>
      <c r="R3451" s="51">
        <f t="shared" ca="1" si="502"/>
        <v>0</v>
      </c>
      <c r="S3451" s="52" t="e">
        <f t="shared" ca="1" si="503"/>
        <v>#N/A</v>
      </c>
      <c r="T3451" s="39" t="str">
        <f t="shared" ca="1" si="499"/>
        <v>0,</v>
      </c>
      <c r="U3451" s="39" t="str">
        <f t="shared" ca="1" si="500"/>
        <v>0,</v>
      </c>
      <c r="V3451" s="53" t="str">
        <f t="shared" ca="1" si="501"/>
        <v>0,</v>
      </c>
      <c r="W3451" s="41"/>
      <c r="X3451" s="42"/>
      <c r="Y3451" s="42"/>
      <c r="Z3451" s="72"/>
      <c r="AA3451" s="42"/>
      <c r="AB3451" s="44"/>
      <c r="AC3451" s="45"/>
      <c r="AD3451" s="45"/>
      <c r="AE3451" s="45"/>
      <c r="AF3451" s="45"/>
      <c r="AG3451" s="45"/>
      <c r="AH3451" s="45"/>
      <c r="AI3451" s="45"/>
      <c r="AJ3451" s="45"/>
      <c r="AK3451" s="45"/>
      <c r="AL3451" s="45"/>
      <c r="AM3451" s="45"/>
    </row>
    <row r="3452" spans="11:39" x14ac:dyDescent="0.2">
      <c r="K3452" s="26"/>
      <c r="L3452" s="48">
        <v>3451</v>
      </c>
      <c r="M3452" s="49">
        <f t="shared" si="496"/>
        <v>2.7810256410256406</v>
      </c>
      <c r="N3452" s="33">
        <f t="shared" si="497"/>
        <v>279.91886409736333</v>
      </c>
      <c r="O3452" s="33">
        <f t="shared" si="498"/>
        <v>262.81099916648702</v>
      </c>
      <c r="P3452" s="34">
        <f>IF(INDEX($O$2:$O$4095,MATCH($B$8,$O$2:$O$4095,1)+ROWS(P$2:$P3452))&lt;=$B$9,INDEX($O$2:$O$4095,MATCH($B$8,$O$2:$O$4095,1)+ROWS(P$2:$P3452)),"")</f>
        <v>265.26204919172699</v>
      </c>
      <c r="Q3452" s="50">
        <f t="shared" si="495"/>
        <v>3469</v>
      </c>
      <c r="R3452" s="51">
        <f t="shared" ca="1" si="502"/>
        <v>0</v>
      </c>
      <c r="S3452" s="52" t="e">
        <f t="shared" ca="1" si="503"/>
        <v>#N/A</v>
      </c>
      <c r="T3452" s="39" t="str">
        <f t="shared" ca="1" si="499"/>
        <v>0,</v>
      </c>
      <c r="U3452" s="39" t="str">
        <f t="shared" ca="1" si="500"/>
        <v>0,</v>
      </c>
      <c r="V3452" s="53" t="str">
        <f t="shared" ca="1" si="501"/>
        <v>0,</v>
      </c>
      <c r="W3452" s="41"/>
      <c r="X3452" s="42"/>
      <c r="Y3452" s="42"/>
      <c r="Z3452" s="72"/>
      <c r="AA3452" s="42"/>
      <c r="AB3452" s="44"/>
      <c r="AC3452" s="45"/>
      <c r="AD3452" s="45"/>
      <c r="AE3452" s="45"/>
      <c r="AF3452" s="45"/>
      <c r="AG3452" s="45"/>
      <c r="AH3452" s="45"/>
      <c r="AI3452" s="45"/>
      <c r="AJ3452" s="45"/>
      <c r="AK3452" s="45"/>
      <c r="AL3452" s="45"/>
      <c r="AM3452" s="45"/>
    </row>
    <row r="3453" spans="11:39" x14ac:dyDescent="0.2">
      <c r="K3453" s="26"/>
      <c r="L3453" s="48">
        <v>3452</v>
      </c>
      <c r="M3453" s="49">
        <f t="shared" si="496"/>
        <v>2.7818315018315016</v>
      </c>
      <c r="N3453" s="33">
        <f t="shared" si="497"/>
        <v>279.40324449594442</v>
      </c>
      <c r="O3453" s="33">
        <f t="shared" si="498"/>
        <v>262.94511359164346</v>
      </c>
      <c r="P3453" s="34">
        <f>IF(INDEX($O$2:$O$4095,MATCH($B$8,$O$2:$O$4095,1)+ROWS(P$2:$P3453))&lt;=$B$9,INDEX($O$2:$O$4095,MATCH($B$8,$O$2:$O$4095,1)+ROWS(P$2:$P3453)),"")</f>
        <v>265.40056646726657</v>
      </c>
      <c r="Q3453" s="50">
        <f t="shared" si="495"/>
        <v>3470</v>
      </c>
      <c r="R3453" s="51">
        <f t="shared" ca="1" si="502"/>
        <v>0</v>
      </c>
      <c r="S3453" s="52" t="e">
        <f t="shared" ca="1" si="503"/>
        <v>#N/A</v>
      </c>
      <c r="T3453" s="39" t="str">
        <f t="shared" ca="1" si="499"/>
        <v>0,</v>
      </c>
      <c r="U3453" s="39" t="str">
        <f t="shared" ca="1" si="500"/>
        <v>0,</v>
      </c>
      <c r="V3453" s="53" t="str">
        <f t="shared" ca="1" si="501"/>
        <v>0,</v>
      </c>
      <c r="W3453" s="41"/>
      <c r="X3453" s="42"/>
      <c r="Y3453" s="42"/>
      <c r="Z3453" s="72"/>
      <c r="AA3453" s="42"/>
      <c r="AB3453" s="44"/>
      <c r="AC3453" s="45"/>
      <c r="AD3453" s="45"/>
      <c r="AE3453" s="45"/>
      <c r="AF3453" s="45"/>
      <c r="AG3453" s="45"/>
      <c r="AH3453" s="45"/>
      <c r="AI3453" s="45"/>
      <c r="AJ3453" s="45"/>
      <c r="AK3453" s="45"/>
      <c r="AL3453" s="45"/>
      <c r="AM3453" s="45"/>
    </row>
    <row r="3454" spans="11:39" x14ac:dyDescent="0.2">
      <c r="K3454" s="26"/>
      <c r="L3454" s="48">
        <v>3453</v>
      </c>
      <c r="M3454" s="49">
        <f t="shared" si="496"/>
        <v>2.7826373626373626</v>
      </c>
      <c r="N3454" s="33">
        <f t="shared" si="497"/>
        <v>278.88792354474378</v>
      </c>
      <c r="O3454" s="33">
        <f t="shared" si="498"/>
        <v>263.07946511298132</v>
      </c>
      <c r="P3454" s="34">
        <f>IF(INDEX($O$2:$O$4095,MATCH($B$8,$O$2:$O$4095,1)+ROWS(P$2:$P3454))&lt;=$B$9,INDEX($O$2:$O$4095,MATCH($B$8,$O$2:$O$4095,1)+ROWS(P$2:$P3454)),"")</f>
        <v>265.53933700277696</v>
      </c>
      <c r="Q3454" s="50">
        <f t="shared" si="495"/>
        <v>3471</v>
      </c>
      <c r="R3454" s="51">
        <f t="shared" ca="1" si="502"/>
        <v>0</v>
      </c>
      <c r="S3454" s="52" t="e">
        <f t="shared" ca="1" si="503"/>
        <v>#N/A</v>
      </c>
      <c r="T3454" s="39" t="str">
        <f t="shared" ca="1" si="499"/>
        <v>0,</v>
      </c>
      <c r="U3454" s="39" t="str">
        <f t="shared" ca="1" si="500"/>
        <v>0,</v>
      </c>
      <c r="V3454" s="53" t="str">
        <f t="shared" ca="1" si="501"/>
        <v>0,</v>
      </c>
      <c r="W3454" s="41"/>
      <c r="X3454" s="42"/>
      <c r="Y3454" s="42"/>
      <c r="Z3454" s="72"/>
      <c r="AA3454" s="42"/>
      <c r="AB3454" s="44"/>
      <c r="AC3454" s="45"/>
      <c r="AD3454" s="45"/>
      <c r="AE3454" s="45"/>
      <c r="AF3454" s="45"/>
      <c r="AG3454" s="45"/>
      <c r="AH3454" s="45"/>
      <c r="AI3454" s="45"/>
      <c r="AJ3454" s="45"/>
      <c r="AK3454" s="45"/>
      <c r="AL3454" s="45"/>
      <c r="AM3454" s="45"/>
    </row>
    <row r="3455" spans="11:39" x14ac:dyDescent="0.2">
      <c r="K3455" s="26"/>
      <c r="L3455" s="48">
        <v>3454</v>
      </c>
      <c r="M3455" s="49">
        <f t="shared" si="496"/>
        <v>2.7834432234432231</v>
      </c>
      <c r="N3455" s="33">
        <f t="shared" si="497"/>
        <v>278.3729009843662</v>
      </c>
      <c r="O3455" s="33">
        <f t="shared" si="498"/>
        <v>263.21405458932861</v>
      </c>
      <c r="P3455" s="34">
        <f>IF(INDEX($O$2:$O$4095,MATCH($B$8,$O$2:$O$4095,1)+ROWS(P$2:$P3455))&lt;=$B$9,INDEX($O$2:$O$4095,MATCH($B$8,$O$2:$O$4095,1)+ROWS(P$2:$P3455)),"")</f>
        <v>265.67836174185231</v>
      </c>
      <c r="Q3455" s="50">
        <f t="shared" si="495"/>
        <v>3472</v>
      </c>
      <c r="R3455" s="51">
        <f t="shared" ca="1" si="502"/>
        <v>0</v>
      </c>
      <c r="S3455" s="52" t="e">
        <f t="shared" ca="1" si="503"/>
        <v>#N/A</v>
      </c>
      <c r="T3455" s="39" t="str">
        <f t="shared" ca="1" si="499"/>
        <v>0,</v>
      </c>
      <c r="U3455" s="39" t="str">
        <f t="shared" ca="1" si="500"/>
        <v>0,</v>
      </c>
      <c r="V3455" s="53" t="str">
        <f t="shared" ca="1" si="501"/>
        <v>0,</v>
      </c>
      <c r="W3455" s="41"/>
      <c r="X3455" s="42"/>
      <c r="Y3455" s="42"/>
      <c r="Z3455" s="72"/>
      <c r="AA3455" s="42"/>
      <c r="AB3455" s="44"/>
      <c r="AC3455" s="45"/>
      <c r="AD3455" s="45"/>
      <c r="AE3455" s="45"/>
      <c r="AF3455" s="45"/>
      <c r="AG3455" s="45"/>
      <c r="AH3455" s="45"/>
      <c r="AI3455" s="45"/>
      <c r="AJ3455" s="45"/>
      <c r="AK3455" s="45"/>
      <c r="AL3455" s="45"/>
      <c r="AM3455" s="45"/>
    </row>
    <row r="3456" spans="11:39" x14ac:dyDescent="0.2">
      <c r="K3456" s="26"/>
      <c r="L3456" s="48">
        <v>3455</v>
      </c>
      <c r="M3456" s="49">
        <f t="shared" si="496"/>
        <v>2.7842490842490841</v>
      </c>
      <c r="N3456" s="33">
        <f t="shared" si="497"/>
        <v>277.85817655571623</v>
      </c>
      <c r="O3456" s="33">
        <f t="shared" si="498"/>
        <v>263.34888288395462</v>
      </c>
      <c r="P3456" s="34">
        <f>IF(INDEX($O$2:$O$4095,MATCH($B$8,$O$2:$O$4095,1)+ROWS(P$2:$P3456))&lt;=$B$9,INDEX($O$2:$O$4095,MATCH($B$8,$O$2:$O$4095,1)+ROWS(P$2:$P3456)),"")</f>
        <v>265.81764163311072</v>
      </c>
      <c r="Q3456" s="50">
        <f t="shared" si="495"/>
        <v>3473</v>
      </c>
      <c r="R3456" s="51">
        <f t="shared" ca="1" si="502"/>
        <v>0</v>
      </c>
      <c r="S3456" s="52" t="e">
        <f t="shared" ca="1" si="503"/>
        <v>#N/A</v>
      </c>
      <c r="T3456" s="39" t="str">
        <f t="shared" ca="1" si="499"/>
        <v>0,</v>
      </c>
      <c r="U3456" s="39" t="str">
        <f t="shared" ca="1" si="500"/>
        <v>0,</v>
      </c>
      <c r="V3456" s="53" t="str">
        <f t="shared" ca="1" si="501"/>
        <v>0,</v>
      </c>
      <c r="W3456" s="41"/>
      <c r="X3456" s="42"/>
      <c r="Y3456" s="42"/>
      <c r="Z3456" s="72"/>
      <c r="AA3456" s="42"/>
      <c r="AB3456" s="44"/>
      <c r="AC3456" s="45"/>
      <c r="AD3456" s="45"/>
      <c r="AE3456" s="45"/>
      <c r="AF3456" s="45"/>
      <c r="AG3456" s="45"/>
      <c r="AH3456" s="45"/>
      <c r="AI3456" s="45"/>
      <c r="AJ3456" s="45"/>
      <c r="AK3456" s="45"/>
      <c r="AL3456" s="45"/>
      <c r="AM3456" s="45"/>
    </row>
    <row r="3457" spans="11:39" x14ac:dyDescent="0.2">
      <c r="K3457" s="26"/>
      <c r="L3457" s="48">
        <v>3456</v>
      </c>
      <c r="M3457" s="49">
        <f t="shared" si="496"/>
        <v>2.7850549450549447</v>
      </c>
      <c r="N3457" s="33">
        <f t="shared" si="497"/>
        <v>277.34375000000023</v>
      </c>
      <c r="O3457" s="33">
        <f t="shared" si="498"/>
        <v>263.48395086459993</v>
      </c>
      <c r="P3457" s="34">
        <f>IF(INDEX($O$2:$O$4095,MATCH($B$8,$O$2:$O$4095,1)+ROWS(P$2:$P3457))&lt;=$B$9,INDEX($O$2:$O$4095,MATCH($B$8,$O$2:$O$4095,1)+ROWS(P$2:$P3457)),"")</f>
        <v>265.95717763022935</v>
      </c>
      <c r="Q3457" s="50">
        <f t="shared" si="495"/>
        <v>3474</v>
      </c>
      <c r="R3457" s="51">
        <f t="shared" ca="1" si="502"/>
        <v>0</v>
      </c>
      <c r="S3457" s="52" t="e">
        <f t="shared" ca="1" si="503"/>
        <v>#N/A</v>
      </c>
      <c r="T3457" s="39" t="str">
        <f t="shared" ca="1" si="499"/>
        <v>0,</v>
      </c>
      <c r="U3457" s="39" t="str">
        <f t="shared" ca="1" si="500"/>
        <v>0,</v>
      </c>
      <c r="V3457" s="53" t="str">
        <f t="shared" ca="1" si="501"/>
        <v>0,</v>
      </c>
      <c r="W3457" s="41"/>
      <c r="X3457" s="42"/>
      <c r="Y3457" s="42"/>
      <c r="Z3457" s="72"/>
      <c r="AA3457" s="42"/>
      <c r="AB3457" s="44"/>
      <c r="AC3457" s="45"/>
      <c r="AD3457" s="45"/>
      <c r="AE3457" s="45"/>
      <c r="AF3457" s="45"/>
      <c r="AG3457" s="45"/>
      <c r="AH3457" s="45"/>
      <c r="AI3457" s="45"/>
      <c r="AJ3457" s="45"/>
      <c r="AK3457" s="45"/>
      <c r="AL3457" s="45"/>
      <c r="AM3457" s="45"/>
    </row>
    <row r="3458" spans="11:39" x14ac:dyDescent="0.2">
      <c r="K3458" s="26"/>
      <c r="L3458" s="48">
        <v>3457</v>
      </c>
      <c r="M3458" s="49">
        <f t="shared" si="496"/>
        <v>2.7858608058608056</v>
      </c>
      <c r="N3458" s="33">
        <f t="shared" si="497"/>
        <v>276.82962105872133</v>
      </c>
      <c r="O3458" s="33">
        <f t="shared" si="498"/>
        <v>263.61925940350693</v>
      </c>
      <c r="P3458" s="34">
        <f>IF(INDEX($O$2:$O$4095,MATCH($B$8,$O$2:$O$4095,1)+ROWS(P$2:$P3458))&lt;=$B$9,INDEX($O$2:$O$4095,MATCH($B$8,$O$2:$O$4095,1)+ROWS(P$2:$P3458)),"")</f>
        <v>266.09697069198126</v>
      </c>
      <c r="Q3458" s="50">
        <f t="shared" ref="Q3458:Q3521" si="504">INDEX($L$2:$L$4095,MATCH($P3458,$O$2:$O$4095,0))</f>
        <v>3475</v>
      </c>
      <c r="R3458" s="51">
        <f t="shared" ca="1" si="502"/>
        <v>0</v>
      </c>
      <c r="S3458" s="52" t="e">
        <f t="shared" ca="1" si="503"/>
        <v>#N/A</v>
      </c>
      <c r="T3458" s="39" t="str">
        <f t="shared" ca="1" si="499"/>
        <v>0,</v>
      </c>
      <c r="U3458" s="39" t="str">
        <f t="shared" ca="1" si="500"/>
        <v>0,</v>
      </c>
      <c r="V3458" s="53" t="str">
        <f t="shared" ca="1" si="501"/>
        <v>0,</v>
      </c>
      <c r="W3458" s="41"/>
      <c r="X3458" s="42"/>
      <c r="Y3458" s="42"/>
      <c r="Z3458" s="72"/>
      <c r="AA3458" s="42"/>
      <c r="AB3458" s="44"/>
      <c r="AC3458" s="45"/>
      <c r="AD3458" s="45"/>
      <c r="AE3458" s="45"/>
      <c r="AF3458" s="45"/>
      <c r="AG3458" s="45"/>
      <c r="AH3458" s="45"/>
      <c r="AI3458" s="45"/>
      <c r="AJ3458" s="45"/>
      <c r="AK3458" s="45"/>
      <c r="AL3458" s="45"/>
      <c r="AM3458" s="45"/>
    </row>
    <row r="3459" spans="11:39" x14ac:dyDescent="0.2">
      <c r="K3459" s="26"/>
      <c r="L3459" s="48">
        <v>3458</v>
      </c>
      <c r="M3459" s="49">
        <f t="shared" ref="M3459:M3522" si="505">(L3459*$B$5)/($B$6-1)</f>
        <v>2.7866666666666666</v>
      </c>
      <c r="N3459" s="33">
        <f t="shared" ref="N3459:N3522" si="506">IF($B$7="Upper Leg",$B$4*(($B$5/M3459)-1),$B$4*(1/(($B$5/M3459)-1)))</f>
        <v>276.31578947368405</v>
      </c>
      <c r="O3459" s="33">
        <f t="shared" ref="O3459:O3522" si="507">($B$2/LN(N3459/($B$3*EXP(-$B$2/298.15))))-273.15</f>
        <v>263.75480937744999</v>
      </c>
      <c r="P3459" s="34">
        <f>IF(INDEX($O$2:$O$4095,MATCH($B$8,$O$2:$O$4095,1)+ROWS(P$2:$P3459))&lt;=$B$9,INDEX($O$2:$O$4095,MATCH($B$8,$O$2:$O$4095,1)+ROWS(P$2:$P3459)),"")</f>
        <v>266.23702178226893</v>
      </c>
      <c r="Q3459" s="50">
        <f t="shared" si="504"/>
        <v>3476</v>
      </c>
      <c r="R3459" s="51">
        <f t="shared" ca="1" si="502"/>
        <v>0</v>
      </c>
      <c r="S3459" s="52" t="e">
        <f t="shared" ca="1" si="503"/>
        <v>#N/A</v>
      </c>
      <c r="T3459" s="39" t="str">
        <f t="shared" ref="T3459:T3522" ca="1" si="508">ROUND(R3459,0)&amp;","</f>
        <v>0,</v>
      </c>
      <c r="U3459" s="39" t="str">
        <f t="shared" ref="U3459:U3522" ca="1" si="509">ROUND(R3459,4)&amp;","</f>
        <v>0,</v>
      </c>
      <c r="V3459" s="53" t="str">
        <f t="shared" ref="V3459:V3522" ca="1" si="510">ROUND(R3459*$B$11,0)&amp;","</f>
        <v>0,</v>
      </c>
      <c r="W3459" s="41"/>
      <c r="X3459" s="42"/>
      <c r="Y3459" s="42"/>
      <c r="Z3459" s="72"/>
      <c r="AA3459" s="42"/>
      <c r="AB3459" s="44"/>
      <c r="AC3459" s="45"/>
      <c r="AD3459" s="45"/>
      <c r="AE3459" s="45"/>
      <c r="AF3459" s="45"/>
      <c r="AG3459" s="45"/>
      <c r="AH3459" s="45"/>
      <c r="AI3459" s="45"/>
      <c r="AJ3459" s="45"/>
      <c r="AK3459" s="45"/>
      <c r="AL3459" s="45"/>
      <c r="AM3459" s="45"/>
    </row>
    <row r="3460" spans="11:39" x14ac:dyDescent="0.2">
      <c r="K3460" s="26"/>
      <c r="L3460" s="48">
        <v>3459</v>
      </c>
      <c r="M3460" s="49">
        <f t="shared" si="505"/>
        <v>2.7874725274725272</v>
      </c>
      <c r="N3460" s="33">
        <f t="shared" si="506"/>
        <v>275.80225498699042</v>
      </c>
      <c r="O3460" s="33">
        <f t="shared" si="507"/>
        <v>263.89060166776687</v>
      </c>
      <c r="P3460" s="34">
        <f>IF(INDEX($O$2:$O$4095,MATCH($B$8,$O$2:$O$4095,1)+ROWS(P$2:$P3460))&lt;=$B$9,INDEX($O$2:$O$4095,MATCH($B$8,$O$2:$O$4095,1)+ROWS(P$2:$P3460)),"")</f>
        <v>266.37733187016204</v>
      </c>
      <c r="Q3460" s="50">
        <f t="shared" si="504"/>
        <v>3477</v>
      </c>
      <c r="R3460" s="51">
        <f t="shared" ref="R3460:R3523" ca="1" si="511">INDIRECT("P"&amp;((ROW(P3460)-2)*$B$10)+2,TRUE)</f>
        <v>0</v>
      </c>
      <c r="S3460" s="52" t="e">
        <f t="shared" ca="1" si="503"/>
        <v>#N/A</v>
      </c>
      <c r="T3460" s="39" t="str">
        <f t="shared" ca="1" si="508"/>
        <v>0,</v>
      </c>
      <c r="U3460" s="39" t="str">
        <f t="shared" ca="1" si="509"/>
        <v>0,</v>
      </c>
      <c r="V3460" s="53" t="str">
        <f t="shared" ca="1" si="510"/>
        <v>0,</v>
      </c>
      <c r="W3460" s="41"/>
      <c r="X3460" s="42"/>
      <c r="Y3460" s="42"/>
      <c r="Z3460" s="72"/>
      <c r="AA3460" s="42"/>
      <c r="AB3460" s="44"/>
      <c r="AC3460" s="45"/>
      <c r="AD3460" s="45"/>
      <c r="AE3460" s="45"/>
      <c r="AF3460" s="45"/>
      <c r="AG3460" s="45"/>
      <c r="AH3460" s="45"/>
      <c r="AI3460" s="45"/>
      <c r="AJ3460" s="45"/>
      <c r="AK3460" s="45"/>
      <c r="AL3460" s="45"/>
      <c r="AM3460" s="45"/>
    </row>
    <row r="3461" spans="11:39" x14ac:dyDescent="0.2">
      <c r="K3461" s="26"/>
      <c r="L3461" s="48">
        <v>3460</v>
      </c>
      <c r="M3461" s="49">
        <f t="shared" si="505"/>
        <v>2.7882783882783881</v>
      </c>
      <c r="N3461" s="33">
        <f t="shared" si="506"/>
        <v>275.28901734104039</v>
      </c>
      <c r="O3461" s="33">
        <f t="shared" si="507"/>
        <v>264.02663716039012</v>
      </c>
      <c r="P3461" s="34">
        <f>IF(INDEX($O$2:$O$4095,MATCH($B$8,$O$2:$O$4095,1)+ROWS(P$2:$P3461))&lt;=$B$9,INDEX($O$2:$O$4095,MATCH($B$8,$O$2:$O$4095,1)+ROWS(P$2:$P3461)),"")</f>
        <v>266.51790192993292</v>
      </c>
      <c r="Q3461" s="50">
        <f t="shared" si="504"/>
        <v>3478</v>
      </c>
      <c r="R3461" s="51">
        <f t="shared" ca="1" si="511"/>
        <v>0</v>
      </c>
      <c r="S3461" s="52" t="e">
        <f t="shared" ca="1" si="503"/>
        <v>#N/A</v>
      </c>
      <c r="T3461" s="39" t="str">
        <f t="shared" ca="1" si="508"/>
        <v>0,</v>
      </c>
      <c r="U3461" s="39" t="str">
        <f t="shared" ca="1" si="509"/>
        <v>0,</v>
      </c>
      <c r="V3461" s="53" t="str">
        <f t="shared" ca="1" si="510"/>
        <v>0,</v>
      </c>
      <c r="W3461" s="41"/>
      <c r="X3461" s="42"/>
      <c r="Y3461" s="42"/>
      <c r="Z3461" s="72"/>
      <c r="AA3461" s="42"/>
      <c r="AB3461" s="44"/>
      <c r="AC3461" s="45"/>
      <c r="AD3461" s="45"/>
      <c r="AE3461" s="45"/>
      <c r="AF3461" s="45"/>
      <c r="AG3461" s="45"/>
      <c r="AH3461" s="45"/>
      <c r="AI3461" s="45"/>
      <c r="AJ3461" s="45"/>
      <c r="AK3461" s="45"/>
      <c r="AL3461" s="45"/>
      <c r="AM3461" s="45"/>
    </row>
    <row r="3462" spans="11:39" x14ac:dyDescent="0.2">
      <c r="K3462" s="26"/>
      <c r="L3462" s="48">
        <v>3461</v>
      </c>
      <c r="M3462" s="49">
        <f t="shared" si="505"/>
        <v>2.7890842490842491</v>
      </c>
      <c r="N3462" s="33">
        <f t="shared" si="506"/>
        <v>274.77607627853217</v>
      </c>
      <c r="O3462" s="33">
        <f t="shared" si="507"/>
        <v>264.16291674587762</v>
      </c>
      <c r="P3462" s="34">
        <f>IF(INDEX($O$2:$O$4095,MATCH($B$8,$O$2:$O$4095,1)+ROWS(P$2:$P3462))&lt;=$B$9,INDEX($O$2:$O$4095,MATCH($B$8,$O$2:$O$4095,1)+ROWS(P$2:$P3462)),"")</f>
        <v>266.6587329410936</v>
      </c>
      <c r="Q3462" s="50">
        <f t="shared" si="504"/>
        <v>3479</v>
      </c>
      <c r="R3462" s="51">
        <f t="shared" ca="1" si="511"/>
        <v>0</v>
      </c>
      <c r="S3462" s="52" t="e">
        <f t="shared" ca="1" si="503"/>
        <v>#N/A</v>
      </c>
      <c r="T3462" s="39" t="str">
        <f t="shared" ca="1" si="508"/>
        <v>0,</v>
      </c>
      <c r="U3462" s="39" t="str">
        <f t="shared" ca="1" si="509"/>
        <v>0,</v>
      </c>
      <c r="V3462" s="53" t="str">
        <f t="shared" ca="1" si="510"/>
        <v>0,</v>
      </c>
      <c r="W3462" s="41"/>
      <c r="X3462" s="42"/>
      <c r="Y3462" s="42"/>
      <c r="Z3462" s="72"/>
      <c r="AA3462" s="42"/>
      <c r="AB3462" s="44"/>
      <c r="AC3462" s="45"/>
      <c r="AD3462" s="45"/>
      <c r="AE3462" s="45"/>
      <c r="AF3462" s="45"/>
      <c r="AG3462" s="45"/>
      <c r="AH3462" s="45"/>
      <c r="AI3462" s="45"/>
      <c r="AJ3462" s="45"/>
      <c r="AK3462" s="45"/>
      <c r="AL3462" s="45"/>
      <c r="AM3462" s="45"/>
    </row>
    <row r="3463" spans="11:39" x14ac:dyDescent="0.2">
      <c r="K3463" s="26"/>
      <c r="L3463" s="48">
        <v>3462</v>
      </c>
      <c r="M3463" s="49">
        <f t="shared" si="505"/>
        <v>2.7898901098901097</v>
      </c>
      <c r="N3463" s="33">
        <f t="shared" si="506"/>
        <v>274.26343154246103</v>
      </c>
      <c r="O3463" s="33">
        <f t="shared" si="507"/>
        <v>264.2994413194449</v>
      </c>
      <c r="P3463" s="34">
        <f>IF(INDEX($O$2:$O$4095,MATCH($B$8,$O$2:$O$4095,1)+ROWS(P$2:$P3463))&lt;=$B$9,INDEX($O$2:$O$4095,MATCH($B$8,$O$2:$O$4095,1)+ROWS(P$2:$P3463)),"")</f>
        <v>266.79982588843222</v>
      </c>
      <c r="Q3463" s="50">
        <f t="shared" si="504"/>
        <v>3480</v>
      </c>
      <c r="R3463" s="51">
        <f t="shared" ca="1" si="511"/>
        <v>0</v>
      </c>
      <c r="S3463" s="52" t="e">
        <f t="shared" ca="1" si="503"/>
        <v>#N/A</v>
      </c>
      <c r="T3463" s="39" t="str">
        <f t="shared" ca="1" si="508"/>
        <v>0,</v>
      </c>
      <c r="U3463" s="39" t="str">
        <f t="shared" ca="1" si="509"/>
        <v>0,</v>
      </c>
      <c r="V3463" s="53" t="str">
        <f t="shared" ca="1" si="510"/>
        <v>0,</v>
      </c>
      <c r="W3463" s="41"/>
      <c r="X3463" s="42"/>
      <c r="Y3463" s="42"/>
      <c r="Z3463" s="72"/>
      <c r="AA3463" s="42"/>
      <c r="AB3463" s="44"/>
      <c r="AC3463" s="45"/>
      <c r="AD3463" s="45"/>
      <c r="AE3463" s="45"/>
      <c r="AF3463" s="45"/>
      <c r="AG3463" s="45"/>
      <c r="AH3463" s="45"/>
      <c r="AI3463" s="45"/>
      <c r="AJ3463" s="45"/>
      <c r="AK3463" s="45"/>
      <c r="AL3463" s="45"/>
      <c r="AM3463" s="45"/>
    </row>
    <row r="3464" spans="11:39" x14ac:dyDescent="0.2">
      <c r="K3464" s="26"/>
      <c r="L3464" s="48">
        <v>3463</v>
      </c>
      <c r="M3464" s="49">
        <f t="shared" si="505"/>
        <v>2.7906959706959706</v>
      </c>
      <c r="N3464" s="33">
        <f t="shared" si="506"/>
        <v>273.75108287611891</v>
      </c>
      <c r="O3464" s="33">
        <f t="shared" si="507"/>
        <v>264.43621178099727</v>
      </c>
      <c r="P3464" s="34">
        <f>IF(INDEX($O$2:$O$4095,MATCH($B$8,$O$2:$O$4095,1)+ROWS(P$2:$P3464))&lt;=$B$9,INDEX($O$2:$O$4095,MATCH($B$8,$O$2:$O$4095,1)+ROWS(P$2:$P3464)),"")</f>
        <v>266.9411817620512</v>
      </c>
      <c r="Q3464" s="50">
        <f t="shared" si="504"/>
        <v>3481</v>
      </c>
      <c r="R3464" s="51">
        <f t="shared" ca="1" si="511"/>
        <v>0</v>
      </c>
      <c r="S3464" s="52" t="e">
        <f t="shared" ca="1" si="503"/>
        <v>#N/A</v>
      </c>
      <c r="T3464" s="39" t="str">
        <f t="shared" ca="1" si="508"/>
        <v>0,</v>
      </c>
      <c r="U3464" s="39" t="str">
        <f t="shared" ca="1" si="509"/>
        <v>0,</v>
      </c>
      <c r="V3464" s="53" t="str">
        <f t="shared" ca="1" si="510"/>
        <v>0,</v>
      </c>
      <c r="W3464" s="41"/>
      <c r="X3464" s="42"/>
      <c r="Y3464" s="42"/>
      <c r="Z3464" s="72"/>
      <c r="AA3464" s="42"/>
      <c r="AB3464" s="44"/>
      <c r="AC3464" s="45"/>
      <c r="AD3464" s="45"/>
      <c r="AE3464" s="45"/>
      <c r="AF3464" s="45"/>
      <c r="AG3464" s="45"/>
      <c r="AH3464" s="45"/>
      <c r="AI3464" s="45"/>
      <c r="AJ3464" s="45"/>
      <c r="AK3464" s="45"/>
      <c r="AL3464" s="45"/>
      <c r="AM3464" s="45"/>
    </row>
    <row r="3465" spans="11:39" x14ac:dyDescent="0.2">
      <c r="K3465" s="26"/>
      <c r="L3465" s="48">
        <v>3464</v>
      </c>
      <c r="M3465" s="49">
        <f t="shared" si="505"/>
        <v>2.7915018315018312</v>
      </c>
      <c r="N3465" s="33">
        <f t="shared" si="506"/>
        <v>273.2390300230947</v>
      </c>
      <c r="O3465" s="33">
        <f t="shared" si="507"/>
        <v>264.57322903516115</v>
      </c>
      <c r="P3465" s="34">
        <f>IF(INDEX($O$2:$O$4095,MATCH($B$8,$O$2:$O$4095,1)+ROWS(P$2:$P3465))&lt;=$B$9,INDEX($O$2:$O$4095,MATCH($B$8,$O$2:$O$4095,1)+ROWS(P$2:$P3465)),"")</f>
        <v>267.08280155740363</v>
      </c>
      <c r="Q3465" s="50">
        <f t="shared" si="504"/>
        <v>3482</v>
      </c>
      <c r="R3465" s="51">
        <f t="shared" ca="1" si="511"/>
        <v>0</v>
      </c>
      <c r="S3465" s="52" t="e">
        <f t="shared" ref="S3465:S3528" ca="1" si="512">INDEX($L$2:$L$4095,MATCH($R3465,$O$2:$O$4095,0))</f>
        <v>#N/A</v>
      </c>
      <c r="T3465" s="39" t="str">
        <f t="shared" ca="1" si="508"/>
        <v>0,</v>
      </c>
      <c r="U3465" s="39" t="str">
        <f t="shared" ca="1" si="509"/>
        <v>0,</v>
      </c>
      <c r="V3465" s="53" t="str">
        <f t="shared" ca="1" si="510"/>
        <v>0,</v>
      </c>
      <c r="W3465" s="41"/>
      <c r="X3465" s="42"/>
      <c r="Y3465" s="42"/>
      <c r="Z3465" s="72"/>
      <c r="AA3465" s="42"/>
      <c r="AB3465" s="44"/>
      <c r="AC3465" s="45"/>
      <c r="AD3465" s="45"/>
      <c r="AE3465" s="45"/>
      <c r="AF3465" s="45"/>
      <c r="AG3465" s="45"/>
      <c r="AH3465" s="45"/>
      <c r="AI3465" s="45"/>
      <c r="AJ3465" s="45"/>
      <c r="AK3465" s="45"/>
      <c r="AL3465" s="45"/>
      <c r="AM3465" s="45"/>
    </row>
    <row r="3466" spans="11:39" x14ac:dyDescent="0.2">
      <c r="K3466" s="26"/>
      <c r="L3466" s="48">
        <v>3465</v>
      </c>
      <c r="M3466" s="49">
        <f t="shared" si="505"/>
        <v>2.7923076923076922</v>
      </c>
      <c r="N3466" s="33">
        <f t="shared" si="506"/>
        <v>272.7272727272728</v>
      </c>
      <c r="O3466" s="33">
        <f t="shared" si="507"/>
        <v>264.71049399131755</v>
      </c>
      <c r="P3466" s="34">
        <f>IF(INDEX($O$2:$O$4095,MATCH($B$8,$O$2:$O$4095,1)+ROWS(P$2:$P3466))&lt;=$B$9,INDEX($O$2:$O$4095,MATCH($B$8,$O$2:$O$4095,1)+ROWS(P$2:$P3466)),"")</f>
        <v>267.22468627533237</v>
      </c>
      <c r="Q3466" s="50">
        <f t="shared" si="504"/>
        <v>3483</v>
      </c>
      <c r="R3466" s="51">
        <f t="shared" ca="1" si="511"/>
        <v>0</v>
      </c>
      <c r="S3466" s="52" t="e">
        <f t="shared" ca="1" si="512"/>
        <v>#N/A</v>
      </c>
      <c r="T3466" s="39" t="str">
        <f t="shared" ca="1" si="508"/>
        <v>0,</v>
      </c>
      <c r="U3466" s="39" t="str">
        <f t="shared" ca="1" si="509"/>
        <v>0,</v>
      </c>
      <c r="V3466" s="53" t="str">
        <f t="shared" ca="1" si="510"/>
        <v>0,</v>
      </c>
      <c r="W3466" s="41"/>
      <c r="X3466" s="42"/>
      <c r="Y3466" s="42"/>
      <c r="Z3466" s="72"/>
      <c r="AA3466" s="42"/>
      <c r="AB3466" s="44"/>
      <c r="AC3466" s="45"/>
      <c r="AD3466" s="45"/>
      <c r="AE3466" s="45"/>
      <c r="AF3466" s="45"/>
      <c r="AG3466" s="45"/>
      <c r="AH3466" s="45"/>
      <c r="AI3466" s="45"/>
      <c r="AJ3466" s="45"/>
      <c r="AK3466" s="45"/>
      <c r="AL3466" s="45"/>
      <c r="AM3466" s="45"/>
    </row>
    <row r="3467" spans="11:39" x14ac:dyDescent="0.2">
      <c r="K3467" s="26"/>
      <c r="L3467" s="48">
        <v>3466</v>
      </c>
      <c r="M3467" s="49">
        <f t="shared" si="505"/>
        <v>2.7931135531135531</v>
      </c>
      <c r="N3467" s="33">
        <f t="shared" si="506"/>
        <v>272.21581073283295</v>
      </c>
      <c r="O3467" s="33">
        <f t="shared" si="507"/>
        <v>264.84800756363461</v>
      </c>
      <c r="P3467" s="34">
        <f>IF(INDEX($O$2:$O$4095,MATCH($B$8,$O$2:$O$4095,1)+ROWS(P$2:$P3467))&lt;=$B$9,INDEX($O$2:$O$4095,MATCH($B$8,$O$2:$O$4095,1)+ROWS(P$2:$P3467)),"")</f>
        <v>267.36683692210761</v>
      </c>
      <c r="Q3467" s="50">
        <f t="shared" si="504"/>
        <v>3484</v>
      </c>
      <c r="R3467" s="51">
        <f t="shared" ca="1" si="511"/>
        <v>0</v>
      </c>
      <c r="S3467" s="52" t="e">
        <f t="shared" ca="1" si="512"/>
        <v>#N/A</v>
      </c>
      <c r="T3467" s="39" t="str">
        <f t="shared" ca="1" si="508"/>
        <v>0,</v>
      </c>
      <c r="U3467" s="39" t="str">
        <f t="shared" ca="1" si="509"/>
        <v>0,</v>
      </c>
      <c r="V3467" s="53" t="str">
        <f t="shared" ca="1" si="510"/>
        <v>0,</v>
      </c>
      <c r="W3467" s="41"/>
      <c r="X3467" s="42"/>
      <c r="Y3467" s="42"/>
      <c r="Z3467" s="72"/>
      <c r="AA3467" s="42"/>
      <c r="AB3467" s="44"/>
      <c r="AC3467" s="45"/>
      <c r="AD3467" s="45"/>
      <c r="AE3467" s="45"/>
      <c r="AF3467" s="45"/>
      <c r="AG3467" s="45"/>
      <c r="AH3467" s="45"/>
      <c r="AI3467" s="45"/>
      <c r="AJ3467" s="45"/>
      <c r="AK3467" s="45"/>
      <c r="AL3467" s="45"/>
      <c r="AM3467" s="45"/>
    </row>
    <row r="3468" spans="11:39" x14ac:dyDescent="0.2">
      <c r="K3468" s="26"/>
      <c r="L3468" s="48">
        <v>3467</v>
      </c>
      <c r="M3468" s="49">
        <f t="shared" si="505"/>
        <v>2.7939194139194137</v>
      </c>
      <c r="N3468" s="33">
        <f t="shared" si="506"/>
        <v>271.70464378425152</v>
      </c>
      <c r="O3468" s="33">
        <f t="shared" si="507"/>
        <v>264.98577067109977</v>
      </c>
      <c r="P3468" s="34">
        <f>IF(INDEX($O$2:$O$4095,MATCH($B$8,$O$2:$O$4095,1)+ROWS(P$2:$P3468))&lt;=$B$9,INDEX($O$2:$O$4095,MATCH($B$8,$O$2:$O$4095,1)+ROWS(P$2:$P3468)),"")</f>
        <v>267.50925450946579</v>
      </c>
      <c r="Q3468" s="50">
        <f t="shared" si="504"/>
        <v>3485</v>
      </c>
      <c r="R3468" s="51">
        <f t="shared" ca="1" si="511"/>
        <v>0</v>
      </c>
      <c r="S3468" s="52" t="e">
        <f t="shared" ca="1" si="512"/>
        <v>#N/A</v>
      </c>
      <c r="T3468" s="39" t="str">
        <f t="shared" ca="1" si="508"/>
        <v>0,</v>
      </c>
      <c r="U3468" s="39" t="str">
        <f t="shared" ca="1" si="509"/>
        <v>0,</v>
      </c>
      <c r="V3468" s="53" t="str">
        <f t="shared" ca="1" si="510"/>
        <v>0,</v>
      </c>
      <c r="W3468" s="41"/>
      <c r="X3468" s="42"/>
      <c r="Y3468" s="42"/>
      <c r="Z3468" s="72"/>
      <c r="AA3468" s="42"/>
      <c r="AB3468" s="44"/>
      <c r="AC3468" s="45"/>
      <c r="AD3468" s="45"/>
      <c r="AE3468" s="45"/>
      <c r="AF3468" s="45"/>
      <c r="AG3468" s="45"/>
      <c r="AH3468" s="45"/>
      <c r="AI3468" s="45"/>
      <c r="AJ3468" s="45"/>
      <c r="AK3468" s="45"/>
      <c r="AL3468" s="45"/>
      <c r="AM3468" s="45"/>
    </row>
    <row r="3469" spans="11:39" x14ac:dyDescent="0.2">
      <c r="K3469" s="26"/>
      <c r="L3469" s="48">
        <v>3468</v>
      </c>
      <c r="M3469" s="49">
        <f t="shared" si="505"/>
        <v>2.7947252747252747</v>
      </c>
      <c r="N3469" s="33">
        <f t="shared" si="506"/>
        <v>271.19377162629763</v>
      </c>
      <c r="O3469" s="33">
        <f t="shared" si="507"/>
        <v>265.12378423755445</v>
      </c>
      <c r="P3469" s="34">
        <f>IF(INDEX($O$2:$O$4095,MATCH($B$8,$O$2:$O$4095,1)+ROWS(P$2:$P3469))&lt;=$B$9,INDEX($O$2:$O$4095,MATCH($B$8,$O$2:$O$4095,1)+ROWS(P$2:$P3469)),"")</f>
        <v>267.65194005464809</v>
      </c>
      <c r="Q3469" s="50">
        <f t="shared" si="504"/>
        <v>3486</v>
      </c>
      <c r="R3469" s="51">
        <f t="shared" ca="1" si="511"/>
        <v>0</v>
      </c>
      <c r="S3469" s="52" t="e">
        <f t="shared" ca="1" si="512"/>
        <v>#N/A</v>
      </c>
      <c r="T3469" s="39" t="str">
        <f t="shared" ca="1" si="508"/>
        <v>0,</v>
      </c>
      <c r="U3469" s="39" t="str">
        <f t="shared" ca="1" si="509"/>
        <v>0,</v>
      </c>
      <c r="V3469" s="53" t="str">
        <f t="shared" ca="1" si="510"/>
        <v>0,</v>
      </c>
      <c r="W3469" s="41"/>
      <c r="X3469" s="42"/>
      <c r="Y3469" s="42"/>
      <c r="Z3469" s="72"/>
      <c r="AA3469" s="42"/>
      <c r="AB3469" s="44"/>
      <c r="AC3469" s="45"/>
      <c r="AD3469" s="45"/>
      <c r="AE3469" s="45"/>
      <c r="AF3469" s="45"/>
      <c r="AG3469" s="45"/>
      <c r="AH3469" s="45"/>
      <c r="AI3469" s="45"/>
      <c r="AJ3469" s="45"/>
      <c r="AK3469" s="45"/>
      <c r="AL3469" s="45"/>
      <c r="AM3469" s="45"/>
    </row>
    <row r="3470" spans="11:39" x14ac:dyDescent="0.2">
      <c r="K3470" s="26"/>
      <c r="L3470" s="48">
        <v>3469</v>
      </c>
      <c r="M3470" s="49">
        <f t="shared" si="505"/>
        <v>2.7955311355311352</v>
      </c>
      <c r="N3470" s="33">
        <f t="shared" si="506"/>
        <v>270.68319400403595</v>
      </c>
      <c r="O3470" s="33">
        <f t="shared" si="507"/>
        <v>265.26204919172699</v>
      </c>
      <c r="P3470" s="34">
        <f>IF(INDEX($O$2:$O$4095,MATCH($B$8,$O$2:$O$4095,1)+ROWS(P$2:$P3470))&lt;=$B$9,INDEX($O$2:$O$4095,MATCH($B$8,$O$2:$O$4095,1)+ROWS(P$2:$P3470)),"")</f>
        <v>267.79489458044043</v>
      </c>
      <c r="Q3470" s="50">
        <f t="shared" si="504"/>
        <v>3487</v>
      </c>
      <c r="R3470" s="51">
        <f t="shared" ca="1" si="511"/>
        <v>0</v>
      </c>
      <c r="S3470" s="52" t="e">
        <f t="shared" ca="1" si="512"/>
        <v>#N/A</v>
      </c>
      <c r="T3470" s="39" t="str">
        <f t="shared" ca="1" si="508"/>
        <v>0,</v>
      </c>
      <c r="U3470" s="39" t="str">
        <f t="shared" ca="1" si="509"/>
        <v>0,</v>
      </c>
      <c r="V3470" s="53" t="str">
        <f t="shared" ca="1" si="510"/>
        <v>0,</v>
      </c>
      <c r="W3470" s="41"/>
      <c r="X3470" s="42"/>
      <c r="Y3470" s="42"/>
      <c r="Z3470" s="72"/>
      <c r="AA3470" s="42"/>
      <c r="AB3470" s="44"/>
      <c r="AC3470" s="45"/>
      <c r="AD3470" s="45"/>
      <c r="AE3470" s="45"/>
      <c r="AF3470" s="45"/>
      <c r="AG3470" s="45"/>
      <c r="AH3470" s="45"/>
      <c r="AI3470" s="45"/>
      <c r="AJ3470" s="45"/>
      <c r="AK3470" s="45"/>
      <c r="AL3470" s="45"/>
      <c r="AM3470" s="45"/>
    </row>
    <row r="3471" spans="11:39" x14ac:dyDescent="0.2">
      <c r="K3471" s="26"/>
      <c r="L3471" s="48">
        <v>3470</v>
      </c>
      <c r="M3471" s="49">
        <f t="shared" si="505"/>
        <v>2.7963369963369962</v>
      </c>
      <c r="N3471" s="33">
        <f t="shared" si="506"/>
        <v>270.17291066282411</v>
      </c>
      <c r="O3471" s="33">
        <f t="shared" si="507"/>
        <v>265.40056646726657</v>
      </c>
      <c r="P3471" s="34">
        <f>IF(INDEX($O$2:$O$4095,MATCH($B$8,$O$2:$O$4095,1)+ROWS(P$2:$P3471))&lt;=$B$9,INDEX($O$2:$O$4095,MATCH($B$8,$O$2:$O$4095,1)+ROWS(P$2:$P3471)),"")</f>
        <v>267.93811911521243</v>
      </c>
      <c r="Q3471" s="50">
        <f t="shared" si="504"/>
        <v>3488</v>
      </c>
      <c r="R3471" s="51">
        <f t="shared" ca="1" si="511"/>
        <v>0</v>
      </c>
      <c r="S3471" s="52" t="e">
        <f t="shared" ca="1" si="512"/>
        <v>#N/A</v>
      </c>
      <c r="T3471" s="39" t="str">
        <f t="shared" ca="1" si="508"/>
        <v>0,</v>
      </c>
      <c r="U3471" s="39" t="str">
        <f t="shared" ca="1" si="509"/>
        <v>0,</v>
      </c>
      <c r="V3471" s="53" t="str">
        <f t="shared" ca="1" si="510"/>
        <v>0,</v>
      </c>
      <c r="W3471" s="41"/>
      <c r="X3471" s="42"/>
      <c r="Y3471" s="42"/>
      <c r="Z3471" s="72"/>
      <c r="AA3471" s="42"/>
      <c r="AB3471" s="44"/>
      <c r="AC3471" s="45"/>
      <c r="AD3471" s="45"/>
      <c r="AE3471" s="45"/>
      <c r="AF3471" s="45"/>
      <c r="AG3471" s="45"/>
      <c r="AH3471" s="45"/>
      <c r="AI3471" s="45"/>
      <c r="AJ3471" s="45"/>
      <c r="AK3471" s="45"/>
      <c r="AL3471" s="45"/>
      <c r="AM3471" s="45"/>
    </row>
    <row r="3472" spans="11:39" x14ac:dyDescent="0.2">
      <c r="K3472" s="26"/>
      <c r="L3472" s="48">
        <v>3471</v>
      </c>
      <c r="M3472" s="49">
        <f t="shared" si="505"/>
        <v>2.7971428571428572</v>
      </c>
      <c r="N3472" s="33">
        <f t="shared" si="506"/>
        <v>269.66292134831463</v>
      </c>
      <c r="O3472" s="33">
        <f t="shared" si="507"/>
        <v>265.53933700277696</v>
      </c>
      <c r="P3472" s="34">
        <f>IF(INDEX($O$2:$O$4095,MATCH($B$8,$O$2:$O$4095,1)+ROWS(P$2:$P3472))&lt;=$B$9,INDEX($O$2:$O$4095,MATCH($B$8,$O$2:$O$4095,1)+ROWS(P$2:$P3472)),"")</f>
        <v>268.08161469295771</v>
      </c>
      <c r="Q3472" s="50">
        <f t="shared" si="504"/>
        <v>3489</v>
      </c>
      <c r="R3472" s="51">
        <f t="shared" ca="1" si="511"/>
        <v>0</v>
      </c>
      <c r="S3472" s="52" t="e">
        <f t="shared" ca="1" si="512"/>
        <v>#N/A</v>
      </c>
      <c r="T3472" s="39" t="str">
        <f t="shared" ca="1" si="508"/>
        <v>0,</v>
      </c>
      <c r="U3472" s="39" t="str">
        <f t="shared" ca="1" si="509"/>
        <v>0,</v>
      </c>
      <c r="V3472" s="53" t="str">
        <f t="shared" ca="1" si="510"/>
        <v>0,</v>
      </c>
      <c r="W3472" s="41"/>
      <c r="X3472" s="42"/>
      <c r="Y3472" s="42"/>
      <c r="Z3472" s="72"/>
      <c r="AA3472" s="42"/>
      <c r="AB3472" s="44"/>
      <c r="AC3472" s="45"/>
      <c r="AD3472" s="45"/>
      <c r="AE3472" s="45"/>
      <c r="AF3472" s="45"/>
      <c r="AG3472" s="45"/>
      <c r="AH3472" s="45"/>
      <c r="AI3472" s="45"/>
      <c r="AJ3472" s="45"/>
      <c r="AK3472" s="45"/>
      <c r="AL3472" s="45"/>
      <c r="AM3472" s="45"/>
    </row>
    <row r="3473" spans="11:39" x14ac:dyDescent="0.2">
      <c r="K3473" s="26"/>
      <c r="L3473" s="48">
        <v>3472</v>
      </c>
      <c r="M3473" s="49">
        <f t="shared" si="505"/>
        <v>2.7979487179487177</v>
      </c>
      <c r="N3473" s="33">
        <f t="shared" si="506"/>
        <v>269.15322580645164</v>
      </c>
      <c r="O3473" s="33">
        <f t="shared" si="507"/>
        <v>265.67836174185231</v>
      </c>
      <c r="P3473" s="34">
        <f>IF(INDEX($O$2:$O$4095,MATCH($B$8,$O$2:$O$4095,1)+ROWS(P$2:$P3473))&lt;=$B$9,INDEX($O$2:$O$4095,MATCH($B$8,$O$2:$O$4095,1)+ROWS(P$2:$P3473)),"")</f>
        <v>268.22538235333445</v>
      </c>
      <c r="Q3473" s="50">
        <f t="shared" si="504"/>
        <v>3490</v>
      </c>
      <c r="R3473" s="51">
        <f t="shared" ca="1" si="511"/>
        <v>0</v>
      </c>
      <c r="S3473" s="52" t="e">
        <f t="shared" ca="1" si="512"/>
        <v>#N/A</v>
      </c>
      <c r="T3473" s="39" t="str">
        <f t="shared" ca="1" si="508"/>
        <v>0,</v>
      </c>
      <c r="U3473" s="39" t="str">
        <f t="shared" ca="1" si="509"/>
        <v>0,</v>
      </c>
      <c r="V3473" s="53" t="str">
        <f t="shared" ca="1" si="510"/>
        <v>0,</v>
      </c>
      <c r="W3473" s="41"/>
      <c r="X3473" s="42"/>
      <c r="Y3473" s="42"/>
      <c r="Z3473" s="72"/>
      <c r="AA3473" s="42"/>
      <c r="AB3473" s="44"/>
      <c r="AC3473" s="45"/>
      <c r="AD3473" s="45"/>
      <c r="AE3473" s="45"/>
      <c r="AF3473" s="45"/>
      <c r="AG3473" s="45"/>
      <c r="AH3473" s="45"/>
      <c r="AI3473" s="45"/>
      <c r="AJ3473" s="45"/>
      <c r="AK3473" s="45"/>
      <c r="AL3473" s="45"/>
      <c r="AM3473" s="45"/>
    </row>
    <row r="3474" spans="11:39" x14ac:dyDescent="0.2">
      <c r="K3474" s="26"/>
      <c r="L3474" s="48">
        <v>3473</v>
      </c>
      <c r="M3474" s="49">
        <f t="shared" si="505"/>
        <v>2.7987545787545787</v>
      </c>
      <c r="N3474" s="33">
        <f t="shared" si="506"/>
        <v>268.6438237834725</v>
      </c>
      <c r="O3474" s="33">
        <f t="shared" si="507"/>
        <v>265.81764163311072</v>
      </c>
      <c r="P3474" s="34">
        <f>IF(INDEX($O$2:$O$4095,MATCH($B$8,$O$2:$O$4095,1)+ROWS(P$2:$P3474))&lt;=$B$9,INDEX($O$2:$O$4095,MATCH($B$8,$O$2:$O$4095,1)+ROWS(P$2:$P3474)),"")</f>
        <v>268.36942314170528</v>
      </c>
      <c r="Q3474" s="50">
        <f t="shared" si="504"/>
        <v>3491</v>
      </c>
      <c r="R3474" s="51">
        <f t="shared" ca="1" si="511"/>
        <v>0</v>
      </c>
      <c r="S3474" s="52" t="e">
        <f t="shared" ca="1" si="512"/>
        <v>#N/A</v>
      </c>
      <c r="T3474" s="39" t="str">
        <f t="shared" ca="1" si="508"/>
        <v>0,</v>
      </c>
      <c r="U3474" s="39" t="str">
        <f t="shared" ca="1" si="509"/>
        <v>0,</v>
      </c>
      <c r="V3474" s="53" t="str">
        <f t="shared" ca="1" si="510"/>
        <v>0,</v>
      </c>
      <c r="W3474" s="41"/>
      <c r="X3474" s="42"/>
      <c r="Y3474" s="42"/>
      <c r="Z3474" s="72"/>
      <c r="AA3474" s="42"/>
      <c r="AB3474" s="44"/>
      <c r="AC3474" s="45"/>
      <c r="AD3474" s="45"/>
      <c r="AE3474" s="45"/>
      <c r="AF3474" s="45"/>
      <c r="AG3474" s="45"/>
      <c r="AH3474" s="45"/>
      <c r="AI3474" s="45"/>
      <c r="AJ3474" s="45"/>
      <c r="AK3474" s="45"/>
      <c r="AL3474" s="45"/>
      <c r="AM3474" s="45"/>
    </row>
    <row r="3475" spans="11:39" x14ac:dyDescent="0.2">
      <c r="K3475" s="26"/>
      <c r="L3475" s="48">
        <v>3474</v>
      </c>
      <c r="M3475" s="49">
        <f t="shared" si="505"/>
        <v>2.7995604395604392</v>
      </c>
      <c r="N3475" s="33">
        <f t="shared" si="506"/>
        <v>268.13471502590704</v>
      </c>
      <c r="O3475" s="33">
        <f t="shared" si="507"/>
        <v>265.95717763022935</v>
      </c>
      <c r="P3475" s="34">
        <f>IF(INDEX($O$2:$O$4095,MATCH($B$8,$O$2:$O$4095,1)+ROWS(P$2:$P3475))&lt;=$B$9,INDEX($O$2:$O$4095,MATCH($B$8,$O$2:$O$4095,1)+ROWS(P$2:$P3475)),"")</f>
        <v>268.51373810917903</v>
      </c>
      <c r="Q3475" s="50">
        <f t="shared" si="504"/>
        <v>3492</v>
      </c>
      <c r="R3475" s="51">
        <f t="shared" ca="1" si="511"/>
        <v>0</v>
      </c>
      <c r="S3475" s="52" t="e">
        <f t="shared" ca="1" si="512"/>
        <v>#N/A</v>
      </c>
      <c r="T3475" s="39" t="str">
        <f t="shared" ca="1" si="508"/>
        <v>0,</v>
      </c>
      <c r="U3475" s="39" t="str">
        <f t="shared" ca="1" si="509"/>
        <v>0,</v>
      </c>
      <c r="V3475" s="53" t="str">
        <f t="shared" ca="1" si="510"/>
        <v>0,</v>
      </c>
      <c r="W3475" s="41"/>
      <c r="X3475" s="42"/>
      <c r="Y3475" s="42"/>
      <c r="Z3475" s="72"/>
      <c r="AA3475" s="42"/>
      <c r="AB3475" s="44"/>
      <c r="AC3475" s="45"/>
      <c r="AD3475" s="45"/>
      <c r="AE3475" s="45"/>
      <c r="AF3475" s="45"/>
      <c r="AG3475" s="45"/>
      <c r="AH3475" s="45"/>
      <c r="AI3475" s="45"/>
      <c r="AJ3475" s="45"/>
      <c r="AK3475" s="45"/>
      <c r="AL3475" s="45"/>
      <c r="AM3475" s="45"/>
    </row>
    <row r="3476" spans="11:39" x14ac:dyDescent="0.2">
      <c r="K3476" s="26"/>
      <c r="L3476" s="48">
        <v>3475</v>
      </c>
      <c r="M3476" s="49">
        <f t="shared" si="505"/>
        <v>2.8003663003663002</v>
      </c>
      <c r="N3476" s="33">
        <f t="shared" si="506"/>
        <v>267.62589928057565</v>
      </c>
      <c r="O3476" s="33">
        <f t="shared" si="507"/>
        <v>266.09697069198126</v>
      </c>
      <c r="P3476" s="34">
        <f>IF(INDEX($O$2:$O$4095,MATCH($B$8,$O$2:$O$4095,1)+ROWS(P$2:$P3476))&lt;=$B$9,INDEX($O$2:$O$4095,MATCH($B$8,$O$2:$O$4095,1)+ROWS(P$2:$P3476)),"")</f>
        <v>268.65832831265209</v>
      </c>
      <c r="Q3476" s="50">
        <f t="shared" si="504"/>
        <v>3493</v>
      </c>
      <c r="R3476" s="51">
        <f t="shared" ca="1" si="511"/>
        <v>0</v>
      </c>
      <c r="S3476" s="52" t="e">
        <f t="shared" ca="1" si="512"/>
        <v>#N/A</v>
      </c>
      <c r="T3476" s="39" t="str">
        <f t="shared" ca="1" si="508"/>
        <v>0,</v>
      </c>
      <c r="U3476" s="39" t="str">
        <f t="shared" ca="1" si="509"/>
        <v>0,</v>
      </c>
      <c r="V3476" s="53" t="str">
        <f t="shared" ca="1" si="510"/>
        <v>0,</v>
      </c>
      <c r="W3476" s="41"/>
      <c r="X3476" s="42"/>
      <c r="Y3476" s="42"/>
      <c r="Z3476" s="72"/>
      <c r="AA3476" s="42"/>
      <c r="AB3476" s="44"/>
      <c r="AC3476" s="45"/>
      <c r="AD3476" s="45"/>
      <c r="AE3476" s="45"/>
      <c r="AF3476" s="45"/>
      <c r="AG3476" s="45"/>
      <c r="AH3476" s="45"/>
      <c r="AI3476" s="45"/>
      <c r="AJ3476" s="45"/>
      <c r="AK3476" s="45"/>
      <c r="AL3476" s="45"/>
      <c r="AM3476" s="45"/>
    </row>
    <row r="3477" spans="11:39" x14ac:dyDescent="0.2">
      <c r="K3477" s="26"/>
      <c r="L3477" s="48">
        <v>3476</v>
      </c>
      <c r="M3477" s="49">
        <f t="shared" si="505"/>
        <v>2.8011721611721612</v>
      </c>
      <c r="N3477" s="33">
        <f t="shared" si="506"/>
        <v>267.11737629459145</v>
      </c>
      <c r="O3477" s="33">
        <f t="shared" si="507"/>
        <v>266.23702178226893</v>
      </c>
      <c r="P3477" s="34">
        <f>IF(INDEX($O$2:$O$4095,MATCH($B$8,$O$2:$O$4095,1)+ROWS(P$2:$P3477))&lt;=$B$9,INDEX($O$2:$O$4095,MATCH($B$8,$O$2:$O$4095,1)+ROWS(P$2:$P3477)),"")</f>
        <v>268.80319481485003</v>
      </c>
      <c r="Q3477" s="50">
        <f t="shared" si="504"/>
        <v>3494</v>
      </c>
      <c r="R3477" s="51">
        <f t="shared" ca="1" si="511"/>
        <v>0</v>
      </c>
      <c r="S3477" s="52" t="e">
        <f t="shared" ca="1" si="512"/>
        <v>#N/A</v>
      </c>
      <c r="T3477" s="39" t="str">
        <f t="shared" ca="1" si="508"/>
        <v>0,</v>
      </c>
      <c r="U3477" s="39" t="str">
        <f t="shared" ca="1" si="509"/>
        <v>0,</v>
      </c>
      <c r="V3477" s="53" t="str">
        <f t="shared" ca="1" si="510"/>
        <v>0,</v>
      </c>
      <c r="W3477" s="41"/>
      <c r="X3477" s="42"/>
      <c r="Y3477" s="42"/>
      <c r="Z3477" s="72"/>
      <c r="AA3477" s="42"/>
      <c r="AB3477" s="44"/>
      <c r="AC3477" s="45"/>
      <c r="AD3477" s="45"/>
      <c r="AE3477" s="45"/>
      <c r="AF3477" s="45"/>
      <c r="AG3477" s="45"/>
      <c r="AH3477" s="45"/>
      <c r="AI3477" s="45"/>
      <c r="AJ3477" s="45"/>
      <c r="AK3477" s="45"/>
      <c r="AL3477" s="45"/>
      <c r="AM3477" s="45"/>
    </row>
    <row r="3478" spans="11:39" x14ac:dyDescent="0.2">
      <c r="K3478" s="26"/>
      <c r="L3478" s="48">
        <v>3477</v>
      </c>
      <c r="M3478" s="49">
        <f t="shared" si="505"/>
        <v>2.8019780219780217</v>
      </c>
      <c r="N3478" s="33">
        <f t="shared" si="506"/>
        <v>266.60914581535798</v>
      </c>
      <c r="O3478" s="33">
        <f t="shared" si="507"/>
        <v>266.37733187016204</v>
      </c>
      <c r="P3478" s="34">
        <f>IF(INDEX($O$2:$O$4095,MATCH($B$8,$O$2:$O$4095,1)+ROWS(P$2:$P3478))&lt;=$B$9,INDEX($O$2:$O$4095,MATCH($B$8,$O$2:$O$4095,1)+ROWS(P$2:$P3478)),"")</f>
        <v>268.94833868436956</v>
      </c>
      <c r="Q3478" s="50">
        <f t="shared" si="504"/>
        <v>3495</v>
      </c>
      <c r="R3478" s="51">
        <f t="shared" ca="1" si="511"/>
        <v>0</v>
      </c>
      <c r="S3478" s="52" t="e">
        <f t="shared" ca="1" si="512"/>
        <v>#N/A</v>
      </c>
      <c r="T3478" s="39" t="str">
        <f t="shared" ca="1" si="508"/>
        <v>0,</v>
      </c>
      <c r="U3478" s="39" t="str">
        <f t="shared" ca="1" si="509"/>
        <v>0,</v>
      </c>
      <c r="V3478" s="53" t="str">
        <f t="shared" ca="1" si="510"/>
        <v>0,</v>
      </c>
      <c r="W3478" s="41"/>
      <c r="X3478" s="42"/>
      <c r="Y3478" s="42"/>
      <c r="Z3478" s="72"/>
      <c r="AA3478" s="42"/>
      <c r="AB3478" s="44"/>
      <c r="AC3478" s="45"/>
      <c r="AD3478" s="45"/>
      <c r="AE3478" s="45"/>
      <c r="AF3478" s="45"/>
      <c r="AG3478" s="45"/>
      <c r="AH3478" s="45"/>
      <c r="AI3478" s="45"/>
      <c r="AJ3478" s="45"/>
      <c r="AK3478" s="45"/>
      <c r="AL3478" s="45"/>
      <c r="AM3478" s="45"/>
    </row>
    <row r="3479" spans="11:39" x14ac:dyDescent="0.2">
      <c r="K3479" s="26"/>
      <c r="L3479" s="48">
        <v>3478</v>
      </c>
      <c r="M3479" s="49">
        <f t="shared" si="505"/>
        <v>2.8027838827838827</v>
      </c>
      <c r="N3479" s="33">
        <f t="shared" si="506"/>
        <v>266.10120759056923</v>
      </c>
      <c r="O3479" s="33">
        <f t="shared" si="507"/>
        <v>266.51790192993292</v>
      </c>
      <c r="P3479" s="34">
        <f>IF(INDEX($O$2:$O$4095,MATCH($B$8,$O$2:$O$4095,1)+ROWS(P$2:$P3479))&lt;=$B$9,INDEX($O$2:$O$4095,MATCH($B$8,$O$2:$O$4095,1)+ROWS(P$2:$P3479)),"")</f>
        <v>269.09376099572148</v>
      </c>
      <c r="Q3479" s="50">
        <f t="shared" si="504"/>
        <v>3496</v>
      </c>
      <c r="R3479" s="51">
        <f t="shared" ca="1" si="511"/>
        <v>0</v>
      </c>
      <c r="S3479" s="52" t="e">
        <f t="shared" ca="1" si="512"/>
        <v>#N/A</v>
      </c>
      <c r="T3479" s="39" t="str">
        <f t="shared" ca="1" si="508"/>
        <v>0,</v>
      </c>
      <c r="U3479" s="39" t="str">
        <f t="shared" ca="1" si="509"/>
        <v>0,</v>
      </c>
      <c r="V3479" s="53" t="str">
        <f t="shared" ca="1" si="510"/>
        <v>0,</v>
      </c>
      <c r="W3479" s="41"/>
      <c r="X3479" s="42"/>
      <c r="Y3479" s="42"/>
      <c r="Z3479" s="72"/>
      <c r="AA3479" s="42"/>
      <c r="AB3479" s="44"/>
      <c r="AC3479" s="45"/>
      <c r="AD3479" s="45"/>
      <c r="AE3479" s="45"/>
      <c r="AF3479" s="45"/>
      <c r="AG3479" s="45"/>
      <c r="AH3479" s="45"/>
      <c r="AI3479" s="45"/>
      <c r="AJ3479" s="45"/>
      <c r="AK3479" s="45"/>
      <c r="AL3479" s="45"/>
      <c r="AM3479" s="45"/>
    </row>
    <row r="3480" spans="11:39" x14ac:dyDescent="0.2">
      <c r="K3480" s="26"/>
      <c r="L3480" s="48">
        <v>3479</v>
      </c>
      <c r="M3480" s="49">
        <f t="shared" si="505"/>
        <v>2.8035897435897432</v>
      </c>
      <c r="N3480" s="33">
        <f t="shared" si="506"/>
        <v>265.59356136820935</v>
      </c>
      <c r="O3480" s="33">
        <f t="shared" si="507"/>
        <v>266.6587329410936</v>
      </c>
      <c r="P3480" s="34">
        <f>IF(INDEX($O$2:$O$4095,MATCH($B$8,$O$2:$O$4095,1)+ROWS(P$2:$P3480))&lt;=$B$9,INDEX($O$2:$O$4095,MATCH($B$8,$O$2:$O$4095,1)+ROWS(P$2:$P3480)),"")</f>
        <v>269.23946282937311</v>
      </c>
      <c r="Q3480" s="50">
        <f t="shared" si="504"/>
        <v>3497</v>
      </c>
      <c r="R3480" s="51">
        <f t="shared" ca="1" si="511"/>
        <v>0</v>
      </c>
      <c r="S3480" s="52" t="e">
        <f t="shared" ca="1" si="512"/>
        <v>#N/A</v>
      </c>
      <c r="T3480" s="39" t="str">
        <f t="shared" ca="1" si="508"/>
        <v>0,</v>
      </c>
      <c r="U3480" s="39" t="str">
        <f t="shared" ca="1" si="509"/>
        <v>0,</v>
      </c>
      <c r="V3480" s="53" t="str">
        <f t="shared" ca="1" si="510"/>
        <v>0,</v>
      </c>
      <c r="W3480" s="41"/>
      <c r="X3480" s="42"/>
      <c r="Y3480" s="42"/>
      <c r="Z3480" s="72"/>
      <c r="AA3480" s="42"/>
      <c r="AB3480" s="44"/>
      <c r="AC3480" s="45"/>
      <c r="AD3480" s="45"/>
      <c r="AE3480" s="45"/>
      <c r="AF3480" s="45"/>
      <c r="AG3480" s="45"/>
      <c r="AH3480" s="45"/>
      <c r="AI3480" s="45"/>
      <c r="AJ3480" s="45"/>
      <c r="AK3480" s="45"/>
      <c r="AL3480" s="45"/>
      <c r="AM3480" s="45"/>
    </row>
    <row r="3481" spans="11:39" x14ac:dyDescent="0.2">
      <c r="K3481" s="26"/>
      <c r="L3481" s="48">
        <v>3480</v>
      </c>
      <c r="M3481" s="49">
        <f t="shared" si="505"/>
        <v>2.8043956043956042</v>
      </c>
      <c r="N3481" s="33">
        <f t="shared" si="506"/>
        <v>265.08620689655169</v>
      </c>
      <c r="O3481" s="33">
        <f t="shared" si="507"/>
        <v>266.79982588843222</v>
      </c>
      <c r="P3481" s="34">
        <f>IF(INDEX($O$2:$O$4095,MATCH($B$8,$O$2:$O$4095,1)+ROWS(P$2:$P3481))&lt;=$B$9,INDEX($O$2:$O$4095,MATCH($B$8,$O$2:$O$4095,1)+ROWS(P$2:$P3481)),"")</f>
        <v>269.38544527179238</v>
      </c>
      <c r="Q3481" s="50">
        <f t="shared" si="504"/>
        <v>3498</v>
      </c>
      <c r="R3481" s="51">
        <f t="shared" ca="1" si="511"/>
        <v>0</v>
      </c>
      <c r="S3481" s="52" t="e">
        <f t="shared" ca="1" si="512"/>
        <v>#N/A</v>
      </c>
      <c r="T3481" s="39" t="str">
        <f t="shared" ca="1" si="508"/>
        <v>0,</v>
      </c>
      <c r="U3481" s="39" t="str">
        <f t="shared" ca="1" si="509"/>
        <v>0,</v>
      </c>
      <c r="V3481" s="53" t="str">
        <f t="shared" ca="1" si="510"/>
        <v>0,</v>
      </c>
      <c r="W3481" s="41"/>
      <c r="X3481" s="42"/>
      <c r="Y3481" s="42"/>
      <c r="Z3481" s="72"/>
      <c r="AA3481" s="42"/>
      <c r="AB3481" s="44"/>
      <c r="AC3481" s="45"/>
      <c r="AD3481" s="45"/>
      <c r="AE3481" s="45"/>
      <c r="AF3481" s="45"/>
      <c r="AG3481" s="45"/>
      <c r="AH3481" s="45"/>
      <c r="AI3481" s="45"/>
      <c r="AJ3481" s="45"/>
      <c r="AK3481" s="45"/>
      <c r="AL3481" s="45"/>
      <c r="AM3481" s="45"/>
    </row>
    <row r="3482" spans="11:39" x14ac:dyDescent="0.2">
      <c r="K3482" s="26"/>
      <c r="L3482" s="48">
        <v>3481</v>
      </c>
      <c r="M3482" s="49">
        <f t="shared" si="505"/>
        <v>2.8052014652014652</v>
      </c>
      <c r="N3482" s="33">
        <f t="shared" si="506"/>
        <v>264.5791439241595</v>
      </c>
      <c r="O3482" s="33">
        <f t="shared" si="507"/>
        <v>266.9411817620512</v>
      </c>
      <c r="P3482" s="34">
        <f>IF(INDEX($O$2:$O$4095,MATCH($B$8,$O$2:$O$4095,1)+ROWS(P$2:$P3482))&lt;=$B$9,INDEX($O$2:$O$4095,MATCH($B$8,$O$2:$O$4095,1)+ROWS(P$2:$P3482)),"")</f>
        <v>269.53170941549047</v>
      </c>
      <c r="Q3482" s="50">
        <f t="shared" si="504"/>
        <v>3499</v>
      </c>
      <c r="R3482" s="51">
        <f t="shared" ca="1" si="511"/>
        <v>0</v>
      </c>
      <c r="S3482" s="52" t="e">
        <f t="shared" ca="1" si="512"/>
        <v>#N/A</v>
      </c>
      <c r="T3482" s="39" t="str">
        <f t="shared" ca="1" si="508"/>
        <v>0,</v>
      </c>
      <c r="U3482" s="39" t="str">
        <f t="shared" ca="1" si="509"/>
        <v>0,</v>
      </c>
      <c r="V3482" s="53" t="str">
        <f t="shared" ca="1" si="510"/>
        <v>0,</v>
      </c>
      <c r="W3482" s="41"/>
      <c r="X3482" s="42"/>
      <c r="Y3482" s="42"/>
      <c r="Z3482" s="72"/>
      <c r="AA3482" s="42"/>
      <c r="AB3482" s="44"/>
      <c r="AC3482" s="45"/>
      <c r="AD3482" s="45"/>
      <c r="AE3482" s="45"/>
      <c r="AF3482" s="45"/>
      <c r="AG3482" s="45"/>
      <c r="AH3482" s="45"/>
      <c r="AI3482" s="45"/>
      <c r="AJ3482" s="45"/>
      <c r="AK3482" s="45"/>
      <c r="AL3482" s="45"/>
      <c r="AM3482" s="45"/>
    </row>
    <row r="3483" spans="11:39" x14ac:dyDescent="0.2">
      <c r="K3483" s="26"/>
      <c r="L3483" s="48">
        <v>3482</v>
      </c>
      <c r="M3483" s="49">
        <f t="shared" si="505"/>
        <v>2.8060073260073257</v>
      </c>
      <c r="N3483" s="33">
        <f t="shared" si="506"/>
        <v>264.07237219988519</v>
      </c>
      <c r="O3483" s="33">
        <f t="shared" si="507"/>
        <v>267.08280155740363</v>
      </c>
      <c r="P3483" s="34">
        <f>IF(INDEX($O$2:$O$4095,MATCH($B$8,$O$2:$O$4095,1)+ROWS(P$2:$P3483))&lt;=$B$9,INDEX($O$2:$O$4095,MATCH($B$8,$O$2:$O$4095,1)+ROWS(P$2:$P3483)),"")</f>
        <v>269.67825635906661</v>
      </c>
      <c r="Q3483" s="50">
        <f t="shared" si="504"/>
        <v>3500</v>
      </c>
      <c r="R3483" s="51">
        <f t="shared" ca="1" si="511"/>
        <v>0</v>
      </c>
      <c r="S3483" s="52" t="e">
        <f t="shared" ca="1" si="512"/>
        <v>#N/A</v>
      </c>
      <c r="T3483" s="39" t="str">
        <f t="shared" ca="1" si="508"/>
        <v>0,</v>
      </c>
      <c r="U3483" s="39" t="str">
        <f t="shared" ca="1" si="509"/>
        <v>0,</v>
      </c>
      <c r="V3483" s="53" t="str">
        <f t="shared" ca="1" si="510"/>
        <v>0,</v>
      </c>
      <c r="W3483" s="41"/>
      <c r="X3483" s="42"/>
      <c r="Y3483" s="42"/>
      <c r="Z3483" s="72"/>
      <c r="AA3483" s="42"/>
      <c r="AB3483" s="44"/>
      <c r="AC3483" s="45"/>
      <c r="AD3483" s="45"/>
      <c r="AE3483" s="45"/>
      <c r="AF3483" s="45"/>
      <c r="AG3483" s="45"/>
      <c r="AH3483" s="45"/>
      <c r="AI3483" s="45"/>
      <c r="AJ3483" s="45"/>
      <c r="AK3483" s="45"/>
      <c r="AL3483" s="45"/>
      <c r="AM3483" s="45"/>
    </row>
    <row r="3484" spans="11:39" x14ac:dyDescent="0.2">
      <c r="K3484" s="26"/>
      <c r="L3484" s="48">
        <v>3483</v>
      </c>
      <c r="M3484" s="49">
        <f t="shared" si="505"/>
        <v>2.8068131868131867</v>
      </c>
      <c r="N3484" s="33">
        <f t="shared" si="506"/>
        <v>263.56589147286826</v>
      </c>
      <c r="O3484" s="33">
        <f t="shared" si="507"/>
        <v>267.22468627533237</v>
      </c>
      <c r="P3484" s="34">
        <f>IF(INDEX($O$2:$O$4095,MATCH($B$8,$O$2:$O$4095,1)+ROWS(P$2:$P3484))&lt;=$B$9,INDEX($O$2:$O$4095,MATCH($B$8,$O$2:$O$4095,1)+ROWS(P$2:$P3484)),"")</f>
        <v>269.82508720725218</v>
      </c>
      <c r="Q3484" s="50">
        <f t="shared" si="504"/>
        <v>3501</v>
      </c>
      <c r="R3484" s="51">
        <f t="shared" ca="1" si="511"/>
        <v>0</v>
      </c>
      <c r="S3484" s="52" t="e">
        <f t="shared" ca="1" si="512"/>
        <v>#N/A</v>
      </c>
      <c r="T3484" s="39" t="str">
        <f t="shared" ca="1" si="508"/>
        <v>0,</v>
      </c>
      <c r="U3484" s="39" t="str">
        <f t="shared" ca="1" si="509"/>
        <v>0,</v>
      </c>
      <c r="V3484" s="53" t="str">
        <f t="shared" ca="1" si="510"/>
        <v>0,</v>
      </c>
      <c r="W3484" s="41"/>
      <c r="X3484" s="42"/>
      <c r="Y3484" s="42"/>
      <c r="Z3484" s="72"/>
      <c r="AA3484" s="42"/>
      <c r="AB3484" s="44"/>
      <c r="AC3484" s="45"/>
      <c r="AD3484" s="45"/>
      <c r="AE3484" s="45"/>
      <c r="AF3484" s="45"/>
      <c r="AG3484" s="45"/>
      <c r="AH3484" s="45"/>
      <c r="AI3484" s="45"/>
      <c r="AJ3484" s="45"/>
      <c r="AK3484" s="45"/>
      <c r="AL3484" s="45"/>
      <c r="AM3484" s="45"/>
    </row>
    <row r="3485" spans="11:39" x14ac:dyDescent="0.2">
      <c r="K3485" s="26"/>
      <c r="L3485" s="48">
        <v>3484</v>
      </c>
      <c r="M3485" s="49">
        <f t="shared" si="505"/>
        <v>2.8076190476190472</v>
      </c>
      <c r="N3485" s="33">
        <f t="shared" si="506"/>
        <v>263.05970149253733</v>
      </c>
      <c r="O3485" s="33">
        <f t="shared" si="507"/>
        <v>267.36683692210761</v>
      </c>
      <c r="P3485" s="34">
        <f>IF(INDEX($O$2:$O$4095,MATCH($B$8,$O$2:$O$4095,1)+ROWS(P$2:$P3485))&lt;=$B$9,INDEX($O$2:$O$4095,MATCH($B$8,$O$2:$O$4095,1)+ROWS(P$2:$P3485)),"")</f>
        <v>269.97220307095608</v>
      </c>
      <c r="Q3485" s="50">
        <f t="shared" si="504"/>
        <v>3502</v>
      </c>
      <c r="R3485" s="51">
        <f t="shared" ca="1" si="511"/>
        <v>0</v>
      </c>
      <c r="S3485" s="52" t="e">
        <f t="shared" ca="1" si="512"/>
        <v>#N/A</v>
      </c>
      <c r="T3485" s="39" t="str">
        <f t="shared" ca="1" si="508"/>
        <v>0,</v>
      </c>
      <c r="U3485" s="39" t="str">
        <f t="shared" ca="1" si="509"/>
        <v>0,</v>
      </c>
      <c r="V3485" s="53" t="str">
        <f t="shared" ca="1" si="510"/>
        <v>0,</v>
      </c>
      <c r="W3485" s="41"/>
      <c r="X3485" s="42"/>
      <c r="Y3485" s="42"/>
      <c r="Z3485" s="72"/>
      <c r="AA3485" s="42"/>
      <c r="AB3485" s="44"/>
      <c r="AC3485" s="45"/>
      <c r="AD3485" s="45"/>
      <c r="AE3485" s="45"/>
      <c r="AF3485" s="45"/>
      <c r="AG3485" s="45"/>
      <c r="AH3485" s="45"/>
      <c r="AI3485" s="45"/>
      <c r="AJ3485" s="45"/>
      <c r="AK3485" s="45"/>
      <c r="AL3485" s="45"/>
      <c r="AM3485" s="45"/>
    </row>
    <row r="3486" spans="11:39" x14ac:dyDescent="0.2">
      <c r="K3486" s="26"/>
      <c r="L3486" s="48">
        <v>3485</v>
      </c>
      <c r="M3486" s="49">
        <f t="shared" si="505"/>
        <v>2.8084249084249082</v>
      </c>
      <c r="N3486" s="33">
        <f t="shared" si="506"/>
        <v>262.55380200860833</v>
      </c>
      <c r="O3486" s="33">
        <f t="shared" si="507"/>
        <v>267.50925450946579</v>
      </c>
      <c r="P3486" s="34">
        <f>IF(INDEX($O$2:$O$4095,MATCH($B$8,$O$2:$O$4095,1)+ROWS(P$2:$P3486))&lt;=$B$9,INDEX($O$2:$O$4095,MATCH($B$8,$O$2:$O$4095,1)+ROWS(P$2:$P3486)),"")</f>
        <v>270.11960506730952</v>
      </c>
      <c r="Q3486" s="50">
        <f t="shared" si="504"/>
        <v>3503</v>
      </c>
      <c r="R3486" s="51">
        <f t="shared" ca="1" si="511"/>
        <v>0</v>
      </c>
      <c r="S3486" s="52" t="e">
        <f t="shared" ca="1" si="512"/>
        <v>#N/A</v>
      </c>
      <c r="T3486" s="39" t="str">
        <f t="shared" ca="1" si="508"/>
        <v>0,</v>
      </c>
      <c r="U3486" s="39" t="str">
        <f t="shared" ca="1" si="509"/>
        <v>0,</v>
      </c>
      <c r="V3486" s="53" t="str">
        <f t="shared" ca="1" si="510"/>
        <v>0,</v>
      </c>
      <c r="W3486" s="41"/>
      <c r="X3486" s="42"/>
      <c r="Y3486" s="42"/>
      <c r="Z3486" s="72"/>
      <c r="AA3486" s="42"/>
      <c r="AB3486" s="44"/>
      <c r="AC3486" s="45"/>
      <c r="AD3486" s="45"/>
      <c r="AE3486" s="45"/>
      <c r="AF3486" s="45"/>
      <c r="AG3486" s="45"/>
      <c r="AH3486" s="45"/>
      <c r="AI3486" s="45"/>
      <c r="AJ3486" s="45"/>
      <c r="AK3486" s="45"/>
      <c r="AL3486" s="45"/>
      <c r="AM3486" s="45"/>
    </row>
    <row r="3487" spans="11:39" x14ac:dyDescent="0.2">
      <c r="K3487" s="26"/>
      <c r="L3487" s="48">
        <v>3486</v>
      </c>
      <c r="M3487" s="49">
        <f t="shared" si="505"/>
        <v>2.8092307692307692</v>
      </c>
      <c r="N3487" s="33">
        <f t="shared" si="506"/>
        <v>262.04819277108425</v>
      </c>
      <c r="O3487" s="33">
        <f t="shared" si="507"/>
        <v>267.65194005464809</v>
      </c>
      <c r="P3487" s="34">
        <f>IF(INDEX($O$2:$O$4095,MATCH($B$8,$O$2:$O$4095,1)+ROWS(P$2:$P3487))&lt;=$B$9,INDEX($O$2:$O$4095,MATCH($B$8,$O$2:$O$4095,1)+ROWS(P$2:$P3487)),"")</f>
        <v>270.26729431971194</v>
      </c>
      <c r="Q3487" s="50">
        <f t="shared" si="504"/>
        <v>3504</v>
      </c>
      <c r="R3487" s="51">
        <f t="shared" ca="1" si="511"/>
        <v>0</v>
      </c>
      <c r="S3487" s="52" t="e">
        <f t="shared" ca="1" si="512"/>
        <v>#N/A</v>
      </c>
      <c r="T3487" s="39" t="str">
        <f t="shared" ca="1" si="508"/>
        <v>0,</v>
      </c>
      <c r="U3487" s="39" t="str">
        <f t="shared" ca="1" si="509"/>
        <v>0,</v>
      </c>
      <c r="V3487" s="53" t="str">
        <f t="shared" ca="1" si="510"/>
        <v>0,</v>
      </c>
      <c r="W3487" s="41"/>
      <c r="X3487" s="42"/>
      <c r="Y3487" s="42"/>
      <c r="Z3487" s="72"/>
      <c r="AA3487" s="42"/>
      <c r="AB3487" s="44"/>
      <c r="AC3487" s="45"/>
      <c r="AD3487" s="45"/>
      <c r="AE3487" s="45"/>
      <c r="AF3487" s="45"/>
      <c r="AG3487" s="45"/>
      <c r="AH3487" s="45"/>
      <c r="AI3487" s="45"/>
      <c r="AJ3487" s="45"/>
      <c r="AK3487" s="45"/>
      <c r="AL3487" s="45"/>
      <c r="AM3487" s="45"/>
    </row>
    <row r="3488" spans="11:39" x14ac:dyDescent="0.2">
      <c r="K3488" s="26"/>
      <c r="L3488" s="48">
        <v>3487</v>
      </c>
      <c r="M3488" s="49">
        <f t="shared" si="505"/>
        <v>2.8100366300366297</v>
      </c>
      <c r="N3488" s="33">
        <f t="shared" si="506"/>
        <v>261.54287353025518</v>
      </c>
      <c r="O3488" s="33">
        <f t="shared" si="507"/>
        <v>267.79489458044043</v>
      </c>
      <c r="P3488" s="34">
        <f>IF(INDEX($O$2:$O$4095,MATCH($B$8,$O$2:$O$4095,1)+ROWS(P$2:$P3488))&lt;=$B$9,INDEX($O$2:$O$4095,MATCH($B$8,$O$2:$O$4095,1)+ROWS(P$2:$P3488)),"")</f>
        <v>270.41527195787694</v>
      </c>
      <c r="Q3488" s="50">
        <f t="shared" si="504"/>
        <v>3505</v>
      </c>
      <c r="R3488" s="51">
        <f t="shared" ca="1" si="511"/>
        <v>0</v>
      </c>
      <c r="S3488" s="52" t="e">
        <f t="shared" ca="1" si="512"/>
        <v>#N/A</v>
      </c>
      <c r="T3488" s="39" t="str">
        <f t="shared" ca="1" si="508"/>
        <v>0,</v>
      </c>
      <c r="U3488" s="39" t="str">
        <f t="shared" ca="1" si="509"/>
        <v>0,</v>
      </c>
      <c r="V3488" s="53" t="str">
        <f t="shared" ca="1" si="510"/>
        <v>0,</v>
      </c>
      <c r="W3488" s="41"/>
      <c r="X3488" s="42"/>
      <c r="Y3488" s="42"/>
      <c r="Z3488" s="72"/>
      <c r="AA3488" s="42"/>
      <c r="AB3488" s="44"/>
      <c r="AC3488" s="45"/>
      <c r="AD3488" s="45"/>
      <c r="AE3488" s="45"/>
      <c r="AF3488" s="45"/>
      <c r="AG3488" s="45"/>
      <c r="AH3488" s="45"/>
      <c r="AI3488" s="45"/>
      <c r="AJ3488" s="45"/>
      <c r="AK3488" s="45"/>
      <c r="AL3488" s="45"/>
      <c r="AM3488" s="45"/>
    </row>
    <row r="3489" spans="11:39" x14ac:dyDescent="0.2">
      <c r="K3489" s="26"/>
      <c r="L3489" s="48">
        <v>3488</v>
      </c>
      <c r="M3489" s="49">
        <f t="shared" si="505"/>
        <v>2.8108424908424907</v>
      </c>
      <c r="N3489" s="33">
        <f t="shared" si="506"/>
        <v>261.03784403669727</v>
      </c>
      <c r="O3489" s="33">
        <f t="shared" si="507"/>
        <v>267.93811911521243</v>
      </c>
      <c r="P3489" s="34">
        <f>IF(INDEX($O$2:$O$4095,MATCH($B$8,$O$2:$O$4095,1)+ROWS(P$2:$P3489))&lt;=$B$9,INDEX($O$2:$O$4095,MATCH($B$8,$O$2:$O$4095,1)+ROWS(P$2:$P3489)),"")</f>
        <v>270.5635391178788</v>
      </c>
      <c r="Q3489" s="50">
        <f t="shared" si="504"/>
        <v>3506</v>
      </c>
      <c r="R3489" s="51">
        <f t="shared" ca="1" si="511"/>
        <v>0</v>
      </c>
      <c r="S3489" s="52" t="e">
        <f t="shared" ca="1" si="512"/>
        <v>#N/A</v>
      </c>
      <c r="T3489" s="39" t="str">
        <f t="shared" ca="1" si="508"/>
        <v>0,</v>
      </c>
      <c r="U3489" s="39" t="str">
        <f t="shared" ca="1" si="509"/>
        <v>0,</v>
      </c>
      <c r="V3489" s="53" t="str">
        <f t="shared" ca="1" si="510"/>
        <v>0,</v>
      </c>
      <c r="W3489" s="41"/>
      <c r="X3489" s="42"/>
      <c r="Y3489" s="42"/>
      <c r="Z3489" s="72"/>
      <c r="AA3489" s="42"/>
      <c r="AB3489" s="44"/>
      <c r="AC3489" s="45"/>
      <c r="AD3489" s="45"/>
      <c r="AE3489" s="45"/>
      <c r="AF3489" s="45"/>
      <c r="AG3489" s="45"/>
      <c r="AH3489" s="45"/>
      <c r="AI3489" s="45"/>
      <c r="AJ3489" s="45"/>
      <c r="AK3489" s="45"/>
      <c r="AL3489" s="45"/>
      <c r="AM3489" s="45"/>
    </row>
    <row r="3490" spans="11:39" x14ac:dyDescent="0.2">
      <c r="K3490" s="26"/>
      <c r="L3490" s="48">
        <v>3489</v>
      </c>
      <c r="M3490" s="49">
        <f t="shared" si="505"/>
        <v>2.8116483516483513</v>
      </c>
      <c r="N3490" s="33">
        <f t="shared" si="506"/>
        <v>260.53310404127285</v>
      </c>
      <c r="O3490" s="33">
        <f t="shared" si="507"/>
        <v>268.08161469295771</v>
      </c>
      <c r="P3490" s="34">
        <f>IF(INDEX($O$2:$O$4095,MATCH($B$8,$O$2:$O$4095,1)+ROWS(P$2:$P3490))&lt;=$B$9,INDEX($O$2:$O$4095,MATCH($B$8,$O$2:$O$4095,1)+ROWS(P$2:$P3490)),"")</f>
        <v>270.71209694219999</v>
      </c>
      <c r="Q3490" s="50">
        <f t="shared" si="504"/>
        <v>3507</v>
      </c>
      <c r="R3490" s="51">
        <f t="shared" ca="1" si="511"/>
        <v>0</v>
      </c>
      <c r="S3490" s="52" t="e">
        <f t="shared" ca="1" si="512"/>
        <v>#N/A</v>
      </c>
      <c r="T3490" s="39" t="str">
        <f t="shared" ca="1" si="508"/>
        <v>0,</v>
      </c>
      <c r="U3490" s="39" t="str">
        <f t="shared" ca="1" si="509"/>
        <v>0,</v>
      </c>
      <c r="V3490" s="53" t="str">
        <f t="shared" ca="1" si="510"/>
        <v>0,</v>
      </c>
      <c r="W3490" s="41"/>
      <c r="X3490" s="42"/>
      <c r="Y3490" s="42"/>
      <c r="Z3490" s="72"/>
      <c r="AA3490" s="42"/>
      <c r="AB3490" s="44"/>
      <c r="AC3490" s="45"/>
      <c r="AD3490" s="45"/>
      <c r="AE3490" s="45"/>
      <c r="AF3490" s="45"/>
      <c r="AG3490" s="45"/>
      <c r="AH3490" s="45"/>
      <c r="AI3490" s="45"/>
      <c r="AJ3490" s="45"/>
      <c r="AK3490" s="45"/>
      <c r="AL3490" s="45"/>
      <c r="AM3490" s="45"/>
    </row>
    <row r="3491" spans="11:39" x14ac:dyDescent="0.2">
      <c r="K3491" s="26"/>
      <c r="L3491" s="48">
        <v>3490</v>
      </c>
      <c r="M3491" s="49">
        <f t="shared" si="505"/>
        <v>2.8124542124542122</v>
      </c>
      <c r="N3491" s="33">
        <f t="shared" si="506"/>
        <v>260.02865329512895</v>
      </c>
      <c r="O3491" s="33">
        <f t="shared" si="507"/>
        <v>268.22538235333445</v>
      </c>
      <c r="P3491" s="34">
        <f>IF(INDEX($O$2:$O$4095,MATCH($B$8,$O$2:$O$4095,1)+ROWS(P$2:$P3491))&lt;=$B$9,INDEX($O$2:$O$4095,MATCH($B$8,$O$2:$O$4095,1)+ROWS(P$2:$P3491)),"")</f>
        <v>270.86094657977787</v>
      </c>
      <c r="Q3491" s="50">
        <f t="shared" si="504"/>
        <v>3508</v>
      </c>
      <c r="R3491" s="51">
        <f t="shared" ca="1" si="511"/>
        <v>0</v>
      </c>
      <c r="S3491" s="52" t="e">
        <f t="shared" ca="1" si="512"/>
        <v>#N/A</v>
      </c>
      <c r="T3491" s="39" t="str">
        <f t="shared" ca="1" si="508"/>
        <v>0,</v>
      </c>
      <c r="U3491" s="39" t="str">
        <f t="shared" ca="1" si="509"/>
        <v>0,</v>
      </c>
      <c r="V3491" s="53" t="str">
        <f t="shared" ca="1" si="510"/>
        <v>0,</v>
      </c>
      <c r="W3491" s="41"/>
      <c r="X3491" s="42"/>
      <c r="Y3491" s="42"/>
      <c r="Z3491" s="72"/>
      <c r="AA3491" s="42"/>
      <c r="AB3491" s="44"/>
      <c r="AC3491" s="45"/>
      <c r="AD3491" s="45"/>
      <c r="AE3491" s="45"/>
      <c r="AF3491" s="45"/>
      <c r="AG3491" s="45"/>
      <c r="AH3491" s="45"/>
      <c r="AI3491" s="45"/>
      <c r="AJ3491" s="45"/>
      <c r="AK3491" s="45"/>
      <c r="AL3491" s="45"/>
      <c r="AM3491" s="45"/>
    </row>
    <row r="3492" spans="11:39" x14ac:dyDescent="0.2">
      <c r="K3492" s="26"/>
      <c r="L3492" s="48">
        <v>3491</v>
      </c>
      <c r="M3492" s="49">
        <f t="shared" si="505"/>
        <v>2.8132600732600732</v>
      </c>
      <c r="N3492" s="33">
        <f t="shared" si="506"/>
        <v>259.52449154969901</v>
      </c>
      <c r="O3492" s="33">
        <f t="shared" si="507"/>
        <v>268.36942314170528</v>
      </c>
      <c r="P3492" s="34">
        <f>IF(INDEX($O$2:$O$4095,MATCH($B$8,$O$2:$O$4095,1)+ROWS(P$2:$P3492))&lt;=$B$9,INDEX($O$2:$O$4095,MATCH($B$8,$O$2:$O$4095,1)+ROWS(P$2:$P3492)),"")</f>
        <v>271.01008918605248</v>
      </c>
      <c r="Q3492" s="50">
        <f t="shared" si="504"/>
        <v>3509</v>
      </c>
      <c r="R3492" s="51">
        <f t="shared" ca="1" si="511"/>
        <v>0</v>
      </c>
      <c r="S3492" s="52" t="e">
        <f t="shared" ca="1" si="512"/>
        <v>#N/A</v>
      </c>
      <c r="T3492" s="39" t="str">
        <f t="shared" ca="1" si="508"/>
        <v>0,</v>
      </c>
      <c r="U3492" s="39" t="str">
        <f t="shared" ca="1" si="509"/>
        <v>0,</v>
      </c>
      <c r="V3492" s="53" t="str">
        <f t="shared" ca="1" si="510"/>
        <v>0,</v>
      </c>
      <c r="W3492" s="41"/>
      <c r="X3492" s="42"/>
      <c r="Y3492" s="42"/>
      <c r="Z3492" s="72"/>
      <c r="AA3492" s="42"/>
      <c r="AB3492" s="44"/>
      <c r="AC3492" s="45"/>
      <c r="AD3492" s="45"/>
      <c r="AE3492" s="45"/>
      <c r="AF3492" s="45"/>
      <c r="AG3492" s="45"/>
      <c r="AH3492" s="45"/>
      <c r="AI3492" s="45"/>
      <c r="AJ3492" s="45"/>
      <c r="AK3492" s="45"/>
      <c r="AL3492" s="45"/>
      <c r="AM3492" s="45"/>
    </row>
    <row r="3493" spans="11:39" x14ac:dyDescent="0.2">
      <c r="K3493" s="26"/>
      <c r="L3493" s="48">
        <v>3492</v>
      </c>
      <c r="M3493" s="49">
        <f t="shared" si="505"/>
        <v>2.8140659340659337</v>
      </c>
      <c r="N3493" s="33">
        <f t="shared" si="506"/>
        <v>259.02061855670109</v>
      </c>
      <c r="O3493" s="33">
        <f t="shared" si="507"/>
        <v>268.51373810917903</v>
      </c>
      <c r="P3493" s="34">
        <f>IF(INDEX($O$2:$O$4095,MATCH($B$8,$O$2:$O$4095,1)+ROWS(P$2:$P3493))&lt;=$B$9,INDEX($O$2:$O$4095,MATCH($B$8,$O$2:$O$4095,1)+ROWS(P$2:$P3493)),"")</f>
        <v>271.15952592301551</v>
      </c>
      <c r="Q3493" s="50">
        <f t="shared" si="504"/>
        <v>3510</v>
      </c>
      <c r="R3493" s="51">
        <f t="shared" ca="1" si="511"/>
        <v>0</v>
      </c>
      <c r="S3493" s="52" t="e">
        <f t="shared" ca="1" si="512"/>
        <v>#N/A</v>
      </c>
      <c r="T3493" s="39" t="str">
        <f t="shared" ca="1" si="508"/>
        <v>0,</v>
      </c>
      <c r="U3493" s="39" t="str">
        <f t="shared" ca="1" si="509"/>
        <v>0,</v>
      </c>
      <c r="V3493" s="53" t="str">
        <f t="shared" ca="1" si="510"/>
        <v>0,</v>
      </c>
      <c r="W3493" s="41"/>
      <c r="X3493" s="42"/>
      <c r="Y3493" s="42"/>
      <c r="Z3493" s="72"/>
      <c r="AA3493" s="42"/>
      <c r="AB3493" s="44"/>
      <c r="AC3493" s="45"/>
      <c r="AD3493" s="45"/>
      <c r="AE3493" s="45"/>
      <c r="AF3493" s="45"/>
      <c r="AG3493" s="45"/>
      <c r="AH3493" s="45"/>
      <c r="AI3493" s="45"/>
      <c r="AJ3493" s="45"/>
      <c r="AK3493" s="45"/>
      <c r="AL3493" s="45"/>
      <c r="AM3493" s="45"/>
    </row>
    <row r="3494" spans="11:39" x14ac:dyDescent="0.2">
      <c r="K3494" s="26"/>
      <c r="L3494" s="48">
        <v>3493</v>
      </c>
      <c r="M3494" s="49">
        <f t="shared" si="505"/>
        <v>2.8148717948717947</v>
      </c>
      <c r="N3494" s="33">
        <f t="shared" si="506"/>
        <v>258.51703406813618</v>
      </c>
      <c r="O3494" s="33">
        <f t="shared" si="507"/>
        <v>268.65832831265209</v>
      </c>
      <c r="P3494" s="34">
        <f>IF(INDEX($O$2:$O$4095,MATCH($B$8,$O$2:$O$4095,1)+ROWS(P$2:$P3494))&lt;=$B$9,INDEX($O$2:$O$4095,MATCH($B$8,$O$2:$O$4095,1)+ROWS(P$2:$P3494)),"")</f>
        <v>271.30925795925828</v>
      </c>
      <c r="Q3494" s="50">
        <f t="shared" si="504"/>
        <v>3511</v>
      </c>
      <c r="R3494" s="51">
        <f t="shared" ca="1" si="511"/>
        <v>0</v>
      </c>
      <c r="S3494" s="52" t="e">
        <f t="shared" ca="1" si="512"/>
        <v>#N/A</v>
      </c>
      <c r="T3494" s="39" t="str">
        <f t="shared" ca="1" si="508"/>
        <v>0,</v>
      </c>
      <c r="U3494" s="39" t="str">
        <f t="shared" ca="1" si="509"/>
        <v>0,</v>
      </c>
      <c r="V3494" s="53" t="str">
        <f t="shared" ca="1" si="510"/>
        <v>0,</v>
      </c>
      <c r="W3494" s="41"/>
      <c r="X3494" s="42"/>
      <c r="Y3494" s="42"/>
      <c r="Z3494" s="72"/>
      <c r="AA3494" s="42"/>
      <c r="AB3494" s="44"/>
      <c r="AC3494" s="45"/>
      <c r="AD3494" s="45"/>
      <c r="AE3494" s="45"/>
      <c r="AF3494" s="45"/>
      <c r="AG3494" s="45"/>
      <c r="AH3494" s="45"/>
      <c r="AI3494" s="45"/>
      <c r="AJ3494" s="45"/>
      <c r="AK3494" s="45"/>
      <c r="AL3494" s="45"/>
      <c r="AM3494" s="45"/>
    </row>
    <row r="3495" spans="11:39" x14ac:dyDescent="0.2">
      <c r="K3495" s="26"/>
      <c r="L3495" s="48">
        <v>3494</v>
      </c>
      <c r="M3495" s="49">
        <f t="shared" si="505"/>
        <v>2.8156776556776553</v>
      </c>
      <c r="N3495" s="33">
        <f t="shared" si="506"/>
        <v>258.01373783629077</v>
      </c>
      <c r="O3495" s="33">
        <f t="shared" si="507"/>
        <v>268.80319481485003</v>
      </c>
      <c r="P3495" s="34">
        <f>IF(INDEX($O$2:$O$4095,MATCH($B$8,$O$2:$O$4095,1)+ROWS(P$2:$P3495))&lt;=$B$9,INDEX($O$2:$O$4095,MATCH($B$8,$O$2:$O$4095,1)+ROWS(P$2:$P3495)),"")</f>
        <v>271.45928647002097</v>
      </c>
      <c r="Q3495" s="50">
        <f t="shared" si="504"/>
        <v>3512</v>
      </c>
      <c r="R3495" s="51">
        <f t="shared" ca="1" si="511"/>
        <v>0</v>
      </c>
      <c r="S3495" s="52" t="e">
        <f t="shared" ca="1" si="512"/>
        <v>#N/A</v>
      </c>
      <c r="T3495" s="39" t="str">
        <f t="shared" ca="1" si="508"/>
        <v>0,</v>
      </c>
      <c r="U3495" s="39" t="str">
        <f t="shared" ca="1" si="509"/>
        <v>0,</v>
      </c>
      <c r="V3495" s="53" t="str">
        <f t="shared" ca="1" si="510"/>
        <v>0,</v>
      </c>
      <c r="W3495" s="41"/>
      <c r="X3495" s="42"/>
      <c r="Y3495" s="42"/>
      <c r="Z3495" s="72"/>
      <c r="AA3495" s="42"/>
      <c r="AB3495" s="44"/>
      <c r="AC3495" s="45"/>
      <c r="AD3495" s="45"/>
      <c r="AE3495" s="45"/>
      <c r="AF3495" s="45"/>
      <c r="AG3495" s="45"/>
      <c r="AH3495" s="45"/>
      <c r="AI3495" s="45"/>
      <c r="AJ3495" s="45"/>
      <c r="AK3495" s="45"/>
      <c r="AL3495" s="45"/>
      <c r="AM3495" s="45"/>
    </row>
    <row r="3496" spans="11:39" x14ac:dyDescent="0.2">
      <c r="K3496" s="26"/>
      <c r="L3496" s="48">
        <v>3495</v>
      </c>
      <c r="M3496" s="49">
        <f t="shared" si="505"/>
        <v>2.8164835164835167</v>
      </c>
      <c r="N3496" s="33">
        <f t="shared" si="506"/>
        <v>257.51072961373376</v>
      </c>
      <c r="O3496" s="33">
        <f t="shared" si="507"/>
        <v>268.94833868436956</v>
      </c>
      <c r="P3496" s="34">
        <f>IF(INDEX($O$2:$O$4095,MATCH($B$8,$O$2:$O$4095,1)+ROWS(P$2:$P3496))&lt;=$B$9,INDEX($O$2:$O$4095,MATCH($B$8,$O$2:$O$4095,1)+ROWS(P$2:$P3496)),"")</f>
        <v>271.60961263724278</v>
      </c>
      <c r="Q3496" s="50">
        <f t="shared" si="504"/>
        <v>3513</v>
      </c>
      <c r="R3496" s="51">
        <f t="shared" ca="1" si="511"/>
        <v>0</v>
      </c>
      <c r="S3496" s="52" t="e">
        <f t="shared" ca="1" si="512"/>
        <v>#N/A</v>
      </c>
      <c r="T3496" s="39" t="str">
        <f t="shared" ca="1" si="508"/>
        <v>0,</v>
      </c>
      <c r="U3496" s="39" t="str">
        <f t="shared" ca="1" si="509"/>
        <v>0,</v>
      </c>
      <c r="V3496" s="53" t="str">
        <f t="shared" ca="1" si="510"/>
        <v>0,</v>
      </c>
      <c r="W3496" s="41"/>
      <c r="X3496" s="42"/>
      <c r="Y3496" s="42"/>
      <c r="Z3496" s="72"/>
      <c r="AA3496" s="42"/>
      <c r="AB3496" s="44"/>
      <c r="AC3496" s="45"/>
      <c r="AD3496" s="45"/>
      <c r="AE3496" s="45"/>
      <c r="AF3496" s="45"/>
      <c r="AG3496" s="45"/>
      <c r="AH3496" s="45"/>
      <c r="AI3496" s="45"/>
      <c r="AJ3496" s="45"/>
      <c r="AK3496" s="45"/>
      <c r="AL3496" s="45"/>
      <c r="AM3496" s="45"/>
    </row>
    <row r="3497" spans="11:39" x14ac:dyDescent="0.2">
      <c r="K3497" s="26"/>
      <c r="L3497" s="48">
        <v>3496</v>
      </c>
      <c r="M3497" s="49">
        <f t="shared" si="505"/>
        <v>2.8172893772893772</v>
      </c>
      <c r="N3497" s="33">
        <f t="shared" si="506"/>
        <v>257.00800915331791</v>
      </c>
      <c r="O3497" s="33">
        <f t="shared" si="507"/>
        <v>269.09376099572148</v>
      </c>
      <c r="P3497" s="34">
        <f>IF(INDEX($O$2:$O$4095,MATCH($B$8,$O$2:$O$4095,1)+ROWS(P$2:$P3497))&lt;=$B$9,INDEX($O$2:$O$4095,MATCH($B$8,$O$2:$O$4095,1)+ROWS(P$2:$P3497)),"")</f>
        <v>271.76023764961121</v>
      </c>
      <c r="Q3497" s="50">
        <f t="shared" si="504"/>
        <v>3514</v>
      </c>
      <c r="R3497" s="51">
        <f t="shared" ca="1" si="511"/>
        <v>0</v>
      </c>
      <c r="S3497" s="52" t="e">
        <f t="shared" ca="1" si="512"/>
        <v>#N/A</v>
      </c>
      <c r="T3497" s="39" t="str">
        <f t="shared" ca="1" si="508"/>
        <v>0,</v>
      </c>
      <c r="U3497" s="39" t="str">
        <f t="shared" ca="1" si="509"/>
        <v>0,</v>
      </c>
      <c r="V3497" s="53" t="str">
        <f t="shared" ca="1" si="510"/>
        <v>0,</v>
      </c>
      <c r="W3497" s="41"/>
      <c r="X3497" s="42"/>
      <c r="Y3497" s="42"/>
      <c r="Z3497" s="72"/>
      <c r="AA3497" s="42"/>
      <c r="AB3497" s="44"/>
      <c r="AC3497" s="45"/>
      <c r="AD3497" s="45"/>
      <c r="AE3497" s="45"/>
      <c r="AF3497" s="45"/>
      <c r="AG3497" s="45"/>
      <c r="AH3497" s="45"/>
      <c r="AI3497" s="45"/>
      <c r="AJ3497" s="45"/>
      <c r="AK3497" s="45"/>
      <c r="AL3497" s="45"/>
      <c r="AM3497" s="45"/>
    </row>
    <row r="3498" spans="11:39" x14ac:dyDescent="0.2">
      <c r="K3498" s="26"/>
      <c r="L3498" s="48">
        <v>3497</v>
      </c>
      <c r="M3498" s="49">
        <f t="shared" si="505"/>
        <v>2.8180952380952378</v>
      </c>
      <c r="N3498" s="33">
        <f t="shared" si="506"/>
        <v>256.50557620817858</v>
      </c>
      <c r="O3498" s="33">
        <f t="shared" si="507"/>
        <v>269.23946282937311</v>
      </c>
      <c r="P3498" s="34">
        <f>IF(INDEX($O$2:$O$4095,MATCH($B$8,$O$2:$O$4095,1)+ROWS(P$2:$P3498))&lt;=$B$9,INDEX($O$2:$O$4095,MATCH($B$8,$O$2:$O$4095,1)+ROWS(P$2:$P3498)),"")</f>
        <v>271.91116270261307</v>
      </c>
      <c r="Q3498" s="50">
        <f t="shared" si="504"/>
        <v>3515</v>
      </c>
      <c r="R3498" s="51">
        <f t="shared" ca="1" si="511"/>
        <v>0</v>
      </c>
      <c r="S3498" s="52" t="e">
        <f t="shared" ca="1" si="512"/>
        <v>#N/A</v>
      </c>
      <c r="T3498" s="39" t="str">
        <f t="shared" ca="1" si="508"/>
        <v>0,</v>
      </c>
      <c r="U3498" s="39" t="str">
        <f t="shared" ca="1" si="509"/>
        <v>0,</v>
      </c>
      <c r="V3498" s="53" t="str">
        <f t="shared" ca="1" si="510"/>
        <v>0,</v>
      </c>
      <c r="W3498" s="41"/>
      <c r="X3498" s="42"/>
      <c r="Y3498" s="42"/>
      <c r="Z3498" s="72"/>
      <c r="AA3498" s="42"/>
      <c r="AB3498" s="44"/>
      <c r="AC3498" s="45"/>
      <c r="AD3498" s="45"/>
      <c r="AE3498" s="45"/>
      <c r="AF3498" s="45"/>
      <c r="AG3498" s="45"/>
      <c r="AH3498" s="45"/>
      <c r="AI3498" s="45"/>
      <c r="AJ3498" s="45"/>
      <c r="AK3498" s="45"/>
      <c r="AL3498" s="45"/>
      <c r="AM3498" s="45"/>
    </row>
    <row r="3499" spans="11:39" x14ac:dyDescent="0.2">
      <c r="K3499" s="26"/>
      <c r="L3499" s="48">
        <v>3498</v>
      </c>
      <c r="M3499" s="49">
        <f t="shared" si="505"/>
        <v>2.8189010989010987</v>
      </c>
      <c r="N3499" s="33">
        <f t="shared" si="506"/>
        <v>256.00343053173248</v>
      </c>
      <c r="O3499" s="33">
        <f t="shared" si="507"/>
        <v>269.38544527179238</v>
      </c>
      <c r="P3499" s="34">
        <f>IF(INDEX($O$2:$O$4095,MATCH($B$8,$O$2:$O$4095,1)+ROWS(P$2:$P3499))&lt;=$B$9,INDEX($O$2:$O$4095,MATCH($B$8,$O$2:$O$4095,1)+ROWS(P$2:$P3499)),"")</f>
        <v>272.06238899858499</v>
      </c>
      <c r="Q3499" s="50">
        <f t="shared" si="504"/>
        <v>3516</v>
      </c>
      <c r="R3499" s="51">
        <f t="shared" ca="1" si="511"/>
        <v>0</v>
      </c>
      <c r="S3499" s="52" t="e">
        <f t="shared" ca="1" si="512"/>
        <v>#N/A</v>
      </c>
      <c r="T3499" s="39" t="str">
        <f t="shared" ca="1" si="508"/>
        <v>0,</v>
      </c>
      <c r="U3499" s="39" t="str">
        <f t="shared" ca="1" si="509"/>
        <v>0,</v>
      </c>
      <c r="V3499" s="53" t="str">
        <f t="shared" ca="1" si="510"/>
        <v>0,</v>
      </c>
      <c r="W3499" s="41"/>
      <c r="X3499" s="42"/>
      <c r="Y3499" s="42"/>
      <c r="Z3499" s="72"/>
      <c r="AA3499" s="42"/>
      <c r="AB3499" s="44"/>
      <c r="AC3499" s="45"/>
      <c r="AD3499" s="45"/>
      <c r="AE3499" s="45"/>
      <c r="AF3499" s="45"/>
      <c r="AG3499" s="45"/>
      <c r="AH3499" s="45"/>
      <c r="AI3499" s="45"/>
      <c r="AJ3499" s="45"/>
      <c r="AK3499" s="45"/>
      <c r="AL3499" s="45"/>
      <c r="AM3499" s="45"/>
    </row>
    <row r="3500" spans="11:39" x14ac:dyDescent="0.2">
      <c r="K3500" s="26"/>
      <c r="L3500" s="48">
        <v>3499</v>
      </c>
      <c r="M3500" s="49">
        <f t="shared" si="505"/>
        <v>2.8197069597069593</v>
      </c>
      <c r="N3500" s="33">
        <f t="shared" si="506"/>
        <v>255.50157187767951</v>
      </c>
      <c r="O3500" s="33">
        <f t="shared" si="507"/>
        <v>269.53170941549047</v>
      </c>
      <c r="P3500" s="34">
        <f>IF(INDEX($O$2:$O$4095,MATCH($B$8,$O$2:$O$4095,1)+ROWS(P$2:$P3500))&lt;=$B$9,INDEX($O$2:$O$4095,MATCH($B$8,$O$2:$O$4095,1)+ROWS(P$2:$P3500)),"")</f>
        <v>272.21391774676579</v>
      </c>
      <c r="Q3500" s="50">
        <f t="shared" si="504"/>
        <v>3517</v>
      </c>
      <c r="R3500" s="51">
        <f t="shared" ca="1" si="511"/>
        <v>0</v>
      </c>
      <c r="S3500" s="52" t="e">
        <f t="shared" ca="1" si="512"/>
        <v>#N/A</v>
      </c>
      <c r="T3500" s="39" t="str">
        <f t="shared" ca="1" si="508"/>
        <v>0,</v>
      </c>
      <c r="U3500" s="39" t="str">
        <f t="shared" ca="1" si="509"/>
        <v>0,</v>
      </c>
      <c r="V3500" s="53" t="str">
        <f t="shared" ca="1" si="510"/>
        <v>0,</v>
      </c>
      <c r="W3500" s="41"/>
      <c r="X3500" s="42"/>
      <c r="Y3500" s="42"/>
      <c r="Z3500" s="72"/>
      <c r="AA3500" s="42"/>
      <c r="AB3500" s="44"/>
      <c r="AC3500" s="45"/>
      <c r="AD3500" s="45"/>
      <c r="AE3500" s="45"/>
      <c r="AF3500" s="45"/>
      <c r="AG3500" s="45"/>
      <c r="AH3500" s="45"/>
      <c r="AI3500" s="45"/>
      <c r="AJ3500" s="45"/>
      <c r="AK3500" s="45"/>
      <c r="AL3500" s="45"/>
      <c r="AM3500" s="45"/>
    </row>
    <row r="3501" spans="11:39" x14ac:dyDescent="0.2">
      <c r="K3501" s="26"/>
      <c r="L3501" s="48">
        <v>3500</v>
      </c>
      <c r="M3501" s="49">
        <f t="shared" si="505"/>
        <v>2.8205128205128207</v>
      </c>
      <c r="N3501" s="33">
        <f t="shared" si="506"/>
        <v>254.99999999999989</v>
      </c>
      <c r="O3501" s="33">
        <f t="shared" si="507"/>
        <v>269.67825635906661</v>
      </c>
      <c r="P3501" s="34">
        <f>IF(INDEX($O$2:$O$4095,MATCH($B$8,$O$2:$O$4095,1)+ROWS(P$2:$P3501))&lt;=$B$9,INDEX($O$2:$O$4095,MATCH($B$8,$O$2:$O$4095,1)+ROWS(P$2:$P3501)),"")</f>
        <v>272.36575016334734</v>
      </c>
      <c r="Q3501" s="50">
        <f t="shared" si="504"/>
        <v>3518</v>
      </c>
      <c r="R3501" s="51">
        <f t="shared" ca="1" si="511"/>
        <v>0</v>
      </c>
      <c r="S3501" s="52" t="e">
        <f t="shared" ca="1" si="512"/>
        <v>#N/A</v>
      </c>
      <c r="T3501" s="39" t="str">
        <f t="shared" ca="1" si="508"/>
        <v>0,</v>
      </c>
      <c r="U3501" s="39" t="str">
        <f t="shared" ca="1" si="509"/>
        <v>0,</v>
      </c>
      <c r="V3501" s="53" t="str">
        <f t="shared" ca="1" si="510"/>
        <v>0,</v>
      </c>
      <c r="W3501" s="41"/>
      <c r="X3501" s="42"/>
      <c r="Y3501" s="42"/>
      <c r="Z3501" s="72"/>
      <c r="AA3501" s="42"/>
      <c r="AB3501" s="44"/>
      <c r="AC3501" s="45"/>
      <c r="AD3501" s="45"/>
      <c r="AE3501" s="45"/>
      <c r="AF3501" s="45"/>
      <c r="AG3501" s="45"/>
      <c r="AH3501" s="45"/>
      <c r="AI3501" s="45"/>
      <c r="AJ3501" s="45"/>
      <c r="AK3501" s="45"/>
      <c r="AL3501" s="45"/>
      <c r="AM3501" s="45"/>
    </row>
    <row r="3502" spans="11:39" x14ac:dyDescent="0.2">
      <c r="K3502" s="26"/>
      <c r="L3502" s="48">
        <v>3501</v>
      </c>
      <c r="M3502" s="49">
        <f t="shared" si="505"/>
        <v>2.8213186813186812</v>
      </c>
      <c r="N3502" s="33">
        <f t="shared" si="506"/>
        <v>254.49871465295615</v>
      </c>
      <c r="O3502" s="33">
        <f t="shared" si="507"/>
        <v>269.82508720725218</v>
      </c>
      <c r="P3502" s="34">
        <f>IF(INDEX($O$2:$O$4095,MATCH($B$8,$O$2:$O$4095,1)+ROWS(P$2:$P3502))&lt;=$B$9,INDEX($O$2:$O$4095,MATCH($B$8,$O$2:$O$4095,1)+ROWS(P$2:$P3502)),"")</f>
        <v>272.51788747152739</v>
      </c>
      <c r="Q3502" s="50">
        <f t="shared" si="504"/>
        <v>3519</v>
      </c>
      <c r="R3502" s="51">
        <f t="shared" ca="1" si="511"/>
        <v>0</v>
      </c>
      <c r="S3502" s="52" t="e">
        <f t="shared" ca="1" si="512"/>
        <v>#N/A</v>
      </c>
      <c r="T3502" s="39" t="str">
        <f t="shared" ca="1" si="508"/>
        <v>0,</v>
      </c>
      <c r="U3502" s="39" t="str">
        <f t="shared" ca="1" si="509"/>
        <v>0,</v>
      </c>
      <c r="V3502" s="53" t="str">
        <f t="shared" ca="1" si="510"/>
        <v>0,</v>
      </c>
      <c r="W3502" s="41"/>
      <c r="X3502" s="42"/>
      <c r="Y3502" s="42"/>
      <c r="Z3502" s="72"/>
      <c r="AA3502" s="42"/>
      <c r="AB3502" s="44"/>
      <c r="AC3502" s="45"/>
      <c r="AD3502" s="45"/>
      <c r="AE3502" s="45"/>
      <c r="AF3502" s="45"/>
      <c r="AG3502" s="45"/>
      <c r="AH3502" s="45"/>
      <c r="AI3502" s="45"/>
      <c r="AJ3502" s="45"/>
      <c r="AK3502" s="45"/>
      <c r="AL3502" s="45"/>
      <c r="AM3502" s="45"/>
    </row>
    <row r="3503" spans="11:39" x14ac:dyDescent="0.2">
      <c r="K3503" s="26"/>
      <c r="L3503" s="48">
        <v>3502</v>
      </c>
      <c r="M3503" s="49">
        <f t="shared" si="505"/>
        <v>2.8221245421245418</v>
      </c>
      <c r="N3503" s="33">
        <f t="shared" si="506"/>
        <v>253.99771559109098</v>
      </c>
      <c r="O3503" s="33">
        <f t="shared" si="507"/>
        <v>269.97220307095608</v>
      </c>
      <c r="P3503" s="34">
        <f>IF(INDEX($O$2:$O$4095,MATCH($B$8,$O$2:$O$4095,1)+ROWS(P$2:$P3503))&lt;=$B$9,INDEX($O$2:$O$4095,MATCH($B$8,$O$2:$O$4095,1)+ROWS(P$2:$P3503)),"")</f>
        <v>272.67033090156281</v>
      </c>
      <c r="Q3503" s="50">
        <f t="shared" si="504"/>
        <v>3520</v>
      </c>
      <c r="R3503" s="51">
        <f t="shared" ca="1" si="511"/>
        <v>0</v>
      </c>
      <c r="S3503" s="52" t="e">
        <f t="shared" ca="1" si="512"/>
        <v>#N/A</v>
      </c>
      <c r="T3503" s="39" t="str">
        <f t="shared" ca="1" si="508"/>
        <v>0,</v>
      </c>
      <c r="U3503" s="39" t="str">
        <f t="shared" ca="1" si="509"/>
        <v>0,</v>
      </c>
      <c r="V3503" s="53" t="str">
        <f t="shared" ca="1" si="510"/>
        <v>0,</v>
      </c>
      <c r="W3503" s="41"/>
      <c r="X3503" s="42"/>
      <c r="Y3503" s="42"/>
      <c r="Z3503" s="72"/>
      <c r="AA3503" s="42"/>
      <c r="AB3503" s="44"/>
      <c r="AC3503" s="45"/>
      <c r="AD3503" s="45"/>
      <c r="AE3503" s="45"/>
      <c r="AF3503" s="45"/>
      <c r="AG3503" s="45"/>
      <c r="AH3503" s="45"/>
      <c r="AI3503" s="45"/>
      <c r="AJ3503" s="45"/>
      <c r="AK3503" s="45"/>
      <c r="AL3503" s="45"/>
      <c r="AM3503" s="45"/>
    </row>
    <row r="3504" spans="11:39" x14ac:dyDescent="0.2">
      <c r="K3504" s="26"/>
      <c r="L3504" s="48">
        <v>3503</v>
      </c>
      <c r="M3504" s="49">
        <f t="shared" si="505"/>
        <v>2.8229304029304028</v>
      </c>
      <c r="N3504" s="33">
        <f t="shared" si="506"/>
        <v>253.49700256922648</v>
      </c>
      <c r="O3504" s="33">
        <f t="shared" si="507"/>
        <v>270.11960506730952</v>
      </c>
      <c r="P3504" s="34">
        <f>IF(INDEX($O$2:$O$4095,MATCH($B$8,$O$2:$O$4095,1)+ROWS(P$2:$P3504))&lt;=$B$9,INDEX($O$2:$O$4095,MATCH($B$8,$O$2:$O$4095,1)+ROWS(P$2:$P3504)),"")</f>
        <v>272.82308169082216</v>
      </c>
      <c r="Q3504" s="50">
        <f t="shared" si="504"/>
        <v>3521</v>
      </c>
      <c r="R3504" s="51">
        <f t="shared" ca="1" si="511"/>
        <v>0</v>
      </c>
      <c r="S3504" s="52" t="e">
        <f t="shared" ca="1" si="512"/>
        <v>#N/A</v>
      </c>
      <c r="T3504" s="39" t="str">
        <f t="shared" ca="1" si="508"/>
        <v>0,</v>
      </c>
      <c r="U3504" s="39" t="str">
        <f t="shared" ca="1" si="509"/>
        <v>0,</v>
      </c>
      <c r="V3504" s="53" t="str">
        <f t="shared" ca="1" si="510"/>
        <v>0,</v>
      </c>
      <c r="W3504" s="41"/>
      <c r="X3504" s="42"/>
      <c r="Y3504" s="42"/>
      <c r="Z3504" s="72"/>
      <c r="AA3504" s="42"/>
      <c r="AB3504" s="44"/>
      <c r="AC3504" s="45"/>
      <c r="AD3504" s="45"/>
      <c r="AE3504" s="45"/>
      <c r="AF3504" s="45"/>
      <c r="AG3504" s="45"/>
      <c r="AH3504" s="45"/>
      <c r="AI3504" s="45"/>
      <c r="AJ3504" s="45"/>
      <c r="AK3504" s="45"/>
      <c r="AL3504" s="45"/>
      <c r="AM3504" s="45"/>
    </row>
    <row r="3505" spans="11:39" x14ac:dyDescent="0.2">
      <c r="K3505" s="26"/>
      <c r="L3505" s="48">
        <v>3504</v>
      </c>
      <c r="M3505" s="49">
        <f t="shared" si="505"/>
        <v>2.8237362637362633</v>
      </c>
      <c r="N3505" s="33">
        <f t="shared" si="506"/>
        <v>252.99657534246589</v>
      </c>
      <c r="O3505" s="33">
        <f t="shared" si="507"/>
        <v>270.26729431971194</v>
      </c>
      <c r="P3505" s="34">
        <f>IF(INDEX($O$2:$O$4095,MATCH($B$8,$O$2:$O$4095,1)+ROWS(P$2:$P3505))&lt;=$B$9,INDEX($O$2:$O$4095,MATCH($B$8,$O$2:$O$4095,1)+ROWS(P$2:$P3505)),"")</f>
        <v>272.97614108384062</v>
      </c>
      <c r="Q3505" s="50">
        <f t="shared" si="504"/>
        <v>3522</v>
      </c>
      <c r="R3505" s="51">
        <f t="shared" ca="1" si="511"/>
        <v>0</v>
      </c>
      <c r="S3505" s="52" t="e">
        <f t="shared" ca="1" si="512"/>
        <v>#N/A</v>
      </c>
      <c r="T3505" s="39" t="str">
        <f t="shared" ca="1" si="508"/>
        <v>0,</v>
      </c>
      <c r="U3505" s="39" t="str">
        <f t="shared" ca="1" si="509"/>
        <v>0,</v>
      </c>
      <c r="V3505" s="53" t="str">
        <f t="shared" ca="1" si="510"/>
        <v>0,</v>
      </c>
      <c r="W3505" s="41"/>
      <c r="X3505" s="42"/>
      <c r="Y3505" s="42"/>
      <c r="Z3505" s="72"/>
      <c r="AA3505" s="42"/>
      <c r="AB3505" s="44"/>
      <c r="AC3505" s="45"/>
      <c r="AD3505" s="45"/>
      <c r="AE3505" s="45"/>
      <c r="AF3505" s="45"/>
      <c r="AG3505" s="45"/>
      <c r="AH3505" s="45"/>
      <c r="AI3505" s="45"/>
      <c r="AJ3505" s="45"/>
      <c r="AK3505" s="45"/>
      <c r="AL3505" s="45"/>
      <c r="AM3505" s="45"/>
    </row>
    <row r="3506" spans="11:39" x14ac:dyDescent="0.2">
      <c r="K3506" s="26"/>
      <c r="L3506" s="48">
        <v>3505</v>
      </c>
      <c r="M3506" s="49">
        <f t="shared" si="505"/>
        <v>2.8245421245421247</v>
      </c>
      <c r="N3506" s="33">
        <f t="shared" si="506"/>
        <v>252.49643366619091</v>
      </c>
      <c r="O3506" s="33">
        <f t="shared" si="507"/>
        <v>270.41527195787694</v>
      </c>
      <c r="P3506" s="34">
        <f>IF(INDEX($O$2:$O$4095,MATCH($B$8,$O$2:$O$4095,1)+ROWS(P$2:$P3506))&lt;=$B$9,INDEX($O$2:$O$4095,MATCH($B$8,$O$2:$O$4095,1)+ROWS(P$2:$P3506)),"")</f>
        <v>273.1295103323738</v>
      </c>
      <c r="Q3506" s="50">
        <f t="shared" si="504"/>
        <v>3523</v>
      </c>
      <c r="R3506" s="51">
        <f t="shared" ca="1" si="511"/>
        <v>0</v>
      </c>
      <c r="S3506" s="52" t="e">
        <f t="shared" ca="1" si="512"/>
        <v>#N/A</v>
      </c>
      <c r="T3506" s="39" t="str">
        <f t="shared" ca="1" si="508"/>
        <v>0,</v>
      </c>
      <c r="U3506" s="39" t="str">
        <f t="shared" ca="1" si="509"/>
        <v>0,</v>
      </c>
      <c r="V3506" s="53" t="str">
        <f t="shared" ca="1" si="510"/>
        <v>0,</v>
      </c>
      <c r="W3506" s="41"/>
      <c r="X3506" s="42"/>
      <c r="Y3506" s="42"/>
      <c r="Z3506" s="72"/>
      <c r="AA3506" s="42"/>
      <c r="AB3506" s="44"/>
      <c r="AC3506" s="45"/>
      <c r="AD3506" s="45"/>
      <c r="AE3506" s="45"/>
      <c r="AF3506" s="45"/>
      <c r="AG3506" s="45"/>
      <c r="AH3506" s="45"/>
      <c r="AI3506" s="45"/>
      <c r="AJ3506" s="45"/>
      <c r="AK3506" s="45"/>
      <c r="AL3506" s="45"/>
      <c r="AM3506" s="45"/>
    </row>
    <row r="3507" spans="11:39" x14ac:dyDescent="0.2">
      <c r="K3507" s="26"/>
      <c r="L3507" s="48">
        <v>3506</v>
      </c>
      <c r="M3507" s="49">
        <f t="shared" si="505"/>
        <v>2.8253479853479853</v>
      </c>
      <c r="N3507" s="33">
        <f t="shared" si="506"/>
        <v>251.99657729606395</v>
      </c>
      <c r="O3507" s="33">
        <f t="shared" si="507"/>
        <v>270.5635391178788</v>
      </c>
      <c r="P3507" s="34">
        <f>IF(INDEX($O$2:$O$4095,MATCH($B$8,$O$2:$O$4095,1)+ROWS(P$2:$P3507))&lt;=$B$9,INDEX($O$2:$O$4095,MATCH($B$8,$O$2:$O$4095,1)+ROWS(P$2:$P3507)),"")</f>
        <v>273.28319069545205</v>
      </c>
      <c r="Q3507" s="50">
        <f t="shared" si="504"/>
        <v>3524</v>
      </c>
      <c r="R3507" s="51">
        <f t="shared" ca="1" si="511"/>
        <v>0</v>
      </c>
      <c r="S3507" s="52" t="e">
        <f t="shared" ca="1" si="512"/>
        <v>#N/A</v>
      </c>
      <c r="T3507" s="39" t="str">
        <f t="shared" ca="1" si="508"/>
        <v>0,</v>
      </c>
      <c r="U3507" s="39" t="str">
        <f t="shared" ca="1" si="509"/>
        <v>0,</v>
      </c>
      <c r="V3507" s="53" t="str">
        <f t="shared" ca="1" si="510"/>
        <v>0,</v>
      </c>
      <c r="W3507" s="41"/>
      <c r="X3507" s="42"/>
      <c r="Y3507" s="42"/>
      <c r="Z3507" s="72"/>
      <c r="AA3507" s="42"/>
      <c r="AB3507" s="44"/>
      <c r="AC3507" s="45"/>
      <c r="AD3507" s="45"/>
      <c r="AE3507" s="45"/>
      <c r="AF3507" s="45"/>
      <c r="AG3507" s="45"/>
      <c r="AH3507" s="45"/>
      <c r="AI3507" s="45"/>
      <c r="AJ3507" s="45"/>
      <c r="AK3507" s="45"/>
      <c r="AL3507" s="45"/>
      <c r="AM3507" s="45"/>
    </row>
    <row r="3508" spans="11:39" x14ac:dyDescent="0.2">
      <c r="K3508" s="26"/>
      <c r="L3508" s="48">
        <v>3507</v>
      </c>
      <c r="M3508" s="49">
        <f t="shared" si="505"/>
        <v>2.8261538461538458</v>
      </c>
      <c r="N3508" s="33">
        <f t="shared" si="506"/>
        <v>251.49700598802394</v>
      </c>
      <c r="O3508" s="33">
        <f t="shared" si="507"/>
        <v>270.71209694219999</v>
      </c>
      <c r="P3508" s="34">
        <f>IF(INDEX($O$2:$O$4095,MATCH($B$8,$O$2:$O$4095,1)+ROWS(P$2:$P3508))&lt;=$B$9,INDEX($O$2:$O$4095,MATCH($B$8,$O$2:$O$4095,1)+ROWS(P$2:$P3508)),"")</f>
        <v>273.43718343943715</v>
      </c>
      <c r="Q3508" s="50">
        <f t="shared" si="504"/>
        <v>3525</v>
      </c>
      <c r="R3508" s="51">
        <f t="shared" ca="1" si="511"/>
        <v>0</v>
      </c>
      <c r="S3508" s="52" t="e">
        <f t="shared" ca="1" si="512"/>
        <v>#N/A</v>
      </c>
      <c r="T3508" s="39" t="str">
        <f t="shared" ca="1" si="508"/>
        <v>0,</v>
      </c>
      <c r="U3508" s="39" t="str">
        <f t="shared" ca="1" si="509"/>
        <v>0,</v>
      </c>
      <c r="V3508" s="53" t="str">
        <f t="shared" ca="1" si="510"/>
        <v>0,</v>
      </c>
      <c r="W3508" s="41"/>
      <c r="X3508" s="42"/>
      <c r="Y3508" s="42"/>
      <c r="Z3508" s="72"/>
      <c r="AA3508" s="42"/>
      <c r="AB3508" s="44"/>
      <c r="AC3508" s="45"/>
      <c r="AD3508" s="45"/>
      <c r="AE3508" s="45"/>
      <c r="AF3508" s="45"/>
      <c r="AG3508" s="45"/>
      <c r="AH3508" s="45"/>
      <c r="AI3508" s="45"/>
      <c r="AJ3508" s="45"/>
      <c r="AK3508" s="45"/>
      <c r="AL3508" s="45"/>
      <c r="AM3508" s="45"/>
    </row>
    <row r="3509" spans="11:39" x14ac:dyDescent="0.2">
      <c r="K3509" s="26"/>
      <c r="L3509" s="48">
        <v>3508</v>
      </c>
      <c r="M3509" s="49">
        <f t="shared" si="505"/>
        <v>2.8269597069597068</v>
      </c>
      <c r="N3509" s="33">
        <f t="shared" si="506"/>
        <v>250.99771949828954</v>
      </c>
      <c r="O3509" s="33">
        <f t="shared" si="507"/>
        <v>270.86094657977787</v>
      </c>
      <c r="P3509" s="34">
        <f>IF(INDEX($O$2:$O$4095,MATCH($B$8,$O$2:$O$4095,1)+ROWS(P$2:$P3509))&lt;=$B$9,INDEX($O$2:$O$4095,MATCH($B$8,$O$2:$O$4095,1)+ROWS(P$2:$P3509)),"")</f>
        <v>273.59148983807722</v>
      </c>
      <c r="Q3509" s="50">
        <f t="shared" si="504"/>
        <v>3526</v>
      </c>
      <c r="R3509" s="51">
        <f t="shared" ca="1" si="511"/>
        <v>0</v>
      </c>
      <c r="S3509" s="52" t="e">
        <f t="shared" ca="1" si="512"/>
        <v>#N/A</v>
      </c>
      <c r="T3509" s="39" t="str">
        <f t="shared" ca="1" si="508"/>
        <v>0,</v>
      </c>
      <c r="U3509" s="39" t="str">
        <f t="shared" ca="1" si="509"/>
        <v>0,</v>
      </c>
      <c r="V3509" s="53" t="str">
        <f t="shared" ca="1" si="510"/>
        <v>0,</v>
      </c>
      <c r="W3509" s="41"/>
      <c r="X3509" s="42"/>
      <c r="Y3509" s="42"/>
      <c r="Z3509" s="72"/>
      <c r="AA3509" s="42"/>
      <c r="AB3509" s="44"/>
      <c r="AC3509" s="45"/>
      <c r="AD3509" s="45"/>
      <c r="AE3509" s="45"/>
      <c r="AF3509" s="45"/>
      <c r="AG3509" s="45"/>
      <c r="AH3509" s="45"/>
      <c r="AI3509" s="45"/>
      <c r="AJ3509" s="45"/>
      <c r="AK3509" s="45"/>
      <c r="AL3509" s="45"/>
      <c r="AM3509" s="45"/>
    </row>
    <row r="3510" spans="11:39" x14ac:dyDescent="0.2">
      <c r="K3510" s="26"/>
      <c r="L3510" s="48">
        <v>3509</v>
      </c>
      <c r="M3510" s="49">
        <f t="shared" si="505"/>
        <v>2.8277655677655673</v>
      </c>
      <c r="N3510" s="33">
        <f t="shared" si="506"/>
        <v>250.49871758335718</v>
      </c>
      <c r="O3510" s="33">
        <f t="shared" si="507"/>
        <v>271.01008918605248</v>
      </c>
      <c r="P3510" s="34">
        <f>IF(INDEX($O$2:$O$4095,MATCH($B$8,$O$2:$O$4095,1)+ROWS(P$2:$P3510))&lt;=$B$9,INDEX($O$2:$O$4095,MATCH($B$8,$O$2:$O$4095,1)+ROWS(P$2:$P3510)),"")</f>
        <v>273.74611117256416</v>
      </c>
      <c r="Q3510" s="50">
        <f t="shared" si="504"/>
        <v>3527</v>
      </c>
      <c r="R3510" s="51">
        <f t="shared" ca="1" si="511"/>
        <v>0</v>
      </c>
      <c r="S3510" s="52" t="e">
        <f t="shared" ca="1" si="512"/>
        <v>#N/A</v>
      </c>
      <c r="T3510" s="39" t="str">
        <f t="shared" ca="1" si="508"/>
        <v>0,</v>
      </c>
      <c r="U3510" s="39" t="str">
        <f t="shared" ca="1" si="509"/>
        <v>0,</v>
      </c>
      <c r="V3510" s="53" t="str">
        <f t="shared" ca="1" si="510"/>
        <v>0,</v>
      </c>
      <c r="W3510" s="41"/>
      <c r="X3510" s="42"/>
      <c r="Y3510" s="42"/>
      <c r="Z3510" s="72"/>
      <c r="AA3510" s="42"/>
      <c r="AB3510" s="44"/>
      <c r="AC3510" s="45"/>
      <c r="AD3510" s="45"/>
      <c r="AE3510" s="45"/>
      <c r="AF3510" s="45"/>
      <c r="AG3510" s="45"/>
      <c r="AH3510" s="45"/>
      <c r="AI3510" s="45"/>
      <c r="AJ3510" s="45"/>
      <c r="AK3510" s="45"/>
      <c r="AL3510" s="45"/>
      <c r="AM3510" s="45"/>
    </row>
    <row r="3511" spans="11:39" x14ac:dyDescent="0.2">
      <c r="K3511" s="26"/>
      <c r="L3511" s="48">
        <v>3510</v>
      </c>
      <c r="M3511" s="49">
        <f t="shared" si="505"/>
        <v>2.8285714285714287</v>
      </c>
      <c r="N3511" s="33">
        <f t="shared" si="506"/>
        <v>249.99999999999977</v>
      </c>
      <c r="O3511" s="33">
        <f t="shared" si="507"/>
        <v>271.15952592301551</v>
      </c>
      <c r="P3511" s="34">
        <f>IF(INDEX($O$2:$O$4095,MATCH($B$8,$O$2:$O$4095,1)+ROWS(P$2:$P3511))&lt;=$B$9,INDEX($O$2:$O$4095,MATCH($B$8,$O$2:$O$4095,1)+ROWS(P$2:$P3511)),"")</f>
        <v>273.9010487315893</v>
      </c>
      <c r="Q3511" s="50">
        <f t="shared" si="504"/>
        <v>3528</v>
      </c>
      <c r="R3511" s="51">
        <f t="shared" ca="1" si="511"/>
        <v>0</v>
      </c>
      <c r="S3511" s="52" t="e">
        <f t="shared" ca="1" si="512"/>
        <v>#N/A</v>
      </c>
      <c r="T3511" s="39" t="str">
        <f t="shared" ca="1" si="508"/>
        <v>0,</v>
      </c>
      <c r="U3511" s="39" t="str">
        <f t="shared" ca="1" si="509"/>
        <v>0,</v>
      </c>
      <c r="V3511" s="53" t="str">
        <f t="shared" ca="1" si="510"/>
        <v>0,</v>
      </c>
      <c r="W3511" s="41"/>
      <c r="X3511" s="42"/>
      <c r="Y3511" s="42"/>
      <c r="Z3511" s="72"/>
      <c r="AA3511" s="42"/>
      <c r="AB3511" s="44"/>
      <c r="AC3511" s="45"/>
      <c r="AD3511" s="45"/>
      <c r="AE3511" s="45"/>
      <c r="AF3511" s="45"/>
      <c r="AG3511" s="45"/>
      <c r="AH3511" s="45"/>
      <c r="AI3511" s="45"/>
      <c r="AJ3511" s="45"/>
      <c r="AK3511" s="45"/>
      <c r="AL3511" s="45"/>
      <c r="AM3511" s="45"/>
    </row>
    <row r="3512" spans="11:39" x14ac:dyDescent="0.2">
      <c r="K3512" s="26"/>
      <c r="L3512" s="48">
        <v>3511</v>
      </c>
      <c r="M3512" s="49">
        <f t="shared" si="505"/>
        <v>2.8293772893772893</v>
      </c>
      <c r="N3512" s="33">
        <f t="shared" si="506"/>
        <v>249.50156650526901</v>
      </c>
      <c r="O3512" s="33">
        <f t="shared" si="507"/>
        <v>271.30925795925828</v>
      </c>
      <c r="P3512" s="34">
        <f>IF(INDEX($O$2:$O$4095,MATCH($B$8,$O$2:$O$4095,1)+ROWS(P$2:$P3512))&lt;=$B$9,INDEX($O$2:$O$4095,MATCH($B$8,$O$2:$O$4095,1)+ROWS(P$2:$P3512)),"")</f>
        <v>274.05630381140236</v>
      </c>
      <c r="Q3512" s="50">
        <f t="shared" si="504"/>
        <v>3529</v>
      </c>
      <c r="R3512" s="51">
        <f t="shared" ca="1" si="511"/>
        <v>0</v>
      </c>
      <c r="S3512" s="52" t="e">
        <f t="shared" ca="1" si="512"/>
        <v>#N/A</v>
      </c>
      <c r="T3512" s="39" t="str">
        <f t="shared" ca="1" si="508"/>
        <v>0,</v>
      </c>
      <c r="U3512" s="39" t="str">
        <f t="shared" ca="1" si="509"/>
        <v>0,</v>
      </c>
      <c r="V3512" s="53" t="str">
        <f t="shared" ca="1" si="510"/>
        <v>0,</v>
      </c>
      <c r="W3512" s="41"/>
      <c r="X3512" s="42"/>
      <c r="Y3512" s="42"/>
      <c r="Z3512" s="72"/>
      <c r="AA3512" s="42"/>
      <c r="AB3512" s="44"/>
      <c r="AC3512" s="45"/>
      <c r="AD3512" s="45"/>
      <c r="AE3512" s="45"/>
      <c r="AF3512" s="45"/>
      <c r="AG3512" s="45"/>
      <c r="AH3512" s="45"/>
      <c r="AI3512" s="45"/>
      <c r="AJ3512" s="45"/>
      <c r="AK3512" s="45"/>
      <c r="AL3512" s="45"/>
      <c r="AM3512" s="45"/>
    </row>
    <row r="3513" spans="11:39" x14ac:dyDescent="0.2">
      <c r="K3513" s="26"/>
      <c r="L3513" s="48">
        <v>3512</v>
      </c>
      <c r="M3513" s="49">
        <f t="shared" si="505"/>
        <v>2.8301831501831498</v>
      </c>
      <c r="N3513" s="33">
        <f t="shared" si="506"/>
        <v>249.00341685649229</v>
      </c>
      <c r="O3513" s="33">
        <f t="shared" si="507"/>
        <v>271.45928647002097</v>
      </c>
      <c r="P3513" s="34">
        <f>IF(INDEX($O$2:$O$4095,MATCH($B$8,$O$2:$O$4095,1)+ROWS(P$2:$P3513))&lt;=$B$9,INDEX($O$2:$O$4095,MATCH($B$8,$O$2:$O$4095,1)+ROWS(P$2:$P3513)),"")</f>
        <v>274.21187771586824</v>
      </c>
      <c r="Q3513" s="50">
        <f t="shared" si="504"/>
        <v>3530</v>
      </c>
      <c r="R3513" s="51">
        <f t="shared" ca="1" si="511"/>
        <v>0</v>
      </c>
      <c r="S3513" s="52" t="e">
        <f t="shared" ca="1" si="512"/>
        <v>#N/A</v>
      </c>
      <c r="T3513" s="39" t="str">
        <f t="shared" ca="1" si="508"/>
        <v>0,</v>
      </c>
      <c r="U3513" s="39" t="str">
        <f t="shared" ca="1" si="509"/>
        <v>0,</v>
      </c>
      <c r="V3513" s="53" t="str">
        <f t="shared" ca="1" si="510"/>
        <v>0,</v>
      </c>
      <c r="W3513" s="41"/>
      <c r="X3513" s="42"/>
      <c r="Y3513" s="42"/>
      <c r="Z3513" s="72"/>
      <c r="AA3513" s="42"/>
      <c r="AB3513" s="44"/>
      <c r="AC3513" s="45"/>
      <c r="AD3513" s="45"/>
      <c r="AE3513" s="45"/>
      <c r="AF3513" s="45"/>
      <c r="AG3513" s="45"/>
      <c r="AH3513" s="45"/>
      <c r="AI3513" s="45"/>
      <c r="AJ3513" s="45"/>
      <c r="AK3513" s="45"/>
      <c r="AL3513" s="45"/>
      <c r="AM3513" s="45"/>
    </row>
    <row r="3514" spans="11:39" x14ac:dyDescent="0.2">
      <c r="K3514" s="26"/>
      <c r="L3514" s="48">
        <v>3513</v>
      </c>
      <c r="M3514" s="49">
        <f t="shared" si="505"/>
        <v>2.8309890109890108</v>
      </c>
      <c r="N3514" s="33">
        <f t="shared" si="506"/>
        <v>248.50555081127257</v>
      </c>
      <c r="O3514" s="33">
        <f t="shared" si="507"/>
        <v>271.60961263724278</v>
      </c>
      <c r="P3514" s="34">
        <f>IF(INDEX($O$2:$O$4095,MATCH($B$8,$O$2:$O$4095,1)+ROWS(P$2:$P3514))&lt;=$B$9,INDEX($O$2:$O$4095,MATCH($B$8,$O$2:$O$4095,1)+ROWS(P$2:$P3514)),"")</f>
        <v>274.36777175652685</v>
      </c>
      <c r="Q3514" s="50">
        <f t="shared" si="504"/>
        <v>3531</v>
      </c>
      <c r="R3514" s="51">
        <f t="shared" ca="1" si="511"/>
        <v>0</v>
      </c>
      <c r="S3514" s="52" t="e">
        <f t="shared" ca="1" si="512"/>
        <v>#N/A</v>
      </c>
      <c r="T3514" s="39" t="str">
        <f t="shared" ca="1" si="508"/>
        <v>0,</v>
      </c>
      <c r="U3514" s="39" t="str">
        <f t="shared" ca="1" si="509"/>
        <v>0,</v>
      </c>
      <c r="V3514" s="53" t="str">
        <f t="shared" ca="1" si="510"/>
        <v>0,</v>
      </c>
      <c r="W3514" s="41"/>
      <c r="X3514" s="42"/>
      <c r="Y3514" s="42"/>
      <c r="Z3514" s="72"/>
      <c r="AA3514" s="42"/>
      <c r="AB3514" s="44"/>
      <c r="AC3514" s="45"/>
      <c r="AD3514" s="45"/>
      <c r="AE3514" s="45"/>
      <c r="AF3514" s="45"/>
      <c r="AG3514" s="45"/>
      <c r="AH3514" s="45"/>
      <c r="AI3514" s="45"/>
      <c r="AJ3514" s="45"/>
      <c r="AK3514" s="45"/>
      <c r="AL3514" s="45"/>
      <c r="AM3514" s="45"/>
    </row>
    <row r="3515" spans="11:39" x14ac:dyDescent="0.2">
      <c r="K3515" s="26"/>
      <c r="L3515" s="48">
        <v>3514</v>
      </c>
      <c r="M3515" s="49">
        <f t="shared" si="505"/>
        <v>2.8317948717948713</v>
      </c>
      <c r="N3515" s="33">
        <f t="shared" si="506"/>
        <v>248.00796812749016</v>
      </c>
      <c r="O3515" s="33">
        <f t="shared" si="507"/>
        <v>271.76023764961121</v>
      </c>
      <c r="P3515" s="34">
        <f>IF(INDEX($O$2:$O$4095,MATCH($B$8,$O$2:$O$4095,1)+ROWS(P$2:$P3515))&lt;=$B$9,INDEX($O$2:$O$4095,MATCH($B$8,$O$2:$O$4095,1)+ROWS(P$2:$P3515)),"")</f>
        <v>274.52398725265141</v>
      </c>
      <c r="Q3515" s="50">
        <f t="shared" si="504"/>
        <v>3532</v>
      </c>
      <c r="R3515" s="51">
        <f t="shared" ca="1" si="511"/>
        <v>0</v>
      </c>
      <c r="S3515" s="52" t="e">
        <f t="shared" ca="1" si="512"/>
        <v>#N/A</v>
      </c>
      <c r="T3515" s="39" t="str">
        <f t="shared" ca="1" si="508"/>
        <v>0,</v>
      </c>
      <c r="U3515" s="39" t="str">
        <f t="shared" ca="1" si="509"/>
        <v>0,</v>
      </c>
      <c r="V3515" s="53" t="str">
        <f t="shared" ca="1" si="510"/>
        <v>0,</v>
      </c>
      <c r="W3515" s="41"/>
      <c r="X3515" s="42"/>
      <c r="Y3515" s="42"/>
      <c r="Z3515" s="72"/>
      <c r="AA3515" s="42"/>
      <c r="AB3515" s="44"/>
      <c r="AC3515" s="45"/>
      <c r="AD3515" s="45"/>
      <c r="AE3515" s="45"/>
      <c r="AF3515" s="45"/>
      <c r="AG3515" s="45"/>
      <c r="AH3515" s="45"/>
      <c r="AI3515" s="45"/>
      <c r="AJ3515" s="45"/>
      <c r="AK3515" s="45"/>
      <c r="AL3515" s="45"/>
      <c r="AM3515" s="45"/>
    </row>
    <row r="3516" spans="11:39" x14ac:dyDescent="0.2">
      <c r="K3516" s="26"/>
      <c r="L3516" s="48">
        <v>3515</v>
      </c>
      <c r="M3516" s="49">
        <f t="shared" si="505"/>
        <v>2.8326007326007328</v>
      </c>
      <c r="N3516" s="33">
        <f t="shared" si="506"/>
        <v>247.51066856329984</v>
      </c>
      <c r="O3516" s="33">
        <f t="shared" si="507"/>
        <v>271.91116270261307</v>
      </c>
      <c r="P3516" s="34">
        <f>IF(INDEX($O$2:$O$4095,MATCH($B$8,$O$2:$O$4095,1)+ROWS(P$2:$P3516))&lt;=$B$9,INDEX($O$2:$O$4095,MATCH($B$8,$O$2:$O$4095,1)+ROWS(P$2:$P3516)),"")</f>
        <v>274.68052553130894</v>
      </c>
      <c r="Q3516" s="50">
        <f t="shared" si="504"/>
        <v>3533</v>
      </c>
      <c r="R3516" s="51">
        <f t="shared" ca="1" si="511"/>
        <v>0</v>
      </c>
      <c r="S3516" s="52" t="e">
        <f t="shared" ca="1" si="512"/>
        <v>#N/A</v>
      </c>
      <c r="T3516" s="39" t="str">
        <f t="shared" ca="1" si="508"/>
        <v>0,</v>
      </c>
      <c r="U3516" s="39" t="str">
        <f t="shared" ca="1" si="509"/>
        <v>0,</v>
      </c>
      <c r="V3516" s="53" t="str">
        <f t="shared" ca="1" si="510"/>
        <v>0,</v>
      </c>
      <c r="W3516" s="41"/>
      <c r="X3516" s="42"/>
      <c r="Y3516" s="42"/>
      <c r="Z3516" s="72"/>
      <c r="AA3516" s="42"/>
      <c r="AB3516" s="44"/>
      <c r="AC3516" s="45"/>
      <c r="AD3516" s="45"/>
      <c r="AE3516" s="45"/>
      <c r="AF3516" s="45"/>
      <c r="AG3516" s="45"/>
      <c r="AH3516" s="45"/>
      <c r="AI3516" s="45"/>
      <c r="AJ3516" s="45"/>
      <c r="AK3516" s="45"/>
      <c r="AL3516" s="45"/>
      <c r="AM3516" s="45"/>
    </row>
    <row r="3517" spans="11:39" x14ac:dyDescent="0.2">
      <c r="K3517" s="26"/>
      <c r="L3517" s="48">
        <v>3516</v>
      </c>
      <c r="M3517" s="49">
        <f t="shared" si="505"/>
        <v>2.8334065934065933</v>
      </c>
      <c r="N3517" s="33">
        <f t="shared" si="506"/>
        <v>247.01365187713321</v>
      </c>
      <c r="O3517" s="33">
        <f t="shared" si="507"/>
        <v>272.06238899858499</v>
      </c>
      <c r="P3517" s="34">
        <f>IF(INDEX($O$2:$O$4095,MATCH($B$8,$O$2:$O$4095,1)+ROWS(P$2:$P3517))&lt;=$B$9,INDEX($O$2:$O$4095,MATCH($B$8,$O$2:$O$4095,1)+ROWS(P$2:$P3517)),"")</f>
        <v>274.83738792741974</v>
      </c>
      <c r="Q3517" s="50">
        <f t="shared" si="504"/>
        <v>3534</v>
      </c>
      <c r="R3517" s="51">
        <f t="shared" ca="1" si="511"/>
        <v>0</v>
      </c>
      <c r="S3517" s="52" t="e">
        <f t="shared" ca="1" si="512"/>
        <v>#N/A</v>
      </c>
      <c r="T3517" s="39" t="str">
        <f t="shared" ca="1" si="508"/>
        <v>0,</v>
      </c>
      <c r="U3517" s="39" t="str">
        <f t="shared" ca="1" si="509"/>
        <v>0,</v>
      </c>
      <c r="V3517" s="53" t="str">
        <f t="shared" ca="1" si="510"/>
        <v>0,</v>
      </c>
      <c r="W3517" s="41"/>
      <c r="X3517" s="42"/>
      <c r="Y3517" s="42"/>
      <c r="Z3517" s="72"/>
      <c r="AA3517" s="42"/>
      <c r="AB3517" s="44"/>
      <c r="AC3517" s="45"/>
      <c r="AD3517" s="45"/>
      <c r="AE3517" s="45"/>
      <c r="AF3517" s="45"/>
      <c r="AG3517" s="45"/>
      <c r="AH3517" s="45"/>
      <c r="AI3517" s="45"/>
      <c r="AJ3517" s="45"/>
      <c r="AK3517" s="45"/>
      <c r="AL3517" s="45"/>
      <c r="AM3517" s="45"/>
    </row>
    <row r="3518" spans="11:39" x14ac:dyDescent="0.2">
      <c r="K3518" s="26"/>
      <c r="L3518" s="48">
        <v>3517</v>
      </c>
      <c r="M3518" s="49">
        <f t="shared" si="505"/>
        <v>2.8342124542124538</v>
      </c>
      <c r="N3518" s="33">
        <f t="shared" si="506"/>
        <v>246.51691782769424</v>
      </c>
      <c r="O3518" s="33">
        <f t="shared" si="507"/>
        <v>272.21391774676579</v>
      </c>
      <c r="P3518" s="34">
        <f>IF(INDEX($O$2:$O$4095,MATCH($B$8,$O$2:$O$4095,1)+ROWS(P$2:$P3518))&lt;=$B$9,INDEX($O$2:$O$4095,MATCH($B$8,$O$2:$O$4095,1)+ROWS(P$2:$P3518)),"")</f>
        <v>274.99457578381896</v>
      </c>
      <c r="Q3518" s="50">
        <f t="shared" si="504"/>
        <v>3535</v>
      </c>
      <c r="R3518" s="51">
        <f t="shared" ca="1" si="511"/>
        <v>0</v>
      </c>
      <c r="S3518" s="52" t="e">
        <f t="shared" ca="1" si="512"/>
        <v>#N/A</v>
      </c>
      <c r="T3518" s="39" t="str">
        <f t="shared" ca="1" si="508"/>
        <v>0,</v>
      </c>
      <c r="U3518" s="39" t="str">
        <f t="shared" ca="1" si="509"/>
        <v>0,</v>
      </c>
      <c r="V3518" s="53" t="str">
        <f t="shared" ca="1" si="510"/>
        <v>0,</v>
      </c>
      <c r="W3518" s="41"/>
      <c r="X3518" s="42"/>
      <c r="Y3518" s="42"/>
      <c r="Z3518" s="72"/>
      <c r="AA3518" s="42"/>
      <c r="AB3518" s="44"/>
      <c r="AC3518" s="45"/>
      <c r="AD3518" s="45"/>
      <c r="AE3518" s="45"/>
      <c r="AF3518" s="45"/>
      <c r="AG3518" s="45"/>
      <c r="AH3518" s="45"/>
      <c r="AI3518" s="45"/>
      <c r="AJ3518" s="45"/>
      <c r="AK3518" s="45"/>
      <c r="AL3518" s="45"/>
      <c r="AM3518" s="45"/>
    </row>
    <row r="3519" spans="11:39" x14ac:dyDescent="0.2">
      <c r="K3519" s="26"/>
      <c r="L3519" s="48">
        <v>3518</v>
      </c>
      <c r="M3519" s="49">
        <f t="shared" si="505"/>
        <v>2.8350183150183148</v>
      </c>
      <c r="N3519" s="33">
        <f t="shared" si="506"/>
        <v>246.02046617396246</v>
      </c>
      <c r="O3519" s="33">
        <f t="shared" si="507"/>
        <v>272.36575016334734</v>
      </c>
      <c r="P3519" s="34">
        <f>IF(INDEX($O$2:$O$4095,MATCH($B$8,$O$2:$O$4095,1)+ROWS(P$2:$P3519))&lt;=$B$9,INDEX($O$2:$O$4095,MATCH($B$8,$O$2:$O$4095,1)+ROWS(P$2:$P3519)),"")</f>
        <v>275.1520904513178</v>
      </c>
      <c r="Q3519" s="50">
        <f t="shared" si="504"/>
        <v>3536</v>
      </c>
      <c r="R3519" s="51">
        <f t="shared" ca="1" si="511"/>
        <v>0</v>
      </c>
      <c r="S3519" s="52" t="e">
        <f t="shared" ca="1" si="512"/>
        <v>#N/A</v>
      </c>
      <c r="T3519" s="39" t="str">
        <f t="shared" ca="1" si="508"/>
        <v>0,</v>
      </c>
      <c r="U3519" s="39" t="str">
        <f t="shared" ca="1" si="509"/>
        <v>0,</v>
      </c>
      <c r="V3519" s="53" t="str">
        <f t="shared" ca="1" si="510"/>
        <v>0,</v>
      </c>
      <c r="W3519" s="41"/>
      <c r="X3519" s="42"/>
      <c r="Y3519" s="42"/>
      <c r="Z3519" s="72"/>
      <c r="AA3519" s="42"/>
      <c r="AB3519" s="44"/>
      <c r="AC3519" s="45"/>
      <c r="AD3519" s="45"/>
      <c r="AE3519" s="45"/>
      <c r="AF3519" s="45"/>
      <c r="AG3519" s="45"/>
      <c r="AH3519" s="45"/>
      <c r="AI3519" s="45"/>
      <c r="AJ3519" s="45"/>
      <c r="AK3519" s="45"/>
      <c r="AL3519" s="45"/>
      <c r="AM3519" s="45"/>
    </row>
    <row r="3520" spans="11:39" x14ac:dyDescent="0.2">
      <c r="K3520" s="26"/>
      <c r="L3520" s="48">
        <v>3519</v>
      </c>
      <c r="M3520" s="49">
        <f t="shared" si="505"/>
        <v>2.8358241758241753</v>
      </c>
      <c r="N3520" s="33">
        <f t="shared" si="506"/>
        <v>245.52429667519203</v>
      </c>
      <c r="O3520" s="33">
        <f t="shared" si="507"/>
        <v>272.51788747152739</v>
      </c>
      <c r="P3520" s="34">
        <f>IF(INDEX($O$2:$O$4095,MATCH($B$8,$O$2:$O$4095,1)+ROWS(P$2:$P3520))&lt;=$B$9,INDEX($O$2:$O$4095,MATCH($B$8,$O$2:$O$4095,1)+ROWS(P$2:$P3520)),"")</f>
        <v>275.30993328876582</v>
      </c>
      <c r="Q3520" s="50">
        <f t="shared" si="504"/>
        <v>3537</v>
      </c>
      <c r="R3520" s="51">
        <f t="shared" ca="1" si="511"/>
        <v>0</v>
      </c>
      <c r="S3520" s="52" t="e">
        <f t="shared" ca="1" si="512"/>
        <v>#N/A</v>
      </c>
      <c r="T3520" s="39" t="str">
        <f t="shared" ca="1" si="508"/>
        <v>0,</v>
      </c>
      <c r="U3520" s="39" t="str">
        <f t="shared" ca="1" si="509"/>
        <v>0,</v>
      </c>
      <c r="V3520" s="53" t="str">
        <f t="shared" ca="1" si="510"/>
        <v>0,</v>
      </c>
      <c r="W3520" s="41"/>
      <c r="X3520" s="42"/>
      <c r="Y3520" s="42"/>
      <c r="Z3520" s="72"/>
      <c r="AA3520" s="42"/>
      <c r="AB3520" s="44"/>
      <c r="AC3520" s="45"/>
      <c r="AD3520" s="45"/>
      <c r="AE3520" s="45"/>
      <c r="AF3520" s="45"/>
      <c r="AG3520" s="45"/>
      <c r="AH3520" s="45"/>
      <c r="AI3520" s="45"/>
      <c r="AJ3520" s="45"/>
      <c r="AK3520" s="45"/>
      <c r="AL3520" s="45"/>
      <c r="AM3520" s="45"/>
    </row>
    <row r="3521" spans="11:39" x14ac:dyDescent="0.2">
      <c r="K3521" s="26"/>
      <c r="L3521" s="48">
        <v>3520</v>
      </c>
      <c r="M3521" s="49">
        <f t="shared" si="505"/>
        <v>2.8366300366300368</v>
      </c>
      <c r="N3521" s="33">
        <f t="shared" si="506"/>
        <v>245.02840909090907</v>
      </c>
      <c r="O3521" s="33">
        <f t="shared" si="507"/>
        <v>272.67033090156281</v>
      </c>
      <c r="P3521" s="34">
        <f>IF(INDEX($O$2:$O$4095,MATCH($B$8,$O$2:$O$4095,1)+ROWS(P$2:$P3521))&lt;=$B$9,INDEX($O$2:$O$4095,MATCH($B$8,$O$2:$O$4095,1)+ROWS(P$2:$P3521)),"")</f>
        <v>275.46810566311342</v>
      </c>
      <c r="Q3521" s="50">
        <f t="shared" si="504"/>
        <v>3538</v>
      </c>
      <c r="R3521" s="51">
        <f t="shared" ca="1" si="511"/>
        <v>0</v>
      </c>
      <c r="S3521" s="52" t="e">
        <f t="shared" ca="1" si="512"/>
        <v>#N/A</v>
      </c>
      <c r="T3521" s="39" t="str">
        <f t="shared" ca="1" si="508"/>
        <v>0,</v>
      </c>
      <c r="U3521" s="39" t="str">
        <f t="shared" ca="1" si="509"/>
        <v>0,</v>
      </c>
      <c r="V3521" s="53" t="str">
        <f t="shared" ca="1" si="510"/>
        <v>0,</v>
      </c>
      <c r="W3521" s="41"/>
      <c r="X3521" s="42"/>
      <c r="Y3521" s="42"/>
      <c r="Z3521" s="72"/>
      <c r="AA3521" s="42"/>
      <c r="AB3521" s="44"/>
      <c r="AC3521" s="45"/>
      <c r="AD3521" s="45"/>
      <c r="AE3521" s="45"/>
      <c r="AF3521" s="45"/>
      <c r="AG3521" s="45"/>
      <c r="AH3521" s="45"/>
      <c r="AI3521" s="45"/>
      <c r="AJ3521" s="45"/>
      <c r="AK3521" s="45"/>
      <c r="AL3521" s="45"/>
      <c r="AM3521" s="45"/>
    </row>
    <row r="3522" spans="11:39" x14ac:dyDescent="0.2">
      <c r="K3522" s="26"/>
      <c r="L3522" s="48">
        <v>3521</v>
      </c>
      <c r="M3522" s="49">
        <f t="shared" si="505"/>
        <v>2.8374358974358973</v>
      </c>
      <c r="N3522" s="33">
        <f t="shared" si="506"/>
        <v>244.53280318091464</v>
      </c>
      <c r="O3522" s="33">
        <f t="shared" si="507"/>
        <v>272.82308169082216</v>
      </c>
      <c r="P3522" s="34">
        <f>IF(INDEX($O$2:$O$4095,MATCH($B$8,$O$2:$O$4095,1)+ROWS(P$2:$P3522))&lt;=$B$9,INDEX($O$2:$O$4095,MATCH($B$8,$O$2:$O$4095,1)+ROWS(P$2:$P3522)),"")</f>
        <v>275.6266089494751</v>
      </c>
      <c r="Q3522" s="50">
        <f t="shared" ref="Q3522:Q3585" si="513">INDEX($L$2:$L$4095,MATCH($P3522,$O$2:$O$4095,0))</f>
        <v>3539</v>
      </c>
      <c r="R3522" s="51">
        <f t="shared" ca="1" si="511"/>
        <v>0</v>
      </c>
      <c r="S3522" s="52" t="e">
        <f t="shared" ca="1" si="512"/>
        <v>#N/A</v>
      </c>
      <c r="T3522" s="39" t="str">
        <f t="shared" ca="1" si="508"/>
        <v>0,</v>
      </c>
      <c r="U3522" s="39" t="str">
        <f t="shared" ca="1" si="509"/>
        <v>0,</v>
      </c>
      <c r="V3522" s="53" t="str">
        <f t="shared" ca="1" si="510"/>
        <v>0,</v>
      </c>
      <c r="W3522" s="41"/>
      <c r="X3522" s="42"/>
      <c r="Y3522" s="42"/>
      <c r="Z3522" s="72"/>
      <c r="AA3522" s="42"/>
      <c r="AB3522" s="44"/>
      <c r="AC3522" s="45"/>
      <c r="AD3522" s="45"/>
      <c r="AE3522" s="45"/>
      <c r="AF3522" s="45"/>
      <c r="AG3522" s="45"/>
      <c r="AH3522" s="45"/>
      <c r="AI3522" s="45"/>
      <c r="AJ3522" s="45"/>
      <c r="AK3522" s="45"/>
      <c r="AL3522" s="45"/>
      <c r="AM3522" s="45"/>
    </row>
    <row r="3523" spans="11:39" x14ac:dyDescent="0.2">
      <c r="K3523" s="26"/>
      <c r="L3523" s="48">
        <v>3522</v>
      </c>
      <c r="M3523" s="49">
        <f t="shared" ref="M3523:M3586" si="514">(L3523*$B$5)/($B$6-1)</f>
        <v>2.8382417582417578</v>
      </c>
      <c r="N3523" s="33">
        <f t="shared" ref="N3523:N3586" si="515">IF($B$7="Upper Leg",$B$4*(($B$5/M3523)-1),$B$4*(1/(($B$5/M3523)-1)))</f>
        <v>244.03747870528136</v>
      </c>
      <c r="O3523" s="33">
        <f t="shared" ref="O3523:O3586" si="516">($B$2/LN(N3523/($B$3*EXP(-$B$2/298.15))))-273.15</f>
        <v>272.97614108384062</v>
      </c>
      <c r="P3523" s="34">
        <f>IF(INDEX($O$2:$O$4095,MATCH($B$8,$O$2:$O$4095,1)+ROWS(P$2:$P3523))&lt;=$B$9,INDEX($O$2:$O$4095,MATCH($B$8,$O$2:$O$4095,1)+ROWS(P$2:$P3523)),"")</f>
        <v>275.78544453119366</v>
      </c>
      <c r="Q3523" s="50">
        <f t="shared" si="513"/>
        <v>3540</v>
      </c>
      <c r="R3523" s="51">
        <f t="shared" ca="1" si="511"/>
        <v>0</v>
      </c>
      <c r="S3523" s="52" t="e">
        <f t="shared" ca="1" si="512"/>
        <v>#N/A</v>
      </c>
      <c r="T3523" s="39" t="str">
        <f t="shared" ref="T3523:T3586" ca="1" si="517">ROUND(R3523,0)&amp;","</f>
        <v>0,</v>
      </c>
      <c r="U3523" s="39" t="str">
        <f t="shared" ref="U3523:U3586" ca="1" si="518">ROUND(R3523,4)&amp;","</f>
        <v>0,</v>
      </c>
      <c r="V3523" s="53" t="str">
        <f t="shared" ref="V3523:V3586" ca="1" si="519">ROUND(R3523*$B$11,0)&amp;","</f>
        <v>0,</v>
      </c>
      <c r="W3523" s="41"/>
      <c r="X3523" s="42"/>
      <c r="Y3523" s="42"/>
      <c r="Z3523" s="72"/>
      <c r="AA3523" s="42"/>
      <c r="AB3523" s="44"/>
      <c r="AC3523" s="45"/>
      <c r="AD3523" s="45"/>
      <c r="AE3523" s="45"/>
      <c r="AF3523" s="45"/>
      <c r="AG3523" s="45"/>
      <c r="AH3523" s="45"/>
      <c r="AI3523" s="45"/>
      <c r="AJ3523" s="45"/>
      <c r="AK3523" s="45"/>
      <c r="AL3523" s="45"/>
      <c r="AM3523" s="45"/>
    </row>
    <row r="3524" spans="11:39" x14ac:dyDescent="0.2">
      <c r="K3524" s="26"/>
      <c r="L3524" s="48">
        <v>3523</v>
      </c>
      <c r="M3524" s="49">
        <f t="shared" si="514"/>
        <v>2.8390476190476188</v>
      </c>
      <c r="N3524" s="33">
        <f t="shared" si="515"/>
        <v>243.54243542435427</v>
      </c>
      <c r="O3524" s="33">
        <f t="shared" si="516"/>
        <v>273.1295103323738</v>
      </c>
      <c r="P3524" s="34">
        <f>IF(INDEX($O$2:$O$4095,MATCH($B$8,$O$2:$O$4095,1)+ROWS(P$2:$P3524))&lt;=$B$9,INDEX($O$2:$O$4095,MATCH($B$8,$O$2:$O$4095,1)+ROWS(P$2:$P3524)),"")</f>
        <v>275.94461379990366</v>
      </c>
      <c r="Q3524" s="50">
        <f t="shared" si="513"/>
        <v>3541</v>
      </c>
      <c r="R3524" s="51">
        <f t="shared" ref="R3524:R3587" ca="1" si="520">INDIRECT("P"&amp;((ROW(P3524)-2)*$B$10)+2,TRUE)</f>
        <v>0</v>
      </c>
      <c r="S3524" s="52" t="e">
        <f t="shared" ca="1" si="512"/>
        <v>#N/A</v>
      </c>
      <c r="T3524" s="39" t="str">
        <f t="shared" ca="1" si="517"/>
        <v>0,</v>
      </c>
      <c r="U3524" s="39" t="str">
        <f t="shared" ca="1" si="518"/>
        <v>0,</v>
      </c>
      <c r="V3524" s="53" t="str">
        <f t="shared" ca="1" si="519"/>
        <v>0,</v>
      </c>
      <c r="W3524" s="41"/>
      <c r="X3524" s="42"/>
      <c r="Y3524" s="42"/>
      <c r="Z3524" s="72"/>
      <c r="AA3524" s="42"/>
      <c r="AB3524" s="44"/>
      <c r="AC3524" s="45"/>
      <c r="AD3524" s="45"/>
      <c r="AE3524" s="45"/>
      <c r="AF3524" s="45"/>
      <c r="AG3524" s="45"/>
      <c r="AH3524" s="45"/>
      <c r="AI3524" s="45"/>
      <c r="AJ3524" s="45"/>
      <c r="AK3524" s="45"/>
      <c r="AL3524" s="45"/>
      <c r="AM3524" s="45"/>
    </row>
    <row r="3525" spans="11:39" x14ac:dyDescent="0.2">
      <c r="K3525" s="26"/>
      <c r="L3525" s="48">
        <v>3524</v>
      </c>
      <c r="M3525" s="49">
        <f t="shared" si="514"/>
        <v>2.8398534798534798</v>
      </c>
      <c r="N3525" s="33">
        <f t="shared" si="515"/>
        <v>243.0476730987512</v>
      </c>
      <c r="O3525" s="33">
        <f t="shared" si="516"/>
        <v>273.28319069545205</v>
      </c>
      <c r="P3525" s="34">
        <f>IF(INDEX($O$2:$O$4095,MATCH($B$8,$O$2:$O$4095,1)+ROWS(P$2:$P3525))&lt;=$B$9,INDEX($O$2:$O$4095,MATCH($B$8,$O$2:$O$4095,1)+ROWS(P$2:$P3525)),"")</f>
        <v>276.10411815559848</v>
      </c>
      <c r="Q3525" s="50">
        <f t="shared" si="513"/>
        <v>3542</v>
      </c>
      <c r="R3525" s="51">
        <f t="shared" ca="1" si="520"/>
        <v>0</v>
      </c>
      <c r="S3525" s="52" t="e">
        <f t="shared" ca="1" si="512"/>
        <v>#N/A</v>
      </c>
      <c r="T3525" s="39" t="str">
        <f t="shared" ca="1" si="517"/>
        <v>0,</v>
      </c>
      <c r="U3525" s="39" t="str">
        <f t="shared" ca="1" si="518"/>
        <v>0,</v>
      </c>
      <c r="V3525" s="53" t="str">
        <f t="shared" ca="1" si="519"/>
        <v>0,</v>
      </c>
      <c r="W3525" s="41"/>
      <c r="X3525" s="42"/>
      <c r="Y3525" s="42"/>
      <c r="Z3525" s="72"/>
      <c r="AA3525" s="42"/>
      <c r="AB3525" s="44"/>
      <c r="AC3525" s="45"/>
      <c r="AD3525" s="45"/>
      <c r="AE3525" s="45"/>
      <c r="AF3525" s="45"/>
      <c r="AG3525" s="45"/>
      <c r="AH3525" s="45"/>
      <c r="AI3525" s="45"/>
      <c r="AJ3525" s="45"/>
      <c r="AK3525" s="45"/>
      <c r="AL3525" s="45"/>
      <c r="AM3525" s="45"/>
    </row>
    <row r="3526" spans="11:39" x14ac:dyDescent="0.2">
      <c r="K3526" s="26"/>
      <c r="L3526" s="48">
        <v>3525</v>
      </c>
      <c r="M3526" s="49">
        <f t="shared" si="514"/>
        <v>2.8406593406593408</v>
      </c>
      <c r="N3526" s="33">
        <f t="shared" si="515"/>
        <v>242.55319148936138</v>
      </c>
      <c r="O3526" s="33">
        <f t="shared" si="516"/>
        <v>273.43718343943715</v>
      </c>
      <c r="P3526" s="34">
        <f>IF(INDEX($O$2:$O$4095,MATCH($B$8,$O$2:$O$4095,1)+ROWS(P$2:$P3526))&lt;=$B$9,INDEX($O$2:$O$4095,MATCH($B$8,$O$2:$O$4095,1)+ROWS(P$2:$P3526)),"")</f>
        <v>276.26395900669445</v>
      </c>
      <c r="Q3526" s="50">
        <f t="shared" si="513"/>
        <v>3543</v>
      </c>
      <c r="R3526" s="51">
        <f t="shared" ca="1" si="520"/>
        <v>0</v>
      </c>
      <c r="S3526" s="52" t="e">
        <f t="shared" ca="1" si="512"/>
        <v>#N/A</v>
      </c>
      <c r="T3526" s="39" t="str">
        <f t="shared" ca="1" si="517"/>
        <v>0,</v>
      </c>
      <c r="U3526" s="39" t="str">
        <f t="shared" ca="1" si="518"/>
        <v>0,</v>
      </c>
      <c r="V3526" s="53" t="str">
        <f t="shared" ca="1" si="519"/>
        <v>0,</v>
      </c>
      <c r="W3526" s="41"/>
      <c r="X3526" s="42"/>
      <c r="Y3526" s="42"/>
      <c r="Z3526" s="72"/>
      <c r="AA3526" s="42"/>
      <c r="AB3526" s="44"/>
      <c r="AC3526" s="45"/>
      <c r="AD3526" s="45"/>
      <c r="AE3526" s="45"/>
      <c r="AF3526" s="45"/>
      <c r="AG3526" s="45"/>
      <c r="AH3526" s="45"/>
      <c r="AI3526" s="45"/>
      <c r="AJ3526" s="45"/>
      <c r="AK3526" s="45"/>
      <c r="AL3526" s="45"/>
      <c r="AM3526" s="45"/>
    </row>
    <row r="3527" spans="11:39" x14ac:dyDescent="0.2">
      <c r="K3527" s="26"/>
      <c r="L3527" s="48">
        <v>3526</v>
      </c>
      <c r="M3527" s="49">
        <f t="shared" si="514"/>
        <v>2.8414652014652013</v>
      </c>
      <c r="N3527" s="33">
        <f t="shared" si="515"/>
        <v>242.05899035734558</v>
      </c>
      <c r="O3527" s="33">
        <f t="shared" si="516"/>
        <v>273.59148983807722</v>
      </c>
      <c r="P3527" s="34">
        <f>IF(INDEX($O$2:$O$4095,MATCH($B$8,$O$2:$O$4095,1)+ROWS(P$2:$P3527))&lt;=$B$9,INDEX($O$2:$O$4095,MATCH($B$8,$O$2:$O$4095,1)+ROWS(P$2:$P3527)),"")</f>
        <v>276.42413777009767</v>
      </c>
      <c r="Q3527" s="50">
        <f t="shared" si="513"/>
        <v>3544</v>
      </c>
      <c r="R3527" s="51">
        <f t="shared" ca="1" si="520"/>
        <v>0</v>
      </c>
      <c r="S3527" s="52" t="e">
        <f t="shared" ca="1" si="512"/>
        <v>#N/A</v>
      </c>
      <c r="T3527" s="39" t="str">
        <f t="shared" ca="1" si="517"/>
        <v>0,</v>
      </c>
      <c r="U3527" s="39" t="str">
        <f t="shared" ca="1" si="518"/>
        <v>0,</v>
      </c>
      <c r="V3527" s="53" t="str">
        <f t="shared" ca="1" si="519"/>
        <v>0,</v>
      </c>
      <c r="W3527" s="41"/>
      <c r="X3527" s="42"/>
      <c r="Y3527" s="42"/>
      <c r="Z3527" s="72"/>
      <c r="AA3527" s="42"/>
      <c r="AB3527" s="44"/>
      <c r="AC3527" s="45"/>
      <c r="AD3527" s="45"/>
      <c r="AE3527" s="45"/>
      <c r="AF3527" s="45"/>
      <c r="AG3527" s="45"/>
      <c r="AH3527" s="45"/>
      <c r="AI3527" s="45"/>
      <c r="AJ3527" s="45"/>
      <c r="AK3527" s="45"/>
      <c r="AL3527" s="45"/>
      <c r="AM3527" s="45"/>
    </row>
    <row r="3528" spans="11:39" x14ac:dyDescent="0.2">
      <c r="K3528" s="26"/>
      <c r="L3528" s="48">
        <v>3527</v>
      </c>
      <c r="M3528" s="49">
        <f t="shared" si="514"/>
        <v>2.8422710622710619</v>
      </c>
      <c r="N3528" s="33">
        <f t="shared" si="515"/>
        <v>241.56506946413393</v>
      </c>
      <c r="O3528" s="33">
        <f t="shared" si="516"/>
        <v>273.74611117256416</v>
      </c>
      <c r="P3528" s="34">
        <f>IF(INDEX($O$2:$O$4095,MATCH($B$8,$O$2:$O$4095,1)+ROWS(P$2:$P3528))&lt;=$B$9,INDEX($O$2:$O$4095,MATCH($B$8,$O$2:$O$4095,1)+ROWS(P$2:$P3528)),"")</f>
        <v>276.58465587127102</v>
      </c>
      <c r="Q3528" s="50">
        <f t="shared" si="513"/>
        <v>3545</v>
      </c>
      <c r="R3528" s="51">
        <f t="shared" ca="1" si="520"/>
        <v>0</v>
      </c>
      <c r="S3528" s="52" t="e">
        <f t="shared" ca="1" si="512"/>
        <v>#N/A</v>
      </c>
      <c r="T3528" s="39" t="str">
        <f t="shared" ca="1" si="517"/>
        <v>0,</v>
      </c>
      <c r="U3528" s="39" t="str">
        <f t="shared" ca="1" si="518"/>
        <v>0,</v>
      </c>
      <c r="V3528" s="53" t="str">
        <f t="shared" ca="1" si="519"/>
        <v>0,</v>
      </c>
      <c r="W3528" s="41"/>
      <c r="X3528" s="42"/>
      <c r="Y3528" s="42"/>
      <c r="Z3528" s="72"/>
      <c r="AA3528" s="42"/>
      <c r="AB3528" s="44"/>
      <c r="AC3528" s="45"/>
      <c r="AD3528" s="45"/>
      <c r="AE3528" s="45"/>
      <c r="AF3528" s="45"/>
      <c r="AG3528" s="45"/>
      <c r="AH3528" s="45"/>
      <c r="AI3528" s="45"/>
      <c r="AJ3528" s="45"/>
      <c r="AK3528" s="45"/>
      <c r="AL3528" s="45"/>
      <c r="AM3528" s="45"/>
    </row>
    <row r="3529" spans="11:39" x14ac:dyDescent="0.2">
      <c r="K3529" s="26"/>
      <c r="L3529" s="48">
        <v>3528</v>
      </c>
      <c r="M3529" s="49">
        <f t="shared" si="514"/>
        <v>2.8430769230769228</v>
      </c>
      <c r="N3529" s="33">
        <f t="shared" si="515"/>
        <v>241.07142857142873</v>
      </c>
      <c r="O3529" s="33">
        <f t="shared" si="516"/>
        <v>273.9010487315893</v>
      </c>
      <c r="P3529" s="34">
        <f>IF(INDEX($O$2:$O$4095,MATCH($B$8,$O$2:$O$4095,1)+ROWS(P$2:$P3529))&lt;=$B$9,INDEX($O$2:$O$4095,MATCH($B$8,$O$2:$O$4095,1)+ROWS(P$2:$P3529)),"")</f>
        <v>276.74551474430268</v>
      </c>
      <c r="Q3529" s="50">
        <f t="shared" si="513"/>
        <v>3546</v>
      </c>
      <c r="R3529" s="51">
        <f t="shared" ca="1" si="520"/>
        <v>0</v>
      </c>
      <c r="S3529" s="52" t="e">
        <f t="shared" ref="S3529:S3592" ca="1" si="521">INDEX($L$2:$L$4095,MATCH($R3529,$O$2:$O$4095,0))</f>
        <v>#N/A</v>
      </c>
      <c r="T3529" s="39" t="str">
        <f t="shared" ca="1" si="517"/>
        <v>0,</v>
      </c>
      <c r="U3529" s="39" t="str">
        <f t="shared" ca="1" si="518"/>
        <v>0,</v>
      </c>
      <c r="V3529" s="53" t="str">
        <f t="shared" ca="1" si="519"/>
        <v>0,</v>
      </c>
      <c r="W3529" s="41"/>
      <c r="X3529" s="42"/>
      <c r="Y3529" s="42"/>
      <c r="Z3529" s="72"/>
      <c r="AA3529" s="42"/>
      <c r="AB3529" s="44"/>
      <c r="AC3529" s="45"/>
      <c r="AD3529" s="45"/>
      <c r="AE3529" s="45"/>
      <c r="AF3529" s="45"/>
      <c r="AG3529" s="45"/>
      <c r="AH3529" s="45"/>
      <c r="AI3529" s="45"/>
      <c r="AJ3529" s="45"/>
      <c r="AK3529" s="45"/>
      <c r="AL3529" s="45"/>
      <c r="AM3529" s="45"/>
    </row>
    <row r="3530" spans="11:39" x14ac:dyDescent="0.2">
      <c r="K3530" s="26"/>
      <c r="L3530" s="48">
        <v>3529</v>
      </c>
      <c r="M3530" s="49">
        <f t="shared" si="514"/>
        <v>2.8438827838827838</v>
      </c>
      <c r="N3530" s="33">
        <f t="shared" si="515"/>
        <v>240.57806744120137</v>
      </c>
      <c r="O3530" s="33">
        <f t="shared" si="516"/>
        <v>274.05630381140236</v>
      </c>
      <c r="P3530" s="34">
        <f>IF(INDEX($O$2:$O$4095,MATCH($B$8,$O$2:$O$4095,1)+ROWS(P$2:$P3530))&lt;=$B$9,INDEX($O$2:$O$4095,MATCH($B$8,$O$2:$O$4095,1)+ROWS(P$2:$P3530)),"")</f>
        <v>276.90671583197309</v>
      </c>
      <c r="Q3530" s="50">
        <f t="shared" si="513"/>
        <v>3547</v>
      </c>
      <c r="R3530" s="51">
        <f t="shared" ca="1" si="520"/>
        <v>0</v>
      </c>
      <c r="S3530" s="52" t="e">
        <f t="shared" ca="1" si="521"/>
        <v>#N/A</v>
      </c>
      <c r="T3530" s="39" t="str">
        <f t="shared" ca="1" si="517"/>
        <v>0,</v>
      </c>
      <c r="U3530" s="39" t="str">
        <f t="shared" ca="1" si="518"/>
        <v>0,</v>
      </c>
      <c r="V3530" s="53" t="str">
        <f t="shared" ca="1" si="519"/>
        <v>0,</v>
      </c>
      <c r="W3530" s="41"/>
      <c r="X3530" s="42"/>
      <c r="Y3530" s="42"/>
      <c r="Z3530" s="72"/>
      <c r="AA3530" s="42"/>
      <c r="AB3530" s="44"/>
      <c r="AC3530" s="45"/>
      <c r="AD3530" s="45"/>
      <c r="AE3530" s="45"/>
      <c r="AF3530" s="45"/>
      <c r="AG3530" s="45"/>
      <c r="AH3530" s="45"/>
      <c r="AI3530" s="45"/>
      <c r="AJ3530" s="45"/>
      <c r="AK3530" s="45"/>
      <c r="AL3530" s="45"/>
      <c r="AM3530" s="45"/>
    </row>
    <row r="3531" spans="11:39" x14ac:dyDescent="0.2">
      <c r="K3531" s="26"/>
      <c r="L3531" s="48">
        <v>3530</v>
      </c>
      <c r="M3531" s="49">
        <f t="shared" si="514"/>
        <v>2.8446886446886448</v>
      </c>
      <c r="N3531" s="33">
        <f t="shared" si="515"/>
        <v>240.08498583569406</v>
      </c>
      <c r="O3531" s="33">
        <f t="shared" si="516"/>
        <v>274.21187771586824</v>
      </c>
      <c r="P3531" s="34">
        <f>IF(INDEX($O$2:$O$4095,MATCH($B$8,$O$2:$O$4095,1)+ROWS(P$2:$P3531))&lt;=$B$9,INDEX($O$2:$O$4095,MATCH($B$8,$O$2:$O$4095,1)+ROWS(P$2:$P3531)),"")</f>
        <v>277.06826058582556</v>
      </c>
      <c r="Q3531" s="50">
        <f t="shared" si="513"/>
        <v>3548</v>
      </c>
      <c r="R3531" s="51">
        <f t="shared" ca="1" si="520"/>
        <v>0</v>
      </c>
      <c r="S3531" s="52" t="e">
        <f t="shared" ca="1" si="521"/>
        <v>#N/A</v>
      </c>
      <c r="T3531" s="39" t="str">
        <f t="shared" ca="1" si="517"/>
        <v>0,</v>
      </c>
      <c r="U3531" s="39" t="str">
        <f t="shared" ca="1" si="518"/>
        <v>0,</v>
      </c>
      <c r="V3531" s="53" t="str">
        <f t="shared" ca="1" si="519"/>
        <v>0,</v>
      </c>
      <c r="W3531" s="41"/>
      <c r="X3531" s="42"/>
      <c r="Y3531" s="42"/>
      <c r="Z3531" s="72"/>
      <c r="AA3531" s="42"/>
      <c r="AB3531" s="44"/>
      <c r="AC3531" s="45"/>
      <c r="AD3531" s="45"/>
      <c r="AE3531" s="45"/>
      <c r="AF3531" s="45"/>
      <c r="AG3531" s="45"/>
      <c r="AH3531" s="45"/>
      <c r="AI3531" s="45"/>
      <c r="AJ3531" s="45"/>
      <c r="AK3531" s="45"/>
      <c r="AL3531" s="45"/>
      <c r="AM3531" s="45"/>
    </row>
    <row r="3532" spans="11:39" x14ac:dyDescent="0.2">
      <c r="K3532" s="26"/>
      <c r="L3532" s="48">
        <v>3531</v>
      </c>
      <c r="M3532" s="49">
        <f t="shared" si="514"/>
        <v>2.8454945054945053</v>
      </c>
      <c r="N3532" s="33">
        <f t="shared" si="515"/>
        <v>239.59218351741706</v>
      </c>
      <c r="O3532" s="33">
        <f t="shared" si="516"/>
        <v>274.36777175652685</v>
      </c>
      <c r="P3532" s="34">
        <f>IF(INDEX($O$2:$O$4095,MATCH($B$8,$O$2:$O$4095,1)+ROWS(P$2:$P3532))&lt;=$B$9,INDEX($O$2:$O$4095,MATCH($B$8,$O$2:$O$4095,1)+ROWS(P$2:$P3532)),"")</f>
        <v>277.23015046623402</v>
      </c>
      <c r="Q3532" s="50">
        <f t="shared" si="513"/>
        <v>3549</v>
      </c>
      <c r="R3532" s="51">
        <f t="shared" ca="1" si="520"/>
        <v>0</v>
      </c>
      <c r="S3532" s="52" t="e">
        <f t="shared" ca="1" si="521"/>
        <v>#N/A</v>
      </c>
      <c r="T3532" s="39" t="str">
        <f t="shared" ca="1" si="517"/>
        <v>0,</v>
      </c>
      <c r="U3532" s="39" t="str">
        <f t="shared" ca="1" si="518"/>
        <v>0,</v>
      </c>
      <c r="V3532" s="53" t="str">
        <f t="shared" ca="1" si="519"/>
        <v>0,</v>
      </c>
      <c r="W3532" s="41"/>
      <c r="X3532" s="42"/>
      <c r="Y3532" s="42"/>
      <c r="Z3532" s="72"/>
      <c r="AA3532" s="42"/>
      <c r="AB3532" s="44"/>
      <c r="AC3532" s="45"/>
      <c r="AD3532" s="45"/>
      <c r="AE3532" s="45"/>
      <c r="AF3532" s="45"/>
      <c r="AG3532" s="45"/>
      <c r="AH3532" s="45"/>
      <c r="AI3532" s="45"/>
      <c r="AJ3532" s="45"/>
      <c r="AK3532" s="45"/>
      <c r="AL3532" s="45"/>
      <c r="AM3532" s="45"/>
    </row>
    <row r="3533" spans="11:39" x14ac:dyDescent="0.2">
      <c r="K3533" s="26"/>
      <c r="L3533" s="48">
        <v>3532</v>
      </c>
      <c r="M3533" s="49">
        <f t="shared" si="514"/>
        <v>2.8463003663003659</v>
      </c>
      <c r="N3533" s="33">
        <f t="shared" si="515"/>
        <v>239.09966024915087</v>
      </c>
      <c r="O3533" s="33">
        <f t="shared" si="516"/>
        <v>274.52398725265141</v>
      </c>
      <c r="P3533" s="34">
        <f>IF(INDEX($O$2:$O$4095,MATCH($B$8,$O$2:$O$4095,1)+ROWS(P$2:$P3533))&lt;=$B$9,INDEX($O$2:$O$4095,MATCH($B$8,$O$2:$O$4095,1)+ROWS(P$2:$P3533)),"")</f>
        <v>277.39238694247558</v>
      </c>
      <c r="Q3533" s="50">
        <f t="shared" si="513"/>
        <v>3550</v>
      </c>
      <c r="R3533" s="51">
        <f t="shared" ca="1" si="520"/>
        <v>0</v>
      </c>
      <c r="S3533" s="52" t="e">
        <f t="shared" ca="1" si="521"/>
        <v>#N/A</v>
      </c>
      <c r="T3533" s="39" t="str">
        <f t="shared" ca="1" si="517"/>
        <v>0,</v>
      </c>
      <c r="U3533" s="39" t="str">
        <f t="shared" ca="1" si="518"/>
        <v>0,</v>
      </c>
      <c r="V3533" s="53" t="str">
        <f t="shared" ca="1" si="519"/>
        <v>0,</v>
      </c>
      <c r="W3533" s="41"/>
      <c r="X3533" s="42"/>
      <c r="Y3533" s="42"/>
      <c r="Z3533" s="72"/>
      <c r="AA3533" s="42"/>
      <c r="AB3533" s="44"/>
      <c r="AC3533" s="45"/>
      <c r="AD3533" s="45"/>
      <c r="AE3533" s="45"/>
      <c r="AF3533" s="45"/>
      <c r="AG3533" s="45"/>
      <c r="AH3533" s="45"/>
      <c r="AI3533" s="45"/>
      <c r="AJ3533" s="45"/>
      <c r="AK3533" s="45"/>
      <c r="AL3533" s="45"/>
      <c r="AM3533" s="45"/>
    </row>
    <row r="3534" spans="11:39" x14ac:dyDescent="0.2">
      <c r="K3534" s="26"/>
      <c r="L3534" s="48">
        <v>3533</v>
      </c>
      <c r="M3534" s="49">
        <f t="shared" si="514"/>
        <v>2.8471062271062269</v>
      </c>
      <c r="N3534" s="33">
        <f t="shared" si="515"/>
        <v>238.60741579394295</v>
      </c>
      <c r="O3534" s="33">
        <f t="shared" si="516"/>
        <v>274.68052553130894</v>
      </c>
      <c r="P3534" s="34">
        <f>IF(INDEX($O$2:$O$4095,MATCH($B$8,$O$2:$O$4095,1)+ROWS(P$2:$P3534))&lt;=$B$9,INDEX($O$2:$O$4095,MATCH($B$8,$O$2:$O$4095,1)+ROWS(P$2:$P3534)),"")</f>
        <v>277.55497149280018</v>
      </c>
      <c r="Q3534" s="50">
        <f t="shared" si="513"/>
        <v>3551</v>
      </c>
      <c r="R3534" s="51">
        <f t="shared" ca="1" si="520"/>
        <v>0</v>
      </c>
      <c r="S3534" s="52" t="e">
        <f t="shared" ca="1" si="521"/>
        <v>#N/A</v>
      </c>
      <c r="T3534" s="39" t="str">
        <f t="shared" ca="1" si="517"/>
        <v>0,</v>
      </c>
      <c r="U3534" s="39" t="str">
        <f t="shared" ca="1" si="518"/>
        <v>0,</v>
      </c>
      <c r="V3534" s="53" t="str">
        <f t="shared" ca="1" si="519"/>
        <v>0,</v>
      </c>
      <c r="W3534" s="41"/>
      <c r="X3534" s="42"/>
      <c r="Y3534" s="42"/>
      <c r="Z3534" s="72"/>
      <c r="AA3534" s="42"/>
      <c r="AB3534" s="44"/>
      <c r="AC3534" s="45"/>
      <c r="AD3534" s="45"/>
      <c r="AE3534" s="45"/>
      <c r="AF3534" s="45"/>
      <c r="AG3534" s="45"/>
      <c r="AH3534" s="45"/>
      <c r="AI3534" s="45"/>
      <c r="AJ3534" s="45"/>
      <c r="AK3534" s="45"/>
      <c r="AL3534" s="45"/>
      <c r="AM3534" s="45"/>
    </row>
    <row r="3535" spans="11:39" x14ac:dyDescent="0.2">
      <c r="K3535" s="26"/>
      <c r="L3535" s="48">
        <v>3534</v>
      </c>
      <c r="M3535" s="49">
        <f t="shared" si="514"/>
        <v>2.8479120879120878</v>
      </c>
      <c r="N3535" s="33">
        <f t="shared" si="515"/>
        <v>238.11544991511036</v>
      </c>
      <c r="O3535" s="33">
        <f t="shared" si="516"/>
        <v>274.83738792741974</v>
      </c>
      <c r="P3535" s="34">
        <f>IF(INDEX($O$2:$O$4095,MATCH($B$8,$O$2:$O$4095,1)+ROWS(P$2:$P3535))&lt;=$B$9,INDEX($O$2:$O$4095,MATCH($B$8,$O$2:$O$4095,1)+ROWS(P$2:$P3535)),"")</f>
        <v>277.71790560450256</v>
      </c>
      <c r="Q3535" s="50">
        <f t="shared" si="513"/>
        <v>3552</v>
      </c>
      <c r="R3535" s="51">
        <f t="shared" ca="1" si="520"/>
        <v>0</v>
      </c>
      <c r="S3535" s="52" t="e">
        <f t="shared" ca="1" si="521"/>
        <v>#N/A</v>
      </c>
      <c r="T3535" s="39" t="str">
        <f t="shared" ca="1" si="517"/>
        <v>0,</v>
      </c>
      <c r="U3535" s="39" t="str">
        <f t="shared" ca="1" si="518"/>
        <v>0,</v>
      </c>
      <c r="V3535" s="53" t="str">
        <f t="shared" ca="1" si="519"/>
        <v>0,</v>
      </c>
      <c r="W3535" s="41"/>
      <c r="X3535" s="42"/>
      <c r="Y3535" s="42"/>
      <c r="Z3535" s="72"/>
      <c r="AA3535" s="42"/>
      <c r="AB3535" s="44"/>
      <c r="AC3535" s="45"/>
      <c r="AD3535" s="45"/>
      <c r="AE3535" s="45"/>
      <c r="AF3535" s="45"/>
      <c r="AG3535" s="45"/>
      <c r="AH3535" s="45"/>
      <c r="AI3535" s="45"/>
      <c r="AJ3535" s="45"/>
      <c r="AK3535" s="45"/>
      <c r="AL3535" s="45"/>
      <c r="AM3535" s="45"/>
    </row>
    <row r="3536" spans="11:39" x14ac:dyDescent="0.2">
      <c r="K3536" s="26"/>
      <c r="L3536" s="48">
        <v>3535</v>
      </c>
      <c r="M3536" s="49">
        <f t="shared" si="514"/>
        <v>2.8487179487179488</v>
      </c>
      <c r="N3536" s="33">
        <f t="shared" si="515"/>
        <v>237.62376237623749</v>
      </c>
      <c r="O3536" s="33">
        <f t="shared" si="516"/>
        <v>274.99457578381896</v>
      </c>
      <c r="P3536" s="34">
        <f>IF(INDEX($O$2:$O$4095,MATCH($B$8,$O$2:$O$4095,1)+ROWS(P$2:$P3536))&lt;=$B$9,INDEX($O$2:$O$4095,MATCH($B$8,$O$2:$O$4095,1)+ROWS(P$2:$P3536)),"")</f>
        <v>277.88119077399574</v>
      </c>
      <c r="Q3536" s="50">
        <f t="shared" si="513"/>
        <v>3553</v>
      </c>
      <c r="R3536" s="51">
        <f t="shared" ca="1" si="520"/>
        <v>0</v>
      </c>
      <c r="S3536" s="52" t="e">
        <f t="shared" ca="1" si="521"/>
        <v>#N/A</v>
      </c>
      <c r="T3536" s="39" t="str">
        <f t="shared" ca="1" si="517"/>
        <v>0,</v>
      </c>
      <c r="U3536" s="39" t="str">
        <f t="shared" ca="1" si="518"/>
        <v>0,</v>
      </c>
      <c r="V3536" s="53" t="str">
        <f t="shared" ca="1" si="519"/>
        <v>0,</v>
      </c>
      <c r="W3536" s="41"/>
      <c r="X3536" s="42"/>
      <c r="Y3536" s="42"/>
      <c r="Z3536" s="72"/>
      <c r="AA3536" s="42"/>
      <c r="AB3536" s="44"/>
      <c r="AC3536" s="45"/>
      <c r="AD3536" s="45"/>
      <c r="AE3536" s="45"/>
      <c r="AF3536" s="45"/>
      <c r="AG3536" s="45"/>
      <c r="AH3536" s="45"/>
      <c r="AI3536" s="45"/>
      <c r="AJ3536" s="45"/>
      <c r="AK3536" s="45"/>
      <c r="AL3536" s="45"/>
      <c r="AM3536" s="45"/>
    </row>
    <row r="3537" spans="11:39" x14ac:dyDescent="0.2">
      <c r="K3537" s="26"/>
      <c r="L3537" s="48">
        <v>3536</v>
      </c>
      <c r="M3537" s="49">
        <f t="shared" si="514"/>
        <v>2.8495238095238093</v>
      </c>
      <c r="N3537" s="33">
        <f t="shared" si="515"/>
        <v>237.13235294117663</v>
      </c>
      <c r="O3537" s="33">
        <f t="shared" si="516"/>
        <v>275.1520904513178</v>
      </c>
      <c r="P3537" s="34">
        <f>IF(INDEX($O$2:$O$4095,MATCH($B$8,$O$2:$O$4095,1)+ROWS(P$2:$P3537))&lt;=$B$9,INDEX($O$2:$O$4095,MATCH($B$8,$O$2:$O$4095,1)+ROWS(P$2:$P3537)),"")</f>
        <v>278.0448285068826</v>
      </c>
      <c r="Q3537" s="50">
        <f t="shared" si="513"/>
        <v>3554</v>
      </c>
      <c r="R3537" s="51">
        <f t="shared" ca="1" si="520"/>
        <v>0</v>
      </c>
      <c r="S3537" s="52" t="e">
        <f t="shared" ca="1" si="521"/>
        <v>#N/A</v>
      </c>
      <c r="T3537" s="39" t="str">
        <f t="shared" ca="1" si="517"/>
        <v>0,</v>
      </c>
      <c r="U3537" s="39" t="str">
        <f t="shared" ca="1" si="518"/>
        <v>0,</v>
      </c>
      <c r="V3537" s="53" t="str">
        <f t="shared" ca="1" si="519"/>
        <v>0,</v>
      </c>
      <c r="W3537" s="41"/>
      <c r="X3537" s="42"/>
      <c r="Y3537" s="42"/>
      <c r="Z3537" s="72"/>
      <c r="AA3537" s="42"/>
      <c r="AB3537" s="44"/>
      <c r="AC3537" s="45"/>
      <c r="AD3537" s="45"/>
      <c r="AE3537" s="45"/>
      <c r="AF3537" s="45"/>
      <c r="AG3537" s="45"/>
      <c r="AH3537" s="45"/>
      <c r="AI3537" s="45"/>
      <c r="AJ3537" s="45"/>
      <c r="AK3537" s="45"/>
      <c r="AL3537" s="45"/>
      <c r="AM3537" s="45"/>
    </row>
    <row r="3538" spans="11:39" x14ac:dyDescent="0.2">
      <c r="K3538" s="26"/>
      <c r="L3538" s="48">
        <v>3537</v>
      </c>
      <c r="M3538" s="49">
        <f t="shared" si="514"/>
        <v>2.8503296703296699</v>
      </c>
      <c r="N3538" s="33">
        <f t="shared" si="515"/>
        <v>236.6412213740461</v>
      </c>
      <c r="O3538" s="33">
        <f t="shared" si="516"/>
        <v>275.30993328876582</v>
      </c>
      <c r="P3538" s="34">
        <f>IF(INDEX($O$2:$O$4095,MATCH($B$8,$O$2:$O$4095,1)+ROWS(P$2:$P3538))&lt;=$B$9,INDEX($O$2:$O$4095,MATCH($B$8,$O$2:$O$4095,1)+ROWS(P$2:$P3538)),"")</f>
        <v>278.20882031803171</v>
      </c>
      <c r="Q3538" s="50">
        <f t="shared" si="513"/>
        <v>3555</v>
      </c>
      <c r="R3538" s="51">
        <f t="shared" ca="1" si="520"/>
        <v>0</v>
      </c>
      <c r="S3538" s="52" t="e">
        <f t="shared" ca="1" si="521"/>
        <v>#N/A</v>
      </c>
      <c r="T3538" s="39" t="str">
        <f t="shared" ca="1" si="517"/>
        <v>0,</v>
      </c>
      <c r="U3538" s="39" t="str">
        <f t="shared" ca="1" si="518"/>
        <v>0,</v>
      </c>
      <c r="V3538" s="53" t="str">
        <f t="shared" ca="1" si="519"/>
        <v>0,</v>
      </c>
      <c r="W3538" s="41"/>
      <c r="X3538" s="42"/>
      <c r="Y3538" s="42"/>
      <c r="Z3538" s="72"/>
      <c r="AA3538" s="42"/>
      <c r="AB3538" s="44"/>
      <c r="AC3538" s="45"/>
      <c r="AD3538" s="45"/>
      <c r="AE3538" s="45"/>
      <c r="AF3538" s="45"/>
      <c r="AG3538" s="45"/>
      <c r="AH3538" s="45"/>
      <c r="AI3538" s="45"/>
      <c r="AJ3538" s="45"/>
      <c r="AK3538" s="45"/>
      <c r="AL3538" s="45"/>
      <c r="AM3538" s="45"/>
    </row>
    <row r="3539" spans="11:39" x14ac:dyDescent="0.2">
      <c r="K3539" s="26"/>
      <c r="L3539" s="48">
        <v>3538</v>
      </c>
      <c r="M3539" s="49">
        <f t="shared" si="514"/>
        <v>2.8511355311355309</v>
      </c>
      <c r="N3539" s="33">
        <f t="shared" si="515"/>
        <v>236.15036743923133</v>
      </c>
      <c r="O3539" s="33">
        <f t="shared" si="516"/>
        <v>275.46810566311342</v>
      </c>
      <c r="P3539" s="34">
        <f>IF(INDEX($O$2:$O$4095,MATCH($B$8,$O$2:$O$4095,1)+ROWS(P$2:$P3539))&lt;=$B$9,INDEX($O$2:$O$4095,MATCH($B$8,$O$2:$O$4095,1)+ROWS(P$2:$P3539)),"")</f>
        <v>278.37316773165026</v>
      </c>
      <c r="Q3539" s="50">
        <f t="shared" si="513"/>
        <v>3556</v>
      </c>
      <c r="R3539" s="51">
        <f t="shared" ca="1" si="520"/>
        <v>0</v>
      </c>
      <c r="S3539" s="52" t="e">
        <f t="shared" ca="1" si="521"/>
        <v>#N/A</v>
      </c>
      <c r="T3539" s="39" t="str">
        <f t="shared" ca="1" si="517"/>
        <v>0,</v>
      </c>
      <c r="U3539" s="39" t="str">
        <f t="shared" ca="1" si="518"/>
        <v>0,</v>
      </c>
      <c r="V3539" s="53" t="str">
        <f t="shared" ca="1" si="519"/>
        <v>0,</v>
      </c>
      <c r="W3539" s="41"/>
      <c r="X3539" s="42"/>
      <c r="Y3539" s="42"/>
      <c r="Z3539" s="72"/>
      <c r="AA3539" s="42"/>
      <c r="AB3539" s="44"/>
      <c r="AC3539" s="45"/>
      <c r="AD3539" s="45"/>
      <c r="AE3539" s="45"/>
      <c r="AF3539" s="45"/>
      <c r="AG3539" s="45"/>
      <c r="AH3539" s="45"/>
      <c r="AI3539" s="45"/>
      <c r="AJ3539" s="45"/>
      <c r="AK3539" s="45"/>
      <c r="AL3539" s="45"/>
      <c r="AM3539" s="45"/>
    </row>
    <row r="3540" spans="11:39" x14ac:dyDescent="0.2">
      <c r="K3540" s="26"/>
      <c r="L3540" s="48">
        <v>3539</v>
      </c>
      <c r="M3540" s="49">
        <f t="shared" si="514"/>
        <v>2.8519413919413918</v>
      </c>
      <c r="N3540" s="33">
        <f t="shared" si="515"/>
        <v>235.65979090138467</v>
      </c>
      <c r="O3540" s="33">
        <f t="shared" si="516"/>
        <v>275.6266089494751</v>
      </c>
      <c r="P3540" s="34">
        <f>IF(INDEX($O$2:$O$4095,MATCH($B$8,$O$2:$O$4095,1)+ROWS(P$2:$P3540))&lt;=$B$9,INDEX($O$2:$O$4095,MATCH($B$8,$O$2:$O$4095,1)+ROWS(P$2:$P3540)),"")</f>
        <v>278.53787228136048</v>
      </c>
      <c r="Q3540" s="50">
        <f t="shared" si="513"/>
        <v>3557</v>
      </c>
      <c r="R3540" s="51">
        <f t="shared" ca="1" si="520"/>
        <v>0</v>
      </c>
      <c r="S3540" s="52" t="e">
        <f t="shared" ca="1" si="521"/>
        <v>#N/A</v>
      </c>
      <c r="T3540" s="39" t="str">
        <f t="shared" ca="1" si="517"/>
        <v>0,</v>
      </c>
      <c r="U3540" s="39" t="str">
        <f t="shared" ca="1" si="518"/>
        <v>0,</v>
      </c>
      <c r="V3540" s="53" t="str">
        <f t="shared" ca="1" si="519"/>
        <v>0,</v>
      </c>
      <c r="W3540" s="41"/>
      <c r="X3540" s="42"/>
      <c r="Y3540" s="42"/>
      <c r="Z3540" s="72"/>
      <c r="AA3540" s="42"/>
      <c r="AB3540" s="44"/>
      <c r="AC3540" s="45"/>
      <c r="AD3540" s="45"/>
      <c r="AE3540" s="45"/>
      <c r="AF3540" s="45"/>
      <c r="AG3540" s="45"/>
      <c r="AH3540" s="45"/>
      <c r="AI3540" s="45"/>
      <c r="AJ3540" s="45"/>
      <c r="AK3540" s="45"/>
      <c r="AL3540" s="45"/>
      <c r="AM3540" s="45"/>
    </row>
    <row r="3541" spans="11:39" x14ac:dyDescent="0.2">
      <c r="K3541" s="26"/>
      <c r="L3541" s="48">
        <v>3540</v>
      </c>
      <c r="M3541" s="49">
        <f t="shared" si="514"/>
        <v>2.8527472527472528</v>
      </c>
      <c r="N3541" s="33">
        <f t="shared" si="515"/>
        <v>235.16949152542344</v>
      </c>
      <c r="O3541" s="33">
        <f t="shared" si="516"/>
        <v>275.78544453119366</v>
      </c>
      <c r="P3541" s="34">
        <f>IF(INDEX($O$2:$O$4095,MATCH($B$8,$O$2:$O$4095,1)+ROWS(P$2:$P3541))&lt;=$B$9,INDEX($O$2:$O$4095,MATCH($B$8,$O$2:$O$4095,1)+ROWS(P$2:$P3541)),"")</f>
        <v>278.70293551027623</v>
      </c>
      <c r="Q3541" s="50">
        <f t="shared" si="513"/>
        <v>3558</v>
      </c>
      <c r="R3541" s="51">
        <f t="shared" ca="1" si="520"/>
        <v>0</v>
      </c>
      <c r="S3541" s="52" t="e">
        <f t="shared" ca="1" si="521"/>
        <v>#N/A</v>
      </c>
      <c r="T3541" s="39" t="str">
        <f t="shared" ca="1" si="517"/>
        <v>0,</v>
      </c>
      <c r="U3541" s="39" t="str">
        <f t="shared" ca="1" si="518"/>
        <v>0,</v>
      </c>
      <c r="V3541" s="53" t="str">
        <f t="shared" ca="1" si="519"/>
        <v>0,</v>
      </c>
      <c r="W3541" s="41"/>
      <c r="X3541" s="42"/>
      <c r="Y3541" s="42"/>
      <c r="Z3541" s="72"/>
      <c r="AA3541" s="42"/>
      <c r="AB3541" s="44"/>
      <c r="AC3541" s="45"/>
      <c r="AD3541" s="45"/>
      <c r="AE3541" s="45"/>
      <c r="AF3541" s="45"/>
      <c r="AG3541" s="45"/>
      <c r="AH3541" s="45"/>
      <c r="AI3541" s="45"/>
      <c r="AJ3541" s="45"/>
      <c r="AK3541" s="45"/>
      <c r="AL3541" s="45"/>
      <c r="AM3541" s="45"/>
    </row>
    <row r="3542" spans="11:39" x14ac:dyDescent="0.2">
      <c r="K3542" s="26"/>
      <c r="L3542" s="48">
        <v>3541</v>
      </c>
      <c r="M3542" s="49">
        <f t="shared" si="514"/>
        <v>2.8535531135531134</v>
      </c>
      <c r="N3542" s="33">
        <f t="shared" si="515"/>
        <v>234.67946907653214</v>
      </c>
      <c r="O3542" s="33">
        <f t="shared" si="516"/>
        <v>275.94461379990366</v>
      </c>
      <c r="P3542" s="34">
        <f>IF(INDEX($O$2:$O$4095,MATCH($B$8,$O$2:$O$4095,1)+ROWS(P$2:$P3542))&lt;=$B$9,INDEX($O$2:$O$4095,MATCH($B$8,$O$2:$O$4095,1)+ROWS(P$2:$P3542)),"")</f>
        <v>278.86835897107835</v>
      </c>
      <c r="Q3542" s="50">
        <f t="shared" si="513"/>
        <v>3559</v>
      </c>
      <c r="R3542" s="51">
        <f t="shared" ca="1" si="520"/>
        <v>0</v>
      </c>
      <c r="S3542" s="52" t="e">
        <f t="shared" ca="1" si="521"/>
        <v>#N/A</v>
      </c>
      <c r="T3542" s="39" t="str">
        <f t="shared" ca="1" si="517"/>
        <v>0,</v>
      </c>
      <c r="U3542" s="39" t="str">
        <f t="shared" ca="1" si="518"/>
        <v>0,</v>
      </c>
      <c r="V3542" s="53" t="str">
        <f t="shared" ca="1" si="519"/>
        <v>0,</v>
      </c>
      <c r="W3542" s="41"/>
      <c r="X3542" s="42"/>
      <c r="Y3542" s="42"/>
      <c r="Z3542" s="72"/>
      <c r="AA3542" s="42"/>
      <c r="AB3542" s="44"/>
      <c r="AC3542" s="45"/>
      <c r="AD3542" s="45"/>
      <c r="AE3542" s="45"/>
      <c r="AF3542" s="45"/>
      <c r="AG3542" s="45"/>
      <c r="AH3542" s="45"/>
      <c r="AI3542" s="45"/>
      <c r="AJ3542" s="45"/>
      <c r="AK3542" s="45"/>
      <c r="AL3542" s="45"/>
      <c r="AM3542" s="45"/>
    </row>
    <row r="3543" spans="11:39" x14ac:dyDescent="0.2">
      <c r="K3543" s="26"/>
      <c r="L3543" s="48">
        <v>3542</v>
      </c>
      <c r="M3543" s="49">
        <f t="shared" si="514"/>
        <v>2.8543589743589739</v>
      </c>
      <c r="N3543" s="33">
        <f t="shared" si="515"/>
        <v>234.18972332015841</v>
      </c>
      <c r="O3543" s="33">
        <f t="shared" si="516"/>
        <v>276.10411815559848</v>
      </c>
      <c r="P3543" s="34">
        <f>IF(INDEX($O$2:$O$4095,MATCH($B$8,$O$2:$O$4095,1)+ROWS(P$2:$P3543))&lt;=$B$9,INDEX($O$2:$O$4095,MATCH($B$8,$O$2:$O$4095,1)+ROWS(P$2:$P3543)),"")</f>
        <v>279.03414422609399</v>
      </c>
      <c r="Q3543" s="50">
        <f t="shared" si="513"/>
        <v>3560</v>
      </c>
      <c r="R3543" s="51">
        <f t="shared" ca="1" si="520"/>
        <v>0</v>
      </c>
      <c r="S3543" s="52" t="e">
        <f t="shared" ca="1" si="521"/>
        <v>#N/A</v>
      </c>
      <c r="T3543" s="39" t="str">
        <f t="shared" ca="1" si="517"/>
        <v>0,</v>
      </c>
      <c r="U3543" s="39" t="str">
        <f t="shared" ca="1" si="518"/>
        <v>0,</v>
      </c>
      <c r="V3543" s="53" t="str">
        <f t="shared" ca="1" si="519"/>
        <v>0,</v>
      </c>
      <c r="W3543" s="41"/>
      <c r="X3543" s="42"/>
      <c r="Y3543" s="42"/>
      <c r="Z3543" s="72"/>
      <c r="AA3543" s="42"/>
      <c r="AB3543" s="44"/>
      <c r="AC3543" s="45"/>
      <c r="AD3543" s="45"/>
      <c r="AE3543" s="45"/>
      <c r="AF3543" s="45"/>
      <c r="AG3543" s="45"/>
      <c r="AH3543" s="45"/>
      <c r="AI3543" s="45"/>
      <c r="AJ3543" s="45"/>
      <c r="AK3543" s="45"/>
      <c r="AL3543" s="45"/>
      <c r="AM3543" s="45"/>
    </row>
    <row r="3544" spans="11:39" x14ac:dyDescent="0.2">
      <c r="K3544" s="26"/>
      <c r="L3544" s="48">
        <v>3543</v>
      </c>
      <c r="M3544" s="49">
        <f t="shared" si="514"/>
        <v>2.8551648351648349</v>
      </c>
      <c r="N3544" s="33">
        <f t="shared" si="515"/>
        <v>233.70025402201534</v>
      </c>
      <c r="O3544" s="33">
        <f t="shared" si="516"/>
        <v>276.26395900669445</v>
      </c>
      <c r="P3544" s="34">
        <f>IF(INDEX($O$2:$O$4095,MATCH($B$8,$O$2:$O$4095,1)+ROWS(P$2:$P3544))&lt;=$B$9,INDEX($O$2:$O$4095,MATCH($B$8,$O$2:$O$4095,1)+ROWS(P$2:$P3544)),"")</f>
        <v>279.20029284737439</v>
      </c>
      <c r="Q3544" s="50">
        <f t="shared" si="513"/>
        <v>3561</v>
      </c>
      <c r="R3544" s="51">
        <f t="shared" ca="1" si="520"/>
        <v>0</v>
      </c>
      <c r="S3544" s="52" t="e">
        <f t="shared" ca="1" si="521"/>
        <v>#N/A</v>
      </c>
      <c r="T3544" s="39" t="str">
        <f t="shared" ca="1" si="517"/>
        <v>0,</v>
      </c>
      <c r="U3544" s="39" t="str">
        <f t="shared" ca="1" si="518"/>
        <v>0,</v>
      </c>
      <c r="V3544" s="53" t="str">
        <f t="shared" ca="1" si="519"/>
        <v>0,</v>
      </c>
      <c r="W3544" s="41"/>
      <c r="X3544" s="42"/>
      <c r="Y3544" s="42"/>
      <c r="Z3544" s="72"/>
      <c r="AA3544" s="42"/>
      <c r="AB3544" s="44"/>
      <c r="AC3544" s="45"/>
      <c r="AD3544" s="45"/>
      <c r="AE3544" s="45"/>
      <c r="AF3544" s="45"/>
      <c r="AG3544" s="45"/>
      <c r="AH3544" s="45"/>
      <c r="AI3544" s="45"/>
      <c r="AJ3544" s="45"/>
      <c r="AK3544" s="45"/>
      <c r="AL3544" s="45"/>
      <c r="AM3544" s="45"/>
    </row>
    <row r="3545" spans="11:39" x14ac:dyDescent="0.2">
      <c r="K3545" s="26"/>
      <c r="L3545" s="48">
        <v>3544</v>
      </c>
      <c r="M3545" s="49">
        <f t="shared" si="514"/>
        <v>2.8559706959706959</v>
      </c>
      <c r="N3545" s="33">
        <f t="shared" si="515"/>
        <v>233.21106094808107</v>
      </c>
      <c r="O3545" s="33">
        <f t="shared" si="516"/>
        <v>276.42413777009767</v>
      </c>
      <c r="P3545" s="34">
        <f>IF(INDEX($O$2:$O$4095,MATCH($B$8,$O$2:$O$4095,1)+ROWS(P$2:$P3545))&lt;=$B$9,INDEX($O$2:$O$4095,MATCH($B$8,$O$2:$O$4095,1)+ROWS(P$2:$P3545)),"")</f>
        <v>279.36680641677424</v>
      </c>
      <c r="Q3545" s="50">
        <f t="shared" si="513"/>
        <v>3562</v>
      </c>
      <c r="R3545" s="51">
        <f t="shared" ca="1" si="520"/>
        <v>0</v>
      </c>
      <c r="S3545" s="52" t="e">
        <f t="shared" ca="1" si="521"/>
        <v>#N/A</v>
      </c>
      <c r="T3545" s="39" t="str">
        <f t="shared" ca="1" si="517"/>
        <v>0,</v>
      </c>
      <c r="U3545" s="39" t="str">
        <f t="shared" ca="1" si="518"/>
        <v>0,</v>
      </c>
      <c r="V3545" s="53" t="str">
        <f t="shared" ca="1" si="519"/>
        <v>0,</v>
      </c>
      <c r="W3545" s="41"/>
      <c r="X3545" s="42"/>
      <c r="Y3545" s="42"/>
      <c r="Z3545" s="72"/>
      <c r="AA3545" s="42"/>
      <c r="AB3545" s="44"/>
      <c r="AC3545" s="45"/>
      <c r="AD3545" s="45"/>
      <c r="AE3545" s="45"/>
      <c r="AF3545" s="45"/>
      <c r="AG3545" s="45"/>
      <c r="AH3545" s="45"/>
      <c r="AI3545" s="45"/>
      <c r="AJ3545" s="45"/>
      <c r="AK3545" s="45"/>
      <c r="AL3545" s="45"/>
      <c r="AM3545" s="45"/>
    </row>
    <row r="3546" spans="11:39" x14ac:dyDescent="0.2">
      <c r="K3546" s="26"/>
      <c r="L3546" s="48">
        <v>3545</v>
      </c>
      <c r="M3546" s="49">
        <f t="shared" si="514"/>
        <v>2.8567765567765568</v>
      </c>
      <c r="N3546" s="33">
        <f t="shared" si="515"/>
        <v>232.722143864598</v>
      </c>
      <c r="O3546" s="33">
        <f t="shared" si="516"/>
        <v>276.58465587127102</v>
      </c>
      <c r="P3546" s="34">
        <f>IF(INDEX($O$2:$O$4095,MATCH($B$8,$O$2:$O$4095,1)+ROWS(P$2:$P3546))&lt;=$B$9,INDEX($O$2:$O$4095,MATCH($B$8,$O$2:$O$4095,1)+ROWS(P$2:$P3546)),"")</f>
        <v>279.53368652603194</v>
      </c>
      <c r="Q3546" s="50">
        <f t="shared" si="513"/>
        <v>3563</v>
      </c>
      <c r="R3546" s="51">
        <f t="shared" ca="1" si="520"/>
        <v>0</v>
      </c>
      <c r="S3546" s="52" t="e">
        <f t="shared" ca="1" si="521"/>
        <v>#N/A</v>
      </c>
      <c r="T3546" s="39" t="str">
        <f t="shared" ca="1" si="517"/>
        <v>0,</v>
      </c>
      <c r="U3546" s="39" t="str">
        <f t="shared" ca="1" si="518"/>
        <v>0,</v>
      </c>
      <c r="V3546" s="53" t="str">
        <f t="shared" ca="1" si="519"/>
        <v>0,</v>
      </c>
      <c r="W3546" s="41"/>
      <c r="X3546" s="42"/>
      <c r="Y3546" s="42"/>
      <c r="Z3546" s="72"/>
      <c r="AA3546" s="42"/>
      <c r="AB3546" s="44"/>
      <c r="AC3546" s="45"/>
      <c r="AD3546" s="45"/>
      <c r="AE3546" s="45"/>
      <c r="AF3546" s="45"/>
      <c r="AG3546" s="45"/>
      <c r="AH3546" s="45"/>
      <c r="AI3546" s="45"/>
      <c r="AJ3546" s="45"/>
      <c r="AK3546" s="45"/>
      <c r="AL3546" s="45"/>
      <c r="AM3546" s="45"/>
    </row>
    <row r="3547" spans="11:39" x14ac:dyDescent="0.2">
      <c r="K3547" s="26"/>
      <c r="L3547" s="48">
        <v>3546</v>
      </c>
      <c r="M3547" s="49">
        <f t="shared" si="514"/>
        <v>2.8575824175824174</v>
      </c>
      <c r="N3547" s="33">
        <f t="shared" si="515"/>
        <v>232.23350253807118</v>
      </c>
      <c r="O3547" s="33">
        <f t="shared" si="516"/>
        <v>276.74551474430268</v>
      </c>
      <c r="P3547" s="34">
        <f>IF(INDEX($O$2:$O$4095,MATCH($B$8,$O$2:$O$4095,1)+ROWS(P$2:$P3547))&lt;=$B$9,INDEX($O$2:$O$4095,MATCH($B$8,$O$2:$O$4095,1)+ROWS(P$2:$P3547)),"")</f>
        <v>279.70093477684975</v>
      </c>
      <c r="Q3547" s="50">
        <f t="shared" si="513"/>
        <v>3564</v>
      </c>
      <c r="R3547" s="51">
        <f t="shared" ca="1" si="520"/>
        <v>0</v>
      </c>
      <c r="S3547" s="52" t="e">
        <f t="shared" ca="1" si="521"/>
        <v>#N/A</v>
      </c>
      <c r="T3547" s="39" t="str">
        <f t="shared" ca="1" si="517"/>
        <v>0,</v>
      </c>
      <c r="U3547" s="39" t="str">
        <f t="shared" ca="1" si="518"/>
        <v>0,</v>
      </c>
      <c r="V3547" s="53" t="str">
        <f t="shared" ca="1" si="519"/>
        <v>0,</v>
      </c>
      <c r="W3547" s="41"/>
      <c r="X3547" s="42"/>
      <c r="Y3547" s="42"/>
      <c r="Z3547" s="72"/>
      <c r="AA3547" s="42"/>
      <c r="AB3547" s="44"/>
      <c r="AC3547" s="45"/>
      <c r="AD3547" s="45"/>
      <c r="AE3547" s="45"/>
      <c r="AF3547" s="45"/>
      <c r="AG3547" s="45"/>
      <c r="AH3547" s="45"/>
      <c r="AI3547" s="45"/>
      <c r="AJ3547" s="45"/>
      <c r="AK3547" s="45"/>
      <c r="AL3547" s="45"/>
      <c r="AM3547" s="45"/>
    </row>
    <row r="3548" spans="11:39" x14ac:dyDescent="0.2">
      <c r="K3548" s="26"/>
      <c r="L3548" s="48">
        <v>3547</v>
      </c>
      <c r="M3548" s="49">
        <f t="shared" si="514"/>
        <v>2.8583882783882779</v>
      </c>
      <c r="N3548" s="33">
        <f t="shared" si="515"/>
        <v>231.74513673526954</v>
      </c>
      <c r="O3548" s="33">
        <f t="shared" si="516"/>
        <v>276.90671583197309</v>
      </c>
      <c r="P3548" s="34">
        <f>IF(INDEX($O$2:$O$4095,MATCH($B$8,$O$2:$O$4095,1)+ROWS(P$2:$P3548))&lt;=$B$9,INDEX($O$2:$O$4095,MATCH($B$8,$O$2:$O$4095,1)+ROWS(P$2:$P3548)),"")</f>
        <v>279.86855278097687</v>
      </c>
      <c r="Q3548" s="50">
        <f t="shared" si="513"/>
        <v>3565</v>
      </c>
      <c r="R3548" s="51">
        <f t="shared" ca="1" si="520"/>
        <v>0</v>
      </c>
      <c r="S3548" s="52" t="e">
        <f t="shared" ca="1" si="521"/>
        <v>#N/A</v>
      </c>
      <c r="T3548" s="39" t="str">
        <f t="shared" ca="1" si="517"/>
        <v>0,</v>
      </c>
      <c r="U3548" s="39" t="str">
        <f t="shared" ca="1" si="518"/>
        <v>0,</v>
      </c>
      <c r="V3548" s="53" t="str">
        <f t="shared" ca="1" si="519"/>
        <v>0,</v>
      </c>
      <c r="W3548" s="41"/>
      <c r="X3548" s="42"/>
      <c r="Y3548" s="42"/>
      <c r="Z3548" s="72"/>
      <c r="AA3548" s="42"/>
      <c r="AB3548" s="44"/>
      <c r="AC3548" s="45"/>
      <c r="AD3548" s="45"/>
      <c r="AE3548" s="45"/>
      <c r="AF3548" s="45"/>
      <c r="AG3548" s="45"/>
      <c r="AH3548" s="45"/>
      <c r="AI3548" s="45"/>
      <c r="AJ3548" s="45"/>
      <c r="AK3548" s="45"/>
      <c r="AL3548" s="45"/>
      <c r="AM3548" s="45"/>
    </row>
    <row r="3549" spans="11:39" x14ac:dyDescent="0.2">
      <c r="K3549" s="26"/>
      <c r="L3549" s="48">
        <v>3548</v>
      </c>
      <c r="M3549" s="49">
        <f t="shared" si="514"/>
        <v>2.8591941391941389</v>
      </c>
      <c r="N3549" s="33">
        <f t="shared" si="515"/>
        <v>231.25704622322439</v>
      </c>
      <c r="O3549" s="33">
        <f t="shared" si="516"/>
        <v>277.06826058582556</v>
      </c>
      <c r="P3549" s="34">
        <f>IF(INDEX($O$2:$O$4095,MATCH($B$8,$O$2:$O$4095,1)+ROWS(P$2:$P3549))&lt;=$B$9,INDEX($O$2:$O$4095,MATCH($B$8,$O$2:$O$4095,1)+ROWS(P$2:$P3549)),"")</f>
        <v>280.03654216029031</v>
      </c>
      <c r="Q3549" s="50">
        <f t="shared" si="513"/>
        <v>3566</v>
      </c>
      <c r="R3549" s="51">
        <f t="shared" ca="1" si="520"/>
        <v>0</v>
      </c>
      <c r="S3549" s="52" t="e">
        <f t="shared" ca="1" si="521"/>
        <v>#N/A</v>
      </c>
      <c r="T3549" s="39" t="str">
        <f t="shared" ca="1" si="517"/>
        <v>0,</v>
      </c>
      <c r="U3549" s="39" t="str">
        <f t="shared" ca="1" si="518"/>
        <v>0,</v>
      </c>
      <c r="V3549" s="53" t="str">
        <f t="shared" ca="1" si="519"/>
        <v>0,</v>
      </c>
      <c r="W3549" s="41"/>
      <c r="X3549" s="42"/>
      <c r="Y3549" s="42"/>
      <c r="Z3549" s="72"/>
      <c r="AA3549" s="42"/>
      <c r="AB3549" s="44"/>
      <c r="AC3549" s="45"/>
      <c r="AD3549" s="45"/>
      <c r="AE3549" s="45"/>
      <c r="AF3549" s="45"/>
      <c r="AG3549" s="45"/>
      <c r="AH3549" s="45"/>
      <c r="AI3549" s="45"/>
      <c r="AJ3549" s="45"/>
      <c r="AK3549" s="45"/>
      <c r="AL3549" s="45"/>
      <c r="AM3549" s="45"/>
    </row>
    <row r="3550" spans="11:39" x14ac:dyDescent="0.2">
      <c r="K3550" s="26"/>
      <c r="L3550" s="48">
        <v>3549</v>
      </c>
      <c r="M3550" s="49">
        <f t="shared" si="514"/>
        <v>2.86</v>
      </c>
      <c r="N3550" s="33">
        <f t="shared" si="515"/>
        <v>230.7692307692306</v>
      </c>
      <c r="O3550" s="33">
        <f t="shared" si="516"/>
        <v>277.23015046623402</v>
      </c>
      <c r="P3550" s="34">
        <f>IF(INDEX($O$2:$O$4095,MATCH($B$8,$O$2:$O$4095,1)+ROWS(P$2:$P3550))&lt;=$B$9,INDEX($O$2:$O$4095,MATCH($B$8,$O$2:$O$4095,1)+ROWS(P$2:$P3550)),"")</f>
        <v>280.20490454688002</v>
      </c>
      <c r="Q3550" s="50">
        <f t="shared" si="513"/>
        <v>3567</v>
      </c>
      <c r="R3550" s="51">
        <f t="shared" ca="1" si="520"/>
        <v>0</v>
      </c>
      <c r="S3550" s="52" t="e">
        <f t="shared" ca="1" si="521"/>
        <v>#N/A</v>
      </c>
      <c r="T3550" s="39" t="str">
        <f t="shared" ca="1" si="517"/>
        <v>0,</v>
      </c>
      <c r="U3550" s="39" t="str">
        <f t="shared" ca="1" si="518"/>
        <v>0,</v>
      </c>
      <c r="V3550" s="53" t="str">
        <f t="shared" ca="1" si="519"/>
        <v>0,</v>
      </c>
      <c r="W3550" s="41"/>
      <c r="X3550" s="42"/>
      <c r="Y3550" s="42"/>
      <c r="Z3550" s="72"/>
      <c r="AA3550" s="42"/>
      <c r="AB3550" s="44"/>
      <c r="AC3550" s="45"/>
      <c r="AD3550" s="45"/>
      <c r="AE3550" s="45"/>
      <c r="AF3550" s="45"/>
      <c r="AG3550" s="45"/>
      <c r="AH3550" s="45"/>
      <c r="AI3550" s="45"/>
      <c r="AJ3550" s="45"/>
      <c r="AK3550" s="45"/>
      <c r="AL3550" s="45"/>
      <c r="AM3550" s="45"/>
    </row>
    <row r="3551" spans="11:39" x14ac:dyDescent="0.2">
      <c r="K3551" s="26"/>
      <c r="L3551" s="48">
        <v>3550</v>
      </c>
      <c r="M3551" s="49">
        <f t="shared" si="514"/>
        <v>2.8608058608058609</v>
      </c>
      <c r="N3551" s="33">
        <f t="shared" si="515"/>
        <v>230.28169014084509</v>
      </c>
      <c r="O3551" s="33">
        <f t="shared" si="516"/>
        <v>277.39238694247558</v>
      </c>
      <c r="P3551" s="34">
        <f>IF(INDEX($O$2:$O$4095,MATCH($B$8,$O$2:$O$4095,1)+ROWS(P$2:$P3551))&lt;=$B$9,INDEX($O$2:$O$4095,MATCH($B$8,$O$2:$O$4095,1)+ROWS(P$2:$P3551)),"")</f>
        <v>280.37364158313198</v>
      </c>
      <c r="Q3551" s="50">
        <f t="shared" si="513"/>
        <v>3568</v>
      </c>
      <c r="R3551" s="51">
        <f t="shared" ca="1" si="520"/>
        <v>0</v>
      </c>
      <c r="S3551" s="52" t="e">
        <f t="shared" ca="1" si="521"/>
        <v>#N/A</v>
      </c>
      <c r="T3551" s="39" t="str">
        <f t="shared" ca="1" si="517"/>
        <v>0,</v>
      </c>
      <c r="U3551" s="39" t="str">
        <f t="shared" ca="1" si="518"/>
        <v>0,</v>
      </c>
      <c r="V3551" s="53" t="str">
        <f t="shared" ca="1" si="519"/>
        <v>0,</v>
      </c>
      <c r="W3551" s="41"/>
      <c r="X3551" s="42"/>
      <c r="Y3551" s="42"/>
      <c r="Z3551" s="72"/>
      <c r="AA3551" s="42"/>
      <c r="AB3551" s="44"/>
      <c r="AC3551" s="45"/>
      <c r="AD3551" s="45"/>
      <c r="AE3551" s="45"/>
      <c r="AF3551" s="45"/>
      <c r="AG3551" s="45"/>
      <c r="AH3551" s="45"/>
      <c r="AI3551" s="45"/>
      <c r="AJ3551" s="45"/>
      <c r="AK3551" s="45"/>
      <c r="AL3551" s="45"/>
      <c r="AM3551" s="45"/>
    </row>
    <row r="3552" spans="11:39" x14ac:dyDescent="0.2">
      <c r="K3552" s="26"/>
      <c r="L3552" s="48">
        <v>3551</v>
      </c>
      <c r="M3552" s="49">
        <f t="shared" si="514"/>
        <v>2.8616117216117214</v>
      </c>
      <c r="N3552" s="33">
        <f t="shared" si="515"/>
        <v>229.79442410588558</v>
      </c>
      <c r="O3552" s="33">
        <f t="shared" si="516"/>
        <v>277.55497149280018</v>
      </c>
      <c r="P3552" s="34">
        <f>IF(INDEX($O$2:$O$4095,MATCH($B$8,$O$2:$O$4095,1)+ROWS(P$2:$P3552))&lt;=$B$9,INDEX($O$2:$O$4095,MATCH($B$8,$O$2:$O$4095,1)+ROWS(P$2:$P3552)),"")</f>
        <v>280.54275492181273</v>
      </c>
      <c r="Q3552" s="50">
        <f t="shared" si="513"/>
        <v>3569</v>
      </c>
      <c r="R3552" s="51">
        <f t="shared" ca="1" si="520"/>
        <v>0</v>
      </c>
      <c r="S3552" s="52" t="e">
        <f t="shared" ca="1" si="521"/>
        <v>#N/A</v>
      </c>
      <c r="T3552" s="39" t="str">
        <f t="shared" ca="1" si="517"/>
        <v>0,</v>
      </c>
      <c r="U3552" s="39" t="str">
        <f t="shared" ca="1" si="518"/>
        <v>0,</v>
      </c>
      <c r="V3552" s="53" t="str">
        <f t="shared" ca="1" si="519"/>
        <v>0,</v>
      </c>
      <c r="W3552" s="41"/>
      <c r="X3552" s="42"/>
      <c r="Y3552" s="42"/>
      <c r="Z3552" s="72"/>
      <c r="AA3552" s="42"/>
      <c r="AB3552" s="44"/>
      <c r="AC3552" s="45"/>
      <c r="AD3552" s="45"/>
      <c r="AE3552" s="45"/>
      <c r="AF3552" s="45"/>
      <c r="AG3552" s="45"/>
      <c r="AH3552" s="45"/>
      <c r="AI3552" s="45"/>
      <c r="AJ3552" s="45"/>
      <c r="AK3552" s="45"/>
      <c r="AL3552" s="45"/>
      <c r="AM3552" s="45"/>
    </row>
    <row r="3553" spans="11:39" x14ac:dyDescent="0.2">
      <c r="K3553" s="26"/>
      <c r="L3553" s="48">
        <v>3552</v>
      </c>
      <c r="M3553" s="49">
        <f t="shared" si="514"/>
        <v>2.8624175824175819</v>
      </c>
      <c r="N3553" s="33">
        <f t="shared" si="515"/>
        <v>229.30743243243256</v>
      </c>
      <c r="O3553" s="33">
        <f t="shared" si="516"/>
        <v>277.71790560450256</v>
      </c>
      <c r="P3553" s="34">
        <f>IF(INDEX($O$2:$O$4095,MATCH($B$8,$O$2:$O$4095,1)+ROWS(P$2:$P3553))&lt;=$B$9,INDEX($O$2:$O$4095,MATCH($B$8,$O$2:$O$4095,1)+ROWS(P$2:$P3553)),"")</f>
        <v>280.71224622615739</v>
      </c>
      <c r="Q3553" s="50">
        <f t="shared" si="513"/>
        <v>3570</v>
      </c>
      <c r="R3553" s="51">
        <f t="shared" ca="1" si="520"/>
        <v>0</v>
      </c>
      <c r="S3553" s="52" t="e">
        <f t="shared" ca="1" si="521"/>
        <v>#N/A</v>
      </c>
      <c r="T3553" s="39" t="str">
        <f t="shared" ca="1" si="517"/>
        <v>0,</v>
      </c>
      <c r="U3553" s="39" t="str">
        <f t="shared" ca="1" si="518"/>
        <v>0,</v>
      </c>
      <c r="V3553" s="53" t="str">
        <f t="shared" ca="1" si="519"/>
        <v>0,</v>
      </c>
      <c r="W3553" s="41"/>
      <c r="X3553" s="42"/>
      <c r="Y3553" s="42"/>
      <c r="Z3553" s="72"/>
      <c r="AA3553" s="42"/>
      <c r="AB3553" s="44"/>
      <c r="AC3553" s="45"/>
      <c r="AD3553" s="45"/>
      <c r="AE3553" s="45"/>
      <c r="AF3553" s="45"/>
      <c r="AG3553" s="45"/>
      <c r="AH3553" s="45"/>
      <c r="AI3553" s="45"/>
      <c r="AJ3553" s="45"/>
      <c r="AK3553" s="45"/>
      <c r="AL3553" s="45"/>
      <c r="AM3553" s="45"/>
    </row>
    <row r="3554" spans="11:39" x14ac:dyDescent="0.2">
      <c r="K3554" s="26"/>
      <c r="L3554" s="48">
        <v>3553</v>
      </c>
      <c r="M3554" s="49">
        <f t="shared" si="514"/>
        <v>2.8632234432234434</v>
      </c>
      <c r="N3554" s="33">
        <f t="shared" si="515"/>
        <v>228.82071488882605</v>
      </c>
      <c r="O3554" s="33">
        <f t="shared" si="516"/>
        <v>277.88119077399574</v>
      </c>
      <c r="P3554" s="34">
        <f>IF(INDEX($O$2:$O$4095,MATCH($B$8,$O$2:$O$4095,1)+ROWS(P$2:$P3554))&lt;=$B$9,INDEX($O$2:$O$4095,MATCH($B$8,$O$2:$O$4095,1)+ROWS(P$2:$P3554)),"")</f>
        <v>280.88211716995431</v>
      </c>
      <c r="Q3554" s="50">
        <f t="shared" si="513"/>
        <v>3571</v>
      </c>
      <c r="R3554" s="51">
        <f t="shared" ca="1" si="520"/>
        <v>0</v>
      </c>
      <c r="S3554" s="52" t="e">
        <f t="shared" ca="1" si="521"/>
        <v>#N/A</v>
      </c>
      <c r="T3554" s="39" t="str">
        <f t="shared" ca="1" si="517"/>
        <v>0,</v>
      </c>
      <c r="U3554" s="39" t="str">
        <f t="shared" ca="1" si="518"/>
        <v>0,</v>
      </c>
      <c r="V3554" s="53" t="str">
        <f t="shared" ca="1" si="519"/>
        <v>0,</v>
      </c>
      <c r="W3554" s="41"/>
      <c r="X3554" s="42"/>
      <c r="Y3554" s="42"/>
      <c r="Z3554" s="72"/>
      <c r="AA3554" s="42"/>
      <c r="AB3554" s="44"/>
      <c r="AC3554" s="45"/>
      <c r="AD3554" s="45"/>
      <c r="AE3554" s="45"/>
      <c r="AF3554" s="45"/>
      <c r="AG3554" s="45"/>
      <c r="AH3554" s="45"/>
      <c r="AI3554" s="45"/>
      <c r="AJ3554" s="45"/>
      <c r="AK3554" s="45"/>
      <c r="AL3554" s="45"/>
      <c r="AM3554" s="45"/>
    </row>
    <row r="3555" spans="11:39" x14ac:dyDescent="0.2">
      <c r="K3555" s="26"/>
      <c r="L3555" s="48">
        <v>3554</v>
      </c>
      <c r="M3555" s="49">
        <f t="shared" si="514"/>
        <v>2.8640293040293039</v>
      </c>
      <c r="N3555" s="33">
        <f t="shared" si="515"/>
        <v>228.33427124366912</v>
      </c>
      <c r="O3555" s="33">
        <f t="shared" si="516"/>
        <v>278.0448285068826</v>
      </c>
      <c r="P3555" s="34">
        <f>IF(INDEX($O$2:$O$4095,MATCH($B$8,$O$2:$O$4095,1)+ROWS(P$2:$P3555))&lt;=$B$9,INDEX($O$2:$O$4095,MATCH($B$8,$O$2:$O$4095,1)+ROWS(P$2:$P3555)),"")</f>
        <v>281.05236943763407</v>
      </c>
      <c r="Q3555" s="50">
        <f t="shared" si="513"/>
        <v>3572</v>
      </c>
      <c r="R3555" s="51">
        <f t="shared" ca="1" si="520"/>
        <v>0</v>
      </c>
      <c r="S3555" s="52" t="e">
        <f t="shared" ca="1" si="521"/>
        <v>#N/A</v>
      </c>
      <c r="T3555" s="39" t="str">
        <f t="shared" ca="1" si="517"/>
        <v>0,</v>
      </c>
      <c r="U3555" s="39" t="str">
        <f t="shared" ca="1" si="518"/>
        <v>0,</v>
      </c>
      <c r="V3555" s="53" t="str">
        <f t="shared" ca="1" si="519"/>
        <v>0,</v>
      </c>
      <c r="W3555" s="41"/>
      <c r="X3555" s="42"/>
      <c r="Y3555" s="42"/>
      <c r="Z3555" s="72"/>
      <c r="AA3555" s="42"/>
      <c r="AB3555" s="44"/>
      <c r="AC3555" s="45"/>
      <c r="AD3555" s="45"/>
      <c r="AE3555" s="45"/>
      <c r="AF3555" s="45"/>
      <c r="AG3555" s="45"/>
      <c r="AH3555" s="45"/>
      <c r="AI3555" s="45"/>
      <c r="AJ3555" s="45"/>
      <c r="AK3555" s="45"/>
      <c r="AL3555" s="45"/>
      <c r="AM3555" s="45"/>
    </row>
    <row r="3556" spans="11:39" x14ac:dyDescent="0.2">
      <c r="K3556" s="26"/>
      <c r="L3556" s="48">
        <v>3555</v>
      </c>
      <c r="M3556" s="49">
        <f t="shared" si="514"/>
        <v>2.8648351648351649</v>
      </c>
      <c r="N3556" s="33">
        <f t="shared" si="515"/>
        <v>227.84810126582266</v>
      </c>
      <c r="O3556" s="33">
        <f t="shared" si="516"/>
        <v>278.20882031803171</v>
      </c>
      <c r="P3556" s="34">
        <f>IF(INDEX($O$2:$O$4095,MATCH($B$8,$O$2:$O$4095,1)+ROWS(P$2:$P3556))&lt;=$B$9,INDEX($O$2:$O$4095,MATCH($B$8,$O$2:$O$4095,1)+ROWS(P$2:$P3556)),"")</f>
        <v>281.22300472435802</v>
      </c>
      <c r="Q3556" s="50">
        <f t="shared" si="513"/>
        <v>3573</v>
      </c>
      <c r="R3556" s="51">
        <f t="shared" ca="1" si="520"/>
        <v>0</v>
      </c>
      <c r="S3556" s="52" t="e">
        <f t="shared" ca="1" si="521"/>
        <v>#N/A</v>
      </c>
      <c r="T3556" s="39" t="str">
        <f t="shared" ca="1" si="517"/>
        <v>0,</v>
      </c>
      <c r="U3556" s="39" t="str">
        <f t="shared" ca="1" si="518"/>
        <v>0,</v>
      </c>
      <c r="V3556" s="53" t="str">
        <f t="shared" ca="1" si="519"/>
        <v>0,</v>
      </c>
      <c r="W3556" s="41"/>
      <c r="X3556" s="42"/>
      <c r="Y3556" s="42"/>
      <c r="Z3556" s="72"/>
      <c r="AA3556" s="42"/>
      <c r="AB3556" s="44"/>
      <c r="AC3556" s="45"/>
      <c r="AD3556" s="45"/>
      <c r="AE3556" s="45"/>
      <c r="AF3556" s="45"/>
      <c r="AG3556" s="45"/>
      <c r="AH3556" s="45"/>
      <c r="AI3556" s="45"/>
      <c r="AJ3556" s="45"/>
      <c r="AK3556" s="45"/>
      <c r="AL3556" s="45"/>
      <c r="AM3556" s="45"/>
    </row>
    <row r="3557" spans="11:39" x14ac:dyDescent="0.2">
      <c r="K3557" s="26"/>
      <c r="L3557" s="48">
        <v>3556</v>
      </c>
      <c r="M3557" s="49">
        <f t="shared" si="514"/>
        <v>2.8656410256410254</v>
      </c>
      <c r="N3557" s="33">
        <f t="shared" si="515"/>
        <v>227.36220472440937</v>
      </c>
      <c r="O3557" s="33">
        <f t="shared" si="516"/>
        <v>278.37316773165026</v>
      </c>
      <c r="P3557" s="34">
        <f>IF(INDEX($O$2:$O$4095,MATCH($B$8,$O$2:$O$4095,1)+ROWS(P$2:$P3557))&lt;=$B$9,INDEX($O$2:$O$4095,MATCH($B$8,$O$2:$O$4095,1)+ROWS(P$2:$P3557)),"")</f>
        <v>281.39402473610653</v>
      </c>
      <c r="Q3557" s="50">
        <f t="shared" si="513"/>
        <v>3574</v>
      </c>
      <c r="R3557" s="51">
        <f t="shared" ca="1" si="520"/>
        <v>0</v>
      </c>
      <c r="S3557" s="52" t="e">
        <f t="shared" ca="1" si="521"/>
        <v>#N/A</v>
      </c>
      <c r="T3557" s="39" t="str">
        <f t="shared" ca="1" si="517"/>
        <v>0,</v>
      </c>
      <c r="U3557" s="39" t="str">
        <f t="shared" ca="1" si="518"/>
        <v>0,</v>
      </c>
      <c r="V3557" s="53" t="str">
        <f t="shared" ca="1" si="519"/>
        <v>0,</v>
      </c>
      <c r="W3557" s="41"/>
      <c r="X3557" s="42"/>
      <c r="Y3557" s="42"/>
      <c r="Z3557" s="72"/>
      <c r="AA3557" s="42"/>
      <c r="AB3557" s="44"/>
      <c r="AC3557" s="45"/>
      <c r="AD3557" s="45"/>
      <c r="AE3557" s="45"/>
      <c r="AF3557" s="45"/>
      <c r="AG3557" s="45"/>
      <c r="AH3557" s="45"/>
      <c r="AI3557" s="45"/>
      <c r="AJ3557" s="45"/>
      <c r="AK3557" s="45"/>
      <c r="AL3557" s="45"/>
      <c r="AM3557" s="45"/>
    </row>
    <row r="3558" spans="11:39" x14ac:dyDescent="0.2">
      <c r="K3558" s="26"/>
      <c r="L3558" s="48">
        <v>3557</v>
      </c>
      <c r="M3558" s="49">
        <f t="shared" si="514"/>
        <v>2.8664468864468859</v>
      </c>
      <c r="N3558" s="33">
        <f t="shared" si="515"/>
        <v>226.87658138881105</v>
      </c>
      <c r="O3558" s="33">
        <f t="shared" si="516"/>
        <v>278.53787228136048</v>
      </c>
      <c r="P3558" s="34">
        <f>IF(INDEX($O$2:$O$4095,MATCH($B$8,$O$2:$O$4095,1)+ROWS(P$2:$P3558))&lt;=$B$9,INDEX($O$2:$O$4095,MATCH($B$8,$O$2:$O$4095,1)+ROWS(P$2:$P3558)),"")</f>
        <v>281.56543118977163</v>
      </c>
      <c r="Q3558" s="50">
        <f t="shared" si="513"/>
        <v>3575</v>
      </c>
      <c r="R3558" s="51">
        <f t="shared" ca="1" si="520"/>
        <v>0</v>
      </c>
      <c r="S3558" s="52" t="e">
        <f t="shared" ca="1" si="521"/>
        <v>#N/A</v>
      </c>
      <c r="T3558" s="39" t="str">
        <f t="shared" ca="1" si="517"/>
        <v>0,</v>
      </c>
      <c r="U3558" s="39" t="str">
        <f t="shared" ca="1" si="518"/>
        <v>0,</v>
      </c>
      <c r="V3558" s="53" t="str">
        <f t="shared" ca="1" si="519"/>
        <v>0,</v>
      </c>
      <c r="W3558" s="41"/>
      <c r="X3558" s="42"/>
      <c r="Y3558" s="42"/>
      <c r="Z3558" s="72"/>
      <c r="AA3558" s="42"/>
      <c r="AB3558" s="44"/>
      <c r="AC3558" s="45"/>
      <c r="AD3558" s="45"/>
      <c r="AE3558" s="45"/>
      <c r="AF3558" s="45"/>
      <c r="AG3558" s="45"/>
      <c r="AH3558" s="45"/>
      <c r="AI3558" s="45"/>
      <c r="AJ3558" s="45"/>
      <c r="AK3558" s="45"/>
      <c r="AL3558" s="45"/>
      <c r="AM3558" s="45"/>
    </row>
    <row r="3559" spans="11:39" x14ac:dyDescent="0.2">
      <c r="K3559" s="26"/>
      <c r="L3559" s="48">
        <v>3558</v>
      </c>
      <c r="M3559" s="49">
        <f t="shared" si="514"/>
        <v>2.8672527472527474</v>
      </c>
      <c r="N3559" s="33">
        <f t="shared" si="515"/>
        <v>226.39123102866765</v>
      </c>
      <c r="O3559" s="33">
        <f t="shared" si="516"/>
        <v>278.70293551027623</v>
      </c>
      <c r="P3559" s="34">
        <f>IF(INDEX($O$2:$O$4095,MATCH($B$8,$O$2:$O$4095,1)+ROWS(P$2:$P3559))&lt;=$B$9,INDEX($O$2:$O$4095,MATCH($B$8,$O$2:$O$4095,1)+ROWS(P$2:$P3559)),"")</f>
        <v>281.73722581324648</v>
      </c>
      <c r="Q3559" s="50">
        <f t="shared" si="513"/>
        <v>3576</v>
      </c>
      <c r="R3559" s="51">
        <f t="shared" ca="1" si="520"/>
        <v>0</v>
      </c>
      <c r="S3559" s="52" t="e">
        <f t="shared" ca="1" si="521"/>
        <v>#N/A</v>
      </c>
      <c r="T3559" s="39" t="str">
        <f t="shared" ca="1" si="517"/>
        <v>0,</v>
      </c>
      <c r="U3559" s="39" t="str">
        <f t="shared" ca="1" si="518"/>
        <v>0,</v>
      </c>
      <c r="V3559" s="53" t="str">
        <f t="shared" ca="1" si="519"/>
        <v>0,</v>
      </c>
      <c r="W3559" s="41"/>
      <c r="X3559" s="42"/>
      <c r="Y3559" s="42"/>
      <c r="Z3559" s="72"/>
      <c r="AA3559" s="42"/>
      <c r="AB3559" s="44"/>
      <c r="AC3559" s="45"/>
      <c r="AD3559" s="45"/>
      <c r="AE3559" s="45"/>
      <c r="AF3559" s="45"/>
      <c r="AG3559" s="45"/>
      <c r="AH3559" s="45"/>
      <c r="AI3559" s="45"/>
      <c r="AJ3559" s="45"/>
      <c r="AK3559" s="45"/>
      <c r="AL3559" s="45"/>
      <c r="AM3559" s="45"/>
    </row>
    <row r="3560" spans="11:39" x14ac:dyDescent="0.2">
      <c r="K3560" s="26"/>
      <c r="L3560" s="48">
        <v>3559</v>
      </c>
      <c r="M3560" s="49">
        <f t="shared" si="514"/>
        <v>2.8680586080586079</v>
      </c>
      <c r="N3560" s="33">
        <f t="shared" si="515"/>
        <v>225.90615341388022</v>
      </c>
      <c r="O3560" s="33">
        <f t="shared" si="516"/>
        <v>278.86835897107835</v>
      </c>
      <c r="P3560" s="34">
        <f>IF(INDEX($O$2:$O$4095,MATCH($B$8,$O$2:$O$4095,1)+ROWS(P$2:$P3560))&lt;=$B$9,INDEX($O$2:$O$4095,MATCH($B$8,$O$2:$O$4095,1)+ROWS(P$2:$P3560)),"")</f>
        <v>281.90941034551861</v>
      </c>
      <c r="Q3560" s="50">
        <f t="shared" si="513"/>
        <v>3577</v>
      </c>
      <c r="R3560" s="51">
        <f t="shared" ca="1" si="520"/>
        <v>0</v>
      </c>
      <c r="S3560" s="52" t="e">
        <f t="shared" ca="1" si="521"/>
        <v>#N/A</v>
      </c>
      <c r="T3560" s="39" t="str">
        <f t="shared" ca="1" si="517"/>
        <v>0,</v>
      </c>
      <c r="U3560" s="39" t="str">
        <f t="shared" ca="1" si="518"/>
        <v>0,</v>
      </c>
      <c r="V3560" s="53" t="str">
        <f t="shared" ca="1" si="519"/>
        <v>0,</v>
      </c>
      <c r="W3560" s="41"/>
      <c r="X3560" s="42"/>
      <c r="Y3560" s="42"/>
      <c r="Z3560" s="72"/>
      <c r="AA3560" s="42"/>
      <c r="AB3560" s="44"/>
      <c r="AC3560" s="45"/>
      <c r="AD3560" s="45"/>
      <c r="AE3560" s="45"/>
      <c r="AF3560" s="45"/>
      <c r="AG3560" s="45"/>
      <c r="AH3560" s="45"/>
      <c r="AI3560" s="45"/>
      <c r="AJ3560" s="45"/>
      <c r="AK3560" s="45"/>
      <c r="AL3560" s="45"/>
      <c r="AM3560" s="45"/>
    </row>
    <row r="3561" spans="11:39" x14ac:dyDescent="0.2">
      <c r="K3561" s="26"/>
      <c r="L3561" s="48">
        <v>3560</v>
      </c>
      <c r="M3561" s="49">
        <f t="shared" si="514"/>
        <v>2.8688644688644689</v>
      </c>
      <c r="N3561" s="33">
        <f t="shared" si="515"/>
        <v>225.42134831460658</v>
      </c>
      <c r="O3561" s="33">
        <f t="shared" si="516"/>
        <v>279.03414422609399</v>
      </c>
      <c r="P3561" s="34">
        <f>IF(INDEX($O$2:$O$4095,MATCH($B$8,$O$2:$O$4095,1)+ROWS(P$2:$P3561))&lt;=$B$9,INDEX($O$2:$O$4095,MATCH($B$8,$O$2:$O$4095,1)+ROWS(P$2:$P3561)),"")</f>
        <v>282.08198653676334</v>
      </c>
      <c r="Q3561" s="50">
        <f t="shared" si="513"/>
        <v>3578</v>
      </c>
      <c r="R3561" s="51">
        <f t="shared" ca="1" si="520"/>
        <v>0</v>
      </c>
      <c r="S3561" s="52" t="e">
        <f t="shared" ca="1" si="521"/>
        <v>#N/A</v>
      </c>
      <c r="T3561" s="39" t="str">
        <f t="shared" ca="1" si="517"/>
        <v>0,</v>
      </c>
      <c r="U3561" s="39" t="str">
        <f t="shared" ca="1" si="518"/>
        <v>0,</v>
      </c>
      <c r="V3561" s="53" t="str">
        <f t="shared" ca="1" si="519"/>
        <v>0,</v>
      </c>
      <c r="W3561" s="41"/>
      <c r="X3561" s="42"/>
      <c r="Y3561" s="42"/>
      <c r="Z3561" s="72"/>
      <c r="AA3561" s="42"/>
      <c r="AB3561" s="44"/>
      <c r="AC3561" s="45"/>
      <c r="AD3561" s="45"/>
      <c r="AE3561" s="45"/>
      <c r="AF3561" s="45"/>
      <c r="AG3561" s="45"/>
      <c r="AH3561" s="45"/>
      <c r="AI3561" s="45"/>
      <c r="AJ3561" s="45"/>
      <c r="AK3561" s="45"/>
      <c r="AL3561" s="45"/>
      <c r="AM3561" s="45"/>
    </row>
    <row r="3562" spans="11:39" x14ac:dyDescent="0.2">
      <c r="K3562" s="26"/>
      <c r="L3562" s="48">
        <v>3561</v>
      </c>
      <c r="M3562" s="49">
        <f t="shared" si="514"/>
        <v>2.8696703296703294</v>
      </c>
      <c r="N3562" s="33">
        <f t="shared" si="515"/>
        <v>224.93681550126377</v>
      </c>
      <c r="O3562" s="33">
        <f t="shared" si="516"/>
        <v>279.20029284737439</v>
      </c>
      <c r="P3562" s="34">
        <f>IF(INDEX($O$2:$O$4095,MATCH($B$8,$O$2:$O$4095,1)+ROWS(P$2:$P3562))&lt;=$B$9,INDEX($O$2:$O$4095,MATCH($B$8,$O$2:$O$4095,1)+ROWS(P$2:$P3562)),"")</f>
        <v>282.25495614843692</v>
      </c>
      <c r="Q3562" s="50">
        <f t="shared" si="513"/>
        <v>3579</v>
      </c>
      <c r="R3562" s="51">
        <f t="shared" ca="1" si="520"/>
        <v>0</v>
      </c>
      <c r="S3562" s="52" t="e">
        <f t="shared" ca="1" si="521"/>
        <v>#N/A</v>
      </c>
      <c r="T3562" s="39" t="str">
        <f t="shared" ca="1" si="517"/>
        <v>0,</v>
      </c>
      <c r="U3562" s="39" t="str">
        <f t="shared" ca="1" si="518"/>
        <v>0,</v>
      </c>
      <c r="V3562" s="53" t="str">
        <f t="shared" ca="1" si="519"/>
        <v>0,</v>
      </c>
      <c r="W3562" s="41"/>
      <c r="X3562" s="42"/>
      <c r="Y3562" s="42"/>
      <c r="Z3562" s="72"/>
      <c r="AA3562" s="42"/>
      <c r="AB3562" s="44"/>
      <c r="AC3562" s="45"/>
      <c r="AD3562" s="45"/>
      <c r="AE3562" s="45"/>
      <c r="AF3562" s="45"/>
      <c r="AG3562" s="45"/>
      <c r="AH3562" s="45"/>
      <c r="AI3562" s="45"/>
      <c r="AJ3562" s="45"/>
      <c r="AK3562" s="45"/>
      <c r="AL3562" s="45"/>
      <c r="AM3562" s="45"/>
    </row>
    <row r="3563" spans="11:39" x14ac:dyDescent="0.2">
      <c r="K3563" s="26"/>
      <c r="L3563" s="48">
        <v>3562</v>
      </c>
      <c r="M3563" s="49">
        <f t="shared" si="514"/>
        <v>2.87047619047619</v>
      </c>
      <c r="N3563" s="33">
        <f t="shared" si="515"/>
        <v>224.45255474452586</v>
      </c>
      <c r="O3563" s="33">
        <f t="shared" si="516"/>
        <v>279.36680641677424</v>
      </c>
      <c r="P3563" s="34">
        <f>IF(INDEX($O$2:$O$4095,MATCH($B$8,$O$2:$O$4095,1)+ROWS(P$2:$P3563))&lt;=$B$9,INDEX($O$2:$O$4095,MATCH($B$8,$O$2:$O$4095,1)+ROWS(P$2:$P3563)),"")</f>
        <v>282.4283209533736</v>
      </c>
      <c r="Q3563" s="50">
        <f t="shared" si="513"/>
        <v>3580</v>
      </c>
      <c r="R3563" s="51">
        <f t="shared" ca="1" si="520"/>
        <v>0</v>
      </c>
      <c r="S3563" s="52" t="e">
        <f t="shared" ca="1" si="521"/>
        <v>#N/A</v>
      </c>
      <c r="T3563" s="39" t="str">
        <f t="shared" ca="1" si="517"/>
        <v>0,</v>
      </c>
      <c r="U3563" s="39" t="str">
        <f t="shared" ca="1" si="518"/>
        <v>0,</v>
      </c>
      <c r="V3563" s="53" t="str">
        <f t="shared" ca="1" si="519"/>
        <v>0,</v>
      </c>
      <c r="W3563" s="41"/>
      <c r="X3563" s="42"/>
      <c r="Y3563" s="42"/>
      <c r="Z3563" s="72"/>
      <c r="AA3563" s="42"/>
      <c r="AB3563" s="44"/>
      <c r="AC3563" s="45"/>
      <c r="AD3563" s="45"/>
      <c r="AE3563" s="45"/>
      <c r="AF3563" s="45"/>
      <c r="AG3563" s="45"/>
      <c r="AH3563" s="45"/>
      <c r="AI3563" s="45"/>
      <c r="AJ3563" s="45"/>
      <c r="AK3563" s="45"/>
      <c r="AL3563" s="45"/>
      <c r="AM3563" s="45"/>
    </row>
    <row r="3564" spans="11:39" x14ac:dyDescent="0.2">
      <c r="K3564" s="26"/>
      <c r="L3564" s="48">
        <v>3563</v>
      </c>
      <c r="M3564" s="49">
        <f t="shared" si="514"/>
        <v>2.8712820512820514</v>
      </c>
      <c r="N3564" s="33">
        <f t="shared" si="515"/>
        <v>223.9685658153241</v>
      </c>
      <c r="O3564" s="33">
        <f t="shared" si="516"/>
        <v>279.53368652603194</v>
      </c>
      <c r="P3564" s="34">
        <f>IF(INDEX($O$2:$O$4095,MATCH($B$8,$O$2:$O$4095,1)+ROWS(P$2:$P3564))&lt;=$B$9,INDEX($O$2:$O$4095,MATCH($B$8,$O$2:$O$4095,1)+ROWS(P$2:$P3564)),"")</f>
        <v>282.60208273588012</v>
      </c>
      <c r="Q3564" s="50">
        <f t="shared" si="513"/>
        <v>3581</v>
      </c>
      <c r="R3564" s="51">
        <f t="shared" ca="1" si="520"/>
        <v>0</v>
      </c>
      <c r="S3564" s="52" t="e">
        <f t="shared" ca="1" si="521"/>
        <v>#N/A</v>
      </c>
      <c r="T3564" s="39" t="str">
        <f t="shared" ca="1" si="517"/>
        <v>0,</v>
      </c>
      <c r="U3564" s="39" t="str">
        <f t="shared" ca="1" si="518"/>
        <v>0,</v>
      </c>
      <c r="V3564" s="53" t="str">
        <f t="shared" ca="1" si="519"/>
        <v>0,</v>
      </c>
      <c r="W3564" s="41"/>
      <c r="X3564" s="42"/>
      <c r="Y3564" s="42"/>
      <c r="Z3564" s="72"/>
      <c r="AA3564" s="42"/>
      <c r="AB3564" s="44"/>
      <c r="AC3564" s="45"/>
      <c r="AD3564" s="45"/>
      <c r="AE3564" s="45"/>
      <c r="AF3564" s="45"/>
      <c r="AG3564" s="45"/>
      <c r="AH3564" s="45"/>
      <c r="AI3564" s="45"/>
      <c r="AJ3564" s="45"/>
      <c r="AK3564" s="45"/>
      <c r="AL3564" s="45"/>
      <c r="AM3564" s="45"/>
    </row>
    <row r="3565" spans="11:39" x14ac:dyDescent="0.2">
      <c r="K3565" s="26"/>
      <c r="L3565" s="48">
        <v>3564</v>
      </c>
      <c r="M3565" s="49">
        <f t="shared" si="514"/>
        <v>2.8720879120879119</v>
      </c>
      <c r="N3565" s="33">
        <f t="shared" si="515"/>
        <v>223.4848484848485</v>
      </c>
      <c r="O3565" s="33">
        <f t="shared" si="516"/>
        <v>279.70093477684975</v>
      </c>
      <c r="P3565" s="34">
        <f>IF(INDEX($O$2:$O$4095,MATCH($B$8,$O$2:$O$4095,1)+ROWS(P$2:$P3565))&lt;=$B$9,INDEX($O$2:$O$4095,MATCH($B$8,$O$2:$O$4095,1)+ROWS(P$2:$P3565)),"")</f>
        <v>282.77624329183413</v>
      </c>
      <c r="Q3565" s="50">
        <f t="shared" si="513"/>
        <v>3582</v>
      </c>
      <c r="R3565" s="51">
        <f t="shared" ca="1" si="520"/>
        <v>0</v>
      </c>
      <c r="S3565" s="52" t="e">
        <f t="shared" ca="1" si="521"/>
        <v>#N/A</v>
      </c>
      <c r="T3565" s="39" t="str">
        <f t="shared" ca="1" si="517"/>
        <v>0,</v>
      </c>
      <c r="U3565" s="39" t="str">
        <f t="shared" ca="1" si="518"/>
        <v>0,</v>
      </c>
      <c r="V3565" s="53" t="str">
        <f t="shared" ca="1" si="519"/>
        <v>0,</v>
      </c>
      <c r="W3565" s="41"/>
      <c r="X3565" s="42"/>
      <c r="Y3565" s="42"/>
      <c r="Z3565" s="72"/>
      <c r="AA3565" s="42"/>
      <c r="AB3565" s="44"/>
      <c r="AC3565" s="45"/>
      <c r="AD3565" s="45"/>
      <c r="AE3565" s="45"/>
      <c r="AF3565" s="45"/>
      <c r="AG3565" s="45"/>
      <c r="AH3565" s="45"/>
      <c r="AI3565" s="45"/>
      <c r="AJ3565" s="45"/>
      <c r="AK3565" s="45"/>
      <c r="AL3565" s="45"/>
      <c r="AM3565" s="45"/>
    </row>
    <row r="3566" spans="11:39" x14ac:dyDescent="0.2">
      <c r="K3566" s="26"/>
      <c r="L3566" s="48">
        <v>3565</v>
      </c>
      <c r="M3566" s="49">
        <f t="shared" si="514"/>
        <v>2.8728937728937729</v>
      </c>
      <c r="N3566" s="33">
        <f t="shared" si="515"/>
        <v>223.00140252454392</v>
      </c>
      <c r="O3566" s="33">
        <f t="shared" si="516"/>
        <v>279.86855278097687</v>
      </c>
      <c r="P3566" s="34">
        <f>IF(INDEX($O$2:$O$4095,MATCH($B$8,$O$2:$O$4095,1)+ROWS(P$2:$P3566))&lt;=$B$9,INDEX($O$2:$O$4095,MATCH($B$8,$O$2:$O$4095,1)+ROWS(P$2:$P3566)),"")</f>
        <v>282.95080442878191</v>
      </c>
      <c r="Q3566" s="50">
        <f t="shared" si="513"/>
        <v>3583</v>
      </c>
      <c r="R3566" s="51">
        <f t="shared" ca="1" si="520"/>
        <v>0</v>
      </c>
      <c r="S3566" s="52" t="e">
        <f t="shared" ca="1" si="521"/>
        <v>#N/A</v>
      </c>
      <c r="T3566" s="39" t="str">
        <f t="shared" ca="1" si="517"/>
        <v>0,</v>
      </c>
      <c r="U3566" s="39" t="str">
        <f t="shared" ca="1" si="518"/>
        <v>0,</v>
      </c>
      <c r="V3566" s="53" t="str">
        <f t="shared" ca="1" si="519"/>
        <v>0,</v>
      </c>
      <c r="W3566" s="41"/>
      <c r="X3566" s="42"/>
      <c r="Y3566" s="42"/>
      <c r="Z3566" s="72"/>
      <c r="AA3566" s="42"/>
      <c r="AB3566" s="44"/>
      <c r="AC3566" s="45"/>
      <c r="AD3566" s="45"/>
      <c r="AE3566" s="45"/>
      <c r="AF3566" s="45"/>
      <c r="AG3566" s="45"/>
      <c r="AH3566" s="45"/>
      <c r="AI3566" s="45"/>
      <c r="AJ3566" s="45"/>
      <c r="AK3566" s="45"/>
      <c r="AL3566" s="45"/>
      <c r="AM3566" s="45"/>
    </row>
    <row r="3567" spans="11:39" x14ac:dyDescent="0.2">
      <c r="K3567" s="26"/>
      <c r="L3567" s="48">
        <v>3566</v>
      </c>
      <c r="M3567" s="49">
        <f t="shared" si="514"/>
        <v>2.8736996336996334</v>
      </c>
      <c r="N3567" s="33">
        <f t="shared" si="515"/>
        <v>222.51822770611329</v>
      </c>
      <c r="O3567" s="33">
        <f t="shared" si="516"/>
        <v>280.03654216029031</v>
      </c>
      <c r="P3567" s="34">
        <f>IF(INDEX($O$2:$O$4095,MATCH($B$8,$O$2:$O$4095,1)+ROWS(P$2:$P3567))&lt;=$B$9,INDEX($O$2:$O$4095,MATCH($B$8,$O$2:$O$4095,1)+ROWS(P$2:$P3567)),"")</f>
        <v>283.12576796603764</v>
      </c>
      <c r="Q3567" s="50">
        <f t="shared" si="513"/>
        <v>3584</v>
      </c>
      <c r="R3567" s="51">
        <f t="shared" ca="1" si="520"/>
        <v>0</v>
      </c>
      <c r="S3567" s="52" t="e">
        <f t="shared" ca="1" si="521"/>
        <v>#N/A</v>
      </c>
      <c r="T3567" s="39" t="str">
        <f t="shared" ca="1" si="517"/>
        <v>0,</v>
      </c>
      <c r="U3567" s="39" t="str">
        <f t="shared" ca="1" si="518"/>
        <v>0,</v>
      </c>
      <c r="V3567" s="53" t="str">
        <f t="shared" ca="1" si="519"/>
        <v>0,</v>
      </c>
      <c r="W3567" s="41"/>
      <c r="X3567" s="42"/>
      <c r="Y3567" s="42"/>
      <c r="Z3567" s="72"/>
      <c r="AA3567" s="42"/>
      <c r="AB3567" s="44"/>
      <c r="AC3567" s="45"/>
      <c r="AD3567" s="45"/>
      <c r="AE3567" s="45"/>
      <c r="AF3567" s="45"/>
      <c r="AG3567" s="45"/>
      <c r="AH3567" s="45"/>
      <c r="AI3567" s="45"/>
      <c r="AJ3567" s="45"/>
      <c r="AK3567" s="45"/>
      <c r="AL3567" s="45"/>
      <c r="AM3567" s="45"/>
    </row>
    <row r="3568" spans="11:39" x14ac:dyDescent="0.2">
      <c r="K3568" s="26"/>
      <c r="L3568" s="48">
        <v>3567</v>
      </c>
      <c r="M3568" s="49">
        <f t="shared" si="514"/>
        <v>2.874505494505494</v>
      </c>
      <c r="N3568" s="33">
        <f t="shared" si="515"/>
        <v>222.03532380151404</v>
      </c>
      <c r="O3568" s="33">
        <f t="shared" si="516"/>
        <v>280.20490454688002</v>
      </c>
      <c r="P3568" s="34">
        <f>IF(INDEX($O$2:$O$4095,MATCH($B$8,$O$2:$O$4095,1)+ROWS(P$2:$P3568))&lt;=$B$9,INDEX($O$2:$O$4095,MATCH($B$8,$O$2:$O$4095,1)+ROWS(P$2:$P3568)),"")</f>
        <v>283.30113573478377</v>
      </c>
      <c r="Q3568" s="50">
        <f t="shared" si="513"/>
        <v>3585</v>
      </c>
      <c r="R3568" s="51">
        <f t="shared" ca="1" si="520"/>
        <v>0</v>
      </c>
      <c r="S3568" s="52" t="e">
        <f t="shared" ca="1" si="521"/>
        <v>#N/A</v>
      </c>
      <c r="T3568" s="39" t="str">
        <f t="shared" ca="1" si="517"/>
        <v>0,</v>
      </c>
      <c r="U3568" s="39" t="str">
        <f t="shared" ca="1" si="518"/>
        <v>0,</v>
      </c>
      <c r="V3568" s="53" t="str">
        <f t="shared" ca="1" si="519"/>
        <v>0,</v>
      </c>
      <c r="W3568" s="41"/>
      <c r="X3568" s="42"/>
      <c r="Y3568" s="42"/>
      <c r="Z3568" s="72"/>
      <c r="AA3568" s="42"/>
      <c r="AB3568" s="44"/>
      <c r="AC3568" s="45"/>
      <c r="AD3568" s="45"/>
      <c r="AE3568" s="45"/>
      <c r="AF3568" s="45"/>
      <c r="AG3568" s="45"/>
      <c r="AH3568" s="45"/>
      <c r="AI3568" s="45"/>
      <c r="AJ3568" s="45"/>
      <c r="AK3568" s="45"/>
      <c r="AL3568" s="45"/>
      <c r="AM3568" s="45"/>
    </row>
    <row r="3569" spans="11:39" x14ac:dyDescent="0.2">
      <c r="K3569" s="26"/>
      <c r="L3569" s="48">
        <v>3568</v>
      </c>
      <c r="M3569" s="49">
        <f t="shared" si="514"/>
        <v>2.8753113553113554</v>
      </c>
      <c r="N3569" s="33">
        <f t="shared" si="515"/>
        <v>221.55269058295934</v>
      </c>
      <c r="O3569" s="33">
        <f t="shared" si="516"/>
        <v>280.37364158313198</v>
      </c>
      <c r="P3569" s="34">
        <f>IF(INDEX($O$2:$O$4095,MATCH($B$8,$O$2:$O$4095,1)+ROWS(P$2:$P3569))&lt;=$B$9,INDEX($O$2:$O$4095,MATCH($B$8,$O$2:$O$4095,1)+ROWS(P$2:$P3569)),"")</f>
        <v>283.47690957817304</v>
      </c>
      <c r="Q3569" s="50">
        <f t="shared" si="513"/>
        <v>3586</v>
      </c>
      <c r="R3569" s="51">
        <f t="shared" ca="1" si="520"/>
        <v>0</v>
      </c>
      <c r="S3569" s="52" t="e">
        <f t="shared" ca="1" si="521"/>
        <v>#N/A</v>
      </c>
      <c r="T3569" s="39" t="str">
        <f t="shared" ca="1" si="517"/>
        <v>0,</v>
      </c>
      <c r="U3569" s="39" t="str">
        <f t="shared" ca="1" si="518"/>
        <v>0,</v>
      </c>
      <c r="V3569" s="53" t="str">
        <f t="shared" ca="1" si="519"/>
        <v>0,</v>
      </c>
      <c r="W3569" s="41"/>
      <c r="X3569" s="42"/>
      <c r="Y3569" s="42"/>
      <c r="Z3569" s="72"/>
      <c r="AA3569" s="42"/>
      <c r="AB3569" s="44"/>
      <c r="AC3569" s="45"/>
      <c r="AD3569" s="45"/>
      <c r="AE3569" s="45"/>
      <c r="AF3569" s="45"/>
      <c r="AG3569" s="45"/>
      <c r="AH3569" s="45"/>
      <c r="AI3569" s="45"/>
      <c r="AJ3569" s="45"/>
      <c r="AK3569" s="45"/>
      <c r="AL3569" s="45"/>
      <c r="AM3569" s="45"/>
    </row>
    <row r="3570" spans="11:39" x14ac:dyDescent="0.2">
      <c r="K3570" s="26"/>
      <c r="L3570" s="48">
        <v>3569</v>
      </c>
      <c r="M3570" s="49">
        <f t="shared" si="514"/>
        <v>2.8761172161172159</v>
      </c>
      <c r="N3570" s="33">
        <f t="shared" si="515"/>
        <v>221.07032782291958</v>
      </c>
      <c r="O3570" s="33">
        <f t="shared" si="516"/>
        <v>280.54275492181273</v>
      </c>
      <c r="P3570" s="34">
        <f>IF(INDEX($O$2:$O$4095,MATCH($B$8,$O$2:$O$4095,1)+ROWS(P$2:$P3570))&lt;=$B$9,INDEX($O$2:$O$4095,MATCH($B$8,$O$2:$O$4095,1)+ROWS(P$2:$P3570)),"")</f>
        <v>283.65309135142991</v>
      </c>
      <c r="Q3570" s="50">
        <f t="shared" si="513"/>
        <v>3587</v>
      </c>
      <c r="R3570" s="51">
        <f t="shared" ca="1" si="520"/>
        <v>0</v>
      </c>
      <c r="S3570" s="52" t="e">
        <f t="shared" ca="1" si="521"/>
        <v>#N/A</v>
      </c>
      <c r="T3570" s="39" t="str">
        <f t="shared" ca="1" si="517"/>
        <v>0,</v>
      </c>
      <c r="U3570" s="39" t="str">
        <f t="shared" ca="1" si="518"/>
        <v>0,</v>
      </c>
      <c r="V3570" s="53" t="str">
        <f t="shared" ca="1" si="519"/>
        <v>0,</v>
      </c>
      <c r="W3570" s="41"/>
      <c r="X3570" s="42"/>
      <c r="Y3570" s="42"/>
      <c r="Z3570" s="72"/>
      <c r="AA3570" s="42"/>
      <c r="AB3570" s="44"/>
      <c r="AC3570" s="45"/>
      <c r="AD3570" s="45"/>
      <c r="AE3570" s="45"/>
      <c r="AF3570" s="45"/>
      <c r="AG3570" s="45"/>
      <c r="AH3570" s="45"/>
      <c r="AI3570" s="45"/>
      <c r="AJ3570" s="45"/>
      <c r="AK3570" s="45"/>
      <c r="AL3570" s="45"/>
      <c r="AM3570" s="45"/>
    </row>
    <row r="3571" spans="11:39" x14ac:dyDescent="0.2">
      <c r="K3571" s="26"/>
      <c r="L3571" s="48">
        <v>3570</v>
      </c>
      <c r="M3571" s="49">
        <f t="shared" si="514"/>
        <v>2.8769230769230769</v>
      </c>
      <c r="N3571" s="33">
        <f t="shared" si="515"/>
        <v>220.58823529411754</v>
      </c>
      <c r="O3571" s="33">
        <f t="shared" si="516"/>
        <v>280.71224622615739</v>
      </c>
      <c r="P3571" s="34">
        <f>IF(INDEX($O$2:$O$4095,MATCH($B$8,$O$2:$O$4095,1)+ROWS(P$2:$P3571))&lt;=$B$9,INDEX($O$2:$O$4095,MATCH($B$8,$O$2:$O$4095,1)+ROWS(P$2:$P3571)),"")</f>
        <v>283.82968292195471</v>
      </c>
      <c r="Q3571" s="50">
        <f t="shared" si="513"/>
        <v>3588</v>
      </c>
      <c r="R3571" s="51">
        <f t="shared" ca="1" si="520"/>
        <v>0</v>
      </c>
      <c r="S3571" s="52" t="e">
        <f t="shared" ca="1" si="521"/>
        <v>#N/A</v>
      </c>
      <c r="T3571" s="39" t="str">
        <f t="shared" ca="1" si="517"/>
        <v>0,</v>
      </c>
      <c r="U3571" s="39" t="str">
        <f t="shared" ca="1" si="518"/>
        <v>0,</v>
      </c>
      <c r="V3571" s="53" t="str">
        <f t="shared" ca="1" si="519"/>
        <v>0,</v>
      </c>
      <c r="W3571" s="41"/>
      <c r="X3571" s="42"/>
      <c r="Y3571" s="42"/>
      <c r="Z3571" s="72"/>
      <c r="AA3571" s="42"/>
      <c r="AB3571" s="44"/>
      <c r="AC3571" s="45"/>
      <c r="AD3571" s="45"/>
      <c r="AE3571" s="45"/>
      <c r="AF3571" s="45"/>
      <c r="AG3571" s="45"/>
      <c r="AH3571" s="45"/>
      <c r="AI3571" s="45"/>
      <c r="AJ3571" s="45"/>
      <c r="AK3571" s="45"/>
      <c r="AL3571" s="45"/>
      <c r="AM3571" s="45"/>
    </row>
    <row r="3572" spans="11:39" x14ac:dyDescent="0.2">
      <c r="K3572" s="26"/>
      <c r="L3572" s="48">
        <v>3571</v>
      </c>
      <c r="M3572" s="49">
        <f t="shared" si="514"/>
        <v>2.8777289377289375</v>
      </c>
      <c r="N3572" s="33">
        <f t="shared" si="515"/>
        <v>220.10641276953245</v>
      </c>
      <c r="O3572" s="33">
        <f t="shared" si="516"/>
        <v>280.88211716995431</v>
      </c>
      <c r="P3572" s="34">
        <f>IF(INDEX($O$2:$O$4095,MATCH($B$8,$O$2:$O$4095,1)+ROWS(P$2:$P3572))&lt;=$B$9,INDEX($O$2:$O$4095,MATCH($B$8,$O$2:$O$4095,1)+ROWS(P$2:$P3572)),"")</f>
        <v>284.00668616942835</v>
      </c>
      <c r="Q3572" s="50">
        <f t="shared" si="513"/>
        <v>3589</v>
      </c>
      <c r="R3572" s="51">
        <f t="shared" ca="1" si="520"/>
        <v>0</v>
      </c>
      <c r="S3572" s="52" t="e">
        <f t="shared" ca="1" si="521"/>
        <v>#N/A</v>
      </c>
      <c r="T3572" s="39" t="str">
        <f t="shared" ca="1" si="517"/>
        <v>0,</v>
      </c>
      <c r="U3572" s="39" t="str">
        <f t="shared" ca="1" si="518"/>
        <v>0,</v>
      </c>
      <c r="V3572" s="53" t="str">
        <f t="shared" ca="1" si="519"/>
        <v>0,</v>
      </c>
      <c r="W3572" s="41"/>
      <c r="X3572" s="42"/>
      <c r="Y3572" s="42"/>
      <c r="Z3572" s="72"/>
      <c r="AA3572" s="42"/>
      <c r="AB3572" s="44"/>
      <c r="AC3572" s="45"/>
      <c r="AD3572" s="45"/>
      <c r="AE3572" s="45"/>
      <c r="AF3572" s="45"/>
      <c r="AG3572" s="45"/>
      <c r="AH3572" s="45"/>
      <c r="AI3572" s="45"/>
      <c r="AJ3572" s="45"/>
      <c r="AK3572" s="45"/>
      <c r="AL3572" s="45"/>
      <c r="AM3572" s="45"/>
    </row>
    <row r="3573" spans="11:39" x14ac:dyDescent="0.2">
      <c r="K3573" s="26"/>
      <c r="L3573" s="48">
        <v>3572</v>
      </c>
      <c r="M3573" s="49">
        <f t="shared" si="514"/>
        <v>2.878534798534798</v>
      </c>
      <c r="N3573" s="33">
        <f t="shared" si="515"/>
        <v>219.62486002239677</v>
      </c>
      <c r="O3573" s="33">
        <f t="shared" si="516"/>
        <v>281.05236943763407</v>
      </c>
      <c r="P3573" s="34">
        <f>IF(INDEX($O$2:$O$4095,MATCH($B$8,$O$2:$O$4095,1)+ROWS(P$2:$P3573))&lt;=$B$9,INDEX($O$2:$O$4095,MATCH($B$8,$O$2:$O$4095,1)+ROWS(P$2:$P3573)),"")</f>
        <v>284.18410298591766</v>
      </c>
      <c r="Q3573" s="50">
        <f t="shared" si="513"/>
        <v>3590</v>
      </c>
      <c r="R3573" s="51">
        <f t="shared" ca="1" si="520"/>
        <v>0</v>
      </c>
      <c r="S3573" s="52" t="e">
        <f t="shared" ca="1" si="521"/>
        <v>#N/A</v>
      </c>
      <c r="T3573" s="39" t="str">
        <f t="shared" ca="1" si="517"/>
        <v>0,</v>
      </c>
      <c r="U3573" s="39" t="str">
        <f t="shared" ca="1" si="518"/>
        <v>0,</v>
      </c>
      <c r="V3573" s="53" t="str">
        <f t="shared" ca="1" si="519"/>
        <v>0,</v>
      </c>
      <c r="W3573" s="41"/>
      <c r="X3573" s="42"/>
      <c r="Y3573" s="42"/>
      <c r="Z3573" s="72"/>
      <c r="AA3573" s="42"/>
      <c r="AB3573" s="44"/>
      <c r="AC3573" s="45"/>
      <c r="AD3573" s="45"/>
      <c r="AE3573" s="45"/>
      <c r="AF3573" s="45"/>
      <c r="AG3573" s="45"/>
      <c r="AH3573" s="45"/>
      <c r="AI3573" s="45"/>
      <c r="AJ3573" s="45"/>
      <c r="AK3573" s="45"/>
      <c r="AL3573" s="45"/>
      <c r="AM3573" s="45"/>
    </row>
    <row r="3574" spans="11:39" x14ac:dyDescent="0.2">
      <c r="K3574" s="26"/>
      <c r="L3574" s="48">
        <v>3573</v>
      </c>
      <c r="M3574" s="49">
        <f t="shared" si="514"/>
        <v>2.8793406593406594</v>
      </c>
      <c r="N3574" s="33">
        <f t="shared" si="515"/>
        <v>219.14357682619635</v>
      </c>
      <c r="O3574" s="33">
        <f t="shared" si="516"/>
        <v>281.22300472435802</v>
      </c>
      <c r="P3574" s="34">
        <f>IF(INDEX($O$2:$O$4095,MATCH($B$8,$O$2:$O$4095,1)+ROWS(P$2:$P3574))&lt;=$B$9,INDEX($O$2:$O$4095,MATCH($B$8,$O$2:$O$4095,1)+ROWS(P$2:$P3574)),"")</f>
        <v>284.36193527598277</v>
      </c>
      <c r="Q3574" s="50">
        <f t="shared" si="513"/>
        <v>3591</v>
      </c>
      <c r="R3574" s="51">
        <f t="shared" ca="1" si="520"/>
        <v>0</v>
      </c>
      <c r="S3574" s="52" t="e">
        <f t="shared" ca="1" si="521"/>
        <v>#N/A</v>
      </c>
      <c r="T3574" s="39" t="str">
        <f t="shared" ca="1" si="517"/>
        <v>0,</v>
      </c>
      <c r="U3574" s="39" t="str">
        <f t="shared" ca="1" si="518"/>
        <v>0,</v>
      </c>
      <c r="V3574" s="53" t="str">
        <f t="shared" ca="1" si="519"/>
        <v>0,</v>
      </c>
      <c r="W3574" s="41"/>
      <c r="X3574" s="42"/>
      <c r="Y3574" s="42"/>
      <c r="Z3574" s="72"/>
      <c r="AA3574" s="42"/>
      <c r="AB3574" s="44"/>
      <c r="AC3574" s="45"/>
      <c r="AD3574" s="45"/>
      <c r="AE3574" s="45"/>
      <c r="AF3574" s="45"/>
      <c r="AG3574" s="45"/>
      <c r="AH3574" s="45"/>
      <c r="AI3574" s="45"/>
      <c r="AJ3574" s="45"/>
      <c r="AK3574" s="45"/>
      <c r="AL3574" s="45"/>
      <c r="AM3574" s="45"/>
    </row>
    <row r="3575" spans="11:39" x14ac:dyDescent="0.2">
      <c r="K3575" s="26"/>
      <c r="L3575" s="48">
        <v>3574</v>
      </c>
      <c r="M3575" s="49">
        <f t="shared" si="514"/>
        <v>2.88014652014652</v>
      </c>
      <c r="N3575" s="33">
        <f t="shared" si="515"/>
        <v>218.66256295467278</v>
      </c>
      <c r="O3575" s="33">
        <f t="shared" si="516"/>
        <v>281.39402473610653</v>
      </c>
      <c r="P3575" s="34">
        <f>IF(INDEX($O$2:$O$4095,MATCH($B$8,$O$2:$O$4095,1)+ROWS(P$2:$P3575))&lt;=$B$9,INDEX($O$2:$O$4095,MATCH($B$8,$O$2:$O$4095,1)+ROWS(P$2:$P3575)),"")</f>
        <v>284.54018495678474</v>
      </c>
      <c r="Q3575" s="50">
        <f t="shared" si="513"/>
        <v>3592</v>
      </c>
      <c r="R3575" s="51">
        <f t="shared" ca="1" si="520"/>
        <v>0</v>
      </c>
      <c r="S3575" s="52" t="e">
        <f t="shared" ca="1" si="521"/>
        <v>#N/A</v>
      </c>
      <c r="T3575" s="39" t="str">
        <f t="shared" ca="1" si="517"/>
        <v>0,</v>
      </c>
      <c r="U3575" s="39" t="str">
        <f t="shared" ca="1" si="518"/>
        <v>0,</v>
      </c>
      <c r="V3575" s="53" t="str">
        <f t="shared" ca="1" si="519"/>
        <v>0,</v>
      </c>
      <c r="W3575" s="41"/>
      <c r="X3575" s="42"/>
      <c r="Y3575" s="42"/>
      <c r="Z3575" s="72"/>
      <c r="AA3575" s="42"/>
      <c r="AB3575" s="44"/>
      <c r="AC3575" s="45"/>
      <c r="AD3575" s="45"/>
      <c r="AE3575" s="45"/>
      <c r="AF3575" s="45"/>
      <c r="AG3575" s="45"/>
      <c r="AH3575" s="45"/>
      <c r="AI3575" s="45"/>
      <c r="AJ3575" s="45"/>
      <c r="AK3575" s="45"/>
      <c r="AL3575" s="45"/>
      <c r="AM3575" s="45"/>
    </row>
    <row r="3576" spans="11:39" x14ac:dyDescent="0.2">
      <c r="K3576" s="26"/>
      <c r="L3576" s="48">
        <v>3575</v>
      </c>
      <c r="M3576" s="49">
        <f t="shared" si="514"/>
        <v>2.8809523809523809</v>
      </c>
      <c r="N3576" s="33">
        <f t="shared" si="515"/>
        <v>218.18181818181824</v>
      </c>
      <c r="O3576" s="33">
        <f t="shared" si="516"/>
        <v>281.56543118977163</v>
      </c>
      <c r="P3576" s="34">
        <f>IF(INDEX($O$2:$O$4095,MATCH($B$8,$O$2:$O$4095,1)+ROWS(P$2:$P3576))&lt;=$B$9,INDEX($O$2:$O$4095,MATCH($B$8,$O$2:$O$4095,1)+ROWS(P$2:$P3576)),"")</f>
        <v>284.71885395819504</v>
      </c>
      <c r="Q3576" s="50">
        <f t="shared" si="513"/>
        <v>3593</v>
      </c>
      <c r="R3576" s="51">
        <f t="shared" ca="1" si="520"/>
        <v>0</v>
      </c>
      <c r="S3576" s="52" t="e">
        <f t="shared" ca="1" si="521"/>
        <v>#N/A</v>
      </c>
      <c r="T3576" s="39" t="str">
        <f t="shared" ca="1" si="517"/>
        <v>0,</v>
      </c>
      <c r="U3576" s="39" t="str">
        <f t="shared" ca="1" si="518"/>
        <v>0,</v>
      </c>
      <c r="V3576" s="53" t="str">
        <f t="shared" ca="1" si="519"/>
        <v>0,</v>
      </c>
      <c r="W3576" s="41"/>
      <c r="X3576" s="42"/>
      <c r="Y3576" s="42"/>
      <c r="Z3576" s="72"/>
      <c r="AA3576" s="42"/>
      <c r="AB3576" s="44"/>
      <c r="AC3576" s="45"/>
      <c r="AD3576" s="45"/>
      <c r="AE3576" s="45"/>
      <c r="AF3576" s="45"/>
      <c r="AG3576" s="45"/>
      <c r="AH3576" s="45"/>
      <c r="AI3576" s="45"/>
      <c r="AJ3576" s="45"/>
      <c r="AK3576" s="45"/>
      <c r="AL3576" s="45"/>
      <c r="AM3576" s="45"/>
    </row>
    <row r="3577" spans="11:39" x14ac:dyDescent="0.2">
      <c r="K3577" s="26"/>
      <c r="L3577" s="48">
        <v>3576</v>
      </c>
      <c r="M3577" s="49">
        <f t="shared" si="514"/>
        <v>2.8817582417582415</v>
      </c>
      <c r="N3577" s="33">
        <f t="shared" si="515"/>
        <v>217.70134228187931</v>
      </c>
      <c r="O3577" s="33">
        <f t="shared" si="516"/>
        <v>281.73722581324648</v>
      </c>
      <c r="P3577" s="34">
        <f>IF(INDEX($O$2:$O$4095,MATCH($B$8,$O$2:$O$4095,1)+ROWS(P$2:$P3577))&lt;=$B$9,INDEX($O$2:$O$4095,MATCH($B$8,$O$2:$O$4095,1)+ROWS(P$2:$P3577)),"")</f>
        <v>284.89794422290538</v>
      </c>
      <c r="Q3577" s="50">
        <f t="shared" si="513"/>
        <v>3594</v>
      </c>
      <c r="R3577" s="51">
        <f t="shared" ca="1" si="520"/>
        <v>0</v>
      </c>
      <c r="S3577" s="52" t="e">
        <f t="shared" ca="1" si="521"/>
        <v>#N/A</v>
      </c>
      <c r="T3577" s="39" t="str">
        <f t="shared" ca="1" si="517"/>
        <v>0,</v>
      </c>
      <c r="U3577" s="39" t="str">
        <f t="shared" ca="1" si="518"/>
        <v>0,</v>
      </c>
      <c r="V3577" s="53" t="str">
        <f t="shared" ca="1" si="519"/>
        <v>0,</v>
      </c>
      <c r="W3577" s="41"/>
      <c r="X3577" s="42"/>
      <c r="Y3577" s="42"/>
      <c r="Z3577" s="72"/>
      <c r="AA3577" s="42"/>
      <c r="AB3577" s="44"/>
      <c r="AC3577" s="45"/>
      <c r="AD3577" s="45"/>
      <c r="AE3577" s="45"/>
      <c r="AF3577" s="45"/>
      <c r="AG3577" s="45"/>
      <c r="AH3577" s="45"/>
      <c r="AI3577" s="45"/>
      <c r="AJ3577" s="45"/>
      <c r="AK3577" s="45"/>
      <c r="AL3577" s="45"/>
      <c r="AM3577" s="45"/>
    </row>
    <row r="3578" spans="11:39" x14ac:dyDescent="0.2">
      <c r="K3578" s="26"/>
      <c r="L3578" s="48">
        <v>3577</v>
      </c>
      <c r="M3578" s="49">
        <f t="shared" si="514"/>
        <v>2.882564102564102</v>
      </c>
      <c r="N3578" s="33">
        <f t="shared" si="515"/>
        <v>217.22113502935437</v>
      </c>
      <c r="O3578" s="33">
        <f t="shared" si="516"/>
        <v>281.90941034551861</v>
      </c>
      <c r="P3578" s="34">
        <f>IF(INDEX($O$2:$O$4095,MATCH($B$8,$O$2:$O$4095,1)+ROWS(P$2:$P3578))&lt;=$B$9,INDEX($O$2:$O$4095,MATCH($B$8,$O$2:$O$4095,1)+ROWS(P$2:$P3578)),"")</f>
        <v>285.07745770654026</v>
      </c>
      <c r="Q3578" s="50">
        <f t="shared" si="513"/>
        <v>3595</v>
      </c>
      <c r="R3578" s="51">
        <f t="shared" ca="1" si="520"/>
        <v>0</v>
      </c>
      <c r="S3578" s="52" t="e">
        <f t="shared" ca="1" si="521"/>
        <v>#N/A</v>
      </c>
      <c r="T3578" s="39" t="str">
        <f t="shared" ca="1" si="517"/>
        <v>0,</v>
      </c>
      <c r="U3578" s="39" t="str">
        <f t="shared" ca="1" si="518"/>
        <v>0,</v>
      </c>
      <c r="V3578" s="53" t="str">
        <f t="shared" ca="1" si="519"/>
        <v>0,</v>
      </c>
      <c r="W3578" s="41"/>
      <c r="X3578" s="42"/>
      <c r="Y3578" s="42"/>
      <c r="Z3578" s="72"/>
      <c r="AA3578" s="42"/>
      <c r="AB3578" s="44"/>
      <c r="AC3578" s="45"/>
      <c r="AD3578" s="45"/>
      <c r="AE3578" s="45"/>
      <c r="AF3578" s="45"/>
      <c r="AG3578" s="45"/>
      <c r="AH3578" s="45"/>
      <c r="AI3578" s="45"/>
      <c r="AJ3578" s="45"/>
      <c r="AK3578" s="45"/>
      <c r="AL3578" s="45"/>
      <c r="AM3578" s="45"/>
    </row>
    <row r="3579" spans="11:39" x14ac:dyDescent="0.2">
      <c r="K3579" s="26"/>
      <c r="L3579" s="48">
        <v>3578</v>
      </c>
      <c r="M3579" s="49">
        <f t="shared" si="514"/>
        <v>2.8833699633699634</v>
      </c>
      <c r="N3579" s="33">
        <f t="shared" si="515"/>
        <v>216.74119619899358</v>
      </c>
      <c r="O3579" s="33">
        <f t="shared" si="516"/>
        <v>282.08198653676334</v>
      </c>
      <c r="P3579" s="34">
        <f>IF(INDEX($O$2:$O$4095,MATCH($B$8,$O$2:$O$4095,1)+ROWS(P$2:$P3579))&lt;=$B$9,INDEX($O$2:$O$4095,MATCH($B$8,$O$2:$O$4095,1)+ROWS(P$2:$P3579)),"")</f>
        <v>285.25739637776815</v>
      </c>
      <c r="Q3579" s="50">
        <f t="shared" si="513"/>
        <v>3596</v>
      </c>
      <c r="R3579" s="51">
        <f t="shared" ca="1" si="520"/>
        <v>0</v>
      </c>
      <c r="S3579" s="52" t="e">
        <f t="shared" ca="1" si="521"/>
        <v>#N/A</v>
      </c>
      <c r="T3579" s="39" t="str">
        <f t="shared" ca="1" si="517"/>
        <v>0,</v>
      </c>
      <c r="U3579" s="39" t="str">
        <f t="shared" ca="1" si="518"/>
        <v>0,</v>
      </c>
      <c r="V3579" s="53" t="str">
        <f t="shared" ca="1" si="519"/>
        <v>0,</v>
      </c>
      <c r="W3579" s="41"/>
      <c r="X3579" s="42"/>
      <c r="Y3579" s="42"/>
      <c r="Z3579" s="72"/>
      <c r="AA3579" s="42"/>
      <c r="AB3579" s="44"/>
      <c r="AC3579" s="45"/>
      <c r="AD3579" s="45"/>
      <c r="AE3579" s="45"/>
      <c r="AF3579" s="45"/>
      <c r="AG3579" s="45"/>
      <c r="AH3579" s="45"/>
      <c r="AI3579" s="45"/>
      <c r="AJ3579" s="45"/>
      <c r="AK3579" s="45"/>
      <c r="AL3579" s="45"/>
      <c r="AM3579" s="45"/>
    </row>
    <row r="3580" spans="11:39" x14ac:dyDescent="0.2">
      <c r="K3580" s="26"/>
      <c r="L3580" s="48">
        <v>3579</v>
      </c>
      <c r="M3580" s="49">
        <f t="shared" si="514"/>
        <v>2.884175824175824</v>
      </c>
      <c r="N3580" s="33">
        <f t="shared" si="515"/>
        <v>216.26152556580058</v>
      </c>
      <c r="O3580" s="33">
        <f t="shared" si="516"/>
        <v>282.25495614843692</v>
      </c>
      <c r="P3580" s="34">
        <f>IF(INDEX($O$2:$O$4095,MATCH($B$8,$O$2:$O$4095,1)+ROWS(P$2:$P3580))&lt;=$B$9,INDEX($O$2:$O$4095,MATCH($B$8,$O$2:$O$4095,1)+ROWS(P$2:$P3580)),"")</f>
        <v>285.43776221841711</v>
      </c>
      <c r="Q3580" s="50">
        <f t="shared" si="513"/>
        <v>3597</v>
      </c>
      <c r="R3580" s="51">
        <f t="shared" ca="1" si="520"/>
        <v>0</v>
      </c>
      <c r="S3580" s="52" t="e">
        <f t="shared" ca="1" si="521"/>
        <v>#N/A</v>
      </c>
      <c r="T3580" s="39" t="str">
        <f t="shared" ca="1" si="517"/>
        <v>0,</v>
      </c>
      <c r="U3580" s="39" t="str">
        <f t="shared" ca="1" si="518"/>
        <v>0,</v>
      </c>
      <c r="V3580" s="53" t="str">
        <f t="shared" ca="1" si="519"/>
        <v>0,</v>
      </c>
      <c r="W3580" s="41"/>
      <c r="X3580" s="42"/>
      <c r="Y3580" s="42"/>
      <c r="Z3580" s="72"/>
      <c r="AA3580" s="42"/>
      <c r="AB3580" s="44"/>
      <c r="AC3580" s="45"/>
      <c r="AD3580" s="45"/>
      <c r="AE3580" s="45"/>
      <c r="AF3580" s="45"/>
      <c r="AG3580" s="45"/>
      <c r="AH3580" s="45"/>
      <c r="AI3580" s="45"/>
      <c r="AJ3580" s="45"/>
      <c r="AK3580" s="45"/>
      <c r="AL3580" s="45"/>
      <c r="AM3580" s="45"/>
    </row>
    <row r="3581" spans="11:39" x14ac:dyDescent="0.2">
      <c r="K3581" s="26"/>
      <c r="L3581" s="48">
        <v>3580</v>
      </c>
      <c r="M3581" s="49">
        <f t="shared" si="514"/>
        <v>2.8849816849816849</v>
      </c>
      <c r="N3581" s="33">
        <f t="shared" si="515"/>
        <v>215.78212290502785</v>
      </c>
      <c r="O3581" s="33">
        <f t="shared" si="516"/>
        <v>282.4283209533736</v>
      </c>
      <c r="P3581" s="34">
        <f>IF(INDEX($O$2:$O$4095,MATCH($B$8,$O$2:$O$4095,1)+ROWS(P$2:$P3581))&lt;=$B$9,INDEX($O$2:$O$4095,MATCH($B$8,$O$2:$O$4095,1)+ROWS(P$2:$P3581)),"")</f>
        <v>285.61855722358871</v>
      </c>
      <c r="Q3581" s="50">
        <f t="shared" si="513"/>
        <v>3598</v>
      </c>
      <c r="R3581" s="51">
        <f t="shared" ca="1" si="520"/>
        <v>0</v>
      </c>
      <c r="S3581" s="52" t="e">
        <f t="shared" ca="1" si="521"/>
        <v>#N/A</v>
      </c>
      <c r="T3581" s="39" t="str">
        <f t="shared" ca="1" si="517"/>
        <v>0,</v>
      </c>
      <c r="U3581" s="39" t="str">
        <f t="shared" ca="1" si="518"/>
        <v>0,</v>
      </c>
      <c r="V3581" s="53" t="str">
        <f t="shared" ca="1" si="519"/>
        <v>0,</v>
      </c>
      <c r="W3581" s="41"/>
      <c r="X3581" s="42"/>
      <c r="Y3581" s="42"/>
      <c r="Z3581" s="72"/>
      <c r="AA3581" s="42"/>
      <c r="AB3581" s="44"/>
      <c r="AC3581" s="45"/>
      <c r="AD3581" s="45"/>
      <c r="AE3581" s="45"/>
      <c r="AF3581" s="45"/>
      <c r="AG3581" s="45"/>
      <c r="AH3581" s="45"/>
      <c r="AI3581" s="45"/>
      <c r="AJ3581" s="45"/>
      <c r="AK3581" s="45"/>
      <c r="AL3581" s="45"/>
      <c r="AM3581" s="45"/>
    </row>
    <row r="3582" spans="11:39" x14ac:dyDescent="0.2">
      <c r="K3582" s="26"/>
      <c r="L3582" s="48">
        <v>3581</v>
      </c>
      <c r="M3582" s="49">
        <f t="shared" si="514"/>
        <v>2.8857875457875455</v>
      </c>
      <c r="N3582" s="33">
        <f t="shared" si="515"/>
        <v>215.30298799218096</v>
      </c>
      <c r="O3582" s="33">
        <f t="shared" si="516"/>
        <v>282.60208273588012</v>
      </c>
      <c r="P3582" s="34">
        <f>IF(INDEX($O$2:$O$4095,MATCH($B$8,$O$2:$O$4095,1)+ROWS(P$2:$P3582))&lt;=$B$9,INDEX($O$2:$O$4095,MATCH($B$8,$O$2:$O$4095,1)+ROWS(P$2:$P3582)),"")</f>
        <v>285.7997834017749</v>
      </c>
      <c r="Q3582" s="50">
        <f t="shared" si="513"/>
        <v>3599</v>
      </c>
      <c r="R3582" s="51">
        <f t="shared" ca="1" si="520"/>
        <v>0</v>
      </c>
      <c r="S3582" s="52" t="e">
        <f t="shared" ca="1" si="521"/>
        <v>#N/A</v>
      </c>
      <c r="T3582" s="39" t="str">
        <f t="shared" ca="1" si="517"/>
        <v>0,</v>
      </c>
      <c r="U3582" s="39" t="str">
        <f t="shared" ca="1" si="518"/>
        <v>0,</v>
      </c>
      <c r="V3582" s="53" t="str">
        <f t="shared" ca="1" si="519"/>
        <v>0,</v>
      </c>
      <c r="W3582" s="41"/>
      <c r="X3582" s="42"/>
      <c r="Y3582" s="42"/>
      <c r="Z3582" s="72"/>
      <c r="AA3582" s="42"/>
      <c r="AB3582" s="44"/>
      <c r="AC3582" s="45"/>
      <c r="AD3582" s="45"/>
      <c r="AE3582" s="45"/>
      <c r="AF3582" s="45"/>
      <c r="AG3582" s="45"/>
      <c r="AH3582" s="45"/>
      <c r="AI3582" s="45"/>
      <c r="AJ3582" s="45"/>
      <c r="AK3582" s="45"/>
      <c r="AL3582" s="45"/>
      <c r="AM3582" s="45"/>
    </row>
    <row r="3583" spans="11:39" x14ac:dyDescent="0.2">
      <c r="K3583" s="26"/>
      <c r="L3583" s="48">
        <v>3582</v>
      </c>
      <c r="M3583" s="49">
        <f t="shared" si="514"/>
        <v>2.886593406593406</v>
      </c>
      <c r="N3583" s="33">
        <f t="shared" si="515"/>
        <v>214.82412060301525</v>
      </c>
      <c r="O3583" s="33">
        <f t="shared" si="516"/>
        <v>282.77624329183413</v>
      </c>
      <c r="P3583" s="34">
        <f>IF(INDEX($O$2:$O$4095,MATCH($B$8,$O$2:$O$4095,1)+ROWS(P$2:$P3583))&lt;=$B$9,INDEX($O$2:$O$4095,MATCH($B$8,$O$2:$O$4095,1)+ROWS(P$2:$P3583)),"")</f>
        <v>285.98144277497613</v>
      </c>
      <c r="Q3583" s="50">
        <f t="shared" si="513"/>
        <v>3600</v>
      </c>
      <c r="R3583" s="51">
        <f t="shared" ca="1" si="520"/>
        <v>0</v>
      </c>
      <c r="S3583" s="52" t="e">
        <f t="shared" ca="1" si="521"/>
        <v>#N/A</v>
      </c>
      <c r="T3583" s="39" t="str">
        <f t="shared" ca="1" si="517"/>
        <v>0,</v>
      </c>
      <c r="U3583" s="39" t="str">
        <f t="shared" ca="1" si="518"/>
        <v>0,</v>
      </c>
      <c r="V3583" s="53" t="str">
        <f t="shared" ca="1" si="519"/>
        <v>0,</v>
      </c>
      <c r="W3583" s="41"/>
      <c r="X3583" s="42"/>
      <c r="Y3583" s="42"/>
      <c r="Z3583" s="72"/>
      <c r="AA3583" s="42"/>
      <c r="AB3583" s="44"/>
      <c r="AC3583" s="45"/>
      <c r="AD3583" s="45"/>
      <c r="AE3583" s="45"/>
      <c r="AF3583" s="45"/>
      <c r="AG3583" s="45"/>
      <c r="AH3583" s="45"/>
      <c r="AI3583" s="45"/>
      <c r="AJ3583" s="45"/>
      <c r="AK3583" s="45"/>
      <c r="AL3583" s="45"/>
      <c r="AM3583" s="45"/>
    </row>
    <row r="3584" spans="11:39" x14ac:dyDescent="0.2">
      <c r="K3584" s="26"/>
      <c r="L3584" s="48">
        <v>3583</v>
      </c>
      <c r="M3584" s="49">
        <f t="shared" si="514"/>
        <v>2.8873992673992674</v>
      </c>
      <c r="N3584" s="33">
        <f t="shared" si="515"/>
        <v>214.34552051353594</v>
      </c>
      <c r="O3584" s="33">
        <f t="shared" si="516"/>
        <v>282.95080442878191</v>
      </c>
      <c r="P3584" s="34">
        <f>IF(INDEX($O$2:$O$4095,MATCH($B$8,$O$2:$O$4095,1)+ROWS(P$2:$P3584))&lt;=$B$9,INDEX($O$2:$O$4095,MATCH($B$8,$O$2:$O$4095,1)+ROWS(P$2:$P3584)),"")</f>
        <v>286.16353737881911</v>
      </c>
      <c r="Q3584" s="50">
        <f t="shared" si="513"/>
        <v>3601</v>
      </c>
      <c r="R3584" s="51">
        <f t="shared" ca="1" si="520"/>
        <v>0</v>
      </c>
      <c r="S3584" s="52" t="e">
        <f t="shared" ca="1" si="521"/>
        <v>#N/A</v>
      </c>
      <c r="T3584" s="39" t="str">
        <f t="shared" ca="1" si="517"/>
        <v>0,</v>
      </c>
      <c r="U3584" s="39" t="str">
        <f t="shared" ca="1" si="518"/>
        <v>0,</v>
      </c>
      <c r="V3584" s="53" t="str">
        <f t="shared" ca="1" si="519"/>
        <v>0,</v>
      </c>
      <c r="W3584" s="41"/>
      <c r="X3584" s="42"/>
      <c r="Y3584" s="42"/>
      <c r="Z3584" s="72"/>
      <c r="AA3584" s="42"/>
      <c r="AB3584" s="44"/>
      <c r="AC3584" s="45"/>
      <c r="AD3584" s="45"/>
      <c r="AE3584" s="45"/>
      <c r="AF3584" s="45"/>
      <c r="AG3584" s="45"/>
      <c r="AH3584" s="45"/>
      <c r="AI3584" s="45"/>
      <c r="AJ3584" s="45"/>
      <c r="AK3584" s="45"/>
      <c r="AL3584" s="45"/>
      <c r="AM3584" s="45"/>
    </row>
    <row r="3585" spans="11:39" x14ac:dyDescent="0.2">
      <c r="K3585" s="26"/>
      <c r="L3585" s="48">
        <v>3584</v>
      </c>
      <c r="M3585" s="49">
        <f t="shared" si="514"/>
        <v>2.888205128205128</v>
      </c>
      <c r="N3585" s="33">
        <f t="shared" si="515"/>
        <v>213.8671875</v>
      </c>
      <c r="O3585" s="33">
        <f t="shared" si="516"/>
        <v>283.12576796603764</v>
      </c>
      <c r="P3585" s="34">
        <f>IF(INDEX($O$2:$O$4095,MATCH($B$8,$O$2:$O$4095,1)+ROWS(P$2:$P3585))&lt;=$B$9,INDEX($O$2:$O$4095,MATCH($B$8,$O$2:$O$4095,1)+ROWS(P$2:$P3585)),"")</f>
        <v>286.34606926267872</v>
      </c>
      <c r="Q3585" s="50">
        <f t="shared" si="513"/>
        <v>3602</v>
      </c>
      <c r="R3585" s="51">
        <f t="shared" ca="1" si="520"/>
        <v>0</v>
      </c>
      <c r="S3585" s="52" t="e">
        <f t="shared" ca="1" si="521"/>
        <v>#N/A</v>
      </c>
      <c r="T3585" s="39" t="str">
        <f t="shared" ca="1" si="517"/>
        <v>0,</v>
      </c>
      <c r="U3585" s="39" t="str">
        <f t="shared" ca="1" si="518"/>
        <v>0,</v>
      </c>
      <c r="V3585" s="53" t="str">
        <f t="shared" ca="1" si="519"/>
        <v>0,</v>
      </c>
      <c r="W3585" s="41"/>
      <c r="X3585" s="42"/>
      <c r="Y3585" s="42"/>
      <c r="Z3585" s="72"/>
      <c r="AA3585" s="42"/>
      <c r="AB3585" s="44"/>
      <c r="AC3585" s="45"/>
      <c r="AD3585" s="45"/>
      <c r="AE3585" s="45"/>
      <c r="AF3585" s="45"/>
      <c r="AG3585" s="45"/>
      <c r="AH3585" s="45"/>
      <c r="AI3585" s="45"/>
      <c r="AJ3585" s="45"/>
      <c r="AK3585" s="45"/>
      <c r="AL3585" s="45"/>
      <c r="AM3585" s="45"/>
    </row>
    <row r="3586" spans="11:39" x14ac:dyDescent="0.2">
      <c r="K3586" s="26"/>
      <c r="L3586" s="48">
        <v>3585</v>
      </c>
      <c r="M3586" s="49">
        <f t="shared" si="514"/>
        <v>2.889010989010989</v>
      </c>
      <c r="N3586" s="33">
        <f t="shared" si="515"/>
        <v>213.38912133891219</v>
      </c>
      <c r="O3586" s="33">
        <f t="shared" si="516"/>
        <v>283.30113573478377</v>
      </c>
      <c r="P3586" s="34">
        <f>IF(INDEX($O$2:$O$4095,MATCH($B$8,$O$2:$O$4095,1)+ROWS(P$2:$P3586))&lt;=$B$9,INDEX($O$2:$O$4095,MATCH($B$8,$O$2:$O$4095,1)+ROWS(P$2:$P3586)),"")</f>
        <v>286.52904048979792</v>
      </c>
      <c r="Q3586" s="50">
        <f t="shared" ref="Q3586:Q3649" si="522">INDEX($L$2:$L$4095,MATCH($P3586,$O$2:$O$4095,0))</f>
        <v>3603</v>
      </c>
      <c r="R3586" s="51">
        <f t="shared" ca="1" si="520"/>
        <v>0</v>
      </c>
      <c r="S3586" s="52" t="e">
        <f t="shared" ca="1" si="521"/>
        <v>#N/A</v>
      </c>
      <c r="T3586" s="39" t="str">
        <f t="shared" ca="1" si="517"/>
        <v>0,</v>
      </c>
      <c r="U3586" s="39" t="str">
        <f t="shared" ca="1" si="518"/>
        <v>0,</v>
      </c>
      <c r="V3586" s="53" t="str">
        <f t="shared" ca="1" si="519"/>
        <v>0,</v>
      </c>
      <c r="W3586" s="41"/>
      <c r="X3586" s="42"/>
      <c r="Y3586" s="42"/>
      <c r="Z3586" s="72"/>
      <c r="AA3586" s="42"/>
      <c r="AB3586" s="44"/>
      <c r="AC3586" s="45"/>
      <c r="AD3586" s="45"/>
      <c r="AE3586" s="45"/>
      <c r="AF3586" s="45"/>
      <c r="AG3586" s="45"/>
      <c r="AH3586" s="45"/>
      <c r="AI3586" s="45"/>
      <c r="AJ3586" s="45"/>
      <c r="AK3586" s="45"/>
      <c r="AL3586" s="45"/>
      <c r="AM3586" s="45"/>
    </row>
    <row r="3587" spans="11:39" x14ac:dyDescent="0.2">
      <c r="K3587" s="26"/>
      <c r="L3587" s="48">
        <v>3586</v>
      </c>
      <c r="M3587" s="49">
        <f t="shared" ref="M3587:M3650" si="523">(L3587*$B$5)/($B$6-1)</f>
        <v>2.8898168498168495</v>
      </c>
      <c r="N3587" s="33">
        <f t="shared" ref="N3587:N3650" si="524">IF($B$7="Upper Leg",$B$4*(($B$5/M3587)-1),$B$4*(1/(($B$5/M3587)-1)))</f>
        <v>212.91132180702743</v>
      </c>
      <c r="O3587" s="33">
        <f t="shared" ref="O3587:O3650" si="525">($B$2/LN(N3587/($B$3*EXP(-$B$2/298.15))))-273.15</f>
        <v>283.47690957817304</v>
      </c>
      <c r="P3587" s="34">
        <f>IF(INDEX($O$2:$O$4095,MATCH($B$8,$O$2:$O$4095,1)+ROWS(P$2:$P3587))&lt;=$B$9,INDEX($O$2:$O$4095,MATCH($B$8,$O$2:$O$4095,1)+ROWS(P$2:$P3587)),"")</f>
        <v>286.71245313741156</v>
      </c>
      <c r="Q3587" s="50">
        <f t="shared" si="522"/>
        <v>3604</v>
      </c>
      <c r="R3587" s="51">
        <f t="shared" ca="1" si="520"/>
        <v>0</v>
      </c>
      <c r="S3587" s="52" t="e">
        <f t="shared" ca="1" si="521"/>
        <v>#N/A</v>
      </c>
      <c r="T3587" s="39" t="str">
        <f t="shared" ref="T3587:T3650" ca="1" si="526">ROUND(R3587,0)&amp;","</f>
        <v>0,</v>
      </c>
      <c r="U3587" s="39" t="str">
        <f t="shared" ref="U3587:U3650" ca="1" si="527">ROUND(R3587,4)&amp;","</f>
        <v>0,</v>
      </c>
      <c r="V3587" s="53" t="str">
        <f t="shared" ref="V3587:V3650" ca="1" si="528">ROUND(R3587*$B$11,0)&amp;","</f>
        <v>0,</v>
      </c>
      <c r="W3587" s="41"/>
      <c r="X3587" s="42"/>
      <c r="Y3587" s="42"/>
      <c r="Z3587" s="72"/>
      <c r="AA3587" s="42"/>
      <c r="AB3587" s="44"/>
      <c r="AC3587" s="45"/>
      <c r="AD3587" s="45"/>
      <c r="AE3587" s="45"/>
      <c r="AF3587" s="45"/>
      <c r="AG3587" s="45"/>
      <c r="AH3587" s="45"/>
      <c r="AI3587" s="45"/>
      <c r="AJ3587" s="45"/>
      <c r="AK3587" s="45"/>
      <c r="AL3587" s="45"/>
      <c r="AM3587" s="45"/>
    </row>
    <row r="3588" spans="11:39" x14ac:dyDescent="0.2">
      <c r="K3588" s="26"/>
      <c r="L3588" s="48">
        <v>3587</v>
      </c>
      <c r="M3588" s="49">
        <f t="shared" si="523"/>
        <v>2.8906227106227105</v>
      </c>
      <c r="N3588" s="33">
        <f t="shared" si="524"/>
        <v>212.43378868134943</v>
      </c>
      <c r="O3588" s="33">
        <f t="shared" si="525"/>
        <v>283.65309135142991</v>
      </c>
      <c r="P3588" s="34">
        <f>IF(INDEX($O$2:$O$4095,MATCH($B$8,$O$2:$O$4095,1)+ROWS(P$2:$P3588))&lt;=$B$9,INDEX($O$2:$O$4095,MATCH($B$8,$O$2:$O$4095,1)+ROWS(P$2:$P3588)),"")</f>
        <v>286.89630929687087</v>
      </c>
      <c r="Q3588" s="50">
        <f t="shared" si="522"/>
        <v>3605</v>
      </c>
      <c r="R3588" s="51">
        <f t="shared" ref="R3588:R3651" ca="1" si="529">INDIRECT("P"&amp;((ROW(P3588)-2)*$B$10)+2,TRUE)</f>
        <v>0</v>
      </c>
      <c r="S3588" s="52" t="e">
        <f t="shared" ca="1" si="521"/>
        <v>#N/A</v>
      </c>
      <c r="T3588" s="39" t="str">
        <f t="shared" ca="1" si="526"/>
        <v>0,</v>
      </c>
      <c r="U3588" s="39" t="str">
        <f t="shared" ca="1" si="527"/>
        <v>0,</v>
      </c>
      <c r="V3588" s="53" t="str">
        <f t="shared" ca="1" si="528"/>
        <v>0,</v>
      </c>
      <c r="W3588" s="41"/>
      <c r="X3588" s="42"/>
      <c r="Y3588" s="42"/>
      <c r="Z3588" s="72"/>
      <c r="AA3588" s="42"/>
      <c r="AB3588" s="44"/>
      <c r="AC3588" s="45"/>
      <c r="AD3588" s="45"/>
      <c r="AE3588" s="45"/>
      <c r="AF3588" s="45"/>
      <c r="AG3588" s="45"/>
      <c r="AH3588" s="45"/>
      <c r="AI3588" s="45"/>
      <c r="AJ3588" s="45"/>
      <c r="AK3588" s="45"/>
      <c r="AL3588" s="45"/>
      <c r="AM3588" s="45"/>
    </row>
    <row r="3589" spans="11:39" x14ac:dyDescent="0.2">
      <c r="K3589" s="26"/>
      <c r="L3589" s="48">
        <v>3588</v>
      </c>
      <c r="M3589" s="49">
        <f t="shared" si="523"/>
        <v>2.8914285714285715</v>
      </c>
      <c r="N3589" s="33">
        <f t="shared" si="524"/>
        <v>211.95652173913038</v>
      </c>
      <c r="O3589" s="33">
        <f t="shared" si="525"/>
        <v>283.82968292195471</v>
      </c>
      <c r="P3589" s="34">
        <f>IF(INDEX($O$2:$O$4095,MATCH($B$8,$O$2:$O$4095,1)+ROWS(P$2:$P3589))&lt;=$B$9,INDEX($O$2:$O$4095,MATCH($B$8,$O$2:$O$4095,1)+ROWS(P$2:$P3589)),"")</f>
        <v>287.08061107376807</v>
      </c>
      <c r="Q3589" s="50">
        <f t="shared" si="522"/>
        <v>3606</v>
      </c>
      <c r="R3589" s="51">
        <f t="shared" ca="1" si="529"/>
        <v>0</v>
      </c>
      <c r="S3589" s="52" t="e">
        <f t="shared" ca="1" si="521"/>
        <v>#N/A</v>
      </c>
      <c r="T3589" s="39" t="str">
        <f t="shared" ca="1" si="526"/>
        <v>0,</v>
      </c>
      <c r="U3589" s="39" t="str">
        <f t="shared" ca="1" si="527"/>
        <v>0,</v>
      </c>
      <c r="V3589" s="53" t="str">
        <f t="shared" ca="1" si="528"/>
        <v>0,</v>
      </c>
      <c r="W3589" s="41"/>
      <c r="X3589" s="42"/>
      <c r="Y3589" s="42"/>
      <c r="Z3589" s="72"/>
      <c r="AA3589" s="42"/>
      <c r="AB3589" s="44"/>
      <c r="AC3589" s="45"/>
      <c r="AD3589" s="45"/>
      <c r="AE3589" s="45"/>
      <c r="AF3589" s="45"/>
      <c r="AG3589" s="45"/>
      <c r="AH3589" s="45"/>
      <c r="AI3589" s="45"/>
      <c r="AJ3589" s="45"/>
      <c r="AK3589" s="45"/>
      <c r="AL3589" s="45"/>
      <c r="AM3589" s="45"/>
    </row>
    <row r="3590" spans="11:39" x14ac:dyDescent="0.2">
      <c r="K3590" s="26"/>
      <c r="L3590" s="48">
        <v>3589</v>
      </c>
      <c r="M3590" s="49">
        <f t="shared" si="523"/>
        <v>2.892234432234432</v>
      </c>
      <c r="N3590" s="33">
        <f t="shared" si="524"/>
        <v>211.47952075787123</v>
      </c>
      <c r="O3590" s="33">
        <f t="shared" si="525"/>
        <v>284.00668616942835</v>
      </c>
      <c r="P3590" s="34">
        <f>IF(INDEX($O$2:$O$4095,MATCH($B$8,$O$2:$O$4095,1)+ROWS(P$2:$P3590))&lt;=$B$9,INDEX($O$2:$O$4095,MATCH($B$8,$O$2:$O$4095,1)+ROWS(P$2:$P3590)),"")</f>
        <v>287.26536058806425</v>
      </c>
      <c r="Q3590" s="50">
        <f t="shared" si="522"/>
        <v>3607</v>
      </c>
      <c r="R3590" s="51">
        <f t="shared" ca="1" si="529"/>
        <v>0</v>
      </c>
      <c r="S3590" s="52" t="e">
        <f t="shared" ca="1" si="521"/>
        <v>#N/A</v>
      </c>
      <c r="T3590" s="39" t="str">
        <f t="shared" ca="1" si="526"/>
        <v>0,</v>
      </c>
      <c r="U3590" s="39" t="str">
        <f t="shared" ca="1" si="527"/>
        <v>0,</v>
      </c>
      <c r="V3590" s="53" t="str">
        <f t="shared" ca="1" si="528"/>
        <v>0,</v>
      </c>
      <c r="W3590" s="41"/>
      <c r="X3590" s="42"/>
      <c r="Y3590" s="42"/>
      <c r="Z3590" s="72"/>
      <c r="AA3590" s="42"/>
      <c r="AB3590" s="44"/>
      <c r="AC3590" s="45"/>
      <c r="AD3590" s="45"/>
      <c r="AE3590" s="45"/>
      <c r="AF3590" s="45"/>
      <c r="AG3590" s="45"/>
      <c r="AH3590" s="45"/>
      <c r="AI3590" s="45"/>
      <c r="AJ3590" s="45"/>
      <c r="AK3590" s="45"/>
      <c r="AL3590" s="45"/>
      <c r="AM3590" s="45"/>
    </row>
    <row r="3591" spans="11:39" x14ac:dyDescent="0.2">
      <c r="K3591" s="26"/>
      <c r="L3591" s="48">
        <v>3590</v>
      </c>
      <c r="M3591" s="49">
        <f t="shared" si="523"/>
        <v>2.893040293040293</v>
      </c>
      <c r="N3591" s="33">
        <f t="shared" si="524"/>
        <v>211.00278551532014</v>
      </c>
      <c r="O3591" s="33">
        <f t="shared" si="525"/>
        <v>284.18410298591766</v>
      </c>
      <c r="P3591" s="34">
        <f>IF(INDEX($O$2:$O$4095,MATCH($B$8,$O$2:$O$4095,1)+ROWS(P$2:$P3591))&lt;=$B$9,INDEX($O$2:$O$4095,MATCH($B$8,$O$2:$O$4095,1)+ROWS(P$2:$P3591)),"")</f>
        <v>287.45055997421719</v>
      </c>
      <c r="Q3591" s="50">
        <f t="shared" si="522"/>
        <v>3608</v>
      </c>
      <c r="R3591" s="51">
        <f t="shared" ca="1" si="529"/>
        <v>0</v>
      </c>
      <c r="S3591" s="52" t="e">
        <f t="shared" ca="1" si="521"/>
        <v>#N/A</v>
      </c>
      <c r="T3591" s="39" t="str">
        <f t="shared" ca="1" si="526"/>
        <v>0,</v>
      </c>
      <c r="U3591" s="39" t="str">
        <f t="shared" ca="1" si="527"/>
        <v>0,</v>
      </c>
      <c r="V3591" s="53" t="str">
        <f t="shared" ca="1" si="528"/>
        <v>0,</v>
      </c>
      <c r="W3591" s="41"/>
      <c r="X3591" s="42"/>
      <c r="Y3591" s="42"/>
      <c r="Z3591" s="72"/>
      <c r="AA3591" s="42"/>
      <c r="AB3591" s="44"/>
      <c r="AC3591" s="45"/>
      <c r="AD3591" s="45"/>
      <c r="AE3591" s="45"/>
      <c r="AF3591" s="45"/>
      <c r="AG3591" s="45"/>
      <c r="AH3591" s="45"/>
      <c r="AI3591" s="45"/>
      <c r="AJ3591" s="45"/>
      <c r="AK3591" s="45"/>
      <c r="AL3591" s="45"/>
      <c r="AM3591" s="45"/>
    </row>
    <row r="3592" spans="11:39" x14ac:dyDescent="0.2">
      <c r="K3592" s="26"/>
      <c r="L3592" s="48">
        <v>3591</v>
      </c>
      <c r="M3592" s="49">
        <f t="shared" si="523"/>
        <v>2.8938461538461535</v>
      </c>
      <c r="N3592" s="33">
        <f t="shared" si="524"/>
        <v>210.52631578947367</v>
      </c>
      <c r="O3592" s="33">
        <f t="shared" si="525"/>
        <v>284.36193527598277</v>
      </c>
      <c r="P3592" s="34">
        <f>IF(INDEX($O$2:$O$4095,MATCH($B$8,$O$2:$O$4095,1)+ROWS(P$2:$P3592))&lt;=$B$9,INDEX($O$2:$O$4095,MATCH($B$8,$O$2:$O$4095,1)+ROWS(P$2:$P3592)),"")</f>
        <v>287.63621138131145</v>
      </c>
      <c r="Q3592" s="50">
        <f t="shared" si="522"/>
        <v>3609</v>
      </c>
      <c r="R3592" s="51">
        <f t="shared" ca="1" si="529"/>
        <v>0</v>
      </c>
      <c r="S3592" s="52" t="e">
        <f t="shared" ca="1" si="521"/>
        <v>#N/A</v>
      </c>
      <c r="T3592" s="39" t="str">
        <f t="shared" ca="1" si="526"/>
        <v>0,</v>
      </c>
      <c r="U3592" s="39" t="str">
        <f t="shared" ca="1" si="527"/>
        <v>0,</v>
      </c>
      <c r="V3592" s="53" t="str">
        <f t="shared" ca="1" si="528"/>
        <v>0,</v>
      </c>
      <c r="W3592" s="41"/>
      <c r="X3592" s="42"/>
      <c r="Y3592" s="42"/>
      <c r="Z3592" s="72"/>
      <c r="AA3592" s="42"/>
      <c r="AB3592" s="44"/>
      <c r="AC3592" s="45"/>
      <c r="AD3592" s="45"/>
      <c r="AE3592" s="45"/>
      <c r="AF3592" s="45"/>
      <c r="AG3592" s="45"/>
      <c r="AH3592" s="45"/>
      <c r="AI3592" s="45"/>
      <c r="AJ3592" s="45"/>
      <c r="AK3592" s="45"/>
      <c r="AL3592" s="45"/>
      <c r="AM3592" s="45"/>
    </row>
    <row r="3593" spans="11:39" x14ac:dyDescent="0.2">
      <c r="K3593" s="26"/>
      <c r="L3593" s="48">
        <v>3592</v>
      </c>
      <c r="M3593" s="49">
        <f t="shared" si="523"/>
        <v>2.8946520146520145</v>
      </c>
      <c r="N3593" s="33">
        <f t="shared" si="524"/>
        <v>210.05011135857455</v>
      </c>
      <c r="O3593" s="33">
        <f t="shared" si="525"/>
        <v>284.54018495678474</v>
      </c>
      <c r="P3593" s="34">
        <f>IF(INDEX($O$2:$O$4095,MATCH($B$8,$O$2:$O$4095,1)+ROWS(P$2:$P3593))&lt;=$B$9,INDEX($O$2:$O$4095,MATCH($B$8,$O$2:$O$4095,1)+ROWS(P$2:$P3593)),"")</f>
        <v>287.82231697318969</v>
      </c>
      <c r="Q3593" s="50">
        <f t="shared" si="522"/>
        <v>3610</v>
      </c>
      <c r="R3593" s="51">
        <f t="shared" ca="1" si="529"/>
        <v>0</v>
      </c>
      <c r="S3593" s="52" t="e">
        <f t="shared" ref="S3593:S3656" ca="1" si="530">INDEX($L$2:$L$4095,MATCH($R3593,$O$2:$O$4095,0))</f>
        <v>#N/A</v>
      </c>
      <c r="T3593" s="39" t="str">
        <f t="shared" ca="1" si="526"/>
        <v>0,</v>
      </c>
      <c r="U3593" s="39" t="str">
        <f t="shared" ca="1" si="527"/>
        <v>0,</v>
      </c>
      <c r="V3593" s="53" t="str">
        <f t="shared" ca="1" si="528"/>
        <v>0,</v>
      </c>
      <c r="W3593" s="41"/>
      <c r="X3593" s="42"/>
      <c r="Y3593" s="42"/>
      <c r="Z3593" s="72"/>
      <c r="AA3593" s="42"/>
      <c r="AB3593" s="44"/>
      <c r="AC3593" s="45"/>
      <c r="AD3593" s="45"/>
      <c r="AE3593" s="45"/>
      <c r="AF3593" s="45"/>
      <c r="AG3593" s="45"/>
      <c r="AH3593" s="45"/>
      <c r="AI3593" s="45"/>
      <c r="AJ3593" s="45"/>
      <c r="AK3593" s="45"/>
      <c r="AL3593" s="45"/>
      <c r="AM3593" s="45"/>
    </row>
    <row r="3594" spans="11:39" x14ac:dyDescent="0.2">
      <c r="K3594" s="26"/>
      <c r="L3594" s="48">
        <v>3593</v>
      </c>
      <c r="M3594" s="49">
        <f t="shared" si="523"/>
        <v>2.8954578754578755</v>
      </c>
      <c r="N3594" s="33">
        <f t="shared" si="524"/>
        <v>209.57417200111328</v>
      </c>
      <c r="O3594" s="33">
        <f t="shared" si="525"/>
        <v>284.71885395819504</v>
      </c>
      <c r="P3594" s="34">
        <f>IF(INDEX($O$2:$O$4095,MATCH($B$8,$O$2:$O$4095,1)+ROWS(P$2:$P3594))&lt;=$B$9,INDEX($O$2:$O$4095,MATCH($B$8,$O$2:$O$4095,1)+ROWS(P$2:$P3594)),"")</f>
        <v>288.00887892858509</v>
      </c>
      <c r="Q3594" s="50">
        <f t="shared" si="522"/>
        <v>3611</v>
      </c>
      <c r="R3594" s="51">
        <f t="shared" ca="1" si="529"/>
        <v>0</v>
      </c>
      <c r="S3594" s="52" t="e">
        <f t="shared" ca="1" si="530"/>
        <v>#N/A</v>
      </c>
      <c r="T3594" s="39" t="str">
        <f t="shared" ca="1" si="526"/>
        <v>0,</v>
      </c>
      <c r="U3594" s="39" t="str">
        <f t="shared" ca="1" si="527"/>
        <v>0,</v>
      </c>
      <c r="V3594" s="53" t="str">
        <f t="shared" ca="1" si="528"/>
        <v>0,</v>
      </c>
      <c r="W3594" s="41"/>
      <c r="X3594" s="42"/>
      <c r="Y3594" s="42"/>
      <c r="Z3594" s="72"/>
      <c r="AA3594" s="42"/>
      <c r="AB3594" s="44"/>
      <c r="AC3594" s="45"/>
      <c r="AD3594" s="45"/>
      <c r="AE3594" s="45"/>
      <c r="AF3594" s="45"/>
      <c r="AG3594" s="45"/>
      <c r="AH3594" s="45"/>
      <c r="AI3594" s="45"/>
      <c r="AJ3594" s="45"/>
      <c r="AK3594" s="45"/>
      <c r="AL3594" s="45"/>
      <c r="AM3594" s="45"/>
    </row>
    <row r="3595" spans="11:39" x14ac:dyDescent="0.2">
      <c r="K3595" s="26"/>
      <c r="L3595" s="48">
        <v>3594</v>
      </c>
      <c r="M3595" s="49">
        <f t="shared" si="523"/>
        <v>2.896263736263736</v>
      </c>
      <c r="N3595" s="33">
        <f t="shared" si="524"/>
        <v>209.09849749582654</v>
      </c>
      <c r="O3595" s="33">
        <f t="shared" si="525"/>
        <v>284.89794422290538</v>
      </c>
      <c r="P3595" s="34">
        <f>IF(INDEX($O$2:$O$4095,MATCH($B$8,$O$2:$O$4095,1)+ROWS(P$2:$P3595))&lt;=$B$9,INDEX($O$2:$O$4095,MATCH($B$8,$O$2:$O$4095,1)+ROWS(P$2:$P3595)),"")</f>
        <v>288.19589944125539</v>
      </c>
      <c r="Q3595" s="50">
        <f t="shared" si="522"/>
        <v>3612</v>
      </c>
      <c r="R3595" s="51">
        <f t="shared" ca="1" si="529"/>
        <v>0</v>
      </c>
      <c r="S3595" s="52" t="e">
        <f t="shared" ca="1" si="530"/>
        <v>#N/A</v>
      </c>
      <c r="T3595" s="39" t="str">
        <f t="shared" ca="1" si="526"/>
        <v>0,</v>
      </c>
      <c r="U3595" s="39" t="str">
        <f t="shared" ca="1" si="527"/>
        <v>0,</v>
      </c>
      <c r="V3595" s="53" t="str">
        <f t="shared" ca="1" si="528"/>
        <v>0,</v>
      </c>
      <c r="W3595" s="41"/>
      <c r="X3595" s="42"/>
      <c r="Y3595" s="42"/>
      <c r="Z3595" s="72"/>
      <c r="AA3595" s="42"/>
      <c r="AB3595" s="44"/>
      <c r="AC3595" s="45"/>
      <c r="AD3595" s="45"/>
      <c r="AE3595" s="45"/>
      <c r="AF3595" s="45"/>
      <c r="AG3595" s="45"/>
      <c r="AH3595" s="45"/>
      <c r="AI3595" s="45"/>
      <c r="AJ3595" s="45"/>
      <c r="AK3595" s="45"/>
      <c r="AL3595" s="45"/>
      <c r="AM3595" s="45"/>
    </row>
    <row r="3596" spans="11:39" x14ac:dyDescent="0.2">
      <c r="K3596" s="26"/>
      <c r="L3596" s="48">
        <v>3595</v>
      </c>
      <c r="M3596" s="49">
        <f t="shared" si="523"/>
        <v>2.897069597069597</v>
      </c>
      <c r="N3596" s="33">
        <f t="shared" si="524"/>
        <v>208.62308762169678</v>
      </c>
      <c r="O3596" s="33">
        <f t="shared" si="525"/>
        <v>285.07745770654026</v>
      </c>
      <c r="P3596" s="34">
        <f>IF(INDEX($O$2:$O$4095,MATCH($B$8,$O$2:$O$4095,1)+ROWS(P$2:$P3596))&lt;=$B$9,INDEX($O$2:$O$4095,MATCH($B$8,$O$2:$O$4095,1)+ROWS(P$2:$P3596)),"")</f>
        <v>288.38338072011913</v>
      </c>
      <c r="Q3596" s="50">
        <f t="shared" si="522"/>
        <v>3613</v>
      </c>
      <c r="R3596" s="51">
        <f t="shared" ca="1" si="529"/>
        <v>0</v>
      </c>
      <c r="S3596" s="52" t="e">
        <f t="shared" ca="1" si="530"/>
        <v>#N/A</v>
      </c>
      <c r="T3596" s="39" t="str">
        <f t="shared" ca="1" si="526"/>
        <v>0,</v>
      </c>
      <c r="U3596" s="39" t="str">
        <f t="shared" ca="1" si="527"/>
        <v>0,</v>
      </c>
      <c r="V3596" s="53" t="str">
        <f t="shared" ca="1" si="528"/>
        <v>0,</v>
      </c>
      <c r="W3596" s="41"/>
      <c r="X3596" s="42"/>
      <c r="Y3596" s="42"/>
      <c r="Z3596" s="72"/>
      <c r="AA3596" s="42"/>
      <c r="AB3596" s="44"/>
      <c r="AC3596" s="45"/>
      <c r="AD3596" s="45"/>
      <c r="AE3596" s="45"/>
      <c r="AF3596" s="45"/>
      <c r="AG3596" s="45"/>
      <c r="AH3596" s="45"/>
      <c r="AI3596" s="45"/>
      <c r="AJ3596" s="45"/>
      <c r="AK3596" s="45"/>
      <c r="AL3596" s="45"/>
      <c r="AM3596" s="45"/>
    </row>
    <row r="3597" spans="11:39" x14ac:dyDescent="0.2">
      <c r="K3597" s="26"/>
      <c r="L3597" s="48">
        <v>3596</v>
      </c>
      <c r="M3597" s="49">
        <f t="shared" si="523"/>
        <v>2.8978754578754575</v>
      </c>
      <c r="N3597" s="33">
        <f t="shared" si="524"/>
        <v>208.14794215795328</v>
      </c>
      <c r="O3597" s="33">
        <f t="shared" si="525"/>
        <v>285.25739637776815</v>
      </c>
      <c r="P3597" s="34">
        <f>IF(INDEX($O$2:$O$4095,MATCH($B$8,$O$2:$O$4095,1)+ROWS(P$2:$P3597))&lt;=$B$9,INDEX($O$2:$O$4095,MATCH($B$8,$O$2:$O$4095,1)+ROWS(P$2:$P3597)),"")</f>
        <v>288.57132498939211</v>
      </c>
      <c r="Q3597" s="50">
        <f t="shared" si="522"/>
        <v>3614</v>
      </c>
      <c r="R3597" s="51">
        <f t="shared" ca="1" si="529"/>
        <v>0</v>
      </c>
      <c r="S3597" s="52" t="e">
        <f t="shared" ca="1" si="530"/>
        <v>#N/A</v>
      </c>
      <c r="T3597" s="39" t="str">
        <f t="shared" ca="1" si="526"/>
        <v>0,</v>
      </c>
      <c r="U3597" s="39" t="str">
        <f t="shared" ca="1" si="527"/>
        <v>0,</v>
      </c>
      <c r="V3597" s="53" t="str">
        <f t="shared" ca="1" si="528"/>
        <v>0,</v>
      </c>
      <c r="W3597" s="41"/>
      <c r="X3597" s="42"/>
      <c r="Y3597" s="42"/>
      <c r="Z3597" s="72"/>
      <c r="AA3597" s="42"/>
      <c r="AB3597" s="44"/>
      <c r="AC3597" s="45"/>
      <c r="AD3597" s="45"/>
      <c r="AE3597" s="45"/>
      <c r="AF3597" s="45"/>
      <c r="AG3597" s="45"/>
      <c r="AH3597" s="45"/>
      <c r="AI3597" s="45"/>
      <c r="AJ3597" s="45"/>
      <c r="AK3597" s="45"/>
      <c r="AL3597" s="45"/>
      <c r="AM3597" s="45"/>
    </row>
    <row r="3598" spans="11:39" x14ac:dyDescent="0.2">
      <c r="K3598" s="26"/>
      <c r="L3598" s="48">
        <v>3597</v>
      </c>
      <c r="M3598" s="49">
        <f t="shared" si="523"/>
        <v>2.8986813186813185</v>
      </c>
      <c r="N3598" s="33">
        <f t="shared" si="524"/>
        <v>207.67306088407011</v>
      </c>
      <c r="O3598" s="33">
        <f t="shared" si="525"/>
        <v>285.43776221841711</v>
      </c>
      <c r="P3598" s="34">
        <f>IF(INDEX($O$2:$O$4095,MATCH($B$8,$O$2:$O$4095,1)+ROWS(P$2:$P3598))&lt;=$B$9,INDEX($O$2:$O$4095,MATCH($B$8,$O$2:$O$4095,1)+ROWS(P$2:$P3598)),"")</f>
        <v>288.75973448872662</v>
      </c>
      <c r="Q3598" s="50">
        <f t="shared" si="522"/>
        <v>3615</v>
      </c>
      <c r="R3598" s="51">
        <f t="shared" ca="1" si="529"/>
        <v>0</v>
      </c>
      <c r="S3598" s="52" t="e">
        <f t="shared" ca="1" si="530"/>
        <v>#N/A</v>
      </c>
      <c r="T3598" s="39" t="str">
        <f t="shared" ca="1" si="526"/>
        <v>0,</v>
      </c>
      <c r="U3598" s="39" t="str">
        <f t="shared" ca="1" si="527"/>
        <v>0,</v>
      </c>
      <c r="V3598" s="53" t="str">
        <f t="shared" ca="1" si="528"/>
        <v>0,</v>
      </c>
      <c r="W3598" s="41"/>
      <c r="X3598" s="42"/>
      <c r="Y3598" s="42"/>
      <c r="Z3598" s="72"/>
      <c r="AA3598" s="42"/>
      <c r="AB3598" s="44"/>
      <c r="AC3598" s="45"/>
      <c r="AD3598" s="45"/>
      <c r="AE3598" s="45"/>
      <c r="AF3598" s="45"/>
      <c r="AG3598" s="45"/>
      <c r="AH3598" s="45"/>
      <c r="AI3598" s="45"/>
      <c r="AJ3598" s="45"/>
      <c r="AK3598" s="45"/>
      <c r="AL3598" s="45"/>
      <c r="AM3598" s="45"/>
    </row>
    <row r="3599" spans="11:39" x14ac:dyDescent="0.2">
      <c r="K3599" s="26"/>
      <c r="L3599" s="48">
        <v>3598</v>
      </c>
      <c r="M3599" s="49">
        <f t="shared" si="523"/>
        <v>2.8994871794871795</v>
      </c>
      <c r="N3599" s="33">
        <f t="shared" si="524"/>
        <v>207.19844357976646</v>
      </c>
      <c r="O3599" s="33">
        <f t="shared" si="525"/>
        <v>285.61855722358871</v>
      </c>
      <c r="P3599" s="34">
        <f>IF(INDEX($O$2:$O$4095,MATCH($B$8,$O$2:$O$4095,1)+ROWS(P$2:$P3599))&lt;=$B$9,INDEX($O$2:$O$4095,MATCH($B$8,$O$2:$O$4095,1)+ROWS(P$2:$P3599)),"")</f>
        <v>288.94861147335166</v>
      </c>
      <c r="Q3599" s="50">
        <f t="shared" si="522"/>
        <v>3616</v>
      </c>
      <c r="R3599" s="51">
        <f t="shared" ca="1" si="529"/>
        <v>0</v>
      </c>
      <c r="S3599" s="52" t="e">
        <f t="shared" ca="1" si="530"/>
        <v>#N/A</v>
      </c>
      <c r="T3599" s="39" t="str">
        <f t="shared" ca="1" si="526"/>
        <v>0,</v>
      </c>
      <c r="U3599" s="39" t="str">
        <f t="shared" ca="1" si="527"/>
        <v>0,</v>
      </c>
      <c r="V3599" s="53" t="str">
        <f t="shared" ca="1" si="528"/>
        <v>0,</v>
      </c>
      <c r="W3599" s="41"/>
      <c r="X3599" s="42"/>
      <c r="Y3599" s="42"/>
      <c r="Z3599" s="72"/>
      <c r="AA3599" s="42"/>
      <c r="AB3599" s="44"/>
      <c r="AC3599" s="45"/>
      <c r="AD3599" s="45"/>
      <c r="AE3599" s="45"/>
      <c r="AF3599" s="45"/>
      <c r="AG3599" s="45"/>
      <c r="AH3599" s="45"/>
      <c r="AI3599" s="45"/>
      <c r="AJ3599" s="45"/>
      <c r="AK3599" s="45"/>
      <c r="AL3599" s="45"/>
      <c r="AM3599" s="45"/>
    </row>
    <row r="3600" spans="11:39" x14ac:dyDescent="0.2">
      <c r="K3600" s="26"/>
      <c r="L3600" s="48">
        <v>3599</v>
      </c>
      <c r="M3600" s="49">
        <f t="shared" si="523"/>
        <v>2.90029304029304</v>
      </c>
      <c r="N3600" s="33">
        <f t="shared" si="524"/>
        <v>206.72409002500703</v>
      </c>
      <c r="O3600" s="33">
        <f t="shared" si="525"/>
        <v>285.7997834017749</v>
      </c>
      <c r="P3600" s="34">
        <f>IF(INDEX($O$2:$O$4095,MATCH($B$8,$O$2:$O$4095,1)+ROWS(P$2:$P3600))&lt;=$B$9,INDEX($O$2:$O$4095,MATCH($B$8,$O$2:$O$4095,1)+ROWS(P$2:$P3600)),"")</f>
        <v>289.13795821421422</v>
      </c>
      <c r="Q3600" s="50">
        <f t="shared" si="522"/>
        <v>3617</v>
      </c>
      <c r="R3600" s="51">
        <f t="shared" ca="1" si="529"/>
        <v>0</v>
      </c>
      <c r="S3600" s="52" t="e">
        <f t="shared" ca="1" si="530"/>
        <v>#N/A</v>
      </c>
      <c r="T3600" s="39" t="str">
        <f t="shared" ca="1" si="526"/>
        <v>0,</v>
      </c>
      <c r="U3600" s="39" t="str">
        <f t="shared" ca="1" si="527"/>
        <v>0,</v>
      </c>
      <c r="V3600" s="53" t="str">
        <f t="shared" ca="1" si="528"/>
        <v>0,</v>
      </c>
      <c r="W3600" s="41"/>
      <c r="X3600" s="42"/>
      <c r="Y3600" s="42"/>
      <c r="Z3600" s="72"/>
      <c r="AA3600" s="42"/>
      <c r="AB3600" s="44"/>
      <c r="AC3600" s="45"/>
      <c r="AD3600" s="45"/>
      <c r="AE3600" s="45"/>
      <c r="AF3600" s="45"/>
      <c r="AG3600" s="45"/>
      <c r="AH3600" s="45"/>
      <c r="AI3600" s="45"/>
      <c r="AJ3600" s="45"/>
      <c r="AK3600" s="45"/>
      <c r="AL3600" s="45"/>
      <c r="AM3600" s="45"/>
    </row>
    <row r="3601" spans="11:39" x14ac:dyDescent="0.2">
      <c r="K3601" s="26"/>
      <c r="L3601" s="48">
        <v>3600</v>
      </c>
      <c r="M3601" s="49">
        <f t="shared" si="523"/>
        <v>2.901098901098901</v>
      </c>
      <c r="N3601" s="33">
        <f t="shared" si="524"/>
        <v>206.24999999999994</v>
      </c>
      <c r="O3601" s="33">
        <f t="shared" si="525"/>
        <v>285.98144277497613</v>
      </c>
      <c r="P3601" s="34">
        <f>IF(INDEX($O$2:$O$4095,MATCH($B$8,$O$2:$O$4095,1)+ROWS(P$2:$P3601))&lt;=$B$9,INDEX($O$2:$O$4095,MATCH($B$8,$O$2:$O$4095,1)+ROWS(P$2:$P3601)),"")</f>
        <v>289.32777699812334</v>
      </c>
      <c r="Q3601" s="50">
        <f t="shared" si="522"/>
        <v>3618</v>
      </c>
      <c r="R3601" s="51">
        <f t="shared" ca="1" si="529"/>
        <v>0</v>
      </c>
      <c r="S3601" s="52" t="e">
        <f t="shared" ca="1" si="530"/>
        <v>#N/A</v>
      </c>
      <c r="T3601" s="39" t="str">
        <f t="shared" ca="1" si="526"/>
        <v>0,</v>
      </c>
      <c r="U3601" s="39" t="str">
        <f t="shared" ca="1" si="527"/>
        <v>0,</v>
      </c>
      <c r="V3601" s="53" t="str">
        <f t="shared" ca="1" si="528"/>
        <v>0,</v>
      </c>
      <c r="W3601" s="41"/>
      <c r="X3601" s="42"/>
      <c r="Y3601" s="42"/>
      <c r="Z3601" s="72"/>
      <c r="AA3601" s="42"/>
      <c r="AB3601" s="44"/>
      <c r="AC3601" s="45"/>
      <c r="AD3601" s="45"/>
      <c r="AE3601" s="45"/>
      <c r="AF3601" s="45"/>
      <c r="AG3601" s="45"/>
      <c r="AH3601" s="45"/>
      <c r="AI3601" s="45"/>
      <c r="AJ3601" s="45"/>
      <c r="AK3601" s="45"/>
      <c r="AL3601" s="45"/>
      <c r="AM3601" s="45"/>
    </row>
    <row r="3602" spans="11:39" x14ac:dyDescent="0.2">
      <c r="K3602" s="26"/>
      <c r="L3602" s="48">
        <v>3601</v>
      </c>
      <c r="M3602" s="49">
        <f t="shared" si="523"/>
        <v>2.9019047619047615</v>
      </c>
      <c r="N3602" s="33">
        <f t="shared" si="524"/>
        <v>205.77617328519881</v>
      </c>
      <c r="O3602" s="33">
        <f t="shared" si="525"/>
        <v>286.16353737881911</v>
      </c>
      <c r="P3602" s="34">
        <f>IF(INDEX($O$2:$O$4095,MATCH($B$8,$O$2:$O$4095,1)+ROWS(P$2:$P3602))&lt;=$B$9,INDEX($O$2:$O$4095,MATCH($B$8,$O$2:$O$4095,1)+ROWS(P$2:$P3602)),"")</f>
        <v>289.51807012789482</v>
      </c>
      <c r="Q3602" s="50">
        <f t="shared" si="522"/>
        <v>3619</v>
      </c>
      <c r="R3602" s="51">
        <f t="shared" ca="1" si="529"/>
        <v>0</v>
      </c>
      <c r="S3602" s="52" t="e">
        <f t="shared" ca="1" si="530"/>
        <v>#N/A</v>
      </c>
      <c r="T3602" s="39" t="str">
        <f t="shared" ca="1" si="526"/>
        <v>0,</v>
      </c>
      <c r="U3602" s="39" t="str">
        <f t="shared" ca="1" si="527"/>
        <v>0,</v>
      </c>
      <c r="V3602" s="53" t="str">
        <f t="shared" ca="1" si="528"/>
        <v>0,</v>
      </c>
      <c r="W3602" s="41"/>
      <c r="X3602" s="42"/>
      <c r="Y3602" s="42"/>
      <c r="Z3602" s="72"/>
      <c r="AA3602" s="42"/>
      <c r="AB3602" s="44"/>
      <c r="AC3602" s="45"/>
      <c r="AD3602" s="45"/>
      <c r="AE3602" s="45"/>
      <c r="AF3602" s="45"/>
      <c r="AG3602" s="45"/>
      <c r="AH3602" s="45"/>
      <c r="AI3602" s="45"/>
      <c r="AJ3602" s="45"/>
      <c r="AK3602" s="45"/>
      <c r="AL3602" s="45"/>
      <c r="AM3602" s="45"/>
    </row>
    <row r="3603" spans="11:39" x14ac:dyDescent="0.2">
      <c r="K3603" s="26"/>
      <c r="L3603" s="48">
        <v>3602</v>
      </c>
      <c r="M3603" s="49">
        <f t="shared" si="523"/>
        <v>2.9027106227106225</v>
      </c>
      <c r="N3603" s="33">
        <f t="shared" si="524"/>
        <v>205.30260966129944</v>
      </c>
      <c r="O3603" s="33">
        <f t="shared" si="525"/>
        <v>286.34606926267872</v>
      </c>
      <c r="P3603" s="34">
        <f>IF(INDEX($O$2:$O$4095,MATCH($B$8,$O$2:$O$4095,1)+ROWS(P$2:$P3603))&lt;=$B$9,INDEX($O$2:$O$4095,MATCH($B$8,$O$2:$O$4095,1)+ROWS(P$2:$P3603)),"")</f>
        <v>289.70883992249833</v>
      </c>
      <c r="Q3603" s="50">
        <f t="shared" si="522"/>
        <v>3620</v>
      </c>
      <c r="R3603" s="51">
        <f t="shared" ca="1" si="529"/>
        <v>0</v>
      </c>
      <c r="S3603" s="52" t="e">
        <f t="shared" ca="1" si="530"/>
        <v>#N/A</v>
      </c>
      <c r="T3603" s="39" t="str">
        <f t="shared" ca="1" si="526"/>
        <v>0,</v>
      </c>
      <c r="U3603" s="39" t="str">
        <f t="shared" ca="1" si="527"/>
        <v>0,</v>
      </c>
      <c r="V3603" s="53" t="str">
        <f t="shared" ca="1" si="528"/>
        <v>0,</v>
      </c>
      <c r="W3603" s="41"/>
      <c r="X3603" s="42"/>
      <c r="Y3603" s="42"/>
      <c r="Z3603" s="72"/>
      <c r="AA3603" s="42"/>
      <c r="AB3603" s="44"/>
      <c r="AC3603" s="45"/>
      <c r="AD3603" s="45"/>
      <c r="AE3603" s="45"/>
      <c r="AF3603" s="45"/>
      <c r="AG3603" s="45"/>
      <c r="AH3603" s="45"/>
      <c r="AI3603" s="45"/>
      <c r="AJ3603" s="45"/>
      <c r="AK3603" s="45"/>
      <c r="AL3603" s="45"/>
      <c r="AM3603" s="45"/>
    </row>
    <row r="3604" spans="11:39" x14ac:dyDescent="0.2">
      <c r="K3604" s="26"/>
      <c r="L3604" s="48">
        <v>3603</v>
      </c>
      <c r="M3604" s="49">
        <f t="shared" si="523"/>
        <v>2.9035164835164835</v>
      </c>
      <c r="N3604" s="33">
        <f t="shared" si="524"/>
        <v>204.82930890924234</v>
      </c>
      <c r="O3604" s="33">
        <f t="shared" si="525"/>
        <v>286.52904048979792</v>
      </c>
      <c r="P3604" s="34">
        <f>IF(INDEX($O$2:$O$4095,MATCH($B$8,$O$2:$O$4095,1)+ROWS(P$2:$P3604))&lt;=$B$9,INDEX($O$2:$O$4095,MATCH($B$8,$O$2:$O$4095,1)+ROWS(P$2:$P3604)),"")</f>
        <v>289.90008871720499</v>
      </c>
      <c r="Q3604" s="50">
        <f t="shared" si="522"/>
        <v>3621</v>
      </c>
      <c r="R3604" s="51">
        <f t="shared" ca="1" si="529"/>
        <v>0</v>
      </c>
      <c r="S3604" s="52" t="e">
        <f t="shared" ca="1" si="530"/>
        <v>#N/A</v>
      </c>
      <c r="T3604" s="39" t="str">
        <f t="shared" ca="1" si="526"/>
        <v>0,</v>
      </c>
      <c r="U3604" s="39" t="str">
        <f t="shared" ca="1" si="527"/>
        <v>0,</v>
      </c>
      <c r="V3604" s="53" t="str">
        <f t="shared" ca="1" si="528"/>
        <v>0,</v>
      </c>
      <c r="W3604" s="41"/>
      <c r="X3604" s="42"/>
      <c r="Y3604" s="42"/>
      <c r="Z3604" s="72"/>
      <c r="AA3604" s="42"/>
      <c r="AB3604" s="44"/>
      <c r="AC3604" s="45"/>
      <c r="AD3604" s="45"/>
      <c r="AE3604" s="45"/>
      <c r="AF3604" s="45"/>
      <c r="AG3604" s="45"/>
      <c r="AH3604" s="45"/>
      <c r="AI3604" s="45"/>
      <c r="AJ3604" s="45"/>
      <c r="AK3604" s="45"/>
      <c r="AL3604" s="45"/>
      <c r="AM3604" s="45"/>
    </row>
    <row r="3605" spans="11:39" x14ac:dyDescent="0.2">
      <c r="K3605" s="26"/>
      <c r="L3605" s="48">
        <v>3604</v>
      </c>
      <c r="M3605" s="49">
        <f t="shared" si="523"/>
        <v>2.904322344322344</v>
      </c>
      <c r="N3605" s="33">
        <f t="shared" si="524"/>
        <v>204.3562708102109</v>
      </c>
      <c r="O3605" s="33">
        <f t="shared" si="525"/>
        <v>286.71245313741156</v>
      </c>
      <c r="P3605" s="34">
        <f>IF(INDEX($O$2:$O$4095,MATCH($B$8,$O$2:$O$4095,1)+ROWS(P$2:$P3605))&lt;=$B$9,INDEX($O$2:$O$4095,MATCH($B$8,$O$2:$O$4095,1)+ROWS(P$2:$P3605)),"")</f>
        <v>290.09181886373801</v>
      </c>
      <c r="Q3605" s="50">
        <f t="shared" si="522"/>
        <v>3622</v>
      </c>
      <c r="R3605" s="51">
        <f t="shared" ca="1" si="529"/>
        <v>0</v>
      </c>
      <c r="S3605" s="52" t="e">
        <f t="shared" ca="1" si="530"/>
        <v>#N/A</v>
      </c>
      <c r="T3605" s="39" t="str">
        <f t="shared" ca="1" si="526"/>
        <v>0,</v>
      </c>
      <c r="U3605" s="39" t="str">
        <f t="shared" ca="1" si="527"/>
        <v>0,</v>
      </c>
      <c r="V3605" s="53" t="str">
        <f t="shared" ca="1" si="528"/>
        <v>0,</v>
      </c>
      <c r="W3605" s="41"/>
      <c r="X3605" s="42"/>
      <c r="Y3605" s="42"/>
      <c r="Z3605" s="72"/>
      <c r="AA3605" s="42"/>
      <c r="AB3605" s="44"/>
      <c r="AC3605" s="45"/>
      <c r="AD3605" s="45"/>
      <c r="AE3605" s="45"/>
      <c r="AF3605" s="45"/>
      <c r="AG3605" s="45"/>
      <c r="AH3605" s="45"/>
      <c r="AI3605" s="45"/>
      <c r="AJ3605" s="45"/>
      <c r="AK3605" s="45"/>
      <c r="AL3605" s="45"/>
      <c r="AM3605" s="45"/>
    </row>
    <row r="3606" spans="11:39" x14ac:dyDescent="0.2">
      <c r="K3606" s="26"/>
      <c r="L3606" s="48">
        <v>3605</v>
      </c>
      <c r="M3606" s="49">
        <f t="shared" si="523"/>
        <v>2.905128205128205</v>
      </c>
      <c r="N3606" s="33">
        <f t="shared" si="524"/>
        <v>203.88349514563097</v>
      </c>
      <c r="O3606" s="33">
        <f t="shared" si="525"/>
        <v>286.89630929687087</v>
      </c>
      <c r="P3606" s="34">
        <f>IF(INDEX($O$2:$O$4095,MATCH($B$8,$O$2:$O$4095,1)+ROWS(P$2:$P3606))&lt;=$B$9,INDEX($O$2:$O$4095,MATCH($B$8,$O$2:$O$4095,1)+ROWS(P$2:$P3606)),"")</f>
        <v>290.2840327304242</v>
      </c>
      <c r="Q3606" s="50">
        <f t="shared" si="522"/>
        <v>3623</v>
      </c>
      <c r="R3606" s="51">
        <f t="shared" ca="1" si="529"/>
        <v>0</v>
      </c>
      <c r="S3606" s="52" t="e">
        <f t="shared" ca="1" si="530"/>
        <v>#N/A</v>
      </c>
      <c r="T3606" s="39" t="str">
        <f t="shared" ca="1" si="526"/>
        <v>0,</v>
      </c>
      <c r="U3606" s="39" t="str">
        <f t="shared" ca="1" si="527"/>
        <v>0,</v>
      </c>
      <c r="V3606" s="53" t="str">
        <f t="shared" ca="1" si="528"/>
        <v>0,</v>
      </c>
      <c r="W3606" s="41"/>
      <c r="X3606" s="42"/>
      <c r="Y3606" s="42"/>
      <c r="Z3606" s="72"/>
      <c r="AA3606" s="42"/>
      <c r="AB3606" s="44"/>
      <c r="AC3606" s="45"/>
      <c r="AD3606" s="45"/>
      <c r="AE3606" s="45"/>
      <c r="AF3606" s="45"/>
      <c r="AG3606" s="45"/>
      <c r="AH3606" s="45"/>
      <c r="AI3606" s="45"/>
      <c r="AJ3606" s="45"/>
      <c r="AK3606" s="45"/>
      <c r="AL3606" s="45"/>
      <c r="AM3606" s="45"/>
    </row>
    <row r="3607" spans="11:39" x14ac:dyDescent="0.2">
      <c r="K3607" s="26"/>
      <c r="L3607" s="48">
        <v>3606</v>
      </c>
      <c r="M3607" s="49">
        <f t="shared" si="523"/>
        <v>2.9059340659340656</v>
      </c>
      <c r="N3607" s="33">
        <f t="shared" si="524"/>
        <v>203.41098169717154</v>
      </c>
      <c r="O3607" s="33">
        <f t="shared" si="525"/>
        <v>287.08061107376807</v>
      </c>
      <c r="P3607" s="34">
        <f>IF(INDEX($O$2:$O$4095,MATCH($B$8,$O$2:$O$4095,1)+ROWS(P$2:$P3607))&lt;=$B$9,INDEX($O$2:$O$4095,MATCH($B$8,$O$2:$O$4095,1)+ROWS(P$2:$P3607)),"")</f>
        <v>290.47673270234725</v>
      </c>
      <c r="Q3607" s="50">
        <f t="shared" si="522"/>
        <v>3624</v>
      </c>
      <c r="R3607" s="51">
        <f t="shared" ca="1" si="529"/>
        <v>0</v>
      </c>
      <c r="S3607" s="52" t="e">
        <f t="shared" ca="1" si="530"/>
        <v>#N/A</v>
      </c>
      <c r="T3607" s="39" t="str">
        <f t="shared" ca="1" si="526"/>
        <v>0,</v>
      </c>
      <c r="U3607" s="39" t="str">
        <f t="shared" ca="1" si="527"/>
        <v>0,</v>
      </c>
      <c r="V3607" s="53" t="str">
        <f t="shared" ca="1" si="528"/>
        <v>0,</v>
      </c>
      <c r="W3607" s="41"/>
      <c r="X3607" s="42"/>
      <c r="Y3607" s="42"/>
      <c r="Z3607" s="72"/>
      <c r="AA3607" s="42"/>
      <c r="AB3607" s="44"/>
      <c r="AC3607" s="45"/>
      <c r="AD3607" s="45"/>
      <c r="AE3607" s="45"/>
      <c r="AF3607" s="45"/>
      <c r="AG3607" s="45"/>
      <c r="AH3607" s="45"/>
      <c r="AI3607" s="45"/>
      <c r="AJ3607" s="45"/>
      <c r="AK3607" s="45"/>
      <c r="AL3607" s="45"/>
      <c r="AM3607" s="45"/>
    </row>
    <row r="3608" spans="11:39" x14ac:dyDescent="0.2">
      <c r="K3608" s="26"/>
      <c r="L3608" s="48">
        <v>3607</v>
      </c>
      <c r="M3608" s="49">
        <f t="shared" si="523"/>
        <v>2.9067399267399265</v>
      </c>
      <c r="N3608" s="33">
        <f t="shared" si="524"/>
        <v>202.93873024674235</v>
      </c>
      <c r="O3608" s="33">
        <f t="shared" si="525"/>
        <v>287.26536058806425</v>
      </c>
      <c r="P3608" s="34">
        <f>IF(INDEX($O$2:$O$4095,MATCH($B$8,$O$2:$O$4095,1)+ROWS(P$2:$P3608))&lt;=$B$9,INDEX($O$2:$O$4095,MATCH($B$8,$O$2:$O$4095,1)+ROWS(P$2:$P3608)),"")</f>
        <v>290.66992118150381</v>
      </c>
      <c r="Q3608" s="50">
        <f t="shared" si="522"/>
        <v>3625</v>
      </c>
      <c r="R3608" s="51">
        <f t="shared" ca="1" si="529"/>
        <v>0</v>
      </c>
      <c r="S3608" s="52" t="e">
        <f t="shared" ca="1" si="530"/>
        <v>#N/A</v>
      </c>
      <c r="T3608" s="39" t="str">
        <f t="shared" ca="1" si="526"/>
        <v>0,</v>
      </c>
      <c r="U3608" s="39" t="str">
        <f t="shared" ca="1" si="527"/>
        <v>0,</v>
      </c>
      <c r="V3608" s="53" t="str">
        <f t="shared" ca="1" si="528"/>
        <v>0,</v>
      </c>
      <c r="W3608" s="41"/>
      <c r="X3608" s="42"/>
      <c r="Y3608" s="42"/>
      <c r="Z3608" s="72"/>
      <c r="AA3608" s="42"/>
      <c r="AB3608" s="44"/>
      <c r="AC3608" s="45"/>
      <c r="AD3608" s="45"/>
      <c r="AE3608" s="45"/>
      <c r="AF3608" s="45"/>
      <c r="AG3608" s="45"/>
      <c r="AH3608" s="45"/>
      <c r="AI3608" s="45"/>
      <c r="AJ3608" s="45"/>
      <c r="AK3608" s="45"/>
      <c r="AL3608" s="45"/>
      <c r="AM3608" s="45"/>
    </row>
    <row r="3609" spans="11:39" x14ac:dyDescent="0.2">
      <c r="K3609" s="26"/>
      <c r="L3609" s="48">
        <v>3608</v>
      </c>
      <c r="M3609" s="49">
        <f t="shared" si="523"/>
        <v>2.9075457875457875</v>
      </c>
      <c r="N3609" s="33">
        <f t="shared" si="524"/>
        <v>202.4667405764967</v>
      </c>
      <c r="O3609" s="33">
        <f t="shared" si="525"/>
        <v>287.45055997421719</v>
      </c>
      <c r="P3609" s="34">
        <f>IF(INDEX($O$2:$O$4095,MATCH($B$8,$O$2:$O$4095,1)+ROWS(P$2:$P3609))&lt;=$B$9,INDEX($O$2:$O$4095,MATCH($B$8,$O$2:$O$4095,1)+ROWS(P$2:$P3609)),"")</f>
        <v>290.86360058695925</v>
      </c>
      <c r="Q3609" s="50">
        <f t="shared" si="522"/>
        <v>3626</v>
      </c>
      <c r="R3609" s="51">
        <f t="shared" ca="1" si="529"/>
        <v>0</v>
      </c>
      <c r="S3609" s="52" t="e">
        <f t="shared" ca="1" si="530"/>
        <v>#N/A</v>
      </c>
      <c r="T3609" s="39" t="str">
        <f t="shared" ca="1" si="526"/>
        <v>0,</v>
      </c>
      <c r="U3609" s="39" t="str">
        <f t="shared" ca="1" si="527"/>
        <v>0,</v>
      </c>
      <c r="V3609" s="53" t="str">
        <f t="shared" ca="1" si="528"/>
        <v>0,</v>
      </c>
      <c r="W3609" s="41"/>
      <c r="X3609" s="42"/>
      <c r="Y3609" s="42"/>
      <c r="Z3609" s="72"/>
      <c r="AA3609" s="42"/>
      <c r="AB3609" s="44"/>
      <c r="AC3609" s="45"/>
      <c r="AD3609" s="45"/>
      <c r="AE3609" s="45"/>
      <c r="AF3609" s="45"/>
      <c r="AG3609" s="45"/>
      <c r="AH3609" s="45"/>
      <c r="AI3609" s="45"/>
      <c r="AJ3609" s="45"/>
      <c r="AK3609" s="45"/>
      <c r="AL3609" s="45"/>
      <c r="AM3609" s="45"/>
    </row>
    <row r="3610" spans="11:39" x14ac:dyDescent="0.2">
      <c r="K3610" s="26"/>
      <c r="L3610" s="48">
        <v>3609</v>
      </c>
      <c r="M3610" s="49">
        <f t="shared" si="523"/>
        <v>2.9083516483516481</v>
      </c>
      <c r="N3610" s="33">
        <f t="shared" si="524"/>
        <v>201.99501246882801</v>
      </c>
      <c r="O3610" s="33">
        <f t="shared" si="525"/>
        <v>287.63621138131145</v>
      </c>
      <c r="P3610" s="34">
        <f>IF(INDEX($O$2:$O$4095,MATCH($B$8,$O$2:$O$4095,1)+ROWS(P$2:$P3610))&lt;=$B$9,INDEX($O$2:$O$4095,MATCH($B$8,$O$2:$O$4095,1)+ROWS(P$2:$P3610)),"")</f>
        <v>291.05777335500682</v>
      </c>
      <c r="Q3610" s="50">
        <f t="shared" si="522"/>
        <v>3627</v>
      </c>
      <c r="R3610" s="51">
        <f t="shared" ca="1" si="529"/>
        <v>0</v>
      </c>
      <c r="S3610" s="52" t="e">
        <f t="shared" ca="1" si="530"/>
        <v>#N/A</v>
      </c>
      <c r="T3610" s="39" t="str">
        <f t="shared" ca="1" si="526"/>
        <v>0,</v>
      </c>
      <c r="U3610" s="39" t="str">
        <f t="shared" ca="1" si="527"/>
        <v>0,</v>
      </c>
      <c r="V3610" s="53" t="str">
        <f t="shared" ca="1" si="528"/>
        <v>0,</v>
      </c>
      <c r="W3610" s="41"/>
      <c r="X3610" s="42"/>
      <c r="Y3610" s="42"/>
      <c r="Z3610" s="72"/>
      <c r="AA3610" s="42"/>
      <c r="AB3610" s="44"/>
      <c r="AC3610" s="45"/>
      <c r="AD3610" s="45"/>
      <c r="AE3610" s="45"/>
      <c r="AF3610" s="45"/>
      <c r="AG3610" s="45"/>
      <c r="AH3610" s="45"/>
      <c r="AI3610" s="45"/>
      <c r="AJ3610" s="45"/>
      <c r="AK3610" s="45"/>
      <c r="AL3610" s="45"/>
      <c r="AM3610" s="45"/>
    </row>
    <row r="3611" spans="11:39" x14ac:dyDescent="0.2">
      <c r="K3611" s="26"/>
      <c r="L3611" s="48">
        <v>3610</v>
      </c>
      <c r="M3611" s="49">
        <f t="shared" si="523"/>
        <v>2.909157509157509</v>
      </c>
      <c r="N3611" s="33">
        <f t="shared" si="524"/>
        <v>201.5235457063711</v>
      </c>
      <c r="O3611" s="33">
        <f t="shared" si="525"/>
        <v>287.82231697318969</v>
      </c>
      <c r="P3611" s="34">
        <f>IF(INDEX($O$2:$O$4095,MATCH($B$8,$O$2:$O$4095,1)+ROWS(P$2:$P3611))&lt;=$B$9,INDEX($O$2:$O$4095,MATCH($B$8,$O$2:$O$4095,1)+ROWS(P$2:$P3611)),"")</f>
        <v>291.25244193932929</v>
      </c>
      <c r="Q3611" s="50">
        <f t="shared" si="522"/>
        <v>3628</v>
      </c>
      <c r="R3611" s="51">
        <f t="shared" ca="1" si="529"/>
        <v>0</v>
      </c>
      <c r="S3611" s="52" t="e">
        <f t="shared" ca="1" si="530"/>
        <v>#N/A</v>
      </c>
      <c r="T3611" s="39" t="str">
        <f t="shared" ca="1" si="526"/>
        <v>0,</v>
      </c>
      <c r="U3611" s="39" t="str">
        <f t="shared" ca="1" si="527"/>
        <v>0,</v>
      </c>
      <c r="V3611" s="53" t="str">
        <f t="shared" ca="1" si="528"/>
        <v>0,</v>
      </c>
      <c r="W3611" s="41"/>
      <c r="X3611" s="42"/>
      <c r="Y3611" s="42"/>
      <c r="Z3611" s="72"/>
      <c r="AA3611" s="42"/>
      <c r="AB3611" s="44"/>
      <c r="AC3611" s="45"/>
      <c r="AD3611" s="45"/>
      <c r="AE3611" s="45"/>
      <c r="AF3611" s="45"/>
      <c r="AG3611" s="45"/>
      <c r="AH3611" s="45"/>
      <c r="AI3611" s="45"/>
      <c r="AJ3611" s="45"/>
      <c r="AK3611" s="45"/>
      <c r="AL3611" s="45"/>
      <c r="AM3611" s="45"/>
    </row>
    <row r="3612" spans="11:39" x14ac:dyDescent="0.2">
      <c r="K3612" s="26"/>
      <c r="L3612" s="48">
        <v>3611</v>
      </c>
      <c r="M3612" s="49">
        <f t="shared" si="523"/>
        <v>2.9099633699633696</v>
      </c>
      <c r="N3612" s="33">
        <f t="shared" si="524"/>
        <v>201.05234007200235</v>
      </c>
      <c r="O3612" s="33">
        <f t="shared" si="525"/>
        <v>288.00887892858509</v>
      </c>
      <c r="P3612" s="34">
        <f>IF(INDEX($O$2:$O$4095,MATCH($B$8,$O$2:$O$4095,1)+ROWS(P$2:$P3612))&lt;=$B$9,INDEX($O$2:$O$4095,MATCH($B$8,$O$2:$O$4095,1)+ROWS(P$2:$P3612)),"")</f>
        <v>291.44760881115985</v>
      </c>
      <c r="Q3612" s="50">
        <f t="shared" si="522"/>
        <v>3629</v>
      </c>
      <c r="R3612" s="51">
        <f t="shared" ca="1" si="529"/>
        <v>0</v>
      </c>
      <c r="S3612" s="52" t="e">
        <f t="shared" ca="1" si="530"/>
        <v>#N/A</v>
      </c>
      <c r="T3612" s="39" t="str">
        <f t="shared" ca="1" si="526"/>
        <v>0,</v>
      </c>
      <c r="U3612" s="39" t="str">
        <f t="shared" ca="1" si="527"/>
        <v>0,</v>
      </c>
      <c r="V3612" s="53" t="str">
        <f t="shared" ca="1" si="528"/>
        <v>0,</v>
      </c>
      <c r="W3612" s="41"/>
      <c r="X3612" s="42"/>
      <c r="Y3612" s="42"/>
      <c r="Z3612" s="72"/>
      <c r="AA3612" s="42"/>
      <c r="AB3612" s="44"/>
      <c r="AC3612" s="45"/>
      <c r="AD3612" s="45"/>
      <c r="AE3612" s="45"/>
      <c r="AF3612" s="45"/>
      <c r="AG3612" s="45"/>
      <c r="AH3612" s="45"/>
      <c r="AI3612" s="45"/>
      <c r="AJ3612" s="45"/>
      <c r="AK3612" s="45"/>
      <c r="AL3612" s="45"/>
      <c r="AM3612" s="45"/>
    </row>
    <row r="3613" spans="11:39" x14ac:dyDescent="0.2">
      <c r="K3613" s="26"/>
      <c r="L3613" s="48">
        <v>3612</v>
      </c>
      <c r="M3613" s="49">
        <f t="shared" si="523"/>
        <v>2.9107692307692306</v>
      </c>
      <c r="N3613" s="33">
        <f t="shared" si="524"/>
        <v>200.58139534883722</v>
      </c>
      <c r="O3613" s="33">
        <f t="shared" si="525"/>
        <v>288.19589944125539</v>
      </c>
      <c r="P3613" s="34">
        <f>IF(INDEX($O$2:$O$4095,MATCH($B$8,$O$2:$O$4095,1)+ROWS(P$2:$P3613))&lt;=$B$9,INDEX($O$2:$O$4095,MATCH($B$8,$O$2:$O$4095,1)+ROWS(P$2:$P3613)),"")</f>
        <v>291.64327645944763</v>
      </c>
      <c r="Q3613" s="50">
        <f t="shared" si="522"/>
        <v>3630</v>
      </c>
      <c r="R3613" s="51">
        <f t="shared" ca="1" si="529"/>
        <v>0</v>
      </c>
      <c r="S3613" s="52" t="e">
        <f t="shared" ca="1" si="530"/>
        <v>#N/A</v>
      </c>
      <c r="T3613" s="39" t="str">
        <f t="shared" ca="1" si="526"/>
        <v>0,</v>
      </c>
      <c r="U3613" s="39" t="str">
        <f t="shared" ca="1" si="527"/>
        <v>0,</v>
      </c>
      <c r="V3613" s="53" t="str">
        <f t="shared" ca="1" si="528"/>
        <v>0,</v>
      </c>
      <c r="W3613" s="41"/>
      <c r="X3613" s="42"/>
      <c r="Y3613" s="42"/>
      <c r="Z3613" s="72"/>
      <c r="AA3613" s="42"/>
      <c r="AB3613" s="44"/>
      <c r="AC3613" s="45"/>
      <c r="AD3613" s="45"/>
      <c r="AE3613" s="45"/>
      <c r="AF3613" s="45"/>
      <c r="AG3613" s="45"/>
      <c r="AH3613" s="45"/>
      <c r="AI3613" s="45"/>
      <c r="AJ3613" s="45"/>
      <c r="AK3613" s="45"/>
      <c r="AL3613" s="45"/>
      <c r="AM3613" s="45"/>
    </row>
    <row r="3614" spans="11:39" x14ac:dyDescent="0.2">
      <c r="K3614" s="26"/>
      <c r="L3614" s="48">
        <v>3613</v>
      </c>
      <c r="M3614" s="49">
        <f t="shared" si="523"/>
        <v>2.9115750915750915</v>
      </c>
      <c r="N3614" s="33">
        <f t="shared" si="524"/>
        <v>200.11071132023238</v>
      </c>
      <c r="O3614" s="33">
        <f t="shared" si="525"/>
        <v>288.38338072011913</v>
      </c>
      <c r="P3614" s="34">
        <f>IF(INDEX($O$2:$O$4095,MATCH($B$8,$O$2:$O$4095,1)+ROWS(P$2:$P3614))&lt;=$B$9,INDEX($O$2:$O$4095,MATCH($B$8,$O$2:$O$4095,1)+ROWS(P$2:$P3614)),"")</f>
        <v>291.83944739102333</v>
      </c>
      <c r="Q3614" s="50">
        <f t="shared" si="522"/>
        <v>3631</v>
      </c>
      <c r="R3614" s="51">
        <f t="shared" ca="1" si="529"/>
        <v>0</v>
      </c>
      <c r="S3614" s="52" t="e">
        <f t="shared" ca="1" si="530"/>
        <v>#N/A</v>
      </c>
      <c r="T3614" s="39" t="str">
        <f t="shared" ca="1" si="526"/>
        <v>0,</v>
      </c>
      <c r="U3614" s="39" t="str">
        <f t="shared" ca="1" si="527"/>
        <v>0,</v>
      </c>
      <c r="V3614" s="53" t="str">
        <f t="shared" ca="1" si="528"/>
        <v>0,</v>
      </c>
      <c r="W3614" s="41"/>
      <c r="X3614" s="42"/>
      <c r="Y3614" s="42"/>
      <c r="Z3614" s="72"/>
      <c r="AA3614" s="42"/>
      <c r="AB3614" s="44"/>
      <c r="AC3614" s="45"/>
      <c r="AD3614" s="45"/>
      <c r="AE3614" s="45"/>
      <c r="AF3614" s="45"/>
      <c r="AG3614" s="45"/>
      <c r="AH3614" s="45"/>
      <c r="AI3614" s="45"/>
      <c r="AJ3614" s="45"/>
      <c r="AK3614" s="45"/>
      <c r="AL3614" s="45"/>
      <c r="AM3614" s="45"/>
    </row>
    <row r="3615" spans="11:39" x14ac:dyDescent="0.2">
      <c r="K3615" s="26"/>
      <c r="L3615" s="48">
        <v>3614</v>
      </c>
      <c r="M3615" s="49">
        <f t="shared" si="523"/>
        <v>2.9123809523809521</v>
      </c>
      <c r="N3615" s="33">
        <f t="shared" si="524"/>
        <v>199.64028776978427</v>
      </c>
      <c r="O3615" s="33">
        <f t="shared" si="525"/>
        <v>288.57132498939211</v>
      </c>
      <c r="P3615" s="34">
        <f>IF(INDEX($O$2:$O$4095,MATCH($B$8,$O$2:$O$4095,1)+ROWS(P$2:$P3615))&lt;=$B$9,INDEX($O$2:$O$4095,MATCH($B$8,$O$2:$O$4095,1)+ROWS(P$2:$P3615)),"")</f>
        <v>292.03612413076758</v>
      </c>
      <c r="Q3615" s="50">
        <f t="shared" si="522"/>
        <v>3632</v>
      </c>
      <c r="R3615" s="51">
        <f t="shared" ca="1" si="529"/>
        <v>0</v>
      </c>
      <c r="S3615" s="52" t="e">
        <f t="shared" ca="1" si="530"/>
        <v>#N/A</v>
      </c>
      <c r="T3615" s="39" t="str">
        <f t="shared" ca="1" si="526"/>
        <v>0,</v>
      </c>
      <c r="U3615" s="39" t="str">
        <f t="shared" ca="1" si="527"/>
        <v>0,</v>
      </c>
      <c r="V3615" s="53" t="str">
        <f t="shared" ca="1" si="528"/>
        <v>0,</v>
      </c>
      <c r="W3615" s="41"/>
      <c r="X3615" s="42"/>
      <c r="Y3615" s="42"/>
      <c r="Z3615" s="72"/>
      <c r="AA3615" s="42"/>
      <c r="AB3615" s="44"/>
      <c r="AC3615" s="45"/>
      <c r="AD3615" s="45"/>
      <c r="AE3615" s="45"/>
      <c r="AF3615" s="45"/>
      <c r="AG3615" s="45"/>
      <c r="AH3615" s="45"/>
      <c r="AI3615" s="45"/>
      <c r="AJ3615" s="45"/>
      <c r="AK3615" s="45"/>
      <c r="AL3615" s="45"/>
      <c r="AM3615" s="45"/>
    </row>
    <row r="3616" spans="11:39" x14ac:dyDescent="0.2">
      <c r="K3616" s="26"/>
      <c r="L3616" s="48">
        <v>3615</v>
      </c>
      <c r="M3616" s="49">
        <f t="shared" si="523"/>
        <v>2.9131868131868131</v>
      </c>
      <c r="N3616" s="33">
        <f t="shared" si="524"/>
        <v>199.17012448132775</v>
      </c>
      <c r="O3616" s="33">
        <f t="shared" si="525"/>
        <v>288.75973448872662</v>
      </c>
      <c r="P3616" s="34">
        <f>IF(INDEX($O$2:$O$4095,MATCH($B$8,$O$2:$O$4095,1)+ROWS(P$2:$P3616))&lt;=$B$9,INDEX($O$2:$O$4095,MATCH($B$8,$O$2:$O$4095,1)+ROWS(P$2:$P3616)),"")</f>
        <v>292.23330922178116</v>
      </c>
      <c r="Q3616" s="50">
        <f t="shared" si="522"/>
        <v>3633</v>
      </c>
      <c r="R3616" s="51">
        <f t="shared" ca="1" si="529"/>
        <v>0</v>
      </c>
      <c r="S3616" s="52" t="e">
        <f t="shared" ca="1" si="530"/>
        <v>#N/A</v>
      </c>
      <c r="T3616" s="39" t="str">
        <f t="shared" ca="1" si="526"/>
        <v>0,</v>
      </c>
      <c r="U3616" s="39" t="str">
        <f t="shared" ca="1" si="527"/>
        <v>0,</v>
      </c>
      <c r="V3616" s="53" t="str">
        <f t="shared" ca="1" si="528"/>
        <v>0,</v>
      </c>
      <c r="W3616" s="41"/>
      <c r="X3616" s="42"/>
      <c r="Y3616" s="42"/>
      <c r="Z3616" s="72"/>
      <c r="AA3616" s="42"/>
      <c r="AB3616" s="44"/>
      <c r="AC3616" s="45"/>
      <c r="AD3616" s="45"/>
      <c r="AE3616" s="45"/>
      <c r="AF3616" s="45"/>
      <c r="AG3616" s="45"/>
      <c r="AH3616" s="45"/>
      <c r="AI3616" s="45"/>
      <c r="AJ3616" s="45"/>
      <c r="AK3616" s="45"/>
      <c r="AL3616" s="45"/>
      <c r="AM3616" s="45"/>
    </row>
    <row r="3617" spans="11:39" x14ac:dyDescent="0.2">
      <c r="K3617" s="26"/>
      <c r="L3617" s="48">
        <v>3616</v>
      </c>
      <c r="M3617" s="49">
        <f t="shared" si="523"/>
        <v>2.913992673992674</v>
      </c>
      <c r="N3617" s="33">
        <f t="shared" si="524"/>
        <v>198.70022123893793</v>
      </c>
      <c r="O3617" s="33">
        <f t="shared" si="525"/>
        <v>288.94861147335166</v>
      </c>
      <c r="P3617" s="34">
        <f>IF(INDEX($O$2:$O$4095,MATCH($B$8,$O$2:$O$4095,1)+ROWS(P$2:$P3617))&lt;=$B$9,INDEX($O$2:$O$4095,MATCH($B$8,$O$2:$O$4095,1)+ROWS(P$2:$P3617)),"")</f>
        <v>292.43100522555687</v>
      </c>
      <c r="Q3617" s="50">
        <f t="shared" si="522"/>
        <v>3634</v>
      </c>
      <c r="R3617" s="51">
        <f t="shared" ca="1" si="529"/>
        <v>0</v>
      </c>
      <c r="S3617" s="52" t="e">
        <f t="shared" ca="1" si="530"/>
        <v>#N/A</v>
      </c>
      <c r="T3617" s="39" t="str">
        <f t="shared" ca="1" si="526"/>
        <v>0,</v>
      </c>
      <c r="U3617" s="39" t="str">
        <f t="shared" ca="1" si="527"/>
        <v>0,</v>
      </c>
      <c r="V3617" s="53" t="str">
        <f t="shared" ca="1" si="528"/>
        <v>0,</v>
      </c>
      <c r="W3617" s="41"/>
      <c r="X3617" s="42"/>
      <c r="Y3617" s="42"/>
      <c r="Z3617" s="72"/>
      <c r="AA3617" s="42"/>
      <c r="AB3617" s="44"/>
      <c r="AC3617" s="45"/>
      <c r="AD3617" s="45"/>
      <c r="AE3617" s="45"/>
      <c r="AF3617" s="45"/>
      <c r="AG3617" s="45"/>
      <c r="AH3617" s="45"/>
      <c r="AI3617" s="45"/>
      <c r="AJ3617" s="45"/>
      <c r="AK3617" s="45"/>
      <c r="AL3617" s="45"/>
      <c r="AM3617" s="45"/>
    </row>
    <row r="3618" spans="11:39" x14ac:dyDescent="0.2">
      <c r="K3618" s="26"/>
      <c r="L3618" s="48">
        <v>3617</v>
      </c>
      <c r="M3618" s="49">
        <f t="shared" si="523"/>
        <v>2.9147985347985346</v>
      </c>
      <c r="N3618" s="33">
        <f t="shared" si="524"/>
        <v>198.23057782692831</v>
      </c>
      <c r="O3618" s="33">
        <f t="shared" si="525"/>
        <v>289.13795821421422</v>
      </c>
      <c r="P3618" s="34">
        <f>IF(INDEX($O$2:$O$4095,MATCH($B$8,$O$2:$O$4095,1)+ROWS(P$2:$P3618))&lt;=$B$9,INDEX($O$2:$O$4095,MATCH($B$8,$O$2:$O$4095,1)+ROWS(P$2:$P3618)),"")</f>
        <v>292.62921472215385</v>
      </c>
      <c r="Q3618" s="50">
        <f t="shared" si="522"/>
        <v>3635</v>
      </c>
      <c r="R3618" s="51">
        <f t="shared" ca="1" si="529"/>
        <v>0</v>
      </c>
      <c r="S3618" s="52" t="e">
        <f t="shared" ca="1" si="530"/>
        <v>#N/A</v>
      </c>
      <c r="T3618" s="39" t="str">
        <f t="shared" ca="1" si="526"/>
        <v>0,</v>
      </c>
      <c r="U3618" s="39" t="str">
        <f t="shared" ca="1" si="527"/>
        <v>0,</v>
      </c>
      <c r="V3618" s="53" t="str">
        <f t="shared" ca="1" si="528"/>
        <v>0,</v>
      </c>
      <c r="W3618" s="41"/>
      <c r="X3618" s="42"/>
      <c r="Y3618" s="42"/>
      <c r="Z3618" s="72"/>
      <c r="AA3618" s="42"/>
      <c r="AB3618" s="44"/>
      <c r="AC3618" s="45"/>
      <c r="AD3618" s="45"/>
      <c r="AE3618" s="45"/>
      <c r="AF3618" s="45"/>
      <c r="AG3618" s="45"/>
      <c r="AH3618" s="45"/>
      <c r="AI3618" s="45"/>
      <c r="AJ3618" s="45"/>
      <c r="AK3618" s="45"/>
      <c r="AL3618" s="45"/>
      <c r="AM3618" s="45"/>
    </row>
    <row r="3619" spans="11:39" x14ac:dyDescent="0.2">
      <c r="K3619" s="26"/>
      <c r="L3619" s="48">
        <v>3618</v>
      </c>
      <c r="M3619" s="49">
        <f t="shared" si="523"/>
        <v>2.9156043956043955</v>
      </c>
      <c r="N3619" s="33">
        <f t="shared" si="524"/>
        <v>197.7611940298506</v>
      </c>
      <c r="O3619" s="33">
        <f t="shared" si="525"/>
        <v>289.32777699812334</v>
      </c>
      <c r="P3619" s="34">
        <f>IF(INDEX($O$2:$O$4095,MATCH($B$8,$O$2:$O$4095,1)+ROWS(P$2:$P3619))&lt;=$B$9,INDEX($O$2:$O$4095,MATCH($B$8,$O$2:$O$4095,1)+ROWS(P$2:$P3619)),"")</f>
        <v>292.82794031037383</v>
      </c>
      <c r="Q3619" s="50">
        <f t="shared" si="522"/>
        <v>3636</v>
      </c>
      <c r="R3619" s="51">
        <f t="shared" ca="1" si="529"/>
        <v>0</v>
      </c>
      <c r="S3619" s="52" t="e">
        <f t="shared" ca="1" si="530"/>
        <v>#N/A</v>
      </c>
      <c r="T3619" s="39" t="str">
        <f t="shared" ca="1" si="526"/>
        <v>0,</v>
      </c>
      <c r="U3619" s="39" t="str">
        <f t="shared" ca="1" si="527"/>
        <v>0,</v>
      </c>
      <c r="V3619" s="53" t="str">
        <f t="shared" ca="1" si="528"/>
        <v>0,</v>
      </c>
      <c r="W3619" s="41"/>
      <c r="X3619" s="42"/>
      <c r="Y3619" s="42"/>
      <c r="Z3619" s="72"/>
      <c r="AA3619" s="42"/>
      <c r="AB3619" s="44"/>
      <c r="AC3619" s="45"/>
      <c r="AD3619" s="45"/>
      <c r="AE3619" s="45"/>
      <c r="AF3619" s="45"/>
      <c r="AG3619" s="45"/>
      <c r="AH3619" s="45"/>
      <c r="AI3619" s="45"/>
      <c r="AJ3619" s="45"/>
      <c r="AK3619" s="45"/>
      <c r="AL3619" s="45"/>
      <c r="AM3619" s="45"/>
    </row>
    <row r="3620" spans="11:39" x14ac:dyDescent="0.2">
      <c r="K3620" s="26"/>
      <c r="L3620" s="48">
        <v>3619</v>
      </c>
      <c r="M3620" s="49">
        <f t="shared" si="523"/>
        <v>2.9164102564102561</v>
      </c>
      <c r="N3620" s="33">
        <f t="shared" si="524"/>
        <v>197.29206963249524</v>
      </c>
      <c r="O3620" s="33">
        <f t="shared" si="525"/>
        <v>289.51807012789482</v>
      </c>
      <c r="P3620" s="34">
        <f>IF(INDEX($O$2:$O$4095,MATCH($B$8,$O$2:$O$4095,1)+ROWS(P$2:$P3620))&lt;=$B$9,INDEX($O$2:$O$4095,MATCH($B$8,$O$2:$O$4095,1)+ROWS(P$2:$P3620)),"")</f>
        <v>293.02718460793869</v>
      </c>
      <c r="Q3620" s="50">
        <f t="shared" si="522"/>
        <v>3637</v>
      </c>
      <c r="R3620" s="51">
        <f t="shared" ca="1" si="529"/>
        <v>0</v>
      </c>
      <c r="S3620" s="52" t="e">
        <f t="shared" ca="1" si="530"/>
        <v>#N/A</v>
      </c>
      <c r="T3620" s="39" t="str">
        <f t="shared" ca="1" si="526"/>
        <v>0,</v>
      </c>
      <c r="U3620" s="39" t="str">
        <f t="shared" ca="1" si="527"/>
        <v>0,</v>
      </c>
      <c r="V3620" s="53" t="str">
        <f t="shared" ca="1" si="528"/>
        <v>0,</v>
      </c>
      <c r="W3620" s="41"/>
      <c r="X3620" s="42"/>
      <c r="Y3620" s="42"/>
      <c r="Z3620" s="72"/>
      <c r="AA3620" s="42"/>
      <c r="AB3620" s="44"/>
      <c r="AC3620" s="45"/>
      <c r="AD3620" s="45"/>
      <c r="AE3620" s="45"/>
      <c r="AF3620" s="45"/>
      <c r="AG3620" s="45"/>
      <c r="AH3620" s="45"/>
      <c r="AI3620" s="45"/>
      <c r="AJ3620" s="45"/>
      <c r="AK3620" s="45"/>
      <c r="AL3620" s="45"/>
      <c r="AM3620" s="45"/>
    </row>
    <row r="3621" spans="11:39" x14ac:dyDescent="0.2">
      <c r="K3621" s="26"/>
      <c r="L3621" s="48">
        <v>3620</v>
      </c>
      <c r="M3621" s="49">
        <f t="shared" si="523"/>
        <v>2.9172161172161171</v>
      </c>
      <c r="N3621" s="33">
        <f t="shared" si="524"/>
        <v>196.82320441988955</v>
      </c>
      <c r="O3621" s="33">
        <f t="shared" si="525"/>
        <v>289.70883992249833</v>
      </c>
      <c r="P3621" s="34">
        <f>IF(INDEX($O$2:$O$4095,MATCH($B$8,$O$2:$O$4095,1)+ROWS(P$2:$P3621))&lt;=$B$9,INDEX($O$2:$O$4095,MATCH($B$8,$O$2:$O$4095,1)+ROWS(P$2:$P3621)),"")</f>
        <v>293.22695025167195</v>
      </c>
      <c r="Q3621" s="50">
        <f t="shared" si="522"/>
        <v>3638</v>
      </c>
      <c r="R3621" s="51">
        <f t="shared" ca="1" si="529"/>
        <v>0</v>
      </c>
      <c r="S3621" s="52" t="e">
        <f t="shared" ca="1" si="530"/>
        <v>#N/A</v>
      </c>
      <c r="T3621" s="39" t="str">
        <f t="shared" ca="1" si="526"/>
        <v>0,</v>
      </c>
      <c r="U3621" s="39" t="str">
        <f t="shared" ca="1" si="527"/>
        <v>0,</v>
      </c>
      <c r="V3621" s="53" t="str">
        <f t="shared" ca="1" si="528"/>
        <v>0,</v>
      </c>
      <c r="W3621" s="41"/>
      <c r="X3621" s="42"/>
      <c r="Y3621" s="42"/>
      <c r="Z3621" s="72"/>
      <c r="AA3621" s="42"/>
      <c r="AB3621" s="44"/>
      <c r="AC3621" s="45"/>
      <c r="AD3621" s="45"/>
      <c r="AE3621" s="45"/>
      <c r="AF3621" s="45"/>
      <c r="AG3621" s="45"/>
      <c r="AH3621" s="45"/>
      <c r="AI3621" s="45"/>
      <c r="AJ3621" s="45"/>
      <c r="AK3621" s="45"/>
      <c r="AL3621" s="45"/>
      <c r="AM3621" s="45"/>
    </row>
    <row r="3622" spans="11:39" x14ac:dyDescent="0.2">
      <c r="K3622" s="26"/>
      <c r="L3622" s="48">
        <v>3621</v>
      </c>
      <c r="M3622" s="49">
        <f t="shared" si="523"/>
        <v>2.918021978021978</v>
      </c>
      <c r="N3622" s="33">
        <f t="shared" si="524"/>
        <v>196.35459817729895</v>
      </c>
      <c r="O3622" s="33">
        <f t="shared" si="525"/>
        <v>289.90008871720499</v>
      </c>
      <c r="P3622" s="34">
        <f>IF(INDEX($O$2:$O$4095,MATCH($B$8,$O$2:$O$4095,1)+ROWS(P$2:$P3622))&lt;=$B$9,INDEX($O$2:$O$4095,MATCH($B$8,$O$2:$O$4095,1)+ROWS(P$2:$P3622)),"")</f>
        <v>293.42723989767978</v>
      </c>
      <c r="Q3622" s="50">
        <f t="shared" si="522"/>
        <v>3639</v>
      </c>
      <c r="R3622" s="51">
        <f t="shared" ca="1" si="529"/>
        <v>0</v>
      </c>
      <c r="S3622" s="52" t="e">
        <f t="shared" ca="1" si="530"/>
        <v>#N/A</v>
      </c>
      <c r="T3622" s="39" t="str">
        <f t="shared" ca="1" si="526"/>
        <v>0,</v>
      </c>
      <c r="U3622" s="39" t="str">
        <f t="shared" ca="1" si="527"/>
        <v>0,</v>
      </c>
      <c r="V3622" s="53" t="str">
        <f t="shared" ca="1" si="528"/>
        <v>0,</v>
      </c>
      <c r="W3622" s="41"/>
      <c r="X3622" s="42"/>
      <c r="Y3622" s="42"/>
      <c r="Z3622" s="72"/>
      <c r="AA3622" s="42"/>
      <c r="AB3622" s="44"/>
      <c r="AC3622" s="45"/>
      <c r="AD3622" s="45"/>
      <c r="AE3622" s="45"/>
      <c r="AF3622" s="45"/>
      <c r="AG3622" s="45"/>
      <c r="AH3622" s="45"/>
      <c r="AI3622" s="45"/>
      <c r="AJ3622" s="45"/>
      <c r="AK3622" s="45"/>
      <c r="AL3622" s="45"/>
      <c r="AM3622" s="45"/>
    </row>
    <row r="3623" spans="11:39" x14ac:dyDescent="0.2">
      <c r="K3623" s="26"/>
      <c r="L3623" s="48">
        <v>3622</v>
      </c>
      <c r="M3623" s="49">
        <f t="shared" si="523"/>
        <v>2.9188278388278386</v>
      </c>
      <c r="N3623" s="33">
        <f t="shared" si="524"/>
        <v>195.88625069022635</v>
      </c>
      <c r="O3623" s="33">
        <f t="shared" si="525"/>
        <v>290.09181886373801</v>
      </c>
      <c r="P3623" s="34">
        <f>IF(INDEX($O$2:$O$4095,MATCH($B$8,$O$2:$O$4095,1)+ROWS(P$2:$P3623))&lt;=$B$9,INDEX($O$2:$O$4095,MATCH($B$8,$O$2:$O$4095,1)+ROWS(P$2:$P3623)),"")</f>
        <v>293.62805622153701</v>
      </c>
      <c r="Q3623" s="50">
        <f t="shared" si="522"/>
        <v>3640</v>
      </c>
      <c r="R3623" s="51">
        <f t="shared" ca="1" si="529"/>
        <v>0</v>
      </c>
      <c r="S3623" s="52" t="e">
        <f t="shared" ca="1" si="530"/>
        <v>#N/A</v>
      </c>
      <c r="T3623" s="39" t="str">
        <f t="shared" ca="1" si="526"/>
        <v>0,</v>
      </c>
      <c r="U3623" s="39" t="str">
        <f t="shared" ca="1" si="527"/>
        <v>0,</v>
      </c>
      <c r="V3623" s="53" t="str">
        <f t="shared" ca="1" si="528"/>
        <v>0,</v>
      </c>
      <c r="W3623" s="41"/>
      <c r="X3623" s="42"/>
      <c r="Y3623" s="42"/>
      <c r="Z3623" s="72"/>
      <c r="AA3623" s="42"/>
      <c r="AB3623" s="44"/>
      <c r="AC3623" s="45"/>
      <c r="AD3623" s="45"/>
      <c r="AE3623" s="45"/>
      <c r="AF3623" s="45"/>
      <c r="AG3623" s="45"/>
      <c r="AH3623" s="45"/>
      <c r="AI3623" s="45"/>
      <c r="AJ3623" s="45"/>
      <c r="AK3623" s="45"/>
      <c r="AL3623" s="45"/>
      <c r="AM3623" s="45"/>
    </row>
    <row r="3624" spans="11:39" x14ac:dyDescent="0.2">
      <c r="K3624" s="26"/>
      <c r="L3624" s="48">
        <v>3623</v>
      </c>
      <c r="M3624" s="49">
        <f t="shared" si="523"/>
        <v>2.9196336996336996</v>
      </c>
      <c r="N3624" s="33">
        <f t="shared" si="524"/>
        <v>195.41816174441053</v>
      </c>
      <c r="O3624" s="33">
        <f t="shared" si="525"/>
        <v>290.2840327304242</v>
      </c>
      <c r="P3624" s="34">
        <f>IF(INDEX($O$2:$O$4095,MATCH($B$8,$O$2:$O$4095,1)+ROWS(P$2:$P3624))&lt;=$B$9,INDEX($O$2:$O$4095,MATCH($B$8,$O$2:$O$4095,1)+ROWS(P$2:$P3624)),"")</f>
        <v>293.82940191847285</v>
      </c>
      <c r="Q3624" s="50">
        <f t="shared" si="522"/>
        <v>3641</v>
      </c>
      <c r="R3624" s="51">
        <f t="shared" ca="1" si="529"/>
        <v>0</v>
      </c>
      <c r="S3624" s="52" t="e">
        <f t="shared" ca="1" si="530"/>
        <v>#N/A</v>
      </c>
      <c r="T3624" s="39" t="str">
        <f t="shared" ca="1" si="526"/>
        <v>0,</v>
      </c>
      <c r="U3624" s="39" t="str">
        <f t="shared" ca="1" si="527"/>
        <v>0,</v>
      </c>
      <c r="V3624" s="53" t="str">
        <f t="shared" ca="1" si="528"/>
        <v>0,</v>
      </c>
      <c r="W3624" s="41"/>
      <c r="X3624" s="42"/>
      <c r="Y3624" s="42"/>
      <c r="Z3624" s="72"/>
      <c r="AA3624" s="42"/>
      <c r="AB3624" s="44"/>
      <c r="AC3624" s="45"/>
      <c r="AD3624" s="45"/>
      <c r="AE3624" s="45"/>
      <c r="AF3624" s="45"/>
      <c r="AG3624" s="45"/>
      <c r="AH3624" s="45"/>
      <c r="AI3624" s="45"/>
      <c r="AJ3624" s="45"/>
      <c r="AK3624" s="45"/>
      <c r="AL3624" s="45"/>
      <c r="AM3624" s="45"/>
    </row>
    <row r="3625" spans="11:39" x14ac:dyDescent="0.2">
      <c r="K3625" s="26"/>
      <c r="L3625" s="48">
        <v>3624</v>
      </c>
      <c r="M3625" s="49">
        <f t="shared" si="523"/>
        <v>2.9204395604395601</v>
      </c>
      <c r="N3625" s="33">
        <f t="shared" si="524"/>
        <v>194.95033112582794</v>
      </c>
      <c r="O3625" s="33">
        <f t="shared" si="525"/>
        <v>290.47673270234725</v>
      </c>
      <c r="P3625" s="34">
        <f>IF(INDEX($O$2:$O$4095,MATCH($B$8,$O$2:$O$4095,1)+ROWS(P$2:$P3625))&lt;=$B$9,INDEX($O$2:$O$4095,MATCH($B$8,$O$2:$O$4095,1)+ROWS(P$2:$P3625)),"")</f>
        <v>294.03127970356024</v>
      </c>
      <c r="Q3625" s="50">
        <f t="shared" si="522"/>
        <v>3642</v>
      </c>
      <c r="R3625" s="51">
        <f t="shared" ca="1" si="529"/>
        <v>0</v>
      </c>
      <c r="S3625" s="52" t="e">
        <f t="shared" ca="1" si="530"/>
        <v>#N/A</v>
      </c>
      <c r="T3625" s="39" t="str">
        <f t="shared" ca="1" si="526"/>
        <v>0,</v>
      </c>
      <c r="U3625" s="39" t="str">
        <f t="shared" ca="1" si="527"/>
        <v>0,</v>
      </c>
      <c r="V3625" s="53" t="str">
        <f t="shared" ca="1" si="528"/>
        <v>0,</v>
      </c>
      <c r="W3625" s="41"/>
      <c r="X3625" s="42"/>
      <c r="Y3625" s="42"/>
      <c r="Z3625" s="72"/>
      <c r="AA3625" s="42"/>
      <c r="AB3625" s="44"/>
      <c r="AC3625" s="45"/>
      <c r="AD3625" s="45"/>
      <c r="AE3625" s="45"/>
      <c r="AF3625" s="45"/>
      <c r="AG3625" s="45"/>
      <c r="AH3625" s="45"/>
      <c r="AI3625" s="45"/>
      <c r="AJ3625" s="45"/>
      <c r="AK3625" s="45"/>
      <c r="AL3625" s="45"/>
      <c r="AM3625" s="45"/>
    </row>
    <row r="3626" spans="11:39" x14ac:dyDescent="0.2">
      <c r="K3626" s="26"/>
      <c r="L3626" s="48">
        <v>3625</v>
      </c>
      <c r="M3626" s="49">
        <f t="shared" si="523"/>
        <v>2.9212454212454211</v>
      </c>
      <c r="N3626" s="33">
        <f t="shared" si="524"/>
        <v>194.48275862068965</v>
      </c>
      <c r="O3626" s="33">
        <f t="shared" si="525"/>
        <v>290.66992118150381</v>
      </c>
      <c r="P3626" s="34">
        <f>IF(INDEX($O$2:$O$4095,MATCH($B$8,$O$2:$O$4095,1)+ROWS(P$2:$P3626))&lt;=$B$9,INDEX($O$2:$O$4095,MATCH($B$8,$O$2:$O$4095,1)+ROWS(P$2:$P3626)),"")</f>
        <v>294.23369231190713</v>
      </c>
      <c r="Q3626" s="50">
        <f t="shared" si="522"/>
        <v>3643</v>
      </c>
      <c r="R3626" s="51">
        <f t="shared" ca="1" si="529"/>
        <v>0</v>
      </c>
      <c r="S3626" s="52" t="e">
        <f t="shared" ca="1" si="530"/>
        <v>#N/A</v>
      </c>
      <c r="T3626" s="39" t="str">
        <f t="shared" ca="1" si="526"/>
        <v>0,</v>
      </c>
      <c r="U3626" s="39" t="str">
        <f t="shared" ca="1" si="527"/>
        <v>0,</v>
      </c>
      <c r="V3626" s="53" t="str">
        <f t="shared" ca="1" si="528"/>
        <v>0,</v>
      </c>
      <c r="W3626" s="41"/>
      <c r="X3626" s="42"/>
      <c r="Y3626" s="42"/>
      <c r="Z3626" s="72"/>
      <c r="AA3626" s="42"/>
      <c r="AB3626" s="44"/>
      <c r="AC3626" s="45"/>
      <c r="AD3626" s="45"/>
      <c r="AE3626" s="45"/>
      <c r="AF3626" s="45"/>
      <c r="AG3626" s="45"/>
      <c r="AH3626" s="45"/>
      <c r="AI3626" s="45"/>
      <c r="AJ3626" s="45"/>
      <c r="AK3626" s="45"/>
      <c r="AL3626" s="45"/>
      <c r="AM3626" s="45"/>
    </row>
    <row r="3627" spans="11:39" x14ac:dyDescent="0.2">
      <c r="K3627" s="26"/>
      <c r="L3627" s="48">
        <v>3626</v>
      </c>
      <c r="M3627" s="49">
        <f t="shared" si="523"/>
        <v>2.9220512820512821</v>
      </c>
      <c r="N3627" s="33">
        <f t="shared" si="524"/>
        <v>194.01544401544379</v>
      </c>
      <c r="O3627" s="33">
        <f t="shared" si="525"/>
        <v>290.86360058695925</v>
      </c>
      <c r="P3627" s="34">
        <f>IF(INDEX($O$2:$O$4095,MATCH($B$8,$O$2:$O$4095,1)+ROWS(P$2:$P3627))&lt;=$B$9,INDEX($O$2:$O$4095,MATCH($B$8,$O$2:$O$4095,1)+ROWS(P$2:$P3627)),"")</f>
        <v>294.43664249884978</v>
      </c>
      <c r="Q3627" s="50">
        <f t="shared" si="522"/>
        <v>3644</v>
      </c>
      <c r="R3627" s="51">
        <f t="shared" ca="1" si="529"/>
        <v>0</v>
      </c>
      <c r="S3627" s="52" t="e">
        <f t="shared" ca="1" si="530"/>
        <v>#N/A</v>
      </c>
      <c r="T3627" s="39" t="str">
        <f t="shared" ca="1" si="526"/>
        <v>0,</v>
      </c>
      <c r="U3627" s="39" t="str">
        <f t="shared" ca="1" si="527"/>
        <v>0,</v>
      </c>
      <c r="V3627" s="53" t="str">
        <f t="shared" ca="1" si="528"/>
        <v>0,</v>
      </c>
      <c r="W3627" s="41"/>
      <c r="X3627" s="42"/>
      <c r="Y3627" s="42"/>
      <c r="Z3627" s="72"/>
      <c r="AA3627" s="42"/>
      <c r="AB3627" s="44"/>
      <c r="AC3627" s="45"/>
      <c r="AD3627" s="45"/>
      <c r="AE3627" s="45"/>
      <c r="AF3627" s="45"/>
      <c r="AG3627" s="45"/>
      <c r="AH3627" s="45"/>
      <c r="AI3627" s="45"/>
      <c r="AJ3627" s="45"/>
      <c r="AK3627" s="45"/>
      <c r="AL3627" s="45"/>
      <c r="AM3627" s="45"/>
    </row>
    <row r="3628" spans="11:39" x14ac:dyDescent="0.2">
      <c r="K3628" s="26"/>
      <c r="L3628" s="48">
        <v>3627</v>
      </c>
      <c r="M3628" s="49">
        <f t="shared" si="523"/>
        <v>2.9228571428571426</v>
      </c>
      <c r="N3628" s="33">
        <f t="shared" si="524"/>
        <v>193.54838709677435</v>
      </c>
      <c r="O3628" s="33">
        <f t="shared" si="525"/>
        <v>291.05777335500682</v>
      </c>
      <c r="P3628" s="34">
        <f>IF(INDEX($O$2:$O$4095,MATCH($B$8,$O$2:$O$4095,1)+ROWS(P$2:$P3628))&lt;=$B$9,INDEX($O$2:$O$4095,MATCH($B$8,$O$2:$O$4095,1)+ROWS(P$2:$P3628)),"")</f>
        <v>294.64013304014918</v>
      </c>
      <c r="Q3628" s="50">
        <f t="shared" si="522"/>
        <v>3645</v>
      </c>
      <c r="R3628" s="51">
        <f t="shared" ca="1" si="529"/>
        <v>0</v>
      </c>
      <c r="S3628" s="52" t="e">
        <f t="shared" ca="1" si="530"/>
        <v>#N/A</v>
      </c>
      <c r="T3628" s="39" t="str">
        <f t="shared" ca="1" si="526"/>
        <v>0,</v>
      </c>
      <c r="U3628" s="39" t="str">
        <f t="shared" ca="1" si="527"/>
        <v>0,</v>
      </c>
      <c r="V3628" s="53" t="str">
        <f t="shared" ca="1" si="528"/>
        <v>0,</v>
      </c>
      <c r="W3628" s="41"/>
      <c r="X3628" s="42"/>
      <c r="Y3628" s="42"/>
      <c r="Z3628" s="72"/>
      <c r="AA3628" s="42"/>
      <c r="AB3628" s="44"/>
      <c r="AC3628" s="45"/>
      <c r="AD3628" s="45"/>
      <c r="AE3628" s="45"/>
      <c r="AF3628" s="45"/>
      <c r="AG3628" s="45"/>
      <c r="AH3628" s="45"/>
      <c r="AI3628" s="45"/>
      <c r="AJ3628" s="45"/>
      <c r="AK3628" s="45"/>
      <c r="AL3628" s="45"/>
      <c r="AM3628" s="45"/>
    </row>
    <row r="3629" spans="11:39" x14ac:dyDescent="0.2">
      <c r="K3629" s="26"/>
      <c r="L3629" s="48">
        <v>3628</v>
      </c>
      <c r="M3629" s="49">
        <f t="shared" si="523"/>
        <v>2.9236630036630036</v>
      </c>
      <c r="N3629" s="33">
        <f t="shared" si="524"/>
        <v>193.08158765159877</v>
      </c>
      <c r="O3629" s="33">
        <f t="shared" si="525"/>
        <v>291.25244193932929</v>
      </c>
      <c r="P3629" s="34">
        <f>IF(INDEX($O$2:$O$4095,MATCH($B$8,$O$2:$O$4095,1)+ROWS(P$2:$P3629))&lt;=$B$9,INDEX($O$2:$O$4095,MATCH($B$8,$O$2:$O$4095,1)+ROWS(P$2:$P3629)),"")</f>
        <v>294.84416673218846</v>
      </c>
      <c r="Q3629" s="50">
        <f t="shared" si="522"/>
        <v>3646</v>
      </c>
      <c r="R3629" s="51">
        <f t="shared" ca="1" si="529"/>
        <v>0</v>
      </c>
      <c r="S3629" s="52" t="e">
        <f t="shared" ca="1" si="530"/>
        <v>#N/A</v>
      </c>
      <c r="T3629" s="39" t="str">
        <f t="shared" ca="1" si="526"/>
        <v>0,</v>
      </c>
      <c r="U3629" s="39" t="str">
        <f t="shared" ca="1" si="527"/>
        <v>0,</v>
      </c>
      <c r="V3629" s="53" t="str">
        <f t="shared" ca="1" si="528"/>
        <v>0,</v>
      </c>
      <c r="W3629" s="41"/>
      <c r="X3629" s="42"/>
      <c r="Y3629" s="42"/>
      <c r="Z3629" s="72"/>
      <c r="AA3629" s="42"/>
      <c r="AB3629" s="44"/>
      <c r="AC3629" s="45"/>
      <c r="AD3629" s="45"/>
      <c r="AE3629" s="45"/>
      <c r="AF3629" s="45"/>
      <c r="AG3629" s="45"/>
      <c r="AH3629" s="45"/>
      <c r="AI3629" s="45"/>
      <c r="AJ3629" s="45"/>
      <c r="AK3629" s="45"/>
      <c r="AL3629" s="45"/>
      <c r="AM3629" s="45"/>
    </row>
    <row r="3630" spans="11:39" x14ac:dyDescent="0.2">
      <c r="K3630" s="26"/>
      <c r="L3630" s="48">
        <v>3629</v>
      </c>
      <c r="M3630" s="49">
        <f t="shared" si="523"/>
        <v>2.9244688644688641</v>
      </c>
      <c r="N3630" s="33">
        <f t="shared" si="524"/>
        <v>192.61504546707098</v>
      </c>
      <c r="O3630" s="33">
        <f t="shared" si="525"/>
        <v>291.44760881115985</v>
      </c>
      <c r="P3630" s="34">
        <f>IF(INDEX($O$2:$O$4095,MATCH($B$8,$O$2:$O$4095,1)+ROWS(P$2:$P3630))&lt;=$B$9,INDEX($O$2:$O$4095,MATCH($B$8,$O$2:$O$4095,1)+ROWS(P$2:$P3630)),"")</f>
        <v>295.04874639217348</v>
      </c>
      <c r="Q3630" s="50">
        <f t="shared" si="522"/>
        <v>3647</v>
      </c>
      <c r="R3630" s="51">
        <f t="shared" ca="1" si="529"/>
        <v>0</v>
      </c>
      <c r="S3630" s="52" t="e">
        <f t="shared" ca="1" si="530"/>
        <v>#N/A</v>
      </c>
      <c r="T3630" s="39" t="str">
        <f t="shared" ca="1" si="526"/>
        <v>0,</v>
      </c>
      <c r="U3630" s="39" t="str">
        <f t="shared" ca="1" si="527"/>
        <v>0,</v>
      </c>
      <c r="V3630" s="53" t="str">
        <f t="shared" ca="1" si="528"/>
        <v>0,</v>
      </c>
      <c r="W3630" s="41"/>
      <c r="X3630" s="42"/>
      <c r="Y3630" s="42"/>
      <c r="Z3630" s="72"/>
      <c r="AA3630" s="42"/>
      <c r="AB3630" s="44"/>
      <c r="AC3630" s="45"/>
      <c r="AD3630" s="45"/>
      <c r="AE3630" s="45"/>
      <c r="AF3630" s="45"/>
      <c r="AG3630" s="45"/>
      <c r="AH3630" s="45"/>
      <c r="AI3630" s="45"/>
      <c r="AJ3630" s="45"/>
      <c r="AK3630" s="45"/>
      <c r="AL3630" s="45"/>
      <c r="AM3630" s="45"/>
    </row>
    <row r="3631" spans="11:39" x14ac:dyDescent="0.2">
      <c r="K3631" s="26"/>
      <c r="L3631" s="48">
        <v>3630</v>
      </c>
      <c r="M3631" s="49">
        <f t="shared" si="523"/>
        <v>2.9252747252747251</v>
      </c>
      <c r="N3631" s="33">
        <f t="shared" si="524"/>
        <v>192.14876033057837</v>
      </c>
      <c r="O3631" s="33">
        <f t="shared" si="525"/>
        <v>291.64327645944763</v>
      </c>
      <c r="P3631" s="34">
        <f>IF(INDEX($O$2:$O$4095,MATCH($B$8,$O$2:$O$4095,1)+ROWS(P$2:$P3631))&lt;=$B$9,INDEX($O$2:$O$4095,MATCH($B$8,$O$2:$O$4095,1)+ROWS(P$2:$P3631)),"")</f>
        <v>295.25387485833664</v>
      </c>
      <c r="Q3631" s="50">
        <f t="shared" si="522"/>
        <v>3648</v>
      </c>
      <c r="R3631" s="51">
        <f t="shared" ca="1" si="529"/>
        <v>0</v>
      </c>
      <c r="S3631" s="52" t="e">
        <f t="shared" ca="1" si="530"/>
        <v>#N/A</v>
      </c>
      <c r="T3631" s="39" t="str">
        <f t="shared" ca="1" si="526"/>
        <v>0,</v>
      </c>
      <c r="U3631" s="39" t="str">
        <f t="shared" ca="1" si="527"/>
        <v>0,</v>
      </c>
      <c r="V3631" s="53" t="str">
        <f t="shared" ca="1" si="528"/>
        <v>0,</v>
      </c>
      <c r="W3631" s="41"/>
      <c r="X3631" s="42"/>
      <c r="Y3631" s="42"/>
      <c r="Z3631" s="72"/>
      <c r="AA3631" s="42"/>
      <c r="AB3631" s="44"/>
      <c r="AC3631" s="45"/>
      <c r="AD3631" s="45"/>
      <c r="AE3631" s="45"/>
      <c r="AF3631" s="45"/>
      <c r="AG3631" s="45"/>
      <c r="AH3631" s="45"/>
      <c r="AI3631" s="45"/>
      <c r="AJ3631" s="45"/>
      <c r="AK3631" s="45"/>
      <c r="AL3631" s="45"/>
      <c r="AM3631" s="45"/>
    </row>
    <row r="3632" spans="11:39" x14ac:dyDescent="0.2">
      <c r="K3632" s="26"/>
      <c r="L3632" s="48">
        <v>3631</v>
      </c>
      <c r="M3632" s="49">
        <f t="shared" si="523"/>
        <v>2.9260805860805861</v>
      </c>
      <c r="N3632" s="33">
        <f t="shared" si="524"/>
        <v>191.68273202974385</v>
      </c>
      <c r="O3632" s="33">
        <f t="shared" si="525"/>
        <v>291.83944739102333</v>
      </c>
      <c r="P3632" s="34">
        <f>IF(INDEX($O$2:$O$4095,MATCH($B$8,$O$2:$O$4095,1)+ROWS(P$2:$P3632))&lt;=$B$9,INDEX($O$2:$O$4095,MATCH($B$8,$O$2:$O$4095,1)+ROWS(P$2:$P3632)),"")</f>
        <v>295.45955499014099</v>
      </c>
      <c r="Q3632" s="50">
        <f t="shared" si="522"/>
        <v>3649</v>
      </c>
      <c r="R3632" s="51">
        <f t="shared" ca="1" si="529"/>
        <v>0</v>
      </c>
      <c r="S3632" s="52" t="e">
        <f t="shared" ca="1" si="530"/>
        <v>#N/A</v>
      </c>
      <c r="T3632" s="39" t="str">
        <f t="shared" ca="1" si="526"/>
        <v>0,</v>
      </c>
      <c r="U3632" s="39" t="str">
        <f t="shared" ca="1" si="527"/>
        <v>0,</v>
      </c>
      <c r="V3632" s="53" t="str">
        <f t="shared" ca="1" si="528"/>
        <v>0,</v>
      </c>
      <c r="W3632" s="41"/>
      <c r="X3632" s="42"/>
      <c r="Y3632" s="42"/>
      <c r="Z3632" s="72"/>
      <c r="AA3632" s="42"/>
      <c r="AB3632" s="44"/>
      <c r="AC3632" s="45"/>
      <c r="AD3632" s="45"/>
      <c r="AE3632" s="45"/>
      <c r="AF3632" s="45"/>
      <c r="AG3632" s="45"/>
      <c r="AH3632" s="45"/>
      <c r="AI3632" s="45"/>
      <c r="AJ3632" s="45"/>
      <c r="AK3632" s="45"/>
      <c r="AL3632" s="45"/>
      <c r="AM3632" s="45"/>
    </row>
    <row r="3633" spans="11:39" x14ac:dyDescent="0.2">
      <c r="K3633" s="26"/>
      <c r="L3633" s="48">
        <v>3632</v>
      </c>
      <c r="M3633" s="49">
        <f t="shared" si="523"/>
        <v>2.9268864468864466</v>
      </c>
      <c r="N3633" s="33">
        <f t="shared" si="524"/>
        <v>191.21696035242309</v>
      </c>
      <c r="O3633" s="33">
        <f t="shared" si="525"/>
        <v>292.03612413076758</v>
      </c>
      <c r="P3633" s="34">
        <f>IF(INDEX($O$2:$O$4095,MATCH($B$8,$O$2:$O$4095,1)+ROWS(P$2:$P3633))&lt;=$B$9,INDEX($O$2:$O$4095,MATCH($B$8,$O$2:$O$4095,1)+ROWS(P$2:$P3633)),"")</f>
        <v>295.66578966848965</v>
      </c>
      <c r="Q3633" s="50">
        <f t="shared" si="522"/>
        <v>3650</v>
      </c>
      <c r="R3633" s="51">
        <f t="shared" ca="1" si="529"/>
        <v>0</v>
      </c>
      <c r="S3633" s="52" t="e">
        <f t="shared" ca="1" si="530"/>
        <v>#N/A</v>
      </c>
      <c r="T3633" s="39" t="str">
        <f t="shared" ca="1" si="526"/>
        <v>0,</v>
      </c>
      <c r="U3633" s="39" t="str">
        <f t="shared" ca="1" si="527"/>
        <v>0,</v>
      </c>
      <c r="V3633" s="53" t="str">
        <f t="shared" ca="1" si="528"/>
        <v>0,</v>
      </c>
      <c r="W3633" s="41"/>
      <c r="X3633" s="42"/>
      <c r="Y3633" s="42"/>
      <c r="Z3633" s="72"/>
      <c r="AA3633" s="42"/>
      <c r="AB3633" s="44"/>
      <c r="AC3633" s="45"/>
      <c r="AD3633" s="45"/>
      <c r="AE3633" s="45"/>
      <c r="AF3633" s="45"/>
      <c r="AG3633" s="45"/>
      <c r="AH3633" s="45"/>
      <c r="AI3633" s="45"/>
      <c r="AJ3633" s="45"/>
      <c r="AK3633" s="45"/>
      <c r="AL3633" s="45"/>
      <c r="AM3633" s="45"/>
    </row>
    <row r="3634" spans="11:39" x14ac:dyDescent="0.2">
      <c r="K3634" s="26"/>
      <c r="L3634" s="48">
        <v>3633</v>
      </c>
      <c r="M3634" s="49">
        <f t="shared" si="523"/>
        <v>2.9276923076923076</v>
      </c>
      <c r="N3634" s="33">
        <f t="shared" si="524"/>
        <v>190.75144508670527</v>
      </c>
      <c r="O3634" s="33">
        <f t="shared" si="525"/>
        <v>292.23330922178116</v>
      </c>
      <c r="P3634" s="34">
        <f>IF(INDEX($O$2:$O$4095,MATCH($B$8,$O$2:$O$4095,1)+ROWS(P$2:$P3634))&lt;=$B$9,INDEX($O$2:$O$4095,MATCH($B$8,$O$2:$O$4095,1)+ROWS(P$2:$P3634)),"")</f>
        <v>295.87258179593402</v>
      </c>
      <c r="Q3634" s="50">
        <f t="shared" si="522"/>
        <v>3651</v>
      </c>
      <c r="R3634" s="51">
        <f t="shared" ca="1" si="529"/>
        <v>0</v>
      </c>
      <c r="S3634" s="52" t="e">
        <f t="shared" ca="1" si="530"/>
        <v>#N/A</v>
      </c>
      <c r="T3634" s="39" t="str">
        <f t="shared" ca="1" si="526"/>
        <v>0,</v>
      </c>
      <c r="U3634" s="39" t="str">
        <f t="shared" ca="1" si="527"/>
        <v>0,</v>
      </c>
      <c r="V3634" s="53" t="str">
        <f t="shared" ca="1" si="528"/>
        <v>0,</v>
      </c>
      <c r="W3634" s="41"/>
      <c r="X3634" s="42"/>
      <c r="Y3634" s="42"/>
      <c r="Z3634" s="72"/>
      <c r="AA3634" s="42"/>
      <c r="AB3634" s="44"/>
      <c r="AC3634" s="45"/>
      <c r="AD3634" s="45"/>
      <c r="AE3634" s="45"/>
      <c r="AF3634" s="45"/>
      <c r="AG3634" s="45"/>
      <c r="AH3634" s="45"/>
      <c r="AI3634" s="45"/>
      <c r="AJ3634" s="45"/>
      <c r="AK3634" s="45"/>
      <c r="AL3634" s="45"/>
      <c r="AM3634" s="45"/>
    </row>
    <row r="3635" spans="11:39" x14ac:dyDescent="0.2">
      <c r="K3635" s="26"/>
      <c r="L3635" s="48">
        <v>3634</v>
      </c>
      <c r="M3635" s="49">
        <f t="shared" si="523"/>
        <v>2.9284981684981681</v>
      </c>
      <c r="N3635" s="33">
        <f t="shared" si="524"/>
        <v>190.28618602091373</v>
      </c>
      <c r="O3635" s="33">
        <f t="shared" si="525"/>
        <v>292.43100522555687</v>
      </c>
      <c r="P3635" s="34">
        <f>IF(INDEX($O$2:$O$4095,MATCH($B$8,$O$2:$O$4095,1)+ROWS(P$2:$P3635))&lt;=$B$9,INDEX($O$2:$O$4095,MATCH($B$8,$O$2:$O$4095,1)+ROWS(P$2:$P3635)),"")</f>
        <v>296.07993429688906</v>
      </c>
      <c r="Q3635" s="50">
        <f t="shared" si="522"/>
        <v>3652</v>
      </c>
      <c r="R3635" s="51">
        <f t="shared" ca="1" si="529"/>
        <v>0</v>
      </c>
      <c r="S3635" s="52" t="e">
        <f t="shared" ca="1" si="530"/>
        <v>#N/A</v>
      </c>
      <c r="T3635" s="39" t="str">
        <f t="shared" ca="1" si="526"/>
        <v>0,</v>
      </c>
      <c r="U3635" s="39" t="str">
        <f t="shared" ca="1" si="527"/>
        <v>0,</v>
      </c>
      <c r="V3635" s="53" t="str">
        <f t="shared" ca="1" si="528"/>
        <v>0,</v>
      </c>
      <c r="W3635" s="41"/>
      <c r="X3635" s="42"/>
      <c r="Y3635" s="42"/>
      <c r="Z3635" s="72"/>
      <c r="AA3635" s="42"/>
      <c r="AB3635" s="44"/>
      <c r="AC3635" s="45"/>
      <c r="AD3635" s="45"/>
      <c r="AE3635" s="45"/>
      <c r="AF3635" s="45"/>
      <c r="AG3635" s="45"/>
      <c r="AH3635" s="45"/>
      <c r="AI3635" s="45"/>
      <c r="AJ3635" s="45"/>
      <c r="AK3635" s="45"/>
      <c r="AL3635" s="45"/>
      <c r="AM3635" s="45"/>
    </row>
    <row r="3636" spans="11:39" x14ac:dyDescent="0.2">
      <c r="K3636" s="26"/>
      <c r="L3636" s="48">
        <v>3635</v>
      </c>
      <c r="M3636" s="49">
        <f t="shared" si="523"/>
        <v>2.9293040293040291</v>
      </c>
      <c r="N3636" s="33">
        <f t="shared" si="524"/>
        <v>189.82118294360396</v>
      </c>
      <c r="O3636" s="33">
        <f t="shared" si="525"/>
        <v>292.62921472215385</v>
      </c>
      <c r="P3636" s="34">
        <f>IF(INDEX($O$2:$O$4095,MATCH($B$8,$O$2:$O$4095,1)+ROWS(P$2:$P3636))&lt;=$B$9,INDEX($O$2:$O$4095,MATCH($B$8,$O$2:$O$4095,1)+ROWS(P$2:$P3636)),"")</f>
        <v>296.2878501178476</v>
      </c>
      <c r="Q3636" s="50">
        <f t="shared" si="522"/>
        <v>3653</v>
      </c>
      <c r="R3636" s="51">
        <f t="shared" ca="1" si="529"/>
        <v>0</v>
      </c>
      <c r="S3636" s="52" t="e">
        <f t="shared" ca="1" si="530"/>
        <v>#N/A</v>
      </c>
      <c r="T3636" s="39" t="str">
        <f t="shared" ca="1" si="526"/>
        <v>0,</v>
      </c>
      <c r="U3636" s="39" t="str">
        <f t="shared" ca="1" si="527"/>
        <v>0,</v>
      </c>
      <c r="V3636" s="53" t="str">
        <f t="shared" ca="1" si="528"/>
        <v>0,</v>
      </c>
      <c r="W3636" s="41"/>
      <c r="X3636" s="42"/>
      <c r="Y3636" s="42"/>
      <c r="Z3636" s="72"/>
      <c r="AA3636" s="42"/>
      <c r="AB3636" s="44"/>
      <c r="AC3636" s="45"/>
      <c r="AD3636" s="45"/>
      <c r="AE3636" s="45"/>
      <c r="AF3636" s="45"/>
      <c r="AG3636" s="45"/>
      <c r="AH3636" s="45"/>
      <c r="AI3636" s="45"/>
      <c r="AJ3636" s="45"/>
      <c r="AK3636" s="45"/>
      <c r="AL3636" s="45"/>
      <c r="AM3636" s="45"/>
    </row>
    <row r="3637" spans="11:39" x14ac:dyDescent="0.2">
      <c r="K3637" s="26"/>
      <c r="L3637" s="48">
        <v>3636</v>
      </c>
      <c r="M3637" s="49">
        <f t="shared" si="523"/>
        <v>2.9301098901098901</v>
      </c>
      <c r="N3637" s="33">
        <f t="shared" si="524"/>
        <v>189.3564356435642</v>
      </c>
      <c r="O3637" s="33">
        <f t="shared" si="525"/>
        <v>292.82794031037383</v>
      </c>
      <c r="P3637" s="34">
        <f>IF(INDEX($O$2:$O$4095,MATCH($B$8,$O$2:$O$4095,1)+ROWS(P$2:$P3637))&lt;=$B$9,INDEX($O$2:$O$4095,MATCH($B$8,$O$2:$O$4095,1)+ROWS(P$2:$P3637)),"")</f>
        <v>296.49633222759815</v>
      </c>
      <c r="Q3637" s="50">
        <f t="shared" si="522"/>
        <v>3654</v>
      </c>
      <c r="R3637" s="51">
        <f t="shared" ca="1" si="529"/>
        <v>0</v>
      </c>
      <c r="S3637" s="52" t="e">
        <f t="shared" ca="1" si="530"/>
        <v>#N/A</v>
      </c>
      <c r="T3637" s="39" t="str">
        <f t="shared" ca="1" si="526"/>
        <v>0,</v>
      </c>
      <c r="U3637" s="39" t="str">
        <f t="shared" ca="1" si="527"/>
        <v>0,</v>
      </c>
      <c r="V3637" s="53" t="str">
        <f t="shared" ca="1" si="528"/>
        <v>0,</v>
      </c>
      <c r="W3637" s="41"/>
      <c r="X3637" s="42"/>
      <c r="Y3637" s="42"/>
      <c r="Z3637" s="72"/>
      <c r="AA3637" s="42"/>
      <c r="AB3637" s="44"/>
      <c r="AC3637" s="45"/>
      <c r="AD3637" s="45"/>
      <c r="AE3637" s="45"/>
      <c r="AF3637" s="45"/>
      <c r="AG3637" s="45"/>
      <c r="AH3637" s="45"/>
      <c r="AI3637" s="45"/>
      <c r="AJ3637" s="45"/>
      <c r="AK3637" s="45"/>
      <c r="AL3637" s="45"/>
      <c r="AM3637" s="45"/>
    </row>
    <row r="3638" spans="11:39" x14ac:dyDescent="0.2">
      <c r="K3638" s="26"/>
      <c r="L3638" s="48">
        <v>3637</v>
      </c>
      <c r="M3638" s="49">
        <f t="shared" si="523"/>
        <v>2.9309157509157506</v>
      </c>
      <c r="N3638" s="33">
        <f t="shared" si="524"/>
        <v>188.89194390981589</v>
      </c>
      <c r="O3638" s="33">
        <f t="shared" si="525"/>
        <v>293.02718460793869</v>
      </c>
      <c r="P3638" s="34">
        <f>IF(INDEX($O$2:$O$4095,MATCH($B$8,$O$2:$O$4095,1)+ROWS(P$2:$P3638))&lt;=$B$9,INDEX($O$2:$O$4095,MATCH($B$8,$O$2:$O$4095,1)+ROWS(P$2:$P3638)),"")</f>
        <v>296.70538361744684</v>
      </c>
      <c r="Q3638" s="50">
        <f t="shared" si="522"/>
        <v>3655</v>
      </c>
      <c r="R3638" s="51">
        <f t="shared" ca="1" si="529"/>
        <v>0</v>
      </c>
      <c r="S3638" s="52" t="e">
        <f t="shared" ca="1" si="530"/>
        <v>#N/A</v>
      </c>
      <c r="T3638" s="39" t="str">
        <f t="shared" ca="1" si="526"/>
        <v>0,</v>
      </c>
      <c r="U3638" s="39" t="str">
        <f t="shared" ca="1" si="527"/>
        <v>0,</v>
      </c>
      <c r="V3638" s="53" t="str">
        <f t="shared" ca="1" si="528"/>
        <v>0,</v>
      </c>
      <c r="W3638" s="41"/>
      <c r="X3638" s="42"/>
      <c r="Y3638" s="42"/>
      <c r="Z3638" s="72"/>
      <c r="AA3638" s="42"/>
      <c r="AB3638" s="44"/>
      <c r="AC3638" s="45"/>
      <c r="AD3638" s="45"/>
      <c r="AE3638" s="45"/>
      <c r="AF3638" s="45"/>
      <c r="AG3638" s="45"/>
      <c r="AH3638" s="45"/>
      <c r="AI3638" s="45"/>
      <c r="AJ3638" s="45"/>
      <c r="AK3638" s="45"/>
      <c r="AL3638" s="45"/>
      <c r="AM3638" s="45"/>
    </row>
    <row r="3639" spans="11:39" x14ac:dyDescent="0.2">
      <c r="K3639" s="26"/>
      <c r="L3639" s="48">
        <v>3638</v>
      </c>
      <c r="M3639" s="49">
        <f t="shared" si="523"/>
        <v>2.9317216117216116</v>
      </c>
      <c r="N3639" s="33">
        <f t="shared" si="524"/>
        <v>188.42770753161065</v>
      </c>
      <c r="O3639" s="33">
        <f t="shared" si="525"/>
        <v>293.22695025167195</v>
      </c>
      <c r="P3639" s="34">
        <f>IF(INDEX($O$2:$O$4095,MATCH($B$8,$O$2:$O$4095,1)+ROWS(P$2:$P3639))&lt;=$B$9,INDEX($O$2:$O$4095,MATCH($B$8,$O$2:$O$4095,1)+ROWS(P$2:$P3639)),"")</f>
        <v>296.91500730143946</v>
      </c>
      <c r="Q3639" s="50">
        <f t="shared" si="522"/>
        <v>3656</v>
      </c>
      <c r="R3639" s="51">
        <f t="shared" ca="1" si="529"/>
        <v>0</v>
      </c>
      <c r="S3639" s="52" t="e">
        <f t="shared" ca="1" si="530"/>
        <v>#N/A</v>
      </c>
      <c r="T3639" s="39" t="str">
        <f t="shared" ca="1" si="526"/>
        <v>0,</v>
      </c>
      <c r="U3639" s="39" t="str">
        <f t="shared" ca="1" si="527"/>
        <v>0,</v>
      </c>
      <c r="V3639" s="53" t="str">
        <f t="shared" ca="1" si="528"/>
        <v>0,</v>
      </c>
      <c r="W3639" s="41"/>
      <c r="X3639" s="42"/>
      <c r="Y3639" s="42"/>
      <c r="Z3639" s="72"/>
      <c r="AA3639" s="42"/>
      <c r="AB3639" s="44"/>
      <c r="AC3639" s="45"/>
      <c r="AD3639" s="45"/>
      <c r="AE3639" s="45"/>
      <c r="AF3639" s="45"/>
      <c r="AG3639" s="45"/>
      <c r="AH3639" s="45"/>
      <c r="AI3639" s="45"/>
      <c r="AJ3639" s="45"/>
      <c r="AK3639" s="45"/>
      <c r="AL3639" s="45"/>
      <c r="AM3639" s="45"/>
    </row>
    <row r="3640" spans="11:39" x14ac:dyDescent="0.2">
      <c r="K3640" s="26"/>
      <c r="L3640" s="48">
        <v>3639</v>
      </c>
      <c r="M3640" s="49">
        <f t="shared" si="523"/>
        <v>2.9325274725274721</v>
      </c>
      <c r="N3640" s="33">
        <f t="shared" si="524"/>
        <v>187.96372629843384</v>
      </c>
      <c r="O3640" s="33">
        <f t="shared" si="525"/>
        <v>293.42723989767978</v>
      </c>
      <c r="P3640" s="34">
        <f>IF(INDEX($O$2:$O$4095,MATCH($B$8,$O$2:$O$4095,1)+ROWS(P$2:$P3640))&lt;=$B$9,INDEX($O$2:$O$4095,MATCH($B$8,$O$2:$O$4095,1)+ROWS(P$2:$P3640)),"")</f>
        <v>297.1252063165897</v>
      </c>
      <c r="Q3640" s="50">
        <f t="shared" si="522"/>
        <v>3657</v>
      </c>
      <c r="R3640" s="51">
        <f t="shared" ca="1" si="529"/>
        <v>0</v>
      </c>
      <c r="S3640" s="52" t="e">
        <f t="shared" ca="1" si="530"/>
        <v>#N/A</v>
      </c>
      <c r="T3640" s="39" t="str">
        <f t="shared" ca="1" si="526"/>
        <v>0,</v>
      </c>
      <c r="U3640" s="39" t="str">
        <f t="shared" ca="1" si="527"/>
        <v>0,</v>
      </c>
      <c r="V3640" s="53" t="str">
        <f t="shared" ca="1" si="528"/>
        <v>0,</v>
      </c>
      <c r="W3640" s="41"/>
      <c r="X3640" s="42"/>
      <c r="Y3640" s="42"/>
      <c r="Z3640" s="72"/>
      <c r="AA3640" s="42"/>
      <c r="AB3640" s="44"/>
      <c r="AC3640" s="45"/>
      <c r="AD3640" s="45"/>
      <c r="AE3640" s="45"/>
      <c r="AF3640" s="45"/>
      <c r="AG3640" s="45"/>
      <c r="AH3640" s="45"/>
      <c r="AI3640" s="45"/>
      <c r="AJ3640" s="45"/>
      <c r="AK3640" s="45"/>
      <c r="AL3640" s="45"/>
      <c r="AM3640" s="45"/>
    </row>
    <row r="3641" spans="11:39" x14ac:dyDescent="0.2">
      <c r="K3641" s="26"/>
      <c r="L3641" s="48">
        <v>3640</v>
      </c>
      <c r="M3641" s="49">
        <f t="shared" si="523"/>
        <v>2.9333333333333331</v>
      </c>
      <c r="N3641" s="33">
        <f t="shared" si="524"/>
        <v>187.5</v>
      </c>
      <c r="O3641" s="33">
        <f t="shared" si="525"/>
        <v>293.62805622153701</v>
      </c>
      <c r="P3641" s="34">
        <f>IF(INDEX($O$2:$O$4095,MATCH($B$8,$O$2:$O$4095,1)+ROWS(P$2:$P3641))&lt;=$B$9,INDEX($O$2:$O$4095,MATCH($B$8,$O$2:$O$4095,1)+ROWS(P$2:$P3641)),"")</f>
        <v>297.33598372310576</v>
      </c>
      <c r="Q3641" s="50">
        <f t="shared" si="522"/>
        <v>3658</v>
      </c>
      <c r="R3641" s="51">
        <f t="shared" ca="1" si="529"/>
        <v>0</v>
      </c>
      <c r="S3641" s="52" t="e">
        <f t="shared" ca="1" si="530"/>
        <v>#N/A</v>
      </c>
      <c r="T3641" s="39" t="str">
        <f t="shared" ca="1" si="526"/>
        <v>0,</v>
      </c>
      <c r="U3641" s="39" t="str">
        <f t="shared" ca="1" si="527"/>
        <v>0,</v>
      </c>
      <c r="V3641" s="53" t="str">
        <f t="shared" ca="1" si="528"/>
        <v>0,</v>
      </c>
      <c r="W3641" s="41"/>
      <c r="X3641" s="42"/>
      <c r="Y3641" s="42"/>
      <c r="Z3641" s="72"/>
      <c r="AA3641" s="42"/>
      <c r="AB3641" s="44"/>
      <c r="AC3641" s="45"/>
      <c r="AD3641" s="45"/>
      <c r="AE3641" s="45"/>
      <c r="AF3641" s="45"/>
      <c r="AG3641" s="45"/>
      <c r="AH3641" s="45"/>
      <c r="AI3641" s="45"/>
      <c r="AJ3641" s="45"/>
      <c r="AK3641" s="45"/>
      <c r="AL3641" s="45"/>
      <c r="AM3641" s="45"/>
    </row>
    <row r="3642" spans="11:39" x14ac:dyDescent="0.2">
      <c r="K3642" s="26"/>
      <c r="L3642" s="48">
        <v>3641</v>
      </c>
      <c r="M3642" s="49">
        <f t="shared" si="523"/>
        <v>2.9341391941391941</v>
      </c>
      <c r="N3642" s="33">
        <f t="shared" si="524"/>
        <v>187.0365284262565</v>
      </c>
      <c r="O3642" s="33">
        <f t="shared" si="525"/>
        <v>293.82940191847285</v>
      </c>
      <c r="P3642" s="34">
        <f>IF(INDEX($O$2:$O$4095,MATCH($B$8,$O$2:$O$4095,1)+ROWS(P$2:$P3642))&lt;=$B$9,INDEX($O$2:$O$4095,MATCH($B$8,$O$2:$O$4095,1)+ROWS(P$2:$P3642)),"")</f>
        <v>297.54734260462453</v>
      </c>
      <c r="Q3642" s="50">
        <f t="shared" si="522"/>
        <v>3659</v>
      </c>
      <c r="R3642" s="51">
        <f t="shared" ca="1" si="529"/>
        <v>0</v>
      </c>
      <c r="S3642" s="52" t="e">
        <f t="shared" ca="1" si="530"/>
        <v>#N/A</v>
      </c>
      <c r="T3642" s="39" t="str">
        <f t="shared" ca="1" si="526"/>
        <v>0,</v>
      </c>
      <c r="U3642" s="39" t="str">
        <f t="shared" ca="1" si="527"/>
        <v>0,</v>
      </c>
      <c r="V3642" s="53" t="str">
        <f t="shared" ca="1" si="528"/>
        <v>0,</v>
      </c>
      <c r="W3642" s="41"/>
      <c r="X3642" s="42"/>
      <c r="Y3642" s="42"/>
      <c r="Z3642" s="72"/>
      <c r="AA3642" s="42"/>
      <c r="AB3642" s="44"/>
      <c r="AC3642" s="45"/>
      <c r="AD3642" s="45"/>
      <c r="AE3642" s="45"/>
      <c r="AF3642" s="45"/>
      <c r="AG3642" s="45"/>
      <c r="AH3642" s="45"/>
      <c r="AI3642" s="45"/>
      <c r="AJ3642" s="45"/>
      <c r="AK3642" s="45"/>
      <c r="AL3642" s="45"/>
      <c r="AM3642" s="45"/>
    </row>
    <row r="3643" spans="11:39" x14ac:dyDescent="0.2">
      <c r="K3643" s="26"/>
      <c r="L3643" s="48">
        <v>3642</v>
      </c>
      <c r="M3643" s="49">
        <f t="shared" si="523"/>
        <v>2.9349450549450546</v>
      </c>
      <c r="N3643" s="33">
        <f t="shared" si="524"/>
        <v>186.57331136738054</v>
      </c>
      <c r="O3643" s="33">
        <f t="shared" si="525"/>
        <v>294.03127970356024</v>
      </c>
      <c r="P3643" s="34">
        <f>IF(INDEX($O$2:$O$4095,MATCH($B$8,$O$2:$O$4095,1)+ROWS(P$2:$P3643))&lt;=$B$9,INDEX($O$2:$O$4095,MATCH($B$8,$O$2:$O$4095,1)+ROWS(P$2:$P3643)),"")</f>
        <v>297.75928606844491</v>
      </c>
      <c r="Q3643" s="50">
        <f t="shared" si="522"/>
        <v>3660</v>
      </c>
      <c r="R3643" s="51">
        <f t="shared" ca="1" si="529"/>
        <v>0</v>
      </c>
      <c r="S3643" s="52" t="e">
        <f t="shared" ca="1" si="530"/>
        <v>#N/A</v>
      </c>
      <c r="T3643" s="39" t="str">
        <f t="shared" ca="1" si="526"/>
        <v>0,</v>
      </c>
      <c r="U3643" s="39" t="str">
        <f t="shared" ca="1" si="527"/>
        <v>0,</v>
      </c>
      <c r="V3643" s="53" t="str">
        <f t="shared" ca="1" si="528"/>
        <v>0,</v>
      </c>
      <c r="W3643" s="41"/>
      <c r="X3643" s="42"/>
      <c r="Y3643" s="42"/>
      <c r="Z3643" s="72"/>
      <c r="AA3643" s="42"/>
      <c r="AB3643" s="44"/>
      <c r="AC3643" s="45"/>
      <c r="AD3643" s="45"/>
      <c r="AE3643" s="45"/>
      <c r="AF3643" s="45"/>
      <c r="AG3643" s="45"/>
      <c r="AH3643" s="45"/>
      <c r="AI3643" s="45"/>
      <c r="AJ3643" s="45"/>
      <c r="AK3643" s="45"/>
      <c r="AL3643" s="45"/>
      <c r="AM3643" s="45"/>
    </row>
    <row r="3644" spans="11:39" x14ac:dyDescent="0.2">
      <c r="K3644" s="26"/>
      <c r="L3644" s="48">
        <v>3643</v>
      </c>
      <c r="M3644" s="49">
        <f t="shared" si="523"/>
        <v>2.9357509157509156</v>
      </c>
      <c r="N3644" s="33">
        <f t="shared" si="524"/>
        <v>186.11034861377973</v>
      </c>
      <c r="O3644" s="33">
        <f t="shared" si="525"/>
        <v>294.23369231190713</v>
      </c>
      <c r="P3644" s="34">
        <f>IF(INDEX($O$2:$O$4095,MATCH($B$8,$O$2:$O$4095,1)+ROWS(P$2:$P3644))&lt;=$B$9,INDEX($O$2:$O$4095,MATCH($B$8,$O$2:$O$4095,1)+ROWS(P$2:$P3644)),"")</f>
        <v>297.97181724576512</v>
      </c>
      <c r="Q3644" s="50">
        <f t="shared" si="522"/>
        <v>3661</v>
      </c>
      <c r="R3644" s="51">
        <f t="shared" ca="1" si="529"/>
        <v>0</v>
      </c>
      <c r="S3644" s="52" t="e">
        <f t="shared" ca="1" si="530"/>
        <v>#N/A</v>
      </c>
      <c r="T3644" s="39" t="str">
        <f t="shared" ca="1" si="526"/>
        <v>0,</v>
      </c>
      <c r="U3644" s="39" t="str">
        <f t="shared" ca="1" si="527"/>
        <v>0,</v>
      </c>
      <c r="V3644" s="53" t="str">
        <f t="shared" ca="1" si="528"/>
        <v>0,</v>
      </c>
      <c r="W3644" s="41"/>
      <c r="X3644" s="42"/>
      <c r="Y3644" s="42"/>
      <c r="Z3644" s="72"/>
      <c r="AA3644" s="42"/>
      <c r="AB3644" s="44"/>
      <c r="AC3644" s="45"/>
      <c r="AD3644" s="45"/>
      <c r="AE3644" s="45"/>
      <c r="AF3644" s="45"/>
      <c r="AG3644" s="45"/>
      <c r="AH3644" s="45"/>
      <c r="AI3644" s="45"/>
      <c r="AJ3644" s="45"/>
      <c r="AK3644" s="45"/>
      <c r="AL3644" s="45"/>
      <c r="AM3644" s="45"/>
    </row>
    <row r="3645" spans="11:39" x14ac:dyDescent="0.2">
      <c r="K3645" s="26"/>
      <c r="L3645" s="48">
        <v>3644</v>
      </c>
      <c r="M3645" s="49">
        <f t="shared" si="523"/>
        <v>2.9365567765567762</v>
      </c>
      <c r="N3645" s="33">
        <f t="shared" si="524"/>
        <v>185.64763995609223</v>
      </c>
      <c r="O3645" s="33">
        <f t="shared" si="525"/>
        <v>294.43664249884978</v>
      </c>
      <c r="P3645" s="34">
        <f>IF(INDEX($O$2:$O$4095,MATCH($B$8,$O$2:$O$4095,1)+ROWS(P$2:$P3645))&lt;=$B$9,INDEX($O$2:$O$4095,MATCH($B$8,$O$2:$O$4095,1)+ROWS(P$2:$P3645)),"")</f>
        <v>298.18493929192528</v>
      </c>
      <c r="Q3645" s="50">
        <f t="shared" si="522"/>
        <v>3662</v>
      </c>
      <c r="R3645" s="51">
        <f t="shared" ca="1" si="529"/>
        <v>0</v>
      </c>
      <c r="S3645" s="52" t="e">
        <f t="shared" ca="1" si="530"/>
        <v>#N/A</v>
      </c>
      <c r="T3645" s="39" t="str">
        <f t="shared" ca="1" si="526"/>
        <v>0,</v>
      </c>
      <c r="U3645" s="39" t="str">
        <f t="shared" ca="1" si="527"/>
        <v>0,</v>
      </c>
      <c r="V3645" s="53" t="str">
        <f t="shared" ca="1" si="528"/>
        <v>0,</v>
      </c>
      <c r="W3645" s="41"/>
      <c r="X3645" s="42"/>
      <c r="Y3645" s="42"/>
      <c r="Z3645" s="72"/>
      <c r="AA3645" s="42"/>
      <c r="AB3645" s="44"/>
      <c r="AC3645" s="45"/>
      <c r="AD3645" s="45"/>
      <c r="AE3645" s="45"/>
      <c r="AF3645" s="45"/>
      <c r="AG3645" s="45"/>
      <c r="AH3645" s="45"/>
      <c r="AI3645" s="45"/>
      <c r="AJ3645" s="45"/>
      <c r="AK3645" s="45"/>
      <c r="AL3645" s="45"/>
      <c r="AM3645" s="45"/>
    </row>
    <row r="3646" spans="11:39" x14ac:dyDescent="0.2">
      <c r="K3646" s="26"/>
      <c r="L3646" s="48">
        <v>3645</v>
      </c>
      <c r="M3646" s="49">
        <f t="shared" si="523"/>
        <v>2.9373626373626371</v>
      </c>
      <c r="N3646" s="33">
        <f t="shared" si="524"/>
        <v>185.18518518518533</v>
      </c>
      <c r="O3646" s="33">
        <f t="shared" si="525"/>
        <v>294.64013304014918</v>
      </c>
      <c r="P3646" s="34">
        <f>IF(INDEX($O$2:$O$4095,MATCH($B$8,$O$2:$O$4095,1)+ROWS(P$2:$P3646))&lt;=$B$9,INDEX($O$2:$O$4095,MATCH($B$8,$O$2:$O$4095,1)+ROWS(P$2:$P3646)),"")</f>
        <v>298.39865538664833</v>
      </c>
      <c r="Q3646" s="50">
        <f t="shared" si="522"/>
        <v>3663</v>
      </c>
      <c r="R3646" s="51">
        <f t="shared" ca="1" si="529"/>
        <v>0</v>
      </c>
      <c r="S3646" s="52" t="e">
        <f t="shared" ca="1" si="530"/>
        <v>#N/A</v>
      </c>
      <c r="T3646" s="39" t="str">
        <f t="shared" ca="1" si="526"/>
        <v>0,</v>
      </c>
      <c r="U3646" s="39" t="str">
        <f t="shared" ca="1" si="527"/>
        <v>0,</v>
      </c>
      <c r="V3646" s="53" t="str">
        <f t="shared" ca="1" si="528"/>
        <v>0,</v>
      </c>
      <c r="W3646" s="41"/>
      <c r="X3646" s="42"/>
      <c r="Y3646" s="42"/>
      <c r="Z3646" s="72"/>
      <c r="AA3646" s="42"/>
      <c r="AB3646" s="44"/>
      <c r="AC3646" s="45"/>
      <c r="AD3646" s="45"/>
      <c r="AE3646" s="45"/>
      <c r="AF3646" s="45"/>
      <c r="AG3646" s="45"/>
      <c r="AH3646" s="45"/>
      <c r="AI3646" s="45"/>
      <c r="AJ3646" s="45"/>
      <c r="AK3646" s="45"/>
      <c r="AL3646" s="45"/>
      <c r="AM3646" s="45"/>
    </row>
    <row r="3647" spans="11:39" x14ac:dyDescent="0.2">
      <c r="K3647" s="26"/>
      <c r="L3647" s="48">
        <v>3646</v>
      </c>
      <c r="M3647" s="49">
        <f t="shared" si="523"/>
        <v>2.9381684981684981</v>
      </c>
      <c r="N3647" s="33">
        <f t="shared" si="524"/>
        <v>184.72298409215583</v>
      </c>
      <c r="O3647" s="33">
        <f t="shared" si="525"/>
        <v>294.84416673218846</v>
      </c>
      <c r="P3647" s="34">
        <f>IF(INDEX($O$2:$O$4095,MATCH($B$8,$O$2:$O$4095,1)+ROWS(P$2:$P3647))&lt;=$B$9,INDEX($O$2:$O$4095,MATCH($B$8,$O$2:$O$4095,1)+ROWS(P$2:$P3647)),"")</f>
        <v>298.6129687342891</v>
      </c>
      <c r="Q3647" s="50">
        <f t="shared" si="522"/>
        <v>3664</v>
      </c>
      <c r="R3647" s="51">
        <f t="shared" ca="1" si="529"/>
        <v>0</v>
      </c>
      <c r="S3647" s="52" t="e">
        <f t="shared" ca="1" si="530"/>
        <v>#N/A</v>
      </c>
      <c r="T3647" s="39" t="str">
        <f t="shared" ca="1" si="526"/>
        <v>0,</v>
      </c>
      <c r="U3647" s="39" t="str">
        <f t="shared" ca="1" si="527"/>
        <v>0,</v>
      </c>
      <c r="V3647" s="53" t="str">
        <f t="shared" ca="1" si="528"/>
        <v>0,</v>
      </c>
      <c r="W3647" s="41"/>
      <c r="X3647" s="42"/>
      <c r="Y3647" s="42"/>
      <c r="Z3647" s="72"/>
      <c r="AA3647" s="42"/>
      <c r="AB3647" s="44"/>
      <c r="AC3647" s="45"/>
      <c r="AD3647" s="45"/>
      <c r="AE3647" s="45"/>
      <c r="AF3647" s="45"/>
      <c r="AG3647" s="45"/>
      <c r="AH3647" s="45"/>
      <c r="AI3647" s="45"/>
      <c r="AJ3647" s="45"/>
      <c r="AK3647" s="45"/>
      <c r="AL3647" s="45"/>
      <c r="AM3647" s="45"/>
    </row>
    <row r="3648" spans="11:39" x14ac:dyDescent="0.2">
      <c r="K3648" s="26"/>
      <c r="L3648" s="48">
        <v>3647</v>
      </c>
      <c r="M3648" s="49">
        <f t="shared" si="523"/>
        <v>2.9389743589743587</v>
      </c>
      <c r="N3648" s="33">
        <f t="shared" si="524"/>
        <v>184.26103646833025</v>
      </c>
      <c r="O3648" s="33">
        <f t="shared" si="525"/>
        <v>295.04874639217348</v>
      </c>
      <c r="P3648" s="34">
        <f>IF(INDEX($O$2:$O$4095,MATCH($B$8,$O$2:$O$4095,1)+ROWS(P$2:$P3648))&lt;=$B$9,INDEX($O$2:$O$4095,MATCH($B$8,$O$2:$O$4095,1)+ROWS(P$2:$P3648)),"")</f>
        <v>298.82788256408207</v>
      </c>
      <c r="Q3648" s="50">
        <f t="shared" si="522"/>
        <v>3665</v>
      </c>
      <c r="R3648" s="51">
        <f t="shared" ca="1" si="529"/>
        <v>0</v>
      </c>
      <c r="S3648" s="52" t="e">
        <f t="shared" ca="1" si="530"/>
        <v>#N/A</v>
      </c>
      <c r="T3648" s="39" t="str">
        <f t="shared" ca="1" si="526"/>
        <v>0,</v>
      </c>
      <c r="U3648" s="39" t="str">
        <f t="shared" ca="1" si="527"/>
        <v>0,</v>
      </c>
      <c r="V3648" s="53" t="str">
        <f t="shared" ca="1" si="528"/>
        <v>0,</v>
      </c>
      <c r="W3648" s="41"/>
      <c r="X3648" s="42"/>
      <c r="Y3648" s="42"/>
      <c r="Z3648" s="72"/>
      <c r="AA3648" s="42"/>
      <c r="AB3648" s="44"/>
      <c r="AC3648" s="45"/>
      <c r="AD3648" s="45"/>
      <c r="AE3648" s="45"/>
      <c r="AF3648" s="45"/>
      <c r="AG3648" s="45"/>
      <c r="AH3648" s="45"/>
      <c r="AI3648" s="45"/>
      <c r="AJ3648" s="45"/>
      <c r="AK3648" s="45"/>
      <c r="AL3648" s="45"/>
      <c r="AM3648" s="45"/>
    </row>
    <row r="3649" spans="11:39" x14ac:dyDescent="0.2">
      <c r="K3649" s="26"/>
      <c r="L3649" s="48">
        <v>3648</v>
      </c>
      <c r="M3649" s="49">
        <f t="shared" si="523"/>
        <v>2.9397802197802196</v>
      </c>
      <c r="N3649" s="33">
        <f t="shared" si="524"/>
        <v>183.79934210526307</v>
      </c>
      <c r="O3649" s="33">
        <f t="shared" si="525"/>
        <v>295.25387485833664</v>
      </c>
      <c r="P3649" s="34">
        <f>IF(INDEX($O$2:$O$4095,MATCH($B$8,$O$2:$O$4095,1)+ROWS(P$2:$P3649))&lt;=$B$9,INDEX($O$2:$O$4095,MATCH($B$8,$O$2:$O$4095,1)+ROWS(P$2:$P3649)),"")</f>
        <v>299.04340013039507</v>
      </c>
      <c r="Q3649" s="50">
        <f t="shared" si="522"/>
        <v>3666</v>
      </c>
      <c r="R3649" s="51">
        <f t="shared" ca="1" si="529"/>
        <v>0</v>
      </c>
      <c r="S3649" s="52" t="e">
        <f t="shared" ca="1" si="530"/>
        <v>#N/A</v>
      </c>
      <c r="T3649" s="39" t="str">
        <f t="shared" ca="1" si="526"/>
        <v>0,</v>
      </c>
      <c r="U3649" s="39" t="str">
        <f t="shared" ca="1" si="527"/>
        <v>0,</v>
      </c>
      <c r="V3649" s="53" t="str">
        <f t="shared" ca="1" si="528"/>
        <v>0,</v>
      </c>
      <c r="W3649" s="41"/>
      <c r="X3649" s="42"/>
      <c r="Y3649" s="42"/>
      <c r="Z3649" s="72"/>
      <c r="AA3649" s="42"/>
      <c r="AB3649" s="44"/>
      <c r="AC3649" s="45"/>
      <c r="AD3649" s="45"/>
      <c r="AE3649" s="45"/>
      <c r="AF3649" s="45"/>
      <c r="AG3649" s="45"/>
      <c r="AH3649" s="45"/>
      <c r="AI3649" s="45"/>
      <c r="AJ3649" s="45"/>
      <c r="AK3649" s="45"/>
      <c r="AL3649" s="45"/>
      <c r="AM3649" s="45"/>
    </row>
    <row r="3650" spans="11:39" x14ac:dyDescent="0.2">
      <c r="K3650" s="26"/>
      <c r="L3650" s="48">
        <v>3649</v>
      </c>
      <c r="M3650" s="49">
        <f t="shared" si="523"/>
        <v>2.9405860805860802</v>
      </c>
      <c r="N3650" s="33">
        <f t="shared" si="524"/>
        <v>183.33790079473843</v>
      </c>
      <c r="O3650" s="33">
        <f t="shared" si="525"/>
        <v>295.45955499014099</v>
      </c>
      <c r="P3650" s="34">
        <f>IF(INDEX($O$2:$O$4095,MATCH($B$8,$O$2:$O$4095,1)+ROWS(P$2:$P3650))&lt;=$B$9,INDEX($O$2:$O$4095,MATCH($B$8,$O$2:$O$4095,1)+ROWS(P$2:$P3650)),"")</f>
        <v>299.25952471298535</v>
      </c>
      <c r="Q3650" s="50">
        <f t="shared" ref="Q3650:Q3713" si="531">INDEX($L$2:$L$4095,MATCH($P3650,$O$2:$O$4095,0))</f>
        <v>3667</v>
      </c>
      <c r="R3650" s="51">
        <f t="shared" ca="1" si="529"/>
        <v>0</v>
      </c>
      <c r="S3650" s="52" t="e">
        <f t="shared" ca="1" si="530"/>
        <v>#N/A</v>
      </c>
      <c r="T3650" s="39" t="str">
        <f t="shared" ca="1" si="526"/>
        <v>0,</v>
      </c>
      <c r="U3650" s="39" t="str">
        <f t="shared" ca="1" si="527"/>
        <v>0,</v>
      </c>
      <c r="V3650" s="53" t="str">
        <f t="shared" ca="1" si="528"/>
        <v>0,</v>
      </c>
      <c r="W3650" s="41"/>
      <c r="X3650" s="42"/>
      <c r="Y3650" s="42"/>
      <c r="Z3650" s="72"/>
      <c r="AA3650" s="42"/>
      <c r="AB3650" s="44"/>
      <c r="AC3650" s="45"/>
      <c r="AD3650" s="45"/>
      <c r="AE3650" s="45"/>
      <c r="AF3650" s="45"/>
      <c r="AG3650" s="45"/>
      <c r="AH3650" s="45"/>
      <c r="AI3650" s="45"/>
      <c r="AJ3650" s="45"/>
      <c r="AK3650" s="45"/>
      <c r="AL3650" s="45"/>
      <c r="AM3650" s="45"/>
    </row>
    <row r="3651" spans="11:39" x14ac:dyDescent="0.2">
      <c r="K3651" s="26"/>
      <c r="L3651" s="48">
        <v>3650</v>
      </c>
      <c r="M3651" s="49">
        <f t="shared" ref="M3651:M3714" si="532">(L3651*$B$5)/($B$6-1)</f>
        <v>2.9413919413919416</v>
      </c>
      <c r="N3651" s="33">
        <f t="shared" ref="N3651:N3714" si="533">IF($B$7="Upper Leg",$B$4*(($B$5/M3651)-1),$B$4*(1/(($B$5/M3651)-1)))</f>
        <v>182.87671232876679</v>
      </c>
      <c r="O3651" s="33">
        <f t="shared" ref="O3651:O3714" si="534">($B$2/LN(N3651/($B$3*EXP(-$B$2/298.15))))-273.15</f>
        <v>295.66578966848965</v>
      </c>
      <c r="P3651" s="34">
        <f>IF(INDEX($O$2:$O$4095,MATCH($B$8,$O$2:$O$4095,1)+ROWS(P$2:$P3651))&lt;=$B$9,INDEX($O$2:$O$4095,MATCH($B$8,$O$2:$O$4095,1)+ROWS(P$2:$P3651)),"")</f>
        <v>299.47625961725896</v>
      </c>
      <c r="Q3651" s="50">
        <f t="shared" si="531"/>
        <v>3668</v>
      </c>
      <c r="R3651" s="51">
        <f t="shared" ca="1" si="529"/>
        <v>0</v>
      </c>
      <c r="S3651" s="52" t="e">
        <f t="shared" ca="1" si="530"/>
        <v>#N/A</v>
      </c>
      <c r="T3651" s="39" t="str">
        <f t="shared" ref="T3651:T3714" ca="1" si="535">ROUND(R3651,0)&amp;","</f>
        <v>0,</v>
      </c>
      <c r="U3651" s="39" t="str">
        <f t="shared" ref="U3651:U3714" ca="1" si="536">ROUND(R3651,4)&amp;","</f>
        <v>0,</v>
      </c>
      <c r="V3651" s="53" t="str">
        <f t="shared" ref="V3651:V3714" ca="1" si="537">ROUND(R3651*$B$11,0)&amp;","</f>
        <v>0,</v>
      </c>
      <c r="W3651" s="41"/>
      <c r="X3651" s="42"/>
      <c r="Y3651" s="42"/>
      <c r="Z3651" s="72"/>
      <c r="AA3651" s="42"/>
      <c r="AB3651" s="44"/>
      <c r="AC3651" s="45"/>
      <c r="AD3651" s="45"/>
      <c r="AE3651" s="45"/>
      <c r="AF3651" s="45"/>
      <c r="AG3651" s="45"/>
      <c r="AH3651" s="45"/>
      <c r="AI3651" s="45"/>
      <c r="AJ3651" s="45"/>
      <c r="AK3651" s="45"/>
      <c r="AL3651" s="45"/>
      <c r="AM3651" s="45"/>
    </row>
    <row r="3652" spans="11:39" x14ac:dyDescent="0.2">
      <c r="K3652" s="26"/>
      <c r="L3652" s="48">
        <v>3651</v>
      </c>
      <c r="M3652" s="49">
        <f t="shared" si="532"/>
        <v>2.9421978021978021</v>
      </c>
      <c r="N3652" s="33">
        <f t="shared" si="533"/>
        <v>182.41577649958896</v>
      </c>
      <c r="O3652" s="33">
        <f t="shared" si="534"/>
        <v>295.87258179593402</v>
      </c>
      <c r="P3652" s="34">
        <f>IF(INDEX($O$2:$O$4095,MATCH($B$8,$O$2:$O$4095,1)+ROWS(P$2:$P3652))&lt;=$B$9,INDEX($O$2:$O$4095,MATCH($B$8,$O$2:$O$4095,1)+ROWS(P$2:$P3652)),"")</f>
        <v>299.69360817453207</v>
      </c>
      <c r="Q3652" s="50">
        <f t="shared" si="531"/>
        <v>3669</v>
      </c>
      <c r="R3652" s="51">
        <f t="shared" ref="R3652:R3715" ca="1" si="538">INDIRECT("P"&amp;((ROW(P3652)-2)*$B$10)+2,TRUE)</f>
        <v>0</v>
      </c>
      <c r="S3652" s="52" t="e">
        <f t="shared" ca="1" si="530"/>
        <v>#N/A</v>
      </c>
      <c r="T3652" s="39" t="str">
        <f t="shared" ca="1" si="535"/>
        <v>0,</v>
      </c>
      <c r="U3652" s="39" t="str">
        <f t="shared" ca="1" si="536"/>
        <v>0,</v>
      </c>
      <c r="V3652" s="53" t="str">
        <f t="shared" ca="1" si="537"/>
        <v>0,</v>
      </c>
      <c r="W3652" s="41"/>
      <c r="X3652" s="42"/>
      <c r="Y3652" s="42"/>
      <c r="Z3652" s="72"/>
      <c r="AA3652" s="42"/>
      <c r="AB3652" s="44"/>
      <c r="AC3652" s="45"/>
      <c r="AD3652" s="45"/>
      <c r="AE3652" s="45"/>
      <c r="AF3652" s="45"/>
      <c r="AG3652" s="45"/>
      <c r="AH3652" s="45"/>
      <c r="AI3652" s="45"/>
      <c r="AJ3652" s="45"/>
      <c r="AK3652" s="45"/>
      <c r="AL3652" s="45"/>
      <c r="AM3652" s="45"/>
    </row>
    <row r="3653" spans="11:39" x14ac:dyDescent="0.2">
      <c r="K3653" s="26"/>
      <c r="L3653" s="48">
        <v>3652</v>
      </c>
      <c r="M3653" s="49">
        <f t="shared" si="532"/>
        <v>2.9430036630036627</v>
      </c>
      <c r="N3653" s="33">
        <f t="shared" si="533"/>
        <v>181.95509309967161</v>
      </c>
      <c r="O3653" s="33">
        <f t="shared" si="534"/>
        <v>296.07993429688906</v>
      </c>
      <c r="P3653" s="34">
        <f>IF(INDEX($O$2:$O$4095,MATCH($B$8,$O$2:$O$4095,1)+ROWS(P$2:$P3653))&lt;=$B$9,INDEX($O$2:$O$4095,MATCH($B$8,$O$2:$O$4095,1)+ROWS(P$2:$P3653)),"")</f>
        <v>299.91157374229829</v>
      </c>
      <c r="Q3653" s="50">
        <f t="shared" si="531"/>
        <v>3670</v>
      </c>
      <c r="R3653" s="51">
        <f t="shared" ca="1" si="538"/>
        <v>0</v>
      </c>
      <c r="S3653" s="52" t="e">
        <f t="shared" ca="1" si="530"/>
        <v>#N/A</v>
      </c>
      <c r="T3653" s="39" t="str">
        <f t="shared" ca="1" si="535"/>
        <v>0,</v>
      </c>
      <c r="U3653" s="39" t="str">
        <f t="shared" ca="1" si="536"/>
        <v>0,</v>
      </c>
      <c r="V3653" s="53" t="str">
        <f t="shared" ca="1" si="537"/>
        <v>0,</v>
      </c>
      <c r="W3653" s="41"/>
      <c r="X3653" s="42"/>
      <c r="Y3653" s="42"/>
      <c r="Z3653" s="72"/>
      <c r="AA3653" s="42"/>
      <c r="AB3653" s="44"/>
      <c r="AC3653" s="45"/>
      <c r="AD3653" s="45"/>
      <c r="AE3653" s="45"/>
      <c r="AF3653" s="45"/>
      <c r="AG3653" s="45"/>
      <c r="AH3653" s="45"/>
      <c r="AI3653" s="45"/>
      <c r="AJ3653" s="45"/>
      <c r="AK3653" s="45"/>
      <c r="AL3653" s="45"/>
      <c r="AM3653" s="45"/>
    </row>
    <row r="3654" spans="11:39" x14ac:dyDescent="0.2">
      <c r="K3654" s="26"/>
      <c r="L3654" s="48">
        <v>3653</v>
      </c>
      <c r="M3654" s="49">
        <f t="shared" si="532"/>
        <v>2.9438095238095237</v>
      </c>
      <c r="N3654" s="33">
        <f t="shared" si="533"/>
        <v>181.49466192170826</v>
      </c>
      <c r="O3654" s="33">
        <f t="shared" si="534"/>
        <v>296.2878501178476</v>
      </c>
      <c r="P3654" s="34">
        <f>IF(INDEX($O$2:$O$4095,MATCH($B$8,$O$2:$O$4095,1)+ROWS(P$2:$P3654))&lt;=$B$9,INDEX($O$2:$O$4095,MATCH($B$8,$O$2:$O$4095,1)+ROWS(P$2:$P3654)),"")</f>
        <v>300.13015970449703</v>
      </c>
      <c r="Q3654" s="50">
        <f t="shared" si="531"/>
        <v>3671</v>
      </c>
      <c r="R3654" s="51">
        <f t="shared" ca="1" si="538"/>
        <v>0</v>
      </c>
      <c r="S3654" s="52" t="e">
        <f t="shared" ca="1" si="530"/>
        <v>#N/A</v>
      </c>
      <c r="T3654" s="39" t="str">
        <f t="shared" ca="1" si="535"/>
        <v>0,</v>
      </c>
      <c r="U3654" s="39" t="str">
        <f t="shared" ca="1" si="536"/>
        <v>0,</v>
      </c>
      <c r="V3654" s="53" t="str">
        <f t="shared" ca="1" si="537"/>
        <v>0,</v>
      </c>
      <c r="W3654" s="41"/>
      <c r="X3654" s="42"/>
      <c r="Y3654" s="42"/>
      <c r="Z3654" s="72"/>
      <c r="AA3654" s="42"/>
      <c r="AB3654" s="44"/>
      <c r="AC3654" s="45"/>
      <c r="AD3654" s="45"/>
      <c r="AE3654" s="45"/>
      <c r="AF3654" s="45"/>
      <c r="AG3654" s="45"/>
      <c r="AH3654" s="45"/>
      <c r="AI3654" s="45"/>
      <c r="AJ3654" s="45"/>
      <c r="AK3654" s="45"/>
      <c r="AL3654" s="45"/>
      <c r="AM3654" s="45"/>
    </row>
    <row r="3655" spans="11:39" x14ac:dyDescent="0.2">
      <c r="K3655" s="26"/>
      <c r="L3655" s="48">
        <v>3654</v>
      </c>
      <c r="M3655" s="49">
        <f t="shared" si="532"/>
        <v>2.9446153846153842</v>
      </c>
      <c r="N3655" s="33">
        <f t="shared" si="533"/>
        <v>181.0344827586209</v>
      </c>
      <c r="O3655" s="33">
        <f t="shared" si="534"/>
        <v>296.49633222759815</v>
      </c>
      <c r="P3655" s="34">
        <f>IF(INDEX($O$2:$O$4095,MATCH($B$8,$O$2:$O$4095,1)+ROWS(P$2:$P3655))&lt;=$B$9,INDEX($O$2:$O$4095,MATCH($B$8,$O$2:$O$4095,1)+ROWS(P$2:$P3655)),"")</f>
        <v>300.34936947178551</v>
      </c>
      <c r="Q3655" s="50">
        <f t="shared" si="531"/>
        <v>3672</v>
      </c>
      <c r="R3655" s="51">
        <f t="shared" ca="1" si="538"/>
        <v>0</v>
      </c>
      <c r="S3655" s="52" t="e">
        <f t="shared" ca="1" si="530"/>
        <v>#N/A</v>
      </c>
      <c r="T3655" s="39" t="str">
        <f t="shared" ca="1" si="535"/>
        <v>0,</v>
      </c>
      <c r="U3655" s="39" t="str">
        <f t="shared" ca="1" si="536"/>
        <v>0,</v>
      </c>
      <c r="V3655" s="53" t="str">
        <f t="shared" ca="1" si="537"/>
        <v>0,</v>
      </c>
      <c r="W3655" s="41"/>
      <c r="X3655" s="42"/>
      <c r="Y3655" s="42"/>
      <c r="Z3655" s="72"/>
      <c r="AA3655" s="42"/>
      <c r="AB3655" s="44"/>
      <c r="AC3655" s="45"/>
      <c r="AD3655" s="45"/>
      <c r="AE3655" s="45"/>
      <c r="AF3655" s="45"/>
      <c r="AG3655" s="45"/>
      <c r="AH3655" s="45"/>
      <c r="AI3655" s="45"/>
      <c r="AJ3655" s="45"/>
      <c r="AK3655" s="45"/>
      <c r="AL3655" s="45"/>
      <c r="AM3655" s="45"/>
    </row>
    <row r="3656" spans="11:39" x14ac:dyDescent="0.2">
      <c r="K3656" s="26"/>
      <c r="L3656" s="48">
        <v>3655</v>
      </c>
      <c r="M3656" s="49">
        <f t="shared" si="532"/>
        <v>2.9454212454212456</v>
      </c>
      <c r="N3656" s="33">
        <f t="shared" si="533"/>
        <v>180.57455540355662</v>
      </c>
      <c r="O3656" s="33">
        <f t="shared" si="534"/>
        <v>296.70538361744684</v>
      </c>
      <c r="P3656" s="34">
        <f>IF(INDEX($O$2:$O$4095,MATCH($B$8,$O$2:$O$4095,1)+ROWS(P$2:$P3656))&lt;=$B$9,INDEX($O$2:$O$4095,MATCH($B$8,$O$2:$O$4095,1)+ROWS(P$2:$P3656)),"")</f>
        <v>300.56920648181665</v>
      </c>
      <c r="Q3656" s="50">
        <f t="shared" si="531"/>
        <v>3673</v>
      </c>
      <c r="R3656" s="51">
        <f t="shared" ca="1" si="538"/>
        <v>0</v>
      </c>
      <c r="S3656" s="52" t="e">
        <f t="shared" ca="1" si="530"/>
        <v>#N/A</v>
      </c>
      <c r="T3656" s="39" t="str">
        <f t="shared" ca="1" si="535"/>
        <v>0,</v>
      </c>
      <c r="U3656" s="39" t="str">
        <f t="shared" ca="1" si="536"/>
        <v>0,</v>
      </c>
      <c r="V3656" s="53" t="str">
        <f t="shared" ca="1" si="537"/>
        <v>0,</v>
      </c>
      <c r="W3656" s="41"/>
      <c r="X3656" s="42"/>
      <c r="Y3656" s="42"/>
      <c r="Z3656" s="72"/>
      <c r="AA3656" s="42"/>
      <c r="AB3656" s="44"/>
      <c r="AC3656" s="45"/>
      <c r="AD3656" s="45"/>
      <c r="AE3656" s="45"/>
      <c r="AF3656" s="45"/>
      <c r="AG3656" s="45"/>
      <c r="AH3656" s="45"/>
      <c r="AI3656" s="45"/>
      <c r="AJ3656" s="45"/>
      <c r="AK3656" s="45"/>
      <c r="AL3656" s="45"/>
      <c r="AM3656" s="45"/>
    </row>
    <row r="3657" spans="11:39" x14ac:dyDescent="0.2">
      <c r="K3657" s="26"/>
      <c r="L3657" s="48">
        <v>3656</v>
      </c>
      <c r="M3657" s="49">
        <f t="shared" si="532"/>
        <v>2.9462271062271062</v>
      </c>
      <c r="N3657" s="33">
        <f t="shared" si="533"/>
        <v>180.1148796498907</v>
      </c>
      <c r="O3657" s="33">
        <f t="shared" si="534"/>
        <v>296.91500730143946</v>
      </c>
      <c r="P3657" s="34">
        <f>IF(INDEX($O$2:$O$4095,MATCH($B$8,$O$2:$O$4095,1)+ROWS(P$2:$P3657))&lt;=$B$9,INDEX($O$2:$O$4095,MATCH($B$8,$O$2:$O$4095,1)+ROWS(P$2:$P3657)),"")</f>
        <v>300.78967419951664</v>
      </c>
      <c r="Q3657" s="50">
        <f t="shared" si="531"/>
        <v>3674</v>
      </c>
      <c r="R3657" s="51">
        <f t="shared" ca="1" si="538"/>
        <v>0</v>
      </c>
      <c r="S3657" s="52" t="e">
        <f t="shared" ref="S3657:S3720" ca="1" si="539">INDEX($L$2:$L$4095,MATCH($R3657,$O$2:$O$4095,0))</f>
        <v>#N/A</v>
      </c>
      <c r="T3657" s="39" t="str">
        <f t="shared" ca="1" si="535"/>
        <v>0,</v>
      </c>
      <c r="U3657" s="39" t="str">
        <f t="shared" ca="1" si="536"/>
        <v>0,</v>
      </c>
      <c r="V3657" s="53" t="str">
        <f t="shared" ca="1" si="537"/>
        <v>0,</v>
      </c>
      <c r="W3657" s="41"/>
      <c r="X3657" s="42"/>
      <c r="Y3657" s="42"/>
      <c r="Z3657" s="72"/>
      <c r="AA3657" s="42"/>
      <c r="AB3657" s="44"/>
      <c r="AC3657" s="45"/>
      <c r="AD3657" s="45"/>
      <c r="AE3657" s="45"/>
      <c r="AF3657" s="45"/>
      <c r="AG3657" s="45"/>
      <c r="AH3657" s="45"/>
      <c r="AI3657" s="45"/>
      <c r="AJ3657" s="45"/>
      <c r="AK3657" s="45"/>
      <c r="AL3657" s="45"/>
      <c r="AM3657" s="45"/>
    </row>
    <row r="3658" spans="11:39" x14ac:dyDescent="0.2">
      <c r="K3658" s="26"/>
      <c r="L3658" s="48">
        <v>3657</v>
      </c>
      <c r="M3658" s="49">
        <f t="shared" si="532"/>
        <v>2.9470329670329667</v>
      </c>
      <c r="N3658" s="33">
        <f t="shared" si="533"/>
        <v>179.6554552912223</v>
      </c>
      <c r="O3658" s="33">
        <f t="shared" si="534"/>
        <v>297.1252063165897</v>
      </c>
      <c r="P3658" s="34">
        <f>IF(INDEX($O$2:$O$4095,MATCH($B$8,$O$2:$O$4095,1)+ROWS(P$2:$P3658))&lt;=$B$9,INDEX($O$2:$O$4095,MATCH($B$8,$O$2:$O$4095,1)+ROWS(P$2:$P3658)),"")</f>
        <v>301.01077611736969</v>
      </c>
      <c r="Q3658" s="50">
        <f t="shared" si="531"/>
        <v>3675</v>
      </c>
      <c r="R3658" s="51">
        <f t="shared" ca="1" si="538"/>
        <v>0</v>
      </c>
      <c r="S3658" s="52" t="e">
        <f t="shared" ca="1" si="539"/>
        <v>#N/A</v>
      </c>
      <c r="T3658" s="39" t="str">
        <f t="shared" ca="1" si="535"/>
        <v>0,</v>
      </c>
      <c r="U3658" s="39" t="str">
        <f t="shared" ca="1" si="536"/>
        <v>0,</v>
      </c>
      <c r="V3658" s="53" t="str">
        <f t="shared" ca="1" si="537"/>
        <v>0,</v>
      </c>
      <c r="W3658" s="41"/>
      <c r="X3658" s="42"/>
      <c r="Y3658" s="42"/>
      <c r="Z3658" s="72"/>
      <c r="AA3658" s="42"/>
      <c r="AB3658" s="44"/>
      <c r="AC3658" s="45"/>
      <c r="AD3658" s="45"/>
      <c r="AE3658" s="45"/>
      <c r="AF3658" s="45"/>
      <c r="AG3658" s="45"/>
      <c r="AH3658" s="45"/>
      <c r="AI3658" s="45"/>
      <c r="AJ3658" s="45"/>
      <c r="AK3658" s="45"/>
      <c r="AL3658" s="45"/>
      <c r="AM3658" s="45"/>
    </row>
    <row r="3659" spans="11:39" x14ac:dyDescent="0.2">
      <c r="K3659" s="26"/>
      <c r="L3659" s="48">
        <v>3658</v>
      </c>
      <c r="M3659" s="49">
        <f t="shared" si="532"/>
        <v>2.9478388278388277</v>
      </c>
      <c r="N3659" s="33">
        <f t="shared" si="533"/>
        <v>179.19628212137795</v>
      </c>
      <c r="O3659" s="33">
        <f t="shared" si="534"/>
        <v>297.33598372310576</v>
      </c>
      <c r="P3659" s="34">
        <f>IF(INDEX($O$2:$O$4095,MATCH($B$8,$O$2:$O$4095,1)+ROWS(P$2:$P3659))&lt;=$B$9,INDEX($O$2:$O$4095,MATCH($B$8,$O$2:$O$4095,1)+ROWS(P$2:$P3659)),"")</f>
        <v>301.23251575570305</v>
      </c>
      <c r="Q3659" s="50">
        <f t="shared" si="531"/>
        <v>3676</v>
      </c>
      <c r="R3659" s="51">
        <f t="shared" ca="1" si="538"/>
        <v>0</v>
      </c>
      <c r="S3659" s="52" t="e">
        <f t="shared" ca="1" si="539"/>
        <v>#N/A</v>
      </c>
      <c r="T3659" s="39" t="str">
        <f t="shared" ca="1" si="535"/>
        <v>0,</v>
      </c>
      <c r="U3659" s="39" t="str">
        <f t="shared" ca="1" si="536"/>
        <v>0,</v>
      </c>
      <c r="V3659" s="53" t="str">
        <f t="shared" ca="1" si="537"/>
        <v>0,</v>
      </c>
      <c r="W3659" s="41"/>
      <c r="X3659" s="42"/>
      <c r="Y3659" s="42"/>
      <c r="Z3659" s="72"/>
      <c r="AA3659" s="42"/>
      <c r="AB3659" s="44"/>
      <c r="AC3659" s="45"/>
      <c r="AD3659" s="45"/>
      <c r="AE3659" s="45"/>
      <c r="AF3659" s="45"/>
      <c r="AG3659" s="45"/>
      <c r="AH3659" s="45"/>
      <c r="AI3659" s="45"/>
      <c r="AJ3659" s="45"/>
      <c r="AK3659" s="45"/>
      <c r="AL3659" s="45"/>
      <c r="AM3659" s="45"/>
    </row>
    <row r="3660" spans="11:39" x14ac:dyDescent="0.2">
      <c r="K3660" s="26"/>
      <c r="L3660" s="48">
        <v>3659</v>
      </c>
      <c r="M3660" s="49">
        <f t="shared" si="532"/>
        <v>2.9486446886446882</v>
      </c>
      <c r="N3660" s="33">
        <f t="shared" si="533"/>
        <v>178.73735993440843</v>
      </c>
      <c r="O3660" s="33">
        <f t="shared" si="534"/>
        <v>297.54734260462453</v>
      </c>
      <c r="P3660" s="34">
        <f>IF(INDEX($O$2:$O$4095,MATCH($B$8,$O$2:$O$4095,1)+ROWS(P$2:$P3660))&lt;=$B$9,INDEX($O$2:$O$4095,MATCH($B$8,$O$2:$O$4095,1)+ROWS(P$2:$P3660)),"")</f>
        <v>301.45489666297976</v>
      </c>
      <c r="Q3660" s="50">
        <f t="shared" si="531"/>
        <v>3677</v>
      </c>
      <c r="R3660" s="51">
        <f t="shared" ca="1" si="538"/>
        <v>0</v>
      </c>
      <c r="S3660" s="52" t="e">
        <f t="shared" ca="1" si="539"/>
        <v>#N/A</v>
      </c>
      <c r="T3660" s="39" t="str">
        <f t="shared" ca="1" si="535"/>
        <v>0,</v>
      </c>
      <c r="U3660" s="39" t="str">
        <f t="shared" ca="1" si="536"/>
        <v>0,</v>
      </c>
      <c r="V3660" s="53" t="str">
        <f t="shared" ca="1" si="537"/>
        <v>0,</v>
      </c>
      <c r="W3660" s="41"/>
      <c r="X3660" s="42"/>
      <c r="Y3660" s="42"/>
      <c r="Z3660" s="72"/>
      <c r="AA3660" s="42"/>
      <c r="AB3660" s="44"/>
      <c r="AC3660" s="45"/>
      <c r="AD3660" s="45"/>
      <c r="AE3660" s="45"/>
      <c r="AF3660" s="45"/>
      <c r="AG3660" s="45"/>
      <c r="AH3660" s="45"/>
      <c r="AI3660" s="45"/>
      <c r="AJ3660" s="45"/>
      <c r="AK3660" s="45"/>
      <c r="AL3660" s="45"/>
      <c r="AM3660" s="45"/>
    </row>
    <row r="3661" spans="11:39" x14ac:dyDescent="0.2">
      <c r="K3661" s="26"/>
      <c r="L3661" s="48">
        <v>3660</v>
      </c>
      <c r="M3661" s="49">
        <f t="shared" si="532"/>
        <v>2.9494505494505496</v>
      </c>
      <c r="N3661" s="33">
        <f t="shared" si="533"/>
        <v>178.27868852458994</v>
      </c>
      <c r="O3661" s="33">
        <f t="shared" si="534"/>
        <v>297.75928606844491</v>
      </c>
      <c r="P3661" s="34">
        <f>IF(INDEX($O$2:$O$4095,MATCH($B$8,$O$2:$O$4095,1)+ROWS(P$2:$P3661))&lt;=$B$9,INDEX($O$2:$O$4095,MATCH($B$8,$O$2:$O$4095,1)+ROWS(P$2:$P3661)),"")</f>
        <v>301.67792241609141</v>
      </c>
      <c r="Q3661" s="50">
        <f t="shared" si="531"/>
        <v>3678</v>
      </c>
      <c r="R3661" s="51">
        <f t="shared" ca="1" si="538"/>
        <v>0</v>
      </c>
      <c r="S3661" s="52" t="e">
        <f t="shared" ca="1" si="539"/>
        <v>#N/A</v>
      </c>
      <c r="T3661" s="39" t="str">
        <f t="shared" ca="1" si="535"/>
        <v>0,</v>
      </c>
      <c r="U3661" s="39" t="str">
        <f t="shared" ca="1" si="536"/>
        <v>0,</v>
      </c>
      <c r="V3661" s="53" t="str">
        <f t="shared" ca="1" si="537"/>
        <v>0,</v>
      </c>
      <c r="W3661" s="41"/>
      <c r="X3661" s="42"/>
      <c r="Y3661" s="42"/>
      <c r="Z3661" s="72"/>
      <c r="AA3661" s="42"/>
      <c r="AB3661" s="44"/>
      <c r="AC3661" s="45"/>
      <c r="AD3661" s="45"/>
      <c r="AE3661" s="45"/>
      <c r="AF3661" s="45"/>
      <c r="AG3661" s="45"/>
      <c r="AH3661" s="45"/>
      <c r="AI3661" s="45"/>
      <c r="AJ3661" s="45"/>
      <c r="AK3661" s="45"/>
      <c r="AL3661" s="45"/>
      <c r="AM3661" s="45"/>
    </row>
    <row r="3662" spans="11:39" x14ac:dyDescent="0.2">
      <c r="K3662" s="26"/>
      <c r="L3662" s="48">
        <v>3661</v>
      </c>
      <c r="M3662" s="49">
        <f t="shared" si="532"/>
        <v>2.9502564102564102</v>
      </c>
      <c r="N3662" s="33">
        <f t="shared" si="533"/>
        <v>177.82026768642456</v>
      </c>
      <c r="O3662" s="33">
        <f t="shared" si="534"/>
        <v>297.97181724576512</v>
      </c>
      <c r="P3662" s="34">
        <f>IF(INDEX($O$2:$O$4095,MATCH($B$8,$O$2:$O$4095,1)+ROWS(P$2:$P3662))&lt;=$B$9,INDEX($O$2:$O$4095,MATCH($B$8,$O$2:$O$4095,1)+ROWS(P$2:$P3662)),"")</f>
        <v>301.90159662065594</v>
      </c>
      <c r="Q3662" s="50">
        <f t="shared" si="531"/>
        <v>3679</v>
      </c>
      <c r="R3662" s="51">
        <f t="shared" ca="1" si="538"/>
        <v>0</v>
      </c>
      <c r="S3662" s="52" t="e">
        <f t="shared" ca="1" si="539"/>
        <v>#N/A</v>
      </c>
      <c r="T3662" s="39" t="str">
        <f t="shared" ca="1" si="535"/>
        <v>0,</v>
      </c>
      <c r="U3662" s="39" t="str">
        <f t="shared" ca="1" si="536"/>
        <v>0,</v>
      </c>
      <c r="V3662" s="53" t="str">
        <f t="shared" ca="1" si="537"/>
        <v>0,</v>
      </c>
      <c r="W3662" s="41"/>
      <c r="X3662" s="42"/>
      <c r="Y3662" s="42"/>
      <c r="Z3662" s="72"/>
      <c r="AA3662" s="42"/>
      <c r="AB3662" s="44"/>
      <c r="AC3662" s="45"/>
      <c r="AD3662" s="45"/>
      <c r="AE3662" s="45"/>
      <c r="AF3662" s="45"/>
      <c r="AG3662" s="45"/>
      <c r="AH3662" s="45"/>
      <c r="AI3662" s="45"/>
      <c r="AJ3662" s="45"/>
      <c r="AK3662" s="45"/>
      <c r="AL3662" s="45"/>
      <c r="AM3662" s="45"/>
    </row>
    <row r="3663" spans="11:39" x14ac:dyDescent="0.2">
      <c r="K3663" s="26"/>
      <c r="L3663" s="48">
        <v>3662</v>
      </c>
      <c r="M3663" s="49">
        <f t="shared" si="532"/>
        <v>2.9510622710622707</v>
      </c>
      <c r="N3663" s="33">
        <f t="shared" si="533"/>
        <v>177.3620972146368</v>
      </c>
      <c r="O3663" s="33">
        <f t="shared" si="534"/>
        <v>298.18493929192528</v>
      </c>
      <c r="P3663" s="34">
        <f>IF(INDEX($O$2:$O$4095,MATCH($B$8,$O$2:$O$4095,1)+ROWS(P$2:$P3663))&lt;=$B$9,INDEX($O$2:$O$4095,MATCH($B$8,$O$2:$O$4095,1)+ROWS(P$2:$P3663)),"")</f>
        <v>302.12592291132069</v>
      </c>
      <c r="Q3663" s="50">
        <f t="shared" si="531"/>
        <v>3680</v>
      </c>
      <c r="R3663" s="51">
        <f t="shared" ca="1" si="538"/>
        <v>0</v>
      </c>
      <c r="S3663" s="52" t="e">
        <f t="shared" ca="1" si="539"/>
        <v>#N/A</v>
      </c>
      <c r="T3663" s="39" t="str">
        <f t="shared" ca="1" si="535"/>
        <v>0,</v>
      </c>
      <c r="U3663" s="39" t="str">
        <f t="shared" ca="1" si="536"/>
        <v>0,</v>
      </c>
      <c r="V3663" s="53" t="str">
        <f t="shared" ca="1" si="537"/>
        <v>0,</v>
      </c>
      <c r="W3663" s="41"/>
      <c r="X3663" s="42"/>
      <c r="Y3663" s="42"/>
      <c r="Z3663" s="72"/>
      <c r="AA3663" s="42"/>
      <c r="AB3663" s="44"/>
      <c r="AC3663" s="45"/>
      <c r="AD3663" s="45"/>
      <c r="AE3663" s="45"/>
      <c r="AF3663" s="45"/>
      <c r="AG3663" s="45"/>
      <c r="AH3663" s="45"/>
      <c r="AI3663" s="45"/>
      <c r="AJ3663" s="45"/>
      <c r="AK3663" s="45"/>
      <c r="AL3663" s="45"/>
      <c r="AM3663" s="45"/>
    </row>
    <row r="3664" spans="11:39" x14ac:dyDescent="0.2">
      <c r="K3664" s="26"/>
      <c r="L3664" s="48">
        <v>3663</v>
      </c>
      <c r="M3664" s="49">
        <f t="shared" si="532"/>
        <v>2.9518681318681317</v>
      </c>
      <c r="N3664" s="33">
        <f t="shared" si="533"/>
        <v>176.90417690417704</v>
      </c>
      <c r="O3664" s="33">
        <f t="shared" si="534"/>
        <v>298.39865538664833</v>
      </c>
      <c r="P3664" s="34">
        <f>IF(INDEX($O$2:$O$4095,MATCH($B$8,$O$2:$O$4095,1)+ROWS(P$2:$P3664))&lt;=$B$9,INDEX($O$2:$O$4095,MATCH($B$8,$O$2:$O$4095,1)+ROWS(P$2:$P3664)),"")</f>
        <v>302.3509049520668</v>
      </c>
      <c r="Q3664" s="50">
        <f t="shared" si="531"/>
        <v>3681</v>
      </c>
      <c r="R3664" s="51">
        <f t="shared" ca="1" si="538"/>
        <v>0</v>
      </c>
      <c r="S3664" s="52" t="e">
        <f t="shared" ca="1" si="539"/>
        <v>#N/A</v>
      </c>
      <c r="T3664" s="39" t="str">
        <f t="shared" ca="1" si="535"/>
        <v>0,</v>
      </c>
      <c r="U3664" s="39" t="str">
        <f t="shared" ca="1" si="536"/>
        <v>0,</v>
      </c>
      <c r="V3664" s="53" t="str">
        <f t="shared" ca="1" si="537"/>
        <v>0,</v>
      </c>
      <c r="W3664" s="41"/>
      <c r="X3664" s="42"/>
      <c r="Y3664" s="42"/>
      <c r="Z3664" s="72"/>
      <c r="AA3664" s="42"/>
      <c r="AB3664" s="44"/>
      <c r="AC3664" s="45"/>
      <c r="AD3664" s="45"/>
      <c r="AE3664" s="45"/>
      <c r="AF3664" s="45"/>
      <c r="AG3664" s="45"/>
      <c r="AH3664" s="45"/>
      <c r="AI3664" s="45"/>
      <c r="AJ3664" s="45"/>
      <c r="AK3664" s="45"/>
      <c r="AL3664" s="45"/>
      <c r="AM3664" s="45"/>
    </row>
    <row r="3665" spans="11:39" x14ac:dyDescent="0.2">
      <c r="K3665" s="26"/>
      <c r="L3665" s="48">
        <v>3664</v>
      </c>
      <c r="M3665" s="49">
        <f t="shared" si="532"/>
        <v>2.9526739926739922</v>
      </c>
      <c r="N3665" s="33">
        <f t="shared" si="533"/>
        <v>176.44650655021843</v>
      </c>
      <c r="O3665" s="33">
        <f t="shared" si="534"/>
        <v>298.6129687342891</v>
      </c>
      <c r="P3665" s="34">
        <f>IF(INDEX($O$2:$O$4095,MATCH($B$8,$O$2:$O$4095,1)+ROWS(P$2:$P3665))&lt;=$B$9,INDEX($O$2:$O$4095,MATCH($B$8,$O$2:$O$4095,1)+ROWS(P$2:$P3665)),"")</f>
        <v>302.57654643652074</v>
      </c>
      <c r="Q3665" s="50">
        <f t="shared" si="531"/>
        <v>3682</v>
      </c>
      <c r="R3665" s="51">
        <f t="shared" ca="1" si="538"/>
        <v>0</v>
      </c>
      <c r="S3665" s="52" t="e">
        <f t="shared" ca="1" si="539"/>
        <v>#N/A</v>
      </c>
      <c r="T3665" s="39" t="str">
        <f t="shared" ca="1" si="535"/>
        <v>0,</v>
      </c>
      <c r="U3665" s="39" t="str">
        <f t="shared" ca="1" si="536"/>
        <v>0,</v>
      </c>
      <c r="V3665" s="53" t="str">
        <f t="shared" ca="1" si="537"/>
        <v>0,</v>
      </c>
      <c r="W3665" s="41"/>
      <c r="X3665" s="42"/>
      <c r="Y3665" s="42"/>
      <c r="Z3665" s="72"/>
      <c r="AA3665" s="42"/>
      <c r="AB3665" s="44"/>
      <c r="AC3665" s="45"/>
      <c r="AD3665" s="45"/>
      <c r="AE3665" s="45"/>
      <c r="AF3665" s="45"/>
      <c r="AG3665" s="45"/>
      <c r="AH3665" s="45"/>
      <c r="AI3665" s="45"/>
      <c r="AJ3665" s="45"/>
      <c r="AK3665" s="45"/>
      <c r="AL3665" s="45"/>
      <c r="AM3665" s="45"/>
    </row>
    <row r="3666" spans="11:39" x14ac:dyDescent="0.2">
      <c r="K3666" s="26"/>
      <c r="L3666" s="48">
        <v>3665</v>
      </c>
      <c r="M3666" s="49">
        <f t="shared" si="532"/>
        <v>2.9534798534798536</v>
      </c>
      <c r="N3666" s="33">
        <f t="shared" si="533"/>
        <v>175.98908594815799</v>
      </c>
      <c r="O3666" s="33">
        <f t="shared" si="534"/>
        <v>298.82788256408207</v>
      </c>
      <c r="P3666" s="34">
        <f>IF(INDEX($O$2:$O$4095,MATCH($B$8,$O$2:$O$4095,1)+ROWS(P$2:$P3666))&lt;=$B$9,INDEX($O$2:$O$4095,MATCH($B$8,$O$2:$O$4095,1)+ROWS(P$2:$P3666)),"")</f>
        <v>302.80285108826672</v>
      </c>
      <c r="Q3666" s="50">
        <f t="shared" si="531"/>
        <v>3683</v>
      </c>
      <c r="R3666" s="51">
        <f t="shared" ca="1" si="538"/>
        <v>0</v>
      </c>
      <c r="S3666" s="52" t="e">
        <f t="shared" ca="1" si="539"/>
        <v>#N/A</v>
      </c>
      <c r="T3666" s="39" t="str">
        <f t="shared" ca="1" si="535"/>
        <v>0,</v>
      </c>
      <c r="U3666" s="39" t="str">
        <f t="shared" ca="1" si="536"/>
        <v>0,</v>
      </c>
      <c r="V3666" s="53" t="str">
        <f t="shared" ca="1" si="537"/>
        <v>0,</v>
      </c>
      <c r="W3666" s="41"/>
      <c r="X3666" s="42"/>
      <c r="Y3666" s="42"/>
      <c r="Z3666" s="72"/>
      <c r="AA3666" s="42"/>
      <c r="AB3666" s="44"/>
      <c r="AC3666" s="45"/>
      <c r="AD3666" s="45"/>
      <c r="AE3666" s="45"/>
      <c r="AF3666" s="45"/>
      <c r="AG3666" s="45"/>
      <c r="AH3666" s="45"/>
      <c r="AI3666" s="45"/>
      <c r="AJ3666" s="45"/>
      <c r="AK3666" s="45"/>
      <c r="AL3666" s="45"/>
      <c r="AM3666" s="45"/>
    </row>
    <row r="3667" spans="11:39" x14ac:dyDescent="0.2">
      <c r="K3667" s="26"/>
      <c r="L3667" s="48">
        <v>3666</v>
      </c>
      <c r="M3667" s="49">
        <f t="shared" si="532"/>
        <v>2.9542857142857142</v>
      </c>
      <c r="N3667" s="33">
        <f t="shared" si="533"/>
        <v>175.53191489361686</v>
      </c>
      <c r="O3667" s="33">
        <f t="shared" si="534"/>
        <v>299.04340013039507</v>
      </c>
      <c r="P3667" s="34">
        <f>IF(INDEX($O$2:$O$4095,MATCH($B$8,$O$2:$O$4095,1)+ROWS(P$2:$P3667))&lt;=$B$9,INDEX($O$2:$O$4095,MATCH($B$8,$O$2:$O$4095,1)+ROWS(P$2:$P3667)),"")</f>
        <v>303.02982266116533</v>
      </c>
      <c r="Q3667" s="50">
        <f t="shared" si="531"/>
        <v>3684</v>
      </c>
      <c r="R3667" s="51">
        <f t="shared" ca="1" si="538"/>
        <v>0</v>
      </c>
      <c r="S3667" s="52" t="e">
        <f t="shared" ca="1" si="539"/>
        <v>#N/A</v>
      </c>
      <c r="T3667" s="39" t="str">
        <f t="shared" ca="1" si="535"/>
        <v>0,</v>
      </c>
      <c r="U3667" s="39" t="str">
        <f t="shared" ca="1" si="536"/>
        <v>0,</v>
      </c>
      <c r="V3667" s="53" t="str">
        <f t="shared" ca="1" si="537"/>
        <v>0,</v>
      </c>
      <c r="W3667" s="41"/>
      <c r="X3667" s="42"/>
      <c r="Y3667" s="42"/>
      <c r="Z3667" s="72"/>
      <c r="AA3667" s="42"/>
      <c r="AB3667" s="44"/>
      <c r="AC3667" s="45"/>
      <c r="AD3667" s="45"/>
      <c r="AE3667" s="45"/>
      <c r="AF3667" s="45"/>
      <c r="AG3667" s="45"/>
      <c r="AH3667" s="45"/>
      <c r="AI3667" s="45"/>
      <c r="AJ3667" s="45"/>
      <c r="AK3667" s="45"/>
      <c r="AL3667" s="45"/>
      <c r="AM3667" s="45"/>
    </row>
    <row r="3668" spans="11:39" x14ac:dyDescent="0.2">
      <c r="K3668" s="26"/>
      <c r="L3668" s="48">
        <v>3667</v>
      </c>
      <c r="M3668" s="49">
        <f t="shared" si="532"/>
        <v>2.9550915750915747</v>
      </c>
      <c r="N3668" s="33">
        <f t="shared" si="533"/>
        <v>175.07499318243802</v>
      </c>
      <c r="O3668" s="33">
        <f t="shared" si="534"/>
        <v>299.25952471298535</v>
      </c>
      <c r="P3668" s="34">
        <f>IF(INDEX($O$2:$O$4095,MATCH($B$8,$O$2:$O$4095,1)+ROWS(P$2:$P3668))&lt;=$B$9,INDEX($O$2:$O$4095,MATCH($B$8,$O$2:$O$4095,1)+ROWS(P$2:$P3668)),"")</f>
        <v>303.25746493967506</v>
      </c>
      <c r="Q3668" s="50">
        <f t="shared" si="531"/>
        <v>3685</v>
      </c>
      <c r="R3668" s="51">
        <f t="shared" ca="1" si="538"/>
        <v>0</v>
      </c>
      <c r="S3668" s="52" t="e">
        <f t="shared" ca="1" si="539"/>
        <v>#N/A</v>
      </c>
      <c r="T3668" s="39" t="str">
        <f t="shared" ca="1" si="535"/>
        <v>0,</v>
      </c>
      <c r="U3668" s="39" t="str">
        <f t="shared" ca="1" si="536"/>
        <v>0,</v>
      </c>
      <c r="V3668" s="53" t="str">
        <f t="shared" ca="1" si="537"/>
        <v>0,</v>
      </c>
      <c r="W3668" s="41"/>
      <c r="X3668" s="42"/>
      <c r="Y3668" s="42"/>
      <c r="Z3668" s="72"/>
      <c r="AA3668" s="42"/>
      <c r="AB3668" s="44"/>
      <c r="AC3668" s="45"/>
      <c r="AD3668" s="45"/>
      <c r="AE3668" s="45"/>
      <c r="AF3668" s="45"/>
      <c r="AG3668" s="45"/>
      <c r="AH3668" s="45"/>
      <c r="AI3668" s="45"/>
      <c r="AJ3668" s="45"/>
      <c r="AK3668" s="45"/>
      <c r="AL3668" s="45"/>
      <c r="AM3668" s="45"/>
    </row>
    <row r="3669" spans="11:39" x14ac:dyDescent="0.2">
      <c r="K3669" s="26"/>
      <c r="L3669" s="48">
        <v>3668</v>
      </c>
      <c r="M3669" s="49">
        <f t="shared" si="532"/>
        <v>2.9558974358974357</v>
      </c>
      <c r="N3669" s="33">
        <f t="shared" si="533"/>
        <v>174.61832061068694</v>
      </c>
      <c r="O3669" s="33">
        <f t="shared" si="534"/>
        <v>299.47625961725896</v>
      </c>
      <c r="P3669" s="34">
        <f>IF(INDEX($O$2:$O$4095,MATCH($B$8,$O$2:$O$4095,1)+ROWS(P$2:$P3669))&lt;=$B$9,INDEX($O$2:$O$4095,MATCH($B$8,$O$2:$O$4095,1)+ROWS(P$2:$P3669)),"")</f>
        <v>303.48578173917952</v>
      </c>
      <c r="Q3669" s="50">
        <f t="shared" si="531"/>
        <v>3686</v>
      </c>
      <c r="R3669" s="51">
        <f t="shared" ca="1" si="538"/>
        <v>0</v>
      </c>
      <c r="S3669" s="52" t="e">
        <f t="shared" ca="1" si="539"/>
        <v>#N/A</v>
      </c>
      <c r="T3669" s="39" t="str">
        <f t="shared" ca="1" si="535"/>
        <v>0,</v>
      </c>
      <c r="U3669" s="39" t="str">
        <f t="shared" ca="1" si="536"/>
        <v>0,</v>
      </c>
      <c r="V3669" s="53" t="str">
        <f t="shared" ca="1" si="537"/>
        <v>0,</v>
      </c>
      <c r="W3669" s="41"/>
      <c r="X3669" s="42"/>
      <c r="Y3669" s="42"/>
      <c r="Z3669" s="72"/>
      <c r="AA3669" s="42"/>
      <c r="AB3669" s="44"/>
      <c r="AC3669" s="45"/>
      <c r="AD3669" s="45"/>
      <c r="AE3669" s="45"/>
      <c r="AF3669" s="45"/>
      <c r="AG3669" s="45"/>
      <c r="AH3669" s="45"/>
      <c r="AI3669" s="45"/>
      <c r="AJ3669" s="45"/>
      <c r="AK3669" s="45"/>
      <c r="AL3669" s="45"/>
      <c r="AM3669" s="45"/>
    </row>
    <row r="3670" spans="11:39" x14ac:dyDescent="0.2">
      <c r="K3670" s="26"/>
      <c r="L3670" s="48">
        <v>3669</v>
      </c>
      <c r="M3670" s="49">
        <f t="shared" si="532"/>
        <v>2.9567032967032962</v>
      </c>
      <c r="N3670" s="33">
        <f t="shared" si="533"/>
        <v>174.16189697465256</v>
      </c>
      <c r="O3670" s="33">
        <f t="shared" si="534"/>
        <v>299.69360817453207</v>
      </c>
      <c r="P3670" s="34">
        <f>IF(INDEX($O$2:$O$4095,MATCH($B$8,$O$2:$O$4095,1)+ROWS(P$2:$P3670))&lt;=$B$9,INDEX($O$2:$O$4095,MATCH($B$8,$O$2:$O$4095,1)+ROWS(P$2:$P3670)),"")</f>
        <v>303.71477690631718</v>
      </c>
      <c r="Q3670" s="50">
        <f t="shared" si="531"/>
        <v>3687</v>
      </c>
      <c r="R3670" s="51">
        <f t="shared" ca="1" si="538"/>
        <v>0</v>
      </c>
      <c r="S3670" s="52" t="e">
        <f t="shared" ca="1" si="539"/>
        <v>#N/A</v>
      </c>
      <c r="T3670" s="39" t="str">
        <f t="shared" ca="1" si="535"/>
        <v>0,</v>
      </c>
      <c r="U3670" s="39" t="str">
        <f t="shared" ca="1" si="536"/>
        <v>0,</v>
      </c>
      <c r="V3670" s="53" t="str">
        <f t="shared" ca="1" si="537"/>
        <v>0,</v>
      </c>
      <c r="W3670" s="41"/>
      <c r="X3670" s="42"/>
      <c r="Y3670" s="42"/>
      <c r="Z3670" s="72"/>
      <c r="AA3670" s="42"/>
      <c r="AB3670" s="44"/>
      <c r="AC3670" s="45"/>
      <c r="AD3670" s="45"/>
      <c r="AE3670" s="45"/>
      <c r="AF3670" s="45"/>
      <c r="AG3670" s="45"/>
      <c r="AH3670" s="45"/>
      <c r="AI3670" s="45"/>
      <c r="AJ3670" s="45"/>
      <c r="AK3670" s="45"/>
      <c r="AL3670" s="45"/>
      <c r="AM3670" s="45"/>
    </row>
    <row r="3671" spans="11:39" x14ac:dyDescent="0.2">
      <c r="K3671" s="26"/>
      <c r="L3671" s="48">
        <v>3670</v>
      </c>
      <c r="M3671" s="49">
        <f t="shared" si="532"/>
        <v>2.9575091575091577</v>
      </c>
      <c r="N3671" s="33">
        <f t="shared" si="533"/>
        <v>173.70572207084467</v>
      </c>
      <c r="O3671" s="33">
        <f t="shared" si="534"/>
        <v>299.91157374229829</v>
      </c>
      <c r="P3671" s="34">
        <f>IF(INDEX($O$2:$O$4095,MATCH($B$8,$O$2:$O$4095,1)+ROWS(P$2:$P3671))&lt;=$B$9,INDEX($O$2:$O$4095,MATCH($B$8,$O$2:$O$4095,1)+ROWS(P$2:$P3671)),"")</f>
        <v>303.94445431931752</v>
      </c>
      <c r="Q3671" s="50">
        <f t="shared" si="531"/>
        <v>3688</v>
      </c>
      <c r="R3671" s="51">
        <f t="shared" ca="1" si="538"/>
        <v>0</v>
      </c>
      <c r="S3671" s="52" t="e">
        <f t="shared" ca="1" si="539"/>
        <v>#N/A</v>
      </c>
      <c r="T3671" s="39" t="str">
        <f t="shared" ca="1" si="535"/>
        <v>0,</v>
      </c>
      <c r="U3671" s="39" t="str">
        <f t="shared" ca="1" si="536"/>
        <v>0,</v>
      </c>
      <c r="V3671" s="53" t="str">
        <f t="shared" ca="1" si="537"/>
        <v>0,</v>
      </c>
      <c r="W3671" s="41"/>
      <c r="X3671" s="42"/>
      <c r="Y3671" s="42"/>
      <c r="Z3671" s="72"/>
      <c r="AA3671" s="42"/>
      <c r="AB3671" s="44"/>
      <c r="AC3671" s="45"/>
      <c r="AD3671" s="45"/>
      <c r="AE3671" s="45"/>
      <c r="AF3671" s="45"/>
      <c r="AG3671" s="45"/>
      <c r="AH3671" s="45"/>
      <c r="AI3671" s="45"/>
      <c r="AJ3671" s="45"/>
      <c r="AK3671" s="45"/>
      <c r="AL3671" s="45"/>
      <c r="AM3671" s="45"/>
    </row>
    <row r="3672" spans="11:39" x14ac:dyDescent="0.2">
      <c r="K3672" s="26"/>
      <c r="L3672" s="48">
        <v>3671</v>
      </c>
      <c r="M3672" s="49">
        <f t="shared" si="532"/>
        <v>2.9583150183150182</v>
      </c>
      <c r="N3672" s="33">
        <f t="shared" si="533"/>
        <v>173.24979569599552</v>
      </c>
      <c r="O3672" s="33">
        <f t="shared" si="534"/>
        <v>300.13015970449703</v>
      </c>
      <c r="P3672" s="34">
        <f>IF(INDEX($O$2:$O$4095,MATCH($B$8,$O$2:$O$4095,1)+ROWS(P$2:$P3672))&lt;=$B$9,INDEX($O$2:$O$4095,MATCH($B$8,$O$2:$O$4095,1)+ROWS(P$2:$P3672)),"")</f>
        <v>304.17481788833902</v>
      </c>
      <c r="Q3672" s="50">
        <f t="shared" si="531"/>
        <v>3689</v>
      </c>
      <c r="R3672" s="51">
        <f t="shared" ca="1" si="538"/>
        <v>0</v>
      </c>
      <c r="S3672" s="52" t="e">
        <f t="shared" ca="1" si="539"/>
        <v>#N/A</v>
      </c>
      <c r="T3672" s="39" t="str">
        <f t="shared" ca="1" si="535"/>
        <v>0,</v>
      </c>
      <c r="U3672" s="39" t="str">
        <f t="shared" ca="1" si="536"/>
        <v>0,</v>
      </c>
      <c r="V3672" s="53" t="str">
        <f t="shared" ca="1" si="537"/>
        <v>0,</v>
      </c>
      <c r="W3672" s="41"/>
      <c r="X3672" s="42"/>
      <c r="Y3672" s="42"/>
      <c r="Z3672" s="72"/>
      <c r="AA3672" s="42"/>
      <c r="AB3672" s="44"/>
      <c r="AC3672" s="45"/>
      <c r="AD3672" s="45"/>
      <c r="AE3672" s="45"/>
      <c r="AF3672" s="45"/>
      <c r="AG3672" s="45"/>
      <c r="AH3672" s="45"/>
      <c r="AI3672" s="45"/>
      <c r="AJ3672" s="45"/>
      <c r="AK3672" s="45"/>
      <c r="AL3672" s="45"/>
      <c r="AM3672" s="45"/>
    </row>
    <row r="3673" spans="11:39" x14ac:dyDescent="0.2">
      <c r="K3673" s="26"/>
      <c r="L3673" s="48">
        <v>3672</v>
      </c>
      <c r="M3673" s="49">
        <f t="shared" si="532"/>
        <v>2.9591208791208787</v>
      </c>
      <c r="N3673" s="33">
        <f t="shared" si="533"/>
        <v>172.79411764705887</v>
      </c>
      <c r="O3673" s="33">
        <f t="shared" si="534"/>
        <v>300.34936947178551</v>
      </c>
      <c r="P3673" s="34">
        <f>IF(INDEX($O$2:$O$4095,MATCH($B$8,$O$2:$O$4095,1)+ROWS(P$2:$P3673))&lt;=$B$9,INDEX($O$2:$O$4095,MATCH($B$8,$O$2:$O$4095,1)+ROWS(P$2:$P3673)),"")</f>
        <v>304.40587155581431</v>
      </c>
      <c r="Q3673" s="50">
        <f t="shared" si="531"/>
        <v>3690</v>
      </c>
      <c r="R3673" s="51">
        <f t="shared" ca="1" si="538"/>
        <v>0</v>
      </c>
      <c r="S3673" s="52" t="e">
        <f t="shared" ca="1" si="539"/>
        <v>#N/A</v>
      </c>
      <c r="T3673" s="39" t="str">
        <f t="shared" ca="1" si="535"/>
        <v>0,</v>
      </c>
      <c r="U3673" s="39" t="str">
        <f t="shared" ca="1" si="536"/>
        <v>0,</v>
      </c>
      <c r="V3673" s="53" t="str">
        <f t="shared" ca="1" si="537"/>
        <v>0,</v>
      </c>
      <c r="W3673" s="41"/>
      <c r="X3673" s="42"/>
      <c r="Y3673" s="42"/>
      <c r="Z3673" s="72"/>
      <c r="AA3673" s="42"/>
      <c r="AB3673" s="44"/>
      <c r="AC3673" s="45"/>
      <c r="AD3673" s="45"/>
      <c r="AE3673" s="45"/>
      <c r="AF3673" s="45"/>
      <c r="AG3673" s="45"/>
      <c r="AH3673" s="45"/>
      <c r="AI3673" s="45"/>
      <c r="AJ3673" s="45"/>
      <c r="AK3673" s="45"/>
      <c r="AL3673" s="45"/>
      <c r="AM3673" s="45"/>
    </row>
    <row r="3674" spans="11:39" x14ac:dyDescent="0.2">
      <c r="K3674" s="26"/>
      <c r="L3674" s="48">
        <v>3673</v>
      </c>
      <c r="M3674" s="49">
        <f t="shared" si="532"/>
        <v>2.9599267399267397</v>
      </c>
      <c r="N3674" s="33">
        <f t="shared" si="533"/>
        <v>172.33868772120897</v>
      </c>
      <c r="O3674" s="33">
        <f t="shared" si="534"/>
        <v>300.56920648181665</v>
      </c>
      <c r="P3674" s="34">
        <f>IF(INDEX($O$2:$O$4095,MATCH($B$8,$O$2:$O$4095,1)+ROWS(P$2:$P3674))&lt;=$B$9,INDEX($O$2:$O$4095,MATCH($B$8,$O$2:$O$4095,1)+ROWS(P$2:$P3674)),"")</f>
        <v>304.63761929679822</v>
      </c>
      <c r="Q3674" s="50">
        <f t="shared" si="531"/>
        <v>3691</v>
      </c>
      <c r="R3674" s="51">
        <f t="shared" ca="1" si="538"/>
        <v>0</v>
      </c>
      <c r="S3674" s="52" t="e">
        <f t="shared" ca="1" si="539"/>
        <v>#N/A</v>
      </c>
      <c r="T3674" s="39" t="str">
        <f t="shared" ca="1" si="535"/>
        <v>0,</v>
      </c>
      <c r="U3674" s="39" t="str">
        <f t="shared" ca="1" si="536"/>
        <v>0,</v>
      </c>
      <c r="V3674" s="53" t="str">
        <f t="shared" ca="1" si="537"/>
        <v>0,</v>
      </c>
      <c r="W3674" s="41"/>
      <c r="X3674" s="42"/>
      <c r="Y3674" s="42"/>
      <c r="Z3674" s="72"/>
      <c r="AA3674" s="42"/>
      <c r="AB3674" s="44"/>
      <c r="AC3674" s="45"/>
      <c r="AD3674" s="45"/>
      <c r="AE3674" s="45"/>
      <c r="AF3674" s="45"/>
      <c r="AG3674" s="45"/>
      <c r="AH3674" s="45"/>
      <c r="AI3674" s="45"/>
      <c r="AJ3674" s="45"/>
      <c r="AK3674" s="45"/>
      <c r="AL3674" s="45"/>
      <c r="AM3674" s="45"/>
    </row>
    <row r="3675" spans="11:39" x14ac:dyDescent="0.2">
      <c r="K3675" s="26"/>
      <c r="L3675" s="48">
        <v>3674</v>
      </c>
      <c r="M3675" s="49">
        <f t="shared" si="532"/>
        <v>2.9607326007326003</v>
      </c>
      <c r="N3675" s="33">
        <f t="shared" si="533"/>
        <v>171.88350571584121</v>
      </c>
      <c r="O3675" s="33">
        <f t="shared" si="534"/>
        <v>300.78967419951664</v>
      </c>
      <c r="P3675" s="34">
        <f>IF(INDEX($O$2:$O$4095,MATCH($B$8,$O$2:$O$4095,1)+ROWS(P$2:$P3675))&lt;=$B$9,INDEX($O$2:$O$4095,MATCH($B$8,$O$2:$O$4095,1)+ROWS(P$2:$P3675)),"")</f>
        <v>304.87006511932088</v>
      </c>
      <c r="Q3675" s="50">
        <f t="shared" si="531"/>
        <v>3692</v>
      </c>
      <c r="R3675" s="51">
        <f t="shared" ca="1" si="538"/>
        <v>0</v>
      </c>
      <c r="S3675" s="52" t="e">
        <f t="shared" ca="1" si="539"/>
        <v>#N/A</v>
      </c>
      <c r="T3675" s="39" t="str">
        <f t="shared" ca="1" si="535"/>
        <v>0,</v>
      </c>
      <c r="U3675" s="39" t="str">
        <f t="shared" ca="1" si="536"/>
        <v>0,</v>
      </c>
      <c r="V3675" s="53" t="str">
        <f t="shared" ca="1" si="537"/>
        <v>0,</v>
      </c>
      <c r="W3675" s="41"/>
      <c r="X3675" s="42"/>
      <c r="Y3675" s="42"/>
      <c r="Z3675" s="72"/>
      <c r="AA3675" s="42"/>
      <c r="AB3675" s="44"/>
      <c r="AC3675" s="45"/>
      <c r="AD3675" s="45"/>
      <c r="AE3675" s="45"/>
      <c r="AF3675" s="45"/>
      <c r="AG3675" s="45"/>
      <c r="AH3675" s="45"/>
      <c r="AI3675" s="45"/>
      <c r="AJ3675" s="45"/>
      <c r="AK3675" s="45"/>
      <c r="AL3675" s="45"/>
      <c r="AM3675" s="45"/>
    </row>
    <row r="3676" spans="11:39" x14ac:dyDescent="0.2">
      <c r="K3676" s="26"/>
      <c r="L3676" s="48">
        <v>3675</v>
      </c>
      <c r="M3676" s="49">
        <f t="shared" si="532"/>
        <v>2.9615384615384617</v>
      </c>
      <c r="N3676" s="33">
        <f t="shared" si="533"/>
        <v>171.42857142857116</v>
      </c>
      <c r="O3676" s="33">
        <f t="shared" si="534"/>
        <v>301.01077611736969</v>
      </c>
      <c r="P3676" s="34">
        <f>IF(INDEX($O$2:$O$4095,MATCH($B$8,$O$2:$O$4095,1)+ROWS(P$2:$P3676))&lt;=$B$9,INDEX($O$2:$O$4095,MATCH($B$8,$O$2:$O$4095,1)+ROWS(P$2:$P3676)),"")</f>
        <v>305.10321306474657</v>
      </c>
      <c r="Q3676" s="50">
        <f t="shared" si="531"/>
        <v>3693</v>
      </c>
      <c r="R3676" s="51">
        <f t="shared" ca="1" si="538"/>
        <v>0</v>
      </c>
      <c r="S3676" s="52" t="e">
        <f t="shared" ca="1" si="539"/>
        <v>#N/A</v>
      </c>
      <c r="T3676" s="39" t="str">
        <f t="shared" ca="1" si="535"/>
        <v>0,</v>
      </c>
      <c r="U3676" s="39" t="str">
        <f t="shared" ca="1" si="536"/>
        <v>0,</v>
      </c>
      <c r="V3676" s="53" t="str">
        <f t="shared" ca="1" si="537"/>
        <v>0,</v>
      </c>
      <c r="W3676" s="41"/>
      <c r="X3676" s="42"/>
      <c r="Y3676" s="42"/>
      <c r="Z3676" s="72"/>
      <c r="AA3676" s="42"/>
      <c r="AB3676" s="44"/>
      <c r="AC3676" s="45"/>
      <c r="AD3676" s="45"/>
      <c r="AE3676" s="45"/>
      <c r="AF3676" s="45"/>
      <c r="AG3676" s="45"/>
      <c r="AH3676" s="45"/>
      <c r="AI3676" s="45"/>
      <c r="AJ3676" s="45"/>
      <c r="AK3676" s="45"/>
      <c r="AL3676" s="45"/>
      <c r="AM3676" s="45"/>
    </row>
    <row r="3677" spans="11:39" x14ac:dyDescent="0.2">
      <c r="K3677" s="26"/>
      <c r="L3677" s="48">
        <v>3676</v>
      </c>
      <c r="M3677" s="49">
        <f t="shared" si="532"/>
        <v>2.9623443223443222</v>
      </c>
      <c r="N3677" s="33">
        <f t="shared" si="533"/>
        <v>170.97388465723617</v>
      </c>
      <c r="O3677" s="33">
        <f t="shared" si="534"/>
        <v>301.23251575570305</v>
      </c>
      <c r="P3677" s="34">
        <f>IF(INDEX($O$2:$O$4095,MATCH($B$8,$O$2:$O$4095,1)+ROWS(P$2:$P3677))&lt;=$B$9,INDEX($O$2:$O$4095,MATCH($B$8,$O$2:$O$4095,1)+ROWS(P$2:$P3677)),"")</f>
        <v>305.33706720813507</v>
      </c>
      <c r="Q3677" s="50">
        <f t="shared" si="531"/>
        <v>3694</v>
      </c>
      <c r="R3677" s="51">
        <f t="shared" ca="1" si="538"/>
        <v>0</v>
      </c>
      <c r="S3677" s="52" t="e">
        <f t="shared" ca="1" si="539"/>
        <v>#N/A</v>
      </c>
      <c r="T3677" s="39" t="str">
        <f t="shared" ca="1" si="535"/>
        <v>0,</v>
      </c>
      <c r="U3677" s="39" t="str">
        <f t="shared" ca="1" si="536"/>
        <v>0,</v>
      </c>
      <c r="V3677" s="53" t="str">
        <f t="shared" ca="1" si="537"/>
        <v>0,</v>
      </c>
      <c r="W3677" s="41"/>
      <c r="X3677" s="42"/>
      <c r="Y3677" s="42"/>
      <c r="Z3677" s="72"/>
      <c r="AA3677" s="42"/>
      <c r="AB3677" s="44"/>
      <c r="AC3677" s="45"/>
      <c r="AD3677" s="45"/>
      <c r="AE3677" s="45"/>
      <c r="AF3677" s="45"/>
      <c r="AG3677" s="45"/>
      <c r="AH3677" s="45"/>
      <c r="AI3677" s="45"/>
      <c r="AJ3677" s="45"/>
      <c r="AK3677" s="45"/>
      <c r="AL3677" s="45"/>
      <c r="AM3677" s="45"/>
    </row>
    <row r="3678" spans="11:39" x14ac:dyDescent="0.2">
      <c r="K3678" s="26"/>
      <c r="L3678" s="48">
        <v>3677</v>
      </c>
      <c r="M3678" s="49">
        <f t="shared" si="532"/>
        <v>2.9631501831501827</v>
      </c>
      <c r="N3678" s="33">
        <f t="shared" si="533"/>
        <v>170.51944519989149</v>
      </c>
      <c r="O3678" s="33">
        <f t="shared" si="534"/>
        <v>301.45489666297976</v>
      </c>
      <c r="P3678" s="34">
        <f>IF(INDEX($O$2:$O$4095,MATCH($B$8,$O$2:$O$4095,1)+ROWS(P$2:$P3678))&lt;=$B$9,INDEX($O$2:$O$4095,MATCH($B$8,$O$2:$O$4095,1)+ROWS(P$2:$P3678)),"")</f>
        <v>305.57163165860959</v>
      </c>
      <c r="Q3678" s="50">
        <f t="shared" si="531"/>
        <v>3695</v>
      </c>
      <c r="R3678" s="51">
        <f t="shared" ca="1" si="538"/>
        <v>0</v>
      </c>
      <c r="S3678" s="52" t="e">
        <f t="shared" ca="1" si="539"/>
        <v>#N/A</v>
      </c>
      <c r="T3678" s="39" t="str">
        <f t="shared" ca="1" si="535"/>
        <v>0,</v>
      </c>
      <c r="U3678" s="39" t="str">
        <f t="shared" ca="1" si="536"/>
        <v>0,</v>
      </c>
      <c r="V3678" s="53" t="str">
        <f t="shared" ca="1" si="537"/>
        <v>0,</v>
      </c>
      <c r="W3678" s="41"/>
      <c r="X3678" s="42"/>
      <c r="Y3678" s="42"/>
      <c r="Z3678" s="72"/>
      <c r="AA3678" s="42"/>
      <c r="AB3678" s="44"/>
      <c r="AC3678" s="45"/>
      <c r="AD3678" s="45"/>
      <c r="AE3678" s="45"/>
      <c r="AF3678" s="45"/>
      <c r="AG3678" s="45"/>
      <c r="AH3678" s="45"/>
      <c r="AI3678" s="45"/>
      <c r="AJ3678" s="45"/>
      <c r="AK3678" s="45"/>
      <c r="AL3678" s="45"/>
      <c r="AM3678" s="45"/>
    </row>
    <row r="3679" spans="11:39" x14ac:dyDescent="0.2">
      <c r="K3679" s="26"/>
      <c r="L3679" s="48">
        <v>3678</v>
      </c>
      <c r="M3679" s="49">
        <f t="shared" si="532"/>
        <v>2.9639560439560437</v>
      </c>
      <c r="N3679" s="33">
        <f t="shared" si="533"/>
        <v>170.06525285481246</v>
      </c>
      <c r="O3679" s="33">
        <f t="shared" si="534"/>
        <v>301.67792241609141</v>
      </c>
      <c r="P3679" s="34">
        <f>IF(INDEX($O$2:$O$4095,MATCH($B$8,$O$2:$O$4095,1)+ROWS(P$2:$P3679))&lt;=$B$9,INDEX($O$2:$O$4095,MATCH($B$8,$O$2:$O$4095,1)+ROWS(P$2:$P3679)),"")</f>
        <v>305.80691055973045</v>
      </c>
      <c r="Q3679" s="50">
        <f t="shared" si="531"/>
        <v>3696</v>
      </c>
      <c r="R3679" s="51">
        <f t="shared" ca="1" si="538"/>
        <v>0</v>
      </c>
      <c r="S3679" s="52" t="e">
        <f t="shared" ca="1" si="539"/>
        <v>#N/A</v>
      </c>
      <c r="T3679" s="39" t="str">
        <f t="shared" ca="1" si="535"/>
        <v>0,</v>
      </c>
      <c r="U3679" s="39" t="str">
        <f t="shared" ca="1" si="536"/>
        <v>0,</v>
      </c>
      <c r="V3679" s="53" t="str">
        <f t="shared" ca="1" si="537"/>
        <v>0,</v>
      </c>
      <c r="W3679" s="41"/>
      <c r="X3679" s="42"/>
      <c r="Y3679" s="42"/>
      <c r="Z3679" s="72"/>
      <c r="AA3679" s="42"/>
      <c r="AB3679" s="44"/>
      <c r="AC3679" s="45"/>
      <c r="AD3679" s="45"/>
      <c r="AE3679" s="45"/>
      <c r="AF3679" s="45"/>
      <c r="AG3679" s="45"/>
      <c r="AH3679" s="45"/>
      <c r="AI3679" s="45"/>
      <c r="AJ3679" s="45"/>
      <c r="AK3679" s="45"/>
      <c r="AL3679" s="45"/>
      <c r="AM3679" s="45"/>
    </row>
    <row r="3680" spans="11:39" x14ac:dyDescent="0.2">
      <c r="K3680" s="26"/>
      <c r="L3680" s="48">
        <v>3679</v>
      </c>
      <c r="M3680" s="49">
        <f t="shared" si="532"/>
        <v>2.9647619047619047</v>
      </c>
      <c r="N3680" s="33">
        <f t="shared" si="533"/>
        <v>169.61130742049457</v>
      </c>
      <c r="O3680" s="33">
        <f t="shared" si="534"/>
        <v>301.90159662065594</v>
      </c>
      <c r="P3680" s="34">
        <f>IF(INDEX($O$2:$O$4095,MATCH($B$8,$O$2:$O$4095,1)+ROWS(P$2:$P3680))&lt;=$B$9,INDEX($O$2:$O$4095,MATCH($B$8,$O$2:$O$4095,1)+ROWS(P$2:$P3680)),"")</f>
        <v>306.04290808987116</v>
      </c>
      <c r="Q3680" s="50">
        <f t="shared" si="531"/>
        <v>3697</v>
      </c>
      <c r="R3680" s="51">
        <f t="shared" ca="1" si="538"/>
        <v>0</v>
      </c>
      <c r="S3680" s="52" t="e">
        <f t="shared" ca="1" si="539"/>
        <v>#N/A</v>
      </c>
      <c r="T3680" s="39" t="str">
        <f t="shared" ca="1" si="535"/>
        <v>0,</v>
      </c>
      <c r="U3680" s="39" t="str">
        <f t="shared" ca="1" si="536"/>
        <v>0,</v>
      </c>
      <c r="V3680" s="53" t="str">
        <f t="shared" ca="1" si="537"/>
        <v>0,</v>
      </c>
      <c r="W3680" s="41"/>
      <c r="X3680" s="42"/>
      <c r="Y3680" s="42"/>
      <c r="Z3680" s="72"/>
      <c r="AA3680" s="42"/>
      <c r="AB3680" s="44"/>
      <c r="AC3680" s="45"/>
      <c r="AD3680" s="45"/>
      <c r="AE3680" s="45"/>
      <c r="AF3680" s="45"/>
      <c r="AG3680" s="45"/>
      <c r="AH3680" s="45"/>
      <c r="AI3680" s="45"/>
      <c r="AJ3680" s="45"/>
      <c r="AK3680" s="45"/>
      <c r="AL3680" s="45"/>
      <c r="AM3680" s="45"/>
    </row>
    <row r="3681" spans="11:39" x14ac:dyDescent="0.2">
      <c r="K3681" s="26"/>
      <c r="L3681" s="48">
        <v>3680</v>
      </c>
      <c r="M3681" s="49">
        <f t="shared" si="532"/>
        <v>2.9655677655677657</v>
      </c>
      <c r="N3681" s="33">
        <f t="shared" si="533"/>
        <v>169.15760869565187</v>
      </c>
      <c r="O3681" s="33">
        <f t="shared" si="534"/>
        <v>302.12592291132069</v>
      </c>
      <c r="P3681" s="34">
        <f>IF(INDEX($O$2:$O$4095,MATCH($B$8,$O$2:$O$4095,1)+ROWS(P$2:$P3681))&lt;=$B$9,INDEX($O$2:$O$4095,MATCH($B$8,$O$2:$O$4095,1)+ROWS(P$2:$P3681)),"")</f>
        <v>306.27962846260277</v>
      </c>
      <c r="Q3681" s="50">
        <f t="shared" si="531"/>
        <v>3698</v>
      </c>
      <c r="R3681" s="51">
        <f t="shared" ca="1" si="538"/>
        <v>0</v>
      </c>
      <c r="S3681" s="52" t="e">
        <f t="shared" ca="1" si="539"/>
        <v>#N/A</v>
      </c>
      <c r="T3681" s="39" t="str">
        <f t="shared" ca="1" si="535"/>
        <v>0,</v>
      </c>
      <c r="U3681" s="39" t="str">
        <f t="shared" ca="1" si="536"/>
        <v>0,</v>
      </c>
      <c r="V3681" s="53" t="str">
        <f t="shared" ca="1" si="537"/>
        <v>0,</v>
      </c>
      <c r="W3681" s="41"/>
      <c r="X3681" s="42"/>
      <c r="Y3681" s="42"/>
      <c r="Z3681" s="72"/>
      <c r="AA3681" s="42"/>
      <c r="AB3681" s="44"/>
      <c r="AC3681" s="45"/>
      <c r="AD3681" s="45"/>
      <c r="AE3681" s="45"/>
      <c r="AF3681" s="45"/>
      <c r="AG3681" s="45"/>
      <c r="AH3681" s="45"/>
      <c r="AI3681" s="45"/>
      <c r="AJ3681" s="45"/>
      <c r="AK3681" s="45"/>
      <c r="AL3681" s="45"/>
      <c r="AM3681" s="45"/>
    </row>
    <row r="3682" spans="11:39" x14ac:dyDescent="0.2">
      <c r="K3682" s="26"/>
      <c r="L3682" s="48">
        <v>3681</v>
      </c>
      <c r="M3682" s="49">
        <f t="shared" si="532"/>
        <v>2.9663736263736262</v>
      </c>
      <c r="N3682" s="33">
        <f t="shared" si="533"/>
        <v>168.70415647921754</v>
      </c>
      <c r="O3682" s="33">
        <f t="shared" si="534"/>
        <v>302.3509049520668</v>
      </c>
      <c r="P3682" s="34">
        <f>IF(INDEX($O$2:$O$4095,MATCH($B$8,$O$2:$O$4095,1)+ROWS(P$2:$P3682))&lt;=$B$9,INDEX($O$2:$O$4095,MATCH($B$8,$O$2:$O$4095,1)+ROWS(P$2:$P3682)),"")</f>
        <v>306.51707592707965</v>
      </c>
      <c r="Q3682" s="50">
        <f t="shared" si="531"/>
        <v>3699</v>
      </c>
      <c r="R3682" s="51">
        <f t="shared" ca="1" si="538"/>
        <v>0</v>
      </c>
      <c r="S3682" s="52" t="e">
        <f t="shared" ca="1" si="539"/>
        <v>#N/A</v>
      </c>
      <c r="T3682" s="39" t="str">
        <f t="shared" ca="1" si="535"/>
        <v>0,</v>
      </c>
      <c r="U3682" s="39" t="str">
        <f t="shared" ca="1" si="536"/>
        <v>0,</v>
      </c>
      <c r="V3682" s="53" t="str">
        <f t="shared" ca="1" si="537"/>
        <v>0,</v>
      </c>
      <c r="W3682" s="41"/>
      <c r="X3682" s="42"/>
      <c r="Y3682" s="42"/>
      <c r="Z3682" s="72"/>
      <c r="AA3682" s="42"/>
      <c r="AB3682" s="44"/>
      <c r="AC3682" s="45"/>
      <c r="AD3682" s="45"/>
      <c r="AE3682" s="45"/>
      <c r="AF3682" s="45"/>
      <c r="AG3682" s="45"/>
      <c r="AH3682" s="45"/>
      <c r="AI3682" s="45"/>
      <c r="AJ3682" s="45"/>
      <c r="AK3682" s="45"/>
      <c r="AL3682" s="45"/>
      <c r="AM3682" s="45"/>
    </row>
    <row r="3683" spans="11:39" x14ac:dyDescent="0.2">
      <c r="K3683" s="26"/>
      <c r="L3683" s="48">
        <v>3682</v>
      </c>
      <c r="M3683" s="49">
        <f t="shared" si="532"/>
        <v>2.9671794871794868</v>
      </c>
      <c r="N3683" s="33">
        <f t="shared" si="533"/>
        <v>168.25095057034224</v>
      </c>
      <c r="O3683" s="33">
        <f t="shared" si="534"/>
        <v>302.57654643652074</v>
      </c>
      <c r="P3683" s="34">
        <f>IF(INDEX($O$2:$O$4095,MATCH($B$8,$O$2:$O$4095,1)+ROWS(P$2:$P3683))&lt;=$B$9,INDEX($O$2:$O$4095,MATCH($B$8,$O$2:$O$4095,1)+ROWS(P$2:$P3683)),"")</f>
        <v>306.75525476843472</v>
      </c>
      <c r="Q3683" s="50">
        <f t="shared" si="531"/>
        <v>3700</v>
      </c>
      <c r="R3683" s="51">
        <f t="shared" ca="1" si="538"/>
        <v>0</v>
      </c>
      <c r="S3683" s="52" t="e">
        <f t="shared" ca="1" si="539"/>
        <v>#N/A</v>
      </c>
      <c r="T3683" s="39" t="str">
        <f t="shared" ca="1" si="535"/>
        <v>0,</v>
      </c>
      <c r="U3683" s="39" t="str">
        <f t="shared" ca="1" si="536"/>
        <v>0,</v>
      </c>
      <c r="V3683" s="53" t="str">
        <f t="shared" ca="1" si="537"/>
        <v>0,</v>
      </c>
      <c r="W3683" s="41"/>
      <c r="X3683" s="42"/>
      <c r="Y3683" s="42"/>
      <c r="Z3683" s="72"/>
      <c r="AA3683" s="42"/>
      <c r="AB3683" s="44"/>
      <c r="AC3683" s="45"/>
      <c r="AD3683" s="45"/>
      <c r="AE3683" s="45"/>
      <c r="AF3683" s="45"/>
      <c r="AG3683" s="45"/>
      <c r="AH3683" s="45"/>
      <c r="AI3683" s="45"/>
      <c r="AJ3683" s="45"/>
      <c r="AK3683" s="45"/>
      <c r="AL3683" s="45"/>
      <c r="AM3683" s="45"/>
    </row>
    <row r="3684" spans="11:39" x14ac:dyDescent="0.2">
      <c r="K3684" s="26"/>
      <c r="L3684" s="48">
        <v>3683</v>
      </c>
      <c r="M3684" s="49">
        <f t="shared" si="532"/>
        <v>2.9679853479853477</v>
      </c>
      <c r="N3684" s="33">
        <f t="shared" si="533"/>
        <v>167.79799076839541</v>
      </c>
      <c r="O3684" s="33">
        <f t="shared" si="534"/>
        <v>302.80285108826672</v>
      </c>
      <c r="P3684" s="34">
        <f>IF(INDEX($O$2:$O$4095,MATCH($B$8,$O$2:$O$4095,1)+ROWS(P$2:$P3684))&lt;=$B$9,INDEX($O$2:$O$4095,MATCH($B$8,$O$2:$O$4095,1)+ROWS(P$2:$P3684)),"")</f>
        <v>306.99416930817642</v>
      </c>
      <c r="Q3684" s="50">
        <f t="shared" si="531"/>
        <v>3701</v>
      </c>
      <c r="R3684" s="51">
        <f t="shared" ca="1" si="538"/>
        <v>0</v>
      </c>
      <c r="S3684" s="52" t="e">
        <f t="shared" ca="1" si="539"/>
        <v>#N/A</v>
      </c>
      <c r="T3684" s="39" t="str">
        <f t="shared" ca="1" si="535"/>
        <v>0,</v>
      </c>
      <c r="U3684" s="39" t="str">
        <f t="shared" ca="1" si="536"/>
        <v>0,</v>
      </c>
      <c r="V3684" s="53" t="str">
        <f t="shared" ca="1" si="537"/>
        <v>0,</v>
      </c>
      <c r="W3684" s="41"/>
      <c r="X3684" s="42"/>
      <c r="Y3684" s="42"/>
      <c r="Z3684" s="72"/>
      <c r="AA3684" s="42"/>
      <c r="AB3684" s="44"/>
      <c r="AC3684" s="45"/>
      <c r="AD3684" s="45"/>
      <c r="AE3684" s="45"/>
      <c r="AF3684" s="45"/>
      <c r="AG3684" s="45"/>
      <c r="AH3684" s="45"/>
      <c r="AI3684" s="45"/>
      <c r="AJ3684" s="45"/>
      <c r="AK3684" s="45"/>
      <c r="AL3684" s="45"/>
      <c r="AM3684" s="45"/>
    </row>
    <row r="3685" spans="11:39" x14ac:dyDescent="0.2">
      <c r="K3685" s="26"/>
      <c r="L3685" s="48">
        <v>3684</v>
      </c>
      <c r="M3685" s="49">
        <f t="shared" si="532"/>
        <v>2.9687912087912087</v>
      </c>
      <c r="N3685" s="33">
        <f t="shared" si="533"/>
        <v>167.34527687296406</v>
      </c>
      <c r="O3685" s="33">
        <f t="shared" si="534"/>
        <v>303.02982266116533</v>
      </c>
      <c r="P3685" s="34">
        <f>IF(INDEX($O$2:$O$4095,MATCH($B$8,$O$2:$O$4095,1)+ROWS(P$2:$P3685))&lt;=$B$9,INDEX($O$2:$O$4095,MATCH($B$8,$O$2:$O$4095,1)+ROWS(P$2:$P3685)),"")</f>
        <v>307.23382390459426</v>
      </c>
      <c r="Q3685" s="50">
        <f t="shared" si="531"/>
        <v>3702</v>
      </c>
      <c r="R3685" s="51">
        <f t="shared" ca="1" si="538"/>
        <v>0</v>
      </c>
      <c r="S3685" s="52" t="e">
        <f t="shared" ca="1" si="539"/>
        <v>#N/A</v>
      </c>
      <c r="T3685" s="39" t="str">
        <f t="shared" ca="1" si="535"/>
        <v>0,</v>
      </c>
      <c r="U3685" s="39" t="str">
        <f t="shared" ca="1" si="536"/>
        <v>0,</v>
      </c>
      <c r="V3685" s="53" t="str">
        <f t="shared" ca="1" si="537"/>
        <v>0,</v>
      </c>
      <c r="W3685" s="41"/>
      <c r="X3685" s="42"/>
      <c r="Y3685" s="42"/>
      <c r="Z3685" s="72"/>
      <c r="AA3685" s="42"/>
      <c r="AB3685" s="44"/>
      <c r="AC3685" s="45"/>
      <c r="AD3685" s="45"/>
      <c r="AE3685" s="45"/>
      <c r="AF3685" s="45"/>
      <c r="AG3685" s="45"/>
      <c r="AH3685" s="45"/>
      <c r="AI3685" s="45"/>
      <c r="AJ3685" s="45"/>
      <c r="AK3685" s="45"/>
      <c r="AL3685" s="45"/>
      <c r="AM3685" s="45"/>
    </row>
    <row r="3686" spans="11:39" x14ac:dyDescent="0.2">
      <c r="K3686" s="26"/>
      <c r="L3686" s="48">
        <v>3685</v>
      </c>
      <c r="M3686" s="49">
        <f t="shared" si="532"/>
        <v>2.9695970695970697</v>
      </c>
      <c r="N3686" s="33">
        <f t="shared" si="533"/>
        <v>166.89280868385336</v>
      </c>
      <c r="O3686" s="33">
        <f t="shared" si="534"/>
        <v>303.25746493967506</v>
      </c>
      <c r="P3686" s="34">
        <f>IF(INDEX($O$2:$O$4095,MATCH($B$8,$O$2:$O$4095,1)+ROWS(P$2:$P3686))&lt;=$B$9,INDEX($O$2:$O$4095,MATCH($B$8,$O$2:$O$4095,1)+ROWS(P$2:$P3686)),"")</f>
        <v>307.47422295316721</v>
      </c>
      <c r="Q3686" s="50">
        <f t="shared" si="531"/>
        <v>3703</v>
      </c>
      <c r="R3686" s="51">
        <f t="shared" ca="1" si="538"/>
        <v>0</v>
      </c>
      <c r="S3686" s="52" t="e">
        <f t="shared" ca="1" si="539"/>
        <v>#N/A</v>
      </c>
      <c r="T3686" s="39" t="str">
        <f t="shared" ca="1" si="535"/>
        <v>0,</v>
      </c>
      <c r="U3686" s="39" t="str">
        <f t="shared" ca="1" si="536"/>
        <v>0,</v>
      </c>
      <c r="V3686" s="53" t="str">
        <f t="shared" ca="1" si="537"/>
        <v>0,</v>
      </c>
      <c r="W3686" s="41"/>
      <c r="X3686" s="42"/>
      <c r="Y3686" s="42"/>
      <c r="Z3686" s="72"/>
      <c r="AA3686" s="42"/>
      <c r="AB3686" s="44"/>
      <c r="AC3686" s="45"/>
      <c r="AD3686" s="45"/>
      <c r="AE3686" s="45"/>
      <c r="AF3686" s="45"/>
      <c r="AG3686" s="45"/>
      <c r="AH3686" s="45"/>
      <c r="AI3686" s="45"/>
      <c r="AJ3686" s="45"/>
      <c r="AK3686" s="45"/>
      <c r="AL3686" s="45"/>
      <c r="AM3686" s="45"/>
    </row>
    <row r="3687" spans="11:39" x14ac:dyDescent="0.2">
      <c r="K3687" s="26"/>
      <c r="L3687" s="48">
        <v>3686</v>
      </c>
      <c r="M3687" s="49">
        <f t="shared" si="532"/>
        <v>2.9704029304029302</v>
      </c>
      <c r="N3687" s="33">
        <f t="shared" si="533"/>
        <v>166.44058600108525</v>
      </c>
      <c r="O3687" s="33">
        <f t="shared" si="534"/>
        <v>303.48578173917952</v>
      </c>
      <c r="P3687" s="34">
        <f>IF(INDEX($O$2:$O$4095,MATCH($B$8,$O$2:$O$4095,1)+ROWS(P$2:$P3687))&lt;=$B$9,INDEX($O$2:$O$4095,MATCH($B$8,$O$2:$O$4095,1)+ROWS(P$2:$P3687)),"")</f>
        <v>307.71537088697926</v>
      </c>
      <c r="Q3687" s="50">
        <f t="shared" si="531"/>
        <v>3704</v>
      </c>
      <c r="R3687" s="51">
        <f t="shared" ca="1" si="538"/>
        <v>0</v>
      </c>
      <c r="S3687" s="52" t="e">
        <f t="shared" ca="1" si="539"/>
        <v>#N/A</v>
      </c>
      <c r="T3687" s="39" t="str">
        <f t="shared" ca="1" si="535"/>
        <v>0,</v>
      </c>
      <c r="U3687" s="39" t="str">
        <f t="shared" ca="1" si="536"/>
        <v>0,</v>
      </c>
      <c r="V3687" s="53" t="str">
        <f t="shared" ca="1" si="537"/>
        <v>0,</v>
      </c>
      <c r="W3687" s="41"/>
      <c r="X3687" s="42"/>
      <c r="Y3687" s="42"/>
      <c r="Z3687" s="72"/>
      <c r="AA3687" s="42"/>
      <c r="AB3687" s="44"/>
      <c r="AC3687" s="45"/>
      <c r="AD3687" s="45"/>
      <c r="AE3687" s="45"/>
      <c r="AF3687" s="45"/>
      <c r="AG3687" s="45"/>
      <c r="AH3687" s="45"/>
      <c r="AI3687" s="45"/>
      <c r="AJ3687" s="45"/>
      <c r="AK3687" s="45"/>
      <c r="AL3687" s="45"/>
      <c r="AM3687" s="45"/>
    </row>
    <row r="3688" spans="11:39" x14ac:dyDescent="0.2">
      <c r="K3688" s="26"/>
      <c r="L3688" s="48">
        <v>3687</v>
      </c>
      <c r="M3688" s="49">
        <f t="shared" si="532"/>
        <v>2.9712087912087908</v>
      </c>
      <c r="N3688" s="33">
        <f t="shared" si="533"/>
        <v>165.98860862489852</v>
      </c>
      <c r="O3688" s="33">
        <f t="shared" si="534"/>
        <v>303.71477690631718</v>
      </c>
      <c r="P3688" s="34">
        <f>IF(INDEX($O$2:$O$4095,MATCH($B$8,$O$2:$O$4095,1)+ROWS(P$2:$P3688))&lt;=$B$9,INDEX($O$2:$O$4095,MATCH($B$8,$O$2:$O$4095,1)+ROWS(P$2:$P3688)),"")</f>
        <v>307.95727217714034</v>
      </c>
      <c r="Q3688" s="50">
        <f t="shared" si="531"/>
        <v>3705</v>
      </c>
      <c r="R3688" s="51">
        <f t="shared" ca="1" si="538"/>
        <v>0</v>
      </c>
      <c r="S3688" s="52" t="e">
        <f t="shared" ca="1" si="539"/>
        <v>#N/A</v>
      </c>
      <c r="T3688" s="39" t="str">
        <f t="shared" ca="1" si="535"/>
        <v>0,</v>
      </c>
      <c r="U3688" s="39" t="str">
        <f t="shared" ca="1" si="536"/>
        <v>0,</v>
      </c>
      <c r="V3688" s="53" t="str">
        <f t="shared" ca="1" si="537"/>
        <v>0,</v>
      </c>
      <c r="W3688" s="41"/>
      <c r="X3688" s="42"/>
      <c r="Y3688" s="42"/>
      <c r="Z3688" s="72"/>
      <c r="AA3688" s="42"/>
      <c r="AB3688" s="44"/>
      <c r="AC3688" s="45"/>
      <c r="AD3688" s="45"/>
      <c r="AE3688" s="45"/>
      <c r="AF3688" s="45"/>
      <c r="AG3688" s="45"/>
      <c r="AH3688" s="45"/>
      <c r="AI3688" s="45"/>
      <c r="AJ3688" s="45"/>
      <c r="AK3688" s="45"/>
      <c r="AL3688" s="45"/>
      <c r="AM3688" s="45"/>
    </row>
    <row r="3689" spans="11:39" x14ac:dyDescent="0.2">
      <c r="K3689" s="26"/>
      <c r="L3689" s="48">
        <v>3688</v>
      </c>
      <c r="M3689" s="49">
        <f t="shared" si="532"/>
        <v>2.9720146520146518</v>
      </c>
      <c r="N3689" s="33">
        <f t="shared" si="533"/>
        <v>165.53687635574843</v>
      </c>
      <c r="O3689" s="33">
        <f t="shared" si="534"/>
        <v>303.94445431931752</v>
      </c>
      <c r="P3689" s="34">
        <f>IF(INDEX($O$2:$O$4095,MATCH($B$8,$O$2:$O$4095,1)+ROWS(P$2:$P3689))&lt;=$B$9,INDEX($O$2:$O$4095,MATCH($B$8,$O$2:$O$4095,1)+ROWS(P$2:$P3689)),"")</f>
        <v>308.1999313332127</v>
      </c>
      <c r="Q3689" s="50">
        <f t="shared" si="531"/>
        <v>3706</v>
      </c>
      <c r="R3689" s="51">
        <f t="shared" ca="1" si="538"/>
        <v>0</v>
      </c>
      <c r="S3689" s="52" t="e">
        <f t="shared" ca="1" si="539"/>
        <v>#N/A</v>
      </c>
      <c r="T3689" s="39" t="str">
        <f t="shared" ca="1" si="535"/>
        <v>0,</v>
      </c>
      <c r="U3689" s="39" t="str">
        <f t="shared" ca="1" si="536"/>
        <v>0,</v>
      </c>
      <c r="V3689" s="53" t="str">
        <f t="shared" ca="1" si="537"/>
        <v>0,</v>
      </c>
      <c r="W3689" s="41"/>
      <c r="X3689" s="42"/>
      <c r="Y3689" s="42"/>
      <c r="Z3689" s="72"/>
      <c r="AA3689" s="42"/>
      <c r="AB3689" s="44"/>
      <c r="AC3689" s="45"/>
      <c r="AD3689" s="45"/>
      <c r="AE3689" s="45"/>
      <c r="AF3689" s="45"/>
      <c r="AG3689" s="45"/>
      <c r="AH3689" s="45"/>
      <c r="AI3689" s="45"/>
      <c r="AJ3689" s="45"/>
      <c r="AK3689" s="45"/>
      <c r="AL3689" s="45"/>
      <c r="AM3689" s="45"/>
    </row>
    <row r="3690" spans="11:39" x14ac:dyDescent="0.2">
      <c r="K3690" s="26"/>
      <c r="L3690" s="48">
        <v>3689</v>
      </c>
      <c r="M3690" s="49">
        <f t="shared" si="532"/>
        <v>2.9728205128205127</v>
      </c>
      <c r="N3690" s="33">
        <f t="shared" si="533"/>
        <v>165.08538899430746</v>
      </c>
      <c r="O3690" s="33">
        <f t="shared" si="534"/>
        <v>304.17481788833902</v>
      </c>
      <c r="P3690" s="34">
        <f>IF(INDEX($O$2:$O$4095,MATCH($B$8,$O$2:$O$4095,1)+ROWS(P$2:$P3690))&lt;=$B$9,INDEX($O$2:$O$4095,MATCH($B$8,$O$2:$O$4095,1)+ROWS(P$2:$P3690)),"")</f>
        <v>308.44335290364484</v>
      </c>
      <c r="Q3690" s="50">
        <f t="shared" si="531"/>
        <v>3707</v>
      </c>
      <c r="R3690" s="51">
        <f t="shared" ca="1" si="538"/>
        <v>0</v>
      </c>
      <c r="S3690" s="52" t="e">
        <f t="shared" ca="1" si="539"/>
        <v>#N/A</v>
      </c>
      <c r="T3690" s="39" t="str">
        <f t="shared" ca="1" si="535"/>
        <v>0,</v>
      </c>
      <c r="U3690" s="39" t="str">
        <f t="shared" ca="1" si="536"/>
        <v>0,</v>
      </c>
      <c r="V3690" s="53" t="str">
        <f t="shared" ca="1" si="537"/>
        <v>0,</v>
      </c>
      <c r="W3690" s="41"/>
      <c r="X3690" s="42"/>
      <c r="Y3690" s="42"/>
      <c r="Z3690" s="72"/>
      <c r="AA3690" s="42"/>
      <c r="AB3690" s="44"/>
      <c r="AC3690" s="45"/>
      <c r="AD3690" s="45"/>
      <c r="AE3690" s="45"/>
      <c r="AF3690" s="45"/>
      <c r="AG3690" s="45"/>
      <c r="AH3690" s="45"/>
      <c r="AI3690" s="45"/>
      <c r="AJ3690" s="45"/>
      <c r="AK3690" s="45"/>
      <c r="AL3690" s="45"/>
      <c r="AM3690" s="45"/>
    </row>
    <row r="3691" spans="11:39" x14ac:dyDescent="0.2">
      <c r="K3691" s="26"/>
      <c r="L3691" s="48">
        <v>3690</v>
      </c>
      <c r="M3691" s="49">
        <f t="shared" si="532"/>
        <v>2.9736263736263737</v>
      </c>
      <c r="N3691" s="33">
        <f t="shared" si="533"/>
        <v>164.63414634146324</v>
      </c>
      <c r="O3691" s="33">
        <f t="shared" si="534"/>
        <v>304.40587155581431</v>
      </c>
      <c r="P3691" s="34">
        <f>IF(INDEX($O$2:$O$4095,MATCH($B$8,$O$2:$O$4095,1)+ROWS(P$2:$P3691))&lt;=$B$9,INDEX($O$2:$O$4095,MATCH($B$8,$O$2:$O$4095,1)+ROWS(P$2:$P3691)),"")</f>
        <v>308.68754147620882</v>
      </c>
      <c r="Q3691" s="50">
        <f t="shared" si="531"/>
        <v>3708</v>
      </c>
      <c r="R3691" s="51">
        <f t="shared" ca="1" si="538"/>
        <v>0</v>
      </c>
      <c r="S3691" s="52" t="e">
        <f t="shared" ca="1" si="539"/>
        <v>#N/A</v>
      </c>
      <c r="T3691" s="39" t="str">
        <f t="shared" ca="1" si="535"/>
        <v>0,</v>
      </c>
      <c r="U3691" s="39" t="str">
        <f t="shared" ca="1" si="536"/>
        <v>0,</v>
      </c>
      <c r="V3691" s="53" t="str">
        <f t="shared" ca="1" si="537"/>
        <v>0,</v>
      </c>
      <c r="W3691" s="41"/>
      <c r="X3691" s="42"/>
      <c r="Y3691" s="42"/>
      <c r="Z3691" s="72"/>
      <c r="AA3691" s="42"/>
      <c r="AB3691" s="44"/>
      <c r="AC3691" s="45"/>
      <c r="AD3691" s="45"/>
      <c r="AE3691" s="45"/>
      <c r="AF3691" s="45"/>
      <c r="AG3691" s="45"/>
      <c r="AH3691" s="45"/>
      <c r="AI3691" s="45"/>
      <c r="AJ3691" s="45"/>
      <c r="AK3691" s="45"/>
      <c r="AL3691" s="45"/>
      <c r="AM3691" s="45"/>
    </row>
    <row r="3692" spans="11:39" x14ac:dyDescent="0.2">
      <c r="K3692" s="26"/>
      <c r="L3692" s="48">
        <v>3691</v>
      </c>
      <c r="M3692" s="49">
        <f t="shared" si="532"/>
        <v>2.9744322344322343</v>
      </c>
      <c r="N3692" s="33">
        <f t="shared" si="533"/>
        <v>164.18314819832014</v>
      </c>
      <c r="O3692" s="33">
        <f t="shared" si="534"/>
        <v>304.63761929679822</v>
      </c>
      <c r="P3692" s="34">
        <f>IF(INDEX($O$2:$O$4095,MATCH($B$8,$O$2:$O$4095,1)+ROWS(P$2:$P3692))&lt;=$B$9,INDEX($O$2:$O$4095,MATCH($B$8,$O$2:$O$4095,1)+ROWS(P$2:$P3692)),"")</f>
        <v>308.93250167844485</v>
      </c>
      <c r="Q3692" s="50">
        <f t="shared" si="531"/>
        <v>3709</v>
      </c>
      <c r="R3692" s="51">
        <f t="shared" ca="1" si="538"/>
        <v>0</v>
      </c>
      <c r="S3692" s="52" t="e">
        <f t="shared" ca="1" si="539"/>
        <v>#N/A</v>
      </c>
      <c r="T3692" s="39" t="str">
        <f t="shared" ca="1" si="535"/>
        <v>0,</v>
      </c>
      <c r="U3692" s="39" t="str">
        <f t="shared" ca="1" si="536"/>
        <v>0,</v>
      </c>
      <c r="V3692" s="53" t="str">
        <f t="shared" ca="1" si="537"/>
        <v>0,</v>
      </c>
      <c r="W3692" s="41"/>
      <c r="X3692" s="42"/>
      <c r="Y3692" s="42"/>
      <c r="Z3692" s="72"/>
      <c r="AA3692" s="42"/>
      <c r="AB3692" s="44"/>
      <c r="AC3692" s="45"/>
      <c r="AD3692" s="45"/>
      <c r="AE3692" s="45"/>
      <c r="AF3692" s="45"/>
      <c r="AG3692" s="45"/>
      <c r="AH3692" s="45"/>
      <c r="AI3692" s="45"/>
      <c r="AJ3692" s="45"/>
      <c r="AK3692" s="45"/>
      <c r="AL3692" s="45"/>
      <c r="AM3692" s="45"/>
    </row>
    <row r="3693" spans="11:39" x14ac:dyDescent="0.2">
      <c r="K3693" s="26"/>
      <c r="L3693" s="48">
        <v>3692</v>
      </c>
      <c r="M3693" s="49">
        <f t="shared" si="532"/>
        <v>2.9752380952380948</v>
      </c>
      <c r="N3693" s="33">
        <f t="shared" si="533"/>
        <v>163.73239436619747</v>
      </c>
      <c r="O3693" s="33">
        <f t="shared" si="534"/>
        <v>304.87006511932088</v>
      </c>
      <c r="P3693" s="34">
        <f>IF(INDEX($O$2:$O$4095,MATCH($B$8,$O$2:$O$4095,1)+ROWS(P$2:$P3693))&lt;=$B$9,INDEX($O$2:$O$4095,MATCH($B$8,$O$2:$O$4095,1)+ROWS(P$2:$P3693)),"")</f>
        <v>309.17823817811427</v>
      </c>
      <c r="Q3693" s="50">
        <f t="shared" si="531"/>
        <v>3710</v>
      </c>
      <c r="R3693" s="51">
        <f t="shared" ca="1" si="538"/>
        <v>0</v>
      </c>
      <c r="S3693" s="52" t="e">
        <f t="shared" ca="1" si="539"/>
        <v>#N/A</v>
      </c>
      <c r="T3693" s="39" t="str">
        <f t="shared" ca="1" si="535"/>
        <v>0,</v>
      </c>
      <c r="U3693" s="39" t="str">
        <f t="shared" ca="1" si="536"/>
        <v>0,</v>
      </c>
      <c r="V3693" s="53" t="str">
        <f t="shared" ca="1" si="537"/>
        <v>0,</v>
      </c>
      <c r="W3693" s="41"/>
      <c r="X3693" s="42"/>
      <c r="Y3693" s="42"/>
      <c r="Z3693" s="72"/>
      <c r="AA3693" s="42"/>
      <c r="AB3693" s="44"/>
      <c r="AC3693" s="45"/>
      <c r="AD3693" s="45"/>
      <c r="AE3693" s="45"/>
      <c r="AF3693" s="45"/>
      <c r="AG3693" s="45"/>
      <c r="AH3693" s="45"/>
      <c r="AI3693" s="45"/>
      <c r="AJ3693" s="45"/>
      <c r="AK3693" s="45"/>
      <c r="AL3693" s="45"/>
      <c r="AM3693" s="45"/>
    </row>
    <row r="3694" spans="11:39" x14ac:dyDescent="0.2">
      <c r="K3694" s="26"/>
      <c r="L3694" s="48">
        <v>3693</v>
      </c>
      <c r="M3694" s="49">
        <f t="shared" si="532"/>
        <v>2.9760439560439558</v>
      </c>
      <c r="N3694" s="33">
        <f t="shared" si="533"/>
        <v>163.28188464662895</v>
      </c>
      <c r="O3694" s="33">
        <f t="shared" si="534"/>
        <v>305.10321306474657</v>
      </c>
      <c r="P3694" s="34">
        <f>IF(INDEX($O$2:$O$4095,MATCH($B$8,$O$2:$O$4095,1)+ROWS(P$2:$P3694))&lt;=$B$9,INDEX($O$2:$O$4095,MATCH($B$8,$O$2:$O$4095,1)+ROWS(P$2:$P3694)),"")</f>
        <v>309.42475568365455</v>
      </c>
      <c r="Q3694" s="50">
        <f t="shared" si="531"/>
        <v>3711</v>
      </c>
      <c r="R3694" s="51">
        <f t="shared" ca="1" si="538"/>
        <v>0</v>
      </c>
      <c r="S3694" s="52" t="e">
        <f t="shared" ca="1" si="539"/>
        <v>#N/A</v>
      </c>
      <c r="T3694" s="39" t="str">
        <f t="shared" ca="1" si="535"/>
        <v>0,</v>
      </c>
      <c r="U3694" s="39" t="str">
        <f t="shared" ca="1" si="536"/>
        <v>0,</v>
      </c>
      <c r="V3694" s="53" t="str">
        <f t="shared" ca="1" si="537"/>
        <v>0,</v>
      </c>
      <c r="W3694" s="41"/>
      <c r="X3694" s="42"/>
      <c r="Y3694" s="42"/>
      <c r="Z3694" s="72"/>
      <c r="AA3694" s="42"/>
      <c r="AB3694" s="44"/>
      <c r="AC3694" s="45"/>
      <c r="AD3694" s="45"/>
      <c r="AE3694" s="45"/>
      <c r="AF3694" s="45"/>
      <c r="AG3694" s="45"/>
      <c r="AH3694" s="45"/>
      <c r="AI3694" s="45"/>
      <c r="AJ3694" s="45"/>
      <c r="AK3694" s="45"/>
      <c r="AL3694" s="45"/>
      <c r="AM3694" s="45"/>
    </row>
    <row r="3695" spans="11:39" x14ac:dyDescent="0.2">
      <c r="K3695" s="26"/>
      <c r="L3695" s="48">
        <v>3694</v>
      </c>
      <c r="M3695" s="49">
        <f t="shared" si="532"/>
        <v>2.9768498168498168</v>
      </c>
      <c r="N3695" s="33">
        <f t="shared" si="533"/>
        <v>162.83161884136422</v>
      </c>
      <c r="O3695" s="33">
        <f t="shared" si="534"/>
        <v>305.33706720813507</v>
      </c>
      <c r="P3695" s="34">
        <f>IF(INDEX($O$2:$O$4095,MATCH($B$8,$O$2:$O$4095,1)+ROWS(P$2:$P3695))&lt;=$B$9,INDEX($O$2:$O$4095,MATCH($B$8,$O$2:$O$4095,1)+ROWS(P$2:$P3695)),"")</f>
        <v>309.67205894464473</v>
      </c>
      <c r="Q3695" s="50">
        <f t="shared" si="531"/>
        <v>3712</v>
      </c>
      <c r="R3695" s="51">
        <f t="shared" ca="1" si="538"/>
        <v>0</v>
      </c>
      <c r="S3695" s="52" t="e">
        <f t="shared" ca="1" si="539"/>
        <v>#N/A</v>
      </c>
      <c r="T3695" s="39" t="str">
        <f t="shared" ca="1" si="535"/>
        <v>0,</v>
      </c>
      <c r="U3695" s="39" t="str">
        <f t="shared" ca="1" si="536"/>
        <v>0,</v>
      </c>
      <c r="V3695" s="53" t="str">
        <f t="shared" ca="1" si="537"/>
        <v>0,</v>
      </c>
      <c r="W3695" s="41"/>
      <c r="X3695" s="42"/>
      <c r="Y3695" s="42"/>
      <c r="Z3695" s="72"/>
      <c r="AA3695" s="42"/>
      <c r="AB3695" s="44"/>
      <c r="AC3695" s="45"/>
      <c r="AD3695" s="45"/>
      <c r="AE3695" s="45"/>
      <c r="AF3695" s="45"/>
      <c r="AG3695" s="45"/>
      <c r="AH3695" s="45"/>
      <c r="AI3695" s="45"/>
      <c r="AJ3695" s="45"/>
      <c r="AK3695" s="45"/>
      <c r="AL3695" s="45"/>
      <c r="AM3695" s="45"/>
    </row>
    <row r="3696" spans="11:39" x14ac:dyDescent="0.2">
      <c r="K3696" s="26"/>
      <c r="L3696" s="48">
        <v>3695</v>
      </c>
      <c r="M3696" s="49">
        <f t="shared" si="532"/>
        <v>2.9776556776556777</v>
      </c>
      <c r="N3696" s="33">
        <f t="shared" si="533"/>
        <v>162.38159675236795</v>
      </c>
      <c r="O3696" s="33">
        <f t="shared" si="534"/>
        <v>305.57163165860959</v>
      </c>
      <c r="P3696" s="34">
        <f>IF(INDEX($O$2:$O$4095,MATCH($B$8,$O$2:$O$4095,1)+ROWS(P$2:$P3696))&lt;=$B$9,INDEX($O$2:$O$4095,MATCH($B$8,$O$2:$O$4095,1)+ROWS(P$2:$P3696)),"")</f>
        <v>309.92015275227516</v>
      </c>
      <c r="Q3696" s="50">
        <f t="shared" si="531"/>
        <v>3713</v>
      </c>
      <c r="R3696" s="51">
        <f t="shared" ca="1" si="538"/>
        <v>0</v>
      </c>
      <c r="S3696" s="52" t="e">
        <f t="shared" ca="1" si="539"/>
        <v>#N/A</v>
      </c>
      <c r="T3696" s="39" t="str">
        <f t="shared" ca="1" si="535"/>
        <v>0,</v>
      </c>
      <c r="U3696" s="39" t="str">
        <f t="shared" ca="1" si="536"/>
        <v>0,</v>
      </c>
      <c r="V3696" s="53" t="str">
        <f t="shared" ca="1" si="537"/>
        <v>0,</v>
      </c>
      <c r="W3696" s="41"/>
      <c r="X3696" s="42"/>
      <c r="Y3696" s="42"/>
      <c r="Z3696" s="72"/>
      <c r="AA3696" s="42"/>
      <c r="AB3696" s="44"/>
      <c r="AC3696" s="45"/>
      <c r="AD3696" s="45"/>
      <c r="AE3696" s="45"/>
      <c r="AF3696" s="45"/>
      <c r="AG3696" s="45"/>
      <c r="AH3696" s="45"/>
      <c r="AI3696" s="45"/>
      <c r="AJ3696" s="45"/>
      <c r="AK3696" s="45"/>
      <c r="AL3696" s="45"/>
      <c r="AM3696" s="45"/>
    </row>
    <row r="3697" spans="11:39" x14ac:dyDescent="0.2">
      <c r="K3697" s="26"/>
      <c r="L3697" s="48">
        <v>3696</v>
      </c>
      <c r="M3697" s="49">
        <f t="shared" si="532"/>
        <v>2.9784615384615383</v>
      </c>
      <c r="N3697" s="33">
        <f t="shared" si="533"/>
        <v>161.93181818181813</v>
      </c>
      <c r="O3697" s="33">
        <f t="shared" si="534"/>
        <v>305.80691055973045</v>
      </c>
      <c r="P3697" s="34">
        <f>IF(INDEX($O$2:$O$4095,MATCH($B$8,$O$2:$O$4095,1)+ROWS(P$2:$P3697))&lt;=$B$9,INDEX($O$2:$O$4095,MATCH($B$8,$O$2:$O$4095,1)+ROWS(P$2:$P3697)),"")</f>
        <v>310.16904193982339</v>
      </c>
      <c r="Q3697" s="50">
        <f t="shared" si="531"/>
        <v>3714</v>
      </c>
      <c r="R3697" s="51">
        <f t="shared" ca="1" si="538"/>
        <v>0</v>
      </c>
      <c r="S3697" s="52" t="e">
        <f t="shared" ca="1" si="539"/>
        <v>#N/A</v>
      </c>
      <c r="T3697" s="39" t="str">
        <f t="shared" ca="1" si="535"/>
        <v>0,</v>
      </c>
      <c r="U3697" s="39" t="str">
        <f t="shared" ca="1" si="536"/>
        <v>0,</v>
      </c>
      <c r="V3697" s="53" t="str">
        <f t="shared" ca="1" si="537"/>
        <v>0,</v>
      </c>
      <c r="W3697" s="41"/>
      <c r="X3697" s="42"/>
      <c r="Y3697" s="42"/>
      <c r="Z3697" s="72"/>
      <c r="AA3697" s="42"/>
      <c r="AB3697" s="44"/>
      <c r="AC3697" s="45"/>
      <c r="AD3697" s="45"/>
      <c r="AE3697" s="45"/>
      <c r="AF3697" s="45"/>
      <c r="AG3697" s="45"/>
      <c r="AH3697" s="45"/>
      <c r="AI3697" s="45"/>
      <c r="AJ3697" s="45"/>
      <c r="AK3697" s="45"/>
      <c r="AL3697" s="45"/>
      <c r="AM3697" s="45"/>
    </row>
    <row r="3698" spans="11:39" x14ac:dyDescent="0.2">
      <c r="K3698" s="26"/>
      <c r="L3698" s="48">
        <v>3697</v>
      </c>
      <c r="M3698" s="49">
        <f t="shared" si="532"/>
        <v>2.9792673992673988</v>
      </c>
      <c r="N3698" s="33">
        <f t="shared" si="533"/>
        <v>161.48228293210741</v>
      </c>
      <c r="O3698" s="33">
        <f t="shared" si="534"/>
        <v>306.04290808987116</v>
      </c>
      <c r="P3698" s="34">
        <f>IF(INDEX($O$2:$O$4095,MATCH($B$8,$O$2:$O$4095,1)+ROWS(P$2:$P3698))&lt;=$B$9,INDEX($O$2:$O$4095,MATCH($B$8,$O$2:$O$4095,1)+ROWS(P$2:$P3698)),"")</f>
        <v>310.41873138314008</v>
      </c>
      <c r="Q3698" s="50">
        <f t="shared" si="531"/>
        <v>3715</v>
      </c>
      <c r="R3698" s="51">
        <f t="shared" ca="1" si="538"/>
        <v>0</v>
      </c>
      <c r="S3698" s="52" t="e">
        <f t="shared" ca="1" si="539"/>
        <v>#N/A</v>
      </c>
      <c r="T3698" s="39" t="str">
        <f t="shared" ca="1" si="535"/>
        <v>0,</v>
      </c>
      <c r="U3698" s="39" t="str">
        <f t="shared" ca="1" si="536"/>
        <v>0,</v>
      </c>
      <c r="V3698" s="53" t="str">
        <f t="shared" ca="1" si="537"/>
        <v>0,</v>
      </c>
      <c r="W3698" s="41"/>
      <c r="X3698" s="42"/>
      <c r="Y3698" s="42"/>
      <c r="Z3698" s="72"/>
      <c r="AA3698" s="42"/>
      <c r="AB3698" s="44"/>
      <c r="AC3698" s="45"/>
      <c r="AD3698" s="45"/>
      <c r="AE3698" s="45"/>
      <c r="AF3698" s="45"/>
      <c r="AG3698" s="45"/>
      <c r="AH3698" s="45"/>
      <c r="AI3698" s="45"/>
      <c r="AJ3698" s="45"/>
      <c r="AK3698" s="45"/>
      <c r="AL3698" s="45"/>
      <c r="AM3698" s="45"/>
    </row>
    <row r="3699" spans="11:39" x14ac:dyDescent="0.2">
      <c r="K3699" s="26"/>
      <c r="L3699" s="48">
        <v>3698</v>
      </c>
      <c r="M3699" s="49">
        <f t="shared" si="532"/>
        <v>2.9800732600732598</v>
      </c>
      <c r="N3699" s="33">
        <f t="shared" si="533"/>
        <v>161.03299080584111</v>
      </c>
      <c r="O3699" s="33">
        <f t="shared" si="534"/>
        <v>306.27962846260277</v>
      </c>
      <c r="P3699" s="34">
        <f>IF(INDEX($O$2:$O$4095,MATCH($B$8,$O$2:$O$4095,1)+ROWS(P$2:$P3699))&lt;=$B$9,INDEX($O$2:$O$4095,MATCH($B$8,$O$2:$O$4095,1)+ROWS(P$2:$P3699)),"")</f>
        <v>310.66922600113753</v>
      </c>
      <c r="Q3699" s="50">
        <f t="shared" si="531"/>
        <v>3716</v>
      </c>
      <c r="R3699" s="51">
        <f t="shared" ca="1" si="538"/>
        <v>0</v>
      </c>
      <c r="S3699" s="52" t="e">
        <f t="shared" ca="1" si="539"/>
        <v>#N/A</v>
      </c>
      <c r="T3699" s="39" t="str">
        <f t="shared" ca="1" si="535"/>
        <v>0,</v>
      </c>
      <c r="U3699" s="39" t="str">
        <f t="shared" ca="1" si="536"/>
        <v>0,</v>
      </c>
      <c r="V3699" s="53" t="str">
        <f t="shared" ca="1" si="537"/>
        <v>0,</v>
      </c>
      <c r="W3699" s="41"/>
      <c r="X3699" s="42"/>
      <c r="Y3699" s="42"/>
      <c r="Z3699" s="72"/>
      <c r="AA3699" s="42"/>
      <c r="AB3699" s="44"/>
      <c r="AC3699" s="45"/>
      <c r="AD3699" s="45"/>
      <c r="AE3699" s="45"/>
      <c r="AF3699" s="45"/>
      <c r="AG3699" s="45"/>
      <c r="AH3699" s="45"/>
      <c r="AI3699" s="45"/>
      <c r="AJ3699" s="45"/>
      <c r="AK3699" s="45"/>
      <c r="AL3699" s="45"/>
      <c r="AM3699" s="45"/>
    </row>
    <row r="3700" spans="11:39" x14ac:dyDescent="0.2">
      <c r="K3700" s="26"/>
      <c r="L3700" s="48">
        <v>3699</v>
      </c>
      <c r="M3700" s="49">
        <f t="shared" si="532"/>
        <v>2.9808791208791208</v>
      </c>
      <c r="N3700" s="33">
        <f t="shared" si="533"/>
        <v>160.58394160583956</v>
      </c>
      <c r="O3700" s="33">
        <f t="shared" si="534"/>
        <v>306.51707592707965</v>
      </c>
      <c r="P3700" s="34">
        <f>IF(INDEX($O$2:$O$4095,MATCH($B$8,$O$2:$O$4095,1)+ROWS(P$2:$P3700))&lt;=$B$9,INDEX($O$2:$O$4095,MATCH($B$8,$O$2:$O$4095,1)+ROWS(P$2:$P3700)),"")</f>
        <v>310.92053075628803</v>
      </c>
      <c r="Q3700" s="50">
        <f t="shared" si="531"/>
        <v>3717</v>
      </c>
      <c r="R3700" s="51">
        <f t="shared" ca="1" si="538"/>
        <v>0</v>
      </c>
      <c r="S3700" s="52" t="e">
        <f t="shared" ca="1" si="539"/>
        <v>#N/A</v>
      </c>
      <c r="T3700" s="39" t="str">
        <f t="shared" ca="1" si="535"/>
        <v>0,</v>
      </c>
      <c r="U3700" s="39" t="str">
        <f t="shared" ca="1" si="536"/>
        <v>0,</v>
      </c>
      <c r="V3700" s="53" t="str">
        <f t="shared" ca="1" si="537"/>
        <v>0,</v>
      </c>
      <c r="W3700" s="41"/>
      <c r="X3700" s="42"/>
      <c r="Y3700" s="42"/>
      <c r="Z3700" s="72"/>
      <c r="AA3700" s="42"/>
      <c r="AB3700" s="44"/>
      <c r="AC3700" s="45"/>
      <c r="AD3700" s="45"/>
      <c r="AE3700" s="45"/>
      <c r="AF3700" s="45"/>
      <c r="AG3700" s="45"/>
      <c r="AH3700" s="45"/>
      <c r="AI3700" s="45"/>
      <c r="AJ3700" s="45"/>
      <c r="AK3700" s="45"/>
      <c r="AL3700" s="45"/>
      <c r="AM3700" s="45"/>
    </row>
    <row r="3701" spans="11:39" x14ac:dyDescent="0.2">
      <c r="K3701" s="26"/>
      <c r="L3701" s="48">
        <v>3700</v>
      </c>
      <c r="M3701" s="49">
        <f t="shared" si="532"/>
        <v>2.9816849816849818</v>
      </c>
      <c r="N3701" s="33">
        <f t="shared" si="533"/>
        <v>160.13513513513499</v>
      </c>
      <c r="O3701" s="33">
        <f t="shared" si="534"/>
        <v>306.75525476843472</v>
      </c>
      <c r="P3701" s="34">
        <f>IF(INDEX($O$2:$O$4095,MATCH($B$8,$O$2:$O$4095,1)+ROWS(P$2:$P3701))&lt;=$B$9,INDEX($O$2:$O$4095,MATCH($B$8,$O$2:$O$4095,1)+ROWS(P$2:$P3701)),"")</f>
        <v>311.17265065512947</v>
      </c>
      <c r="Q3701" s="50">
        <f t="shared" si="531"/>
        <v>3718</v>
      </c>
      <c r="R3701" s="51">
        <f t="shared" ca="1" si="538"/>
        <v>0</v>
      </c>
      <c r="S3701" s="52" t="e">
        <f t="shared" ca="1" si="539"/>
        <v>#N/A</v>
      </c>
      <c r="T3701" s="39" t="str">
        <f t="shared" ca="1" si="535"/>
        <v>0,</v>
      </c>
      <c r="U3701" s="39" t="str">
        <f t="shared" ca="1" si="536"/>
        <v>0,</v>
      </c>
      <c r="V3701" s="53" t="str">
        <f t="shared" ca="1" si="537"/>
        <v>0,</v>
      </c>
      <c r="W3701" s="41"/>
      <c r="X3701" s="42"/>
      <c r="Y3701" s="42"/>
      <c r="Z3701" s="72"/>
      <c r="AA3701" s="42"/>
      <c r="AB3701" s="44"/>
      <c r="AC3701" s="45"/>
      <c r="AD3701" s="45"/>
      <c r="AE3701" s="45"/>
      <c r="AF3701" s="45"/>
      <c r="AG3701" s="45"/>
      <c r="AH3701" s="45"/>
      <c r="AI3701" s="45"/>
      <c r="AJ3701" s="45"/>
      <c r="AK3701" s="45"/>
      <c r="AL3701" s="45"/>
      <c r="AM3701" s="45"/>
    </row>
    <row r="3702" spans="11:39" x14ac:dyDescent="0.2">
      <c r="K3702" s="26"/>
      <c r="L3702" s="48">
        <v>3701</v>
      </c>
      <c r="M3702" s="49">
        <f t="shared" si="532"/>
        <v>2.9824908424908423</v>
      </c>
      <c r="N3702" s="33">
        <f t="shared" si="533"/>
        <v>159.68657119697383</v>
      </c>
      <c r="O3702" s="33">
        <f t="shared" si="534"/>
        <v>306.99416930817642</v>
      </c>
      <c r="P3702" s="34">
        <f>IF(INDEX($O$2:$O$4095,MATCH($B$8,$O$2:$O$4095,1)+ROWS(P$2:$P3702))&lt;=$B$9,INDEX($O$2:$O$4095,MATCH($B$8,$O$2:$O$4095,1)+ROWS(P$2:$P3702)),"")</f>
        <v>311.42559074877454</v>
      </c>
      <c r="Q3702" s="50">
        <f t="shared" si="531"/>
        <v>3719</v>
      </c>
      <c r="R3702" s="51">
        <f t="shared" ca="1" si="538"/>
        <v>0</v>
      </c>
      <c r="S3702" s="52" t="e">
        <f t="shared" ca="1" si="539"/>
        <v>#N/A</v>
      </c>
      <c r="T3702" s="39" t="str">
        <f t="shared" ca="1" si="535"/>
        <v>0,</v>
      </c>
      <c r="U3702" s="39" t="str">
        <f t="shared" ca="1" si="536"/>
        <v>0,</v>
      </c>
      <c r="V3702" s="53" t="str">
        <f t="shared" ca="1" si="537"/>
        <v>0,</v>
      </c>
      <c r="W3702" s="41"/>
      <c r="X3702" s="42"/>
      <c r="Y3702" s="42"/>
      <c r="Z3702" s="72"/>
      <c r="AA3702" s="42"/>
      <c r="AB3702" s="44"/>
      <c r="AC3702" s="45"/>
      <c r="AD3702" s="45"/>
      <c r="AE3702" s="45"/>
      <c r="AF3702" s="45"/>
      <c r="AG3702" s="45"/>
      <c r="AH3702" s="45"/>
      <c r="AI3702" s="45"/>
      <c r="AJ3702" s="45"/>
      <c r="AK3702" s="45"/>
      <c r="AL3702" s="45"/>
      <c r="AM3702" s="45"/>
    </row>
    <row r="3703" spans="11:39" x14ac:dyDescent="0.2">
      <c r="K3703" s="26"/>
      <c r="L3703" s="48">
        <v>3702</v>
      </c>
      <c r="M3703" s="49">
        <f t="shared" si="532"/>
        <v>2.9832967032967028</v>
      </c>
      <c r="N3703" s="33">
        <f t="shared" si="533"/>
        <v>159.23824959481391</v>
      </c>
      <c r="O3703" s="33">
        <f t="shared" si="534"/>
        <v>307.23382390459426</v>
      </c>
      <c r="P3703" s="34">
        <f>IF(INDEX($O$2:$O$4095,MATCH($B$8,$O$2:$O$4095,1)+ROWS(P$2:$P3703))&lt;=$B$9,INDEX($O$2:$O$4095,MATCH($B$8,$O$2:$O$4095,1)+ROWS(P$2:$P3703)),"")</f>
        <v>311.67935613343309</v>
      </c>
      <c r="Q3703" s="50">
        <f t="shared" si="531"/>
        <v>3720</v>
      </c>
      <c r="R3703" s="51">
        <f t="shared" ca="1" si="538"/>
        <v>0</v>
      </c>
      <c r="S3703" s="52" t="e">
        <f t="shared" ca="1" si="539"/>
        <v>#N/A</v>
      </c>
      <c r="T3703" s="39" t="str">
        <f t="shared" ca="1" si="535"/>
        <v>0,</v>
      </c>
      <c r="U3703" s="39" t="str">
        <f t="shared" ca="1" si="536"/>
        <v>0,</v>
      </c>
      <c r="V3703" s="53" t="str">
        <f t="shared" ca="1" si="537"/>
        <v>0,</v>
      </c>
      <c r="W3703" s="41"/>
      <c r="X3703" s="42"/>
      <c r="Y3703" s="42"/>
      <c r="Z3703" s="72"/>
      <c r="AA3703" s="42"/>
      <c r="AB3703" s="44"/>
      <c r="AC3703" s="45"/>
      <c r="AD3703" s="45"/>
      <c r="AE3703" s="45"/>
      <c r="AF3703" s="45"/>
      <c r="AG3703" s="45"/>
      <c r="AH3703" s="45"/>
      <c r="AI3703" s="45"/>
      <c r="AJ3703" s="45"/>
      <c r="AK3703" s="45"/>
      <c r="AL3703" s="45"/>
      <c r="AM3703" s="45"/>
    </row>
    <row r="3704" spans="11:39" x14ac:dyDescent="0.2">
      <c r="K3704" s="26"/>
      <c r="L3704" s="48">
        <v>3703</v>
      </c>
      <c r="M3704" s="49">
        <f t="shared" si="532"/>
        <v>2.9841025641025638</v>
      </c>
      <c r="N3704" s="33">
        <f t="shared" si="533"/>
        <v>158.79017013232533</v>
      </c>
      <c r="O3704" s="33">
        <f t="shared" si="534"/>
        <v>307.47422295316721</v>
      </c>
      <c r="P3704" s="34">
        <f>IF(INDEX($O$2:$O$4095,MATCH($B$8,$O$2:$O$4095,1)+ROWS(P$2:$P3704))&lt;=$B$9,INDEX($O$2:$O$4095,MATCH($B$8,$O$2:$O$4095,1)+ROWS(P$2:$P3704)),"")</f>
        <v>311.93395195093706</v>
      </c>
      <c r="Q3704" s="50">
        <f t="shared" si="531"/>
        <v>3721</v>
      </c>
      <c r="R3704" s="51">
        <f t="shared" ca="1" si="538"/>
        <v>0</v>
      </c>
      <c r="S3704" s="52" t="e">
        <f t="shared" ca="1" si="539"/>
        <v>#N/A</v>
      </c>
      <c r="T3704" s="39" t="str">
        <f t="shared" ca="1" si="535"/>
        <v>0,</v>
      </c>
      <c r="U3704" s="39" t="str">
        <f t="shared" ca="1" si="536"/>
        <v>0,</v>
      </c>
      <c r="V3704" s="53" t="str">
        <f t="shared" ca="1" si="537"/>
        <v>0,</v>
      </c>
      <c r="W3704" s="41"/>
      <c r="X3704" s="42"/>
      <c r="Y3704" s="42"/>
      <c r="Z3704" s="72"/>
      <c r="AA3704" s="42"/>
      <c r="AB3704" s="44"/>
      <c r="AC3704" s="45"/>
      <c r="AD3704" s="45"/>
      <c r="AE3704" s="45"/>
      <c r="AF3704" s="45"/>
      <c r="AG3704" s="45"/>
      <c r="AH3704" s="45"/>
      <c r="AI3704" s="45"/>
      <c r="AJ3704" s="45"/>
      <c r="AK3704" s="45"/>
      <c r="AL3704" s="45"/>
      <c r="AM3704" s="45"/>
    </row>
    <row r="3705" spans="11:39" x14ac:dyDescent="0.2">
      <c r="K3705" s="26"/>
      <c r="L3705" s="48">
        <v>3704</v>
      </c>
      <c r="M3705" s="49">
        <f t="shared" si="532"/>
        <v>2.9849084249084248</v>
      </c>
      <c r="N3705" s="33">
        <f t="shared" si="533"/>
        <v>158.34233261339094</v>
      </c>
      <c r="O3705" s="33">
        <f t="shared" si="534"/>
        <v>307.71537088697926</v>
      </c>
      <c r="P3705" s="34">
        <f>IF(INDEX($O$2:$O$4095,MATCH($B$8,$O$2:$O$4095,1)+ROWS(P$2:$P3705))&lt;=$B$9,INDEX($O$2:$O$4095,MATCH($B$8,$O$2:$O$4095,1)+ROWS(P$2:$P3705)),"")</f>
        <v>312.18938338927444</v>
      </c>
      <c r="Q3705" s="50">
        <f t="shared" si="531"/>
        <v>3722</v>
      </c>
      <c r="R3705" s="51">
        <f t="shared" ca="1" si="538"/>
        <v>0</v>
      </c>
      <c r="S3705" s="52" t="e">
        <f t="shared" ca="1" si="539"/>
        <v>#N/A</v>
      </c>
      <c r="T3705" s="39" t="str">
        <f t="shared" ca="1" si="535"/>
        <v>0,</v>
      </c>
      <c r="U3705" s="39" t="str">
        <f t="shared" ca="1" si="536"/>
        <v>0,</v>
      </c>
      <c r="V3705" s="53" t="str">
        <f t="shared" ca="1" si="537"/>
        <v>0,</v>
      </c>
      <c r="W3705" s="41"/>
      <c r="X3705" s="42"/>
      <c r="Y3705" s="42"/>
      <c r="Z3705" s="72"/>
      <c r="AA3705" s="42"/>
      <c r="AB3705" s="44"/>
      <c r="AC3705" s="45"/>
      <c r="AD3705" s="45"/>
      <c r="AE3705" s="45"/>
      <c r="AF3705" s="45"/>
      <c r="AG3705" s="45"/>
      <c r="AH3705" s="45"/>
      <c r="AI3705" s="45"/>
      <c r="AJ3705" s="45"/>
      <c r="AK3705" s="45"/>
      <c r="AL3705" s="45"/>
      <c r="AM3705" s="45"/>
    </row>
    <row r="3706" spans="11:39" x14ac:dyDescent="0.2">
      <c r="K3706" s="26"/>
      <c r="L3706" s="48">
        <v>3705</v>
      </c>
      <c r="M3706" s="49">
        <f t="shared" si="532"/>
        <v>2.9857142857142858</v>
      </c>
      <c r="N3706" s="33">
        <f t="shared" si="533"/>
        <v>157.89473684210509</v>
      </c>
      <c r="O3706" s="33">
        <f t="shared" si="534"/>
        <v>307.95727217714034</v>
      </c>
      <c r="P3706" s="34">
        <f>IF(INDEX($O$2:$O$4095,MATCH($B$8,$O$2:$O$4095,1)+ROWS(P$2:$P3706))&lt;=$B$9,INDEX($O$2:$O$4095,MATCH($B$8,$O$2:$O$4095,1)+ROWS(P$2:$P3706)),"")</f>
        <v>312.44565568313328</v>
      </c>
      <c r="Q3706" s="50">
        <f t="shared" si="531"/>
        <v>3723</v>
      </c>
      <c r="R3706" s="51">
        <f t="shared" ca="1" si="538"/>
        <v>0</v>
      </c>
      <c r="S3706" s="52" t="e">
        <f t="shared" ca="1" si="539"/>
        <v>#N/A</v>
      </c>
      <c r="T3706" s="39" t="str">
        <f t="shared" ca="1" si="535"/>
        <v>0,</v>
      </c>
      <c r="U3706" s="39" t="str">
        <f t="shared" ca="1" si="536"/>
        <v>0,</v>
      </c>
      <c r="V3706" s="53" t="str">
        <f t="shared" ca="1" si="537"/>
        <v>0,</v>
      </c>
      <c r="W3706" s="41"/>
      <c r="X3706" s="42"/>
      <c r="Y3706" s="42"/>
      <c r="Z3706" s="72"/>
      <c r="AA3706" s="42"/>
      <c r="AB3706" s="44"/>
      <c r="AC3706" s="45"/>
      <c r="AD3706" s="45"/>
      <c r="AE3706" s="45"/>
      <c r="AF3706" s="45"/>
      <c r="AG3706" s="45"/>
      <c r="AH3706" s="45"/>
      <c r="AI3706" s="45"/>
      <c r="AJ3706" s="45"/>
      <c r="AK3706" s="45"/>
      <c r="AL3706" s="45"/>
      <c r="AM3706" s="45"/>
    </row>
    <row r="3707" spans="11:39" x14ac:dyDescent="0.2">
      <c r="K3707" s="26"/>
      <c r="L3707" s="48">
        <v>3706</v>
      </c>
      <c r="M3707" s="49">
        <f t="shared" si="532"/>
        <v>2.9865201465201463</v>
      </c>
      <c r="N3707" s="33">
        <f t="shared" si="533"/>
        <v>157.44738262277403</v>
      </c>
      <c r="O3707" s="33">
        <f t="shared" si="534"/>
        <v>308.1999313332127</v>
      </c>
      <c r="P3707" s="34">
        <f>IF(INDEX($O$2:$O$4095,MATCH($B$8,$O$2:$O$4095,1)+ROWS(P$2:$P3707))&lt;=$B$9,INDEX($O$2:$O$4095,MATCH($B$8,$O$2:$O$4095,1)+ROWS(P$2:$P3707)),"")</f>
        <v>312.70277411444886</v>
      </c>
      <c r="Q3707" s="50">
        <f t="shared" si="531"/>
        <v>3724</v>
      </c>
      <c r="R3707" s="51">
        <f t="shared" ca="1" si="538"/>
        <v>0</v>
      </c>
      <c r="S3707" s="52" t="e">
        <f t="shared" ca="1" si="539"/>
        <v>#N/A</v>
      </c>
      <c r="T3707" s="39" t="str">
        <f t="shared" ca="1" si="535"/>
        <v>0,</v>
      </c>
      <c r="U3707" s="39" t="str">
        <f t="shared" ca="1" si="536"/>
        <v>0,</v>
      </c>
      <c r="V3707" s="53" t="str">
        <f t="shared" ca="1" si="537"/>
        <v>0,</v>
      </c>
      <c r="W3707" s="41"/>
      <c r="X3707" s="42"/>
      <c r="Y3707" s="42"/>
      <c r="Z3707" s="72"/>
      <c r="AA3707" s="42"/>
      <c r="AB3707" s="44"/>
      <c r="AC3707" s="45"/>
      <c r="AD3707" s="45"/>
      <c r="AE3707" s="45"/>
      <c r="AF3707" s="45"/>
      <c r="AG3707" s="45"/>
      <c r="AH3707" s="45"/>
      <c r="AI3707" s="45"/>
      <c r="AJ3707" s="45"/>
      <c r="AK3707" s="45"/>
      <c r="AL3707" s="45"/>
      <c r="AM3707" s="45"/>
    </row>
    <row r="3708" spans="11:39" x14ac:dyDescent="0.2">
      <c r="K3708" s="26"/>
      <c r="L3708" s="48">
        <v>3707</v>
      </c>
      <c r="M3708" s="49">
        <f t="shared" si="532"/>
        <v>2.9873260073260068</v>
      </c>
      <c r="N3708" s="33">
        <f t="shared" si="533"/>
        <v>157.00026975991378</v>
      </c>
      <c r="O3708" s="33">
        <f t="shared" si="534"/>
        <v>308.44335290364484</v>
      </c>
      <c r="P3708" s="34">
        <f>IF(INDEX($O$2:$O$4095,MATCH($B$8,$O$2:$O$4095,1)+ROWS(P$2:$P3708))&lt;=$B$9,INDEX($O$2:$O$4095,MATCH($B$8,$O$2:$O$4095,1)+ROWS(P$2:$P3708)),"")</f>
        <v>312.96074401296391</v>
      </c>
      <c r="Q3708" s="50">
        <f t="shared" si="531"/>
        <v>3725</v>
      </c>
      <c r="R3708" s="51">
        <f t="shared" ca="1" si="538"/>
        <v>0</v>
      </c>
      <c r="S3708" s="52" t="e">
        <f t="shared" ca="1" si="539"/>
        <v>#N/A</v>
      </c>
      <c r="T3708" s="39" t="str">
        <f t="shared" ca="1" si="535"/>
        <v>0,</v>
      </c>
      <c r="U3708" s="39" t="str">
        <f t="shared" ca="1" si="536"/>
        <v>0,</v>
      </c>
      <c r="V3708" s="53" t="str">
        <f t="shared" ca="1" si="537"/>
        <v>0,</v>
      </c>
      <c r="W3708" s="41"/>
      <c r="X3708" s="42"/>
      <c r="Y3708" s="42"/>
      <c r="Z3708" s="72"/>
      <c r="AA3708" s="42"/>
      <c r="AB3708" s="44"/>
      <c r="AC3708" s="45"/>
      <c r="AD3708" s="45"/>
      <c r="AE3708" s="45"/>
      <c r="AF3708" s="45"/>
      <c r="AG3708" s="45"/>
      <c r="AH3708" s="45"/>
      <c r="AI3708" s="45"/>
      <c r="AJ3708" s="45"/>
      <c r="AK3708" s="45"/>
      <c r="AL3708" s="45"/>
      <c r="AM3708" s="45"/>
    </row>
    <row r="3709" spans="11:39" x14ac:dyDescent="0.2">
      <c r="K3709" s="26"/>
      <c r="L3709" s="48">
        <v>3708</v>
      </c>
      <c r="M3709" s="49">
        <f t="shared" si="532"/>
        <v>2.9881318681318683</v>
      </c>
      <c r="N3709" s="33">
        <f t="shared" si="533"/>
        <v>156.55339805825218</v>
      </c>
      <c r="O3709" s="33">
        <f t="shared" si="534"/>
        <v>308.68754147620882</v>
      </c>
      <c r="P3709" s="34">
        <f>IF(INDEX($O$2:$O$4095,MATCH($B$8,$O$2:$O$4095,1)+ROWS(P$2:$P3709))&lt;=$B$9,INDEX($O$2:$O$4095,MATCH($B$8,$O$2:$O$4095,1)+ROWS(P$2:$P3709)),"")</f>
        <v>313.2195707567937</v>
      </c>
      <c r="Q3709" s="50">
        <f t="shared" si="531"/>
        <v>3726</v>
      </c>
      <c r="R3709" s="51">
        <f t="shared" ca="1" si="538"/>
        <v>0</v>
      </c>
      <c r="S3709" s="52" t="e">
        <f t="shared" ca="1" si="539"/>
        <v>#N/A</v>
      </c>
      <c r="T3709" s="39" t="str">
        <f t="shared" ca="1" si="535"/>
        <v>0,</v>
      </c>
      <c r="U3709" s="39" t="str">
        <f t="shared" ca="1" si="536"/>
        <v>0,</v>
      </c>
      <c r="V3709" s="53" t="str">
        <f t="shared" ca="1" si="537"/>
        <v>0,</v>
      </c>
      <c r="W3709" s="41"/>
      <c r="X3709" s="42"/>
      <c r="Y3709" s="42"/>
      <c r="Z3709" s="72"/>
      <c r="AA3709" s="42"/>
      <c r="AB3709" s="44"/>
      <c r="AC3709" s="45"/>
      <c r="AD3709" s="45"/>
      <c r="AE3709" s="45"/>
      <c r="AF3709" s="45"/>
      <c r="AG3709" s="45"/>
      <c r="AH3709" s="45"/>
      <c r="AI3709" s="45"/>
      <c r="AJ3709" s="45"/>
      <c r="AK3709" s="45"/>
      <c r="AL3709" s="45"/>
      <c r="AM3709" s="45"/>
    </row>
    <row r="3710" spans="11:39" x14ac:dyDescent="0.2">
      <c r="K3710" s="26"/>
      <c r="L3710" s="48">
        <v>3709</v>
      </c>
      <c r="M3710" s="49">
        <f t="shared" si="532"/>
        <v>2.9889377289377288</v>
      </c>
      <c r="N3710" s="33">
        <f t="shared" si="533"/>
        <v>156.10676732272833</v>
      </c>
      <c r="O3710" s="33">
        <f t="shared" si="534"/>
        <v>308.93250167844485</v>
      </c>
      <c r="P3710" s="34">
        <f>IF(INDEX($O$2:$O$4095,MATCH($B$8,$O$2:$O$4095,1)+ROWS(P$2:$P3710))&lt;=$B$9,INDEX($O$2:$O$4095,MATCH($B$8,$O$2:$O$4095,1)+ROWS(P$2:$P3710)),"")</f>
        <v>313.47925977299997</v>
      </c>
      <c r="Q3710" s="50">
        <f t="shared" si="531"/>
        <v>3727</v>
      </c>
      <c r="R3710" s="51">
        <f t="shared" ca="1" si="538"/>
        <v>0</v>
      </c>
      <c r="S3710" s="52" t="e">
        <f t="shared" ca="1" si="539"/>
        <v>#N/A</v>
      </c>
      <c r="T3710" s="39" t="str">
        <f t="shared" ca="1" si="535"/>
        <v>0,</v>
      </c>
      <c r="U3710" s="39" t="str">
        <f t="shared" ca="1" si="536"/>
        <v>0,</v>
      </c>
      <c r="V3710" s="53" t="str">
        <f t="shared" ca="1" si="537"/>
        <v>0,</v>
      </c>
      <c r="W3710" s="41"/>
      <c r="X3710" s="42"/>
      <c r="Y3710" s="42"/>
      <c r="Z3710" s="72"/>
      <c r="AA3710" s="42"/>
      <c r="AB3710" s="44"/>
      <c r="AC3710" s="45"/>
      <c r="AD3710" s="45"/>
      <c r="AE3710" s="45"/>
      <c r="AF3710" s="45"/>
      <c r="AG3710" s="45"/>
      <c r="AH3710" s="45"/>
      <c r="AI3710" s="45"/>
      <c r="AJ3710" s="45"/>
      <c r="AK3710" s="45"/>
      <c r="AL3710" s="45"/>
      <c r="AM3710" s="45"/>
    </row>
    <row r="3711" spans="11:39" x14ac:dyDescent="0.2">
      <c r="K3711" s="26"/>
      <c r="L3711" s="48">
        <v>3710</v>
      </c>
      <c r="M3711" s="49">
        <f t="shared" si="532"/>
        <v>2.9897435897435898</v>
      </c>
      <c r="N3711" s="33">
        <f t="shared" si="533"/>
        <v>155.66037735849036</v>
      </c>
      <c r="O3711" s="33">
        <f t="shared" si="534"/>
        <v>309.17823817811427</v>
      </c>
      <c r="P3711" s="34">
        <f>IF(INDEX($O$2:$O$4095,MATCH($B$8,$O$2:$O$4095,1)+ROWS(P$2:$P3711))&lt;=$B$9,INDEX($O$2:$O$4095,MATCH($B$8,$O$2:$O$4095,1)+ROWS(P$2:$P3711)),"")</f>
        <v>313.73981653817509</v>
      </c>
      <c r="Q3711" s="50">
        <f t="shared" si="531"/>
        <v>3728</v>
      </c>
      <c r="R3711" s="51">
        <f t="shared" ca="1" si="538"/>
        <v>0</v>
      </c>
      <c r="S3711" s="52" t="e">
        <f t="shared" ca="1" si="539"/>
        <v>#N/A</v>
      </c>
      <c r="T3711" s="39" t="str">
        <f t="shared" ca="1" si="535"/>
        <v>0,</v>
      </c>
      <c r="U3711" s="39" t="str">
        <f t="shared" ca="1" si="536"/>
        <v>0,</v>
      </c>
      <c r="V3711" s="53" t="str">
        <f t="shared" ca="1" si="537"/>
        <v>0,</v>
      </c>
      <c r="W3711" s="41"/>
      <c r="X3711" s="42"/>
      <c r="Y3711" s="42"/>
      <c r="Z3711" s="72"/>
      <c r="AA3711" s="42"/>
      <c r="AB3711" s="44"/>
      <c r="AC3711" s="45"/>
      <c r="AD3711" s="45"/>
      <c r="AE3711" s="45"/>
      <c r="AF3711" s="45"/>
      <c r="AG3711" s="45"/>
      <c r="AH3711" s="45"/>
      <c r="AI3711" s="45"/>
      <c r="AJ3711" s="45"/>
      <c r="AK3711" s="45"/>
      <c r="AL3711" s="45"/>
      <c r="AM3711" s="45"/>
    </row>
    <row r="3712" spans="11:39" x14ac:dyDescent="0.2">
      <c r="K3712" s="26"/>
      <c r="L3712" s="48">
        <v>3711</v>
      </c>
      <c r="M3712" s="49">
        <f t="shared" si="532"/>
        <v>2.9905494505494503</v>
      </c>
      <c r="N3712" s="33">
        <f t="shared" si="533"/>
        <v>155.21422797089735</v>
      </c>
      <c r="O3712" s="33">
        <f t="shared" si="534"/>
        <v>309.42475568365455</v>
      </c>
      <c r="P3712" s="34">
        <f>IF(INDEX($O$2:$O$4095,MATCH($B$8,$O$2:$O$4095,1)+ROWS(P$2:$P3712))&lt;=$B$9,INDEX($O$2:$O$4095,MATCH($B$8,$O$2:$O$4095,1)+ROWS(P$2:$P3712)),"")</f>
        <v>314.00124657903109</v>
      </c>
      <c r="Q3712" s="50">
        <f t="shared" si="531"/>
        <v>3729</v>
      </c>
      <c r="R3712" s="51">
        <f t="shared" ca="1" si="538"/>
        <v>0</v>
      </c>
      <c r="S3712" s="52" t="e">
        <f t="shared" ca="1" si="539"/>
        <v>#N/A</v>
      </c>
      <c r="T3712" s="39" t="str">
        <f t="shared" ca="1" si="535"/>
        <v>0,</v>
      </c>
      <c r="U3712" s="39" t="str">
        <f t="shared" ca="1" si="536"/>
        <v>0,</v>
      </c>
      <c r="V3712" s="53" t="str">
        <f t="shared" ca="1" si="537"/>
        <v>0,</v>
      </c>
      <c r="W3712" s="41"/>
      <c r="X3712" s="42"/>
      <c r="Y3712" s="42"/>
      <c r="Z3712" s="72"/>
      <c r="AA3712" s="42"/>
      <c r="AB3712" s="44"/>
      <c r="AC3712" s="45"/>
      <c r="AD3712" s="45"/>
      <c r="AE3712" s="45"/>
      <c r="AF3712" s="45"/>
      <c r="AG3712" s="45"/>
      <c r="AH3712" s="45"/>
      <c r="AI3712" s="45"/>
      <c r="AJ3712" s="45"/>
      <c r="AK3712" s="45"/>
      <c r="AL3712" s="45"/>
      <c r="AM3712" s="45"/>
    </row>
    <row r="3713" spans="11:39" x14ac:dyDescent="0.2">
      <c r="K3713" s="26"/>
      <c r="L3713" s="48">
        <v>3712</v>
      </c>
      <c r="M3713" s="49">
        <f t="shared" si="532"/>
        <v>2.9913553113553109</v>
      </c>
      <c r="N3713" s="33">
        <f t="shared" si="533"/>
        <v>154.76831896551747</v>
      </c>
      <c r="O3713" s="33">
        <f t="shared" si="534"/>
        <v>309.67205894464473</v>
      </c>
      <c r="P3713" s="34">
        <f>IF(INDEX($O$2:$O$4095,MATCH($B$8,$O$2:$O$4095,1)+ROWS(P$2:$P3713))&lt;=$B$9,INDEX($O$2:$O$4095,MATCH($B$8,$O$2:$O$4095,1)+ROWS(P$2:$P3713)),"")</f>
        <v>314.26355547300227</v>
      </c>
      <c r="Q3713" s="50">
        <f t="shared" si="531"/>
        <v>3730</v>
      </c>
      <c r="R3713" s="51">
        <f t="shared" ca="1" si="538"/>
        <v>0</v>
      </c>
      <c r="S3713" s="52" t="e">
        <f t="shared" ca="1" si="539"/>
        <v>#N/A</v>
      </c>
      <c r="T3713" s="39" t="str">
        <f t="shared" ca="1" si="535"/>
        <v>0,</v>
      </c>
      <c r="U3713" s="39" t="str">
        <f t="shared" ca="1" si="536"/>
        <v>0,</v>
      </c>
      <c r="V3713" s="53" t="str">
        <f t="shared" ca="1" si="537"/>
        <v>0,</v>
      </c>
      <c r="W3713" s="41"/>
      <c r="X3713" s="42"/>
      <c r="Y3713" s="42"/>
      <c r="Z3713" s="72"/>
      <c r="AA3713" s="42"/>
      <c r="AB3713" s="44"/>
      <c r="AC3713" s="45"/>
      <c r="AD3713" s="45"/>
      <c r="AE3713" s="45"/>
      <c r="AF3713" s="45"/>
      <c r="AG3713" s="45"/>
      <c r="AH3713" s="45"/>
      <c r="AI3713" s="45"/>
      <c r="AJ3713" s="45"/>
      <c r="AK3713" s="45"/>
      <c r="AL3713" s="45"/>
      <c r="AM3713" s="45"/>
    </row>
    <row r="3714" spans="11:39" x14ac:dyDescent="0.2">
      <c r="K3714" s="26"/>
      <c r="L3714" s="48">
        <v>3713</v>
      </c>
      <c r="M3714" s="49">
        <f t="shared" si="532"/>
        <v>2.9921611721611723</v>
      </c>
      <c r="N3714" s="33">
        <f t="shared" si="533"/>
        <v>154.32265014812808</v>
      </c>
      <c r="O3714" s="33">
        <f t="shared" si="534"/>
        <v>309.92015275227516</v>
      </c>
      <c r="P3714" s="34">
        <f>IF(INDEX($O$2:$O$4095,MATCH($B$8,$O$2:$O$4095,1)+ROWS(P$2:$P3714))&lt;=$B$9,INDEX($O$2:$O$4095,MATCH($B$8,$O$2:$O$4095,1)+ROWS(P$2:$P3714)),"")</f>
        <v>314.52674884885221</v>
      </c>
      <c r="Q3714" s="50">
        <f t="shared" ref="Q3714:Q3777" si="540">INDEX($L$2:$L$4095,MATCH($P3714,$O$2:$O$4095,0))</f>
        <v>3731</v>
      </c>
      <c r="R3714" s="51">
        <f t="shared" ca="1" si="538"/>
        <v>0</v>
      </c>
      <c r="S3714" s="52" t="e">
        <f t="shared" ca="1" si="539"/>
        <v>#N/A</v>
      </c>
      <c r="T3714" s="39" t="str">
        <f t="shared" ca="1" si="535"/>
        <v>0,</v>
      </c>
      <c r="U3714" s="39" t="str">
        <f t="shared" ca="1" si="536"/>
        <v>0,</v>
      </c>
      <c r="V3714" s="53" t="str">
        <f t="shared" ca="1" si="537"/>
        <v>0,</v>
      </c>
      <c r="W3714" s="41"/>
      <c r="X3714" s="42"/>
      <c r="Y3714" s="42"/>
      <c r="Z3714" s="72"/>
      <c r="AA3714" s="42"/>
      <c r="AB3714" s="44"/>
      <c r="AC3714" s="45"/>
      <c r="AD3714" s="45"/>
      <c r="AE3714" s="45"/>
      <c r="AF3714" s="45"/>
      <c r="AG3714" s="45"/>
      <c r="AH3714" s="45"/>
      <c r="AI3714" s="45"/>
      <c r="AJ3714" s="45"/>
      <c r="AK3714" s="45"/>
      <c r="AL3714" s="45"/>
      <c r="AM3714" s="45"/>
    </row>
    <row r="3715" spans="11:39" x14ac:dyDescent="0.2">
      <c r="K3715" s="26"/>
      <c r="L3715" s="48">
        <v>3714</v>
      </c>
      <c r="M3715" s="49">
        <f t="shared" ref="M3715:M3778" si="541">(L3715*$B$5)/($B$6-1)</f>
        <v>2.9929670329670328</v>
      </c>
      <c r="N3715" s="33">
        <f t="shared" ref="N3715:N3778" si="542">IF($B$7="Upper Leg",$B$4*(($B$5/M3715)-1),$B$4*(1/(($B$5/M3715)-1)))</f>
        <v>153.87722132471737</v>
      </c>
      <c r="O3715" s="33">
        <f t="shared" ref="O3715:O3778" si="543">($B$2/LN(N3715/($B$3*EXP(-$B$2/298.15))))-273.15</f>
        <v>310.16904193982339</v>
      </c>
      <c r="P3715" s="34">
        <f>IF(INDEX($O$2:$O$4095,MATCH($B$8,$O$2:$O$4095,1)+ROWS(P$2:$P3715))&lt;=$B$9,INDEX($O$2:$O$4095,MATCH($B$8,$O$2:$O$4095,1)+ROWS(P$2:$P3715)),"")</f>
        <v>314.79083238729288</v>
      </c>
      <c r="Q3715" s="50">
        <f t="shared" si="540"/>
        <v>3732</v>
      </c>
      <c r="R3715" s="51">
        <f t="shared" ca="1" si="538"/>
        <v>0</v>
      </c>
      <c r="S3715" s="52" t="e">
        <f t="shared" ca="1" si="539"/>
        <v>#N/A</v>
      </c>
      <c r="T3715" s="39" t="str">
        <f t="shared" ref="T3715:T3778" ca="1" si="544">ROUND(R3715,0)&amp;","</f>
        <v>0,</v>
      </c>
      <c r="U3715" s="39" t="str">
        <f t="shared" ref="U3715:U3778" ca="1" si="545">ROUND(R3715,4)&amp;","</f>
        <v>0,</v>
      </c>
      <c r="V3715" s="53" t="str">
        <f t="shared" ref="V3715:V3778" ca="1" si="546">ROUND(R3715*$B$11,0)&amp;","</f>
        <v>0,</v>
      </c>
      <c r="W3715" s="41"/>
      <c r="X3715" s="42"/>
      <c r="Y3715" s="42"/>
      <c r="Z3715" s="72"/>
      <c r="AA3715" s="42"/>
      <c r="AB3715" s="44"/>
      <c r="AC3715" s="45"/>
      <c r="AD3715" s="45"/>
      <c r="AE3715" s="45"/>
      <c r="AF3715" s="45"/>
      <c r="AG3715" s="45"/>
      <c r="AH3715" s="45"/>
      <c r="AI3715" s="45"/>
      <c r="AJ3715" s="45"/>
      <c r="AK3715" s="45"/>
      <c r="AL3715" s="45"/>
      <c r="AM3715" s="45"/>
    </row>
    <row r="3716" spans="11:39" x14ac:dyDescent="0.2">
      <c r="K3716" s="26"/>
      <c r="L3716" s="48">
        <v>3715</v>
      </c>
      <c r="M3716" s="49">
        <f t="shared" si="541"/>
        <v>2.9937728937728938</v>
      </c>
      <c r="N3716" s="33">
        <f t="shared" si="542"/>
        <v>153.4320323014804</v>
      </c>
      <c r="O3716" s="33">
        <f t="shared" si="543"/>
        <v>310.41873138314008</v>
      </c>
      <c r="P3716" s="34">
        <f>IF(INDEX($O$2:$O$4095,MATCH($B$8,$O$2:$O$4095,1)+ROWS(P$2:$P3716))&lt;=$B$9,INDEX($O$2:$O$4095,MATCH($B$8,$O$2:$O$4095,1)+ROWS(P$2:$P3716)),"")</f>
        <v>315.05581182161131</v>
      </c>
      <c r="Q3716" s="50">
        <f t="shared" si="540"/>
        <v>3733</v>
      </c>
      <c r="R3716" s="51">
        <f t="shared" ref="R3716:R3779" ca="1" si="547">INDIRECT("P"&amp;((ROW(P3716)-2)*$B$10)+2,TRUE)</f>
        <v>0</v>
      </c>
      <c r="S3716" s="52" t="e">
        <f t="shared" ca="1" si="539"/>
        <v>#N/A</v>
      </c>
      <c r="T3716" s="39" t="str">
        <f t="shared" ca="1" si="544"/>
        <v>0,</v>
      </c>
      <c r="U3716" s="39" t="str">
        <f t="shared" ca="1" si="545"/>
        <v>0,</v>
      </c>
      <c r="V3716" s="53" t="str">
        <f t="shared" ca="1" si="546"/>
        <v>0,</v>
      </c>
      <c r="W3716" s="41"/>
      <c r="X3716" s="42"/>
      <c r="Y3716" s="42"/>
      <c r="Z3716" s="72"/>
      <c r="AA3716" s="42"/>
      <c r="AB3716" s="44"/>
      <c r="AC3716" s="45"/>
      <c r="AD3716" s="45"/>
      <c r="AE3716" s="45"/>
      <c r="AF3716" s="45"/>
      <c r="AG3716" s="45"/>
      <c r="AH3716" s="45"/>
      <c r="AI3716" s="45"/>
      <c r="AJ3716" s="45"/>
      <c r="AK3716" s="45"/>
      <c r="AL3716" s="45"/>
      <c r="AM3716" s="45"/>
    </row>
    <row r="3717" spans="11:39" x14ac:dyDescent="0.2">
      <c r="K3717" s="26"/>
      <c r="L3717" s="48">
        <v>3716</v>
      </c>
      <c r="M3717" s="49">
        <f t="shared" si="541"/>
        <v>2.9945787545787543</v>
      </c>
      <c r="N3717" s="33">
        <f t="shared" si="542"/>
        <v>152.98708288482231</v>
      </c>
      <c r="O3717" s="33">
        <f t="shared" si="543"/>
        <v>310.66922600113753</v>
      </c>
      <c r="P3717" s="34">
        <f>IF(INDEX($O$2:$O$4095,MATCH($B$8,$O$2:$O$4095,1)+ROWS(P$2:$P3717))&lt;=$B$9,INDEX($O$2:$O$4095,MATCH($B$8,$O$2:$O$4095,1)+ROWS(P$2:$P3717)),"")</f>
        <v>315.32169293830543</v>
      </c>
      <c r="Q3717" s="50">
        <f t="shared" si="540"/>
        <v>3734</v>
      </c>
      <c r="R3717" s="51">
        <f t="shared" ca="1" si="547"/>
        <v>0</v>
      </c>
      <c r="S3717" s="52" t="e">
        <f t="shared" ca="1" si="539"/>
        <v>#N/A</v>
      </c>
      <c r="T3717" s="39" t="str">
        <f t="shared" ca="1" si="544"/>
        <v>0,</v>
      </c>
      <c r="U3717" s="39" t="str">
        <f t="shared" ca="1" si="545"/>
        <v>0,</v>
      </c>
      <c r="V3717" s="53" t="str">
        <f t="shared" ca="1" si="546"/>
        <v>0,</v>
      </c>
      <c r="W3717" s="41"/>
      <c r="X3717" s="42"/>
      <c r="Y3717" s="42"/>
      <c r="Z3717" s="72"/>
      <c r="AA3717" s="42"/>
      <c r="AB3717" s="44"/>
      <c r="AC3717" s="45"/>
      <c r="AD3717" s="45"/>
      <c r="AE3717" s="45"/>
      <c r="AF3717" s="45"/>
      <c r="AG3717" s="45"/>
      <c r="AH3717" s="45"/>
      <c r="AI3717" s="45"/>
      <c r="AJ3717" s="45"/>
      <c r="AK3717" s="45"/>
      <c r="AL3717" s="45"/>
      <c r="AM3717" s="45"/>
    </row>
    <row r="3718" spans="11:39" x14ac:dyDescent="0.2">
      <c r="K3718" s="26"/>
      <c r="L3718" s="48">
        <v>3717</v>
      </c>
      <c r="M3718" s="49">
        <f t="shared" si="541"/>
        <v>2.9953846153846149</v>
      </c>
      <c r="N3718" s="33">
        <f t="shared" si="542"/>
        <v>152.54237288135619</v>
      </c>
      <c r="O3718" s="33">
        <f t="shared" si="543"/>
        <v>310.92053075628803</v>
      </c>
      <c r="P3718" s="34">
        <f>IF(INDEX($O$2:$O$4095,MATCH($B$8,$O$2:$O$4095,1)+ROWS(P$2:$P3718))&lt;=$B$9,INDEX($O$2:$O$4095,MATCH($B$8,$O$2:$O$4095,1)+ROWS(P$2:$P3718)),"")</f>
        <v>315.58848157773207</v>
      </c>
      <c r="Q3718" s="50">
        <f t="shared" si="540"/>
        <v>3735</v>
      </c>
      <c r="R3718" s="51">
        <f t="shared" ca="1" si="547"/>
        <v>0</v>
      </c>
      <c r="S3718" s="52" t="e">
        <f t="shared" ca="1" si="539"/>
        <v>#N/A</v>
      </c>
      <c r="T3718" s="39" t="str">
        <f t="shared" ca="1" si="544"/>
        <v>0,</v>
      </c>
      <c r="U3718" s="39" t="str">
        <f t="shared" ca="1" si="545"/>
        <v>0,</v>
      </c>
      <c r="V3718" s="53" t="str">
        <f t="shared" ca="1" si="546"/>
        <v>0,</v>
      </c>
      <c r="W3718" s="41"/>
      <c r="X3718" s="42"/>
      <c r="Y3718" s="42"/>
      <c r="Z3718" s="72"/>
      <c r="AA3718" s="42"/>
      <c r="AB3718" s="44"/>
      <c r="AC3718" s="45"/>
      <c r="AD3718" s="45"/>
      <c r="AE3718" s="45"/>
      <c r="AF3718" s="45"/>
      <c r="AG3718" s="45"/>
      <c r="AH3718" s="45"/>
      <c r="AI3718" s="45"/>
      <c r="AJ3718" s="45"/>
      <c r="AK3718" s="45"/>
      <c r="AL3718" s="45"/>
      <c r="AM3718" s="45"/>
    </row>
    <row r="3719" spans="11:39" x14ac:dyDescent="0.2">
      <c r="K3719" s="26"/>
      <c r="L3719" s="48">
        <v>3718</v>
      </c>
      <c r="M3719" s="49">
        <f t="shared" si="541"/>
        <v>2.9961904761904763</v>
      </c>
      <c r="N3719" s="33">
        <f t="shared" si="542"/>
        <v>152.09790209790185</v>
      </c>
      <c r="O3719" s="33">
        <f t="shared" si="543"/>
        <v>311.17265065512947</v>
      </c>
      <c r="P3719" s="34">
        <f>IF(INDEX($O$2:$O$4095,MATCH($B$8,$O$2:$O$4095,1)+ROWS(P$2:$P3719))&lt;=$B$9,INDEX($O$2:$O$4095,MATCH($B$8,$O$2:$O$4095,1)+ROWS(P$2:$P3719)),"")</f>
        <v>315.85618363476021</v>
      </c>
      <c r="Q3719" s="50">
        <f t="shared" si="540"/>
        <v>3736</v>
      </c>
      <c r="R3719" s="51">
        <f t="shared" ca="1" si="547"/>
        <v>0</v>
      </c>
      <c r="S3719" s="52" t="e">
        <f t="shared" ca="1" si="539"/>
        <v>#N/A</v>
      </c>
      <c r="T3719" s="39" t="str">
        <f t="shared" ca="1" si="544"/>
        <v>0,</v>
      </c>
      <c r="U3719" s="39" t="str">
        <f t="shared" ca="1" si="545"/>
        <v>0,</v>
      </c>
      <c r="V3719" s="53" t="str">
        <f t="shared" ca="1" si="546"/>
        <v>0,</v>
      </c>
      <c r="W3719" s="41"/>
      <c r="X3719" s="42"/>
      <c r="Y3719" s="42"/>
      <c r="Z3719" s="72"/>
      <c r="AA3719" s="42"/>
      <c r="AB3719" s="44"/>
      <c r="AC3719" s="45"/>
      <c r="AD3719" s="45"/>
      <c r="AE3719" s="45"/>
      <c r="AF3719" s="45"/>
      <c r="AG3719" s="45"/>
      <c r="AH3719" s="45"/>
      <c r="AI3719" s="45"/>
      <c r="AJ3719" s="45"/>
      <c r="AK3719" s="45"/>
      <c r="AL3719" s="45"/>
      <c r="AM3719" s="45"/>
    </row>
    <row r="3720" spans="11:39" x14ac:dyDescent="0.2">
      <c r="K3720" s="26"/>
      <c r="L3720" s="48">
        <v>3719</v>
      </c>
      <c r="M3720" s="49">
        <f t="shared" si="541"/>
        <v>2.9969963369963368</v>
      </c>
      <c r="N3720" s="33">
        <f t="shared" si="542"/>
        <v>151.65367034148969</v>
      </c>
      <c r="O3720" s="33">
        <f t="shared" si="543"/>
        <v>311.42559074877454</v>
      </c>
      <c r="P3720" s="34">
        <f>IF(INDEX($O$2:$O$4095,MATCH($B$8,$O$2:$O$4095,1)+ROWS(P$2:$P3720))&lt;=$B$9,INDEX($O$2:$O$4095,MATCH($B$8,$O$2:$O$4095,1)+ROWS(P$2:$P3720)),"")</f>
        <v>316.1248050594387</v>
      </c>
      <c r="Q3720" s="50">
        <f t="shared" si="540"/>
        <v>3737</v>
      </c>
      <c r="R3720" s="51">
        <f t="shared" ca="1" si="547"/>
        <v>0</v>
      </c>
      <c r="S3720" s="52" t="e">
        <f t="shared" ca="1" si="539"/>
        <v>#N/A</v>
      </c>
      <c r="T3720" s="39" t="str">
        <f t="shared" ca="1" si="544"/>
        <v>0,</v>
      </c>
      <c r="U3720" s="39" t="str">
        <f t="shared" ca="1" si="545"/>
        <v>0,</v>
      </c>
      <c r="V3720" s="53" t="str">
        <f t="shared" ca="1" si="546"/>
        <v>0,</v>
      </c>
      <c r="W3720" s="41"/>
      <c r="X3720" s="42"/>
      <c r="Y3720" s="42"/>
      <c r="Z3720" s="72"/>
      <c r="AA3720" s="42"/>
      <c r="AB3720" s="44"/>
      <c r="AC3720" s="45"/>
      <c r="AD3720" s="45"/>
      <c r="AE3720" s="45"/>
      <c r="AF3720" s="45"/>
      <c r="AG3720" s="45"/>
      <c r="AH3720" s="45"/>
      <c r="AI3720" s="45"/>
      <c r="AJ3720" s="45"/>
      <c r="AK3720" s="45"/>
      <c r="AL3720" s="45"/>
      <c r="AM3720" s="45"/>
    </row>
    <row r="3721" spans="11:39" x14ac:dyDescent="0.2">
      <c r="K3721" s="26"/>
      <c r="L3721" s="48">
        <v>3720</v>
      </c>
      <c r="M3721" s="49">
        <f t="shared" si="541"/>
        <v>2.9978021978021978</v>
      </c>
      <c r="N3721" s="33">
        <f t="shared" si="542"/>
        <v>151.20967741935488</v>
      </c>
      <c r="O3721" s="33">
        <f t="shared" si="543"/>
        <v>311.67935613343309</v>
      </c>
      <c r="P3721" s="34">
        <f>IF(INDEX($O$2:$O$4095,MATCH($B$8,$O$2:$O$4095,1)+ROWS(P$2:$P3721))&lt;=$B$9,INDEX($O$2:$O$4095,MATCH($B$8,$O$2:$O$4095,1)+ROWS(P$2:$P3721)),"")</f>
        <v>316.39435185767104</v>
      </c>
      <c r="Q3721" s="50">
        <f t="shared" si="540"/>
        <v>3738</v>
      </c>
      <c r="R3721" s="51">
        <f t="shared" ca="1" si="547"/>
        <v>0</v>
      </c>
      <c r="S3721" s="52" t="e">
        <f t="shared" ref="S3721:S3784" ca="1" si="548">INDEX($L$2:$L$4095,MATCH($R3721,$O$2:$O$4095,0))</f>
        <v>#N/A</v>
      </c>
      <c r="T3721" s="39" t="str">
        <f t="shared" ca="1" si="544"/>
        <v>0,</v>
      </c>
      <c r="U3721" s="39" t="str">
        <f t="shared" ca="1" si="545"/>
        <v>0,</v>
      </c>
      <c r="V3721" s="53" t="str">
        <f t="shared" ca="1" si="546"/>
        <v>0,</v>
      </c>
      <c r="W3721" s="41"/>
      <c r="X3721" s="42"/>
      <c r="Y3721" s="42"/>
      <c r="Z3721" s="72"/>
      <c r="AA3721" s="42"/>
      <c r="AB3721" s="44"/>
      <c r="AC3721" s="45"/>
      <c r="AD3721" s="45"/>
      <c r="AE3721" s="45"/>
      <c r="AF3721" s="45"/>
      <c r="AG3721" s="45"/>
      <c r="AH3721" s="45"/>
      <c r="AI3721" s="45"/>
      <c r="AJ3721" s="45"/>
      <c r="AK3721" s="45"/>
      <c r="AL3721" s="45"/>
      <c r="AM3721" s="45"/>
    </row>
    <row r="3722" spans="11:39" x14ac:dyDescent="0.2">
      <c r="K3722" s="26"/>
      <c r="L3722" s="48">
        <v>3721</v>
      </c>
      <c r="M3722" s="49">
        <f t="shared" si="541"/>
        <v>2.9986080586080583</v>
      </c>
      <c r="N3722" s="33">
        <f t="shared" si="542"/>
        <v>150.7659231389411</v>
      </c>
      <c r="O3722" s="33">
        <f t="shared" si="543"/>
        <v>311.93395195093706</v>
      </c>
      <c r="P3722" s="34">
        <f>IF(INDEX($O$2:$O$4095,MATCH($B$8,$O$2:$O$4095,1)+ROWS(P$2:$P3722))&lt;=$B$9,INDEX($O$2:$O$4095,MATCH($B$8,$O$2:$O$4095,1)+ROWS(P$2:$P3722)),"")</f>
        <v>316.66483009190028</v>
      </c>
      <c r="Q3722" s="50">
        <f t="shared" si="540"/>
        <v>3739</v>
      </c>
      <c r="R3722" s="51">
        <f t="shared" ca="1" si="547"/>
        <v>0</v>
      </c>
      <c r="S3722" s="52" t="e">
        <f t="shared" ca="1" si="548"/>
        <v>#N/A</v>
      </c>
      <c r="T3722" s="39" t="str">
        <f t="shared" ca="1" si="544"/>
        <v>0,</v>
      </c>
      <c r="U3722" s="39" t="str">
        <f t="shared" ca="1" si="545"/>
        <v>0,</v>
      </c>
      <c r="V3722" s="53" t="str">
        <f t="shared" ca="1" si="546"/>
        <v>0,</v>
      </c>
      <c r="W3722" s="41"/>
      <c r="X3722" s="42"/>
      <c r="Y3722" s="42"/>
      <c r="Z3722" s="72"/>
      <c r="AA3722" s="42"/>
      <c r="AB3722" s="44"/>
      <c r="AC3722" s="45"/>
      <c r="AD3722" s="45"/>
      <c r="AE3722" s="45"/>
      <c r="AF3722" s="45"/>
      <c r="AG3722" s="45"/>
      <c r="AH3722" s="45"/>
      <c r="AI3722" s="45"/>
      <c r="AJ3722" s="45"/>
      <c r="AK3722" s="45"/>
      <c r="AL3722" s="45"/>
      <c r="AM3722" s="45"/>
    </row>
    <row r="3723" spans="11:39" x14ac:dyDescent="0.2">
      <c r="K3723" s="26"/>
      <c r="L3723" s="48">
        <v>3722</v>
      </c>
      <c r="M3723" s="49">
        <f t="shared" si="541"/>
        <v>2.9994139194139189</v>
      </c>
      <c r="N3723" s="33">
        <f t="shared" si="542"/>
        <v>150.32240730789925</v>
      </c>
      <c r="O3723" s="33">
        <f t="shared" si="543"/>
        <v>312.18938338927444</v>
      </c>
      <c r="P3723" s="34">
        <f>IF(INDEX($O$2:$O$4095,MATCH($B$8,$O$2:$O$4095,1)+ROWS(P$2:$P3723))&lt;=$B$9,INDEX($O$2:$O$4095,MATCH($B$8,$O$2:$O$4095,1)+ROWS(P$2:$P3723)),"")</f>
        <v>316.93624588180728</v>
      </c>
      <c r="Q3723" s="50">
        <f t="shared" si="540"/>
        <v>3740</v>
      </c>
      <c r="R3723" s="51">
        <f t="shared" ca="1" si="547"/>
        <v>0</v>
      </c>
      <c r="S3723" s="52" t="e">
        <f t="shared" ca="1" si="548"/>
        <v>#N/A</v>
      </c>
      <c r="T3723" s="39" t="str">
        <f t="shared" ca="1" si="544"/>
        <v>0,</v>
      </c>
      <c r="U3723" s="39" t="str">
        <f t="shared" ca="1" si="545"/>
        <v>0,</v>
      </c>
      <c r="V3723" s="53" t="str">
        <f t="shared" ca="1" si="546"/>
        <v>0,</v>
      </c>
      <c r="W3723" s="41"/>
      <c r="X3723" s="42"/>
      <c r="Y3723" s="42"/>
      <c r="Z3723" s="72"/>
      <c r="AA3723" s="42"/>
      <c r="AB3723" s="44"/>
      <c r="AC3723" s="45"/>
      <c r="AD3723" s="45"/>
      <c r="AE3723" s="45"/>
      <c r="AF3723" s="45"/>
      <c r="AG3723" s="45"/>
      <c r="AH3723" s="45"/>
      <c r="AI3723" s="45"/>
      <c r="AJ3723" s="45"/>
      <c r="AK3723" s="45"/>
      <c r="AL3723" s="45"/>
      <c r="AM3723" s="45"/>
    </row>
    <row r="3724" spans="11:39" x14ac:dyDescent="0.2">
      <c r="K3724" s="26"/>
      <c r="L3724" s="48">
        <v>3723</v>
      </c>
      <c r="M3724" s="49">
        <f t="shared" si="541"/>
        <v>3.0002197802197803</v>
      </c>
      <c r="N3724" s="33">
        <f t="shared" si="542"/>
        <v>149.87912973408535</v>
      </c>
      <c r="O3724" s="33">
        <f t="shared" si="543"/>
        <v>312.44565568313328</v>
      </c>
      <c r="P3724" s="34">
        <f>IF(INDEX($O$2:$O$4095,MATCH($B$8,$O$2:$O$4095,1)+ROWS(P$2:$P3724))&lt;=$B$9,INDEX($O$2:$O$4095,MATCH($B$8,$O$2:$O$4095,1)+ROWS(P$2:$P3724)),"")</f>
        <v>317.20860540501587</v>
      </c>
      <c r="Q3724" s="50">
        <f t="shared" si="540"/>
        <v>3741</v>
      </c>
      <c r="R3724" s="51">
        <f t="shared" ca="1" si="547"/>
        <v>0</v>
      </c>
      <c r="S3724" s="52" t="e">
        <f t="shared" ca="1" si="548"/>
        <v>#N/A</v>
      </c>
      <c r="T3724" s="39" t="str">
        <f t="shared" ca="1" si="544"/>
        <v>0,</v>
      </c>
      <c r="U3724" s="39" t="str">
        <f t="shared" ca="1" si="545"/>
        <v>0,</v>
      </c>
      <c r="V3724" s="53" t="str">
        <f t="shared" ca="1" si="546"/>
        <v>0,</v>
      </c>
      <c r="W3724" s="41"/>
      <c r="X3724" s="42"/>
      <c r="Y3724" s="42"/>
      <c r="Z3724" s="72"/>
      <c r="AA3724" s="42"/>
      <c r="AB3724" s="44"/>
      <c r="AC3724" s="45"/>
      <c r="AD3724" s="45"/>
      <c r="AE3724" s="45"/>
      <c r="AF3724" s="45"/>
      <c r="AG3724" s="45"/>
      <c r="AH3724" s="45"/>
      <c r="AI3724" s="45"/>
      <c r="AJ3724" s="45"/>
      <c r="AK3724" s="45"/>
      <c r="AL3724" s="45"/>
      <c r="AM3724" s="45"/>
    </row>
    <row r="3725" spans="11:39" x14ac:dyDescent="0.2">
      <c r="K3725" s="26"/>
      <c r="L3725" s="48">
        <v>3724</v>
      </c>
      <c r="M3725" s="49">
        <f t="shared" si="541"/>
        <v>3.0010256410256408</v>
      </c>
      <c r="N3725" s="33">
        <f t="shared" si="542"/>
        <v>149.43609022556393</v>
      </c>
      <c r="O3725" s="33">
        <f t="shared" si="543"/>
        <v>312.70277411444886</v>
      </c>
      <c r="P3725" s="34">
        <f>IF(INDEX($O$2:$O$4095,MATCH($B$8,$O$2:$O$4095,1)+ROWS(P$2:$P3725))&lt;=$B$9,INDEX($O$2:$O$4095,MATCH($B$8,$O$2:$O$4095,1)+ROWS(P$2:$P3725)),"")</f>
        <v>317.48191489781186</v>
      </c>
      <c r="Q3725" s="50">
        <f t="shared" si="540"/>
        <v>3742</v>
      </c>
      <c r="R3725" s="51">
        <f t="shared" ca="1" si="547"/>
        <v>0</v>
      </c>
      <c r="S3725" s="52" t="e">
        <f t="shared" ca="1" si="548"/>
        <v>#N/A</v>
      </c>
      <c r="T3725" s="39" t="str">
        <f t="shared" ca="1" si="544"/>
        <v>0,</v>
      </c>
      <c r="U3725" s="39" t="str">
        <f t="shared" ca="1" si="545"/>
        <v>0,</v>
      </c>
      <c r="V3725" s="53" t="str">
        <f t="shared" ca="1" si="546"/>
        <v>0,</v>
      </c>
      <c r="W3725" s="41"/>
      <c r="X3725" s="42"/>
      <c r="Y3725" s="42"/>
      <c r="Z3725" s="72"/>
      <c r="AA3725" s="42"/>
      <c r="AB3725" s="44"/>
      <c r="AC3725" s="45"/>
      <c r="AD3725" s="45"/>
      <c r="AE3725" s="45"/>
      <c r="AF3725" s="45"/>
      <c r="AG3725" s="45"/>
      <c r="AH3725" s="45"/>
      <c r="AI3725" s="45"/>
      <c r="AJ3725" s="45"/>
      <c r="AK3725" s="45"/>
      <c r="AL3725" s="45"/>
      <c r="AM3725" s="45"/>
    </row>
    <row r="3726" spans="11:39" x14ac:dyDescent="0.2">
      <c r="K3726" s="26"/>
      <c r="L3726" s="48">
        <v>3725</v>
      </c>
      <c r="M3726" s="49">
        <f t="shared" si="541"/>
        <v>3.0018315018315018</v>
      </c>
      <c r="N3726" s="33">
        <f t="shared" si="542"/>
        <v>148.99328859060401</v>
      </c>
      <c r="O3726" s="33">
        <f t="shared" si="543"/>
        <v>312.96074401296391</v>
      </c>
      <c r="P3726" s="34">
        <f>IF(INDEX($O$2:$O$4095,MATCH($B$8,$O$2:$O$4095,1)+ROWS(P$2:$P3726))&lt;=$B$9,INDEX($O$2:$O$4095,MATCH($B$8,$O$2:$O$4095,1)+ROWS(P$2:$P3726)),"")</f>
        <v>317.7561806558698</v>
      </c>
      <c r="Q3726" s="50">
        <f t="shared" si="540"/>
        <v>3743</v>
      </c>
      <c r="R3726" s="51">
        <f t="shared" ca="1" si="547"/>
        <v>0</v>
      </c>
      <c r="S3726" s="52" t="e">
        <f t="shared" ca="1" si="548"/>
        <v>#N/A</v>
      </c>
      <c r="T3726" s="39" t="str">
        <f t="shared" ca="1" si="544"/>
        <v>0,</v>
      </c>
      <c r="U3726" s="39" t="str">
        <f t="shared" ca="1" si="545"/>
        <v>0,</v>
      </c>
      <c r="V3726" s="53" t="str">
        <f t="shared" ca="1" si="546"/>
        <v>0,</v>
      </c>
      <c r="W3726" s="41"/>
      <c r="X3726" s="42"/>
      <c r="Y3726" s="42"/>
      <c r="Z3726" s="72"/>
      <c r="AA3726" s="42"/>
      <c r="AB3726" s="44"/>
      <c r="AC3726" s="45"/>
      <c r="AD3726" s="45"/>
      <c r="AE3726" s="45"/>
      <c r="AF3726" s="45"/>
      <c r="AG3726" s="45"/>
      <c r="AH3726" s="45"/>
      <c r="AI3726" s="45"/>
      <c r="AJ3726" s="45"/>
      <c r="AK3726" s="45"/>
      <c r="AL3726" s="45"/>
      <c r="AM3726" s="45"/>
    </row>
    <row r="3727" spans="11:39" x14ac:dyDescent="0.2">
      <c r="K3727" s="26"/>
      <c r="L3727" s="48">
        <v>3726</v>
      </c>
      <c r="M3727" s="49">
        <f t="shared" si="541"/>
        <v>3.0026373626373624</v>
      </c>
      <c r="N3727" s="33">
        <f t="shared" si="542"/>
        <v>148.55072463768116</v>
      </c>
      <c r="O3727" s="33">
        <f t="shared" si="543"/>
        <v>313.2195707567937</v>
      </c>
      <c r="P3727" s="34">
        <f>IF(INDEX($O$2:$O$4095,MATCH($B$8,$O$2:$O$4095,1)+ROWS(P$2:$P3727))&lt;=$B$9,INDEX($O$2:$O$4095,MATCH($B$8,$O$2:$O$4095,1)+ROWS(P$2:$P3727)),"")</f>
        <v>318.03140903499525</v>
      </c>
      <c r="Q3727" s="50">
        <f t="shared" si="540"/>
        <v>3744</v>
      </c>
      <c r="R3727" s="51">
        <f t="shared" ca="1" si="547"/>
        <v>0</v>
      </c>
      <c r="S3727" s="52" t="e">
        <f t="shared" ca="1" si="548"/>
        <v>#N/A</v>
      </c>
      <c r="T3727" s="39" t="str">
        <f t="shared" ca="1" si="544"/>
        <v>0,</v>
      </c>
      <c r="U3727" s="39" t="str">
        <f t="shared" ca="1" si="545"/>
        <v>0,</v>
      </c>
      <c r="V3727" s="53" t="str">
        <f t="shared" ca="1" si="546"/>
        <v>0,</v>
      </c>
      <c r="W3727" s="41"/>
      <c r="X3727" s="42"/>
      <c r="Y3727" s="42"/>
      <c r="Z3727" s="72"/>
      <c r="AA3727" s="42"/>
      <c r="AB3727" s="44"/>
      <c r="AC3727" s="45"/>
      <c r="AD3727" s="45"/>
      <c r="AE3727" s="45"/>
      <c r="AF3727" s="45"/>
      <c r="AG3727" s="45"/>
      <c r="AH3727" s="45"/>
      <c r="AI3727" s="45"/>
      <c r="AJ3727" s="45"/>
      <c r="AK3727" s="45"/>
      <c r="AL3727" s="45"/>
      <c r="AM3727" s="45"/>
    </row>
    <row r="3728" spans="11:39" x14ac:dyDescent="0.2">
      <c r="K3728" s="26"/>
      <c r="L3728" s="48">
        <v>3727</v>
      </c>
      <c r="M3728" s="49">
        <f t="shared" si="541"/>
        <v>3.0034432234432229</v>
      </c>
      <c r="N3728" s="33">
        <f t="shared" si="542"/>
        <v>148.1083981754764</v>
      </c>
      <c r="O3728" s="33">
        <f t="shared" si="543"/>
        <v>313.47925977299997</v>
      </c>
      <c r="P3728" s="34">
        <f>IF(INDEX($O$2:$O$4095,MATCH($B$8,$O$2:$O$4095,1)+ROWS(P$2:$P3728))&lt;=$B$9,INDEX($O$2:$O$4095,MATCH($B$8,$O$2:$O$4095,1)+ROWS(P$2:$P3728)),"")</f>
        <v>318.30760645187388</v>
      </c>
      <c r="Q3728" s="50">
        <f t="shared" si="540"/>
        <v>3745</v>
      </c>
      <c r="R3728" s="51">
        <f t="shared" ca="1" si="547"/>
        <v>0</v>
      </c>
      <c r="S3728" s="52" t="e">
        <f t="shared" ca="1" si="548"/>
        <v>#N/A</v>
      </c>
      <c r="T3728" s="39" t="str">
        <f t="shared" ca="1" si="544"/>
        <v>0,</v>
      </c>
      <c r="U3728" s="39" t="str">
        <f t="shared" ca="1" si="545"/>
        <v>0,</v>
      </c>
      <c r="V3728" s="53" t="str">
        <f t="shared" ca="1" si="546"/>
        <v>0,</v>
      </c>
      <c r="W3728" s="41"/>
      <c r="X3728" s="42"/>
      <c r="Y3728" s="42"/>
      <c r="Z3728" s="72"/>
      <c r="AA3728" s="42"/>
      <c r="AB3728" s="44"/>
      <c r="AC3728" s="45"/>
      <c r="AD3728" s="45"/>
      <c r="AE3728" s="45"/>
      <c r="AF3728" s="45"/>
      <c r="AG3728" s="45"/>
      <c r="AH3728" s="45"/>
      <c r="AI3728" s="45"/>
      <c r="AJ3728" s="45"/>
      <c r="AK3728" s="45"/>
      <c r="AL3728" s="45"/>
      <c r="AM3728" s="45"/>
    </row>
    <row r="3729" spans="11:39" x14ac:dyDescent="0.2">
      <c r="K3729" s="26"/>
      <c r="L3729" s="48">
        <v>3728</v>
      </c>
      <c r="M3729" s="49">
        <f t="shared" si="541"/>
        <v>3.0042490842490843</v>
      </c>
      <c r="N3729" s="33">
        <f t="shared" si="542"/>
        <v>147.66630901287525</v>
      </c>
      <c r="O3729" s="33">
        <f t="shared" si="543"/>
        <v>313.73981653817509</v>
      </c>
      <c r="P3729" s="34">
        <f>IF(INDEX($O$2:$O$4095,MATCH($B$8,$O$2:$O$4095,1)+ROWS(P$2:$P3729))&lt;=$B$9,INDEX($O$2:$O$4095,MATCH($B$8,$O$2:$O$4095,1)+ROWS(P$2:$P3729)),"")</f>
        <v>318.58477938483543</v>
      </c>
      <c r="Q3729" s="50">
        <f t="shared" si="540"/>
        <v>3746</v>
      </c>
      <c r="R3729" s="51">
        <f t="shared" ca="1" si="547"/>
        <v>0</v>
      </c>
      <c r="S3729" s="52" t="e">
        <f t="shared" ca="1" si="548"/>
        <v>#N/A</v>
      </c>
      <c r="T3729" s="39" t="str">
        <f t="shared" ca="1" si="544"/>
        <v>0,</v>
      </c>
      <c r="U3729" s="39" t="str">
        <f t="shared" ca="1" si="545"/>
        <v>0,</v>
      </c>
      <c r="V3729" s="53" t="str">
        <f t="shared" ca="1" si="546"/>
        <v>0,</v>
      </c>
      <c r="W3729" s="41"/>
      <c r="X3729" s="42"/>
      <c r="Y3729" s="42"/>
      <c r="Z3729" s="72"/>
      <c r="AA3729" s="42"/>
      <c r="AB3729" s="44"/>
      <c r="AC3729" s="45"/>
      <c r="AD3729" s="45"/>
      <c r="AE3729" s="45"/>
      <c r="AF3729" s="45"/>
      <c r="AG3729" s="45"/>
      <c r="AH3729" s="45"/>
      <c r="AI3729" s="45"/>
      <c r="AJ3729" s="45"/>
      <c r="AK3729" s="45"/>
      <c r="AL3729" s="45"/>
      <c r="AM3729" s="45"/>
    </row>
    <row r="3730" spans="11:39" x14ac:dyDescent="0.2">
      <c r="K3730" s="26"/>
      <c r="L3730" s="48">
        <v>3729</v>
      </c>
      <c r="M3730" s="49">
        <f t="shared" si="541"/>
        <v>3.0050549450549449</v>
      </c>
      <c r="N3730" s="33">
        <f t="shared" si="542"/>
        <v>147.22445695897014</v>
      </c>
      <c r="O3730" s="33">
        <f t="shared" si="543"/>
        <v>314.00124657903109</v>
      </c>
      <c r="P3730" s="34">
        <f>IF(INDEX($O$2:$O$4095,MATCH($B$8,$O$2:$O$4095,1)+ROWS(P$2:$P3730))&lt;=$B$9,INDEX($O$2:$O$4095,MATCH($B$8,$O$2:$O$4095,1)+ROWS(P$2:$P3730)),"")</f>
        <v>318.86293437462848</v>
      </c>
      <c r="Q3730" s="50">
        <f t="shared" si="540"/>
        <v>3747</v>
      </c>
      <c r="R3730" s="51">
        <f t="shared" ca="1" si="547"/>
        <v>0</v>
      </c>
      <c r="S3730" s="52" t="e">
        <f t="shared" ca="1" si="548"/>
        <v>#N/A</v>
      </c>
      <c r="T3730" s="39" t="str">
        <f t="shared" ca="1" si="544"/>
        <v>0,</v>
      </c>
      <c r="U3730" s="39" t="str">
        <f t="shared" ca="1" si="545"/>
        <v>0,</v>
      </c>
      <c r="V3730" s="53" t="str">
        <f t="shared" ca="1" si="546"/>
        <v>0,</v>
      </c>
      <c r="W3730" s="41"/>
      <c r="X3730" s="42"/>
      <c r="Y3730" s="42"/>
      <c r="Z3730" s="72"/>
      <c r="AA3730" s="42"/>
      <c r="AB3730" s="44"/>
      <c r="AC3730" s="45"/>
      <c r="AD3730" s="45"/>
      <c r="AE3730" s="45"/>
      <c r="AF3730" s="45"/>
      <c r="AG3730" s="45"/>
      <c r="AH3730" s="45"/>
      <c r="AI3730" s="45"/>
      <c r="AJ3730" s="45"/>
      <c r="AK3730" s="45"/>
      <c r="AL3730" s="45"/>
      <c r="AM3730" s="45"/>
    </row>
    <row r="3731" spans="11:39" x14ac:dyDescent="0.2">
      <c r="K3731" s="26"/>
      <c r="L3731" s="48">
        <v>3730</v>
      </c>
      <c r="M3731" s="49">
        <f t="shared" si="541"/>
        <v>3.0058608058608058</v>
      </c>
      <c r="N3731" s="33">
        <f t="shared" si="542"/>
        <v>146.78284182305623</v>
      </c>
      <c r="O3731" s="33">
        <f t="shared" si="543"/>
        <v>314.26355547300227</v>
      </c>
      <c r="P3731" s="34">
        <f>IF(INDEX($O$2:$O$4095,MATCH($B$8,$O$2:$O$4095,1)+ROWS(P$2:$P3731))&lt;=$B$9,INDEX($O$2:$O$4095,MATCH($B$8,$O$2:$O$4095,1)+ROWS(P$2:$P3731)),"")</f>
        <v>319.14207802520571</v>
      </c>
      <c r="Q3731" s="50">
        <f t="shared" si="540"/>
        <v>3748</v>
      </c>
      <c r="R3731" s="51">
        <f t="shared" ca="1" si="547"/>
        <v>0</v>
      </c>
      <c r="S3731" s="52" t="e">
        <f t="shared" ca="1" si="548"/>
        <v>#N/A</v>
      </c>
      <c r="T3731" s="39" t="str">
        <f t="shared" ca="1" si="544"/>
        <v>0,</v>
      </c>
      <c r="U3731" s="39" t="str">
        <f t="shared" ca="1" si="545"/>
        <v>0,</v>
      </c>
      <c r="V3731" s="53" t="str">
        <f t="shared" ca="1" si="546"/>
        <v>0,</v>
      </c>
      <c r="W3731" s="41"/>
      <c r="X3731" s="42"/>
      <c r="Y3731" s="42"/>
      <c r="Z3731" s="72"/>
      <c r="AA3731" s="42"/>
      <c r="AB3731" s="44"/>
      <c r="AC3731" s="45"/>
      <c r="AD3731" s="45"/>
      <c r="AE3731" s="45"/>
      <c r="AF3731" s="45"/>
      <c r="AG3731" s="45"/>
      <c r="AH3731" s="45"/>
      <c r="AI3731" s="45"/>
      <c r="AJ3731" s="45"/>
      <c r="AK3731" s="45"/>
      <c r="AL3731" s="45"/>
      <c r="AM3731" s="45"/>
    </row>
    <row r="3732" spans="11:39" x14ac:dyDescent="0.2">
      <c r="K3732" s="26"/>
      <c r="L3732" s="48">
        <v>3731</v>
      </c>
      <c r="M3732" s="49">
        <f t="shared" si="541"/>
        <v>3.0066666666666664</v>
      </c>
      <c r="N3732" s="33">
        <f t="shared" si="542"/>
        <v>146.34146341463429</v>
      </c>
      <c r="O3732" s="33">
        <f t="shared" si="543"/>
        <v>314.52674884885221</v>
      </c>
      <c r="P3732" s="34">
        <f>IF(INDEX($O$2:$O$4095,MATCH($B$8,$O$2:$O$4095,1)+ROWS(P$2:$P3732))&lt;=$B$9,INDEX($O$2:$O$4095,MATCH($B$8,$O$2:$O$4095,1)+ROWS(P$2:$P3732)),"")</f>
        <v>319.42221700452467</v>
      </c>
      <c r="Q3732" s="50">
        <f t="shared" si="540"/>
        <v>3749</v>
      </c>
      <c r="R3732" s="51">
        <f t="shared" ca="1" si="547"/>
        <v>0</v>
      </c>
      <c r="S3732" s="52" t="e">
        <f t="shared" ca="1" si="548"/>
        <v>#N/A</v>
      </c>
      <c r="T3732" s="39" t="str">
        <f t="shared" ca="1" si="544"/>
        <v>0,</v>
      </c>
      <c r="U3732" s="39" t="str">
        <f t="shared" ca="1" si="545"/>
        <v>0,</v>
      </c>
      <c r="V3732" s="53" t="str">
        <f t="shared" ca="1" si="546"/>
        <v>0,</v>
      </c>
      <c r="W3732" s="41"/>
      <c r="X3732" s="42"/>
      <c r="Y3732" s="42"/>
      <c r="Z3732" s="72"/>
      <c r="AA3732" s="42"/>
      <c r="AB3732" s="44"/>
      <c r="AC3732" s="45"/>
      <c r="AD3732" s="45"/>
      <c r="AE3732" s="45"/>
      <c r="AF3732" s="45"/>
      <c r="AG3732" s="45"/>
      <c r="AH3732" s="45"/>
      <c r="AI3732" s="45"/>
      <c r="AJ3732" s="45"/>
      <c r="AK3732" s="45"/>
      <c r="AL3732" s="45"/>
      <c r="AM3732" s="45"/>
    </row>
    <row r="3733" spans="11:39" x14ac:dyDescent="0.2">
      <c r="K3733" s="26"/>
      <c r="L3733" s="48">
        <v>3732</v>
      </c>
      <c r="M3733" s="49">
        <f t="shared" si="541"/>
        <v>3.0074725274725269</v>
      </c>
      <c r="N3733" s="33">
        <f t="shared" si="542"/>
        <v>145.9003215434085</v>
      </c>
      <c r="O3733" s="33">
        <f t="shared" si="543"/>
        <v>314.79083238729288</v>
      </c>
      <c r="P3733" s="34">
        <f>IF(INDEX($O$2:$O$4095,MATCH($B$8,$O$2:$O$4095,1)+ROWS(P$2:$P3733))&lt;=$B$9,INDEX($O$2:$O$4095,MATCH($B$8,$O$2:$O$4095,1)+ROWS(P$2:$P3733)),"")</f>
        <v>319.70335804535785</v>
      </c>
      <c r="Q3733" s="50">
        <f t="shared" si="540"/>
        <v>3750</v>
      </c>
      <c r="R3733" s="51">
        <f t="shared" ca="1" si="547"/>
        <v>0</v>
      </c>
      <c r="S3733" s="52" t="e">
        <f t="shared" ca="1" si="548"/>
        <v>#N/A</v>
      </c>
      <c r="T3733" s="39" t="str">
        <f t="shared" ca="1" si="544"/>
        <v>0,</v>
      </c>
      <c r="U3733" s="39" t="str">
        <f t="shared" ca="1" si="545"/>
        <v>0,</v>
      </c>
      <c r="V3733" s="53" t="str">
        <f t="shared" ca="1" si="546"/>
        <v>0,</v>
      </c>
      <c r="W3733" s="41"/>
      <c r="X3733" s="42"/>
      <c r="Y3733" s="42"/>
      <c r="Z3733" s="72"/>
      <c r="AA3733" s="42"/>
      <c r="AB3733" s="44"/>
      <c r="AC3733" s="45"/>
      <c r="AD3733" s="45"/>
      <c r="AE3733" s="45"/>
      <c r="AF3733" s="45"/>
      <c r="AG3733" s="45"/>
      <c r="AH3733" s="45"/>
      <c r="AI3733" s="45"/>
      <c r="AJ3733" s="45"/>
      <c r="AK3733" s="45"/>
      <c r="AL3733" s="45"/>
      <c r="AM3733" s="45"/>
    </row>
    <row r="3734" spans="11:39" x14ac:dyDescent="0.2">
      <c r="K3734" s="26"/>
      <c r="L3734" s="48">
        <v>3733</v>
      </c>
      <c r="M3734" s="49">
        <f t="shared" si="541"/>
        <v>3.0082783882783883</v>
      </c>
      <c r="N3734" s="33">
        <f t="shared" si="542"/>
        <v>145.45941601928723</v>
      </c>
      <c r="O3734" s="33">
        <f t="shared" si="543"/>
        <v>315.05581182161131</v>
      </c>
      <c r="P3734" s="34">
        <f>IF(INDEX($O$2:$O$4095,MATCH($B$8,$O$2:$O$4095,1)+ROWS(P$2:$P3734))&lt;=$B$9,INDEX($O$2:$O$4095,MATCH($B$8,$O$2:$O$4095,1)+ROWS(P$2:$P3734)),"")</f>
        <v>319.98550794611674</v>
      </c>
      <c r="Q3734" s="50">
        <f t="shared" si="540"/>
        <v>3751</v>
      </c>
      <c r="R3734" s="51">
        <f t="shared" ca="1" si="547"/>
        <v>0</v>
      </c>
      <c r="S3734" s="52" t="e">
        <f t="shared" ca="1" si="548"/>
        <v>#N/A</v>
      </c>
      <c r="T3734" s="39" t="str">
        <f t="shared" ca="1" si="544"/>
        <v>0,</v>
      </c>
      <c r="U3734" s="39" t="str">
        <f t="shared" ca="1" si="545"/>
        <v>0,</v>
      </c>
      <c r="V3734" s="53" t="str">
        <f t="shared" ca="1" si="546"/>
        <v>0,</v>
      </c>
      <c r="W3734" s="41"/>
      <c r="X3734" s="42"/>
      <c r="Y3734" s="42"/>
      <c r="Z3734" s="72"/>
      <c r="AA3734" s="42"/>
      <c r="AB3734" s="44"/>
      <c r="AC3734" s="45"/>
      <c r="AD3734" s="45"/>
      <c r="AE3734" s="45"/>
      <c r="AF3734" s="45"/>
      <c r="AG3734" s="45"/>
      <c r="AH3734" s="45"/>
      <c r="AI3734" s="45"/>
      <c r="AJ3734" s="45"/>
      <c r="AK3734" s="45"/>
      <c r="AL3734" s="45"/>
      <c r="AM3734" s="45"/>
    </row>
    <row r="3735" spans="11:39" x14ac:dyDescent="0.2">
      <c r="K3735" s="26"/>
      <c r="L3735" s="48">
        <v>3734</v>
      </c>
      <c r="M3735" s="49">
        <f t="shared" si="541"/>
        <v>3.0090842490842489</v>
      </c>
      <c r="N3735" s="33">
        <f t="shared" si="542"/>
        <v>145.01874665238347</v>
      </c>
      <c r="O3735" s="33">
        <f t="shared" si="543"/>
        <v>315.32169293830543</v>
      </c>
      <c r="P3735" s="34">
        <f>IF(INDEX($O$2:$O$4095,MATCH($B$8,$O$2:$O$4095,1)+ROWS(P$2:$P3735))&lt;=$B$9,INDEX($O$2:$O$4095,MATCH($B$8,$O$2:$O$4095,1)+ROWS(P$2:$P3735)),"")</f>
        <v>320.26867357169021</v>
      </c>
      <c r="Q3735" s="50">
        <f t="shared" si="540"/>
        <v>3752</v>
      </c>
      <c r="R3735" s="51">
        <f t="shared" ca="1" si="547"/>
        <v>0</v>
      </c>
      <c r="S3735" s="52" t="e">
        <f t="shared" ca="1" si="548"/>
        <v>#N/A</v>
      </c>
      <c r="T3735" s="39" t="str">
        <f t="shared" ca="1" si="544"/>
        <v>0,</v>
      </c>
      <c r="U3735" s="39" t="str">
        <f t="shared" ca="1" si="545"/>
        <v>0,</v>
      </c>
      <c r="V3735" s="53" t="str">
        <f t="shared" ca="1" si="546"/>
        <v>0,</v>
      </c>
      <c r="W3735" s="41"/>
      <c r="X3735" s="42"/>
      <c r="Y3735" s="42"/>
      <c r="Z3735" s="72"/>
      <c r="AA3735" s="42"/>
      <c r="AB3735" s="44"/>
      <c r="AC3735" s="45"/>
      <c r="AD3735" s="45"/>
      <c r="AE3735" s="45"/>
      <c r="AF3735" s="45"/>
      <c r="AG3735" s="45"/>
      <c r="AH3735" s="45"/>
      <c r="AI3735" s="45"/>
      <c r="AJ3735" s="45"/>
      <c r="AK3735" s="45"/>
      <c r="AL3735" s="45"/>
      <c r="AM3735" s="45"/>
    </row>
    <row r="3736" spans="11:39" x14ac:dyDescent="0.2">
      <c r="K3736" s="26"/>
      <c r="L3736" s="48">
        <v>3735</v>
      </c>
      <c r="M3736" s="49">
        <f t="shared" si="541"/>
        <v>3.0098901098901099</v>
      </c>
      <c r="N3736" s="33">
        <f t="shared" si="542"/>
        <v>144.57831325301186</v>
      </c>
      <c r="O3736" s="33">
        <f t="shared" si="543"/>
        <v>315.58848157773207</v>
      </c>
      <c r="P3736" s="34">
        <f>IF(INDEX($O$2:$O$4095,MATCH($B$8,$O$2:$O$4095,1)+ROWS(P$2:$P3736))&lt;=$B$9,INDEX($O$2:$O$4095,MATCH($B$8,$O$2:$O$4095,1)+ROWS(P$2:$P3736)),"")</f>
        <v>320.55286185429372</v>
      </c>
      <c r="Q3736" s="50">
        <f t="shared" si="540"/>
        <v>3753</v>
      </c>
      <c r="R3736" s="51">
        <f t="shared" ca="1" si="547"/>
        <v>0</v>
      </c>
      <c r="S3736" s="52" t="e">
        <f t="shared" ca="1" si="548"/>
        <v>#N/A</v>
      </c>
      <c r="T3736" s="39" t="str">
        <f t="shared" ca="1" si="544"/>
        <v>0,</v>
      </c>
      <c r="U3736" s="39" t="str">
        <f t="shared" ca="1" si="545"/>
        <v>0,</v>
      </c>
      <c r="V3736" s="53" t="str">
        <f t="shared" ca="1" si="546"/>
        <v>0,</v>
      </c>
      <c r="W3736" s="41"/>
      <c r="X3736" s="42"/>
      <c r="Y3736" s="42"/>
      <c r="Z3736" s="72"/>
      <c r="AA3736" s="42"/>
      <c r="AB3736" s="44"/>
      <c r="AC3736" s="45"/>
      <c r="AD3736" s="45"/>
      <c r="AE3736" s="45"/>
      <c r="AF3736" s="45"/>
      <c r="AG3736" s="45"/>
      <c r="AH3736" s="45"/>
      <c r="AI3736" s="45"/>
      <c r="AJ3736" s="45"/>
      <c r="AK3736" s="45"/>
      <c r="AL3736" s="45"/>
      <c r="AM3736" s="45"/>
    </row>
    <row r="3737" spans="11:39" x14ac:dyDescent="0.2">
      <c r="K3737" s="26"/>
      <c r="L3737" s="48">
        <v>3736</v>
      </c>
      <c r="M3737" s="49">
        <f t="shared" si="541"/>
        <v>3.0106959706959704</v>
      </c>
      <c r="N3737" s="33">
        <f t="shared" si="542"/>
        <v>144.13811563169165</v>
      </c>
      <c r="O3737" s="33">
        <f t="shared" si="543"/>
        <v>315.85618363476021</v>
      </c>
      <c r="P3737" s="34">
        <f>IF(INDEX($O$2:$O$4095,MATCH($B$8,$O$2:$O$4095,1)+ROWS(P$2:$P3737))&lt;=$B$9,INDEX($O$2:$O$4095,MATCH($B$8,$O$2:$O$4095,1)+ROWS(P$2:$P3737)),"")</f>
        <v>320.83807979433209</v>
      </c>
      <c r="Q3737" s="50">
        <f t="shared" si="540"/>
        <v>3754</v>
      </c>
      <c r="R3737" s="51">
        <f t="shared" ca="1" si="547"/>
        <v>0</v>
      </c>
      <c r="S3737" s="52" t="e">
        <f t="shared" ca="1" si="548"/>
        <v>#N/A</v>
      </c>
      <c r="T3737" s="39" t="str">
        <f t="shared" ca="1" si="544"/>
        <v>0,</v>
      </c>
      <c r="U3737" s="39" t="str">
        <f t="shared" ca="1" si="545"/>
        <v>0,</v>
      </c>
      <c r="V3737" s="53" t="str">
        <f t="shared" ca="1" si="546"/>
        <v>0,</v>
      </c>
      <c r="W3737" s="41"/>
      <c r="X3737" s="42"/>
      <c r="Y3737" s="42"/>
      <c r="Z3737" s="72"/>
      <c r="AA3737" s="42"/>
      <c r="AB3737" s="44"/>
      <c r="AC3737" s="45"/>
      <c r="AD3737" s="45"/>
      <c r="AE3737" s="45"/>
      <c r="AF3737" s="45"/>
      <c r="AG3737" s="45"/>
      <c r="AH3737" s="45"/>
      <c r="AI3737" s="45"/>
      <c r="AJ3737" s="45"/>
      <c r="AK3737" s="45"/>
      <c r="AL3737" s="45"/>
      <c r="AM3737" s="45"/>
    </row>
    <row r="3738" spans="11:39" x14ac:dyDescent="0.2">
      <c r="K3738" s="26"/>
      <c r="L3738" s="48">
        <v>3737</v>
      </c>
      <c r="M3738" s="49">
        <f t="shared" si="541"/>
        <v>3.0115018315018309</v>
      </c>
      <c r="N3738" s="33">
        <f t="shared" si="542"/>
        <v>143.69815359914395</v>
      </c>
      <c r="O3738" s="33">
        <f t="shared" si="543"/>
        <v>316.1248050594387</v>
      </c>
      <c r="P3738" s="34">
        <f>IF(INDEX($O$2:$O$4095,MATCH($B$8,$O$2:$O$4095,1)+ROWS(P$2:$P3738))&lt;=$B$9,INDEX($O$2:$O$4095,MATCH($B$8,$O$2:$O$4095,1)+ROWS(P$2:$P3738)),"")</f>
        <v>321.12433446127943</v>
      </c>
      <c r="Q3738" s="50">
        <f t="shared" si="540"/>
        <v>3755</v>
      </c>
      <c r="R3738" s="51">
        <f t="shared" ca="1" si="547"/>
        <v>0</v>
      </c>
      <c r="S3738" s="52" t="e">
        <f t="shared" ca="1" si="548"/>
        <v>#N/A</v>
      </c>
      <c r="T3738" s="39" t="str">
        <f t="shared" ca="1" si="544"/>
        <v>0,</v>
      </c>
      <c r="U3738" s="39" t="str">
        <f t="shared" ca="1" si="545"/>
        <v>0,</v>
      </c>
      <c r="V3738" s="53" t="str">
        <f t="shared" ca="1" si="546"/>
        <v>0,</v>
      </c>
      <c r="W3738" s="41"/>
      <c r="X3738" s="42"/>
      <c r="Y3738" s="42"/>
      <c r="Z3738" s="72"/>
      <c r="AA3738" s="42"/>
      <c r="AB3738" s="44"/>
      <c r="AC3738" s="45"/>
      <c r="AD3738" s="45"/>
      <c r="AE3738" s="45"/>
      <c r="AF3738" s="45"/>
      <c r="AG3738" s="45"/>
      <c r="AH3738" s="45"/>
      <c r="AI3738" s="45"/>
      <c r="AJ3738" s="45"/>
      <c r="AK3738" s="45"/>
      <c r="AL3738" s="45"/>
      <c r="AM3738" s="45"/>
    </row>
    <row r="3739" spans="11:39" x14ac:dyDescent="0.2">
      <c r="K3739" s="26"/>
      <c r="L3739" s="48">
        <v>3738</v>
      </c>
      <c r="M3739" s="49">
        <f t="shared" si="541"/>
        <v>3.0123076923076924</v>
      </c>
      <c r="N3739" s="33">
        <f t="shared" si="542"/>
        <v>143.25842696629198</v>
      </c>
      <c r="O3739" s="33">
        <f t="shared" si="543"/>
        <v>316.39435185767104</v>
      </c>
      <c r="P3739" s="34">
        <f>IF(INDEX($O$2:$O$4095,MATCH($B$8,$O$2:$O$4095,1)+ROWS(P$2:$P3739))&lt;=$B$9,INDEX($O$2:$O$4095,MATCH($B$8,$O$2:$O$4095,1)+ROWS(P$2:$P3739)),"")</f>
        <v>321.41163299456764</v>
      </c>
      <c r="Q3739" s="50">
        <f t="shared" si="540"/>
        <v>3756</v>
      </c>
      <c r="R3739" s="51">
        <f t="shared" ca="1" si="547"/>
        <v>0</v>
      </c>
      <c r="S3739" s="52" t="e">
        <f t="shared" ca="1" si="548"/>
        <v>#N/A</v>
      </c>
      <c r="T3739" s="39" t="str">
        <f t="shared" ca="1" si="544"/>
        <v>0,</v>
      </c>
      <c r="U3739" s="39" t="str">
        <f t="shared" ca="1" si="545"/>
        <v>0,</v>
      </c>
      <c r="V3739" s="53" t="str">
        <f t="shared" ca="1" si="546"/>
        <v>0,</v>
      </c>
      <c r="W3739" s="41"/>
      <c r="X3739" s="42"/>
      <c r="Y3739" s="42"/>
      <c r="Z3739" s="72"/>
      <c r="AA3739" s="42"/>
      <c r="AB3739" s="44"/>
      <c r="AC3739" s="45"/>
      <c r="AD3739" s="45"/>
      <c r="AE3739" s="45"/>
      <c r="AF3739" s="45"/>
      <c r="AG3739" s="45"/>
      <c r="AH3739" s="45"/>
      <c r="AI3739" s="45"/>
      <c r="AJ3739" s="45"/>
      <c r="AK3739" s="45"/>
      <c r="AL3739" s="45"/>
      <c r="AM3739" s="45"/>
    </row>
    <row r="3740" spans="11:39" x14ac:dyDescent="0.2">
      <c r="K3740" s="26"/>
      <c r="L3740" s="48">
        <v>3739</v>
      </c>
      <c r="M3740" s="49">
        <f t="shared" si="541"/>
        <v>3.0131135531135529</v>
      </c>
      <c r="N3740" s="33">
        <f t="shared" si="542"/>
        <v>142.81893554426318</v>
      </c>
      <c r="O3740" s="33">
        <f t="shared" si="543"/>
        <v>316.66483009190028</v>
      </c>
      <c r="P3740" s="34">
        <f>IF(INDEX($O$2:$O$4095,MATCH($B$8,$O$2:$O$4095,1)+ROWS(P$2:$P3740))&lt;=$B$9,INDEX($O$2:$O$4095,MATCH($B$8,$O$2:$O$4095,1)+ROWS(P$2:$P3740)),"")</f>
        <v>321.69998260449449</v>
      </c>
      <c r="Q3740" s="50">
        <f t="shared" si="540"/>
        <v>3757</v>
      </c>
      <c r="R3740" s="51">
        <f t="shared" ca="1" si="547"/>
        <v>0</v>
      </c>
      <c r="S3740" s="52" t="e">
        <f t="shared" ca="1" si="548"/>
        <v>#N/A</v>
      </c>
      <c r="T3740" s="39" t="str">
        <f t="shared" ca="1" si="544"/>
        <v>0,</v>
      </c>
      <c r="U3740" s="39" t="str">
        <f t="shared" ca="1" si="545"/>
        <v>0,</v>
      </c>
      <c r="V3740" s="53" t="str">
        <f t="shared" ca="1" si="546"/>
        <v>0,</v>
      </c>
      <c r="W3740" s="41"/>
      <c r="X3740" s="42"/>
      <c r="Y3740" s="42"/>
      <c r="Z3740" s="72"/>
      <c r="AA3740" s="42"/>
      <c r="AB3740" s="44"/>
      <c r="AC3740" s="45"/>
      <c r="AD3740" s="45"/>
      <c r="AE3740" s="45"/>
      <c r="AF3740" s="45"/>
      <c r="AG3740" s="45"/>
      <c r="AH3740" s="45"/>
      <c r="AI3740" s="45"/>
      <c r="AJ3740" s="45"/>
      <c r="AK3740" s="45"/>
      <c r="AL3740" s="45"/>
      <c r="AM3740" s="45"/>
    </row>
    <row r="3741" spans="11:39" x14ac:dyDescent="0.2">
      <c r="K3741" s="26"/>
      <c r="L3741" s="48">
        <v>3740</v>
      </c>
      <c r="M3741" s="49">
        <f t="shared" si="541"/>
        <v>3.0139194139194139</v>
      </c>
      <c r="N3741" s="33">
        <f t="shared" si="542"/>
        <v>142.37967914438511</v>
      </c>
      <c r="O3741" s="33">
        <f t="shared" si="543"/>
        <v>316.93624588180728</v>
      </c>
      <c r="P3741" s="34">
        <f>IF(INDEX($O$2:$O$4095,MATCH($B$8,$O$2:$O$4095,1)+ROWS(P$2:$P3741))&lt;=$B$9,INDEX($O$2:$O$4095,MATCH($B$8,$O$2:$O$4095,1)+ROWS(P$2:$P3741)),"")</f>
        <v>321.98939057314124</v>
      </c>
      <c r="Q3741" s="50">
        <f t="shared" si="540"/>
        <v>3758</v>
      </c>
      <c r="R3741" s="51">
        <f t="shared" ca="1" si="547"/>
        <v>0</v>
      </c>
      <c r="S3741" s="52" t="e">
        <f t="shared" ca="1" si="548"/>
        <v>#N/A</v>
      </c>
      <c r="T3741" s="39" t="str">
        <f t="shared" ca="1" si="544"/>
        <v>0,</v>
      </c>
      <c r="U3741" s="39" t="str">
        <f t="shared" ca="1" si="545"/>
        <v>0,</v>
      </c>
      <c r="V3741" s="53" t="str">
        <f t="shared" ca="1" si="546"/>
        <v>0,</v>
      </c>
      <c r="W3741" s="41"/>
      <c r="X3741" s="42"/>
      <c r="Y3741" s="42"/>
      <c r="Z3741" s="72"/>
      <c r="AA3741" s="42"/>
      <c r="AB3741" s="44"/>
      <c r="AC3741" s="45"/>
      <c r="AD3741" s="45"/>
      <c r="AE3741" s="45"/>
      <c r="AF3741" s="45"/>
      <c r="AG3741" s="45"/>
      <c r="AH3741" s="45"/>
      <c r="AI3741" s="45"/>
      <c r="AJ3741" s="45"/>
      <c r="AK3741" s="45"/>
      <c r="AL3741" s="45"/>
      <c r="AM3741" s="45"/>
    </row>
    <row r="3742" spans="11:39" x14ac:dyDescent="0.2">
      <c r="K3742" s="26"/>
      <c r="L3742" s="48">
        <v>3741</v>
      </c>
      <c r="M3742" s="49">
        <f t="shared" si="541"/>
        <v>3.0147252747252744</v>
      </c>
      <c r="N3742" s="33">
        <f t="shared" si="542"/>
        <v>141.94065757818785</v>
      </c>
      <c r="O3742" s="33">
        <f t="shared" si="543"/>
        <v>317.20860540501587</v>
      </c>
      <c r="P3742" s="34">
        <f>IF(INDEX($O$2:$O$4095,MATCH($B$8,$O$2:$O$4095,1)+ROWS(P$2:$P3742))&lt;=$B$9,INDEX($O$2:$O$4095,MATCH($B$8,$O$2:$O$4095,1)+ROWS(P$2:$P3742)),"")</f>
        <v>322.27986425530901</v>
      </c>
      <c r="Q3742" s="50">
        <f t="shared" si="540"/>
        <v>3759</v>
      </c>
      <c r="R3742" s="51">
        <f t="shared" ca="1" si="547"/>
        <v>0</v>
      </c>
      <c r="S3742" s="52" t="e">
        <f t="shared" ca="1" si="548"/>
        <v>#N/A</v>
      </c>
      <c r="T3742" s="39" t="str">
        <f t="shared" ca="1" si="544"/>
        <v>0,</v>
      </c>
      <c r="U3742" s="39" t="str">
        <f t="shared" ca="1" si="545"/>
        <v>0,</v>
      </c>
      <c r="V3742" s="53" t="str">
        <f t="shared" ca="1" si="546"/>
        <v>0,</v>
      </c>
      <c r="W3742" s="41"/>
      <c r="X3742" s="42"/>
      <c r="Y3742" s="42"/>
      <c r="Z3742" s="72"/>
      <c r="AA3742" s="42"/>
      <c r="AB3742" s="44"/>
      <c r="AC3742" s="45"/>
      <c r="AD3742" s="45"/>
      <c r="AE3742" s="45"/>
      <c r="AF3742" s="45"/>
      <c r="AG3742" s="45"/>
      <c r="AH3742" s="45"/>
      <c r="AI3742" s="45"/>
      <c r="AJ3742" s="45"/>
      <c r="AK3742" s="45"/>
      <c r="AL3742" s="45"/>
      <c r="AM3742" s="45"/>
    </row>
    <row r="3743" spans="11:39" x14ac:dyDescent="0.2">
      <c r="K3743" s="26"/>
      <c r="L3743" s="48">
        <v>3742</v>
      </c>
      <c r="M3743" s="49">
        <f t="shared" si="541"/>
        <v>3.0155311355311354</v>
      </c>
      <c r="N3743" s="33">
        <f t="shared" si="542"/>
        <v>141.50187065740238</v>
      </c>
      <c r="O3743" s="33">
        <f t="shared" si="543"/>
        <v>317.48191489781186</v>
      </c>
      <c r="P3743" s="34">
        <f>IF(INDEX($O$2:$O$4095,MATCH($B$8,$O$2:$O$4095,1)+ROWS(P$2:$P3743))&lt;=$B$9,INDEX($O$2:$O$4095,MATCH($B$8,$O$2:$O$4095,1)+ROWS(P$2:$P3743)),"")</f>
        <v>322.57141107946893</v>
      </c>
      <c r="Q3743" s="50">
        <f t="shared" si="540"/>
        <v>3760</v>
      </c>
      <c r="R3743" s="51">
        <f t="shared" ca="1" si="547"/>
        <v>0</v>
      </c>
      <c r="S3743" s="52" t="e">
        <f t="shared" ca="1" si="548"/>
        <v>#N/A</v>
      </c>
      <c r="T3743" s="39" t="str">
        <f t="shared" ca="1" si="544"/>
        <v>0,</v>
      </c>
      <c r="U3743" s="39" t="str">
        <f t="shared" ca="1" si="545"/>
        <v>0,</v>
      </c>
      <c r="V3743" s="53" t="str">
        <f t="shared" ca="1" si="546"/>
        <v>0,</v>
      </c>
      <c r="W3743" s="41"/>
      <c r="X3743" s="42"/>
      <c r="Y3743" s="42"/>
      <c r="Z3743" s="72"/>
      <c r="AA3743" s="42"/>
      <c r="AB3743" s="44"/>
      <c r="AC3743" s="45"/>
      <c r="AD3743" s="45"/>
      <c r="AE3743" s="45"/>
      <c r="AF3743" s="45"/>
      <c r="AG3743" s="45"/>
      <c r="AH3743" s="45"/>
      <c r="AI3743" s="45"/>
      <c r="AJ3743" s="45"/>
      <c r="AK3743" s="45"/>
      <c r="AL3743" s="45"/>
      <c r="AM3743" s="45"/>
    </row>
    <row r="3744" spans="11:39" x14ac:dyDescent="0.2">
      <c r="K3744" s="26"/>
      <c r="L3744" s="48">
        <v>3743</v>
      </c>
      <c r="M3744" s="49">
        <f t="shared" si="541"/>
        <v>3.0163369963369964</v>
      </c>
      <c r="N3744" s="33">
        <f t="shared" si="542"/>
        <v>141.06331819396212</v>
      </c>
      <c r="O3744" s="33">
        <f t="shared" si="543"/>
        <v>317.7561806558698</v>
      </c>
      <c r="P3744" s="34">
        <f>IF(INDEX($O$2:$O$4095,MATCH($B$8,$O$2:$O$4095,1)+ROWS(P$2:$P3744))&lt;=$B$9,INDEX($O$2:$O$4095,MATCH($B$8,$O$2:$O$4095,1)+ROWS(P$2:$P3744)),"")</f>
        <v>322.86403854872549</v>
      </c>
      <c r="Q3744" s="50">
        <f t="shared" si="540"/>
        <v>3761</v>
      </c>
      <c r="R3744" s="51">
        <f t="shared" ca="1" si="547"/>
        <v>0</v>
      </c>
      <c r="S3744" s="52" t="e">
        <f t="shared" ca="1" si="548"/>
        <v>#N/A</v>
      </c>
      <c r="T3744" s="39" t="str">
        <f t="shared" ca="1" si="544"/>
        <v>0,</v>
      </c>
      <c r="U3744" s="39" t="str">
        <f t="shared" ca="1" si="545"/>
        <v>0,</v>
      </c>
      <c r="V3744" s="53" t="str">
        <f t="shared" ca="1" si="546"/>
        <v>0,</v>
      </c>
      <c r="W3744" s="41"/>
      <c r="X3744" s="42"/>
      <c r="Y3744" s="42"/>
      <c r="Z3744" s="72"/>
      <c r="AA3744" s="42"/>
      <c r="AB3744" s="44"/>
      <c r="AC3744" s="45"/>
      <c r="AD3744" s="45"/>
      <c r="AE3744" s="45"/>
      <c r="AF3744" s="45"/>
      <c r="AG3744" s="45"/>
      <c r="AH3744" s="45"/>
      <c r="AI3744" s="45"/>
      <c r="AJ3744" s="45"/>
      <c r="AK3744" s="45"/>
      <c r="AL3744" s="45"/>
      <c r="AM3744" s="45"/>
    </row>
    <row r="3745" spans="11:39" x14ac:dyDescent="0.2">
      <c r="K3745" s="26"/>
      <c r="L3745" s="48">
        <v>3744</v>
      </c>
      <c r="M3745" s="49">
        <f t="shared" si="541"/>
        <v>3.0171428571428569</v>
      </c>
      <c r="N3745" s="33">
        <f t="shared" si="542"/>
        <v>140.625</v>
      </c>
      <c r="O3745" s="33">
        <f t="shared" si="543"/>
        <v>318.03140903499525</v>
      </c>
      <c r="P3745" s="34">
        <f>IF(INDEX($O$2:$O$4095,MATCH($B$8,$O$2:$O$4095,1)+ROWS(P$2:$P3745))&lt;=$B$9,INDEX($O$2:$O$4095,MATCH($B$8,$O$2:$O$4095,1)+ROWS(P$2:$P3745)),"")</f>
        <v>323.15775424179913</v>
      </c>
      <c r="Q3745" s="50">
        <f t="shared" si="540"/>
        <v>3762</v>
      </c>
      <c r="R3745" s="51">
        <f t="shared" ca="1" si="547"/>
        <v>0</v>
      </c>
      <c r="S3745" s="52" t="e">
        <f t="shared" ca="1" si="548"/>
        <v>#N/A</v>
      </c>
      <c r="T3745" s="39" t="str">
        <f t="shared" ca="1" si="544"/>
        <v>0,</v>
      </c>
      <c r="U3745" s="39" t="str">
        <f t="shared" ca="1" si="545"/>
        <v>0,</v>
      </c>
      <c r="V3745" s="53" t="str">
        <f t="shared" ca="1" si="546"/>
        <v>0,</v>
      </c>
      <c r="W3745" s="41"/>
      <c r="X3745" s="42"/>
      <c r="Y3745" s="42"/>
      <c r="Z3745" s="72"/>
      <c r="AA3745" s="42"/>
      <c r="AB3745" s="44"/>
      <c r="AC3745" s="45"/>
      <c r="AD3745" s="45"/>
      <c r="AE3745" s="45"/>
      <c r="AF3745" s="45"/>
      <c r="AG3745" s="45"/>
      <c r="AH3745" s="45"/>
      <c r="AI3745" s="45"/>
      <c r="AJ3745" s="45"/>
      <c r="AK3745" s="45"/>
      <c r="AL3745" s="45"/>
      <c r="AM3745" s="45"/>
    </row>
    <row r="3746" spans="11:39" x14ac:dyDescent="0.2">
      <c r="K3746" s="26"/>
      <c r="L3746" s="48">
        <v>3745</v>
      </c>
      <c r="M3746" s="49">
        <f t="shared" si="541"/>
        <v>3.0179487179487179</v>
      </c>
      <c r="N3746" s="33">
        <f t="shared" si="542"/>
        <v>140.18691588785049</v>
      </c>
      <c r="O3746" s="33">
        <f t="shared" si="543"/>
        <v>318.30760645187388</v>
      </c>
      <c r="P3746" s="34">
        <f>IF(INDEX($O$2:$O$4095,MATCH($B$8,$O$2:$O$4095,1)+ROWS(P$2:$P3746))&lt;=$B$9,INDEX($O$2:$O$4095,MATCH($B$8,$O$2:$O$4095,1)+ROWS(P$2:$P3746)),"")</f>
        <v>323.45256581402202</v>
      </c>
      <c r="Q3746" s="50">
        <f t="shared" si="540"/>
        <v>3763</v>
      </c>
      <c r="R3746" s="51">
        <f t="shared" ca="1" si="547"/>
        <v>0</v>
      </c>
      <c r="S3746" s="52" t="e">
        <f t="shared" ca="1" si="548"/>
        <v>#N/A</v>
      </c>
      <c r="T3746" s="39" t="str">
        <f t="shared" ca="1" si="544"/>
        <v>0,</v>
      </c>
      <c r="U3746" s="39" t="str">
        <f t="shared" ca="1" si="545"/>
        <v>0,</v>
      </c>
      <c r="V3746" s="53" t="str">
        <f t="shared" ca="1" si="546"/>
        <v>0,</v>
      </c>
      <c r="W3746" s="41"/>
      <c r="X3746" s="42"/>
      <c r="Y3746" s="42"/>
      <c r="Z3746" s="72"/>
      <c r="AA3746" s="42"/>
      <c r="AB3746" s="44"/>
      <c r="AC3746" s="45"/>
      <c r="AD3746" s="45"/>
      <c r="AE3746" s="45"/>
      <c r="AF3746" s="45"/>
      <c r="AG3746" s="45"/>
      <c r="AH3746" s="45"/>
      <c r="AI3746" s="45"/>
      <c r="AJ3746" s="45"/>
      <c r="AK3746" s="45"/>
      <c r="AL3746" s="45"/>
      <c r="AM3746" s="45"/>
    </row>
    <row r="3747" spans="11:39" x14ac:dyDescent="0.2">
      <c r="K3747" s="26"/>
      <c r="L3747" s="48">
        <v>3746</v>
      </c>
      <c r="M3747" s="49">
        <f t="shared" si="541"/>
        <v>3.0187545787545784</v>
      </c>
      <c r="N3747" s="33">
        <f t="shared" si="542"/>
        <v>139.7490656700482</v>
      </c>
      <c r="O3747" s="33">
        <f t="shared" si="543"/>
        <v>318.58477938483543</v>
      </c>
      <c r="P3747" s="34">
        <f>IF(INDEX($O$2:$O$4095,MATCH($B$8,$O$2:$O$4095,1)+ROWS(P$2:$P3747))&lt;=$B$9,INDEX($O$2:$O$4095,MATCH($B$8,$O$2:$O$4095,1)+ROWS(P$2:$P3747)),"")</f>
        <v>323.74848099835071</v>
      </c>
      <c r="Q3747" s="50">
        <f t="shared" si="540"/>
        <v>3764</v>
      </c>
      <c r="R3747" s="51">
        <f t="shared" ca="1" si="547"/>
        <v>0</v>
      </c>
      <c r="S3747" s="52" t="e">
        <f t="shared" ca="1" si="548"/>
        <v>#N/A</v>
      </c>
      <c r="T3747" s="39" t="str">
        <f t="shared" ca="1" si="544"/>
        <v>0,</v>
      </c>
      <c r="U3747" s="39" t="str">
        <f t="shared" ca="1" si="545"/>
        <v>0,</v>
      </c>
      <c r="V3747" s="53" t="str">
        <f t="shared" ca="1" si="546"/>
        <v>0,</v>
      </c>
      <c r="W3747" s="41"/>
      <c r="X3747" s="42"/>
      <c r="Y3747" s="42"/>
      <c r="Z3747" s="72"/>
      <c r="AA3747" s="42"/>
      <c r="AB3747" s="44"/>
      <c r="AC3747" s="45"/>
      <c r="AD3747" s="45"/>
      <c r="AE3747" s="45"/>
      <c r="AF3747" s="45"/>
      <c r="AG3747" s="45"/>
      <c r="AH3747" s="45"/>
      <c r="AI3747" s="45"/>
      <c r="AJ3747" s="45"/>
      <c r="AK3747" s="45"/>
      <c r="AL3747" s="45"/>
      <c r="AM3747" s="45"/>
    </row>
    <row r="3748" spans="11:39" x14ac:dyDescent="0.2">
      <c r="K3748" s="26"/>
      <c r="L3748" s="48">
        <v>3747</v>
      </c>
      <c r="M3748" s="49">
        <f t="shared" si="541"/>
        <v>3.0195604395604394</v>
      </c>
      <c r="N3748" s="33">
        <f t="shared" si="542"/>
        <v>139.31144915932759</v>
      </c>
      <c r="O3748" s="33">
        <f t="shared" si="543"/>
        <v>318.86293437462848</v>
      </c>
      <c r="P3748" s="34">
        <f>IF(INDEX($O$2:$O$4095,MATCH($B$8,$O$2:$O$4095,1)+ROWS(P$2:$P3748))&lt;=$B$9,INDEX($O$2:$O$4095,MATCH($B$8,$O$2:$O$4095,1)+ROWS(P$2:$P3748)),"")</f>
        <v>324.04550760639722</v>
      </c>
      <c r="Q3748" s="50">
        <f t="shared" si="540"/>
        <v>3765</v>
      </c>
      <c r="R3748" s="51">
        <f t="shared" ca="1" si="547"/>
        <v>0</v>
      </c>
      <c r="S3748" s="52" t="e">
        <f t="shared" ca="1" si="548"/>
        <v>#N/A</v>
      </c>
      <c r="T3748" s="39" t="str">
        <f t="shared" ca="1" si="544"/>
        <v>0,</v>
      </c>
      <c r="U3748" s="39" t="str">
        <f t="shared" ca="1" si="545"/>
        <v>0,</v>
      </c>
      <c r="V3748" s="53" t="str">
        <f t="shared" ca="1" si="546"/>
        <v>0,</v>
      </c>
      <c r="W3748" s="41"/>
      <c r="X3748" s="42"/>
      <c r="Y3748" s="42"/>
      <c r="Z3748" s="72"/>
      <c r="AA3748" s="42"/>
      <c r="AB3748" s="44"/>
      <c r="AC3748" s="45"/>
      <c r="AD3748" s="45"/>
      <c r="AE3748" s="45"/>
      <c r="AF3748" s="45"/>
      <c r="AG3748" s="45"/>
      <c r="AH3748" s="45"/>
      <c r="AI3748" s="45"/>
      <c r="AJ3748" s="45"/>
      <c r="AK3748" s="45"/>
      <c r="AL3748" s="45"/>
      <c r="AM3748" s="45"/>
    </row>
    <row r="3749" spans="11:39" x14ac:dyDescent="0.2">
      <c r="K3749" s="26"/>
      <c r="L3749" s="48">
        <v>3748</v>
      </c>
      <c r="M3749" s="49">
        <f t="shared" si="541"/>
        <v>3.0203663003663004</v>
      </c>
      <c r="N3749" s="33">
        <f t="shared" si="542"/>
        <v>138.8740661686233</v>
      </c>
      <c r="O3749" s="33">
        <f t="shared" si="543"/>
        <v>319.14207802520571</v>
      </c>
      <c r="P3749" s="34">
        <f>IF(INDEX($O$2:$O$4095,MATCH($B$8,$O$2:$O$4095,1)+ROWS(P$2:$P3749))&lt;=$B$9,INDEX($O$2:$O$4095,MATCH($B$8,$O$2:$O$4095,1)+ROWS(P$2:$P3749)),"")</f>
        <v>324.34365352947327</v>
      </c>
      <c r="Q3749" s="50">
        <f t="shared" si="540"/>
        <v>3766</v>
      </c>
      <c r="R3749" s="51">
        <f t="shared" ca="1" si="547"/>
        <v>0</v>
      </c>
      <c r="S3749" s="52" t="e">
        <f t="shared" ca="1" si="548"/>
        <v>#N/A</v>
      </c>
      <c r="T3749" s="39" t="str">
        <f t="shared" ca="1" si="544"/>
        <v>0,</v>
      </c>
      <c r="U3749" s="39" t="str">
        <f t="shared" ca="1" si="545"/>
        <v>0,</v>
      </c>
      <c r="V3749" s="53" t="str">
        <f t="shared" ca="1" si="546"/>
        <v>0,</v>
      </c>
      <c r="W3749" s="41"/>
      <c r="X3749" s="42"/>
      <c r="Y3749" s="42"/>
      <c r="Z3749" s="72"/>
      <c r="AA3749" s="42"/>
      <c r="AB3749" s="44"/>
      <c r="AC3749" s="45"/>
      <c r="AD3749" s="45"/>
      <c r="AE3749" s="45"/>
      <c r="AF3749" s="45"/>
      <c r="AG3749" s="45"/>
      <c r="AH3749" s="45"/>
      <c r="AI3749" s="45"/>
      <c r="AJ3749" s="45"/>
      <c r="AK3749" s="45"/>
      <c r="AL3749" s="45"/>
      <c r="AM3749" s="45"/>
    </row>
    <row r="3750" spans="11:39" x14ac:dyDescent="0.2">
      <c r="K3750" s="26"/>
      <c r="L3750" s="48">
        <v>3749</v>
      </c>
      <c r="M3750" s="49">
        <f t="shared" si="541"/>
        <v>3.0211721611721609</v>
      </c>
      <c r="N3750" s="33">
        <f t="shared" si="542"/>
        <v>138.43691651106982</v>
      </c>
      <c r="O3750" s="33">
        <f t="shared" si="543"/>
        <v>319.42221700452467</v>
      </c>
      <c r="P3750" s="34">
        <f>IF(INDEX($O$2:$O$4095,MATCH($B$8,$O$2:$O$4095,1)+ROWS(P$2:$P3750))&lt;=$B$9,INDEX($O$2:$O$4095,MATCH($B$8,$O$2:$O$4095,1)+ROWS(P$2:$P3750)),"")</f>
        <v>324.6429267396561</v>
      </c>
      <c r="Q3750" s="50">
        <f t="shared" si="540"/>
        <v>3767</v>
      </c>
      <c r="R3750" s="51">
        <f t="shared" ca="1" si="547"/>
        <v>0</v>
      </c>
      <c r="S3750" s="52" t="e">
        <f t="shared" ca="1" si="548"/>
        <v>#N/A</v>
      </c>
      <c r="T3750" s="39" t="str">
        <f t="shared" ca="1" si="544"/>
        <v>0,</v>
      </c>
      <c r="U3750" s="39" t="str">
        <f t="shared" ca="1" si="545"/>
        <v>0,</v>
      </c>
      <c r="V3750" s="53" t="str">
        <f t="shared" ca="1" si="546"/>
        <v>0,</v>
      </c>
      <c r="W3750" s="41"/>
      <c r="X3750" s="42"/>
      <c r="Y3750" s="42"/>
      <c r="Z3750" s="72"/>
      <c r="AA3750" s="42"/>
      <c r="AB3750" s="44"/>
      <c r="AC3750" s="45"/>
      <c r="AD3750" s="45"/>
      <c r="AE3750" s="45"/>
      <c r="AF3750" s="45"/>
      <c r="AG3750" s="45"/>
      <c r="AH3750" s="45"/>
      <c r="AI3750" s="45"/>
      <c r="AJ3750" s="45"/>
      <c r="AK3750" s="45"/>
      <c r="AL3750" s="45"/>
      <c r="AM3750" s="45"/>
    </row>
    <row r="3751" spans="11:39" x14ac:dyDescent="0.2">
      <c r="K3751" s="26"/>
      <c r="L3751" s="48">
        <v>3750</v>
      </c>
      <c r="M3751" s="49">
        <f t="shared" si="541"/>
        <v>3.0219780219780219</v>
      </c>
      <c r="N3751" s="33">
        <f t="shared" si="542"/>
        <v>137.9999999999998</v>
      </c>
      <c r="O3751" s="33">
        <f t="shared" si="543"/>
        <v>319.70335804535785</v>
      </c>
      <c r="P3751" s="34">
        <f>IF(INDEX($O$2:$O$4095,MATCH($B$8,$O$2:$O$4095,1)+ROWS(P$2:$P3751))&lt;=$B$9,INDEX($O$2:$O$4095,MATCH($B$8,$O$2:$O$4095,1)+ROWS(P$2:$P3751)),"")</f>
        <v>324.94333529086737</v>
      </c>
      <c r="Q3751" s="50">
        <f t="shared" si="540"/>
        <v>3768</v>
      </c>
      <c r="R3751" s="51">
        <f t="shared" ca="1" si="547"/>
        <v>0</v>
      </c>
      <c r="S3751" s="52" t="e">
        <f t="shared" ca="1" si="548"/>
        <v>#N/A</v>
      </c>
      <c r="T3751" s="39" t="str">
        <f t="shared" ca="1" si="544"/>
        <v>0,</v>
      </c>
      <c r="U3751" s="39" t="str">
        <f t="shared" ca="1" si="545"/>
        <v>0,</v>
      </c>
      <c r="V3751" s="53" t="str">
        <f t="shared" ca="1" si="546"/>
        <v>0,</v>
      </c>
      <c r="W3751" s="41"/>
      <c r="X3751" s="42"/>
      <c r="Y3751" s="42"/>
      <c r="Z3751" s="72"/>
      <c r="AA3751" s="42"/>
      <c r="AB3751" s="44"/>
      <c r="AC3751" s="45"/>
      <c r="AD3751" s="45"/>
      <c r="AE3751" s="45"/>
      <c r="AF3751" s="45"/>
      <c r="AG3751" s="45"/>
      <c r="AH3751" s="45"/>
      <c r="AI3751" s="45"/>
      <c r="AJ3751" s="45"/>
      <c r="AK3751" s="45"/>
      <c r="AL3751" s="45"/>
      <c r="AM3751" s="45"/>
    </row>
    <row r="3752" spans="11:39" x14ac:dyDescent="0.2">
      <c r="K3752" s="26"/>
      <c r="L3752" s="48">
        <v>3751</v>
      </c>
      <c r="M3752" s="49">
        <f t="shared" si="541"/>
        <v>3.0227838827838824</v>
      </c>
      <c r="N3752" s="33">
        <f t="shared" si="542"/>
        <v>137.56331644894703</v>
      </c>
      <c r="O3752" s="33">
        <f t="shared" si="543"/>
        <v>319.98550794611674</v>
      </c>
      <c r="P3752" s="34">
        <f>IF(INDEX($O$2:$O$4095,MATCH($B$8,$O$2:$O$4095,1)+ROWS(P$2:$P3752))&lt;=$B$9,INDEX($O$2:$O$4095,MATCH($B$8,$O$2:$O$4095,1)+ROWS(P$2:$P3752)),"")</f>
        <v>325.24488731997394</v>
      </c>
      <c r="Q3752" s="50">
        <f t="shared" si="540"/>
        <v>3769</v>
      </c>
      <c r="R3752" s="51">
        <f t="shared" ca="1" si="547"/>
        <v>0</v>
      </c>
      <c r="S3752" s="52" t="e">
        <f t="shared" ca="1" si="548"/>
        <v>#N/A</v>
      </c>
      <c r="T3752" s="39" t="str">
        <f t="shared" ca="1" si="544"/>
        <v>0,</v>
      </c>
      <c r="U3752" s="39" t="str">
        <f t="shared" ca="1" si="545"/>
        <v>0,</v>
      </c>
      <c r="V3752" s="53" t="str">
        <f t="shared" ca="1" si="546"/>
        <v>0,</v>
      </c>
      <c r="W3752" s="41"/>
      <c r="X3752" s="42"/>
      <c r="Y3752" s="42"/>
      <c r="Z3752" s="72"/>
      <c r="AA3752" s="42"/>
      <c r="AB3752" s="44"/>
      <c r="AC3752" s="45"/>
      <c r="AD3752" s="45"/>
      <c r="AE3752" s="45"/>
      <c r="AF3752" s="45"/>
      <c r="AG3752" s="45"/>
      <c r="AH3752" s="45"/>
      <c r="AI3752" s="45"/>
      <c r="AJ3752" s="45"/>
      <c r="AK3752" s="45"/>
      <c r="AL3752" s="45"/>
      <c r="AM3752" s="45"/>
    </row>
    <row r="3753" spans="11:39" x14ac:dyDescent="0.2">
      <c r="K3753" s="26"/>
      <c r="L3753" s="48">
        <v>3752</v>
      </c>
      <c r="M3753" s="49">
        <f t="shared" si="541"/>
        <v>3.0235897435897434</v>
      </c>
      <c r="N3753" s="33">
        <f t="shared" si="542"/>
        <v>137.12686567164189</v>
      </c>
      <c r="O3753" s="33">
        <f t="shared" si="543"/>
        <v>320.26867357169021</v>
      </c>
      <c r="P3753" s="34">
        <f>IF(INDEX($O$2:$O$4095,MATCH($B$8,$O$2:$O$4095,1)+ROWS(P$2:$P3753))&lt;=$B$9,INDEX($O$2:$O$4095,MATCH($B$8,$O$2:$O$4095,1)+ROWS(P$2:$P3753)),"")</f>
        <v>325.54759104790423</v>
      </c>
      <c r="Q3753" s="50">
        <f t="shared" si="540"/>
        <v>3770</v>
      </c>
      <c r="R3753" s="51">
        <f t="shared" ca="1" si="547"/>
        <v>0</v>
      </c>
      <c r="S3753" s="52" t="e">
        <f t="shared" ca="1" si="548"/>
        <v>#N/A</v>
      </c>
      <c r="T3753" s="39" t="str">
        <f t="shared" ca="1" si="544"/>
        <v>0,</v>
      </c>
      <c r="U3753" s="39" t="str">
        <f t="shared" ca="1" si="545"/>
        <v>0,</v>
      </c>
      <c r="V3753" s="53" t="str">
        <f t="shared" ca="1" si="546"/>
        <v>0,</v>
      </c>
      <c r="W3753" s="41"/>
      <c r="X3753" s="42"/>
      <c r="Y3753" s="42"/>
      <c r="Z3753" s="72"/>
      <c r="AA3753" s="42"/>
      <c r="AB3753" s="44"/>
      <c r="AC3753" s="45"/>
      <c r="AD3753" s="45"/>
      <c r="AE3753" s="45"/>
      <c r="AF3753" s="45"/>
      <c r="AG3753" s="45"/>
      <c r="AH3753" s="45"/>
      <c r="AI3753" s="45"/>
      <c r="AJ3753" s="45"/>
      <c r="AK3753" s="45"/>
      <c r="AL3753" s="45"/>
      <c r="AM3753" s="45"/>
    </row>
    <row r="3754" spans="11:39" x14ac:dyDescent="0.2">
      <c r="K3754" s="26"/>
      <c r="L3754" s="48">
        <v>3753</v>
      </c>
      <c r="M3754" s="49">
        <f t="shared" si="541"/>
        <v>3.0243956043956044</v>
      </c>
      <c r="N3754" s="33">
        <f t="shared" si="542"/>
        <v>136.69064748201421</v>
      </c>
      <c r="O3754" s="33">
        <f t="shared" si="543"/>
        <v>320.55286185429372</v>
      </c>
      <c r="P3754" s="34">
        <f>IF(INDEX($O$2:$O$4095,MATCH($B$8,$O$2:$O$4095,1)+ROWS(P$2:$P3754))&lt;=$B$9,INDEX($O$2:$O$4095,MATCH($B$8,$O$2:$O$4095,1)+ROWS(P$2:$P3754)),"")</f>
        <v>325.85145478078448</v>
      </c>
      <c r="Q3754" s="50">
        <f t="shared" si="540"/>
        <v>3771</v>
      </c>
      <c r="R3754" s="51">
        <f t="shared" ca="1" si="547"/>
        <v>0</v>
      </c>
      <c r="S3754" s="52" t="e">
        <f t="shared" ca="1" si="548"/>
        <v>#N/A</v>
      </c>
      <c r="T3754" s="39" t="str">
        <f t="shared" ca="1" si="544"/>
        <v>0,</v>
      </c>
      <c r="U3754" s="39" t="str">
        <f t="shared" ca="1" si="545"/>
        <v>0,</v>
      </c>
      <c r="V3754" s="53" t="str">
        <f t="shared" ca="1" si="546"/>
        <v>0,</v>
      </c>
      <c r="W3754" s="41"/>
      <c r="X3754" s="42"/>
      <c r="Y3754" s="42"/>
      <c r="Z3754" s="72"/>
      <c r="AA3754" s="42"/>
      <c r="AB3754" s="44"/>
      <c r="AC3754" s="45"/>
      <c r="AD3754" s="45"/>
      <c r="AE3754" s="45"/>
      <c r="AF3754" s="45"/>
      <c r="AG3754" s="45"/>
      <c r="AH3754" s="45"/>
      <c r="AI3754" s="45"/>
      <c r="AJ3754" s="45"/>
      <c r="AK3754" s="45"/>
      <c r="AL3754" s="45"/>
      <c r="AM3754" s="45"/>
    </row>
    <row r="3755" spans="11:39" x14ac:dyDescent="0.2">
      <c r="K3755" s="26"/>
      <c r="L3755" s="48">
        <v>3754</v>
      </c>
      <c r="M3755" s="49">
        <f t="shared" si="541"/>
        <v>3.0252014652014649</v>
      </c>
      <c r="N3755" s="33">
        <f t="shared" si="542"/>
        <v>136.25466169419298</v>
      </c>
      <c r="O3755" s="33">
        <f t="shared" si="543"/>
        <v>320.83807979433209</v>
      </c>
      <c r="P3755" s="34">
        <f>IF(INDEX($O$2:$O$4095,MATCH($B$8,$O$2:$O$4095,1)+ROWS(P$2:$P3755))&lt;=$B$9,INDEX($O$2:$O$4095,MATCH($B$8,$O$2:$O$4095,1)+ROWS(P$2:$P3755)),"")</f>
        <v>326.156486911093</v>
      </c>
      <c r="Q3755" s="50">
        <f t="shared" si="540"/>
        <v>3772</v>
      </c>
      <c r="R3755" s="51">
        <f t="shared" ca="1" si="547"/>
        <v>0</v>
      </c>
      <c r="S3755" s="52" t="e">
        <f t="shared" ca="1" si="548"/>
        <v>#N/A</v>
      </c>
      <c r="T3755" s="39" t="str">
        <f t="shared" ca="1" si="544"/>
        <v>0,</v>
      </c>
      <c r="U3755" s="39" t="str">
        <f t="shared" ca="1" si="545"/>
        <v>0,</v>
      </c>
      <c r="V3755" s="53" t="str">
        <f t="shared" ca="1" si="546"/>
        <v>0,</v>
      </c>
      <c r="W3755" s="41"/>
      <c r="X3755" s="42"/>
      <c r="Y3755" s="42"/>
      <c r="Z3755" s="72"/>
      <c r="AA3755" s="42"/>
      <c r="AB3755" s="44"/>
      <c r="AC3755" s="45"/>
      <c r="AD3755" s="45"/>
      <c r="AE3755" s="45"/>
      <c r="AF3755" s="45"/>
      <c r="AG3755" s="45"/>
      <c r="AH3755" s="45"/>
      <c r="AI3755" s="45"/>
      <c r="AJ3755" s="45"/>
      <c r="AK3755" s="45"/>
      <c r="AL3755" s="45"/>
      <c r="AM3755" s="45"/>
    </row>
    <row r="3756" spans="11:39" x14ac:dyDescent="0.2">
      <c r="K3756" s="26"/>
      <c r="L3756" s="48">
        <v>3755</v>
      </c>
      <c r="M3756" s="49">
        <f t="shared" si="541"/>
        <v>3.0260073260073259</v>
      </c>
      <c r="N3756" s="33">
        <f t="shared" si="542"/>
        <v>135.81890812250342</v>
      </c>
      <c r="O3756" s="33">
        <f t="shared" si="543"/>
        <v>321.12433446127943</v>
      </c>
      <c r="P3756" s="34">
        <f>IF(INDEX($O$2:$O$4095,MATCH($B$8,$O$2:$O$4095,1)+ROWS(P$2:$P3756))&lt;=$B$9,INDEX($O$2:$O$4095,MATCH($B$8,$O$2:$O$4095,1)+ROWS(P$2:$P3756)),"")</f>
        <v>326.46269591883481</v>
      </c>
      <c r="Q3756" s="50">
        <f t="shared" si="540"/>
        <v>3773</v>
      </c>
      <c r="R3756" s="51">
        <f t="shared" ca="1" si="547"/>
        <v>0</v>
      </c>
      <c r="S3756" s="52" t="e">
        <f t="shared" ca="1" si="548"/>
        <v>#N/A</v>
      </c>
      <c r="T3756" s="39" t="str">
        <f t="shared" ca="1" si="544"/>
        <v>0,</v>
      </c>
      <c r="U3756" s="39" t="str">
        <f t="shared" ca="1" si="545"/>
        <v>0,</v>
      </c>
      <c r="V3756" s="53" t="str">
        <f t="shared" ca="1" si="546"/>
        <v>0,</v>
      </c>
      <c r="W3756" s="41"/>
      <c r="X3756" s="42"/>
      <c r="Y3756" s="42"/>
      <c r="Z3756" s="72"/>
      <c r="AA3756" s="42"/>
      <c r="AB3756" s="44"/>
      <c r="AC3756" s="45"/>
      <c r="AD3756" s="45"/>
      <c r="AE3756" s="45"/>
      <c r="AF3756" s="45"/>
      <c r="AG3756" s="45"/>
      <c r="AH3756" s="45"/>
      <c r="AI3756" s="45"/>
      <c r="AJ3756" s="45"/>
      <c r="AK3756" s="45"/>
      <c r="AL3756" s="45"/>
      <c r="AM3756" s="45"/>
    </row>
    <row r="3757" spans="11:39" x14ac:dyDescent="0.2">
      <c r="K3757" s="26"/>
      <c r="L3757" s="48">
        <v>3756</v>
      </c>
      <c r="M3757" s="49">
        <f t="shared" si="541"/>
        <v>3.0268131868131865</v>
      </c>
      <c r="N3757" s="33">
        <f t="shared" si="542"/>
        <v>135.38338658146986</v>
      </c>
      <c r="O3757" s="33">
        <f t="shared" si="543"/>
        <v>321.41163299456764</v>
      </c>
      <c r="P3757" s="34">
        <f>IF(INDEX($O$2:$O$4095,MATCH($B$8,$O$2:$O$4095,1)+ROWS(P$2:$P3757))&lt;=$B$9,INDEX($O$2:$O$4095,MATCH($B$8,$O$2:$O$4095,1)+ROWS(P$2:$P3757)),"")</f>
        <v>326.77009037273569</v>
      </c>
      <c r="Q3757" s="50">
        <f t="shared" si="540"/>
        <v>3774</v>
      </c>
      <c r="R3757" s="51">
        <f t="shared" ca="1" si="547"/>
        <v>0</v>
      </c>
      <c r="S3757" s="52" t="e">
        <f t="shared" ca="1" si="548"/>
        <v>#N/A</v>
      </c>
      <c r="T3757" s="39" t="str">
        <f t="shared" ca="1" si="544"/>
        <v>0,</v>
      </c>
      <c r="U3757" s="39" t="str">
        <f t="shared" ca="1" si="545"/>
        <v>0,</v>
      </c>
      <c r="V3757" s="53" t="str">
        <f t="shared" ca="1" si="546"/>
        <v>0,</v>
      </c>
      <c r="W3757" s="41"/>
      <c r="X3757" s="42"/>
      <c r="Y3757" s="42"/>
      <c r="Z3757" s="72"/>
      <c r="AA3757" s="42"/>
      <c r="AB3757" s="44"/>
      <c r="AC3757" s="45"/>
      <c r="AD3757" s="45"/>
      <c r="AE3757" s="45"/>
      <c r="AF3757" s="45"/>
      <c r="AG3757" s="45"/>
      <c r="AH3757" s="45"/>
      <c r="AI3757" s="45"/>
      <c r="AJ3757" s="45"/>
      <c r="AK3757" s="45"/>
      <c r="AL3757" s="45"/>
      <c r="AM3757" s="45"/>
    </row>
    <row r="3758" spans="11:39" x14ac:dyDescent="0.2">
      <c r="K3758" s="26"/>
      <c r="L3758" s="48">
        <v>3757</v>
      </c>
      <c r="M3758" s="49">
        <f t="shared" si="541"/>
        <v>3.0276190476190474</v>
      </c>
      <c r="N3758" s="33">
        <f t="shared" si="542"/>
        <v>134.94809688581321</v>
      </c>
      <c r="O3758" s="33">
        <f t="shared" si="543"/>
        <v>321.69998260449449</v>
      </c>
      <c r="P3758" s="34">
        <f>IF(INDEX($O$2:$O$4095,MATCH($B$8,$O$2:$O$4095,1)+ROWS(P$2:$P3758))&lt;=$B$9,INDEX($O$2:$O$4095,MATCH($B$8,$O$2:$O$4095,1)+ROWS(P$2:$P3758)),"")</f>
        <v>327.07867893145612</v>
      </c>
      <c r="Q3758" s="50">
        <f t="shared" si="540"/>
        <v>3775</v>
      </c>
      <c r="R3758" s="51">
        <f t="shared" ca="1" si="547"/>
        <v>0</v>
      </c>
      <c r="S3758" s="52" t="e">
        <f t="shared" ca="1" si="548"/>
        <v>#N/A</v>
      </c>
      <c r="T3758" s="39" t="str">
        <f t="shared" ca="1" si="544"/>
        <v>0,</v>
      </c>
      <c r="U3758" s="39" t="str">
        <f t="shared" ca="1" si="545"/>
        <v>0,</v>
      </c>
      <c r="V3758" s="53" t="str">
        <f t="shared" ca="1" si="546"/>
        <v>0,</v>
      </c>
      <c r="W3758" s="41"/>
      <c r="X3758" s="42"/>
      <c r="Y3758" s="42"/>
      <c r="Z3758" s="72"/>
      <c r="AA3758" s="42"/>
      <c r="AB3758" s="44"/>
      <c r="AC3758" s="45"/>
      <c r="AD3758" s="45"/>
      <c r="AE3758" s="45"/>
      <c r="AF3758" s="45"/>
      <c r="AG3758" s="45"/>
      <c r="AH3758" s="45"/>
      <c r="AI3758" s="45"/>
      <c r="AJ3758" s="45"/>
      <c r="AK3758" s="45"/>
      <c r="AL3758" s="45"/>
      <c r="AM3758" s="45"/>
    </row>
    <row r="3759" spans="11:39" x14ac:dyDescent="0.2">
      <c r="K3759" s="26"/>
      <c r="L3759" s="48">
        <v>3758</v>
      </c>
      <c r="M3759" s="49">
        <f t="shared" si="541"/>
        <v>3.0284249084249084</v>
      </c>
      <c r="N3759" s="33">
        <f t="shared" si="542"/>
        <v>134.51303885045218</v>
      </c>
      <c r="O3759" s="33">
        <f t="shared" si="543"/>
        <v>321.98939057314124</v>
      </c>
      <c r="P3759" s="34">
        <f>IF(INDEX($O$2:$O$4095,MATCH($B$8,$O$2:$O$4095,1)+ROWS(P$2:$P3759))&lt;=$B$9,INDEX($O$2:$O$4095,MATCH($B$8,$O$2:$O$4095,1)+ROWS(P$2:$P3759)),"")</f>
        <v>327.38847034482524</v>
      </c>
      <c r="Q3759" s="50">
        <f t="shared" si="540"/>
        <v>3776</v>
      </c>
      <c r="R3759" s="51">
        <f t="shared" ca="1" si="547"/>
        <v>0</v>
      </c>
      <c r="S3759" s="52" t="e">
        <f t="shared" ca="1" si="548"/>
        <v>#N/A</v>
      </c>
      <c r="T3759" s="39" t="str">
        <f t="shared" ca="1" si="544"/>
        <v>0,</v>
      </c>
      <c r="U3759" s="39" t="str">
        <f t="shared" ca="1" si="545"/>
        <v>0,</v>
      </c>
      <c r="V3759" s="53" t="str">
        <f t="shared" ca="1" si="546"/>
        <v>0,</v>
      </c>
      <c r="W3759" s="41"/>
      <c r="X3759" s="42"/>
      <c r="Y3759" s="42"/>
      <c r="Z3759" s="72"/>
      <c r="AA3759" s="42"/>
      <c r="AB3759" s="44"/>
      <c r="AC3759" s="45"/>
      <c r="AD3759" s="45"/>
      <c r="AE3759" s="45"/>
      <c r="AF3759" s="45"/>
      <c r="AG3759" s="45"/>
      <c r="AH3759" s="45"/>
      <c r="AI3759" s="45"/>
      <c r="AJ3759" s="45"/>
      <c r="AK3759" s="45"/>
      <c r="AL3759" s="45"/>
      <c r="AM3759" s="45"/>
    </row>
    <row r="3760" spans="11:39" x14ac:dyDescent="0.2">
      <c r="K3760" s="26"/>
      <c r="L3760" s="48">
        <v>3759</v>
      </c>
      <c r="M3760" s="49">
        <f t="shared" si="541"/>
        <v>3.0292307692307689</v>
      </c>
      <c r="N3760" s="33">
        <f t="shared" si="542"/>
        <v>134.07821229050299</v>
      </c>
      <c r="O3760" s="33">
        <f t="shared" si="543"/>
        <v>322.27986425530901</v>
      </c>
      <c r="P3760" s="34">
        <f>IF(INDEX($O$2:$O$4095,MATCH($B$8,$O$2:$O$4095,1)+ROWS(P$2:$P3760))&lt;=$B$9,INDEX($O$2:$O$4095,MATCH($B$8,$O$2:$O$4095,1)+ROWS(P$2:$P3760)),"")</f>
        <v>327.69947345509649</v>
      </c>
      <c r="Q3760" s="50">
        <f t="shared" si="540"/>
        <v>3777</v>
      </c>
      <c r="R3760" s="51">
        <f t="shared" ca="1" si="547"/>
        <v>0</v>
      </c>
      <c r="S3760" s="52" t="e">
        <f t="shared" ca="1" si="548"/>
        <v>#N/A</v>
      </c>
      <c r="T3760" s="39" t="str">
        <f t="shared" ca="1" si="544"/>
        <v>0,</v>
      </c>
      <c r="U3760" s="39" t="str">
        <f t="shared" ca="1" si="545"/>
        <v>0,</v>
      </c>
      <c r="V3760" s="53" t="str">
        <f t="shared" ca="1" si="546"/>
        <v>0,</v>
      </c>
      <c r="W3760" s="41"/>
      <c r="X3760" s="42"/>
      <c r="Y3760" s="42"/>
      <c r="Z3760" s="72"/>
      <c r="AA3760" s="42"/>
      <c r="AB3760" s="44"/>
      <c r="AC3760" s="45"/>
      <c r="AD3760" s="45"/>
      <c r="AE3760" s="45"/>
      <c r="AF3760" s="45"/>
      <c r="AG3760" s="45"/>
      <c r="AH3760" s="45"/>
      <c r="AI3760" s="45"/>
      <c r="AJ3760" s="45"/>
      <c r="AK3760" s="45"/>
      <c r="AL3760" s="45"/>
      <c r="AM3760" s="45"/>
    </row>
    <row r="3761" spans="11:39" x14ac:dyDescent="0.2">
      <c r="K3761" s="26"/>
      <c r="L3761" s="48">
        <v>3760</v>
      </c>
      <c r="M3761" s="49">
        <f t="shared" si="541"/>
        <v>3.0300366300366299</v>
      </c>
      <c r="N3761" s="33">
        <f t="shared" si="542"/>
        <v>133.6436170212767</v>
      </c>
      <c r="O3761" s="33">
        <f t="shared" si="543"/>
        <v>322.57141107946893</v>
      </c>
      <c r="P3761" s="34">
        <f>IF(INDEX($O$2:$O$4095,MATCH($B$8,$O$2:$O$4095,1)+ROWS(P$2:$P3761))&lt;=$B$9,INDEX($O$2:$O$4095,MATCH($B$8,$O$2:$O$4095,1)+ROWS(P$2:$P3761)),"")</f>
        <v>328.0116971982261</v>
      </c>
      <c r="Q3761" s="50">
        <f t="shared" si="540"/>
        <v>3778</v>
      </c>
      <c r="R3761" s="51">
        <f t="shared" ca="1" si="547"/>
        <v>0</v>
      </c>
      <c r="S3761" s="52" t="e">
        <f t="shared" ca="1" si="548"/>
        <v>#N/A</v>
      </c>
      <c r="T3761" s="39" t="str">
        <f t="shared" ca="1" si="544"/>
        <v>0,</v>
      </c>
      <c r="U3761" s="39" t="str">
        <f t="shared" ca="1" si="545"/>
        <v>0,</v>
      </c>
      <c r="V3761" s="53" t="str">
        <f t="shared" ca="1" si="546"/>
        <v>0,</v>
      </c>
      <c r="W3761" s="41"/>
      <c r="X3761" s="42"/>
      <c r="Y3761" s="42"/>
      <c r="Z3761" s="72"/>
      <c r="AA3761" s="42"/>
      <c r="AB3761" s="44"/>
      <c r="AC3761" s="45"/>
      <c r="AD3761" s="45"/>
      <c r="AE3761" s="45"/>
      <c r="AF3761" s="45"/>
      <c r="AG3761" s="45"/>
      <c r="AH3761" s="45"/>
      <c r="AI3761" s="45"/>
      <c r="AJ3761" s="45"/>
      <c r="AK3761" s="45"/>
      <c r="AL3761" s="45"/>
      <c r="AM3761" s="45"/>
    </row>
    <row r="3762" spans="11:39" x14ac:dyDescent="0.2">
      <c r="K3762" s="26"/>
      <c r="L3762" s="48">
        <v>3761</v>
      </c>
      <c r="M3762" s="49">
        <f t="shared" si="541"/>
        <v>3.0308424908424905</v>
      </c>
      <c r="N3762" s="33">
        <f t="shared" si="542"/>
        <v>133.20925285828255</v>
      </c>
      <c r="O3762" s="33">
        <f t="shared" si="543"/>
        <v>322.86403854872549</v>
      </c>
      <c r="P3762" s="34">
        <f>IF(INDEX($O$2:$O$4095,MATCH($B$8,$O$2:$O$4095,1)+ROWS(P$2:$P3762))&lt;=$B$9,INDEX($O$2:$O$4095,MATCH($B$8,$O$2:$O$4095,1)+ROWS(P$2:$P3762)),"")</f>
        <v>328.32515060516903</v>
      </c>
      <c r="Q3762" s="50">
        <f t="shared" si="540"/>
        <v>3779</v>
      </c>
      <c r="R3762" s="51">
        <f t="shared" ca="1" si="547"/>
        <v>0</v>
      </c>
      <c r="S3762" s="52" t="e">
        <f t="shared" ca="1" si="548"/>
        <v>#N/A</v>
      </c>
      <c r="T3762" s="39" t="str">
        <f t="shared" ca="1" si="544"/>
        <v>0,</v>
      </c>
      <c r="U3762" s="39" t="str">
        <f t="shared" ca="1" si="545"/>
        <v>0,</v>
      </c>
      <c r="V3762" s="53" t="str">
        <f t="shared" ca="1" si="546"/>
        <v>0,</v>
      </c>
      <c r="W3762" s="41"/>
      <c r="X3762" s="42"/>
      <c r="Y3762" s="42"/>
      <c r="Z3762" s="72"/>
      <c r="AA3762" s="42"/>
      <c r="AB3762" s="44"/>
      <c r="AC3762" s="45"/>
      <c r="AD3762" s="45"/>
      <c r="AE3762" s="45"/>
      <c r="AF3762" s="45"/>
      <c r="AG3762" s="45"/>
      <c r="AH3762" s="45"/>
      <c r="AI3762" s="45"/>
      <c r="AJ3762" s="45"/>
      <c r="AK3762" s="45"/>
      <c r="AL3762" s="45"/>
      <c r="AM3762" s="45"/>
    </row>
    <row r="3763" spans="11:39" x14ac:dyDescent="0.2">
      <c r="K3763" s="26"/>
      <c r="L3763" s="48">
        <v>3762</v>
      </c>
      <c r="M3763" s="49">
        <f t="shared" si="541"/>
        <v>3.0316483516483514</v>
      </c>
      <c r="N3763" s="33">
        <f t="shared" si="542"/>
        <v>132.77511961722499</v>
      </c>
      <c r="O3763" s="33">
        <f t="shared" si="543"/>
        <v>323.15775424179913</v>
      </c>
      <c r="P3763" s="34">
        <f>IF(INDEX($O$2:$O$4095,MATCH($B$8,$O$2:$O$4095,1)+ROWS(P$2:$P3763))&lt;=$B$9,INDEX($O$2:$O$4095,MATCH($B$8,$O$2:$O$4095,1)+ROWS(P$2:$P3763)),"")</f>
        <v>328.63984280320221</v>
      </c>
      <c r="Q3763" s="50">
        <f t="shared" si="540"/>
        <v>3780</v>
      </c>
      <c r="R3763" s="51">
        <f t="shared" ca="1" si="547"/>
        <v>0</v>
      </c>
      <c r="S3763" s="52" t="e">
        <f t="shared" ca="1" si="548"/>
        <v>#N/A</v>
      </c>
      <c r="T3763" s="39" t="str">
        <f t="shared" ca="1" si="544"/>
        <v>0,</v>
      </c>
      <c r="U3763" s="39" t="str">
        <f t="shared" ca="1" si="545"/>
        <v>0,</v>
      </c>
      <c r="V3763" s="53" t="str">
        <f t="shared" ca="1" si="546"/>
        <v>0,</v>
      </c>
      <c r="W3763" s="41"/>
      <c r="X3763" s="42"/>
      <c r="Y3763" s="42"/>
      <c r="Z3763" s="72"/>
      <c r="AA3763" s="42"/>
      <c r="AB3763" s="44"/>
      <c r="AC3763" s="45"/>
      <c r="AD3763" s="45"/>
      <c r="AE3763" s="45"/>
      <c r="AF3763" s="45"/>
      <c r="AG3763" s="45"/>
      <c r="AH3763" s="45"/>
      <c r="AI3763" s="45"/>
      <c r="AJ3763" s="45"/>
      <c r="AK3763" s="45"/>
      <c r="AL3763" s="45"/>
      <c r="AM3763" s="45"/>
    </row>
    <row r="3764" spans="11:39" x14ac:dyDescent="0.2">
      <c r="K3764" s="26"/>
      <c r="L3764" s="48">
        <v>3763</v>
      </c>
      <c r="M3764" s="49">
        <f t="shared" si="541"/>
        <v>3.0324542124542124</v>
      </c>
      <c r="N3764" s="33">
        <f t="shared" si="542"/>
        <v>132.34121711400459</v>
      </c>
      <c r="O3764" s="33">
        <f t="shared" si="543"/>
        <v>323.45256581402202</v>
      </c>
      <c r="P3764" s="34">
        <f>IF(INDEX($O$2:$O$4095,MATCH($B$8,$O$2:$O$4095,1)+ROWS(P$2:$P3764))&lt;=$B$9,INDEX($O$2:$O$4095,MATCH($B$8,$O$2:$O$4095,1)+ROWS(P$2:$P3764)),"")</f>
        <v>328.95578301726675</v>
      </c>
      <c r="Q3764" s="50">
        <f t="shared" si="540"/>
        <v>3781</v>
      </c>
      <c r="R3764" s="51">
        <f t="shared" ca="1" si="547"/>
        <v>0</v>
      </c>
      <c r="S3764" s="52" t="e">
        <f t="shared" ca="1" si="548"/>
        <v>#N/A</v>
      </c>
      <c r="T3764" s="39" t="str">
        <f t="shared" ca="1" si="544"/>
        <v>0,</v>
      </c>
      <c r="U3764" s="39" t="str">
        <f t="shared" ca="1" si="545"/>
        <v>0,</v>
      </c>
      <c r="V3764" s="53" t="str">
        <f t="shared" ca="1" si="546"/>
        <v>0,</v>
      </c>
      <c r="W3764" s="41"/>
      <c r="X3764" s="42"/>
      <c r="Y3764" s="42"/>
      <c r="Z3764" s="72"/>
      <c r="AA3764" s="42"/>
      <c r="AB3764" s="44"/>
      <c r="AC3764" s="45"/>
      <c r="AD3764" s="45"/>
      <c r="AE3764" s="45"/>
      <c r="AF3764" s="45"/>
      <c r="AG3764" s="45"/>
      <c r="AH3764" s="45"/>
      <c r="AI3764" s="45"/>
      <c r="AJ3764" s="45"/>
      <c r="AK3764" s="45"/>
      <c r="AL3764" s="45"/>
      <c r="AM3764" s="45"/>
    </row>
    <row r="3765" spans="11:39" x14ac:dyDescent="0.2">
      <c r="K3765" s="26"/>
      <c r="L3765" s="48">
        <v>3764</v>
      </c>
      <c r="M3765" s="49">
        <f t="shared" si="541"/>
        <v>3.033260073260073</v>
      </c>
      <c r="N3765" s="33">
        <f t="shared" si="542"/>
        <v>131.90754516471847</v>
      </c>
      <c r="O3765" s="33">
        <f t="shared" si="543"/>
        <v>323.74848099835071</v>
      </c>
      <c r="P3765" s="34">
        <f>IF(INDEX($O$2:$O$4095,MATCH($B$8,$O$2:$O$4095,1)+ROWS(P$2:$P3765))&lt;=$B$9,INDEX($O$2:$O$4095,MATCH($B$8,$O$2:$O$4095,1)+ROWS(P$2:$P3765)),"")</f>
        <v>329.27298057133544</v>
      </c>
      <c r="Q3765" s="50">
        <f t="shared" si="540"/>
        <v>3782</v>
      </c>
      <c r="R3765" s="51">
        <f t="shared" ca="1" si="547"/>
        <v>0</v>
      </c>
      <c r="S3765" s="52" t="e">
        <f t="shared" ca="1" si="548"/>
        <v>#N/A</v>
      </c>
      <c r="T3765" s="39" t="str">
        <f t="shared" ca="1" si="544"/>
        <v>0,</v>
      </c>
      <c r="U3765" s="39" t="str">
        <f t="shared" ca="1" si="545"/>
        <v>0,</v>
      </c>
      <c r="V3765" s="53" t="str">
        <f t="shared" ca="1" si="546"/>
        <v>0,</v>
      </c>
      <c r="W3765" s="41"/>
      <c r="X3765" s="42"/>
      <c r="Y3765" s="42"/>
      <c r="Z3765" s="72"/>
      <c r="AA3765" s="42"/>
      <c r="AB3765" s="44"/>
      <c r="AC3765" s="45"/>
      <c r="AD3765" s="45"/>
      <c r="AE3765" s="45"/>
      <c r="AF3765" s="45"/>
      <c r="AG3765" s="45"/>
      <c r="AH3765" s="45"/>
      <c r="AI3765" s="45"/>
      <c r="AJ3765" s="45"/>
      <c r="AK3765" s="45"/>
      <c r="AL3765" s="45"/>
      <c r="AM3765" s="45"/>
    </row>
    <row r="3766" spans="11:39" x14ac:dyDescent="0.2">
      <c r="K3766" s="26"/>
      <c r="L3766" s="48">
        <v>3765</v>
      </c>
      <c r="M3766" s="49">
        <f t="shared" si="541"/>
        <v>3.0340659340659339</v>
      </c>
      <c r="N3766" s="33">
        <f t="shared" si="542"/>
        <v>131.47410358565725</v>
      </c>
      <c r="O3766" s="33">
        <f t="shared" si="543"/>
        <v>324.04550760639722</v>
      </c>
      <c r="P3766" s="34">
        <f>IF(INDEX($O$2:$O$4095,MATCH($B$8,$O$2:$O$4095,1)+ROWS(P$2:$P3766))&lt;=$B$9,INDEX($O$2:$O$4095,MATCH($B$8,$O$2:$O$4095,1)+ROWS(P$2:$P3766)),"")</f>
        <v>329.59144488980314</v>
      </c>
      <c r="Q3766" s="50">
        <f t="shared" si="540"/>
        <v>3783</v>
      </c>
      <c r="R3766" s="51">
        <f t="shared" ca="1" si="547"/>
        <v>0</v>
      </c>
      <c r="S3766" s="52" t="e">
        <f t="shared" ca="1" si="548"/>
        <v>#N/A</v>
      </c>
      <c r="T3766" s="39" t="str">
        <f t="shared" ca="1" si="544"/>
        <v>0,</v>
      </c>
      <c r="U3766" s="39" t="str">
        <f t="shared" ca="1" si="545"/>
        <v>0,</v>
      </c>
      <c r="V3766" s="53" t="str">
        <f t="shared" ca="1" si="546"/>
        <v>0,</v>
      </c>
      <c r="W3766" s="41"/>
      <c r="X3766" s="42"/>
      <c r="Y3766" s="42"/>
      <c r="Z3766" s="72"/>
      <c r="AA3766" s="42"/>
      <c r="AB3766" s="44"/>
      <c r="AC3766" s="45"/>
      <c r="AD3766" s="45"/>
      <c r="AE3766" s="45"/>
      <c r="AF3766" s="45"/>
      <c r="AG3766" s="45"/>
      <c r="AH3766" s="45"/>
      <c r="AI3766" s="45"/>
      <c r="AJ3766" s="45"/>
      <c r="AK3766" s="45"/>
      <c r="AL3766" s="45"/>
      <c r="AM3766" s="45"/>
    </row>
    <row r="3767" spans="11:39" x14ac:dyDescent="0.2">
      <c r="K3767" s="26"/>
      <c r="L3767" s="48">
        <v>3766</v>
      </c>
      <c r="M3767" s="49">
        <f t="shared" si="541"/>
        <v>3.0348717948717945</v>
      </c>
      <c r="N3767" s="33">
        <f t="shared" si="542"/>
        <v>131.04089219330874</v>
      </c>
      <c r="O3767" s="33">
        <f t="shared" si="543"/>
        <v>324.34365352947327</v>
      </c>
      <c r="P3767" s="34">
        <f>IF(INDEX($O$2:$O$4095,MATCH($B$8,$O$2:$O$4095,1)+ROWS(P$2:$P3767))&lt;=$B$9,INDEX($O$2:$O$4095,MATCH($B$8,$O$2:$O$4095,1)+ROWS(P$2:$P3767)),"")</f>
        <v>329.91118549890075</v>
      </c>
      <c r="Q3767" s="50">
        <f t="shared" si="540"/>
        <v>3784</v>
      </c>
      <c r="R3767" s="51">
        <f t="shared" ca="1" si="547"/>
        <v>0</v>
      </c>
      <c r="S3767" s="52" t="e">
        <f t="shared" ca="1" si="548"/>
        <v>#N/A</v>
      </c>
      <c r="T3767" s="39" t="str">
        <f t="shared" ca="1" si="544"/>
        <v>0,</v>
      </c>
      <c r="U3767" s="39" t="str">
        <f t="shared" ca="1" si="545"/>
        <v>0,</v>
      </c>
      <c r="V3767" s="53" t="str">
        <f t="shared" ca="1" si="546"/>
        <v>0,</v>
      </c>
      <c r="W3767" s="41"/>
      <c r="X3767" s="42"/>
      <c r="Y3767" s="42"/>
      <c r="Z3767" s="72"/>
      <c r="AA3767" s="42"/>
      <c r="AB3767" s="44"/>
      <c r="AC3767" s="45"/>
      <c r="AD3767" s="45"/>
      <c r="AE3767" s="45"/>
      <c r="AF3767" s="45"/>
      <c r="AG3767" s="45"/>
      <c r="AH3767" s="45"/>
      <c r="AI3767" s="45"/>
      <c r="AJ3767" s="45"/>
      <c r="AK3767" s="45"/>
      <c r="AL3767" s="45"/>
      <c r="AM3767" s="45"/>
    </row>
    <row r="3768" spans="11:39" x14ac:dyDescent="0.2">
      <c r="K3768" s="26"/>
      <c r="L3768" s="48">
        <v>3767</v>
      </c>
      <c r="M3768" s="49">
        <f t="shared" si="541"/>
        <v>3.0356776556776555</v>
      </c>
      <c r="N3768" s="33">
        <f t="shared" si="542"/>
        <v>130.60791080435351</v>
      </c>
      <c r="O3768" s="33">
        <f t="shared" si="543"/>
        <v>324.6429267396561</v>
      </c>
      <c r="P3768" s="34">
        <f>IF(INDEX($O$2:$O$4095,MATCH($B$8,$O$2:$O$4095,1)+ROWS(P$2:$P3768))&lt;=$B$9,INDEX($O$2:$O$4095,MATCH($B$8,$O$2:$O$4095,1)+ROWS(P$2:$P3768)),"")</f>
        <v>330.23221202813545</v>
      </c>
      <c r="Q3768" s="50">
        <f t="shared" si="540"/>
        <v>3785</v>
      </c>
      <c r="R3768" s="51">
        <f t="shared" ca="1" si="547"/>
        <v>0</v>
      </c>
      <c r="S3768" s="52" t="e">
        <f t="shared" ca="1" si="548"/>
        <v>#N/A</v>
      </c>
      <c r="T3768" s="39" t="str">
        <f t="shared" ca="1" si="544"/>
        <v>0,</v>
      </c>
      <c r="U3768" s="39" t="str">
        <f t="shared" ca="1" si="545"/>
        <v>0,</v>
      </c>
      <c r="V3768" s="53" t="str">
        <f t="shared" ca="1" si="546"/>
        <v>0,</v>
      </c>
      <c r="W3768" s="41"/>
      <c r="X3768" s="42"/>
      <c r="Y3768" s="42"/>
      <c r="Z3768" s="72"/>
      <c r="AA3768" s="42"/>
      <c r="AB3768" s="44"/>
      <c r="AC3768" s="45"/>
      <c r="AD3768" s="45"/>
      <c r="AE3768" s="45"/>
      <c r="AF3768" s="45"/>
      <c r="AG3768" s="45"/>
      <c r="AH3768" s="45"/>
      <c r="AI3768" s="45"/>
      <c r="AJ3768" s="45"/>
      <c r="AK3768" s="45"/>
      <c r="AL3768" s="45"/>
      <c r="AM3768" s="45"/>
    </row>
    <row r="3769" spans="11:39" x14ac:dyDescent="0.2">
      <c r="K3769" s="26"/>
      <c r="L3769" s="48">
        <v>3768</v>
      </c>
      <c r="M3769" s="49">
        <f t="shared" si="541"/>
        <v>3.0364835164835164</v>
      </c>
      <c r="N3769" s="33">
        <f t="shared" si="542"/>
        <v>130.17515923566881</v>
      </c>
      <c r="O3769" s="33">
        <f t="shared" si="543"/>
        <v>324.94333529086737</v>
      </c>
      <c r="P3769" s="34">
        <f>IF(INDEX($O$2:$O$4095,MATCH($B$8,$O$2:$O$4095,1)+ROWS(P$2:$P3769))&lt;=$B$9,INDEX($O$2:$O$4095,MATCH($B$8,$O$2:$O$4095,1)+ROWS(P$2:$P3769)),"")</f>
        <v>330.554534211754</v>
      </c>
      <c r="Q3769" s="50">
        <f t="shared" si="540"/>
        <v>3786</v>
      </c>
      <c r="R3769" s="51">
        <f t="shared" ca="1" si="547"/>
        <v>0</v>
      </c>
      <c r="S3769" s="52" t="e">
        <f t="shared" ca="1" si="548"/>
        <v>#N/A</v>
      </c>
      <c r="T3769" s="39" t="str">
        <f t="shared" ca="1" si="544"/>
        <v>0,</v>
      </c>
      <c r="U3769" s="39" t="str">
        <f t="shared" ca="1" si="545"/>
        <v>0,</v>
      </c>
      <c r="V3769" s="53" t="str">
        <f t="shared" ca="1" si="546"/>
        <v>0,</v>
      </c>
      <c r="W3769" s="41"/>
      <c r="X3769" s="42"/>
      <c r="Y3769" s="42"/>
      <c r="Z3769" s="72"/>
      <c r="AA3769" s="42"/>
      <c r="AB3769" s="44"/>
      <c r="AC3769" s="45"/>
      <c r="AD3769" s="45"/>
      <c r="AE3769" s="45"/>
      <c r="AF3769" s="45"/>
      <c r="AG3769" s="45"/>
      <c r="AH3769" s="45"/>
      <c r="AI3769" s="45"/>
      <c r="AJ3769" s="45"/>
      <c r="AK3769" s="45"/>
      <c r="AL3769" s="45"/>
      <c r="AM3769" s="45"/>
    </row>
    <row r="3770" spans="11:39" x14ac:dyDescent="0.2">
      <c r="K3770" s="26"/>
      <c r="L3770" s="48">
        <v>3769</v>
      </c>
      <c r="M3770" s="49">
        <f t="shared" si="541"/>
        <v>3.037289377289377</v>
      </c>
      <c r="N3770" s="33">
        <f t="shared" si="542"/>
        <v>129.74263730432489</v>
      </c>
      <c r="O3770" s="33">
        <f t="shared" si="543"/>
        <v>325.24488731997394</v>
      </c>
      <c r="P3770" s="34">
        <f>IF(INDEX($O$2:$O$4095,MATCH($B$8,$O$2:$O$4095,1)+ROWS(P$2:$P3770))&lt;=$B$9,INDEX($O$2:$O$4095,MATCH($B$8,$O$2:$O$4095,1)+ROWS(P$2:$P3770)),"")</f>
        <v>330.87816189023238</v>
      </c>
      <c r="Q3770" s="50">
        <f t="shared" si="540"/>
        <v>3787</v>
      </c>
      <c r="R3770" s="51">
        <f t="shared" ca="1" si="547"/>
        <v>0</v>
      </c>
      <c r="S3770" s="52" t="e">
        <f t="shared" ca="1" si="548"/>
        <v>#N/A</v>
      </c>
      <c r="T3770" s="39" t="str">
        <f t="shared" ca="1" si="544"/>
        <v>0,</v>
      </c>
      <c r="U3770" s="39" t="str">
        <f t="shared" ca="1" si="545"/>
        <v>0,</v>
      </c>
      <c r="V3770" s="53" t="str">
        <f t="shared" ca="1" si="546"/>
        <v>0,</v>
      </c>
      <c r="W3770" s="41"/>
      <c r="X3770" s="42"/>
      <c r="Y3770" s="42"/>
      <c r="Z3770" s="72"/>
      <c r="AA3770" s="42"/>
      <c r="AB3770" s="44"/>
      <c r="AC3770" s="45"/>
      <c r="AD3770" s="45"/>
      <c r="AE3770" s="45"/>
      <c r="AF3770" s="45"/>
      <c r="AG3770" s="45"/>
      <c r="AH3770" s="45"/>
      <c r="AI3770" s="45"/>
      <c r="AJ3770" s="45"/>
      <c r="AK3770" s="45"/>
      <c r="AL3770" s="45"/>
      <c r="AM3770" s="45"/>
    </row>
    <row r="3771" spans="11:39" x14ac:dyDescent="0.2">
      <c r="K3771" s="26"/>
      <c r="L3771" s="48">
        <v>3770</v>
      </c>
      <c r="M3771" s="49">
        <f t="shared" si="541"/>
        <v>3.038095238095238</v>
      </c>
      <c r="N3771" s="33">
        <f t="shared" si="542"/>
        <v>129.31034482758631</v>
      </c>
      <c r="O3771" s="33">
        <f t="shared" si="543"/>
        <v>325.54759104790423</v>
      </c>
      <c r="P3771" s="34">
        <f>IF(INDEX($O$2:$O$4095,MATCH($B$8,$O$2:$O$4095,1)+ROWS(P$2:$P3771))&lt;=$B$9,INDEX($O$2:$O$4095,MATCH($B$8,$O$2:$O$4095,1)+ROWS(P$2:$P3771)),"")</f>
        <v>331.20310501179438</v>
      </c>
      <c r="Q3771" s="50">
        <f t="shared" si="540"/>
        <v>3788</v>
      </c>
      <c r="R3771" s="51">
        <f t="shared" ca="1" si="547"/>
        <v>0</v>
      </c>
      <c r="S3771" s="52" t="e">
        <f t="shared" ca="1" si="548"/>
        <v>#N/A</v>
      </c>
      <c r="T3771" s="39" t="str">
        <f t="shared" ca="1" si="544"/>
        <v>0,</v>
      </c>
      <c r="U3771" s="39" t="str">
        <f t="shared" ca="1" si="545"/>
        <v>0,</v>
      </c>
      <c r="V3771" s="53" t="str">
        <f t="shared" ca="1" si="546"/>
        <v>0,</v>
      </c>
      <c r="W3771" s="41"/>
      <c r="X3771" s="42"/>
      <c r="Y3771" s="42"/>
      <c r="Z3771" s="72"/>
      <c r="AA3771" s="42"/>
      <c r="AB3771" s="44"/>
      <c r="AC3771" s="45"/>
      <c r="AD3771" s="45"/>
      <c r="AE3771" s="45"/>
      <c r="AF3771" s="45"/>
      <c r="AG3771" s="45"/>
      <c r="AH3771" s="45"/>
      <c r="AI3771" s="45"/>
      <c r="AJ3771" s="45"/>
      <c r="AK3771" s="45"/>
      <c r="AL3771" s="45"/>
      <c r="AM3771" s="45"/>
    </row>
    <row r="3772" spans="11:39" x14ac:dyDescent="0.2">
      <c r="K3772" s="26"/>
      <c r="L3772" s="48">
        <v>3771</v>
      </c>
      <c r="M3772" s="49">
        <f t="shared" si="541"/>
        <v>3.0389010989010989</v>
      </c>
      <c r="N3772" s="33">
        <f t="shared" si="542"/>
        <v>128.87828162291171</v>
      </c>
      <c r="O3772" s="33">
        <f t="shared" si="543"/>
        <v>325.85145478078448</v>
      </c>
      <c r="P3772" s="34">
        <f>IF(INDEX($O$2:$O$4095,MATCH($B$8,$O$2:$O$4095,1)+ROWS(P$2:$P3772))&lt;=$B$9,INDEX($O$2:$O$4095,MATCH($B$8,$O$2:$O$4095,1)+ROWS(P$2:$P3772)),"")</f>
        <v>331.52937363395142</v>
      </c>
      <c r="Q3772" s="50">
        <f t="shared" si="540"/>
        <v>3789</v>
      </c>
      <c r="R3772" s="51">
        <f t="shared" ca="1" si="547"/>
        <v>0</v>
      </c>
      <c r="S3772" s="52" t="e">
        <f t="shared" ca="1" si="548"/>
        <v>#N/A</v>
      </c>
      <c r="T3772" s="39" t="str">
        <f t="shared" ca="1" si="544"/>
        <v>0,</v>
      </c>
      <c r="U3772" s="39" t="str">
        <f t="shared" ca="1" si="545"/>
        <v>0,</v>
      </c>
      <c r="V3772" s="53" t="str">
        <f t="shared" ca="1" si="546"/>
        <v>0,</v>
      </c>
      <c r="W3772" s="41"/>
      <c r="X3772" s="42"/>
      <c r="Y3772" s="42"/>
      <c r="Z3772" s="72"/>
      <c r="AA3772" s="42"/>
      <c r="AB3772" s="44"/>
      <c r="AC3772" s="45"/>
      <c r="AD3772" s="45"/>
      <c r="AE3772" s="45"/>
      <c r="AF3772" s="45"/>
      <c r="AG3772" s="45"/>
      <c r="AH3772" s="45"/>
      <c r="AI3772" s="45"/>
      <c r="AJ3772" s="45"/>
      <c r="AK3772" s="45"/>
      <c r="AL3772" s="45"/>
      <c r="AM3772" s="45"/>
    </row>
    <row r="3773" spans="11:39" x14ac:dyDescent="0.2">
      <c r="K3773" s="26"/>
      <c r="L3773" s="48">
        <v>3772</v>
      </c>
      <c r="M3773" s="49">
        <f t="shared" si="541"/>
        <v>3.0397069597069595</v>
      </c>
      <c r="N3773" s="33">
        <f t="shared" si="542"/>
        <v>128.44644750795331</v>
      </c>
      <c r="O3773" s="33">
        <f t="shared" si="543"/>
        <v>326.156486911093</v>
      </c>
      <c r="P3773" s="34">
        <f>IF(INDEX($O$2:$O$4095,MATCH($B$8,$O$2:$O$4095,1)+ROWS(P$2:$P3773))&lt;=$B$9,INDEX($O$2:$O$4095,MATCH($B$8,$O$2:$O$4095,1)+ROWS(P$2:$P3773)),"")</f>
        <v>331.85697792507472</v>
      </c>
      <c r="Q3773" s="50">
        <f t="shared" si="540"/>
        <v>3790</v>
      </c>
      <c r="R3773" s="51">
        <f t="shared" ca="1" si="547"/>
        <v>0</v>
      </c>
      <c r="S3773" s="52" t="e">
        <f t="shared" ca="1" si="548"/>
        <v>#N/A</v>
      </c>
      <c r="T3773" s="39" t="str">
        <f t="shared" ca="1" si="544"/>
        <v>0,</v>
      </c>
      <c r="U3773" s="39" t="str">
        <f t="shared" ca="1" si="545"/>
        <v>0,</v>
      </c>
      <c r="V3773" s="53" t="str">
        <f t="shared" ca="1" si="546"/>
        <v>0,</v>
      </c>
      <c r="W3773" s="41"/>
      <c r="X3773" s="42"/>
      <c r="Y3773" s="42"/>
      <c r="Z3773" s="72"/>
      <c r="AA3773" s="42"/>
      <c r="AB3773" s="44"/>
      <c r="AC3773" s="45"/>
      <c r="AD3773" s="45"/>
      <c r="AE3773" s="45"/>
      <c r="AF3773" s="45"/>
      <c r="AG3773" s="45"/>
      <c r="AH3773" s="45"/>
      <c r="AI3773" s="45"/>
      <c r="AJ3773" s="45"/>
      <c r="AK3773" s="45"/>
      <c r="AL3773" s="45"/>
      <c r="AM3773" s="45"/>
    </row>
    <row r="3774" spans="11:39" x14ac:dyDescent="0.2">
      <c r="K3774" s="26"/>
      <c r="L3774" s="48">
        <v>3773</v>
      </c>
      <c r="M3774" s="49">
        <f t="shared" si="541"/>
        <v>3.0405128205128205</v>
      </c>
      <c r="N3774" s="33">
        <f t="shared" si="542"/>
        <v>128.0148423005565</v>
      </c>
      <c r="O3774" s="33">
        <f t="shared" si="543"/>
        <v>326.46269591883481</v>
      </c>
      <c r="P3774" s="34">
        <f>IF(INDEX($O$2:$O$4095,MATCH($B$8,$O$2:$O$4095,1)+ROWS(P$2:$P3774))&lt;=$B$9,INDEX($O$2:$O$4095,MATCH($B$8,$O$2:$O$4095,1)+ROWS(P$2:$P3774)),"")</f>
        <v>332.18592816599278</v>
      </c>
      <c r="Q3774" s="50">
        <f t="shared" si="540"/>
        <v>3791</v>
      </c>
      <c r="R3774" s="51">
        <f t="shared" ca="1" si="547"/>
        <v>0</v>
      </c>
      <c r="S3774" s="52" t="e">
        <f t="shared" ca="1" si="548"/>
        <v>#N/A</v>
      </c>
      <c r="T3774" s="39" t="str">
        <f t="shared" ca="1" si="544"/>
        <v>0,</v>
      </c>
      <c r="U3774" s="39" t="str">
        <f t="shared" ca="1" si="545"/>
        <v>0,</v>
      </c>
      <c r="V3774" s="53" t="str">
        <f t="shared" ca="1" si="546"/>
        <v>0,</v>
      </c>
      <c r="W3774" s="41"/>
      <c r="X3774" s="42"/>
      <c r="Y3774" s="42"/>
      <c r="Z3774" s="72"/>
      <c r="AA3774" s="42"/>
      <c r="AB3774" s="44"/>
      <c r="AC3774" s="45"/>
      <c r="AD3774" s="45"/>
      <c r="AE3774" s="45"/>
      <c r="AF3774" s="45"/>
      <c r="AG3774" s="45"/>
      <c r="AH3774" s="45"/>
      <c r="AI3774" s="45"/>
      <c r="AJ3774" s="45"/>
      <c r="AK3774" s="45"/>
      <c r="AL3774" s="45"/>
      <c r="AM3774" s="45"/>
    </row>
    <row r="3775" spans="11:39" x14ac:dyDescent="0.2">
      <c r="K3775" s="26"/>
      <c r="L3775" s="48">
        <v>3774</v>
      </c>
      <c r="M3775" s="49">
        <f t="shared" si="541"/>
        <v>3.041318681318681</v>
      </c>
      <c r="N3775" s="33">
        <f t="shared" si="542"/>
        <v>127.58346581876012</v>
      </c>
      <c r="O3775" s="33">
        <f t="shared" si="543"/>
        <v>326.77009037273569</v>
      </c>
      <c r="P3775" s="34">
        <f>IF(INDEX($O$2:$O$4095,MATCH($B$8,$O$2:$O$4095,1)+ROWS(P$2:$P3775))&lt;=$B$9,INDEX($O$2:$O$4095,MATCH($B$8,$O$2:$O$4095,1)+ROWS(P$2:$P3775)),"")</f>
        <v>332.51623475161784</v>
      </c>
      <c r="Q3775" s="50">
        <f t="shared" si="540"/>
        <v>3792</v>
      </c>
      <c r="R3775" s="51">
        <f t="shared" ca="1" si="547"/>
        <v>0</v>
      </c>
      <c r="S3775" s="52" t="e">
        <f t="shared" ca="1" si="548"/>
        <v>#N/A</v>
      </c>
      <c r="T3775" s="39" t="str">
        <f t="shared" ca="1" si="544"/>
        <v>0,</v>
      </c>
      <c r="U3775" s="39" t="str">
        <f t="shared" ca="1" si="545"/>
        <v>0,</v>
      </c>
      <c r="V3775" s="53" t="str">
        <f t="shared" ca="1" si="546"/>
        <v>0,</v>
      </c>
      <c r="W3775" s="41"/>
      <c r="X3775" s="42"/>
      <c r="Y3775" s="42"/>
      <c r="Z3775" s="72"/>
      <c r="AA3775" s="42"/>
      <c r="AB3775" s="44"/>
      <c r="AC3775" s="45"/>
      <c r="AD3775" s="45"/>
      <c r="AE3775" s="45"/>
      <c r="AF3775" s="45"/>
      <c r="AG3775" s="45"/>
      <c r="AH3775" s="45"/>
      <c r="AI3775" s="45"/>
      <c r="AJ3775" s="45"/>
      <c r="AK3775" s="45"/>
      <c r="AL3775" s="45"/>
      <c r="AM3775" s="45"/>
    </row>
    <row r="3776" spans="11:39" x14ac:dyDescent="0.2">
      <c r="K3776" s="26"/>
      <c r="L3776" s="48">
        <v>3775</v>
      </c>
      <c r="M3776" s="49">
        <f t="shared" si="541"/>
        <v>3.042124542124542</v>
      </c>
      <c r="N3776" s="33">
        <f t="shared" si="542"/>
        <v>127.15231788079461</v>
      </c>
      <c r="O3776" s="33">
        <f t="shared" si="543"/>
        <v>327.07867893145612</v>
      </c>
      <c r="P3776" s="34">
        <f>IF(INDEX($O$2:$O$4095,MATCH($B$8,$O$2:$O$4095,1)+ROWS(P$2:$P3776))&lt;=$B$9,INDEX($O$2:$O$4095,MATCH($B$8,$O$2:$O$4095,1)+ROWS(P$2:$P3776)),"")</f>
        <v>332.84790819260274</v>
      </c>
      <c r="Q3776" s="50">
        <f t="shared" si="540"/>
        <v>3793</v>
      </c>
      <c r="R3776" s="51">
        <f t="shared" ca="1" si="547"/>
        <v>0</v>
      </c>
      <c r="S3776" s="52" t="e">
        <f t="shared" ca="1" si="548"/>
        <v>#N/A</v>
      </c>
      <c r="T3776" s="39" t="str">
        <f t="shared" ca="1" si="544"/>
        <v>0,</v>
      </c>
      <c r="U3776" s="39" t="str">
        <f t="shared" ca="1" si="545"/>
        <v>0,</v>
      </c>
      <c r="V3776" s="53" t="str">
        <f t="shared" ca="1" si="546"/>
        <v>0,</v>
      </c>
      <c r="W3776" s="41"/>
      <c r="X3776" s="42"/>
      <c r="Y3776" s="42"/>
      <c r="Z3776" s="72"/>
      <c r="AA3776" s="42"/>
      <c r="AB3776" s="44"/>
      <c r="AC3776" s="45"/>
      <c r="AD3776" s="45"/>
      <c r="AE3776" s="45"/>
      <c r="AF3776" s="45"/>
      <c r="AG3776" s="45"/>
      <c r="AH3776" s="45"/>
      <c r="AI3776" s="45"/>
      <c r="AJ3776" s="45"/>
      <c r="AK3776" s="45"/>
      <c r="AL3776" s="45"/>
      <c r="AM3776" s="45"/>
    </row>
    <row r="3777" spans="11:39" x14ac:dyDescent="0.2">
      <c r="K3777" s="26"/>
      <c r="L3777" s="48">
        <v>3776</v>
      </c>
      <c r="M3777" s="49">
        <f t="shared" si="541"/>
        <v>3.042930402930403</v>
      </c>
      <c r="N3777" s="33">
        <f t="shared" si="542"/>
        <v>126.72139830508455</v>
      </c>
      <c r="O3777" s="33">
        <f t="shared" si="543"/>
        <v>327.38847034482524</v>
      </c>
      <c r="P3777" s="34">
        <f>IF(INDEX($O$2:$O$4095,MATCH($B$8,$O$2:$O$4095,1)+ROWS(P$2:$P3777))&lt;=$B$9,INDEX($O$2:$O$4095,MATCH($B$8,$O$2:$O$4095,1)+ROWS(P$2:$P3777)),"")</f>
        <v>333.18095911702426</v>
      </c>
      <c r="Q3777" s="50">
        <f t="shared" si="540"/>
        <v>3794</v>
      </c>
      <c r="R3777" s="51">
        <f t="shared" ca="1" si="547"/>
        <v>0</v>
      </c>
      <c r="S3777" s="52" t="e">
        <f t="shared" ca="1" si="548"/>
        <v>#N/A</v>
      </c>
      <c r="T3777" s="39" t="str">
        <f t="shared" ca="1" si="544"/>
        <v>0,</v>
      </c>
      <c r="U3777" s="39" t="str">
        <f t="shared" ca="1" si="545"/>
        <v>0,</v>
      </c>
      <c r="V3777" s="53" t="str">
        <f t="shared" ca="1" si="546"/>
        <v>0,</v>
      </c>
      <c r="W3777" s="41"/>
      <c r="X3777" s="42"/>
      <c r="Y3777" s="42"/>
      <c r="Z3777" s="72"/>
      <c r="AA3777" s="42"/>
      <c r="AB3777" s="44"/>
      <c r="AC3777" s="45"/>
      <c r="AD3777" s="45"/>
      <c r="AE3777" s="45"/>
      <c r="AF3777" s="45"/>
      <c r="AG3777" s="45"/>
      <c r="AH3777" s="45"/>
      <c r="AI3777" s="45"/>
      <c r="AJ3777" s="45"/>
      <c r="AK3777" s="45"/>
      <c r="AL3777" s="45"/>
      <c r="AM3777" s="45"/>
    </row>
    <row r="3778" spans="11:39" x14ac:dyDescent="0.2">
      <c r="K3778" s="26"/>
      <c r="L3778" s="48">
        <v>3777</v>
      </c>
      <c r="M3778" s="49">
        <f t="shared" si="541"/>
        <v>3.0437362637362635</v>
      </c>
      <c r="N3778" s="33">
        <f t="shared" si="542"/>
        <v>126.29070691024636</v>
      </c>
      <c r="O3778" s="33">
        <f t="shared" si="543"/>
        <v>327.69947345509649</v>
      </c>
      <c r="P3778" s="34">
        <f>IF(INDEX($O$2:$O$4095,MATCH($B$8,$O$2:$O$4095,1)+ROWS(P$2:$P3778))&lt;=$B$9,INDEX($O$2:$O$4095,MATCH($B$8,$O$2:$O$4095,1)+ROWS(P$2:$P3778)),"")</f>
        <v>333.5153982721007</v>
      </c>
      <c r="Q3778" s="50">
        <f t="shared" ref="Q3778:Q3841" si="549">INDEX($L$2:$L$4095,MATCH($P3778,$O$2:$O$4095,0))</f>
        <v>3795</v>
      </c>
      <c r="R3778" s="51">
        <f t="shared" ca="1" si="547"/>
        <v>0</v>
      </c>
      <c r="S3778" s="52" t="e">
        <f t="shared" ca="1" si="548"/>
        <v>#N/A</v>
      </c>
      <c r="T3778" s="39" t="str">
        <f t="shared" ca="1" si="544"/>
        <v>0,</v>
      </c>
      <c r="U3778" s="39" t="str">
        <f t="shared" ca="1" si="545"/>
        <v>0,</v>
      </c>
      <c r="V3778" s="53" t="str">
        <f t="shared" ca="1" si="546"/>
        <v>0,</v>
      </c>
      <c r="W3778" s="41"/>
      <c r="X3778" s="42"/>
      <c r="Y3778" s="42"/>
      <c r="Z3778" s="72"/>
      <c r="AA3778" s="42"/>
      <c r="AB3778" s="44"/>
      <c r="AC3778" s="45"/>
      <c r="AD3778" s="45"/>
      <c r="AE3778" s="45"/>
      <c r="AF3778" s="45"/>
      <c r="AG3778" s="45"/>
      <c r="AH3778" s="45"/>
      <c r="AI3778" s="45"/>
      <c r="AJ3778" s="45"/>
      <c r="AK3778" s="45"/>
      <c r="AL3778" s="45"/>
      <c r="AM3778" s="45"/>
    </row>
    <row r="3779" spans="11:39" x14ac:dyDescent="0.2">
      <c r="K3779" s="26"/>
      <c r="L3779" s="48">
        <v>3778</v>
      </c>
      <c r="M3779" s="49">
        <f t="shared" ref="M3779:M3842" si="550">(L3779*$B$5)/($B$6-1)</f>
        <v>3.0445421245421245</v>
      </c>
      <c r="N3779" s="33">
        <f t="shared" ref="N3779:N3842" si="551">IF($B$7="Upper Leg",$B$4*(($B$5/M3779)-1),$B$4*(1/(($B$5/M3779)-1)))</f>
        <v>125.86024351508729</v>
      </c>
      <c r="O3779" s="33">
        <f t="shared" ref="O3779:O3842" si="552">($B$2/LN(N3779/($B$3*EXP(-$B$2/298.15))))-273.15</f>
        <v>328.0116971982261</v>
      </c>
      <c r="P3779" s="34">
        <f>IF(INDEX($O$2:$O$4095,MATCH($B$8,$O$2:$O$4095,1)+ROWS(P$2:$P3779))&lt;=$B$9,INDEX($O$2:$O$4095,MATCH($B$8,$O$2:$O$4095,1)+ROWS(P$2:$P3779)),"")</f>
        <v>333.85123652593711</v>
      </c>
      <c r="Q3779" s="50">
        <f t="shared" si="549"/>
        <v>3796</v>
      </c>
      <c r="R3779" s="51">
        <f t="shared" ca="1" si="547"/>
        <v>0</v>
      </c>
      <c r="S3779" s="52" t="e">
        <f t="shared" ca="1" si="548"/>
        <v>#N/A</v>
      </c>
      <c r="T3779" s="39" t="str">
        <f t="shared" ref="T3779:T3842" ca="1" si="553">ROUND(R3779,0)&amp;","</f>
        <v>0,</v>
      </c>
      <c r="U3779" s="39" t="str">
        <f t="shared" ref="U3779:U3842" ca="1" si="554">ROUND(R3779,4)&amp;","</f>
        <v>0,</v>
      </c>
      <c r="V3779" s="53" t="str">
        <f t="shared" ref="V3779:V3842" ca="1" si="555">ROUND(R3779*$B$11,0)&amp;","</f>
        <v>0,</v>
      </c>
      <c r="W3779" s="41"/>
      <c r="X3779" s="42"/>
      <c r="Y3779" s="42"/>
      <c r="Z3779" s="72"/>
      <c r="AA3779" s="42"/>
      <c r="AB3779" s="44"/>
      <c r="AC3779" s="45"/>
      <c r="AD3779" s="45"/>
      <c r="AE3779" s="45"/>
      <c r="AF3779" s="45"/>
      <c r="AG3779" s="45"/>
      <c r="AH3779" s="45"/>
      <c r="AI3779" s="45"/>
      <c r="AJ3779" s="45"/>
      <c r="AK3779" s="45"/>
      <c r="AL3779" s="45"/>
      <c r="AM3779" s="45"/>
    </row>
    <row r="3780" spans="11:39" x14ac:dyDescent="0.2">
      <c r="K3780" s="26"/>
      <c r="L3780" s="48">
        <v>3779</v>
      </c>
      <c r="M3780" s="49">
        <f t="shared" si="550"/>
        <v>3.045347985347985</v>
      </c>
      <c r="N3780" s="33">
        <f t="shared" si="551"/>
        <v>125.43000793860814</v>
      </c>
      <c r="O3780" s="33">
        <f t="shared" si="552"/>
        <v>328.32515060516903</v>
      </c>
      <c r="P3780" s="34">
        <f>IF(INDEX($O$2:$O$4095,MATCH($B$8,$O$2:$O$4095,1)+ROWS(P$2:$P3780))&lt;=$B$9,INDEX($O$2:$O$4095,MATCH($B$8,$O$2:$O$4095,1)+ROWS(P$2:$P3780)),"")</f>
        <v>334.1884848693046</v>
      </c>
      <c r="Q3780" s="50">
        <f t="shared" si="549"/>
        <v>3797</v>
      </c>
      <c r="R3780" s="51">
        <f t="shared" ref="R3780:R3843" ca="1" si="556">INDIRECT("P"&amp;((ROW(P3780)-2)*$B$10)+2,TRUE)</f>
        <v>0</v>
      </c>
      <c r="S3780" s="52" t="e">
        <f t="shared" ca="1" si="548"/>
        <v>#N/A</v>
      </c>
      <c r="T3780" s="39" t="str">
        <f t="shared" ca="1" si="553"/>
        <v>0,</v>
      </c>
      <c r="U3780" s="39" t="str">
        <f t="shared" ca="1" si="554"/>
        <v>0,</v>
      </c>
      <c r="V3780" s="53" t="str">
        <f t="shared" ca="1" si="555"/>
        <v>0,</v>
      </c>
      <c r="W3780" s="41"/>
      <c r="X3780" s="42"/>
      <c r="Y3780" s="42"/>
      <c r="Z3780" s="72"/>
      <c r="AA3780" s="42"/>
      <c r="AB3780" s="44"/>
      <c r="AC3780" s="45"/>
      <c r="AD3780" s="45"/>
      <c r="AE3780" s="45"/>
      <c r="AF3780" s="45"/>
      <c r="AG3780" s="45"/>
      <c r="AH3780" s="45"/>
      <c r="AI3780" s="45"/>
      <c r="AJ3780" s="45"/>
      <c r="AK3780" s="45"/>
      <c r="AL3780" s="45"/>
      <c r="AM3780" s="45"/>
    </row>
    <row r="3781" spans="11:39" x14ac:dyDescent="0.2">
      <c r="K3781" s="26"/>
      <c r="L3781" s="48">
        <v>3780</v>
      </c>
      <c r="M3781" s="49">
        <f t="shared" si="550"/>
        <v>3.046153846153846</v>
      </c>
      <c r="N3781" s="33">
        <f t="shared" si="551"/>
        <v>124.99999999999989</v>
      </c>
      <c r="O3781" s="33">
        <f t="shared" si="552"/>
        <v>328.63984280320221</v>
      </c>
      <c r="P3781" s="34">
        <f>IF(INDEX($O$2:$O$4095,MATCH($B$8,$O$2:$O$4095,1)+ROWS(P$2:$P3781))&lt;=$B$9,INDEX($O$2:$O$4095,MATCH($B$8,$O$2:$O$4095,1)+ROWS(P$2:$P3781)),"")</f>
        <v>334.52715441745113</v>
      </c>
      <c r="Q3781" s="50">
        <f t="shared" si="549"/>
        <v>3798</v>
      </c>
      <c r="R3781" s="51">
        <f t="shared" ca="1" si="556"/>
        <v>0</v>
      </c>
      <c r="S3781" s="52" t="e">
        <f t="shared" ca="1" si="548"/>
        <v>#N/A</v>
      </c>
      <c r="T3781" s="39" t="str">
        <f t="shared" ca="1" si="553"/>
        <v>0,</v>
      </c>
      <c r="U3781" s="39" t="str">
        <f t="shared" ca="1" si="554"/>
        <v>0,</v>
      </c>
      <c r="V3781" s="53" t="str">
        <f t="shared" ca="1" si="555"/>
        <v>0,</v>
      </c>
      <c r="W3781" s="41"/>
      <c r="X3781" s="42"/>
      <c r="Y3781" s="42"/>
      <c r="Z3781" s="72"/>
      <c r="AA3781" s="42"/>
      <c r="AB3781" s="44"/>
      <c r="AC3781" s="45"/>
      <c r="AD3781" s="45"/>
      <c r="AE3781" s="45"/>
      <c r="AF3781" s="45"/>
      <c r="AG3781" s="45"/>
      <c r="AH3781" s="45"/>
      <c r="AI3781" s="45"/>
      <c r="AJ3781" s="45"/>
      <c r="AK3781" s="45"/>
      <c r="AL3781" s="45"/>
      <c r="AM3781" s="45"/>
    </row>
    <row r="3782" spans="11:39" x14ac:dyDescent="0.2">
      <c r="K3782" s="26"/>
      <c r="L3782" s="48">
        <v>3781</v>
      </c>
      <c r="M3782" s="49">
        <f t="shared" si="550"/>
        <v>3.046959706959707</v>
      </c>
      <c r="N3782" s="33">
        <f t="shared" si="551"/>
        <v>124.57021951864566</v>
      </c>
      <c r="O3782" s="33">
        <f t="shared" si="552"/>
        <v>328.95578301726675</v>
      </c>
      <c r="P3782" s="34">
        <f>IF(INDEX($O$2:$O$4095,MATCH($B$8,$O$2:$O$4095,1)+ROWS(P$2:$P3782))&lt;=$B$9,INDEX($O$2:$O$4095,MATCH($B$8,$O$2:$O$4095,1)+ROWS(P$2:$P3782)),"")</f>
        <v>334.86725641194403</v>
      </c>
      <c r="Q3782" s="50">
        <f t="shared" si="549"/>
        <v>3799</v>
      </c>
      <c r="R3782" s="51">
        <f t="shared" ca="1" si="556"/>
        <v>0</v>
      </c>
      <c r="S3782" s="52" t="e">
        <f t="shared" ca="1" si="548"/>
        <v>#N/A</v>
      </c>
      <c r="T3782" s="39" t="str">
        <f t="shared" ca="1" si="553"/>
        <v>0,</v>
      </c>
      <c r="U3782" s="39" t="str">
        <f t="shared" ca="1" si="554"/>
        <v>0,</v>
      </c>
      <c r="V3782" s="53" t="str">
        <f t="shared" ca="1" si="555"/>
        <v>0,</v>
      </c>
      <c r="W3782" s="41"/>
      <c r="X3782" s="42"/>
      <c r="Y3782" s="42"/>
      <c r="Z3782" s="72"/>
      <c r="AA3782" s="42"/>
      <c r="AB3782" s="44"/>
      <c r="AC3782" s="45"/>
      <c r="AD3782" s="45"/>
      <c r="AE3782" s="45"/>
      <c r="AF3782" s="45"/>
      <c r="AG3782" s="45"/>
      <c r="AH3782" s="45"/>
      <c r="AI3782" s="45"/>
      <c r="AJ3782" s="45"/>
      <c r="AK3782" s="45"/>
      <c r="AL3782" s="45"/>
      <c r="AM3782" s="45"/>
    </row>
    <row r="3783" spans="11:39" x14ac:dyDescent="0.2">
      <c r="K3783" s="26"/>
      <c r="L3783" s="48">
        <v>3782</v>
      </c>
      <c r="M3783" s="49">
        <f t="shared" si="550"/>
        <v>3.0477655677655675</v>
      </c>
      <c r="N3783" s="33">
        <f t="shared" si="551"/>
        <v>124.14066631411946</v>
      </c>
      <c r="O3783" s="33">
        <f t="shared" si="552"/>
        <v>329.27298057133544</v>
      </c>
      <c r="P3783" s="34">
        <f>IF(INDEX($O$2:$O$4095,MATCH($B$8,$O$2:$O$4095,1)+ROWS(P$2:$P3783))&lt;=$B$9,INDEX($O$2:$O$4095,MATCH($B$8,$O$2:$O$4095,1)+ROWS(P$2:$P3783)),"")</f>
        <v>335.20880222254891</v>
      </c>
      <c r="Q3783" s="50">
        <f t="shared" si="549"/>
        <v>3800</v>
      </c>
      <c r="R3783" s="51">
        <f t="shared" ca="1" si="556"/>
        <v>0</v>
      </c>
      <c r="S3783" s="52" t="e">
        <f t="shared" ca="1" si="548"/>
        <v>#N/A</v>
      </c>
      <c r="T3783" s="39" t="str">
        <f t="shared" ca="1" si="553"/>
        <v>0,</v>
      </c>
      <c r="U3783" s="39" t="str">
        <f t="shared" ca="1" si="554"/>
        <v>0,</v>
      </c>
      <c r="V3783" s="53" t="str">
        <f t="shared" ca="1" si="555"/>
        <v>0,</v>
      </c>
      <c r="W3783" s="41"/>
      <c r="X3783" s="42"/>
      <c r="Y3783" s="42"/>
      <c r="Z3783" s="72"/>
      <c r="AA3783" s="42"/>
      <c r="AB3783" s="44"/>
      <c r="AC3783" s="45"/>
      <c r="AD3783" s="45"/>
      <c r="AE3783" s="45"/>
      <c r="AF3783" s="45"/>
      <c r="AG3783" s="45"/>
      <c r="AH3783" s="45"/>
      <c r="AI3783" s="45"/>
      <c r="AJ3783" s="45"/>
      <c r="AK3783" s="45"/>
      <c r="AL3783" s="45"/>
      <c r="AM3783" s="45"/>
    </row>
    <row r="3784" spans="11:39" x14ac:dyDescent="0.2">
      <c r="K3784" s="26"/>
      <c r="L3784" s="48">
        <v>3783</v>
      </c>
      <c r="M3784" s="49">
        <f t="shared" si="550"/>
        <v>3.0485714285714285</v>
      </c>
      <c r="N3784" s="33">
        <f t="shared" si="551"/>
        <v>123.71134020618545</v>
      </c>
      <c r="O3784" s="33">
        <f t="shared" si="552"/>
        <v>329.59144488980314</v>
      </c>
      <c r="P3784" s="34">
        <f>IF(INDEX($O$2:$O$4095,MATCH($B$8,$O$2:$O$4095,1)+ROWS(P$2:$P3784))&lt;=$B$9,INDEX($O$2:$O$4095,MATCH($B$8,$O$2:$O$4095,1)+ROWS(P$2:$P3784)),"")</f>
        <v>335.55180334914064</v>
      </c>
      <c r="Q3784" s="50">
        <f t="shared" si="549"/>
        <v>3801</v>
      </c>
      <c r="R3784" s="51">
        <f t="shared" ca="1" si="556"/>
        <v>0</v>
      </c>
      <c r="S3784" s="52" t="e">
        <f t="shared" ca="1" si="548"/>
        <v>#N/A</v>
      </c>
      <c r="T3784" s="39" t="str">
        <f t="shared" ca="1" si="553"/>
        <v>0,</v>
      </c>
      <c r="U3784" s="39" t="str">
        <f t="shared" ca="1" si="554"/>
        <v>0,</v>
      </c>
      <c r="V3784" s="53" t="str">
        <f t="shared" ca="1" si="555"/>
        <v>0,</v>
      </c>
      <c r="W3784" s="41"/>
      <c r="X3784" s="42"/>
      <c r="Y3784" s="42"/>
      <c r="Z3784" s="72"/>
      <c r="AA3784" s="42"/>
      <c r="AB3784" s="44"/>
      <c r="AC3784" s="45"/>
      <c r="AD3784" s="45"/>
      <c r="AE3784" s="45"/>
      <c r="AF3784" s="45"/>
      <c r="AG3784" s="45"/>
      <c r="AH3784" s="45"/>
      <c r="AI3784" s="45"/>
      <c r="AJ3784" s="45"/>
      <c r="AK3784" s="45"/>
      <c r="AL3784" s="45"/>
      <c r="AM3784" s="45"/>
    </row>
    <row r="3785" spans="11:39" x14ac:dyDescent="0.2">
      <c r="K3785" s="26"/>
      <c r="L3785" s="48">
        <v>3784</v>
      </c>
      <c r="M3785" s="49">
        <f t="shared" si="550"/>
        <v>3.049377289377289</v>
      </c>
      <c r="N3785" s="33">
        <f t="shared" si="551"/>
        <v>123.28224101479934</v>
      </c>
      <c r="O3785" s="33">
        <f t="shared" si="552"/>
        <v>329.91118549890075</v>
      </c>
      <c r="P3785" s="34">
        <f>IF(INDEX($O$2:$O$4095,MATCH($B$8,$O$2:$O$4095,1)+ROWS(P$2:$P3785))&lt;=$B$9,INDEX($O$2:$O$4095,MATCH($B$8,$O$2:$O$4095,1)+ROWS(P$2:$P3785)),"")</f>
        <v>335.89627142365089</v>
      </c>
      <c r="Q3785" s="50">
        <f t="shared" si="549"/>
        <v>3802</v>
      </c>
      <c r="R3785" s="51">
        <f t="shared" ca="1" si="556"/>
        <v>0</v>
      </c>
      <c r="S3785" s="52" t="e">
        <f t="shared" ref="S3785:S3848" ca="1" si="557">INDEX($L$2:$L$4095,MATCH($R3785,$O$2:$O$4095,0))</f>
        <v>#N/A</v>
      </c>
      <c r="T3785" s="39" t="str">
        <f t="shared" ca="1" si="553"/>
        <v>0,</v>
      </c>
      <c r="U3785" s="39" t="str">
        <f t="shared" ca="1" si="554"/>
        <v>0,</v>
      </c>
      <c r="V3785" s="53" t="str">
        <f t="shared" ca="1" si="555"/>
        <v>0,</v>
      </c>
      <c r="W3785" s="41"/>
      <c r="X3785" s="42"/>
      <c r="Y3785" s="42"/>
      <c r="Z3785" s="72"/>
      <c r="AA3785" s="42"/>
      <c r="AB3785" s="44"/>
      <c r="AC3785" s="45"/>
      <c r="AD3785" s="45"/>
      <c r="AE3785" s="45"/>
      <c r="AF3785" s="45"/>
      <c r="AG3785" s="45"/>
      <c r="AH3785" s="45"/>
      <c r="AI3785" s="45"/>
      <c r="AJ3785" s="45"/>
      <c r="AK3785" s="45"/>
      <c r="AL3785" s="45"/>
      <c r="AM3785" s="45"/>
    </row>
    <row r="3786" spans="11:39" x14ac:dyDescent="0.2">
      <c r="K3786" s="26"/>
      <c r="L3786" s="48">
        <v>3785</v>
      </c>
      <c r="M3786" s="49">
        <f t="shared" si="550"/>
        <v>3.05018315018315</v>
      </c>
      <c r="N3786" s="33">
        <f t="shared" si="551"/>
        <v>122.85336856010565</v>
      </c>
      <c r="O3786" s="33">
        <f t="shared" si="552"/>
        <v>330.23221202813545</v>
      </c>
      <c r="P3786" s="34">
        <f>IF(INDEX($O$2:$O$4095,MATCH($B$8,$O$2:$O$4095,1)+ROWS(P$2:$P3786))&lt;=$B$9,INDEX($O$2:$O$4095,MATCH($B$8,$O$2:$O$4095,1)+ROWS(P$2:$P3786)),"")</f>
        <v>336.24221821205128</v>
      </c>
      <c r="Q3786" s="50">
        <f t="shared" si="549"/>
        <v>3803</v>
      </c>
      <c r="R3786" s="51">
        <f t="shared" ca="1" si="556"/>
        <v>0</v>
      </c>
      <c r="S3786" s="52" t="e">
        <f t="shared" ca="1" si="557"/>
        <v>#N/A</v>
      </c>
      <c r="T3786" s="39" t="str">
        <f t="shared" ca="1" si="553"/>
        <v>0,</v>
      </c>
      <c r="U3786" s="39" t="str">
        <f t="shared" ca="1" si="554"/>
        <v>0,</v>
      </c>
      <c r="V3786" s="53" t="str">
        <f t="shared" ca="1" si="555"/>
        <v>0,</v>
      </c>
      <c r="W3786" s="41"/>
      <c r="X3786" s="42"/>
      <c r="Y3786" s="42"/>
      <c r="Z3786" s="72"/>
      <c r="AA3786" s="42"/>
      <c r="AB3786" s="44"/>
      <c r="AC3786" s="45"/>
      <c r="AD3786" s="45"/>
      <c r="AE3786" s="45"/>
      <c r="AF3786" s="45"/>
      <c r="AG3786" s="45"/>
      <c r="AH3786" s="45"/>
      <c r="AI3786" s="45"/>
      <c r="AJ3786" s="45"/>
      <c r="AK3786" s="45"/>
      <c r="AL3786" s="45"/>
      <c r="AM3786" s="45"/>
    </row>
    <row r="3787" spans="11:39" x14ac:dyDescent="0.2">
      <c r="K3787" s="26"/>
      <c r="L3787" s="48">
        <v>3786</v>
      </c>
      <c r="M3787" s="49">
        <f t="shared" si="550"/>
        <v>3.050989010989011</v>
      </c>
      <c r="N3787" s="33">
        <f t="shared" si="551"/>
        <v>122.42472266244042</v>
      </c>
      <c r="O3787" s="33">
        <f t="shared" si="552"/>
        <v>330.554534211754</v>
      </c>
      <c r="P3787" s="34">
        <f>IF(INDEX($O$2:$O$4095,MATCH($B$8,$O$2:$O$4095,1)+ROWS(P$2:$P3787))&lt;=$B$9,INDEX($O$2:$O$4095,MATCH($B$8,$O$2:$O$4095,1)+ROWS(P$2:$P3787)),"")</f>
        <v>336.58965561637308</v>
      </c>
      <c r="Q3787" s="50">
        <f t="shared" si="549"/>
        <v>3804</v>
      </c>
      <c r="R3787" s="51">
        <f t="shared" ca="1" si="556"/>
        <v>0</v>
      </c>
      <c r="S3787" s="52" t="e">
        <f t="shared" ca="1" si="557"/>
        <v>#N/A</v>
      </c>
      <c r="T3787" s="39" t="str">
        <f t="shared" ca="1" si="553"/>
        <v>0,</v>
      </c>
      <c r="U3787" s="39" t="str">
        <f t="shared" ca="1" si="554"/>
        <v>0,</v>
      </c>
      <c r="V3787" s="53" t="str">
        <f t="shared" ca="1" si="555"/>
        <v>0,</v>
      </c>
      <c r="W3787" s="41"/>
      <c r="X3787" s="42"/>
      <c r="Y3787" s="42"/>
      <c r="Z3787" s="72"/>
      <c r="AA3787" s="42"/>
      <c r="AB3787" s="44"/>
      <c r="AC3787" s="45"/>
      <c r="AD3787" s="45"/>
      <c r="AE3787" s="45"/>
      <c r="AF3787" s="45"/>
      <c r="AG3787" s="45"/>
      <c r="AH3787" s="45"/>
      <c r="AI3787" s="45"/>
      <c r="AJ3787" s="45"/>
      <c r="AK3787" s="45"/>
      <c r="AL3787" s="45"/>
      <c r="AM3787" s="45"/>
    </row>
    <row r="3788" spans="11:39" x14ac:dyDescent="0.2">
      <c r="K3788" s="26"/>
      <c r="L3788" s="48">
        <v>3787</v>
      </c>
      <c r="M3788" s="49">
        <f t="shared" si="550"/>
        <v>3.0517948717948715</v>
      </c>
      <c r="N3788" s="33">
        <f t="shared" si="551"/>
        <v>121.99630314232923</v>
      </c>
      <c r="O3788" s="33">
        <f t="shared" si="552"/>
        <v>330.87816189023238</v>
      </c>
      <c r="P3788" s="34">
        <f>IF(INDEX($O$2:$O$4095,MATCH($B$8,$O$2:$O$4095,1)+ROWS(P$2:$P3788))&lt;=$B$9,INDEX($O$2:$O$4095,MATCH($B$8,$O$2:$O$4095,1)+ROWS(P$2:$P3788)),"")</f>
        <v>336.93859567676679</v>
      </c>
      <c r="Q3788" s="50">
        <f t="shared" si="549"/>
        <v>3805</v>
      </c>
      <c r="R3788" s="51">
        <f t="shared" ca="1" si="556"/>
        <v>0</v>
      </c>
      <c r="S3788" s="52" t="e">
        <f t="shared" ca="1" si="557"/>
        <v>#N/A</v>
      </c>
      <c r="T3788" s="39" t="str">
        <f t="shared" ca="1" si="553"/>
        <v>0,</v>
      </c>
      <c r="U3788" s="39" t="str">
        <f t="shared" ca="1" si="554"/>
        <v>0,</v>
      </c>
      <c r="V3788" s="53" t="str">
        <f t="shared" ca="1" si="555"/>
        <v>0,</v>
      </c>
      <c r="W3788" s="41"/>
      <c r="X3788" s="42"/>
      <c r="Y3788" s="42"/>
      <c r="Z3788" s="72"/>
      <c r="AA3788" s="42"/>
      <c r="AB3788" s="44"/>
      <c r="AC3788" s="45"/>
      <c r="AD3788" s="45"/>
      <c r="AE3788" s="45"/>
      <c r="AF3788" s="45"/>
      <c r="AG3788" s="45"/>
      <c r="AH3788" s="45"/>
      <c r="AI3788" s="45"/>
      <c r="AJ3788" s="45"/>
      <c r="AK3788" s="45"/>
      <c r="AL3788" s="45"/>
      <c r="AM3788" s="45"/>
    </row>
    <row r="3789" spans="11:39" x14ac:dyDescent="0.2">
      <c r="K3789" s="26"/>
      <c r="L3789" s="48">
        <v>3788</v>
      </c>
      <c r="M3789" s="49">
        <f t="shared" si="550"/>
        <v>3.0526007326007325</v>
      </c>
      <c r="N3789" s="33">
        <f t="shared" si="551"/>
        <v>121.56810982048583</v>
      </c>
      <c r="O3789" s="33">
        <f t="shared" si="552"/>
        <v>331.20310501179438</v>
      </c>
      <c r="P3789" s="34">
        <f>IF(INDEX($O$2:$O$4095,MATCH($B$8,$O$2:$O$4095,1)+ROWS(P$2:$P3789))&lt;=$B$9,INDEX($O$2:$O$4095,MATCH($B$8,$O$2:$O$4095,1)+ROWS(P$2:$P3789)),"")</f>
        <v>337.2890505735943</v>
      </c>
      <c r="Q3789" s="50">
        <f t="shared" si="549"/>
        <v>3806</v>
      </c>
      <c r="R3789" s="51">
        <f t="shared" ca="1" si="556"/>
        <v>0</v>
      </c>
      <c r="S3789" s="52" t="e">
        <f t="shared" ca="1" si="557"/>
        <v>#N/A</v>
      </c>
      <c r="T3789" s="39" t="str">
        <f t="shared" ca="1" si="553"/>
        <v>0,</v>
      </c>
      <c r="U3789" s="39" t="str">
        <f t="shared" ca="1" si="554"/>
        <v>0,</v>
      </c>
      <c r="V3789" s="53" t="str">
        <f t="shared" ca="1" si="555"/>
        <v>0,</v>
      </c>
      <c r="W3789" s="41"/>
      <c r="X3789" s="42"/>
      <c r="Y3789" s="42"/>
      <c r="Z3789" s="72"/>
      <c r="AA3789" s="42"/>
      <c r="AB3789" s="44"/>
      <c r="AC3789" s="45"/>
      <c r="AD3789" s="45"/>
      <c r="AE3789" s="45"/>
      <c r="AF3789" s="45"/>
      <c r="AG3789" s="45"/>
      <c r="AH3789" s="45"/>
      <c r="AI3789" s="45"/>
      <c r="AJ3789" s="45"/>
      <c r="AK3789" s="45"/>
      <c r="AL3789" s="45"/>
      <c r="AM3789" s="45"/>
    </row>
    <row r="3790" spans="11:39" x14ac:dyDescent="0.2">
      <c r="K3790" s="26"/>
      <c r="L3790" s="48">
        <v>3789</v>
      </c>
      <c r="M3790" s="49">
        <f t="shared" si="550"/>
        <v>3.053406593406593</v>
      </c>
      <c r="N3790" s="33">
        <f t="shared" si="551"/>
        <v>121.14014251781479</v>
      </c>
      <c r="O3790" s="33">
        <f t="shared" si="552"/>
        <v>331.52937363395142</v>
      </c>
      <c r="P3790" s="34">
        <f>IF(INDEX($O$2:$O$4095,MATCH($B$8,$O$2:$O$4095,1)+ROWS(P$2:$P3790))&lt;=$B$9,INDEX($O$2:$O$4095,MATCH($B$8,$O$2:$O$4095,1)+ROWS(P$2:$P3790)),"")</f>
        <v>337.64103262956871</v>
      </c>
      <c r="Q3790" s="50">
        <f t="shared" si="549"/>
        <v>3807</v>
      </c>
      <c r="R3790" s="51">
        <f t="shared" ca="1" si="556"/>
        <v>0</v>
      </c>
      <c r="S3790" s="52" t="e">
        <f t="shared" ca="1" si="557"/>
        <v>#N/A</v>
      </c>
      <c r="T3790" s="39" t="str">
        <f t="shared" ca="1" si="553"/>
        <v>0,</v>
      </c>
      <c r="U3790" s="39" t="str">
        <f t="shared" ca="1" si="554"/>
        <v>0,</v>
      </c>
      <c r="V3790" s="53" t="str">
        <f t="shared" ca="1" si="555"/>
        <v>0,</v>
      </c>
      <c r="W3790" s="41"/>
      <c r="X3790" s="42"/>
      <c r="Y3790" s="42"/>
      <c r="Z3790" s="72"/>
      <c r="AA3790" s="42"/>
      <c r="AB3790" s="44"/>
      <c r="AC3790" s="45"/>
      <c r="AD3790" s="45"/>
      <c r="AE3790" s="45"/>
      <c r="AF3790" s="45"/>
      <c r="AG3790" s="45"/>
      <c r="AH3790" s="45"/>
      <c r="AI3790" s="45"/>
      <c r="AJ3790" s="45"/>
      <c r="AK3790" s="45"/>
      <c r="AL3790" s="45"/>
      <c r="AM3790" s="45"/>
    </row>
    <row r="3791" spans="11:39" x14ac:dyDescent="0.2">
      <c r="K3791" s="26"/>
      <c r="L3791" s="48">
        <v>3790</v>
      </c>
      <c r="M3791" s="49">
        <f t="shared" si="550"/>
        <v>3.054212454212454</v>
      </c>
      <c r="N3791" s="33">
        <f t="shared" si="551"/>
        <v>120.71240105540892</v>
      </c>
      <c r="O3791" s="33">
        <f t="shared" si="552"/>
        <v>331.85697792507472</v>
      </c>
      <c r="P3791" s="34">
        <f>IF(INDEX($O$2:$O$4095,MATCH($B$8,$O$2:$O$4095,1)+ROWS(P$2:$P3791))&lt;=$B$9,INDEX($O$2:$O$4095,MATCH($B$8,$O$2:$O$4095,1)+ROWS(P$2:$P3791)),"")</f>
        <v>337.99455431192735</v>
      </c>
      <c r="Q3791" s="50">
        <f t="shared" si="549"/>
        <v>3808</v>
      </c>
      <c r="R3791" s="51">
        <f t="shared" ca="1" si="556"/>
        <v>0</v>
      </c>
      <c r="S3791" s="52" t="e">
        <f t="shared" ca="1" si="557"/>
        <v>#N/A</v>
      </c>
      <c r="T3791" s="39" t="str">
        <f t="shared" ca="1" si="553"/>
        <v>0,</v>
      </c>
      <c r="U3791" s="39" t="str">
        <f t="shared" ca="1" si="554"/>
        <v>0,</v>
      </c>
      <c r="V3791" s="53" t="str">
        <f t="shared" ca="1" si="555"/>
        <v>0,</v>
      </c>
      <c r="W3791" s="41"/>
      <c r="X3791" s="42"/>
      <c r="Y3791" s="42"/>
      <c r="Z3791" s="72"/>
      <c r="AA3791" s="42"/>
      <c r="AB3791" s="44"/>
      <c r="AC3791" s="45"/>
      <c r="AD3791" s="45"/>
      <c r="AE3791" s="45"/>
      <c r="AF3791" s="45"/>
      <c r="AG3791" s="45"/>
      <c r="AH3791" s="45"/>
      <c r="AI3791" s="45"/>
      <c r="AJ3791" s="45"/>
      <c r="AK3791" s="45"/>
      <c r="AL3791" s="45"/>
      <c r="AM3791" s="45"/>
    </row>
    <row r="3792" spans="11:39" x14ac:dyDescent="0.2">
      <c r="K3792" s="26"/>
      <c r="L3792" s="48">
        <v>3791</v>
      </c>
      <c r="M3792" s="49">
        <f t="shared" si="550"/>
        <v>3.055018315018315</v>
      </c>
      <c r="N3792" s="33">
        <f t="shared" si="551"/>
        <v>120.28488525455016</v>
      </c>
      <c r="O3792" s="33">
        <f t="shared" si="552"/>
        <v>332.18592816599278</v>
      </c>
      <c r="P3792" s="34">
        <f>IF(INDEX($O$2:$O$4095,MATCH($B$8,$O$2:$O$4095,1)+ROWS(P$2:$P3792))&lt;=$B$9,INDEX($O$2:$O$4095,MATCH($B$8,$O$2:$O$4095,1)+ROWS(P$2:$P3792)),"")</f>
        <v>338.34962823464934</v>
      </c>
      <c r="Q3792" s="50">
        <f t="shared" si="549"/>
        <v>3809</v>
      </c>
      <c r="R3792" s="51">
        <f t="shared" ca="1" si="556"/>
        <v>0</v>
      </c>
      <c r="S3792" s="52" t="e">
        <f t="shared" ca="1" si="557"/>
        <v>#N/A</v>
      </c>
      <c r="T3792" s="39" t="str">
        <f t="shared" ca="1" si="553"/>
        <v>0,</v>
      </c>
      <c r="U3792" s="39" t="str">
        <f t="shared" ca="1" si="554"/>
        <v>0,</v>
      </c>
      <c r="V3792" s="53" t="str">
        <f t="shared" ca="1" si="555"/>
        <v>0,</v>
      </c>
      <c r="W3792" s="41"/>
      <c r="X3792" s="42"/>
      <c r="Y3792" s="42"/>
      <c r="Z3792" s="72"/>
      <c r="AA3792" s="42"/>
      <c r="AB3792" s="44"/>
      <c r="AC3792" s="45"/>
      <c r="AD3792" s="45"/>
      <c r="AE3792" s="45"/>
      <c r="AF3792" s="45"/>
      <c r="AG3792" s="45"/>
      <c r="AH3792" s="45"/>
      <c r="AI3792" s="45"/>
      <c r="AJ3792" s="45"/>
      <c r="AK3792" s="45"/>
      <c r="AL3792" s="45"/>
      <c r="AM3792" s="45"/>
    </row>
    <row r="3793" spans="11:39" x14ac:dyDescent="0.2">
      <c r="K3793" s="26"/>
      <c r="L3793" s="48">
        <v>3792</v>
      </c>
      <c r="M3793" s="49">
        <f t="shared" si="550"/>
        <v>3.0558241758241755</v>
      </c>
      <c r="N3793" s="33">
        <f t="shared" si="551"/>
        <v>119.85759493670901</v>
      </c>
      <c r="O3793" s="33">
        <f t="shared" si="552"/>
        <v>332.51623475161784</v>
      </c>
      <c r="P3793" s="34">
        <f>IF(INDEX($O$2:$O$4095,MATCH($B$8,$O$2:$O$4095,1)+ROWS(P$2:$P3793))&lt;=$B$9,INDEX($O$2:$O$4095,MATCH($B$8,$O$2:$O$4095,1)+ROWS(P$2:$P3793)),"")</f>
        <v>338.70626716071388</v>
      </c>
      <c r="Q3793" s="50">
        <f t="shared" si="549"/>
        <v>3810</v>
      </c>
      <c r="R3793" s="51">
        <f t="shared" ca="1" si="556"/>
        <v>0</v>
      </c>
      <c r="S3793" s="52" t="e">
        <f t="shared" ca="1" si="557"/>
        <v>#N/A</v>
      </c>
      <c r="T3793" s="39" t="str">
        <f t="shared" ca="1" si="553"/>
        <v>0,</v>
      </c>
      <c r="U3793" s="39" t="str">
        <f t="shared" ca="1" si="554"/>
        <v>0,</v>
      </c>
      <c r="V3793" s="53" t="str">
        <f t="shared" ca="1" si="555"/>
        <v>0,</v>
      </c>
      <c r="W3793" s="41"/>
      <c r="X3793" s="42"/>
      <c r="Y3793" s="42"/>
      <c r="Z3793" s="72"/>
      <c r="AA3793" s="42"/>
      <c r="AB3793" s="44"/>
      <c r="AC3793" s="45"/>
      <c r="AD3793" s="45"/>
      <c r="AE3793" s="45"/>
      <c r="AF3793" s="45"/>
      <c r="AG3793" s="45"/>
      <c r="AH3793" s="45"/>
      <c r="AI3793" s="45"/>
      <c r="AJ3793" s="45"/>
      <c r="AK3793" s="45"/>
      <c r="AL3793" s="45"/>
      <c r="AM3793" s="45"/>
    </row>
    <row r="3794" spans="11:39" x14ac:dyDescent="0.2">
      <c r="K3794" s="26"/>
      <c r="L3794" s="48">
        <v>3793</v>
      </c>
      <c r="M3794" s="49">
        <f t="shared" si="550"/>
        <v>3.0566300366300365</v>
      </c>
      <c r="N3794" s="33">
        <f t="shared" si="551"/>
        <v>119.43052992354342</v>
      </c>
      <c r="O3794" s="33">
        <f t="shared" si="552"/>
        <v>332.84790819260274</v>
      </c>
      <c r="P3794" s="34">
        <f>IF(INDEX($O$2:$O$4095,MATCH($B$8,$O$2:$O$4095,1)+ROWS(P$2:$P3794))&lt;=$B$9,INDEX($O$2:$O$4095,MATCH($B$8,$O$2:$O$4095,1)+ROWS(P$2:$P3794)),"")</f>
        <v>339.06448400440229</v>
      </c>
      <c r="Q3794" s="50">
        <f t="shared" si="549"/>
        <v>3811</v>
      </c>
      <c r="R3794" s="51">
        <f t="shared" ca="1" si="556"/>
        <v>0</v>
      </c>
      <c r="S3794" s="52" t="e">
        <f t="shared" ca="1" si="557"/>
        <v>#N/A</v>
      </c>
      <c r="T3794" s="39" t="str">
        <f t="shared" ca="1" si="553"/>
        <v>0,</v>
      </c>
      <c r="U3794" s="39" t="str">
        <f t="shared" ca="1" si="554"/>
        <v>0,</v>
      </c>
      <c r="V3794" s="53" t="str">
        <f t="shared" ca="1" si="555"/>
        <v>0,</v>
      </c>
      <c r="W3794" s="41"/>
      <c r="X3794" s="42"/>
      <c r="Y3794" s="42"/>
      <c r="Z3794" s="72"/>
      <c r="AA3794" s="42"/>
      <c r="AB3794" s="44"/>
      <c r="AC3794" s="45"/>
      <c r="AD3794" s="45"/>
      <c r="AE3794" s="45"/>
      <c r="AF3794" s="45"/>
      <c r="AG3794" s="45"/>
      <c r="AH3794" s="45"/>
      <c r="AI3794" s="45"/>
      <c r="AJ3794" s="45"/>
      <c r="AK3794" s="45"/>
      <c r="AL3794" s="45"/>
      <c r="AM3794" s="45"/>
    </row>
    <row r="3795" spans="11:39" x14ac:dyDescent="0.2">
      <c r="K3795" s="26"/>
      <c r="L3795" s="48">
        <v>3794</v>
      </c>
      <c r="M3795" s="49">
        <f t="shared" si="550"/>
        <v>3.0574358974358971</v>
      </c>
      <c r="N3795" s="33">
        <f t="shared" si="551"/>
        <v>119.00369003690059</v>
      </c>
      <c r="O3795" s="33">
        <f t="shared" si="552"/>
        <v>333.18095911702426</v>
      </c>
      <c r="P3795" s="34">
        <f>IF(INDEX($O$2:$O$4095,MATCH($B$8,$O$2:$O$4095,1)+ROWS(P$2:$P3795))&lt;=$B$9,INDEX($O$2:$O$4095,MATCH($B$8,$O$2:$O$4095,1)+ROWS(P$2:$P3795)),"")</f>
        <v>339.42429183364459</v>
      </c>
      <c r="Q3795" s="50">
        <f t="shared" si="549"/>
        <v>3812</v>
      </c>
      <c r="R3795" s="51">
        <f t="shared" ca="1" si="556"/>
        <v>0</v>
      </c>
      <c r="S3795" s="52" t="e">
        <f t="shared" ca="1" si="557"/>
        <v>#N/A</v>
      </c>
      <c r="T3795" s="39" t="str">
        <f t="shared" ca="1" si="553"/>
        <v>0,</v>
      </c>
      <c r="U3795" s="39" t="str">
        <f t="shared" ca="1" si="554"/>
        <v>0,</v>
      </c>
      <c r="V3795" s="53" t="str">
        <f t="shared" ca="1" si="555"/>
        <v>0,</v>
      </c>
      <c r="W3795" s="41"/>
      <c r="X3795" s="42"/>
      <c r="Y3795" s="42"/>
      <c r="Z3795" s="72"/>
      <c r="AA3795" s="42"/>
      <c r="AB3795" s="44"/>
      <c r="AC3795" s="45"/>
      <c r="AD3795" s="45"/>
      <c r="AE3795" s="45"/>
      <c r="AF3795" s="45"/>
      <c r="AG3795" s="45"/>
      <c r="AH3795" s="45"/>
      <c r="AI3795" s="45"/>
      <c r="AJ3795" s="45"/>
      <c r="AK3795" s="45"/>
      <c r="AL3795" s="45"/>
      <c r="AM3795" s="45"/>
    </row>
    <row r="3796" spans="11:39" x14ac:dyDescent="0.2">
      <c r="K3796" s="26"/>
      <c r="L3796" s="48">
        <v>3795</v>
      </c>
      <c r="M3796" s="49">
        <f t="shared" si="550"/>
        <v>3.058241758241758</v>
      </c>
      <c r="N3796" s="33">
        <f t="shared" si="551"/>
        <v>118.57707509881421</v>
      </c>
      <c r="O3796" s="33">
        <f t="shared" si="552"/>
        <v>333.5153982721007</v>
      </c>
      <c r="P3796" s="34">
        <f>IF(INDEX($O$2:$O$4095,MATCH($B$8,$O$2:$O$4095,1)+ROWS(P$2:$P3796))&lt;=$B$9,INDEX($O$2:$O$4095,MATCH($B$8,$O$2:$O$4095,1)+ROWS(P$2:$P3796)),"")</f>
        <v>339.78570387240882</v>
      </c>
      <c r="Q3796" s="50">
        <f t="shared" si="549"/>
        <v>3813</v>
      </c>
      <c r="R3796" s="51">
        <f t="shared" ca="1" si="556"/>
        <v>0</v>
      </c>
      <c r="S3796" s="52" t="e">
        <f t="shared" ca="1" si="557"/>
        <v>#N/A</v>
      </c>
      <c r="T3796" s="39" t="str">
        <f t="shared" ca="1" si="553"/>
        <v>0,</v>
      </c>
      <c r="U3796" s="39" t="str">
        <f t="shared" ca="1" si="554"/>
        <v>0,</v>
      </c>
      <c r="V3796" s="53" t="str">
        <f t="shared" ca="1" si="555"/>
        <v>0,</v>
      </c>
      <c r="W3796" s="41"/>
      <c r="X3796" s="42"/>
      <c r="Y3796" s="42"/>
      <c r="Z3796" s="72"/>
      <c r="AA3796" s="42"/>
      <c r="AB3796" s="44"/>
      <c r="AC3796" s="45"/>
      <c r="AD3796" s="45"/>
      <c r="AE3796" s="45"/>
      <c r="AF3796" s="45"/>
      <c r="AG3796" s="45"/>
      <c r="AH3796" s="45"/>
      <c r="AI3796" s="45"/>
      <c r="AJ3796" s="45"/>
      <c r="AK3796" s="45"/>
      <c r="AL3796" s="45"/>
      <c r="AM3796" s="45"/>
    </row>
    <row r="3797" spans="11:39" x14ac:dyDescent="0.2">
      <c r="K3797" s="26"/>
      <c r="L3797" s="48">
        <v>3796</v>
      </c>
      <c r="M3797" s="49">
        <f t="shared" si="550"/>
        <v>3.059047619047619</v>
      </c>
      <c r="N3797" s="33">
        <f t="shared" si="551"/>
        <v>118.15068493150682</v>
      </c>
      <c r="O3797" s="33">
        <f t="shared" si="552"/>
        <v>333.85123652593711</v>
      </c>
      <c r="P3797" s="34">
        <f>IF(INDEX($O$2:$O$4095,MATCH($B$8,$O$2:$O$4095,1)+ROWS(P$2:$P3797))&lt;=$B$9,INDEX($O$2:$O$4095,MATCH($B$8,$O$2:$O$4095,1)+ROWS(P$2:$P3797)),"")</f>
        <v>340.14873350313803</v>
      </c>
      <c r="Q3797" s="50">
        <f t="shared" si="549"/>
        <v>3814</v>
      </c>
      <c r="R3797" s="51">
        <f t="shared" ca="1" si="556"/>
        <v>0</v>
      </c>
      <c r="S3797" s="52" t="e">
        <f t="shared" ca="1" si="557"/>
        <v>#N/A</v>
      </c>
      <c r="T3797" s="39" t="str">
        <f t="shared" ca="1" si="553"/>
        <v>0,</v>
      </c>
      <c r="U3797" s="39" t="str">
        <f t="shared" ca="1" si="554"/>
        <v>0,</v>
      </c>
      <c r="V3797" s="53" t="str">
        <f t="shared" ca="1" si="555"/>
        <v>0,</v>
      </c>
      <c r="W3797" s="41"/>
      <c r="X3797" s="42"/>
      <c r="Y3797" s="42"/>
      <c r="Z3797" s="72"/>
      <c r="AA3797" s="42"/>
      <c r="AB3797" s="44"/>
      <c r="AC3797" s="45"/>
      <c r="AD3797" s="45"/>
      <c r="AE3797" s="45"/>
      <c r="AF3797" s="45"/>
      <c r="AG3797" s="45"/>
      <c r="AH3797" s="45"/>
      <c r="AI3797" s="45"/>
      <c r="AJ3797" s="45"/>
      <c r="AK3797" s="45"/>
      <c r="AL3797" s="45"/>
      <c r="AM3797" s="45"/>
    </row>
    <row r="3798" spans="11:39" x14ac:dyDescent="0.2">
      <c r="K3798" s="26"/>
      <c r="L3798" s="48">
        <v>3797</v>
      </c>
      <c r="M3798" s="49">
        <f t="shared" si="550"/>
        <v>3.0598534798534796</v>
      </c>
      <c r="N3798" s="33">
        <f t="shared" si="551"/>
        <v>117.72451935738748</v>
      </c>
      <c r="O3798" s="33">
        <f t="shared" si="552"/>
        <v>334.1884848693046</v>
      </c>
      <c r="P3798" s="34">
        <f>IF(INDEX($O$2:$O$4095,MATCH($B$8,$O$2:$O$4095,1)+ROWS(P$2:$P3798))&lt;=$B$9,INDEX($O$2:$O$4095,MATCH($B$8,$O$2:$O$4095,1)+ROWS(P$2:$P3798)),"")</f>
        <v>340.51339426923482</v>
      </c>
      <c r="Q3798" s="50">
        <f t="shared" si="549"/>
        <v>3815</v>
      </c>
      <c r="R3798" s="51">
        <f t="shared" ca="1" si="556"/>
        <v>0</v>
      </c>
      <c r="S3798" s="52" t="e">
        <f t="shared" ca="1" si="557"/>
        <v>#N/A</v>
      </c>
      <c r="T3798" s="39" t="str">
        <f t="shared" ca="1" si="553"/>
        <v>0,</v>
      </c>
      <c r="U3798" s="39" t="str">
        <f t="shared" ca="1" si="554"/>
        <v>0,</v>
      </c>
      <c r="V3798" s="53" t="str">
        <f t="shared" ca="1" si="555"/>
        <v>0,</v>
      </c>
      <c r="W3798" s="41"/>
      <c r="X3798" s="42"/>
      <c r="Y3798" s="42"/>
      <c r="Z3798" s="72"/>
      <c r="AA3798" s="42"/>
      <c r="AB3798" s="44"/>
      <c r="AC3798" s="45"/>
      <c r="AD3798" s="45"/>
      <c r="AE3798" s="45"/>
      <c r="AF3798" s="45"/>
      <c r="AG3798" s="45"/>
      <c r="AH3798" s="45"/>
      <c r="AI3798" s="45"/>
      <c r="AJ3798" s="45"/>
      <c r="AK3798" s="45"/>
      <c r="AL3798" s="45"/>
      <c r="AM3798" s="45"/>
    </row>
    <row r="3799" spans="11:39" x14ac:dyDescent="0.2">
      <c r="K3799" s="26"/>
      <c r="L3799" s="48">
        <v>3798</v>
      </c>
      <c r="M3799" s="49">
        <f t="shared" si="550"/>
        <v>3.0606593406593405</v>
      </c>
      <c r="N3799" s="33">
        <f t="shared" si="551"/>
        <v>117.29857819905209</v>
      </c>
      <c r="O3799" s="33">
        <f t="shared" si="552"/>
        <v>334.52715441745113</v>
      </c>
      <c r="P3799" s="34">
        <f>IF(INDEX($O$2:$O$4095,MATCH($B$8,$O$2:$O$4095,1)+ROWS(P$2:$P3799))&lt;=$B$9,INDEX($O$2:$O$4095,MATCH($B$8,$O$2:$O$4095,1)+ROWS(P$2:$P3799)),"")</f>
        <v>340.87969987759084</v>
      </c>
      <c r="Q3799" s="50">
        <f t="shared" si="549"/>
        <v>3816</v>
      </c>
      <c r="R3799" s="51">
        <f t="shared" ca="1" si="556"/>
        <v>0</v>
      </c>
      <c r="S3799" s="52" t="e">
        <f t="shared" ca="1" si="557"/>
        <v>#N/A</v>
      </c>
      <c r="T3799" s="39" t="str">
        <f t="shared" ca="1" si="553"/>
        <v>0,</v>
      </c>
      <c r="U3799" s="39" t="str">
        <f t="shared" ca="1" si="554"/>
        <v>0,</v>
      </c>
      <c r="V3799" s="53" t="str">
        <f t="shared" ca="1" si="555"/>
        <v>0,</v>
      </c>
      <c r="W3799" s="41"/>
      <c r="X3799" s="42"/>
      <c r="Y3799" s="42"/>
      <c r="Z3799" s="72"/>
      <c r="AA3799" s="42"/>
      <c r="AB3799" s="44"/>
      <c r="AC3799" s="45"/>
      <c r="AD3799" s="45"/>
      <c r="AE3799" s="45"/>
      <c r="AF3799" s="45"/>
      <c r="AG3799" s="45"/>
      <c r="AH3799" s="45"/>
      <c r="AI3799" s="45"/>
      <c r="AJ3799" s="45"/>
      <c r="AK3799" s="45"/>
      <c r="AL3799" s="45"/>
      <c r="AM3799" s="45"/>
    </row>
    <row r="3800" spans="11:39" x14ac:dyDescent="0.2">
      <c r="K3800" s="26"/>
      <c r="L3800" s="48">
        <v>3799</v>
      </c>
      <c r="M3800" s="49">
        <f t="shared" si="550"/>
        <v>3.0614652014652011</v>
      </c>
      <c r="N3800" s="33">
        <f t="shared" si="551"/>
        <v>116.87286127928409</v>
      </c>
      <c r="O3800" s="33">
        <f t="shared" si="552"/>
        <v>334.86725641194403</v>
      </c>
      <c r="P3800" s="34">
        <f>IF(INDEX($O$2:$O$4095,MATCH($B$8,$O$2:$O$4095,1)+ROWS(P$2:$P3800))&lt;=$B$9,INDEX($O$2:$O$4095,MATCH($B$8,$O$2:$O$4095,1)+ROWS(P$2:$P3800)),"")</f>
        <v>341.24766420117169</v>
      </c>
      <c r="Q3800" s="50">
        <f t="shared" si="549"/>
        <v>3817</v>
      </c>
      <c r="R3800" s="51">
        <f t="shared" ca="1" si="556"/>
        <v>0</v>
      </c>
      <c r="S3800" s="52" t="e">
        <f t="shared" ca="1" si="557"/>
        <v>#N/A</v>
      </c>
      <c r="T3800" s="39" t="str">
        <f t="shared" ca="1" si="553"/>
        <v>0,</v>
      </c>
      <c r="U3800" s="39" t="str">
        <f t="shared" ca="1" si="554"/>
        <v>0,</v>
      </c>
      <c r="V3800" s="53" t="str">
        <f t="shared" ca="1" si="555"/>
        <v>0,</v>
      </c>
      <c r="W3800" s="41"/>
      <c r="X3800" s="42"/>
      <c r="Y3800" s="42"/>
      <c r="Z3800" s="72"/>
      <c r="AA3800" s="42"/>
      <c r="AB3800" s="44"/>
      <c r="AC3800" s="45"/>
      <c r="AD3800" s="45"/>
      <c r="AE3800" s="45"/>
      <c r="AF3800" s="45"/>
      <c r="AG3800" s="45"/>
      <c r="AH3800" s="45"/>
      <c r="AI3800" s="45"/>
      <c r="AJ3800" s="45"/>
      <c r="AK3800" s="45"/>
      <c r="AL3800" s="45"/>
      <c r="AM3800" s="45"/>
    </row>
    <row r="3801" spans="11:39" x14ac:dyDescent="0.2">
      <c r="K3801" s="26"/>
      <c r="L3801" s="48">
        <v>3800</v>
      </c>
      <c r="M3801" s="49">
        <f t="shared" si="550"/>
        <v>3.062271062271062</v>
      </c>
      <c r="N3801" s="33">
        <f t="shared" si="551"/>
        <v>116.44736842105274</v>
      </c>
      <c r="O3801" s="33">
        <f t="shared" si="552"/>
        <v>335.20880222254891</v>
      </c>
      <c r="P3801" s="34">
        <f>IF(INDEX($O$2:$O$4095,MATCH($B$8,$O$2:$O$4095,1)+ROWS(P$2:$P3801))&lt;=$B$9,INDEX($O$2:$O$4095,MATCH($B$8,$O$2:$O$4095,1)+ROWS(P$2:$P3801)),"")</f>
        <v>341.6173012816447</v>
      </c>
      <c r="Q3801" s="50">
        <f t="shared" si="549"/>
        <v>3818</v>
      </c>
      <c r="R3801" s="51">
        <f t="shared" ca="1" si="556"/>
        <v>0</v>
      </c>
      <c r="S3801" s="52" t="e">
        <f t="shared" ca="1" si="557"/>
        <v>#N/A</v>
      </c>
      <c r="T3801" s="39" t="str">
        <f t="shared" ca="1" si="553"/>
        <v>0,</v>
      </c>
      <c r="U3801" s="39" t="str">
        <f t="shared" ca="1" si="554"/>
        <v>0,</v>
      </c>
      <c r="V3801" s="53" t="str">
        <f t="shared" ca="1" si="555"/>
        <v>0,</v>
      </c>
      <c r="W3801" s="41"/>
      <c r="X3801" s="42"/>
      <c r="Y3801" s="42"/>
      <c r="Z3801" s="72"/>
      <c r="AA3801" s="42"/>
      <c r="AB3801" s="44"/>
      <c r="AC3801" s="45"/>
      <c r="AD3801" s="45"/>
      <c r="AE3801" s="45"/>
      <c r="AF3801" s="45"/>
      <c r="AG3801" s="45"/>
      <c r="AH3801" s="45"/>
      <c r="AI3801" s="45"/>
      <c r="AJ3801" s="45"/>
      <c r="AK3801" s="45"/>
      <c r="AL3801" s="45"/>
      <c r="AM3801" s="45"/>
    </row>
    <row r="3802" spans="11:39" x14ac:dyDescent="0.2">
      <c r="K3802" s="26"/>
      <c r="L3802" s="48">
        <v>3801</v>
      </c>
      <c r="M3802" s="49">
        <f t="shared" si="550"/>
        <v>3.063076923076923</v>
      </c>
      <c r="N3802" s="33">
        <f t="shared" si="551"/>
        <v>116.02209944751385</v>
      </c>
      <c r="O3802" s="33">
        <f t="shared" si="552"/>
        <v>335.55180334914064</v>
      </c>
      <c r="P3802" s="34">
        <f>IF(INDEX($O$2:$O$4095,MATCH($B$8,$O$2:$O$4095,1)+ROWS(P$2:$P3802))&lt;=$B$9,INDEX($O$2:$O$4095,MATCH($B$8,$O$2:$O$4095,1)+ROWS(P$2:$P3802)),"")</f>
        <v>341.98862533206284</v>
      </c>
      <c r="Q3802" s="50">
        <f t="shared" si="549"/>
        <v>3819</v>
      </c>
      <c r="R3802" s="51">
        <f t="shared" ca="1" si="556"/>
        <v>0</v>
      </c>
      <c r="S3802" s="52" t="e">
        <f t="shared" ca="1" si="557"/>
        <v>#N/A</v>
      </c>
      <c r="T3802" s="39" t="str">
        <f t="shared" ca="1" si="553"/>
        <v>0,</v>
      </c>
      <c r="U3802" s="39" t="str">
        <f t="shared" ca="1" si="554"/>
        <v>0,</v>
      </c>
      <c r="V3802" s="53" t="str">
        <f t="shared" ca="1" si="555"/>
        <v>0,</v>
      </c>
      <c r="W3802" s="41"/>
      <c r="X3802" s="42"/>
      <c r="Y3802" s="42"/>
      <c r="Z3802" s="72"/>
      <c r="AA3802" s="42"/>
      <c r="AB3802" s="44"/>
      <c r="AC3802" s="45"/>
      <c r="AD3802" s="45"/>
      <c r="AE3802" s="45"/>
      <c r="AF3802" s="45"/>
      <c r="AG3802" s="45"/>
      <c r="AH3802" s="45"/>
      <c r="AI3802" s="45"/>
      <c r="AJ3802" s="45"/>
      <c r="AK3802" s="45"/>
      <c r="AL3802" s="45"/>
      <c r="AM3802" s="45"/>
    </row>
    <row r="3803" spans="11:39" x14ac:dyDescent="0.2">
      <c r="K3803" s="26"/>
      <c r="L3803" s="48">
        <v>3802</v>
      </c>
      <c r="M3803" s="49">
        <f t="shared" si="550"/>
        <v>3.0638827838827836</v>
      </c>
      <c r="N3803" s="33">
        <f t="shared" si="551"/>
        <v>115.59705418200939</v>
      </c>
      <c r="O3803" s="33">
        <f t="shared" si="552"/>
        <v>335.89627142365089</v>
      </c>
      <c r="P3803" s="34">
        <f>IF(INDEX($O$2:$O$4095,MATCH($B$8,$O$2:$O$4095,1)+ROWS(P$2:$P3803))&lt;=$B$9,INDEX($O$2:$O$4095,MATCH($B$8,$O$2:$O$4095,1)+ROWS(P$2:$P3803)),"")</f>
        <v>342.36165073960206</v>
      </c>
      <c r="Q3803" s="50">
        <f t="shared" si="549"/>
        <v>3820</v>
      </c>
      <c r="R3803" s="51">
        <f t="shared" ca="1" si="556"/>
        <v>0</v>
      </c>
      <c r="S3803" s="52" t="e">
        <f t="shared" ca="1" si="557"/>
        <v>#N/A</v>
      </c>
      <c r="T3803" s="39" t="str">
        <f t="shared" ca="1" si="553"/>
        <v>0,</v>
      </c>
      <c r="U3803" s="39" t="str">
        <f t="shared" ca="1" si="554"/>
        <v>0,</v>
      </c>
      <c r="V3803" s="53" t="str">
        <f t="shared" ca="1" si="555"/>
        <v>0,</v>
      </c>
      <c r="W3803" s="41"/>
      <c r="X3803" s="42"/>
      <c r="Y3803" s="42"/>
      <c r="Z3803" s="72"/>
      <c r="AA3803" s="42"/>
      <c r="AB3803" s="44"/>
      <c r="AC3803" s="45"/>
      <c r="AD3803" s="45"/>
      <c r="AE3803" s="45"/>
      <c r="AF3803" s="45"/>
      <c r="AG3803" s="45"/>
      <c r="AH3803" s="45"/>
      <c r="AI3803" s="45"/>
      <c r="AJ3803" s="45"/>
      <c r="AK3803" s="45"/>
      <c r="AL3803" s="45"/>
      <c r="AM3803" s="45"/>
    </row>
    <row r="3804" spans="11:39" x14ac:dyDescent="0.2">
      <c r="K3804" s="26"/>
      <c r="L3804" s="48">
        <v>3803</v>
      </c>
      <c r="M3804" s="49">
        <f t="shared" si="550"/>
        <v>3.0646886446886445</v>
      </c>
      <c r="N3804" s="33">
        <f t="shared" si="551"/>
        <v>115.17223244806718</v>
      </c>
      <c r="O3804" s="33">
        <f t="shared" si="552"/>
        <v>336.24221821205128</v>
      </c>
      <c r="P3804" s="34">
        <f>IF(INDEX($O$2:$O$4095,MATCH($B$8,$O$2:$O$4095,1)+ROWS(P$2:$P3804))&lt;=$B$9,INDEX($O$2:$O$4095,MATCH($B$8,$O$2:$O$4095,1)+ROWS(P$2:$P3804)),"")</f>
        <v>342.73639206834775</v>
      </c>
      <c r="Q3804" s="50">
        <f t="shared" si="549"/>
        <v>3821</v>
      </c>
      <c r="R3804" s="51">
        <f t="shared" ca="1" si="556"/>
        <v>0</v>
      </c>
      <c r="S3804" s="52" t="e">
        <f t="shared" ca="1" si="557"/>
        <v>#N/A</v>
      </c>
      <c r="T3804" s="39" t="str">
        <f t="shared" ca="1" si="553"/>
        <v>0,</v>
      </c>
      <c r="U3804" s="39" t="str">
        <f t="shared" ca="1" si="554"/>
        <v>0,</v>
      </c>
      <c r="V3804" s="53" t="str">
        <f t="shared" ca="1" si="555"/>
        <v>0,</v>
      </c>
      <c r="W3804" s="41"/>
      <c r="X3804" s="42"/>
      <c r="Y3804" s="42"/>
      <c r="Z3804" s="72"/>
      <c r="AA3804" s="42"/>
      <c r="AB3804" s="44"/>
      <c r="AC3804" s="45"/>
      <c r="AD3804" s="45"/>
      <c r="AE3804" s="45"/>
      <c r="AF3804" s="45"/>
      <c r="AG3804" s="45"/>
      <c r="AH3804" s="45"/>
      <c r="AI3804" s="45"/>
      <c r="AJ3804" s="45"/>
      <c r="AK3804" s="45"/>
      <c r="AL3804" s="45"/>
      <c r="AM3804" s="45"/>
    </row>
    <row r="3805" spans="11:39" x14ac:dyDescent="0.2">
      <c r="K3805" s="26"/>
      <c r="L3805" s="48">
        <v>3804</v>
      </c>
      <c r="M3805" s="49">
        <f t="shared" si="550"/>
        <v>3.0654945054945051</v>
      </c>
      <c r="N3805" s="33">
        <f t="shared" si="551"/>
        <v>114.74763406940092</v>
      </c>
      <c r="O3805" s="33">
        <f t="shared" si="552"/>
        <v>336.58965561637308</v>
      </c>
      <c r="P3805" s="34">
        <f>IF(INDEX($O$2:$O$4095,MATCH($B$8,$O$2:$O$4095,1)+ROWS(P$2:$P3805))&lt;=$B$9,INDEX($O$2:$O$4095,MATCH($B$8,$O$2:$O$4095,1)+ROWS(P$2:$P3805)),"")</f>
        <v>343.11286406214322</v>
      </c>
      <c r="Q3805" s="50">
        <f t="shared" si="549"/>
        <v>3822</v>
      </c>
      <c r="R3805" s="51">
        <f t="shared" ca="1" si="556"/>
        <v>0</v>
      </c>
      <c r="S3805" s="52" t="e">
        <f t="shared" ca="1" si="557"/>
        <v>#N/A</v>
      </c>
      <c r="T3805" s="39" t="str">
        <f t="shared" ca="1" si="553"/>
        <v>0,</v>
      </c>
      <c r="U3805" s="39" t="str">
        <f t="shared" ca="1" si="554"/>
        <v>0,</v>
      </c>
      <c r="V3805" s="53" t="str">
        <f t="shared" ca="1" si="555"/>
        <v>0,</v>
      </c>
      <c r="W3805" s="41"/>
      <c r="X3805" s="42"/>
      <c r="Y3805" s="42"/>
      <c r="Z3805" s="72"/>
      <c r="AA3805" s="42"/>
      <c r="AB3805" s="44"/>
      <c r="AC3805" s="45"/>
      <c r="AD3805" s="45"/>
      <c r="AE3805" s="45"/>
      <c r="AF3805" s="45"/>
      <c r="AG3805" s="45"/>
      <c r="AH3805" s="45"/>
      <c r="AI3805" s="45"/>
      <c r="AJ3805" s="45"/>
      <c r="AK3805" s="45"/>
      <c r="AL3805" s="45"/>
      <c r="AM3805" s="45"/>
    </row>
    <row r="3806" spans="11:39" x14ac:dyDescent="0.2">
      <c r="K3806" s="26"/>
      <c r="L3806" s="48">
        <v>3805</v>
      </c>
      <c r="M3806" s="49">
        <f t="shared" si="550"/>
        <v>3.0663003663003665</v>
      </c>
      <c r="N3806" s="33">
        <f t="shared" si="551"/>
        <v>114.32325886990779</v>
      </c>
      <c r="O3806" s="33">
        <f t="shared" si="552"/>
        <v>336.93859567676679</v>
      </c>
      <c r="P3806" s="34">
        <f>IF(INDEX($O$2:$O$4095,MATCH($B$8,$O$2:$O$4095,1)+ROWS(P$2:$P3806))&lt;=$B$9,INDEX($O$2:$O$4095,MATCH($B$8,$O$2:$O$4095,1)+ROWS(P$2:$P3806)),"")</f>
        <v>343.49108164748793</v>
      </c>
      <c r="Q3806" s="50">
        <f t="shared" si="549"/>
        <v>3823</v>
      </c>
      <c r="R3806" s="51">
        <f t="shared" ca="1" si="556"/>
        <v>0</v>
      </c>
      <c r="S3806" s="52" t="e">
        <f t="shared" ca="1" si="557"/>
        <v>#N/A</v>
      </c>
      <c r="T3806" s="39" t="str">
        <f t="shared" ca="1" si="553"/>
        <v>0,</v>
      </c>
      <c r="U3806" s="39" t="str">
        <f t="shared" ca="1" si="554"/>
        <v>0,</v>
      </c>
      <c r="V3806" s="53" t="str">
        <f t="shared" ca="1" si="555"/>
        <v>0,</v>
      </c>
      <c r="W3806" s="41"/>
      <c r="X3806" s="42"/>
      <c r="Y3806" s="42"/>
      <c r="Z3806" s="72"/>
      <c r="AA3806" s="42"/>
      <c r="AB3806" s="44"/>
      <c r="AC3806" s="45"/>
      <c r="AD3806" s="45"/>
      <c r="AE3806" s="45"/>
      <c r="AF3806" s="45"/>
      <c r="AG3806" s="45"/>
      <c r="AH3806" s="45"/>
      <c r="AI3806" s="45"/>
      <c r="AJ3806" s="45"/>
      <c r="AK3806" s="45"/>
      <c r="AL3806" s="45"/>
      <c r="AM3806" s="45"/>
    </row>
    <row r="3807" spans="11:39" x14ac:dyDescent="0.2">
      <c r="K3807" s="26"/>
      <c r="L3807" s="48">
        <v>3806</v>
      </c>
      <c r="M3807" s="49">
        <f t="shared" si="550"/>
        <v>3.067106227106227</v>
      </c>
      <c r="N3807" s="33">
        <f t="shared" si="551"/>
        <v>113.8991066736732</v>
      </c>
      <c r="O3807" s="33">
        <f t="shared" si="552"/>
        <v>337.2890505735943</v>
      </c>
      <c r="P3807" s="34">
        <f>IF(INDEX($O$2:$O$4095,MATCH($B$8,$O$2:$O$4095,1)+ROWS(P$2:$P3807))&lt;=$B$9,INDEX($O$2:$O$4095,MATCH($B$8,$O$2:$O$4095,1)+ROWS(P$2:$P3807)),"")</f>
        <v>343.87105993649925</v>
      </c>
      <c r="Q3807" s="50">
        <f t="shared" si="549"/>
        <v>3824</v>
      </c>
      <c r="R3807" s="51">
        <f t="shared" ca="1" si="556"/>
        <v>0</v>
      </c>
      <c r="S3807" s="52" t="e">
        <f t="shared" ca="1" si="557"/>
        <v>#N/A</v>
      </c>
      <c r="T3807" s="39" t="str">
        <f t="shared" ca="1" si="553"/>
        <v>0,</v>
      </c>
      <c r="U3807" s="39" t="str">
        <f t="shared" ca="1" si="554"/>
        <v>0,</v>
      </c>
      <c r="V3807" s="53" t="str">
        <f t="shared" ca="1" si="555"/>
        <v>0,</v>
      </c>
      <c r="W3807" s="41"/>
      <c r="X3807" s="42"/>
      <c r="Y3807" s="42"/>
      <c r="Z3807" s="72"/>
      <c r="AA3807" s="42"/>
      <c r="AB3807" s="44"/>
      <c r="AC3807" s="45"/>
      <c r="AD3807" s="45"/>
      <c r="AE3807" s="45"/>
      <c r="AF3807" s="45"/>
      <c r="AG3807" s="45"/>
      <c r="AH3807" s="45"/>
      <c r="AI3807" s="45"/>
      <c r="AJ3807" s="45"/>
      <c r="AK3807" s="45"/>
      <c r="AL3807" s="45"/>
      <c r="AM3807" s="45"/>
    </row>
    <row r="3808" spans="11:39" x14ac:dyDescent="0.2">
      <c r="K3808" s="26"/>
      <c r="L3808" s="48">
        <v>3807</v>
      </c>
      <c r="M3808" s="49">
        <f t="shared" si="550"/>
        <v>3.0679120879120876</v>
      </c>
      <c r="N3808" s="33">
        <f t="shared" si="551"/>
        <v>113.4751773049647</v>
      </c>
      <c r="O3808" s="33">
        <f t="shared" si="552"/>
        <v>337.64103262956871</v>
      </c>
      <c r="P3808" s="34">
        <f>IF(INDEX($O$2:$O$4095,MATCH($B$8,$O$2:$O$4095,1)+ROWS(P$2:$P3808))&lt;=$B$9,INDEX($O$2:$O$4095,MATCH($B$8,$O$2:$O$4095,1)+ROWS(P$2:$P3808)),"")</f>
        <v>344.2528142299301</v>
      </c>
      <c r="Q3808" s="50">
        <f t="shared" si="549"/>
        <v>3825</v>
      </c>
      <c r="R3808" s="51">
        <f t="shared" ca="1" si="556"/>
        <v>0</v>
      </c>
      <c r="S3808" s="52" t="e">
        <f t="shared" ca="1" si="557"/>
        <v>#N/A</v>
      </c>
      <c r="T3808" s="39" t="str">
        <f t="shared" ca="1" si="553"/>
        <v>0,</v>
      </c>
      <c r="U3808" s="39" t="str">
        <f t="shared" ca="1" si="554"/>
        <v>0,</v>
      </c>
      <c r="V3808" s="53" t="str">
        <f t="shared" ca="1" si="555"/>
        <v>0,</v>
      </c>
      <c r="W3808" s="41"/>
      <c r="X3808" s="42"/>
      <c r="Y3808" s="42"/>
      <c r="Z3808" s="72"/>
      <c r="AA3808" s="42"/>
      <c r="AB3808" s="44"/>
      <c r="AC3808" s="45"/>
      <c r="AD3808" s="45"/>
      <c r="AE3808" s="45"/>
      <c r="AF3808" s="45"/>
      <c r="AG3808" s="45"/>
      <c r="AH3808" s="45"/>
      <c r="AI3808" s="45"/>
      <c r="AJ3808" s="45"/>
      <c r="AK3808" s="45"/>
      <c r="AL3808" s="45"/>
      <c r="AM3808" s="45"/>
    </row>
    <row r="3809" spans="11:39" x14ac:dyDescent="0.2">
      <c r="K3809" s="26"/>
      <c r="L3809" s="48">
        <v>3808</v>
      </c>
      <c r="M3809" s="49">
        <f t="shared" si="550"/>
        <v>3.0687179487179486</v>
      </c>
      <c r="N3809" s="33">
        <f t="shared" si="551"/>
        <v>113.05147058823539</v>
      </c>
      <c r="O3809" s="33">
        <f t="shared" si="552"/>
        <v>337.99455431192735</v>
      </c>
      <c r="P3809" s="34">
        <f>IF(INDEX($O$2:$O$4095,MATCH($B$8,$O$2:$O$4095,1)+ROWS(P$2:$P3809))&lt;=$B$9,INDEX($O$2:$O$4095,MATCH($B$8,$O$2:$O$4095,1)+ROWS(P$2:$P3809)),"")</f>
        <v>344.63636002024725</v>
      </c>
      <c r="Q3809" s="50">
        <f t="shared" si="549"/>
        <v>3826</v>
      </c>
      <c r="R3809" s="51">
        <f t="shared" ca="1" si="556"/>
        <v>0</v>
      </c>
      <c r="S3809" s="52" t="e">
        <f t="shared" ca="1" si="557"/>
        <v>#N/A</v>
      </c>
      <c r="T3809" s="39" t="str">
        <f t="shared" ca="1" si="553"/>
        <v>0,</v>
      </c>
      <c r="U3809" s="39" t="str">
        <f t="shared" ca="1" si="554"/>
        <v>0,</v>
      </c>
      <c r="V3809" s="53" t="str">
        <f t="shared" ca="1" si="555"/>
        <v>0,</v>
      </c>
      <c r="W3809" s="41"/>
      <c r="X3809" s="42"/>
      <c r="Y3809" s="42"/>
      <c r="Z3809" s="72"/>
      <c r="AA3809" s="42"/>
      <c r="AB3809" s="44"/>
      <c r="AC3809" s="45"/>
      <c r="AD3809" s="45"/>
      <c r="AE3809" s="45"/>
      <c r="AF3809" s="45"/>
      <c r="AG3809" s="45"/>
      <c r="AH3809" s="45"/>
      <c r="AI3809" s="45"/>
      <c r="AJ3809" s="45"/>
      <c r="AK3809" s="45"/>
      <c r="AL3809" s="45"/>
      <c r="AM3809" s="45"/>
    </row>
    <row r="3810" spans="11:39" x14ac:dyDescent="0.2">
      <c r="K3810" s="26"/>
      <c r="L3810" s="48">
        <v>3809</v>
      </c>
      <c r="M3810" s="49">
        <f t="shared" si="550"/>
        <v>3.0695238095238091</v>
      </c>
      <c r="N3810" s="33">
        <f t="shared" si="551"/>
        <v>112.62798634812287</v>
      </c>
      <c r="O3810" s="33">
        <f t="shared" si="552"/>
        <v>338.34962823464934</v>
      </c>
      <c r="P3810" s="34">
        <f>IF(INDEX($O$2:$O$4095,MATCH($B$8,$O$2:$O$4095,1)+ROWS(P$2:$P3810))&lt;=$B$9,INDEX($O$2:$O$4095,MATCH($B$8,$O$2:$O$4095,1)+ROWS(P$2:$P3810)),"")</f>
        <v>345.02171299477459</v>
      </c>
      <c r="Q3810" s="50">
        <f t="shared" si="549"/>
        <v>3827</v>
      </c>
      <c r="R3810" s="51">
        <f t="shared" ca="1" si="556"/>
        <v>0</v>
      </c>
      <c r="S3810" s="52" t="e">
        <f t="shared" ca="1" si="557"/>
        <v>#N/A</v>
      </c>
      <c r="T3810" s="39" t="str">
        <f t="shared" ca="1" si="553"/>
        <v>0,</v>
      </c>
      <c r="U3810" s="39" t="str">
        <f t="shared" ca="1" si="554"/>
        <v>0,</v>
      </c>
      <c r="V3810" s="53" t="str">
        <f t="shared" ca="1" si="555"/>
        <v>0,</v>
      </c>
      <c r="W3810" s="41"/>
      <c r="X3810" s="42"/>
      <c r="Y3810" s="42"/>
      <c r="Z3810" s="72"/>
      <c r="AA3810" s="42"/>
      <c r="AB3810" s="44"/>
      <c r="AC3810" s="45"/>
      <c r="AD3810" s="45"/>
      <c r="AE3810" s="45"/>
      <c r="AF3810" s="45"/>
      <c r="AG3810" s="45"/>
      <c r="AH3810" s="45"/>
      <c r="AI3810" s="45"/>
      <c r="AJ3810" s="45"/>
      <c r="AK3810" s="45"/>
      <c r="AL3810" s="45"/>
      <c r="AM3810" s="45"/>
    </row>
    <row r="3811" spans="11:39" x14ac:dyDescent="0.2">
      <c r="K3811" s="26"/>
      <c r="L3811" s="48">
        <v>3810</v>
      </c>
      <c r="M3811" s="49">
        <f t="shared" si="550"/>
        <v>3.0703296703296705</v>
      </c>
      <c r="N3811" s="33">
        <f t="shared" si="551"/>
        <v>112.20472440944862</v>
      </c>
      <c r="O3811" s="33">
        <f t="shared" si="552"/>
        <v>338.70626716071388</v>
      </c>
      <c r="P3811" s="34">
        <f>IF(INDEX($O$2:$O$4095,MATCH($B$8,$O$2:$O$4095,1)+ROWS(P$2:$P3811))&lt;=$B$9,INDEX($O$2:$O$4095,MATCH($B$8,$O$2:$O$4095,1)+ROWS(P$2:$P3811)),"")</f>
        <v>345.40888903889709</v>
      </c>
      <c r="Q3811" s="50">
        <f t="shared" si="549"/>
        <v>3828</v>
      </c>
      <c r="R3811" s="51">
        <f t="shared" ca="1" si="556"/>
        <v>0</v>
      </c>
      <c r="S3811" s="52" t="e">
        <f t="shared" ca="1" si="557"/>
        <v>#N/A</v>
      </c>
      <c r="T3811" s="39" t="str">
        <f t="shared" ca="1" si="553"/>
        <v>0,</v>
      </c>
      <c r="U3811" s="39" t="str">
        <f t="shared" ca="1" si="554"/>
        <v>0,</v>
      </c>
      <c r="V3811" s="53" t="str">
        <f t="shared" ca="1" si="555"/>
        <v>0,</v>
      </c>
      <c r="W3811" s="41"/>
      <c r="X3811" s="42"/>
      <c r="Y3811" s="42"/>
      <c r="Z3811" s="72"/>
      <c r="AA3811" s="42"/>
      <c r="AB3811" s="44"/>
      <c r="AC3811" s="45"/>
      <c r="AD3811" s="45"/>
      <c r="AE3811" s="45"/>
      <c r="AF3811" s="45"/>
      <c r="AG3811" s="45"/>
      <c r="AH3811" s="45"/>
      <c r="AI3811" s="45"/>
      <c r="AJ3811" s="45"/>
      <c r="AK3811" s="45"/>
      <c r="AL3811" s="45"/>
      <c r="AM3811" s="45"/>
    </row>
    <row r="3812" spans="11:39" x14ac:dyDescent="0.2">
      <c r="K3812" s="26"/>
      <c r="L3812" s="48">
        <v>3811</v>
      </c>
      <c r="M3812" s="49">
        <f t="shared" si="550"/>
        <v>3.0711355311355311</v>
      </c>
      <c r="N3812" s="33">
        <f t="shared" si="551"/>
        <v>111.7816845972186</v>
      </c>
      <c r="O3812" s="33">
        <f t="shared" si="552"/>
        <v>339.06448400440229</v>
      </c>
      <c r="P3812" s="34">
        <f>IF(INDEX($O$2:$O$4095,MATCH($B$8,$O$2:$O$4095,1)+ROWS(P$2:$P3812))&lt;=$B$9,INDEX($O$2:$O$4095,MATCH($B$8,$O$2:$O$4095,1)+ROWS(P$2:$P3812)),"")</f>
        <v>345.79790423933071</v>
      </c>
      <c r="Q3812" s="50">
        <f t="shared" si="549"/>
        <v>3829</v>
      </c>
      <c r="R3812" s="51">
        <f t="shared" ca="1" si="556"/>
        <v>0</v>
      </c>
      <c r="S3812" s="52" t="e">
        <f t="shared" ca="1" si="557"/>
        <v>#N/A</v>
      </c>
      <c r="T3812" s="39" t="str">
        <f t="shared" ca="1" si="553"/>
        <v>0,</v>
      </c>
      <c r="U3812" s="39" t="str">
        <f t="shared" ca="1" si="554"/>
        <v>0,</v>
      </c>
      <c r="V3812" s="53" t="str">
        <f t="shared" ca="1" si="555"/>
        <v>0,</v>
      </c>
      <c r="W3812" s="41"/>
      <c r="X3812" s="42"/>
      <c r="Y3812" s="42"/>
      <c r="Z3812" s="72"/>
      <c r="AA3812" s="42"/>
      <c r="AB3812" s="44"/>
      <c r="AC3812" s="45"/>
      <c r="AD3812" s="45"/>
      <c r="AE3812" s="45"/>
      <c r="AF3812" s="45"/>
      <c r="AG3812" s="45"/>
      <c r="AH3812" s="45"/>
      <c r="AI3812" s="45"/>
      <c r="AJ3812" s="45"/>
      <c r="AK3812" s="45"/>
      <c r="AL3812" s="45"/>
      <c r="AM3812" s="45"/>
    </row>
    <row r="3813" spans="11:39" x14ac:dyDescent="0.2">
      <c r="K3813" s="26"/>
      <c r="L3813" s="48">
        <v>3812</v>
      </c>
      <c r="M3813" s="49">
        <f t="shared" si="550"/>
        <v>3.0719413919413916</v>
      </c>
      <c r="N3813" s="33">
        <f t="shared" si="551"/>
        <v>111.35886673662132</v>
      </c>
      <c r="O3813" s="33">
        <f t="shared" si="552"/>
        <v>339.42429183364459</v>
      </c>
      <c r="P3813" s="34">
        <f>IF(INDEX($O$2:$O$4095,MATCH($B$8,$O$2:$O$4095,1)+ROWS(P$2:$P3813))&lt;=$B$9,INDEX($O$2:$O$4095,MATCH($B$8,$O$2:$O$4095,1)+ROWS(P$2:$P3813)),"")</f>
        <v>346.18877488746114</v>
      </c>
      <c r="Q3813" s="50">
        <f t="shared" si="549"/>
        <v>3830</v>
      </c>
      <c r="R3813" s="51">
        <f t="shared" ca="1" si="556"/>
        <v>0</v>
      </c>
      <c r="S3813" s="52" t="e">
        <f t="shared" ca="1" si="557"/>
        <v>#N/A</v>
      </c>
      <c r="T3813" s="39" t="str">
        <f t="shared" ca="1" si="553"/>
        <v>0,</v>
      </c>
      <c r="U3813" s="39" t="str">
        <f t="shared" ca="1" si="554"/>
        <v>0,</v>
      </c>
      <c r="V3813" s="53" t="str">
        <f t="shared" ca="1" si="555"/>
        <v>0,</v>
      </c>
      <c r="W3813" s="41"/>
      <c r="X3813" s="42"/>
      <c r="Y3813" s="42"/>
      <c r="Z3813" s="72"/>
      <c r="AA3813" s="42"/>
      <c r="AB3813" s="44"/>
      <c r="AC3813" s="45"/>
      <c r="AD3813" s="45"/>
      <c r="AE3813" s="45"/>
      <c r="AF3813" s="45"/>
      <c r="AG3813" s="45"/>
      <c r="AH3813" s="45"/>
      <c r="AI3813" s="45"/>
      <c r="AJ3813" s="45"/>
      <c r="AK3813" s="45"/>
      <c r="AL3813" s="45"/>
      <c r="AM3813" s="45"/>
    </row>
    <row r="3814" spans="11:39" x14ac:dyDescent="0.2">
      <c r="K3814" s="26"/>
      <c r="L3814" s="48">
        <v>3813</v>
      </c>
      <c r="M3814" s="49">
        <f t="shared" si="550"/>
        <v>3.0727472527472526</v>
      </c>
      <c r="N3814" s="33">
        <f t="shared" si="551"/>
        <v>110.93627065302914</v>
      </c>
      <c r="O3814" s="33">
        <f t="shared" si="552"/>
        <v>339.78570387240882</v>
      </c>
      <c r="P3814" s="34">
        <f>IF(INDEX($O$2:$O$4095,MATCH($B$8,$O$2:$O$4095,1)+ROWS(P$2:$P3814))&lt;=$B$9,INDEX($O$2:$O$4095,MATCH($B$8,$O$2:$O$4095,1)+ROWS(P$2:$P3814)),"")</f>
        <v>346.58151748274634</v>
      </c>
      <c r="Q3814" s="50">
        <f t="shared" si="549"/>
        <v>3831</v>
      </c>
      <c r="R3814" s="51">
        <f t="shared" ca="1" si="556"/>
        <v>0</v>
      </c>
      <c r="S3814" s="52" t="e">
        <f t="shared" ca="1" si="557"/>
        <v>#N/A</v>
      </c>
      <c r="T3814" s="39" t="str">
        <f t="shared" ca="1" si="553"/>
        <v>0,</v>
      </c>
      <c r="U3814" s="39" t="str">
        <f t="shared" ca="1" si="554"/>
        <v>0,</v>
      </c>
      <c r="V3814" s="53" t="str">
        <f t="shared" ca="1" si="555"/>
        <v>0,</v>
      </c>
      <c r="W3814" s="41"/>
      <c r="X3814" s="42"/>
      <c r="Y3814" s="42"/>
      <c r="Z3814" s="72"/>
      <c r="AA3814" s="42"/>
      <c r="AB3814" s="44"/>
      <c r="AC3814" s="45"/>
      <c r="AD3814" s="45"/>
      <c r="AE3814" s="45"/>
      <c r="AF3814" s="45"/>
      <c r="AG3814" s="45"/>
      <c r="AH3814" s="45"/>
      <c r="AI3814" s="45"/>
      <c r="AJ3814" s="45"/>
      <c r="AK3814" s="45"/>
      <c r="AL3814" s="45"/>
      <c r="AM3814" s="45"/>
    </row>
    <row r="3815" spans="11:39" x14ac:dyDescent="0.2">
      <c r="K3815" s="26"/>
      <c r="L3815" s="48">
        <v>3814</v>
      </c>
      <c r="M3815" s="49">
        <f t="shared" si="550"/>
        <v>3.0735531135531131</v>
      </c>
      <c r="N3815" s="33">
        <f t="shared" si="551"/>
        <v>110.51389617199791</v>
      </c>
      <c r="O3815" s="33">
        <f t="shared" si="552"/>
        <v>340.14873350313803</v>
      </c>
      <c r="P3815" s="34">
        <f>IF(INDEX($O$2:$O$4095,MATCH($B$8,$O$2:$O$4095,1)+ROWS(P$2:$P3815))&lt;=$B$9,INDEX($O$2:$O$4095,MATCH($B$8,$O$2:$O$4095,1)+ROWS(P$2:$P3815)),"")</f>
        <v>346.97614873619409</v>
      </c>
      <c r="Q3815" s="50">
        <f t="shared" si="549"/>
        <v>3832</v>
      </c>
      <c r="R3815" s="51">
        <f t="shared" ca="1" si="556"/>
        <v>0</v>
      </c>
      <c r="S3815" s="52" t="e">
        <f t="shared" ca="1" si="557"/>
        <v>#N/A</v>
      </c>
      <c r="T3815" s="39" t="str">
        <f t="shared" ca="1" si="553"/>
        <v>0,</v>
      </c>
      <c r="U3815" s="39" t="str">
        <f t="shared" ca="1" si="554"/>
        <v>0,</v>
      </c>
      <c r="V3815" s="53" t="str">
        <f t="shared" ca="1" si="555"/>
        <v>0,</v>
      </c>
      <c r="W3815" s="41"/>
      <c r="X3815" s="42"/>
      <c r="Y3815" s="42"/>
      <c r="Z3815" s="72"/>
      <c r="AA3815" s="42"/>
      <c r="AB3815" s="44"/>
      <c r="AC3815" s="45"/>
      <c r="AD3815" s="45"/>
      <c r="AE3815" s="45"/>
      <c r="AF3815" s="45"/>
      <c r="AG3815" s="45"/>
      <c r="AH3815" s="45"/>
      <c r="AI3815" s="45"/>
      <c r="AJ3815" s="45"/>
      <c r="AK3815" s="45"/>
      <c r="AL3815" s="45"/>
      <c r="AM3815" s="45"/>
    </row>
    <row r="3816" spans="11:39" x14ac:dyDescent="0.2">
      <c r="K3816" s="26"/>
      <c r="L3816" s="48">
        <v>3815</v>
      </c>
      <c r="M3816" s="49">
        <f t="shared" si="550"/>
        <v>3.0743589743589745</v>
      </c>
      <c r="N3816" s="33">
        <f t="shared" si="551"/>
        <v>110.09174311926573</v>
      </c>
      <c r="O3816" s="33">
        <f t="shared" si="552"/>
        <v>340.51339426923482</v>
      </c>
      <c r="P3816" s="34">
        <f>IF(INDEX($O$2:$O$4095,MATCH($B$8,$O$2:$O$4095,1)+ROWS(P$2:$P3816))&lt;=$B$9,INDEX($O$2:$O$4095,MATCH($B$8,$O$2:$O$4095,1)+ROWS(P$2:$P3816)),"")</f>
        <v>347.37268557390917</v>
      </c>
      <c r="Q3816" s="50">
        <f t="shared" si="549"/>
        <v>3833</v>
      </c>
      <c r="R3816" s="51">
        <f t="shared" ca="1" si="556"/>
        <v>0</v>
      </c>
      <c r="S3816" s="52" t="e">
        <f t="shared" ca="1" si="557"/>
        <v>#N/A</v>
      </c>
      <c r="T3816" s="39" t="str">
        <f t="shared" ca="1" si="553"/>
        <v>0,</v>
      </c>
      <c r="U3816" s="39" t="str">
        <f t="shared" ca="1" si="554"/>
        <v>0,</v>
      </c>
      <c r="V3816" s="53" t="str">
        <f t="shared" ca="1" si="555"/>
        <v>0,</v>
      </c>
      <c r="W3816" s="41"/>
      <c r="X3816" s="42"/>
      <c r="Y3816" s="42"/>
      <c r="Z3816" s="72"/>
      <c r="AA3816" s="42"/>
      <c r="AB3816" s="44"/>
      <c r="AC3816" s="45"/>
      <c r="AD3816" s="45"/>
      <c r="AE3816" s="45"/>
      <c r="AF3816" s="45"/>
      <c r="AG3816" s="45"/>
      <c r="AH3816" s="45"/>
      <c r="AI3816" s="45"/>
      <c r="AJ3816" s="45"/>
      <c r="AK3816" s="45"/>
      <c r="AL3816" s="45"/>
      <c r="AM3816" s="45"/>
    </row>
    <row r="3817" spans="11:39" x14ac:dyDescent="0.2">
      <c r="K3817" s="26"/>
      <c r="L3817" s="48">
        <v>3816</v>
      </c>
      <c r="M3817" s="49">
        <f t="shared" si="550"/>
        <v>3.0751648351648351</v>
      </c>
      <c r="N3817" s="33">
        <f t="shared" si="551"/>
        <v>109.66981132075482</v>
      </c>
      <c r="O3817" s="33">
        <f t="shared" si="552"/>
        <v>340.87969987759084</v>
      </c>
      <c r="P3817" s="34">
        <f>IF(INDEX($O$2:$O$4095,MATCH($B$8,$O$2:$O$4095,1)+ROWS(P$2:$P3817))&lt;=$B$9,INDEX($O$2:$O$4095,MATCH($B$8,$O$2:$O$4095,1)+ROWS(P$2:$P3817)),"")</f>
        <v>347.77114514071218</v>
      </c>
      <c r="Q3817" s="50">
        <f t="shared" si="549"/>
        <v>3834</v>
      </c>
      <c r="R3817" s="51">
        <f t="shared" ca="1" si="556"/>
        <v>0</v>
      </c>
      <c r="S3817" s="52" t="e">
        <f t="shared" ca="1" si="557"/>
        <v>#N/A</v>
      </c>
      <c r="T3817" s="39" t="str">
        <f t="shared" ca="1" si="553"/>
        <v>0,</v>
      </c>
      <c r="U3817" s="39" t="str">
        <f t="shared" ca="1" si="554"/>
        <v>0,</v>
      </c>
      <c r="V3817" s="53" t="str">
        <f t="shared" ca="1" si="555"/>
        <v>0,</v>
      </c>
      <c r="W3817" s="41"/>
      <c r="X3817" s="42"/>
      <c r="Y3817" s="42"/>
      <c r="Z3817" s="72"/>
      <c r="AA3817" s="42"/>
      <c r="AB3817" s="44"/>
      <c r="AC3817" s="45"/>
      <c r="AD3817" s="45"/>
      <c r="AE3817" s="45"/>
      <c r="AF3817" s="45"/>
      <c r="AG3817" s="45"/>
      <c r="AH3817" s="45"/>
      <c r="AI3817" s="45"/>
      <c r="AJ3817" s="45"/>
      <c r="AK3817" s="45"/>
      <c r="AL3817" s="45"/>
      <c r="AM3817" s="45"/>
    </row>
    <row r="3818" spans="11:39" x14ac:dyDescent="0.2">
      <c r="K3818" s="26"/>
      <c r="L3818" s="48">
        <v>3817</v>
      </c>
      <c r="M3818" s="49">
        <f t="shared" si="550"/>
        <v>3.0759706959706956</v>
      </c>
      <c r="N3818" s="33">
        <f t="shared" si="551"/>
        <v>109.24810060256762</v>
      </c>
      <c r="O3818" s="33">
        <f t="shared" si="552"/>
        <v>341.24766420117169</v>
      </c>
      <c r="P3818" s="34">
        <f>IF(INDEX($O$2:$O$4095,MATCH($B$8,$O$2:$O$4095,1)+ROWS(P$2:$P3818))&lt;=$B$9,INDEX($O$2:$O$4095,MATCH($B$8,$O$2:$O$4095,1)+ROWS(P$2:$P3818)),"")</f>
        <v>348.17154480383817</v>
      </c>
      <c r="Q3818" s="50">
        <f t="shared" si="549"/>
        <v>3835</v>
      </c>
      <c r="R3818" s="51">
        <f t="shared" ca="1" si="556"/>
        <v>0</v>
      </c>
      <c r="S3818" s="52" t="e">
        <f t="shared" ca="1" si="557"/>
        <v>#N/A</v>
      </c>
      <c r="T3818" s="39" t="str">
        <f t="shared" ca="1" si="553"/>
        <v>0,</v>
      </c>
      <c r="U3818" s="39" t="str">
        <f t="shared" ca="1" si="554"/>
        <v>0,</v>
      </c>
      <c r="V3818" s="53" t="str">
        <f t="shared" ca="1" si="555"/>
        <v>0,</v>
      </c>
      <c r="W3818" s="41"/>
      <c r="X3818" s="42"/>
      <c r="Y3818" s="42"/>
      <c r="Z3818" s="72"/>
      <c r="AA3818" s="42"/>
      <c r="AB3818" s="44"/>
      <c r="AC3818" s="45"/>
      <c r="AD3818" s="45"/>
      <c r="AE3818" s="45"/>
      <c r="AF3818" s="45"/>
      <c r="AG3818" s="45"/>
      <c r="AH3818" s="45"/>
      <c r="AI3818" s="45"/>
      <c r="AJ3818" s="45"/>
      <c r="AK3818" s="45"/>
      <c r="AL3818" s="45"/>
      <c r="AM3818" s="45"/>
    </row>
    <row r="3819" spans="11:39" x14ac:dyDescent="0.2">
      <c r="K3819" s="26"/>
      <c r="L3819" s="48">
        <v>3818</v>
      </c>
      <c r="M3819" s="49">
        <f t="shared" si="550"/>
        <v>3.0767765567765566</v>
      </c>
      <c r="N3819" s="33">
        <f t="shared" si="551"/>
        <v>108.8266107909901</v>
      </c>
      <c r="O3819" s="33">
        <f t="shared" si="552"/>
        <v>341.6173012816447</v>
      </c>
      <c r="P3819" s="34">
        <f>IF(INDEX($O$2:$O$4095,MATCH($B$8,$O$2:$O$4095,1)+ROWS(P$2:$P3819))&lt;=$B$9,INDEX($O$2:$O$4095,MATCH($B$8,$O$2:$O$4095,1)+ROWS(P$2:$P3819)),"")</f>
        <v>348.57390215670694</v>
      </c>
      <c r="Q3819" s="50">
        <f t="shared" si="549"/>
        <v>3836</v>
      </c>
      <c r="R3819" s="51">
        <f t="shared" ca="1" si="556"/>
        <v>0</v>
      </c>
      <c r="S3819" s="52" t="e">
        <f t="shared" ca="1" si="557"/>
        <v>#N/A</v>
      </c>
      <c r="T3819" s="39" t="str">
        <f t="shared" ca="1" si="553"/>
        <v>0,</v>
      </c>
      <c r="U3819" s="39" t="str">
        <f t="shared" ca="1" si="554"/>
        <v>0,</v>
      </c>
      <c r="V3819" s="53" t="str">
        <f t="shared" ca="1" si="555"/>
        <v>0,</v>
      </c>
      <c r="W3819" s="41"/>
      <c r="X3819" s="42"/>
      <c r="Y3819" s="42"/>
      <c r="Z3819" s="72"/>
      <c r="AA3819" s="42"/>
      <c r="AB3819" s="44"/>
      <c r="AC3819" s="45"/>
      <c r="AD3819" s="45"/>
      <c r="AE3819" s="45"/>
      <c r="AF3819" s="45"/>
      <c r="AG3819" s="45"/>
      <c r="AH3819" s="45"/>
      <c r="AI3819" s="45"/>
      <c r="AJ3819" s="45"/>
      <c r="AK3819" s="45"/>
      <c r="AL3819" s="45"/>
      <c r="AM3819" s="45"/>
    </row>
    <row r="3820" spans="11:39" x14ac:dyDescent="0.2">
      <c r="K3820" s="26"/>
      <c r="L3820" s="48">
        <v>3819</v>
      </c>
      <c r="M3820" s="49">
        <f t="shared" si="550"/>
        <v>3.0775824175824171</v>
      </c>
      <c r="N3820" s="33">
        <f t="shared" si="551"/>
        <v>108.40534171249038</v>
      </c>
      <c r="O3820" s="33">
        <f t="shared" si="552"/>
        <v>341.98862533206284</v>
      </c>
      <c r="P3820" s="34">
        <f>IF(INDEX($O$2:$O$4095,MATCH($B$8,$O$2:$O$4095,1)+ROWS(P$2:$P3820))&lt;=$B$9,INDEX($O$2:$O$4095,MATCH($B$8,$O$2:$O$4095,1)+ROWS(P$2:$P3820)),"")</f>
        <v>348.97823502277777</v>
      </c>
      <c r="Q3820" s="50">
        <f t="shared" si="549"/>
        <v>3837</v>
      </c>
      <c r="R3820" s="51">
        <f t="shared" ca="1" si="556"/>
        <v>0</v>
      </c>
      <c r="S3820" s="52" t="e">
        <f t="shared" ca="1" si="557"/>
        <v>#N/A</v>
      </c>
      <c r="T3820" s="39" t="str">
        <f t="shared" ca="1" si="553"/>
        <v>0,</v>
      </c>
      <c r="U3820" s="39" t="str">
        <f t="shared" ca="1" si="554"/>
        <v>0,</v>
      </c>
      <c r="V3820" s="53" t="str">
        <f t="shared" ca="1" si="555"/>
        <v>0,</v>
      </c>
      <c r="W3820" s="41"/>
      <c r="X3820" s="42"/>
      <c r="Y3820" s="42"/>
      <c r="Z3820" s="72"/>
      <c r="AA3820" s="42"/>
      <c r="AB3820" s="44"/>
      <c r="AC3820" s="45"/>
      <c r="AD3820" s="45"/>
      <c r="AE3820" s="45"/>
      <c r="AF3820" s="45"/>
      <c r="AG3820" s="45"/>
      <c r="AH3820" s="45"/>
      <c r="AI3820" s="45"/>
      <c r="AJ3820" s="45"/>
      <c r="AK3820" s="45"/>
      <c r="AL3820" s="45"/>
      <c r="AM3820" s="45"/>
    </row>
    <row r="3821" spans="11:39" x14ac:dyDescent="0.2">
      <c r="K3821" s="26"/>
      <c r="L3821" s="48">
        <v>3820</v>
      </c>
      <c r="M3821" s="49">
        <f t="shared" si="550"/>
        <v>3.0783882783882786</v>
      </c>
      <c r="N3821" s="33">
        <f t="shared" si="551"/>
        <v>107.98429319371716</v>
      </c>
      <c r="O3821" s="33">
        <f t="shared" si="552"/>
        <v>342.36165073960206</v>
      </c>
      <c r="P3821" s="34">
        <f>IF(INDEX($O$2:$O$4095,MATCH($B$8,$O$2:$O$4095,1)+ROWS(P$2:$P3821))&lt;=$B$9,INDEX($O$2:$O$4095,MATCH($B$8,$O$2:$O$4095,1)+ROWS(P$2:$P3821)),"")</f>
        <v>349.38456145948237</v>
      </c>
      <c r="Q3821" s="50">
        <f t="shared" si="549"/>
        <v>3838</v>
      </c>
      <c r="R3821" s="51">
        <f t="shared" ca="1" si="556"/>
        <v>0</v>
      </c>
      <c r="S3821" s="52" t="e">
        <f t="shared" ca="1" si="557"/>
        <v>#N/A</v>
      </c>
      <c r="T3821" s="39" t="str">
        <f t="shared" ca="1" si="553"/>
        <v>0,</v>
      </c>
      <c r="U3821" s="39" t="str">
        <f t="shared" ca="1" si="554"/>
        <v>0,</v>
      </c>
      <c r="V3821" s="53" t="str">
        <f t="shared" ca="1" si="555"/>
        <v>0,</v>
      </c>
      <c r="W3821" s="41"/>
      <c r="X3821" s="42"/>
      <c r="Y3821" s="42"/>
      <c r="Z3821" s="72"/>
      <c r="AA3821" s="42"/>
      <c r="AB3821" s="44"/>
      <c r="AC3821" s="45"/>
      <c r="AD3821" s="45"/>
      <c r="AE3821" s="45"/>
      <c r="AF3821" s="45"/>
      <c r="AG3821" s="45"/>
      <c r="AH3821" s="45"/>
      <c r="AI3821" s="45"/>
      <c r="AJ3821" s="45"/>
      <c r="AK3821" s="45"/>
      <c r="AL3821" s="45"/>
      <c r="AM3821" s="45"/>
    </row>
    <row r="3822" spans="11:39" x14ac:dyDescent="0.2">
      <c r="K3822" s="26"/>
      <c r="L3822" s="48">
        <v>3821</v>
      </c>
      <c r="M3822" s="49">
        <f t="shared" si="550"/>
        <v>3.0791941391941391</v>
      </c>
      <c r="N3822" s="33">
        <f t="shared" si="551"/>
        <v>107.56346506150227</v>
      </c>
      <c r="O3822" s="33">
        <f t="shared" si="552"/>
        <v>342.73639206834775</v>
      </c>
      <c r="P3822" s="34">
        <f>IF(INDEX($O$2:$O$4095,MATCH($B$8,$O$2:$O$4095,1)+ROWS(P$2:$P3822))&lt;=$B$9,INDEX($O$2:$O$4095,MATCH($B$8,$O$2:$O$4095,1)+ROWS(P$2:$P3822)),"")</f>
        <v>349.79289976224084</v>
      </c>
      <c r="Q3822" s="50">
        <f t="shared" si="549"/>
        <v>3839</v>
      </c>
      <c r="R3822" s="51">
        <f t="shared" ca="1" si="556"/>
        <v>0</v>
      </c>
      <c r="S3822" s="52" t="e">
        <f t="shared" ca="1" si="557"/>
        <v>#N/A</v>
      </c>
      <c r="T3822" s="39" t="str">
        <f t="shared" ca="1" si="553"/>
        <v>0,</v>
      </c>
      <c r="U3822" s="39" t="str">
        <f t="shared" ca="1" si="554"/>
        <v>0,</v>
      </c>
      <c r="V3822" s="53" t="str">
        <f t="shared" ca="1" si="555"/>
        <v>0,</v>
      </c>
      <c r="W3822" s="41"/>
      <c r="X3822" s="42"/>
      <c r="Y3822" s="42"/>
      <c r="Z3822" s="72"/>
      <c r="AA3822" s="42"/>
      <c r="AB3822" s="44"/>
      <c r="AC3822" s="45"/>
      <c r="AD3822" s="45"/>
      <c r="AE3822" s="45"/>
      <c r="AF3822" s="45"/>
      <c r="AG3822" s="45"/>
      <c r="AH3822" s="45"/>
      <c r="AI3822" s="45"/>
      <c r="AJ3822" s="45"/>
      <c r="AK3822" s="45"/>
      <c r="AL3822" s="45"/>
      <c r="AM3822" s="45"/>
    </row>
    <row r="3823" spans="11:39" x14ac:dyDescent="0.2">
      <c r="K3823" s="26"/>
      <c r="L3823" s="48">
        <v>3822</v>
      </c>
      <c r="M3823" s="49">
        <f t="shared" si="550"/>
        <v>3.0799999999999996</v>
      </c>
      <c r="N3823" s="33">
        <f t="shared" si="551"/>
        <v>107.1428571428571</v>
      </c>
      <c r="O3823" s="33">
        <f t="shared" si="552"/>
        <v>343.11286406214322</v>
      </c>
      <c r="P3823" s="34" t="str">
        <f>IF(INDEX($O$2:$O$4095,MATCH($B$8,$O$2:$O$4095,1)+ROWS(P$2:$P3823))&lt;=$B$9,INDEX($O$2:$O$4095,MATCH($B$8,$O$2:$O$4095,1)+ROWS(P$2:$P3823)),"")</f>
        <v/>
      </c>
      <c r="Q3823" s="50" t="e">
        <f t="shared" si="549"/>
        <v>#N/A</v>
      </c>
      <c r="R3823" s="51">
        <f t="shared" ca="1" si="556"/>
        <v>0</v>
      </c>
      <c r="S3823" s="52" t="e">
        <f t="shared" ca="1" si="557"/>
        <v>#N/A</v>
      </c>
      <c r="T3823" s="39" t="str">
        <f t="shared" ca="1" si="553"/>
        <v>0,</v>
      </c>
      <c r="U3823" s="39" t="str">
        <f t="shared" ca="1" si="554"/>
        <v>0,</v>
      </c>
      <c r="V3823" s="53" t="str">
        <f t="shared" ca="1" si="555"/>
        <v>0,</v>
      </c>
      <c r="W3823" s="41"/>
      <c r="X3823" s="42"/>
      <c r="Y3823" s="42"/>
      <c r="Z3823" s="72"/>
      <c r="AA3823" s="42"/>
      <c r="AB3823" s="44"/>
      <c r="AC3823" s="45"/>
      <c r="AD3823" s="45"/>
      <c r="AE3823" s="45"/>
      <c r="AF3823" s="45"/>
      <c r="AG3823" s="45"/>
      <c r="AH3823" s="45"/>
      <c r="AI3823" s="45"/>
      <c r="AJ3823" s="45"/>
      <c r="AK3823" s="45"/>
      <c r="AL3823" s="45"/>
      <c r="AM3823" s="45"/>
    </row>
    <row r="3824" spans="11:39" x14ac:dyDescent="0.2">
      <c r="K3824" s="26"/>
      <c r="L3824" s="48">
        <v>3823</v>
      </c>
      <c r="M3824" s="49">
        <f t="shared" si="550"/>
        <v>3.0808058608058606</v>
      </c>
      <c r="N3824" s="33">
        <f t="shared" si="551"/>
        <v>106.72246926497519</v>
      </c>
      <c r="O3824" s="33">
        <f t="shared" si="552"/>
        <v>343.49108164748793</v>
      </c>
      <c r="P3824" s="34" t="str">
        <f>IF(INDEX($O$2:$O$4095,MATCH($B$8,$O$2:$O$4095,1)+ROWS(P$2:$P3824))&lt;=$B$9,INDEX($O$2:$O$4095,MATCH($B$8,$O$2:$O$4095,1)+ROWS(P$2:$P3824)),"")</f>
        <v/>
      </c>
      <c r="Q3824" s="50" t="e">
        <f t="shared" si="549"/>
        <v>#N/A</v>
      </c>
      <c r="R3824" s="51">
        <f t="shared" ca="1" si="556"/>
        <v>0</v>
      </c>
      <c r="S3824" s="52" t="e">
        <f t="shared" ca="1" si="557"/>
        <v>#N/A</v>
      </c>
      <c r="T3824" s="39" t="str">
        <f t="shared" ca="1" si="553"/>
        <v>0,</v>
      </c>
      <c r="U3824" s="39" t="str">
        <f t="shared" ca="1" si="554"/>
        <v>0,</v>
      </c>
      <c r="V3824" s="53" t="str">
        <f t="shared" ca="1" si="555"/>
        <v>0,</v>
      </c>
      <c r="W3824" s="41"/>
      <c r="X3824" s="42"/>
      <c r="Y3824" s="42"/>
      <c r="Z3824" s="72"/>
      <c r="AA3824" s="42"/>
      <c r="AB3824" s="44"/>
      <c r="AC3824" s="45"/>
      <c r="AD3824" s="45"/>
      <c r="AE3824" s="45"/>
      <c r="AF3824" s="45"/>
      <c r="AG3824" s="45"/>
      <c r="AH3824" s="45"/>
      <c r="AI3824" s="45"/>
      <c r="AJ3824" s="45"/>
      <c r="AK3824" s="45"/>
      <c r="AL3824" s="45"/>
      <c r="AM3824" s="45"/>
    </row>
    <row r="3825" spans="11:39" x14ac:dyDescent="0.2">
      <c r="K3825" s="26"/>
      <c r="L3825" s="48">
        <v>3824</v>
      </c>
      <c r="M3825" s="49">
        <f t="shared" si="550"/>
        <v>3.0816117216117211</v>
      </c>
      <c r="N3825" s="33">
        <f t="shared" si="551"/>
        <v>106.30230125523032</v>
      </c>
      <c r="O3825" s="33">
        <f t="shared" si="552"/>
        <v>343.87105993649925</v>
      </c>
      <c r="P3825" s="34" t="str">
        <f>IF(INDEX($O$2:$O$4095,MATCH($B$8,$O$2:$O$4095,1)+ROWS(P$2:$P3825))&lt;=$B$9,INDEX($O$2:$O$4095,MATCH($B$8,$O$2:$O$4095,1)+ROWS(P$2:$P3825)),"")</f>
        <v/>
      </c>
      <c r="Q3825" s="50" t="e">
        <f t="shared" si="549"/>
        <v>#N/A</v>
      </c>
      <c r="R3825" s="51">
        <f t="shared" ca="1" si="556"/>
        <v>0</v>
      </c>
      <c r="S3825" s="52" t="e">
        <f t="shared" ca="1" si="557"/>
        <v>#N/A</v>
      </c>
      <c r="T3825" s="39" t="str">
        <f t="shared" ca="1" si="553"/>
        <v>0,</v>
      </c>
      <c r="U3825" s="39" t="str">
        <f t="shared" ca="1" si="554"/>
        <v>0,</v>
      </c>
      <c r="V3825" s="53" t="str">
        <f t="shared" ca="1" si="555"/>
        <v>0,</v>
      </c>
      <c r="W3825" s="41"/>
      <c r="X3825" s="42"/>
      <c r="Y3825" s="42"/>
      <c r="Z3825" s="72"/>
      <c r="AA3825" s="42"/>
      <c r="AB3825" s="44"/>
      <c r="AC3825" s="45"/>
      <c r="AD3825" s="45"/>
      <c r="AE3825" s="45"/>
      <c r="AF3825" s="45"/>
      <c r="AG3825" s="45"/>
      <c r="AH3825" s="45"/>
      <c r="AI3825" s="45"/>
      <c r="AJ3825" s="45"/>
      <c r="AK3825" s="45"/>
      <c r="AL3825" s="45"/>
      <c r="AM3825" s="45"/>
    </row>
    <row r="3826" spans="11:39" x14ac:dyDescent="0.2">
      <c r="K3826" s="26"/>
      <c r="L3826" s="48">
        <v>3825</v>
      </c>
      <c r="M3826" s="49">
        <f t="shared" si="550"/>
        <v>3.0824175824175826</v>
      </c>
      <c r="N3826" s="33">
        <f t="shared" si="551"/>
        <v>105.88235294117642</v>
      </c>
      <c r="O3826" s="33">
        <f t="shared" si="552"/>
        <v>344.2528142299301</v>
      </c>
      <c r="P3826" s="34" t="str">
        <f>IF(INDEX($O$2:$O$4095,MATCH($B$8,$O$2:$O$4095,1)+ROWS(P$2:$P3826))&lt;=$B$9,INDEX($O$2:$O$4095,MATCH($B$8,$O$2:$O$4095,1)+ROWS(P$2:$P3826)),"")</f>
        <v/>
      </c>
      <c r="Q3826" s="50" t="e">
        <f t="shared" si="549"/>
        <v>#N/A</v>
      </c>
      <c r="R3826" s="51">
        <f t="shared" ca="1" si="556"/>
        <v>0</v>
      </c>
      <c r="S3826" s="52" t="e">
        <f t="shared" ca="1" si="557"/>
        <v>#N/A</v>
      </c>
      <c r="T3826" s="39" t="str">
        <f t="shared" ca="1" si="553"/>
        <v>0,</v>
      </c>
      <c r="U3826" s="39" t="str">
        <f t="shared" ca="1" si="554"/>
        <v>0,</v>
      </c>
      <c r="V3826" s="53" t="str">
        <f t="shared" ca="1" si="555"/>
        <v>0,</v>
      </c>
      <c r="W3826" s="41"/>
      <c r="X3826" s="42"/>
      <c r="Y3826" s="42"/>
      <c r="Z3826" s="72"/>
      <c r="AA3826" s="42"/>
      <c r="AB3826" s="44"/>
      <c r="AC3826" s="45"/>
      <c r="AD3826" s="45"/>
      <c r="AE3826" s="45"/>
      <c r="AF3826" s="45"/>
      <c r="AG3826" s="45"/>
      <c r="AH3826" s="45"/>
      <c r="AI3826" s="45"/>
      <c r="AJ3826" s="45"/>
      <c r="AK3826" s="45"/>
      <c r="AL3826" s="45"/>
      <c r="AM3826" s="45"/>
    </row>
    <row r="3827" spans="11:39" x14ac:dyDescent="0.2">
      <c r="K3827" s="26"/>
      <c r="L3827" s="48">
        <v>3826</v>
      </c>
      <c r="M3827" s="49">
        <f t="shared" si="550"/>
        <v>3.0832234432234431</v>
      </c>
      <c r="N3827" s="33">
        <f t="shared" si="551"/>
        <v>105.46262415054896</v>
      </c>
      <c r="O3827" s="33">
        <f t="shared" si="552"/>
        <v>344.63636002024725</v>
      </c>
      <c r="P3827" s="34" t="str">
        <f>IF(INDEX($O$2:$O$4095,MATCH($B$8,$O$2:$O$4095,1)+ROWS(P$2:$P3827))&lt;=$B$9,INDEX($O$2:$O$4095,MATCH($B$8,$O$2:$O$4095,1)+ROWS(P$2:$P3827)),"")</f>
        <v/>
      </c>
      <c r="Q3827" s="50" t="e">
        <f t="shared" si="549"/>
        <v>#N/A</v>
      </c>
      <c r="R3827" s="51">
        <f t="shared" ca="1" si="556"/>
        <v>0</v>
      </c>
      <c r="S3827" s="52" t="e">
        <f t="shared" ca="1" si="557"/>
        <v>#N/A</v>
      </c>
      <c r="T3827" s="39" t="str">
        <f t="shared" ca="1" si="553"/>
        <v>0,</v>
      </c>
      <c r="U3827" s="39" t="str">
        <f t="shared" ca="1" si="554"/>
        <v>0,</v>
      </c>
      <c r="V3827" s="53" t="str">
        <f t="shared" ca="1" si="555"/>
        <v>0,</v>
      </c>
      <c r="W3827" s="41"/>
      <c r="X3827" s="42"/>
      <c r="Y3827" s="42"/>
      <c r="Z3827" s="72"/>
      <c r="AA3827" s="42"/>
      <c r="AB3827" s="44"/>
      <c r="AC3827" s="45"/>
      <c r="AD3827" s="45"/>
      <c r="AE3827" s="45"/>
      <c r="AF3827" s="45"/>
      <c r="AG3827" s="45"/>
      <c r="AH3827" s="45"/>
      <c r="AI3827" s="45"/>
      <c r="AJ3827" s="45"/>
      <c r="AK3827" s="45"/>
      <c r="AL3827" s="45"/>
      <c r="AM3827" s="45"/>
    </row>
    <row r="3828" spans="11:39" x14ac:dyDescent="0.2">
      <c r="K3828" s="26"/>
      <c r="L3828" s="48">
        <v>3827</v>
      </c>
      <c r="M3828" s="49">
        <f t="shared" si="550"/>
        <v>3.0840293040293036</v>
      </c>
      <c r="N3828" s="33">
        <f t="shared" si="551"/>
        <v>105.04311471126226</v>
      </c>
      <c r="O3828" s="33">
        <f t="shared" si="552"/>
        <v>345.02171299477459</v>
      </c>
      <c r="P3828" s="34" t="str">
        <f>IF(INDEX($O$2:$O$4095,MATCH($B$8,$O$2:$O$4095,1)+ROWS(P$2:$P3828))&lt;=$B$9,INDEX($O$2:$O$4095,MATCH($B$8,$O$2:$O$4095,1)+ROWS(P$2:$P3828)),"")</f>
        <v/>
      </c>
      <c r="Q3828" s="50" t="e">
        <f t="shared" si="549"/>
        <v>#N/A</v>
      </c>
      <c r="R3828" s="51">
        <f t="shared" ca="1" si="556"/>
        <v>0</v>
      </c>
      <c r="S3828" s="52" t="e">
        <f t="shared" ca="1" si="557"/>
        <v>#N/A</v>
      </c>
      <c r="T3828" s="39" t="str">
        <f t="shared" ca="1" si="553"/>
        <v>0,</v>
      </c>
      <c r="U3828" s="39" t="str">
        <f t="shared" ca="1" si="554"/>
        <v>0,</v>
      </c>
      <c r="V3828" s="53" t="str">
        <f t="shared" ca="1" si="555"/>
        <v>0,</v>
      </c>
      <c r="W3828" s="41"/>
      <c r="X3828" s="42"/>
      <c r="Y3828" s="42"/>
      <c r="Z3828" s="72"/>
      <c r="AA3828" s="42"/>
      <c r="AB3828" s="44"/>
      <c r="AC3828" s="45"/>
      <c r="AD3828" s="45"/>
      <c r="AE3828" s="45"/>
      <c r="AF3828" s="45"/>
      <c r="AG3828" s="45"/>
      <c r="AH3828" s="45"/>
      <c r="AI3828" s="45"/>
      <c r="AJ3828" s="45"/>
      <c r="AK3828" s="45"/>
      <c r="AL3828" s="45"/>
      <c r="AM3828" s="45"/>
    </row>
    <row r="3829" spans="11:39" x14ac:dyDescent="0.2">
      <c r="K3829" s="26"/>
      <c r="L3829" s="48">
        <v>3828</v>
      </c>
      <c r="M3829" s="49">
        <f t="shared" si="550"/>
        <v>3.0848351648351646</v>
      </c>
      <c r="N3829" s="33">
        <f t="shared" si="551"/>
        <v>104.62382445141083</v>
      </c>
      <c r="O3829" s="33">
        <f t="shared" si="552"/>
        <v>345.40888903889709</v>
      </c>
      <c r="P3829" s="34" t="str">
        <f>IF(INDEX($O$2:$O$4095,MATCH($B$8,$O$2:$O$4095,1)+ROWS(P$2:$P3829))&lt;=$B$9,INDEX($O$2:$O$4095,MATCH($B$8,$O$2:$O$4095,1)+ROWS(P$2:$P3829)),"")</f>
        <v/>
      </c>
      <c r="Q3829" s="50" t="e">
        <f t="shared" si="549"/>
        <v>#N/A</v>
      </c>
      <c r="R3829" s="51">
        <f t="shared" ca="1" si="556"/>
        <v>0</v>
      </c>
      <c r="S3829" s="52" t="e">
        <f t="shared" ca="1" si="557"/>
        <v>#N/A</v>
      </c>
      <c r="T3829" s="39" t="str">
        <f t="shared" ca="1" si="553"/>
        <v>0,</v>
      </c>
      <c r="U3829" s="39" t="str">
        <f t="shared" ca="1" si="554"/>
        <v>0,</v>
      </c>
      <c r="V3829" s="53" t="str">
        <f t="shared" ca="1" si="555"/>
        <v>0,</v>
      </c>
      <c r="W3829" s="41"/>
      <c r="X3829" s="42"/>
      <c r="Y3829" s="42"/>
      <c r="Z3829" s="72"/>
      <c r="AA3829" s="42"/>
      <c r="AB3829" s="44"/>
      <c r="AC3829" s="45"/>
      <c r="AD3829" s="45"/>
      <c r="AE3829" s="45"/>
      <c r="AF3829" s="45"/>
      <c r="AG3829" s="45"/>
      <c r="AH3829" s="45"/>
      <c r="AI3829" s="45"/>
      <c r="AJ3829" s="45"/>
      <c r="AK3829" s="45"/>
      <c r="AL3829" s="45"/>
      <c r="AM3829" s="45"/>
    </row>
    <row r="3830" spans="11:39" x14ac:dyDescent="0.2">
      <c r="K3830" s="26"/>
      <c r="L3830" s="48">
        <v>3829</v>
      </c>
      <c r="M3830" s="49">
        <f t="shared" si="550"/>
        <v>3.0856410256410252</v>
      </c>
      <c r="N3830" s="33">
        <f t="shared" si="551"/>
        <v>104.20475319926904</v>
      </c>
      <c r="O3830" s="33">
        <f t="shared" si="552"/>
        <v>345.79790423933071</v>
      </c>
      <c r="P3830" s="34" t="str">
        <f>IF(INDEX($O$2:$O$4095,MATCH($B$8,$O$2:$O$4095,1)+ROWS(P$2:$P3830))&lt;=$B$9,INDEX($O$2:$O$4095,MATCH($B$8,$O$2:$O$4095,1)+ROWS(P$2:$P3830)),"")</f>
        <v/>
      </c>
      <c r="Q3830" s="50" t="e">
        <f t="shared" si="549"/>
        <v>#N/A</v>
      </c>
      <c r="R3830" s="51">
        <f t="shared" ca="1" si="556"/>
        <v>0</v>
      </c>
      <c r="S3830" s="52" t="e">
        <f t="shared" ca="1" si="557"/>
        <v>#N/A</v>
      </c>
      <c r="T3830" s="39" t="str">
        <f t="shared" ca="1" si="553"/>
        <v>0,</v>
      </c>
      <c r="U3830" s="39" t="str">
        <f t="shared" ca="1" si="554"/>
        <v>0,</v>
      </c>
      <c r="V3830" s="53" t="str">
        <f t="shared" ca="1" si="555"/>
        <v>0,</v>
      </c>
      <c r="W3830" s="41"/>
      <c r="X3830" s="42"/>
      <c r="Y3830" s="42"/>
      <c r="Z3830" s="72"/>
      <c r="AA3830" s="42"/>
      <c r="AB3830" s="44"/>
      <c r="AC3830" s="45"/>
      <c r="AD3830" s="45"/>
      <c r="AE3830" s="45"/>
      <c r="AF3830" s="45"/>
      <c r="AG3830" s="45"/>
      <c r="AH3830" s="45"/>
      <c r="AI3830" s="45"/>
      <c r="AJ3830" s="45"/>
      <c r="AK3830" s="45"/>
      <c r="AL3830" s="45"/>
      <c r="AM3830" s="45"/>
    </row>
    <row r="3831" spans="11:39" x14ac:dyDescent="0.2">
      <c r="K3831" s="26"/>
      <c r="L3831" s="48">
        <v>3830</v>
      </c>
      <c r="M3831" s="49">
        <f t="shared" si="550"/>
        <v>3.0864468864468866</v>
      </c>
      <c r="N3831" s="33">
        <f t="shared" si="551"/>
        <v>103.78590078328975</v>
      </c>
      <c r="O3831" s="33">
        <f t="shared" si="552"/>
        <v>346.18877488746114</v>
      </c>
      <c r="P3831" s="34" t="str">
        <f>IF(INDEX($O$2:$O$4095,MATCH($B$8,$O$2:$O$4095,1)+ROWS(P$2:$P3831))&lt;=$B$9,INDEX($O$2:$O$4095,MATCH($B$8,$O$2:$O$4095,1)+ROWS(P$2:$P3831)),"")</f>
        <v/>
      </c>
      <c r="Q3831" s="50" t="e">
        <f t="shared" si="549"/>
        <v>#N/A</v>
      </c>
      <c r="R3831" s="51">
        <f t="shared" ca="1" si="556"/>
        <v>0</v>
      </c>
      <c r="S3831" s="52" t="e">
        <f t="shared" ca="1" si="557"/>
        <v>#N/A</v>
      </c>
      <c r="T3831" s="39" t="str">
        <f t="shared" ca="1" si="553"/>
        <v>0,</v>
      </c>
      <c r="U3831" s="39" t="str">
        <f t="shared" ca="1" si="554"/>
        <v>0,</v>
      </c>
      <c r="V3831" s="53" t="str">
        <f t="shared" ca="1" si="555"/>
        <v>0,</v>
      </c>
      <c r="W3831" s="41"/>
      <c r="X3831" s="42"/>
      <c r="Y3831" s="42"/>
      <c r="Z3831" s="72"/>
      <c r="AA3831" s="42"/>
      <c r="AB3831" s="44"/>
      <c r="AC3831" s="45"/>
      <c r="AD3831" s="45"/>
      <c r="AE3831" s="45"/>
      <c r="AF3831" s="45"/>
      <c r="AG3831" s="45"/>
      <c r="AH3831" s="45"/>
      <c r="AI3831" s="45"/>
      <c r="AJ3831" s="45"/>
      <c r="AK3831" s="45"/>
      <c r="AL3831" s="45"/>
      <c r="AM3831" s="45"/>
    </row>
    <row r="3832" spans="11:39" x14ac:dyDescent="0.2">
      <c r="K3832" s="26"/>
      <c r="L3832" s="48">
        <v>3831</v>
      </c>
      <c r="M3832" s="49">
        <f t="shared" si="550"/>
        <v>3.0872527472527471</v>
      </c>
      <c r="N3832" s="33">
        <f t="shared" si="551"/>
        <v>103.36726703210641</v>
      </c>
      <c r="O3832" s="33">
        <f t="shared" si="552"/>
        <v>346.58151748274634</v>
      </c>
      <c r="P3832" s="34" t="str">
        <f>IF(INDEX($O$2:$O$4095,MATCH($B$8,$O$2:$O$4095,1)+ROWS(P$2:$P3832))&lt;=$B$9,INDEX($O$2:$O$4095,MATCH($B$8,$O$2:$O$4095,1)+ROWS(P$2:$P3832)),"")</f>
        <v/>
      </c>
      <c r="Q3832" s="50" t="e">
        <f t="shared" si="549"/>
        <v>#N/A</v>
      </c>
      <c r="R3832" s="51">
        <f t="shared" ca="1" si="556"/>
        <v>0</v>
      </c>
      <c r="S3832" s="52" t="e">
        <f t="shared" ca="1" si="557"/>
        <v>#N/A</v>
      </c>
      <c r="T3832" s="39" t="str">
        <f t="shared" ca="1" si="553"/>
        <v>0,</v>
      </c>
      <c r="U3832" s="39" t="str">
        <f t="shared" ca="1" si="554"/>
        <v>0,</v>
      </c>
      <c r="V3832" s="53" t="str">
        <f t="shared" ca="1" si="555"/>
        <v>0,</v>
      </c>
      <c r="W3832" s="41"/>
      <c r="X3832" s="42"/>
      <c r="Y3832" s="42"/>
      <c r="Z3832" s="72"/>
      <c r="AA3832" s="42"/>
      <c r="AB3832" s="44"/>
      <c r="AC3832" s="45"/>
      <c r="AD3832" s="45"/>
      <c r="AE3832" s="45"/>
      <c r="AF3832" s="45"/>
      <c r="AG3832" s="45"/>
      <c r="AH3832" s="45"/>
      <c r="AI3832" s="45"/>
      <c r="AJ3832" s="45"/>
      <c r="AK3832" s="45"/>
      <c r="AL3832" s="45"/>
      <c r="AM3832" s="45"/>
    </row>
    <row r="3833" spans="11:39" x14ac:dyDescent="0.2">
      <c r="K3833" s="26"/>
      <c r="L3833" s="48">
        <v>3832</v>
      </c>
      <c r="M3833" s="49">
        <f t="shared" si="550"/>
        <v>3.0880586080586077</v>
      </c>
      <c r="N3833" s="33">
        <f t="shared" si="551"/>
        <v>102.94885177453028</v>
      </c>
      <c r="O3833" s="33">
        <f t="shared" si="552"/>
        <v>346.97614873619409</v>
      </c>
      <c r="P3833" s="34" t="str">
        <f>IF(INDEX($O$2:$O$4095,MATCH($B$8,$O$2:$O$4095,1)+ROWS(P$2:$P3833))&lt;=$B$9,INDEX($O$2:$O$4095,MATCH($B$8,$O$2:$O$4095,1)+ROWS(P$2:$P3833)),"")</f>
        <v/>
      </c>
      <c r="Q3833" s="50" t="e">
        <f t="shared" si="549"/>
        <v>#N/A</v>
      </c>
      <c r="R3833" s="51">
        <f t="shared" ca="1" si="556"/>
        <v>0</v>
      </c>
      <c r="S3833" s="52" t="e">
        <f t="shared" ca="1" si="557"/>
        <v>#N/A</v>
      </c>
      <c r="T3833" s="39" t="str">
        <f t="shared" ca="1" si="553"/>
        <v>0,</v>
      </c>
      <c r="U3833" s="39" t="str">
        <f t="shared" ca="1" si="554"/>
        <v>0,</v>
      </c>
      <c r="V3833" s="53" t="str">
        <f t="shared" ca="1" si="555"/>
        <v>0,</v>
      </c>
      <c r="W3833" s="41"/>
      <c r="X3833" s="42"/>
      <c r="Y3833" s="42"/>
      <c r="Z3833" s="72"/>
      <c r="AA3833" s="42"/>
      <c r="AB3833" s="44"/>
      <c r="AC3833" s="45"/>
      <c r="AD3833" s="45"/>
      <c r="AE3833" s="45"/>
      <c r="AF3833" s="45"/>
      <c r="AG3833" s="45"/>
      <c r="AH3833" s="45"/>
      <c r="AI3833" s="45"/>
      <c r="AJ3833" s="45"/>
      <c r="AK3833" s="45"/>
      <c r="AL3833" s="45"/>
      <c r="AM3833" s="45"/>
    </row>
    <row r="3834" spans="11:39" x14ac:dyDescent="0.2">
      <c r="K3834" s="26"/>
      <c r="L3834" s="48">
        <v>3833</v>
      </c>
      <c r="M3834" s="49">
        <f t="shared" si="550"/>
        <v>3.0888644688644686</v>
      </c>
      <c r="N3834" s="33">
        <f t="shared" si="551"/>
        <v>102.53065483955115</v>
      </c>
      <c r="O3834" s="33">
        <f t="shared" si="552"/>
        <v>347.37268557390917</v>
      </c>
      <c r="P3834" s="34" t="str">
        <f>IF(INDEX($O$2:$O$4095,MATCH($B$8,$O$2:$O$4095,1)+ROWS(P$2:$P3834))&lt;=$B$9,INDEX($O$2:$O$4095,MATCH($B$8,$O$2:$O$4095,1)+ROWS(P$2:$P3834)),"")</f>
        <v/>
      </c>
      <c r="Q3834" s="50" t="e">
        <f t="shared" si="549"/>
        <v>#N/A</v>
      </c>
      <c r="R3834" s="51">
        <f t="shared" ca="1" si="556"/>
        <v>0</v>
      </c>
      <c r="S3834" s="52" t="e">
        <f t="shared" ca="1" si="557"/>
        <v>#N/A</v>
      </c>
      <c r="T3834" s="39" t="str">
        <f t="shared" ca="1" si="553"/>
        <v>0,</v>
      </c>
      <c r="U3834" s="39" t="str">
        <f t="shared" ca="1" si="554"/>
        <v>0,</v>
      </c>
      <c r="V3834" s="53" t="str">
        <f t="shared" ca="1" si="555"/>
        <v>0,</v>
      </c>
      <c r="W3834" s="41"/>
      <c r="X3834" s="42"/>
      <c r="Y3834" s="42"/>
      <c r="Z3834" s="72"/>
      <c r="AA3834" s="42"/>
      <c r="AB3834" s="44"/>
      <c r="AC3834" s="45"/>
      <c r="AD3834" s="45"/>
      <c r="AE3834" s="45"/>
      <c r="AF3834" s="45"/>
      <c r="AG3834" s="45"/>
      <c r="AH3834" s="45"/>
      <c r="AI3834" s="45"/>
      <c r="AJ3834" s="45"/>
      <c r="AK3834" s="45"/>
      <c r="AL3834" s="45"/>
      <c r="AM3834" s="45"/>
    </row>
    <row r="3835" spans="11:39" x14ac:dyDescent="0.2">
      <c r="K3835" s="26"/>
      <c r="L3835" s="48">
        <v>3834</v>
      </c>
      <c r="M3835" s="49">
        <f t="shared" si="550"/>
        <v>3.0896703296703296</v>
      </c>
      <c r="N3835" s="33">
        <f t="shared" si="551"/>
        <v>102.112676056338</v>
      </c>
      <c r="O3835" s="33">
        <f t="shared" si="552"/>
        <v>347.77114514071218</v>
      </c>
      <c r="P3835" s="34" t="str">
        <f>IF(INDEX($O$2:$O$4095,MATCH($B$8,$O$2:$O$4095,1)+ROWS(P$2:$P3835))&lt;=$B$9,INDEX($O$2:$O$4095,MATCH($B$8,$O$2:$O$4095,1)+ROWS(P$2:$P3835)),"")</f>
        <v/>
      </c>
      <c r="Q3835" s="50" t="e">
        <f t="shared" si="549"/>
        <v>#N/A</v>
      </c>
      <c r="R3835" s="51">
        <f t="shared" ca="1" si="556"/>
        <v>0</v>
      </c>
      <c r="S3835" s="52" t="e">
        <f t="shared" ca="1" si="557"/>
        <v>#N/A</v>
      </c>
      <c r="T3835" s="39" t="str">
        <f t="shared" ca="1" si="553"/>
        <v>0,</v>
      </c>
      <c r="U3835" s="39" t="str">
        <f t="shared" ca="1" si="554"/>
        <v>0,</v>
      </c>
      <c r="V3835" s="53" t="str">
        <f t="shared" ca="1" si="555"/>
        <v>0,</v>
      </c>
      <c r="W3835" s="41"/>
      <c r="X3835" s="42"/>
      <c r="Y3835" s="42"/>
      <c r="Z3835" s="72"/>
      <c r="AA3835" s="42"/>
      <c r="AB3835" s="44"/>
      <c r="AC3835" s="45"/>
      <c r="AD3835" s="45"/>
      <c r="AE3835" s="45"/>
      <c r="AF3835" s="45"/>
      <c r="AG3835" s="45"/>
      <c r="AH3835" s="45"/>
      <c r="AI3835" s="45"/>
      <c r="AJ3835" s="45"/>
      <c r="AK3835" s="45"/>
      <c r="AL3835" s="45"/>
      <c r="AM3835" s="45"/>
    </row>
    <row r="3836" spans="11:39" x14ac:dyDescent="0.2">
      <c r="K3836" s="26"/>
      <c r="L3836" s="48">
        <v>3835</v>
      </c>
      <c r="M3836" s="49">
        <f t="shared" si="550"/>
        <v>3.0904761904761906</v>
      </c>
      <c r="N3836" s="33">
        <f t="shared" si="551"/>
        <v>101.69491525423702</v>
      </c>
      <c r="O3836" s="33">
        <f t="shared" si="552"/>
        <v>348.17154480383817</v>
      </c>
      <c r="P3836" s="34" t="str">
        <f>IF(INDEX($O$2:$O$4095,MATCH($B$8,$O$2:$O$4095,1)+ROWS(P$2:$P3836))&lt;=$B$9,INDEX($O$2:$O$4095,MATCH($B$8,$O$2:$O$4095,1)+ROWS(P$2:$P3836)),"")</f>
        <v/>
      </c>
      <c r="Q3836" s="50" t="e">
        <f t="shared" si="549"/>
        <v>#N/A</v>
      </c>
      <c r="R3836" s="51">
        <f t="shared" ca="1" si="556"/>
        <v>0</v>
      </c>
      <c r="S3836" s="52" t="e">
        <f t="shared" ca="1" si="557"/>
        <v>#N/A</v>
      </c>
      <c r="T3836" s="39" t="str">
        <f t="shared" ca="1" si="553"/>
        <v>0,</v>
      </c>
      <c r="U3836" s="39" t="str">
        <f t="shared" ca="1" si="554"/>
        <v>0,</v>
      </c>
      <c r="V3836" s="53" t="str">
        <f t="shared" ca="1" si="555"/>
        <v>0,</v>
      </c>
      <c r="W3836" s="41"/>
      <c r="X3836" s="42"/>
      <c r="Y3836" s="42"/>
      <c r="Z3836" s="72"/>
      <c r="AA3836" s="42"/>
      <c r="AB3836" s="44"/>
      <c r="AC3836" s="45"/>
      <c r="AD3836" s="45"/>
      <c r="AE3836" s="45"/>
      <c r="AF3836" s="45"/>
      <c r="AG3836" s="45"/>
      <c r="AH3836" s="45"/>
      <c r="AI3836" s="45"/>
      <c r="AJ3836" s="45"/>
      <c r="AK3836" s="45"/>
      <c r="AL3836" s="45"/>
      <c r="AM3836" s="45"/>
    </row>
    <row r="3837" spans="11:39" x14ac:dyDescent="0.2">
      <c r="K3837" s="26"/>
      <c r="L3837" s="48">
        <v>3836</v>
      </c>
      <c r="M3837" s="49">
        <f t="shared" si="550"/>
        <v>3.0912820512820511</v>
      </c>
      <c r="N3837" s="33">
        <f t="shared" si="551"/>
        <v>101.27737226277355</v>
      </c>
      <c r="O3837" s="33">
        <f t="shared" si="552"/>
        <v>348.57390215670694</v>
      </c>
      <c r="P3837" s="34" t="str">
        <f>IF(INDEX($O$2:$O$4095,MATCH($B$8,$O$2:$O$4095,1)+ROWS(P$2:$P3837))&lt;=$B$9,INDEX($O$2:$O$4095,MATCH($B$8,$O$2:$O$4095,1)+ROWS(P$2:$P3837)),"")</f>
        <v/>
      </c>
      <c r="Q3837" s="50" t="e">
        <f t="shared" si="549"/>
        <v>#N/A</v>
      </c>
      <c r="R3837" s="51">
        <f t="shared" ca="1" si="556"/>
        <v>0</v>
      </c>
      <c r="S3837" s="52" t="e">
        <f t="shared" ca="1" si="557"/>
        <v>#N/A</v>
      </c>
      <c r="T3837" s="39" t="str">
        <f t="shared" ca="1" si="553"/>
        <v>0,</v>
      </c>
      <c r="U3837" s="39" t="str">
        <f t="shared" ca="1" si="554"/>
        <v>0,</v>
      </c>
      <c r="V3837" s="53" t="str">
        <f t="shared" ca="1" si="555"/>
        <v>0,</v>
      </c>
      <c r="W3837" s="41"/>
      <c r="X3837" s="42"/>
      <c r="Y3837" s="42"/>
      <c r="Z3837" s="72"/>
      <c r="AA3837" s="42"/>
      <c r="AB3837" s="44"/>
      <c r="AC3837" s="45"/>
      <c r="AD3837" s="45"/>
      <c r="AE3837" s="45"/>
      <c r="AF3837" s="45"/>
      <c r="AG3837" s="45"/>
      <c r="AH3837" s="45"/>
      <c r="AI3837" s="45"/>
      <c r="AJ3837" s="45"/>
      <c r="AK3837" s="45"/>
      <c r="AL3837" s="45"/>
      <c r="AM3837" s="45"/>
    </row>
    <row r="3838" spans="11:39" x14ac:dyDescent="0.2">
      <c r="K3838" s="26"/>
      <c r="L3838" s="48">
        <v>3837</v>
      </c>
      <c r="M3838" s="49">
        <f t="shared" si="550"/>
        <v>3.0920879120879117</v>
      </c>
      <c r="N3838" s="33">
        <f t="shared" si="551"/>
        <v>100.86004691164985</v>
      </c>
      <c r="O3838" s="33">
        <f t="shared" si="552"/>
        <v>348.97823502277777</v>
      </c>
      <c r="P3838" s="34" t="str">
        <f>IF(INDEX($O$2:$O$4095,MATCH($B$8,$O$2:$O$4095,1)+ROWS(P$2:$P3838))&lt;=$B$9,INDEX($O$2:$O$4095,MATCH($B$8,$O$2:$O$4095,1)+ROWS(P$2:$P3838)),"")</f>
        <v/>
      </c>
      <c r="Q3838" s="50" t="e">
        <f t="shared" si="549"/>
        <v>#N/A</v>
      </c>
      <c r="R3838" s="51">
        <f t="shared" ca="1" si="556"/>
        <v>0</v>
      </c>
      <c r="S3838" s="52" t="e">
        <f t="shared" ca="1" si="557"/>
        <v>#N/A</v>
      </c>
      <c r="T3838" s="39" t="str">
        <f t="shared" ca="1" si="553"/>
        <v>0,</v>
      </c>
      <c r="U3838" s="39" t="str">
        <f t="shared" ca="1" si="554"/>
        <v>0,</v>
      </c>
      <c r="V3838" s="53" t="str">
        <f t="shared" ca="1" si="555"/>
        <v>0,</v>
      </c>
      <c r="W3838" s="41"/>
      <c r="X3838" s="42"/>
      <c r="Y3838" s="42"/>
      <c r="Z3838" s="72"/>
      <c r="AA3838" s="42"/>
      <c r="AB3838" s="44"/>
      <c r="AC3838" s="45"/>
      <c r="AD3838" s="45"/>
      <c r="AE3838" s="45"/>
      <c r="AF3838" s="45"/>
      <c r="AG3838" s="45"/>
      <c r="AH3838" s="45"/>
      <c r="AI3838" s="45"/>
      <c r="AJ3838" s="45"/>
      <c r="AK3838" s="45"/>
      <c r="AL3838" s="45"/>
      <c r="AM3838" s="45"/>
    </row>
    <row r="3839" spans="11:39" x14ac:dyDescent="0.2">
      <c r="K3839" s="26"/>
      <c r="L3839" s="48">
        <v>3838</v>
      </c>
      <c r="M3839" s="49">
        <f t="shared" si="550"/>
        <v>3.0928937728937727</v>
      </c>
      <c r="N3839" s="33">
        <f t="shared" si="551"/>
        <v>100.44293903074531</v>
      </c>
      <c r="O3839" s="33">
        <f t="shared" si="552"/>
        <v>349.38456145948237</v>
      </c>
      <c r="P3839" s="34" t="str">
        <f>IF(INDEX($O$2:$O$4095,MATCH($B$8,$O$2:$O$4095,1)+ROWS(P$2:$P3839))&lt;=$B$9,INDEX($O$2:$O$4095,MATCH($B$8,$O$2:$O$4095,1)+ROWS(P$2:$P3839)),"")</f>
        <v/>
      </c>
      <c r="Q3839" s="50" t="e">
        <f t="shared" si="549"/>
        <v>#N/A</v>
      </c>
      <c r="R3839" s="51">
        <f t="shared" ca="1" si="556"/>
        <v>0</v>
      </c>
      <c r="S3839" s="52" t="e">
        <f t="shared" ca="1" si="557"/>
        <v>#N/A</v>
      </c>
      <c r="T3839" s="39" t="str">
        <f t="shared" ca="1" si="553"/>
        <v>0,</v>
      </c>
      <c r="U3839" s="39" t="str">
        <f t="shared" ca="1" si="554"/>
        <v>0,</v>
      </c>
      <c r="V3839" s="53" t="str">
        <f t="shared" ca="1" si="555"/>
        <v>0,</v>
      </c>
      <c r="W3839" s="41"/>
      <c r="X3839" s="42"/>
      <c r="Y3839" s="42"/>
      <c r="Z3839" s="72"/>
      <c r="AA3839" s="42"/>
      <c r="AB3839" s="44"/>
      <c r="AC3839" s="45"/>
      <c r="AD3839" s="45"/>
      <c r="AE3839" s="45"/>
      <c r="AF3839" s="45"/>
      <c r="AG3839" s="45"/>
      <c r="AH3839" s="45"/>
      <c r="AI3839" s="45"/>
      <c r="AJ3839" s="45"/>
      <c r="AK3839" s="45"/>
      <c r="AL3839" s="45"/>
      <c r="AM3839" s="45"/>
    </row>
    <row r="3840" spans="11:39" x14ac:dyDescent="0.2">
      <c r="K3840" s="26"/>
      <c r="L3840" s="48">
        <v>3839</v>
      </c>
      <c r="M3840" s="49">
        <f t="shared" si="550"/>
        <v>3.0936996336996336</v>
      </c>
      <c r="N3840" s="33">
        <f t="shared" si="551"/>
        <v>100.0260484501172</v>
      </c>
      <c r="O3840" s="33">
        <f t="shared" si="552"/>
        <v>349.79289976224084</v>
      </c>
      <c r="P3840" s="34" t="str">
        <f>IF(INDEX($O$2:$O$4095,MATCH($B$8,$O$2:$O$4095,1)+ROWS(P$2:$P3840))&lt;=$B$9,INDEX($O$2:$O$4095,MATCH($B$8,$O$2:$O$4095,1)+ROWS(P$2:$P3840)),"")</f>
        <v/>
      </c>
      <c r="Q3840" s="50" t="e">
        <f t="shared" si="549"/>
        <v>#N/A</v>
      </c>
      <c r="R3840" s="51">
        <f t="shared" ca="1" si="556"/>
        <v>0</v>
      </c>
      <c r="S3840" s="52" t="e">
        <f t="shared" ca="1" si="557"/>
        <v>#N/A</v>
      </c>
      <c r="T3840" s="39" t="str">
        <f t="shared" ca="1" si="553"/>
        <v>0,</v>
      </c>
      <c r="U3840" s="39" t="str">
        <f t="shared" ca="1" si="554"/>
        <v>0,</v>
      </c>
      <c r="V3840" s="53" t="str">
        <f t="shared" ca="1" si="555"/>
        <v>0,</v>
      </c>
      <c r="W3840" s="41"/>
      <c r="X3840" s="42"/>
      <c r="Y3840" s="42"/>
      <c r="Z3840" s="72"/>
      <c r="AA3840" s="42"/>
      <c r="AB3840" s="44"/>
      <c r="AC3840" s="45"/>
      <c r="AD3840" s="45"/>
      <c r="AE3840" s="45"/>
      <c r="AF3840" s="45"/>
      <c r="AG3840" s="45"/>
      <c r="AH3840" s="45"/>
      <c r="AI3840" s="45"/>
      <c r="AJ3840" s="45"/>
      <c r="AK3840" s="45"/>
      <c r="AL3840" s="45"/>
      <c r="AM3840" s="45"/>
    </row>
    <row r="3841" spans="11:39" x14ac:dyDescent="0.2">
      <c r="K3841" s="26"/>
      <c r="L3841" s="48">
        <v>3840</v>
      </c>
      <c r="M3841" s="49">
        <f t="shared" si="550"/>
        <v>3.0945054945054946</v>
      </c>
      <c r="N3841" s="33">
        <f t="shared" si="551"/>
        <v>99.609375</v>
      </c>
      <c r="O3841" s="33">
        <f t="shared" si="552"/>
        <v>350.20326846856324</v>
      </c>
      <c r="P3841" s="34" t="str">
        <f>IF(INDEX($O$2:$O$4095,MATCH($B$8,$O$2:$O$4095,1)+ROWS(P$2:$P3841))&lt;=$B$9,INDEX($O$2:$O$4095,MATCH($B$8,$O$2:$O$4095,1)+ROWS(P$2:$P3841)),"")</f>
        <v/>
      </c>
      <c r="Q3841" s="50" t="e">
        <f t="shared" si="549"/>
        <v>#N/A</v>
      </c>
      <c r="R3841" s="51">
        <f t="shared" ca="1" si="556"/>
        <v>0</v>
      </c>
      <c r="S3841" s="52" t="e">
        <f t="shared" ca="1" si="557"/>
        <v>#N/A</v>
      </c>
      <c r="T3841" s="39" t="str">
        <f t="shared" ca="1" si="553"/>
        <v>0,</v>
      </c>
      <c r="U3841" s="39" t="str">
        <f t="shared" ca="1" si="554"/>
        <v>0,</v>
      </c>
      <c r="V3841" s="53" t="str">
        <f t="shared" ca="1" si="555"/>
        <v>0,</v>
      </c>
      <c r="W3841" s="41"/>
      <c r="X3841" s="42"/>
      <c r="Y3841" s="42"/>
      <c r="Z3841" s="72"/>
      <c r="AA3841" s="42"/>
      <c r="AB3841" s="44"/>
      <c r="AC3841" s="45"/>
      <c r="AD3841" s="45"/>
      <c r="AE3841" s="45"/>
      <c r="AF3841" s="45"/>
      <c r="AG3841" s="45"/>
      <c r="AH3841" s="45"/>
      <c r="AI3841" s="45"/>
      <c r="AJ3841" s="45"/>
      <c r="AK3841" s="45"/>
      <c r="AL3841" s="45"/>
      <c r="AM3841" s="45"/>
    </row>
    <row r="3842" spans="11:39" x14ac:dyDescent="0.2">
      <c r="K3842" s="26"/>
      <c r="L3842" s="48">
        <v>3841</v>
      </c>
      <c r="M3842" s="49">
        <f t="shared" si="550"/>
        <v>3.0953113553113552</v>
      </c>
      <c r="N3842" s="33">
        <f t="shared" si="551"/>
        <v>99.192918510804361</v>
      </c>
      <c r="O3842" s="33">
        <f t="shared" si="552"/>
        <v>350.61568636224069</v>
      </c>
      <c r="P3842" s="34" t="str">
        <f>IF(INDEX($O$2:$O$4095,MATCH($B$8,$O$2:$O$4095,1)+ROWS(P$2:$P3842))&lt;=$B$9,INDEX($O$2:$O$4095,MATCH($B$8,$O$2:$O$4095,1)+ROWS(P$2:$P3842)),"")</f>
        <v/>
      </c>
      <c r="Q3842" s="50" t="e">
        <f t="shared" ref="Q3842:Q3905" si="558">INDEX($L$2:$L$4095,MATCH($P3842,$O$2:$O$4095,0))</f>
        <v>#N/A</v>
      </c>
      <c r="R3842" s="51">
        <f t="shared" ca="1" si="556"/>
        <v>0</v>
      </c>
      <c r="S3842" s="52" t="e">
        <f t="shared" ca="1" si="557"/>
        <v>#N/A</v>
      </c>
      <c r="T3842" s="39" t="str">
        <f t="shared" ca="1" si="553"/>
        <v>0,</v>
      </c>
      <c r="U3842" s="39" t="str">
        <f t="shared" ca="1" si="554"/>
        <v>0,</v>
      </c>
      <c r="V3842" s="53" t="str">
        <f t="shared" ca="1" si="555"/>
        <v>0,</v>
      </c>
      <c r="W3842" s="41"/>
      <c r="X3842" s="42"/>
      <c r="Y3842" s="42"/>
      <c r="Z3842" s="72"/>
      <c r="AA3842" s="42"/>
      <c r="AB3842" s="44"/>
      <c r="AC3842" s="45"/>
      <c r="AD3842" s="45"/>
      <c r="AE3842" s="45"/>
      <c r="AF3842" s="45"/>
      <c r="AG3842" s="45"/>
      <c r="AH3842" s="45"/>
      <c r="AI3842" s="45"/>
      <c r="AJ3842" s="45"/>
      <c r="AK3842" s="45"/>
      <c r="AL3842" s="45"/>
      <c r="AM3842" s="45"/>
    </row>
    <row r="3843" spans="11:39" x14ac:dyDescent="0.2">
      <c r="K3843" s="26"/>
      <c r="L3843" s="48">
        <v>3842</v>
      </c>
      <c r="M3843" s="49">
        <f t="shared" ref="M3843:M3906" si="559">(L3843*$B$5)/($B$6-1)</f>
        <v>3.0961172161172157</v>
      </c>
      <c r="N3843" s="33">
        <f t="shared" ref="N3843:N3906" si="560">IF($B$7="Upper Leg",$B$4*(($B$5/M3843)-1),$B$4*(1/(($B$5/M3843)-1)))</f>
        <v>98.776678813118465</v>
      </c>
      <c r="O3843" s="33">
        <f t="shared" ref="O3843:O3906" si="561">($B$2/LN(N3843/($B$3*EXP(-$B$2/298.15))))-273.15</f>
        <v>351.03017247762159</v>
      </c>
      <c r="P3843" s="34" t="str">
        <f>IF(INDEX($O$2:$O$4095,MATCH($B$8,$O$2:$O$4095,1)+ROWS(P$2:$P3843))&lt;=$B$9,INDEX($O$2:$O$4095,MATCH($B$8,$O$2:$O$4095,1)+ROWS(P$2:$P3843)),"")</f>
        <v/>
      </c>
      <c r="Q3843" s="50" t="e">
        <f t="shared" si="558"/>
        <v>#N/A</v>
      </c>
      <c r="R3843" s="51">
        <f t="shared" ca="1" si="556"/>
        <v>0</v>
      </c>
      <c r="S3843" s="52" t="e">
        <f t="shared" ca="1" si="557"/>
        <v>#N/A</v>
      </c>
      <c r="T3843" s="39" t="str">
        <f t="shared" ref="T3843:T3906" ca="1" si="562">ROUND(R3843,0)&amp;","</f>
        <v>0,</v>
      </c>
      <c r="U3843" s="39" t="str">
        <f t="shared" ref="U3843:U3906" ca="1" si="563">ROUND(R3843,4)&amp;","</f>
        <v>0,</v>
      </c>
      <c r="V3843" s="53" t="str">
        <f t="shared" ref="V3843:V3906" ca="1" si="564">ROUND(R3843*$B$11,0)&amp;","</f>
        <v>0,</v>
      </c>
      <c r="W3843" s="41"/>
      <c r="X3843" s="42"/>
      <c r="Y3843" s="42"/>
      <c r="Z3843" s="72"/>
      <c r="AA3843" s="42"/>
      <c r="AB3843" s="44"/>
      <c r="AC3843" s="45"/>
      <c r="AD3843" s="45"/>
      <c r="AE3843" s="45"/>
      <c r="AF3843" s="45"/>
      <c r="AG3843" s="45"/>
      <c r="AH3843" s="45"/>
      <c r="AI3843" s="45"/>
      <c r="AJ3843" s="45"/>
      <c r="AK3843" s="45"/>
      <c r="AL3843" s="45"/>
      <c r="AM3843" s="45"/>
    </row>
    <row r="3844" spans="11:39" x14ac:dyDescent="0.2">
      <c r="K3844" s="26"/>
      <c r="L3844" s="48">
        <v>3843</v>
      </c>
      <c r="M3844" s="49">
        <f t="shared" si="559"/>
        <v>3.0969230769230767</v>
      </c>
      <c r="N3844" s="33">
        <f t="shared" si="560"/>
        <v>98.360655737705031</v>
      </c>
      <c r="O3844" s="33">
        <f t="shared" si="561"/>
        <v>351.44674610398636</v>
      </c>
      <c r="P3844" s="34" t="str">
        <f>IF(INDEX($O$2:$O$4095,MATCH($B$8,$O$2:$O$4095,1)+ROWS(P$2:$P3844))&lt;=$B$9,INDEX($O$2:$O$4095,MATCH($B$8,$O$2:$O$4095,1)+ROWS(P$2:$P3844)),"")</f>
        <v/>
      </c>
      <c r="Q3844" s="50" t="e">
        <f t="shared" si="558"/>
        <v>#N/A</v>
      </c>
      <c r="R3844" s="51">
        <f t="shared" ref="R3844:R3907" ca="1" si="565">INDIRECT("P"&amp;((ROW(P3844)-2)*$B$10)+2,TRUE)</f>
        <v>0</v>
      </c>
      <c r="S3844" s="52" t="e">
        <f t="shared" ca="1" si="557"/>
        <v>#N/A</v>
      </c>
      <c r="T3844" s="39" t="str">
        <f t="shared" ca="1" si="562"/>
        <v>0,</v>
      </c>
      <c r="U3844" s="39" t="str">
        <f t="shared" ca="1" si="563"/>
        <v>0,</v>
      </c>
      <c r="V3844" s="53" t="str">
        <f t="shared" ca="1" si="564"/>
        <v>0,</v>
      </c>
      <c r="W3844" s="41"/>
      <c r="X3844" s="42"/>
      <c r="Y3844" s="42"/>
      <c r="Z3844" s="72"/>
      <c r="AA3844" s="42"/>
      <c r="AB3844" s="44"/>
      <c r="AC3844" s="45"/>
      <c r="AD3844" s="45"/>
      <c r="AE3844" s="45"/>
      <c r="AF3844" s="45"/>
      <c r="AG3844" s="45"/>
      <c r="AH3844" s="45"/>
      <c r="AI3844" s="45"/>
      <c r="AJ3844" s="45"/>
      <c r="AK3844" s="45"/>
      <c r="AL3844" s="45"/>
      <c r="AM3844" s="45"/>
    </row>
    <row r="3845" spans="11:39" x14ac:dyDescent="0.2">
      <c r="K3845" s="26"/>
      <c r="L3845" s="48">
        <v>3844</v>
      </c>
      <c r="M3845" s="49">
        <f t="shared" si="559"/>
        <v>3.0977289377289376</v>
      </c>
      <c r="N3845" s="33">
        <f t="shared" si="560"/>
        <v>97.94484911550461</v>
      </c>
      <c r="O3845" s="33">
        <f t="shared" si="561"/>
        <v>351.86542679000775</v>
      </c>
      <c r="P3845" s="34" t="str">
        <f>IF(INDEX($O$2:$O$4095,MATCH($B$8,$O$2:$O$4095,1)+ROWS(P$2:$P3845))&lt;=$B$9,INDEX($O$2:$O$4095,MATCH($B$8,$O$2:$O$4095,1)+ROWS(P$2:$P3845)),"")</f>
        <v/>
      </c>
      <c r="Q3845" s="50" t="e">
        <f t="shared" si="558"/>
        <v>#N/A</v>
      </c>
      <c r="R3845" s="51">
        <f t="shared" ca="1" si="565"/>
        <v>0</v>
      </c>
      <c r="S3845" s="52" t="e">
        <f t="shared" ca="1" si="557"/>
        <v>#N/A</v>
      </c>
      <c r="T3845" s="39" t="str">
        <f t="shared" ca="1" si="562"/>
        <v>0,</v>
      </c>
      <c r="U3845" s="39" t="str">
        <f t="shared" ca="1" si="563"/>
        <v>0,</v>
      </c>
      <c r="V3845" s="53" t="str">
        <f t="shared" ca="1" si="564"/>
        <v>0,</v>
      </c>
      <c r="W3845" s="41"/>
      <c r="X3845" s="42"/>
      <c r="Y3845" s="42"/>
      <c r="Z3845" s="72"/>
      <c r="AA3845" s="42"/>
      <c r="AB3845" s="44"/>
      <c r="AC3845" s="45"/>
      <c r="AD3845" s="45"/>
      <c r="AE3845" s="45"/>
      <c r="AF3845" s="45"/>
      <c r="AG3845" s="45"/>
      <c r="AH3845" s="45"/>
      <c r="AI3845" s="45"/>
      <c r="AJ3845" s="45"/>
      <c r="AK3845" s="45"/>
      <c r="AL3845" s="45"/>
      <c r="AM3845" s="45"/>
    </row>
    <row r="3846" spans="11:39" x14ac:dyDescent="0.2">
      <c r="K3846" s="26"/>
      <c r="L3846" s="48">
        <v>3845</v>
      </c>
      <c r="M3846" s="49">
        <f t="shared" si="559"/>
        <v>3.0985347985347986</v>
      </c>
      <c r="N3846" s="33">
        <f t="shared" si="560"/>
        <v>97.529258777633302</v>
      </c>
      <c r="O3846" s="33">
        <f t="shared" si="561"/>
        <v>352.2862343483157</v>
      </c>
      <c r="P3846" s="34" t="str">
        <f>IF(INDEX($O$2:$O$4095,MATCH($B$8,$O$2:$O$4095,1)+ROWS(P$2:$P3846))&lt;=$B$9,INDEX($O$2:$O$4095,MATCH($B$8,$O$2:$O$4095,1)+ROWS(P$2:$P3846)),"")</f>
        <v/>
      </c>
      <c r="Q3846" s="50" t="e">
        <f t="shared" si="558"/>
        <v>#N/A</v>
      </c>
      <c r="R3846" s="51">
        <f t="shared" ca="1" si="565"/>
        <v>0</v>
      </c>
      <c r="S3846" s="52" t="e">
        <f t="shared" ca="1" si="557"/>
        <v>#N/A</v>
      </c>
      <c r="T3846" s="39" t="str">
        <f t="shared" ca="1" si="562"/>
        <v>0,</v>
      </c>
      <c r="U3846" s="39" t="str">
        <f t="shared" ca="1" si="563"/>
        <v>0,</v>
      </c>
      <c r="V3846" s="53" t="str">
        <f t="shared" ca="1" si="564"/>
        <v>0,</v>
      </c>
      <c r="W3846" s="41"/>
      <c r="X3846" s="42"/>
      <c r="Y3846" s="42"/>
      <c r="Z3846" s="72"/>
      <c r="AA3846" s="42"/>
      <c r="AB3846" s="44"/>
      <c r="AC3846" s="45"/>
      <c r="AD3846" s="45"/>
      <c r="AE3846" s="45"/>
      <c r="AF3846" s="45"/>
      <c r="AG3846" s="45"/>
      <c r="AH3846" s="45"/>
      <c r="AI3846" s="45"/>
      <c r="AJ3846" s="45"/>
      <c r="AK3846" s="45"/>
      <c r="AL3846" s="45"/>
      <c r="AM3846" s="45"/>
    </row>
    <row r="3847" spans="11:39" x14ac:dyDescent="0.2">
      <c r="K3847" s="26"/>
      <c r="L3847" s="48">
        <v>3846</v>
      </c>
      <c r="M3847" s="49">
        <f t="shared" si="559"/>
        <v>3.0993406593406592</v>
      </c>
      <c r="N3847" s="33">
        <f t="shared" si="560"/>
        <v>97.113884555382057</v>
      </c>
      <c r="O3847" s="33">
        <f t="shared" si="561"/>
        <v>352.70918886015795</v>
      </c>
      <c r="P3847" s="34" t="str">
        <f>IF(INDEX($O$2:$O$4095,MATCH($B$8,$O$2:$O$4095,1)+ROWS(P$2:$P3847))&lt;=$B$9,INDEX($O$2:$O$4095,MATCH($B$8,$O$2:$O$4095,1)+ROWS(P$2:$P3847)),"")</f>
        <v/>
      </c>
      <c r="Q3847" s="50" t="e">
        <f t="shared" si="558"/>
        <v>#N/A</v>
      </c>
      <c r="R3847" s="51">
        <f t="shared" ca="1" si="565"/>
        <v>0</v>
      </c>
      <c r="S3847" s="52" t="e">
        <f t="shared" ca="1" si="557"/>
        <v>#N/A</v>
      </c>
      <c r="T3847" s="39" t="str">
        <f t="shared" ca="1" si="562"/>
        <v>0,</v>
      </c>
      <c r="U3847" s="39" t="str">
        <f t="shared" ca="1" si="563"/>
        <v>0,</v>
      </c>
      <c r="V3847" s="53" t="str">
        <f t="shared" ca="1" si="564"/>
        <v>0,</v>
      </c>
      <c r="W3847" s="41"/>
      <c r="X3847" s="42"/>
      <c r="Y3847" s="42"/>
      <c r="Z3847" s="72"/>
      <c r="AA3847" s="42"/>
      <c r="AB3847" s="44"/>
      <c r="AC3847" s="45"/>
      <c r="AD3847" s="45"/>
      <c r="AE3847" s="45"/>
      <c r="AF3847" s="45"/>
      <c r="AG3847" s="45"/>
      <c r="AH3847" s="45"/>
      <c r="AI3847" s="45"/>
      <c r="AJ3847" s="45"/>
      <c r="AK3847" s="45"/>
      <c r="AL3847" s="45"/>
      <c r="AM3847" s="45"/>
    </row>
    <row r="3848" spans="11:39" x14ac:dyDescent="0.2">
      <c r="K3848" s="26"/>
      <c r="L3848" s="48">
        <v>3847</v>
      </c>
      <c r="M3848" s="49">
        <f t="shared" si="559"/>
        <v>3.1001465201465197</v>
      </c>
      <c r="N3848" s="33">
        <f t="shared" si="560"/>
        <v>96.698726280218366</v>
      </c>
      <c r="O3848" s="33">
        <f t="shared" si="561"/>
        <v>353.13431068016178</v>
      </c>
      <c r="P3848" s="34" t="str">
        <f>IF(INDEX($O$2:$O$4095,MATCH($B$8,$O$2:$O$4095,1)+ROWS(P$2:$P3848))&lt;=$B$9,INDEX($O$2:$O$4095,MATCH($B$8,$O$2:$O$4095,1)+ROWS(P$2:$P3848)),"")</f>
        <v/>
      </c>
      <c r="Q3848" s="50" t="e">
        <f t="shared" si="558"/>
        <v>#N/A</v>
      </c>
      <c r="R3848" s="51">
        <f t="shared" ca="1" si="565"/>
        <v>0</v>
      </c>
      <c r="S3848" s="52" t="e">
        <f t="shared" ca="1" si="557"/>
        <v>#N/A</v>
      </c>
      <c r="T3848" s="39" t="str">
        <f t="shared" ca="1" si="562"/>
        <v>0,</v>
      </c>
      <c r="U3848" s="39" t="str">
        <f t="shared" ca="1" si="563"/>
        <v>0,</v>
      </c>
      <c r="V3848" s="53" t="str">
        <f t="shared" ca="1" si="564"/>
        <v>0,</v>
      </c>
      <c r="W3848" s="41"/>
      <c r="X3848" s="42"/>
      <c r="Y3848" s="42"/>
      <c r="Z3848" s="72"/>
      <c r="AA3848" s="42"/>
      <c r="AB3848" s="44"/>
      <c r="AC3848" s="45"/>
      <c r="AD3848" s="45"/>
      <c r="AE3848" s="45"/>
      <c r="AF3848" s="45"/>
      <c r="AG3848" s="45"/>
      <c r="AH3848" s="45"/>
      <c r="AI3848" s="45"/>
      <c r="AJ3848" s="45"/>
      <c r="AK3848" s="45"/>
      <c r="AL3848" s="45"/>
      <c r="AM3848" s="45"/>
    </row>
    <row r="3849" spans="11:39" x14ac:dyDescent="0.2">
      <c r="K3849" s="26"/>
      <c r="L3849" s="48">
        <v>3848</v>
      </c>
      <c r="M3849" s="49">
        <f t="shared" si="559"/>
        <v>3.1009523809523807</v>
      </c>
      <c r="N3849" s="33">
        <f t="shared" si="560"/>
        <v>96.283783783783889</v>
      </c>
      <c r="O3849" s="33">
        <f t="shared" si="561"/>
        <v>353.56162044120208</v>
      </c>
      <c r="P3849" s="34" t="str">
        <f>IF(INDEX($O$2:$O$4095,MATCH($B$8,$O$2:$O$4095,1)+ROWS(P$2:$P3849))&lt;=$B$9,INDEX($O$2:$O$4095,MATCH($B$8,$O$2:$O$4095,1)+ROWS(P$2:$P3849)),"")</f>
        <v/>
      </c>
      <c r="Q3849" s="50" t="e">
        <f t="shared" si="558"/>
        <v>#N/A</v>
      </c>
      <c r="R3849" s="51">
        <f t="shared" ca="1" si="565"/>
        <v>0</v>
      </c>
      <c r="S3849" s="52" t="e">
        <f t="shared" ref="S3849:S3912" ca="1" si="566">INDEX($L$2:$L$4095,MATCH($R3849,$O$2:$O$4095,0))</f>
        <v>#N/A</v>
      </c>
      <c r="T3849" s="39" t="str">
        <f t="shared" ca="1" si="562"/>
        <v>0,</v>
      </c>
      <c r="U3849" s="39" t="str">
        <f t="shared" ca="1" si="563"/>
        <v>0,</v>
      </c>
      <c r="V3849" s="53" t="str">
        <f t="shared" ca="1" si="564"/>
        <v>0,</v>
      </c>
      <c r="W3849" s="41"/>
      <c r="X3849" s="42"/>
      <c r="Y3849" s="42"/>
      <c r="Z3849" s="72"/>
      <c r="AA3849" s="42"/>
      <c r="AB3849" s="44"/>
      <c r="AC3849" s="45"/>
      <c r="AD3849" s="45"/>
      <c r="AE3849" s="45"/>
      <c r="AF3849" s="45"/>
      <c r="AG3849" s="45"/>
      <c r="AH3849" s="45"/>
      <c r="AI3849" s="45"/>
      <c r="AJ3849" s="45"/>
      <c r="AK3849" s="45"/>
      <c r="AL3849" s="45"/>
      <c r="AM3849" s="45"/>
    </row>
    <row r="3850" spans="11:39" x14ac:dyDescent="0.2">
      <c r="K3850" s="26"/>
      <c r="L3850" s="48">
        <v>3849</v>
      </c>
      <c r="M3850" s="49">
        <f t="shared" si="559"/>
        <v>3.1017582417582417</v>
      </c>
      <c r="N3850" s="33">
        <f t="shared" si="560"/>
        <v>95.86905689789549</v>
      </c>
      <c r="O3850" s="33">
        <f t="shared" si="561"/>
        <v>353.99113905937531</v>
      </c>
      <c r="P3850" s="34" t="str">
        <f>IF(INDEX($O$2:$O$4095,MATCH($B$8,$O$2:$O$4095,1)+ROWS(P$2:$P3850))&lt;=$B$9,INDEX($O$2:$O$4095,MATCH($B$8,$O$2:$O$4095,1)+ROWS(P$2:$P3850)),"")</f>
        <v/>
      </c>
      <c r="Q3850" s="50" t="e">
        <f t="shared" si="558"/>
        <v>#N/A</v>
      </c>
      <c r="R3850" s="51">
        <f t="shared" ca="1" si="565"/>
        <v>0</v>
      </c>
      <c r="S3850" s="52" t="e">
        <f t="shared" ca="1" si="566"/>
        <v>#N/A</v>
      </c>
      <c r="T3850" s="39" t="str">
        <f t="shared" ca="1" si="562"/>
        <v>0,</v>
      </c>
      <c r="U3850" s="39" t="str">
        <f t="shared" ca="1" si="563"/>
        <v>0,</v>
      </c>
      <c r="V3850" s="53" t="str">
        <f t="shared" ca="1" si="564"/>
        <v>0,</v>
      </c>
      <c r="W3850" s="41"/>
      <c r="X3850" s="42"/>
      <c r="Y3850" s="42"/>
      <c r="Z3850" s="72"/>
      <c r="AA3850" s="42"/>
      <c r="AB3850" s="44"/>
      <c r="AC3850" s="45"/>
      <c r="AD3850" s="45"/>
      <c r="AE3850" s="45"/>
      <c r="AF3850" s="45"/>
      <c r="AG3850" s="45"/>
      <c r="AH3850" s="45"/>
      <c r="AI3850" s="45"/>
      <c r="AJ3850" s="45"/>
      <c r="AK3850" s="45"/>
      <c r="AL3850" s="45"/>
      <c r="AM3850" s="45"/>
    </row>
    <row r="3851" spans="11:39" x14ac:dyDescent="0.2">
      <c r="K3851" s="26"/>
      <c r="L3851" s="48">
        <v>3850</v>
      </c>
      <c r="M3851" s="49">
        <f t="shared" si="559"/>
        <v>3.1025641025641026</v>
      </c>
      <c r="N3851" s="33">
        <f t="shared" si="560"/>
        <v>95.45454545454524</v>
      </c>
      <c r="O3851" s="33">
        <f t="shared" si="561"/>
        <v>354.42288773908263</v>
      </c>
      <c r="P3851" s="34" t="str">
        <f>IF(INDEX($O$2:$O$4095,MATCH($B$8,$O$2:$O$4095,1)+ROWS(P$2:$P3851))&lt;=$B$9,INDEX($O$2:$O$4095,MATCH($B$8,$O$2:$O$4095,1)+ROWS(P$2:$P3851)),"")</f>
        <v/>
      </c>
      <c r="Q3851" s="50" t="e">
        <f t="shared" si="558"/>
        <v>#N/A</v>
      </c>
      <c r="R3851" s="51">
        <f t="shared" ca="1" si="565"/>
        <v>0</v>
      </c>
      <c r="S3851" s="52" t="e">
        <f t="shared" ca="1" si="566"/>
        <v>#N/A</v>
      </c>
      <c r="T3851" s="39" t="str">
        <f t="shared" ca="1" si="562"/>
        <v>0,</v>
      </c>
      <c r="U3851" s="39" t="str">
        <f t="shared" ca="1" si="563"/>
        <v>0,</v>
      </c>
      <c r="V3851" s="53" t="str">
        <f t="shared" ca="1" si="564"/>
        <v>0,</v>
      </c>
      <c r="W3851" s="41"/>
      <c r="X3851" s="42"/>
      <c r="Y3851" s="42"/>
      <c r="Z3851" s="72"/>
      <c r="AA3851" s="42"/>
      <c r="AB3851" s="44"/>
      <c r="AC3851" s="45"/>
      <c r="AD3851" s="45"/>
      <c r="AE3851" s="45"/>
      <c r="AF3851" s="45"/>
      <c r="AG3851" s="45"/>
      <c r="AH3851" s="45"/>
      <c r="AI3851" s="45"/>
      <c r="AJ3851" s="45"/>
      <c r="AK3851" s="45"/>
      <c r="AL3851" s="45"/>
      <c r="AM3851" s="45"/>
    </row>
    <row r="3852" spans="11:39" x14ac:dyDescent="0.2">
      <c r="K3852" s="26"/>
      <c r="L3852" s="48">
        <v>3851</v>
      </c>
      <c r="M3852" s="49">
        <f t="shared" si="559"/>
        <v>3.1033699633699632</v>
      </c>
      <c r="N3852" s="33">
        <f t="shared" si="560"/>
        <v>95.040249285899719</v>
      </c>
      <c r="O3852" s="33">
        <f t="shared" si="561"/>
        <v>354.8568879782282</v>
      </c>
      <c r="P3852" s="34" t="str">
        <f>IF(INDEX($O$2:$O$4095,MATCH($B$8,$O$2:$O$4095,1)+ROWS(P$2:$P3852))&lt;=$B$9,INDEX($O$2:$O$4095,MATCH($B$8,$O$2:$O$4095,1)+ROWS(P$2:$P3852)),"")</f>
        <v/>
      </c>
      <c r="Q3852" s="50" t="e">
        <f t="shared" si="558"/>
        <v>#N/A</v>
      </c>
      <c r="R3852" s="51">
        <f t="shared" ca="1" si="565"/>
        <v>0</v>
      </c>
      <c r="S3852" s="52" t="e">
        <f t="shared" ca="1" si="566"/>
        <v>#N/A</v>
      </c>
      <c r="T3852" s="39" t="str">
        <f t="shared" ca="1" si="562"/>
        <v>0,</v>
      </c>
      <c r="U3852" s="39" t="str">
        <f t="shared" ca="1" si="563"/>
        <v>0,</v>
      </c>
      <c r="V3852" s="53" t="str">
        <f t="shared" ca="1" si="564"/>
        <v>0,</v>
      </c>
      <c r="W3852" s="41"/>
      <c r="X3852" s="42"/>
      <c r="Y3852" s="42"/>
      <c r="Z3852" s="72"/>
      <c r="AA3852" s="42"/>
      <c r="AB3852" s="44"/>
      <c r="AC3852" s="45"/>
      <c r="AD3852" s="45"/>
      <c r="AE3852" s="45"/>
      <c r="AF3852" s="45"/>
      <c r="AG3852" s="45"/>
      <c r="AH3852" s="45"/>
      <c r="AI3852" s="45"/>
      <c r="AJ3852" s="45"/>
      <c r="AK3852" s="45"/>
      <c r="AL3852" s="45"/>
      <c r="AM3852" s="45"/>
    </row>
    <row r="3853" spans="11:39" x14ac:dyDescent="0.2">
      <c r="K3853" s="26"/>
      <c r="L3853" s="48">
        <v>3852</v>
      </c>
      <c r="M3853" s="49">
        <f t="shared" si="559"/>
        <v>3.1041758241758237</v>
      </c>
      <c r="N3853" s="33">
        <f t="shared" si="560"/>
        <v>94.626168224299363</v>
      </c>
      <c r="O3853" s="33">
        <f t="shared" si="561"/>
        <v>355.29316157353173</v>
      </c>
      <c r="P3853" s="34" t="str">
        <f>IF(INDEX($O$2:$O$4095,MATCH($B$8,$O$2:$O$4095,1)+ROWS(P$2:$P3853))&lt;=$B$9,INDEX($O$2:$O$4095,MATCH($B$8,$O$2:$O$4095,1)+ROWS(P$2:$P3853)),"")</f>
        <v/>
      </c>
      <c r="Q3853" s="50" t="e">
        <f t="shared" si="558"/>
        <v>#N/A</v>
      </c>
      <c r="R3853" s="51">
        <f t="shared" ca="1" si="565"/>
        <v>0</v>
      </c>
      <c r="S3853" s="52" t="e">
        <f t="shared" ca="1" si="566"/>
        <v>#N/A</v>
      </c>
      <c r="T3853" s="39" t="str">
        <f t="shared" ca="1" si="562"/>
        <v>0,</v>
      </c>
      <c r="U3853" s="39" t="str">
        <f t="shared" ca="1" si="563"/>
        <v>0,</v>
      </c>
      <c r="V3853" s="53" t="str">
        <f t="shared" ca="1" si="564"/>
        <v>0,</v>
      </c>
      <c r="W3853" s="41"/>
      <c r="X3853" s="42"/>
      <c r="Y3853" s="42"/>
      <c r="Z3853" s="72"/>
      <c r="AA3853" s="42"/>
      <c r="AB3853" s="44"/>
      <c r="AC3853" s="45"/>
      <c r="AD3853" s="45"/>
      <c r="AE3853" s="45"/>
      <c r="AF3853" s="45"/>
      <c r="AG3853" s="45"/>
      <c r="AH3853" s="45"/>
      <c r="AI3853" s="45"/>
      <c r="AJ3853" s="45"/>
      <c r="AK3853" s="45"/>
      <c r="AL3853" s="45"/>
      <c r="AM3853" s="45"/>
    </row>
    <row r="3854" spans="11:39" x14ac:dyDescent="0.2">
      <c r="K3854" s="26"/>
      <c r="L3854" s="48">
        <v>3853</v>
      </c>
      <c r="M3854" s="49">
        <f t="shared" si="559"/>
        <v>3.1049816849816847</v>
      </c>
      <c r="N3854" s="33">
        <f t="shared" si="560"/>
        <v>94.212302102258178</v>
      </c>
      <c r="O3854" s="33">
        <f t="shared" si="561"/>
        <v>355.73173062596084</v>
      </c>
      <c r="P3854" s="34" t="str">
        <f>IF(INDEX($O$2:$O$4095,MATCH($B$8,$O$2:$O$4095,1)+ROWS(P$2:$P3854))&lt;=$B$9,INDEX($O$2:$O$4095,MATCH($B$8,$O$2:$O$4095,1)+ROWS(P$2:$P3854)),"")</f>
        <v/>
      </c>
      <c r="Q3854" s="50" t="e">
        <f t="shared" si="558"/>
        <v>#N/A</v>
      </c>
      <c r="R3854" s="51">
        <f t="shared" ca="1" si="565"/>
        <v>0</v>
      </c>
      <c r="S3854" s="52" t="e">
        <f t="shared" ca="1" si="566"/>
        <v>#N/A</v>
      </c>
      <c r="T3854" s="39" t="str">
        <f t="shared" ca="1" si="562"/>
        <v>0,</v>
      </c>
      <c r="U3854" s="39" t="str">
        <f t="shared" ca="1" si="563"/>
        <v>0,</v>
      </c>
      <c r="V3854" s="53" t="str">
        <f t="shared" ca="1" si="564"/>
        <v>0,</v>
      </c>
      <c r="W3854" s="41"/>
      <c r="X3854" s="42"/>
      <c r="Y3854" s="42"/>
      <c r="Z3854" s="72"/>
      <c r="AA3854" s="42"/>
      <c r="AB3854" s="44"/>
      <c r="AC3854" s="45"/>
      <c r="AD3854" s="45"/>
      <c r="AE3854" s="45"/>
      <c r="AF3854" s="45"/>
      <c r="AG3854" s="45"/>
      <c r="AH3854" s="45"/>
      <c r="AI3854" s="45"/>
      <c r="AJ3854" s="45"/>
      <c r="AK3854" s="45"/>
      <c r="AL3854" s="45"/>
      <c r="AM3854" s="45"/>
    </row>
    <row r="3855" spans="11:39" x14ac:dyDescent="0.2">
      <c r="K3855" s="26"/>
      <c r="L3855" s="48">
        <v>3854</v>
      </c>
      <c r="M3855" s="49">
        <f t="shared" si="559"/>
        <v>3.1057875457875457</v>
      </c>
      <c r="N3855" s="33">
        <f t="shared" si="560"/>
        <v>93.798650752464965</v>
      </c>
      <c r="O3855" s="33">
        <f t="shared" si="561"/>
        <v>356.17261754628271</v>
      </c>
      <c r="P3855" s="34" t="str">
        <f>IF(INDEX($O$2:$O$4095,MATCH($B$8,$O$2:$O$4095,1)+ROWS(P$2:$P3855))&lt;=$B$9,INDEX($O$2:$O$4095,MATCH($B$8,$O$2:$O$4095,1)+ROWS(P$2:$P3855)),"")</f>
        <v/>
      </c>
      <c r="Q3855" s="50" t="e">
        <f t="shared" si="558"/>
        <v>#N/A</v>
      </c>
      <c r="R3855" s="51">
        <f t="shared" ca="1" si="565"/>
        <v>0</v>
      </c>
      <c r="S3855" s="52" t="e">
        <f t="shared" ca="1" si="566"/>
        <v>#N/A</v>
      </c>
      <c r="T3855" s="39" t="str">
        <f t="shared" ca="1" si="562"/>
        <v>0,</v>
      </c>
      <c r="U3855" s="39" t="str">
        <f t="shared" ca="1" si="563"/>
        <v>0,</v>
      </c>
      <c r="V3855" s="53" t="str">
        <f t="shared" ca="1" si="564"/>
        <v>0,</v>
      </c>
      <c r="W3855" s="41"/>
      <c r="X3855" s="42"/>
      <c r="Y3855" s="42"/>
      <c r="Z3855" s="72"/>
      <c r="AA3855" s="42"/>
      <c r="AB3855" s="44"/>
      <c r="AC3855" s="45"/>
      <c r="AD3855" s="45"/>
      <c r="AE3855" s="45"/>
      <c r="AF3855" s="45"/>
      <c r="AG3855" s="45"/>
      <c r="AH3855" s="45"/>
      <c r="AI3855" s="45"/>
      <c r="AJ3855" s="45"/>
      <c r="AK3855" s="45"/>
      <c r="AL3855" s="45"/>
      <c r="AM3855" s="45"/>
    </row>
    <row r="3856" spans="11:39" x14ac:dyDescent="0.2">
      <c r="K3856" s="26"/>
      <c r="L3856" s="48">
        <v>3855</v>
      </c>
      <c r="M3856" s="49">
        <f t="shared" si="559"/>
        <v>3.1065934065934067</v>
      </c>
      <c r="N3856" s="33">
        <f t="shared" si="560"/>
        <v>93.385214007782096</v>
      </c>
      <c r="O3856" s="33">
        <f t="shared" si="561"/>
        <v>356.61584506074519</v>
      </c>
      <c r="P3856" s="34" t="str">
        <f>IF(INDEX($O$2:$O$4095,MATCH($B$8,$O$2:$O$4095,1)+ROWS(P$2:$P3856))&lt;=$B$9,INDEX($O$2:$O$4095,MATCH($B$8,$O$2:$O$4095,1)+ROWS(P$2:$P3856)),"")</f>
        <v/>
      </c>
      <c r="Q3856" s="50" t="e">
        <f t="shared" si="558"/>
        <v>#N/A</v>
      </c>
      <c r="R3856" s="51">
        <f t="shared" ca="1" si="565"/>
        <v>0</v>
      </c>
      <c r="S3856" s="52" t="e">
        <f t="shared" ca="1" si="566"/>
        <v>#N/A</v>
      </c>
      <c r="T3856" s="39" t="str">
        <f t="shared" ca="1" si="562"/>
        <v>0,</v>
      </c>
      <c r="U3856" s="39" t="str">
        <f t="shared" ca="1" si="563"/>
        <v>0,</v>
      </c>
      <c r="V3856" s="53" t="str">
        <f t="shared" ca="1" si="564"/>
        <v>0,</v>
      </c>
      <c r="W3856" s="41"/>
      <c r="X3856" s="42"/>
      <c r="Y3856" s="42"/>
      <c r="Z3856" s="72"/>
      <c r="AA3856" s="42"/>
      <c r="AB3856" s="44"/>
      <c r="AC3856" s="45"/>
      <c r="AD3856" s="45"/>
      <c r="AE3856" s="45"/>
      <c r="AF3856" s="45"/>
      <c r="AG3856" s="45"/>
      <c r="AH3856" s="45"/>
      <c r="AI3856" s="45"/>
      <c r="AJ3856" s="45"/>
      <c r="AK3856" s="45"/>
      <c r="AL3856" s="45"/>
      <c r="AM3856" s="45"/>
    </row>
    <row r="3857" spans="11:39" x14ac:dyDescent="0.2">
      <c r="K3857" s="26"/>
      <c r="L3857" s="48">
        <v>3856</v>
      </c>
      <c r="M3857" s="49">
        <f t="shared" si="559"/>
        <v>3.1073992673992672</v>
      </c>
      <c r="N3857" s="33">
        <f t="shared" si="560"/>
        <v>92.971991701244818</v>
      </c>
      <c r="O3857" s="33">
        <f t="shared" si="561"/>
        <v>357.06143621688443</v>
      </c>
      <c r="P3857" s="34" t="str">
        <f>IF(INDEX($O$2:$O$4095,MATCH($B$8,$O$2:$O$4095,1)+ROWS(P$2:$P3857))&lt;=$B$9,INDEX($O$2:$O$4095,MATCH($B$8,$O$2:$O$4095,1)+ROWS(P$2:$P3857)),"")</f>
        <v/>
      </c>
      <c r="Q3857" s="50" t="e">
        <f t="shared" si="558"/>
        <v>#N/A</v>
      </c>
      <c r="R3857" s="51">
        <f t="shared" ca="1" si="565"/>
        <v>0</v>
      </c>
      <c r="S3857" s="52" t="e">
        <f t="shared" ca="1" si="566"/>
        <v>#N/A</v>
      </c>
      <c r="T3857" s="39" t="str">
        <f t="shared" ca="1" si="562"/>
        <v>0,</v>
      </c>
      <c r="U3857" s="39" t="str">
        <f t="shared" ca="1" si="563"/>
        <v>0,</v>
      </c>
      <c r="V3857" s="53" t="str">
        <f t="shared" ca="1" si="564"/>
        <v>0,</v>
      </c>
      <c r="W3857" s="41"/>
      <c r="X3857" s="42"/>
      <c r="Y3857" s="42"/>
      <c r="Z3857" s="72"/>
      <c r="AA3857" s="42"/>
      <c r="AB3857" s="44"/>
      <c r="AC3857" s="45"/>
      <c r="AD3857" s="45"/>
      <c r="AE3857" s="45"/>
      <c r="AF3857" s="45"/>
      <c r="AG3857" s="45"/>
      <c r="AH3857" s="45"/>
      <c r="AI3857" s="45"/>
      <c r="AJ3857" s="45"/>
      <c r="AK3857" s="45"/>
      <c r="AL3857" s="45"/>
      <c r="AM3857" s="45"/>
    </row>
    <row r="3858" spans="11:39" x14ac:dyDescent="0.2">
      <c r="K3858" s="26"/>
      <c r="L3858" s="48">
        <v>3857</v>
      </c>
      <c r="M3858" s="49">
        <f t="shared" si="559"/>
        <v>3.1082051282051277</v>
      </c>
      <c r="N3858" s="33">
        <f t="shared" si="560"/>
        <v>92.558983666061863</v>
      </c>
      <c r="O3858" s="33">
        <f t="shared" si="561"/>
        <v>357.50941438946427</v>
      </c>
      <c r="P3858" s="34" t="str">
        <f>IF(INDEX($O$2:$O$4095,MATCH($B$8,$O$2:$O$4095,1)+ROWS(P$2:$P3858))&lt;=$B$9,INDEX($O$2:$O$4095,MATCH($B$8,$O$2:$O$4095,1)+ROWS(P$2:$P3858)),"")</f>
        <v/>
      </c>
      <c r="Q3858" s="50" t="e">
        <f t="shared" si="558"/>
        <v>#N/A</v>
      </c>
      <c r="R3858" s="51">
        <f t="shared" ca="1" si="565"/>
        <v>0</v>
      </c>
      <c r="S3858" s="52" t="e">
        <f t="shared" ca="1" si="566"/>
        <v>#N/A</v>
      </c>
      <c r="T3858" s="39" t="str">
        <f t="shared" ca="1" si="562"/>
        <v>0,</v>
      </c>
      <c r="U3858" s="39" t="str">
        <f t="shared" ca="1" si="563"/>
        <v>0,</v>
      </c>
      <c r="V3858" s="53" t="str">
        <f t="shared" ca="1" si="564"/>
        <v>0,</v>
      </c>
      <c r="W3858" s="41"/>
      <c r="X3858" s="42"/>
      <c r="Y3858" s="42"/>
      <c r="Z3858" s="72"/>
      <c r="AA3858" s="42"/>
      <c r="AB3858" s="44"/>
      <c r="AC3858" s="45"/>
      <c r="AD3858" s="45"/>
      <c r="AE3858" s="45"/>
      <c r="AF3858" s="45"/>
      <c r="AG3858" s="45"/>
      <c r="AH3858" s="45"/>
      <c r="AI3858" s="45"/>
      <c r="AJ3858" s="45"/>
      <c r="AK3858" s="45"/>
      <c r="AL3858" s="45"/>
      <c r="AM3858" s="45"/>
    </row>
    <row r="3859" spans="11:39" x14ac:dyDescent="0.2">
      <c r="K3859" s="26"/>
      <c r="L3859" s="48">
        <v>3858</v>
      </c>
      <c r="M3859" s="49">
        <f t="shared" si="559"/>
        <v>3.1090109890109887</v>
      </c>
      <c r="N3859" s="33">
        <f t="shared" si="560"/>
        <v>92.146189735614499</v>
      </c>
      <c r="O3859" s="33">
        <f t="shared" si="561"/>
        <v>357.95980328655298</v>
      </c>
      <c r="P3859" s="34" t="str">
        <f>IF(INDEX($O$2:$O$4095,MATCH($B$8,$O$2:$O$4095,1)+ROWS(P$2:$P3859))&lt;=$B$9,INDEX($O$2:$O$4095,MATCH($B$8,$O$2:$O$4095,1)+ROWS(P$2:$P3859)),"")</f>
        <v/>
      </c>
      <c r="Q3859" s="50" t="e">
        <f t="shared" si="558"/>
        <v>#N/A</v>
      </c>
      <c r="R3859" s="51">
        <f t="shared" ca="1" si="565"/>
        <v>0</v>
      </c>
      <c r="S3859" s="52" t="e">
        <f t="shared" ca="1" si="566"/>
        <v>#N/A</v>
      </c>
      <c r="T3859" s="39" t="str">
        <f t="shared" ca="1" si="562"/>
        <v>0,</v>
      </c>
      <c r="U3859" s="39" t="str">
        <f t="shared" ca="1" si="563"/>
        <v>0,</v>
      </c>
      <c r="V3859" s="53" t="str">
        <f t="shared" ca="1" si="564"/>
        <v>0,</v>
      </c>
      <c r="W3859" s="41"/>
      <c r="X3859" s="42"/>
      <c r="Y3859" s="42"/>
      <c r="Z3859" s="72"/>
      <c r="AA3859" s="42"/>
      <c r="AB3859" s="44"/>
      <c r="AC3859" s="45"/>
      <c r="AD3859" s="45"/>
      <c r="AE3859" s="45"/>
      <c r="AF3859" s="45"/>
      <c r="AG3859" s="45"/>
      <c r="AH3859" s="45"/>
      <c r="AI3859" s="45"/>
      <c r="AJ3859" s="45"/>
      <c r="AK3859" s="45"/>
      <c r="AL3859" s="45"/>
      <c r="AM3859" s="45"/>
    </row>
    <row r="3860" spans="11:39" x14ac:dyDescent="0.2">
      <c r="K3860" s="26"/>
      <c r="L3860" s="48">
        <v>3859</v>
      </c>
      <c r="M3860" s="49">
        <f t="shared" si="559"/>
        <v>3.1098168498168497</v>
      </c>
      <c r="N3860" s="33">
        <f t="shared" si="560"/>
        <v>91.733609743456896</v>
      </c>
      <c r="O3860" s="33">
        <f t="shared" si="561"/>
        <v>358.41262695573801</v>
      </c>
      <c r="P3860" s="34" t="str">
        <f>IF(INDEX($O$2:$O$4095,MATCH($B$8,$O$2:$O$4095,1)+ROWS(P$2:$P3860))&lt;=$B$9,INDEX($O$2:$O$4095,MATCH($B$8,$O$2:$O$4095,1)+ROWS(P$2:$P3860)),"")</f>
        <v/>
      </c>
      <c r="Q3860" s="50" t="e">
        <f t="shared" si="558"/>
        <v>#N/A</v>
      </c>
      <c r="R3860" s="51">
        <f t="shared" ca="1" si="565"/>
        <v>0</v>
      </c>
      <c r="S3860" s="52" t="e">
        <f t="shared" ca="1" si="566"/>
        <v>#N/A</v>
      </c>
      <c r="T3860" s="39" t="str">
        <f t="shared" ca="1" si="562"/>
        <v>0,</v>
      </c>
      <c r="U3860" s="39" t="str">
        <f t="shared" ca="1" si="563"/>
        <v>0,</v>
      </c>
      <c r="V3860" s="53" t="str">
        <f t="shared" ca="1" si="564"/>
        <v>0,</v>
      </c>
      <c r="W3860" s="41"/>
      <c r="X3860" s="42"/>
      <c r="Y3860" s="42"/>
      <c r="Z3860" s="72"/>
      <c r="AA3860" s="42"/>
      <c r="AB3860" s="44"/>
      <c r="AC3860" s="45"/>
      <c r="AD3860" s="45"/>
      <c r="AE3860" s="45"/>
      <c r="AF3860" s="45"/>
      <c r="AG3860" s="45"/>
      <c r="AH3860" s="45"/>
      <c r="AI3860" s="45"/>
      <c r="AJ3860" s="45"/>
      <c r="AK3860" s="45"/>
      <c r="AL3860" s="45"/>
      <c r="AM3860" s="45"/>
    </row>
    <row r="3861" spans="11:39" x14ac:dyDescent="0.2">
      <c r="K3861" s="26"/>
      <c r="L3861" s="48">
        <v>3860</v>
      </c>
      <c r="M3861" s="49">
        <f t="shared" si="559"/>
        <v>3.1106227106227107</v>
      </c>
      <c r="N3861" s="33">
        <f t="shared" si="560"/>
        <v>91.321243523316056</v>
      </c>
      <c r="O3861" s="33">
        <f t="shared" si="561"/>
        <v>358.86790979048453</v>
      </c>
      <c r="P3861" s="34" t="str">
        <f>IF(INDEX($O$2:$O$4095,MATCH($B$8,$O$2:$O$4095,1)+ROWS(P$2:$P3861))&lt;=$B$9,INDEX($O$2:$O$4095,MATCH($B$8,$O$2:$O$4095,1)+ROWS(P$2:$P3861)),"")</f>
        <v/>
      </c>
      <c r="Q3861" s="50" t="e">
        <f t="shared" si="558"/>
        <v>#N/A</v>
      </c>
      <c r="R3861" s="51">
        <f t="shared" ca="1" si="565"/>
        <v>0</v>
      </c>
      <c r="S3861" s="52" t="e">
        <f t="shared" ca="1" si="566"/>
        <v>#N/A</v>
      </c>
      <c r="T3861" s="39" t="str">
        <f t="shared" ca="1" si="562"/>
        <v>0,</v>
      </c>
      <c r="U3861" s="39" t="str">
        <f t="shared" ca="1" si="563"/>
        <v>0,</v>
      </c>
      <c r="V3861" s="53" t="str">
        <f t="shared" ca="1" si="564"/>
        <v>0,</v>
      </c>
      <c r="W3861" s="41"/>
      <c r="X3861" s="42"/>
      <c r="Y3861" s="42"/>
      <c r="Z3861" s="72"/>
      <c r="AA3861" s="42"/>
      <c r="AB3861" s="44"/>
      <c r="AC3861" s="45"/>
      <c r="AD3861" s="45"/>
      <c r="AE3861" s="45"/>
      <c r="AF3861" s="45"/>
      <c r="AG3861" s="45"/>
      <c r="AH3861" s="45"/>
      <c r="AI3861" s="45"/>
      <c r="AJ3861" s="45"/>
      <c r="AK3861" s="45"/>
      <c r="AL3861" s="45"/>
      <c r="AM3861" s="45"/>
    </row>
    <row r="3862" spans="11:39" x14ac:dyDescent="0.2">
      <c r="K3862" s="26"/>
      <c r="L3862" s="48">
        <v>3861</v>
      </c>
      <c r="M3862" s="49">
        <f t="shared" si="559"/>
        <v>3.1114285714285712</v>
      </c>
      <c r="N3862" s="33">
        <f t="shared" si="560"/>
        <v>90.909090909090821</v>
      </c>
      <c r="O3862" s="33">
        <f t="shared" si="561"/>
        <v>359.32567653664182</v>
      </c>
      <c r="P3862" s="34" t="str">
        <f>IF(INDEX($O$2:$O$4095,MATCH($B$8,$O$2:$O$4095,1)+ROWS(P$2:$P3862))&lt;=$B$9,INDEX($O$2:$O$4095,MATCH($B$8,$O$2:$O$4095,1)+ROWS(P$2:$P3862)),"")</f>
        <v/>
      </c>
      <c r="Q3862" s="50" t="e">
        <f t="shared" si="558"/>
        <v>#N/A</v>
      </c>
      <c r="R3862" s="51">
        <f t="shared" ca="1" si="565"/>
        <v>0</v>
      </c>
      <c r="S3862" s="52" t="e">
        <f t="shared" ca="1" si="566"/>
        <v>#N/A</v>
      </c>
      <c r="T3862" s="39" t="str">
        <f t="shared" ca="1" si="562"/>
        <v>0,</v>
      </c>
      <c r="U3862" s="39" t="str">
        <f t="shared" ca="1" si="563"/>
        <v>0,</v>
      </c>
      <c r="V3862" s="53" t="str">
        <f t="shared" ca="1" si="564"/>
        <v>0,</v>
      </c>
      <c r="W3862" s="41"/>
      <c r="X3862" s="42"/>
      <c r="Y3862" s="42"/>
      <c r="Z3862" s="72"/>
      <c r="AA3862" s="42"/>
      <c r="AB3862" s="44"/>
      <c r="AC3862" s="45"/>
      <c r="AD3862" s="45"/>
      <c r="AE3862" s="45"/>
      <c r="AF3862" s="45"/>
      <c r="AG3862" s="45"/>
      <c r="AH3862" s="45"/>
      <c r="AI3862" s="45"/>
      <c r="AJ3862" s="45"/>
      <c r="AK3862" s="45"/>
      <c r="AL3862" s="45"/>
      <c r="AM3862" s="45"/>
    </row>
    <row r="3863" spans="11:39" x14ac:dyDescent="0.2">
      <c r="K3863" s="26"/>
      <c r="L3863" s="48">
        <v>3862</v>
      </c>
      <c r="M3863" s="49">
        <f t="shared" si="559"/>
        <v>3.1122344322344317</v>
      </c>
      <c r="N3863" s="33">
        <f t="shared" si="560"/>
        <v>90.497151734852622</v>
      </c>
      <c r="O3863" s="33">
        <f t="shared" si="561"/>
        <v>359.78595229910002</v>
      </c>
      <c r="P3863" s="34" t="str">
        <f>IF(INDEX($O$2:$O$4095,MATCH($B$8,$O$2:$O$4095,1)+ROWS(P$2:$P3863))&lt;=$B$9,INDEX($O$2:$O$4095,MATCH($B$8,$O$2:$O$4095,1)+ROWS(P$2:$P3863)),"")</f>
        <v/>
      </c>
      <c r="Q3863" s="50" t="e">
        <f t="shared" si="558"/>
        <v>#N/A</v>
      </c>
      <c r="R3863" s="51">
        <f t="shared" ca="1" si="565"/>
        <v>0</v>
      </c>
      <c r="S3863" s="52" t="e">
        <f t="shared" ca="1" si="566"/>
        <v>#N/A</v>
      </c>
      <c r="T3863" s="39" t="str">
        <f t="shared" ca="1" si="562"/>
        <v>0,</v>
      </c>
      <c r="U3863" s="39" t="str">
        <f t="shared" ca="1" si="563"/>
        <v>0,</v>
      </c>
      <c r="V3863" s="53" t="str">
        <f t="shared" ca="1" si="564"/>
        <v>0,</v>
      </c>
      <c r="W3863" s="41"/>
      <c r="X3863" s="42"/>
      <c r="Y3863" s="42"/>
      <c r="Z3863" s="72"/>
      <c r="AA3863" s="42"/>
      <c r="AB3863" s="44"/>
      <c r="AC3863" s="45"/>
      <c r="AD3863" s="45"/>
      <c r="AE3863" s="45"/>
      <c r="AF3863" s="45"/>
      <c r="AG3863" s="45"/>
      <c r="AH3863" s="45"/>
      <c r="AI3863" s="45"/>
      <c r="AJ3863" s="45"/>
      <c r="AK3863" s="45"/>
      <c r="AL3863" s="45"/>
      <c r="AM3863" s="45"/>
    </row>
    <row r="3864" spans="11:39" x14ac:dyDescent="0.2">
      <c r="K3864" s="26"/>
      <c r="L3864" s="48">
        <v>3863</v>
      </c>
      <c r="M3864" s="49">
        <f t="shared" si="559"/>
        <v>3.1130402930402932</v>
      </c>
      <c r="N3864" s="33">
        <f t="shared" si="560"/>
        <v>90.085425834843363</v>
      </c>
      <c r="O3864" s="33">
        <f t="shared" si="561"/>
        <v>360.24876254860419</v>
      </c>
      <c r="P3864" s="34" t="str">
        <f>IF(INDEX($O$2:$O$4095,MATCH($B$8,$O$2:$O$4095,1)+ROWS(P$2:$P3864))&lt;=$B$9,INDEX($O$2:$O$4095,MATCH($B$8,$O$2:$O$4095,1)+ROWS(P$2:$P3864)),"")</f>
        <v/>
      </c>
      <c r="Q3864" s="50" t="e">
        <f t="shared" si="558"/>
        <v>#N/A</v>
      </c>
      <c r="R3864" s="51">
        <f t="shared" ca="1" si="565"/>
        <v>0</v>
      </c>
      <c r="S3864" s="52" t="e">
        <f t="shared" ca="1" si="566"/>
        <v>#N/A</v>
      </c>
      <c r="T3864" s="39" t="str">
        <f t="shared" ca="1" si="562"/>
        <v>0,</v>
      </c>
      <c r="U3864" s="39" t="str">
        <f t="shared" ca="1" si="563"/>
        <v>0,</v>
      </c>
      <c r="V3864" s="53" t="str">
        <f t="shared" ca="1" si="564"/>
        <v>0,</v>
      </c>
      <c r="W3864" s="41"/>
      <c r="X3864" s="42"/>
      <c r="Y3864" s="42"/>
      <c r="Z3864" s="72"/>
      <c r="AA3864" s="42"/>
      <c r="AB3864" s="44"/>
      <c r="AC3864" s="45"/>
      <c r="AD3864" s="45"/>
      <c r="AE3864" s="45"/>
      <c r="AF3864" s="45"/>
      <c r="AG3864" s="45"/>
      <c r="AH3864" s="45"/>
      <c r="AI3864" s="45"/>
      <c r="AJ3864" s="45"/>
      <c r="AK3864" s="45"/>
      <c r="AL3864" s="45"/>
      <c r="AM3864" s="45"/>
    </row>
    <row r="3865" spans="11:39" x14ac:dyDescent="0.2">
      <c r="K3865" s="26"/>
      <c r="L3865" s="48">
        <v>3864</v>
      </c>
      <c r="M3865" s="49">
        <f t="shared" si="559"/>
        <v>3.1138461538461537</v>
      </c>
      <c r="N3865" s="33">
        <f t="shared" si="560"/>
        <v>89.673913043478166</v>
      </c>
      <c r="O3865" s="33">
        <f t="shared" si="561"/>
        <v>360.7141331287246</v>
      </c>
      <c r="P3865" s="34" t="str">
        <f>IF(INDEX($O$2:$O$4095,MATCH($B$8,$O$2:$O$4095,1)+ROWS(P$2:$P3865))&lt;=$B$9,INDEX($O$2:$O$4095,MATCH($B$8,$O$2:$O$4095,1)+ROWS(P$2:$P3865)),"")</f>
        <v/>
      </c>
      <c r="Q3865" s="50" t="e">
        <f t="shared" si="558"/>
        <v>#N/A</v>
      </c>
      <c r="R3865" s="51">
        <f t="shared" ca="1" si="565"/>
        <v>0</v>
      </c>
      <c r="S3865" s="52" t="e">
        <f t="shared" ca="1" si="566"/>
        <v>#N/A</v>
      </c>
      <c r="T3865" s="39" t="str">
        <f t="shared" ca="1" si="562"/>
        <v>0,</v>
      </c>
      <c r="U3865" s="39" t="str">
        <f t="shared" ca="1" si="563"/>
        <v>0,</v>
      </c>
      <c r="V3865" s="53" t="str">
        <f t="shared" ca="1" si="564"/>
        <v>0,</v>
      </c>
      <c r="W3865" s="41"/>
      <c r="X3865" s="42"/>
      <c r="Y3865" s="42"/>
      <c r="Z3865" s="72"/>
      <c r="AA3865" s="42"/>
      <c r="AB3865" s="44"/>
      <c r="AC3865" s="45"/>
      <c r="AD3865" s="45"/>
      <c r="AE3865" s="45"/>
      <c r="AF3865" s="45"/>
      <c r="AG3865" s="45"/>
      <c r="AH3865" s="45"/>
      <c r="AI3865" s="45"/>
      <c r="AJ3865" s="45"/>
      <c r="AK3865" s="45"/>
      <c r="AL3865" s="45"/>
      <c r="AM3865" s="45"/>
    </row>
    <row r="3866" spans="11:39" x14ac:dyDescent="0.2">
      <c r="K3866" s="26"/>
      <c r="L3866" s="48">
        <v>3865</v>
      </c>
      <c r="M3866" s="49">
        <f t="shared" si="559"/>
        <v>3.1146520146520147</v>
      </c>
      <c r="N3866" s="33">
        <f t="shared" si="560"/>
        <v>89.262613195342681</v>
      </c>
      <c r="O3866" s="33">
        <f t="shared" si="561"/>
        <v>361.1820902629953</v>
      </c>
      <c r="P3866" s="34" t="str">
        <f>IF(INDEX($O$2:$O$4095,MATCH($B$8,$O$2:$O$4095,1)+ROWS(P$2:$P3866))&lt;=$B$9,INDEX($O$2:$O$4095,MATCH($B$8,$O$2:$O$4095,1)+ROWS(P$2:$P3866)),"")</f>
        <v/>
      </c>
      <c r="Q3866" s="50" t="e">
        <f t="shared" si="558"/>
        <v>#N/A</v>
      </c>
      <c r="R3866" s="51">
        <f t="shared" ca="1" si="565"/>
        <v>0</v>
      </c>
      <c r="S3866" s="52" t="e">
        <f t="shared" ca="1" si="566"/>
        <v>#N/A</v>
      </c>
      <c r="T3866" s="39" t="str">
        <f t="shared" ca="1" si="562"/>
        <v>0,</v>
      </c>
      <c r="U3866" s="39" t="str">
        <f t="shared" ca="1" si="563"/>
        <v>0,</v>
      </c>
      <c r="V3866" s="53" t="str">
        <f t="shared" ca="1" si="564"/>
        <v>0,</v>
      </c>
      <c r="W3866" s="41"/>
      <c r="X3866" s="42"/>
      <c r="Y3866" s="42"/>
      <c r="Z3866" s="72"/>
      <c r="AA3866" s="42"/>
      <c r="AB3866" s="44"/>
      <c r="AC3866" s="45"/>
      <c r="AD3866" s="45"/>
      <c r="AE3866" s="45"/>
      <c r="AF3866" s="45"/>
      <c r="AG3866" s="45"/>
      <c r="AH3866" s="45"/>
      <c r="AI3866" s="45"/>
      <c r="AJ3866" s="45"/>
      <c r="AK3866" s="45"/>
      <c r="AL3866" s="45"/>
      <c r="AM3866" s="45"/>
    </row>
    <row r="3867" spans="11:39" x14ac:dyDescent="0.2">
      <c r="K3867" s="26"/>
      <c r="L3867" s="48">
        <v>3866</v>
      </c>
      <c r="M3867" s="49">
        <f t="shared" si="559"/>
        <v>3.1154578754578752</v>
      </c>
      <c r="N3867" s="33">
        <f t="shared" si="560"/>
        <v>88.851526125194084</v>
      </c>
      <c r="O3867" s="33">
        <f t="shared" si="561"/>
        <v>361.65266056221958</v>
      </c>
      <c r="P3867" s="34" t="str">
        <f>IF(INDEX($O$2:$O$4095,MATCH($B$8,$O$2:$O$4095,1)+ROWS(P$2:$P3867))&lt;=$B$9,INDEX($O$2:$O$4095,MATCH($B$8,$O$2:$O$4095,1)+ROWS(P$2:$P3867)),"")</f>
        <v/>
      </c>
      <c r="Q3867" s="50" t="e">
        <f t="shared" si="558"/>
        <v>#N/A</v>
      </c>
      <c r="R3867" s="51">
        <f t="shared" ca="1" si="565"/>
        <v>0</v>
      </c>
      <c r="S3867" s="52" t="e">
        <f t="shared" ca="1" si="566"/>
        <v>#N/A</v>
      </c>
      <c r="T3867" s="39" t="str">
        <f t="shared" ca="1" si="562"/>
        <v>0,</v>
      </c>
      <c r="U3867" s="39" t="str">
        <f t="shared" ca="1" si="563"/>
        <v>0,</v>
      </c>
      <c r="V3867" s="53" t="str">
        <f t="shared" ca="1" si="564"/>
        <v>0,</v>
      </c>
      <c r="W3867" s="41"/>
      <c r="X3867" s="42"/>
      <c r="Y3867" s="42"/>
      <c r="Z3867" s="72"/>
      <c r="AA3867" s="42"/>
      <c r="AB3867" s="44"/>
      <c r="AC3867" s="45"/>
      <c r="AD3867" s="45"/>
      <c r="AE3867" s="45"/>
      <c r="AF3867" s="45"/>
      <c r="AG3867" s="45"/>
      <c r="AH3867" s="45"/>
      <c r="AI3867" s="45"/>
      <c r="AJ3867" s="45"/>
      <c r="AK3867" s="45"/>
      <c r="AL3867" s="45"/>
      <c r="AM3867" s="45"/>
    </row>
    <row r="3868" spans="11:39" x14ac:dyDescent="0.2">
      <c r="K3868" s="26"/>
      <c r="L3868" s="48">
        <v>3867</v>
      </c>
      <c r="M3868" s="49">
        <f t="shared" si="559"/>
        <v>3.1162637362637358</v>
      </c>
      <c r="N3868" s="33">
        <f t="shared" si="560"/>
        <v>88.440651667959784</v>
      </c>
      <c r="O3868" s="33">
        <f t="shared" si="561"/>
        <v>362.12587103194971</v>
      </c>
      <c r="P3868" s="34" t="str">
        <f>IF(INDEX($O$2:$O$4095,MATCH($B$8,$O$2:$O$4095,1)+ROWS(P$2:$P3868))&lt;=$B$9,INDEX($O$2:$O$4095,MATCH($B$8,$O$2:$O$4095,1)+ROWS(P$2:$P3868)),"")</f>
        <v/>
      </c>
      <c r="Q3868" s="50" t="e">
        <f t="shared" si="558"/>
        <v>#N/A</v>
      </c>
      <c r="R3868" s="51">
        <f t="shared" ca="1" si="565"/>
        <v>0</v>
      </c>
      <c r="S3868" s="52" t="e">
        <f t="shared" ca="1" si="566"/>
        <v>#N/A</v>
      </c>
      <c r="T3868" s="39" t="str">
        <f t="shared" ca="1" si="562"/>
        <v>0,</v>
      </c>
      <c r="U3868" s="39" t="str">
        <f t="shared" ca="1" si="563"/>
        <v>0,</v>
      </c>
      <c r="V3868" s="53" t="str">
        <f t="shared" ca="1" si="564"/>
        <v>0,</v>
      </c>
      <c r="W3868" s="41"/>
      <c r="X3868" s="42"/>
      <c r="Y3868" s="42"/>
      <c r="Z3868" s="72"/>
      <c r="AA3868" s="42"/>
      <c r="AB3868" s="44"/>
      <c r="AC3868" s="45"/>
      <c r="AD3868" s="45"/>
      <c r="AE3868" s="45"/>
      <c r="AF3868" s="45"/>
      <c r="AG3868" s="45"/>
      <c r="AH3868" s="45"/>
      <c r="AI3868" s="45"/>
      <c r="AJ3868" s="45"/>
      <c r="AK3868" s="45"/>
      <c r="AL3868" s="45"/>
      <c r="AM3868" s="45"/>
    </row>
    <row r="3869" spans="11:39" x14ac:dyDescent="0.2">
      <c r="K3869" s="26"/>
      <c r="L3869" s="48">
        <v>3868</v>
      </c>
      <c r="M3869" s="49">
        <f t="shared" si="559"/>
        <v>3.1170695970695972</v>
      </c>
      <c r="N3869" s="33">
        <f t="shared" si="560"/>
        <v>88.029989658738316</v>
      </c>
      <c r="O3869" s="33">
        <f t="shared" si="561"/>
        <v>362.60174908014494</v>
      </c>
      <c r="P3869" s="34" t="str">
        <f>IF(INDEX($O$2:$O$4095,MATCH($B$8,$O$2:$O$4095,1)+ROWS(P$2:$P3869))&lt;=$B$9,INDEX($O$2:$O$4095,MATCH($B$8,$O$2:$O$4095,1)+ROWS(P$2:$P3869)),"")</f>
        <v/>
      </c>
      <c r="Q3869" s="50" t="e">
        <f t="shared" si="558"/>
        <v>#N/A</v>
      </c>
      <c r="R3869" s="51">
        <f t="shared" ca="1" si="565"/>
        <v>0</v>
      </c>
      <c r="S3869" s="52" t="e">
        <f t="shared" ca="1" si="566"/>
        <v>#N/A</v>
      </c>
      <c r="T3869" s="39" t="str">
        <f t="shared" ca="1" si="562"/>
        <v>0,</v>
      </c>
      <c r="U3869" s="39" t="str">
        <f t="shared" ca="1" si="563"/>
        <v>0,</v>
      </c>
      <c r="V3869" s="53" t="str">
        <f t="shared" ca="1" si="564"/>
        <v>0,</v>
      </c>
      <c r="W3869" s="41"/>
      <c r="X3869" s="42"/>
      <c r="Y3869" s="42"/>
      <c r="Z3869" s="72"/>
      <c r="AA3869" s="42"/>
      <c r="AB3869" s="44"/>
      <c r="AC3869" s="45"/>
      <c r="AD3869" s="45"/>
      <c r="AE3869" s="45"/>
      <c r="AF3869" s="45"/>
      <c r="AG3869" s="45"/>
      <c r="AH3869" s="45"/>
      <c r="AI3869" s="45"/>
      <c r="AJ3869" s="45"/>
      <c r="AK3869" s="45"/>
      <c r="AL3869" s="45"/>
      <c r="AM3869" s="45"/>
    </row>
    <row r="3870" spans="11:39" x14ac:dyDescent="0.2">
      <c r="K3870" s="26"/>
      <c r="L3870" s="48">
        <v>3869</v>
      </c>
      <c r="M3870" s="49">
        <f t="shared" si="559"/>
        <v>3.1178754578754577</v>
      </c>
      <c r="N3870" s="33">
        <f t="shared" si="560"/>
        <v>87.619539932799142</v>
      </c>
      <c r="O3870" s="33">
        <f t="shared" si="561"/>
        <v>363.08032252501243</v>
      </c>
      <c r="P3870" s="34" t="str">
        <f>IF(INDEX($O$2:$O$4095,MATCH($B$8,$O$2:$O$4095,1)+ROWS(P$2:$P3870))&lt;=$B$9,INDEX($O$2:$O$4095,MATCH($B$8,$O$2:$O$4095,1)+ROWS(P$2:$P3870)),"")</f>
        <v/>
      </c>
      <c r="Q3870" s="50" t="e">
        <f t="shared" si="558"/>
        <v>#N/A</v>
      </c>
      <c r="R3870" s="51">
        <f t="shared" ca="1" si="565"/>
        <v>0</v>
      </c>
      <c r="S3870" s="52" t="e">
        <f t="shared" ca="1" si="566"/>
        <v>#N/A</v>
      </c>
      <c r="T3870" s="39" t="str">
        <f t="shared" ca="1" si="562"/>
        <v>0,</v>
      </c>
      <c r="U3870" s="39" t="str">
        <f t="shared" ca="1" si="563"/>
        <v>0,</v>
      </c>
      <c r="V3870" s="53" t="str">
        <f t="shared" ca="1" si="564"/>
        <v>0,</v>
      </c>
      <c r="W3870" s="41"/>
      <c r="X3870" s="42"/>
      <c r="Y3870" s="42"/>
      <c r="Z3870" s="72"/>
      <c r="AA3870" s="42"/>
      <c r="AB3870" s="44"/>
      <c r="AC3870" s="45"/>
      <c r="AD3870" s="45"/>
      <c r="AE3870" s="45"/>
      <c r="AF3870" s="45"/>
      <c r="AG3870" s="45"/>
      <c r="AH3870" s="45"/>
      <c r="AI3870" s="45"/>
      <c r="AJ3870" s="45"/>
      <c r="AK3870" s="45"/>
      <c r="AL3870" s="45"/>
      <c r="AM3870" s="45"/>
    </row>
    <row r="3871" spans="11:39" x14ac:dyDescent="0.2">
      <c r="K3871" s="26"/>
      <c r="L3871" s="48">
        <v>3870</v>
      </c>
      <c r="M3871" s="49">
        <f t="shared" si="559"/>
        <v>3.1186813186813187</v>
      </c>
      <c r="N3871" s="33">
        <f t="shared" si="560"/>
        <v>87.20930232558122</v>
      </c>
      <c r="O3871" s="33">
        <f t="shared" si="561"/>
        <v>363.56161960303973</v>
      </c>
      <c r="P3871" s="34" t="str">
        <f>IF(INDEX($O$2:$O$4095,MATCH($B$8,$O$2:$O$4095,1)+ROWS(P$2:$P3871))&lt;=$B$9,INDEX($O$2:$O$4095,MATCH($B$8,$O$2:$O$4095,1)+ROWS(P$2:$P3871)),"")</f>
        <v/>
      </c>
      <c r="Q3871" s="50" t="e">
        <f t="shared" si="558"/>
        <v>#N/A</v>
      </c>
      <c r="R3871" s="51">
        <f t="shared" ca="1" si="565"/>
        <v>0</v>
      </c>
      <c r="S3871" s="52" t="e">
        <f t="shared" ca="1" si="566"/>
        <v>#N/A</v>
      </c>
      <c r="T3871" s="39" t="str">
        <f t="shared" ca="1" si="562"/>
        <v>0,</v>
      </c>
      <c r="U3871" s="39" t="str">
        <f t="shared" ca="1" si="563"/>
        <v>0,</v>
      </c>
      <c r="V3871" s="53" t="str">
        <f t="shared" ca="1" si="564"/>
        <v>0,</v>
      </c>
      <c r="W3871" s="41"/>
      <c r="X3871" s="42"/>
      <c r="Y3871" s="42"/>
      <c r="Z3871" s="72"/>
      <c r="AA3871" s="42"/>
      <c r="AB3871" s="44"/>
      <c r="AC3871" s="45"/>
      <c r="AD3871" s="45"/>
      <c r="AE3871" s="45"/>
      <c r="AF3871" s="45"/>
      <c r="AG3871" s="45"/>
      <c r="AH3871" s="45"/>
      <c r="AI3871" s="45"/>
      <c r="AJ3871" s="45"/>
      <c r="AK3871" s="45"/>
      <c r="AL3871" s="45"/>
      <c r="AM3871" s="45"/>
    </row>
    <row r="3872" spans="11:39" x14ac:dyDescent="0.2">
      <c r="K3872" s="26"/>
      <c r="L3872" s="48">
        <v>3871</v>
      </c>
      <c r="M3872" s="49">
        <f t="shared" si="559"/>
        <v>3.1194871794871792</v>
      </c>
      <c r="N3872" s="33">
        <f t="shared" si="560"/>
        <v>86.799276672694376</v>
      </c>
      <c r="O3872" s="33">
        <f t="shared" si="561"/>
        <v>364.04566897721827</v>
      </c>
      <c r="P3872" s="34" t="str">
        <f>IF(INDEX($O$2:$O$4095,MATCH($B$8,$O$2:$O$4095,1)+ROWS(P$2:$P3872))&lt;=$B$9,INDEX($O$2:$O$4095,MATCH($B$8,$O$2:$O$4095,1)+ROWS(P$2:$P3872)),"")</f>
        <v/>
      </c>
      <c r="Q3872" s="50" t="e">
        <f t="shared" si="558"/>
        <v>#N/A</v>
      </c>
      <c r="R3872" s="51">
        <f t="shared" ca="1" si="565"/>
        <v>0</v>
      </c>
      <c r="S3872" s="52" t="e">
        <f t="shared" ca="1" si="566"/>
        <v>#N/A</v>
      </c>
      <c r="T3872" s="39" t="str">
        <f t="shared" ca="1" si="562"/>
        <v>0,</v>
      </c>
      <c r="U3872" s="39" t="str">
        <f t="shared" ca="1" si="563"/>
        <v>0,</v>
      </c>
      <c r="V3872" s="53" t="str">
        <f t="shared" ca="1" si="564"/>
        <v>0,</v>
      </c>
      <c r="W3872" s="41"/>
      <c r="X3872" s="42"/>
      <c r="Y3872" s="42"/>
      <c r="Z3872" s="72"/>
      <c r="AA3872" s="42"/>
      <c r="AB3872" s="44"/>
      <c r="AC3872" s="45"/>
      <c r="AD3872" s="45"/>
      <c r="AE3872" s="45"/>
      <c r="AF3872" s="45"/>
      <c r="AG3872" s="45"/>
      <c r="AH3872" s="45"/>
      <c r="AI3872" s="45"/>
      <c r="AJ3872" s="45"/>
      <c r="AK3872" s="45"/>
      <c r="AL3872" s="45"/>
      <c r="AM3872" s="45"/>
    </row>
    <row r="3873" spans="11:39" x14ac:dyDescent="0.2">
      <c r="K3873" s="26"/>
      <c r="L3873" s="48">
        <v>3872</v>
      </c>
      <c r="M3873" s="49">
        <f t="shared" si="559"/>
        <v>3.1202930402930398</v>
      </c>
      <c r="N3873" s="33">
        <f t="shared" si="560"/>
        <v>86.38946280991766</v>
      </c>
      <c r="O3873" s="33">
        <f t="shared" si="561"/>
        <v>364.53249974547055</v>
      </c>
      <c r="P3873" s="34" t="str">
        <f>IF(INDEX($O$2:$O$4095,MATCH($B$8,$O$2:$O$4095,1)+ROWS(P$2:$P3873))&lt;=$B$9,INDEX($O$2:$O$4095,MATCH($B$8,$O$2:$O$4095,1)+ROWS(P$2:$P3873)),"")</f>
        <v/>
      </c>
      <c r="Q3873" s="50" t="e">
        <f t="shared" si="558"/>
        <v>#N/A</v>
      </c>
      <c r="R3873" s="51">
        <f t="shared" ca="1" si="565"/>
        <v>0</v>
      </c>
      <c r="S3873" s="52" t="e">
        <f t="shared" ca="1" si="566"/>
        <v>#N/A</v>
      </c>
      <c r="T3873" s="39" t="str">
        <f t="shared" ca="1" si="562"/>
        <v>0,</v>
      </c>
      <c r="U3873" s="39" t="str">
        <f t="shared" ca="1" si="563"/>
        <v>0,</v>
      </c>
      <c r="V3873" s="53" t="str">
        <f t="shared" ca="1" si="564"/>
        <v>0,</v>
      </c>
      <c r="W3873" s="41"/>
      <c r="X3873" s="42"/>
      <c r="Y3873" s="42"/>
      <c r="Z3873" s="72"/>
      <c r="AA3873" s="42"/>
      <c r="AB3873" s="44"/>
      <c r="AC3873" s="45"/>
      <c r="AD3873" s="45"/>
      <c r="AE3873" s="45"/>
      <c r="AF3873" s="45"/>
      <c r="AG3873" s="45"/>
      <c r="AH3873" s="45"/>
      <c r="AI3873" s="45"/>
      <c r="AJ3873" s="45"/>
      <c r="AK3873" s="45"/>
      <c r="AL3873" s="45"/>
      <c r="AM3873" s="45"/>
    </row>
    <row r="3874" spans="11:39" x14ac:dyDescent="0.2">
      <c r="K3874" s="26"/>
      <c r="L3874" s="48">
        <v>3873</v>
      </c>
      <c r="M3874" s="49">
        <f t="shared" si="559"/>
        <v>3.1210989010989012</v>
      </c>
      <c r="N3874" s="33">
        <f t="shared" si="560"/>
        <v>85.979860573198948</v>
      </c>
      <c r="O3874" s="33">
        <f t="shared" si="561"/>
        <v>365.02214144928087</v>
      </c>
      <c r="P3874" s="34" t="str">
        <f>IF(INDEX($O$2:$O$4095,MATCH($B$8,$O$2:$O$4095,1)+ROWS(P$2:$P3874))&lt;=$B$9,INDEX($O$2:$O$4095,MATCH($B$8,$O$2:$O$4095,1)+ROWS(P$2:$P3874)),"")</f>
        <v/>
      </c>
      <c r="Q3874" s="50" t="e">
        <f t="shared" si="558"/>
        <v>#N/A</v>
      </c>
      <c r="R3874" s="51">
        <f t="shared" ca="1" si="565"/>
        <v>0</v>
      </c>
      <c r="S3874" s="52" t="e">
        <f t="shared" ca="1" si="566"/>
        <v>#N/A</v>
      </c>
      <c r="T3874" s="39" t="str">
        <f t="shared" ca="1" si="562"/>
        <v>0,</v>
      </c>
      <c r="U3874" s="39" t="str">
        <f t="shared" ca="1" si="563"/>
        <v>0,</v>
      </c>
      <c r="V3874" s="53" t="str">
        <f t="shared" ca="1" si="564"/>
        <v>0,</v>
      </c>
      <c r="W3874" s="41"/>
      <c r="X3874" s="42"/>
      <c r="Y3874" s="42"/>
      <c r="Z3874" s="72"/>
      <c r="AA3874" s="42"/>
      <c r="AB3874" s="44"/>
      <c r="AC3874" s="45"/>
      <c r="AD3874" s="45"/>
      <c r="AE3874" s="45"/>
      <c r="AF3874" s="45"/>
      <c r="AG3874" s="45"/>
      <c r="AH3874" s="45"/>
      <c r="AI3874" s="45"/>
      <c r="AJ3874" s="45"/>
      <c r="AK3874" s="45"/>
      <c r="AL3874" s="45"/>
      <c r="AM3874" s="45"/>
    </row>
    <row r="3875" spans="11:39" x14ac:dyDescent="0.2">
      <c r="K3875" s="26"/>
      <c r="L3875" s="48">
        <v>3874</v>
      </c>
      <c r="M3875" s="49">
        <f t="shared" si="559"/>
        <v>3.1219047619047617</v>
      </c>
      <c r="N3875" s="33">
        <f t="shared" si="560"/>
        <v>85.570469798657683</v>
      </c>
      <c r="O3875" s="33">
        <f t="shared" si="561"/>
        <v>365.51462408253474</v>
      </c>
      <c r="P3875" s="34" t="str">
        <f>IF(INDEX($O$2:$O$4095,MATCH($B$8,$O$2:$O$4095,1)+ROWS(P$2:$P3875))&lt;=$B$9,INDEX($O$2:$O$4095,MATCH($B$8,$O$2:$O$4095,1)+ROWS(P$2:$P3875)),"")</f>
        <v/>
      </c>
      <c r="Q3875" s="50" t="e">
        <f t="shared" si="558"/>
        <v>#N/A</v>
      </c>
      <c r="R3875" s="51">
        <f t="shared" ca="1" si="565"/>
        <v>0</v>
      </c>
      <c r="S3875" s="52" t="e">
        <f t="shared" ca="1" si="566"/>
        <v>#N/A</v>
      </c>
      <c r="T3875" s="39" t="str">
        <f t="shared" ca="1" si="562"/>
        <v>0,</v>
      </c>
      <c r="U3875" s="39" t="str">
        <f t="shared" ca="1" si="563"/>
        <v>0,</v>
      </c>
      <c r="V3875" s="53" t="str">
        <f t="shared" ca="1" si="564"/>
        <v>0,</v>
      </c>
      <c r="W3875" s="41"/>
      <c r="X3875" s="42"/>
      <c r="Y3875" s="42"/>
      <c r="Z3875" s="72"/>
      <c r="AA3875" s="42"/>
      <c r="AB3875" s="44"/>
      <c r="AC3875" s="45"/>
      <c r="AD3875" s="45"/>
      <c r="AE3875" s="45"/>
      <c r="AF3875" s="45"/>
      <c r="AG3875" s="45"/>
      <c r="AH3875" s="45"/>
      <c r="AI3875" s="45"/>
      <c r="AJ3875" s="45"/>
      <c r="AK3875" s="45"/>
      <c r="AL3875" s="45"/>
      <c r="AM3875" s="45"/>
    </row>
    <row r="3876" spans="11:39" x14ac:dyDescent="0.2">
      <c r="K3876" s="26"/>
      <c r="L3876" s="48">
        <v>3875</v>
      </c>
      <c r="M3876" s="49">
        <f t="shared" si="559"/>
        <v>3.1227106227106227</v>
      </c>
      <c r="N3876" s="33">
        <f t="shared" si="560"/>
        <v>85.16129032258047</v>
      </c>
      <c r="O3876" s="33">
        <f t="shared" si="561"/>
        <v>366.00997810058539</v>
      </c>
      <c r="P3876" s="34" t="str">
        <f>IF(INDEX($O$2:$O$4095,MATCH($B$8,$O$2:$O$4095,1)+ROWS(P$2:$P3876))&lt;=$B$9,INDEX($O$2:$O$4095,MATCH($B$8,$O$2:$O$4095,1)+ROWS(P$2:$P3876)),"")</f>
        <v/>
      </c>
      <c r="Q3876" s="50" t="e">
        <f t="shared" si="558"/>
        <v>#N/A</v>
      </c>
      <c r="R3876" s="51">
        <f t="shared" ca="1" si="565"/>
        <v>0</v>
      </c>
      <c r="S3876" s="52" t="e">
        <f t="shared" ca="1" si="566"/>
        <v>#N/A</v>
      </c>
      <c r="T3876" s="39" t="str">
        <f t="shared" ca="1" si="562"/>
        <v>0,</v>
      </c>
      <c r="U3876" s="39" t="str">
        <f t="shared" ca="1" si="563"/>
        <v>0,</v>
      </c>
      <c r="V3876" s="53" t="str">
        <f t="shared" ca="1" si="564"/>
        <v>0,</v>
      </c>
      <c r="W3876" s="41"/>
      <c r="X3876" s="42"/>
      <c r="Y3876" s="42"/>
      <c r="Z3876" s="72"/>
      <c r="AA3876" s="42"/>
      <c r="AB3876" s="44"/>
      <c r="AC3876" s="45"/>
      <c r="AD3876" s="45"/>
      <c r="AE3876" s="45"/>
      <c r="AF3876" s="45"/>
      <c r="AG3876" s="45"/>
      <c r="AH3876" s="45"/>
      <c r="AI3876" s="45"/>
      <c r="AJ3876" s="45"/>
      <c r="AK3876" s="45"/>
      <c r="AL3876" s="45"/>
      <c r="AM3876" s="45"/>
    </row>
    <row r="3877" spans="11:39" x14ac:dyDescent="0.2">
      <c r="K3877" s="26"/>
      <c r="L3877" s="48">
        <v>3876</v>
      </c>
      <c r="M3877" s="49">
        <f t="shared" si="559"/>
        <v>3.1235164835164833</v>
      </c>
      <c r="N3877" s="33">
        <f t="shared" si="560"/>
        <v>84.752321981424132</v>
      </c>
      <c r="O3877" s="33">
        <f t="shared" si="561"/>
        <v>366.50823442953424</v>
      </c>
      <c r="P3877" s="34" t="str">
        <f>IF(INDEX($O$2:$O$4095,MATCH($B$8,$O$2:$O$4095,1)+ROWS(P$2:$P3877))&lt;=$B$9,INDEX($O$2:$O$4095,MATCH($B$8,$O$2:$O$4095,1)+ROWS(P$2:$P3877)),"")</f>
        <v/>
      </c>
      <c r="Q3877" s="50" t="e">
        <f t="shared" si="558"/>
        <v>#N/A</v>
      </c>
      <c r="R3877" s="51">
        <f t="shared" ca="1" si="565"/>
        <v>0</v>
      </c>
      <c r="S3877" s="52" t="e">
        <f t="shared" ca="1" si="566"/>
        <v>#N/A</v>
      </c>
      <c r="T3877" s="39" t="str">
        <f t="shared" ca="1" si="562"/>
        <v>0,</v>
      </c>
      <c r="U3877" s="39" t="str">
        <f t="shared" ca="1" si="563"/>
        <v>0,</v>
      </c>
      <c r="V3877" s="53" t="str">
        <f t="shared" ca="1" si="564"/>
        <v>0,</v>
      </c>
      <c r="W3877" s="41"/>
      <c r="X3877" s="42"/>
      <c r="Y3877" s="42"/>
      <c r="Z3877" s="72"/>
      <c r="AA3877" s="42"/>
      <c r="AB3877" s="44"/>
      <c r="AC3877" s="45"/>
      <c r="AD3877" s="45"/>
      <c r="AE3877" s="45"/>
      <c r="AF3877" s="45"/>
      <c r="AG3877" s="45"/>
      <c r="AH3877" s="45"/>
      <c r="AI3877" s="45"/>
      <c r="AJ3877" s="45"/>
      <c r="AK3877" s="45"/>
      <c r="AL3877" s="45"/>
      <c r="AM3877" s="45"/>
    </row>
    <row r="3878" spans="11:39" x14ac:dyDescent="0.2">
      <c r="K3878" s="26"/>
      <c r="L3878" s="48">
        <v>3877</v>
      </c>
      <c r="M3878" s="49">
        <f t="shared" si="559"/>
        <v>3.1243223443223438</v>
      </c>
      <c r="N3878" s="33">
        <f t="shared" si="560"/>
        <v>84.343564611813363</v>
      </c>
      <c r="O3878" s="33">
        <f t="shared" si="561"/>
        <v>367.00942447575039</v>
      </c>
      <c r="P3878" s="34" t="str">
        <f>IF(INDEX($O$2:$O$4095,MATCH($B$8,$O$2:$O$4095,1)+ROWS(P$2:$P3878))&lt;=$B$9,INDEX($O$2:$O$4095,MATCH($B$8,$O$2:$O$4095,1)+ROWS(P$2:$P3878)),"")</f>
        <v/>
      </c>
      <c r="Q3878" s="50" t="e">
        <f t="shared" si="558"/>
        <v>#N/A</v>
      </c>
      <c r="R3878" s="51">
        <f t="shared" ca="1" si="565"/>
        <v>0</v>
      </c>
      <c r="S3878" s="52" t="e">
        <f t="shared" ca="1" si="566"/>
        <v>#N/A</v>
      </c>
      <c r="T3878" s="39" t="str">
        <f t="shared" ca="1" si="562"/>
        <v>0,</v>
      </c>
      <c r="U3878" s="39" t="str">
        <f t="shared" ca="1" si="563"/>
        <v>0,</v>
      </c>
      <c r="V3878" s="53" t="str">
        <f t="shared" ca="1" si="564"/>
        <v>0,</v>
      </c>
      <c r="W3878" s="41"/>
      <c r="X3878" s="42"/>
      <c r="Y3878" s="42"/>
      <c r="Z3878" s="72"/>
      <c r="AA3878" s="42"/>
      <c r="AB3878" s="44"/>
      <c r="AC3878" s="45"/>
      <c r="AD3878" s="45"/>
      <c r="AE3878" s="45"/>
      <c r="AF3878" s="45"/>
      <c r="AG3878" s="45"/>
      <c r="AH3878" s="45"/>
      <c r="AI3878" s="45"/>
      <c r="AJ3878" s="45"/>
      <c r="AK3878" s="45"/>
      <c r="AL3878" s="45"/>
      <c r="AM3878" s="45"/>
    </row>
    <row r="3879" spans="11:39" x14ac:dyDescent="0.2">
      <c r="K3879" s="26"/>
      <c r="L3879" s="48">
        <v>3878</v>
      </c>
      <c r="M3879" s="49">
        <f t="shared" si="559"/>
        <v>3.1251282051282052</v>
      </c>
      <c r="N3879" s="33">
        <f t="shared" si="560"/>
        <v>83.935018050541373</v>
      </c>
      <c r="O3879" s="33">
        <f t="shared" si="561"/>
        <v>367.51358013562378</v>
      </c>
      <c r="P3879" s="34" t="str">
        <f>IF(INDEX($O$2:$O$4095,MATCH($B$8,$O$2:$O$4095,1)+ROWS(P$2:$P3879))&lt;=$B$9,INDEX($O$2:$O$4095,MATCH($B$8,$O$2:$O$4095,1)+ROWS(P$2:$P3879)),"")</f>
        <v/>
      </c>
      <c r="Q3879" s="50" t="e">
        <f t="shared" si="558"/>
        <v>#N/A</v>
      </c>
      <c r="R3879" s="51">
        <f t="shared" ca="1" si="565"/>
        <v>0</v>
      </c>
      <c r="S3879" s="52" t="e">
        <f t="shared" ca="1" si="566"/>
        <v>#N/A</v>
      </c>
      <c r="T3879" s="39" t="str">
        <f t="shared" ca="1" si="562"/>
        <v>0,</v>
      </c>
      <c r="U3879" s="39" t="str">
        <f t="shared" ca="1" si="563"/>
        <v>0,</v>
      </c>
      <c r="V3879" s="53" t="str">
        <f t="shared" ca="1" si="564"/>
        <v>0,</v>
      </c>
      <c r="W3879" s="41"/>
      <c r="X3879" s="42"/>
      <c r="Y3879" s="42"/>
      <c r="Z3879" s="72"/>
      <c r="AA3879" s="42"/>
      <c r="AB3879" s="44"/>
      <c r="AC3879" s="45"/>
      <c r="AD3879" s="45"/>
      <c r="AE3879" s="45"/>
      <c r="AF3879" s="45"/>
      <c r="AG3879" s="45"/>
      <c r="AH3879" s="45"/>
      <c r="AI3879" s="45"/>
      <c r="AJ3879" s="45"/>
      <c r="AK3879" s="45"/>
      <c r="AL3879" s="45"/>
      <c r="AM3879" s="45"/>
    </row>
    <row r="3880" spans="11:39" x14ac:dyDescent="0.2">
      <c r="K3880" s="26"/>
      <c r="L3880" s="48">
        <v>3879</v>
      </c>
      <c r="M3880" s="49">
        <f t="shared" si="559"/>
        <v>3.1259340659340658</v>
      </c>
      <c r="N3880" s="33">
        <f t="shared" si="560"/>
        <v>83.526682134570933</v>
      </c>
      <c r="O3880" s="33">
        <f t="shared" si="561"/>
        <v>368.02073380556249</v>
      </c>
      <c r="P3880" s="34" t="str">
        <f>IF(INDEX($O$2:$O$4095,MATCH($B$8,$O$2:$O$4095,1)+ROWS(P$2:$P3880))&lt;=$B$9,INDEX($O$2:$O$4095,MATCH($B$8,$O$2:$O$4095,1)+ROWS(P$2:$P3880)),"")</f>
        <v/>
      </c>
      <c r="Q3880" s="50" t="e">
        <f t="shared" si="558"/>
        <v>#N/A</v>
      </c>
      <c r="R3880" s="51">
        <f t="shared" ca="1" si="565"/>
        <v>0</v>
      </c>
      <c r="S3880" s="52" t="e">
        <f t="shared" ca="1" si="566"/>
        <v>#N/A</v>
      </c>
      <c r="T3880" s="39" t="str">
        <f t="shared" ca="1" si="562"/>
        <v>0,</v>
      </c>
      <c r="U3880" s="39" t="str">
        <f t="shared" ca="1" si="563"/>
        <v>0,</v>
      </c>
      <c r="V3880" s="53" t="str">
        <f t="shared" ca="1" si="564"/>
        <v>0,</v>
      </c>
      <c r="W3880" s="41"/>
      <c r="X3880" s="42"/>
      <c r="Y3880" s="42"/>
      <c r="Z3880" s="72"/>
      <c r="AA3880" s="42"/>
      <c r="AB3880" s="44"/>
      <c r="AC3880" s="45"/>
      <c r="AD3880" s="45"/>
      <c r="AE3880" s="45"/>
      <c r="AF3880" s="45"/>
      <c r="AG3880" s="45"/>
      <c r="AH3880" s="45"/>
      <c r="AI3880" s="45"/>
      <c r="AJ3880" s="45"/>
      <c r="AK3880" s="45"/>
      <c r="AL3880" s="45"/>
      <c r="AM3880" s="45"/>
    </row>
    <row r="3881" spans="11:39" x14ac:dyDescent="0.2">
      <c r="K3881" s="26"/>
      <c r="L3881" s="48">
        <v>3880</v>
      </c>
      <c r="M3881" s="49">
        <f t="shared" si="559"/>
        <v>3.1267399267399267</v>
      </c>
      <c r="N3881" s="33">
        <f t="shared" si="560"/>
        <v>83.118556701030968</v>
      </c>
      <c r="O3881" s="33">
        <f t="shared" si="561"/>
        <v>368.53091839224874</v>
      </c>
      <c r="P3881" s="34" t="str">
        <f>IF(INDEX($O$2:$O$4095,MATCH($B$8,$O$2:$O$4095,1)+ROWS(P$2:$P3881))&lt;=$B$9,INDEX($O$2:$O$4095,MATCH($B$8,$O$2:$O$4095,1)+ROWS(P$2:$P3881)),"")</f>
        <v/>
      </c>
      <c r="Q3881" s="50" t="e">
        <f t="shared" si="558"/>
        <v>#N/A</v>
      </c>
      <c r="R3881" s="51">
        <f t="shared" ca="1" si="565"/>
        <v>0</v>
      </c>
      <c r="S3881" s="52" t="e">
        <f t="shared" ca="1" si="566"/>
        <v>#N/A</v>
      </c>
      <c r="T3881" s="39" t="str">
        <f t="shared" ca="1" si="562"/>
        <v>0,</v>
      </c>
      <c r="U3881" s="39" t="str">
        <f t="shared" ca="1" si="563"/>
        <v>0,</v>
      </c>
      <c r="V3881" s="53" t="str">
        <f t="shared" ca="1" si="564"/>
        <v>0,</v>
      </c>
      <c r="W3881" s="41"/>
      <c r="X3881" s="42"/>
      <c r="Y3881" s="42"/>
      <c r="Z3881" s="72"/>
      <c r="AA3881" s="42"/>
      <c r="AB3881" s="44"/>
      <c r="AC3881" s="45"/>
      <c r="AD3881" s="45"/>
      <c r="AE3881" s="45"/>
      <c r="AF3881" s="45"/>
      <c r="AG3881" s="45"/>
      <c r="AH3881" s="45"/>
      <c r="AI3881" s="45"/>
      <c r="AJ3881" s="45"/>
      <c r="AK3881" s="45"/>
      <c r="AL3881" s="45"/>
      <c r="AM3881" s="45"/>
    </row>
    <row r="3882" spans="11:39" x14ac:dyDescent="0.2">
      <c r="K3882" s="26"/>
      <c r="L3882" s="48">
        <v>3881</v>
      </c>
      <c r="M3882" s="49">
        <f t="shared" si="559"/>
        <v>3.1275457875457873</v>
      </c>
      <c r="N3882" s="33">
        <f t="shared" si="560"/>
        <v>82.710641587219968</v>
      </c>
      <c r="O3882" s="33">
        <f t="shared" si="561"/>
        <v>369.04416732314542</v>
      </c>
      <c r="P3882" s="34" t="str">
        <f>IF(INDEX($O$2:$O$4095,MATCH($B$8,$O$2:$O$4095,1)+ROWS(P$2:$P3882))&lt;=$B$9,INDEX($O$2:$O$4095,MATCH($B$8,$O$2:$O$4095,1)+ROWS(P$2:$P3882)),"")</f>
        <v/>
      </c>
      <c r="Q3882" s="50" t="e">
        <f t="shared" si="558"/>
        <v>#N/A</v>
      </c>
      <c r="R3882" s="51">
        <f t="shared" ca="1" si="565"/>
        <v>0</v>
      </c>
      <c r="S3882" s="52" t="e">
        <f t="shared" ca="1" si="566"/>
        <v>#N/A</v>
      </c>
      <c r="T3882" s="39" t="str">
        <f t="shared" ca="1" si="562"/>
        <v>0,</v>
      </c>
      <c r="U3882" s="39" t="str">
        <f t="shared" ca="1" si="563"/>
        <v>0,</v>
      </c>
      <c r="V3882" s="53" t="str">
        <f t="shared" ca="1" si="564"/>
        <v>0,</v>
      </c>
      <c r="W3882" s="41"/>
      <c r="X3882" s="42"/>
      <c r="Y3882" s="42"/>
      <c r="Z3882" s="72"/>
      <c r="AA3882" s="42"/>
      <c r="AB3882" s="44"/>
      <c r="AC3882" s="45"/>
      <c r="AD3882" s="45"/>
      <c r="AE3882" s="45"/>
      <c r="AF3882" s="45"/>
      <c r="AG3882" s="45"/>
      <c r="AH3882" s="45"/>
      <c r="AI3882" s="45"/>
      <c r="AJ3882" s="45"/>
      <c r="AK3882" s="45"/>
      <c r="AL3882" s="45"/>
      <c r="AM3882" s="45"/>
    </row>
    <row r="3883" spans="11:39" x14ac:dyDescent="0.2">
      <c r="K3883" s="26"/>
      <c r="L3883" s="48">
        <v>3882</v>
      </c>
      <c r="M3883" s="49">
        <f t="shared" si="559"/>
        <v>3.1283516483516478</v>
      </c>
      <c r="N3883" s="33">
        <f t="shared" si="560"/>
        <v>82.302936630602957</v>
      </c>
      <c r="O3883" s="33">
        <f t="shared" si="561"/>
        <v>369.56051455727925</v>
      </c>
      <c r="P3883" s="34" t="str">
        <f>IF(INDEX($O$2:$O$4095,MATCH($B$8,$O$2:$O$4095,1)+ROWS(P$2:$P3883))&lt;=$B$9,INDEX($O$2:$O$4095,MATCH($B$8,$O$2:$O$4095,1)+ROWS(P$2:$P3883)),"")</f>
        <v/>
      </c>
      <c r="Q3883" s="50" t="e">
        <f t="shared" si="558"/>
        <v>#N/A</v>
      </c>
      <c r="R3883" s="51">
        <f t="shared" ca="1" si="565"/>
        <v>0</v>
      </c>
      <c r="S3883" s="52" t="e">
        <f t="shared" ca="1" si="566"/>
        <v>#N/A</v>
      </c>
      <c r="T3883" s="39" t="str">
        <f t="shared" ca="1" si="562"/>
        <v>0,</v>
      </c>
      <c r="U3883" s="39" t="str">
        <f t="shared" ca="1" si="563"/>
        <v>0,</v>
      </c>
      <c r="V3883" s="53" t="str">
        <f t="shared" ca="1" si="564"/>
        <v>0,</v>
      </c>
      <c r="W3883" s="41"/>
      <c r="X3883" s="42"/>
      <c r="Y3883" s="42"/>
      <c r="Z3883" s="72"/>
      <c r="AA3883" s="42"/>
      <c r="AB3883" s="44"/>
      <c r="AC3883" s="45"/>
      <c r="AD3883" s="45"/>
      <c r="AE3883" s="45"/>
      <c r="AF3883" s="45"/>
      <c r="AG3883" s="45"/>
      <c r="AH3883" s="45"/>
      <c r="AI3883" s="45"/>
      <c r="AJ3883" s="45"/>
      <c r="AK3883" s="45"/>
      <c r="AL3883" s="45"/>
      <c r="AM3883" s="45"/>
    </row>
    <row r="3884" spans="11:39" x14ac:dyDescent="0.2">
      <c r="K3884" s="26"/>
      <c r="L3884" s="48">
        <v>3883</v>
      </c>
      <c r="M3884" s="49">
        <f t="shared" si="559"/>
        <v>3.1291575091575092</v>
      </c>
      <c r="N3884" s="33">
        <f t="shared" si="560"/>
        <v>81.895441668812794</v>
      </c>
      <c r="O3884" s="33">
        <f t="shared" si="561"/>
        <v>370.079994596294</v>
      </c>
      <c r="P3884" s="34" t="str">
        <f>IF(INDEX($O$2:$O$4095,MATCH($B$8,$O$2:$O$4095,1)+ROWS(P$2:$P3884))&lt;=$B$9,INDEX($O$2:$O$4095,MATCH($B$8,$O$2:$O$4095,1)+ROWS(P$2:$P3884)),"")</f>
        <v/>
      </c>
      <c r="Q3884" s="50" t="e">
        <f t="shared" si="558"/>
        <v>#N/A</v>
      </c>
      <c r="R3884" s="51">
        <f t="shared" ca="1" si="565"/>
        <v>0</v>
      </c>
      <c r="S3884" s="52" t="e">
        <f t="shared" ca="1" si="566"/>
        <v>#N/A</v>
      </c>
      <c r="T3884" s="39" t="str">
        <f t="shared" ca="1" si="562"/>
        <v>0,</v>
      </c>
      <c r="U3884" s="39" t="str">
        <f t="shared" ca="1" si="563"/>
        <v>0,</v>
      </c>
      <c r="V3884" s="53" t="str">
        <f t="shared" ca="1" si="564"/>
        <v>0,</v>
      </c>
      <c r="W3884" s="41"/>
      <c r="X3884" s="42"/>
      <c r="Y3884" s="42"/>
      <c r="Z3884" s="72"/>
      <c r="AA3884" s="42"/>
      <c r="AB3884" s="44"/>
      <c r="AC3884" s="45"/>
      <c r="AD3884" s="45"/>
      <c r="AE3884" s="45"/>
      <c r="AF3884" s="45"/>
      <c r="AG3884" s="45"/>
      <c r="AH3884" s="45"/>
      <c r="AI3884" s="45"/>
      <c r="AJ3884" s="45"/>
      <c r="AK3884" s="45"/>
      <c r="AL3884" s="45"/>
      <c r="AM3884" s="45"/>
    </row>
    <row r="3885" spans="11:39" x14ac:dyDescent="0.2">
      <c r="K3885" s="26"/>
      <c r="L3885" s="48">
        <v>3884</v>
      </c>
      <c r="M3885" s="49">
        <f t="shared" si="559"/>
        <v>3.1299633699633698</v>
      </c>
      <c r="N3885" s="33">
        <f t="shared" si="560"/>
        <v>81.488156539649907</v>
      </c>
      <c r="O3885" s="33">
        <f t="shared" si="561"/>
        <v>370.60264249578995</v>
      </c>
      <c r="P3885" s="34" t="str">
        <f>IF(INDEX($O$2:$O$4095,MATCH($B$8,$O$2:$O$4095,1)+ROWS(P$2:$P3885))&lt;=$B$9,INDEX($O$2:$O$4095,MATCH($B$8,$O$2:$O$4095,1)+ROWS(P$2:$P3885)),"")</f>
        <v/>
      </c>
      <c r="Q3885" s="50" t="e">
        <f t="shared" si="558"/>
        <v>#N/A</v>
      </c>
      <c r="R3885" s="51">
        <f t="shared" ca="1" si="565"/>
        <v>0</v>
      </c>
      <c r="S3885" s="52" t="e">
        <f t="shared" ca="1" si="566"/>
        <v>#N/A</v>
      </c>
      <c r="T3885" s="39" t="str">
        <f t="shared" ca="1" si="562"/>
        <v>0,</v>
      </c>
      <c r="U3885" s="39" t="str">
        <f t="shared" ca="1" si="563"/>
        <v>0,</v>
      </c>
      <c r="V3885" s="53" t="str">
        <f t="shared" ca="1" si="564"/>
        <v>0,</v>
      </c>
      <c r="W3885" s="41"/>
      <c r="X3885" s="42"/>
      <c r="Y3885" s="42"/>
      <c r="Z3885" s="72"/>
      <c r="AA3885" s="42"/>
      <c r="AB3885" s="44"/>
      <c r="AC3885" s="45"/>
      <c r="AD3885" s="45"/>
      <c r="AE3885" s="45"/>
      <c r="AF3885" s="45"/>
      <c r="AG3885" s="45"/>
      <c r="AH3885" s="45"/>
      <c r="AI3885" s="45"/>
      <c r="AJ3885" s="45"/>
      <c r="AK3885" s="45"/>
      <c r="AL3885" s="45"/>
      <c r="AM3885" s="45"/>
    </row>
    <row r="3886" spans="11:39" x14ac:dyDescent="0.2">
      <c r="K3886" s="26"/>
      <c r="L3886" s="48">
        <v>3885</v>
      </c>
      <c r="M3886" s="49">
        <f t="shared" si="559"/>
        <v>3.1307692307692307</v>
      </c>
      <c r="N3886" s="33">
        <f t="shared" si="560"/>
        <v>81.081081081080924</v>
      </c>
      <c r="O3886" s="33">
        <f t="shared" si="561"/>
        <v>371.12849387695837</v>
      </c>
      <c r="P3886" s="34" t="str">
        <f>IF(INDEX($O$2:$O$4095,MATCH($B$8,$O$2:$O$4095,1)+ROWS(P$2:$P3886))&lt;=$B$9,INDEX($O$2:$O$4095,MATCH($B$8,$O$2:$O$4095,1)+ROWS(P$2:$P3886)),"")</f>
        <v/>
      </c>
      <c r="Q3886" s="50" t="e">
        <f t="shared" si="558"/>
        <v>#N/A</v>
      </c>
      <c r="R3886" s="51">
        <f t="shared" ca="1" si="565"/>
        <v>0</v>
      </c>
      <c r="S3886" s="52" t="e">
        <f t="shared" ca="1" si="566"/>
        <v>#N/A</v>
      </c>
      <c r="T3886" s="39" t="str">
        <f t="shared" ca="1" si="562"/>
        <v>0,</v>
      </c>
      <c r="U3886" s="39" t="str">
        <f t="shared" ca="1" si="563"/>
        <v>0,</v>
      </c>
      <c r="V3886" s="53" t="str">
        <f t="shared" ca="1" si="564"/>
        <v>0,</v>
      </c>
      <c r="W3886" s="41"/>
      <c r="X3886" s="42"/>
      <c r="Y3886" s="42"/>
      <c r="Z3886" s="72"/>
      <c r="AA3886" s="42"/>
      <c r="AB3886" s="44"/>
      <c r="AC3886" s="45"/>
      <c r="AD3886" s="45"/>
      <c r="AE3886" s="45"/>
      <c r="AF3886" s="45"/>
      <c r="AG3886" s="45"/>
      <c r="AH3886" s="45"/>
      <c r="AI3886" s="45"/>
      <c r="AJ3886" s="45"/>
      <c r="AK3886" s="45"/>
      <c r="AL3886" s="45"/>
      <c r="AM3886" s="45"/>
    </row>
    <row r="3887" spans="11:39" x14ac:dyDescent="0.2">
      <c r="K3887" s="26"/>
      <c r="L3887" s="48">
        <v>3886</v>
      </c>
      <c r="M3887" s="49">
        <f t="shared" si="559"/>
        <v>3.1315750915750913</v>
      </c>
      <c r="N3887" s="33">
        <f t="shared" si="560"/>
        <v>80.674215131240288</v>
      </c>
      <c r="O3887" s="33">
        <f t="shared" si="561"/>
        <v>371.65758493851342</v>
      </c>
      <c r="P3887" s="34" t="str">
        <f>IF(INDEX($O$2:$O$4095,MATCH($B$8,$O$2:$O$4095,1)+ROWS(P$2:$P3887))&lt;=$B$9,INDEX($O$2:$O$4095,MATCH($B$8,$O$2:$O$4095,1)+ROWS(P$2:$P3887)),"")</f>
        <v/>
      </c>
      <c r="Q3887" s="50" t="e">
        <f t="shared" si="558"/>
        <v>#N/A</v>
      </c>
      <c r="R3887" s="51">
        <f t="shared" ca="1" si="565"/>
        <v>0</v>
      </c>
      <c r="S3887" s="52" t="e">
        <f t="shared" ca="1" si="566"/>
        <v>#N/A</v>
      </c>
      <c r="T3887" s="39" t="str">
        <f t="shared" ca="1" si="562"/>
        <v>0,</v>
      </c>
      <c r="U3887" s="39" t="str">
        <f t="shared" ca="1" si="563"/>
        <v>0,</v>
      </c>
      <c r="V3887" s="53" t="str">
        <f t="shared" ca="1" si="564"/>
        <v>0,</v>
      </c>
      <c r="W3887" s="41"/>
      <c r="X3887" s="42"/>
      <c r="Y3887" s="42"/>
      <c r="Z3887" s="72"/>
      <c r="AA3887" s="42"/>
      <c r="AB3887" s="44"/>
      <c r="AC3887" s="45"/>
      <c r="AD3887" s="45"/>
      <c r="AE3887" s="45"/>
      <c r="AF3887" s="45"/>
      <c r="AG3887" s="45"/>
      <c r="AH3887" s="45"/>
      <c r="AI3887" s="45"/>
      <c r="AJ3887" s="45"/>
      <c r="AK3887" s="45"/>
      <c r="AL3887" s="45"/>
      <c r="AM3887" s="45"/>
    </row>
    <row r="3888" spans="11:39" x14ac:dyDescent="0.2">
      <c r="K3888" s="26"/>
      <c r="L3888" s="48">
        <v>3887</v>
      </c>
      <c r="M3888" s="49">
        <f t="shared" si="559"/>
        <v>3.1323809523809518</v>
      </c>
      <c r="N3888" s="33">
        <f t="shared" si="560"/>
        <v>80.267558528428367</v>
      </c>
      <c r="O3888" s="33">
        <f t="shared" si="561"/>
        <v>372.18995246894121</v>
      </c>
      <c r="P3888" s="34" t="str">
        <f>IF(INDEX($O$2:$O$4095,MATCH($B$8,$O$2:$O$4095,1)+ROWS(P$2:$P3888))&lt;=$B$9,INDEX($O$2:$O$4095,MATCH($B$8,$O$2:$O$4095,1)+ROWS(P$2:$P3888)),"")</f>
        <v/>
      </c>
      <c r="Q3888" s="50" t="e">
        <f t="shared" si="558"/>
        <v>#N/A</v>
      </c>
      <c r="R3888" s="51">
        <f t="shared" ca="1" si="565"/>
        <v>0</v>
      </c>
      <c r="S3888" s="52" t="e">
        <f t="shared" ca="1" si="566"/>
        <v>#N/A</v>
      </c>
      <c r="T3888" s="39" t="str">
        <f t="shared" ca="1" si="562"/>
        <v>0,</v>
      </c>
      <c r="U3888" s="39" t="str">
        <f t="shared" ca="1" si="563"/>
        <v>0,</v>
      </c>
      <c r="V3888" s="53" t="str">
        <f t="shared" ca="1" si="564"/>
        <v>0,</v>
      </c>
      <c r="W3888" s="41"/>
      <c r="X3888" s="42"/>
      <c r="Y3888" s="42"/>
      <c r="Z3888" s="72"/>
      <c r="AA3888" s="42"/>
      <c r="AB3888" s="44"/>
      <c r="AC3888" s="45"/>
      <c r="AD3888" s="45"/>
      <c r="AE3888" s="45"/>
      <c r="AF3888" s="45"/>
      <c r="AG3888" s="45"/>
      <c r="AH3888" s="45"/>
      <c r="AI3888" s="45"/>
      <c r="AJ3888" s="45"/>
      <c r="AK3888" s="45"/>
      <c r="AL3888" s="45"/>
      <c r="AM3888" s="45"/>
    </row>
    <row r="3889" spans="11:39" x14ac:dyDescent="0.2">
      <c r="K3889" s="26"/>
      <c r="L3889" s="48">
        <v>3888</v>
      </c>
      <c r="M3889" s="49">
        <f t="shared" si="559"/>
        <v>3.1331868131868132</v>
      </c>
      <c r="N3889" s="33">
        <f t="shared" si="560"/>
        <v>79.861111111111043</v>
      </c>
      <c r="O3889" s="33">
        <f t="shared" si="561"/>
        <v>372.72563385906665</v>
      </c>
      <c r="P3889" s="34" t="str">
        <f>IF(INDEX($O$2:$O$4095,MATCH($B$8,$O$2:$O$4095,1)+ROWS(P$2:$P3889))&lt;=$B$9,INDEX($O$2:$O$4095,MATCH($B$8,$O$2:$O$4095,1)+ROWS(P$2:$P3889)),"")</f>
        <v/>
      </c>
      <c r="Q3889" s="50" t="e">
        <f t="shared" si="558"/>
        <v>#N/A</v>
      </c>
      <c r="R3889" s="51">
        <f t="shared" ca="1" si="565"/>
        <v>0</v>
      </c>
      <c r="S3889" s="52" t="e">
        <f t="shared" ca="1" si="566"/>
        <v>#N/A</v>
      </c>
      <c r="T3889" s="39" t="str">
        <f t="shared" ca="1" si="562"/>
        <v>0,</v>
      </c>
      <c r="U3889" s="39" t="str">
        <f t="shared" ca="1" si="563"/>
        <v>0,</v>
      </c>
      <c r="V3889" s="53" t="str">
        <f t="shared" ca="1" si="564"/>
        <v>0,</v>
      </c>
      <c r="W3889" s="41"/>
      <c r="X3889" s="42"/>
      <c r="Y3889" s="42"/>
      <c r="Z3889" s="72"/>
      <c r="AA3889" s="42"/>
      <c r="AB3889" s="44"/>
      <c r="AC3889" s="45"/>
      <c r="AD3889" s="45"/>
      <c r="AE3889" s="45"/>
      <c r="AF3889" s="45"/>
      <c r="AG3889" s="45"/>
      <c r="AH3889" s="45"/>
      <c r="AI3889" s="45"/>
      <c r="AJ3889" s="45"/>
      <c r="AK3889" s="45"/>
      <c r="AL3889" s="45"/>
      <c r="AM3889" s="45"/>
    </row>
    <row r="3890" spans="11:39" x14ac:dyDescent="0.2">
      <c r="K3890" s="26"/>
      <c r="L3890" s="48">
        <v>3889</v>
      </c>
      <c r="M3890" s="49">
        <f t="shared" si="559"/>
        <v>3.1339926739926738</v>
      </c>
      <c r="N3890" s="33">
        <f t="shared" si="560"/>
        <v>79.454872717922399</v>
      </c>
      <c r="O3890" s="33">
        <f t="shared" si="561"/>
        <v>373.26466711494925</v>
      </c>
      <c r="P3890" s="34" t="str">
        <f>IF(INDEX($O$2:$O$4095,MATCH($B$8,$O$2:$O$4095,1)+ROWS(P$2:$P3890))&lt;=$B$9,INDEX($O$2:$O$4095,MATCH($B$8,$O$2:$O$4095,1)+ROWS(P$2:$P3890)),"")</f>
        <v/>
      </c>
      <c r="Q3890" s="50" t="e">
        <f t="shared" si="558"/>
        <v>#N/A</v>
      </c>
      <c r="R3890" s="51">
        <f t="shared" ca="1" si="565"/>
        <v>0</v>
      </c>
      <c r="S3890" s="52" t="e">
        <f t="shared" ca="1" si="566"/>
        <v>#N/A</v>
      </c>
      <c r="T3890" s="39" t="str">
        <f t="shared" ca="1" si="562"/>
        <v>0,</v>
      </c>
      <c r="U3890" s="39" t="str">
        <f t="shared" ca="1" si="563"/>
        <v>0,</v>
      </c>
      <c r="V3890" s="53" t="str">
        <f t="shared" ca="1" si="564"/>
        <v>0,</v>
      </c>
      <c r="W3890" s="41"/>
      <c r="X3890" s="42"/>
      <c r="Y3890" s="42"/>
      <c r="Z3890" s="72"/>
      <c r="AA3890" s="42"/>
      <c r="AB3890" s="44"/>
      <c r="AC3890" s="45"/>
      <c r="AD3890" s="45"/>
      <c r="AE3890" s="45"/>
      <c r="AF3890" s="45"/>
      <c r="AG3890" s="45"/>
      <c r="AH3890" s="45"/>
      <c r="AI3890" s="45"/>
      <c r="AJ3890" s="45"/>
      <c r="AK3890" s="45"/>
      <c r="AL3890" s="45"/>
      <c r="AM3890" s="45"/>
    </row>
    <row r="3891" spans="11:39" x14ac:dyDescent="0.2">
      <c r="K3891" s="26"/>
      <c r="L3891" s="48">
        <v>3890</v>
      </c>
      <c r="M3891" s="49">
        <f t="shared" si="559"/>
        <v>3.1347985347985348</v>
      </c>
      <c r="N3891" s="33">
        <f t="shared" si="560"/>
        <v>79.048843187660694</v>
      </c>
      <c r="O3891" s="33">
        <f t="shared" si="561"/>
        <v>373.80709087112746</v>
      </c>
      <c r="P3891" s="34" t="str">
        <f>IF(INDEX($O$2:$O$4095,MATCH($B$8,$O$2:$O$4095,1)+ROWS(P$2:$P3891))&lt;=$B$9,INDEX($O$2:$O$4095,MATCH($B$8,$O$2:$O$4095,1)+ROWS(P$2:$P3891)),"")</f>
        <v/>
      </c>
      <c r="Q3891" s="50" t="e">
        <f t="shared" si="558"/>
        <v>#N/A</v>
      </c>
      <c r="R3891" s="51">
        <f t="shared" ca="1" si="565"/>
        <v>0</v>
      </c>
      <c r="S3891" s="52" t="e">
        <f t="shared" ca="1" si="566"/>
        <v>#N/A</v>
      </c>
      <c r="T3891" s="39" t="str">
        <f t="shared" ca="1" si="562"/>
        <v>0,</v>
      </c>
      <c r="U3891" s="39" t="str">
        <f t="shared" ca="1" si="563"/>
        <v>0,</v>
      </c>
      <c r="V3891" s="53" t="str">
        <f t="shared" ca="1" si="564"/>
        <v>0,</v>
      </c>
      <c r="W3891" s="41"/>
      <c r="X3891" s="42"/>
      <c r="Y3891" s="42"/>
      <c r="Z3891" s="72"/>
      <c r="AA3891" s="42"/>
      <c r="AB3891" s="44"/>
      <c r="AC3891" s="45"/>
      <c r="AD3891" s="45"/>
      <c r="AE3891" s="45"/>
      <c r="AF3891" s="45"/>
      <c r="AG3891" s="45"/>
      <c r="AH3891" s="45"/>
      <c r="AI3891" s="45"/>
      <c r="AJ3891" s="45"/>
      <c r="AK3891" s="45"/>
      <c r="AL3891" s="45"/>
      <c r="AM3891" s="45"/>
    </row>
    <row r="3892" spans="11:39" x14ac:dyDescent="0.2">
      <c r="K3892" s="26"/>
      <c r="L3892" s="48">
        <v>3891</v>
      </c>
      <c r="M3892" s="49">
        <f t="shared" si="559"/>
        <v>3.1356043956043953</v>
      </c>
      <c r="N3892" s="33">
        <f t="shared" si="560"/>
        <v>78.643022359290768</v>
      </c>
      <c r="O3892" s="33">
        <f t="shared" si="561"/>
        <v>374.35294440420864</v>
      </c>
      <c r="P3892" s="34" t="str">
        <f>IF(INDEX($O$2:$O$4095,MATCH($B$8,$O$2:$O$4095,1)+ROWS(P$2:$P3892))&lt;=$B$9,INDEX($O$2:$O$4095,MATCH($B$8,$O$2:$O$4095,1)+ROWS(P$2:$P3892)),"")</f>
        <v/>
      </c>
      <c r="Q3892" s="50" t="e">
        <f t="shared" si="558"/>
        <v>#N/A</v>
      </c>
      <c r="R3892" s="51">
        <f t="shared" ca="1" si="565"/>
        <v>0</v>
      </c>
      <c r="S3892" s="52" t="e">
        <f t="shared" ca="1" si="566"/>
        <v>#N/A</v>
      </c>
      <c r="T3892" s="39" t="str">
        <f t="shared" ca="1" si="562"/>
        <v>0,</v>
      </c>
      <c r="U3892" s="39" t="str">
        <f t="shared" ca="1" si="563"/>
        <v>0,</v>
      </c>
      <c r="V3892" s="53" t="str">
        <f t="shared" ca="1" si="564"/>
        <v>0,</v>
      </c>
      <c r="W3892" s="41"/>
      <c r="X3892" s="42"/>
      <c r="Y3892" s="42"/>
      <c r="Z3892" s="72"/>
      <c r="AA3892" s="42"/>
      <c r="AB3892" s="44"/>
      <c r="AC3892" s="45"/>
      <c r="AD3892" s="45"/>
      <c r="AE3892" s="45"/>
      <c r="AF3892" s="45"/>
      <c r="AG3892" s="45"/>
      <c r="AH3892" s="45"/>
      <c r="AI3892" s="45"/>
      <c r="AJ3892" s="45"/>
      <c r="AK3892" s="45"/>
      <c r="AL3892" s="45"/>
      <c r="AM3892" s="45"/>
    </row>
    <row r="3893" spans="11:39" x14ac:dyDescent="0.2">
      <c r="K3893" s="26"/>
      <c r="L3893" s="48">
        <v>3892</v>
      </c>
      <c r="M3893" s="49">
        <f t="shared" si="559"/>
        <v>3.1364102564102558</v>
      </c>
      <c r="N3893" s="33">
        <f t="shared" si="560"/>
        <v>78.23741007194262</v>
      </c>
      <c r="O3893" s="33">
        <f t="shared" si="561"/>
        <v>374.9022676468262</v>
      </c>
      <c r="P3893" s="34" t="str">
        <f>IF(INDEX($O$2:$O$4095,MATCH($B$8,$O$2:$O$4095,1)+ROWS(P$2:$P3893))&lt;=$B$9,INDEX($O$2:$O$4095,MATCH($B$8,$O$2:$O$4095,1)+ROWS(P$2:$P3893)),"")</f>
        <v/>
      </c>
      <c r="Q3893" s="50" t="e">
        <f t="shared" si="558"/>
        <v>#N/A</v>
      </c>
      <c r="R3893" s="51">
        <f t="shared" ca="1" si="565"/>
        <v>0</v>
      </c>
      <c r="S3893" s="52" t="e">
        <f t="shared" ca="1" si="566"/>
        <v>#N/A</v>
      </c>
      <c r="T3893" s="39" t="str">
        <f t="shared" ca="1" si="562"/>
        <v>0,</v>
      </c>
      <c r="U3893" s="39" t="str">
        <f t="shared" ca="1" si="563"/>
        <v>0,</v>
      </c>
      <c r="V3893" s="53" t="str">
        <f t="shared" ca="1" si="564"/>
        <v>0,</v>
      </c>
      <c r="W3893" s="41"/>
      <c r="X3893" s="42"/>
      <c r="Y3893" s="42"/>
      <c r="Z3893" s="72"/>
      <c r="AA3893" s="42"/>
      <c r="AB3893" s="44"/>
      <c r="AC3893" s="45"/>
      <c r="AD3893" s="45"/>
      <c r="AE3893" s="45"/>
      <c r="AF3893" s="45"/>
      <c r="AG3893" s="45"/>
      <c r="AH3893" s="45"/>
      <c r="AI3893" s="45"/>
      <c r="AJ3893" s="45"/>
      <c r="AK3893" s="45"/>
      <c r="AL3893" s="45"/>
      <c r="AM3893" s="45"/>
    </row>
    <row r="3894" spans="11:39" x14ac:dyDescent="0.2">
      <c r="K3894" s="26"/>
      <c r="L3894" s="48">
        <v>3893</v>
      </c>
      <c r="M3894" s="49">
        <f t="shared" si="559"/>
        <v>3.1372161172161173</v>
      </c>
      <c r="N3894" s="33">
        <f t="shared" si="560"/>
        <v>77.832006164911149</v>
      </c>
      <c r="O3894" s="33">
        <f t="shared" si="561"/>
        <v>375.45510120197218</v>
      </c>
      <c r="P3894" s="34" t="str">
        <f>IF(INDEX($O$2:$O$4095,MATCH($B$8,$O$2:$O$4095,1)+ROWS(P$2:$P3894))&lt;=$B$9,INDEX($O$2:$O$4095,MATCH($B$8,$O$2:$O$4095,1)+ROWS(P$2:$P3894)),"")</f>
        <v/>
      </c>
      <c r="Q3894" s="50" t="e">
        <f t="shared" si="558"/>
        <v>#N/A</v>
      </c>
      <c r="R3894" s="51">
        <f t="shared" ca="1" si="565"/>
        <v>0</v>
      </c>
      <c r="S3894" s="52" t="e">
        <f t="shared" ca="1" si="566"/>
        <v>#N/A</v>
      </c>
      <c r="T3894" s="39" t="str">
        <f t="shared" ca="1" si="562"/>
        <v>0,</v>
      </c>
      <c r="U3894" s="39" t="str">
        <f t="shared" ca="1" si="563"/>
        <v>0,</v>
      </c>
      <c r="V3894" s="53" t="str">
        <f t="shared" ca="1" si="564"/>
        <v>0,</v>
      </c>
      <c r="W3894" s="41"/>
      <c r="X3894" s="42"/>
      <c r="Y3894" s="42"/>
      <c r="Z3894" s="72"/>
      <c r="AA3894" s="42"/>
      <c r="AB3894" s="44"/>
      <c r="AC3894" s="45"/>
      <c r="AD3894" s="45"/>
      <c r="AE3894" s="45"/>
      <c r="AF3894" s="45"/>
      <c r="AG3894" s="45"/>
      <c r="AH3894" s="45"/>
      <c r="AI3894" s="45"/>
      <c r="AJ3894" s="45"/>
      <c r="AK3894" s="45"/>
      <c r="AL3894" s="45"/>
      <c r="AM3894" s="45"/>
    </row>
    <row r="3895" spans="11:39" x14ac:dyDescent="0.2">
      <c r="K3895" s="26"/>
      <c r="L3895" s="48">
        <v>3894</v>
      </c>
      <c r="M3895" s="49">
        <f t="shared" si="559"/>
        <v>3.1380219780219778</v>
      </c>
      <c r="N3895" s="33">
        <f t="shared" si="560"/>
        <v>77.426810477658094</v>
      </c>
      <c r="O3895" s="33">
        <f t="shared" si="561"/>
        <v>376.0114863577121</v>
      </c>
      <c r="P3895" s="34" t="str">
        <f>IF(INDEX($O$2:$O$4095,MATCH($B$8,$O$2:$O$4095,1)+ROWS(P$2:$P3895))&lt;=$B$9,INDEX($O$2:$O$4095,MATCH($B$8,$O$2:$O$4095,1)+ROWS(P$2:$P3895)),"")</f>
        <v/>
      </c>
      <c r="Q3895" s="50" t="e">
        <f t="shared" si="558"/>
        <v>#N/A</v>
      </c>
      <c r="R3895" s="51">
        <f t="shared" ca="1" si="565"/>
        <v>0</v>
      </c>
      <c r="S3895" s="52" t="e">
        <f t="shared" ca="1" si="566"/>
        <v>#N/A</v>
      </c>
      <c r="T3895" s="39" t="str">
        <f t="shared" ca="1" si="562"/>
        <v>0,</v>
      </c>
      <c r="U3895" s="39" t="str">
        <f t="shared" ca="1" si="563"/>
        <v>0,</v>
      </c>
      <c r="V3895" s="53" t="str">
        <f t="shared" ca="1" si="564"/>
        <v>0,</v>
      </c>
      <c r="W3895" s="41"/>
      <c r="X3895" s="42"/>
      <c r="Y3895" s="42"/>
      <c r="Z3895" s="72"/>
      <c r="AA3895" s="42"/>
      <c r="AB3895" s="44"/>
      <c r="AC3895" s="45"/>
      <c r="AD3895" s="45"/>
      <c r="AE3895" s="45"/>
      <c r="AF3895" s="45"/>
      <c r="AG3895" s="45"/>
      <c r="AH3895" s="45"/>
      <c r="AI3895" s="45"/>
      <c r="AJ3895" s="45"/>
      <c r="AK3895" s="45"/>
      <c r="AL3895" s="45"/>
      <c r="AM3895" s="45"/>
    </row>
    <row r="3896" spans="11:39" x14ac:dyDescent="0.2">
      <c r="K3896" s="26"/>
      <c r="L3896" s="48">
        <v>3895</v>
      </c>
      <c r="M3896" s="49">
        <f t="shared" si="559"/>
        <v>3.1388278388278388</v>
      </c>
      <c r="N3896" s="33">
        <f t="shared" si="560"/>
        <v>77.021822849807407</v>
      </c>
      <c r="O3896" s="33">
        <f t="shared" si="561"/>
        <v>376.57146510230984</v>
      </c>
      <c r="P3896" s="34" t="str">
        <f>IF(INDEX($O$2:$O$4095,MATCH($B$8,$O$2:$O$4095,1)+ROWS(P$2:$P3896))&lt;=$B$9,INDEX($O$2:$O$4095,MATCH($B$8,$O$2:$O$4095,1)+ROWS(P$2:$P3896)),"")</f>
        <v/>
      </c>
      <c r="Q3896" s="50" t="e">
        <f t="shared" si="558"/>
        <v>#N/A</v>
      </c>
      <c r="R3896" s="51">
        <f t="shared" ca="1" si="565"/>
        <v>0</v>
      </c>
      <c r="S3896" s="52" t="e">
        <f t="shared" ca="1" si="566"/>
        <v>#N/A</v>
      </c>
      <c r="T3896" s="39" t="str">
        <f t="shared" ca="1" si="562"/>
        <v>0,</v>
      </c>
      <c r="U3896" s="39" t="str">
        <f t="shared" ca="1" si="563"/>
        <v>0,</v>
      </c>
      <c r="V3896" s="53" t="str">
        <f t="shared" ca="1" si="564"/>
        <v>0,</v>
      </c>
      <c r="W3896" s="41"/>
      <c r="X3896" s="42"/>
      <c r="Y3896" s="42"/>
      <c r="Z3896" s="72"/>
      <c r="AA3896" s="42"/>
      <c r="AB3896" s="44"/>
      <c r="AC3896" s="45"/>
      <c r="AD3896" s="45"/>
      <c r="AE3896" s="45"/>
      <c r="AF3896" s="45"/>
      <c r="AG3896" s="45"/>
      <c r="AH3896" s="45"/>
      <c r="AI3896" s="45"/>
      <c r="AJ3896" s="45"/>
      <c r="AK3896" s="45"/>
      <c r="AL3896" s="45"/>
      <c r="AM3896" s="45"/>
    </row>
    <row r="3897" spans="11:39" x14ac:dyDescent="0.2">
      <c r="K3897" s="26"/>
      <c r="L3897" s="48">
        <v>3896</v>
      </c>
      <c r="M3897" s="49">
        <f t="shared" si="559"/>
        <v>3.1396336996336993</v>
      </c>
      <c r="N3897" s="33">
        <f t="shared" si="560"/>
        <v>76.617043121149919</v>
      </c>
      <c r="O3897" s="33">
        <f t="shared" si="561"/>
        <v>377.1350801397524</v>
      </c>
      <c r="P3897" s="34" t="str">
        <f>IF(INDEX($O$2:$O$4095,MATCH($B$8,$O$2:$O$4095,1)+ROWS(P$2:$P3897))&lt;=$B$9,INDEX($O$2:$O$4095,MATCH($B$8,$O$2:$O$4095,1)+ROWS(P$2:$P3897)),"")</f>
        <v/>
      </c>
      <c r="Q3897" s="50" t="e">
        <f t="shared" si="558"/>
        <v>#N/A</v>
      </c>
      <c r="R3897" s="51">
        <f t="shared" ca="1" si="565"/>
        <v>0</v>
      </c>
      <c r="S3897" s="52" t="e">
        <f t="shared" ca="1" si="566"/>
        <v>#N/A</v>
      </c>
      <c r="T3897" s="39" t="str">
        <f t="shared" ca="1" si="562"/>
        <v>0,</v>
      </c>
      <c r="U3897" s="39" t="str">
        <f t="shared" ca="1" si="563"/>
        <v>0,</v>
      </c>
      <c r="V3897" s="53" t="str">
        <f t="shared" ca="1" si="564"/>
        <v>0,</v>
      </c>
      <c r="W3897" s="41"/>
      <c r="X3897" s="42"/>
      <c r="Y3897" s="42"/>
      <c r="Z3897" s="72"/>
      <c r="AA3897" s="42"/>
      <c r="AB3897" s="44"/>
      <c r="AC3897" s="45"/>
      <c r="AD3897" s="45"/>
      <c r="AE3897" s="45"/>
      <c r="AF3897" s="45"/>
      <c r="AG3897" s="45"/>
      <c r="AH3897" s="45"/>
      <c r="AI3897" s="45"/>
      <c r="AJ3897" s="45"/>
      <c r="AK3897" s="45"/>
      <c r="AL3897" s="45"/>
      <c r="AM3897" s="45"/>
    </row>
    <row r="3898" spans="11:39" x14ac:dyDescent="0.2">
      <c r="K3898" s="26"/>
      <c r="L3898" s="48">
        <v>3897</v>
      </c>
      <c r="M3898" s="49">
        <f t="shared" si="559"/>
        <v>3.1404395604395603</v>
      </c>
      <c r="N3898" s="33">
        <f t="shared" si="560"/>
        <v>76.212471131639646</v>
      </c>
      <c r="O3898" s="33">
        <f t="shared" si="561"/>
        <v>377.70237490571208</v>
      </c>
      <c r="P3898" s="34" t="str">
        <f>IF(INDEX($O$2:$O$4095,MATCH($B$8,$O$2:$O$4095,1)+ROWS(P$2:$P3898))&lt;=$B$9,INDEX($O$2:$O$4095,MATCH($B$8,$O$2:$O$4095,1)+ROWS(P$2:$P3898)),"")</f>
        <v/>
      </c>
      <c r="Q3898" s="50" t="e">
        <f t="shared" si="558"/>
        <v>#N/A</v>
      </c>
      <c r="R3898" s="51">
        <f t="shared" ca="1" si="565"/>
        <v>0</v>
      </c>
      <c r="S3898" s="52" t="e">
        <f t="shared" ca="1" si="566"/>
        <v>#N/A</v>
      </c>
      <c r="T3898" s="39" t="str">
        <f t="shared" ca="1" si="562"/>
        <v>0,</v>
      </c>
      <c r="U3898" s="39" t="str">
        <f t="shared" ca="1" si="563"/>
        <v>0,</v>
      </c>
      <c r="V3898" s="53" t="str">
        <f t="shared" ca="1" si="564"/>
        <v>0,</v>
      </c>
      <c r="W3898" s="41"/>
      <c r="X3898" s="42"/>
      <c r="Y3898" s="42"/>
      <c r="Z3898" s="72"/>
      <c r="AA3898" s="42"/>
      <c r="AB3898" s="44"/>
      <c r="AC3898" s="45"/>
      <c r="AD3898" s="45"/>
      <c r="AE3898" s="45"/>
      <c r="AF3898" s="45"/>
      <c r="AG3898" s="45"/>
      <c r="AH3898" s="45"/>
      <c r="AI3898" s="45"/>
      <c r="AJ3898" s="45"/>
      <c r="AK3898" s="45"/>
      <c r="AL3898" s="45"/>
      <c r="AM3898" s="45"/>
    </row>
    <row r="3899" spans="11:39" x14ac:dyDescent="0.2">
      <c r="K3899" s="26"/>
      <c r="L3899" s="48">
        <v>3898</v>
      </c>
      <c r="M3899" s="49">
        <f t="shared" si="559"/>
        <v>3.1412454212454213</v>
      </c>
      <c r="N3899" s="33">
        <f t="shared" si="560"/>
        <v>75.80810672139549</v>
      </c>
      <c r="O3899" s="33">
        <f t="shared" si="561"/>
        <v>378.27339358394033</v>
      </c>
      <c r="P3899" s="34" t="str">
        <f>IF(INDEX($O$2:$O$4095,MATCH($B$8,$O$2:$O$4095,1)+ROWS(P$2:$P3899))&lt;=$B$9,INDEX($O$2:$O$4095,MATCH($B$8,$O$2:$O$4095,1)+ROWS(P$2:$P3899)),"")</f>
        <v/>
      </c>
      <c r="Q3899" s="50" t="e">
        <f t="shared" si="558"/>
        <v>#N/A</v>
      </c>
      <c r="R3899" s="51">
        <f t="shared" ca="1" si="565"/>
        <v>0</v>
      </c>
      <c r="S3899" s="52" t="e">
        <f t="shared" ca="1" si="566"/>
        <v>#N/A</v>
      </c>
      <c r="T3899" s="39" t="str">
        <f t="shared" ca="1" si="562"/>
        <v>0,</v>
      </c>
      <c r="U3899" s="39" t="str">
        <f t="shared" ca="1" si="563"/>
        <v>0,</v>
      </c>
      <c r="V3899" s="53" t="str">
        <f t="shared" ca="1" si="564"/>
        <v>0,</v>
      </c>
      <c r="W3899" s="41"/>
      <c r="X3899" s="42"/>
      <c r="Y3899" s="42"/>
      <c r="Z3899" s="72"/>
      <c r="AA3899" s="42"/>
      <c r="AB3899" s="44"/>
      <c r="AC3899" s="45"/>
      <c r="AD3899" s="45"/>
      <c r="AE3899" s="45"/>
      <c r="AF3899" s="45"/>
      <c r="AG3899" s="45"/>
      <c r="AH3899" s="45"/>
      <c r="AI3899" s="45"/>
      <c r="AJ3899" s="45"/>
      <c r="AK3899" s="45"/>
      <c r="AL3899" s="45"/>
      <c r="AM3899" s="45"/>
    </row>
    <row r="3900" spans="11:39" x14ac:dyDescent="0.2">
      <c r="K3900" s="26"/>
      <c r="L3900" s="48">
        <v>3899</v>
      </c>
      <c r="M3900" s="49">
        <f t="shared" si="559"/>
        <v>3.1420512820512818</v>
      </c>
      <c r="N3900" s="33">
        <f t="shared" si="560"/>
        <v>75.403949730700191</v>
      </c>
      <c r="O3900" s="33">
        <f t="shared" si="561"/>
        <v>378.84818112312212</v>
      </c>
      <c r="P3900" s="34" t="str">
        <f>IF(INDEX($O$2:$O$4095,MATCH($B$8,$O$2:$O$4095,1)+ROWS(P$2:$P3900))&lt;=$B$9,INDEX($O$2:$O$4095,MATCH($B$8,$O$2:$O$4095,1)+ROWS(P$2:$P3900)),"")</f>
        <v/>
      </c>
      <c r="Q3900" s="50" t="e">
        <f t="shared" si="558"/>
        <v>#N/A</v>
      </c>
      <c r="R3900" s="51">
        <f t="shared" ca="1" si="565"/>
        <v>0</v>
      </c>
      <c r="S3900" s="52" t="e">
        <f t="shared" ca="1" si="566"/>
        <v>#N/A</v>
      </c>
      <c r="T3900" s="39" t="str">
        <f t="shared" ca="1" si="562"/>
        <v>0,</v>
      </c>
      <c r="U3900" s="39" t="str">
        <f t="shared" ca="1" si="563"/>
        <v>0,</v>
      </c>
      <c r="V3900" s="53" t="str">
        <f t="shared" ca="1" si="564"/>
        <v>0,</v>
      </c>
      <c r="W3900" s="41"/>
      <c r="X3900" s="42"/>
      <c r="Y3900" s="42"/>
      <c r="Z3900" s="72"/>
      <c r="AA3900" s="42"/>
      <c r="AB3900" s="44"/>
      <c r="AC3900" s="45"/>
      <c r="AD3900" s="45"/>
      <c r="AE3900" s="45"/>
      <c r="AF3900" s="45"/>
      <c r="AG3900" s="45"/>
      <c r="AH3900" s="45"/>
      <c r="AI3900" s="45"/>
      <c r="AJ3900" s="45"/>
      <c r="AK3900" s="45"/>
      <c r="AL3900" s="45"/>
      <c r="AM3900" s="45"/>
    </row>
    <row r="3901" spans="11:39" x14ac:dyDescent="0.2">
      <c r="K3901" s="26"/>
      <c r="L3901" s="48">
        <v>3900</v>
      </c>
      <c r="M3901" s="49">
        <f t="shared" si="559"/>
        <v>3.1428571428571428</v>
      </c>
      <c r="N3901" s="33">
        <f t="shared" si="560"/>
        <v>75.000000000000071</v>
      </c>
      <c r="O3901" s="33">
        <f t="shared" si="561"/>
        <v>379.42678325419649</v>
      </c>
      <c r="P3901" s="34" t="str">
        <f>IF(INDEX($O$2:$O$4095,MATCH($B$8,$O$2:$O$4095,1)+ROWS(P$2:$P3901))&lt;=$B$9,INDEX($O$2:$O$4095,MATCH($B$8,$O$2:$O$4095,1)+ROWS(P$2:$P3901)),"")</f>
        <v/>
      </c>
      <c r="Q3901" s="50" t="e">
        <f t="shared" si="558"/>
        <v>#N/A</v>
      </c>
      <c r="R3901" s="51">
        <f t="shared" ca="1" si="565"/>
        <v>0</v>
      </c>
      <c r="S3901" s="52" t="e">
        <f t="shared" ca="1" si="566"/>
        <v>#N/A</v>
      </c>
      <c r="T3901" s="39" t="str">
        <f t="shared" ca="1" si="562"/>
        <v>0,</v>
      </c>
      <c r="U3901" s="39" t="str">
        <f t="shared" ca="1" si="563"/>
        <v>0,</v>
      </c>
      <c r="V3901" s="53" t="str">
        <f t="shared" ca="1" si="564"/>
        <v>0,</v>
      </c>
      <c r="W3901" s="41"/>
      <c r="X3901" s="42"/>
      <c r="Y3901" s="42"/>
      <c r="Z3901" s="72"/>
      <c r="AA3901" s="42"/>
      <c r="AB3901" s="44"/>
      <c r="AC3901" s="45"/>
      <c r="AD3901" s="45"/>
      <c r="AE3901" s="45"/>
      <c r="AF3901" s="45"/>
      <c r="AG3901" s="45"/>
      <c r="AH3901" s="45"/>
      <c r="AI3901" s="45"/>
      <c r="AJ3901" s="45"/>
      <c r="AK3901" s="45"/>
      <c r="AL3901" s="45"/>
      <c r="AM3901" s="45"/>
    </row>
    <row r="3902" spans="11:39" x14ac:dyDescent="0.2">
      <c r="K3902" s="26"/>
      <c r="L3902" s="48">
        <v>3901</v>
      </c>
      <c r="M3902" s="49">
        <f t="shared" si="559"/>
        <v>3.1436630036630033</v>
      </c>
      <c r="N3902" s="33">
        <f t="shared" si="560"/>
        <v>74.596257369905274</v>
      </c>
      <c r="O3902" s="33">
        <f t="shared" si="561"/>
        <v>380.00924650816341</v>
      </c>
      <c r="P3902" s="34" t="str">
        <f>IF(INDEX($O$2:$O$4095,MATCH($B$8,$O$2:$O$4095,1)+ROWS(P$2:$P3902))&lt;=$B$9,INDEX($O$2:$O$4095,MATCH($B$8,$O$2:$O$4095,1)+ROWS(P$2:$P3902)),"")</f>
        <v/>
      </c>
      <c r="Q3902" s="50" t="e">
        <f t="shared" si="558"/>
        <v>#N/A</v>
      </c>
      <c r="R3902" s="51">
        <f t="shared" ca="1" si="565"/>
        <v>0</v>
      </c>
      <c r="S3902" s="52" t="e">
        <f t="shared" ca="1" si="566"/>
        <v>#N/A</v>
      </c>
      <c r="T3902" s="39" t="str">
        <f t="shared" ca="1" si="562"/>
        <v>0,</v>
      </c>
      <c r="U3902" s="39" t="str">
        <f t="shared" ca="1" si="563"/>
        <v>0,</v>
      </c>
      <c r="V3902" s="53" t="str">
        <f t="shared" ca="1" si="564"/>
        <v>0,</v>
      </c>
      <c r="W3902" s="41"/>
      <c r="X3902" s="42"/>
      <c r="Y3902" s="42"/>
      <c r="Z3902" s="72"/>
      <c r="AA3902" s="42"/>
      <c r="AB3902" s="44"/>
      <c r="AC3902" s="45"/>
      <c r="AD3902" s="45"/>
      <c r="AE3902" s="45"/>
      <c r="AF3902" s="45"/>
      <c r="AG3902" s="45"/>
      <c r="AH3902" s="45"/>
      <c r="AI3902" s="45"/>
      <c r="AJ3902" s="45"/>
      <c r="AK3902" s="45"/>
      <c r="AL3902" s="45"/>
      <c r="AM3902" s="45"/>
    </row>
    <row r="3903" spans="11:39" x14ac:dyDescent="0.2">
      <c r="K3903" s="26"/>
      <c r="L3903" s="48">
        <v>3902</v>
      </c>
      <c r="M3903" s="49">
        <f t="shared" si="559"/>
        <v>3.1444688644688643</v>
      </c>
      <c r="N3903" s="33">
        <f t="shared" si="560"/>
        <v>74.192721681189184</v>
      </c>
      <c r="O3903" s="33">
        <f t="shared" si="561"/>
        <v>380.59561823439185</v>
      </c>
      <c r="P3903" s="34" t="str">
        <f>IF(INDEX($O$2:$O$4095,MATCH($B$8,$O$2:$O$4095,1)+ROWS(P$2:$P3903))&lt;=$B$9,INDEX($O$2:$O$4095,MATCH($B$8,$O$2:$O$4095,1)+ROWS(P$2:$P3903)),"")</f>
        <v/>
      </c>
      <c r="Q3903" s="50" t="e">
        <f t="shared" si="558"/>
        <v>#N/A</v>
      </c>
      <c r="R3903" s="51">
        <f t="shared" ca="1" si="565"/>
        <v>0</v>
      </c>
      <c r="S3903" s="52" t="e">
        <f t="shared" ca="1" si="566"/>
        <v>#N/A</v>
      </c>
      <c r="T3903" s="39" t="str">
        <f t="shared" ca="1" si="562"/>
        <v>0,</v>
      </c>
      <c r="U3903" s="39" t="str">
        <f t="shared" ca="1" si="563"/>
        <v>0,</v>
      </c>
      <c r="V3903" s="53" t="str">
        <f t="shared" ca="1" si="564"/>
        <v>0,</v>
      </c>
      <c r="W3903" s="41"/>
      <c r="X3903" s="42"/>
      <c r="Y3903" s="42"/>
      <c r="Z3903" s="72"/>
      <c r="AA3903" s="42"/>
      <c r="AB3903" s="44"/>
      <c r="AC3903" s="45"/>
      <c r="AD3903" s="45"/>
      <c r="AE3903" s="45"/>
      <c r="AF3903" s="45"/>
      <c r="AG3903" s="45"/>
      <c r="AH3903" s="45"/>
      <c r="AI3903" s="45"/>
      <c r="AJ3903" s="45"/>
      <c r="AK3903" s="45"/>
      <c r="AL3903" s="45"/>
      <c r="AM3903" s="45"/>
    </row>
    <row r="3904" spans="11:39" x14ac:dyDescent="0.2">
      <c r="K3904" s="26"/>
      <c r="L3904" s="48">
        <v>3903</v>
      </c>
      <c r="M3904" s="49">
        <f t="shared" si="559"/>
        <v>3.1452747252747253</v>
      </c>
      <c r="N3904" s="33">
        <f t="shared" si="560"/>
        <v>73.789392774788681</v>
      </c>
      <c r="O3904" s="33">
        <f t="shared" si="561"/>
        <v>381.1859466194461</v>
      </c>
      <c r="P3904" s="34" t="str">
        <f>IF(INDEX($O$2:$O$4095,MATCH($B$8,$O$2:$O$4095,1)+ROWS(P$2:$P3904))&lt;=$B$9,INDEX($O$2:$O$4095,MATCH($B$8,$O$2:$O$4095,1)+ROWS(P$2:$P3904)),"")</f>
        <v/>
      </c>
      <c r="Q3904" s="50" t="e">
        <f t="shared" si="558"/>
        <v>#N/A</v>
      </c>
      <c r="R3904" s="51">
        <f t="shared" ca="1" si="565"/>
        <v>0</v>
      </c>
      <c r="S3904" s="52" t="e">
        <f t="shared" ca="1" si="566"/>
        <v>#N/A</v>
      </c>
      <c r="T3904" s="39" t="str">
        <f t="shared" ca="1" si="562"/>
        <v>0,</v>
      </c>
      <c r="U3904" s="39" t="str">
        <f t="shared" ca="1" si="563"/>
        <v>0,</v>
      </c>
      <c r="V3904" s="53" t="str">
        <f t="shared" ca="1" si="564"/>
        <v>0,</v>
      </c>
      <c r="W3904" s="41"/>
      <c r="X3904" s="42"/>
      <c r="Y3904" s="42"/>
      <c r="Z3904" s="72"/>
      <c r="AA3904" s="42"/>
      <c r="AB3904" s="44"/>
      <c r="AC3904" s="45"/>
      <c r="AD3904" s="45"/>
      <c r="AE3904" s="45"/>
      <c r="AF3904" s="45"/>
      <c r="AG3904" s="45"/>
      <c r="AH3904" s="45"/>
      <c r="AI3904" s="45"/>
      <c r="AJ3904" s="45"/>
      <c r="AK3904" s="45"/>
      <c r="AL3904" s="45"/>
      <c r="AM3904" s="45"/>
    </row>
    <row r="3905" spans="11:39" x14ac:dyDescent="0.2">
      <c r="K3905" s="26"/>
      <c r="L3905" s="48">
        <v>3904</v>
      </c>
      <c r="M3905" s="49">
        <f t="shared" si="559"/>
        <v>3.1460805860805858</v>
      </c>
      <c r="N3905" s="33">
        <f t="shared" si="560"/>
        <v>73.386270491803245</v>
      </c>
      <c r="O3905" s="33">
        <f t="shared" si="561"/>
        <v>381.78028070644859</v>
      </c>
      <c r="P3905" s="34" t="str">
        <f>IF(INDEX($O$2:$O$4095,MATCH($B$8,$O$2:$O$4095,1)+ROWS(P$2:$P3905))&lt;=$B$9,INDEX($O$2:$O$4095,MATCH($B$8,$O$2:$O$4095,1)+ROWS(P$2:$P3905)),"")</f>
        <v/>
      </c>
      <c r="Q3905" s="50" t="e">
        <f t="shared" si="558"/>
        <v>#N/A</v>
      </c>
      <c r="R3905" s="51">
        <f t="shared" ca="1" si="565"/>
        <v>0</v>
      </c>
      <c r="S3905" s="52" t="e">
        <f t="shared" ca="1" si="566"/>
        <v>#N/A</v>
      </c>
      <c r="T3905" s="39" t="str">
        <f t="shared" ca="1" si="562"/>
        <v>0,</v>
      </c>
      <c r="U3905" s="39" t="str">
        <f t="shared" ca="1" si="563"/>
        <v>0,</v>
      </c>
      <c r="V3905" s="53" t="str">
        <f t="shared" ca="1" si="564"/>
        <v>0,</v>
      </c>
      <c r="W3905" s="41"/>
      <c r="X3905" s="42"/>
      <c r="Y3905" s="42"/>
      <c r="Z3905" s="72"/>
      <c r="AA3905" s="42"/>
      <c r="AB3905" s="44"/>
      <c r="AC3905" s="45"/>
      <c r="AD3905" s="45"/>
      <c r="AE3905" s="45"/>
      <c r="AF3905" s="45"/>
      <c r="AG3905" s="45"/>
      <c r="AH3905" s="45"/>
      <c r="AI3905" s="45"/>
      <c r="AJ3905" s="45"/>
      <c r="AK3905" s="45"/>
      <c r="AL3905" s="45"/>
      <c r="AM3905" s="45"/>
    </row>
    <row r="3906" spans="11:39" x14ac:dyDescent="0.2">
      <c r="K3906" s="26"/>
      <c r="L3906" s="48">
        <v>3905</v>
      </c>
      <c r="M3906" s="49">
        <f t="shared" si="559"/>
        <v>3.1468864468864468</v>
      </c>
      <c r="N3906" s="33">
        <f t="shared" si="560"/>
        <v>72.983354673495484</v>
      </c>
      <c r="O3906" s="33">
        <f t="shared" si="561"/>
        <v>382.3786704149951</v>
      </c>
      <c r="P3906" s="34" t="str">
        <f>IF(INDEX($O$2:$O$4095,MATCH($B$8,$O$2:$O$4095,1)+ROWS(P$2:$P3906))&lt;=$B$9,INDEX($O$2:$O$4095,MATCH($B$8,$O$2:$O$4095,1)+ROWS(P$2:$P3906)),"")</f>
        <v/>
      </c>
      <c r="Q3906" s="50" t="e">
        <f t="shared" ref="Q3906:Q3969" si="567">INDEX($L$2:$L$4095,MATCH($P3906,$O$2:$O$4095,0))</f>
        <v>#N/A</v>
      </c>
      <c r="R3906" s="51">
        <f t="shared" ca="1" si="565"/>
        <v>0</v>
      </c>
      <c r="S3906" s="52" t="e">
        <f t="shared" ca="1" si="566"/>
        <v>#N/A</v>
      </c>
      <c r="T3906" s="39" t="str">
        <f t="shared" ca="1" si="562"/>
        <v>0,</v>
      </c>
      <c r="U3906" s="39" t="str">
        <f t="shared" ca="1" si="563"/>
        <v>0,</v>
      </c>
      <c r="V3906" s="53" t="str">
        <f t="shared" ca="1" si="564"/>
        <v>0,</v>
      </c>
      <c r="W3906" s="41"/>
      <c r="X3906" s="42"/>
      <c r="Y3906" s="42"/>
      <c r="Z3906" s="72"/>
      <c r="AA3906" s="42"/>
      <c r="AB3906" s="44"/>
      <c r="AC3906" s="45"/>
      <c r="AD3906" s="45"/>
      <c r="AE3906" s="45"/>
      <c r="AF3906" s="45"/>
      <c r="AG3906" s="45"/>
      <c r="AH3906" s="45"/>
      <c r="AI3906" s="45"/>
      <c r="AJ3906" s="45"/>
      <c r="AK3906" s="45"/>
      <c r="AL3906" s="45"/>
      <c r="AM3906" s="45"/>
    </row>
    <row r="3907" spans="11:39" x14ac:dyDescent="0.2">
      <c r="K3907" s="26"/>
      <c r="L3907" s="48">
        <v>3906</v>
      </c>
      <c r="M3907" s="49">
        <f t="shared" ref="M3907:M3970" si="568">(L3907*$B$5)/($B$6-1)</f>
        <v>3.1476923076923073</v>
      </c>
      <c r="N3907" s="33">
        <f t="shared" ref="N3907:N3970" si="569">IF($B$7="Upper Leg",$B$4*(($B$5/M3907)-1),$B$4*(1/(($B$5/M3907)-1)))</f>
        <v>72.580645161290263</v>
      </c>
      <c r="O3907" s="33">
        <f t="shared" ref="O3907:O3970" si="570">($B$2/LN(N3907/($B$3*EXP(-$B$2/298.15))))-273.15</f>
        <v>382.98116656164495</v>
      </c>
      <c r="P3907" s="34" t="str">
        <f>IF(INDEX($O$2:$O$4095,MATCH($B$8,$O$2:$O$4095,1)+ROWS(P$2:$P3907))&lt;=$B$9,INDEX($O$2:$O$4095,MATCH($B$8,$O$2:$O$4095,1)+ROWS(P$2:$P3907)),"")</f>
        <v/>
      </c>
      <c r="Q3907" s="50" t="e">
        <f t="shared" si="567"/>
        <v>#N/A</v>
      </c>
      <c r="R3907" s="51">
        <f t="shared" ca="1" si="565"/>
        <v>0</v>
      </c>
      <c r="S3907" s="52" t="e">
        <f t="shared" ca="1" si="566"/>
        <v>#N/A</v>
      </c>
      <c r="T3907" s="39" t="str">
        <f t="shared" ref="T3907:T3970" ca="1" si="571">ROUND(R3907,0)&amp;","</f>
        <v>0,</v>
      </c>
      <c r="U3907" s="39" t="str">
        <f t="shared" ref="U3907:U3970" ca="1" si="572">ROUND(R3907,4)&amp;","</f>
        <v>0,</v>
      </c>
      <c r="V3907" s="53" t="str">
        <f t="shared" ref="V3907:V3970" ca="1" si="573">ROUND(R3907*$B$11,0)&amp;","</f>
        <v>0,</v>
      </c>
      <c r="W3907" s="41"/>
      <c r="X3907" s="42"/>
      <c r="Y3907" s="42"/>
      <c r="Z3907" s="72"/>
      <c r="AA3907" s="42"/>
      <c r="AB3907" s="44"/>
      <c r="AC3907" s="45"/>
      <c r="AD3907" s="45"/>
      <c r="AE3907" s="45"/>
      <c r="AF3907" s="45"/>
      <c r="AG3907" s="45"/>
      <c r="AH3907" s="45"/>
      <c r="AI3907" s="45"/>
      <c r="AJ3907" s="45"/>
      <c r="AK3907" s="45"/>
      <c r="AL3907" s="45"/>
      <c r="AM3907" s="45"/>
    </row>
    <row r="3908" spans="11:39" x14ac:dyDescent="0.2">
      <c r="K3908" s="26"/>
      <c r="L3908" s="48">
        <v>3907</v>
      </c>
      <c r="M3908" s="49">
        <f t="shared" si="568"/>
        <v>3.1484981684981683</v>
      </c>
      <c r="N3908" s="33">
        <f t="shared" si="569"/>
        <v>72.178141796774952</v>
      </c>
      <c r="O3908" s="33">
        <f t="shared" si="570"/>
        <v>383.58782088100133</v>
      </c>
      <c r="P3908" s="34" t="str">
        <f>IF(INDEX($O$2:$O$4095,MATCH($B$8,$O$2:$O$4095,1)+ROWS(P$2:$P3908))&lt;=$B$9,INDEX($O$2:$O$4095,MATCH($B$8,$O$2:$O$4095,1)+ROWS(P$2:$P3908)),"")</f>
        <v/>
      </c>
      <c r="Q3908" s="50" t="e">
        <f t="shared" si="567"/>
        <v>#N/A</v>
      </c>
      <c r="R3908" s="51">
        <f t="shared" ref="R3908:R3971" ca="1" si="574">INDIRECT("P"&amp;((ROW(P3908)-2)*$B$10)+2,TRUE)</f>
        <v>0</v>
      </c>
      <c r="S3908" s="52" t="e">
        <f t="shared" ca="1" si="566"/>
        <v>#N/A</v>
      </c>
      <c r="T3908" s="39" t="str">
        <f t="shared" ca="1" si="571"/>
        <v>0,</v>
      </c>
      <c r="U3908" s="39" t="str">
        <f t="shared" ca="1" si="572"/>
        <v>0,</v>
      </c>
      <c r="V3908" s="53" t="str">
        <f t="shared" ca="1" si="573"/>
        <v>0,</v>
      </c>
      <c r="W3908" s="41"/>
      <c r="X3908" s="42"/>
      <c r="Y3908" s="42"/>
      <c r="Z3908" s="72"/>
      <c r="AA3908" s="42"/>
      <c r="AB3908" s="44"/>
      <c r="AC3908" s="45"/>
      <c r="AD3908" s="45"/>
      <c r="AE3908" s="45"/>
      <c r="AF3908" s="45"/>
      <c r="AG3908" s="45"/>
      <c r="AH3908" s="45"/>
      <c r="AI3908" s="45"/>
      <c r="AJ3908" s="45"/>
      <c r="AK3908" s="45"/>
      <c r="AL3908" s="45"/>
      <c r="AM3908" s="45"/>
    </row>
    <row r="3909" spans="11:39" x14ac:dyDescent="0.2">
      <c r="K3909" s="26"/>
      <c r="L3909" s="48">
        <v>3908</v>
      </c>
      <c r="M3909" s="49">
        <f t="shared" si="568"/>
        <v>3.1493040293040293</v>
      </c>
      <c r="N3909" s="33">
        <f t="shared" si="569"/>
        <v>71.775844421699148</v>
      </c>
      <c r="O3909" s="33">
        <f t="shared" si="570"/>
        <v>384.19868604740668</v>
      </c>
      <c r="P3909" s="34" t="str">
        <f>IF(INDEX($O$2:$O$4095,MATCH($B$8,$O$2:$O$4095,1)+ROWS(P$2:$P3909))&lt;=$B$9,INDEX($O$2:$O$4095,MATCH($B$8,$O$2:$O$4095,1)+ROWS(P$2:$P3909)),"")</f>
        <v/>
      </c>
      <c r="Q3909" s="50" t="e">
        <f t="shared" si="567"/>
        <v>#N/A</v>
      </c>
      <c r="R3909" s="51">
        <f t="shared" ca="1" si="574"/>
        <v>0</v>
      </c>
      <c r="S3909" s="52" t="e">
        <f t="shared" ca="1" si="566"/>
        <v>#N/A</v>
      </c>
      <c r="T3909" s="39" t="str">
        <f t="shared" ca="1" si="571"/>
        <v>0,</v>
      </c>
      <c r="U3909" s="39" t="str">
        <f t="shared" ca="1" si="572"/>
        <v>0,</v>
      </c>
      <c r="V3909" s="53" t="str">
        <f t="shared" ca="1" si="573"/>
        <v>0,</v>
      </c>
      <c r="W3909" s="41"/>
      <c r="X3909" s="42"/>
      <c r="Y3909" s="42"/>
      <c r="Z3909" s="72"/>
      <c r="AA3909" s="42"/>
      <c r="AB3909" s="44"/>
      <c r="AC3909" s="45"/>
      <c r="AD3909" s="45"/>
      <c r="AE3909" s="45"/>
      <c r="AF3909" s="45"/>
      <c r="AG3909" s="45"/>
      <c r="AH3909" s="45"/>
      <c r="AI3909" s="45"/>
      <c r="AJ3909" s="45"/>
      <c r="AK3909" s="45"/>
      <c r="AL3909" s="45"/>
      <c r="AM3909" s="45"/>
    </row>
    <row r="3910" spans="11:39" x14ac:dyDescent="0.2">
      <c r="K3910" s="26"/>
      <c r="L3910" s="48">
        <v>3909</v>
      </c>
      <c r="M3910" s="49">
        <f t="shared" si="568"/>
        <v>3.1501098901098898</v>
      </c>
      <c r="N3910" s="33">
        <f t="shared" si="569"/>
        <v>71.373752877973985</v>
      </c>
      <c r="O3910" s="33">
        <f t="shared" si="570"/>
        <v>384.81381569727182</v>
      </c>
      <c r="P3910" s="34" t="str">
        <f>IF(INDEX($O$2:$O$4095,MATCH($B$8,$O$2:$O$4095,1)+ROWS(P$2:$P3910))&lt;=$B$9,INDEX($O$2:$O$4095,MATCH($B$8,$O$2:$O$4095,1)+ROWS(P$2:$P3910)),"")</f>
        <v/>
      </c>
      <c r="Q3910" s="50" t="e">
        <f t="shared" si="567"/>
        <v>#N/A</v>
      </c>
      <c r="R3910" s="51">
        <f t="shared" ca="1" si="574"/>
        <v>0</v>
      </c>
      <c r="S3910" s="52" t="e">
        <f t="shared" ca="1" si="566"/>
        <v>#N/A</v>
      </c>
      <c r="T3910" s="39" t="str">
        <f t="shared" ca="1" si="571"/>
        <v>0,</v>
      </c>
      <c r="U3910" s="39" t="str">
        <f t="shared" ca="1" si="572"/>
        <v>0,</v>
      </c>
      <c r="V3910" s="53" t="str">
        <f t="shared" ca="1" si="573"/>
        <v>0,</v>
      </c>
      <c r="W3910" s="41"/>
      <c r="X3910" s="42"/>
      <c r="Y3910" s="42"/>
      <c r="Z3910" s="72"/>
      <c r="AA3910" s="42"/>
      <c r="AB3910" s="44"/>
      <c r="AC3910" s="45"/>
      <c r="AD3910" s="45"/>
      <c r="AE3910" s="45"/>
      <c r="AF3910" s="45"/>
      <c r="AG3910" s="45"/>
      <c r="AH3910" s="45"/>
      <c r="AI3910" s="45"/>
      <c r="AJ3910" s="45"/>
      <c r="AK3910" s="45"/>
      <c r="AL3910" s="45"/>
      <c r="AM3910" s="45"/>
    </row>
    <row r="3911" spans="11:39" x14ac:dyDescent="0.2">
      <c r="K3911" s="26"/>
      <c r="L3911" s="48">
        <v>3910</v>
      </c>
      <c r="M3911" s="49">
        <f t="shared" si="568"/>
        <v>3.1509157509157508</v>
      </c>
      <c r="N3911" s="33">
        <f t="shared" si="569"/>
        <v>70.971867007672444</v>
      </c>
      <c r="O3911" s="33">
        <f t="shared" si="570"/>
        <v>385.43326445206048</v>
      </c>
      <c r="P3911" s="34" t="str">
        <f>IF(INDEX($O$2:$O$4095,MATCH($B$8,$O$2:$O$4095,1)+ROWS(P$2:$P3911))&lt;=$B$9,INDEX($O$2:$O$4095,MATCH($B$8,$O$2:$O$4095,1)+ROWS(P$2:$P3911)),"")</f>
        <v/>
      </c>
      <c r="Q3911" s="50" t="e">
        <f t="shared" si="567"/>
        <v>#N/A</v>
      </c>
      <c r="R3911" s="51">
        <f t="shared" ca="1" si="574"/>
        <v>0</v>
      </c>
      <c r="S3911" s="52" t="e">
        <f t="shared" ca="1" si="566"/>
        <v>#N/A</v>
      </c>
      <c r="T3911" s="39" t="str">
        <f t="shared" ca="1" si="571"/>
        <v>0,</v>
      </c>
      <c r="U3911" s="39" t="str">
        <f t="shared" ca="1" si="572"/>
        <v>0,</v>
      </c>
      <c r="V3911" s="53" t="str">
        <f t="shared" ca="1" si="573"/>
        <v>0,</v>
      </c>
      <c r="W3911" s="41"/>
      <c r="X3911" s="42"/>
      <c r="Y3911" s="42"/>
      <c r="Z3911" s="72"/>
      <c r="AA3911" s="42"/>
      <c r="AB3911" s="44"/>
      <c r="AC3911" s="45"/>
      <c r="AD3911" s="45"/>
      <c r="AE3911" s="45"/>
      <c r="AF3911" s="45"/>
      <c r="AG3911" s="45"/>
      <c r="AH3911" s="45"/>
      <c r="AI3911" s="45"/>
      <c r="AJ3911" s="45"/>
      <c r="AK3911" s="45"/>
      <c r="AL3911" s="45"/>
      <c r="AM3911" s="45"/>
    </row>
    <row r="3912" spans="11:39" x14ac:dyDescent="0.2">
      <c r="K3912" s="26"/>
      <c r="L3912" s="48">
        <v>3911</v>
      </c>
      <c r="M3912" s="49">
        <f t="shared" si="568"/>
        <v>3.1517216117216114</v>
      </c>
      <c r="N3912" s="33">
        <f t="shared" si="569"/>
        <v>70.570186653030049</v>
      </c>
      <c r="O3912" s="33">
        <f t="shared" si="570"/>
        <v>386.05708794195255</v>
      </c>
      <c r="P3912" s="34" t="str">
        <f>IF(INDEX($O$2:$O$4095,MATCH($B$8,$O$2:$O$4095,1)+ROWS(P$2:$P3912))&lt;=$B$9,INDEX($O$2:$O$4095,MATCH($B$8,$O$2:$O$4095,1)+ROWS(P$2:$P3912)),"")</f>
        <v/>
      </c>
      <c r="Q3912" s="50" t="e">
        <f t="shared" si="567"/>
        <v>#N/A</v>
      </c>
      <c r="R3912" s="51">
        <f t="shared" ca="1" si="574"/>
        <v>0</v>
      </c>
      <c r="S3912" s="52" t="e">
        <f t="shared" ca="1" si="566"/>
        <v>#N/A</v>
      </c>
      <c r="T3912" s="39" t="str">
        <f t="shared" ca="1" si="571"/>
        <v>0,</v>
      </c>
      <c r="U3912" s="39" t="str">
        <f t="shared" ca="1" si="572"/>
        <v>0,</v>
      </c>
      <c r="V3912" s="53" t="str">
        <f t="shared" ca="1" si="573"/>
        <v>0,</v>
      </c>
      <c r="W3912" s="41"/>
      <c r="X3912" s="42"/>
      <c r="Y3912" s="42"/>
      <c r="Z3912" s="72"/>
      <c r="AA3912" s="42"/>
      <c r="AB3912" s="44"/>
      <c r="AC3912" s="45"/>
      <c r="AD3912" s="45"/>
      <c r="AE3912" s="45"/>
      <c r="AF3912" s="45"/>
      <c r="AG3912" s="45"/>
      <c r="AH3912" s="45"/>
      <c r="AI3912" s="45"/>
      <c r="AJ3912" s="45"/>
      <c r="AK3912" s="45"/>
      <c r="AL3912" s="45"/>
      <c r="AM3912" s="45"/>
    </row>
    <row r="3913" spans="11:39" x14ac:dyDescent="0.2">
      <c r="K3913" s="26"/>
      <c r="L3913" s="48">
        <v>3912</v>
      </c>
      <c r="M3913" s="49">
        <f t="shared" si="568"/>
        <v>3.1525274725274723</v>
      </c>
      <c r="N3913" s="33">
        <f t="shared" si="569"/>
        <v>70.168711656441559</v>
      </c>
      <c r="O3913" s="33">
        <f t="shared" si="570"/>
        <v>386.68534283021665</v>
      </c>
      <c r="P3913" s="34" t="str">
        <f>IF(INDEX($O$2:$O$4095,MATCH($B$8,$O$2:$O$4095,1)+ROWS(P$2:$P3913))&lt;=$B$9,INDEX($O$2:$O$4095,MATCH($B$8,$O$2:$O$4095,1)+ROWS(P$2:$P3913)),"")</f>
        <v/>
      </c>
      <c r="Q3913" s="50" t="e">
        <f t="shared" si="567"/>
        <v>#N/A</v>
      </c>
      <c r="R3913" s="51">
        <f t="shared" ca="1" si="574"/>
        <v>0</v>
      </c>
      <c r="S3913" s="52" t="e">
        <f t="shared" ref="S3913:S3976" ca="1" si="575">INDEX($L$2:$L$4095,MATCH($R3913,$O$2:$O$4095,0))</f>
        <v>#N/A</v>
      </c>
      <c r="T3913" s="39" t="str">
        <f t="shared" ca="1" si="571"/>
        <v>0,</v>
      </c>
      <c r="U3913" s="39" t="str">
        <f t="shared" ca="1" si="572"/>
        <v>0,</v>
      </c>
      <c r="V3913" s="53" t="str">
        <f t="shared" ca="1" si="573"/>
        <v>0,</v>
      </c>
      <c r="W3913" s="41"/>
      <c r="X3913" s="42"/>
      <c r="Y3913" s="42"/>
      <c r="Z3913" s="72"/>
      <c r="AA3913" s="42"/>
      <c r="AB3913" s="44"/>
      <c r="AC3913" s="45"/>
      <c r="AD3913" s="45"/>
      <c r="AE3913" s="45"/>
      <c r="AF3913" s="45"/>
      <c r="AG3913" s="45"/>
      <c r="AH3913" s="45"/>
      <c r="AI3913" s="45"/>
      <c r="AJ3913" s="45"/>
      <c r="AK3913" s="45"/>
      <c r="AL3913" s="45"/>
      <c r="AM3913" s="45"/>
    </row>
    <row r="3914" spans="11:39" x14ac:dyDescent="0.2">
      <c r="K3914" s="26"/>
      <c r="L3914" s="48">
        <v>3913</v>
      </c>
      <c r="M3914" s="49">
        <f t="shared" si="568"/>
        <v>3.1533333333333333</v>
      </c>
      <c r="N3914" s="33">
        <f t="shared" si="569"/>
        <v>69.767441860464913</v>
      </c>
      <c r="O3914" s="33">
        <f t="shared" si="570"/>
        <v>387.31808683830036</v>
      </c>
      <c r="P3914" s="34" t="str">
        <f>IF(INDEX($O$2:$O$4095,MATCH($B$8,$O$2:$O$4095,1)+ROWS(P$2:$P3914))&lt;=$B$9,INDEX($O$2:$O$4095,MATCH($B$8,$O$2:$O$4095,1)+ROWS(P$2:$P3914)),"")</f>
        <v/>
      </c>
      <c r="Q3914" s="50" t="e">
        <f t="shared" si="567"/>
        <v>#N/A</v>
      </c>
      <c r="R3914" s="51">
        <f t="shared" ca="1" si="574"/>
        <v>0</v>
      </c>
      <c r="S3914" s="52" t="e">
        <f t="shared" ca="1" si="575"/>
        <v>#N/A</v>
      </c>
      <c r="T3914" s="39" t="str">
        <f t="shared" ca="1" si="571"/>
        <v>0,</v>
      </c>
      <c r="U3914" s="39" t="str">
        <f t="shared" ca="1" si="572"/>
        <v>0,</v>
      </c>
      <c r="V3914" s="53" t="str">
        <f t="shared" ca="1" si="573"/>
        <v>0,</v>
      </c>
      <c r="W3914" s="41"/>
      <c r="X3914" s="42"/>
      <c r="Y3914" s="42"/>
      <c r="Z3914" s="72"/>
      <c r="AA3914" s="42"/>
      <c r="AB3914" s="44"/>
      <c r="AC3914" s="45"/>
      <c r="AD3914" s="45"/>
      <c r="AE3914" s="45"/>
      <c r="AF3914" s="45"/>
      <c r="AG3914" s="45"/>
      <c r="AH3914" s="45"/>
      <c r="AI3914" s="45"/>
      <c r="AJ3914" s="45"/>
      <c r="AK3914" s="45"/>
      <c r="AL3914" s="45"/>
      <c r="AM3914" s="45"/>
    </row>
    <row r="3915" spans="11:39" x14ac:dyDescent="0.2">
      <c r="K3915" s="26"/>
      <c r="L3915" s="48">
        <v>3914</v>
      </c>
      <c r="M3915" s="49">
        <f t="shared" si="568"/>
        <v>3.1541391941391939</v>
      </c>
      <c r="N3915" s="33">
        <f t="shared" si="569"/>
        <v>69.366377107818238</v>
      </c>
      <c r="O3915" s="33">
        <f t="shared" si="570"/>
        <v>387.95537877168476</v>
      </c>
      <c r="P3915" s="34" t="str">
        <f>IF(INDEX($O$2:$O$4095,MATCH($B$8,$O$2:$O$4095,1)+ROWS(P$2:$P3915))&lt;=$B$9,INDEX($O$2:$O$4095,MATCH($B$8,$O$2:$O$4095,1)+ROWS(P$2:$P3915)),"")</f>
        <v/>
      </c>
      <c r="Q3915" s="50" t="e">
        <f t="shared" si="567"/>
        <v>#N/A</v>
      </c>
      <c r="R3915" s="51">
        <f t="shared" ca="1" si="574"/>
        <v>0</v>
      </c>
      <c r="S3915" s="52" t="e">
        <f t="shared" ca="1" si="575"/>
        <v>#N/A</v>
      </c>
      <c r="T3915" s="39" t="str">
        <f t="shared" ca="1" si="571"/>
        <v>0,</v>
      </c>
      <c r="U3915" s="39" t="str">
        <f t="shared" ca="1" si="572"/>
        <v>0,</v>
      </c>
      <c r="V3915" s="53" t="str">
        <f t="shared" ca="1" si="573"/>
        <v>0,</v>
      </c>
      <c r="W3915" s="41"/>
      <c r="X3915" s="42"/>
      <c r="Y3915" s="42"/>
      <c r="Z3915" s="72"/>
      <c r="AA3915" s="42"/>
      <c r="AB3915" s="44"/>
      <c r="AC3915" s="45"/>
      <c r="AD3915" s="45"/>
      <c r="AE3915" s="45"/>
      <c r="AF3915" s="45"/>
      <c r="AG3915" s="45"/>
      <c r="AH3915" s="45"/>
      <c r="AI3915" s="45"/>
      <c r="AJ3915" s="45"/>
      <c r="AK3915" s="45"/>
      <c r="AL3915" s="45"/>
      <c r="AM3915" s="45"/>
    </row>
    <row r="3916" spans="11:39" x14ac:dyDescent="0.2">
      <c r="K3916" s="26"/>
      <c r="L3916" s="48">
        <v>3915</v>
      </c>
      <c r="M3916" s="49">
        <f t="shared" si="568"/>
        <v>3.1549450549450548</v>
      </c>
      <c r="N3916" s="33">
        <f t="shared" si="569"/>
        <v>68.965517241379231</v>
      </c>
      <c r="O3916" s="33">
        <f t="shared" si="570"/>
        <v>388.59727854651749</v>
      </c>
      <c r="P3916" s="34" t="str">
        <f>IF(INDEX($O$2:$O$4095,MATCH($B$8,$O$2:$O$4095,1)+ROWS(P$2:$P3916))&lt;=$B$9,INDEX($O$2:$O$4095,MATCH($B$8,$O$2:$O$4095,1)+ROWS(P$2:$P3916)),"")</f>
        <v/>
      </c>
      <c r="Q3916" s="50" t="e">
        <f t="shared" si="567"/>
        <v>#N/A</v>
      </c>
      <c r="R3916" s="51">
        <f t="shared" ca="1" si="574"/>
        <v>0</v>
      </c>
      <c r="S3916" s="52" t="e">
        <f t="shared" ca="1" si="575"/>
        <v>#N/A</v>
      </c>
      <c r="T3916" s="39" t="str">
        <f t="shared" ca="1" si="571"/>
        <v>0,</v>
      </c>
      <c r="U3916" s="39" t="str">
        <f t="shared" ca="1" si="572"/>
        <v>0,</v>
      </c>
      <c r="V3916" s="53" t="str">
        <f t="shared" ca="1" si="573"/>
        <v>0,</v>
      </c>
      <c r="W3916" s="41"/>
      <c r="X3916" s="42"/>
      <c r="Y3916" s="42"/>
      <c r="Z3916" s="72"/>
      <c r="AA3916" s="42"/>
      <c r="AB3916" s="44"/>
      <c r="AC3916" s="45"/>
      <c r="AD3916" s="45"/>
      <c r="AE3916" s="45"/>
      <c r="AF3916" s="45"/>
      <c r="AG3916" s="45"/>
      <c r="AH3916" s="45"/>
      <c r="AI3916" s="45"/>
      <c r="AJ3916" s="45"/>
      <c r="AK3916" s="45"/>
      <c r="AL3916" s="45"/>
      <c r="AM3916" s="45"/>
    </row>
    <row r="3917" spans="11:39" x14ac:dyDescent="0.2">
      <c r="K3917" s="26"/>
      <c r="L3917" s="48">
        <v>3916</v>
      </c>
      <c r="M3917" s="49">
        <f t="shared" si="568"/>
        <v>3.1557509157509154</v>
      </c>
      <c r="N3917" s="33">
        <f t="shared" si="569"/>
        <v>68.564862104188109</v>
      </c>
      <c r="O3917" s="33">
        <f t="shared" si="570"/>
        <v>389.24384721704894</v>
      </c>
      <c r="P3917" s="34" t="str">
        <f>IF(INDEX($O$2:$O$4095,MATCH($B$8,$O$2:$O$4095,1)+ROWS(P$2:$P3917))&lt;=$B$9,INDEX($O$2:$O$4095,MATCH($B$8,$O$2:$O$4095,1)+ROWS(P$2:$P3917)),"")</f>
        <v/>
      </c>
      <c r="Q3917" s="50" t="e">
        <f t="shared" si="567"/>
        <v>#N/A</v>
      </c>
      <c r="R3917" s="51">
        <f t="shared" ca="1" si="574"/>
        <v>0</v>
      </c>
      <c r="S3917" s="52" t="e">
        <f t="shared" ca="1" si="575"/>
        <v>#N/A</v>
      </c>
      <c r="T3917" s="39" t="str">
        <f t="shared" ca="1" si="571"/>
        <v>0,</v>
      </c>
      <c r="U3917" s="39" t="str">
        <f t="shared" ca="1" si="572"/>
        <v>0,</v>
      </c>
      <c r="V3917" s="53" t="str">
        <f t="shared" ca="1" si="573"/>
        <v>0,</v>
      </c>
      <c r="W3917" s="41"/>
      <c r="X3917" s="42"/>
      <c r="Y3917" s="42"/>
      <c r="Z3917" s="72"/>
      <c r="AA3917" s="42"/>
      <c r="AB3917" s="44"/>
      <c r="AC3917" s="45"/>
      <c r="AD3917" s="45"/>
      <c r="AE3917" s="45"/>
      <c r="AF3917" s="45"/>
      <c r="AG3917" s="45"/>
      <c r="AH3917" s="45"/>
      <c r="AI3917" s="45"/>
      <c r="AJ3917" s="45"/>
      <c r="AK3917" s="45"/>
      <c r="AL3917" s="45"/>
      <c r="AM3917" s="45"/>
    </row>
    <row r="3918" spans="11:39" x14ac:dyDescent="0.2">
      <c r="K3918" s="26"/>
      <c r="L3918" s="48">
        <v>3917</v>
      </c>
      <c r="M3918" s="49">
        <f t="shared" si="568"/>
        <v>3.1565567765567764</v>
      </c>
      <c r="N3918" s="33">
        <f t="shared" si="569"/>
        <v>68.164411539443307</v>
      </c>
      <c r="O3918" s="33">
        <f t="shared" si="570"/>
        <v>389.89514700391942</v>
      </c>
      <c r="P3918" s="34" t="str">
        <f>IF(INDEX($O$2:$O$4095,MATCH($B$8,$O$2:$O$4095,1)+ROWS(P$2:$P3918))&lt;=$B$9,INDEX($O$2:$O$4095,MATCH($B$8,$O$2:$O$4095,1)+ROWS(P$2:$P3918)),"")</f>
        <v/>
      </c>
      <c r="Q3918" s="50" t="e">
        <f t="shared" si="567"/>
        <v>#N/A</v>
      </c>
      <c r="R3918" s="51">
        <f t="shared" ca="1" si="574"/>
        <v>0</v>
      </c>
      <c r="S3918" s="52" t="e">
        <f t="shared" ca="1" si="575"/>
        <v>#N/A</v>
      </c>
      <c r="T3918" s="39" t="str">
        <f t="shared" ca="1" si="571"/>
        <v>0,</v>
      </c>
      <c r="U3918" s="39" t="str">
        <f t="shared" ca="1" si="572"/>
        <v>0,</v>
      </c>
      <c r="V3918" s="53" t="str">
        <f t="shared" ca="1" si="573"/>
        <v>0,</v>
      </c>
      <c r="W3918" s="41"/>
      <c r="X3918" s="42"/>
      <c r="Y3918" s="42"/>
      <c r="Z3918" s="72"/>
      <c r="AA3918" s="42"/>
      <c r="AB3918" s="44"/>
      <c r="AC3918" s="45"/>
      <c r="AD3918" s="45"/>
      <c r="AE3918" s="45"/>
      <c r="AF3918" s="45"/>
      <c r="AG3918" s="45"/>
      <c r="AH3918" s="45"/>
      <c r="AI3918" s="45"/>
      <c r="AJ3918" s="45"/>
      <c r="AK3918" s="45"/>
      <c r="AL3918" s="45"/>
      <c r="AM3918" s="45"/>
    </row>
    <row r="3919" spans="11:39" x14ac:dyDescent="0.2">
      <c r="K3919" s="26"/>
      <c r="L3919" s="48">
        <v>3918</v>
      </c>
      <c r="M3919" s="49">
        <f t="shared" si="568"/>
        <v>3.1573626373626373</v>
      </c>
      <c r="N3919" s="33">
        <f t="shared" si="569"/>
        <v>67.764165390505454</v>
      </c>
      <c r="O3919" s="33">
        <f t="shared" si="570"/>
        <v>390.55124132330241</v>
      </c>
      <c r="P3919" s="34" t="str">
        <f>IF(INDEX($O$2:$O$4095,MATCH($B$8,$O$2:$O$4095,1)+ROWS(P$2:$P3919))&lt;=$B$9,INDEX($O$2:$O$4095,MATCH($B$8,$O$2:$O$4095,1)+ROWS(P$2:$P3919)),"")</f>
        <v/>
      </c>
      <c r="Q3919" s="50" t="e">
        <f t="shared" si="567"/>
        <v>#N/A</v>
      </c>
      <c r="R3919" s="51">
        <f t="shared" ca="1" si="574"/>
        <v>0</v>
      </c>
      <c r="S3919" s="52" t="e">
        <f t="shared" ca="1" si="575"/>
        <v>#N/A</v>
      </c>
      <c r="T3919" s="39" t="str">
        <f t="shared" ca="1" si="571"/>
        <v>0,</v>
      </c>
      <c r="U3919" s="39" t="str">
        <f t="shared" ca="1" si="572"/>
        <v>0,</v>
      </c>
      <c r="V3919" s="53" t="str">
        <f t="shared" ca="1" si="573"/>
        <v>0,</v>
      </c>
      <c r="W3919" s="41"/>
      <c r="X3919" s="42"/>
      <c r="Y3919" s="42"/>
      <c r="Z3919" s="72"/>
      <c r="AA3919" s="42"/>
      <c r="AB3919" s="44"/>
      <c r="AC3919" s="45"/>
      <c r="AD3919" s="45"/>
      <c r="AE3919" s="45"/>
      <c r="AF3919" s="45"/>
      <c r="AG3919" s="45"/>
      <c r="AH3919" s="45"/>
      <c r="AI3919" s="45"/>
      <c r="AJ3919" s="45"/>
      <c r="AK3919" s="45"/>
      <c r="AL3919" s="45"/>
      <c r="AM3919" s="45"/>
    </row>
    <row r="3920" spans="11:39" x14ac:dyDescent="0.2">
      <c r="K3920" s="26"/>
      <c r="L3920" s="48">
        <v>3919</v>
      </c>
      <c r="M3920" s="49">
        <f t="shared" si="568"/>
        <v>3.1581684981684979</v>
      </c>
      <c r="N3920" s="33">
        <f t="shared" si="569"/>
        <v>67.364123500893044</v>
      </c>
      <c r="O3920" s="33">
        <f t="shared" si="570"/>
        <v>391.21219481696232</v>
      </c>
      <c r="P3920" s="34" t="str">
        <f>IF(INDEX($O$2:$O$4095,MATCH($B$8,$O$2:$O$4095,1)+ROWS(P$2:$P3920))&lt;=$B$9,INDEX($O$2:$O$4095,MATCH($B$8,$O$2:$O$4095,1)+ROWS(P$2:$P3920)),"")</f>
        <v/>
      </c>
      <c r="Q3920" s="50" t="e">
        <f t="shared" si="567"/>
        <v>#N/A</v>
      </c>
      <c r="R3920" s="51">
        <f t="shared" ca="1" si="574"/>
        <v>0</v>
      </c>
      <c r="S3920" s="52" t="e">
        <f t="shared" ca="1" si="575"/>
        <v>#N/A</v>
      </c>
      <c r="T3920" s="39" t="str">
        <f t="shared" ca="1" si="571"/>
        <v>0,</v>
      </c>
      <c r="U3920" s="39" t="str">
        <f t="shared" ca="1" si="572"/>
        <v>0,</v>
      </c>
      <c r="V3920" s="53" t="str">
        <f t="shared" ca="1" si="573"/>
        <v>0,</v>
      </c>
      <c r="W3920" s="41"/>
      <c r="X3920" s="42"/>
      <c r="Y3920" s="42"/>
      <c r="Z3920" s="72"/>
      <c r="AA3920" s="42"/>
      <c r="AB3920" s="44"/>
      <c r="AC3920" s="45"/>
      <c r="AD3920" s="45"/>
      <c r="AE3920" s="45"/>
      <c r="AF3920" s="45"/>
      <c r="AG3920" s="45"/>
      <c r="AH3920" s="45"/>
      <c r="AI3920" s="45"/>
      <c r="AJ3920" s="45"/>
      <c r="AK3920" s="45"/>
      <c r="AL3920" s="45"/>
      <c r="AM3920" s="45"/>
    </row>
    <row r="3921" spans="11:39" x14ac:dyDescent="0.2">
      <c r="K3921" s="26"/>
      <c r="L3921" s="48">
        <v>3920</v>
      </c>
      <c r="M3921" s="49">
        <f t="shared" si="568"/>
        <v>3.1589743589743589</v>
      </c>
      <c r="N3921" s="33">
        <f t="shared" si="569"/>
        <v>66.964285714285808</v>
      </c>
      <c r="O3921" s="33">
        <f t="shared" si="570"/>
        <v>391.87807338323523</v>
      </c>
      <c r="P3921" s="34" t="str">
        <f>IF(INDEX($O$2:$O$4095,MATCH($B$8,$O$2:$O$4095,1)+ROWS(P$2:$P3921))&lt;=$B$9,INDEX($O$2:$O$4095,MATCH($B$8,$O$2:$O$4095,1)+ROWS(P$2:$P3921)),"")</f>
        <v/>
      </c>
      <c r="Q3921" s="50" t="e">
        <f t="shared" si="567"/>
        <v>#N/A</v>
      </c>
      <c r="R3921" s="51">
        <f t="shared" ca="1" si="574"/>
        <v>0</v>
      </c>
      <c r="S3921" s="52" t="e">
        <f t="shared" ca="1" si="575"/>
        <v>#N/A</v>
      </c>
      <c r="T3921" s="39" t="str">
        <f t="shared" ca="1" si="571"/>
        <v>0,</v>
      </c>
      <c r="U3921" s="39" t="str">
        <f t="shared" ca="1" si="572"/>
        <v>0,</v>
      </c>
      <c r="V3921" s="53" t="str">
        <f t="shared" ca="1" si="573"/>
        <v>0,</v>
      </c>
      <c r="W3921" s="41"/>
      <c r="X3921" s="42"/>
      <c r="Y3921" s="42"/>
      <c r="Z3921" s="72"/>
      <c r="AA3921" s="42"/>
      <c r="AB3921" s="44"/>
      <c r="AC3921" s="45"/>
      <c r="AD3921" s="45"/>
      <c r="AE3921" s="45"/>
      <c r="AF3921" s="45"/>
      <c r="AG3921" s="45"/>
      <c r="AH3921" s="45"/>
      <c r="AI3921" s="45"/>
      <c r="AJ3921" s="45"/>
      <c r="AK3921" s="45"/>
      <c r="AL3921" s="45"/>
      <c r="AM3921" s="45"/>
    </row>
    <row r="3922" spans="11:39" x14ac:dyDescent="0.2">
      <c r="K3922" s="26"/>
      <c r="L3922" s="48">
        <v>3921</v>
      </c>
      <c r="M3922" s="49">
        <f t="shared" si="568"/>
        <v>3.1597802197802194</v>
      </c>
      <c r="N3922" s="33">
        <f t="shared" si="569"/>
        <v>66.564651874521985</v>
      </c>
      <c r="O3922" s="33">
        <f t="shared" si="570"/>
        <v>392.54894420898836</v>
      </c>
      <c r="P3922" s="34" t="str">
        <f>IF(INDEX($O$2:$O$4095,MATCH($B$8,$O$2:$O$4095,1)+ROWS(P$2:$P3922))&lt;=$B$9,INDEX($O$2:$O$4095,MATCH($B$8,$O$2:$O$4095,1)+ROWS(P$2:$P3922)),"")</f>
        <v/>
      </c>
      <c r="Q3922" s="50" t="e">
        <f t="shared" si="567"/>
        <v>#N/A</v>
      </c>
      <c r="R3922" s="51">
        <f t="shared" ca="1" si="574"/>
        <v>0</v>
      </c>
      <c r="S3922" s="52" t="e">
        <f t="shared" ca="1" si="575"/>
        <v>#N/A</v>
      </c>
      <c r="T3922" s="39" t="str">
        <f t="shared" ca="1" si="571"/>
        <v>0,</v>
      </c>
      <c r="U3922" s="39" t="str">
        <f t="shared" ca="1" si="572"/>
        <v>0,</v>
      </c>
      <c r="V3922" s="53" t="str">
        <f t="shared" ca="1" si="573"/>
        <v>0,</v>
      </c>
      <c r="W3922" s="41"/>
      <c r="X3922" s="42"/>
      <c r="Y3922" s="42"/>
      <c r="Z3922" s="72"/>
      <c r="AA3922" s="42"/>
      <c r="AB3922" s="44"/>
      <c r="AC3922" s="45"/>
      <c r="AD3922" s="45"/>
      <c r="AE3922" s="45"/>
      <c r="AF3922" s="45"/>
      <c r="AG3922" s="45"/>
      <c r="AH3922" s="45"/>
      <c r="AI3922" s="45"/>
      <c r="AJ3922" s="45"/>
      <c r="AK3922" s="45"/>
      <c r="AL3922" s="45"/>
      <c r="AM3922" s="45"/>
    </row>
    <row r="3923" spans="11:39" x14ac:dyDescent="0.2">
      <c r="K3923" s="26"/>
      <c r="L3923" s="48">
        <v>3922</v>
      </c>
      <c r="M3923" s="49">
        <f t="shared" si="568"/>
        <v>3.1605860805860804</v>
      </c>
      <c r="N3923" s="33">
        <f t="shared" si="569"/>
        <v>66.16522182559936</v>
      </c>
      <c r="O3923" s="33">
        <f t="shared" si="570"/>
        <v>393.22487580257894</v>
      </c>
      <c r="P3923" s="34" t="str">
        <f>IF(INDEX($O$2:$O$4095,MATCH($B$8,$O$2:$O$4095,1)+ROWS(P$2:$P3923))&lt;=$B$9,INDEX($O$2:$O$4095,MATCH($B$8,$O$2:$O$4095,1)+ROWS(P$2:$P3923)),"")</f>
        <v/>
      </c>
      <c r="Q3923" s="50" t="e">
        <f t="shared" si="567"/>
        <v>#N/A</v>
      </c>
      <c r="R3923" s="51">
        <f t="shared" ca="1" si="574"/>
        <v>0</v>
      </c>
      <c r="S3923" s="52" t="e">
        <f t="shared" ca="1" si="575"/>
        <v>#N/A</v>
      </c>
      <c r="T3923" s="39" t="str">
        <f t="shared" ca="1" si="571"/>
        <v>0,</v>
      </c>
      <c r="U3923" s="39" t="str">
        <f t="shared" ca="1" si="572"/>
        <v>0,</v>
      </c>
      <c r="V3923" s="53" t="str">
        <f t="shared" ca="1" si="573"/>
        <v>0,</v>
      </c>
      <c r="W3923" s="41"/>
      <c r="X3923" s="42"/>
      <c r="Y3923" s="42"/>
      <c r="Z3923" s="72"/>
      <c r="AA3923" s="42"/>
      <c r="AB3923" s="44"/>
      <c r="AC3923" s="45"/>
      <c r="AD3923" s="45"/>
      <c r="AE3923" s="45"/>
      <c r="AF3923" s="45"/>
      <c r="AG3923" s="45"/>
      <c r="AH3923" s="45"/>
      <c r="AI3923" s="45"/>
      <c r="AJ3923" s="45"/>
      <c r="AK3923" s="45"/>
      <c r="AL3923" s="45"/>
      <c r="AM3923" s="45"/>
    </row>
    <row r="3924" spans="11:39" x14ac:dyDescent="0.2">
      <c r="K3924" s="26"/>
      <c r="L3924" s="48">
        <v>3923</v>
      </c>
      <c r="M3924" s="49">
        <f t="shared" si="568"/>
        <v>3.1613919413919414</v>
      </c>
      <c r="N3924" s="33">
        <f t="shared" si="569"/>
        <v>65.765995411674609</v>
      </c>
      <c r="O3924" s="33">
        <f t="shared" si="570"/>
        <v>393.90593802786009</v>
      </c>
      <c r="P3924" s="34" t="str">
        <f>IF(INDEX($O$2:$O$4095,MATCH($B$8,$O$2:$O$4095,1)+ROWS(P$2:$P3924))&lt;=$B$9,INDEX($O$2:$O$4095,MATCH($B$8,$O$2:$O$4095,1)+ROWS(P$2:$P3924)),"")</f>
        <v/>
      </c>
      <c r="Q3924" s="50" t="e">
        <f t="shared" si="567"/>
        <v>#N/A</v>
      </c>
      <c r="R3924" s="51">
        <f t="shared" ca="1" si="574"/>
        <v>0</v>
      </c>
      <c r="S3924" s="52" t="e">
        <f t="shared" ca="1" si="575"/>
        <v>#N/A</v>
      </c>
      <c r="T3924" s="39" t="str">
        <f t="shared" ca="1" si="571"/>
        <v>0,</v>
      </c>
      <c r="U3924" s="39" t="str">
        <f t="shared" ca="1" si="572"/>
        <v>0,</v>
      </c>
      <c r="V3924" s="53" t="str">
        <f t="shared" ca="1" si="573"/>
        <v>0,</v>
      </c>
      <c r="W3924" s="41"/>
      <c r="X3924" s="42"/>
      <c r="Y3924" s="42"/>
      <c r="Z3924" s="72"/>
      <c r="AA3924" s="42"/>
      <c r="AB3924" s="44"/>
      <c r="AC3924" s="45"/>
      <c r="AD3924" s="45"/>
      <c r="AE3924" s="45"/>
      <c r="AF3924" s="45"/>
      <c r="AG3924" s="45"/>
      <c r="AH3924" s="45"/>
      <c r="AI3924" s="45"/>
      <c r="AJ3924" s="45"/>
      <c r="AK3924" s="45"/>
      <c r="AL3924" s="45"/>
      <c r="AM3924" s="45"/>
    </row>
    <row r="3925" spans="11:39" x14ac:dyDescent="0.2">
      <c r="K3925" s="26"/>
      <c r="L3925" s="48">
        <v>3924</v>
      </c>
      <c r="M3925" s="49">
        <f t="shared" si="568"/>
        <v>3.1621978021978019</v>
      </c>
      <c r="N3925" s="33">
        <f t="shared" si="569"/>
        <v>65.366972477064252</v>
      </c>
      <c r="O3925" s="33">
        <f t="shared" si="570"/>
        <v>394.59220213926551</v>
      </c>
      <c r="P3925" s="34" t="str">
        <f>IF(INDEX($O$2:$O$4095,MATCH($B$8,$O$2:$O$4095,1)+ROWS(P$2:$P3925))&lt;=$B$9,INDEX($O$2:$O$4095,MATCH($B$8,$O$2:$O$4095,1)+ROWS(P$2:$P3925)),"")</f>
        <v/>
      </c>
      <c r="Q3925" s="50" t="e">
        <f t="shared" si="567"/>
        <v>#N/A</v>
      </c>
      <c r="R3925" s="51">
        <f t="shared" ca="1" si="574"/>
        <v>0</v>
      </c>
      <c r="S3925" s="52" t="e">
        <f t="shared" ca="1" si="575"/>
        <v>#N/A</v>
      </c>
      <c r="T3925" s="39" t="str">
        <f t="shared" ca="1" si="571"/>
        <v>0,</v>
      </c>
      <c r="U3925" s="39" t="str">
        <f t="shared" ca="1" si="572"/>
        <v>0,</v>
      </c>
      <c r="V3925" s="53" t="str">
        <f t="shared" ca="1" si="573"/>
        <v>0,</v>
      </c>
      <c r="W3925" s="41"/>
      <c r="X3925" s="42"/>
      <c r="Y3925" s="42"/>
      <c r="Z3925" s="72"/>
      <c r="AA3925" s="42"/>
      <c r="AB3925" s="44"/>
      <c r="AC3925" s="45"/>
      <c r="AD3925" s="45"/>
      <c r="AE3925" s="45"/>
      <c r="AF3925" s="45"/>
      <c r="AG3925" s="45"/>
      <c r="AH3925" s="45"/>
      <c r="AI3925" s="45"/>
      <c r="AJ3925" s="45"/>
      <c r="AK3925" s="45"/>
      <c r="AL3925" s="45"/>
      <c r="AM3925" s="45"/>
    </row>
    <row r="3926" spans="11:39" x14ac:dyDescent="0.2">
      <c r="K3926" s="26"/>
      <c r="L3926" s="48">
        <v>3925</v>
      </c>
      <c r="M3926" s="49">
        <f t="shared" si="568"/>
        <v>3.1630036630036629</v>
      </c>
      <c r="N3926" s="33">
        <f t="shared" si="569"/>
        <v>64.968152866242022</v>
      </c>
      <c r="O3926" s="33">
        <f t="shared" si="570"/>
        <v>395.28374081802519</v>
      </c>
      <c r="P3926" s="34" t="str">
        <f>IF(INDEX($O$2:$O$4095,MATCH($B$8,$O$2:$O$4095,1)+ROWS(P$2:$P3926))&lt;=$B$9,INDEX($O$2:$O$4095,MATCH($B$8,$O$2:$O$4095,1)+ROWS(P$2:$P3926)),"")</f>
        <v/>
      </c>
      <c r="Q3926" s="50" t="e">
        <f t="shared" si="567"/>
        <v>#N/A</v>
      </c>
      <c r="R3926" s="51">
        <f t="shared" ca="1" si="574"/>
        <v>0</v>
      </c>
      <c r="S3926" s="52" t="e">
        <f t="shared" ca="1" si="575"/>
        <v>#N/A</v>
      </c>
      <c r="T3926" s="39" t="str">
        <f t="shared" ca="1" si="571"/>
        <v>0,</v>
      </c>
      <c r="U3926" s="39" t="str">
        <f t="shared" ca="1" si="572"/>
        <v>0,</v>
      </c>
      <c r="V3926" s="53" t="str">
        <f t="shared" ca="1" si="573"/>
        <v>0,</v>
      </c>
      <c r="W3926" s="41"/>
      <c r="X3926" s="42"/>
      <c r="Y3926" s="42"/>
      <c r="Z3926" s="72"/>
      <c r="AA3926" s="42"/>
      <c r="AB3926" s="44"/>
      <c r="AC3926" s="45"/>
      <c r="AD3926" s="45"/>
      <c r="AE3926" s="45"/>
      <c r="AF3926" s="45"/>
      <c r="AG3926" s="45"/>
      <c r="AH3926" s="45"/>
      <c r="AI3926" s="45"/>
      <c r="AJ3926" s="45"/>
      <c r="AK3926" s="45"/>
      <c r="AL3926" s="45"/>
      <c r="AM3926" s="45"/>
    </row>
    <row r="3927" spans="11:39" x14ac:dyDescent="0.2">
      <c r="K3927" s="26"/>
      <c r="L3927" s="48">
        <v>3926</v>
      </c>
      <c r="M3927" s="49">
        <f t="shared" si="568"/>
        <v>3.1638095238095238</v>
      </c>
      <c r="N3927" s="33">
        <f t="shared" si="569"/>
        <v>64.569536423840887</v>
      </c>
      <c r="O3927" s="33">
        <f t="shared" si="570"/>
        <v>395.9806282095401</v>
      </c>
      <c r="P3927" s="34" t="str">
        <f>IF(INDEX($O$2:$O$4095,MATCH($B$8,$O$2:$O$4095,1)+ROWS(P$2:$P3927))&lt;=$B$9,INDEX($O$2:$O$4095,MATCH($B$8,$O$2:$O$4095,1)+ROWS(P$2:$P3927)),"")</f>
        <v/>
      </c>
      <c r="Q3927" s="50" t="e">
        <f t="shared" si="567"/>
        <v>#N/A</v>
      </c>
      <c r="R3927" s="51">
        <f t="shared" ca="1" si="574"/>
        <v>0</v>
      </c>
      <c r="S3927" s="52" t="e">
        <f t="shared" ca="1" si="575"/>
        <v>#N/A</v>
      </c>
      <c r="T3927" s="39" t="str">
        <f t="shared" ca="1" si="571"/>
        <v>0,</v>
      </c>
      <c r="U3927" s="39" t="str">
        <f t="shared" ca="1" si="572"/>
        <v>0,</v>
      </c>
      <c r="V3927" s="53" t="str">
        <f t="shared" ca="1" si="573"/>
        <v>0,</v>
      </c>
      <c r="W3927" s="41"/>
      <c r="X3927" s="42"/>
      <c r="Y3927" s="42"/>
      <c r="Z3927" s="72"/>
      <c r="AA3927" s="42"/>
      <c r="AB3927" s="44"/>
      <c r="AC3927" s="45"/>
      <c r="AD3927" s="45"/>
      <c r="AE3927" s="45"/>
      <c r="AF3927" s="45"/>
      <c r="AG3927" s="45"/>
      <c r="AH3927" s="45"/>
      <c r="AI3927" s="45"/>
      <c r="AJ3927" s="45"/>
      <c r="AK3927" s="45"/>
      <c r="AL3927" s="45"/>
      <c r="AM3927" s="45"/>
    </row>
    <row r="3928" spans="11:39" x14ac:dyDescent="0.2">
      <c r="K3928" s="26"/>
      <c r="L3928" s="48">
        <v>3927</v>
      </c>
      <c r="M3928" s="49">
        <f t="shared" si="568"/>
        <v>3.1646153846153844</v>
      </c>
      <c r="N3928" s="33">
        <f t="shared" si="569"/>
        <v>64.171122994652336</v>
      </c>
      <c r="O3928" s="33">
        <f t="shared" si="570"/>
        <v>396.68293996197281</v>
      </c>
      <c r="P3928" s="34" t="str">
        <f>IF(INDEX($O$2:$O$4095,MATCH($B$8,$O$2:$O$4095,1)+ROWS(P$2:$P3928))&lt;=$B$9,INDEX($O$2:$O$4095,MATCH($B$8,$O$2:$O$4095,1)+ROWS(P$2:$P3928)),"")</f>
        <v/>
      </c>
      <c r="Q3928" s="50" t="e">
        <f t="shared" si="567"/>
        <v>#N/A</v>
      </c>
      <c r="R3928" s="51">
        <f t="shared" ca="1" si="574"/>
        <v>0</v>
      </c>
      <c r="S3928" s="52" t="e">
        <f t="shared" ca="1" si="575"/>
        <v>#N/A</v>
      </c>
      <c r="T3928" s="39" t="str">
        <f t="shared" ca="1" si="571"/>
        <v>0,</v>
      </c>
      <c r="U3928" s="39" t="str">
        <f t="shared" ca="1" si="572"/>
        <v>0,</v>
      </c>
      <c r="V3928" s="53" t="str">
        <f t="shared" ca="1" si="573"/>
        <v>0,</v>
      </c>
      <c r="W3928" s="41"/>
      <c r="X3928" s="42"/>
      <c r="Y3928" s="42"/>
      <c r="Z3928" s="72"/>
      <c r="AA3928" s="42"/>
      <c r="AB3928" s="44"/>
      <c r="AC3928" s="45"/>
      <c r="AD3928" s="45"/>
      <c r="AE3928" s="45"/>
      <c r="AF3928" s="45"/>
      <c r="AG3928" s="45"/>
      <c r="AH3928" s="45"/>
      <c r="AI3928" s="45"/>
      <c r="AJ3928" s="45"/>
      <c r="AK3928" s="45"/>
      <c r="AL3928" s="45"/>
      <c r="AM3928" s="45"/>
    </row>
    <row r="3929" spans="11:39" x14ac:dyDescent="0.2">
      <c r="K3929" s="26"/>
      <c r="L3929" s="48">
        <v>3928</v>
      </c>
      <c r="M3929" s="49">
        <f t="shared" si="568"/>
        <v>3.1654212454212454</v>
      </c>
      <c r="N3929" s="33">
        <f t="shared" si="569"/>
        <v>63.772912423625037</v>
      </c>
      <c r="O3929" s="33">
        <f t="shared" si="570"/>
        <v>397.39075326609861</v>
      </c>
      <c r="P3929" s="34" t="str">
        <f>IF(INDEX($O$2:$O$4095,MATCH($B$8,$O$2:$O$4095,1)+ROWS(P$2:$P3929))&lt;=$B$9,INDEX($O$2:$O$4095,MATCH($B$8,$O$2:$O$4095,1)+ROWS(P$2:$P3929)),"")</f>
        <v/>
      </c>
      <c r="Q3929" s="50" t="e">
        <f t="shared" si="567"/>
        <v>#N/A</v>
      </c>
      <c r="R3929" s="51">
        <f t="shared" ca="1" si="574"/>
        <v>0</v>
      </c>
      <c r="S3929" s="52" t="e">
        <f t="shared" ca="1" si="575"/>
        <v>#N/A</v>
      </c>
      <c r="T3929" s="39" t="str">
        <f t="shared" ca="1" si="571"/>
        <v>0,</v>
      </c>
      <c r="U3929" s="39" t="str">
        <f t="shared" ca="1" si="572"/>
        <v>0,</v>
      </c>
      <c r="V3929" s="53" t="str">
        <f t="shared" ca="1" si="573"/>
        <v>0,</v>
      </c>
      <c r="W3929" s="41"/>
      <c r="X3929" s="42"/>
      <c r="Y3929" s="42"/>
      <c r="Z3929" s="72"/>
      <c r="AA3929" s="42"/>
      <c r="AB3929" s="44"/>
      <c r="AC3929" s="45"/>
      <c r="AD3929" s="45"/>
      <c r="AE3929" s="45"/>
      <c r="AF3929" s="45"/>
      <c r="AG3929" s="45"/>
      <c r="AH3929" s="45"/>
      <c r="AI3929" s="45"/>
      <c r="AJ3929" s="45"/>
      <c r="AK3929" s="45"/>
      <c r="AL3929" s="45"/>
      <c r="AM3929" s="45"/>
    </row>
    <row r="3930" spans="11:39" x14ac:dyDescent="0.2">
      <c r="K3930" s="26"/>
      <c r="L3930" s="48">
        <v>3929</v>
      </c>
      <c r="M3930" s="49">
        <f t="shared" si="568"/>
        <v>3.1662271062271059</v>
      </c>
      <c r="N3930" s="33">
        <f t="shared" si="569"/>
        <v>63.374904555866586</v>
      </c>
      <c r="O3930" s="33">
        <f t="shared" si="570"/>
        <v>398.10414689645847</v>
      </c>
      <c r="P3930" s="34" t="str">
        <f>IF(INDEX($O$2:$O$4095,MATCH($B$8,$O$2:$O$4095,1)+ROWS(P$2:$P3930))&lt;=$B$9,INDEX($O$2:$O$4095,MATCH($B$8,$O$2:$O$4095,1)+ROWS(P$2:$P3930)),"")</f>
        <v/>
      </c>
      <c r="Q3930" s="50" t="e">
        <f t="shared" si="567"/>
        <v>#N/A</v>
      </c>
      <c r="R3930" s="51">
        <f t="shared" ca="1" si="574"/>
        <v>0</v>
      </c>
      <c r="S3930" s="52" t="e">
        <f t="shared" ca="1" si="575"/>
        <v>#N/A</v>
      </c>
      <c r="T3930" s="39" t="str">
        <f t="shared" ca="1" si="571"/>
        <v>0,</v>
      </c>
      <c r="U3930" s="39" t="str">
        <f t="shared" ca="1" si="572"/>
        <v>0,</v>
      </c>
      <c r="V3930" s="53" t="str">
        <f t="shared" ca="1" si="573"/>
        <v>0,</v>
      </c>
      <c r="W3930" s="41"/>
      <c r="X3930" s="42"/>
      <c r="Y3930" s="42"/>
      <c r="Z3930" s="72"/>
      <c r="AA3930" s="42"/>
      <c r="AB3930" s="44"/>
      <c r="AC3930" s="45"/>
      <c r="AD3930" s="45"/>
      <c r="AE3930" s="45"/>
      <c r="AF3930" s="45"/>
      <c r="AG3930" s="45"/>
      <c r="AH3930" s="45"/>
      <c r="AI3930" s="45"/>
      <c r="AJ3930" s="45"/>
      <c r="AK3930" s="45"/>
      <c r="AL3930" s="45"/>
      <c r="AM3930" s="45"/>
    </row>
    <row r="3931" spans="11:39" x14ac:dyDescent="0.2">
      <c r="K3931" s="26"/>
      <c r="L3931" s="48">
        <v>3930</v>
      </c>
      <c r="M3931" s="49">
        <f t="shared" si="568"/>
        <v>3.1670329670329669</v>
      </c>
      <c r="N3931" s="33">
        <f t="shared" si="569"/>
        <v>62.977099236641074</v>
      </c>
      <c r="O3931" s="33">
        <f t="shared" si="570"/>
        <v>398.82320125387878</v>
      </c>
      <c r="P3931" s="34" t="str">
        <f>IF(INDEX($O$2:$O$4095,MATCH($B$8,$O$2:$O$4095,1)+ROWS(P$2:$P3931))&lt;=$B$9,INDEX($O$2:$O$4095,MATCH($B$8,$O$2:$O$4095,1)+ROWS(P$2:$P3931)),"")</f>
        <v/>
      </c>
      <c r="Q3931" s="50" t="e">
        <f t="shared" si="567"/>
        <v>#N/A</v>
      </c>
      <c r="R3931" s="51">
        <f t="shared" ca="1" si="574"/>
        <v>0</v>
      </c>
      <c r="S3931" s="52" t="e">
        <f t="shared" ca="1" si="575"/>
        <v>#N/A</v>
      </c>
      <c r="T3931" s="39" t="str">
        <f t="shared" ca="1" si="571"/>
        <v>0,</v>
      </c>
      <c r="U3931" s="39" t="str">
        <f t="shared" ca="1" si="572"/>
        <v>0,</v>
      </c>
      <c r="V3931" s="53" t="str">
        <f t="shared" ca="1" si="573"/>
        <v>0,</v>
      </c>
      <c r="W3931" s="41"/>
      <c r="X3931" s="42"/>
      <c r="Y3931" s="42"/>
      <c r="Z3931" s="72"/>
      <c r="AA3931" s="42"/>
      <c r="AB3931" s="44"/>
      <c r="AC3931" s="45"/>
      <c r="AD3931" s="45"/>
      <c r="AE3931" s="45"/>
      <c r="AF3931" s="45"/>
      <c r="AG3931" s="45"/>
      <c r="AH3931" s="45"/>
      <c r="AI3931" s="45"/>
      <c r="AJ3931" s="45"/>
      <c r="AK3931" s="45"/>
      <c r="AL3931" s="45"/>
      <c r="AM3931" s="45"/>
    </row>
    <row r="3932" spans="11:39" x14ac:dyDescent="0.2">
      <c r="K3932" s="26"/>
      <c r="L3932" s="48">
        <v>3931</v>
      </c>
      <c r="M3932" s="49">
        <f t="shared" si="568"/>
        <v>3.1678388278388279</v>
      </c>
      <c r="N3932" s="33">
        <f t="shared" si="569"/>
        <v>62.579496311371166</v>
      </c>
      <c r="O3932" s="33">
        <f t="shared" si="570"/>
        <v>399.54799840939552</v>
      </c>
      <c r="P3932" s="34" t="str">
        <f>IF(INDEX($O$2:$O$4095,MATCH($B$8,$O$2:$O$4095,1)+ROWS(P$2:$P3932))&lt;=$B$9,INDEX($O$2:$O$4095,MATCH($B$8,$O$2:$O$4095,1)+ROWS(P$2:$P3932)),"")</f>
        <v/>
      </c>
      <c r="Q3932" s="50" t="e">
        <f t="shared" si="567"/>
        <v>#N/A</v>
      </c>
      <c r="R3932" s="51">
        <f t="shared" ca="1" si="574"/>
        <v>0</v>
      </c>
      <c r="S3932" s="52" t="e">
        <f t="shared" ca="1" si="575"/>
        <v>#N/A</v>
      </c>
      <c r="T3932" s="39" t="str">
        <f t="shared" ca="1" si="571"/>
        <v>0,</v>
      </c>
      <c r="U3932" s="39" t="str">
        <f t="shared" ca="1" si="572"/>
        <v>0,</v>
      </c>
      <c r="V3932" s="53" t="str">
        <f t="shared" ca="1" si="573"/>
        <v>0,</v>
      </c>
      <c r="W3932" s="41"/>
      <c r="X3932" s="42"/>
      <c r="Y3932" s="42"/>
      <c r="Z3932" s="72"/>
      <c r="AA3932" s="42"/>
      <c r="AB3932" s="44"/>
      <c r="AC3932" s="45"/>
      <c r="AD3932" s="45"/>
      <c r="AE3932" s="45"/>
      <c r="AF3932" s="45"/>
      <c r="AG3932" s="45"/>
      <c r="AH3932" s="45"/>
      <c r="AI3932" s="45"/>
      <c r="AJ3932" s="45"/>
      <c r="AK3932" s="45"/>
      <c r="AL3932" s="45"/>
      <c r="AM3932" s="45"/>
    </row>
    <row r="3933" spans="11:39" x14ac:dyDescent="0.2">
      <c r="K3933" s="26"/>
      <c r="L3933" s="48">
        <v>3932</v>
      </c>
      <c r="M3933" s="49">
        <f t="shared" si="568"/>
        <v>3.1686446886446884</v>
      </c>
      <c r="N3933" s="33">
        <f t="shared" si="569"/>
        <v>62.182095625635704</v>
      </c>
      <c r="O3933" s="33">
        <f t="shared" si="570"/>
        <v>400.27862214965489</v>
      </c>
      <c r="P3933" s="34" t="str">
        <f>IF(INDEX($O$2:$O$4095,MATCH($B$8,$O$2:$O$4095,1)+ROWS(P$2:$P3933))&lt;=$B$9,INDEX($O$2:$O$4095,MATCH($B$8,$O$2:$O$4095,1)+ROWS(P$2:$P3933)),"")</f>
        <v/>
      </c>
      <c r="Q3933" s="50" t="e">
        <f t="shared" si="567"/>
        <v>#N/A</v>
      </c>
      <c r="R3933" s="51">
        <f t="shared" ca="1" si="574"/>
        <v>0</v>
      </c>
      <c r="S3933" s="52" t="e">
        <f t="shared" ca="1" si="575"/>
        <v>#N/A</v>
      </c>
      <c r="T3933" s="39" t="str">
        <f t="shared" ca="1" si="571"/>
        <v>0,</v>
      </c>
      <c r="U3933" s="39" t="str">
        <f t="shared" ca="1" si="572"/>
        <v>0,</v>
      </c>
      <c r="V3933" s="53" t="str">
        <f t="shared" ca="1" si="573"/>
        <v>0,</v>
      </c>
      <c r="W3933" s="41"/>
      <c r="X3933" s="42"/>
      <c r="Y3933" s="42"/>
      <c r="Z3933" s="72"/>
      <c r="AA3933" s="42"/>
      <c r="AB3933" s="44"/>
      <c r="AC3933" s="45"/>
      <c r="AD3933" s="45"/>
      <c r="AE3933" s="45"/>
      <c r="AF3933" s="45"/>
      <c r="AG3933" s="45"/>
      <c r="AH3933" s="45"/>
      <c r="AI3933" s="45"/>
      <c r="AJ3933" s="45"/>
      <c r="AK3933" s="45"/>
      <c r="AL3933" s="45"/>
      <c r="AM3933" s="45"/>
    </row>
    <row r="3934" spans="11:39" x14ac:dyDescent="0.2">
      <c r="K3934" s="26"/>
      <c r="L3934" s="48">
        <v>3933</v>
      </c>
      <c r="M3934" s="49">
        <f t="shared" si="568"/>
        <v>3.1694505494505494</v>
      </c>
      <c r="N3934" s="33">
        <f t="shared" si="569"/>
        <v>61.784897025171425</v>
      </c>
      <c r="O3934" s="33">
        <f t="shared" si="570"/>
        <v>401.01515802383426</v>
      </c>
      <c r="P3934" s="34" t="str">
        <f>IF(INDEX($O$2:$O$4095,MATCH($B$8,$O$2:$O$4095,1)+ROWS(P$2:$P3934))&lt;=$B$9,INDEX($O$2:$O$4095,MATCH($B$8,$O$2:$O$4095,1)+ROWS(P$2:$P3934)),"")</f>
        <v/>
      </c>
      <c r="Q3934" s="50" t="e">
        <f t="shared" si="567"/>
        <v>#N/A</v>
      </c>
      <c r="R3934" s="51">
        <f t="shared" ca="1" si="574"/>
        <v>0</v>
      </c>
      <c r="S3934" s="52" t="e">
        <f t="shared" ca="1" si="575"/>
        <v>#N/A</v>
      </c>
      <c r="T3934" s="39" t="str">
        <f t="shared" ca="1" si="571"/>
        <v>0,</v>
      </c>
      <c r="U3934" s="39" t="str">
        <f t="shared" ca="1" si="572"/>
        <v>0,</v>
      </c>
      <c r="V3934" s="53" t="str">
        <f t="shared" ca="1" si="573"/>
        <v>0,</v>
      </c>
      <c r="W3934" s="41"/>
      <c r="X3934" s="42"/>
      <c r="Y3934" s="42"/>
      <c r="Z3934" s="72"/>
      <c r="AA3934" s="42"/>
      <c r="AB3934" s="44"/>
      <c r="AC3934" s="45"/>
      <c r="AD3934" s="45"/>
      <c r="AE3934" s="45"/>
      <c r="AF3934" s="45"/>
      <c r="AG3934" s="45"/>
      <c r="AH3934" s="45"/>
      <c r="AI3934" s="45"/>
      <c r="AJ3934" s="45"/>
      <c r="AK3934" s="45"/>
      <c r="AL3934" s="45"/>
      <c r="AM3934" s="45"/>
    </row>
    <row r="3935" spans="11:39" x14ac:dyDescent="0.2">
      <c r="K3935" s="26"/>
      <c r="L3935" s="48">
        <v>3934</v>
      </c>
      <c r="M3935" s="49">
        <f t="shared" si="568"/>
        <v>3.1702564102564099</v>
      </c>
      <c r="N3935" s="33">
        <f t="shared" si="569"/>
        <v>61.387900355871935</v>
      </c>
      <c r="O3935" s="33">
        <f t="shared" si="570"/>
        <v>401.75769339215583</v>
      </c>
      <c r="P3935" s="34" t="str">
        <f>IF(INDEX($O$2:$O$4095,MATCH($B$8,$O$2:$O$4095,1)+ROWS(P$2:$P3935))&lt;=$B$9,INDEX($O$2:$O$4095,MATCH($B$8,$O$2:$O$4095,1)+ROWS(P$2:$P3935)),"")</f>
        <v/>
      </c>
      <c r="Q3935" s="50" t="e">
        <f t="shared" si="567"/>
        <v>#N/A</v>
      </c>
      <c r="R3935" s="51">
        <f t="shared" ca="1" si="574"/>
        <v>0</v>
      </c>
      <c r="S3935" s="52" t="e">
        <f t="shared" ca="1" si="575"/>
        <v>#N/A</v>
      </c>
      <c r="T3935" s="39" t="str">
        <f t="shared" ca="1" si="571"/>
        <v>0,</v>
      </c>
      <c r="U3935" s="39" t="str">
        <f t="shared" ca="1" si="572"/>
        <v>0,</v>
      </c>
      <c r="V3935" s="53" t="str">
        <f t="shared" ca="1" si="573"/>
        <v>0,</v>
      </c>
      <c r="W3935" s="41"/>
      <c r="X3935" s="42"/>
      <c r="Y3935" s="42"/>
      <c r="Z3935" s="72"/>
      <c r="AA3935" s="42"/>
      <c r="AB3935" s="44"/>
      <c r="AC3935" s="45"/>
      <c r="AD3935" s="45"/>
      <c r="AE3935" s="45"/>
      <c r="AF3935" s="45"/>
      <c r="AG3935" s="45"/>
      <c r="AH3935" s="45"/>
      <c r="AI3935" s="45"/>
      <c r="AJ3935" s="45"/>
      <c r="AK3935" s="45"/>
      <c r="AL3935" s="45"/>
      <c r="AM3935" s="45"/>
    </row>
    <row r="3936" spans="11:39" x14ac:dyDescent="0.2">
      <c r="K3936" s="26"/>
      <c r="L3936" s="48">
        <v>3935</v>
      </c>
      <c r="M3936" s="49">
        <f t="shared" si="568"/>
        <v>3.1710622710622709</v>
      </c>
      <c r="N3936" s="33">
        <f t="shared" si="569"/>
        <v>60.99110546378639</v>
      </c>
      <c r="O3936" s="33">
        <f t="shared" si="570"/>
        <v>402.50631747605462</v>
      </c>
      <c r="P3936" s="34" t="str">
        <f>IF(INDEX($O$2:$O$4095,MATCH($B$8,$O$2:$O$4095,1)+ROWS(P$2:$P3936))&lt;=$B$9,INDEX($O$2:$O$4095,MATCH($B$8,$O$2:$O$4095,1)+ROWS(P$2:$P3936)),"")</f>
        <v/>
      </c>
      <c r="Q3936" s="50" t="e">
        <f t="shared" si="567"/>
        <v>#N/A</v>
      </c>
      <c r="R3936" s="51">
        <f t="shared" ca="1" si="574"/>
        <v>0</v>
      </c>
      <c r="S3936" s="52" t="e">
        <f t="shared" ca="1" si="575"/>
        <v>#N/A</v>
      </c>
      <c r="T3936" s="39" t="str">
        <f t="shared" ca="1" si="571"/>
        <v>0,</v>
      </c>
      <c r="U3936" s="39" t="str">
        <f t="shared" ca="1" si="572"/>
        <v>0,</v>
      </c>
      <c r="V3936" s="53" t="str">
        <f t="shared" ca="1" si="573"/>
        <v>0,</v>
      </c>
      <c r="W3936" s="41"/>
      <c r="X3936" s="42"/>
      <c r="Y3936" s="42"/>
      <c r="Z3936" s="72"/>
      <c r="AA3936" s="42"/>
      <c r="AB3936" s="44"/>
      <c r="AC3936" s="45"/>
      <c r="AD3936" s="45"/>
      <c r="AE3936" s="45"/>
      <c r="AF3936" s="45"/>
      <c r="AG3936" s="45"/>
      <c r="AH3936" s="45"/>
      <c r="AI3936" s="45"/>
      <c r="AJ3936" s="45"/>
      <c r="AK3936" s="45"/>
      <c r="AL3936" s="45"/>
      <c r="AM3936" s="45"/>
    </row>
    <row r="3937" spans="11:39" x14ac:dyDescent="0.2">
      <c r="K3937" s="26"/>
      <c r="L3937" s="48">
        <v>3936</v>
      </c>
      <c r="M3937" s="49">
        <f t="shared" si="568"/>
        <v>3.1718681318681319</v>
      </c>
      <c r="N3937" s="33">
        <f t="shared" si="569"/>
        <v>60.594512195121794</v>
      </c>
      <c r="O3937" s="33">
        <f t="shared" si="570"/>
        <v>403.26112141005899</v>
      </c>
      <c r="P3937" s="34" t="str">
        <f>IF(INDEX($O$2:$O$4095,MATCH($B$8,$O$2:$O$4095,1)+ROWS(P$2:$P3937))&lt;=$B$9,INDEX($O$2:$O$4095,MATCH($B$8,$O$2:$O$4095,1)+ROWS(P$2:$P3937)),"")</f>
        <v/>
      </c>
      <c r="Q3937" s="50" t="e">
        <f t="shared" si="567"/>
        <v>#N/A</v>
      </c>
      <c r="R3937" s="51">
        <f t="shared" ca="1" si="574"/>
        <v>0</v>
      </c>
      <c r="S3937" s="52" t="e">
        <f t="shared" ca="1" si="575"/>
        <v>#N/A</v>
      </c>
      <c r="T3937" s="39" t="str">
        <f t="shared" ca="1" si="571"/>
        <v>0,</v>
      </c>
      <c r="U3937" s="39" t="str">
        <f t="shared" ca="1" si="572"/>
        <v>0,</v>
      </c>
      <c r="V3937" s="53" t="str">
        <f t="shared" ca="1" si="573"/>
        <v>0,</v>
      </c>
      <c r="W3937" s="41"/>
      <c r="X3937" s="42"/>
      <c r="Y3937" s="42"/>
      <c r="Z3937" s="72"/>
      <c r="AA3937" s="42"/>
      <c r="AB3937" s="44"/>
      <c r="AC3937" s="45"/>
      <c r="AD3937" s="45"/>
      <c r="AE3937" s="45"/>
      <c r="AF3937" s="45"/>
      <c r="AG3937" s="45"/>
      <c r="AH3937" s="45"/>
      <c r="AI3937" s="45"/>
      <c r="AJ3937" s="45"/>
      <c r="AK3937" s="45"/>
      <c r="AL3937" s="45"/>
      <c r="AM3937" s="45"/>
    </row>
    <row r="3938" spans="11:39" x14ac:dyDescent="0.2">
      <c r="K3938" s="26"/>
      <c r="L3938" s="48">
        <v>3937</v>
      </c>
      <c r="M3938" s="49">
        <f t="shared" si="568"/>
        <v>3.1726739926739924</v>
      </c>
      <c r="N3938" s="33">
        <f t="shared" si="569"/>
        <v>60.198120396240725</v>
      </c>
      <c r="O3938" s="33">
        <f t="shared" si="570"/>
        <v>404.02219829547084</v>
      </c>
      <c r="P3938" s="34" t="str">
        <f>IF(INDEX($O$2:$O$4095,MATCH($B$8,$O$2:$O$4095,1)+ROWS(P$2:$P3938))&lt;=$B$9,INDEX($O$2:$O$4095,MATCH($B$8,$O$2:$O$4095,1)+ROWS(P$2:$P3938)),"")</f>
        <v/>
      </c>
      <c r="Q3938" s="50" t="e">
        <f t="shared" si="567"/>
        <v>#N/A</v>
      </c>
      <c r="R3938" s="51">
        <f t="shared" ca="1" si="574"/>
        <v>0</v>
      </c>
      <c r="S3938" s="52" t="e">
        <f t="shared" ca="1" si="575"/>
        <v>#N/A</v>
      </c>
      <c r="T3938" s="39" t="str">
        <f t="shared" ca="1" si="571"/>
        <v>0,</v>
      </c>
      <c r="U3938" s="39" t="str">
        <f t="shared" ca="1" si="572"/>
        <v>0,</v>
      </c>
      <c r="V3938" s="53" t="str">
        <f t="shared" ca="1" si="573"/>
        <v>0,</v>
      </c>
      <c r="W3938" s="41"/>
      <c r="X3938" s="42"/>
      <c r="Y3938" s="42"/>
      <c r="Z3938" s="72"/>
      <c r="AA3938" s="42"/>
      <c r="AB3938" s="44"/>
      <c r="AC3938" s="45"/>
      <c r="AD3938" s="45"/>
      <c r="AE3938" s="45"/>
      <c r="AF3938" s="45"/>
      <c r="AG3938" s="45"/>
      <c r="AH3938" s="45"/>
      <c r="AI3938" s="45"/>
      <c r="AJ3938" s="45"/>
      <c r="AK3938" s="45"/>
      <c r="AL3938" s="45"/>
      <c r="AM3938" s="45"/>
    </row>
    <row r="3939" spans="11:39" x14ac:dyDescent="0.2">
      <c r="K3939" s="26"/>
      <c r="L3939" s="48">
        <v>3938</v>
      </c>
      <c r="M3939" s="49">
        <f t="shared" si="568"/>
        <v>3.1734798534798534</v>
      </c>
      <c r="N3939" s="33">
        <f t="shared" si="569"/>
        <v>59.801929913661624</v>
      </c>
      <c r="O3939" s="33">
        <f t="shared" si="570"/>
        <v>404.78964325590471</v>
      </c>
      <c r="P3939" s="34" t="str">
        <f>IF(INDEX($O$2:$O$4095,MATCH($B$8,$O$2:$O$4095,1)+ROWS(P$2:$P3939))&lt;=$B$9,INDEX($O$2:$O$4095,MATCH($B$8,$O$2:$O$4095,1)+ROWS(P$2:$P3939)),"")</f>
        <v/>
      </c>
      <c r="Q3939" s="50" t="e">
        <f t="shared" si="567"/>
        <v>#N/A</v>
      </c>
      <c r="R3939" s="51">
        <f t="shared" ca="1" si="574"/>
        <v>0</v>
      </c>
      <c r="S3939" s="52" t="e">
        <f t="shared" ca="1" si="575"/>
        <v>#N/A</v>
      </c>
      <c r="T3939" s="39" t="str">
        <f t="shared" ca="1" si="571"/>
        <v>0,</v>
      </c>
      <c r="U3939" s="39" t="str">
        <f t="shared" ca="1" si="572"/>
        <v>0,</v>
      </c>
      <c r="V3939" s="53" t="str">
        <f t="shared" ca="1" si="573"/>
        <v>0,</v>
      </c>
      <c r="W3939" s="41"/>
      <c r="X3939" s="42"/>
      <c r="Y3939" s="42"/>
      <c r="Z3939" s="72"/>
      <c r="AA3939" s="42"/>
      <c r="AB3939" s="44"/>
      <c r="AC3939" s="45"/>
      <c r="AD3939" s="45"/>
      <c r="AE3939" s="45"/>
      <c r="AF3939" s="45"/>
      <c r="AG3939" s="45"/>
      <c r="AH3939" s="45"/>
      <c r="AI3939" s="45"/>
      <c r="AJ3939" s="45"/>
      <c r="AK3939" s="45"/>
      <c r="AL3939" s="45"/>
      <c r="AM3939" s="45"/>
    </row>
    <row r="3940" spans="11:39" x14ac:dyDescent="0.2">
      <c r="K3940" s="26"/>
      <c r="L3940" s="48">
        <v>3939</v>
      </c>
      <c r="M3940" s="49">
        <f t="shared" si="568"/>
        <v>3.1742857142857139</v>
      </c>
      <c r="N3940" s="33">
        <f t="shared" si="569"/>
        <v>59.405940594059459</v>
      </c>
      <c r="O3940" s="33">
        <f t="shared" si="570"/>
        <v>405.56355349476814</v>
      </c>
      <c r="P3940" s="34" t="str">
        <f>IF(INDEX($O$2:$O$4095,MATCH($B$8,$O$2:$O$4095,1)+ROWS(P$2:$P3940))&lt;=$B$9,INDEX($O$2:$O$4095,MATCH($B$8,$O$2:$O$4095,1)+ROWS(P$2:$P3940)),"")</f>
        <v/>
      </c>
      <c r="Q3940" s="50" t="e">
        <f t="shared" si="567"/>
        <v>#N/A</v>
      </c>
      <c r="R3940" s="51">
        <f t="shared" ca="1" si="574"/>
        <v>0</v>
      </c>
      <c r="S3940" s="52" t="e">
        <f t="shared" ca="1" si="575"/>
        <v>#N/A</v>
      </c>
      <c r="T3940" s="39" t="str">
        <f t="shared" ca="1" si="571"/>
        <v>0,</v>
      </c>
      <c r="U3940" s="39" t="str">
        <f t="shared" ca="1" si="572"/>
        <v>0,</v>
      </c>
      <c r="V3940" s="53" t="str">
        <f t="shared" ca="1" si="573"/>
        <v>0,</v>
      </c>
      <c r="W3940" s="41"/>
      <c r="X3940" s="42"/>
      <c r="Y3940" s="42"/>
      <c r="Z3940" s="72"/>
      <c r="AA3940" s="42"/>
      <c r="AB3940" s="44"/>
      <c r="AC3940" s="45"/>
      <c r="AD3940" s="45"/>
      <c r="AE3940" s="45"/>
      <c r="AF3940" s="45"/>
      <c r="AG3940" s="45"/>
      <c r="AH3940" s="45"/>
      <c r="AI3940" s="45"/>
      <c r="AJ3940" s="45"/>
      <c r="AK3940" s="45"/>
      <c r="AL3940" s="45"/>
      <c r="AM3940" s="45"/>
    </row>
    <row r="3941" spans="11:39" x14ac:dyDescent="0.2">
      <c r="K3941" s="26"/>
      <c r="L3941" s="48">
        <v>3940</v>
      </c>
      <c r="M3941" s="49">
        <f t="shared" si="568"/>
        <v>3.1750915750915749</v>
      </c>
      <c r="N3941" s="33">
        <f t="shared" si="569"/>
        <v>59.010152284264095</v>
      </c>
      <c r="O3941" s="33">
        <f t="shared" si="570"/>
        <v>406.34402835476851</v>
      </c>
      <c r="P3941" s="34" t="str">
        <f>IF(INDEX($O$2:$O$4095,MATCH($B$8,$O$2:$O$4095,1)+ROWS(P$2:$P3941))&lt;=$B$9,INDEX($O$2:$O$4095,MATCH($B$8,$O$2:$O$4095,1)+ROWS(P$2:$P3941)),"")</f>
        <v/>
      </c>
      <c r="Q3941" s="50" t="e">
        <f t="shared" si="567"/>
        <v>#N/A</v>
      </c>
      <c r="R3941" s="51">
        <f t="shared" ca="1" si="574"/>
        <v>0</v>
      </c>
      <c r="S3941" s="52" t="e">
        <f t="shared" ca="1" si="575"/>
        <v>#N/A</v>
      </c>
      <c r="T3941" s="39" t="str">
        <f t="shared" ca="1" si="571"/>
        <v>0,</v>
      </c>
      <c r="U3941" s="39" t="str">
        <f t="shared" ca="1" si="572"/>
        <v>0,</v>
      </c>
      <c r="V3941" s="53" t="str">
        <f t="shared" ca="1" si="573"/>
        <v>0,</v>
      </c>
      <c r="W3941" s="41"/>
      <c r="X3941" s="42"/>
      <c r="Y3941" s="42"/>
      <c r="Z3941" s="72"/>
      <c r="AA3941" s="42"/>
      <c r="AB3941" s="44"/>
      <c r="AC3941" s="45"/>
      <c r="AD3941" s="45"/>
      <c r="AE3941" s="45"/>
      <c r="AF3941" s="45"/>
      <c r="AG3941" s="45"/>
      <c r="AH3941" s="45"/>
      <c r="AI3941" s="45"/>
      <c r="AJ3941" s="45"/>
      <c r="AK3941" s="45"/>
      <c r="AL3941" s="45"/>
      <c r="AM3941" s="45"/>
    </row>
    <row r="3942" spans="11:39" x14ac:dyDescent="0.2">
      <c r="K3942" s="26"/>
      <c r="L3942" s="48">
        <v>3941</v>
      </c>
      <c r="M3942" s="49">
        <f t="shared" si="568"/>
        <v>3.1758974358974359</v>
      </c>
      <c r="N3942" s="33">
        <f t="shared" si="569"/>
        <v>58.614564831260928</v>
      </c>
      <c r="O3942" s="33">
        <f t="shared" si="570"/>
        <v>407.13116937952395</v>
      </c>
      <c r="P3942" s="34" t="str">
        <f>IF(INDEX($O$2:$O$4095,MATCH($B$8,$O$2:$O$4095,1)+ROWS(P$2:$P3942))&lt;=$B$9,INDEX($O$2:$O$4095,MATCH($B$8,$O$2:$O$4095,1)+ROWS(P$2:$P3942)),"")</f>
        <v/>
      </c>
      <c r="Q3942" s="50" t="e">
        <f t="shared" si="567"/>
        <v>#N/A</v>
      </c>
      <c r="R3942" s="51">
        <f t="shared" ca="1" si="574"/>
        <v>0</v>
      </c>
      <c r="S3942" s="52" t="e">
        <f t="shared" ca="1" si="575"/>
        <v>#N/A</v>
      </c>
      <c r="T3942" s="39" t="str">
        <f t="shared" ca="1" si="571"/>
        <v>0,</v>
      </c>
      <c r="U3942" s="39" t="str">
        <f t="shared" ca="1" si="572"/>
        <v>0,</v>
      </c>
      <c r="V3942" s="53" t="str">
        <f t="shared" ca="1" si="573"/>
        <v>0,</v>
      </c>
      <c r="W3942" s="41"/>
      <c r="X3942" s="42"/>
      <c r="Y3942" s="42"/>
      <c r="Z3942" s="72"/>
      <c r="AA3942" s="42"/>
      <c r="AB3942" s="44"/>
      <c r="AC3942" s="45"/>
      <c r="AD3942" s="45"/>
      <c r="AE3942" s="45"/>
      <c r="AF3942" s="45"/>
      <c r="AG3942" s="45"/>
      <c r="AH3942" s="45"/>
      <c r="AI3942" s="45"/>
      <c r="AJ3942" s="45"/>
      <c r="AK3942" s="45"/>
      <c r="AL3942" s="45"/>
      <c r="AM3942" s="45"/>
    </row>
    <row r="3943" spans="11:39" x14ac:dyDescent="0.2">
      <c r="K3943" s="26"/>
      <c r="L3943" s="48">
        <v>3942</v>
      </c>
      <c r="M3943" s="49">
        <f t="shared" si="568"/>
        <v>3.1767032967032964</v>
      </c>
      <c r="N3943" s="33">
        <f t="shared" si="569"/>
        <v>58.219178082191902</v>
      </c>
      <c r="O3943" s="33">
        <f t="shared" si="570"/>
        <v>407.92508037736934</v>
      </c>
      <c r="P3943" s="34" t="str">
        <f>IF(INDEX($O$2:$O$4095,MATCH($B$8,$O$2:$O$4095,1)+ROWS(P$2:$P3943))&lt;=$B$9,INDEX($O$2:$O$4095,MATCH($B$8,$O$2:$O$4095,1)+ROWS(P$2:$P3943)),"")</f>
        <v/>
      </c>
      <c r="Q3943" s="50" t="e">
        <f t="shared" si="567"/>
        <v>#N/A</v>
      </c>
      <c r="R3943" s="51">
        <f t="shared" ca="1" si="574"/>
        <v>0</v>
      </c>
      <c r="S3943" s="52" t="e">
        <f t="shared" ca="1" si="575"/>
        <v>#N/A</v>
      </c>
      <c r="T3943" s="39" t="str">
        <f t="shared" ca="1" si="571"/>
        <v>0,</v>
      </c>
      <c r="U3943" s="39" t="str">
        <f t="shared" ca="1" si="572"/>
        <v>0,</v>
      </c>
      <c r="V3943" s="53" t="str">
        <f t="shared" ca="1" si="573"/>
        <v>0,</v>
      </c>
      <c r="W3943" s="41"/>
      <c r="X3943" s="42"/>
      <c r="Y3943" s="42"/>
      <c r="Z3943" s="72"/>
      <c r="AA3943" s="42"/>
      <c r="AB3943" s="44"/>
      <c r="AC3943" s="45"/>
      <c r="AD3943" s="45"/>
      <c r="AE3943" s="45"/>
      <c r="AF3943" s="45"/>
      <c r="AG3943" s="45"/>
      <c r="AH3943" s="45"/>
      <c r="AI3943" s="45"/>
      <c r="AJ3943" s="45"/>
      <c r="AK3943" s="45"/>
      <c r="AL3943" s="45"/>
      <c r="AM3943" s="45"/>
    </row>
    <row r="3944" spans="11:39" x14ac:dyDescent="0.2">
      <c r="K3944" s="26"/>
      <c r="L3944" s="48">
        <v>3943</v>
      </c>
      <c r="M3944" s="49">
        <f t="shared" si="568"/>
        <v>3.1775091575091574</v>
      </c>
      <c r="N3944" s="33">
        <f t="shared" si="569"/>
        <v>57.823991884351834</v>
      </c>
      <c r="O3944" s="33">
        <f t="shared" si="570"/>
        <v>408.72586748746289</v>
      </c>
      <c r="P3944" s="34" t="str">
        <f>IF(INDEX($O$2:$O$4095,MATCH($B$8,$O$2:$O$4095,1)+ROWS(P$2:$P3944))&lt;=$B$9,INDEX($O$2:$O$4095,MATCH($B$8,$O$2:$O$4095,1)+ROWS(P$2:$P3944)),"")</f>
        <v/>
      </c>
      <c r="Q3944" s="50" t="e">
        <f t="shared" si="567"/>
        <v>#N/A</v>
      </c>
      <c r="R3944" s="51">
        <f t="shared" ca="1" si="574"/>
        <v>0</v>
      </c>
      <c r="S3944" s="52" t="e">
        <f t="shared" ca="1" si="575"/>
        <v>#N/A</v>
      </c>
      <c r="T3944" s="39" t="str">
        <f t="shared" ca="1" si="571"/>
        <v>0,</v>
      </c>
      <c r="U3944" s="39" t="str">
        <f t="shared" ca="1" si="572"/>
        <v>0,</v>
      </c>
      <c r="V3944" s="53" t="str">
        <f t="shared" ca="1" si="573"/>
        <v>0,</v>
      </c>
      <c r="W3944" s="41"/>
      <c r="X3944" s="42"/>
      <c r="Y3944" s="42"/>
      <c r="Z3944" s="72"/>
      <c r="AA3944" s="42"/>
      <c r="AB3944" s="44"/>
      <c r="AC3944" s="45"/>
      <c r="AD3944" s="45"/>
      <c r="AE3944" s="45"/>
      <c r="AF3944" s="45"/>
      <c r="AG3944" s="45"/>
      <c r="AH3944" s="45"/>
      <c r="AI3944" s="45"/>
      <c r="AJ3944" s="45"/>
      <c r="AK3944" s="45"/>
      <c r="AL3944" s="45"/>
      <c r="AM3944" s="45"/>
    </row>
    <row r="3945" spans="11:39" x14ac:dyDescent="0.2">
      <c r="K3945" s="26"/>
      <c r="L3945" s="48">
        <v>3944</v>
      </c>
      <c r="M3945" s="49">
        <f t="shared" si="568"/>
        <v>3.1783150183150179</v>
      </c>
      <c r="N3945" s="33">
        <f t="shared" si="569"/>
        <v>57.429006085192746</v>
      </c>
      <c r="O3945" s="33">
        <f t="shared" si="570"/>
        <v>409.53363924826374</v>
      </c>
      <c r="P3945" s="34" t="str">
        <f>IF(INDEX($O$2:$O$4095,MATCH($B$8,$O$2:$O$4095,1)+ROWS(P$2:$P3945))&lt;=$B$9,INDEX($O$2:$O$4095,MATCH($B$8,$O$2:$O$4095,1)+ROWS(P$2:$P3945)),"")</f>
        <v/>
      </c>
      <c r="Q3945" s="50" t="e">
        <f t="shared" si="567"/>
        <v>#N/A</v>
      </c>
      <c r="R3945" s="51">
        <f t="shared" ca="1" si="574"/>
        <v>0</v>
      </c>
      <c r="S3945" s="52" t="e">
        <f t="shared" ca="1" si="575"/>
        <v>#N/A</v>
      </c>
      <c r="T3945" s="39" t="str">
        <f t="shared" ca="1" si="571"/>
        <v>0,</v>
      </c>
      <c r="U3945" s="39" t="str">
        <f t="shared" ca="1" si="572"/>
        <v>0,</v>
      </c>
      <c r="V3945" s="53" t="str">
        <f t="shared" ca="1" si="573"/>
        <v>0,</v>
      </c>
      <c r="W3945" s="41"/>
      <c r="X3945" s="42"/>
      <c r="Y3945" s="42"/>
      <c r="Z3945" s="72"/>
      <c r="AA3945" s="42"/>
      <c r="AB3945" s="44"/>
      <c r="AC3945" s="45"/>
      <c r="AD3945" s="45"/>
      <c r="AE3945" s="45"/>
      <c r="AF3945" s="45"/>
      <c r="AG3945" s="45"/>
      <c r="AH3945" s="45"/>
      <c r="AI3945" s="45"/>
      <c r="AJ3945" s="45"/>
      <c r="AK3945" s="45"/>
      <c r="AL3945" s="45"/>
      <c r="AM3945" s="45"/>
    </row>
    <row r="3946" spans="11:39" x14ac:dyDescent="0.2">
      <c r="K3946" s="26"/>
      <c r="L3946" s="48">
        <v>3945</v>
      </c>
      <c r="M3946" s="49">
        <f t="shared" si="568"/>
        <v>3.1791208791208789</v>
      </c>
      <c r="N3946" s="33">
        <f t="shared" si="569"/>
        <v>57.034220532319544</v>
      </c>
      <c r="O3946" s="33">
        <f t="shared" si="570"/>
        <v>410.34850666852071</v>
      </c>
      <c r="P3946" s="34" t="str">
        <f>IF(INDEX($O$2:$O$4095,MATCH($B$8,$O$2:$O$4095,1)+ROWS(P$2:$P3946))&lt;=$B$9,INDEX($O$2:$O$4095,MATCH($B$8,$O$2:$O$4095,1)+ROWS(P$2:$P3946)),"")</f>
        <v/>
      </c>
      <c r="Q3946" s="50" t="e">
        <f t="shared" si="567"/>
        <v>#N/A</v>
      </c>
      <c r="R3946" s="51">
        <f t="shared" ca="1" si="574"/>
        <v>0</v>
      </c>
      <c r="S3946" s="52" t="e">
        <f t="shared" ca="1" si="575"/>
        <v>#N/A</v>
      </c>
      <c r="T3946" s="39" t="str">
        <f t="shared" ca="1" si="571"/>
        <v>0,</v>
      </c>
      <c r="U3946" s="39" t="str">
        <f t="shared" ca="1" si="572"/>
        <v>0,</v>
      </c>
      <c r="V3946" s="53" t="str">
        <f t="shared" ca="1" si="573"/>
        <v>0,</v>
      </c>
      <c r="W3946" s="41"/>
      <c r="X3946" s="42"/>
      <c r="Y3946" s="42"/>
      <c r="Z3946" s="72"/>
      <c r="AA3946" s="42"/>
      <c r="AB3946" s="44"/>
      <c r="AC3946" s="45"/>
      <c r="AD3946" s="45"/>
      <c r="AE3946" s="45"/>
      <c r="AF3946" s="45"/>
      <c r="AG3946" s="45"/>
      <c r="AH3946" s="45"/>
      <c r="AI3946" s="45"/>
      <c r="AJ3946" s="45"/>
      <c r="AK3946" s="45"/>
      <c r="AL3946" s="45"/>
      <c r="AM3946" s="45"/>
    </row>
    <row r="3947" spans="11:39" x14ac:dyDescent="0.2">
      <c r="K3947" s="26"/>
      <c r="L3947" s="48">
        <v>3946</v>
      </c>
      <c r="M3947" s="49">
        <f t="shared" si="568"/>
        <v>3.1799267399267399</v>
      </c>
      <c r="N3947" s="33">
        <f t="shared" si="569"/>
        <v>56.639635073492009</v>
      </c>
      <c r="O3947" s="33">
        <f t="shared" si="570"/>
        <v>411.17058330084637</v>
      </c>
      <c r="P3947" s="34" t="str">
        <f>IF(INDEX($O$2:$O$4095,MATCH($B$8,$O$2:$O$4095,1)+ROWS(P$2:$P3947))&lt;=$B$9,INDEX($O$2:$O$4095,MATCH($B$8,$O$2:$O$4095,1)+ROWS(P$2:$P3947)),"")</f>
        <v/>
      </c>
      <c r="Q3947" s="50" t="e">
        <f t="shared" si="567"/>
        <v>#N/A</v>
      </c>
      <c r="R3947" s="51">
        <f t="shared" ca="1" si="574"/>
        <v>0</v>
      </c>
      <c r="S3947" s="52" t="e">
        <f t="shared" ca="1" si="575"/>
        <v>#N/A</v>
      </c>
      <c r="T3947" s="39" t="str">
        <f t="shared" ca="1" si="571"/>
        <v>0,</v>
      </c>
      <c r="U3947" s="39" t="str">
        <f t="shared" ca="1" si="572"/>
        <v>0,</v>
      </c>
      <c r="V3947" s="53" t="str">
        <f t="shared" ca="1" si="573"/>
        <v>0,</v>
      </c>
      <c r="W3947" s="41"/>
      <c r="X3947" s="42"/>
      <c r="Y3947" s="42"/>
      <c r="Z3947" s="72"/>
      <c r="AA3947" s="42"/>
      <c r="AB3947" s="44"/>
      <c r="AC3947" s="45"/>
      <c r="AD3947" s="45"/>
      <c r="AE3947" s="45"/>
      <c r="AF3947" s="45"/>
      <c r="AG3947" s="45"/>
      <c r="AH3947" s="45"/>
      <c r="AI3947" s="45"/>
      <c r="AJ3947" s="45"/>
      <c r="AK3947" s="45"/>
      <c r="AL3947" s="45"/>
      <c r="AM3947" s="45"/>
    </row>
    <row r="3948" spans="11:39" x14ac:dyDescent="0.2">
      <c r="K3948" s="26"/>
      <c r="L3948" s="48">
        <v>3947</v>
      </c>
      <c r="M3948" s="49">
        <f t="shared" si="568"/>
        <v>3.1807326007326004</v>
      </c>
      <c r="N3948" s="33">
        <f t="shared" si="569"/>
        <v>56.245249556625467</v>
      </c>
      <c r="O3948" s="33">
        <f t="shared" si="570"/>
        <v>411.99998531800816</v>
      </c>
      <c r="P3948" s="34" t="str">
        <f>IF(INDEX($O$2:$O$4095,MATCH($B$8,$O$2:$O$4095,1)+ROWS(P$2:$P3948))&lt;=$B$9,INDEX($O$2:$O$4095,MATCH($B$8,$O$2:$O$4095,1)+ROWS(P$2:$P3948)),"")</f>
        <v/>
      </c>
      <c r="Q3948" s="50" t="e">
        <f t="shared" si="567"/>
        <v>#N/A</v>
      </c>
      <c r="R3948" s="51">
        <f t="shared" ca="1" si="574"/>
        <v>0</v>
      </c>
      <c r="S3948" s="52" t="e">
        <f t="shared" ca="1" si="575"/>
        <v>#N/A</v>
      </c>
      <c r="T3948" s="39" t="str">
        <f t="shared" ca="1" si="571"/>
        <v>0,</v>
      </c>
      <c r="U3948" s="39" t="str">
        <f t="shared" ca="1" si="572"/>
        <v>0,</v>
      </c>
      <c r="V3948" s="53" t="str">
        <f t="shared" ca="1" si="573"/>
        <v>0,</v>
      </c>
      <c r="W3948" s="41"/>
      <c r="X3948" s="42"/>
      <c r="Y3948" s="42"/>
      <c r="Z3948" s="72"/>
      <c r="AA3948" s="42"/>
      <c r="AB3948" s="44"/>
      <c r="AC3948" s="45"/>
      <c r="AD3948" s="45"/>
      <c r="AE3948" s="45"/>
      <c r="AF3948" s="45"/>
      <c r="AG3948" s="45"/>
      <c r="AH3948" s="45"/>
      <c r="AI3948" s="45"/>
      <c r="AJ3948" s="45"/>
      <c r="AK3948" s="45"/>
      <c r="AL3948" s="45"/>
      <c r="AM3948" s="45"/>
    </row>
    <row r="3949" spans="11:39" x14ac:dyDescent="0.2">
      <c r="K3949" s="26"/>
      <c r="L3949" s="48">
        <v>3948</v>
      </c>
      <c r="M3949" s="49">
        <f t="shared" si="568"/>
        <v>3.1815384615384614</v>
      </c>
      <c r="N3949" s="33">
        <f t="shared" si="569"/>
        <v>55.851063829787108</v>
      </c>
      <c r="O3949" s="33">
        <f t="shared" si="570"/>
        <v>412.83683159206123</v>
      </c>
      <c r="P3949" s="34" t="str">
        <f>IF(INDEX($O$2:$O$4095,MATCH($B$8,$O$2:$O$4095,1)+ROWS(P$2:$P3949))&lt;=$B$9,INDEX($O$2:$O$4095,MATCH($B$8,$O$2:$O$4095,1)+ROWS(P$2:$P3949)),"")</f>
        <v/>
      </c>
      <c r="Q3949" s="50" t="e">
        <f t="shared" si="567"/>
        <v>#N/A</v>
      </c>
      <c r="R3949" s="51">
        <f t="shared" ca="1" si="574"/>
        <v>0</v>
      </c>
      <c r="S3949" s="52" t="e">
        <f t="shared" ca="1" si="575"/>
        <v>#N/A</v>
      </c>
      <c r="T3949" s="39" t="str">
        <f t="shared" ca="1" si="571"/>
        <v>0,</v>
      </c>
      <c r="U3949" s="39" t="str">
        <f t="shared" ca="1" si="572"/>
        <v>0,</v>
      </c>
      <c r="V3949" s="53" t="str">
        <f t="shared" ca="1" si="573"/>
        <v>0,</v>
      </c>
      <c r="W3949" s="41"/>
      <c r="X3949" s="42"/>
      <c r="Y3949" s="42"/>
      <c r="Z3949" s="72"/>
      <c r="AA3949" s="42"/>
      <c r="AB3949" s="44"/>
      <c r="AC3949" s="45"/>
      <c r="AD3949" s="45"/>
      <c r="AE3949" s="45"/>
      <c r="AF3949" s="45"/>
      <c r="AG3949" s="45"/>
      <c r="AH3949" s="45"/>
      <c r="AI3949" s="45"/>
      <c r="AJ3949" s="45"/>
      <c r="AK3949" s="45"/>
      <c r="AL3949" s="45"/>
      <c r="AM3949" s="45"/>
    </row>
    <row r="3950" spans="11:39" x14ac:dyDescent="0.2">
      <c r="K3950" s="26"/>
      <c r="L3950" s="48">
        <v>3949</v>
      </c>
      <c r="M3950" s="49">
        <f t="shared" si="568"/>
        <v>3.182344322344322</v>
      </c>
      <c r="N3950" s="33">
        <f t="shared" si="569"/>
        <v>55.457077741200344</v>
      </c>
      <c r="O3950" s="33">
        <f t="shared" si="570"/>
        <v>413.68124377642391</v>
      </c>
      <c r="P3950" s="34" t="str">
        <f>IF(INDEX($O$2:$O$4095,MATCH($B$8,$O$2:$O$4095,1)+ROWS(P$2:$P3950))&lt;=$B$9,INDEX($O$2:$O$4095,MATCH($B$8,$O$2:$O$4095,1)+ROWS(P$2:$P3950)),"")</f>
        <v/>
      </c>
      <c r="Q3950" s="50" t="e">
        <f t="shared" si="567"/>
        <v>#N/A</v>
      </c>
      <c r="R3950" s="51">
        <f t="shared" ca="1" si="574"/>
        <v>0</v>
      </c>
      <c r="S3950" s="52" t="e">
        <f t="shared" ca="1" si="575"/>
        <v>#N/A</v>
      </c>
      <c r="T3950" s="39" t="str">
        <f t="shared" ca="1" si="571"/>
        <v>0,</v>
      </c>
      <c r="U3950" s="39" t="str">
        <f t="shared" ca="1" si="572"/>
        <v>0,</v>
      </c>
      <c r="V3950" s="53" t="str">
        <f t="shared" ca="1" si="573"/>
        <v>0,</v>
      </c>
      <c r="W3950" s="41"/>
      <c r="X3950" s="42"/>
      <c r="Y3950" s="42"/>
      <c r="Z3950" s="72"/>
      <c r="AA3950" s="42"/>
      <c r="AB3950" s="44"/>
      <c r="AC3950" s="45"/>
      <c r="AD3950" s="45"/>
      <c r="AE3950" s="45"/>
      <c r="AF3950" s="45"/>
      <c r="AG3950" s="45"/>
      <c r="AH3950" s="45"/>
      <c r="AI3950" s="45"/>
      <c r="AJ3950" s="45"/>
      <c r="AK3950" s="45"/>
      <c r="AL3950" s="45"/>
      <c r="AM3950" s="45"/>
    </row>
    <row r="3951" spans="11:39" x14ac:dyDescent="0.2">
      <c r="K3951" s="26"/>
      <c r="L3951" s="48">
        <v>3950</v>
      </c>
      <c r="M3951" s="49">
        <f t="shared" si="568"/>
        <v>3.1831501831501829</v>
      </c>
      <c r="N3951" s="33">
        <f t="shared" si="569"/>
        <v>55.063291139240469</v>
      </c>
      <c r="O3951" s="33">
        <f t="shared" si="570"/>
        <v>414.5333463910622</v>
      </c>
      <c r="P3951" s="34" t="str">
        <f>IF(INDEX($O$2:$O$4095,MATCH($B$8,$O$2:$O$4095,1)+ROWS(P$2:$P3951))&lt;=$B$9,INDEX($O$2:$O$4095,MATCH($B$8,$O$2:$O$4095,1)+ROWS(P$2:$P3951)),"")</f>
        <v/>
      </c>
      <c r="Q3951" s="50" t="e">
        <f t="shared" si="567"/>
        <v>#N/A</v>
      </c>
      <c r="R3951" s="51">
        <f t="shared" ca="1" si="574"/>
        <v>0</v>
      </c>
      <c r="S3951" s="52" t="e">
        <f t="shared" ca="1" si="575"/>
        <v>#N/A</v>
      </c>
      <c r="T3951" s="39" t="str">
        <f t="shared" ca="1" si="571"/>
        <v>0,</v>
      </c>
      <c r="U3951" s="39" t="str">
        <f t="shared" ca="1" si="572"/>
        <v>0,</v>
      </c>
      <c r="V3951" s="53" t="str">
        <f t="shared" ca="1" si="573"/>
        <v>0,</v>
      </c>
      <c r="W3951" s="41"/>
      <c r="X3951" s="42"/>
      <c r="Y3951" s="42"/>
      <c r="Z3951" s="72"/>
      <c r="AA3951" s="42"/>
      <c r="AB3951" s="44"/>
      <c r="AC3951" s="45"/>
      <c r="AD3951" s="45"/>
      <c r="AE3951" s="45"/>
      <c r="AF3951" s="45"/>
      <c r="AG3951" s="45"/>
      <c r="AH3951" s="45"/>
      <c r="AI3951" s="45"/>
      <c r="AJ3951" s="45"/>
      <c r="AK3951" s="45"/>
      <c r="AL3951" s="45"/>
      <c r="AM3951" s="45"/>
    </row>
    <row r="3952" spans="11:39" x14ac:dyDescent="0.2">
      <c r="K3952" s="26"/>
      <c r="L3952" s="48">
        <v>3951</v>
      </c>
      <c r="M3952" s="49">
        <f t="shared" si="568"/>
        <v>3.1839560439560439</v>
      </c>
      <c r="N3952" s="33">
        <f t="shared" si="569"/>
        <v>54.669703872437303</v>
      </c>
      <c r="O3952" s="33">
        <f t="shared" si="570"/>
        <v>415.39326691088945</v>
      </c>
      <c r="P3952" s="34" t="str">
        <f>IF(INDEX($O$2:$O$4095,MATCH($B$8,$O$2:$O$4095,1)+ROWS(P$2:$P3952))&lt;=$B$9,INDEX($O$2:$O$4095,MATCH($B$8,$O$2:$O$4095,1)+ROWS(P$2:$P3952)),"")</f>
        <v/>
      </c>
      <c r="Q3952" s="50" t="e">
        <f t="shared" si="567"/>
        <v>#N/A</v>
      </c>
      <c r="R3952" s="51">
        <f t="shared" ca="1" si="574"/>
        <v>0</v>
      </c>
      <c r="S3952" s="52" t="e">
        <f t="shared" ca="1" si="575"/>
        <v>#N/A</v>
      </c>
      <c r="T3952" s="39" t="str">
        <f t="shared" ca="1" si="571"/>
        <v>0,</v>
      </c>
      <c r="U3952" s="39" t="str">
        <f t="shared" ca="1" si="572"/>
        <v>0,</v>
      </c>
      <c r="V3952" s="53" t="str">
        <f t="shared" ca="1" si="573"/>
        <v>0,</v>
      </c>
      <c r="W3952" s="41"/>
      <c r="X3952" s="42"/>
      <c r="Y3952" s="42"/>
      <c r="Z3952" s="72"/>
      <c r="AA3952" s="42"/>
      <c r="AB3952" s="44"/>
      <c r="AC3952" s="45"/>
      <c r="AD3952" s="45"/>
      <c r="AE3952" s="45"/>
      <c r="AF3952" s="45"/>
      <c r="AG3952" s="45"/>
      <c r="AH3952" s="45"/>
      <c r="AI3952" s="45"/>
      <c r="AJ3952" s="45"/>
      <c r="AK3952" s="45"/>
      <c r="AL3952" s="45"/>
      <c r="AM3952" s="45"/>
    </row>
    <row r="3953" spans="11:39" x14ac:dyDescent="0.2">
      <c r="K3953" s="26"/>
      <c r="L3953" s="48">
        <v>3952</v>
      </c>
      <c r="M3953" s="49">
        <f t="shared" si="568"/>
        <v>3.1847619047619045</v>
      </c>
      <c r="N3953" s="33">
        <f t="shared" si="569"/>
        <v>54.276315789473898</v>
      </c>
      <c r="O3953" s="33">
        <f t="shared" si="570"/>
        <v>416.26113585755115</v>
      </c>
      <c r="P3953" s="34" t="str">
        <f>IF(INDEX($O$2:$O$4095,MATCH($B$8,$O$2:$O$4095,1)+ROWS(P$2:$P3953))&lt;=$B$9,INDEX($O$2:$O$4095,MATCH($B$8,$O$2:$O$4095,1)+ROWS(P$2:$P3953)),"")</f>
        <v/>
      </c>
      <c r="Q3953" s="50" t="e">
        <f t="shared" si="567"/>
        <v>#N/A</v>
      </c>
      <c r="R3953" s="51">
        <f t="shared" ca="1" si="574"/>
        <v>0</v>
      </c>
      <c r="S3953" s="52" t="e">
        <f t="shared" ca="1" si="575"/>
        <v>#N/A</v>
      </c>
      <c r="T3953" s="39" t="str">
        <f t="shared" ca="1" si="571"/>
        <v>0,</v>
      </c>
      <c r="U3953" s="39" t="str">
        <f t="shared" ca="1" si="572"/>
        <v>0,</v>
      </c>
      <c r="V3953" s="53" t="str">
        <f t="shared" ca="1" si="573"/>
        <v>0,</v>
      </c>
      <c r="W3953" s="41"/>
      <c r="X3953" s="42"/>
      <c r="Y3953" s="42"/>
      <c r="Z3953" s="72"/>
      <c r="AA3953" s="42"/>
      <c r="AB3953" s="44"/>
      <c r="AC3953" s="45"/>
      <c r="AD3953" s="45"/>
      <c r="AE3953" s="45"/>
      <c r="AF3953" s="45"/>
      <c r="AG3953" s="45"/>
      <c r="AH3953" s="45"/>
      <c r="AI3953" s="45"/>
      <c r="AJ3953" s="45"/>
      <c r="AK3953" s="45"/>
      <c r="AL3953" s="45"/>
      <c r="AM3953" s="45"/>
    </row>
    <row r="3954" spans="11:39" x14ac:dyDescent="0.2">
      <c r="K3954" s="26"/>
      <c r="L3954" s="48">
        <v>3953</v>
      </c>
      <c r="M3954" s="49">
        <f t="shared" si="568"/>
        <v>3.1855677655677654</v>
      </c>
      <c r="N3954" s="33">
        <f t="shared" si="569"/>
        <v>53.883126739185492</v>
      </c>
      <c r="O3954" s="33">
        <f t="shared" si="570"/>
        <v>417.13708689473958</v>
      </c>
      <c r="P3954" s="34" t="str">
        <f>IF(INDEX($O$2:$O$4095,MATCH($B$8,$O$2:$O$4095,1)+ROWS(P$2:$P3954))&lt;=$B$9,INDEX($O$2:$O$4095,MATCH($B$8,$O$2:$O$4095,1)+ROWS(P$2:$P3954)),"")</f>
        <v/>
      </c>
      <c r="Q3954" s="50" t="e">
        <f t="shared" si="567"/>
        <v>#N/A</v>
      </c>
      <c r="R3954" s="51">
        <f t="shared" ca="1" si="574"/>
        <v>0</v>
      </c>
      <c r="S3954" s="52" t="e">
        <f t="shared" ca="1" si="575"/>
        <v>#N/A</v>
      </c>
      <c r="T3954" s="39" t="str">
        <f t="shared" ca="1" si="571"/>
        <v>0,</v>
      </c>
      <c r="U3954" s="39" t="str">
        <f t="shared" ca="1" si="572"/>
        <v>0,</v>
      </c>
      <c r="V3954" s="53" t="str">
        <f t="shared" ca="1" si="573"/>
        <v>0,</v>
      </c>
      <c r="W3954" s="41"/>
      <c r="X3954" s="42"/>
      <c r="Y3954" s="42"/>
      <c r="Z3954" s="72"/>
      <c r="AA3954" s="42"/>
      <c r="AB3954" s="44"/>
      <c r="AC3954" s="45"/>
      <c r="AD3954" s="45"/>
      <c r="AE3954" s="45"/>
      <c r="AF3954" s="45"/>
      <c r="AG3954" s="45"/>
      <c r="AH3954" s="45"/>
      <c r="AI3954" s="45"/>
      <c r="AJ3954" s="45"/>
      <c r="AK3954" s="45"/>
      <c r="AL3954" s="45"/>
      <c r="AM3954" s="45"/>
    </row>
    <row r="3955" spans="11:39" x14ac:dyDescent="0.2">
      <c r="K3955" s="26"/>
      <c r="L3955" s="48">
        <v>3954</v>
      </c>
      <c r="M3955" s="49">
        <f t="shared" si="568"/>
        <v>3.186373626373626</v>
      </c>
      <c r="N3955" s="33">
        <f t="shared" si="569"/>
        <v>53.49013657056156</v>
      </c>
      <c r="O3955" s="33">
        <f t="shared" si="570"/>
        <v>418.02125692719358</v>
      </c>
      <c r="P3955" s="34" t="str">
        <f>IF(INDEX($O$2:$O$4095,MATCH($B$8,$O$2:$O$4095,1)+ROWS(P$2:$P3955))&lt;=$B$9,INDEX($O$2:$O$4095,MATCH($B$8,$O$2:$O$4095,1)+ROWS(P$2:$P3955)),"")</f>
        <v/>
      </c>
      <c r="Q3955" s="50" t="e">
        <f t="shared" si="567"/>
        <v>#N/A</v>
      </c>
      <c r="R3955" s="51">
        <f t="shared" ca="1" si="574"/>
        <v>0</v>
      </c>
      <c r="S3955" s="52" t="e">
        <f t="shared" ca="1" si="575"/>
        <v>#N/A</v>
      </c>
      <c r="T3955" s="39" t="str">
        <f t="shared" ca="1" si="571"/>
        <v>0,</v>
      </c>
      <c r="U3955" s="39" t="str">
        <f t="shared" ca="1" si="572"/>
        <v>0,</v>
      </c>
      <c r="V3955" s="53" t="str">
        <f t="shared" ca="1" si="573"/>
        <v>0,</v>
      </c>
      <c r="W3955" s="41"/>
      <c r="X3955" s="42"/>
      <c r="Y3955" s="42"/>
      <c r="Z3955" s="72"/>
      <c r="AA3955" s="42"/>
      <c r="AB3955" s="44"/>
      <c r="AC3955" s="45"/>
      <c r="AD3955" s="45"/>
      <c r="AE3955" s="45"/>
      <c r="AF3955" s="45"/>
      <c r="AG3955" s="45"/>
      <c r="AH3955" s="45"/>
      <c r="AI3955" s="45"/>
      <c r="AJ3955" s="45"/>
      <c r="AK3955" s="45"/>
      <c r="AL3955" s="45"/>
      <c r="AM3955" s="45"/>
    </row>
    <row r="3956" spans="11:39" x14ac:dyDescent="0.2">
      <c r="K3956" s="26"/>
      <c r="L3956" s="48">
        <v>3955</v>
      </c>
      <c r="M3956" s="49">
        <f t="shared" si="568"/>
        <v>3.187179487179487</v>
      </c>
      <c r="N3956" s="33">
        <f t="shared" si="569"/>
        <v>53.097345132743442</v>
      </c>
      <c r="O3956" s="33">
        <f t="shared" si="570"/>
        <v>418.91378620357375</v>
      </c>
      <c r="P3956" s="34" t="str">
        <f>IF(INDEX($O$2:$O$4095,MATCH($B$8,$O$2:$O$4095,1)+ROWS(P$2:$P3956))&lt;=$B$9,INDEX($O$2:$O$4095,MATCH($B$8,$O$2:$O$4095,1)+ROWS(P$2:$P3956)),"")</f>
        <v/>
      </c>
      <c r="Q3956" s="50" t="e">
        <f t="shared" si="567"/>
        <v>#N/A</v>
      </c>
      <c r="R3956" s="51">
        <f t="shared" ca="1" si="574"/>
        <v>0</v>
      </c>
      <c r="S3956" s="52" t="e">
        <f t="shared" ca="1" si="575"/>
        <v>#N/A</v>
      </c>
      <c r="T3956" s="39" t="str">
        <f t="shared" ca="1" si="571"/>
        <v>0,</v>
      </c>
      <c r="U3956" s="39" t="str">
        <f t="shared" ca="1" si="572"/>
        <v>0,</v>
      </c>
      <c r="V3956" s="53" t="str">
        <f t="shared" ca="1" si="573"/>
        <v>0,</v>
      </c>
      <c r="W3956" s="41"/>
      <c r="X3956" s="42"/>
      <c r="Y3956" s="42"/>
      <c r="Z3956" s="72"/>
      <c r="AA3956" s="42"/>
      <c r="AB3956" s="44"/>
      <c r="AC3956" s="45"/>
      <c r="AD3956" s="45"/>
      <c r="AE3956" s="45"/>
      <c r="AF3956" s="45"/>
      <c r="AG3956" s="45"/>
      <c r="AH3956" s="45"/>
      <c r="AI3956" s="45"/>
      <c r="AJ3956" s="45"/>
      <c r="AK3956" s="45"/>
      <c r="AL3956" s="45"/>
      <c r="AM3956" s="45"/>
    </row>
    <row r="3957" spans="11:39" x14ac:dyDescent="0.2">
      <c r="K3957" s="26"/>
      <c r="L3957" s="48">
        <v>3956</v>
      </c>
      <c r="M3957" s="49">
        <f t="shared" si="568"/>
        <v>3.1879853479853479</v>
      </c>
      <c r="N3957" s="33">
        <f t="shared" si="569"/>
        <v>52.704752275025356</v>
      </c>
      <c r="O3957" s="33">
        <f t="shared" si="570"/>
        <v>419.81481842337166</v>
      </c>
      <c r="P3957" s="34" t="str">
        <f>IF(INDEX($O$2:$O$4095,MATCH($B$8,$O$2:$O$4095,1)+ROWS(P$2:$P3957))&lt;=$B$9,INDEX($O$2:$O$4095,MATCH($B$8,$O$2:$O$4095,1)+ROWS(P$2:$P3957)),"")</f>
        <v/>
      </c>
      <c r="Q3957" s="50" t="e">
        <f t="shared" si="567"/>
        <v>#N/A</v>
      </c>
      <c r="R3957" s="51">
        <f t="shared" ca="1" si="574"/>
        <v>0</v>
      </c>
      <c r="S3957" s="52" t="e">
        <f t="shared" ca="1" si="575"/>
        <v>#N/A</v>
      </c>
      <c r="T3957" s="39" t="str">
        <f t="shared" ca="1" si="571"/>
        <v>0,</v>
      </c>
      <c r="U3957" s="39" t="str">
        <f t="shared" ca="1" si="572"/>
        <v>0,</v>
      </c>
      <c r="V3957" s="53" t="str">
        <f t="shared" ca="1" si="573"/>
        <v>0,</v>
      </c>
      <c r="W3957" s="41"/>
      <c r="X3957" s="42"/>
      <c r="Y3957" s="42"/>
      <c r="Z3957" s="72"/>
      <c r="AA3957" s="42"/>
      <c r="AB3957" s="44"/>
      <c r="AC3957" s="45"/>
      <c r="AD3957" s="45"/>
      <c r="AE3957" s="45"/>
      <c r="AF3957" s="45"/>
      <c r="AG3957" s="45"/>
      <c r="AH3957" s="45"/>
      <c r="AI3957" s="45"/>
      <c r="AJ3957" s="45"/>
      <c r="AK3957" s="45"/>
      <c r="AL3957" s="45"/>
      <c r="AM3957" s="45"/>
    </row>
    <row r="3958" spans="11:39" x14ac:dyDescent="0.2">
      <c r="K3958" s="26"/>
      <c r="L3958" s="48">
        <v>3957</v>
      </c>
      <c r="M3958" s="49">
        <f t="shared" si="568"/>
        <v>3.1887912087912085</v>
      </c>
      <c r="N3958" s="33">
        <f t="shared" si="569"/>
        <v>52.312357846853729</v>
      </c>
      <c r="O3958" s="33">
        <f t="shared" si="570"/>
        <v>420.72450084805814</v>
      </c>
      <c r="P3958" s="34" t="str">
        <f>IF(INDEX($O$2:$O$4095,MATCH($B$8,$O$2:$O$4095,1)+ROWS(P$2:$P3958))&lt;=$B$9,INDEX($O$2:$O$4095,MATCH($B$8,$O$2:$O$4095,1)+ROWS(P$2:$P3958)),"")</f>
        <v/>
      </c>
      <c r="Q3958" s="50" t="e">
        <f t="shared" si="567"/>
        <v>#N/A</v>
      </c>
      <c r="R3958" s="51">
        <f t="shared" ca="1" si="574"/>
        <v>0</v>
      </c>
      <c r="S3958" s="52" t="e">
        <f t="shared" ca="1" si="575"/>
        <v>#N/A</v>
      </c>
      <c r="T3958" s="39" t="str">
        <f t="shared" ca="1" si="571"/>
        <v>0,</v>
      </c>
      <c r="U3958" s="39" t="str">
        <f t="shared" ca="1" si="572"/>
        <v>0,</v>
      </c>
      <c r="V3958" s="53" t="str">
        <f t="shared" ca="1" si="573"/>
        <v>0,</v>
      </c>
      <c r="W3958" s="41"/>
      <c r="X3958" s="42"/>
      <c r="Y3958" s="42"/>
      <c r="Z3958" s="72"/>
      <c r="AA3958" s="42"/>
      <c r="AB3958" s="44"/>
      <c r="AC3958" s="45"/>
      <c r="AD3958" s="45"/>
      <c r="AE3958" s="45"/>
      <c r="AF3958" s="45"/>
      <c r="AG3958" s="45"/>
      <c r="AH3958" s="45"/>
      <c r="AI3958" s="45"/>
      <c r="AJ3958" s="45"/>
      <c r="AK3958" s="45"/>
      <c r="AL3958" s="45"/>
      <c r="AM3958" s="45"/>
    </row>
    <row r="3959" spans="11:39" x14ac:dyDescent="0.2">
      <c r="K3959" s="26"/>
      <c r="L3959" s="48">
        <v>3958</v>
      </c>
      <c r="M3959" s="49">
        <f t="shared" si="568"/>
        <v>3.1895970695970695</v>
      </c>
      <c r="N3959" s="33">
        <f t="shared" si="569"/>
        <v>51.920161697827204</v>
      </c>
      <c r="O3959" s="33">
        <f t="shared" si="570"/>
        <v>421.64298441666369</v>
      </c>
      <c r="P3959" s="34" t="str">
        <f>IF(INDEX($O$2:$O$4095,MATCH($B$8,$O$2:$O$4095,1)+ROWS(P$2:$P3959))&lt;=$B$9,INDEX($O$2:$O$4095,MATCH($B$8,$O$2:$O$4095,1)+ROWS(P$2:$P3959)),"")</f>
        <v/>
      </c>
      <c r="Q3959" s="50" t="e">
        <f t="shared" si="567"/>
        <v>#N/A</v>
      </c>
      <c r="R3959" s="51">
        <f t="shared" ca="1" si="574"/>
        <v>0</v>
      </c>
      <c r="S3959" s="52" t="e">
        <f t="shared" ca="1" si="575"/>
        <v>#N/A</v>
      </c>
      <c r="T3959" s="39" t="str">
        <f t="shared" ca="1" si="571"/>
        <v>0,</v>
      </c>
      <c r="U3959" s="39" t="str">
        <f t="shared" ca="1" si="572"/>
        <v>0,</v>
      </c>
      <c r="V3959" s="53" t="str">
        <f t="shared" ca="1" si="573"/>
        <v>0,</v>
      </c>
      <c r="W3959" s="41"/>
      <c r="X3959" s="42"/>
      <c r="Y3959" s="42"/>
      <c r="Z3959" s="72"/>
      <c r="AA3959" s="42"/>
      <c r="AB3959" s="44"/>
      <c r="AC3959" s="45"/>
      <c r="AD3959" s="45"/>
      <c r="AE3959" s="45"/>
      <c r="AF3959" s="45"/>
      <c r="AG3959" s="45"/>
      <c r="AH3959" s="45"/>
      <c r="AI3959" s="45"/>
      <c r="AJ3959" s="45"/>
      <c r="AK3959" s="45"/>
      <c r="AL3959" s="45"/>
      <c r="AM3959" s="45"/>
    </row>
    <row r="3960" spans="11:39" x14ac:dyDescent="0.2">
      <c r="K3960" s="26"/>
      <c r="L3960" s="48">
        <v>3959</v>
      </c>
      <c r="M3960" s="49">
        <f t="shared" si="568"/>
        <v>3.19040293040293</v>
      </c>
      <c r="N3960" s="33">
        <f t="shared" si="569"/>
        <v>51.528163677696639</v>
      </c>
      <c r="O3960" s="33">
        <f t="shared" si="570"/>
        <v>422.57042386600438</v>
      </c>
      <c r="P3960" s="34" t="str">
        <f>IF(INDEX($O$2:$O$4095,MATCH($B$8,$O$2:$O$4095,1)+ROWS(P$2:$P3960))&lt;=$B$9,INDEX($O$2:$O$4095,MATCH($B$8,$O$2:$O$4095,1)+ROWS(P$2:$P3960)),"")</f>
        <v/>
      </c>
      <c r="Q3960" s="50" t="e">
        <f t="shared" si="567"/>
        <v>#N/A</v>
      </c>
      <c r="R3960" s="51">
        <f t="shared" ca="1" si="574"/>
        <v>0</v>
      </c>
      <c r="S3960" s="52" t="e">
        <f t="shared" ca="1" si="575"/>
        <v>#N/A</v>
      </c>
      <c r="T3960" s="39" t="str">
        <f t="shared" ca="1" si="571"/>
        <v>0,</v>
      </c>
      <c r="U3960" s="39" t="str">
        <f t="shared" ca="1" si="572"/>
        <v>0,</v>
      </c>
      <c r="V3960" s="53" t="str">
        <f t="shared" ca="1" si="573"/>
        <v>0,</v>
      </c>
      <c r="W3960" s="41"/>
      <c r="X3960" s="42"/>
      <c r="Y3960" s="42"/>
      <c r="Z3960" s="72"/>
      <c r="AA3960" s="42"/>
      <c r="AB3960" s="44"/>
      <c r="AC3960" s="45"/>
      <c r="AD3960" s="45"/>
      <c r="AE3960" s="45"/>
      <c r="AF3960" s="45"/>
      <c r="AG3960" s="45"/>
      <c r="AH3960" s="45"/>
      <c r="AI3960" s="45"/>
      <c r="AJ3960" s="45"/>
      <c r="AK3960" s="45"/>
      <c r="AL3960" s="45"/>
      <c r="AM3960" s="45"/>
    </row>
    <row r="3961" spans="11:39" x14ac:dyDescent="0.2">
      <c r="K3961" s="26"/>
      <c r="L3961" s="48">
        <v>3960</v>
      </c>
      <c r="M3961" s="49">
        <f t="shared" si="568"/>
        <v>3.1912087912087914</v>
      </c>
      <c r="N3961" s="33">
        <f t="shared" si="569"/>
        <v>51.136363636363427</v>
      </c>
      <c r="O3961" s="33">
        <f t="shared" si="570"/>
        <v>423.50697785578063</v>
      </c>
      <c r="P3961" s="34" t="str">
        <f>IF(INDEX($O$2:$O$4095,MATCH($B$8,$O$2:$O$4095,1)+ROWS(P$2:$P3961))&lt;=$B$9,INDEX($O$2:$O$4095,MATCH($B$8,$O$2:$O$4095,1)+ROWS(P$2:$P3961)),"")</f>
        <v/>
      </c>
      <c r="Q3961" s="50" t="e">
        <f t="shared" si="567"/>
        <v>#N/A</v>
      </c>
      <c r="R3961" s="51">
        <f t="shared" ca="1" si="574"/>
        <v>0</v>
      </c>
      <c r="S3961" s="52" t="e">
        <f t="shared" ca="1" si="575"/>
        <v>#N/A</v>
      </c>
      <c r="T3961" s="39" t="str">
        <f t="shared" ca="1" si="571"/>
        <v>0,</v>
      </c>
      <c r="U3961" s="39" t="str">
        <f t="shared" ca="1" si="572"/>
        <v>0,</v>
      </c>
      <c r="V3961" s="53" t="str">
        <f t="shared" ca="1" si="573"/>
        <v>0,</v>
      </c>
      <c r="W3961" s="41"/>
      <c r="X3961" s="42"/>
      <c r="Y3961" s="42"/>
      <c r="Z3961" s="72"/>
      <c r="AA3961" s="42"/>
      <c r="AB3961" s="44"/>
      <c r="AC3961" s="45"/>
      <c r="AD3961" s="45"/>
      <c r="AE3961" s="45"/>
      <c r="AF3961" s="45"/>
      <c r="AG3961" s="45"/>
      <c r="AH3961" s="45"/>
      <c r="AI3961" s="45"/>
      <c r="AJ3961" s="45"/>
      <c r="AK3961" s="45"/>
      <c r="AL3961" s="45"/>
      <c r="AM3961" s="45"/>
    </row>
    <row r="3962" spans="11:39" x14ac:dyDescent="0.2">
      <c r="K3962" s="26"/>
      <c r="L3962" s="48">
        <v>3961</v>
      </c>
      <c r="M3962" s="49">
        <f t="shared" si="568"/>
        <v>3.192014652014652</v>
      </c>
      <c r="N3962" s="33">
        <f t="shared" si="569"/>
        <v>50.744761423882842</v>
      </c>
      <c r="O3962" s="33">
        <f t="shared" si="570"/>
        <v>424.45280909876806</v>
      </c>
      <c r="P3962" s="34" t="str">
        <f>IF(INDEX($O$2:$O$4095,MATCH($B$8,$O$2:$O$4095,1)+ROWS(P$2:$P3962))&lt;=$B$9,INDEX($O$2:$O$4095,MATCH($B$8,$O$2:$O$4095,1)+ROWS(P$2:$P3962)),"")</f>
        <v/>
      </c>
      <c r="Q3962" s="50" t="e">
        <f t="shared" si="567"/>
        <v>#N/A</v>
      </c>
      <c r="R3962" s="51">
        <f t="shared" ca="1" si="574"/>
        <v>0</v>
      </c>
      <c r="S3962" s="52" t="e">
        <f t="shared" ca="1" si="575"/>
        <v>#N/A</v>
      </c>
      <c r="T3962" s="39" t="str">
        <f t="shared" ca="1" si="571"/>
        <v>0,</v>
      </c>
      <c r="U3962" s="39" t="str">
        <f t="shared" ca="1" si="572"/>
        <v>0,</v>
      </c>
      <c r="V3962" s="53" t="str">
        <f t="shared" ca="1" si="573"/>
        <v>0,</v>
      </c>
      <c r="W3962" s="41"/>
      <c r="X3962" s="42"/>
      <c r="Y3962" s="42"/>
      <c r="Z3962" s="72"/>
      <c r="AA3962" s="42"/>
      <c r="AB3962" s="44"/>
      <c r="AC3962" s="45"/>
      <c r="AD3962" s="45"/>
      <c r="AE3962" s="45"/>
      <c r="AF3962" s="45"/>
      <c r="AG3962" s="45"/>
      <c r="AH3962" s="45"/>
      <c r="AI3962" s="45"/>
      <c r="AJ3962" s="45"/>
      <c r="AK3962" s="45"/>
      <c r="AL3962" s="45"/>
      <c r="AM3962" s="45"/>
    </row>
    <row r="3963" spans="11:39" x14ac:dyDescent="0.2">
      <c r="K3963" s="26"/>
      <c r="L3963" s="48">
        <v>3962</v>
      </c>
      <c r="M3963" s="49">
        <f t="shared" si="568"/>
        <v>3.1928205128205125</v>
      </c>
      <c r="N3963" s="33">
        <f t="shared" si="569"/>
        <v>50.353356890459388</v>
      </c>
      <c r="O3963" s="33">
        <f t="shared" si="570"/>
        <v>425.40808449638064</v>
      </c>
      <c r="P3963" s="34" t="str">
        <f>IF(INDEX($O$2:$O$4095,MATCH($B$8,$O$2:$O$4095,1)+ROWS(P$2:$P3963))&lt;=$B$9,INDEX($O$2:$O$4095,MATCH($B$8,$O$2:$O$4095,1)+ROWS(P$2:$P3963)),"")</f>
        <v/>
      </c>
      <c r="Q3963" s="50" t="e">
        <f t="shared" si="567"/>
        <v>#N/A</v>
      </c>
      <c r="R3963" s="51">
        <f t="shared" ca="1" si="574"/>
        <v>0</v>
      </c>
      <c r="S3963" s="52" t="e">
        <f t="shared" ca="1" si="575"/>
        <v>#N/A</v>
      </c>
      <c r="T3963" s="39" t="str">
        <f t="shared" ca="1" si="571"/>
        <v>0,</v>
      </c>
      <c r="U3963" s="39" t="str">
        <f t="shared" ca="1" si="572"/>
        <v>0,</v>
      </c>
      <c r="V3963" s="53" t="str">
        <f t="shared" ca="1" si="573"/>
        <v>0,</v>
      </c>
      <c r="W3963" s="41"/>
      <c r="X3963" s="42"/>
      <c r="Y3963" s="42"/>
      <c r="Z3963" s="72"/>
      <c r="AA3963" s="42"/>
      <c r="AB3963" s="44"/>
      <c r="AC3963" s="45"/>
      <c r="AD3963" s="45"/>
      <c r="AE3963" s="45"/>
      <c r="AF3963" s="45"/>
      <c r="AG3963" s="45"/>
      <c r="AH3963" s="45"/>
      <c r="AI3963" s="45"/>
      <c r="AJ3963" s="45"/>
      <c r="AK3963" s="45"/>
      <c r="AL3963" s="45"/>
      <c r="AM3963" s="45"/>
    </row>
    <row r="3964" spans="11:39" x14ac:dyDescent="0.2">
      <c r="K3964" s="26"/>
      <c r="L3964" s="48">
        <v>3963</v>
      </c>
      <c r="M3964" s="49">
        <f t="shared" si="568"/>
        <v>3.1936263736263735</v>
      </c>
      <c r="N3964" s="33">
        <f t="shared" si="569"/>
        <v>49.962149886449758</v>
      </c>
      <c r="O3964" s="33">
        <f t="shared" si="570"/>
        <v>426.37297527983253</v>
      </c>
      <c r="P3964" s="34" t="str">
        <f>IF(INDEX($O$2:$O$4095,MATCH($B$8,$O$2:$O$4095,1)+ROWS(P$2:$P3964))&lt;=$B$9,INDEX($O$2:$O$4095,MATCH($B$8,$O$2:$O$4095,1)+ROWS(P$2:$P3964)),"")</f>
        <v/>
      </c>
      <c r="Q3964" s="50" t="e">
        <f t="shared" si="567"/>
        <v>#N/A</v>
      </c>
      <c r="R3964" s="51">
        <f t="shared" ca="1" si="574"/>
        <v>0</v>
      </c>
      <c r="S3964" s="52" t="e">
        <f t="shared" ca="1" si="575"/>
        <v>#N/A</v>
      </c>
      <c r="T3964" s="39" t="str">
        <f t="shared" ca="1" si="571"/>
        <v>0,</v>
      </c>
      <c r="U3964" s="39" t="str">
        <f t="shared" ca="1" si="572"/>
        <v>0,</v>
      </c>
      <c r="V3964" s="53" t="str">
        <f t="shared" ca="1" si="573"/>
        <v>0,</v>
      </c>
      <c r="W3964" s="41"/>
      <c r="X3964" s="42"/>
      <c r="Y3964" s="42"/>
      <c r="Z3964" s="72"/>
      <c r="AA3964" s="42"/>
      <c r="AB3964" s="44"/>
      <c r="AC3964" s="45"/>
      <c r="AD3964" s="45"/>
      <c r="AE3964" s="45"/>
      <c r="AF3964" s="45"/>
      <c r="AG3964" s="45"/>
      <c r="AH3964" s="45"/>
      <c r="AI3964" s="45"/>
      <c r="AJ3964" s="45"/>
      <c r="AK3964" s="45"/>
      <c r="AL3964" s="45"/>
      <c r="AM3964" s="45"/>
    </row>
    <row r="3965" spans="11:39" x14ac:dyDescent="0.2">
      <c r="K3965" s="26"/>
      <c r="L3965" s="48">
        <v>3964</v>
      </c>
      <c r="M3965" s="49">
        <f t="shared" si="568"/>
        <v>3.194432234432234</v>
      </c>
      <c r="N3965" s="33">
        <f t="shared" si="569"/>
        <v>49.571140262361538</v>
      </c>
      <c r="O3965" s="33">
        <f t="shared" si="570"/>
        <v>427.34765715720357</v>
      </c>
      <c r="P3965" s="34" t="str">
        <f>IF(INDEX($O$2:$O$4095,MATCH($B$8,$O$2:$O$4095,1)+ROWS(P$2:$P3965))&lt;=$B$9,INDEX($O$2:$O$4095,MATCH($B$8,$O$2:$O$4095,1)+ROWS(P$2:$P3965)),"")</f>
        <v/>
      </c>
      <c r="Q3965" s="50" t="e">
        <f t="shared" si="567"/>
        <v>#N/A</v>
      </c>
      <c r="R3965" s="51">
        <f t="shared" ca="1" si="574"/>
        <v>0</v>
      </c>
      <c r="S3965" s="52" t="e">
        <f t="shared" ca="1" si="575"/>
        <v>#N/A</v>
      </c>
      <c r="T3965" s="39" t="str">
        <f t="shared" ca="1" si="571"/>
        <v>0,</v>
      </c>
      <c r="U3965" s="39" t="str">
        <f t="shared" ca="1" si="572"/>
        <v>0,</v>
      </c>
      <c r="V3965" s="53" t="str">
        <f t="shared" ca="1" si="573"/>
        <v>0,</v>
      </c>
      <c r="W3965" s="41"/>
      <c r="X3965" s="42"/>
      <c r="Y3965" s="42"/>
      <c r="Z3965" s="72"/>
      <c r="AA3965" s="42"/>
      <c r="AB3965" s="44"/>
      <c r="AC3965" s="45"/>
      <c r="AD3965" s="45"/>
      <c r="AE3965" s="45"/>
      <c r="AF3965" s="45"/>
      <c r="AG3965" s="45"/>
      <c r="AH3965" s="45"/>
      <c r="AI3965" s="45"/>
      <c r="AJ3965" s="45"/>
      <c r="AK3965" s="45"/>
      <c r="AL3965" s="45"/>
      <c r="AM3965" s="45"/>
    </row>
    <row r="3966" spans="11:39" x14ac:dyDescent="0.2">
      <c r="K3966" s="26"/>
      <c r="L3966" s="48">
        <v>3965</v>
      </c>
      <c r="M3966" s="49">
        <f t="shared" si="568"/>
        <v>3.1952380952380954</v>
      </c>
      <c r="N3966" s="33">
        <f t="shared" si="569"/>
        <v>49.180327868852181</v>
      </c>
      <c r="O3966" s="33">
        <f t="shared" si="570"/>
        <v>428.33231046669368</v>
      </c>
      <c r="P3966" s="34" t="str">
        <f>IF(INDEX($O$2:$O$4095,MATCH($B$8,$O$2:$O$4095,1)+ROWS(P$2:$P3966))&lt;=$B$9,INDEX($O$2:$O$4095,MATCH($B$8,$O$2:$O$4095,1)+ROWS(P$2:$P3966)),"")</f>
        <v/>
      </c>
      <c r="Q3966" s="50" t="e">
        <f t="shared" si="567"/>
        <v>#N/A</v>
      </c>
      <c r="R3966" s="51">
        <f t="shared" ca="1" si="574"/>
        <v>0</v>
      </c>
      <c r="S3966" s="52" t="e">
        <f t="shared" ca="1" si="575"/>
        <v>#N/A</v>
      </c>
      <c r="T3966" s="39" t="str">
        <f t="shared" ca="1" si="571"/>
        <v>0,</v>
      </c>
      <c r="U3966" s="39" t="str">
        <f t="shared" ca="1" si="572"/>
        <v>0,</v>
      </c>
      <c r="V3966" s="53" t="str">
        <f t="shared" ca="1" si="573"/>
        <v>0,</v>
      </c>
      <c r="W3966" s="41"/>
      <c r="X3966" s="42"/>
      <c r="Y3966" s="42"/>
      <c r="Z3966" s="72"/>
      <c r="AA3966" s="42"/>
      <c r="AB3966" s="44"/>
      <c r="AC3966" s="45"/>
      <c r="AD3966" s="45"/>
      <c r="AE3966" s="45"/>
      <c r="AF3966" s="45"/>
      <c r="AG3966" s="45"/>
      <c r="AH3966" s="45"/>
      <c r="AI3966" s="45"/>
      <c r="AJ3966" s="45"/>
      <c r="AK3966" s="45"/>
      <c r="AL3966" s="45"/>
      <c r="AM3966" s="45"/>
    </row>
    <row r="3967" spans="11:39" x14ac:dyDescent="0.2">
      <c r="K3967" s="26"/>
      <c r="L3967" s="48">
        <v>3966</v>
      </c>
      <c r="M3967" s="49">
        <f t="shared" si="568"/>
        <v>3.196043956043956</v>
      </c>
      <c r="N3967" s="33">
        <f t="shared" si="569"/>
        <v>48.789712556732034</v>
      </c>
      <c r="O3967" s="33">
        <f t="shared" si="570"/>
        <v>429.32712033636687</v>
      </c>
      <c r="P3967" s="34" t="str">
        <f>IF(INDEX($O$2:$O$4095,MATCH($B$8,$O$2:$O$4095,1)+ROWS(P$2:$P3967))&lt;=$B$9,INDEX($O$2:$O$4095,MATCH($B$8,$O$2:$O$4095,1)+ROWS(P$2:$P3967)),"")</f>
        <v/>
      </c>
      <c r="Q3967" s="50" t="e">
        <f t="shared" si="567"/>
        <v>#N/A</v>
      </c>
      <c r="R3967" s="51">
        <f t="shared" ca="1" si="574"/>
        <v>0</v>
      </c>
      <c r="S3967" s="52" t="e">
        <f t="shared" ca="1" si="575"/>
        <v>#N/A</v>
      </c>
      <c r="T3967" s="39" t="str">
        <f t="shared" ca="1" si="571"/>
        <v>0,</v>
      </c>
      <c r="U3967" s="39" t="str">
        <f t="shared" ca="1" si="572"/>
        <v>0,</v>
      </c>
      <c r="V3967" s="53" t="str">
        <f t="shared" ca="1" si="573"/>
        <v>0,</v>
      </c>
      <c r="W3967" s="41"/>
      <c r="X3967" s="42"/>
      <c r="Y3967" s="42"/>
      <c r="Z3967" s="72"/>
      <c r="AA3967" s="42"/>
      <c r="AB3967" s="44"/>
      <c r="AC3967" s="45"/>
      <c r="AD3967" s="45"/>
      <c r="AE3967" s="45"/>
      <c r="AF3967" s="45"/>
      <c r="AG3967" s="45"/>
      <c r="AH3967" s="45"/>
      <c r="AI3967" s="45"/>
      <c r="AJ3967" s="45"/>
      <c r="AK3967" s="45"/>
      <c r="AL3967" s="45"/>
      <c r="AM3967" s="45"/>
    </row>
    <row r="3968" spans="11:39" x14ac:dyDescent="0.2">
      <c r="K3968" s="26"/>
      <c r="L3968" s="48">
        <v>3967</v>
      </c>
      <c r="M3968" s="49">
        <f t="shared" si="568"/>
        <v>3.1968498168498165</v>
      </c>
      <c r="N3968" s="33">
        <f t="shared" si="569"/>
        <v>48.399294176959984</v>
      </c>
      <c r="O3968" s="33">
        <f t="shared" si="570"/>
        <v>430.33227685074269</v>
      </c>
      <c r="P3968" s="34" t="str">
        <f>IF(INDEX($O$2:$O$4095,MATCH($B$8,$O$2:$O$4095,1)+ROWS(P$2:$P3968))&lt;=$B$9,INDEX($O$2:$O$4095,MATCH($B$8,$O$2:$O$4095,1)+ROWS(P$2:$P3968)),"")</f>
        <v/>
      </c>
      <c r="Q3968" s="50" t="e">
        <f t="shared" si="567"/>
        <v>#N/A</v>
      </c>
      <c r="R3968" s="51">
        <f t="shared" ca="1" si="574"/>
        <v>0</v>
      </c>
      <c r="S3968" s="52" t="e">
        <f t="shared" ca="1" si="575"/>
        <v>#N/A</v>
      </c>
      <c r="T3968" s="39" t="str">
        <f t="shared" ca="1" si="571"/>
        <v>0,</v>
      </c>
      <c r="U3968" s="39" t="str">
        <f t="shared" ca="1" si="572"/>
        <v>0,</v>
      </c>
      <c r="V3968" s="53" t="str">
        <f t="shared" ca="1" si="573"/>
        <v>0,</v>
      </c>
      <c r="W3968" s="41"/>
      <c r="X3968" s="42"/>
      <c r="Y3968" s="42"/>
      <c r="Z3968" s="72"/>
      <c r="AA3968" s="42"/>
      <c r="AB3968" s="44"/>
      <c r="AC3968" s="45"/>
      <c r="AD3968" s="45"/>
      <c r="AE3968" s="45"/>
      <c r="AF3968" s="45"/>
      <c r="AG3968" s="45"/>
      <c r="AH3968" s="45"/>
      <c r="AI3968" s="45"/>
      <c r="AJ3968" s="45"/>
      <c r="AK3968" s="45"/>
      <c r="AL3968" s="45"/>
      <c r="AM3968" s="45"/>
    </row>
    <row r="3969" spans="11:39" x14ac:dyDescent="0.2">
      <c r="K3969" s="26"/>
      <c r="L3969" s="48">
        <v>3968</v>
      </c>
      <c r="M3969" s="49">
        <f t="shared" si="568"/>
        <v>3.1976556776556775</v>
      </c>
      <c r="N3969" s="33">
        <f t="shared" si="569"/>
        <v>48.009072580645132</v>
      </c>
      <c r="O3969" s="33">
        <f t="shared" si="570"/>
        <v>431.3479752245521</v>
      </c>
      <c r="P3969" s="34" t="str">
        <f>IF(INDEX($O$2:$O$4095,MATCH($B$8,$O$2:$O$4095,1)+ROWS(P$2:$P3969))&lt;=$B$9,INDEX($O$2:$O$4095,MATCH($B$8,$O$2:$O$4095,1)+ROWS(P$2:$P3969)),"")</f>
        <v/>
      </c>
      <c r="Q3969" s="50" t="e">
        <f t="shared" si="567"/>
        <v>#N/A</v>
      </c>
      <c r="R3969" s="51">
        <f t="shared" ca="1" si="574"/>
        <v>0</v>
      </c>
      <c r="S3969" s="52" t="e">
        <f t="shared" ca="1" si="575"/>
        <v>#N/A</v>
      </c>
      <c r="T3969" s="39" t="str">
        <f t="shared" ca="1" si="571"/>
        <v>0,</v>
      </c>
      <c r="U3969" s="39" t="str">
        <f t="shared" ca="1" si="572"/>
        <v>0,</v>
      </c>
      <c r="V3969" s="53" t="str">
        <f t="shared" ca="1" si="573"/>
        <v>0,</v>
      </c>
      <c r="W3969" s="41"/>
      <c r="X3969" s="42"/>
      <c r="Y3969" s="42"/>
      <c r="Z3969" s="72"/>
      <c r="AA3969" s="42"/>
      <c r="AB3969" s="44"/>
      <c r="AC3969" s="45"/>
      <c r="AD3969" s="45"/>
      <c r="AE3969" s="45"/>
      <c r="AF3969" s="45"/>
      <c r="AG3969" s="45"/>
      <c r="AH3969" s="45"/>
      <c r="AI3969" s="45"/>
      <c r="AJ3969" s="45"/>
      <c r="AK3969" s="45"/>
      <c r="AL3969" s="45"/>
      <c r="AM3969" s="45"/>
    </row>
    <row r="3970" spans="11:39" x14ac:dyDescent="0.2">
      <c r="K3970" s="26"/>
      <c r="L3970" s="48">
        <v>3969</v>
      </c>
      <c r="M3970" s="49">
        <f t="shared" si="568"/>
        <v>3.198461538461538</v>
      </c>
      <c r="N3970" s="33">
        <f t="shared" si="569"/>
        <v>47.619047619047784</v>
      </c>
      <c r="O3970" s="33">
        <f t="shared" si="570"/>
        <v>432.37441598404223</v>
      </c>
      <c r="P3970" s="34" t="str">
        <f>IF(INDEX($O$2:$O$4095,MATCH($B$8,$O$2:$O$4095,1)+ROWS(P$2:$P3970))&lt;=$B$9,INDEX($O$2:$O$4095,MATCH($B$8,$O$2:$O$4095,1)+ROWS(P$2:$P3970)),"")</f>
        <v/>
      </c>
      <c r="Q3970" s="50" t="e">
        <f t="shared" ref="Q3970:Q4033" si="576">INDEX($L$2:$L$4095,MATCH($P3970,$O$2:$O$4095,0))</f>
        <v>#N/A</v>
      </c>
      <c r="R3970" s="51">
        <f t="shared" ca="1" si="574"/>
        <v>0</v>
      </c>
      <c r="S3970" s="52" t="e">
        <f t="shared" ca="1" si="575"/>
        <v>#N/A</v>
      </c>
      <c r="T3970" s="39" t="str">
        <f t="shared" ca="1" si="571"/>
        <v>0,</v>
      </c>
      <c r="U3970" s="39" t="str">
        <f t="shared" ca="1" si="572"/>
        <v>0,</v>
      </c>
      <c r="V3970" s="53" t="str">
        <f t="shared" ca="1" si="573"/>
        <v>0,</v>
      </c>
      <c r="W3970" s="41"/>
      <c r="X3970" s="42"/>
      <c r="Y3970" s="42"/>
      <c r="Z3970" s="72"/>
      <c r="AA3970" s="42"/>
      <c r="AB3970" s="44"/>
      <c r="AC3970" s="45"/>
      <c r="AD3970" s="45"/>
      <c r="AE3970" s="45"/>
      <c r="AF3970" s="45"/>
      <c r="AG3970" s="45"/>
      <c r="AH3970" s="45"/>
      <c r="AI3970" s="45"/>
      <c r="AJ3970" s="45"/>
      <c r="AK3970" s="45"/>
      <c r="AL3970" s="45"/>
      <c r="AM3970" s="45"/>
    </row>
    <row r="3971" spans="11:39" x14ac:dyDescent="0.2">
      <c r="K3971" s="26"/>
      <c r="L3971" s="48">
        <v>3970</v>
      </c>
      <c r="M3971" s="49">
        <f t="shared" ref="M3971:M4034" si="577">(L3971*$B$5)/($B$6-1)</f>
        <v>3.1992673992673994</v>
      </c>
      <c r="N3971" s="33">
        <f t="shared" ref="N3971:N4034" si="578">IF($B$7="Upper Leg",$B$4*(($B$5/M3971)-1),$B$4*(1/(($B$5/M3971)-1)))</f>
        <v>47.229219143576806</v>
      </c>
      <c r="O3971" s="33">
        <f t="shared" ref="O3971:O4034" si="579">($B$2/LN(N3971/($B$3*EXP(-$B$2/298.15))))-273.15</f>
        <v>433.41180515623205</v>
      </c>
      <c r="P3971" s="34" t="str">
        <f>IF(INDEX($O$2:$O$4095,MATCH($B$8,$O$2:$O$4095,1)+ROWS(P$2:$P3971))&lt;=$B$9,INDEX($O$2:$O$4095,MATCH($B$8,$O$2:$O$4095,1)+ROWS(P$2:$P3971)),"")</f>
        <v/>
      </c>
      <c r="Q3971" s="50" t="e">
        <f t="shared" si="576"/>
        <v>#N/A</v>
      </c>
      <c r="R3971" s="51">
        <f t="shared" ca="1" si="574"/>
        <v>0</v>
      </c>
      <c r="S3971" s="52" t="e">
        <f t="shared" ca="1" si="575"/>
        <v>#N/A</v>
      </c>
      <c r="T3971" s="39" t="str">
        <f t="shared" ref="T3971:T4034" ca="1" si="580">ROUND(R3971,0)&amp;","</f>
        <v>0,</v>
      </c>
      <c r="U3971" s="39" t="str">
        <f t="shared" ref="U3971:U4034" ca="1" si="581">ROUND(R3971,4)&amp;","</f>
        <v>0,</v>
      </c>
      <c r="V3971" s="53" t="str">
        <f t="shared" ref="V3971:V4034" ca="1" si="582">ROUND(R3971*$B$11,0)&amp;","</f>
        <v>0,</v>
      </c>
      <c r="W3971" s="41"/>
      <c r="X3971" s="42"/>
      <c r="Y3971" s="42"/>
      <c r="Z3971" s="72"/>
      <c r="AA3971" s="42"/>
      <c r="AB3971" s="44"/>
      <c r="AC3971" s="45"/>
      <c r="AD3971" s="45"/>
      <c r="AE3971" s="45"/>
      <c r="AF3971" s="45"/>
      <c r="AG3971" s="45"/>
      <c r="AH3971" s="45"/>
      <c r="AI3971" s="45"/>
      <c r="AJ3971" s="45"/>
      <c r="AK3971" s="45"/>
      <c r="AL3971" s="45"/>
      <c r="AM3971" s="45"/>
    </row>
    <row r="3972" spans="11:39" x14ac:dyDescent="0.2">
      <c r="K3972" s="26"/>
      <c r="L3972" s="48">
        <v>3971</v>
      </c>
      <c r="M3972" s="49">
        <f t="shared" si="577"/>
        <v>3.20007326007326</v>
      </c>
      <c r="N3972" s="33">
        <f t="shared" si="578"/>
        <v>46.839587005791941</v>
      </c>
      <c r="O3972" s="33">
        <f t="shared" si="579"/>
        <v>434.46035446651069</v>
      </c>
      <c r="P3972" s="34" t="str">
        <f>IF(INDEX($O$2:$O$4095,MATCH($B$8,$O$2:$O$4095,1)+ROWS(P$2:$P3972))&lt;=$B$9,INDEX($O$2:$O$4095,MATCH($B$8,$O$2:$O$4095,1)+ROWS(P$2:$P3972)),"")</f>
        <v/>
      </c>
      <c r="Q3972" s="50" t="e">
        <f t="shared" si="576"/>
        <v>#N/A</v>
      </c>
      <c r="R3972" s="51">
        <f t="shared" ref="R3972:R4035" ca="1" si="583">INDIRECT("P"&amp;((ROW(P3972)-2)*$B$10)+2,TRUE)</f>
        <v>0</v>
      </c>
      <c r="S3972" s="52" t="e">
        <f t="shared" ca="1" si="575"/>
        <v>#N/A</v>
      </c>
      <c r="T3972" s="39" t="str">
        <f t="shared" ca="1" si="580"/>
        <v>0,</v>
      </c>
      <c r="U3972" s="39" t="str">
        <f t="shared" ca="1" si="581"/>
        <v>0,</v>
      </c>
      <c r="V3972" s="53" t="str">
        <f t="shared" ca="1" si="582"/>
        <v>0,</v>
      </c>
      <c r="W3972" s="41"/>
      <c r="X3972" s="42"/>
      <c r="Y3972" s="42"/>
      <c r="Z3972" s="72"/>
      <c r="AA3972" s="42"/>
      <c r="AB3972" s="44"/>
      <c r="AC3972" s="45"/>
      <c r="AD3972" s="45"/>
      <c r="AE3972" s="45"/>
      <c r="AF3972" s="45"/>
      <c r="AG3972" s="45"/>
      <c r="AH3972" s="45"/>
      <c r="AI3972" s="45"/>
      <c r="AJ3972" s="45"/>
      <c r="AK3972" s="45"/>
      <c r="AL3972" s="45"/>
      <c r="AM3972" s="45"/>
    </row>
    <row r="3973" spans="11:39" x14ac:dyDescent="0.2">
      <c r="K3973" s="26"/>
      <c r="L3973" s="48">
        <v>3972</v>
      </c>
      <c r="M3973" s="49">
        <f t="shared" si="577"/>
        <v>3.2008791208791205</v>
      </c>
      <c r="N3973" s="33">
        <f t="shared" si="578"/>
        <v>46.450151057401797</v>
      </c>
      <c r="O3973" s="33">
        <f t="shared" si="579"/>
        <v>435.52028154504512</v>
      </c>
      <c r="P3973" s="34" t="str">
        <f>IF(INDEX($O$2:$O$4095,MATCH($B$8,$O$2:$O$4095,1)+ROWS(P$2:$P3973))&lt;=$B$9,INDEX($O$2:$O$4095,MATCH($B$8,$O$2:$O$4095,1)+ROWS(P$2:$P3973)),"")</f>
        <v/>
      </c>
      <c r="Q3973" s="50" t="e">
        <f t="shared" si="576"/>
        <v>#N/A</v>
      </c>
      <c r="R3973" s="51">
        <f t="shared" ca="1" si="583"/>
        <v>0</v>
      </c>
      <c r="S3973" s="52" t="e">
        <f t="shared" ca="1" si="575"/>
        <v>#N/A</v>
      </c>
      <c r="T3973" s="39" t="str">
        <f t="shared" ca="1" si="580"/>
        <v>0,</v>
      </c>
      <c r="U3973" s="39" t="str">
        <f t="shared" ca="1" si="581"/>
        <v>0,</v>
      </c>
      <c r="V3973" s="53" t="str">
        <f t="shared" ca="1" si="582"/>
        <v>0,</v>
      </c>
      <c r="W3973" s="41"/>
      <c r="X3973" s="42"/>
      <c r="Y3973" s="42"/>
      <c r="Z3973" s="72"/>
      <c r="AA3973" s="42"/>
      <c r="AB3973" s="44"/>
      <c r="AC3973" s="45"/>
      <c r="AD3973" s="45"/>
      <c r="AE3973" s="45"/>
      <c r="AF3973" s="45"/>
      <c r="AG3973" s="45"/>
      <c r="AH3973" s="45"/>
      <c r="AI3973" s="45"/>
      <c r="AJ3973" s="45"/>
      <c r="AK3973" s="45"/>
      <c r="AL3973" s="45"/>
      <c r="AM3973" s="45"/>
    </row>
    <row r="3974" spans="11:39" x14ac:dyDescent="0.2">
      <c r="K3974" s="26"/>
      <c r="L3974" s="48">
        <v>3973</v>
      </c>
      <c r="M3974" s="49">
        <f t="shared" si="577"/>
        <v>3.2016849816849815</v>
      </c>
      <c r="N3974" s="33">
        <f t="shared" si="578"/>
        <v>46.060911150264225</v>
      </c>
      <c r="O3974" s="33">
        <f t="shared" si="579"/>
        <v>436.59181014244609</v>
      </c>
      <c r="P3974" s="34" t="str">
        <f>IF(INDEX($O$2:$O$4095,MATCH($B$8,$O$2:$O$4095,1)+ROWS(P$2:$P3974))&lt;=$B$9,INDEX($O$2:$O$4095,MATCH($B$8,$O$2:$O$4095,1)+ROWS(P$2:$P3974)),"")</f>
        <v/>
      </c>
      <c r="Q3974" s="50" t="e">
        <f t="shared" si="576"/>
        <v>#N/A</v>
      </c>
      <c r="R3974" s="51">
        <f t="shared" ca="1" si="583"/>
        <v>0</v>
      </c>
      <c r="S3974" s="52" t="e">
        <f t="shared" ca="1" si="575"/>
        <v>#N/A</v>
      </c>
      <c r="T3974" s="39" t="str">
        <f t="shared" ca="1" si="580"/>
        <v>0,</v>
      </c>
      <c r="U3974" s="39" t="str">
        <f t="shared" ca="1" si="581"/>
        <v>0,</v>
      </c>
      <c r="V3974" s="53" t="str">
        <f t="shared" ca="1" si="582"/>
        <v>0,</v>
      </c>
      <c r="W3974" s="41"/>
      <c r="X3974" s="42"/>
      <c r="Y3974" s="42"/>
      <c r="Z3974" s="72"/>
      <c r="AA3974" s="42"/>
      <c r="AB3974" s="44"/>
      <c r="AC3974" s="45"/>
      <c r="AD3974" s="45"/>
      <c r="AE3974" s="45"/>
      <c r="AF3974" s="45"/>
      <c r="AG3974" s="45"/>
      <c r="AH3974" s="45"/>
      <c r="AI3974" s="45"/>
      <c r="AJ3974" s="45"/>
      <c r="AK3974" s="45"/>
      <c r="AL3974" s="45"/>
      <c r="AM3974" s="45"/>
    </row>
    <row r="3975" spans="11:39" x14ac:dyDescent="0.2">
      <c r="K3975" s="26"/>
      <c r="L3975" s="48">
        <v>3974</v>
      </c>
      <c r="M3975" s="49">
        <f t="shared" si="577"/>
        <v>3.202490842490842</v>
      </c>
      <c r="N3975" s="33">
        <f t="shared" si="578"/>
        <v>45.671867136386602</v>
      </c>
      <c r="O3975" s="33">
        <f t="shared" si="579"/>
        <v>437.67517035519961</v>
      </c>
      <c r="P3975" s="34" t="str">
        <f>IF(INDEX($O$2:$O$4095,MATCH($B$8,$O$2:$O$4095,1)+ROWS(P$2:$P3975))&lt;=$B$9,INDEX($O$2:$O$4095,MATCH($B$8,$O$2:$O$4095,1)+ROWS(P$2:$P3975)),"")</f>
        <v/>
      </c>
      <c r="Q3975" s="50" t="e">
        <f t="shared" si="576"/>
        <v>#N/A</v>
      </c>
      <c r="R3975" s="51">
        <f t="shared" ca="1" si="583"/>
        <v>0</v>
      </c>
      <c r="S3975" s="52" t="e">
        <f t="shared" ca="1" si="575"/>
        <v>#N/A</v>
      </c>
      <c r="T3975" s="39" t="str">
        <f t="shared" ca="1" si="580"/>
        <v>0,</v>
      </c>
      <c r="U3975" s="39" t="str">
        <f t="shared" ca="1" si="581"/>
        <v>0,</v>
      </c>
      <c r="V3975" s="53" t="str">
        <f t="shared" ca="1" si="582"/>
        <v>0,</v>
      </c>
      <c r="W3975" s="41"/>
      <c r="X3975" s="42"/>
      <c r="Y3975" s="42"/>
      <c r="Z3975" s="72"/>
      <c r="AA3975" s="42"/>
      <c r="AB3975" s="44"/>
      <c r="AC3975" s="45"/>
      <c r="AD3975" s="45"/>
      <c r="AE3975" s="45"/>
      <c r="AF3975" s="45"/>
      <c r="AG3975" s="45"/>
      <c r="AH3975" s="45"/>
      <c r="AI3975" s="45"/>
      <c r="AJ3975" s="45"/>
      <c r="AK3975" s="45"/>
      <c r="AL3975" s="45"/>
      <c r="AM3975" s="45"/>
    </row>
    <row r="3976" spans="11:39" x14ac:dyDescent="0.2">
      <c r="K3976" s="26"/>
      <c r="L3976" s="48">
        <v>3975</v>
      </c>
      <c r="M3976" s="49">
        <f t="shared" si="577"/>
        <v>3.2032967032967035</v>
      </c>
      <c r="N3976" s="33">
        <f t="shared" si="578"/>
        <v>45.283018867924518</v>
      </c>
      <c r="O3976" s="33">
        <f t="shared" si="579"/>
        <v>438.7705988613925</v>
      </c>
      <c r="P3976" s="34" t="str">
        <f>IF(INDEX($O$2:$O$4095,MATCH($B$8,$O$2:$O$4095,1)+ROWS(P$2:$P3976))&lt;=$B$9,INDEX($O$2:$O$4095,MATCH($B$8,$O$2:$O$4095,1)+ROWS(P$2:$P3976)),"")</f>
        <v/>
      </c>
      <c r="Q3976" s="50" t="e">
        <f t="shared" si="576"/>
        <v>#N/A</v>
      </c>
      <c r="R3976" s="51">
        <f t="shared" ca="1" si="583"/>
        <v>0</v>
      </c>
      <c r="S3976" s="52" t="e">
        <f t="shared" ca="1" si="575"/>
        <v>#N/A</v>
      </c>
      <c r="T3976" s="39" t="str">
        <f t="shared" ca="1" si="580"/>
        <v>0,</v>
      </c>
      <c r="U3976" s="39" t="str">
        <f t="shared" ca="1" si="581"/>
        <v>0,</v>
      </c>
      <c r="V3976" s="53" t="str">
        <f t="shared" ca="1" si="582"/>
        <v>0,</v>
      </c>
      <c r="W3976" s="41"/>
      <c r="X3976" s="42"/>
      <c r="Y3976" s="42"/>
      <c r="Z3976" s="72"/>
      <c r="AA3976" s="42"/>
      <c r="AB3976" s="44"/>
      <c r="AC3976" s="45"/>
      <c r="AD3976" s="45"/>
      <c r="AE3976" s="45"/>
      <c r="AF3976" s="45"/>
      <c r="AG3976" s="45"/>
      <c r="AH3976" s="45"/>
      <c r="AI3976" s="45"/>
      <c r="AJ3976" s="45"/>
      <c r="AK3976" s="45"/>
      <c r="AL3976" s="45"/>
      <c r="AM3976" s="45"/>
    </row>
    <row r="3977" spans="11:39" x14ac:dyDescent="0.2">
      <c r="K3977" s="26"/>
      <c r="L3977" s="48">
        <v>3976</v>
      </c>
      <c r="M3977" s="49">
        <f t="shared" si="577"/>
        <v>3.204102564102564</v>
      </c>
      <c r="N3977" s="33">
        <f t="shared" si="578"/>
        <v>44.894366197183125</v>
      </c>
      <c r="O3977" s="33">
        <f t="shared" si="579"/>
        <v>439.87833916728596</v>
      </c>
      <c r="P3977" s="34" t="str">
        <f>IF(INDEX($O$2:$O$4095,MATCH($B$8,$O$2:$O$4095,1)+ROWS(P$2:$P3977))&lt;=$B$9,INDEX($O$2:$O$4095,MATCH($B$8,$O$2:$O$4095,1)+ROWS(P$2:$P3977)),"")</f>
        <v/>
      </c>
      <c r="Q3977" s="50" t="e">
        <f t="shared" si="576"/>
        <v>#N/A</v>
      </c>
      <c r="R3977" s="51">
        <f t="shared" ca="1" si="583"/>
        <v>0</v>
      </c>
      <c r="S3977" s="52" t="e">
        <f t="shared" ref="S3977:S4040" ca="1" si="584">INDEX($L$2:$L$4095,MATCH($R3977,$O$2:$O$4095,0))</f>
        <v>#N/A</v>
      </c>
      <c r="T3977" s="39" t="str">
        <f t="shared" ca="1" si="580"/>
        <v>0,</v>
      </c>
      <c r="U3977" s="39" t="str">
        <f t="shared" ca="1" si="581"/>
        <v>0,</v>
      </c>
      <c r="V3977" s="53" t="str">
        <f t="shared" ca="1" si="582"/>
        <v>0,</v>
      </c>
      <c r="W3977" s="41"/>
      <c r="X3977" s="42"/>
      <c r="Y3977" s="42"/>
      <c r="Z3977" s="72"/>
      <c r="AA3977" s="42"/>
      <c r="AB3977" s="44"/>
      <c r="AC3977" s="45"/>
      <c r="AD3977" s="45"/>
      <c r="AE3977" s="45"/>
      <c r="AF3977" s="45"/>
      <c r="AG3977" s="45"/>
      <c r="AH3977" s="45"/>
      <c r="AI3977" s="45"/>
      <c r="AJ3977" s="45"/>
      <c r="AK3977" s="45"/>
      <c r="AL3977" s="45"/>
      <c r="AM3977" s="45"/>
    </row>
    <row r="3978" spans="11:39" x14ac:dyDescent="0.2">
      <c r="K3978" s="26"/>
      <c r="L3978" s="48">
        <v>3977</v>
      </c>
      <c r="M3978" s="49">
        <f t="shared" si="577"/>
        <v>3.2049084249084245</v>
      </c>
      <c r="N3978" s="33">
        <f t="shared" si="578"/>
        <v>44.505908976615771</v>
      </c>
      <c r="O3978" s="33">
        <f t="shared" si="579"/>
        <v>440.99864186534626</v>
      </c>
      <c r="P3978" s="34" t="str">
        <f>IF(INDEX($O$2:$O$4095,MATCH($B$8,$O$2:$O$4095,1)+ROWS(P$2:$P3978))&lt;=$B$9,INDEX($O$2:$O$4095,MATCH($B$8,$O$2:$O$4095,1)+ROWS(P$2:$P3978)),"")</f>
        <v/>
      </c>
      <c r="Q3978" s="50" t="e">
        <f t="shared" si="576"/>
        <v>#N/A</v>
      </c>
      <c r="R3978" s="51">
        <f t="shared" ca="1" si="583"/>
        <v>0</v>
      </c>
      <c r="S3978" s="52" t="e">
        <f t="shared" ca="1" si="584"/>
        <v>#N/A</v>
      </c>
      <c r="T3978" s="39" t="str">
        <f t="shared" ca="1" si="580"/>
        <v>0,</v>
      </c>
      <c r="U3978" s="39" t="str">
        <f t="shared" ca="1" si="581"/>
        <v>0,</v>
      </c>
      <c r="V3978" s="53" t="str">
        <f t="shared" ca="1" si="582"/>
        <v>0,</v>
      </c>
      <c r="W3978" s="41"/>
      <c r="X3978" s="42"/>
      <c r="Y3978" s="42"/>
      <c r="Z3978" s="72"/>
      <c r="AA3978" s="42"/>
      <c r="AB3978" s="44"/>
      <c r="AC3978" s="45"/>
      <c r="AD3978" s="45"/>
      <c r="AE3978" s="45"/>
      <c r="AF3978" s="45"/>
      <c r="AG3978" s="45"/>
      <c r="AH3978" s="45"/>
      <c r="AI3978" s="45"/>
      <c r="AJ3978" s="45"/>
      <c r="AK3978" s="45"/>
      <c r="AL3978" s="45"/>
      <c r="AM3978" s="45"/>
    </row>
    <row r="3979" spans="11:39" x14ac:dyDescent="0.2">
      <c r="K3979" s="26"/>
      <c r="L3979" s="48">
        <v>3978</v>
      </c>
      <c r="M3979" s="49">
        <f t="shared" si="577"/>
        <v>3.2057142857142855</v>
      </c>
      <c r="N3979" s="33">
        <f t="shared" si="578"/>
        <v>44.117647058823707</v>
      </c>
      <c r="O3979" s="33">
        <f t="shared" si="579"/>
        <v>442.13176490436319</v>
      </c>
      <c r="P3979" s="34" t="str">
        <f>IF(INDEX($O$2:$O$4095,MATCH($B$8,$O$2:$O$4095,1)+ROWS(P$2:$P3979))&lt;=$B$9,INDEX($O$2:$O$4095,MATCH($B$8,$O$2:$O$4095,1)+ROWS(P$2:$P3979)),"")</f>
        <v/>
      </c>
      <c r="Q3979" s="50" t="e">
        <f t="shared" si="576"/>
        <v>#N/A</v>
      </c>
      <c r="R3979" s="51">
        <f t="shared" ca="1" si="583"/>
        <v>0</v>
      </c>
      <c r="S3979" s="52" t="e">
        <f t="shared" ca="1" si="584"/>
        <v>#N/A</v>
      </c>
      <c r="T3979" s="39" t="str">
        <f t="shared" ca="1" si="580"/>
        <v>0,</v>
      </c>
      <c r="U3979" s="39" t="str">
        <f t="shared" ca="1" si="581"/>
        <v>0,</v>
      </c>
      <c r="V3979" s="53" t="str">
        <f t="shared" ca="1" si="582"/>
        <v>0,</v>
      </c>
      <c r="W3979" s="41"/>
      <c r="X3979" s="42"/>
      <c r="Y3979" s="42"/>
      <c r="Z3979" s="72"/>
      <c r="AA3979" s="42"/>
      <c r="AB3979" s="44"/>
      <c r="AC3979" s="45"/>
      <c r="AD3979" s="45"/>
      <c r="AE3979" s="45"/>
      <c r="AF3979" s="45"/>
      <c r="AG3979" s="45"/>
      <c r="AH3979" s="45"/>
      <c r="AI3979" s="45"/>
      <c r="AJ3979" s="45"/>
      <c r="AK3979" s="45"/>
      <c r="AL3979" s="45"/>
      <c r="AM3979" s="45"/>
    </row>
    <row r="3980" spans="11:39" x14ac:dyDescent="0.2">
      <c r="K3980" s="26"/>
      <c r="L3980" s="48">
        <v>3979</v>
      </c>
      <c r="M3980" s="49">
        <f t="shared" si="577"/>
        <v>3.2065201465201461</v>
      </c>
      <c r="N3980" s="33">
        <f t="shared" si="578"/>
        <v>43.729580296557046</v>
      </c>
      <c r="O3980" s="33">
        <f t="shared" si="579"/>
        <v>443.27797387232602</v>
      </c>
      <c r="P3980" s="34" t="str">
        <f>IF(INDEX($O$2:$O$4095,MATCH($B$8,$O$2:$O$4095,1)+ROWS(P$2:$P3980))&lt;=$B$9,INDEX($O$2:$O$4095,MATCH($B$8,$O$2:$O$4095,1)+ROWS(P$2:$P3980)),"")</f>
        <v/>
      </c>
      <c r="Q3980" s="50" t="e">
        <f t="shared" si="576"/>
        <v>#N/A</v>
      </c>
      <c r="R3980" s="51">
        <f t="shared" ca="1" si="583"/>
        <v>0</v>
      </c>
      <c r="S3980" s="52" t="e">
        <f t="shared" ca="1" si="584"/>
        <v>#N/A</v>
      </c>
      <c r="T3980" s="39" t="str">
        <f t="shared" ca="1" si="580"/>
        <v>0,</v>
      </c>
      <c r="U3980" s="39" t="str">
        <f t="shared" ca="1" si="581"/>
        <v>0,</v>
      </c>
      <c r="V3980" s="53" t="str">
        <f t="shared" ca="1" si="582"/>
        <v>0,</v>
      </c>
      <c r="W3980" s="41"/>
      <c r="X3980" s="42"/>
      <c r="Y3980" s="42"/>
      <c r="Z3980" s="72"/>
      <c r="AA3980" s="42"/>
      <c r="AB3980" s="44"/>
      <c r="AC3980" s="45"/>
      <c r="AD3980" s="45"/>
      <c r="AE3980" s="45"/>
      <c r="AF3980" s="45"/>
      <c r="AG3980" s="45"/>
      <c r="AH3980" s="45"/>
      <c r="AI3980" s="45"/>
      <c r="AJ3980" s="45"/>
      <c r="AK3980" s="45"/>
      <c r="AL3980" s="45"/>
      <c r="AM3980" s="45"/>
    </row>
    <row r="3981" spans="11:39" x14ac:dyDescent="0.2">
      <c r="K3981" s="26"/>
      <c r="L3981" s="48">
        <v>3980</v>
      </c>
      <c r="M3981" s="49">
        <f t="shared" si="577"/>
        <v>3.2073260073260075</v>
      </c>
      <c r="N3981" s="33">
        <f t="shared" si="578"/>
        <v>43.341708542713462</v>
      </c>
      <c r="O3981" s="33">
        <f t="shared" si="579"/>
        <v>444.43754229279614</v>
      </c>
      <c r="P3981" s="34" t="str">
        <f>IF(INDEX($O$2:$O$4095,MATCH($B$8,$O$2:$O$4095,1)+ROWS(P$2:$P3981))&lt;=$B$9,INDEX($O$2:$O$4095,MATCH($B$8,$O$2:$O$4095,1)+ROWS(P$2:$P3981)),"")</f>
        <v/>
      </c>
      <c r="Q3981" s="50" t="e">
        <f t="shared" si="576"/>
        <v>#N/A</v>
      </c>
      <c r="R3981" s="51">
        <f t="shared" ca="1" si="583"/>
        <v>0</v>
      </c>
      <c r="S3981" s="52" t="e">
        <f t="shared" ca="1" si="584"/>
        <v>#N/A</v>
      </c>
      <c r="T3981" s="39" t="str">
        <f t="shared" ca="1" si="580"/>
        <v>0,</v>
      </c>
      <c r="U3981" s="39" t="str">
        <f t="shared" ca="1" si="581"/>
        <v>0,</v>
      </c>
      <c r="V3981" s="53" t="str">
        <f t="shared" ca="1" si="582"/>
        <v>0,</v>
      </c>
      <c r="W3981" s="41"/>
      <c r="X3981" s="42"/>
      <c r="Y3981" s="42"/>
      <c r="Z3981" s="72"/>
      <c r="AA3981" s="42"/>
      <c r="AB3981" s="44"/>
      <c r="AC3981" s="45"/>
      <c r="AD3981" s="45"/>
      <c r="AE3981" s="45"/>
      <c r="AF3981" s="45"/>
      <c r="AG3981" s="45"/>
      <c r="AH3981" s="45"/>
      <c r="AI3981" s="45"/>
      <c r="AJ3981" s="45"/>
      <c r="AK3981" s="45"/>
      <c r="AL3981" s="45"/>
      <c r="AM3981" s="45"/>
    </row>
    <row r="3982" spans="11:39" x14ac:dyDescent="0.2">
      <c r="K3982" s="26"/>
      <c r="L3982" s="48">
        <v>3981</v>
      </c>
      <c r="M3982" s="49">
        <f t="shared" si="577"/>
        <v>3.208131868131868</v>
      </c>
      <c r="N3982" s="33">
        <f t="shared" si="578"/>
        <v>42.954031650339175</v>
      </c>
      <c r="O3982" s="33">
        <f t="shared" si="579"/>
        <v>445.61075193552608</v>
      </c>
      <c r="P3982" s="34" t="str">
        <f>IF(INDEX($O$2:$O$4095,MATCH($B$8,$O$2:$O$4095,1)+ROWS(P$2:$P3982))&lt;=$B$9,INDEX($O$2:$O$4095,MATCH($B$8,$O$2:$O$4095,1)+ROWS(P$2:$P3982)),"")</f>
        <v/>
      </c>
      <c r="Q3982" s="50" t="e">
        <f t="shared" si="576"/>
        <v>#N/A</v>
      </c>
      <c r="R3982" s="51">
        <f t="shared" ca="1" si="583"/>
        <v>0</v>
      </c>
      <c r="S3982" s="52" t="e">
        <f t="shared" ca="1" si="584"/>
        <v>#N/A</v>
      </c>
      <c r="T3982" s="39" t="str">
        <f t="shared" ca="1" si="580"/>
        <v>0,</v>
      </c>
      <c r="U3982" s="39" t="str">
        <f t="shared" ca="1" si="581"/>
        <v>0,</v>
      </c>
      <c r="V3982" s="53" t="str">
        <f t="shared" ca="1" si="582"/>
        <v>0,</v>
      </c>
      <c r="W3982" s="41"/>
      <c r="X3982" s="42"/>
      <c r="Y3982" s="42"/>
      <c r="Z3982" s="72"/>
      <c r="AA3982" s="42"/>
      <c r="AB3982" s="44"/>
      <c r="AC3982" s="45"/>
      <c r="AD3982" s="45"/>
      <c r="AE3982" s="45"/>
      <c r="AF3982" s="45"/>
      <c r="AG3982" s="45"/>
      <c r="AH3982" s="45"/>
      <c r="AI3982" s="45"/>
      <c r="AJ3982" s="45"/>
      <c r="AK3982" s="45"/>
      <c r="AL3982" s="45"/>
      <c r="AM3982" s="45"/>
    </row>
    <row r="3983" spans="11:39" x14ac:dyDescent="0.2">
      <c r="K3983" s="26"/>
      <c r="L3983" s="48">
        <v>3982</v>
      </c>
      <c r="M3983" s="49">
        <f t="shared" si="577"/>
        <v>3.2089377289377286</v>
      </c>
      <c r="N3983" s="33">
        <f t="shared" si="578"/>
        <v>42.566549472626946</v>
      </c>
      <c r="O3983" s="33">
        <f t="shared" si="579"/>
        <v>446.79789314216589</v>
      </c>
      <c r="P3983" s="34" t="str">
        <f>IF(INDEX($O$2:$O$4095,MATCH($B$8,$O$2:$O$4095,1)+ROWS(P$2:$P3983))&lt;=$B$9,INDEX($O$2:$O$4095,MATCH($B$8,$O$2:$O$4095,1)+ROWS(P$2:$P3983)),"")</f>
        <v/>
      </c>
      <c r="Q3983" s="50" t="e">
        <f t="shared" si="576"/>
        <v>#N/A</v>
      </c>
      <c r="R3983" s="51">
        <f t="shared" ca="1" si="583"/>
        <v>0</v>
      </c>
      <c r="S3983" s="52" t="e">
        <f t="shared" ca="1" si="584"/>
        <v>#N/A</v>
      </c>
      <c r="T3983" s="39" t="str">
        <f t="shared" ca="1" si="580"/>
        <v>0,</v>
      </c>
      <c r="U3983" s="39" t="str">
        <f t="shared" ca="1" si="581"/>
        <v>0,</v>
      </c>
      <c r="V3983" s="53" t="str">
        <f t="shared" ca="1" si="582"/>
        <v>0,</v>
      </c>
      <c r="W3983" s="41"/>
      <c r="X3983" s="42"/>
      <c r="Y3983" s="42"/>
      <c r="Z3983" s="72"/>
      <c r="AA3983" s="42"/>
      <c r="AB3983" s="44"/>
      <c r="AC3983" s="45"/>
      <c r="AD3983" s="45"/>
      <c r="AE3983" s="45"/>
      <c r="AF3983" s="45"/>
      <c r="AG3983" s="45"/>
      <c r="AH3983" s="45"/>
      <c r="AI3983" s="45"/>
      <c r="AJ3983" s="45"/>
      <c r="AK3983" s="45"/>
      <c r="AL3983" s="45"/>
      <c r="AM3983" s="45"/>
    </row>
    <row r="3984" spans="11:39" x14ac:dyDescent="0.2">
      <c r="K3984" s="26"/>
      <c r="L3984" s="48">
        <v>3983</v>
      </c>
      <c r="M3984" s="49">
        <f t="shared" si="577"/>
        <v>3.2097435897435895</v>
      </c>
      <c r="N3984" s="33">
        <f t="shared" si="578"/>
        <v>42.179261862917429</v>
      </c>
      <c r="O3984" s="33">
        <f t="shared" si="579"/>
        <v>447.99926516790958</v>
      </c>
      <c r="P3984" s="34" t="str">
        <f>IF(INDEX($O$2:$O$4095,MATCH($B$8,$O$2:$O$4095,1)+ROWS(P$2:$P3984))&lt;=$B$9,INDEX($O$2:$O$4095,MATCH($B$8,$O$2:$O$4095,1)+ROWS(P$2:$P3984)),"")</f>
        <v/>
      </c>
      <c r="Q3984" s="50" t="e">
        <f t="shared" si="576"/>
        <v>#N/A</v>
      </c>
      <c r="R3984" s="51">
        <f t="shared" ca="1" si="583"/>
        <v>0</v>
      </c>
      <c r="S3984" s="52" t="e">
        <f t="shared" ca="1" si="584"/>
        <v>#N/A</v>
      </c>
      <c r="T3984" s="39" t="str">
        <f t="shared" ca="1" si="580"/>
        <v>0,</v>
      </c>
      <c r="U3984" s="39" t="str">
        <f t="shared" ca="1" si="581"/>
        <v>0,</v>
      </c>
      <c r="V3984" s="53" t="str">
        <f t="shared" ca="1" si="582"/>
        <v>0,</v>
      </c>
      <c r="W3984" s="41"/>
      <c r="X3984" s="42"/>
      <c r="Y3984" s="42"/>
      <c r="Z3984" s="72"/>
      <c r="AA3984" s="42"/>
      <c r="AB3984" s="44"/>
      <c r="AC3984" s="45"/>
      <c r="AD3984" s="45"/>
      <c r="AE3984" s="45"/>
      <c r="AF3984" s="45"/>
      <c r="AG3984" s="45"/>
      <c r="AH3984" s="45"/>
      <c r="AI3984" s="45"/>
      <c r="AJ3984" s="45"/>
      <c r="AK3984" s="45"/>
      <c r="AL3984" s="45"/>
      <c r="AM3984" s="45"/>
    </row>
    <row r="3985" spans="11:39" x14ac:dyDescent="0.2">
      <c r="K3985" s="26"/>
      <c r="L3985" s="48">
        <v>3984</v>
      </c>
      <c r="M3985" s="49">
        <f t="shared" si="577"/>
        <v>3.2105494505494501</v>
      </c>
      <c r="N3985" s="33">
        <f t="shared" si="578"/>
        <v>41.792168674698814</v>
      </c>
      <c r="O3985" s="33">
        <f t="shared" si="579"/>
        <v>449.21517654003469</v>
      </c>
      <c r="P3985" s="34" t="str">
        <f>IF(INDEX($O$2:$O$4095,MATCH($B$8,$O$2:$O$4095,1)+ROWS(P$2:$P3985))&lt;=$B$9,INDEX($O$2:$O$4095,MATCH($B$8,$O$2:$O$4095,1)+ROWS(P$2:$P3985)),"")</f>
        <v/>
      </c>
      <c r="Q3985" s="50" t="e">
        <f t="shared" si="576"/>
        <v>#N/A</v>
      </c>
      <c r="R3985" s="51">
        <f t="shared" ca="1" si="583"/>
        <v>0</v>
      </c>
      <c r="S3985" s="52" t="e">
        <f t="shared" ca="1" si="584"/>
        <v>#N/A</v>
      </c>
      <c r="T3985" s="39" t="str">
        <f t="shared" ca="1" si="580"/>
        <v>0,</v>
      </c>
      <c r="U3985" s="39" t="str">
        <f t="shared" ca="1" si="581"/>
        <v>0,</v>
      </c>
      <c r="V3985" s="53" t="str">
        <f t="shared" ca="1" si="582"/>
        <v>0,</v>
      </c>
      <c r="W3985" s="41"/>
      <c r="X3985" s="42"/>
      <c r="Y3985" s="42"/>
      <c r="Z3985" s="72"/>
      <c r="AA3985" s="42"/>
      <c r="AB3985" s="44"/>
      <c r="AC3985" s="45"/>
      <c r="AD3985" s="45"/>
      <c r="AE3985" s="45"/>
      <c r="AF3985" s="45"/>
      <c r="AG3985" s="45"/>
      <c r="AH3985" s="45"/>
      <c r="AI3985" s="45"/>
      <c r="AJ3985" s="45"/>
      <c r="AK3985" s="45"/>
      <c r="AL3985" s="45"/>
      <c r="AM3985" s="45"/>
    </row>
    <row r="3986" spans="11:39" x14ac:dyDescent="0.2">
      <c r="K3986" s="26"/>
      <c r="L3986" s="48">
        <v>3985</v>
      </c>
      <c r="M3986" s="49">
        <f t="shared" si="577"/>
        <v>3.2113553113553115</v>
      </c>
      <c r="N3986" s="33">
        <f t="shared" si="578"/>
        <v>41.405269761605858</v>
      </c>
      <c r="O3986" s="33">
        <f t="shared" si="579"/>
        <v>450.44594543432765</v>
      </c>
      <c r="P3986" s="34" t="str">
        <f>IF(INDEX($O$2:$O$4095,MATCH($B$8,$O$2:$O$4095,1)+ROWS(P$2:$P3986))&lt;=$B$9,INDEX($O$2:$O$4095,MATCH($B$8,$O$2:$O$4095,1)+ROWS(P$2:$P3986)),"")</f>
        <v/>
      </c>
      <c r="Q3986" s="50" t="e">
        <f t="shared" si="576"/>
        <v>#N/A</v>
      </c>
      <c r="R3986" s="51">
        <f t="shared" ca="1" si="583"/>
        <v>0</v>
      </c>
      <c r="S3986" s="52" t="e">
        <f t="shared" ca="1" si="584"/>
        <v>#N/A</v>
      </c>
      <c r="T3986" s="39" t="str">
        <f t="shared" ca="1" si="580"/>
        <v>0,</v>
      </c>
      <c r="U3986" s="39" t="str">
        <f t="shared" ca="1" si="581"/>
        <v>0,</v>
      </c>
      <c r="V3986" s="53" t="str">
        <f t="shared" ca="1" si="582"/>
        <v>0,</v>
      </c>
      <c r="W3986" s="41"/>
      <c r="X3986" s="42"/>
      <c r="Y3986" s="42"/>
      <c r="Z3986" s="72"/>
      <c r="AA3986" s="42"/>
      <c r="AB3986" s="44"/>
      <c r="AC3986" s="45"/>
      <c r="AD3986" s="45"/>
      <c r="AE3986" s="45"/>
      <c r="AF3986" s="45"/>
      <c r="AG3986" s="45"/>
      <c r="AH3986" s="45"/>
      <c r="AI3986" s="45"/>
      <c r="AJ3986" s="45"/>
      <c r="AK3986" s="45"/>
      <c r="AL3986" s="45"/>
      <c r="AM3986" s="45"/>
    </row>
    <row r="3987" spans="11:39" x14ac:dyDescent="0.2">
      <c r="K3987" s="26"/>
      <c r="L3987" s="48">
        <v>3986</v>
      </c>
      <c r="M3987" s="49">
        <f t="shared" si="577"/>
        <v>3.212161172161172</v>
      </c>
      <c r="N3987" s="33">
        <f t="shared" si="578"/>
        <v>41.018564977420844</v>
      </c>
      <c r="O3987" s="33">
        <f t="shared" si="579"/>
        <v>451.69190007045825</v>
      </c>
      <c r="P3987" s="34" t="str">
        <f>IF(INDEX($O$2:$O$4095,MATCH($B$8,$O$2:$O$4095,1)+ROWS(P$2:$P3987))&lt;=$B$9,INDEX($O$2:$O$4095,MATCH($B$8,$O$2:$O$4095,1)+ROWS(P$2:$P3987)),"")</f>
        <v/>
      </c>
      <c r="Q3987" s="50" t="e">
        <f t="shared" si="576"/>
        <v>#N/A</v>
      </c>
      <c r="R3987" s="51">
        <f t="shared" ca="1" si="583"/>
        <v>0</v>
      </c>
      <c r="S3987" s="52" t="e">
        <f t="shared" ca="1" si="584"/>
        <v>#N/A</v>
      </c>
      <c r="T3987" s="39" t="str">
        <f t="shared" ca="1" si="580"/>
        <v>0,</v>
      </c>
      <c r="U3987" s="39" t="str">
        <f t="shared" ca="1" si="581"/>
        <v>0,</v>
      </c>
      <c r="V3987" s="53" t="str">
        <f t="shared" ca="1" si="582"/>
        <v>0,</v>
      </c>
      <c r="W3987" s="41"/>
      <c r="X3987" s="42"/>
      <c r="Y3987" s="42"/>
      <c r="Z3987" s="72"/>
      <c r="AA3987" s="42"/>
      <c r="AB3987" s="44"/>
      <c r="AC3987" s="45"/>
      <c r="AD3987" s="45"/>
      <c r="AE3987" s="45"/>
      <c r="AF3987" s="45"/>
      <c r="AG3987" s="45"/>
      <c r="AH3987" s="45"/>
      <c r="AI3987" s="45"/>
      <c r="AJ3987" s="45"/>
      <c r="AK3987" s="45"/>
      <c r="AL3987" s="45"/>
      <c r="AM3987" s="45"/>
    </row>
    <row r="3988" spans="11:39" x14ac:dyDescent="0.2">
      <c r="K3988" s="26"/>
      <c r="L3988" s="48">
        <v>3987</v>
      </c>
      <c r="M3988" s="49">
        <f t="shared" si="577"/>
        <v>3.2129670329670326</v>
      </c>
      <c r="N3988" s="33">
        <f t="shared" si="578"/>
        <v>40.632054176072295</v>
      </c>
      <c r="O3988" s="33">
        <f t="shared" si="579"/>
        <v>452.95337912745447</v>
      </c>
      <c r="P3988" s="34" t="str">
        <f>IF(INDEX($O$2:$O$4095,MATCH($B$8,$O$2:$O$4095,1)+ROWS(P$2:$P3988))&lt;=$B$9,INDEX($O$2:$O$4095,MATCH($B$8,$O$2:$O$4095,1)+ROWS(P$2:$P3988)),"")</f>
        <v/>
      </c>
      <c r="Q3988" s="50" t="e">
        <f t="shared" si="576"/>
        <v>#N/A</v>
      </c>
      <c r="R3988" s="51">
        <f t="shared" ca="1" si="583"/>
        <v>0</v>
      </c>
      <c r="S3988" s="52" t="e">
        <f t="shared" ca="1" si="584"/>
        <v>#N/A</v>
      </c>
      <c r="T3988" s="39" t="str">
        <f t="shared" ca="1" si="580"/>
        <v>0,</v>
      </c>
      <c r="U3988" s="39" t="str">
        <f t="shared" ca="1" si="581"/>
        <v>0,</v>
      </c>
      <c r="V3988" s="53" t="str">
        <f t="shared" ca="1" si="582"/>
        <v>0,</v>
      </c>
      <c r="W3988" s="41"/>
      <c r="X3988" s="42"/>
      <c r="Y3988" s="42"/>
      <c r="Z3988" s="72"/>
      <c r="AA3988" s="42"/>
      <c r="AB3988" s="44"/>
      <c r="AC3988" s="45"/>
      <c r="AD3988" s="45"/>
      <c r="AE3988" s="45"/>
      <c r="AF3988" s="45"/>
      <c r="AG3988" s="45"/>
      <c r="AH3988" s="45"/>
      <c r="AI3988" s="45"/>
      <c r="AJ3988" s="45"/>
      <c r="AK3988" s="45"/>
      <c r="AL3988" s="45"/>
      <c r="AM3988" s="45"/>
    </row>
    <row r="3989" spans="11:39" x14ac:dyDescent="0.2">
      <c r="K3989" s="26"/>
      <c r="L3989" s="48">
        <v>3988</v>
      </c>
      <c r="M3989" s="49">
        <f t="shared" si="577"/>
        <v>3.2137728937728935</v>
      </c>
      <c r="N3989" s="33">
        <f t="shared" si="578"/>
        <v>40.245737211634932</v>
      </c>
      <c r="O3989" s="33">
        <f t="shared" si="579"/>
        <v>454.2307321804924</v>
      </c>
      <c r="P3989" s="34" t="str">
        <f>IF(INDEX($O$2:$O$4095,MATCH($B$8,$O$2:$O$4095,1)+ROWS(P$2:$P3989))&lt;=$B$9,INDEX($O$2:$O$4095,MATCH($B$8,$O$2:$O$4095,1)+ROWS(P$2:$P3989)),"")</f>
        <v/>
      </c>
      <c r="Q3989" s="50" t="e">
        <f t="shared" si="576"/>
        <v>#N/A</v>
      </c>
      <c r="R3989" s="51">
        <f t="shared" ca="1" si="583"/>
        <v>0</v>
      </c>
      <c r="S3989" s="52" t="e">
        <f t="shared" ca="1" si="584"/>
        <v>#N/A</v>
      </c>
      <c r="T3989" s="39" t="str">
        <f t="shared" ca="1" si="580"/>
        <v>0,</v>
      </c>
      <c r="U3989" s="39" t="str">
        <f t="shared" ca="1" si="581"/>
        <v>0,</v>
      </c>
      <c r="V3989" s="53" t="str">
        <f t="shared" ca="1" si="582"/>
        <v>0,</v>
      </c>
      <c r="W3989" s="41"/>
      <c r="X3989" s="42"/>
      <c r="Y3989" s="42"/>
      <c r="Z3989" s="72"/>
      <c r="AA3989" s="42"/>
      <c r="AB3989" s="44"/>
      <c r="AC3989" s="45"/>
      <c r="AD3989" s="45"/>
      <c r="AE3989" s="45"/>
      <c r="AF3989" s="45"/>
      <c r="AG3989" s="45"/>
      <c r="AH3989" s="45"/>
      <c r="AI3989" s="45"/>
      <c r="AJ3989" s="45"/>
      <c r="AK3989" s="45"/>
      <c r="AL3989" s="45"/>
      <c r="AM3989" s="45"/>
    </row>
    <row r="3990" spans="11:39" x14ac:dyDescent="0.2">
      <c r="K3990" s="26"/>
      <c r="L3990" s="48">
        <v>3989</v>
      </c>
      <c r="M3990" s="49">
        <f t="shared" si="577"/>
        <v>3.2145787545787545</v>
      </c>
      <c r="N3990" s="33">
        <f t="shared" si="578"/>
        <v>39.859613938330376</v>
      </c>
      <c r="O3990" s="33">
        <f t="shared" si="579"/>
        <v>455.52432016031082</v>
      </c>
      <c r="P3990" s="34" t="str">
        <f>IF(INDEX($O$2:$O$4095,MATCH($B$8,$O$2:$O$4095,1)+ROWS(P$2:$P3990))&lt;=$B$9,INDEX($O$2:$O$4095,MATCH($B$8,$O$2:$O$4095,1)+ROWS(P$2:$P3990)),"")</f>
        <v/>
      </c>
      <c r="Q3990" s="50" t="e">
        <f t="shared" si="576"/>
        <v>#N/A</v>
      </c>
      <c r="R3990" s="51">
        <f t="shared" ca="1" si="583"/>
        <v>0</v>
      </c>
      <c r="S3990" s="52" t="e">
        <f t="shared" ca="1" si="584"/>
        <v>#N/A</v>
      </c>
      <c r="T3990" s="39" t="str">
        <f t="shared" ca="1" si="580"/>
        <v>0,</v>
      </c>
      <c r="U3990" s="39" t="str">
        <f t="shared" ca="1" si="581"/>
        <v>0,</v>
      </c>
      <c r="V3990" s="53" t="str">
        <f t="shared" ca="1" si="582"/>
        <v>0,</v>
      </c>
      <c r="W3990" s="41"/>
      <c r="X3990" s="42"/>
      <c r="Y3990" s="42"/>
      <c r="Z3990" s="72"/>
      <c r="AA3990" s="42"/>
      <c r="AB3990" s="44"/>
      <c r="AC3990" s="45"/>
      <c r="AD3990" s="45"/>
      <c r="AE3990" s="45"/>
      <c r="AF3990" s="45"/>
      <c r="AG3990" s="45"/>
      <c r="AH3990" s="45"/>
      <c r="AI3990" s="45"/>
      <c r="AJ3990" s="45"/>
      <c r="AK3990" s="45"/>
      <c r="AL3990" s="45"/>
      <c r="AM3990" s="45"/>
    </row>
    <row r="3991" spans="11:39" x14ac:dyDescent="0.2">
      <c r="K3991" s="26"/>
      <c r="L3991" s="48">
        <v>3990</v>
      </c>
      <c r="M3991" s="49">
        <f t="shared" si="577"/>
        <v>3.2153846153846155</v>
      </c>
      <c r="N3991" s="33">
        <f t="shared" si="578"/>
        <v>39.473684210526102</v>
      </c>
      <c r="O3991" s="33">
        <f t="shared" si="579"/>
        <v>456.83451583665988</v>
      </c>
      <c r="P3991" s="34" t="str">
        <f>IF(INDEX($O$2:$O$4095,MATCH($B$8,$O$2:$O$4095,1)+ROWS(P$2:$P3991))&lt;=$B$9,INDEX($O$2:$O$4095,MATCH($B$8,$O$2:$O$4095,1)+ROWS(P$2:$P3991)),"")</f>
        <v/>
      </c>
      <c r="Q3991" s="50" t="e">
        <f t="shared" si="576"/>
        <v>#N/A</v>
      </c>
      <c r="R3991" s="51">
        <f t="shared" ca="1" si="583"/>
        <v>0</v>
      </c>
      <c r="S3991" s="52" t="e">
        <f t="shared" ca="1" si="584"/>
        <v>#N/A</v>
      </c>
      <c r="T3991" s="39" t="str">
        <f t="shared" ca="1" si="580"/>
        <v>0,</v>
      </c>
      <c r="U3991" s="39" t="str">
        <f t="shared" ca="1" si="581"/>
        <v>0,</v>
      </c>
      <c r="V3991" s="53" t="str">
        <f t="shared" ca="1" si="582"/>
        <v>0,</v>
      </c>
      <c r="W3991" s="41"/>
      <c r="X3991" s="42"/>
      <c r="Y3991" s="42"/>
      <c r="Z3991" s="72"/>
      <c r="AA3991" s="42"/>
      <c r="AB3991" s="44"/>
      <c r="AC3991" s="45"/>
      <c r="AD3991" s="45"/>
      <c r="AE3991" s="45"/>
      <c r="AF3991" s="45"/>
      <c r="AG3991" s="45"/>
      <c r="AH3991" s="45"/>
      <c r="AI3991" s="45"/>
      <c r="AJ3991" s="45"/>
      <c r="AK3991" s="45"/>
      <c r="AL3991" s="45"/>
      <c r="AM3991" s="45"/>
    </row>
    <row r="3992" spans="11:39" x14ac:dyDescent="0.2">
      <c r="K3992" s="26"/>
      <c r="L3992" s="48">
        <v>3991</v>
      </c>
      <c r="M3992" s="49">
        <f t="shared" si="577"/>
        <v>3.216190476190476</v>
      </c>
      <c r="N3992" s="33">
        <f t="shared" si="578"/>
        <v>39.087947882736174</v>
      </c>
      <c r="O3992" s="33">
        <f t="shared" si="579"/>
        <v>458.16170432728086</v>
      </c>
      <c r="P3992" s="34" t="str">
        <f>IF(INDEX($O$2:$O$4095,MATCH($B$8,$O$2:$O$4095,1)+ROWS(P$2:$P3992))&lt;=$B$9,INDEX($O$2:$O$4095,MATCH($B$8,$O$2:$O$4095,1)+ROWS(P$2:$P3992)),"")</f>
        <v/>
      </c>
      <c r="Q3992" s="50" t="e">
        <f t="shared" si="576"/>
        <v>#N/A</v>
      </c>
      <c r="R3992" s="51">
        <f t="shared" ca="1" si="583"/>
        <v>0</v>
      </c>
      <c r="S3992" s="52" t="e">
        <f t="shared" ca="1" si="584"/>
        <v>#N/A</v>
      </c>
      <c r="T3992" s="39" t="str">
        <f t="shared" ca="1" si="580"/>
        <v>0,</v>
      </c>
      <c r="U3992" s="39" t="str">
        <f t="shared" ca="1" si="581"/>
        <v>0,</v>
      </c>
      <c r="V3992" s="53" t="str">
        <f t="shared" ca="1" si="582"/>
        <v>0,</v>
      </c>
      <c r="W3992" s="41"/>
      <c r="X3992" s="42"/>
      <c r="Y3992" s="42"/>
      <c r="Z3992" s="72"/>
      <c r="AA3992" s="42"/>
      <c r="AB3992" s="44"/>
      <c r="AC3992" s="45"/>
      <c r="AD3992" s="45"/>
      <c r="AE3992" s="45"/>
      <c r="AF3992" s="45"/>
      <c r="AG3992" s="45"/>
      <c r="AH3992" s="45"/>
      <c r="AI3992" s="45"/>
      <c r="AJ3992" s="45"/>
      <c r="AK3992" s="45"/>
      <c r="AL3992" s="45"/>
      <c r="AM3992" s="45"/>
    </row>
    <row r="3993" spans="11:39" x14ac:dyDescent="0.2">
      <c r="K3993" s="26"/>
      <c r="L3993" s="48">
        <v>3992</v>
      </c>
      <c r="M3993" s="49">
        <f t="shared" si="577"/>
        <v>3.2169963369963366</v>
      </c>
      <c r="N3993" s="33">
        <f t="shared" si="578"/>
        <v>38.702404809619509</v>
      </c>
      <c r="O3993" s="33">
        <f t="shared" si="579"/>
        <v>459.50628363404235</v>
      </c>
      <c r="P3993" s="34" t="str">
        <f>IF(INDEX($O$2:$O$4095,MATCH($B$8,$O$2:$O$4095,1)+ROWS(P$2:$P3993))&lt;=$B$9,INDEX($O$2:$O$4095,MATCH($B$8,$O$2:$O$4095,1)+ROWS(P$2:$P3993)),"")</f>
        <v/>
      </c>
      <c r="Q3993" s="50" t="e">
        <f t="shared" si="576"/>
        <v>#N/A</v>
      </c>
      <c r="R3993" s="51">
        <f t="shared" ca="1" si="583"/>
        <v>0</v>
      </c>
      <c r="S3993" s="52" t="e">
        <f t="shared" ca="1" si="584"/>
        <v>#N/A</v>
      </c>
      <c r="T3993" s="39" t="str">
        <f t="shared" ca="1" si="580"/>
        <v>0,</v>
      </c>
      <c r="U3993" s="39" t="str">
        <f t="shared" ca="1" si="581"/>
        <v>0,</v>
      </c>
      <c r="V3993" s="53" t="str">
        <f t="shared" ca="1" si="582"/>
        <v>0,</v>
      </c>
      <c r="W3993" s="41"/>
      <c r="X3993" s="42"/>
      <c r="Y3993" s="42"/>
      <c r="Z3993" s="72"/>
      <c r="AA3993" s="42"/>
      <c r="AB3993" s="44"/>
      <c r="AC3993" s="45"/>
      <c r="AD3993" s="45"/>
      <c r="AE3993" s="45"/>
      <c r="AF3993" s="45"/>
      <c r="AG3993" s="45"/>
      <c r="AH3993" s="45"/>
      <c r="AI3993" s="45"/>
      <c r="AJ3993" s="45"/>
      <c r="AK3993" s="45"/>
      <c r="AL3993" s="45"/>
      <c r="AM3993" s="45"/>
    </row>
    <row r="3994" spans="11:39" x14ac:dyDescent="0.2">
      <c r="K3994" s="26"/>
      <c r="L3994" s="48">
        <v>3993</v>
      </c>
      <c r="M3994" s="49">
        <f t="shared" si="577"/>
        <v>3.2178021978021976</v>
      </c>
      <c r="N3994" s="33">
        <f t="shared" si="578"/>
        <v>38.317054845980579</v>
      </c>
      <c r="O3994" s="33">
        <f t="shared" si="579"/>
        <v>460.86866520795274</v>
      </c>
      <c r="P3994" s="34" t="str">
        <f>IF(INDEX($O$2:$O$4095,MATCH($B$8,$O$2:$O$4095,1)+ROWS(P$2:$P3994))&lt;=$B$9,INDEX($O$2:$O$4095,MATCH($B$8,$O$2:$O$4095,1)+ROWS(P$2:$P3994)),"")</f>
        <v/>
      </c>
      <c r="Q3994" s="50" t="e">
        <f t="shared" si="576"/>
        <v>#N/A</v>
      </c>
      <c r="R3994" s="51">
        <f t="shared" ca="1" si="583"/>
        <v>0</v>
      </c>
      <c r="S3994" s="52" t="e">
        <f t="shared" ca="1" si="584"/>
        <v>#N/A</v>
      </c>
      <c r="T3994" s="39" t="str">
        <f t="shared" ca="1" si="580"/>
        <v>0,</v>
      </c>
      <c r="U3994" s="39" t="str">
        <f t="shared" ca="1" si="581"/>
        <v>0,</v>
      </c>
      <c r="V3994" s="53" t="str">
        <f t="shared" ca="1" si="582"/>
        <v>0,</v>
      </c>
      <c r="W3994" s="41"/>
      <c r="X3994" s="42"/>
      <c r="Y3994" s="42"/>
      <c r="Z3994" s="72"/>
      <c r="AA3994" s="42"/>
      <c r="AB3994" s="44"/>
      <c r="AC3994" s="45"/>
      <c r="AD3994" s="45"/>
      <c r="AE3994" s="45"/>
      <c r="AF3994" s="45"/>
      <c r="AG3994" s="45"/>
      <c r="AH3994" s="45"/>
      <c r="AI3994" s="45"/>
      <c r="AJ3994" s="45"/>
      <c r="AK3994" s="45"/>
      <c r="AL3994" s="45"/>
      <c r="AM3994" s="45"/>
    </row>
    <row r="3995" spans="11:39" x14ac:dyDescent="0.2">
      <c r="K3995" s="26"/>
      <c r="L3995" s="48">
        <v>3994</v>
      </c>
      <c r="M3995" s="49">
        <f t="shared" si="577"/>
        <v>3.2186080586080585</v>
      </c>
      <c r="N3995" s="33">
        <f t="shared" si="578"/>
        <v>37.931897846770092</v>
      </c>
      <c r="O3995" s="33">
        <f t="shared" si="579"/>
        <v>462.24927454491865</v>
      </c>
      <c r="P3995" s="34" t="str">
        <f>IF(INDEX($O$2:$O$4095,MATCH($B$8,$O$2:$O$4095,1)+ROWS(P$2:$P3995))&lt;=$B$9,INDEX($O$2:$O$4095,MATCH($B$8,$O$2:$O$4095,1)+ROWS(P$2:$P3995)),"")</f>
        <v/>
      </c>
      <c r="Q3995" s="50" t="e">
        <f t="shared" si="576"/>
        <v>#N/A</v>
      </c>
      <c r="R3995" s="51">
        <f t="shared" ca="1" si="583"/>
        <v>0</v>
      </c>
      <c r="S3995" s="52" t="e">
        <f t="shared" ca="1" si="584"/>
        <v>#N/A</v>
      </c>
      <c r="T3995" s="39" t="str">
        <f t="shared" ca="1" si="580"/>
        <v>0,</v>
      </c>
      <c r="U3995" s="39" t="str">
        <f t="shared" ca="1" si="581"/>
        <v>0,</v>
      </c>
      <c r="V3995" s="53" t="str">
        <f t="shared" ca="1" si="582"/>
        <v>0,</v>
      </c>
      <c r="W3995" s="41"/>
      <c r="X3995" s="42"/>
      <c r="Y3995" s="42"/>
      <c r="Z3995" s="72"/>
      <c r="AA3995" s="42"/>
      <c r="AB3995" s="44"/>
      <c r="AC3995" s="45"/>
      <c r="AD3995" s="45"/>
      <c r="AE3995" s="45"/>
      <c r="AF3995" s="45"/>
      <c r="AG3995" s="45"/>
      <c r="AH3995" s="45"/>
      <c r="AI3995" s="45"/>
      <c r="AJ3995" s="45"/>
      <c r="AK3995" s="45"/>
      <c r="AL3995" s="45"/>
      <c r="AM3995" s="45"/>
    </row>
    <row r="3996" spans="11:39" x14ac:dyDescent="0.2">
      <c r="K3996" s="26"/>
      <c r="L3996" s="48">
        <v>3995</v>
      </c>
      <c r="M3996" s="49">
        <f t="shared" si="577"/>
        <v>3.2194139194139195</v>
      </c>
      <c r="N3996" s="33">
        <f t="shared" si="578"/>
        <v>37.546933667083614</v>
      </c>
      <c r="O3996" s="33">
        <f t="shared" si="579"/>
        <v>463.64855181426083</v>
      </c>
      <c r="P3996" s="34" t="str">
        <f>IF(INDEX($O$2:$O$4095,MATCH($B$8,$O$2:$O$4095,1)+ROWS(P$2:$P3996))&lt;=$B$9,INDEX($O$2:$O$4095,MATCH($B$8,$O$2:$O$4095,1)+ROWS(P$2:$P3996)),"")</f>
        <v/>
      </c>
      <c r="Q3996" s="50" t="e">
        <f t="shared" si="576"/>
        <v>#N/A</v>
      </c>
      <c r="R3996" s="51">
        <f t="shared" ca="1" si="583"/>
        <v>0</v>
      </c>
      <c r="S3996" s="52" t="e">
        <f t="shared" ca="1" si="584"/>
        <v>#N/A</v>
      </c>
      <c r="T3996" s="39" t="str">
        <f t="shared" ca="1" si="580"/>
        <v>0,</v>
      </c>
      <c r="U3996" s="39" t="str">
        <f t="shared" ca="1" si="581"/>
        <v>0,</v>
      </c>
      <c r="V3996" s="53" t="str">
        <f t="shared" ca="1" si="582"/>
        <v>0,</v>
      </c>
      <c r="W3996" s="41"/>
      <c r="X3996" s="42"/>
      <c r="Y3996" s="42"/>
      <c r="Z3996" s="72"/>
      <c r="AA3996" s="42"/>
      <c r="AB3996" s="44"/>
      <c r="AC3996" s="45"/>
      <c r="AD3996" s="45"/>
      <c r="AE3996" s="45"/>
      <c r="AF3996" s="45"/>
      <c r="AG3996" s="45"/>
      <c r="AH3996" s="45"/>
      <c r="AI3996" s="45"/>
      <c r="AJ3996" s="45"/>
      <c r="AK3996" s="45"/>
      <c r="AL3996" s="45"/>
      <c r="AM3996" s="45"/>
    </row>
    <row r="3997" spans="11:39" x14ac:dyDescent="0.2">
      <c r="K3997" s="26"/>
      <c r="L3997" s="48">
        <v>3996</v>
      </c>
      <c r="M3997" s="49">
        <f t="shared" si="577"/>
        <v>3.2202197802197801</v>
      </c>
      <c r="N3997" s="33">
        <f t="shared" si="578"/>
        <v>37.162162162162282</v>
      </c>
      <c r="O3997" s="33">
        <f t="shared" si="579"/>
        <v>465.06695252213137</v>
      </c>
      <c r="P3997" s="34" t="str">
        <f>IF(INDEX($O$2:$O$4095,MATCH($B$8,$O$2:$O$4095,1)+ROWS(P$2:$P3997))&lt;=$B$9,INDEX($O$2:$O$4095,MATCH($B$8,$O$2:$O$4095,1)+ROWS(P$2:$P3997)),"")</f>
        <v/>
      </c>
      <c r="Q3997" s="50" t="e">
        <f t="shared" si="576"/>
        <v>#N/A</v>
      </c>
      <c r="R3997" s="51">
        <f t="shared" ca="1" si="583"/>
        <v>0</v>
      </c>
      <c r="S3997" s="52" t="e">
        <f t="shared" ca="1" si="584"/>
        <v>#N/A</v>
      </c>
      <c r="T3997" s="39" t="str">
        <f t="shared" ca="1" si="580"/>
        <v>0,</v>
      </c>
      <c r="U3997" s="39" t="str">
        <f t="shared" ca="1" si="581"/>
        <v>0,</v>
      </c>
      <c r="V3997" s="53" t="str">
        <f t="shared" ca="1" si="582"/>
        <v>0,</v>
      </c>
      <c r="W3997" s="41"/>
      <c r="X3997" s="42"/>
      <c r="Y3997" s="42"/>
      <c r="Z3997" s="72"/>
      <c r="AA3997" s="42"/>
      <c r="AB3997" s="44"/>
      <c r="AC3997" s="45"/>
      <c r="AD3997" s="45"/>
      <c r="AE3997" s="45"/>
      <c r="AF3997" s="45"/>
      <c r="AG3997" s="45"/>
      <c r="AH3997" s="45"/>
      <c r="AI3997" s="45"/>
      <c r="AJ3997" s="45"/>
      <c r="AK3997" s="45"/>
      <c r="AL3997" s="45"/>
      <c r="AM3997" s="45"/>
    </row>
    <row r="3998" spans="11:39" x14ac:dyDescent="0.2">
      <c r="K3998" s="26"/>
      <c r="L3998" s="48">
        <v>3997</v>
      </c>
      <c r="M3998" s="49">
        <f t="shared" si="577"/>
        <v>3.2210256410256406</v>
      </c>
      <c r="N3998" s="33">
        <f t="shared" si="578"/>
        <v>36.777583187390775</v>
      </c>
      <c r="O3998" s="33">
        <f t="shared" si="579"/>
        <v>466.50494821216671</v>
      </c>
      <c r="P3998" s="34" t="str">
        <f>IF(INDEX($O$2:$O$4095,MATCH($B$8,$O$2:$O$4095,1)+ROWS(P$2:$P3998))&lt;=$B$9,INDEX($O$2:$O$4095,MATCH($B$8,$O$2:$O$4095,1)+ROWS(P$2:$P3998)),"")</f>
        <v/>
      </c>
      <c r="Q3998" s="50" t="e">
        <f t="shared" si="576"/>
        <v>#N/A</v>
      </c>
      <c r="R3998" s="51">
        <f t="shared" ca="1" si="583"/>
        <v>0</v>
      </c>
      <c r="S3998" s="52" t="e">
        <f t="shared" ca="1" si="584"/>
        <v>#N/A</v>
      </c>
      <c r="T3998" s="39" t="str">
        <f t="shared" ca="1" si="580"/>
        <v>0,</v>
      </c>
      <c r="U3998" s="39" t="str">
        <f t="shared" ca="1" si="581"/>
        <v>0,</v>
      </c>
      <c r="V3998" s="53" t="str">
        <f t="shared" ca="1" si="582"/>
        <v>0,</v>
      </c>
      <c r="W3998" s="41"/>
      <c r="X3998" s="42"/>
      <c r="Y3998" s="42"/>
      <c r="Z3998" s="72"/>
      <c r="AA3998" s="42"/>
      <c r="AB3998" s="44"/>
      <c r="AC3998" s="45"/>
      <c r="AD3998" s="45"/>
      <c r="AE3998" s="45"/>
      <c r="AF3998" s="45"/>
      <c r="AG3998" s="45"/>
      <c r="AH3998" s="45"/>
      <c r="AI3998" s="45"/>
      <c r="AJ3998" s="45"/>
      <c r="AK3998" s="45"/>
      <c r="AL3998" s="45"/>
      <c r="AM3998" s="45"/>
    </row>
    <row r="3999" spans="11:39" x14ac:dyDescent="0.2">
      <c r="K3999" s="26"/>
      <c r="L3999" s="48">
        <v>3998</v>
      </c>
      <c r="M3999" s="49">
        <f t="shared" si="577"/>
        <v>3.2218315018315016</v>
      </c>
      <c r="N3999" s="33">
        <f t="shared" si="578"/>
        <v>36.393196598299312</v>
      </c>
      <c r="O3999" s="33">
        <f t="shared" si="579"/>
        <v>467.96302720585868</v>
      </c>
      <c r="P3999" s="34" t="str">
        <f>IF(INDEX($O$2:$O$4095,MATCH($B$8,$O$2:$O$4095,1)+ROWS(P$2:$P3999))&lt;=$B$9,INDEX($O$2:$O$4095,MATCH($B$8,$O$2:$O$4095,1)+ROWS(P$2:$P3999)),"")</f>
        <v/>
      </c>
      <c r="Q3999" s="50" t="e">
        <f t="shared" si="576"/>
        <v>#N/A</v>
      </c>
      <c r="R3999" s="51">
        <f t="shared" ca="1" si="583"/>
        <v>0</v>
      </c>
      <c r="S3999" s="52" t="e">
        <f t="shared" ca="1" si="584"/>
        <v>#N/A</v>
      </c>
      <c r="T3999" s="39" t="str">
        <f t="shared" ca="1" si="580"/>
        <v>0,</v>
      </c>
      <c r="U3999" s="39" t="str">
        <f t="shared" ca="1" si="581"/>
        <v>0,</v>
      </c>
      <c r="V3999" s="53" t="str">
        <f t="shared" ca="1" si="582"/>
        <v>0,</v>
      </c>
      <c r="W3999" s="41"/>
      <c r="X3999" s="42"/>
      <c r="Y3999" s="42"/>
      <c r="Z3999" s="72"/>
      <c r="AA3999" s="42"/>
      <c r="AB3999" s="44"/>
      <c r="AC3999" s="45"/>
      <c r="AD3999" s="45"/>
      <c r="AE3999" s="45"/>
      <c r="AF3999" s="45"/>
      <c r="AG3999" s="45"/>
      <c r="AH3999" s="45"/>
      <c r="AI3999" s="45"/>
      <c r="AJ3999" s="45"/>
      <c r="AK3999" s="45"/>
      <c r="AL3999" s="45"/>
      <c r="AM3999" s="45"/>
    </row>
    <row r="4000" spans="11:39" x14ac:dyDescent="0.2">
      <c r="K4000" s="26"/>
      <c r="L4000" s="48">
        <v>3999</v>
      </c>
      <c r="M4000" s="49">
        <f t="shared" si="577"/>
        <v>3.2226373626373626</v>
      </c>
      <c r="N4000" s="33">
        <f t="shared" si="578"/>
        <v>36.009002250562695</v>
      </c>
      <c r="O4000" s="33">
        <f t="shared" si="579"/>
        <v>469.4416953853671</v>
      </c>
      <c r="P4000" s="34" t="str">
        <f>IF(INDEX($O$2:$O$4095,MATCH($B$8,$O$2:$O$4095,1)+ROWS(P$2:$P4000))&lt;=$B$9,INDEX($O$2:$O$4095,MATCH($B$8,$O$2:$O$4095,1)+ROWS(P$2:$P4000)),"")</f>
        <v/>
      </c>
      <c r="Q4000" s="50" t="e">
        <f t="shared" si="576"/>
        <v>#N/A</v>
      </c>
      <c r="R4000" s="51">
        <f t="shared" ca="1" si="583"/>
        <v>0</v>
      </c>
      <c r="S4000" s="52" t="e">
        <f t="shared" ca="1" si="584"/>
        <v>#N/A</v>
      </c>
      <c r="T4000" s="39" t="str">
        <f t="shared" ca="1" si="580"/>
        <v>0,</v>
      </c>
      <c r="U4000" s="39" t="str">
        <f t="shared" ca="1" si="581"/>
        <v>0,</v>
      </c>
      <c r="V4000" s="53" t="str">
        <f t="shared" ca="1" si="582"/>
        <v>0,</v>
      </c>
      <c r="W4000" s="41"/>
      <c r="X4000" s="42"/>
      <c r="Y4000" s="42"/>
      <c r="Z4000" s="72"/>
      <c r="AA4000" s="42"/>
      <c r="AB4000" s="44"/>
      <c r="AC4000" s="45"/>
      <c r="AD4000" s="45"/>
      <c r="AE4000" s="45"/>
      <c r="AF4000" s="45"/>
      <c r="AG4000" s="45"/>
      <c r="AH4000" s="45"/>
      <c r="AI4000" s="45"/>
      <c r="AJ4000" s="45"/>
      <c r="AK4000" s="45"/>
      <c r="AL4000" s="45"/>
      <c r="AM4000" s="45"/>
    </row>
    <row r="4001" spans="11:39" x14ac:dyDescent="0.2">
      <c r="K4001" s="26"/>
      <c r="L4001" s="48">
        <v>4000</v>
      </c>
      <c r="M4001" s="49">
        <f t="shared" si="577"/>
        <v>3.2234432234432235</v>
      </c>
      <c r="N4001" s="33">
        <f t="shared" si="578"/>
        <v>35.624999999999908</v>
      </c>
      <c r="O4001" s="33">
        <f t="shared" si="579"/>
        <v>470.94147702167174</v>
      </c>
      <c r="P4001" s="34" t="str">
        <f>IF(INDEX($O$2:$O$4095,MATCH($B$8,$O$2:$O$4095,1)+ROWS(P$2:$P4001))&lt;=$B$9,INDEX($O$2:$O$4095,MATCH($B$8,$O$2:$O$4095,1)+ROWS(P$2:$P4001)),"")</f>
        <v/>
      </c>
      <c r="Q4001" s="50" t="e">
        <f t="shared" si="576"/>
        <v>#N/A</v>
      </c>
      <c r="R4001" s="51">
        <f t="shared" ca="1" si="583"/>
        <v>0</v>
      </c>
      <c r="S4001" s="52" t="e">
        <f t="shared" ca="1" si="584"/>
        <v>#N/A</v>
      </c>
      <c r="T4001" s="39" t="str">
        <f t="shared" ca="1" si="580"/>
        <v>0,</v>
      </c>
      <c r="U4001" s="39" t="str">
        <f t="shared" ca="1" si="581"/>
        <v>0,</v>
      </c>
      <c r="V4001" s="53" t="str">
        <f t="shared" ca="1" si="582"/>
        <v>0,</v>
      </c>
      <c r="W4001" s="41"/>
      <c r="X4001" s="42"/>
      <c r="Y4001" s="42"/>
      <c r="Z4001" s="72"/>
      <c r="AA4001" s="42"/>
      <c r="AB4001" s="44"/>
      <c r="AC4001" s="45"/>
      <c r="AD4001" s="45"/>
      <c r="AE4001" s="45"/>
      <c r="AF4001" s="45"/>
      <c r="AG4001" s="45"/>
      <c r="AH4001" s="45"/>
      <c r="AI4001" s="45"/>
      <c r="AJ4001" s="45"/>
      <c r="AK4001" s="45"/>
      <c r="AL4001" s="45"/>
      <c r="AM4001" s="45"/>
    </row>
    <row r="4002" spans="11:39" x14ac:dyDescent="0.2">
      <c r="K4002" s="26"/>
      <c r="L4002" s="48">
        <v>4001</v>
      </c>
      <c r="M4002" s="49">
        <f t="shared" si="577"/>
        <v>3.2242490842490841</v>
      </c>
      <c r="N4002" s="33">
        <f t="shared" si="578"/>
        <v>35.241189702574502</v>
      </c>
      <c r="O4002" s="33">
        <f t="shared" si="579"/>
        <v>472.46291565121271</v>
      </c>
      <c r="P4002" s="34" t="str">
        <f>IF(INDEX($O$2:$O$4095,MATCH($B$8,$O$2:$O$4095,1)+ROWS(P$2:$P4002))&lt;=$B$9,INDEX($O$2:$O$4095,MATCH($B$8,$O$2:$O$4095,1)+ROWS(P$2:$P4002)),"")</f>
        <v/>
      </c>
      <c r="Q4002" s="50" t="e">
        <f t="shared" si="576"/>
        <v>#N/A</v>
      </c>
      <c r="R4002" s="51">
        <f t="shared" ca="1" si="583"/>
        <v>0</v>
      </c>
      <c r="S4002" s="52" t="e">
        <f t="shared" ca="1" si="584"/>
        <v>#N/A</v>
      </c>
      <c r="T4002" s="39" t="str">
        <f t="shared" ca="1" si="580"/>
        <v>0,</v>
      </c>
      <c r="U4002" s="39" t="str">
        <f t="shared" ca="1" si="581"/>
        <v>0,</v>
      </c>
      <c r="V4002" s="53" t="str">
        <f t="shared" ca="1" si="582"/>
        <v>0,</v>
      </c>
      <c r="W4002" s="41"/>
      <c r="X4002" s="42"/>
      <c r="Y4002" s="42"/>
      <c r="Z4002" s="72"/>
      <c r="AA4002" s="42"/>
      <c r="AB4002" s="44"/>
      <c r="AC4002" s="45"/>
      <c r="AD4002" s="45"/>
      <c r="AE4002" s="45"/>
      <c r="AF4002" s="45"/>
      <c r="AG4002" s="45"/>
      <c r="AH4002" s="45"/>
      <c r="AI4002" s="45"/>
      <c r="AJ4002" s="45"/>
      <c r="AK4002" s="45"/>
      <c r="AL4002" s="45"/>
      <c r="AM4002" s="45"/>
    </row>
    <row r="4003" spans="11:39" x14ac:dyDescent="0.2">
      <c r="K4003" s="26"/>
      <c r="L4003" s="48">
        <v>4002</v>
      </c>
      <c r="M4003" s="49">
        <f t="shared" si="577"/>
        <v>3.2250549450549446</v>
      </c>
      <c r="N4003" s="33">
        <f t="shared" si="578"/>
        <v>34.857571214392927</v>
      </c>
      <c r="O4003" s="33">
        <f t="shared" si="579"/>
        <v>474.00657500443128</v>
      </c>
      <c r="P4003" s="34" t="str">
        <f>IF(INDEX($O$2:$O$4095,MATCH($B$8,$O$2:$O$4095,1)+ROWS(P$2:$P4003))&lt;=$B$9,INDEX($O$2:$O$4095,MATCH($B$8,$O$2:$O$4095,1)+ROWS(P$2:$P4003)),"")</f>
        <v/>
      </c>
      <c r="Q4003" s="50" t="e">
        <f t="shared" si="576"/>
        <v>#N/A</v>
      </c>
      <c r="R4003" s="51">
        <f t="shared" ca="1" si="583"/>
        <v>0</v>
      </c>
      <c r="S4003" s="52" t="e">
        <f t="shared" ca="1" si="584"/>
        <v>#N/A</v>
      </c>
      <c r="T4003" s="39" t="str">
        <f t="shared" ca="1" si="580"/>
        <v>0,</v>
      </c>
      <c r="U4003" s="39" t="str">
        <f t="shared" ca="1" si="581"/>
        <v>0,</v>
      </c>
      <c r="V4003" s="53" t="str">
        <f t="shared" ca="1" si="582"/>
        <v>0,</v>
      </c>
      <c r="W4003" s="41"/>
      <c r="X4003" s="42"/>
      <c r="Y4003" s="42"/>
      <c r="Z4003" s="72"/>
      <c r="AA4003" s="42"/>
      <c r="AB4003" s="44"/>
      <c r="AC4003" s="45"/>
      <c r="AD4003" s="45"/>
      <c r="AE4003" s="45"/>
      <c r="AF4003" s="45"/>
      <c r="AG4003" s="45"/>
      <c r="AH4003" s="45"/>
      <c r="AI4003" s="45"/>
      <c r="AJ4003" s="45"/>
      <c r="AK4003" s="45"/>
      <c r="AL4003" s="45"/>
      <c r="AM4003" s="45"/>
    </row>
    <row r="4004" spans="11:39" x14ac:dyDescent="0.2">
      <c r="K4004" s="26"/>
      <c r="L4004" s="48">
        <v>4003</v>
      </c>
      <c r="M4004" s="49">
        <f t="shared" si="577"/>
        <v>3.2258608058608056</v>
      </c>
      <c r="N4004" s="33">
        <f t="shared" si="578"/>
        <v>34.474144391706155</v>
      </c>
      <c r="O4004" s="33">
        <f t="shared" si="579"/>
        <v>475.57303998987095</v>
      </c>
      <c r="P4004" s="34" t="str">
        <f>IF(INDEX($O$2:$O$4095,MATCH($B$8,$O$2:$O$4095,1)+ROWS(P$2:$P4004))&lt;=$B$9,INDEX($O$2:$O$4095,MATCH($B$8,$O$2:$O$4095,1)+ROWS(P$2:$P4004)),"")</f>
        <v/>
      </c>
      <c r="Q4004" s="50" t="e">
        <f t="shared" si="576"/>
        <v>#N/A</v>
      </c>
      <c r="R4004" s="51">
        <f t="shared" ca="1" si="583"/>
        <v>0</v>
      </c>
      <c r="S4004" s="52" t="e">
        <f t="shared" ca="1" si="584"/>
        <v>#N/A</v>
      </c>
      <c r="T4004" s="39" t="str">
        <f t="shared" ca="1" si="580"/>
        <v>0,</v>
      </c>
      <c r="U4004" s="39" t="str">
        <f t="shared" ca="1" si="581"/>
        <v>0,</v>
      </c>
      <c r="V4004" s="53" t="str">
        <f t="shared" ca="1" si="582"/>
        <v>0,</v>
      </c>
      <c r="W4004" s="41"/>
      <c r="X4004" s="42"/>
      <c r="Y4004" s="42"/>
      <c r="Z4004" s="72"/>
      <c r="AA4004" s="42"/>
      <c r="AB4004" s="44"/>
      <c r="AC4004" s="45"/>
      <c r="AD4004" s="45"/>
      <c r="AE4004" s="45"/>
      <c r="AF4004" s="45"/>
      <c r="AG4004" s="45"/>
      <c r="AH4004" s="45"/>
      <c r="AI4004" s="45"/>
      <c r="AJ4004" s="45"/>
      <c r="AK4004" s="45"/>
      <c r="AL4004" s="45"/>
      <c r="AM4004" s="45"/>
    </row>
    <row r="4005" spans="11:39" x14ac:dyDescent="0.2">
      <c r="K4005" s="26"/>
      <c r="L4005" s="48">
        <v>4004</v>
      </c>
      <c r="M4005" s="49">
        <f t="shared" si="577"/>
        <v>3.2266666666666666</v>
      </c>
      <c r="N4005" s="33">
        <f t="shared" si="578"/>
        <v>34.090909090909058</v>
      </c>
      <c r="O4005" s="33">
        <f t="shared" si="579"/>
        <v>477.1629177378469</v>
      </c>
      <c r="P4005" s="34" t="str">
        <f>IF(INDEX($O$2:$O$4095,MATCH($B$8,$O$2:$O$4095,1)+ROWS(P$2:$P4005))&lt;=$B$9,INDEX($O$2:$O$4095,MATCH($B$8,$O$2:$O$4095,1)+ROWS(P$2:$P4005)),"")</f>
        <v/>
      </c>
      <c r="Q4005" s="50" t="e">
        <f t="shared" si="576"/>
        <v>#N/A</v>
      </c>
      <c r="R4005" s="51">
        <f t="shared" ca="1" si="583"/>
        <v>0</v>
      </c>
      <c r="S4005" s="52" t="e">
        <f t="shared" ca="1" si="584"/>
        <v>#N/A</v>
      </c>
      <c r="T4005" s="39" t="str">
        <f t="shared" ca="1" si="580"/>
        <v>0,</v>
      </c>
      <c r="U4005" s="39" t="str">
        <f t="shared" ca="1" si="581"/>
        <v>0,</v>
      </c>
      <c r="V4005" s="53" t="str">
        <f t="shared" ca="1" si="582"/>
        <v>0,</v>
      </c>
      <c r="W4005" s="41"/>
      <c r="X4005" s="42"/>
      <c r="Y4005" s="42"/>
      <c r="Z4005" s="72"/>
      <c r="AA4005" s="42"/>
      <c r="AB4005" s="44"/>
      <c r="AC4005" s="45"/>
      <c r="AD4005" s="45"/>
      <c r="AE4005" s="45"/>
      <c r="AF4005" s="45"/>
      <c r="AG4005" s="45"/>
      <c r="AH4005" s="45"/>
      <c r="AI4005" s="45"/>
      <c r="AJ4005" s="45"/>
      <c r="AK4005" s="45"/>
      <c r="AL4005" s="45"/>
      <c r="AM4005" s="45"/>
    </row>
    <row r="4006" spans="11:39" x14ac:dyDescent="0.2">
      <c r="K4006" s="26"/>
      <c r="L4006" s="48">
        <v>4005</v>
      </c>
      <c r="M4006" s="49">
        <f t="shared" si="577"/>
        <v>3.2274725274725276</v>
      </c>
      <c r="N4006" s="33">
        <f t="shared" si="578"/>
        <v>33.707865168539072</v>
      </c>
      <c r="O4006" s="33">
        <f t="shared" si="579"/>
        <v>478.77683870800001</v>
      </c>
      <c r="P4006" s="34" t="str">
        <f>IF(INDEX($O$2:$O$4095,MATCH($B$8,$O$2:$O$4095,1)+ROWS(P$2:$P4006))&lt;=$B$9,INDEX($O$2:$O$4095,MATCH($B$8,$O$2:$O$4095,1)+ROWS(P$2:$P4006)),"")</f>
        <v/>
      </c>
      <c r="Q4006" s="50" t="e">
        <f t="shared" si="576"/>
        <v>#N/A</v>
      </c>
      <c r="R4006" s="51">
        <f t="shared" ca="1" si="583"/>
        <v>0</v>
      </c>
      <c r="S4006" s="52" t="e">
        <f t="shared" ca="1" si="584"/>
        <v>#N/A</v>
      </c>
      <c r="T4006" s="39" t="str">
        <f t="shared" ca="1" si="580"/>
        <v>0,</v>
      </c>
      <c r="U4006" s="39" t="str">
        <f t="shared" ca="1" si="581"/>
        <v>0,</v>
      </c>
      <c r="V4006" s="53" t="str">
        <f t="shared" ca="1" si="582"/>
        <v>0,</v>
      </c>
      <c r="W4006" s="41"/>
      <c r="X4006" s="42"/>
      <c r="Y4006" s="42"/>
      <c r="Z4006" s="72"/>
      <c r="AA4006" s="42"/>
      <c r="AB4006" s="44"/>
      <c r="AC4006" s="45"/>
      <c r="AD4006" s="45"/>
      <c r="AE4006" s="45"/>
      <c r="AF4006" s="45"/>
      <c r="AG4006" s="45"/>
      <c r="AH4006" s="45"/>
      <c r="AI4006" s="45"/>
      <c r="AJ4006" s="45"/>
      <c r="AK4006" s="45"/>
      <c r="AL4006" s="45"/>
      <c r="AM4006" s="45"/>
    </row>
    <row r="4007" spans="11:39" x14ac:dyDescent="0.2">
      <c r="K4007" s="26"/>
      <c r="L4007" s="48">
        <v>4006</v>
      </c>
      <c r="M4007" s="49">
        <f t="shared" si="577"/>
        <v>3.2282783882783881</v>
      </c>
      <c r="N4007" s="33">
        <f t="shared" si="578"/>
        <v>33.325012481278172</v>
      </c>
      <c r="O4007" s="33">
        <f t="shared" si="579"/>
        <v>480.4154578654028</v>
      </c>
      <c r="P4007" s="34" t="str">
        <f>IF(INDEX($O$2:$O$4095,MATCH($B$8,$O$2:$O$4095,1)+ROWS(P$2:$P4007))&lt;=$B$9,INDEX($O$2:$O$4095,MATCH($B$8,$O$2:$O$4095,1)+ROWS(P$2:$P4007)),"")</f>
        <v/>
      </c>
      <c r="Q4007" s="50" t="e">
        <f t="shared" si="576"/>
        <v>#N/A</v>
      </c>
      <c r="R4007" s="51">
        <f t="shared" ca="1" si="583"/>
        <v>0</v>
      </c>
      <c r="S4007" s="52" t="e">
        <f t="shared" ca="1" si="584"/>
        <v>#N/A</v>
      </c>
      <c r="T4007" s="39" t="str">
        <f t="shared" ca="1" si="580"/>
        <v>0,</v>
      </c>
      <c r="U4007" s="39" t="str">
        <f t="shared" ca="1" si="581"/>
        <v>0,</v>
      </c>
      <c r="V4007" s="53" t="str">
        <f t="shared" ca="1" si="582"/>
        <v>0,</v>
      </c>
      <c r="W4007" s="41"/>
      <c r="X4007" s="42"/>
      <c r="Y4007" s="42"/>
      <c r="Z4007" s="72"/>
      <c r="AA4007" s="42"/>
      <c r="AB4007" s="44"/>
      <c r="AC4007" s="45"/>
      <c r="AD4007" s="45"/>
      <c r="AE4007" s="45"/>
      <c r="AF4007" s="45"/>
      <c r="AG4007" s="45"/>
      <c r="AH4007" s="45"/>
      <c r="AI4007" s="45"/>
      <c r="AJ4007" s="45"/>
      <c r="AK4007" s="45"/>
      <c r="AL4007" s="45"/>
      <c r="AM4007" s="45"/>
    </row>
    <row r="4008" spans="11:39" x14ac:dyDescent="0.2">
      <c r="K4008" s="26"/>
      <c r="L4008" s="48">
        <v>4007</v>
      </c>
      <c r="M4008" s="49">
        <f t="shared" si="577"/>
        <v>3.2290842490842486</v>
      </c>
      <c r="N4008" s="33">
        <f t="shared" si="578"/>
        <v>32.942350885949878</v>
      </c>
      <c r="O4008" s="33">
        <f t="shared" si="579"/>
        <v>482.07945593034663</v>
      </c>
      <c r="P4008" s="34" t="str">
        <f>IF(INDEX($O$2:$O$4095,MATCH($B$8,$O$2:$O$4095,1)+ROWS(P$2:$P4008))&lt;=$B$9,INDEX($O$2:$O$4095,MATCH($B$8,$O$2:$O$4095,1)+ROWS(P$2:$P4008)),"")</f>
        <v/>
      </c>
      <c r="Q4008" s="50" t="e">
        <f t="shared" si="576"/>
        <v>#N/A</v>
      </c>
      <c r="R4008" s="51">
        <f t="shared" ca="1" si="583"/>
        <v>0</v>
      </c>
      <c r="S4008" s="52" t="e">
        <f t="shared" ca="1" si="584"/>
        <v>#N/A</v>
      </c>
      <c r="T4008" s="39" t="str">
        <f t="shared" ca="1" si="580"/>
        <v>0,</v>
      </c>
      <c r="U4008" s="39" t="str">
        <f t="shared" ca="1" si="581"/>
        <v>0,</v>
      </c>
      <c r="V4008" s="53" t="str">
        <f t="shared" ca="1" si="582"/>
        <v>0,</v>
      </c>
      <c r="W4008" s="41"/>
      <c r="X4008" s="42"/>
      <c r="Y4008" s="42"/>
      <c r="Z4008" s="72"/>
      <c r="AA4008" s="42"/>
      <c r="AB4008" s="44"/>
      <c r="AC4008" s="45"/>
      <c r="AD4008" s="45"/>
      <c r="AE4008" s="45"/>
      <c r="AF4008" s="45"/>
      <c r="AG4008" s="45"/>
      <c r="AH4008" s="45"/>
      <c r="AI4008" s="45"/>
      <c r="AJ4008" s="45"/>
      <c r="AK4008" s="45"/>
      <c r="AL4008" s="45"/>
      <c r="AM4008" s="45"/>
    </row>
    <row r="4009" spans="11:39" x14ac:dyDescent="0.2">
      <c r="K4009" s="26"/>
      <c r="L4009" s="48">
        <v>4008</v>
      </c>
      <c r="M4009" s="49">
        <f t="shared" si="577"/>
        <v>3.2298901098901096</v>
      </c>
      <c r="N4009" s="33">
        <f t="shared" si="578"/>
        <v>32.559880239520943</v>
      </c>
      <c r="O4009" s="33">
        <f t="shared" si="579"/>
        <v>483.76954070729255</v>
      </c>
      <c r="P4009" s="34" t="str">
        <f>IF(INDEX($O$2:$O$4095,MATCH($B$8,$O$2:$O$4095,1)+ROWS(P$2:$P4009))&lt;=$B$9,INDEX($O$2:$O$4095,MATCH($B$8,$O$2:$O$4095,1)+ROWS(P$2:$P4009)),"")</f>
        <v/>
      </c>
      <c r="Q4009" s="50" t="e">
        <f t="shared" si="576"/>
        <v>#N/A</v>
      </c>
      <c r="R4009" s="51">
        <f t="shared" ca="1" si="583"/>
        <v>0</v>
      </c>
      <c r="S4009" s="52" t="e">
        <f t="shared" ca="1" si="584"/>
        <v>#N/A</v>
      </c>
      <c r="T4009" s="39" t="str">
        <f t="shared" ca="1" si="580"/>
        <v>0,</v>
      </c>
      <c r="U4009" s="39" t="str">
        <f t="shared" ca="1" si="581"/>
        <v>0,</v>
      </c>
      <c r="V4009" s="53" t="str">
        <f t="shared" ca="1" si="582"/>
        <v>0,</v>
      </c>
      <c r="W4009" s="41"/>
      <c r="X4009" s="42"/>
      <c r="Y4009" s="42"/>
      <c r="Z4009" s="72"/>
      <c r="AA4009" s="42"/>
      <c r="AB4009" s="44"/>
      <c r="AC4009" s="45"/>
      <c r="AD4009" s="45"/>
      <c r="AE4009" s="45"/>
      <c r="AF4009" s="45"/>
      <c r="AG4009" s="45"/>
      <c r="AH4009" s="45"/>
      <c r="AI4009" s="45"/>
      <c r="AJ4009" s="45"/>
      <c r="AK4009" s="45"/>
      <c r="AL4009" s="45"/>
      <c r="AM4009" s="45"/>
    </row>
    <row r="4010" spans="11:39" x14ac:dyDescent="0.2">
      <c r="K4010" s="26"/>
      <c r="L4010" s="48">
        <v>4009</v>
      </c>
      <c r="M4010" s="49">
        <f t="shared" si="577"/>
        <v>3.2306959706959706</v>
      </c>
      <c r="N4010" s="33">
        <f t="shared" si="578"/>
        <v>32.177600399102005</v>
      </c>
      <c r="O4010" s="33">
        <f t="shared" si="579"/>
        <v>485.48644849903508</v>
      </c>
      <c r="P4010" s="34" t="str">
        <f>IF(INDEX($O$2:$O$4095,MATCH($B$8,$O$2:$O$4095,1)+ROWS(P$2:$P4010))&lt;=$B$9,INDEX($O$2:$O$4095,MATCH($B$8,$O$2:$O$4095,1)+ROWS(P$2:$P4010)),"")</f>
        <v/>
      </c>
      <c r="Q4010" s="50" t="e">
        <f t="shared" si="576"/>
        <v>#N/A</v>
      </c>
      <c r="R4010" s="51">
        <f t="shared" ca="1" si="583"/>
        <v>0</v>
      </c>
      <c r="S4010" s="52" t="e">
        <f t="shared" ca="1" si="584"/>
        <v>#N/A</v>
      </c>
      <c r="T4010" s="39" t="str">
        <f t="shared" ca="1" si="580"/>
        <v>0,</v>
      </c>
      <c r="U4010" s="39" t="str">
        <f t="shared" ca="1" si="581"/>
        <v>0,</v>
      </c>
      <c r="V4010" s="53" t="str">
        <f t="shared" ca="1" si="582"/>
        <v>0,</v>
      </c>
      <c r="W4010" s="41"/>
      <c r="X4010" s="42"/>
      <c r="Y4010" s="42"/>
      <c r="Z4010" s="72"/>
      <c r="AA4010" s="42"/>
      <c r="AB4010" s="44"/>
      <c r="AC4010" s="45"/>
      <c r="AD4010" s="45"/>
      <c r="AE4010" s="45"/>
      <c r="AF4010" s="45"/>
      <c r="AG4010" s="45"/>
      <c r="AH4010" s="45"/>
      <c r="AI4010" s="45"/>
      <c r="AJ4010" s="45"/>
      <c r="AK4010" s="45"/>
      <c r="AL4010" s="45"/>
      <c r="AM4010" s="45"/>
    </row>
    <row r="4011" spans="11:39" x14ac:dyDescent="0.2">
      <c r="K4011" s="26"/>
      <c r="L4011" s="48">
        <v>4010</v>
      </c>
      <c r="M4011" s="49">
        <f t="shared" si="577"/>
        <v>3.2315018315018316</v>
      </c>
      <c r="N4011" s="33">
        <f t="shared" si="578"/>
        <v>31.795511221944906</v>
      </c>
      <c r="O4011" s="33">
        <f t="shared" si="579"/>
        <v>487.23094561263372</v>
      </c>
      <c r="P4011" s="34" t="str">
        <f>IF(INDEX($O$2:$O$4095,MATCH($B$8,$O$2:$O$4095,1)+ROWS(P$2:$P4011))&lt;=$B$9,INDEX($O$2:$O$4095,MATCH($B$8,$O$2:$O$4095,1)+ROWS(P$2:$P4011)),"")</f>
        <v/>
      </c>
      <c r="Q4011" s="50" t="e">
        <f t="shared" si="576"/>
        <v>#N/A</v>
      </c>
      <c r="R4011" s="51">
        <f t="shared" ca="1" si="583"/>
        <v>0</v>
      </c>
      <c r="S4011" s="52" t="e">
        <f t="shared" ca="1" si="584"/>
        <v>#N/A</v>
      </c>
      <c r="T4011" s="39" t="str">
        <f t="shared" ca="1" si="580"/>
        <v>0,</v>
      </c>
      <c r="U4011" s="39" t="str">
        <f t="shared" ca="1" si="581"/>
        <v>0,</v>
      </c>
      <c r="V4011" s="53" t="str">
        <f t="shared" ca="1" si="582"/>
        <v>0,</v>
      </c>
      <c r="W4011" s="41"/>
      <c r="X4011" s="42"/>
      <c r="Y4011" s="42"/>
      <c r="Z4011" s="72"/>
      <c r="AA4011" s="42"/>
      <c r="AB4011" s="44"/>
      <c r="AC4011" s="45"/>
      <c r="AD4011" s="45"/>
      <c r="AE4011" s="45"/>
      <c r="AF4011" s="45"/>
      <c r="AG4011" s="45"/>
      <c r="AH4011" s="45"/>
      <c r="AI4011" s="45"/>
      <c r="AJ4011" s="45"/>
      <c r="AK4011" s="45"/>
      <c r="AL4011" s="45"/>
      <c r="AM4011" s="45"/>
    </row>
    <row r="4012" spans="11:39" x14ac:dyDescent="0.2">
      <c r="K4012" s="26"/>
      <c r="L4012" s="48">
        <v>4011</v>
      </c>
      <c r="M4012" s="49">
        <f t="shared" si="577"/>
        <v>3.2323076923076921</v>
      </c>
      <c r="N4012" s="33">
        <f t="shared" si="578"/>
        <v>31.41361256544506</v>
      </c>
      <c r="O4012" s="33">
        <f t="shared" si="579"/>
        <v>489.00382996422047</v>
      </c>
      <c r="P4012" s="34" t="str">
        <f>IF(INDEX($O$2:$O$4095,MATCH($B$8,$O$2:$O$4095,1)+ROWS(P$2:$P4012))&lt;=$B$9,INDEX($O$2:$O$4095,MATCH($B$8,$O$2:$O$4095,1)+ROWS(P$2:$P4012)),"")</f>
        <v/>
      </c>
      <c r="Q4012" s="50" t="e">
        <f t="shared" si="576"/>
        <v>#N/A</v>
      </c>
      <c r="R4012" s="51">
        <f t="shared" ca="1" si="583"/>
        <v>0</v>
      </c>
      <c r="S4012" s="52" t="e">
        <f t="shared" ca="1" si="584"/>
        <v>#N/A</v>
      </c>
      <c r="T4012" s="39" t="str">
        <f t="shared" ca="1" si="580"/>
        <v>0,</v>
      </c>
      <c r="U4012" s="39" t="str">
        <f t="shared" ca="1" si="581"/>
        <v>0,</v>
      </c>
      <c r="V4012" s="53" t="str">
        <f t="shared" ca="1" si="582"/>
        <v>0,</v>
      </c>
      <c r="W4012" s="41"/>
      <c r="X4012" s="42"/>
      <c r="Y4012" s="42"/>
      <c r="Z4012" s="72"/>
      <c r="AA4012" s="42"/>
      <c r="AB4012" s="44"/>
      <c r="AC4012" s="45"/>
      <c r="AD4012" s="45"/>
      <c r="AE4012" s="45"/>
      <c r="AF4012" s="45"/>
      <c r="AG4012" s="45"/>
      <c r="AH4012" s="45"/>
      <c r="AI4012" s="45"/>
      <c r="AJ4012" s="45"/>
      <c r="AK4012" s="45"/>
      <c r="AL4012" s="45"/>
      <c r="AM4012" s="45"/>
    </row>
    <row r="4013" spans="11:39" x14ac:dyDescent="0.2">
      <c r="K4013" s="26"/>
      <c r="L4013" s="48">
        <v>4012</v>
      </c>
      <c r="M4013" s="49">
        <f t="shared" si="577"/>
        <v>3.2331135531135526</v>
      </c>
      <c r="N4013" s="33">
        <f t="shared" si="578"/>
        <v>31.031904287138758</v>
      </c>
      <c r="O4013" s="33">
        <f t="shared" si="579"/>
        <v>490.80593279051732</v>
      </c>
      <c r="P4013" s="34" t="str">
        <f>IF(INDEX($O$2:$O$4095,MATCH($B$8,$O$2:$O$4095,1)+ROWS(P$2:$P4013))&lt;=$B$9,INDEX($O$2:$O$4095,MATCH($B$8,$O$2:$O$4095,1)+ROWS(P$2:$P4013)),"")</f>
        <v/>
      </c>
      <c r="Q4013" s="50" t="e">
        <f t="shared" si="576"/>
        <v>#N/A</v>
      </c>
      <c r="R4013" s="51">
        <f t="shared" ca="1" si="583"/>
        <v>0</v>
      </c>
      <c r="S4013" s="52" t="e">
        <f t="shared" ca="1" si="584"/>
        <v>#N/A</v>
      </c>
      <c r="T4013" s="39" t="str">
        <f t="shared" ca="1" si="580"/>
        <v>0,</v>
      </c>
      <c r="U4013" s="39" t="str">
        <f t="shared" ca="1" si="581"/>
        <v>0,</v>
      </c>
      <c r="V4013" s="53" t="str">
        <f t="shared" ca="1" si="582"/>
        <v>0,</v>
      </c>
      <c r="W4013" s="41"/>
      <c r="X4013" s="42"/>
      <c r="Y4013" s="42"/>
      <c r="Z4013" s="72"/>
      <c r="AA4013" s="42"/>
      <c r="AB4013" s="44"/>
      <c r="AC4013" s="45"/>
      <c r="AD4013" s="45"/>
      <c r="AE4013" s="45"/>
      <c r="AF4013" s="45"/>
      <c r="AG4013" s="45"/>
      <c r="AH4013" s="45"/>
      <c r="AI4013" s="45"/>
      <c r="AJ4013" s="45"/>
      <c r="AK4013" s="45"/>
      <c r="AL4013" s="45"/>
      <c r="AM4013" s="45"/>
    </row>
    <row r="4014" spans="11:39" x14ac:dyDescent="0.2">
      <c r="K4014" s="26"/>
      <c r="L4014" s="48">
        <v>4013</v>
      </c>
      <c r="M4014" s="49">
        <f t="shared" si="577"/>
        <v>3.2339194139194136</v>
      </c>
      <c r="N4014" s="33">
        <f t="shared" si="578"/>
        <v>30.650386244704841</v>
      </c>
      <c r="O4014" s="33">
        <f t="shared" si="579"/>
        <v>492.63812047553097</v>
      </c>
      <c r="P4014" s="34" t="str">
        <f>IF(INDEX($O$2:$O$4095,MATCH($B$8,$O$2:$O$4095,1)+ROWS(P$2:$P4014))&lt;=$B$9,INDEX($O$2:$O$4095,MATCH($B$8,$O$2:$O$4095,1)+ROWS(P$2:$P4014)),"")</f>
        <v/>
      </c>
      <c r="Q4014" s="50" t="e">
        <f t="shared" si="576"/>
        <v>#N/A</v>
      </c>
      <c r="R4014" s="51">
        <f t="shared" ca="1" si="583"/>
        <v>0</v>
      </c>
      <c r="S4014" s="52" t="e">
        <f t="shared" ca="1" si="584"/>
        <v>#N/A</v>
      </c>
      <c r="T4014" s="39" t="str">
        <f t="shared" ca="1" si="580"/>
        <v>0,</v>
      </c>
      <c r="U4014" s="39" t="str">
        <f t="shared" ca="1" si="581"/>
        <v>0,</v>
      </c>
      <c r="V4014" s="53" t="str">
        <f t="shared" ca="1" si="582"/>
        <v>0,</v>
      </c>
      <c r="W4014" s="41"/>
      <c r="X4014" s="42"/>
      <c r="Y4014" s="42"/>
      <c r="Z4014" s="72"/>
      <c r="AA4014" s="42"/>
      <c r="AB4014" s="44"/>
      <c r="AC4014" s="45"/>
      <c r="AD4014" s="45"/>
      <c r="AE4014" s="45"/>
      <c r="AF4014" s="45"/>
      <c r="AG4014" s="45"/>
      <c r="AH4014" s="45"/>
      <c r="AI4014" s="45"/>
      <c r="AJ4014" s="45"/>
      <c r="AK4014" s="45"/>
      <c r="AL4014" s="45"/>
      <c r="AM4014" s="45"/>
    </row>
    <row r="4015" spans="11:39" x14ac:dyDescent="0.2">
      <c r="K4015" s="26"/>
      <c r="L4015" s="48">
        <v>4014</v>
      </c>
      <c r="M4015" s="49">
        <f t="shared" si="577"/>
        <v>3.2347252747252746</v>
      </c>
      <c r="N4015" s="33">
        <f t="shared" si="578"/>
        <v>30.269058295964047</v>
      </c>
      <c r="O4015" s="33">
        <f t="shared" si="579"/>
        <v>494.50129650175791</v>
      </c>
      <c r="P4015" s="34" t="str">
        <f>IF(INDEX($O$2:$O$4095,MATCH($B$8,$O$2:$O$4095,1)+ROWS(P$2:$P4015))&lt;=$B$9,INDEX($O$2:$O$4095,MATCH($B$8,$O$2:$O$4095,1)+ROWS(P$2:$P4015)),"")</f>
        <v/>
      </c>
      <c r="Q4015" s="50" t="e">
        <f t="shared" si="576"/>
        <v>#N/A</v>
      </c>
      <c r="R4015" s="51">
        <f t="shared" ca="1" si="583"/>
        <v>0</v>
      </c>
      <c r="S4015" s="52" t="e">
        <f t="shared" ca="1" si="584"/>
        <v>#N/A</v>
      </c>
      <c r="T4015" s="39" t="str">
        <f t="shared" ca="1" si="580"/>
        <v>0,</v>
      </c>
      <c r="U4015" s="39" t="str">
        <f t="shared" ca="1" si="581"/>
        <v>0,</v>
      </c>
      <c r="V4015" s="53" t="str">
        <f t="shared" ca="1" si="582"/>
        <v>0,</v>
      </c>
      <c r="W4015" s="41"/>
      <c r="X4015" s="42"/>
      <c r="Y4015" s="42"/>
      <c r="Z4015" s="72"/>
      <c r="AA4015" s="42"/>
      <c r="AB4015" s="44"/>
      <c r="AC4015" s="45"/>
      <c r="AD4015" s="45"/>
      <c r="AE4015" s="45"/>
      <c r="AF4015" s="45"/>
      <c r="AG4015" s="45"/>
      <c r="AH4015" s="45"/>
      <c r="AI4015" s="45"/>
      <c r="AJ4015" s="45"/>
      <c r="AK4015" s="45"/>
      <c r="AL4015" s="45"/>
      <c r="AM4015" s="45"/>
    </row>
    <row r="4016" spans="11:39" x14ac:dyDescent="0.2">
      <c r="K4016" s="26"/>
      <c r="L4016" s="48">
        <v>4015</v>
      </c>
      <c r="M4016" s="49">
        <f t="shared" si="577"/>
        <v>3.2355311355311356</v>
      </c>
      <c r="N4016" s="33">
        <f t="shared" si="578"/>
        <v>29.887920298878988</v>
      </c>
      <c r="O4016" s="33">
        <f t="shared" si="579"/>
        <v>496.39640353607012</v>
      </c>
      <c r="P4016" s="34" t="str">
        <f>IF(INDEX($O$2:$O$4095,MATCH($B$8,$O$2:$O$4095,1)+ROWS(P$2:$P4016))&lt;=$B$9,INDEX($O$2:$O$4095,MATCH($B$8,$O$2:$O$4095,1)+ROWS(P$2:$P4016)),"")</f>
        <v/>
      </c>
      <c r="Q4016" s="50" t="e">
        <f t="shared" si="576"/>
        <v>#N/A</v>
      </c>
      <c r="R4016" s="51">
        <f t="shared" ca="1" si="583"/>
        <v>0</v>
      </c>
      <c r="S4016" s="52" t="e">
        <f t="shared" ca="1" si="584"/>
        <v>#N/A</v>
      </c>
      <c r="T4016" s="39" t="str">
        <f t="shared" ca="1" si="580"/>
        <v>0,</v>
      </c>
      <c r="U4016" s="39" t="str">
        <f t="shared" ca="1" si="581"/>
        <v>0,</v>
      </c>
      <c r="V4016" s="53" t="str">
        <f t="shared" ca="1" si="582"/>
        <v>0,</v>
      </c>
      <c r="W4016" s="41"/>
      <c r="X4016" s="42"/>
      <c r="Y4016" s="42"/>
      <c r="Z4016" s="72"/>
      <c r="AA4016" s="42"/>
      <c r="AB4016" s="44"/>
      <c r="AC4016" s="45"/>
      <c r="AD4016" s="45"/>
      <c r="AE4016" s="45"/>
      <c r="AF4016" s="45"/>
      <c r="AG4016" s="45"/>
      <c r="AH4016" s="45"/>
      <c r="AI4016" s="45"/>
      <c r="AJ4016" s="45"/>
      <c r="AK4016" s="45"/>
      <c r="AL4016" s="45"/>
      <c r="AM4016" s="45"/>
    </row>
    <row r="4017" spans="11:39" x14ac:dyDescent="0.2">
      <c r="K4017" s="26"/>
      <c r="L4017" s="48">
        <v>4016</v>
      </c>
      <c r="M4017" s="49">
        <f t="shared" si="577"/>
        <v>3.2363369963369961</v>
      </c>
      <c r="N4017" s="33">
        <f t="shared" si="578"/>
        <v>29.506972111553843</v>
      </c>
      <c r="O4017" s="33">
        <f t="shared" si="579"/>
        <v>498.32442566144152</v>
      </c>
      <c r="P4017" s="34" t="str">
        <f>IF(INDEX($O$2:$O$4095,MATCH($B$8,$O$2:$O$4095,1)+ROWS(P$2:$P4017))&lt;=$B$9,INDEX($O$2:$O$4095,MATCH($B$8,$O$2:$O$4095,1)+ROWS(P$2:$P4017)),"")</f>
        <v/>
      </c>
      <c r="Q4017" s="50" t="e">
        <f t="shared" si="576"/>
        <v>#N/A</v>
      </c>
      <c r="R4017" s="51">
        <f t="shared" ca="1" si="583"/>
        <v>0</v>
      </c>
      <c r="S4017" s="52" t="e">
        <f t="shared" ca="1" si="584"/>
        <v>#N/A</v>
      </c>
      <c r="T4017" s="39" t="str">
        <f t="shared" ca="1" si="580"/>
        <v>0,</v>
      </c>
      <c r="U4017" s="39" t="str">
        <f t="shared" ca="1" si="581"/>
        <v>0,</v>
      </c>
      <c r="V4017" s="53" t="str">
        <f t="shared" ca="1" si="582"/>
        <v>0,</v>
      </c>
      <c r="W4017" s="41"/>
      <c r="X4017" s="42"/>
      <c r="Y4017" s="42"/>
      <c r="Z4017" s="72"/>
      <c r="AA4017" s="42"/>
      <c r="AB4017" s="44"/>
      <c r="AC4017" s="45"/>
      <c r="AD4017" s="45"/>
      <c r="AE4017" s="45"/>
      <c r="AF4017" s="45"/>
      <c r="AG4017" s="45"/>
      <c r="AH4017" s="45"/>
      <c r="AI4017" s="45"/>
      <c r="AJ4017" s="45"/>
      <c r="AK4017" s="45"/>
      <c r="AL4017" s="45"/>
      <c r="AM4017" s="45"/>
    </row>
    <row r="4018" spans="11:39" x14ac:dyDescent="0.2">
      <c r="K4018" s="26"/>
      <c r="L4018" s="48">
        <v>4017</v>
      </c>
      <c r="M4018" s="49">
        <f t="shared" si="577"/>
        <v>3.2371428571428567</v>
      </c>
      <c r="N4018" s="33">
        <f t="shared" si="578"/>
        <v>29.126213592232997</v>
      </c>
      <c r="O4018" s="33">
        <f t="shared" si="579"/>
        <v>500.28639076676291</v>
      </c>
      <c r="P4018" s="34" t="str">
        <f>IF(INDEX($O$2:$O$4095,MATCH($B$8,$O$2:$O$4095,1)+ROWS(P$2:$P4018))&lt;=$B$9,INDEX($O$2:$O$4095,MATCH($B$8,$O$2:$O$4095,1)+ROWS(P$2:$P4018)),"")</f>
        <v/>
      </c>
      <c r="Q4018" s="50" t="e">
        <f t="shared" si="576"/>
        <v>#N/A</v>
      </c>
      <c r="R4018" s="51">
        <f t="shared" ca="1" si="583"/>
        <v>0</v>
      </c>
      <c r="S4018" s="52" t="e">
        <f t="shared" ca="1" si="584"/>
        <v>#N/A</v>
      </c>
      <c r="T4018" s="39" t="str">
        <f t="shared" ca="1" si="580"/>
        <v>0,</v>
      </c>
      <c r="U4018" s="39" t="str">
        <f t="shared" ca="1" si="581"/>
        <v>0,</v>
      </c>
      <c r="V4018" s="53" t="str">
        <f t="shared" ca="1" si="582"/>
        <v>0,</v>
      </c>
      <c r="W4018" s="41"/>
      <c r="X4018" s="42"/>
      <c r="Y4018" s="42"/>
      <c r="Z4018" s="72"/>
      <c r="AA4018" s="42"/>
      <c r="AB4018" s="44"/>
      <c r="AC4018" s="45"/>
      <c r="AD4018" s="45"/>
      <c r="AE4018" s="45"/>
      <c r="AF4018" s="45"/>
      <c r="AG4018" s="45"/>
      <c r="AH4018" s="45"/>
      <c r="AI4018" s="45"/>
      <c r="AJ4018" s="45"/>
      <c r="AK4018" s="45"/>
      <c r="AL4018" s="45"/>
      <c r="AM4018" s="45"/>
    </row>
    <row r="4019" spans="11:39" x14ac:dyDescent="0.2">
      <c r="K4019" s="26"/>
      <c r="L4019" s="48">
        <v>4018</v>
      </c>
      <c r="M4019" s="49">
        <f t="shared" si="577"/>
        <v>3.2379487179487181</v>
      </c>
      <c r="N4019" s="33">
        <f t="shared" si="578"/>
        <v>28.745644599303066</v>
      </c>
      <c r="O4019" s="33">
        <f t="shared" si="579"/>
        <v>502.28337310815971</v>
      </c>
      <c r="P4019" s="34" t="str">
        <f>IF(INDEX($O$2:$O$4095,MATCH($B$8,$O$2:$O$4095,1)+ROWS(P$2:$P4019))&lt;=$B$9,INDEX($O$2:$O$4095,MATCH($B$8,$O$2:$O$4095,1)+ROWS(P$2:$P4019)),"")</f>
        <v/>
      </c>
      <c r="Q4019" s="50" t="e">
        <f t="shared" si="576"/>
        <v>#N/A</v>
      </c>
      <c r="R4019" s="51">
        <f t="shared" ca="1" si="583"/>
        <v>0</v>
      </c>
      <c r="S4019" s="52" t="e">
        <f t="shared" ca="1" si="584"/>
        <v>#N/A</v>
      </c>
      <c r="T4019" s="39" t="str">
        <f t="shared" ca="1" si="580"/>
        <v>0,</v>
      </c>
      <c r="U4019" s="39" t="str">
        <f t="shared" ca="1" si="581"/>
        <v>0,</v>
      </c>
      <c r="V4019" s="53" t="str">
        <f t="shared" ca="1" si="582"/>
        <v>0,</v>
      </c>
      <c r="W4019" s="41"/>
      <c r="X4019" s="42"/>
      <c r="Y4019" s="42"/>
      <c r="Z4019" s="72"/>
      <c r="AA4019" s="42"/>
      <c r="AB4019" s="44"/>
      <c r="AC4019" s="45"/>
      <c r="AD4019" s="45"/>
      <c r="AE4019" s="45"/>
      <c r="AF4019" s="45"/>
      <c r="AG4019" s="45"/>
      <c r="AH4019" s="45"/>
      <c r="AI4019" s="45"/>
      <c r="AJ4019" s="45"/>
      <c r="AK4019" s="45"/>
      <c r="AL4019" s="45"/>
      <c r="AM4019" s="45"/>
    </row>
    <row r="4020" spans="11:39" x14ac:dyDescent="0.2">
      <c r="K4020" s="26"/>
      <c r="L4020" s="48">
        <v>4019</v>
      </c>
      <c r="M4020" s="49">
        <f t="shared" si="577"/>
        <v>3.2387545787545786</v>
      </c>
      <c r="N4020" s="33">
        <f t="shared" si="578"/>
        <v>28.365264991291216</v>
      </c>
      <c r="O4020" s="33">
        <f t="shared" si="579"/>
        <v>504.31649605663688</v>
      </c>
      <c r="P4020" s="34" t="str">
        <f>IF(INDEX($O$2:$O$4095,MATCH($B$8,$O$2:$O$4095,1)+ROWS(P$2:$P4020))&lt;=$B$9,INDEX($O$2:$O$4095,MATCH($B$8,$O$2:$O$4095,1)+ROWS(P$2:$P4020)),"")</f>
        <v/>
      </c>
      <c r="Q4020" s="50" t="e">
        <f t="shared" si="576"/>
        <v>#N/A</v>
      </c>
      <c r="R4020" s="51">
        <f t="shared" ca="1" si="583"/>
        <v>0</v>
      </c>
      <c r="S4020" s="52" t="e">
        <f t="shared" ca="1" si="584"/>
        <v>#N/A</v>
      </c>
      <c r="T4020" s="39" t="str">
        <f t="shared" ca="1" si="580"/>
        <v>0,</v>
      </c>
      <c r="U4020" s="39" t="str">
        <f t="shared" ca="1" si="581"/>
        <v>0,</v>
      </c>
      <c r="V4020" s="53" t="str">
        <f t="shared" ca="1" si="582"/>
        <v>0,</v>
      </c>
      <c r="W4020" s="41"/>
      <c r="X4020" s="42"/>
      <c r="Y4020" s="42"/>
      <c r="Z4020" s="72"/>
      <c r="AA4020" s="42"/>
      <c r="AB4020" s="44"/>
      <c r="AC4020" s="45"/>
      <c r="AD4020" s="45"/>
      <c r="AE4020" s="45"/>
      <c r="AF4020" s="45"/>
      <c r="AG4020" s="45"/>
      <c r="AH4020" s="45"/>
      <c r="AI4020" s="45"/>
      <c r="AJ4020" s="45"/>
      <c r="AK4020" s="45"/>
      <c r="AL4020" s="45"/>
      <c r="AM4020" s="45"/>
    </row>
    <row r="4021" spans="11:39" x14ac:dyDescent="0.2">
      <c r="K4021" s="26"/>
      <c r="L4021" s="48">
        <v>4020</v>
      </c>
      <c r="M4021" s="49">
        <f t="shared" si="577"/>
        <v>3.2395604395604396</v>
      </c>
      <c r="N4021" s="33">
        <f t="shared" si="578"/>
        <v>27.985074626865504</v>
      </c>
      <c r="O4021" s="33">
        <f t="shared" si="579"/>
        <v>506.38693504829018</v>
      </c>
      <c r="P4021" s="34" t="str">
        <f>IF(INDEX($O$2:$O$4095,MATCH($B$8,$O$2:$O$4095,1)+ROWS(P$2:$P4021))&lt;=$B$9,INDEX($O$2:$O$4095,MATCH($B$8,$O$2:$O$4095,1)+ROWS(P$2:$P4021)),"")</f>
        <v/>
      </c>
      <c r="Q4021" s="50" t="e">
        <f t="shared" si="576"/>
        <v>#N/A</v>
      </c>
      <c r="R4021" s="51">
        <f t="shared" ca="1" si="583"/>
        <v>0</v>
      </c>
      <c r="S4021" s="52" t="e">
        <f t="shared" ca="1" si="584"/>
        <v>#N/A</v>
      </c>
      <c r="T4021" s="39" t="str">
        <f t="shared" ca="1" si="580"/>
        <v>0,</v>
      </c>
      <c r="U4021" s="39" t="str">
        <f t="shared" ca="1" si="581"/>
        <v>0,</v>
      </c>
      <c r="V4021" s="53" t="str">
        <f t="shared" ca="1" si="582"/>
        <v>0,</v>
      </c>
      <c r="W4021" s="41"/>
      <c r="X4021" s="42"/>
      <c r="Y4021" s="42"/>
      <c r="Z4021" s="72"/>
      <c r="AA4021" s="42"/>
      <c r="AB4021" s="44"/>
      <c r="AC4021" s="45"/>
      <c r="AD4021" s="45"/>
      <c r="AE4021" s="45"/>
      <c r="AF4021" s="45"/>
      <c r="AG4021" s="45"/>
      <c r="AH4021" s="45"/>
      <c r="AI4021" s="45"/>
      <c r="AJ4021" s="45"/>
      <c r="AK4021" s="45"/>
      <c r="AL4021" s="45"/>
      <c r="AM4021" s="45"/>
    </row>
    <row r="4022" spans="11:39" x14ac:dyDescent="0.2">
      <c r="K4022" s="26"/>
      <c r="L4022" s="48">
        <v>4021</v>
      </c>
      <c r="M4022" s="49">
        <f t="shared" si="577"/>
        <v>3.2403663003663001</v>
      </c>
      <c r="N4022" s="33">
        <f t="shared" si="578"/>
        <v>27.605073364834531</v>
      </c>
      <c r="O4022" s="33">
        <f t="shared" si="579"/>
        <v>508.4959207550387</v>
      </c>
      <c r="P4022" s="34" t="str">
        <f>IF(INDEX($O$2:$O$4095,MATCH($B$8,$O$2:$O$4095,1)+ROWS(P$2:$P4022))&lt;=$B$9,INDEX($O$2:$O$4095,MATCH($B$8,$O$2:$O$4095,1)+ROWS(P$2:$P4022)),"")</f>
        <v/>
      </c>
      <c r="Q4022" s="50" t="e">
        <f t="shared" si="576"/>
        <v>#N/A</v>
      </c>
      <c r="R4022" s="51">
        <f t="shared" ca="1" si="583"/>
        <v>0</v>
      </c>
      <c r="S4022" s="52" t="e">
        <f t="shared" ca="1" si="584"/>
        <v>#N/A</v>
      </c>
      <c r="T4022" s="39" t="str">
        <f t="shared" ca="1" si="580"/>
        <v>0,</v>
      </c>
      <c r="U4022" s="39" t="str">
        <f t="shared" ca="1" si="581"/>
        <v>0,</v>
      </c>
      <c r="V4022" s="53" t="str">
        <f t="shared" ca="1" si="582"/>
        <v>0,</v>
      </c>
      <c r="W4022" s="41"/>
      <c r="X4022" s="42"/>
      <c r="Y4022" s="42"/>
      <c r="Z4022" s="72"/>
      <c r="AA4022" s="42"/>
      <c r="AB4022" s="44"/>
      <c r="AC4022" s="45"/>
      <c r="AD4022" s="45"/>
      <c r="AE4022" s="45"/>
      <c r="AF4022" s="45"/>
      <c r="AG4022" s="45"/>
      <c r="AH4022" s="45"/>
      <c r="AI4022" s="45"/>
      <c r="AJ4022" s="45"/>
      <c r="AK4022" s="45"/>
      <c r="AL4022" s="45"/>
      <c r="AM4022" s="45"/>
    </row>
    <row r="4023" spans="11:39" x14ac:dyDescent="0.2">
      <c r="K4023" s="26"/>
      <c r="L4023" s="48">
        <v>4022</v>
      </c>
      <c r="M4023" s="49">
        <f t="shared" si="577"/>
        <v>3.2411721611721607</v>
      </c>
      <c r="N4023" s="33">
        <f t="shared" si="578"/>
        <v>27.225261064147467</v>
      </c>
      <c r="O4023" s="33">
        <f t="shared" si="579"/>
        <v>510.6447424956749</v>
      </c>
      <c r="P4023" s="34" t="str">
        <f>IF(INDEX($O$2:$O$4095,MATCH($B$8,$O$2:$O$4095,1)+ROWS(P$2:$P4023))&lt;=$B$9,INDEX($O$2:$O$4095,MATCH($B$8,$O$2:$O$4095,1)+ROWS(P$2:$P4023)),"")</f>
        <v/>
      </c>
      <c r="Q4023" s="50" t="e">
        <f t="shared" si="576"/>
        <v>#N/A</v>
      </c>
      <c r="R4023" s="51">
        <f t="shared" ca="1" si="583"/>
        <v>0</v>
      </c>
      <c r="S4023" s="52" t="e">
        <f t="shared" ca="1" si="584"/>
        <v>#N/A</v>
      </c>
      <c r="T4023" s="39" t="str">
        <f t="shared" ca="1" si="580"/>
        <v>0,</v>
      </c>
      <c r="U4023" s="39" t="str">
        <f t="shared" ca="1" si="581"/>
        <v>0,</v>
      </c>
      <c r="V4023" s="53" t="str">
        <f t="shared" ca="1" si="582"/>
        <v>0,</v>
      </c>
      <c r="W4023" s="41"/>
      <c r="X4023" s="42"/>
      <c r="Y4023" s="42"/>
      <c r="Z4023" s="72"/>
      <c r="AA4023" s="42"/>
      <c r="AB4023" s="44"/>
      <c r="AC4023" s="45"/>
      <c r="AD4023" s="45"/>
      <c r="AE4023" s="45"/>
      <c r="AF4023" s="45"/>
      <c r="AG4023" s="45"/>
      <c r="AH4023" s="45"/>
      <c r="AI4023" s="45"/>
      <c r="AJ4023" s="45"/>
      <c r="AK4023" s="45"/>
      <c r="AL4023" s="45"/>
      <c r="AM4023" s="45"/>
    </row>
    <row r="4024" spans="11:39" x14ac:dyDescent="0.2">
      <c r="K4024" s="26"/>
      <c r="L4024" s="48">
        <v>4023</v>
      </c>
      <c r="M4024" s="49">
        <f t="shared" si="577"/>
        <v>3.2419780219780221</v>
      </c>
      <c r="N4024" s="33">
        <f t="shared" si="578"/>
        <v>26.845637583892355</v>
      </c>
      <c r="O4024" s="33">
        <f t="shared" si="579"/>
        <v>512.83475190912543</v>
      </c>
      <c r="P4024" s="34" t="str">
        <f>IF(INDEX($O$2:$O$4095,MATCH($B$8,$O$2:$O$4095,1)+ROWS(P$2:$P4024))&lt;=$B$9,INDEX($O$2:$O$4095,MATCH($B$8,$O$2:$O$4095,1)+ROWS(P$2:$P4024)),"")</f>
        <v/>
      </c>
      <c r="Q4024" s="50" t="e">
        <f t="shared" si="576"/>
        <v>#N/A</v>
      </c>
      <c r="R4024" s="51">
        <f t="shared" ca="1" si="583"/>
        <v>0</v>
      </c>
      <c r="S4024" s="52" t="e">
        <f t="shared" ca="1" si="584"/>
        <v>#N/A</v>
      </c>
      <c r="T4024" s="39" t="str">
        <f t="shared" ca="1" si="580"/>
        <v>0,</v>
      </c>
      <c r="U4024" s="39" t="str">
        <f t="shared" ca="1" si="581"/>
        <v>0,</v>
      </c>
      <c r="V4024" s="53" t="str">
        <f t="shared" ca="1" si="582"/>
        <v>0,</v>
      </c>
      <c r="W4024" s="41"/>
      <c r="X4024" s="42"/>
      <c r="Y4024" s="42"/>
      <c r="Z4024" s="72"/>
      <c r="AA4024" s="42"/>
      <c r="AB4024" s="44"/>
      <c r="AC4024" s="45"/>
      <c r="AD4024" s="45"/>
      <c r="AE4024" s="45"/>
      <c r="AF4024" s="45"/>
      <c r="AG4024" s="45"/>
      <c r="AH4024" s="45"/>
      <c r="AI4024" s="45"/>
      <c r="AJ4024" s="45"/>
      <c r="AK4024" s="45"/>
      <c r="AL4024" s="45"/>
      <c r="AM4024" s="45"/>
    </row>
    <row r="4025" spans="11:39" x14ac:dyDescent="0.2">
      <c r="K4025" s="26"/>
      <c r="L4025" s="48">
        <v>4024</v>
      </c>
      <c r="M4025" s="49">
        <f t="shared" si="577"/>
        <v>3.2427838827838826</v>
      </c>
      <c r="N4025" s="33">
        <f t="shared" si="578"/>
        <v>26.46620278330014</v>
      </c>
      <c r="O4025" s="33">
        <f t="shared" si="579"/>
        <v>515.06736691409992</v>
      </c>
      <c r="P4025" s="34" t="str">
        <f>IF(INDEX($O$2:$O$4095,MATCH($B$8,$O$2:$O$4095,1)+ROWS(P$2:$P4025))&lt;=$B$9,INDEX($O$2:$O$4095,MATCH($B$8,$O$2:$O$4095,1)+ROWS(P$2:$P4025)),"")</f>
        <v/>
      </c>
      <c r="Q4025" s="50" t="e">
        <f t="shared" si="576"/>
        <v>#N/A</v>
      </c>
      <c r="R4025" s="51">
        <f t="shared" ca="1" si="583"/>
        <v>0</v>
      </c>
      <c r="S4025" s="52" t="e">
        <f t="shared" ca="1" si="584"/>
        <v>#N/A</v>
      </c>
      <c r="T4025" s="39" t="str">
        <f t="shared" ca="1" si="580"/>
        <v>0,</v>
      </c>
      <c r="U4025" s="39" t="str">
        <f t="shared" ca="1" si="581"/>
        <v>0,</v>
      </c>
      <c r="V4025" s="53" t="str">
        <f t="shared" ca="1" si="582"/>
        <v>0,</v>
      </c>
      <c r="W4025" s="41"/>
      <c r="X4025" s="42"/>
      <c r="Y4025" s="42"/>
      <c r="Z4025" s="72"/>
      <c r="AA4025" s="42"/>
      <c r="AB4025" s="44"/>
      <c r="AC4025" s="45"/>
      <c r="AD4025" s="45"/>
      <c r="AE4025" s="45"/>
      <c r="AF4025" s="45"/>
      <c r="AG4025" s="45"/>
      <c r="AH4025" s="45"/>
      <c r="AI4025" s="45"/>
      <c r="AJ4025" s="45"/>
      <c r="AK4025" s="45"/>
      <c r="AL4025" s="45"/>
      <c r="AM4025" s="45"/>
    </row>
    <row r="4026" spans="11:39" x14ac:dyDescent="0.2">
      <c r="K4026" s="26"/>
      <c r="L4026" s="48">
        <v>4025</v>
      </c>
      <c r="M4026" s="49">
        <f t="shared" si="577"/>
        <v>3.2435897435897436</v>
      </c>
      <c r="N4026" s="33">
        <f t="shared" si="578"/>
        <v>26.08695652173898</v>
      </c>
      <c r="O4026" s="33">
        <f t="shared" si="579"/>
        <v>517.34407598206201</v>
      </c>
      <c r="P4026" s="34" t="str">
        <f>IF(INDEX($O$2:$O$4095,MATCH($B$8,$O$2:$O$4095,1)+ROWS(P$2:$P4026))&lt;=$B$9,INDEX($O$2:$O$4095,MATCH($B$8,$O$2:$O$4095,1)+ROWS(P$2:$P4026)),"")</f>
        <v/>
      </c>
      <c r="Q4026" s="50" t="e">
        <f t="shared" si="576"/>
        <v>#N/A</v>
      </c>
      <c r="R4026" s="51">
        <f t="shared" ca="1" si="583"/>
        <v>0</v>
      </c>
      <c r="S4026" s="52" t="e">
        <f t="shared" ca="1" si="584"/>
        <v>#N/A</v>
      </c>
      <c r="T4026" s="39" t="str">
        <f t="shared" ca="1" si="580"/>
        <v>0,</v>
      </c>
      <c r="U4026" s="39" t="str">
        <f t="shared" ca="1" si="581"/>
        <v>0,</v>
      </c>
      <c r="V4026" s="53" t="str">
        <f t="shared" ca="1" si="582"/>
        <v>0,</v>
      </c>
      <c r="W4026" s="41"/>
      <c r="X4026" s="42"/>
      <c r="Y4026" s="42"/>
      <c r="Z4026" s="72"/>
      <c r="AA4026" s="42"/>
      <c r="AB4026" s="44"/>
      <c r="AC4026" s="45"/>
      <c r="AD4026" s="45"/>
      <c r="AE4026" s="45"/>
      <c r="AF4026" s="45"/>
      <c r="AG4026" s="45"/>
      <c r="AH4026" s="45"/>
      <c r="AI4026" s="45"/>
      <c r="AJ4026" s="45"/>
      <c r="AK4026" s="45"/>
      <c r="AL4026" s="45"/>
      <c r="AM4026" s="45"/>
    </row>
    <row r="4027" spans="11:39" x14ac:dyDescent="0.2">
      <c r="K4027" s="26"/>
      <c r="L4027" s="48">
        <v>4026</v>
      </c>
      <c r="M4027" s="49">
        <f t="shared" si="577"/>
        <v>3.2443956043956041</v>
      </c>
      <c r="N4027" s="33">
        <f t="shared" si="578"/>
        <v>25.707898658718253</v>
      </c>
      <c r="O4027" s="33">
        <f t="shared" si="579"/>
        <v>519.666442753198</v>
      </c>
      <c r="P4027" s="34" t="str">
        <f>IF(INDEX($O$2:$O$4095,MATCH($B$8,$O$2:$O$4095,1)+ROWS(P$2:$P4027))&lt;=$B$9,INDEX($O$2:$O$4095,MATCH($B$8,$O$2:$O$4095,1)+ROWS(P$2:$P4027)),"")</f>
        <v/>
      </c>
      <c r="Q4027" s="50" t="e">
        <f t="shared" si="576"/>
        <v>#N/A</v>
      </c>
      <c r="R4027" s="51">
        <f t="shared" ca="1" si="583"/>
        <v>0</v>
      </c>
      <c r="S4027" s="52" t="e">
        <f t="shared" ca="1" si="584"/>
        <v>#N/A</v>
      </c>
      <c r="T4027" s="39" t="str">
        <f t="shared" ca="1" si="580"/>
        <v>0,</v>
      </c>
      <c r="U4027" s="39" t="str">
        <f t="shared" ca="1" si="581"/>
        <v>0,</v>
      </c>
      <c r="V4027" s="53" t="str">
        <f t="shared" ca="1" si="582"/>
        <v>0,</v>
      </c>
      <c r="W4027" s="41"/>
      <c r="X4027" s="42"/>
      <c r="Y4027" s="42"/>
      <c r="Z4027" s="72"/>
      <c r="AA4027" s="42"/>
      <c r="AB4027" s="44"/>
      <c r="AC4027" s="45"/>
      <c r="AD4027" s="45"/>
      <c r="AE4027" s="45"/>
      <c r="AF4027" s="45"/>
      <c r="AG4027" s="45"/>
      <c r="AH4027" s="45"/>
      <c r="AI4027" s="45"/>
      <c r="AJ4027" s="45"/>
      <c r="AK4027" s="45"/>
      <c r="AL4027" s="45"/>
      <c r="AM4027" s="45"/>
    </row>
    <row r="4028" spans="11:39" x14ac:dyDescent="0.2">
      <c r="K4028" s="26"/>
      <c r="L4028" s="48">
        <v>4027</v>
      </c>
      <c r="M4028" s="49">
        <f t="shared" si="577"/>
        <v>3.2452014652014647</v>
      </c>
      <c r="N4028" s="33">
        <f t="shared" si="578"/>
        <v>25.329029053886565</v>
      </c>
      <c r="O4028" s="33">
        <f t="shared" si="579"/>
        <v>522.03611102859156</v>
      </c>
      <c r="P4028" s="34" t="str">
        <f>IF(INDEX($O$2:$O$4095,MATCH($B$8,$O$2:$O$4095,1)+ROWS(P$2:$P4028))&lt;=$B$9,INDEX($O$2:$O$4095,MATCH($B$8,$O$2:$O$4095,1)+ROWS(P$2:$P4028)),"")</f>
        <v/>
      </c>
      <c r="Q4028" s="50" t="e">
        <f t="shared" si="576"/>
        <v>#N/A</v>
      </c>
      <c r="R4028" s="51">
        <f t="shared" ca="1" si="583"/>
        <v>0</v>
      </c>
      <c r="S4028" s="52" t="e">
        <f t="shared" ca="1" si="584"/>
        <v>#N/A</v>
      </c>
      <c r="T4028" s="39" t="str">
        <f t="shared" ca="1" si="580"/>
        <v>0,</v>
      </c>
      <c r="U4028" s="39" t="str">
        <f t="shared" ca="1" si="581"/>
        <v>0,</v>
      </c>
      <c r="V4028" s="53" t="str">
        <f t="shared" ca="1" si="582"/>
        <v>0,</v>
      </c>
      <c r="W4028" s="41"/>
      <c r="X4028" s="42"/>
      <c r="Y4028" s="42"/>
      <c r="Z4028" s="72"/>
      <c r="AA4028" s="42"/>
      <c r="AB4028" s="44"/>
      <c r="AC4028" s="45"/>
      <c r="AD4028" s="45"/>
      <c r="AE4028" s="45"/>
      <c r="AF4028" s="45"/>
      <c r="AG4028" s="45"/>
      <c r="AH4028" s="45"/>
      <c r="AI4028" s="45"/>
      <c r="AJ4028" s="45"/>
      <c r="AK4028" s="45"/>
      <c r="AL4028" s="45"/>
      <c r="AM4028" s="45"/>
    </row>
    <row r="4029" spans="11:39" x14ac:dyDescent="0.2">
      <c r="K4029" s="26"/>
      <c r="L4029" s="48">
        <v>4028</v>
      </c>
      <c r="M4029" s="49">
        <f t="shared" si="577"/>
        <v>3.2460073260073261</v>
      </c>
      <c r="N4029" s="33">
        <f t="shared" si="578"/>
        <v>24.95034756703074</v>
      </c>
      <c r="O4029" s="33">
        <f t="shared" si="579"/>
        <v>524.45481017543023</v>
      </c>
      <c r="P4029" s="34" t="str">
        <f>IF(INDEX($O$2:$O$4095,MATCH($B$8,$O$2:$O$4095,1)+ROWS(P$2:$P4029))&lt;=$B$9,INDEX($O$2:$O$4095,MATCH($B$8,$O$2:$O$4095,1)+ROWS(P$2:$P4029)),"")</f>
        <v/>
      </c>
      <c r="Q4029" s="50" t="e">
        <f t="shared" si="576"/>
        <v>#N/A</v>
      </c>
      <c r="R4029" s="51">
        <f t="shared" ca="1" si="583"/>
        <v>0</v>
      </c>
      <c r="S4029" s="52" t="e">
        <f t="shared" ca="1" si="584"/>
        <v>#N/A</v>
      </c>
      <c r="T4029" s="39" t="str">
        <f t="shared" ca="1" si="580"/>
        <v>0,</v>
      </c>
      <c r="U4029" s="39" t="str">
        <f t="shared" ca="1" si="581"/>
        <v>0,</v>
      </c>
      <c r="V4029" s="53" t="str">
        <f t="shared" ca="1" si="582"/>
        <v>0,</v>
      </c>
      <c r="W4029" s="41"/>
      <c r="X4029" s="42"/>
      <c r="Y4029" s="42"/>
      <c r="Z4029" s="72"/>
      <c r="AA4029" s="42"/>
      <c r="AB4029" s="44"/>
      <c r="AC4029" s="45"/>
      <c r="AD4029" s="45"/>
      <c r="AE4029" s="45"/>
      <c r="AF4029" s="45"/>
      <c r="AG4029" s="45"/>
      <c r="AH4029" s="45"/>
      <c r="AI4029" s="45"/>
      <c r="AJ4029" s="45"/>
      <c r="AK4029" s="45"/>
      <c r="AL4029" s="45"/>
      <c r="AM4029" s="45"/>
    </row>
    <row r="4030" spans="11:39" x14ac:dyDescent="0.2">
      <c r="K4030" s="26"/>
      <c r="L4030" s="48">
        <v>4029</v>
      </c>
      <c r="M4030" s="49">
        <f t="shared" si="577"/>
        <v>3.2468131868131866</v>
      </c>
      <c r="N4030" s="33">
        <f t="shared" si="578"/>
        <v>24.571854058078824</v>
      </c>
      <c r="O4030" s="33">
        <f t="shared" si="579"/>
        <v>526.92436098632209</v>
      </c>
      <c r="P4030" s="34" t="str">
        <f>IF(INDEX($O$2:$O$4095,MATCH($B$8,$O$2:$O$4095,1)+ROWS(P$2:$P4030))&lt;=$B$9,INDEX($O$2:$O$4095,MATCH($B$8,$O$2:$O$4095,1)+ROWS(P$2:$P4030)),"")</f>
        <v/>
      </c>
      <c r="Q4030" s="50" t="e">
        <f t="shared" si="576"/>
        <v>#N/A</v>
      </c>
      <c r="R4030" s="51">
        <f t="shared" ca="1" si="583"/>
        <v>0</v>
      </c>
      <c r="S4030" s="52" t="e">
        <f t="shared" ca="1" si="584"/>
        <v>#N/A</v>
      </c>
      <c r="T4030" s="39" t="str">
        <f t="shared" ca="1" si="580"/>
        <v>0,</v>
      </c>
      <c r="U4030" s="39" t="str">
        <f t="shared" ca="1" si="581"/>
        <v>0,</v>
      </c>
      <c r="V4030" s="53" t="str">
        <f t="shared" ca="1" si="582"/>
        <v>0,</v>
      </c>
      <c r="W4030" s="41"/>
      <c r="X4030" s="42"/>
      <c r="Y4030" s="42"/>
      <c r="Z4030" s="72"/>
      <c r="AA4030" s="42"/>
      <c r="AB4030" s="44"/>
      <c r="AC4030" s="45"/>
      <c r="AD4030" s="45"/>
      <c r="AE4030" s="45"/>
      <c r="AF4030" s="45"/>
      <c r="AG4030" s="45"/>
      <c r="AH4030" s="45"/>
      <c r="AI4030" s="45"/>
      <c r="AJ4030" s="45"/>
      <c r="AK4030" s="45"/>
      <c r="AL4030" s="45"/>
      <c r="AM4030" s="45"/>
    </row>
    <row r="4031" spans="11:39" x14ac:dyDescent="0.2">
      <c r="K4031" s="26"/>
      <c r="L4031" s="48">
        <v>4030</v>
      </c>
      <c r="M4031" s="49">
        <f t="shared" si="577"/>
        <v>3.2476190476190476</v>
      </c>
      <c r="N4031" s="33">
        <f t="shared" si="578"/>
        <v>24.193548387096754</v>
      </c>
      <c r="O4031" s="33">
        <f t="shared" si="579"/>
        <v>529.44668203869367</v>
      </c>
      <c r="P4031" s="34" t="str">
        <f>IF(INDEX($O$2:$O$4095,MATCH($B$8,$O$2:$O$4095,1)+ROWS(P$2:$P4031))&lt;=$B$9,INDEX($O$2:$O$4095,MATCH($B$8,$O$2:$O$4095,1)+ROWS(P$2:$P4031)),"")</f>
        <v/>
      </c>
      <c r="Q4031" s="50" t="e">
        <f t="shared" si="576"/>
        <v>#N/A</v>
      </c>
      <c r="R4031" s="51">
        <f t="shared" ca="1" si="583"/>
        <v>0</v>
      </c>
      <c r="S4031" s="52" t="e">
        <f t="shared" ca="1" si="584"/>
        <v>#N/A</v>
      </c>
      <c r="T4031" s="39" t="str">
        <f t="shared" ca="1" si="580"/>
        <v>0,</v>
      </c>
      <c r="U4031" s="39" t="str">
        <f t="shared" ca="1" si="581"/>
        <v>0,</v>
      </c>
      <c r="V4031" s="53" t="str">
        <f t="shared" ca="1" si="582"/>
        <v>0,</v>
      </c>
      <c r="W4031" s="41"/>
      <c r="X4031" s="42"/>
      <c r="Y4031" s="42"/>
      <c r="Z4031" s="72"/>
      <c r="AA4031" s="42"/>
      <c r="AB4031" s="44"/>
      <c r="AC4031" s="45"/>
      <c r="AD4031" s="45"/>
      <c r="AE4031" s="45"/>
      <c r="AF4031" s="45"/>
      <c r="AG4031" s="45"/>
      <c r="AH4031" s="45"/>
      <c r="AI4031" s="45"/>
      <c r="AJ4031" s="45"/>
      <c r="AK4031" s="45"/>
      <c r="AL4031" s="45"/>
      <c r="AM4031" s="45"/>
    </row>
    <row r="4032" spans="11:39" x14ac:dyDescent="0.2">
      <c r="K4032" s="26"/>
      <c r="L4032" s="48">
        <v>4031</v>
      </c>
      <c r="M4032" s="49">
        <f t="shared" si="577"/>
        <v>3.2484249084249082</v>
      </c>
      <c r="N4032" s="33">
        <f t="shared" si="578"/>
        <v>23.815430414289352</v>
      </c>
      <c r="O4032" s="33">
        <f t="shared" si="579"/>
        <v>532.02379660555221</v>
      </c>
      <c r="P4032" s="34" t="str">
        <f>IF(INDEX($O$2:$O$4095,MATCH($B$8,$O$2:$O$4095,1)+ROWS(P$2:$P4032))&lt;=$B$9,INDEX($O$2:$O$4095,MATCH($B$8,$O$2:$O$4095,1)+ROWS(P$2:$P4032)),"")</f>
        <v/>
      </c>
      <c r="Q4032" s="50" t="e">
        <f t="shared" si="576"/>
        <v>#N/A</v>
      </c>
      <c r="R4032" s="51">
        <f t="shared" ca="1" si="583"/>
        <v>0</v>
      </c>
      <c r="S4032" s="52" t="e">
        <f t="shared" ca="1" si="584"/>
        <v>#N/A</v>
      </c>
      <c r="T4032" s="39" t="str">
        <f t="shared" ca="1" si="580"/>
        <v>0,</v>
      </c>
      <c r="U4032" s="39" t="str">
        <f t="shared" ca="1" si="581"/>
        <v>0,</v>
      </c>
      <c r="V4032" s="53" t="str">
        <f t="shared" ca="1" si="582"/>
        <v>0,</v>
      </c>
      <c r="W4032" s="41"/>
      <c r="X4032" s="42"/>
      <c r="Y4032" s="42"/>
      <c r="Z4032" s="72"/>
      <c r="AA4032" s="42"/>
      <c r="AB4032" s="44"/>
      <c r="AC4032" s="45"/>
      <c r="AD4032" s="45"/>
      <c r="AE4032" s="45"/>
      <c r="AF4032" s="45"/>
      <c r="AG4032" s="45"/>
      <c r="AH4032" s="45"/>
      <c r="AI4032" s="45"/>
      <c r="AJ4032" s="45"/>
      <c r="AK4032" s="45"/>
      <c r="AL4032" s="45"/>
      <c r="AM4032" s="45"/>
    </row>
    <row r="4033" spans="11:39" x14ac:dyDescent="0.2">
      <c r="K4033" s="26"/>
      <c r="L4033" s="48">
        <v>4032</v>
      </c>
      <c r="M4033" s="49">
        <f t="shared" si="577"/>
        <v>3.2492307692307687</v>
      </c>
      <c r="N4033" s="33">
        <f t="shared" si="578"/>
        <v>23.4375</v>
      </c>
      <c r="O4033" s="33">
        <f t="shared" si="579"/>
        <v>534.65784017518183</v>
      </c>
      <c r="P4033" s="34" t="str">
        <f>IF(INDEX($O$2:$O$4095,MATCH($B$8,$O$2:$O$4095,1)+ROWS(P$2:$P4033))&lt;=$B$9,INDEX($O$2:$O$4095,MATCH($B$8,$O$2:$O$4095,1)+ROWS(P$2:$P4033)),"")</f>
        <v/>
      </c>
      <c r="Q4033" s="50" t="e">
        <f t="shared" si="576"/>
        <v>#N/A</v>
      </c>
      <c r="R4033" s="51">
        <f t="shared" ca="1" si="583"/>
        <v>0</v>
      </c>
      <c r="S4033" s="52" t="e">
        <f t="shared" ca="1" si="584"/>
        <v>#N/A</v>
      </c>
      <c r="T4033" s="39" t="str">
        <f t="shared" ca="1" si="580"/>
        <v>0,</v>
      </c>
      <c r="U4033" s="39" t="str">
        <f t="shared" ca="1" si="581"/>
        <v>0,</v>
      </c>
      <c r="V4033" s="53" t="str">
        <f t="shared" ca="1" si="582"/>
        <v>0,</v>
      </c>
      <c r="W4033" s="41"/>
      <c r="X4033" s="42"/>
      <c r="Y4033" s="42"/>
      <c r="Z4033" s="72"/>
      <c r="AA4033" s="42"/>
      <c r="AB4033" s="44"/>
      <c r="AC4033" s="45"/>
      <c r="AD4033" s="45"/>
      <c r="AE4033" s="45"/>
      <c r="AF4033" s="45"/>
      <c r="AG4033" s="45"/>
      <c r="AH4033" s="45"/>
      <c r="AI4033" s="45"/>
      <c r="AJ4033" s="45"/>
      <c r="AK4033" s="45"/>
      <c r="AL4033" s="45"/>
      <c r="AM4033" s="45"/>
    </row>
    <row r="4034" spans="11:39" x14ac:dyDescent="0.2">
      <c r="K4034" s="26"/>
      <c r="L4034" s="48">
        <v>4033</v>
      </c>
      <c r="M4034" s="49">
        <f t="shared" si="577"/>
        <v>3.2500366300366301</v>
      </c>
      <c r="N4034" s="33">
        <f t="shared" si="578"/>
        <v>23.059757004710967</v>
      </c>
      <c r="O4034" s="33">
        <f t="shared" si="579"/>
        <v>537.35106864435693</v>
      </c>
      <c r="P4034" s="34" t="str">
        <f>IF(INDEX($O$2:$O$4095,MATCH($B$8,$O$2:$O$4095,1)+ROWS(P$2:$P4034))&lt;=$B$9,INDEX($O$2:$O$4095,MATCH($B$8,$O$2:$O$4095,1)+ROWS(P$2:$P4034)),"")</f>
        <v/>
      </c>
      <c r="Q4034" s="50" t="e">
        <f t="shared" ref="Q4034:Q4095" si="585">INDEX($L$2:$L$4095,MATCH($P4034,$O$2:$O$4095,0))</f>
        <v>#N/A</v>
      </c>
      <c r="R4034" s="51">
        <f t="shared" ca="1" si="583"/>
        <v>0</v>
      </c>
      <c r="S4034" s="52" t="e">
        <f t="shared" ca="1" si="584"/>
        <v>#N/A</v>
      </c>
      <c r="T4034" s="39" t="str">
        <f t="shared" ca="1" si="580"/>
        <v>0,</v>
      </c>
      <c r="U4034" s="39" t="str">
        <f t="shared" ca="1" si="581"/>
        <v>0,</v>
      </c>
      <c r="V4034" s="53" t="str">
        <f t="shared" ca="1" si="582"/>
        <v>0,</v>
      </c>
      <c r="W4034" s="41"/>
      <c r="X4034" s="42"/>
      <c r="Y4034" s="42"/>
      <c r="Z4034" s="72"/>
      <c r="AA4034" s="42"/>
      <c r="AB4034" s="44"/>
      <c r="AC4034" s="45"/>
      <c r="AD4034" s="45"/>
      <c r="AE4034" s="45"/>
      <c r="AF4034" s="45"/>
      <c r="AG4034" s="45"/>
      <c r="AH4034" s="45"/>
      <c r="AI4034" s="45"/>
      <c r="AJ4034" s="45"/>
      <c r="AK4034" s="45"/>
      <c r="AL4034" s="45"/>
      <c r="AM4034" s="45"/>
    </row>
    <row r="4035" spans="11:39" x14ac:dyDescent="0.2">
      <c r="K4035" s="26"/>
      <c r="L4035" s="48">
        <v>4034</v>
      </c>
      <c r="M4035" s="49">
        <f t="shared" ref="M4035:M4096" si="586">(L4035*$B$5)/($B$6-1)</f>
        <v>3.2508424908424907</v>
      </c>
      <c r="N4035" s="33">
        <f t="shared" ref="N4035:N4095" si="587">IF($B$7="Upper Leg",$B$4*(($B$5/M4035)-1),$B$4*(1/(($B$5/M4035)-1)))</f>
        <v>22.682201289043078</v>
      </c>
      <c r="O4035" s="33">
        <f t="shared" ref="O4035:O4095" si="588">($B$2/LN(N4035/($B$3*EXP(-$B$2/298.15))))-273.15</f>
        <v>540.10586725771498</v>
      </c>
      <c r="P4035" s="34" t="str">
        <f>IF(INDEX($O$2:$O$4095,MATCH($B$8,$O$2:$O$4095,1)+ROWS(P$2:$P4035))&lt;=$B$9,INDEX($O$2:$O$4095,MATCH($B$8,$O$2:$O$4095,1)+ROWS(P$2:$P4035)),"")</f>
        <v/>
      </c>
      <c r="Q4035" s="50" t="e">
        <f t="shared" si="585"/>
        <v>#N/A</v>
      </c>
      <c r="R4035" s="51">
        <f t="shared" ca="1" si="583"/>
        <v>0</v>
      </c>
      <c r="S4035" s="52" t="e">
        <f t="shared" ca="1" si="584"/>
        <v>#N/A</v>
      </c>
      <c r="T4035" s="39" t="str">
        <f t="shared" ref="T4035:T4095" ca="1" si="589">ROUND(R4035,0)&amp;","</f>
        <v>0,</v>
      </c>
      <c r="U4035" s="39" t="str">
        <f t="shared" ref="U4035:U4095" ca="1" si="590">ROUND(R4035,4)&amp;","</f>
        <v>0,</v>
      </c>
      <c r="V4035" s="53" t="str">
        <f t="shared" ref="V4035:V4095" ca="1" si="591">ROUND(R4035*$B$11,0)&amp;","</f>
        <v>0,</v>
      </c>
      <c r="W4035" s="41"/>
      <c r="X4035" s="42"/>
      <c r="Y4035" s="42"/>
      <c r="Z4035" s="72"/>
      <c r="AA4035" s="42"/>
      <c r="AB4035" s="44"/>
      <c r="AC4035" s="45"/>
      <c r="AD4035" s="45"/>
      <c r="AE4035" s="45"/>
      <c r="AF4035" s="45"/>
      <c r="AG4035" s="45"/>
      <c r="AH4035" s="45"/>
      <c r="AI4035" s="45"/>
      <c r="AJ4035" s="45"/>
      <c r="AK4035" s="45"/>
      <c r="AL4035" s="45"/>
      <c r="AM4035" s="45"/>
    </row>
    <row r="4036" spans="11:39" x14ac:dyDescent="0.2">
      <c r="K4036" s="26"/>
      <c r="L4036" s="48">
        <v>4035</v>
      </c>
      <c r="M4036" s="49">
        <f t="shared" si="586"/>
        <v>3.2516483516483516</v>
      </c>
      <c r="N4036" s="33">
        <f t="shared" si="587"/>
        <v>22.30483271375472</v>
      </c>
      <c r="O4036" s="33">
        <f t="shared" si="588"/>
        <v>542.92476037513245</v>
      </c>
      <c r="P4036" s="34" t="str">
        <f>IF(INDEX($O$2:$O$4095,MATCH($B$8,$O$2:$O$4095,1)+ROWS(P$2:$P4036))&lt;=$B$9,INDEX($O$2:$O$4095,MATCH($B$8,$O$2:$O$4095,1)+ROWS(P$2:$P4036)),"")</f>
        <v/>
      </c>
      <c r="Q4036" s="50" t="e">
        <f t="shared" si="585"/>
        <v>#N/A</v>
      </c>
      <c r="R4036" s="51">
        <f t="shared" ref="R4036:R4095" ca="1" si="592">INDIRECT("P"&amp;((ROW(P4036)-2)*$B$10)+2,TRUE)</f>
        <v>0</v>
      </c>
      <c r="S4036" s="52" t="e">
        <f t="shared" ca="1" si="584"/>
        <v>#N/A</v>
      </c>
      <c r="T4036" s="39" t="str">
        <f t="shared" ca="1" si="589"/>
        <v>0,</v>
      </c>
      <c r="U4036" s="39" t="str">
        <f t="shared" ca="1" si="590"/>
        <v>0,</v>
      </c>
      <c r="V4036" s="53" t="str">
        <f t="shared" ca="1" si="591"/>
        <v>0,</v>
      </c>
      <c r="W4036" s="41"/>
      <c r="X4036" s="42"/>
      <c r="Y4036" s="42"/>
      <c r="Z4036" s="72"/>
      <c r="AA4036" s="42"/>
      <c r="AB4036" s="44"/>
      <c r="AC4036" s="45"/>
      <c r="AD4036" s="45"/>
      <c r="AE4036" s="45"/>
      <c r="AF4036" s="45"/>
      <c r="AG4036" s="45"/>
      <c r="AH4036" s="45"/>
      <c r="AI4036" s="45"/>
      <c r="AJ4036" s="45"/>
      <c r="AK4036" s="45"/>
      <c r="AL4036" s="45"/>
      <c r="AM4036" s="45"/>
    </row>
    <row r="4037" spans="11:39" x14ac:dyDescent="0.2">
      <c r="K4037" s="26"/>
      <c r="L4037" s="48">
        <v>4036</v>
      </c>
      <c r="M4037" s="49">
        <f t="shared" si="586"/>
        <v>3.2524542124542122</v>
      </c>
      <c r="N4037" s="33">
        <f t="shared" si="587"/>
        <v>21.927651139742487</v>
      </c>
      <c r="O4037" s="33">
        <f t="shared" si="588"/>
        <v>545.81042215947616</v>
      </c>
      <c r="P4037" s="34" t="str">
        <f>IF(INDEX($O$2:$O$4095,MATCH($B$8,$O$2:$O$4095,1)+ROWS(P$2:$P4037))&lt;=$B$9,INDEX($O$2:$O$4095,MATCH($B$8,$O$2:$O$4095,1)+ROWS(P$2:$P4037)),"")</f>
        <v/>
      </c>
      <c r="Q4037" s="50" t="e">
        <f t="shared" si="585"/>
        <v>#N/A</v>
      </c>
      <c r="R4037" s="51">
        <f t="shared" ca="1" si="592"/>
        <v>0</v>
      </c>
      <c r="S4037" s="52" t="e">
        <f t="shared" ca="1" si="584"/>
        <v>#N/A</v>
      </c>
      <c r="T4037" s="39" t="str">
        <f t="shared" ca="1" si="589"/>
        <v>0,</v>
      </c>
      <c r="U4037" s="39" t="str">
        <f t="shared" ca="1" si="590"/>
        <v>0,</v>
      </c>
      <c r="V4037" s="53" t="str">
        <f t="shared" ca="1" si="591"/>
        <v>0,</v>
      </c>
      <c r="W4037" s="41"/>
      <c r="X4037" s="42"/>
      <c r="Y4037" s="42"/>
      <c r="Z4037" s="72"/>
      <c r="AA4037" s="42"/>
      <c r="AB4037" s="44"/>
      <c r="AC4037" s="45"/>
      <c r="AD4037" s="45"/>
      <c r="AE4037" s="45"/>
      <c r="AF4037" s="45"/>
      <c r="AG4037" s="45"/>
      <c r="AH4037" s="45"/>
      <c r="AI4037" s="45"/>
      <c r="AJ4037" s="45"/>
      <c r="AK4037" s="45"/>
      <c r="AL4037" s="45"/>
      <c r="AM4037" s="45"/>
    </row>
    <row r="4038" spans="11:39" x14ac:dyDescent="0.2">
      <c r="K4038" s="26"/>
      <c r="L4038" s="48">
        <v>4037</v>
      </c>
      <c r="M4038" s="49">
        <f t="shared" si="586"/>
        <v>3.2532600732600727</v>
      </c>
      <c r="N4038" s="33">
        <f t="shared" si="587"/>
        <v>21.550656428040881</v>
      </c>
      <c r="O4038" s="33">
        <f t="shared" si="588"/>
        <v>548.76568828925679</v>
      </c>
      <c r="P4038" s="34" t="str">
        <f>IF(INDEX($O$2:$O$4095,MATCH($B$8,$O$2:$O$4095,1)+ROWS(P$2:$P4038))&lt;=$B$9,INDEX($O$2:$O$4095,MATCH($B$8,$O$2:$O$4095,1)+ROWS(P$2:$P4038)),"")</f>
        <v/>
      </c>
      <c r="Q4038" s="50" t="e">
        <f t="shared" si="585"/>
        <v>#N/A</v>
      </c>
      <c r="R4038" s="51">
        <f t="shared" ca="1" si="592"/>
        <v>0</v>
      </c>
      <c r="S4038" s="52" t="e">
        <f t="shared" ca="1" si="584"/>
        <v>#N/A</v>
      </c>
      <c r="T4038" s="39" t="str">
        <f t="shared" ca="1" si="589"/>
        <v>0,</v>
      </c>
      <c r="U4038" s="39" t="str">
        <f t="shared" ca="1" si="590"/>
        <v>0,</v>
      </c>
      <c r="V4038" s="53" t="str">
        <f t="shared" ca="1" si="591"/>
        <v>0,</v>
      </c>
      <c r="W4038" s="41"/>
      <c r="X4038" s="42"/>
      <c r="Y4038" s="42"/>
      <c r="Z4038" s="72"/>
      <c r="AA4038" s="42"/>
      <c r="AB4038" s="44"/>
      <c r="AC4038" s="45"/>
      <c r="AD4038" s="45"/>
      <c r="AE4038" s="45"/>
      <c r="AF4038" s="45"/>
      <c r="AG4038" s="45"/>
      <c r="AH4038" s="45"/>
      <c r="AI4038" s="45"/>
      <c r="AJ4038" s="45"/>
      <c r="AK4038" s="45"/>
      <c r="AL4038" s="45"/>
      <c r="AM4038" s="45"/>
    </row>
    <row r="4039" spans="11:39" x14ac:dyDescent="0.2">
      <c r="K4039" s="26"/>
      <c r="L4039" s="48">
        <v>4038</v>
      </c>
      <c r="M4039" s="49">
        <f t="shared" si="586"/>
        <v>3.2540659340659341</v>
      </c>
      <c r="N4039" s="33">
        <f t="shared" si="587"/>
        <v>21.173848439821619</v>
      </c>
      <c r="O4039" s="33">
        <f t="shared" si="588"/>
        <v>551.79356881464389</v>
      </c>
      <c r="P4039" s="34" t="str">
        <f>IF(INDEX($O$2:$O$4095,MATCH($B$8,$O$2:$O$4095,1)+ROWS(P$2:$P4039))&lt;=$B$9,INDEX($O$2:$O$4095,MATCH($B$8,$O$2:$O$4095,1)+ROWS(P$2:$P4039)),"")</f>
        <v/>
      </c>
      <c r="Q4039" s="50" t="e">
        <f t="shared" si="585"/>
        <v>#N/A</v>
      </c>
      <c r="R4039" s="51">
        <f t="shared" ca="1" si="592"/>
        <v>0</v>
      </c>
      <c r="S4039" s="52" t="e">
        <f t="shared" ca="1" si="584"/>
        <v>#N/A</v>
      </c>
      <c r="T4039" s="39" t="str">
        <f t="shared" ca="1" si="589"/>
        <v>0,</v>
      </c>
      <c r="U4039" s="39" t="str">
        <f t="shared" ca="1" si="590"/>
        <v>0,</v>
      </c>
      <c r="V4039" s="53" t="str">
        <f t="shared" ca="1" si="591"/>
        <v>0,</v>
      </c>
      <c r="W4039" s="41"/>
      <c r="X4039" s="42"/>
      <c r="Y4039" s="42"/>
      <c r="Z4039" s="72"/>
      <c r="AA4039" s="42"/>
      <c r="AB4039" s="44"/>
      <c r="AC4039" s="45"/>
      <c r="AD4039" s="45"/>
      <c r="AE4039" s="45"/>
      <c r="AF4039" s="45"/>
      <c r="AG4039" s="45"/>
      <c r="AH4039" s="45"/>
      <c r="AI4039" s="45"/>
      <c r="AJ4039" s="45"/>
      <c r="AK4039" s="45"/>
      <c r="AL4039" s="45"/>
      <c r="AM4039" s="45"/>
    </row>
    <row r="4040" spans="11:39" x14ac:dyDescent="0.2">
      <c r="K4040" s="26"/>
      <c r="L4040" s="48">
        <v>4039</v>
      </c>
      <c r="M4040" s="49">
        <f t="shared" si="586"/>
        <v>3.2548717948717947</v>
      </c>
      <c r="N4040" s="33">
        <f t="shared" si="587"/>
        <v>20.797227036395306</v>
      </c>
      <c r="O4040" s="33">
        <f t="shared" si="588"/>
        <v>554.8972622913833</v>
      </c>
      <c r="P4040" s="34" t="str">
        <f>IF(INDEX($O$2:$O$4095,MATCH($B$8,$O$2:$O$4095,1)+ROWS(P$2:$P4040))&lt;=$B$9,INDEX($O$2:$O$4095,MATCH($B$8,$O$2:$O$4095,1)+ROWS(P$2:$P4040)),"")</f>
        <v/>
      </c>
      <c r="Q4040" s="50" t="e">
        <f t="shared" si="585"/>
        <v>#N/A</v>
      </c>
      <c r="R4040" s="51">
        <f t="shared" ca="1" si="592"/>
        <v>0</v>
      </c>
      <c r="S4040" s="52" t="e">
        <f t="shared" ca="1" si="584"/>
        <v>#N/A</v>
      </c>
      <c r="T4040" s="39" t="str">
        <f t="shared" ca="1" si="589"/>
        <v>0,</v>
      </c>
      <c r="U4040" s="39" t="str">
        <f t="shared" ca="1" si="590"/>
        <v>0,</v>
      </c>
      <c r="V4040" s="53" t="str">
        <f t="shared" ca="1" si="591"/>
        <v>0,</v>
      </c>
      <c r="W4040" s="41"/>
      <c r="X4040" s="42"/>
      <c r="Y4040" s="42"/>
      <c r="Z4040" s="72"/>
      <c r="AA4040" s="42"/>
      <c r="AB4040" s="44"/>
      <c r="AC4040" s="45"/>
      <c r="AD4040" s="45"/>
      <c r="AE4040" s="45"/>
      <c r="AF4040" s="45"/>
      <c r="AG4040" s="45"/>
      <c r="AH4040" s="45"/>
      <c r="AI4040" s="45"/>
      <c r="AJ4040" s="45"/>
      <c r="AK4040" s="45"/>
      <c r="AL4040" s="45"/>
      <c r="AM4040" s="45"/>
    </row>
    <row r="4041" spans="11:39" x14ac:dyDescent="0.2">
      <c r="K4041" s="26"/>
      <c r="L4041" s="48">
        <v>4040</v>
      </c>
      <c r="M4041" s="49">
        <f t="shared" si="586"/>
        <v>3.2556776556776557</v>
      </c>
      <c r="N4041" s="33">
        <f t="shared" si="587"/>
        <v>20.420792079207772</v>
      </c>
      <c r="O4041" s="33">
        <f t="shared" si="588"/>
        <v>558.08017134587863</v>
      </c>
      <c r="P4041" s="34" t="str">
        <f>IF(INDEX($O$2:$O$4095,MATCH($B$8,$O$2:$O$4095,1)+ROWS(P$2:$P4041))&lt;=$B$9,INDEX($O$2:$O$4095,MATCH($B$8,$O$2:$O$4095,1)+ROWS(P$2:$P4041)),"")</f>
        <v/>
      </c>
      <c r="Q4041" s="50" t="e">
        <f t="shared" si="585"/>
        <v>#N/A</v>
      </c>
      <c r="R4041" s="51">
        <f t="shared" ca="1" si="592"/>
        <v>0</v>
      </c>
      <c r="S4041" s="52" t="e">
        <f t="shared" ref="S4041:S4095" ca="1" si="593">INDEX($L$2:$L$4095,MATCH($R4041,$O$2:$O$4095,0))</f>
        <v>#N/A</v>
      </c>
      <c r="T4041" s="39" t="str">
        <f t="shared" ca="1" si="589"/>
        <v>0,</v>
      </c>
      <c r="U4041" s="39" t="str">
        <f t="shared" ca="1" si="590"/>
        <v>0,</v>
      </c>
      <c r="V4041" s="53" t="str">
        <f t="shared" ca="1" si="591"/>
        <v>0,</v>
      </c>
      <c r="W4041" s="41"/>
      <c r="X4041" s="42"/>
      <c r="Y4041" s="42"/>
      <c r="Z4041" s="72"/>
      <c r="AA4041" s="42"/>
      <c r="AB4041" s="44"/>
      <c r="AC4041" s="45"/>
      <c r="AD4041" s="45"/>
      <c r="AE4041" s="45"/>
      <c r="AF4041" s="45"/>
      <c r="AG4041" s="45"/>
      <c r="AH4041" s="45"/>
      <c r="AI4041" s="45"/>
      <c r="AJ4041" s="45"/>
      <c r="AK4041" s="45"/>
      <c r="AL4041" s="45"/>
      <c r="AM4041" s="45"/>
    </row>
    <row r="4042" spans="11:39" x14ac:dyDescent="0.2">
      <c r="K4042" s="26"/>
      <c r="L4042" s="48">
        <v>4041</v>
      </c>
      <c r="M4042" s="49">
        <f t="shared" si="586"/>
        <v>3.2564835164835162</v>
      </c>
      <c r="N4042" s="33">
        <f t="shared" si="587"/>
        <v>20.044543429844076</v>
      </c>
      <c r="O4042" s="33">
        <f t="shared" si="588"/>
        <v>561.34591984614224</v>
      </c>
      <c r="P4042" s="34" t="str">
        <f>IF(INDEX($O$2:$O$4095,MATCH($B$8,$O$2:$O$4095,1)+ROWS(P$2:$P4042))&lt;=$B$9,INDEX($O$2:$O$4095,MATCH($B$8,$O$2:$O$4095,1)+ROWS(P$2:$P4042)),"")</f>
        <v/>
      </c>
      <c r="Q4042" s="50" t="e">
        <f t="shared" si="585"/>
        <v>#N/A</v>
      </c>
      <c r="R4042" s="51">
        <f t="shared" ca="1" si="592"/>
        <v>0</v>
      </c>
      <c r="S4042" s="52" t="e">
        <f t="shared" ca="1" si="593"/>
        <v>#N/A</v>
      </c>
      <c r="T4042" s="39" t="str">
        <f t="shared" ca="1" si="589"/>
        <v>0,</v>
      </c>
      <c r="U4042" s="39" t="str">
        <f t="shared" ca="1" si="590"/>
        <v>0,</v>
      </c>
      <c r="V4042" s="53" t="str">
        <f t="shared" ca="1" si="591"/>
        <v>0,</v>
      </c>
      <c r="W4042" s="41"/>
      <c r="X4042" s="42"/>
      <c r="Y4042" s="42"/>
      <c r="Z4042" s="72"/>
      <c r="AA4042" s="42"/>
      <c r="AB4042" s="44"/>
      <c r="AC4042" s="45"/>
      <c r="AD4042" s="45"/>
      <c r="AE4042" s="45"/>
      <c r="AF4042" s="45"/>
      <c r="AG4042" s="45"/>
      <c r="AH4042" s="45"/>
      <c r="AI4042" s="45"/>
      <c r="AJ4042" s="45"/>
      <c r="AK4042" s="45"/>
      <c r="AL4042" s="45"/>
      <c r="AM4042" s="45"/>
    </row>
    <row r="4043" spans="11:39" x14ac:dyDescent="0.2">
      <c r="K4043" s="26"/>
      <c r="L4043" s="48">
        <v>4042</v>
      </c>
      <c r="M4043" s="49">
        <f t="shared" si="586"/>
        <v>3.2572893772893767</v>
      </c>
      <c r="N4043" s="33">
        <f t="shared" si="587"/>
        <v>19.668480950024826</v>
      </c>
      <c r="O4043" s="33">
        <f t="shared" si="588"/>
        <v>564.69837187869359</v>
      </c>
      <c r="P4043" s="34" t="str">
        <f>IF(INDEX($O$2:$O$4095,MATCH($B$8,$O$2:$O$4095,1)+ROWS(P$2:$P4043))&lt;=$B$9,INDEX($O$2:$O$4095,MATCH($B$8,$O$2:$O$4095,1)+ROWS(P$2:$P4043)),"")</f>
        <v/>
      </c>
      <c r="Q4043" s="50" t="e">
        <f t="shared" si="585"/>
        <v>#N/A</v>
      </c>
      <c r="R4043" s="51">
        <f t="shared" ca="1" si="592"/>
        <v>0</v>
      </c>
      <c r="S4043" s="52" t="e">
        <f t="shared" ca="1" si="593"/>
        <v>#N/A</v>
      </c>
      <c r="T4043" s="39" t="str">
        <f t="shared" ca="1" si="589"/>
        <v>0,</v>
      </c>
      <c r="U4043" s="39" t="str">
        <f t="shared" ca="1" si="590"/>
        <v>0,</v>
      </c>
      <c r="V4043" s="53" t="str">
        <f t="shared" ca="1" si="591"/>
        <v>0,</v>
      </c>
      <c r="W4043" s="41"/>
      <c r="X4043" s="42"/>
      <c r="Y4043" s="42"/>
      <c r="Z4043" s="72"/>
      <c r="AA4043" s="42"/>
      <c r="AB4043" s="44"/>
      <c r="AC4043" s="45"/>
      <c r="AD4043" s="45"/>
      <c r="AE4043" s="45"/>
      <c r="AF4043" s="45"/>
      <c r="AG4043" s="45"/>
      <c r="AH4043" s="45"/>
      <c r="AI4043" s="45"/>
      <c r="AJ4043" s="45"/>
      <c r="AK4043" s="45"/>
      <c r="AL4043" s="45"/>
      <c r="AM4043" s="45"/>
    </row>
    <row r="4044" spans="11:39" x14ac:dyDescent="0.2">
      <c r="K4044" s="26"/>
      <c r="L4044" s="48">
        <v>4043</v>
      </c>
      <c r="M4044" s="49">
        <f t="shared" si="586"/>
        <v>3.2580952380952382</v>
      </c>
      <c r="N4044" s="33">
        <f t="shared" si="587"/>
        <v>19.292604501607524</v>
      </c>
      <c r="O4044" s="33">
        <f t="shared" si="588"/>
        <v>568.14165276056281</v>
      </c>
      <c r="P4044" s="34" t="str">
        <f>IF(INDEX($O$2:$O$4095,MATCH($B$8,$O$2:$O$4095,1)+ROWS(P$2:$P4044))&lt;=$B$9,INDEX($O$2:$O$4095,MATCH($B$8,$O$2:$O$4095,1)+ROWS(P$2:$P4044)),"")</f>
        <v/>
      </c>
      <c r="Q4044" s="50" t="e">
        <f t="shared" si="585"/>
        <v>#N/A</v>
      </c>
      <c r="R4044" s="51">
        <f t="shared" ca="1" si="592"/>
        <v>0</v>
      </c>
      <c r="S4044" s="52" t="e">
        <f t="shared" ca="1" si="593"/>
        <v>#N/A</v>
      </c>
      <c r="T4044" s="39" t="str">
        <f t="shared" ca="1" si="589"/>
        <v>0,</v>
      </c>
      <c r="U4044" s="39" t="str">
        <f t="shared" ca="1" si="590"/>
        <v>0,</v>
      </c>
      <c r="V4044" s="53" t="str">
        <f t="shared" ca="1" si="591"/>
        <v>0,</v>
      </c>
      <c r="W4044" s="41"/>
      <c r="X4044" s="42"/>
      <c r="Y4044" s="42"/>
      <c r="Z4044" s="72"/>
      <c r="AA4044" s="42"/>
      <c r="AB4044" s="44"/>
      <c r="AC4044" s="45"/>
      <c r="AD4044" s="45"/>
      <c r="AE4044" s="45"/>
      <c r="AF4044" s="45"/>
      <c r="AG4044" s="45"/>
      <c r="AH4044" s="45"/>
      <c r="AI4044" s="45"/>
      <c r="AJ4044" s="45"/>
      <c r="AK4044" s="45"/>
      <c r="AL4044" s="45"/>
      <c r="AM4044" s="45"/>
    </row>
    <row r="4045" spans="11:39" x14ac:dyDescent="0.2">
      <c r="K4045" s="26"/>
      <c r="L4045" s="48">
        <v>4044</v>
      </c>
      <c r="M4045" s="49">
        <f t="shared" si="586"/>
        <v>3.2589010989010987</v>
      </c>
      <c r="N4045" s="33">
        <f t="shared" si="587"/>
        <v>18.916913946587567</v>
      </c>
      <c r="O4045" s="33">
        <f t="shared" si="588"/>
        <v>571.68017235000389</v>
      </c>
      <c r="P4045" s="34" t="str">
        <f>IF(INDEX($O$2:$O$4095,MATCH($B$8,$O$2:$O$4095,1)+ROWS(P$2:$P4045))&lt;=$B$9,INDEX($O$2:$O$4095,MATCH($B$8,$O$2:$O$4095,1)+ROWS(P$2:$P4045)),"")</f>
        <v/>
      </c>
      <c r="Q4045" s="50" t="e">
        <f t="shared" si="585"/>
        <v>#N/A</v>
      </c>
      <c r="R4045" s="51">
        <f t="shared" ca="1" si="592"/>
        <v>0</v>
      </c>
      <c r="S4045" s="52" t="e">
        <f t="shared" ca="1" si="593"/>
        <v>#N/A</v>
      </c>
      <c r="T4045" s="39" t="str">
        <f t="shared" ca="1" si="589"/>
        <v>0,</v>
      </c>
      <c r="U4045" s="39" t="str">
        <f t="shared" ca="1" si="590"/>
        <v>0,</v>
      </c>
      <c r="V4045" s="53" t="str">
        <f t="shared" ca="1" si="591"/>
        <v>0,</v>
      </c>
      <c r="W4045" s="41"/>
      <c r="X4045" s="42"/>
      <c r="Y4045" s="42"/>
      <c r="Z4045" s="72"/>
      <c r="AA4045" s="42"/>
      <c r="AB4045" s="44"/>
      <c r="AC4045" s="45"/>
      <c r="AD4045" s="45"/>
      <c r="AE4045" s="45"/>
      <c r="AF4045" s="45"/>
      <c r="AG4045" s="45"/>
      <c r="AH4045" s="45"/>
      <c r="AI4045" s="45"/>
      <c r="AJ4045" s="45"/>
      <c r="AK4045" s="45"/>
      <c r="AL4045" s="45"/>
      <c r="AM4045" s="45"/>
    </row>
    <row r="4046" spans="11:39" x14ac:dyDescent="0.2">
      <c r="K4046" s="26"/>
      <c r="L4046" s="48">
        <v>4045</v>
      </c>
      <c r="M4046" s="49">
        <f t="shared" si="586"/>
        <v>3.2597069597069597</v>
      </c>
      <c r="N4046" s="33">
        <f t="shared" si="587"/>
        <v>18.541409147095234</v>
      </c>
      <c r="O4046" s="33">
        <f t="shared" si="588"/>
        <v>575.31865095973001</v>
      </c>
      <c r="P4046" s="34" t="str">
        <f>IF(INDEX($O$2:$O$4095,MATCH($B$8,$O$2:$O$4095,1)+ROWS(P$2:$P4046))&lt;=$B$9,INDEX($O$2:$O$4095,MATCH($B$8,$O$2:$O$4095,1)+ROWS(P$2:$P4046)),"")</f>
        <v/>
      </c>
      <c r="Q4046" s="50" t="e">
        <f t="shared" si="585"/>
        <v>#N/A</v>
      </c>
      <c r="R4046" s="51">
        <f t="shared" ca="1" si="592"/>
        <v>0</v>
      </c>
      <c r="S4046" s="52" t="e">
        <f t="shared" ca="1" si="593"/>
        <v>#N/A</v>
      </c>
      <c r="T4046" s="39" t="str">
        <f t="shared" ca="1" si="589"/>
        <v>0,</v>
      </c>
      <c r="U4046" s="39" t="str">
        <f t="shared" ca="1" si="590"/>
        <v>0,</v>
      </c>
      <c r="V4046" s="53" t="str">
        <f t="shared" ca="1" si="591"/>
        <v>0,</v>
      </c>
      <c r="W4046" s="41"/>
      <c r="X4046" s="42"/>
      <c r="Y4046" s="42"/>
      <c r="Z4046" s="72"/>
      <c r="AA4046" s="42"/>
      <c r="AB4046" s="44"/>
      <c r="AC4046" s="45"/>
      <c r="AD4046" s="45"/>
      <c r="AE4046" s="45"/>
      <c r="AF4046" s="45"/>
      <c r="AG4046" s="45"/>
      <c r="AH4046" s="45"/>
      <c r="AI4046" s="45"/>
      <c r="AJ4046" s="45"/>
      <c r="AK4046" s="45"/>
      <c r="AL4046" s="45"/>
      <c r="AM4046" s="45"/>
    </row>
    <row r="4047" spans="11:39" x14ac:dyDescent="0.2">
      <c r="K4047" s="26"/>
      <c r="L4047" s="48">
        <v>4046</v>
      </c>
      <c r="M4047" s="49">
        <f t="shared" si="586"/>
        <v>3.2605128205128202</v>
      </c>
      <c r="N4047" s="33">
        <f t="shared" si="587"/>
        <v>18.166089965398037</v>
      </c>
      <c r="O4047" s="33">
        <f t="shared" si="588"/>
        <v>579.06214822369316</v>
      </c>
      <c r="P4047" s="34" t="str">
        <f>IF(INDEX($O$2:$O$4095,MATCH($B$8,$O$2:$O$4095,1)+ROWS(P$2:$P4047))&lt;=$B$9,INDEX($O$2:$O$4095,MATCH($B$8,$O$2:$O$4095,1)+ROWS(P$2:$P4047)),"")</f>
        <v/>
      </c>
      <c r="Q4047" s="50" t="e">
        <f t="shared" si="585"/>
        <v>#N/A</v>
      </c>
      <c r="R4047" s="51">
        <f t="shared" ca="1" si="592"/>
        <v>0</v>
      </c>
      <c r="S4047" s="52" t="e">
        <f t="shared" ca="1" si="593"/>
        <v>#N/A</v>
      </c>
      <c r="T4047" s="39" t="str">
        <f t="shared" ca="1" si="589"/>
        <v>0,</v>
      </c>
      <c r="U4047" s="39" t="str">
        <f t="shared" ca="1" si="590"/>
        <v>0,</v>
      </c>
      <c r="V4047" s="53" t="str">
        <f t="shared" ca="1" si="591"/>
        <v>0,</v>
      </c>
      <c r="W4047" s="41"/>
      <c r="X4047" s="42"/>
      <c r="Y4047" s="42"/>
      <c r="Z4047" s="72"/>
      <c r="AA4047" s="42"/>
      <c r="AB4047" s="44"/>
      <c r="AC4047" s="45"/>
      <c r="AD4047" s="45"/>
      <c r="AE4047" s="45"/>
      <c r="AF4047" s="45"/>
      <c r="AG4047" s="45"/>
      <c r="AH4047" s="45"/>
      <c r="AI4047" s="45"/>
      <c r="AJ4047" s="45"/>
      <c r="AK4047" s="45"/>
      <c r="AL4047" s="45"/>
      <c r="AM4047" s="45"/>
    </row>
    <row r="4048" spans="11:39" x14ac:dyDescent="0.2">
      <c r="K4048" s="26"/>
      <c r="L4048" s="48">
        <v>4047</v>
      </c>
      <c r="M4048" s="49">
        <f t="shared" si="586"/>
        <v>3.2613186813186807</v>
      </c>
      <c r="N4048" s="33">
        <f t="shared" si="587"/>
        <v>17.790956263899371</v>
      </c>
      <c r="O4048" s="33">
        <f t="shared" si="588"/>
        <v>582.91609532446512</v>
      </c>
      <c r="P4048" s="34" t="str">
        <f>IF(INDEX($O$2:$O$4095,MATCH($B$8,$O$2:$O$4095,1)+ROWS(P$2:$P4048))&lt;=$B$9,INDEX($O$2:$O$4095,MATCH($B$8,$O$2:$O$4095,1)+ROWS(P$2:$P4048)),"")</f>
        <v/>
      </c>
      <c r="Q4048" s="50" t="e">
        <f t="shared" si="585"/>
        <v>#N/A</v>
      </c>
      <c r="R4048" s="51">
        <f t="shared" ca="1" si="592"/>
        <v>0</v>
      </c>
      <c r="S4048" s="52" t="e">
        <f t="shared" ca="1" si="593"/>
        <v>#N/A</v>
      </c>
      <c r="T4048" s="39" t="str">
        <f t="shared" ca="1" si="589"/>
        <v>0,</v>
      </c>
      <c r="U4048" s="39" t="str">
        <f t="shared" ca="1" si="590"/>
        <v>0,</v>
      </c>
      <c r="V4048" s="53" t="str">
        <f t="shared" ca="1" si="591"/>
        <v>0,</v>
      </c>
      <c r="W4048" s="41"/>
      <c r="X4048" s="42"/>
      <c r="Y4048" s="42"/>
      <c r="Z4048" s="72"/>
      <c r="AA4048" s="42"/>
      <c r="AB4048" s="44"/>
      <c r="AC4048" s="45"/>
      <c r="AD4048" s="45"/>
      <c r="AE4048" s="45"/>
      <c r="AF4048" s="45"/>
      <c r="AG4048" s="45"/>
      <c r="AH4048" s="45"/>
      <c r="AI4048" s="45"/>
      <c r="AJ4048" s="45"/>
      <c r="AK4048" s="45"/>
      <c r="AL4048" s="45"/>
      <c r="AM4048" s="45"/>
    </row>
    <row r="4049" spans="11:39" x14ac:dyDescent="0.2">
      <c r="K4049" s="26"/>
      <c r="L4049" s="48">
        <v>4048</v>
      </c>
      <c r="M4049" s="49">
        <f t="shared" si="586"/>
        <v>3.2621245421245422</v>
      </c>
      <c r="N4049" s="33">
        <f t="shared" si="587"/>
        <v>17.416007905138198</v>
      </c>
      <c r="O4049" s="33">
        <f t="shared" si="588"/>
        <v>586.88633105431552</v>
      </c>
      <c r="P4049" s="34" t="str">
        <f>IF(INDEX($O$2:$O$4095,MATCH($B$8,$O$2:$O$4095,1)+ROWS(P$2:$P4049))&lt;=$B$9,INDEX($O$2:$O$4095,MATCH($B$8,$O$2:$O$4095,1)+ROWS(P$2:$P4049)),"")</f>
        <v/>
      </c>
      <c r="Q4049" s="50" t="e">
        <f t="shared" si="585"/>
        <v>#N/A</v>
      </c>
      <c r="R4049" s="51">
        <f t="shared" ca="1" si="592"/>
        <v>0</v>
      </c>
      <c r="S4049" s="52" t="e">
        <f t="shared" ca="1" si="593"/>
        <v>#N/A</v>
      </c>
      <c r="T4049" s="39" t="str">
        <f t="shared" ca="1" si="589"/>
        <v>0,</v>
      </c>
      <c r="U4049" s="39" t="str">
        <f t="shared" ca="1" si="590"/>
        <v>0,</v>
      </c>
      <c r="V4049" s="53" t="str">
        <f t="shared" ca="1" si="591"/>
        <v>0,</v>
      </c>
      <c r="W4049" s="41"/>
      <c r="X4049" s="42"/>
      <c r="Y4049" s="42"/>
      <c r="Z4049" s="72"/>
      <c r="AA4049" s="42"/>
      <c r="AB4049" s="44"/>
      <c r="AC4049" s="45"/>
      <c r="AD4049" s="45"/>
      <c r="AE4049" s="45"/>
      <c r="AF4049" s="45"/>
      <c r="AG4049" s="45"/>
      <c r="AH4049" s="45"/>
      <c r="AI4049" s="45"/>
      <c r="AJ4049" s="45"/>
      <c r="AK4049" s="45"/>
      <c r="AL4049" s="45"/>
      <c r="AM4049" s="45"/>
    </row>
    <row r="4050" spans="11:39" x14ac:dyDescent="0.2">
      <c r="K4050" s="26"/>
      <c r="L4050" s="48">
        <v>4049</v>
      </c>
      <c r="M4050" s="49">
        <f t="shared" si="586"/>
        <v>3.2629304029304027</v>
      </c>
      <c r="N4050" s="33">
        <f t="shared" si="587"/>
        <v>17.041244751790696</v>
      </c>
      <c r="O4050" s="33">
        <f t="shared" si="588"/>
        <v>590.97914226173862</v>
      </c>
      <c r="P4050" s="34" t="str">
        <f>IF(INDEX($O$2:$O$4095,MATCH($B$8,$O$2:$O$4095,1)+ROWS(P$2:$P4050))&lt;=$B$9,INDEX($O$2:$O$4095,MATCH($B$8,$O$2:$O$4095,1)+ROWS(P$2:$P4050)),"")</f>
        <v/>
      </c>
      <c r="Q4050" s="50" t="e">
        <f t="shared" si="585"/>
        <v>#N/A</v>
      </c>
      <c r="R4050" s="51">
        <f t="shared" ca="1" si="592"/>
        <v>0</v>
      </c>
      <c r="S4050" s="52" t="e">
        <f t="shared" ca="1" si="593"/>
        <v>#N/A</v>
      </c>
      <c r="T4050" s="39" t="str">
        <f t="shared" ca="1" si="589"/>
        <v>0,</v>
      </c>
      <c r="U4050" s="39" t="str">
        <f t="shared" ca="1" si="590"/>
        <v>0,</v>
      </c>
      <c r="V4050" s="53" t="str">
        <f t="shared" ca="1" si="591"/>
        <v>0,</v>
      </c>
      <c r="W4050" s="41"/>
      <c r="X4050" s="42"/>
      <c r="Y4050" s="42"/>
      <c r="Z4050" s="72"/>
      <c r="AA4050" s="42"/>
      <c r="AB4050" s="44"/>
      <c r="AC4050" s="45"/>
      <c r="AD4050" s="45"/>
      <c r="AE4050" s="45"/>
      <c r="AF4050" s="45"/>
      <c r="AG4050" s="45"/>
      <c r="AH4050" s="45"/>
      <c r="AI4050" s="45"/>
      <c r="AJ4050" s="45"/>
      <c r="AK4050" s="45"/>
      <c r="AL4050" s="45"/>
      <c r="AM4050" s="45"/>
    </row>
    <row r="4051" spans="11:39" x14ac:dyDescent="0.2">
      <c r="K4051" s="26"/>
      <c r="L4051" s="48">
        <v>4050</v>
      </c>
      <c r="M4051" s="49">
        <f t="shared" si="586"/>
        <v>3.2637362637362637</v>
      </c>
      <c r="N4051" s="33">
        <f t="shared" si="587"/>
        <v>16.666666666666607</v>
      </c>
      <c r="O4051" s="33">
        <f t="shared" si="588"/>
        <v>595.20130932905909</v>
      </c>
      <c r="P4051" s="34" t="str">
        <f>IF(INDEX($O$2:$O$4095,MATCH($B$8,$O$2:$O$4095,1)+ROWS(P$2:$P4051))&lt;=$B$9,INDEX($O$2:$O$4095,MATCH($B$8,$O$2:$O$4095,1)+ROWS(P$2:$P4051)),"")</f>
        <v/>
      </c>
      <c r="Q4051" s="50" t="e">
        <f t="shared" si="585"/>
        <v>#N/A</v>
      </c>
      <c r="R4051" s="51">
        <f t="shared" ca="1" si="592"/>
        <v>0</v>
      </c>
      <c r="S4051" s="52" t="e">
        <f t="shared" ca="1" si="593"/>
        <v>#N/A</v>
      </c>
      <c r="T4051" s="39" t="str">
        <f t="shared" ca="1" si="589"/>
        <v>0,</v>
      </c>
      <c r="U4051" s="39" t="str">
        <f t="shared" ca="1" si="590"/>
        <v>0,</v>
      </c>
      <c r="V4051" s="53" t="str">
        <f t="shared" ca="1" si="591"/>
        <v>0,</v>
      </c>
      <c r="W4051" s="41"/>
      <c r="X4051" s="42"/>
      <c r="Y4051" s="42"/>
      <c r="Z4051" s="72"/>
      <c r="AA4051" s="42"/>
      <c r="AB4051" s="44"/>
      <c r="AC4051" s="45"/>
      <c r="AD4051" s="45"/>
      <c r="AE4051" s="45"/>
      <c r="AF4051" s="45"/>
      <c r="AG4051" s="45"/>
      <c r="AH4051" s="45"/>
      <c r="AI4051" s="45"/>
      <c r="AJ4051" s="45"/>
      <c r="AK4051" s="45"/>
      <c r="AL4051" s="45"/>
      <c r="AM4051" s="45"/>
    </row>
    <row r="4052" spans="11:39" x14ac:dyDescent="0.2">
      <c r="K4052" s="26"/>
      <c r="L4052" s="48">
        <v>4051</v>
      </c>
      <c r="M4052" s="49">
        <f t="shared" si="586"/>
        <v>3.2645421245421242</v>
      </c>
      <c r="N4052" s="33">
        <f t="shared" si="587"/>
        <v>16.292273512712896</v>
      </c>
      <c r="O4052" s="33">
        <f t="shared" si="588"/>
        <v>599.56015743879607</v>
      </c>
      <c r="P4052" s="34" t="str">
        <f>IF(INDEX($O$2:$O$4095,MATCH($B$8,$O$2:$O$4095,1)+ROWS(P$2:$P4052))&lt;=$B$9,INDEX($O$2:$O$4095,MATCH($B$8,$O$2:$O$4095,1)+ROWS(P$2:$P4052)),"")</f>
        <v/>
      </c>
      <c r="Q4052" s="50" t="e">
        <f t="shared" si="585"/>
        <v>#N/A</v>
      </c>
      <c r="R4052" s="51">
        <f t="shared" ca="1" si="592"/>
        <v>0</v>
      </c>
      <c r="S4052" s="52" t="e">
        <f t="shared" ca="1" si="593"/>
        <v>#N/A</v>
      </c>
      <c r="T4052" s="39" t="str">
        <f t="shared" ca="1" si="589"/>
        <v>0,</v>
      </c>
      <c r="U4052" s="39" t="str">
        <f t="shared" ca="1" si="590"/>
        <v>0,</v>
      </c>
      <c r="V4052" s="53" t="str">
        <f t="shared" ca="1" si="591"/>
        <v>0,</v>
      </c>
      <c r="W4052" s="41"/>
      <c r="X4052" s="42"/>
      <c r="Y4052" s="42"/>
      <c r="Z4052" s="72"/>
      <c r="AA4052" s="42"/>
      <c r="AB4052" s="44"/>
      <c r="AC4052" s="45"/>
      <c r="AD4052" s="45"/>
      <c r="AE4052" s="45"/>
      <c r="AF4052" s="45"/>
      <c r="AG4052" s="45"/>
      <c r="AH4052" s="45"/>
      <c r="AI4052" s="45"/>
      <c r="AJ4052" s="45"/>
      <c r="AK4052" s="45"/>
      <c r="AL4052" s="45"/>
      <c r="AM4052" s="45"/>
    </row>
    <row r="4053" spans="11:39" x14ac:dyDescent="0.2">
      <c r="K4053" s="26"/>
      <c r="L4053" s="48">
        <v>4052</v>
      </c>
      <c r="M4053" s="49">
        <f t="shared" si="586"/>
        <v>3.2653479853479852</v>
      </c>
      <c r="N4053" s="33">
        <f t="shared" si="587"/>
        <v>15.918065153010751</v>
      </c>
      <c r="O4053" s="33">
        <f t="shared" si="588"/>
        <v>604.06361452168846</v>
      </c>
      <c r="P4053" s="34" t="str">
        <f>IF(INDEX($O$2:$O$4095,MATCH($B$8,$O$2:$O$4095,1)+ROWS(P$2:$P4053))&lt;=$B$9,INDEX($O$2:$O$4095,MATCH($B$8,$O$2:$O$4095,1)+ROWS(P$2:$P4053)),"")</f>
        <v/>
      </c>
      <c r="Q4053" s="50" t="e">
        <f t="shared" si="585"/>
        <v>#N/A</v>
      </c>
      <c r="R4053" s="51">
        <f t="shared" ca="1" si="592"/>
        <v>0</v>
      </c>
      <c r="S4053" s="52" t="e">
        <f t="shared" ca="1" si="593"/>
        <v>#N/A</v>
      </c>
      <c r="T4053" s="39" t="str">
        <f t="shared" ca="1" si="589"/>
        <v>0,</v>
      </c>
      <c r="U4053" s="39" t="str">
        <f t="shared" ca="1" si="590"/>
        <v>0,</v>
      </c>
      <c r="V4053" s="53" t="str">
        <f t="shared" ca="1" si="591"/>
        <v>0,</v>
      </c>
      <c r="W4053" s="41"/>
      <c r="X4053" s="42"/>
      <c r="Y4053" s="42"/>
      <c r="Z4053" s="72"/>
      <c r="AA4053" s="42"/>
      <c r="AB4053" s="44"/>
      <c r="AC4053" s="45"/>
      <c r="AD4053" s="45"/>
      <c r="AE4053" s="45"/>
      <c r="AF4053" s="45"/>
      <c r="AG4053" s="45"/>
      <c r="AH4053" s="45"/>
      <c r="AI4053" s="45"/>
      <c r="AJ4053" s="45"/>
      <c r="AK4053" s="45"/>
      <c r="AL4053" s="45"/>
      <c r="AM4053" s="45"/>
    </row>
    <row r="4054" spans="11:39" x14ac:dyDescent="0.2">
      <c r="K4054" s="26"/>
      <c r="L4054" s="48">
        <v>4053</v>
      </c>
      <c r="M4054" s="49">
        <f t="shared" si="586"/>
        <v>3.2661538461538462</v>
      </c>
      <c r="N4054" s="33">
        <f t="shared" si="587"/>
        <v>15.544041450777257</v>
      </c>
      <c r="O4054" s="33">
        <f t="shared" si="588"/>
        <v>608.72027694183396</v>
      </c>
      <c r="P4054" s="34" t="str">
        <f>IF(INDEX($O$2:$O$4095,MATCH($B$8,$O$2:$O$4095,1)+ROWS(P$2:$P4054))&lt;=$B$9,INDEX($O$2:$O$4095,MATCH($B$8,$O$2:$O$4095,1)+ROWS(P$2:$P4054)),"")</f>
        <v/>
      </c>
      <c r="Q4054" s="50" t="e">
        <f t="shared" si="585"/>
        <v>#N/A</v>
      </c>
      <c r="R4054" s="51">
        <f t="shared" ca="1" si="592"/>
        <v>0</v>
      </c>
      <c r="S4054" s="52" t="e">
        <f t="shared" ca="1" si="593"/>
        <v>#N/A</v>
      </c>
      <c r="T4054" s="39" t="str">
        <f t="shared" ca="1" si="589"/>
        <v>0,</v>
      </c>
      <c r="U4054" s="39" t="str">
        <f t="shared" ca="1" si="590"/>
        <v>0,</v>
      </c>
      <c r="V4054" s="53" t="str">
        <f t="shared" ca="1" si="591"/>
        <v>0,</v>
      </c>
      <c r="W4054" s="41"/>
      <c r="X4054" s="42"/>
      <c r="Y4054" s="42"/>
      <c r="Z4054" s="72"/>
      <c r="AA4054" s="42"/>
      <c r="AB4054" s="44"/>
      <c r="AC4054" s="45"/>
      <c r="AD4054" s="45"/>
      <c r="AE4054" s="45"/>
      <c r="AF4054" s="45"/>
      <c r="AG4054" s="45"/>
      <c r="AH4054" s="45"/>
      <c r="AI4054" s="45"/>
      <c r="AJ4054" s="45"/>
      <c r="AK4054" s="45"/>
      <c r="AL4054" s="45"/>
      <c r="AM4054" s="45"/>
    </row>
    <row r="4055" spans="11:39" x14ac:dyDescent="0.2">
      <c r="K4055" s="26"/>
      <c r="L4055" s="48">
        <v>4054</v>
      </c>
      <c r="M4055" s="49">
        <f t="shared" si="586"/>
        <v>3.2669597069597067</v>
      </c>
      <c r="N4055" s="33">
        <f t="shared" si="587"/>
        <v>15.17020226936372</v>
      </c>
      <c r="O4055" s="33">
        <f t="shared" si="588"/>
        <v>613.53948417195056</v>
      </c>
      <c r="P4055" s="34" t="str">
        <f>IF(INDEX($O$2:$O$4095,MATCH($B$8,$O$2:$O$4095,1)+ROWS(P$2:$P4055))&lt;=$B$9,INDEX($O$2:$O$4095,MATCH($B$8,$O$2:$O$4095,1)+ROWS(P$2:$P4055)),"")</f>
        <v/>
      </c>
      <c r="Q4055" s="50" t="e">
        <f t="shared" si="585"/>
        <v>#N/A</v>
      </c>
      <c r="R4055" s="51">
        <f t="shared" ca="1" si="592"/>
        <v>0</v>
      </c>
      <c r="S4055" s="52" t="e">
        <f t="shared" ca="1" si="593"/>
        <v>#N/A</v>
      </c>
      <c r="T4055" s="39" t="str">
        <f t="shared" ca="1" si="589"/>
        <v>0,</v>
      </c>
      <c r="U4055" s="39" t="str">
        <f t="shared" ca="1" si="590"/>
        <v>0,</v>
      </c>
      <c r="V4055" s="53" t="str">
        <f t="shared" ca="1" si="591"/>
        <v>0,</v>
      </c>
      <c r="W4055" s="41"/>
      <c r="X4055" s="42"/>
      <c r="Y4055" s="42"/>
      <c r="Z4055" s="72"/>
      <c r="AA4055" s="42"/>
      <c r="AB4055" s="44"/>
      <c r="AC4055" s="45"/>
      <c r="AD4055" s="45"/>
      <c r="AE4055" s="45"/>
      <c r="AF4055" s="45"/>
      <c r="AG4055" s="45"/>
      <c r="AH4055" s="45"/>
      <c r="AI4055" s="45"/>
      <c r="AJ4055" s="45"/>
      <c r="AK4055" s="45"/>
      <c r="AL4055" s="45"/>
      <c r="AM4055" s="45"/>
    </row>
    <row r="4056" spans="11:39" x14ac:dyDescent="0.2">
      <c r="K4056" s="26"/>
      <c r="L4056" s="48">
        <v>4055</v>
      </c>
      <c r="M4056" s="49">
        <f t="shared" si="586"/>
        <v>3.2677655677655677</v>
      </c>
      <c r="N4056" s="33">
        <f t="shared" si="587"/>
        <v>14.796547472256339</v>
      </c>
      <c r="O4056" s="33">
        <f t="shared" si="588"/>
        <v>618.53140395182697</v>
      </c>
      <c r="P4056" s="34" t="str">
        <f>IF(INDEX($O$2:$O$4095,MATCH($B$8,$O$2:$O$4095,1)+ROWS(P$2:$P4056))&lt;=$B$9,INDEX($O$2:$O$4095,MATCH($B$8,$O$2:$O$4095,1)+ROWS(P$2:$P4056)),"")</f>
        <v/>
      </c>
      <c r="Q4056" s="50" t="e">
        <f t="shared" si="585"/>
        <v>#N/A</v>
      </c>
      <c r="R4056" s="51">
        <f t="shared" ca="1" si="592"/>
        <v>0</v>
      </c>
      <c r="S4056" s="52" t="e">
        <f t="shared" ca="1" si="593"/>
        <v>#N/A</v>
      </c>
      <c r="T4056" s="39" t="str">
        <f t="shared" ca="1" si="589"/>
        <v>0,</v>
      </c>
      <c r="U4056" s="39" t="str">
        <f t="shared" ca="1" si="590"/>
        <v>0,</v>
      </c>
      <c r="V4056" s="53" t="str">
        <f t="shared" ca="1" si="591"/>
        <v>0,</v>
      </c>
      <c r="W4056" s="41"/>
      <c r="X4056" s="42"/>
      <c r="Y4056" s="42"/>
      <c r="Z4056" s="72"/>
      <c r="AA4056" s="42"/>
      <c r="AB4056" s="44"/>
      <c r="AC4056" s="45"/>
      <c r="AD4056" s="45"/>
      <c r="AE4056" s="45"/>
      <c r="AF4056" s="45"/>
      <c r="AG4056" s="45"/>
      <c r="AH4056" s="45"/>
      <c r="AI4056" s="45"/>
      <c r="AJ4056" s="45"/>
      <c r="AK4056" s="45"/>
      <c r="AL4056" s="45"/>
      <c r="AM4056" s="45"/>
    </row>
    <row r="4057" spans="11:39" x14ac:dyDescent="0.2">
      <c r="K4057" s="26"/>
      <c r="L4057" s="48">
        <v>4056</v>
      </c>
      <c r="M4057" s="49">
        <f t="shared" si="586"/>
        <v>3.2685714285714282</v>
      </c>
      <c r="N4057" s="33">
        <f t="shared" si="587"/>
        <v>14.423076923076872</v>
      </c>
      <c r="O4057" s="33">
        <f t="shared" si="588"/>
        <v>623.70712971692035</v>
      </c>
      <c r="P4057" s="34" t="str">
        <f>IF(INDEX($O$2:$O$4095,MATCH($B$8,$O$2:$O$4095,1)+ROWS(P$2:$P4057))&lt;=$B$9,INDEX($O$2:$O$4095,MATCH($B$8,$O$2:$O$4095,1)+ROWS(P$2:$P4057)),"")</f>
        <v/>
      </c>
      <c r="Q4057" s="50" t="e">
        <f t="shared" si="585"/>
        <v>#N/A</v>
      </c>
      <c r="R4057" s="51">
        <f t="shared" ca="1" si="592"/>
        <v>0</v>
      </c>
      <c r="S4057" s="52" t="e">
        <f t="shared" ca="1" si="593"/>
        <v>#N/A</v>
      </c>
      <c r="T4057" s="39" t="str">
        <f t="shared" ca="1" si="589"/>
        <v>0,</v>
      </c>
      <c r="U4057" s="39" t="str">
        <f t="shared" ca="1" si="590"/>
        <v>0,</v>
      </c>
      <c r="V4057" s="53" t="str">
        <f t="shared" ca="1" si="591"/>
        <v>0,</v>
      </c>
      <c r="W4057" s="41"/>
      <c r="X4057" s="42"/>
      <c r="Y4057" s="42"/>
      <c r="Z4057" s="72"/>
      <c r="AA4057" s="42"/>
      <c r="AB4057" s="44"/>
      <c r="AC4057" s="45"/>
      <c r="AD4057" s="45"/>
      <c r="AE4057" s="45"/>
      <c r="AF4057" s="45"/>
      <c r="AG4057" s="45"/>
      <c r="AH4057" s="45"/>
      <c r="AI4057" s="45"/>
      <c r="AJ4057" s="45"/>
      <c r="AK4057" s="45"/>
      <c r="AL4057" s="45"/>
      <c r="AM4057" s="45"/>
    </row>
    <row r="4058" spans="11:39" x14ac:dyDescent="0.2">
      <c r="K4058" s="26"/>
      <c r="L4058" s="48">
        <v>4057</v>
      </c>
      <c r="M4058" s="49">
        <f t="shared" si="586"/>
        <v>3.2693772893772892</v>
      </c>
      <c r="N4058" s="33">
        <f t="shared" si="587"/>
        <v>14.049790485580305</v>
      </c>
      <c r="O4058" s="33">
        <f t="shared" si="588"/>
        <v>629.07879244516721</v>
      </c>
      <c r="P4058" s="34" t="str">
        <f>IF(INDEX($O$2:$O$4095,MATCH($B$8,$O$2:$O$4095,1)+ROWS(P$2:$P4058))&lt;=$B$9,INDEX($O$2:$O$4095,MATCH($B$8,$O$2:$O$4095,1)+ROWS(P$2:$P4058)),"")</f>
        <v/>
      </c>
      <c r="Q4058" s="50" t="e">
        <f t="shared" si="585"/>
        <v>#N/A</v>
      </c>
      <c r="R4058" s="51">
        <f t="shared" ca="1" si="592"/>
        <v>0</v>
      </c>
      <c r="S4058" s="52" t="e">
        <f t="shared" ca="1" si="593"/>
        <v>#N/A</v>
      </c>
      <c r="T4058" s="39" t="str">
        <f t="shared" ca="1" si="589"/>
        <v>0,</v>
      </c>
      <c r="U4058" s="39" t="str">
        <f t="shared" ca="1" si="590"/>
        <v>0,</v>
      </c>
      <c r="V4058" s="53" t="str">
        <f t="shared" ca="1" si="591"/>
        <v>0,</v>
      </c>
      <c r="W4058" s="41"/>
      <c r="X4058" s="42"/>
      <c r="Y4058" s="42"/>
      <c r="Z4058" s="72"/>
      <c r="AA4058" s="42"/>
      <c r="AB4058" s="44"/>
      <c r="AC4058" s="45"/>
      <c r="AD4058" s="45"/>
      <c r="AE4058" s="45"/>
      <c r="AF4058" s="45"/>
      <c r="AG4058" s="45"/>
      <c r="AH4058" s="45"/>
      <c r="AI4058" s="45"/>
      <c r="AJ4058" s="45"/>
      <c r="AK4058" s="45"/>
      <c r="AL4058" s="45"/>
      <c r="AM4058" s="45"/>
    </row>
    <row r="4059" spans="11:39" x14ac:dyDescent="0.2">
      <c r="K4059" s="26"/>
      <c r="L4059" s="48">
        <v>4058</v>
      </c>
      <c r="M4059" s="49">
        <f t="shared" si="586"/>
        <v>3.2701831501831502</v>
      </c>
      <c r="N4059" s="33">
        <f t="shared" si="587"/>
        <v>13.676688023656848</v>
      </c>
      <c r="O4059" s="33">
        <f t="shared" si="588"/>
        <v>634.65968951600121</v>
      </c>
      <c r="P4059" s="34" t="str">
        <f>IF(INDEX($O$2:$O$4095,MATCH($B$8,$O$2:$O$4095,1)+ROWS(P$2:$P4059))&lt;=$B$9,INDEX($O$2:$O$4095,MATCH($B$8,$O$2:$O$4095,1)+ROWS(P$2:$P4059)),"")</f>
        <v/>
      </c>
      <c r="Q4059" s="50" t="e">
        <f t="shared" si="585"/>
        <v>#N/A</v>
      </c>
      <c r="R4059" s="51">
        <f t="shared" ca="1" si="592"/>
        <v>0</v>
      </c>
      <c r="S4059" s="52" t="e">
        <f t="shared" ca="1" si="593"/>
        <v>#N/A</v>
      </c>
      <c r="T4059" s="39" t="str">
        <f t="shared" ca="1" si="589"/>
        <v>0,</v>
      </c>
      <c r="U4059" s="39" t="str">
        <f t="shared" ca="1" si="590"/>
        <v>0,</v>
      </c>
      <c r="V4059" s="53" t="str">
        <f t="shared" ca="1" si="591"/>
        <v>0,</v>
      </c>
      <c r="W4059" s="41"/>
      <c r="X4059" s="42"/>
      <c r="Y4059" s="42"/>
      <c r="Z4059" s="72"/>
      <c r="AA4059" s="42"/>
      <c r="AB4059" s="44"/>
      <c r="AC4059" s="45"/>
      <c r="AD4059" s="45"/>
      <c r="AE4059" s="45"/>
      <c r="AF4059" s="45"/>
      <c r="AG4059" s="45"/>
      <c r="AH4059" s="45"/>
      <c r="AI4059" s="45"/>
      <c r="AJ4059" s="45"/>
      <c r="AK4059" s="45"/>
      <c r="AL4059" s="45"/>
      <c r="AM4059" s="45"/>
    </row>
    <row r="4060" spans="11:39" x14ac:dyDescent="0.2">
      <c r="K4060" s="26"/>
      <c r="L4060" s="48">
        <v>4059</v>
      </c>
      <c r="M4060" s="49">
        <f t="shared" si="586"/>
        <v>3.2709890109890107</v>
      </c>
      <c r="N4060" s="33">
        <f t="shared" si="587"/>
        <v>13.303769401330268</v>
      </c>
      <c r="O4060" s="33">
        <f t="shared" si="588"/>
        <v>640.46443372983674</v>
      </c>
      <c r="P4060" s="34" t="str">
        <f>IF(INDEX($O$2:$O$4095,MATCH($B$8,$O$2:$O$4095,1)+ROWS(P$2:$P4060))&lt;=$B$9,INDEX($O$2:$O$4095,MATCH($B$8,$O$2:$O$4095,1)+ROWS(P$2:$P4060)),"")</f>
        <v/>
      </c>
      <c r="Q4060" s="50" t="e">
        <f t="shared" si="585"/>
        <v>#N/A</v>
      </c>
      <c r="R4060" s="51">
        <f t="shared" ca="1" si="592"/>
        <v>0</v>
      </c>
      <c r="S4060" s="52" t="e">
        <f t="shared" ca="1" si="593"/>
        <v>#N/A</v>
      </c>
      <c r="T4060" s="39" t="str">
        <f t="shared" ca="1" si="589"/>
        <v>0,</v>
      </c>
      <c r="U4060" s="39" t="str">
        <f t="shared" ca="1" si="590"/>
        <v>0,</v>
      </c>
      <c r="V4060" s="53" t="str">
        <f t="shared" ca="1" si="591"/>
        <v>0,</v>
      </c>
      <c r="W4060" s="41"/>
      <c r="X4060" s="42"/>
      <c r="Y4060" s="42"/>
      <c r="Z4060" s="72"/>
      <c r="AA4060" s="42"/>
      <c r="AB4060" s="44"/>
      <c r="AC4060" s="45"/>
      <c r="AD4060" s="45"/>
      <c r="AE4060" s="45"/>
      <c r="AF4060" s="45"/>
      <c r="AG4060" s="45"/>
      <c r="AH4060" s="45"/>
      <c r="AI4060" s="45"/>
      <c r="AJ4060" s="45"/>
      <c r="AK4060" s="45"/>
      <c r="AL4060" s="45"/>
      <c r="AM4060" s="45"/>
    </row>
    <row r="4061" spans="11:39" x14ac:dyDescent="0.2">
      <c r="K4061" s="26"/>
      <c r="L4061" s="48">
        <v>4060</v>
      </c>
      <c r="M4061" s="49">
        <f t="shared" si="586"/>
        <v>3.2717948717948717</v>
      </c>
      <c r="N4061" s="33">
        <f t="shared" si="587"/>
        <v>12.931034482758562</v>
      </c>
      <c r="O4061" s="33">
        <f t="shared" si="588"/>
        <v>646.50912632817585</v>
      </c>
      <c r="P4061" s="34" t="str">
        <f>IF(INDEX($O$2:$O$4095,MATCH($B$8,$O$2:$O$4095,1)+ROWS(P$2:$P4061))&lt;=$B$9,INDEX($O$2:$O$4095,MATCH($B$8,$O$2:$O$4095,1)+ROWS(P$2:$P4061)),"")</f>
        <v/>
      </c>
      <c r="Q4061" s="50" t="e">
        <f t="shared" si="585"/>
        <v>#N/A</v>
      </c>
      <c r="R4061" s="51">
        <f t="shared" ca="1" si="592"/>
        <v>0</v>
      </c>
      <c r="S4061" s="52" t="e">
        <f t="shared" ca="1" si="593"/>
        <v>#N/A</v>
      </c>
      <c r="T4061" s="39" t="str">
        <f t="shared" ca="1" si="589"/>
        <v>0,</v>
      </c>
      <c r="U4061" s="39" t="str">
        <f t="shared" ca="1" si="590"/>
        <v>0,</v>
      </c>
      <c r="V4061" s="53" t="str">
        <f t="shared" ca="1" si="591"/>
        <v>0,</v>
      </c>
      <c r="W4061" s="41"/>
      <c r="X4061" s="42"/>
      <c r="Y4061" s="42"/>
      <c r="Z4061" s="72"/>
      <c r="AA4061" s="42"/>
      <c r="AB4061" s="44"/>
      <c r="AC4061" s="45"/>
      <c r="AD4061" s="45"/>
      <c r="AE4061" s="45"/>
      <c r="AF4061" s="45"/>
      <c r="AG4061" s="45"/>
      <c r="AH4061" s="45"/>
      <c r="AI4061" s="45"/>
      <c r="AJ4061" s="45"/>
      <c r="AK4061" s="45"/>
      <c r="AL4061" s="45"/>
      <c r="AM4061" s="45"/>
    </row>
    <row r="4062" spans="11:39" x14ac:dyDescent="0.2">
      <c r="K4062" s="26"/>
      <c r="L4062" s="48">
        <v>4061</v>
      </c>
      <c r="M4062" s="49">
        <f t="shared" si="586"/>
        <v>3.2726007326007323</v>
      </c>
      <c r="N4062" s="33">
        <f t="shared" si="587"/>
        <v>12.558483132233622</v>
      </c>
      <c r="O4062" s="33">
        <f t="shared" si="588"/>
        <v>652.81155872435477</v>
      </c>
      <c r="P4062" s="34" t="str">
        <f>IF(INDEX($O$2:$O$4095,MATCH($B$8,$O$2:$O$4095,1)+ROWS(P$2:$P4062))&lt;=$B$9,INDEX($O$2:$O$4095,MATCH($B$8,$O$2:$O$4095,1)+ROWS(P$2:$P4062)),"")</f>
        <v/>
      </c>
      <c r="Q4062" s="50" t="e">
        <f t="shared" si="585"/>
        <v>#N/A</v>
      </c>
      <c r="R4062" s="51">
        <f t="shared" ca="1" si="592"/>
        <v>0</v>
      </c>
      <c r="S4062" s="52" t="e">
        <f t="shared" ca="1" si="593"/>
        <v>#N/A</v>
      </c>
      <c r="T4062" s="39" t="str">
        <f t="shared" ca="1" si="589"/>
        <v>0,</v>
      </c>
      <c r="U4062" s="39" t="str">
        <f t="shared" ca="1" si="590"/>
        <v>0,</v>
      </c>
      <c r="V4062" s="53" t="str">
        <f t="shared" ca="1" si="591"/>
        <v>0,</v>
      </c>
      <c r="W4062" s="41"/>
      <c r="X4062" s="42"/>
      <c r="Y4062" s="42"/>
      <c r="Z4062" s="72"/>
      <c r="AA4062" s="42"/>
      <c r="AB4062" s="44"/>
      <c r="AC4062" s="45"/>
      <c r="AD4062" s="45"/>
      <c r="AE4062" s="45"/>
      <c r="AF4062" s="45"/>
      <c r="AG4062" s="45"/>
      <c r="AH4062" s="45"/>
      <c r="AI4062" s="45"/>
      <c r="AJ4062" s="45"/>
      <c r="AK4062" s="45"/>
      <c r="AL4062" s="45"/>
      <c r="AM4062" s="45"/>
    </row>
    <row r="4063" spans="11:39" x14ac:dyDescent="0.2">
      <c r="K4063" s="26"/>
      <c r="L4063" s="48">
        <v>4062</v>
      </c>
      <c r="M4063" s="49">
        <f t="shared" si="586"/>
        <v>3.2734065934065932</v>
      </c>
      <c r="N4063" s="33">
        <f t="shared" si="587"/>
        <v>12.186115214180226</v>
      </c>
      <c r="O4063" s="33">
        <f t="shared" si="588"/>
        <v>659.39144875476325</v>
      </c>
      <c r="P4063" s="34" t="str">
        <f>IF(INDEX($O$2:$O$4095,MATCH($B$8,$O$2:$O$4095,1)+ROWS(P$2:$P4063))&lt;=$B$9,INDEX($O$2:$O$4095,MATCH($B$8,$O$2:$O$4095,1)+ROWS(P$2:$P4063)),"")</f>
        <v/>
      </c>
      <c r="Q4063" s="50" t="e">
        <f t="shared" si="585"/>
        <v>#N/A</v>
      </c>
      <c r="R4063" s="51">
        <f t="shared" ca="1" si="592"/>
        <v>0</v>
      </c>
      <c r="S4063" s="52" t="e">
        <f t="shared" ca="1" si="593"/>
        <v>#N/A</v>
      </c>
      <c r="T4063" s="39" t="str">
        <f t="shared" ca="1" si="589"/>
        <v>0,</v>
      </c>
      <c r="U4063" s="39" t="str">
        <f t="shared" ca="1" si="590"/>
        <v>0,</v>
      </c>
      <c r="V4063" s="53" t="str">
        <f t="shared" ca="1" si="591"/>
        <v>0,</v>
      </c>
      <c r="W4063" s="41"/>
      <c r="X4063" s="42"/>
      <c r="Y4063" s="42"/>
      <c r="Z4063" s="72"/>
      <c r="AA4063" s="42"/>
      <c r="AB4063" s="44"/>
      <c r="AC4063" s="45"/>
      <c r="AD4063" s="45"/>
      <c r="AE4063" s="45"/>
      <c r="AF4063" s="45"/>
      <c r="AG4063" s="45"/>
      <c r="AH4063" s="45"/>
      <c r="AI4063" s="45"/>
      <c r="AJ4063" s="45"/>
      <c r="AK4063" s="45"/>
      <c r="AL4063" s="45"/>
      <c r="AM4063" s="45"/>
    </row>
    <row r="4064" spans="11:39" x14ac:dyDescent="0.2">
      <c r="K4064" s="26"/>
      <c r="L4064" s="48">
        <v>4063</v>
      </c>
      <c r="M4064" s="49">
        <f t="shared" si="586"/>
        <v>3.2742124542124542</v>
      </c>
      <c r="N4064" s="33">
        <f t="shared" si="587"/>
        <v>11.813930593157718</v>
      </c>
      <c r="O4064" s="33">
        <f t="shared" si="588"/>
        <v>666.27071866057884</v>
      </c>
      <c r="P4064" s="34" t="str">
        <f>IF(INDEX($O$2:$O$4095,MATCH($B$8,$O$2:$O$4095,1)+ROWS(P$2:$P4064))&lt;=$B$9,INDEX($O$2:$O$4095,MATCH($B$8,$O$2:$O$4095,1)+ROWS(P$2:$P4064)),"")</f>
        <v/>
      </c>
      <c r="Q4064" s="50" t="e">
        <f t="shared" si="585"/>
        <v>#N/A</v>
      </c>
      <c r="R4064" s="51">
        <f t="shared" ca="1" si="592"/>
        <v>0</v>
      </c>
      <c r="S4064" s="52" t="e">
        <f t="shared" ca="1" si="593"/>
        <v>#N/A</v>
      </c>
      <c r="T4064" s="39" t="str">
        <f t="shared" ca="1" si="589"/>
        <v>0,</v>
      </c>
      <c r="U4064" s="39" t="str">
        <f t="shared" ca="1" si="590"/>
        <v>0,</v>
      </c>
      <c r="V4064" s="53" t="str">
        <f t="shared" ca="1" si="591"/>
        <v>0,</v>
      </c>
      <c r="W4064" s="41"/>
      <c r="X4064" s="42"/>
      <c r="Y4064" s="42"/>
      <c r="Z4064" s="72"/>
      <c r="AA4064" s="42"/>
      <c r="AB4064" s="44"/>
      <c r="AC4064" s="45"/>
      <c r="AD4064" s="45"/>
      <c r="AE4064" s="45"/>
      <c r="AF4064" s="45"/>
      <c r="AG4064" s="45"/>
      <c r="AH4064" s="45"/>
      <c r="AI4064" s="45"/>
      <c r="AJ4064" s="45"/>
      <c r="AK4064" s="45"/>
      <c r="AL4064" s="45"/>
      <c r="AM4064" s="45"/>
    </row>
    <row r="4065" spans="11:39" x14ac:dyDescent="0.2">
      <c r="K4065" s="26"/>
      <c r="L4065" s="48">
        <v>4064</v>
      </c>
      <c r="M4065" s="49">
        <f t="shared" si="586"/>
        <v>3.2750183150183148</v>
      </c>
      <c r="N4065" s="33">
        <f t="shared" si="587"/>
        <v>11.441929133858331</v>
      </c>
      <c r="O4065" s="33">
        <f t="shared" si="588"/>
        <v>673.47382380555075</v>
      </c>
      <c r="P4065" s="34" t="str">
        <f>IF(INDEX($O$2:$O$4095,MATCH($B$8,$O$2:$O$4095,1)+ROWS(P$2:$P4065))&lt;=$B$9,INDEX($O$2:$O$4095,MATCH($B$8,$O$2:$O$4095,1)+ROWS(P$2:$P4065)),"")</f>
        <v/>
      </c>
      <c r="Q4065" s="50" t="e">
        <f t="shared" si="585"/>
        <v>#N/A</v>
      </c>
      <c r="R4065" s="51">
        <f t="shared" ca="1" si="592"/>
        <v>0</v>
      </c>
      <c r="S4065" s="52" t="e">
        <f t="shared" ca="1" si="593"/>
        <v>#N/A</v>
      </c>
      <c r="T4065" s="39" t="str">
        <f t="shared" ca="1" si="589"/>
        <v>0,</v>
      </c>
      <c r="U4065" s="39" t="str">
        <f t="shared" ca="1" si="590"/>
        <v>0,</v>
      </c>
      <c r="V4065" s="53" t="str">
        <f t="shared" ca="1" si="591"/>
        <v>0,</v>
      </c>
      <c r="W4065" s="41"/>
      <c r="X4065" s="42"/>
      <c r="Y4065" s="42"/>
      <c r="Z4065" s="72"/>
      <c r="AA4065" s="42"/>
      <c r="AB4065" s="44"/>
      <c r="AC4065" s="45"/>
      <c r="AD4065" s="45"/>
      <c r="AE4065" s="45"/>
      <c r="AF4065" s="45"/>
      <c r="AG4065" s="45"/>
      <c r="AH4065" s="45"/>
      <c r="AI4065" s="45"/>
      <c r="AJ4065" s="45"/>
      <c r="AK4065" s="45"/>
      <c r="AL4065" s="45"/>
      <c r="AM4065" s="45"/>
    </row>
    <row r="4066" spans="11:39" x14ac:dyDescent="0.2">
      <c r="K4066" s="26"/>
      <c r="L4066" s="48">
        <v>4065</v>
      </c>
      <c r="M4066" s="49">
        <f t="shared" si="586"/>
        <v>3.2758241758241757</v>
      </c>
      <c r="N4066" s="33">
        <f t="shared" si="587"/>
        <v>11.070110701106861</v>
      </c>
      <c r="O4066" s="33">
        <f t="shared" si="588"/>
        <v>681.02814345439924</v>
      </c>
      <c r="P4066" s="34" t="str">
        <f>IF(INDEX($O$2:$O$4095,MATCH($B$8,$O$2:$O$4095,1)+ROWS(P$2:$P4066))&lt;=$B$9,INDEX($O$2:$O$4095,MATCH($B$8,$O$2:$O$4095,1)+ROWS(P$2:$P4066)),"")</f>
        <v/>
      </c>
      <c r="Q4066" s="50" t="e">
        <f t="shared" si="585"/>
        <v>#N/A</v>
      </c>
      <c r="R4066" s="51">
        <f t="shared" ca="1" si="592"/>
        <v>0</v>
      </c>
      <c r="S4066" s="52" t="e">
        <f t="shared" ca="1" si="593"/>
        <v>#N/A</v>
      </c>
      <c r="T4066" s="39" t="str">
        <f t="shared" ca="1" si="589"/>
        <v>0,</v>
      </c>
      <c r="U4066" s="39" t="str">
        <f t="shared" ca="1" si="590"/>
        <v>0,</v>
      </c>
      <c r="V4066" s="53" t="str">
        <f t="shared" ca="1" si="591"/>
        <v>0,</v>
      </c>
      <c r="W4066" s="41"/>
      <c r="X4066" s="42"/>
      <c r="Y4066" s="42"/>
      <c r="Z4066" s="72"/>
      <c r="AA4066" s="42"/>
      <c r="AB4066" s="44"/>
      <c r="AC4066" s="45"/>
      <c r="AD4066" s="45"/>
      <c r="AE4066" s="45"/>
      <c r="AF4066" s="45"/>
      <c r="AG4066" s="45"/>
      <c r="AH4066" s="45"/>
      <c r="AI4066" s="45"/>
      <c r="AJ4066" s="45"/>
      <c r="AK4066" s="45"/>
      <c r="AL4066" s="45"/>
      <c r="AM4066" s="45"/>
    </row>
    <row r="4067" spans="11:39" x14ac:dyDescent="0.2">
      <c r="K4067" s="26"/>
      <c r="L4067" s="48">
        <v>4066</v>
      </c>
      <c r="M4067" s="49">
        <f t="shared" si="586"/>
        <v>3.2766300366300363</v>
      </c>
      <c r="N4067" s="33">
        <f t="shared" si="587"/>
        <v>10.69847515986233</v>
      </c>
      <c r="O4067" s="33">
        <f t="shared" si="588"/>
        <v>688.96444795638206</v>
      </c>
      <c r="P4067" s="34" t="str">
        <f>IF(INDEX($O$2:$O$4095,MATCH($B$8,$O$2:$O$4095,1)+ROWS(P$2:$P4067))&lt;=$B$9,INDEX($O$2:$O$4095,MATCH($B$8,$O$2:$O$4095,1)+ROWS(P$2:$P4067)),"")</f>
        <v/>
      </c>
      <c r="Q4067" s="50" t="e">
        <f t="shared" si="585"/>
        <v>#N/A</v>
      </c>
      <c r="R4067" s="51">
        <f t="shared" ca="1" si="592"/>
        <v>0</v>
      </c>
      <c r="S4067" s="52" t="e">
        <f t="shared" ca="1" si="593"/>
        <v>#N/A</v>
      </c>
      <c r="T4067" s="39" t="str">
        <f t="shared" ca="1" si="589"/>
        <v>0,</v>
      </c>
      <c r="U4067" s="39" t="str">
        <f t="shared" ca="1" si="590"/>
        <v>0,</v>
      </c>
      <c r="V4067" s="53" t="str">
        <f t="shared" ca="1" si="591"/>
        <v>0,</v>
      </c>
      <c r="W4067" s="41"/>
      <c r="X4067" s="42"/>
      <c r="Y4067" s="42"/>
      <c r="Z4067" s="72"/>
      <c r="AA4067" s="42"/>
      <c r="AB4067" s="44"/>
      <c r="AC4067" s="45"/>
      <c r="AD4067" s="45"/>
      <c r="AE4067" s="45"/>
      <c r="AF4067" s="45"/>
      <c r="AG4067" s="45"/>
      <c r="AH4067" s="45"/>
      <c r="AI4067" s="45"/>
      <c r="AJ4067" s="45"/>
      <c r="AK4067" s="45"/>
      <c r="AL4067" s="45"/>
      <c r="AM4067" s="45"/>
    </row>
    <row r="4068" spans="11:39" x14ac:dyDescent="0.2">
      <c r="K4068" s="26"/>
      <c r="L4068" s="48">
        <v>4067</v>
      </c>
      <c r="M4068" s="49">
        <f t="shared" si="586"/>
        <v>3.2774358974358972</v>
      </c>
      <c r="N4068" s="33">
        <f t="shared" si="587"/>
        <v>10.327022375214989</v>
      </c>
      <c r="O4068" s="33">
        <f t="shared" si="588"/>
        <v>697.31746064456502</v>
      </c>
      <c r="P4068" s="34" t="str">
        <f>IF(INDEX($O$2:$O$4095,MATCH($B$8,$O$2:$O$4095,1)+ROWS(P$2:$P4068))&lt;=$B$9,INDEX($O$2:$O$4095,MATCH($B$8,$O$2:$O$4095,1)+ROWS(P$2:$P4068)),"")</f>
        <v/>
      </c>
      <c r="Q4068" s="50" t="e">
        <f t="shared" si="585"/>
        <v>#N/A</v>
      </c>
      <c r="R4068" s="51">
        <f t="shared" ca="1" si="592"/>
        <v>0</v>
      </c>
      <c r="S4068" s="52" t="e">
        <f t="shared" ca="1" si="593"/>
        <v>#N/A</v>
      </c>
      <c r="T4068" s="39" t="str">
        <f t="shared" ca="1" si="589"/>
        <v>0,</v>
      </c>
      <c r="U4068" s="39" t="str">
        <f t="shared" ca="1" si="590"/>
        <v>0,</v>
      </c>
      <c r="V4068" s="53" t="str">
        <f t="shared" ca="1" si="591"/>
        <v>0,</v>
      </c>
      <c r="W4068" s="41"/>
      <c r="X4068" s="42"/>
      <c r="Y4068" s="42"/>
      <c r="Z4068" s="72"/>
      <c r="AA4068" s="42"/>
      <c r="AB4068" s="44"/>
      <c r="AC4068" s="45"/>
      <c r="AD4068" s="45"/>
      <c r="AE4068" s="45"/>
      <c r="AF4068" s="45"/>
      <c r="AG4068" s="45"/>
      <c r="AH4068" s="45"/>
      <c r="AI4068" s="45"/>
      <c r="AJ4068" s="45"/>
      <c r="AK4068" s="45"/>
      <c r="AL4068" s="45"/>
      <c r="AM4068" s="45"/>
    </row>
    <row r="4069" spans="11:39" x14ac:dyDescent="0.2">
      <c r="K4069" s="26"/>
      <c r="L4069" s="48">
        <v>4068</v>
      </c>
      <c r="M4069" s="49">
        <f t="shared" si="586"/>
        <v>3.2782417582417582</v>
      </c>
      <c r="N4069" s="33">
        <f t="shared" si="587"/>
        <v>9.9557522123893136</v>
      </c>
      <c r="O4069" s="33">
        <f t="shared" si="588"/>
        <v>706.12653801630324</v>
      </c>
      <c r="P4069" s="34" t="str">
        <f>IF(INDEX($O$2:$O$4095,MATCH($B$8,$O$2:$O$4095,1)+ROWS(P$2:$P4069))&lt;=$B$9,INDEX($O$2:$O$4095,MATCH($B$8,$O$2:$O$4095,1)+ROWS(P$2:$P4069)),"")</f>
        <v/>
      </c>
      <c r="Q4069" s="50" t="e">
        <f t="shared" si="585"/>
        <v>#N/A</v>
      </c>
      <c r="R4069" s="51">
        <f t="shared" ca="1" si="592"/>
        <v>0</v>
      </c>
      <c r="S4069" s="52" t="e">
        <f t="shared" ca="1" si="593"/>
        <v>#N/A</v>
      </c>
      <c r="T4069" s="39" t="str">
        <f t="shared" ca="1" si="589"/>
        <v>0,</v>
      </c>
      <c r="U4069" s="39" t="str">
        <f t="shared" ca="1" si="590"/>
        <v>0,</v>
      </c>
      <c r="V4069" s="53" t="str">
        <f t="shared" ca="1" si="591"/>
        <v>0,</v>
      </c>
      <c r="W4069" s="41"/>
      <c r="X4069" s="42"/>
      <c r="Y4069" s="42"/>
      <c r="Z4069" s="72"/>
      <c r="AA4069" s="42"/>
      <c r="AB4069" s="44"/>
      <c r="AC4069" s="45"/>
      <c r="AD4069" s="45"/>
      <c r="AE4069" s="45"/>
      <c r="AF4069" s="45"/>
      <c r="AG4069" s="45"/>
      <c r="AH4069" s="45"/>
      <c r="AI4069" s="45"/>
      <c r="AJ4069" s="45"/>
      <c r="AK4069" s="45"/>
      <c r="AL4069" s="45"/>
      <c r="AM4069" s="45"/>
    </row>
    <row r="4070" spans="11:39" x14ac:dyDescent="0.2">
      <c r="K4070" s="26"/>
      <c r="L4070" s="48">
        <v>4069</v>
      </c>
      <c r="M4070" s="49">
        <f t="shared" si="586"/>
        <v>3.2790476190476188</v>
      </c>
      <c r="N4070" s="33">
        <f t="shared" si="587"/>
        <v>9.5846645367413394</v>
      </c>
      <c r="O4070" s="33">
        <f t="shared" si="588"/>
        <v>715.43649879261784</v>
      </c>
      <c r="P4070" s="34" t="str">
        <f>IF(INDEX($O$2:$O$4095,MATCH($B$8,$O$2:$O$4095,1)+ROWS(P$2:$P4070))&lt;=$B$9,INDEX($O$2:$O$4095,MATCH($B$8,$O$2:$O$4095,1)+ROWS(P$2:$P4070)),"")</f>
        <v/>
      </c>
      <c r="Q4070" s="50" t="e">
        <f t="shared" si="585"/>
        <v>#N/A</v>
      </c>
      <c r="R4070" s="51">
        <f t="shared" ca="1" si="592"/>
        <v>0</v>
      </c>
      <c r="S4070" s="52" t="e">
        <f t="shared" ca="1" si="593"/>
        <v>#N/A</v>
      </c>
      <c r="T4070" s="39" t="str">
        <f t="shared" ca="1" si="589"/>
        <v>0,</v>
      </c>
      <c r="U4070" s="39" t="str">
        <f t="shared" ca="1" si="590"/>
        <v>0,</v>
      </c>
      <c r="V4070" s="53" t="str">
        <f t="shared" ca="1" si="591"/>
        <v>0,</v>
      </c>
      <c r="W4070" s="41"/>
      <c r="X4070" s="42"/>
      <c r="Y4070" s="42"/>
      <c r="Z4070" s="72"/>
      <c r="AA4070" s="42"/>
      <c r="AB4070" s="44"/>
      <c r="AC4070" s="45"/>
      <c r="AD4070" s="45"/>
      <c r="AE4070" s="45"/>
      <c r="AF4070" s="45"/>
      <c r="AG4070" s="45"/>
      <c r="AH4070" s="45"/>
      <c r="AI4070" s="45"/>
      <c r="AJ4070" s="45"/>
      <c r="AK4070" s="45"/>
      <c r="AL4070" s="45"/>
      <c r="AM4070" s="45"/>
    </row>
    <row r="4071" spans="11:39" x14ac:dyDescent="0.2">
      <c r="K4071" s="26"/>
      <c r="L4071" s="48">
        <v>4070</v>
      </c>
      <c r="M4071" s="49">
        <f t="shared" si="586"/>
        <v>3.2798534798534797</v>
      </c>
      <c r="N4071" s="33">
        <f t="shared" si="587"/>
        <v>9.2137592137593316</v>
      </c>
      <c r="O4071" s="33">
        <f t="shared" si="588"/>
        <v>725.29864196016717</v>
      </c>
      <c r="P4071" s="34" t="str">
        <f>IF(INDEX($O$2:$O$4095,MATCH($B$8,$O$2:$O$4095,1)+ROWS(P$2:$P4071))&lt;=$B$9,INDEX($O$2:$O$4095,MATCH($B$8,$O$2:$O$4095,1)+ROWS(P$2:$P4071)),"")</f>
        <v/>
      </c>
      <c r="Q4071" s="50" t="e">
        <f t="shared" si="585"/>
        <v>#N/A</v>
      </c>
      <c r="R4071" s="51">
        <f t="shared" ca="1" si="592"/>
        <v>0</v>
      </c>
      <c r="S4071" s="52" t="e">
        <f t="shared" ca="1" si="593"/>
        <v>#N/A</v>
      </c>
      <c r="T4071" s="39" t="str">
        <f t="shared" ca="1" si="589"/>
        <v>0,</v>
      </c>
      <c r="U4071" s="39" t="str">
        <f t="shared" ca="1" si="590"/>
        <v>0,</v>
      </c>
      <c r="V4071" s="53" t="str">
        <f t="shared" ca="1" si="591"/>
        <v>0,</v>
      </c>
      <c r="W4071" s="41"/>
      <c r="X4071" s="42"/>
      <c r="Y4071" s="42"/>
      <c r="Z4071" s="72"/>
      <c r="AA4071" s="42"/>
      <c r="AB4071" s="44"/>
      <c r="AC4071" s="45"/>
      <c r="AD4071" s="45"/>
      <c r="AE4071" s="45"/>
      <c r="AF4071" s="45"/>
      <c r="AG4071" s="45"/>
      <c r="AH4071" s="45"/>
      <c r="AI4071" s="45"/>
      <c r="AJ4071" s="45"/>
      <c r="AK4071" s="45"/>
      <c r="AL4071" s="45"/>
      <c r="AM4071" s="45"/>
    </row>
    <row r="4072" spans="11:39" x14ac:dyDescent="0.2">
      <c r="K4072" s="26"/>
      <c r="L4072" s="48">
        <v>4071</v>
      </c>
      <c r="M4072" s="49">
        <f t="shared" si="586"/>
        <v>3.2806593406593403</v>
      </c>
      <c r="N4072" s="33">
        <f t="shared" si="587"/>
        <v>8.8430361090641174</v>
      </c>
      <c r="O4072" s="33">
        <f t="shared" si="588"/>
        <v>735.77200689554024</v>
      </c>
      <c r="P4072" s="34" t="str">
        <f>IF(INDEX($O$2:$O$4095,MATCH($B$8,$O$2:$O$4095,1)+ROWS(P$2:$P4072))&lt;=$B$9,INDEX($O$2:$O$4095,MATCH($B$8,$O$2:$O$4095,1)+ROWS(P$2:$P4072)),"")</f>
        <v/>
      </c>
      <c r="Q4072" s="50" t="e">
        <f t="shared" si="585"/>
        <v>#N/A</v>
      </c>
      <c r="R4072" s="51">
        <f t="shared" ca="1" si="592"/>
        <v>0</v>
      </c>
      <c r="S4072" s="52" t="e">
        <f t="shared" ca="1" si="593"/>
        <v>#N/A</v>
      </c>
      <c r="T4072" s="39" t="str">
        <f t="shared" ca="1" si="589"/>
        <v>0,</v>
      </c>
      <c r="U4072" s="39" t="str">
        <f t="shared" ca="1" si="590"/>
        <v>0,</v>
      </c>
      <c r="V4072" s="53" t="str">
        <f t="shared" ca="1" si="591"/>
        <v>0,</v>
      </c>
      <c r="W4072" s="41"/>
      <c r="X4072" s="42"/>
      <c r="Y4072" s="42"/>
      <c r="Z4072" s="72"/>
      <c r="AA4072" s="42"/>
      <c r="AB4072" s="44"/>
      <c r="AC4072" s="45"/>
      <c r="AD4072" s="45"/>
      <c r="AE4072" s="45"/>
      <c r="AF4072" s="45"/>
      <c r="AG4072" s="45"/>
      <c r="AH4072" s="45"/>
      <c r="AI4072" s="45"/>
      <c r="AJ4072" s="45"/>
      <c r="AK4072" s="45"/>
      <c r="AL4072" s="45"/>
      <c r="AM4072" s="45"/>
    </row>
    <row r="4073" spans="11:39" x14ac:dyDescent="0.2">
      <c r="K4073" s="26"/>
      <c r="L4073" s="48">
        <v>4072</v>
      </c>
      <c r="M4073" s="49">
        <f t="shared" si="586"/>
        <v>3.2814652014652013</v>
      </c>
      <c r="N4073" s="33">
        <f t="shared" si="587"/>
        <v>8.4724950884087491</v>
      </c>
      <c r="O4073" s="33">
        <f t="shared" si="588"/>
        <v>746.92494665127572</v>
      </c>
      <c r="P4073" s="34" t="str">
        <f>IF(INDEX($O$2:$O$4095,MATCH($B$8,$O$2:$O$4095,1)+ROWS(P$2:$P4073))&lt;=$B$9,INDEX($O$2:$O$4095,MATCH($B$8,$O$2:$O$4095,1)+ROWS(P$2:$P4073)),"")</f>
        <v/>
      </c>
      <c r="Q4073" s="50" t="e">
        <f t="shared" si="585"/>
        <v>#N/A</v>
      </c>
      <c r="R4073" s="51">
        <f t="shared" ca="1" si="592"/>
        <v>0</v>
      </c>
      <c r="S4073" s="52" t="e">
        <f t="shared" ca="1" si="593"/>
        <v>#N/A</v>
      </c>
      <c r="T4073" s="39" t="str">
        <f t="shared" ca="1" si="589"/>
        <v>0,</v>
      </c>
      <c r="U4073" s="39" t="str">
        <f t="shared" ca="1" si="590"/>
        <v>0,</v>
      </c>
      <c r="V4073" s="53" t="str">
        <f t="shared" ca="1" si="591"/>
        <v>0,</v>
      </c>
      <c r="W4073" s="41"/>
      <c r="X4073" s="42"/>
      <c r="Y4073" s="42"/>
      <c r="Z4073" s="72"/>
      <c r="AA4073" s="42"/>
      <c r="AB4073" s="44"/>
      <c r="AC4073" s="45"/>
      <c r="AD4073" s="45"/>
      <c r="AE4073" s="45"/>
      <c r="AF4073" s="45"/>
      <c r="AG4073" s="45"/>
      <c r="AH4073" s="45"/>
      <c r="AI4073" s="45"/>
      <c r="AJ4073" s="45"/>
      <c r="AK4073" s="45"/>
      <c r="AL4073" s="45"/>
      <c r="AM4073" s="45"/>
    </row>
    <row r="4074" spans="11:39" x14ac:dyDescent="0.2">
      <c r="K4074" s="26"/>
      <c r="L4074" s="48">
        <v>4073</v>
      </c>
      <c r="M4074" s="49">
        <f t="shared" si="586"/>
        <v>3.2822710622710622</v>
      </c>
      <c r="N4074" s="33">
        <f t="shared" si="587"/>
        <v>8.1021360176771751</v>
      </c>
      <c r="O4074" s="33">
        <f t="shared" si="588"/>
        <v>758.83711068157902</v>
      </c>
      <c r="P4074" s="34" t="str">
        <f>IF(INDEX($O$2:$O$4095,MATCH($B$8,$O$2:$O$4095,1)+ROWS(P$2:$P4074))&lt;=$B$9,INDEX($O$2:$O$4095,MATCH($B$8,$O$2:$O$4095,1)+ROWS(P$2:$P4074)),"")</f>
        <v/>
      </c>
      <c r="Q4074" s="50" t="e">
        <f t="shared" si="585"/>
        <v>#N/A</v>
      </c>
      <c r="R4074" s="51">
        <f t="shared" ca="1" si="592"/>
        <v>0</v>
      </c>
      <c r="S4074" s="52" t="e">
        <f t="shared" ca="1" si="593"/>
        <v>#N/A</v>
      </c>
      <c r="T4074" s="39" t="str">
        <f t="shared" ca="1" si="589"/>
        <v>0,</v>
      </c>
      <c r="U4074" s="39" t="str">
        <f t="shared" ca="1" si="590"/>
        <v>0,</v>
      </c>
      <c r="V4074" s="53" t="str">
        <f t="shared" ca="1" si="591"/>
        <v>0,</v>
      </c>
      <c r="W4074" s="41"/>
      <c r="X4074" s="42"/>
      <c r="Y4074" s="42"/>
      <c r="Z4074" s="72"/>
      <c r="AA4074" s="42"/>
      <c r="AB4074" s="44"/>
      <c r="AC4074" s="45"/>
      <c r="AD4074" s="45"/>
      <c r="AE4074" s="45"/>
      <c r="AF4074" s="45"/>
      <c r="AG4074" s="45"/>
      <c r="AH4074" s="45"/>
      <c r="AI4074" s="45"/>
      <c r="AJ4074" s="45"/>
      <c r="AK4074" s="45"/>
      <c r="AL4074" s="45"/>
      <c r="AM4074" s="45"/>
    </row>
    <row r="4075" spans="11:39" x14ac:dyDescent="0.2">
      <c r="K4075" s="26"/>
      <c r="L4075" s="48">
        <v>4074</v>
      </c>
      <c r="M4075" s="49">
        <f t="shared" si="586"/>
        <v>3.2830769230769228</v>
      </c>
      <c r="N4075" s="33">
        <f t="shared" si="587"/>
        <v>7.7319587628865705</v>
      </c>
      <c r="O4075" s="33">
        <f t="shared" si="588"/>
        <v>771.60196909909257</v>
      </c>
      <c r="P4075" s="34" t="str">
        <f>IF(INDEX($O$2:$O$4095,MATCH($B$8,$O$2:$O$4095,1)+ROWS(P$2:$P4075))&lt;=$B$9,INDEX($O$2:$O$4095,MATCH($B$8,$O$2:$O$4095,1)+ROWS(P$2:$P4075)),"")</f>
        <v/>
      </c>
      <c r="Q4075" s="50" t="e">
        <f t="shared" si="585"/>
        <v>#N/A</v>
      </c>
      <c r="R4075" s="51">
        <f t="shared" ca="1" si="592"/>
        <v>0</v>
      </c>
      <c r="S4075" s="52" t="e">
        <f t="shared" ca="1" si="593"/>
        <v>#N/A</v>
      </c>
      <c r="T4075" s="39" t="str">
        <f t="shared" ca="1" si="589"/>
        <v>0,</v>
      </c>
      <c r="U4075" s="39" t="str">
        <f t="shared" ca="1" si="590"/>
        <v>0,</v>
      </c>
      <c r="V4075" s="53" t="str">
        <f t="shared" ca="1" si="591"/>
        <v>0,</v>
      </c>
      <c r="W4075" s="41"/>
      <c r="X4075" s="42"/>
      <c r="Y4075" s="42"/>
      <c r="Z4075" s="72"/>
      <c r="AA4075" s="42"/>
      <c r="AB4075" s="44"/>
      <c r="AC4075" s="45"/>
      <c r="AD4075" s="45"/>
      <c r="AE4075" s="45"/>
      <c r="AF4075" s="45"/>
      <c r="AG4075" s="45"/>
      <c r="AH4075" s="45"/>
      <c r="AI4075" s="45"/>
      <c r="AJ4075" s="45"/>
      <c r="AK4075" s="45"/>
      <c r="AL4075" s="45"/>
      <c r="AM4075" s="45"/>
    </row>
    <row r="4076" spans="11:39" x14ac:dyDescent="0.2">
      <c r="K4076" s="26"/>
      <c r="L4076" s="48">
        <v>4075</v>
      </c>
      <c r="M4076" s="49">
        <f t="shared" si="586"/>
        <v>3.2838827838827838</v>
      </c>
      <c r="N4076" s="33">
        <f t="shared" si="587"/>
        <v>7.3619631901840066</v>
      </c>
      <c r="O4076" s="33">
        <f t="shared" si="588"/>
        <v>785.33006223482232</v>
      </c>
      <c r="P4076" s="34" t="str">
        <f>IF(INDEX($O$2:$O$4095,MATCH($B$8,$O$2:$O$4095,1)+ROWS(P$2:$P4076))&lt;=$B$9,INDEX($O$2:$O$4095,MATCH($B$8,$O$2:$O$4095,1)+ROWS(P$2:$P4076)),"")</f>
        <v/>
      </c>
      <c r="Q4076" s="50" t="e">
        <f t="shared" si="585"/>
        <v>#N/A</v>
      </c>
      <c r="R4076" s="51">
        <f t="shared" ca="1" si="592"/>
        <v>0</v>
      </c>
      <c r="S4076" s="52" t="e">
        <f t="shared" ca="1" si="593"/>
        <v>#N/A</v>
      </c>
      <c r="T4076" s="39" t="str">
        <f t="shared" ca="1" si="589"/>
        <v>0,</v>
      </c>
      <c r="U4076" s="39" t="str">
        <f t="shared" ca="1" si="590"/>
        <v>0,</v>
      </c>
      <c r="V4076" s="53" t="str">
        <f t="shared" ca="1" si="591"/>
        <v>0,</v>
      </c>
      <c r="W4076" s="41"/>
      <c r="X4076" s="42"/>
      <c r="Y4076" s="42"/>
      <c r="Z4076" s="72"/>
      <c r="AA4076" s="42"/>
      <c r="AB4076" s="44"/>
      <c r="AC4076" s="45"/>
      <c r="AD4076" s="45"/>
      <c r="AE4076" s="45"/>
      <c r="AF4076" s="45"/>
      <c r="AG4076" s="45"/>
      <c r="AH4076" s="45"/>
      <c r="AI4076" s="45"/>
      <c r="AJ4076" s="45"/>
      <c r="AK4076" s="45"/>
      <c r="AL4076" s="45"/>
      <c r="AM4076" s="45"/>
    </row>
    <row r="4077" spans="11:39" x14ac:dyDescent="0.2">
      <c r="K4077" s="26"/>
      <c r="L4077" s="48">
        <v>4076</v>
      </c>
      <c r="M4077" s="49">
        <f t="shared" si="586"/>
        <v>3.2846886446886443</v>
      </c>
      <c r="N4077" s="33">
        <f t="shared" si="587"/>
        <v>6.9921491658491153</v>
      </c>
      <c r="O4077" s="33">
        <f t="shared" si="588"/>
        <v>800.15323509728694</v>
      </c>
      <c r="P4077" s="34" t="str">
        <f>IF(INDEX($O$2:$O$4095,MATCH($B$8,$O$2:$O$4095,1)+ROWS(P$2:$P4077))&lt;=$B$9,INDEX($O$2:$O$4095,MATCH($B$8,$O$2:$O$4095,1)+ROWS(P$2:$P4077)),"")</f>
        <v/>
      </c>
      <c r="Q4077" s="50" t="e">
        <f t="shared" si="585"/>
        <v>#N/A</v>
      </c>
      <c r="R4077" s="51">
        <f t="shared" ca="1" si="592"/>
        <v>0</v>
      </c>
      <c r="S4077" s="52" t="e">
        <f t="shared" ca="1" si="593"/>
        <v>#N/A</v>
      </c>
      <c r="T4077" s="39" t="str">
        <f t="shared" ca="1" si="589"/>
        <v>0,</v>
      </c>
      <c r="U4077" s="39" t="str">
        <f t="shared" ca="1" si="590"/>
        <v>0,</v>
      </c>
      <c r="V4077" s="53" t="str">
        <f t="shared" ca="1" si="591"/>
        <v>0,</v>
      </c>
      <c r="W4077" s="41"/>
      <c r="X4077" s="42"/>
      <c r="Y4077" s="42"/>
      <c r="Z4077" s="72"/>
      <c r="AA4077" s="42"/>
      <c r="AB4077" s="44"/>
      <c r="AC4077" s="45"/>
      <c r="AD4077" s="45"/>
      <c r="AE4077" s="45"/>
      <c r="AF4077" s="45"/>
      <c r="AG4077" s="45"/>
      <c r="AH4077" s="45"/>
      <c r="AI4077" s="45"/>
      <c r="AJ4077" s="45"/>
      <c r="AK4077" s="45"/>
      <c r="AL4077" s="45"/>
      <c r="AM4077" s="45"/>
    </row>
    <row r="4078" spans="11:39" x14ac:dyDescent="0.2">
      <c r="K4078" s="26"/>
      <c r="L4078" s="48">
        <v>4077</v>
      </c>
      <c r="M4078" s="49">
        <f t="shared" si="586"/>
        <v>3.2854945054945053</v>
      </c>
      <c r="N4078" s="33">
        <f t="shared" si="587"/>
        <v>6.6225165562914245</v>
      </c>
      <c r="O4078" s="33">
        <f t="shared" si="588"/>
        <v>816.23022961726281</v>
      </c>
      <c r="P4078" s="34" t="e">
        <f>IF(INDEX($O$2:$O$4095,MATCH($B$8,$O$2:$O$4095,1)+ROWS(P$2:$P4078))&lt;=$B$9,INDEX($O$2:$O$4095,MATCH($B$8,$O$2:$O$4095,1)+ROWS(P$2:$P4078)),"")</f>
        <v>#REF!</v>
      </c>
      <c r="Q4078" s="50" t="e">
        <f t="shared" si="585"/>
        <v>#REF!</v>
      </c>
      <c r="R4078" s="51">
        <f t="shared" ca="1" si="592"/>
        <v>0</v>
      </c>
      <c r="S4078" s="52" t="e">
        <f t="shared" ca="1" si="593"/>
        <v>#N/A</v>
      </c>
      <c r="T4078" s="39" t="str">
        <f t="shared" ca="1" si="589"/>
        <v>0,</v>
      </c>
      <c r="U4078" s="39" t="str">
        <f t="shared" ca="1" si="590"/>
        <v>0,</v>
      </c>
      <c r="V4078" s="53" t="str">
        <f t="shared" ca="1" si="591"/>
        <v>0,</v>
      </c>
      <c r="W4078" s="41"/>
      <c r="X4078" s="42"/>
      <c r="Y4078" s="42"/>
      <c r="Z4078" s="72"/>
      <c r="AA4078" s="42"/>
      <c r="AB4078" s="44"/>
      <c r="AC4078" s="45"/>
      <c r="AD4078" s="45"/>
      <c r="AE4078" s="45"/>
      <c r="AF4078" s="45"/>
      <c r="AG4078" s="45"/>
      <c r="AH4078" s="45"/>
      <c r="AI4078" s="45"/>
      <c r="AJ4078" s="45"/>
      <c r="AK4078" s="45"/>
      <c r="AL4078" s="45"/>
      <c r="AM4078" s="45"/>
    </row>
    <row r="4079" spans="11:39" x14ac:dyDescent="0.2">
      <c r="K4079" s="26"/>
      <c r="L4079" s="48">
        <v>4078</v>
      </c>
      <c r="M4079" s="49">
        <f t="shared" si="586"/>
        <v>3.2863003663003663</v>
      </c>
      <c r="N4079" s="33">
        <f t="shared" si="587"/>
        <v>6.253065228053023</v>
      </c>
      <c r="O4079" s="33">
        <f t="shared" si="588"/>
        <v>833.7541802491379</v>
      </c>
      <c r="P4079" s="34" t="e">
        <f>IF(INDEX($O$2:$O$4095,MATCH($B$8,$O$2:$O$4095,1)+ROWS(P$2:$P4079))&lt;=$B$9,INDEX($O$2:$O$4095,MATCH($B$8,$O$2:$O$4095,1)+ROWS(P$2:$P4079)),"")</f>
        <v>#REF!</v>
      </c>
      <c r="Q4079" s="50" t="e">
        <f t="shared" si="585"/>
        <v>#REF!</v>
      </c>
      <c r="R4079" s="51">
        <f t="shared" ca="1" si="592"/>
        <v>0</v>
      </c>
      <c r="S4079" s="52" t="e">
        <f t="shared" ca="1" si="593"/>
        <v>#N/A</v>
      </c>
      <c r="T4079" s="39" t="str">
        <f t="shared" ca="1" si="589"/>
        <v>0,</v>
      </c>
      <c r="U4079" s="39" t="str">
        <f t="shared" ca="1" si="590"/>
        <v>0,</v>
      </c>
      <c r="V4079" s="53" t="str">
        <f t="shared" ca="1" si="591"/>
        <v>0,</v>
      </c>
      <c r="W4079" s="41"/>
      <c r="X4079" s="42"/>
      <c r="Y4079" s="42"/>
      <c r="Z4079" s="72"/>
      <c r="AA4079" s="42"/>
      <c r="AB4079" s="44"/>
      <c r="AC4079" s="45"/>
      <c r="AD4079" s="45"/>
      <c r="AE4079" s="45"/>
      <c r="AF4079" s="45"/>
      <c r="AG4079" s="45"/>
      <c r="AH4079" s="45"/>
      <c r="AI4079" s="45"/>
      <c r="AJ4079" s="45"/>
      <c r="AK4079" s="45"/>
      <c r="AL4079" s="45"/>
      <c r="AM4079" s="45"/>
    </row>
    <row r="4080" spans="11:39" x14ac:dyDescent="0.2">
      <c r="K4080" s="26"/>
      <c r="L4080" s="48">
        <v>4079</v>
      </c>
      <c r="M4080" s="49">
        <f t="shared" si="586"/>
        <v>3.2871062271062268</v>
      </c>
      <c r="N4080" s="33">
        <f t="shared" si="587"/>
        <v>5.8837950478058954</v>
      </c>
      <c r="O4080" s="33">
        <f t="shared" si="588"/>
        <v>852.96282760868405</v>
      </c>
      <c r="P4080" s="34" t="e">
        <f>IF(INDEX($O$2:$O$4095,MATCH($B$8,$O$2:$O$4095,1)+ROWS(P$2:$P4080))&lt;=$B$9,INDEX($O$2:$O$4095,MATCH($B$8,$O$2:$O$4095,1)+ROWS(P$2:$P4080)),"")</f>
        <v>#REF!</v>
      </c>
      <c r="Q4080" s="50" t="e">
        <f t="shared" si="585"/>
        <v>#REF!</v>
      </c>
      <c r="R4080" s="51">
        <f t="shared" ca="1" si="592"/>
        <v>0</v>
      </c>
      <c r="S4080" s="52" t="e">
        <f t="shared" ca="1" si="593"/>
        <v>#N/A</v>
      </c>
      <c r="T4080" s="39" t="str">
        <f t="shared" ca="1" si="589"/>
        <v>0,</v>
      </c>
      <c r="U4080" s="39" t="str">
        <f t="shared" ca="1" si="590"/>
        <v>0,</v>
      </c>
      <c r="V4080" s="53" t="str">
        <f t="shared" ca="1" si="591"/>
        <v>0,</v>
      </c>
      <c r="W4080" s="41"/>
      <c r="X4080" s="42"/>
      <c r="Y4080" s="42"/>
      <c r="Z4080" s="72"/>
      <c r="AA4080" s="42"/>
      <c r="AB4080" s="44"/>
      <c r="AC4080" s="45"/>
      <c r="AD4080" s="45"/>
      <c r="AE4080" s="45"/>
      <c r="AF4080" s="45"/>
      <c r="AG4080" s="45"/>
      <c r="AH4080" s="45"/>
      <c r="AI4080" s="45"/>
      <c r="AJ4080" s="45"/>
      <c r="AK4080" s="45"/>
      <c r="AL4080" s="45"/>
      <c r="AM4080" s="45"/>
    </row>
    <row r="4081" spans="11:39" x14ac:dyDescent="0.2">
      <c r="K4081" s="26"/>
      <c r="L4081" s="48">
        <v>4080</v>
      </c>
      <c r="M4081" s="49">
        <f t="shared" si="586"/>
        <v>3.2879120879120878</v>
      </c>
      <c r="N4081" s="33">
        <f t="shared" si="587"/>
        <v>5.5147058823529216</v>
      </c>
      <c r="O4081" s="33">
        <f t="shared" si="588"/>
        <v>874.15269463719176</v>
      </c>
      <c r="P4081" s="34" t="e">
        <f>IF(INDEX($O$2:$O$4095,MATCH($B$8,$O$2:$O$4095,1)+ROWS(P$2:$P4081))&lt;=$B$9,INDEX($O$2:$O$4095,MATCH($B$8,$O$2:$O$4095,1)+ROWS(P$2:$P4081)),"")</f>
        <v>#REF!</v>
      </c>
      <c r="Q4081" s="50" t="e">
        <f t="shared" si="585"/>
        <v>#REF!</v>
      </c>
      <c r="R4081" s="51">
        <f t="shared" ca="1" si="592"/>
        <v>0</v>
      </c>
      <c r="S4081" s="52" t="e">
        <f t="shared" ca="1" si="593"/>
        <v>#N/A</v>
      </c>
      <c r="T4081" s="39" t="str">
        <f t="shared" ca="1" si="589"/>
        <v>0,</v>
      </c>
      <c r="U4081" s="39" t="str">
        <f t="shared" ca="1" si="590"/>
        <v>0,</v>
      </c>
      <c r="V4081" s="53" t="str">
        <f t="shared" ca="1" si="591"/>
        <v>0,</v>
      </c>
      <c r="W4081" s="41"/>
      <c r="X4081" s="42"/>
      <c r="Y4081" s="42"/>
      <c r="Z4081" s="72"/>
      <c r="AA4081" s="42"/>
      <c r="AB4081" s="44"/>
      <c r="AC4081" s="45"/>
      <c r="AD4081" s="45"/>
      <c r="AE4081" s="45"/>
      <c r="AF4081" s="45"/>
      <c r="AG4081" s="45"/>
      <c r="AH4081" s="45"/>
      <c r="AI4081" s="45"/>
      <c r="AJ4081" s="45"/>
      <c r="AK4081" s="45"/>
      <c r="AL4081" s="45"/>
      <c r="AM4081" s="45"/>
    </row>
    <row r="4082" spans="11:39" x14ac:dyDescent="0.2">
      <c r="K4082" s="26"/>
      <c r="L4082" s="48">
        <v>4081</v>
      </c>
      <c r="M4082" s="49">
        <f t="shared" si="586"/>
        <v>3.2887179487179488</v>
      </c>
      <c r="N4082" s="33">
        <f t="shared" si="587"/>
        <v>5.1457975986275439</v>
      </c>
      <c r="O4082" s="33">
        <f t="shared" si="588"/>
        <v>897.69917541394159</v>
      </c>
      <c r="P4082" s="34" t="e">
        <f>IF(INDEX($O$2:$O$4095,MATCH($B$8,$O$2:$O$4095,1)+ROWS(P$2:$P4082))&lt;=$B$9,INDEX($O$2:$O$4095,MATCH($B$8,$O$2:$O$4095,1)+ROWS(P$2:$P4082)),"")</f>
        <v>#REF!</v>
      </c>
      <c r="Q4082" s="50" t="e">
        <f t="shared" si="585"/>
        <v>#REF!</v>
      </c>
      <c r="R4082" s="51">
        <f t="shared" ca="1" si="592"/>
        <v>0</v>
      </c>
      <c r="S4082" s="52" t="e">
        <f t="shared" ca="1" si="593"/>
        <v>#N/A</v>
      </c>
      <c r="T4082" s="39" t="str">
        <f t="shared" ca="1" si="589"/>
        <v>0,</v>
      </c>
      <c r="U4082" s="39" t="str">
        <f t="shared" ca="1" si="590"/>
        <v>0,</v>
      </c>
      <c r="V4082" s="53" t="str">
        <f t="shared" ca="1" si="591"/>
        <v>0,</v>
      </c>
      <c r="W4082" s="41"/>
      <c r="X4082" s="42"/>
      <c r="Y4082" s="42"/>
      <c r="Z4082" s="72"/>
      <c r="AA4082" s="42"/>
      <c r="AB4082" s="44"/>
      <c r="AC4082" s="45"/>
      <c r="AD4082" s="45"/>
      <c r="AE4082" s="45"/>
      <c r="AF4082" s="45"/>
      <c r="AG4082" s="45"/>
      <c r="AH4082" s="45"/>
      <c r="AI4082" s="45"/>
      <c r="AJ4082" s="45"/>
      <c r="AK4082" s="45"/>
      <c r="AL4082" s="45"/>
      <c r="AM4082" s="45"/>
    </row>
    <row r="4083" spans="11:39" x14ac:dyDescent="0.2">
      <c r="K4083" s="26"/>
      <c r="L4083" s="48">
        <v>4082</v>
      </c>
      <c r="M4083" s="49">
        <f t="shared" si="586"/>
        <v>3.2895238095238093</v>
      </c>
      <c r="N4083" s="33">
        <f t="shared" si="587"/>
        <v>4.777070063694433</v>
      </c>
      <c r="O4083" s="33">
        <f t="shared" si="588"/>
        <v>924.0856816693705</v>
      </c>
      <c r="P4083" s="34" t="e">
        <f>IF(INDEX($O$2:$O$4095,MATCH($B$8,$O$2:$O$4095,1)+ROWS(P$2:$P4083))&lt;=$B$9,INDEX($O$2:$O$4095,MATCH($B$8,$O$2:$O$4095,1)+ROWS(P$2:$P4083)),"")</f>
        <v>#REF!</v>
      </c>
      <c r="Q4083" s="50" t="e">
        <f t="shared" si="585"/>
        <v>#REF!</v>
      </c>
      <c r="R4083" s="51">
        <f t="shared" ca="1" si="592"/>
        <v>0</v>
      </c>
      <c r="S4083" s="52" t="e">
        <f t="shared" ca="1" si="593"/>
        <v>#N/A</v>
      </c>
      <c r="T4083" s="39" t="str">
        <f t="shared" ca="1" si="589"/>
        <v>0,</v>
      </c>
      <c r="U4083" s="39" t="str">
        <f t="shared" ca="1" si="590"/>
        <v>0,</v>
      </c>
      <c r="V4083" s="53" t="str">
        <f t="shared" ca="1" si="591"/>
        <v>0,</v>
      </c>
      <c r="W4083" s="41"/>
      <c r="X4083" s="42"/>
      <c r="Y4083" s="42"/>
      <c r="Z4083" s="72"/>
      <c r="AA4083" s="42"/>
      <c r="AB4083" s="44"/>
      <c r="AC4083" s="45"/>
      <c r="AD4083" s="45"/>
      <c r="AE4083" s="45"/>
      <c r="AF4083" s="45"/>
      <c r="AG4083" s="45"/>
      <c r="AH4083" s="45"/>
      <c r="AI4083" s="45"/>
      <c r="AJ4083" s="45"/>
      <c r="AK4083" s="45"/>
      <c r="AL4083" s="45"/>
      <c r="AM4083" s="45"/>
    </row>
    <row r="4084" spans="11:39" x14ac:dyDescent="0.2">
      <c r="K4084" s="26"/>
      <c r="L4084" s="48">
        <v>4083</v>
      </c>
      <c r="M4084" s="49">
        <f t="shared" si="586"/>
        <v>3.2903296703296703</v>
      </c>
      <c r="N4084" s="33">
        <f t="shared" si="587"/>
        <v>4.4085231447464901</v>
      </c>
      <c r="O4084" s="33">
        <f t="shared" si="588"/>
        <v>953.94708809978067</v>
      </c>
      <c r="P4084" s="34" t="e">
        <f>IF(INDEX($O$2:$O$4095,MATCH($B$8,$O$2:$O$4095,1)+ROWS(P$2:$P4084))&lt;=$B$9,INDEX($O$2:$O$4095,MATCH($B$8,$O$2:$O$4095,1)+ROWS(P$2:$P4084)),"")</f>
        <v>#REF!</v>
      </c>
      <c r="Q4084" s="50" t="e">
        <f t="shared" si="585"/>
        <v>#REF!</v>
      </c>
      <c r="R4084" s="51">
        <f t="shared" ca="1" si="592"/>
        <v>0</v>
      </c>
      <c r="S4084" s="52" t="e">
        <f t="shared" ca="1" si="593"/>
        <v>#N/A</v>
      </c>
      <c r="T4084" s="39" t="str">
        <f t="shared" ca="1" si="589"/>
        <v>0,</v>
      </c>
      <c r="U4084" s="39" t="str">
        <f t="shared" ca="1" si="590"/>
        <v>0,</v>
      </c>
      <c r="V4084" s="53" t="str">
        <f t="shared" ca="1" si="591"/>
        <v>0,</v>
      </c>
      <c r="W4084" s="41"/>
      <c r="X4084" s="42"/>
      <c r="Y4084" s="42"/>
      <c r="Z4084" s="72"/>
      <c r="AA4084" s="42"/>
      <c r="AB4084" s="44"/>
      <c r="AC4084" s="45"/>
      <c r="AD4084" s="45"/>
      <c r="AE4084" s="45"/>
      <c r="AF4084" s="45"/>
      <c r="AG4084" s="45"/>
      <c r="AH4084" s="45"/>
      <c r="AI4084" s="45"/>
      <c r="AJ4084" s="45"/>
      <c r="AK4084" s="45"/>
      <c r="AL4084" s="45"/>
      <c r="AM4084" s="45"/>
    </row>
    <row r="4085" spans="11:39" x14ac:dyDescent="0.2">
      <c r="K4085" s="26"/>
      <c r="L4085" s="48">
        <v>4084</v>
      </c>
      <c r="M4085" s="49">
        <f t="shared" si="586"/>
        <v>3.2911355311355308</v>
      </c>
      <c r="N4085" s="33">
        <f t="shared" si="587"/>
        <v>4.0401567091088442</v>
      </c>
      <c r="O4085" s="33">
        <f t="shared" si="588"/>
        <v>988.13654577143245</v>
      </c>
      <c r="P4085" s="34" t="e">
        <f>IF(INDEX($O$2:$O$4095,MATCH($B$8,$O$2:$O$4095,1)+ROWS(P$2:$P4085))&lt;=$B$9,INDEX($O$2:$O$4095,MATCH($B$8,$O$2:$O$4095,1)+ROWS(P$2:$P4085)),"")</f>
        <v>#REF!</v>
      </c>
      <c r="Q4085" s="50" t="e">
        <f t="shared" si="585"/>
        <v>#REF!</v>
      </c>
      <c r="R4085" s="51">
        <f t="shared" ca="1" si="592"/>
        <v>0</v>
      </c>
      <c r="S4085" s="52" t="e">
        <f t="shared" ca="1" si="593"/>
        <v>#N/A</v>
      </c>
      <c r="T4085" s="39" t="str">
        <f t="shared" ca="1" si="589"/>
        <v>0,</v>
      </c>
      <c r="U4085" s="39" t="str">
        <f t="shared" ca="1" si="590"/>
        <v>0,</v>
      </c>
      <c r="V4085" s="53" t="str">
        <f t="shared" ca="1" si="591"/>
        <v>0,</v>
      </c>
      <c r="W4085" s="41"/>
      <c r="X4085" s="42"/>
      <c r="Y4085" s="42"/>
      <c r="Z4085" s="72"/>
      <c r="AA4085" s="42"/>
      <c r="AB4085" s="44"/>
      <c r="AC4085" s="45"/>
      <c r="AD4085" s="45"/>
      <c r="AE4085" s="45"/>
      <c r="AF4085" s="45"/>
      <c r="AG4085" s="45"/>
      <c r="AH4085" s="45"/>
      <c r="AI4085" s="45"/>
      <c r="AJ4085" s="45"/>
      <c r="AK4085" s="45"/>
      <c r="AL4085" s="45"/>
      <c r="AM4085" s="45"/>
    </row>
    <row r="4086" spans="11:39" x14ac:dyDescent="0.2">
      <c r="K4086" s="26"/>
      <c r="L4086" s="48">
        <v>4085</v>
      </c>
      <c r="M4086" s="49">
        <f t="shared" si="586"/>
        <v>3.2919413919413918</v>
      </c>
      <c r="N4086" s="33">
        <f t="shared" si="587"/>
        <v>3.6719706242348549</v>
      </c>
      <c r="O4086" s="33">
        <f t="shared" si="588"/>
        <v>1027.8320595643431</v>
      </c>
      <c r="P4086" s="34" t="e">
        <f>IF(INDEX($O$2:$O$4095,MATCH($B$8,$O$2:$O$4095,1)+ROWS(P$2:$P4086))&lt;=$B$9,INDEX($O$2:$O$4095,MATCH($B$8,$O$2:$O$4095,1)+ROWS(P$2:$P4086)),"")</f>
        <v>#REF!</v>
      </c>
      <c r="Q4086" s="50" t="e">
        <f t="shared" si="585"/>
        <v>#REF!</v>
      </c>
      <c r="R4086" s="51">
        <f t="shared" ca="1" si="592"/>
        <v>0</v>
      </c>
      <c r="S4086" s="52" t="e">
        <f t="shared" ca="1" si="593"/>
        <v>#N/A</v>
      </c>
      <c r="T4086" s="39" t="str">
        <f t="shared" ca="1" si="589"/>
        <v>0,</v>
      </c>
      <c r="U4086" s="39" t="str">
        <f t="shared" ca="1" si="590"/>
        <v>0,</v>
      </c>
      <c r="V4086" s="53" t="str">
        <f t="shared" ca="1" si="591"/>
        <v>0,</v>
      </c>
      <c r="W4086" s="41"/>
      <c r="X4086" s="42"/>
      <c r="Y4086" s="42"/>
      <c r="Z4086" s="72"/>
      <c r="AA4086" s="42"/>
      <c r="AB4086" s="44"/>
      <c r="AC4086" s="45"/>
      <c r="AD4086" s="45"/>
      <c r="AE4086" s="45"/>
      <c r="AF4086" s="45"/>
      <c r="AG4086" s="45"/>
      <c r="AH4086" s="45"/>
      <c r="AI4086" s="45"/>
      <c r="AJ4086" s="45"/>
      <c r="AK4086" s="45"/>
      <c r="AL4086" s="45"/>
      <c r="AM4086" s="45"/>
    </row>
    <row r="4087" spans="11:39" x14ac:dyDescent="0.2">
      <c r="K4087" s="26"/>
      <c r="L4087" s="48">
        <v>4086</v>
      </c>
      <c r="M4087" s="49">
        <f t="shared" si="586"/>
        <v>3.2927472527472528</v>
      </c>
      <c r="N4087" s="33">
        <f t="shared" si="587"/>
        <v>3.3039647577091102</v>
      </c>
      <c r="O4087" s="33">
        <f t="shared" si="588"/>
        <v>1074.7140397060848</v>
      </c>
      <c r="P4087" s="34" t="e">
        <f>IF(INDEX($O$2:$O$4095,MATCH($B$8,$O$2:$O$4095,1)+ROWS(P$2:$P4087))&lt;=$B$9,INDEX($O$2:$O$4095,MATCH($B$8,$O$2:$O$4095,1)+ROWS(P$2:$P4087)),"")</f>
        <v>#REF!</v>
      </c>
      <c r="Q4087" s="50" t="e">
        <f t="shared" si="585"/>
        <v>#REF!</v>
      </c>
      <c r="R4087" s="51">
        <f t="shared" ca="1" si="592"/>
        <v>0</v>
      </c>
      <c r="S4087" s="52" t="e">
        <f t="shared" ca="1" si="593"/>
        <v>#N/A</v>
      </c>
      <c r="T4087" s="39" t="str">
        <f t="shared" ca="1" si="589"/>
        <v>0,</v>
      </c>
      <c r="U4087" s="39" t="str">
        <f t="shared" ca="1" si="590"/>
        <v>0,</v>
      </c>
      <c r="V4087" s="53" t="str">
        <f t="shared" ca="1" si="591"/>
        <v>0,</v>
      </c>
      <c r="W4087" s="41"/>
      <c r="X4087" s="42"/>
      <c r="Y4087" s="42"/>
      <c r="Z4087" s="72"/>
      <c r="AA4087" s="42"/>
      <c r="AB4087" s="44"/>
      <c r="AC4087" s="45"/>
      <c r="AD4087" s="45"/>
      <c r="AE4087" s="45"/>
      <c r="AF4087" s="45"/>
      <c r="AG4087" s="45"/>
      <c r="AH4087" s="45"/>
      <c r="AI4087" s="45"/>
      <c r="AJ4087" s="45"/>
      <c r="AK4087" s="45"/>
      <c r="AL4087" s="45"/>
      <c r="AM4087" s="45"/>
    </row>
    <row r="4088" spans="11:39" x14ac:dyDescent="0.2">
      <c r="K4088" s="26"/>
      <c r="L4088" s="48">
        <v>4087</v>
      </c>
      <c r="M4088" s="49">
        <f t="shared" si="586"/>
        <v>3.2935531135531133</v>
      </c>
      <c r="N4088" s="33">
        <f t="shared" si="587"/>
        <v>2.9361389772450952</v>
      </c>
      <c r="O4088" s="33">
        <f t="shared" si="588"/>
        <v>1131.2770184519277</v>
      </c>
      <c r="P4088" s="34" t="e">
        <f>IF(INDEX($O$2:$O$4095,MATCH($B$8,$O$2:$O$4095,1)+ROWS(P$2:$P4088))&lt;=$B$9,INDEX($O$2:$O$4095,MATCH($B$8,$O$2:$O$4095,1)+ROWS(P$2:$P4088)),"")</f>
        <v>#REF!</v>
      </c>
      <c r="Q4088" s="50" t="e">
        <f t="shared" si="585"/>
        <v>#REF!</v>
      </c>
      <c r="R4088" s="51">
        <f t="shared" ca="1" si="592"/>
        <v>0</v>
      </c>
      <c r="S4088" s="52" t="e">
        <f t="shared" ca="1" si="593"/>
        <v>#N/A</v>
      </c>
      <c r="T4088" s="39" t="str">
        <f t="shared" ca="1" si="589"/>
        <v>0,</v>
      </c>
      <c r="U4088" s="39" t="str">
        <f t="shared" ca="1" si="590"/>
        <v>0,</v>
      </c>
      <c r="V4088" s="53" t="str">
        <f t="shared" ca="1" si="591"/>
        <v>0,</v>
      </c>
      <c r="W4088" s="41"/>
      <c r="X4088" s="42"/>
      <c r="Y4088" s="42"/>
      <c r="Z4088" s="72"/>
      <c r="AA4088" s="42"/>
      <c r="AB4088" s="44"/>
      <c r="AC4088" s="45"/>
      <c r="AD4088" s="45"/>
      <c r="AE4088" s="45"/>
      <c r="AF4088" s="45"/>
      <c r="AG4088" s="45"/>
      <c r="AH4088" s="45"/>
      <c r="AI4088" s="45"/>
      <c r="AJ4088" s="45"/>
      <c r="AK4088" s="45"/>
      <c r="AL4088" s="45"/>
      <c r="AM4088" s="45"/>
    </row>
    <row r="4089" spans="11:39" x14ac:dyDescent="0.2">
      <c r="K4089" s="26"/>
      <c r="L4089" s="48">
        <v>4088</v>
      </c>
      <c r="M4089" s="49">
        <f t="shared" si="586"/>
        <v>3.2943589743589743</v>
      </c>
      <c r="N4089" s="33">
        <f t="shared" si="587"/>
        <v>2.5684931506848585</v>
      </c>
      <c r="O4089" s="33">
        <f t="shared" si="588"/>
        <v>1201.4134870193225</v>
      </c>
      <c r="P4089" s="34" t="e">
        <f>IF(INDEX($O$2:$O$4095,MATCH($B$8,$O$2:$O$4095,1)+ROWS(P$2:$P4089))&lt;=$B$9,INDEX($O$2:$O$4095,MATCH($B$8,$O$2:$O$4095,1)+ROWS(P$2:$P4089)),"")</f>
        <v>#REF!</v>
      </c>
      <c r="Q4089" s="50" t="e">
        <f t="shared" si="585"/>
        <v>#REF!</v>
      </c>
      <c r="R4089" s="51">
        <f t="shared" ca="1" si="592"/>
        <v>0</v>
      </c>
      <c r="S4089" s="52" t="e">
        <f t="shared" ca="1" si="593"/>
        <v>#N/A</v>
      </c>
      <c r="T4089" s="39" t="str">
        <f t="shared" ca="1" si="589"/>
        <v>0,</v>
      </c>
      <c r="U4089" s="39" t="str">
        <f t="shared" ca="1" si="590"/>
        <v>0,</v>
      </c>
      <c r="V4089" s="53" t="str">
        <f t="shared" ca="1" si="591"/>
        <v>0,</v>
      </c>
      <c r="W4089" s="41"/>
      <c r="X4089" s="42"/>
      <c r="Y4089" s="42"/>
      <c r="Z4089" s="72"/>
      <c r="AA4089" s="42"/>
      <c r="AB4089" s="44"/>
      <c r="AC4089" s="45"/>
      <c r="AD4089" s="45"/>
      <c r="AE4089" s="45"/>
      <c r="AF4089" s="45"/>
      <c r="AG4089" s="45"/>
      <c r="AH4089" s="45"/>
      <c r="AI4089" s="45"/>
      <c r="AJ4089" s="45"/>
      <c r="AK4089" s="45"/>
      <c r="AL4089" s="45"/>
      <c r="AM4089" s="45"/>
    </row>
    <row r="4090" spans="11:39" x14ac:dyDescent="0.2">
      <c r="K4090" s="26"/>
      <c r="L4090" s="48">
        <v>4089</v>
      </c>
      <c r="M4090" s="49">
        <f t="shared" si="586"/>
        <v>3.2951648351648348</v>
      </c>
      <c r="N4090" s="33">
        <f t="shared" si="587"/>
        <v>2.2010271460016773</v>
      </c>
      <c r="O4090" s="33">
        <f t="shared" si="588"/>
        <v>1291.6008222750993</v>
      </c>
      <c r="P4090" s="34" t="e">
        <f>IF(INDEX($O$2:$O$4095,MATCH($B$8,$O$2:$O$4095,1)+ROWS(P$2:$P4090))&lt;=$B$9,INDEX($O$2:$O$4095,MATCH($B$8,$O$2:$O$4095,1)+ROWS(P$2:$P4090)),"")</f>
        <v>#REF!</v>
      </c>
      <c r="Q4090" s="50" t="e">
        <f t="shared" si="585"/>
        <v>#REF!</v>
      </c>
      <c r="R4090" s="51">
        <f t="shared" ca="1" si="592"/>
        <v>0</v>
      </c>
      <c r="S4090" s="52" t="e">
        <f t="shared" ca="1" si="593"/>
        <v>#N/A</v>
      </c>
      <c r="T4090" s="39" t="str">
        <f t="shared" ca="1" si="589"/>
        <v>0,</v>
      </c>
      <c r="U4090" s="39" t="str">
        <f t="shared" ca="1" si="590"/>
        <v>0,</v>
      </c>
      <c r="V4090" s="53" t="str">
        <f t="shared" ca="1" si="591"/>
        <v>0,</v>
      </c>
      <c r="W4090" s="41"/>
      <c r="X4090" s="42"/>
      <c r="Y4090" s="42"/>
      <c r="Z4090" s="72"/>
      <c r="AA4090" s="42"/>
      <c r="AB4090" s="44"/>
      <c r="AC4090" s="45"/>
      <c r="AD4090" s="45"/>
      <c r="AE4090" s="45"/>
      <c r="AF4090" s="45"/>
      <c r="AG4090" s="45"/>
      <c r="AH4090" s="45"/>
      <c r="AI4090" s="45"/>
      <c r="AJ4090" s="45"/>
      <c r="AK4090" s="45"/>
      <c r="AL4090" s="45"/>
      <c r="AM4090" s="45"/>
    </row>
    <row r="4091" spans="11:39" x14ac:dyDescent="0.2">
      <c r="K4091" s="26"/>
      <c r="L4091" s="48">
        <v>4090</v>
      </c>
      <c r="M4091" s="49">
        <f t="shared" si="586"/>
        <v>3.2959706959706958</v>
      </c>
      <c r="N4091" s="33">
        <f t="shared" si="587"/>
        <v>1.8337408312957271</v>
      </c>
      <c r="O4091" s="33">
        <f t="shared" si="588"/>
        <v>1413.5884971476471</v>
      </c>
      <c r="P4091" s="34" t="e">
        <f>IF(INDEX($O$2:$O$4095,MATCH($B$8,$O$2:$O$4095,1)+ROWS(P$2:$P4091))&lt;=$B$9,INDEX($O$2:$O$4095,MATCH($B$8,$O$2:$O$4095,1)+ROWS(P$2:$P4091)),"")</f>
        <v>#REF!</v>
      </c>
      <c r="Q4091" s="50" t="e">
        <f t="shared" si="585"/>
        <v>#REF!</v>
      </c>
      <c r="R4091" s="51">
        <f t="shared" ca="1" si="592"/>
        <v>0</v>
      </c>
      <c r="S4091" s="52" t="e">
        <f t="shared" ca="1" si="593"/>
        <v>#N/A</v>
      </c>
      <c r="T4091" s="39" t="str">
        <f t="shared" ca="1" si="589"/>
        <v>0,</v>
      </c>
      <c r="U4091" s="39" t="str">
        <f t="shared" ca="1" si="590"/>
        <v>0,</v>
      </c>
      <c r="V4091" s="53" t="str">
        <f t="shared" ca="1" si="591"/>
        <v>0,</v>
      </c>
      <c r="W4091" s="41"/>
      <c r="X4091" s="42"/>
      <c r="Y4091" s="42"/>
      <c r="Z4091" s="72"/>
      <c r="AA4091" s="42"/>
      <c r="AB4091" s="44"/>
      <c r="AC4091" s="45"/>
      <c r="AD4091" s="45"/>
      <c r="AE4091" s="45"/>
      <c r="AF4091" s="45"/>
      <c r="AG4091" s="45"/>
      <c r="AH4091" s="45"/>
      <c r="AI4091" s="45"/>
      <c r="AJ4091" s="45"/>
      <c r="AK4091" s="45"/>
      <c r="AL4091" s="45"/>
      <c r="AM4091" s="45"/>
    </row>
    <row r="4092" spans="11:39" x14ac:dyDescent="0.2">
      <c r="K4092" s="26"/>
      <c r="L4092" s="48">
        <v>4091</v>
      </c>
      <c r="M4092" s="49">
        <f t="shared" si="586"/>
        <v>3.2967765567765568</v>
      </c>
      <c r="N4092" s="33">
        <f t="shared" si="587"/>
        <v>1.4666340747984119</v>
      </c>
      <c r="O4092" s="33">
        <f t="shared" si="588"/>
        <v>1591.4564573473349</v>
      </c>
      <c r="P4092" s="34" t="e">
        <f>IF(INDEX($O$2:$O$4095,MATCH($B$8,$O$2:$O$4095,1)+ROWS(P$2:$P4092))&lt;=$B$9,INDEX($O$2:$O$4095,MATCH($B$8,$O$2:$O$4095,1)+ROWS(P$2:$P4092)),"")</f>
        <v>#REF!</v>
      </c>
      <c r="Q4092" s="50" t="e">
        <f t="shared" si="585"/>
        <v>#REF!</v>
      </c>
      <c r="R4092" s="51">
        <f t="shared" ca="1" si="592"/>
        <v>0</v>
      </c>
      <c r="S4092" s="52" t="e">
        <f t="shared" ca="1" si="593"/>
        <v>#N/A</v>
      </c>
      <c r="T4092" s="39" t="str">
        <f t="shared" ca="1" si="589"/>
        <v>0,</v>
      </c>
      <c r="U4092" s="39" t="str">
        <f t="shared" ca="1" si="590"/>
        <v>0,</v>
      </c>
      <c r="V4092" s="53" t="str">
        <f t="shared" ca="1" si="591"/>
        <v>0,</v>
      </c>
      <c r="W4092" s="41"/>
      <c r="X4092" s="42"/>
      <c r="Y4092" s="42"/>
      <c r="Z4092" s="72"/>
      <c r="AA4092" s="42"/>
      <c r="AB4092" s="44"/>
      <c r="AC4092" s="45"/>
      <c r="AD4092" s="45"/>
      <c r="AE4092" s="45"/>
      <c r="AF4092" s="45"/>
      <c r="AG4092" s="45"/>
      <c r="AH4092" s="45"/>
      <c r="AI4092" s="45"/>
      <c r="AJ4092" s="45"/>
      <c r="AK4092" s="45"/>
      <c r="AL4092" s="45"/>
      <c r="AM4092" s="45"/>
    </row>
    <row r="4093" spans="11:39" x14ac:dyDescent="0.2">
      <c r="K4093" s="26"/>
      <c r="L4093" s="48">
        <v>4092</v>
      </c>
      <c r="M4093" s="49">
        <f t="shared" si="586"/>
        <v>3.2975824175824173</v>
      </c>
      <c r="N4093" s="33">
        <f t="shared" si="587"/>
        <v>1.0997067448680342</v>
      </c>
      <c r="O4093" s="33">
        <f t="shared" si="588"/>
        <v>1884.7504003201334</v>
      </c>
      <c r="P4093" s="34" t="e">
        <f>IF(INDEX($O$2:$O$4095,MATCH($B$8,$O$2:$O$4095,1)+ROWS(P$2:$P4093))&lt;=$B$9,INDEX($O$2:$O$4095,MATCH($B$8,$O$2:$O$4095,1)+ROWS(P$2:$P4093)),"")</f>
        <v>#REF!</v>
      </c>
      <c r="Q4093" s="50" t="e">
        <f t="shared" si="585"/>
        <v>#REF!</v>
      </c>
      <c r="R4093" s="51">
        <f t="shared" ca="1" si="592"/>
        <v>0</v>
      </c>
      <c r="S4093" s="52" t="e">
        <f t="shared" ca="1" si="593"/>
        <v>#N/A</v>
      </c>
      <c r="T4093" s="39" t="str">
        <f t="shared" ca="1" si="589"/>
        <v>0,</v>
      </c>
      <c r="U4093" s="39" t="str">
        <f t="shared" ca="1" si="590"/>
        <v>0,</v>
      </c>
      <c r="V4093" s="53" t="str">
        <f t="shared" ca="1" si="591"/>
        <v>0,</v>
      </c>
      <c r="W4093" s="41"/>
      <c r="X4093" s="42"/>
      <c r="Y4093" s="42"/>
      <c r="Z4093" s="72"/>
      <c r="AA4093" s="42"/>
      <c r="AB4093" s="44"/>
      <c r="AC4093" s="45"/>
      <c r="AD4093" s="45"/>
      <c r="AE4093" s="45"/>
      <c r="AF4093" s="45"/>
      <c r="AG4093" s="45"/>
      <c r="AH4093" s="45"/>
      <c r="AI4093" s="45"/>
      <c r="AJ4093" s="45"/>
      <c r="AK4093" s="45"/>
      <c r="AL4093" s="45"/>
      <c r="AM4093" s="45"/>
    </row>
    <row r="4094" spans="11:39" x14ac:dyDescent="0.2">
      <c r="K4094" s="26"/>
      <c r="L4094" s="48">
        <v>4093</v>
      </c>
      <c r="M4094" s="49">
        <f t="shared" si="586"/>
        <v>3.2983882783882783</v>
      </c>
      <c r="N4094" s="33">
        <f t="shared" si="587"/>
        <v>0.73295870999279256</v>
      </c>
      <c r="O4094" s="33">
        <f t="shared" si="588"/>
        <v>2499.2204015413517</v>
      </c>
      <c r="P4094" s="34" t="e">
        <f>IF(INDEX($O$2:$O$4095,MATCH($B$8,$O$2:$O$4095,1)+ROWS(P$2:$P4094))&lt;=$B$9,INDEX($O$2:$O$4095,MATCH($B$8,$O$2:$O$4095,1)+ROWS(P$2:$P4094)),"")</f>
        <v>#REF!</v>
      </c>
      <c r="Q4094" s="50" t="e">
        <f t="shared" si="585"/>
        <v>#REF!</v>
      </c>
      <c r="R4094" s="51">
        <f t="shared" ca="1" si="592"/>
        <v>0</v>
      </c>
      <c r="S4094" s="52" t="e">
        <f t="shared" ca="1" si="593"/>
        <v>#N/A</v>
      </c>
      <c r="T4094" s="39" t="str">
        <f t="shared" ca="1" si="589"/>
        <v>0,</v>
      </c>
      <c r="U4094" s="39" t="str">
        <f t="shared" ca="1" si="590"/>
        <v>0,</v>
      </c>
      <c r="V4094" s="53" t="str">
        <f t="shared" ca="1" si="591"/>
        <v>0,</v>
      </c>
      <c r="W4094" s="41"/>
      <c r="X4094" s="42"/>
      <c r="Y4094" s="42"/>
      <c r="Z4094" s="72"/>
      <c r="AA4094" s="42"/>
      <c r="AB4094" s="44"/>
      <c r="AC4094" s="45"/>
      <c r="AD4094" s="45"/>
      <c r="AE4094" s="45"/>
      <c r="AF4094" s="45"/>
      <c r="AG4094" s="45"/>
      <c r="AH4094" s="45"/>
      <c r="AI4094" s="45"/>
      <c r="AJ4094" s="45"/>
      <c r="AK4094" s="45"/>
      <c r="AL4094" s="45"/>
      <c r="AM4094" s="45"/>
    </row>
    <row r="4095" spans="11:39" ht="15" thickBot="1" x14ac:dyDescent="0.25">
      <c r="K4095" s="26"/>
      <c r="L4095" s="48">
        <v>4094</v>
      </c>
      <c r="M4095" s="49">
        <f t="shared" si="586"/>
        <v>3.2991941391941388</v>
      </c>
      <c r="N4095" s="33">
        <f t="shared" si="587"/>
        <v>0.36638983878845011</v>
      </c>
      <c r="O4095" s="33">
        <f t="shared" si="588"/>
        <v>5127.5839616744361</v>
      </c>
      <c r="P4095" s="34" t="e">
        <f>IF(INDEX($O$2:$O$4095,MATCH($B$8,$O$2:$O$4095,1)+ROWS(P$2:$P4095))&lt;=$B$9,INDEX($O$2:$O$4095,MATCH($B$8,$O$2:$O$4095,1)+ROWS(P$2:$P4095)),"")</f>
        <v>#REF!</v>
      </c>
      <c r="Q4095" s="75" t="e">
        <f t="shared" si="585"/>
        <v>#REF!</v>
      </c>
      <c r="R4095" s="76">
        <f t="shared" ca="1" si="592"/>
        <v>0</v>
      </c>
      <c r="S4095" s="77" t="e">
        <f t="shared" ca="1" si="593"/>
        <v>#N/A</v>
      </c>
      <c r="T4095" s="78" t="str">
        <f t="shared" ca="1" si="589"/>
        <v>0,</v>
      </c>
      <c r="U4095" s="78" t="str">
        <f t="shared" ca="1" si="590"/>
        <v>0,</v>
      </c>
      <c r="V4095" s="79" t="str">
        <f t="shared" ca="1" si="591"/>
        <v>0,</v>
      </c>
      <c r="W4095" s="41"/>
      <c r="X4095" s="42"/>
      <c r="Y4095" s="42"/>
      <c r="Z4095" s="72"/>
      <c r="AA4095" s="42"/>
      <c r="AB4095" s="44"/>
      <c r="AC4095" s="45"/>
      <c r="AD4095" s="45"/>
      <c r="AE4095" s="45"/>
      <c r="AF4095" s="45"/>
      <c r="AG4095" s="45"/>
      <c r="AH4095" s="45"/>
      <c r="AI4095" s="45"/>
      <c r="AJ4095" s="45"/>
      <c r="AK4095" s="45"/>
      <c r="AL4095" s="45"/>
      <c r="AM4095" s="45"/>
    </row>
    <row r="4096" spans="11:39" ht="15" thickBot="1" x14ac:dyDescent="0.25">
      <c r="K4096" s="26"/>
      <c r="L4096" s="80">
        <v>4095</v>
      </c>
      <c r="M4096" s="81">
        <f t="shared" si="586"/>
        <v>3.3</v>
      </c>
      <c r="N4096" s="77">
        <f>IF($B$7="Upper Leg",0,"+Infinity")</f>
        <v>0</v>
      </c>
      <c r="O4096" s="82" t="str">
        <f>IF($B$7="Upper Leg","+Infinity","-Infinity")</f>
        <v>+Infinity</v>
      </c>
      <c r="P4096" s="83"/>
      <c r="Q4096" s="84"/>
      <c r="R4096" s="85"/>
      <c r="S4096" s="85"/>
      <c r="T4096" s="86"/>
      <c r="U4096" s="86"/>
      <c r="V4096" s="86"/>
      <c r="W4096" s="42"/>
      <c r="X4096" s="42"/>
      <c r="Y4096" s="42"/>
      <c r="Z4096" s="72"/>
      <c r="AA4096" s="42"/>
      <c r="AB4096" s="44"/>
      <c r="AC4096" s="45"/>
      <c r="AD4096" s="45"/>
      <c r="AE4096" s="45"/>
      <c r="AF4096" s="45"/>
      <c r="AG4096" s="45"/>
      <c r="AH4096" s="45"/>
      <c r="AI4096" s="45"/>
      <c r="AJ4096" s="45"/>
      <c r="AK4096" s="45"/>
      <c r="AL4096" s="45"/>
      <c r="AM4096" s="45"/>
    </row>
    <row r="4097" spans="12:39" x14ac:dyDescent="0.2">
      <c r="L4097" s="87"/>
      <c r="M4097" s="88"/>
      <c r="N4097" s="88"/>
      <c r="O4097" s="88"/>
      <c r="Q4097" s="52"/>
      <c r="R4097" s="52"/>
      <c r="S4097" s="52"/>
      <c r="T4097" s="39"/>
      <c r="U4097" s="39"/>
      <c r="V4097" s="89"/>
      <c r="W4097" s="42"/>
      <c r="X4097" s="42"/>
      <c r="Y4097" s="42"/>
      <c r="Z4097" s="72"/>
      <c r="AA4097" s="42"/>
      <c r="AB4097" s="44"/>
      <c r="AC4097" s="45"/>
      <c r="AD4097" s="45"/>
      <c r="AE4097" s="45"/>
      <c r="AF4097" s="45"/>
      <c r="AG4097" s="45"/>
      <c r="AH4097" s="45"/>
      <c r="AI4097" s="45"/>
      <c r="AJ4097" s="45"/>
      <c r="AK4097" s="45"/>
      <c r="AL4097" s="45"/>
      <c r="AM4097" s="45"/>
    </row>
    <row r="4098" spans="12:39" x14ac:dyDescent="0.2">
      <c r="L4098" s="90"/>
      <c r="Q4098" s="52"/>
      <c r="R4098" s="52"/>
      <c r="S4098" s="52"/>
      <c r="T4098" s="39"/>
      <c r="U4098" s="39"/>
      <c r="V4098" s="89"/>
      <c r="W4098" s="42"/>
      <c r="X4098" s="42"/>
      <c r="Y4098" s="42"/>
      <c r="Z4098" s="72"/>
      <c r="AA4098" s="42"/>
      <c r="AB4098" s="44"/>
      <c r="AC4098" s="45"/>
      <c r="AD4098" s="45"/>
      <c r="AE4098" s="45"/>
      <c r="AF4098" s="45"/>
      <c r="AG4098" s="45"/>
      <c r="AH4098" s="45"/>
      <c r="AI4098" s="45"/>
      <c r="AJ4098" s="45"/>
      <c r="AK4098" s="45"/>
      <c r="AL4098" s="45"/>
      <c r="AM4098" s="45"/>
    </row>
    <row r="4099" spans="12:39" x14ac:dyDescent="0.2">
      <c r="L4099" s="90"/>
      <c r="Q4099" s="52"/>
      <c r="R4099" s="52"/>
      <c r="S4099" s="52"/>
      <c r="T4099" s="39"/>
      <c r="U4099" s="39"/>
      <c r="V4099" s="89"/>
      <c r="W4099" s="42"/>
      <c r="X4099" s="42"/>
      <c r="Y4099" s="42"/>
      <c r="Z4099" s="72"/>
      <c r="AA4099" s="42"/>
      <c r="AB4099" s="44"/>
      <c r="AC4099" s="45"/>
      <c r="AD4099" s="45"/>
      <c r="AE4099" s="45"/>
      <c r="AF4099" s="45"/>
      <c r="AG4099" s="45"/>
      <c r="AH4099" s="45"/>
      <c r="AI4099" s="45"/>
      <c r="AJ4099" s="45"/>
      <c r="AK4099" s="45"/>
      <c r="AL4099" s="45"/>
      <c r="AM4099" s="45"/>
    </row>
    <row r="4100" spans="12:39" x14ac:dyDescent="0.2">
      <c r="L4100" s="90"/>
      <c r="Q4100" s="52"/>
      <c r="R4100" s="52"/>
      <c r="S4100" s="52"/>
      <c r="T4100" s="39"/>
      <c r="U4100" s="39"/>
      <c r="V4100" s="89"/>
      <c r="W4100" s="42"/>
      <c r="X4100" s="42"/>
      <c r="Y4100" s="42"/>
      <c r="Z4100" s="72"/>
      <c r="AA4100" s="42"/>
      <c r="AB4100" s="44"/>
      <c r="AC4100" s="45"/>
      <c r="AD4100" s="45"/>
      <c r="AE4100" s="45"/>
      <c r="AF4100" s="45"/>
      <c r="AG4100" s="45"/>
      <c r="AH4100" s="45"/>
      <c r="AI4100" s="45"/>
      <c r="AJ4100" s="45"/>
      <c r="AK4100" s="45"/>
      <c r="AL4100" s="45"/>
      <c r="AM4100" s="45"/>
    </row>
    <row r="4101" spans="12:39" x14ac:dyDescent="0.2">
      <c r="L4101" s="90"/>
      <c r="Q4101" s="52"/>
      <c r="R4101" s="52"/>
      <c r="S4101" s="52"/>
      <c r="T4101" s="39"/>
      <c r="U4101" s="39"/>
      <c r="V4101" s="89"/>
      <c r="W4101" s="42"/>
      <c r="X4101" s="42"/>
      <c r="Y4101" s="42"/>
      <c r="Z4101" s="72"/>
      <c r="AA4101" s="42"/>
      <c r="AB4101" s="44"/>
      <c r="AC4101" s="45"/>
      <c r="AD4101" s="45"/>
      <c r="AE4101" s="45"/>
      <c r="AF4101" s="45"/>
      <c r="AG4101" s="45"/>
      <c r="AH4101" s="45"/>
      <c r="AI4101" s="45"/>
      <c r="AJ4101" s="45"/>
      <c r="AK4101" s="45"/>
      <c r="AL4101" s="45"/>
      <c r="AM4101" s="45"/>
    </row>
    <row r="4102" spans="12:39" x14ac:dyDescent="0.2">
      <c r="L4102" s="90"/>
      <c r="Q4102" s="52"/>
      <c r="R4102" s="52"/>
      <c r="S4102" s="52"/>
      <c r="T4102" s="39"/>
      <c r="U4102" s="39"/>
      <c r="V4102" s="89"/>
      <c r="W4102" s="42"/>
      <c r="X4102" s="42"/>
      <c r="Y4102" s="42"/>
      <c r="Z4102" s="72"/>
      <c r="AA4102" s="42"/>
      <c r="AB4102" s="44"/>
      <c r="AC4102" s="45"/>
      <c r="AD4102" s="45"/>
      <c r="AE4102" s="45"/>
      <c r="AF4102" s="45"/>
      <c r="AG4102" s="45"/>
      <c r="AH4102" s="45"/>
      <c r="AI4102" s="45"/>
      <c r="AJ4102" s="45"/>
      <c r="AK4102" s="45"/>
      <c r="AL4102" s="45"/>
      <c r="AM4102" s="45"/>
    </row>
    <row r="4103" spans="12:39" x14ac:dyDescent="0.2">
      <c r="L4103" s="90"/>
      <c r="Q4103" s="52"/>
      <c r="R4103" s="52"/>
      <c r="S4103" s="52"/>
      <c r="T4103" s="39"/>
      <c r="U4103" s="39"/>
      <c r="V4103" s="89"/>
      <c r="W4103" s="42"/>
      <c r="X4103" s="42"/>
      <c r="Y4103" s="42"/>
      <c r="Z4103" s="72"/>
      <c r="AA4103" s="42"/>
      <c r="AB4103" s="44"/>
      <c r="AC4103" s="45"/>
      <c r="AD4103" s="45"/>
      <c r="AE4103" s="45"/>
      <c r="AF4103" s="45"/>
      <c r="AG4103" s="45"/>
      <c r="AH4103" s="45"/>
      <c r="AI4103" s="45"/>
      <c r="AJ4103" s="45"/>
      <c r="AK4103" s="45"/>
      <c r="AL4103" s="45"/>
      <c r="AM4103" s="45"/>
    </row>
    <row r="4104" spans="12:39" x14ac:dyDescent="0.2">
      <c r="L4104" s="90"/>
      <c r="Q4104" s="52"/>
      <c r="R4104" s="52"/>
      <c r="S4104" s="52"/>
      <c r="T4104" s="39"/>
      <c r="U4104" s="39"/>
      <c r="V4104" s="89"/>
      <c r="W4104" s="42"/>
      <c r="X4104" s="42"/>
      <c r="Y4104" s="42"/>
      <c r="Z4104" s="72"/>
      <c r="AA4104" s="42"/>
      <c r="AB4104" s="44"/>
      <c r="AC4104" s="45"/>
      <c r="AD4104" s="45"/>
      <c r="AE4104" s="45"/>
      <c r="AF4104" s="45"/>
      <c r="AG4104" s="45"/>
      <c r="AH4104" s="45"/>
      <c r="AI4104" s="45"/>
      <c r="AJ4104" s="45"/>
      <c r="AK4104" s="45"/>
      <c r="AL4104" s="45"/>
      <c r="AM4104" s="45"/>
    </row>
    <row r="4105" spans="12:39" x14ac:dyDescent="0.2">
      <c r="L4105" s="90"/>
      <c r="Q4105" s="52"/>
      <c r="R4105" s="52"/>
      <c r="S4105" s="52"/>
      <c r="T4105" s="39"/>
      <c r="U4105" s="39"/>
      <c r="V4105" s="89"/>
      <c r="W4105" s="42"/>
      <c r="X4105" s="42"/>
      <c r="Y4105" s="42"/>
      <c r="Z4105" s="72"/>
      <c r="AA4105" s="42"/>
      <c r="AB4105" s="44"/>
      <c r="AC4105" s="45"/>
      <c r="AD4105" s="45"/>
      <c r="AE4105" s="45"/>
      <c r="AF4105" s="45"/>
      <c r="AG4105" s="45"/>
      <c r="AH4105" s="45"/>
      <c r="AI4105" s="45"/>
      <c r="AJ4105" s="45"/>
      <c r="AK4105" s="45"/>
      <c r="AL4105" s="45"/>
      <c r="AM4105" s="45"/>
    </row>
    <row r="4106" spans="12:39" x14ac:dyDescent="0.2">
      <c r="L4106" s="90"/>
      <c r="Q4106" s="52"/>
      <c r="R4106" s="52"/>
      <c r="S4106" s="52"/>
      <c r="T4106" s="39"/>
      <c r="U4106" s="39"/>
      <c r="V4106" s="89"/>
      <c r="W4106" s="42"/>
      <c r="X4106" s="42"/>
      <c r="Y4106" s="42"/>
      <c r="Z4106" s="72"/>
      <c r="AA4106" s="42"/>
      <c r="AB4106" s="44"/>
      <c r="AC4106" s="45"/>
      <c r="AD4106" s="45"/>
      <c r="AE4106" s="45"/>
      <c r="AF4106" s="45"/>
      <c r="AG4106" s="45"/>
      <c r="AH4106" s="45"/>
      <c r="AI4106" s="45"/>
      <c r="AJ4106" s="45"/>
      <c r="AK4106" s="45"/>
      <c r="AL4106" s="45"/>
      <c r="AM4106" s="45"/>
    </row>
  </sheetData>
  <mergeCells count="3">
    <mergeCell ref="C8:C9"/>
    <mergeCell ref="A40:E42"/>
    <mergeCell ref="A74:E76"/>
  </mergeCells>
  <conditionalFormatting sqref="O2:O4096">
    <cfRule type="cellIs" dxfId="1" priority="1" operator="between">
      <formula>$B$8</formula>
      <formula>$B$9</formula>
    </cfRule>
  </conditionalFormatting>
  <dataValidations count="2">
    <dataValidation type="list" showInputMessage="1" showErrorMessage="1" prompt="Chose the Resistors Formation" sqref="B7">
      <formula1>$B$24:$B$25</formula1>
    </dataValidation>
    <dataValidation type="list" showInputMessage="1" showErrorMessage="1" prompt="Choose The ADC Resolution (8,10,12 bit)" sqref="B6">
      <formula1>$B$27:$B$29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106"/>
  <sheetViews>
    <sheetView topLeftCell="A28" workbookViewId="0">
      <selection activeCell="X1" sqref="X1"/>
    </sheetView>
  </sheetViews>
  <sheetFormatPr defaultRowHeight="14.25" x14ac:dyDescent="0.25"/>
  <cols>
    <col min="1" max="1" width="37.28515625" style="28" bestFit="1" customWidth="1"/>
    <col min="2" max="2" width="13.7109375" style="29" bestFit="1" customWidth="1"/>
    <col min="3" max="3" width="51.7109375" style="54" bestFit="1" customWidth="1"/>
    <col min="4" max="4" width="13.7109375" style="128" bestFit="1" customWidth="1"/>
    <col min="5" max="5" width="11.85546875" style="128" customWidth="1"/>
    <col min="6" max="6" width="2.42578125" style="109" customWidth="1"/>
    <col min="7" max="7" width="15.5703125" style="28" bestFit="1" customWidth="1"/>
    <col min="8" max="8" width="20.28515625" style="28" customWidth="1"/>
    <col min="9" max="9" width="15.5703125" style="28" bestFit="1" customWidth="1"/>
    <col min="10" max="10" width="30.28515625" style="54" bestFit="1" customWidth="1"/>
    <col min="11" max="11" width="2.140625" style="134" customWidth="1"/>
    <col min="12" max="12" width="6.42578125" style="27" bestFit="1" customWidth="1"/>
    <col min="13" max="13" width="10.28515625" style="33" bestFit="1" customWidth="1"/>
    <col min="14" max="14" width="15.5703125" style="33" bestFit="1" customWidth="1"/>
    <col min="15" max="15" width="19.5703125" style="33" bestFit="1" customWidth="1"/>
    <col min="16" max="16" width="15.5703125" style="33" bestFit="1" customWidth="1"/>
    <col min="17" max="17" width="14.28515625" style="33" customWidth="1"/>
    <col min="18" max="18" width="18.28515625" style="54" bestFit="1" customWidth="1"/>
    <col min="19" max="19" width="16.85546875" style="54" bestFit="1" customWidth="1"/>
    <col min="20" max="20" width="18.28515625" style="54" bestFit="1" customWidth="1"/>
    <col min="21" max="21" width="7.7109375" style="94" bestFit="1" customWidth="1"/>
    <col min="22" max="22" width="11.28515625" style="54" bestFit="1" customWidth="1"/>
    <col min="23" max="23" width="11.5703125" style="27" bestFit="1" customWidth="1"/>
    <col min="24" max="24" width="38.42578125" style="28" customWidth="1"/>
    <col min="25" max="16384" width="9.140625" style="28"/>
  </cols>
  <sheetData>
    <row r="1" spans="1:34" s="106" customFormat="1" ht="49.5" customHeight="1" thickBot="1" x14ac:dyDescent="0.3">
      <c r="A1" s="96" t="s">
        <v>0</v>
      </c>
      <c r="B1" s="97" t="s">
        <v>1</v>
      </c>
      <c r="C1" s="98" t="s">
        <v>2</v>
      </c>
      <c r="D1" s="99" t="s">
        <v>1</v>
      </c>
      <c r="E1" s="18"/>
      <c r="F1" s="100"/>
      <c r="G1" s="5" t="s">
        <v>3</v>
      </c>
      <c r="H1" s="6" t="s">
        <v>4</v>
      </c>
      <c r="I1" s="7" t="s">
        <v>34</v>
      </c>
      <c r="J1" s="101" t="s">
        <v>35</v>
      </c>
      <c r="K1" s="102"/>
      <c r="L1" s="103" t="s">
        <v>7</v>
      </c>
      <c r="M1" s="11" t="s">
        <v>36</v>
      </c>
      <c r="N1" s="11" t="s">
        <v>37</v>
      </c>
      <c r="O1" s="11" t="s">
        <v>38</v>
      </c>
      <c r="P1" s="12" t="s">
        <v>3</v>
      </c>
      <c r="Q1" s="104" t="s">
        <v>10</v>
      </c>
      <c r="R1" s="105" t="s">
        <v>11</v>
      </c>
      <c r="S1" s="15" t="s">
        <v>12</v>
      </c>
      <c r="T1" s="16" t="s">
        <v>11</v>
      </c>
      <c r="U1" s="16" t="s">
        <v>13</v>
      </c>
      <c r="V1" s="16" t="s">
        <v>14</v>
      </c>
      <c r="W1" s="17" t="s">
        <v>15</v>
      </c>
      <c r="X1" s="137" t="s">
        <v>45</v>
      </c>
    </row>
    <row r="2" spans="1:34" ht="15" thickBot="1" x14ac:dyDescent="0.3">
      <c r="A2" s="55" t="s">
        <v>22</v>
      </c>
      <c r="B2" s="22">
        <v>3</v>
      </c>
      <c r="C2" s="56" t="s">
        <v>17</v>
      </c>
      <c r="D2" s="107">
        <f ca="1">LOOKUP(2,1/(T:T&lt;&gt;""),ROW(T:T))-1</f>
        <v>3849</v>
      </c>
      <c r="E2" s="108"/>
      <c r="G2" s="27">
        <v>-200</v>
      </c>
      <c r="H2" s="28">
        <v>18.52</v>
      </c>
      <c r="I2" s="28">
        <f>$B$4*Table22[[#This Row],[RTD Resistance (ꭥ)]]*1000</f>
        <v>37.410400000000003</v>
      </c>
      <c r="J2" s="29">
        <f>ABS(I2-I3)</f>
        <v>0.88880000000000337</v>
      </c>
      <c r="K2" s="110"/>
      <c r="L2" s="111">
        <v>1</v>
      </c>
      <c r="M2" s="112">
        <f t="shared" ref="M2:M65" si="0">(L2*$B$2)/($B$3-1)</f>
        <v>7.326007326007326E-4</v>
      </c>
      <c r="N2" s="112">
        <f t="shared" ref="N2:N65" si="1">($M2+$D$10)/$B$5</f>
        <v>0.17480497280497281</v>
      </c>
      <c r="O2" s="112">
        <f>$N2/$B$4</f>
        <v>86.537115249986542</v>
      </c>
      <c r="P2" s="112">
        <f>-245.19+O2*(2.5293+O2*(-0.066046+O2*(0.0040422+O2*(-0.0000020697))))/(1+O2*(-0.025422+O2*(0.0016883+O2*(-0.0000013601))))</f>
        <v>-34.263937756236999</v>
      </c>
      <c r="Q2" s="113">
        <f>IF(INDEX($P$2:$P$4096,MATCH($B$7,$P$2:$P$4096,1)+ROWS(Q2:$Q$2))&lt;=$B$8,INDEX($P$2:$P$4096,MATCH($B$7,$P$2:$P$4096,1)+ROWS(Q2:$Q$2)),"")</f>
        <v>0.12425440474711991</v>
      </c>
      <c r="R2" s="114">
        <f>INDEX($L$2:$L$4096,MATCH($Q2,$P$2:$P$4096,0))</f>
        <v>247</v>
      </c>
      <c r="S2" s="36">
        <f>Q2</f>
        <v>0.12425440474711991</v>
      </c>
      <c r="T2" s="37">
        <f>INDEX($L$2:$L$4096,MATCH($S2,$P$2:$P$4096,0))</f>
        <v>247</v>
      </c>
      <c r="U2" s="38" t="str">
        <f>ROUND(S2,0)&amp;","</f>
        <v>0,</v>
      </c>
      <c r="V2" s="38" t="str">
        <f>ROUND(S2,4)&amp;","</f>
        <v>0.1243,</v>
      </c>
      <c r="W2" s="40" t="str">
        <f t="shared" ref="W2:W65" si="2">ROUND(S2*$B$10,0)&amp;","</f>
        <v>12,</v>
      </c>
      <c r="X2" s="90"/>
      <c r="Y2" s="52"/>
      <c r="Z2" s="52"/>
      <c r="AA2" s="52"/>
      <c r="AB2" s="52"/>
      <c r="AC2" s="52"/>
      <c r="AD2" s="52"/>
      <c r="AE2" s="52"/>
      <c r="AF2" s="52"/>
      <c r="AG2" s="52"/>
      <c r="AH2" s="52"/>
    </row>
    <row r="3" spans="1:34" ht="15" thickBot="1" x14ac:dyDescent="0.3">
      <c r="A3" s="55" t="s">
        <v>24</v>
      </c>
      <c r="B3" s="22">
        <v>4096</v>
      </c>
      <c r="C3" s="56" t="s">
        <v>21</v>
      </c>
      <c r="D3" s="115">
        <f>$T$2</f>
        <v>247</v>
      </c>
      <c r="E3" s="108"/>
      <c r="G3" s="27">
        <v>-199</v>
      </c>
      <c r="H3" s="28">
        <v>18.96</v>
      </c>
      <c r="I3" s="28">
        <f>$B$4*Table22[[#This Row],[RTD Resistance (ꭥ)]]*1000</f>
        <v>38.299200000000006</v>
      </c>
      <c r="J3" s="29">
        <f t="shared" ref="J3:J66" si="3">ABS(I3-I4)</f>
        <v>0.8685999999999936</v>
      </c>
      <c r="K3" s="109"/>
      <c r="L3" s="116">
        <v>2</v>
      </c>
      <c r="M3" s="33">
        <f t="shared" si="0"/>
        <v>1.4652014652014652E-3</v>
      </c>
      <c r="N3" s="33">
        <f t="shared" si="1"/>
        <v>0.17491597291597291</v>
      </c>
      <c r="O3" s="112">
        <f t="shared" ref="O3:O66" si="4">$N3/$B$4</f>
        <v>86.592065799986585</v>
      </c>
      <c r="P3" s="33">
        <f t="shared" ref="P3:P66" si="5">-245.19+O3*(2.5293+O3*(-0.066046+O3*(0.0040422+O3*(-0.0000020697))))/(1+O3*(-0.025422+O3*(0.0016883+O3*(-0.0000013601))))</f>
        <v>-34.124916920803685</v>
      </c>
      <c r="Q3" s="117">
        <f>IF(INDEX($P$2:$P$4096,MATCH($B$7,$P$2:$P$4096,1)+ROWS(Q$2:$Q3))&lt;=$B$8,INDEX($P$2:$P$4096,MATCH($B$7,$P$2:$P$4096,1)+ROWS(Q$2:$Q3)),"")</f>
        <v>0.26481123381552152</v>
      </c>
      <c r="R3" s="118">
        <f t="shared" ref="R3:R66" si="6">INDEX($L$2:$L$4096,MATCH($Q3,$P$2:$P$4096,0))</f>
        <v>248</v>
      </c>
      <c r="S3" s="51">
        <f t="shared" ref="S3:S66" ca="1" si="7">INDIRECT("Q"&amp;((ROW($Q3)-2)*$B$9)+2,TRUE)</f>
        <v>0.26481123381552152</v>
      </c>
      <c r="T3" s="52">
        <f t="shared" ref="T3:T66" ca="1" si="8">INDEX($L$2:$L$4096,MATCH($S3,$P$2:$P$4096,0))</f>
        <v>248</v>
      </c>
      <c r="U3" s="39" t="str">
        <f t="shared" ref="U3:U66" ca="1" si="9">ROUND(S3,0)&amp;","</f>
        <v>0,</v>
      </c>
      <c r="V3" s="39" t="str">
        <f t="shared" ref="V3:V66" ca="1" si="10">ROUND(S3,4)&amp;","</f>
        <v>0.2648,</v>
      </c>
      <c r="W3" s="53" t="str">
        <f t="shared" ca="1" si="2"/>
        <v>26,</v>
      </c>
      <c r="X3" s="90"/>
      <c r="Y3" s="52"/>
      <c r="Z3" s="52"/>
      <c r="AA3" s="52"/>
      <c r="AB3" s="52"/>
      <c r="AC3" s="52"/>
      <c r="AD3" s="52"/>
      <c r="AE3" s="52"/>
      <c r="AF3" s="52"/>
      <c r="AG3" s="52"/>
      <c r="AH3" s="52"/>
    </row>
    <row r="4" spans="1:34" ht="15" thickBot="1" x14ac:dyDescent="0.3">
      <c r="A4" s="55" t="s">
        <v>39</v>
      </c>
      <c r="B4" s="22">
        <v>2.0200000000000001E-3</v>
      </c>
      <c r="C4" s="56" t="s">
        <v>19</v>
      </c>
      <c r="D4" s="115">
        <f ca="1">INDIRECT("T"&amp;$D$2+1,TRUE)</f>
        <v>4095</v>
      </c>
      <c r="E4" s="108"/>
      <c r="G4" s="27">
        <v>-198</v>
      </c>
      <c r="H4" s="28">
        <v>19.39</v>
      </c>
      <c r="I4" s="28">
        <f>$B$4*Table22[[#This Row],[RTD Resistance (ꭥ)]]*1000</f>
        <v>39.1678</v>
      </c>
      <c r="J4" s="29">
        <f t="shared" si="3"/>
        <v>0.8686000000000007</v>
      </c>
      <c r="K4" s="109"/>
      <c r="L4" s="116">
        <v>3</v>
      </c>
      <c r="M4" s="33">
        <f t="shared" si="0"/>
        <v>2.1978021978021978E-3</v>
      </c>
      <c r="N4" s="33">
        <f t="shared" si="1"/>
        <v>0.17502697302697301</v>
      </c>
      <c r="O4" s="112">
        <f t="shared" si="4"/>
        <v>86.647016349986629</v>
      </c>
      <c r="P4" s="33">
        <f t="shared" si="5"/>
        <v>-33.985889730334094</v>
      </c>
      <c r="Q4" s="117">
        <f>IF(INDEX($P$2:$P$4096,MATCH($B$7,$P$2:$P$4096,1)+ROWS(Q$2:$Q4))&lt;=$B$8,INDEX($P$2:$P$4096,MATCH($B$7,$P$2:$P$4096,1)+ROWS(Q$2:$Q4)),"")</f>
        <v>0.40537423564614983</v>
      </c>
      <c r="R4" s="118">
        <f t="shared" si="6"/>
        <v>249</v>
      </c>
      <c r="S4" s="51">
        <f t="shared" ca="1" si="7"/>
        <v>0.40537423564614983</v>
      </c>
      <c r="T4" s="52">
        <f t="shared" ca="1" si="8"/>
        <v>249</v>
      </c>
      <c r="U4" s="39" t="str">
        <f t="shared" ca="1" si="9"/>
        <v>0,</v>
      </c>
      <c r="V4" s="39" t="str">
        <f t="shared" ca="1" si="10"/>
        <v>0.4054,</v>
      </c>
      <c r="W4" s="53" t="str">
        <f t="shared" ca="1" si="2"/>
        <v>41,</v>
      </c>
      <c r="X4" s="90"/>
      <c r="Y4" s="52"/>
      <c r="Z4" s="52"/>
      <c r="AA4" s="52"/>
      <c r="AB4" s="52"/>
      <c r="AC4" s="52"/>
      <c r="AD4" s="52"/>
      <c r="AE4" s="52"/>
      <c r="AF4" s="52"/>
      <c r="AG4" s="52"/>
      <c r="AH4" s="52"/>
    </row>
    <row r="5" spans="1:34" ht="15" thickBot="1" x14ac:dyDescent="0.3">
      <c r="A5" s="55" t="s">
        <v>40</v>
      </c>
      <c r="B5" s="22">
        <v>6.6</v>
      </c>
      <c r="C5" s="56" t="s">
        <v>23</v>
      </c>
      <c r="D5" s="119">
        <f>$S$2</f>
        <v>0.12425440474711991</v>
      </c>
      <c r="E5" s="108"/>
      <c r="G5" s="27">
        <v>-197</v>
      </c>
      <c r="H5" s="28">
        <v>19.82</v>
      </c>
      <c r="I5" s="28">
        <f>$B$4*Table22[[#This Row],[RTD Resistance (ꭥ)]]*1000</f>
        <v>40.0364</v>
      </c>
      <c r="J5" s="29">
        <f t="shared" si="3"/>
        <v>0.8686000000000007</v>
      </c>
      <c r="K5" s="109"/>
      <c r="L5" s="116">
        <v>4</v>
      </c>
      <c r="M5" s="33">
        <f t="shared" si="0"/>
        <v>2.9304029304029304E-3</v>
      </c>
      <c r="N5" s="33">
        <f t="shared" si="1"/>
        <v>0.17513797313797314</v>
      </c>
      <c r="O5" s="112">
        <f t="shared" si="4"/>
        <v>86.701966899986701</v>
      </c>
      <c r="P5" s="33">
        <f t="shared" si="5"/>
        <v>-33.846856186126075</v>
      </c>
      <c r="Q5" s="117">
        <f>IF(INDEX($P$2:$P$4096,MATCH($B$7,$P$2:$P$4096,1)+ROWS(Q$2:$Q5))&lt;=$B$8,INDEX($P$2:$P$4096,MATCH($B$7,$P$2:$P$4096,1)+ROWS(Q$2:$Q5)),"")</f>
        <v>0.54594340994393065</v>
      </c>
      <c r="R5" s="118">
        <f t="shared" si="6"/>
        <v>250</v>
      </c>
      <c r="S5" s="51">
        <f t="shared" ca="1" si="7"/>
        <v>0.54594340994393065</v>
      </c>
      <c r="T5" s="52">
        <f t="shared" ca="1" si="8"/>
        <v>250</v>
      </c>
      <c r="U5" s="39" t="str">
        <f t="shared" ca="1" si="9"/>
        <v>1,</v>
      </c>
      <c r="V5" s="39" t="str">
        <f t="shared" ca="1" si="10"/>
        <v>0.5459,</v>
      </c>
      <c r="W5" s="53" t="str">
        <f t="shared" ca="1" si="2"/>
        <v>55,</v>
      </c>
      <c r="X5" s="90"/>
      <c r="Y5" s="52"/>
      <c r="Z5" s="52"/>
      <c r="AA5" s="52"/>
      <c r="AB5" s="52"/>
      <c r="AC5" s="52"/>
      <c r="AD5" s="52"/>
      <c r="AE5" s="52"/>
      <c r="AF5" s="52"/>
      <c r="AG5" s="52"/>
      <c r="AH5" s="52"/>
    </row>
    <row r="6" spans="1:34" ht="15" thickBot="1" x14ac:dyDescent="0.3">
      <c r="A6" s="55" t="s">
        <v>41</v>
      </c>
      <c r="B6" s="22">
        <v>0.18021978021978022</v>
      </c>
      <c r="C6" s="56" t="s">
        <v>25</v>
      </c>
      <c r="D6" s="115">
        <f ca="1">INDIRECT("S"&amp;$D$2+1,TRUE)</f>
        <v>593.14845022351892</v>
      </c>
      <c r="E6" s="108"/>
      <c r="G6" s="27">
        <v>-196</v>
      </c>
      <c r="H6" s="28">
        <v>20.25</v>
      </c>
      <c r="I6" s="28">
        <f>$B$4*Table22[[#This Row],[RTD Resistance (ꭥ)]]*1000</f>
        <v>40.905000000000001</v>
      </c>
      <c r="J6" s="29">
        <f t="shared" si="3"/>
        <v>0.8686000000000007</v>
      </c>
      <c r="K6" s="109"/>
      <c r="L6" s="116">
        <v>5</v>
      </c>
      <c r="M6" s="33">
        <f t="shared" si="0"/>
        <v>3.663003663003663E-3</v>
      </c>
      <c r="N6" s="33">
        <f t="shared" si="1"/>
        <v>0.17524897324897323</v>
      </c>
      <c r="O6" s="112">
        <f t="shared" si="4"/>
        <v>86.756917449986744</v>
      </c>
      <c r="P6" s="33">
        <f t="shared" si="5"/>
        <v>-33.707816289472191</v>
      </c>
      <c r="Q6" s="117">
        <f>IF(INDEX($P$2:$P$4096,MATCH($B$7,$P$2:$P$4096,1)+ROWS(Q$2:$Q6))&lt;=$B$8,INDEX($P$2:$P$4096,MATCH($B$7,$P$2:$P$4096,1)+ROWS(Q$2:$Q6)),"")</f>
        <v>0.68651875641634774</v>
      </c>
      <c r="R6" s="118">
        <f t="shared" si="6"/>
        <v>251</v>
      </c>
      <c r="S6" s="51">
        <f t="shared" ca="1" si="7"/>
        <v>0.68651875641634774</v>
      </c>
      <c r="T6" s="52">
        <f t="shared" ca="1" si="8"/>
        <v>251</v>
      </c>
      <c r="U6" s="39" t="str">
        <f t="shared" ca="1" si="9"/>
        <v>1,</v>
      </c>
      <c r="V6" s="39" t="str">
        <f t="shared" ca="1" si="10"/>
        <v>0.6865,</v>
      </c>
      <c r="W6" s="53" t="str">
        <f t="shared" ca="1" si="2"/>
        <v>69,</v>
      </c>
      <c r="X6" s="90"/>
      <c r="Y6" s="52"/>
      <c r="Z6" s="52"/>
      <c r="AA6" s="52"/>
      <c r="AB6" s="52"/>
      <c r="AC6" s="52"/>
      <c r="AD6" s="52"/>
      <c r="AE6" s="52"/>
      <c r="AF6" s="52"/>
      <c r="AG6" s="52"/>
      <c r="AH6" s="52"/>
    </row>
    <row r="7" spans="1:34" ht="15" thickBot="1" x14ac:dyDescent="0.3">
      <c r="A7" s="55" t="s">
        <v>28</v>
      </c>
      <c r="B7" s="22">
        <v>0</v>
      </c>
      <c r="C7" s="56" t="s">
        <v>42</v>
      </c>
      <c r="D7" s="120">
        <f>INDEX(Table22[RTD Resistance (ꭥ)],MATCH($B$7,Table22[Temperature (C°)]))</f>
        <v>100</v>
      </c>
      <c r="E7" s="108"/>
      <c r="G7" s="27">
        <v>-195</v>
      </c>
      <c r="H7" s="28">
        <v>20.68</v>
      </c>
      <c r="I7" s="28">
        <f>$B$4*Table22[[#This Row],[RTD Resistance (ꭥ)]]*1000</f>
        <v>41.773600000000002</v>
      </c>
      <c r="J7" s="29">
        <f t="shared" si="3"/>
        <v>0.8685999999999936</v>
      </c>
      <c r="K7" s="109"/>
      <c r="L7" s="116">
        <v>6</v>
      </c>
      <c r="M7" s="33">
        <f t="shared" si="0"/>
        <v>4.3956043956043956E-3</v>
      </c>
      <c r="N7" s="33">
        <f t="shared" si="1"/>
        <v>0.17535997335997336</v>
      </c>
      <c r="O7" s="112">
        <f t="shared" si="4"/>
        <v>86.811867999986802</v>
      </c>
      <c r="P7" s="33">
        <f t="shared" si="5"/>
        <v>-33.568770041658922</v>
      </c>
      <c r="Q7" s="117">
        <f>IF(INDEX($P$2:$P$4096,MATCH($B$7,$P$2:$P$4096,1)+ROWS(Q$2:$Q7))&lt;=$B$8,INDEX($P$2:$P$4096,MATCH($B$7,$P$2:$P$4096,1)+ROWS(Q$2:$Q7)),"")</f>
        <v>0.82710027477367021</v>
      </c>
      <c r="R7" s="118">
        <f t="shared" si="6"/>
        <v>252</v>
      </c>
      <c r="S7" s="51">
        <f t="shared" ca="1" si="7"/>
        <v>0.82710027477367021</v>
      </c>
      <c r="T7" s="52">
        <f t="shared" ca="1" si="8"/>
        <v>252</v>
      </c>
      <c r="U7" s="39" t="str">
        <f t="shared" ca="1" si="9"/>
        <v>1,</v>
      </c>
      <c r="V7" s="39" t="str">
        <f t="shared" ca="1" si="10"/>
        <v>0.8271,</v>
      </c>
      <c r="W7" s="53" t="str">
        <f t="shared" ca="1" si="2"/>
        <v>83,</v>
      </c>
      <c r="X7" s="90"/>
      <c r="Y7" s="52"/>
      <c r="Z7" s="52"/>
      <c r="AA7" s="52"/>
      <c r="AB7" s="52"/>
      <c r="AC7" s="52"/>
      <c r="AD7" s="52"/>
      <c r="AE7" s="52"/>
      <c r="AF7" s="52"/>
      <c r="AG7" s="52"/>
      <c r="AH7" s="52"/>
    </row>
    <row r="8" spans="1:34" ht="15" thickBot="1" x14ac:dyDescent="0.3">
      <c r="A8" s="55" t="s">
        <v>30</v>
      </c>
      <c r="B8" s="22">
        <v>642.51291876941445</v>
      </c>
      <c r="C8" s="56" t="s">
        <v>43</v>
      </c>
      <c r="D8" s="120">
        <f>INDEX(Table22[RTD Resistance (ꭥ)],MATCH($B$8,Table22[Temperature (C°)]))</f>
        <v>327.11</v>
      </c>
      <c r="E8" s="108"/>
      <c r="G8" s="27">
        <v>-194</v>
      </c>
      <c r="H8" s="28">
        <v>21.11</v>
      </c>
      <c r="I8" s="28">
        <f>$B$4*Table22[[#This Row],[RTD Resistance (ꭥ)]]*1000</f>
        <v>42.642199999999995</v>
      </c>
      <c r="J8" s="29">
        <f t="shared" si="3"/>
        <v>0.86860000000000781</v>
      </c>
      <c r="K8" s="109"/>
      <c r="L8" s="116">
        <v>7</v>
      </c>
      <c r="M8" s="33">
        <f t="shared" si="0"/>
        <v>5.1282051282051282E-3</v>
      </c>
      <c r="N8" s="33">
        <f t="shared" si="1"/>
        <v>0.17547097347097346</v>
      </c>
      <c r="O8" s="112">
        <f t="shared" si="4"/>
        <v>86.86681854998686</v>
      </c>
      <c r="P8" s="33">
        <f t="shared" si="5"/>
        <v>-33.429717443967348</v>
      </c>
      <c r="Q8" s="117">
        <f>IF(INDEX($P$2:$P$4096,MATCH($B$7,$P$2:$P$4096,1)+ROWS(Q$2:$Q8))&lt;=$B$8,INDEX($P$2:$P$4096,MATCH($B$7,$P$2:$P$4096,1)+ROWS(Q$2:$Q8)),"")</f>
        <v>0.9676879647292651</v>
      </c>
      <c r="R8" s="118">
        <f t="shared" si="6"/>
        <v>253</v>
      </c>
      <c r="S8" s="51">
        <f t="shared" ca="1" si="7"/>
        <v>0.9676879647292651</v>
      </c>
      <c r="T8" s="52">
        <f t="shared" ca="1" si="8"/>
        <v>253</v>
      </c>
      <c r="U8" s="39" t="str">
        <f t="shared" ca="1" si="9"/>
        <v>1,</v>
      </c>
      <c r="V8" s="39" t="str">
        <f t="shared" ca="1" si="10"/>
        <v>0.9677,</v>
      </c>
      <c r="W8" s="53" t="str">
        <f t="shared" ca="1" si="2"/>
        <v>97,</v>
      </c>
      <c r="X8" s="90"/>
      <c r="Y8" s="52"/>
      <c r="Z8" s="52"/>
      <c r="AA8" s="52"/>
      <c r="AB8" s="52"/>
      <c r="AC8" s="52"/>
      <c r="AD8" s="52"/>
      <c r="AE8" s="52"/>
      <c r="AF8" s="52"/>
      <c r="AG8" s="52"/>
      <c r="AH8" s="52"/>
    </row>
    <row r="9" spans="1:34" ht="15" thickBot="1" x14ac:dyDescent="0.3">
      <c r="A9" s="55" t="s">
        <v>31</v>
      </c>
      <c r="B9" s="22">
        <v>1</v>
      </c>
      <c r="C9" s="56"/>
      <c r="D9" s="121"/>
      <c r="E9" s="108"/>
      <c r="G9" s="27">
        <v>-193</v>
      </c>
      <c r="H9" s="28">
        <v>21.54</v>
      </c>
      <c r="I9" s="28">
        <f>$B$4*Table22[[#This Row],[RTD Resistance (ꭥ)]]*1000</f>
        <v>43.510800000000003</v>
      </c>
      <c r="J9" s="29">
        <f t="shared" si="3"/>
        <v>0.8685999999999936</v>
      </c>
      <c r="K9" s="109"/>
      <c r="L9" s="116">
        <v>8</v>
      </c>
      <c r="M9" s="33">
        <f t="shared" si="0"/>
        <v>5.8608058608058608E-3</v>
      </c>
      <c r="N9" s="33">
        <f t="shared" si="1"/>
        <v>0.17558197358197358</v>
      </c>
      <c r="O9" s="112">
        <f t="shared" si="4"/>
        <v>86.921769099986918</v>
      </c>
      <c r="P9" s="33">
        <f t="shared" si="5"/>
        <v>-33.290658497672752</v>
      </c>
      <c r="Q9" s="117">
        <f>IF(INDEX($P$2:$P$4096,MATCH($B$7,$P$2:$P$4096,1)+ROWS(Q$2:$Q9))&lt;=$B$8,INDEX($P$2:$P$4096,MATCH($B$7,$P$2:$P$4096,1)+ROWS(Q$2:$Q9)),"")</f>
        <v>1.1082818259990574</v>
      </c>
      <c r="R9" s="118">
        <f t="shared" si="6"/>
        <v>254</v>
      </c>
      <c r="S9" s="51">
        <f t="shared" ca="1" si="7"/>
        <v>1.1082818259990574</v>
      </c>
      <c r="T9" s="52">
        <f t="shared" ca="1" si="8"/>
        <v>254</v>
      </c>
      <c r="U9" s="39" t="str">
        <f t="shared" ca="1" si="9"/>
        <v>1,</v>
      </c>
      <c r="V9" s="39" t="str">
        <f t="shared" ca="1" si="10"/>
        <v>1.1083,</v>
      </c>
      <c r="W9" s="53" t="str">
        <f t="shared" ca="1" si="2"/>
        <v>111,</v>
      </c>
      <c r="X9" s="90"/>
      <c r="Y9" s="52"/>
      <c r="Z9" s="52"/>
      <c r="AA9" s="52"/>
      <c r="AB9" s="52"/>
      <c r="AC9" s="52"/>
      <c r="AD9" s="52"/>
      <c r="AE9" s="52"/>
      <c r="AF9" s="52"/>
      <c r="AG9" s="52"/>
      <c r="AH9" s="52"/>
    </row>
    <row r="10" spans="1:34" ht="15" thickBot="1" x14ac:dyDescent="0.3">
      <c r="A10" s="122" t="s">
        <v>32</v>
      </c>
      <c r="B10" s="123">
        <v>100</v>
      </c>
      <c r="C10" s="124" t="s">
        <v>44</v>
      </c>
      <c r="D10" s="125">
        <f>($D$7*$B$4*$B$5)-$B$6</f>
        <v>1.1529802197802197</v>
      </c>
      <c r="E10" s="108"/>
      <c r="G10" s="27">
        <v>-192</v>
      </c>
      <c r="H10" s="28">
        <v>21.97</v>
      </c>
      <c r="I10" s="28">
        <f>$B$4*Table22[[#This Row],[RTD Resistance (ꭥ)]]*1000</f>
        <v>44.379399999999997</v>
      </c>
      <c r="J10" s="29">
        <f t="shared" si="3"/>
        <v>0.8686000000000007</v>
      </c>
      <c r="K10" s="109"/>
      <c r="L10" s="116">
        <v>9</v>
      </c>
      <c r="M10" s="33">
        <f t="shared" si="0"/>
        <v>6.5934065934065934E-3</v>
      </c>
      <c r="N10" s="33">
        <f t="shared" si="1"/>
        <v>0.17569297369297368</v>
      </c>
      <c r="O10" s="112">
        <f t="shared" si="4"/>
        <v>86.976719649986961</v>
      </c>
      <c r="P10" s="33">
        <f t="shared" si="5"/>
        <v>-33.151593204045042</v>
      </c>
      <c r="Q10" s="117">
        <f>IF(INDEX($P$2:$P$4096,MATCH($B$7,$P$2:$P$4096,1)+ROWS(Q$2:$Q10))&lt;=$B$8,INDEX($P$2:$P$4096,MATCH($B$7,$P$2:$P$4096,1)+ROWS(Q$2:$Q10)),"")</f>
        <v>1.2488818583018997</v>
      </c>
      <c r="R10" s="118">
        <f t="shared" si="6"/>
        <v>255</v>
      </c>
      <c r="S10" s="51">
        <f t="shared" ca="1" si="7"/>
        <v>1.2488818583018997</v>
      </c>
      <c r="T10" s="52">
        <f t="shared" ca="1" si="8"/>
        <v>255</v>
      </c>
      <c r="U10" s="39" t="str">
        <f t="shared" ca="1" si="9"/>
        <v>1,</v>
      </c>
      <c r="V10" s="39" t="str">
        <f t="shared" ca="1" si="10"/>
        <v>1.2489,</v>
      </c>
      <c r="W10" s="53" t="str">
        <f t="shared" ca="1" si="2"/>
        <v>125,</v>
      </c>
      <c r="X10" s="90"/>
      <c r="Y10" s="52"/>
      <c r="Z10" s="52"/>
      <c r="AA10" s="52"/>
      <c r="AB10" s="52"/>
      <c r="AC10" s="52"/>
      <c r="AD10" s="52"/>
      <c r="AE10" s="52"/>
      <c r="AF10" s="52"/>
      <c r="AG10" s="52"/>
      <c r="AH10" s="52"/>
    </row>
    <row r="11" spans="1:34" ht="15" thickBot="1" x14ac:dyDescent="0.3">
      <c r="A11" s="74"/>
      <c r="B11" s="66"/>
      <c r="C11" s="126"/>
      <c r="D11" s="127"/>
      <c r="E11" s="108"/>
      <c r="G11" s="27">
        <v>-191</v>
      </c>
      <c r="H11" s="28">
        <v>22.4</v>
      </c>
      <c r="I11" s="28">
        <f>$B$4*Table22[[#This Row],[RTD Resistance (ꭥ)]]*1000</f>
        <v>45.247999999999998</v>
      </c>
      <c r="J11" s="29">
        <f t="shared" si="3"/>
        <v>0.8686000000000007</v>
      </c>
      <c r="K11" s="109"/>
      <c r="L11" s="116">
        <v>10</v>
      </c>
      <c r="M11" s="33">
        <f t="shared" si="0"/>
        <v>7.326007326007326E-3</v>
      </c>
      <c r="N11" s="33">
        <f t="shared" si="1"/>
        <v>0.17580397380397381</v>
      </c>
      <c r="O11" s="112">
        <f t="shared" si="4"/>
        <v>87.031670199987033</v>
      </c>
      <c r="P11" s="33">
        <f t="shared" si="5"/>
        <v>-33.012521564348162</v>
      </c>
      <c r="Q11" s="117">
        <f>IF(INDEX($P$2:$P$4096,MATCH($B$7,$P$2:$P$4096,1)+ROWS(Q$2:$Q11))&lt;=$B$8,INDEX($P$2:$P$4096,MATCH($B$7,$P$2:$P$4096,1)+ROWS(Q$2:$Q11)),"")</f>
        <v>1.3894880613592875</v>
      </c>
      <c r="R11" s="118">
        <f t="shared" si="6"/>
        <v>256</v>
      </c>
      <c r="S11" s="51">
        <f t="shared" ca="1" si="7"/>
        <v>1.3894880613592875</v>
      </c>
      <c r="T11" s="52">
        <f t="shared" ca="1" si="8"/>
        <v>256</v>
      </c>
      <c r="U11" s="39" t="str">
        <f t="shared" ca="1" si="9"/>
        <v>1,</v>
      </c>
      <c r="V11" s="39" t="str">
        <f t="shared" ca="1" si="10"/>
        <v>1.3895,</v>
      </c>
      <c r="W11" s="53" t="str">
        <f t="shared" ca="1" si="2"/>
        <v>139,</v>
      </c>
      <c r="X11" s="90"/>
      <c r="Y11" s="52"/>
      <c r="Z11" s="52"/>
      <c r="AA11" s="52"/>
      <c r="AB11" s="52"/>
      <c r="AC11" s="52"/>
      <c r="AD11" s="52"/>
      <c r="AE11" s="52"/>
      <c r="AF11" s="52"/>
      <c r="AG11" s="52"/>
      <c r="AH11" s="52"/>
    </row>
    <row r="12" spans="1:34" ht="15" thickBot="1" x14ac:dyDescent="0.3">
      <c r="A12" s="74"/>
      <c r="C12" s="126"/>
      <c r="D12" s="126"/>
      <c r="E12" s="54"/>
      <c r="G12" s="27">
        <v>-190</v>
      </c>
      <c r="H12" s="28">
        <v>22.83</v>
      </c>
      <c r="I12" s="28">
        <f>$B$4*Table22[[#This Row],[RTD Resistance (ꭥ)]]*1000</f>
        <v>46.116599999999998</v>
      </c>
      <c r="J12" s="29">
        <f t="shared" si="3"/>
        <v>0.86860000000000781</v>
      </c>
      <c r="K12" s="109"/>
      <c r="L12" s="116">
        <v>11</v>
      </c>
      <c r="M12" s="33">
        <f t="shared" si="0"/>
        <v>8.0586080586080595E-3</v>
      </c>
      <c r="N12" s="33">
        <f t="shared" si="1"/>
        <v>0.1759149739149739</v>
      </c>
      <c r="O12" s="112">
        <f t="shared" si="4"/>
        <v>87.086620749987077</v>
      </c>
      <c r="P12" s="33">
        <f t="shared" si="5"/>
        <v>-32.873443579840853</v>
      </c>
      <c r="Q12" s="117">
        <f>IF(INDEX($P$2:$P$4096,MATCH($B$7,$P$2:$P$4096,1)+ROWS(Q$2:$Q12))&lt;=$B$8,INDEX($P$2:$P$4096,MATCH($B$7,$P$2:$P$4096,1)+ROWS(Q$2:$Q12)),"")</f>
        <v>1.5301004348958429</v>
      </c>
      <c r="R12" s="118">
        <f t="shared" si="6"/>
        <v>257</v>
      </c>
      <c r="S12" s="51">
        <f t="shared" ca="1" si="7"/>
        <v>1.5301004348958429</v>
      </c>
      <c r="T12" s="52">
        <f t="shared" ca="1" si="8"/>
        <v>257</v>
      </c>
      <c r="U12" s="39" t="str">
        <f t="shared" ca="1" si="9"/>
        <v>2,</v>
      </c>
      <c r="V12" s="39" t="str">
        <f t="shared" ca="1" si="10"/>
        <v>1.5301,</v>
      </c>
      <c r="W12" s="53" t="str">
        <f t="shared" ca="1" si="2"/>
        <v>153,</v>
      </c>
      <c r="X12" s="90"/>
      <c r="Y12" s="52"/>
      <c r="Z12" s="52"/>
      <c r="AA12" s="52"/>
      <c r="AB12" s="52"/>
      <c r="AC12" s="52"/>
      <c r="AD12" s="52"/>
      <c r="AE12" s="52"/>
      <c r="AF12" s="52"/>
      <c r="AG12" s="52"/>
      <c r="AH12" s="52"/>
    </row>
    <row r="13" spans="1:34" ht="15" thickBot="1" x14ac:dyDescent="0.3">
      <c r="D13" s="54"/>
      <c r="E13" s="54"/>
      <c r="G13" s="27">
        <v>-189</v>
      </c>
      <c r="H13" s="28">
        <v>23.26</v>
      </c>
      <c r="I13" s="28">
        <f>$B$4*Table22[[#This Row],[RTD Resistance (ꭥ)]]*1000</f>
        <v>46.985200000000006</v>
      </c>
      <c r="J13" s="29">
        <f t="shared" si="3"/>
        <v>0.8685999999999936</v>
      </c>
      <c r="K13" s="109"/>
      <c r="L13" s="116">
        <v>12</v>
      </c>
      <c r="M13" s="33">
        <f t="shared" si="0"/>
        <v>8.7912087912087912E-3</v>
      </c>
      <c r="N13" s="33">
        <f t="shared" si="1"/>
        <v>0.17602597402597403</v>
      </c>
      <c r="O13" s="112">
        <f t="shared" si="4"/>
        <v>87.141571299987135</v>
      </c>
      <c r="P13" s="33">
        <f t="shared" si="5"/>
        <v>-32.734359251775999</v>
      </c>
      <c r="Q13" s="117">
        <f>IF(INDEX($P$2:$P$4096,MATCH($B$7,$P$2:$P$4096,1)+ROWS(Q$2:$Q13))&lt;=$B$8,INDEX($P$2:$P$4096,MATCH($B$7,$P$2:$P$4096,1)+ROWS(Q$2:$Q13)),"")</f>
        <v>1.6707189786386039</v>
      </c>
      <c r="R13" s="118">
        <f t="shared" si="6"/>
        <v>258</v>
      </c>
      <c r="S13" s="51">
        <f t="shared" ca="1" si="7"/>
        <v>1.6707189786386039</v>
      </c>
      <c r="T13" s="52">
        <f t="shared" ca="1" si="8"/>
        <v>258</v>
      </c>
      <c r="U13" s="39" t="str">
        <f t="shared" ca="1" si="9"/>
        <v>2,</v>
      </c>
      <c r="V13" s="39" t="str">
        <f t="shared" ca="1" si="10"/>
        <v>1.6707,</v>
      </c>
      <c r="W13" s="53" t="str">
        <f t="shared" ca="1" si="2"/>
        <v>167,</v>
      </c>
      <c r="X13" s="90"/>
      <c r="Y13" s="52"/>
      <c r="Z13" s="52"/>
      <c r="AA13" s="52"/>
      <c r="AB13" s="52"/>
      <c r="AC13" s="52"/>
      <c r="AD13" s="52"/>
      <c r="AE13" s="52"/>
      <c r="AF13" s="52"/>
      <c r="AG13" s="52"/>
      <c r="AH13" s="52"/>
    </row>
    <row r="14" spans="1:34" ht="15" thickBot="1" x14ac:dyDescent="0.3">
      <c r="G14" s="27">
        <v>-188</v>
      </c>
      <c r="H14" s="28">
        <v>23.69</v>
      </c>
      <c r="I14" s="28">
        <f>$B$4*Table22[[#This Row],[RTD Resistance (ꭥ)]]*1000</f>
        <v>47.8538</v>
      </c>
      <c r="J14" s="29">
        <f t="shared" si="3"/>
        <v>0.86860000000000781</v>
      </c>
      <c r="K14" s="109"/>
      <c r="L14" s="116">
        <v>13</v>
      </c>
      <c r="M14" s="33">
        <f t="shared" si="0"/>
        <v>9.5238095238095247E-3</v>
      </c>
      <c r="N14" s="33">
        <f t="shared" si="1"/>
        <v>0.17613697413697413</v>
      </c>
      <c r="O14" s="112">
        <f t="shared" si="4"/>
        <v>87.196521849987192</v>
      </c>
      <c r="P14" s="33">
        <f t="shared" si="5"/>
        <v>-32.595268581401086</v>
      </c>
      <c r="Q14" s="117">
        <f>IF(INDEX($P$2:$P$4096,MATCH($B$7,$P$2:$P$4096,1)+ROWS(Q$2:$Q14))&lt;=$B$8,INDEX($P$2:$P$4096,MATCH($B$7,$P$2:$P$4096,1)+ROWS(Q$2:$Q14)),"")</f>
        <v>1.8113436923175357</v>
      </c>
      <c r="R14" s="118">
        <f t="shared" si="6"/>
        <v>259</v>
      </c>
      <c r="S14" s="51">
        <f t="shared" ca="1" si="7"/>
        <v>1.8113436923175357</v>
      </c>
      <c r="T14" s="52">
        <f t="shared" ca="1" si="8"/>
        <v>259</v>
      </c>
      <c r="U14" s="39" t="str">
        <f t="shared" ca="1" si="9"/>
        <v>2,</v>
      </c>
      <c r="V14" s="39" t="str">
        <f t="shared" ca="1" si="10"/>
        <v>1.8113,</v>
      </c>
      <c r="W14" s="53" t="str">
        <f t="shared" ca="1" si="2"/>
        <v>181,</v>
      </c>
      <c r="X14" s="90"/>
      <c r="Y14" s="52"/>
      <c r="Z14" s="52"/>
      <c r="AA14" s="52"/>
      <c r="AB14" s="52"/>
      <c r="AC14" s="52"/>
      <c r="AD14" s="52"/>
      <c r="AE14" s="52"/>
      <c r="AF14" s="52"/>
      <c r="AG14" s="52"/>
      <c r="AH14" s="52"/>
    </row>
    <row r="15" spans="1:34" ht="15" thickBot="1" x14ac:dyDescent="0.3">
      <c r="G15" s="27">
        <v>-187</v>
      </c>
      <c r="H15" s="28">
        <v>24.12</v>
      </c>
      <c r="I15" s="28">
        <f>$B$4*Table22[[#This Row],[RTD Resistance (ꭥ)]]*1000</f>
        <v>48.722400000000007</v>
      </c>
      <c r="J15" s="29">
        <f t="shared" si="3"/>
        <v>0.8685999999999936</v>
      </c>
      <c r="K15" s="109"/>
      <c r="L15" s="116">
        <v>14</v>
      </c>
      <c r="M15" s="33">
        <f t="shared" si="0"/>
        <v>1.0256410256410256E-2</v>
      </c>
      <c r="N15" s="33">
        <f t="shared" si="1"/>
        <v>0.17624797424797423</v>
      </c>
      <c r="O15" s="112">
        <f t="shared" si="4"/>
        <v>87.251472399987236</v>
      </c>
      <c r="P15" s="33">
        <f t="shared" si="5"/>
        <v>-32.456171569958173</v>
      </c>
      <c r="Q15" s="117">
        <f>IF(INDEX($P$2:$P$4096,MATCH($B$7,$P$2:$P$4096,1)+ROWS(Q$2:$Q15))&lt;=$B$8,INDEX($P$2:$P$4096,MATCH($B$7,$P$2:$P$4096,1)+ROWS(Q$2:$Q15)),"")</f>
        <v>1.9519745756655595</v>
      </c>
      <c r="R15" s="118">
        <f t="shared" si="6"/>
        <v>260</v>
      </c>
      <c r="S15" s="51">
        <f t="shared" ca="1" si="7"/>
        <v>1.9519745756655595</v>
      </c>
      <c r="T15" s="52">
        <f t="shared" ca="1" si="8"/>
        <v>260</v>
      </c>
      <c r="U15" s="39" t="str">
        <f t="shared" ca="1" si="9"/>
        <v>2,</v>
      </c>
      <c r="V15" s="39" t="str">
        <f t="shared" ca="1" si="10"/>
        <v>1.952,</v>
      </c>
      <c r="W15" s="53" t="str">
        <f t="shared" ca="1" si="2"/>
        <v>195,</v>
      </c>
      <c r="X15" s="90"/>
      <c r="Y15" s="52"/>
      <c r="Z15" s="52"/>
      <c r="AA15" s="52"/>
      <c r="AB15" s="52"/>
      <c r="AC15" s="52"/>
      <c r="AD15" s="52"/>
      <c r="AE15" s="52"/>
      <c r="AF15" s="52"/>
      <c r="AG15" s="52"/>
      <c r="AH15" s="52"/>
    </row>
    <row r="16" spans="1:34" ht="15" thickBot="1" x14ac:dyDescent="0.3">
      <c r="G16" s="27">
        <v>-186</v>
      </c>
      <c r="H16" s="28">
        <v>24.55</v>
      </c>
      <c r="I16" s="28">
        <f>$B$4*Table22[[#This Row],[RTD Resistance (ꭥ)]]*1000</f>
        <v>49.591000000000001</v>
      </c>
      <c r="J16" s="29">
        <f t="shared" si="3"/>
        <v>0.84839999999999804</v>
      </c>
      <c r="K16" s="109"/>
      <c r="L16" s="116">
        <v>15</v>
      </c>
      <c r="M16" s="33">
        <f t="shared" si="0"/>
        <v>1.098901098901099E-2</v>
      </c>
      <c r="N16" s="33">
        <f t="shared" si="1"/>
        <v>0.17635897435897435</v>
      </c>
      <c r="O16" s="112">
        <f t="shared" si="4"/>
        <v>87.306422949987294</v>
      </c>
      <c r="P16" s="33">
        <f t="shared" si="5"/>
        <v>-32.317068218683488</v>
      </c>
      <c r="Q16" s="117">
        <f>IF(INDEX($P$2:$P$4096,MATCH($B$7,$P$2:$P$4096,1)+ROWS(Q$2:$Q16))&lt;=$B$8,INDEX($P$2:$P$4096,MATCH($B$7,$P$2:$P$4096,1)+ROWS(Q$2:$Q16)),"")</f>
        <v>2.0926116284179841</v>
      </c>
      <c r="R16" s="118">
        <f t="shared" si="6"/>
        <v>261</v>
      </c>
      <c r="S16" s="51">
        <f t="shared" ca="1" si="7"/>
        <v>2.0926116284179841</v>
      </c>
      <c r="T16" s="52">
        <f t="shared" ca="1" si="8"/>
        <v>261</v>
      </c>
      <c r="U16" s="39" t="str">
        <f t="shared" ca="1" si="9"/>
        <v>2,</v>
      </c>
      <c r="V16" s="39" t="str">
        <f t="shared" ca="1" si="10"/>
        <v>2.0926,</v>
      </c>
      <c r="W16" s="53" t="str">
        <f t="shared" ca="1" si="2"/>
        <v>209,</v>
      </c>
      <c r="X16" s="90"/>
      <c r="Y16" s="52"/>
      <c r="Z16" s="52"/>
      <c r="AA16" s="52"/>
      <c r="AB16" s="52"/>
      <c r="AC16" s="52"/>
      <c r="AD16" s="52"/>
      <c r="AE16" s="52"/>
      <c r="AF16" s="52"/>
      <c r="AG16" s="52"/>
      <c r="AH16" s="52"/>
    </row>
    <row r="17" spans="7:34" ht="15" thickBot="1" x14ac:dyDescent="0.3">
      <c r="G17" s="27">
        <v>-185</v>
      </c>
      <c r="H17" s="28">
        <v>24.97</v>
      </c>
      <c r="I17" s="28">
        <f>$B$4*Table22[[#This Row],[RTD Resistance (ꭥ)]]*1000</f>
        <v>50.439399999999999</v>
      </c>
      <c r="J17" s="29">
        <f t="shared" si="3"/>
        <v>0.84840000000000515</v>
      </c>
      <c r="K17" s="109"/>
      <c r="L17" s="116">
        <v>16</v>
      </c>
      <c r="M17" s="33">
        <f t="shared" si="0"/>
        <v>1.1721611721611722E-2</v>
      </c>
      <c r="N17" s="33">
        <f t="shared" si="1"/>
        <v>0.17646997446997445</v>
      </c>
      <c r="O17" s="112">
        <f t="shared" si="4"/>
        <v>87.361373499987351</v>
      </c>
      <c r="P17" s="33">
        <f t="shared" si="5"/>
        <v>-32.17795852880792</v>
      </c>
      <c r="Q17" s="117">
        <f>IF(INDEX($P$2:$P$4096,MATCH($B$7,$P$2:$P$4096,1)+ROWS(Q$2:$Q17))&lt;=$B$8,INDEX($P$2:$P$4096,MATCH($B$7,$P$2:$P$4096,1)+ROWS(Q$2:$Q17)),"")</f>
        <v>2.2332548503131306</v>
      </c>
      <c r="R17" s="118">
        <f t="shared" si="6"/>
        <v>262</v>
      </c>
      <c r="S17" s="51">
        <f t="shared" ca="1" si="7"/>
        <v>2.2332548503131306</v>
      </c>
      <c r="T17" s="52">
        <f t="shared" ca="1" si="8"/>
        <v>262</v>
      </c>
      <c r="U17" s="39" t="str">
        <f t="shared" ca="1" si="9"/>
        <v>2,</v>
      </c>
      <c r="V17" s="39" t="str">
        <f t="shared" ca="1" si="10"/>
        <v>2.2333,</v>
      </c>
      <c r="W17" s="53" t="str">
        <f t="shared" ca="1" si="2"/>
        <v>223,</v>
      </c>
      <c r="X17" s="90"/>
      <c r="Y17" s="52"/>
      <c r="Z17" s="52"/>
      <c r="AA17" s="52"/>
      <c r="AB17" s="52"/>
      <c r="AC17" s="52"/>
      <c r="AD17" s="52"/>
      <c r="AE17" s="52"/>
      <c r="AF17" s="52"/>
      <c r="AG17" s="52"/>
      <c r="AH17" s="52"/>
    </row>
    <row r="18" spans="7:34" ht="15" thickBot="1" x14ac:dyDescent="0.3">
      <c r="G18" s="27">
        <v>-184</v>
      </c>
      <c r="H18" s="28">
        <v>25.39</v>
      </c>
      <c r="I18" s="28">
        <f>$B$4*Table22[[#This Row],[RTD Resistance (ꭥ)]]*1000</f>
        <v>51.287800000000004</v>
      </c>
      <c r="J18" s="29">
        <f t="shared" si="3"/>
        <v>0.8686000000000007</v>
      </c>
      <c r="K18" s="109"/>
      <c r="L18" s="116">
        <v>17</v>
      </c>
      <c r="M18" s="33">
        <f t="shared" si="0"/>
        <v>1.2454212454212455E-2</v>
      </c>
      <c r="N18" s="33">
        <f t="shared" si="1"/>
        <v>0.17658097458097458</v>
      </c>
      <c r="O18" s="112">
        <f t="shared" si="4"/>
        <v>87.416324049987409</v>
      </c>
      <c r="P18" s="33">
        <f t="shared" si="5"/>
        <v>-32.038842501557127</v>
      </c>
      <c r="Q18" s="117">
        <f>IF(INDEX($P$2:$P$4096,MATCH($B$7,$P$2:$P$4096,1)+ROWS(Q$2:$Q18))&lt;=$B$8,INDEX($P$2:$P$4096,MATCH($B$7,$P$2:$P$4096,1)+ROWS(Q$2:$Q18)),"")</f>
        <v>2.3739042410921911</v>
      </c>
      <c r="R18" s="118">
        <f t="shared" si="6"/>
        <v>263</v>
      </c>
      <c r="S18" s="51">
        <f t="shared" ca="1" si="7"/>
        <v>2.3739042410921911</v>
      </c>
      <c r="T18" s="52">
        <f t="shared" ca="1" si="8"/>
        <v>263</v>
      </c>
      <c r="U18" s="39" t="str">
        <f t="shared" ca="1" si="9"/>
        <v>2,</v>
      </c>
      <c r="V18" s="39" t="str">
        <f t="shared" ca="1" si="10"/>
        <v>2.3739,</v>
      </c>
      <c r="W18" s="53" t="str">
        <f t="shared" ca="1" si="2"/>
        <v>237,</v>
      </c>
      <c r="X18" s="90"/>
      <c r="Y18" s="52"/>
      <c r="Z18" s="52"/>
      <c r="AA18" s="52"/>
      <c r="AB18" s="52"/>
      <c r="AC18" s="52"/>
      <c r="AD18" s="52"/>
      <c r="AE18" s="52"/>
      <c r="AF18" s="52"/>
      <c r="AG18" s="52"/>
      <c r="AH18" s="52"/>
    </row>
    <row r="19" spans="7:34" ht="15" thickBot="1" x14ac:dyDescent="0.3">
      <c r="G19" s="27">
        <v>-183</v>
      </c>
      <c r="H19" s="28">
        <v>25.82</v>
      </c>
      <c r="I19" s="28">
        <f>$B$4*Table22[[#This Row],[RTD Resistance (ꭥ)]]*1000</f>
        <v>52.156400000000005</v>
      </c>
      <c r="J19" s="29">
        <f t="shared" si="3"/>
        <v>0.8686000000000007</v>
      </c>
      <c r="K19" s="109"/>
      <c r="L19" s="116">
        <v>18</v>
      </c>
      <c r="M19" s="33">
        <f t="shared" si="0"/>
        <v>1.3186813186813187E-2</v>
      </c>
      <c r="N19" s="33">
        <f t="shared" si="1"/>
        <v>0.17669197469197467</v>
      </c>
      <c r="O19" s="112">
        <f t="shared" si="4"/>
        <v>87.471274599987453</v>
      </c>
      <c r="P19" s="33">
        <f t="shared" si="5"/>
        <v>-31.899720138150883</v>
      </c>
      <c r="Q19" s="117">
        <f>IF(INDEX($P$2:$P$4096,MATCH($B$7,$P$2:$P$4096,1)+ROWS(Q$2:$Q19))&lt;=$B$8,INDEX($P$2:$P$4096,MATCH($B$7,$P$2:$P$4096,1)+ROWS(Q$2:$Q19)),"")</f>
        <v>2.5145598004987448</v>
      </c>
      <c r="R19" s="118">
        <f t="shared" si="6"/>
        <v>264</v>
      </c>
      <c r="S19" s="51">
        <f t="shared" ca="1" si="7"/>
        <v>2.5145598004987448</v>
      </c>
      <c r="T19" s="52">
        <f t="shared" ca="1" si="8"/>
        <v>264</v>
      </c>
      <c r="U19" s="39" t="str">
        <f t="shared" ca="1" si="9"/>
        <v>3,</v>
      </c>
      <c r="V19" s="39" t="str">
        <f t="shared" ca="1" si="10"/>
        <v>2.5146,</v>
      </c>
      <c r="W19" s="53" t="str">
        <f t="shared" ca="1" si="2"/>
        <v>251,</v>
      </c>
      <c r="X19" s="90"/>
      <c r="Y19" s="52"/>
      <c r="Z19" s="52"/>
      <c r="AA19" s="52"/>
      <c r="AB19" s="52"/>
      <c r="AC19" s="52"/>
      <c r="AD19" s="52"/>
      <c r="AE19" s="52"/>
      <c r="AF19" s="52"/>
      <c r="AG19" s="52"/>
      <c r="AH19" s="52"/>
    </row>
    <row r="20" spans="7:34" ht="15" thickBot="1" x14ac:dyDescent="0.3">
      <c r="G20" s="27">
        <v>-182</v>
      </c>
      <c r="H20" s="28">
        <v>26.25</v>
      </c>
      <c r="I20" s="28">
        <f>$B$4*Table22[[#This Row],[RTD Resistance (ꭥ)]]*1000</f>
        <v>53.025000000000006</v>
      </c>
      <c r="J20" s="29">
        <f t="shared" si="3"/>
        <v>0.84840000000000515</v>
      </c>
      <c r="K20" s="109"/>
      <c r="L20" s="116">
        <v>19</v>
      </c>
      <c r="M20" s="33">
        <f t="shared" si="0"/>
        <v>1.391941391941392E-2</v>
      </c>
      <c r="N20" s="33">
        <f t="shared" si="1"/>
        <v>0.1768029748029748</v>
      </c>
      <c r="O20" s="112">
        <f t="shared" si="4"/>
        <v>87.526225149987525</v>
      </c>
      <c r="P20" s="33">
        <f t="shared" si="5"/>
        <v>-31.760591439803648</v>
      </c>
      <c r="Q20" s="117">
        <f>IF(INDEX($P$2:$P$4096,MATCH($B$7,$P$2:$P$4096,1)+ROWS(Q$2:$Q20))&lt;=$B$8,INDEX($P$2:$P$4096,MATCH($B$7,$P$2:$P$4096,1)+ROWS(Q$2:$Q20)),"")</f>
        <v>2.6552215282792986</v>
      </c>
      <c r="R20" s="118">
        <f t="shared" si="6"/>
        <v>265</v>
      </c>
      <c r="S20" s="51">
        <f t="shared" ca="1" si="7"/>
        <v>2.6552215282792986</v>
      </c>
      <c r="T20" s="52">
        <f t="shared" ca="1" si="8"/>
        <v>265</v>
      </c>
      <c r="U20" s="39" t="str">
        <f t="shared" ca="1" si="9"/>
        <v>3,</v>
      </c>
      <c r="V20" s="39" t="str">
        <f t="shared" ca="1" si="10"/>
        <v>2.6552,</v>
      </c>
      <c r="W20" s="53" t="str">
        <f t="shared" ca="1" si="2"/>
        <v>266,</v>
      </c>
      <c r="X20" s="90"/>
      <c r="Y20" s="52"/>
      <c r="Z20" s="52"/>
      <c r="AA20" s="52"/>
      <c r="AB20" s="52"/>
      <c r="AC20" s="52"/>
      <c r="AD20" s="52"/>
      <c r="AE20" s="52"/>
      <c r="AF20" s="52"/>
      <c r="AG20" s="52"/>
      <c r="AH20" s="52"/>
    </row>
    <row r="21" spans="7:34" ht="15" thickBot="1" x14ac:dyDescent="0.3">
      <c r="G21" s="27">
        <v>-181</v>
      </c>
      <c r="H21" s="28">
        <v>26.67</v>
      </c>
      <c r="I21" s="28">
        <f>$B$4*Table22[[#This Row],[RTD Resistance (ꭥ)]]*1000</f>
        <v>53.873400000000011</v>
      </c>
      <c r="J21" s="29">
        <f t="shared" si="3"/>
        <v>0.8685999999999936</v>
      </c>
      <c r="K21" s="109"/>
      <c r="L21" s="116">
        <v>20</v>
      </c>
      <c r="M21" s="33">
        <f t="shared" si="0"/>
        <v>1.4652014652014652E-2</v>
      </c>
      <c r="N21" s="33">
        <f t="shared" si="1"/>
        <v>0.1769139749139749</v>
      </c>
      <c r="O21" s="112">
        <f t="shared" si="4"/>
        <v>87.581175699987568</v>
      </c>
      <c r="P21" s="33">
        <f t="shared" si="5"/>
        <v>-31.621456407724679</v>
      </c>
      <c r="Q21" s="117">
        <f>IF(INDEX($P$2:$P$4096,MATCH($B$7,$P$2:$P$4096,1)+ROWS(Q$2:$Q21))&lt;=$B$8,INDEX($P$2:$P$4096,MATCH($B$7,$P$2:$P$4096,1)+ROWS(Q$2:$Q21)),"")</f>
        <v>2.795889424183116</v>
      </c>
      <c r="R21" s="118">
        <f t="shared" si="6"/>
        <v>266</v>
      </c>
      <c r="S21" s="51">
        <f t="shared" ca="1" si="7"/>
        <v>2.795889424183116</v>
      </c>
      <c r="T21" s="52">
        <f t="shared" ca="1" si="8"/>
        <v>266</v>
      </c>
      <c r="U21" s="39" t="str">
        <f t="shared" ca="1" si="9"/>
        <v>3,</v>
      </c>
      <c r="V21" s="39" t="str">
        <f t="shared" ca="1" si="10"/>
        <v>2.7959,</v>
      </c>
      <c r="W21" s="53" t="str">
        <f t="shared" ca="1" si="2"/>
        <v>280,</v>
      </c>
      <c r="X21" s="90"/>
      <c r="Y21" s="52"/>
      <c r="Z21" s="52"/>
      <c r="AA21" s="52"/>
      <c r="AB21" s="52"/>
      <c r="AC21" s="52"/>
      <c r="AD21" s="52"/>
      <c r="AE21" s="52"/>
      <c r="AF21" s="52"/>
      <c r="AG21" s="52"/>
      <c r="AH21" s="52"/>
    </row>
    <row r="22" spans="7:34" ht="15" thickBot="1" x14ac:dyDescent="0.3">
      <c r="G22" s="27">
        <v>-180</v>
      </c>
      <c r="H22" s="28">
        <v>27.1</v>
      </c>
      <c r="I22" s="28">
        <f>$B$4*Table22[[#This Row],[RTD Resistance (ꭥ)]]*1000</f>
        <v>54.742000000000004</v>
      </c>
      <c r="J22" s="29">
        <f t="shared" si="3"/>
        <v>0.84839999999999804</v>
      </c>
      <c r="K22" s="109"/>
      <c r="L22" s="116">
        <v>21</v>
      </c>
      <c r="M22" s="33">
        <f t="shared" si="0"/>
        <v>1.5384615384615385E-2</v>
      </c>
      <c r="N22" s="33">
        <f t="shared" si="1"/>
        <v>0.17702497502497502</v>
      </c>
      <c r="O22" s="112">
        <f t="shared" si="4"/>
        <v>87.636126249987626</v>
      </c>
      <c r="P22" s="33">
        <f t="shared" si="5"/>
        <v>-31.48231504311758</v>
      </c>
      <c r="Q22" s="117">
        <f>IF(INDEX($P$2:$P$4096,MATCH($B$7,$P$2:$P$4096,1)+ROWS(Q$2:$Q22))&lt;=$B$8,INDEX($P$2:$P$4096,MATCH($B$7,$P$2:$P$4096,1)+ROWS(Q$2:$Q22)),"")</f>
        <v>2.9365634879621894</v>
      </c>
      <c r="R22" s="118">
        <f t="shared" si="6"/>
        <v>267</v>
      </c>
      <c r="S22" s="51">
        <f t="shared" ca="1" si="7"/>
        <v>2.9365634879621894</v>
      </c>
      <c r="T22" s="52">
        <f t="shared" ca="1" si="8"/>
        <v>267</v>
      </c>
      <c r="U22" s="39" t="str">
        <f t="shared" ca="1" si="9"/>
        <v>3,</v>
      </c>
      <c r="V22" s="39" t="str">
        <f t="shared" ca="1" si="10"/>
        <v>2.9366,</v>
      </c>
      <c r="W22" s="53" t="str">
        <f t="shared" ca="1" si="2"/>
        <v>294,</v>
      </c>
      <c r="X22" s="90"/>
      <c r="Y22" s="52"/>
      <c r="Z22" s="52"/>
      <c r="AA22" s="52"/>
      <c r="AB22" s="52"/>
      <c r="AC22" s="52"/>
      <c r="AD22" s="52"/>
      <c r="AE22" s="52"/>
      <c r="AF22" s="52"/>
      <c r="AG22" s="52"/>
      <c r="AH22" s="52"/>
    </row>
    <row r="23" spans="7:34" ht="15" thickBot="1" x14ac:dyDescent="0.3">
      <c r="G23" s="27">
        <v>-179</v>
      </c>
      <c r="H23" s="28">
        <v>27.52</v>
      </c>
      <c r="I23" s="28">
        <f>$B$4*Table22[[#This Row],[RTD Resistance (ꭥ)]]*1000</f>
        <v>55.590400000000002</v>
      </c>
      <c r="J23" s="29">
        <f t="shared" si="3"/>
        <v>0.8686000000000007</v>
      </c>
      <c r="K23" s="109"/>
      <c r="L23" s="116">
        <v>22</v>
      </c>
      <c r="M23" s="33">
        <f t="shared" si="0"/>
        <v>1.6117216117216119E-2</v>
      </c>
      <c r="N23" s="33">
        <f t="shared" si="1"/>
        <v>0.17713597513597512</v>
      </c>
      <c r="O23" s="112">
        <f t="shared" si="4"/>
        <v>87.691076799987684</v>
      </c>
      <c r="P23" s="33">
        <f t="shared" si="5"/>
        <v>-31.343167347180582</v>
      </c>
      <c r="Q23" s="117">
        <f>IF(INDEX($P$2:$P$4096,MATCH($B$7,$P$2:$P$4096,1)+ROWS(Q$2:$Q23))&lt;=$B$8,INDEX($P$2:$P$4096,MATCH($B$7,$P$2:$P$4096,1)+ROWS(Q$2:$Q23)),"")</f>
        <v>3.0772437193710402</v>
      </c>
      <c r="R23" s="118">
        <f t="shared" si="6"/>
        <v>268</v>
      </c>
      <c r="S23" s="51">
        <f t="shared" ca="1" si="7"/>
        <v>3.0772437193710402</v>
      </c>
      <c r="T23" s="52">
        <f t="shared" ca="1" si="8"/>
        <v>268</v>
      </c>
      <c r="U23" s="39" t="str">
        <f t="shared" ca="1" si="9"/>
        <v>3,</v>
      </c>
      <c r="V23" s="39" t="str">
        <f t="shared" ca="1" si="10"/>
        <v>3.0772,</v>
      </c>
      <c r="W23" s="53" t="str">
        <f t="shared" ca="1" si="2"/>
        <v>308,</v>
      </c>
      <c r="X23" s="90"/>
      <c r="Y23" s="52"/>
      <c r="Z23" s="52"/>
      <c r="AA23" s="52"/>
      <c r="AB23" s="52"/>
      <c r="AC23" s="52"/>
      <c r="AD23" s="52"/>
      <c r="AE23" s="52"/>
      <c r="AF23" s="52"/>
      <c r="AG23" s="52"/>
      <c r="AH23" s="52"/>
    </row>
    <row r="24" spans="7:34" ht="15" thickBot="1" x14ac:dyDescent="0.3">
      <c r="G24" s="27">
        <v>-178</v>
      </c>
      <c r="H24" s="28">
        <v>27.95</v>
      </c>
      <c r="I24" s="28">
        <f>$B$4*Table22[[#This Row],[RTD Resistance (ꭥ)]]*1000</f>
        <v>56.459000000000003</v>
      </c>
      <c r="J24" s="29">
        <f t="shared" si="3"/>
        <v>0.84839999999999804</v>
      </c>
      <c r="K24" s="109"/>
      <c r="L24" s="116">
        <v>23</v>
      </c>
      <c r="M24" s="33">
        <f t="shared" si="0"/>
        <v>1.6849816849816849E-2</v>
      </c>
      <c r="N24" s="33">
        <f t="shared" si="1"/>
        <v>0.17724697524697525</v>
      </c>
      <c r="O24" s="112">
        <f t="shared" si="4"/>
        <v>87.746027349987742</v>
      </c>
      <c r="P24" s="33">
        <f t="shared" si="5"/>
        <v>-31.204013321106515</v>
      </c>
      <c r="Q24" s="117">
        <f>IF(INDEX($P$2:$P$4096,MATCH($B$7,$P$2:$P$4096,1)+ROWS(Q$2:$Q24))&lt;=$B$8,INDEX($P$2:$P$4096,MATCH($B$7,$P$2:$P$4096,1)+ROWS(Q$2:$Q24)),"")</f>
        <v>3.2179301181671178</v>
      </c>
      <c r="R24" s="118">
        <f t="shared" si="6"/>
        <v>269</v>
      </c>
      <c r="S24" s="51">
        <f t="shared" ca="1" si="7"/>
        <v>3.2179301181671178</v>
      </c>
      <c r="T24" s="52">
        <f t="shared" ca="1" si="8"/>
        <v>269</v>
      </c>
      <c r="U24" s="39" t="str">
        <f t="shared" ca="1" si="9"/>
        <v>3,</v>
      </c>
      <c r="V24" s="39" t="str">
        <f t="shared" ca="1" si="10"/>
        <v>3.2179,</v>
      </c>
      <c r="W24" s="53" t="str">
        <f t="shared" ca="1" si="2"/>
        <v>322,</v>
      </c>
      <c r="X24" s="90"/>
      <c r="Y24" s="52"/>
      <c r="Z24" s="52"/>
      <c r="AA24" s="52"/>
      <c r="AB24" s="52"/>
      <c r="AC24" s="52"/>
      <c r="AD24" s="52"/>
      <c r="AE24" s="52"/>
      <c r="AF24" s="52"/>
      <c r="AG24" s="52"/>
      <c r="AH24" s="52"/>
    </row>
    <row r="25" spans="7:34" ht="15" thickBot="1" x14ac:dyDescent="0.3">
      <c r="G25" s="27">
        <v>-177</v>
      </c>
      <c r="H25" s="28">
        <v>28.37</v>
      </c>
      <c r="I25" s="28">
        <f>$B$4*Table22[[#This Row],[RTD Resistance (ꭥ)]]*1000</f>
        <v>57.307400000000001</v>
      </c>
      <c r="J25" s="29">
        <f t="shared" si="3"/>
        <v>0.8686000000000007</v>
      </c>
      <c r="K25" s="109"/>
      <c r="L25" s="116">
        <v>24</v>
      </c>
      <c r="M25" s="33">
        <f t="shared" si="0"/>
        <v>1.7582417582417582E-2</v>
      </c>
      <c r="N25" s="33">
        <f t="shared" si="1"/>
        <v>0.17735797535797534</v>
      </c>
      <c r="O25" s="112">
        <f t="shared" si="4"/>
        <v>87.800977899987785</v>
      </c>
      <c r="P25" s="33">
        <f t="shared" si="5"/>
        <v>-31.064852966082952</v>
      </c>
      <c r="Q25" s="117">
        <f>IF(INDEX($P$2:$P$4096,MATCH($B$7,$P$2:$P$4096,1)+ROWS(Q$2:$Q25))&lt;=$B$8,INDEX($P$2:$P$4096,MATCH($B$7,$P$2:$P$4096,1)+ROWS(Q$2:$Q25)),"")</f>
        <v>3.3586226841105145</v>
      </c>
      <c r="R25" s="118">
        <f t="shared" si="6"/>
        <v>270</v>
      </c>
      <c r="S25" s="51">
        <f t="shared" ca="1" si="7"/>
        <v>3.3586226841105145</v>
      </c>
      <c r="T25" s="52">
        <f t="shared" ca="1" si="8"/>
        <v>270</v>
      </c>
      <c r="U25" s="39" t="str">
        <f t="shared" ca="1" si="9"/>
        <v>3,</v>
      </c>
      <c r="V25" s="39" t="str">
        <f t="shared" ca="1" si="10"/>
        <v>3.3586,</v>
      </c>
      <c r="W25" s="53" t="str">
        <f t="shared" ca="1" si="2"/>
        <v>336,</v>
      </c>
      <c r="X25" s="90"/>
      <c r="Y25" s="52"/>
      <c r="Z25" s="52"/>
      <c r="AA25" s="52"/>
      <c r="AB25" s="52"/>
      <c r="AC25" s="52"/>
      <c r="AD25" s="52"/>
      <c r="AE25" s="52"/>
      <c r="AF25" s="52"/>
      <c r="AG25" s="52"/>
      <c r="AH25" s="52"/>
    </row>
    <row r="26" spans="7:34" ht="15" thickBot="1" x14ac:dyDescent="0.3">
      <c r="G26" s="27">
        <v>-176</v>
      </c>
      <c r="H26" s="28">
        <v>28.8</v>
      </c>
      <c r="I26" s="28">
        <f>$B$4*Table22[[#This Row],[RTD Resistance (ꭥ)]]*1000</f>
        <v>58.176000000000002</v>
      </c>
      <c r="J26" s="29">
        <f t="shared" si="3"/>
        <v>0.84839999999999804</v>
      </c>
      <c r="K26" s="109"/>
      <c r="L26" s="116">
        <v>25</v>
      </c>
      <c r="M26" s="33">
        <f t="shared" si="0"/>
        <v>1.8315018315018316E-2</v>
      </c>
      <c r="N26" s="33">
        <f t="shared" si="1"/>
        <v>0.17746897546897544</v>
      </c>
      <c r="O26" s="112">
        <f t="shared" si="4"/>
        <v>87.855928449987843</v>
      </c>
      <c r="P26" s="33">
        <f t="shared" si="5"/>
        <v>-30.925686283292038</v>
      </c>
      <c r="Q26" s="117">
        <f>IF(INDEX($P$2:$P$4096,MATCH($B$7,$P$2:$P$4096,1)+ROWS(Q$2:$Q26))&lt;=$B$8,INDEX($P$2:$P$4096,MATCH($B$7,$P$2:$P$4096,1)+ROWS(Q$2:$Q26)),"")</f>
        <v>3.4993214169639089</v>
      </c>
      <c r="R26" s="118">
        <f t="shared" si="6"/>
        <v>271</v>
      </c>
      <c r="S26" s="51">
        <f t="shared" ca="1" si="7"/>
        <v>3.4993214169639089</v>
      </c>
      <c r="T26" s="52">
        <f t="shared" ca="1" si="8"/>
        <v>271</v>
      </c>
      <c r="U26" s="39" t="str">
        <f t="shared" ca="1" si="9"/>
        <v>3,</v>
      </c>
      <c r="V26" s="39" t="str">
        <f t="shared" ca="1" si="10"/>
        <v>3.4993,</v>
      </c>
      <c r="W26" s="53" t="str">
        <f t="shared" ca="1" si="2"/>
        <v>350,</v>
      </c>
      <c r="X26" s="90"/>
      <c r="Y26" s="52"/>
      <c r="Z26" s="52"/>
      <c r="AA26" s="52"/>
      <c r="AB26" s="52"/>
      <c r="AC26" s="52"/>
      <c r="AD26" s="52"/>
      <c r="AE26" s="52"/>
      <c r="AF26" s="52"/>
      <c r="AG26" s="52"/>
      <c r="AH26" s="52"/>
    </row>
    <row r="27" spans="7:34" ht="15" thickBot="1" x14ac:dyDescent="0.3">
      <c r="G27" s="27">
        <v>-175</v>
      </c>
      <c r="H27" s="28">
        <v>29.22</v>
      </c>
      <c r="I27" s="28">
        <f>$B$4*Table22[[#This Row],[RTD Resistance (ꭥ)]]*1000</f>
        <v>59.0244</v>
      </c>
      <c r="J27" s="29">
        <f t="shared" si="3"/>
        <v>0.8686000000000007</v>
      </c>
      <c r="K27" s="109"/>
      <c r="L27" s="116">
        <v>26</v>
      </c>
      <c r="M27" s="33">
        <f t="shared" si="0"/>
        <v>1.9047619047619049E-2</v>
      </c>
      <c r="N27" s="33">
        <f t="shared" si="1"/>
        <v>0.17757997557997557</v>
      </c>
      <c r="O27" s="112">
        <f t="shared" si="4"/>
        <v>87.910878999987901</v>
      </c>
      <c r="P27" s="33">
        <f t="shared" si="5"/>
        <v>-30.78651327391043</v>
      </c>
      <c r="Q27" s="117">
        <f>IF(INDEX($P$2:$P$4096,MATCH($B$7,$P$2:$P$4096,1)+ROWS(Q$2:$Q27))&lt;=$B$8,INDEX($P$2:$P$4096,MATCH($B$7,$P$2:$P$4096,1)+ROWS(Q$2:$Q27)),"")</f>
        <v>3.6400263164928504</v>
      </c>
      <c r="R27" s="118">
        <f t="shared" si="6"/>
        <v>272</v>
      </c>
      <c r="S27" s="51">
        <f t="shared" ca="1" si="7"/>
        <v>3.6400263164928504</v>
      </c>
      <c r="T27" s="52">
        <f t="shared" ca="1" si="8"/>
        <v>272</v>
      </c>
      <c r="U27" s="39" t="str">
        <f t="shared" ca="1" si="9"/>
        <v>4,</v>
      </c>
      <c r="V27" s="39" t="str">
        <f t="shared" ca="1" si="10"/>
        <v>3.64,</v>
      </c>
      <c r="W27" s="53" t="str">
        <f t="shared" ca="1" si="2"/>
        <v>364,</v>
      </c>
      <c r="X27" s="90"/>
      <c r="Y27" s="52"/>
      <c r="Z27" s="52"/>
      <c r="AA27" s="52"/>
      <c r="AB27" s="52"/>
      <c r="AC27" s="52"/>
      <c r="AD27" s="52"/>
      <c r="AE27" s="52"/>
      <c r="AF27" s="52"/>
      <c r="AG27" s="52"/>
      <c r="AH27" s="52"/>
    </row>
    <row r="28" spans="7:34" ht="15" thickBot="1" x14ac:dyDescent="0.3">
      <c r="G28" s="27">
        <v>-174</v>
      </c>
      <c r="H28" s="28">
        <v>29.65</v>
      </c>
      <c r="I28" s="28">
        <f>$B$4*Table22[[#This Row],[RTD Resistance (ꭥ)]]*1000</f>
        <v>59.893000000000001</v>
      </c>
      <c r="J28" s="29">
        <f t="shared" si="3"/>
        <v>0.84839999999999804</v>
      </c>
      <c r="K28" s="109"/>
      <c r="L28" s="116">
        <v>27</v>
      </c>
      <c r="M28" s="33">
        <f t="shared" si="0"/>
        <v>1.9780219780219779E-2</v>
      </c>
      <c r="N28" s="33">
        <f t="shared" si="1"/>
        <v>0.17769097569097567</v>
      </c>
      <c r="O28" s="112">
        <f t="shared" si="4"/>
        <v>87.965829549987944</v>
      </c>
      <c r="P28" s="33">
        <f t="shared" si="5"/>
        <v>-30.647333939109927</v>
      </c>
      <c r="Q28" s="117">
        <f>IF(INDEX($P$2:$P$4096,MATCH($B$7,$P$2:$P$4096,1)+ROWS(Q$2:$Q28))&lt;=$B$8,INDEX($P$2:$P$4096,MATCH($B$7,$P$2:$P$4096,1)+ROWS(Q$2:$Q28)),"")</f>
        <v>3.7807373824652757</v>
      </c>
      <c r="R28" s="118">
        <f t="shared" si="6"/>
        <v>273</v>
      </c>
      <c r="S28" s="51">
        <f t="shared" ca="1" si="7"/>
        <v>3.7807373824652757</v>
      </c>
      <c r="T28" s="52">
        <f t="shared" ca="1" si="8"/>
        <v>273</v>
      </c>
      <c r="U28" s="39" t="str">
        <f t="shared" ca="1" si="9"/>
        <v>4,</v>
      </c>
      <c r="V28" s="39" t="str">
        <f t="shared" ca="1" si="10"/>
        <v>3.7807,</v>
      </c>
      <c r="W28" s="53" t="str">
        <f t="shared" ca="1" si="2"/>
        <v>378,</v>
      </c>
      <c r="X28" s="90"/>
      <c r="Y28" s="52"/>
      <c r="Z28" s="52"/>
      <c r="AA28" s="52"/>
      <c r="AB28" s="52"/>
      <c r="AC28" s="52"/>
      <c r="AD28" s="52"/>
      <c r="AE28" s="52"/>
      <c r="AF28" s="52"/>
      <c r="AG28" s="52"/>
      <c r="AH28" s="52"/>
    </row>
    <row r="29" spans="7:34" ht="15" thickBot="1" x14ac:dyDescent="0.3">
      <c r="G29" s="27">
        <v>-173</v>
      </c>
      <c r="H29" s="28">
        <v>30.07</v>
      </c>
      <c r="I29" s="28">
        <f>$B$4*Table22[[#This Row],[RTD Resistance (ꭥ)]]*1000</f>
        <v>60.741399999999999</v>
      </c>
      <c r="J29" s="29">
        <f t="shared" si="3"/>
        <v>0.84839999999999804</v>
      </c>
      <c r="K29" s="109"/>
      <c r="L29" s="116">
        <v>28</v>
      </c>
      <c r="M29" s="33">
        <f t="shared" si="0"/>
        <v>2.0512820512820513E-2</v>
      </c>
      <c r="N29" s="33">
        <f t="shared" si="1"/>
        <v>0.17780197580197579</v>
      </c>
      <c r="O29" s="112">
        <f t="shared" si="4"/>
        <v>88.020780099988016</v>
      </c>
      <c r="P29" s="33">
        <f t="shared" si="5"/>
        <v>-30.508148280056247</v>
      </c>
      <c r="Q29" s="117">
        <f>IF(INDEX($P$2:$P$4096,MATCH($B$7,$P$2:$P$4096,1)+ROWS(Q$2:$Q29))&lt;=$B$8,INDEX($P$2:$P$4096,MATCH($B$7,$P$2:$P$4096,1)+ROWS(Q$2:$Q29)),"")</f>
        <v>3.9214546146521343</v>
      </c>
      <c r="R29" s="118">
        <f t="shared" si="6"/>
        <v>274</v>
      </c>
      <c r="S29" s="51">
        <f t="shared" ca="1" si="7"/>
        <v>3.9214546146521343</v>
      </c>
      <c r="T29" s="52">
        <f t="shared" ca="1" si="8"/>
        <v>274</v>
      </c>
      <c r="U29" s="39" t="str">
        <f t="shared" ca="1" si="9"/>
        <v>4,</v>
      </c>
      <c r="V29" s="39" t="str">
        <f t="shared" ca="1" si="10"/>
        <v>3.9215,</v>
      </c>
      <c r="W29" s="53" t="str">
        <f t="shared" ca="1" si="2"/>
        <v>392,</v>
      </c>
      <c r="X29" s="90"/>
      <c r="Y29" s="52"/>
      <c r="Z29" s="52"/>
      <c r="AA29" s="52"/>
      <c r="AB29" s="52"/>
      <c r="AC29" s="52"/>
      <c r="AD29" s="52"/>
      <c r="AE29" s="52"/>
      <c r="AF29" s="52"/>
      <c r="AG29" s="52"/>
      <c r="AH29" s="52"/>
    </row>
    <row r="30" spans="7:34" ht="15" thickBot="1" x14ac:dyDescent="0.3">
      <c r="G30" s="27">
        <v>-172</v>
      </c>
      <c r="H30" s="28">
        <v>30.49</v>
      </c>
      <c r="I30" s="28">
        <f>$B$4*Table22[[#This Row],[RTD Resistance (ꭥ)]]*1000</f>
        <v>61.589799999999997</v>
      </c>
      <c r="J30" s="29">
        <f t="shared" si="3"/>
        <v>0.86860000000000781</v>
      </c>
      <c r="K30" s="109"/>
      <c r="L30" s="116">
        <v>29</v>
      </c>
      <c r="M30" s="33">
        <f t="shared" si="0"/>
        <v>2.1245421245421246E-2</v>
      </c>
      <c r="N30" s="33">
        <f t="shared" si="1"/>
        <v>0.17791297591297589</v>
      </c>
      <c r="O30" s="112">
        <f t="shared" si="4"/>
        <v>88.07573064998806</v>
      </c>
      <c r="P30" s="33">
        <f t="shared" si="5"/>
        <v>-30.368956297910756</v>
      </c>
      <c r="Q30" s="117">
        <f>IF(INDEX($P$2:$P$4096,MATCH($B$7,$P$2:$P$4096,1)+ROWS(Q$2:$Q30))&lt;=$B$8,INDEX($P$2:$P$4096,MATCH($B$7,$P$2:$P$4096,1)+ROWS(Q$2:$Q30)),"")</f>
        <v>4.0621780128268199</v>
      </c>
      <c r="R30" s="118">
        <f t="shared" si="6"/>
        <v>275</v>
      </c>
      <c r="S30" s="51">
        <f t="shared" ca="1" si="7"/>
        <v>4.0621780128268199</v>
      </c>
      <c r="T30" s="52">
        <f t="shared" ca="1" si="8"/>
        <v>275</v>
      </c>
      <c r="U30" s="39" t="str">
        <f t="shared" ca="1" si="9"/>
        <v>4,</v>
      </c>
      <c r="V30" s="39" t="str">
        <f t="shared" ca="1" si="10"/>
        <v>4.0622,</v>
      </c>
      <c r="W30" s="53" t="str">
        <f t="shared" ca="1" si="2"/>
        <v>406,</v>
      </c>
      <c r="X30" s="90"/>
      <c r="Y30" s="52"/>
      <c r="Z30" s="52"/>
      <c r="AA30" s="52"/>
      <c r="AB30" s="52"/>
      <c r="AC30" s="52"/>
      <c r="AD30" s="52"/>
      <c r="AE30" s="52"/>
      <c r="AF30" s="52"/>
      <c r="AG30" s="52"/>
      <c r="AH30" s="52"/>
    </row>
    <row r="31" spans="7:34" ht="15" thickBot="1" x14ac:dyDescent="0.3">
      <c r="G31" s="27">
        <v>-171</v>
      </c>
      <c r="H31" s="28">
        <v>30.92</v>
      </c>
      <c r="I31" s="28">
        <f>$B$4*Table22[[#This Row],[RTD Resistance (ꭥ)]]*1000</f>
        <v>62.458400000000005</v>
      </c>
      <c r="J31" s="29">
        <f t="shared" si="3"/>
        <v>0.84839999999999094</v>
      </c>
      <c r="K31" s="109"/>
      <c r="L31" s="116">
        <v>30</v>
      </c>
      <c r="M31" s="33">
        <f t="shared" si="0"/>
        <v>2.197802197802198E-2</v>
      </c>
      <c r="N31" s="33">
        <f t="shared" si="1"/>
        <v>0.17802397602397602</v>
      </c>
      <c r="O31" s="112">
        <f t="shared" si="4"/>
        <v>88.130681199988118</v>
      </c>
      <c r="P31" s="33">
        <f t="shared" si="5"/>
        <v>-30.229757993828713</v>
      </c>
      <c r="Q31" s="117">
        <f>IF(INDEX($P$2:$P$4096,MATCH($B$7,$P$2:$P$4096,1)+ROWS(Q$2:$Q31))&lt;=$B$8,INDEX($P$2:$P$4096,MATCH($B$7,$P$2:$P$4096,1)+ROWS(Q$2:$Q31)),"")</f>
        <v>4.202907576765341</v>
      </c>
      <c r="R31" s="118">
        <f t="shared" si="6"/>
        <v>276</v>
      </c>
      <c r="S31" s="51">
        <f t="shared" ca="1" si="7"/>
        <v>4.202907576765341</v>
      </c>
      <c r="T31" s="52">
        <f t="shared" ca="1" si="8"/>
        <v>276</v>
      </c>
      <c r="U31" s="39" t="str">
        <f t="shared" ca="1" si="9"/>
        <v>4,</v>
      </c>
      <c r="V31" s="39" t="str">
        <f t="shared" ca="1" si="10"/>
        <v>4.2029,</v>
      </c>
      <c r="W31" s="53" t="str">
        <f t="shared" ca="1" si="2"/>
        <v>420,</v>
      </c>
      <c r="X31" s="90"/>
      <c r="Y31" s="52"/>
      <c r="Z31" s="52"/>
      <c r="AA31" s="52"/>
      <c r="AB31" s="52"/>
      <c r="AC31" s="52"/>
      <c r="AD31" s="52"/>
      <c r="AE31" s="52"/>
      <c r="AF31" s="52"/>
      <c r="AG31" s="52"/>
      <c r="AH31" s="52"/>
    </row>
    <row r="32" spans="7:34" ht="15" thickBot="1" x14ac:dyDescent="0.3">
      <c r="G32" s="27">
        <v>-170</v>
      </c>
      <c r="H32" s="28">
        <v>31.34</v>
      </c>
      <c r="I32" s="28">
        <f>$B$4*Table22[[#This Row],[RTD Resistance (ꭥ)]]*1000</f>
        <v>63.306799999999996</v>
      </c>
      <c r="J32" s="29">
        <f t="shared" si="3"/>
        <v>0.84840000000001226</v>
      </c>
      <c r="K32" s="109"/>
      <c r="L32" s="116">
        <v>31</v>
      </c>
      <c r="M32" s="33">
        <f t="shared" si="0"/>
        <v>2.271062271062271E-2</v>
      </c>
      <c r="N32" s="33">
        <f t="shared" si="1"/>
        <v>0.17813497613497611</v>
      </c>
      <c r="O32" s="112">
        <f t="shared" si="4"/>
        <v>88.185631749988175</v>
      </c>
      <c r="P32" s="33">
        <f t="shared" si="5"/>
        <v>-30.090553368960627</v>
      </c>
      <c r="Q32" s="117">
        <f>IF(INDEX($P$2:$P$4096,MATCH($B$7,$P$2:$P$4096,1)+ROWS(Q$2:$Q32))&lt;=$B$8,INDEX($P$2:$P$4096,MATCH($B$7,$P$2:$P$4096,1)+ROWS(Q$2:$Q32)),"")</f>
        <v>4.3436433062467188</v>
      </c>
      <c r="R32" s="118">
        <f t="shared" si="6"/>
        <v>277</v>
      </c>
      <c r="S32" s="51">
        <f t="shared" ca="1" si="7"/>
        <v>4.3436433062467188</v>
      </c>
      <c r="T32" s="52">
        <f t="shared" ca="1" si="8"/>
        <v>277</v>
      </c>
      <c r="U32" s="39" t="str">
        <f t="shared" ca="1" si="9"/>
        <v>4,</v>
      </c>
      <c r="V32" s="39" t="str">
        <f t="shared" ca="1" si="10"/>
        <v>4.3436,</v>
      </c>
      <c r="W32" s="53" t="str">
        <f t="shared" ca="1" si="2"/>
        <v>434,</v>
      </c>
      <c r="X32" s="90"/>
      <c r="Y32" s="52"/>
      <c r="Z32" s="52"/>
      <c r="AA32" s="52"/>
      <c r="AB32" s="52"/>
      <c r="AC32" s="52"/>
      <c r="AD32" s="52"/>
      <c r="AE32" s="52"/>
      <c r="AF32" s="52"/>
      <c r="AG32" s="52"/>
      <c r="AH32" s="52"/>
    </row>
    <row r="33" spans="7:34" ht="15" thickBot="1" x14ac:dyDescent="0.3">
      <c r="G33" s="27">
        <v>-169</v>
      </c>
      <c r="H33" s="28">
        <v>31.76</v>
      </c>
      <c r="I33" s="28">
        <f>$B$4*Table22[[#This Row],[RTD Resistance (ꭥ)]]*1000</f>
        <v>64.155200000000008</v>
      </c>
      <c r="J33" s="29">
        <f t="shared" si="3"/>
        <v>0.84839999999999804</v>
      </c>
      <c r="K33" s="109"/>
      <c r="L33" s="116">
        <v>32</v>
      </c>
      <c r="M33" s="33">
        <f t="shared" si="0"/>
        <v>2.3443223443223443E-2</v>
      </c>
      <c r="N33" s="33">
        <f t="shared" si="1"/>
        <v>0.17824597624597624</v>
      </c>
      <c r="O33" s="112">
        <f t="shared" si="4"/>
        <v>88.240582299988233</v>
      </c>
      <c r="P33" s="33">
        <f t="shared" si="5"/>
        <v>-29.951342424451553</v>
      </c>
      <c r="Q33" s="117">
        <f>IF(INDEX($P$2:$P$4096,MATCH($B$7,$P$2:$P$4096,1)+ROWS(Q$2:$Q33))&lt;=$B$8,INDEX($P$2:$P$4096,MATCH($B$7,$P$2:$P$4096,1)+ROWS(Q$2:$Q33)),"")</f>
        <v>4.4843852010521346</v>
      </c>
      <c r="R33" s="118">
        <f t="shared" si="6"/>
        <v>278</v>
      </c>
      <c r="S33" s="51">
        <f t="shared" ca="1" si="7"/>
        <v>4.4843852010521346</v>
      </c>
      <c r="T33" s="52">
        <f t="shared" ca="1" si="8"/>
        <v>278</v>
      </c>
      <c r="U33" s="39" t="str">
        <f t="shared" ca="1" si="9"/>
        <v>4,</v>
      </c>
      <c r="V33" s="39" t="str">
        <f t="shared" ca="1" si="10"/>
        <v>4.4844,</v>
      </c>
      <c r="W33" s="53" t="str">
        <f t="shared" ca="1" si="2"/>
        <v>448,</v>
      </c>
      <c r="X33" s="90"/>
      <c r="Y33" s="52"/>
      <c r="Z33" s="52"/>
      <c r="AA33" s="52"/>
      <c r="AB33" s="52"/>
      <c r="AC33" s="52"/>
      <c r="AD33" s="52"/>
      <c r="AE33" s="52"/>
      <c r="AF33" s="52"/>
      <c r="AG33" s="52"/>
      <c r="AH33" s="52"/>
    </row>
    <row r="34" spans="7:34" ht="15" thickBot="1" x14ac:dyDescent="0.3">
      <c r="G34" s="27">
        <v>-168</v>
      </c>
      <c r="H34" s="28">
        <v>32.18</v>
      </c>
      <c r="I34" s="28">
        <f>$B$4*Table22[[#This Row],[RTD Resistance (ꭥ)]]*1000</f>
        <v>65.003600000000006</v>
      </c>
      <c r="J34" s="29">
        <f t="shared" si="3"/>
        <v>0.8686000000000007</v>
      </c>
      <c r="K34" s="109"/>
      <c r="L34" s="116">
        <v>33</v>
      </c>
      <c r="M34" s="33">
        <f t="shared" si="0"/>
        <v>2.4175824175824177E-2</v>
      </c>
      <c r="N34" s="33">
        <f t="shared" si="1"/>
        <v>0.17835697635697634</v>
      </c>
      <c r="O34" s="112">
        <f t="shared" si="4"/>
        <v>88.295532849988277</v>
      </c>
      <c r="P34" s="33">
        <f t="shared" si="5"/>
        <v>-29.812125161441429</v>
      </c>
      <c r="Q34" s="117">
        <f>IF(INDEX($P$2:$P$4096,MATCH($B$7,$P$2:$P$4096,1)+ROWS(Q$2:$Q34))&lt;=$B$8,INDEX($P$2:$P$4096,MATCH($B$7,$P$2:$P$4096,1)+ROWS(Q$2:$Q34)),"")</f>
        <v>4.6251332609657538</v>
      </c>
      <c r="R34" s="118">
        <f t="shared" si="6"/>
        <v>279</v>
      </c>
      <c r="S34" s="51">
        <f t="shared" ca="1" si="7"/>
        <v>4.6251332609657538</v>
      </c>
      <c r="T34" s="52">
        <f t="shared" ca="1" si="8"/>
        <v>279</v>
      </c>
      <c r="U34" s="39" t="str">
        <f t="shared" ca="1" si="9"/>
        <v>5,</v>
      </c>
      <c r="V34" s="39" t="str">
        <f t="shared" ca="1" si="10"/>
        <v>4.6251,</v>
      </c>
      <c r="W34" s="53" t="str">
        <f t="shared" ca="1" si="2"/>
        <v>463,</v>
      </c>
      <c r="X34" s="90"/>
      <c r="Y34" s="52"/>
      <c r="Z34" s="52"/>
      <c r="AA34" s="52"/>
      <c r="AB34" s="52"/>
      <c r="AC34" s="52"/>
      <c r="AD34" s="52"/>
      <c r="AE34" s="52"/>
      <c r="AF34" s="52"/>
      <c r="AG34" s="52"/>
      <c r="AH34" s="52"/>
    </row>
    <row r="35" spans="7:34" ht="15" thickBot="1" x14ac:dyDescent="0.3">
      <c r="G35" s="27">
        <v>-167</v>
      </c>
      <c r="H35" s="28">
        <v>32.61</v>
      </c>
      <c r="I35" s="28">
        <f>$B$4*Table22[[#This Row],[RTD Resistance (ꭥ)]]*1000</f>
        <v>65.872200000000007</v>
      </c>
      <c r="J35" s="29">
        <f t="shared" si="3"/>
        <v>0.84839999999999804</v>
      </c>
      <c r="K35" s="109"/>
      <c r="L35" s="116">
        <v>34</v>
      </c>
      <c r="M35" s="33">
        <f t="shared" si="0"/>
        <v>2.490842490842491E-2</v>
      </c>
      <c r="N35" s="33">
        <f t="shared" si="1"/>
        <v>0.17846797646797646</v>
      </c>
      <c r="O35" s="112">
        <f t="shared" si="4"/>
        <v>88.350483399988349</v>
      </c>
      <c r="P35" s="33">
        <f t="shared" si="5"/>
        <v>-29.672901581064735</v>
      </c>
      <c r="Q35" s="117">
        <f>IF(INDEX($P$2:$P$4096,MATCH($B$7,$P$2:$P$4096,1)+ROWS(Q$2:$Q35))&lt;=$B$8,INDEX($P$2:$P$4096,MATCH($B$7,$P$2:$P$4096,1)+ROWS(Q$2:$Q35)),"")</f>
        <v>4.7658874857739875</v>
      </c>
      <c r="R35" s="118">
        <f t="shared" si="6"/>
        <v>280</v>
      </c>
      <c r="S35" s="51">
        <f t="shared" ca="1" si="7"/>
        <v>4.7658874857739875</v>
      </c>
      <c r="T35" s="52">
        <f t="shared" ca="1" si="8"/>
        <v>280</v>
      </c>
      <c r="U35" s="39" t="str">
        <f t="shared" ca="1" si="9"/>
        <v>5,</v>
      </c>
      <c r="V35" s="39" t="str">
        <f t="shared" ca="1" si="10"/>
        <v>4.7659,</v>
      </c>
      <c r="W35" s="53" t="str">
        <f t="shared" ca="1" si="2"/>
        <v>477,</v>
      </c>
      <c r="X35" s="90"/>
      <c r="Y35" s="52"/>
      <c r="Z35" s="52"/>
      <c r="AA35" s="52"/>
      <c r="AB35" s="52"/>
      <c r="AC35" s="52"/>
      <c r="AD35" s="52"/>
      <c r="AE35" s="52"/>
      <c r="AF35" s="52"/>
      <c r="AG35" s="52"/>
      <c r="AH35" s="52"/>
    </row>
    <row r="36" spans="7:34" ht="15" thickBot="1" x14ac:dyDescent="0.3">
      <c r="G36" s="27">
        <v>-166</v>
      </c>
      <c r="H36" s="28">
        <v>33.03</v>
      </c>
      <c r="I36" s="28">
        <f>$B$4*Table22[[#This Row],[RTD Resistance (ꭥ)]]*1000</f>
        <v>66.720600000000005</v>
      </c>
      <c r="J36" s="29">
        <f t="shared" si="3"/>
        <v>0.84839999999999804</v>
      </c>
      <c r="K36" s="109"/>
      <c r="L36" s="116">
        <v>35</v>
      </c>
      <c r="M36" s="33">
        <f t="shared" si="0"/>
        <v>2.564102564102564E-2</v>
      </c>
      <c r="N36" s="33">
        <f t="shared" si="1"/>
        <v>0.17857897657897656</v>
      </c>
      <c r="O36" s="112">
        <f t="shared" si="4"/>
        <v>88.405433949988392</v>
      </c>
      <c r="P36" s="33">
        <f t="shared" si="5"/>
        <v>-29.533671684451093</v>
      </c>
      <c r="Q36" s="117">
        <f>IF(INDEX($P$2:$P$4096,MATCH($B$7,$P$2:$P$4096,1)+ROWS(Q$2:$Q36))&lt;=$B$8,INDEX($P$2:$P$4096,MATCH($B$7,$P$2:$P$4096,1)+ROWS(Q$2:$Q36)),"")</f>
        <v>4.9066478752664295</v>
      </c>
      <c r="R36" s="118">
        <f t="shared" si="6"/>
        <v>281</v>
      </c>
      <c r="S36" s="51">
        <f t="shared" ca="1" si="7"/>
        <v>4.9066478752664295</v>
      </c>
      <c r="T36" s="52">
        <f t="shared" ca="1" si="8"/>
        <v>281</v>
      </c>
      <c r="U36" s="39" t="str">
        <f t="shared" ca="1" si="9"/>
        <v>5,</v>
      </c>
      <c r="V36" s="39" t="str">
        <f t="shared" ca="1" si="10"/>
        <v>4.9066,</v>
      </c>
      <c r="W36" s="53" t="str">
        <f t="shared" ca="1" si="2"/>
        <v>491,</v>
      </c>
      <c r="X36" s="90"/>
      <c r="Y36" s="52"/>
      <c r="Z36" s="52"/>
      <c r="AA36" s="52"/>
      <c r="AB36" s="52"/>
      <c r="AC36" s="52"/>
      <c r="AD36" s="52"/>
      <c r="AE36" s="52"/>
      <c r="AF36" s="52"/>
      <c r="AG36" s="52"/>
      <c r="AH36" s="52"/>
    </row>
    <row r="37" spans="7:34" ht="15" thickBot="1" x14ac:dyDescent="0.3">
      <c r="G37" s="27">
        <v>-165</v>
      </c>
      <c r="H37" s="28">
        <v>33.450000000000003</v>
      </c>
      <c r="I37" s="28">
        <f>$B$4*Table22[[#This Row],[RTD Resistance (ꭥ)]]*1000</f>
        <v>67.569000000000003</v>
      </c>
      <c r="J37" s="29">
        <f t="shared" si="3"/>
        <v>0.8282000000000096</v>
      </c>
      <c r="K37" s="109"/>
      <c r="L37" s="116">
        <v>36</v>
      </c>
      <c r="M37" s="33">
        <f t="shared" si="0"/>
        <v>2.6373626373626374E-2</v>
      </c>
      <c r="N37" s="33">
        <f t="shared" si="1"/>
        <v>0.17868997668997666</v>
      </c>
      <c r="O37" s="112">
        <f t="shared" si="4"/>
        <v>88.460384499988436</v>
      </c>
      <c r="P37" s="33">
        <f t="shared" si="5"/>
        <v>-29.394435472724751</v>
      </c>
      <c r="Q37" s="117">
        <f>IF(INDEX($P$2:$P$4096,MATCH($B$7,$P$2:$P$4096,1)+ROWS(Q$2:$Q37))&lt;=$B$8,INDEX($P$2:$P$4096,MATCH($B$7,$P$2:$P$4096,1)+ROWS(Q$2:$Q37)),"")</f>
        <v>5.0474144292348342</v>
      </c>
      <c r="R37" s="118">
        <f t="shared" si="6"/>
        <v>282</v>
      </c>
      <c r="S37" s="51">
        <f t="shared" ca="1" si="7"/>
        <v>5.0474144292348342</v>
      </c>
      <c r="T37" s="52">
        <f t="shared" ca="1" si="8"/>
        <v>282</v>
      </c>
      <c r="U37" s="39" t="str">
        <f t="shared" ca="1" si="9"/>
        <v>5,</v>
      </c>
      <c r="V37" s="39" t="str">
        <f t="shared" ca="1" si="10"/>
        <v>5.0474,</v>
      </c>
      <c r="W37" s="53" t="str">
        <f t="shared" ca="1" si="2"/>
        <v>505,</v>
      </c>
      <c r="X37" s="90"/>
      <c r="Y37" s="52"/>
      <c r="Z37" s="52"/>
      <c r="AA37" s="52"/>
      <c r="AB37" s="52"/>
      <c r="AC37" s="52"/>
      <c r="AD37" s="52"/>
      <c r="AE37" s="52"/>
      <c r="AF37" s="52"/>
      <c r="AG37" s="52"/>
      <c r="AH37" s="52"/>
    </row>
    <row r="38" spans="7:34" ht="15" thickBot="1" x14ac:dyDescent="0.3">
      <c r="G38" s="27">
        <v>-164</v>
      </c>
      <c r="H38" s="28">
        <v>33.86</v>
      </c>
      <c r="I38" s="28">
        <f>$B$4*Table22[[#This Row],[RTD Resistance (ꭥ)]]*1000</f>
        <v>68.397200000000012</v>
      </c>
      <c r="J38" s="29">
        <f t="shared" si="3"/>
        <v>0.84839999999999804</v>
      </c>
      <c r="K38" s="109"/>
      <c r="L38" s="116">
        <v>37</v>
      </c>
      <c r="M38" s="33">
        <f t="shared" si="0"/>
        <v>2.7106227106227107E-2</v>
      </c>
      <c r="N38" s="33">
        <f t="shared" si="1"/>
        <v>0.17880097680097679</v>
      </c>
      <c r="O38" s="112">
        <f t="shared" si="4"/>
        <v>88.515335049988508</v>
      </c>
      <c r="P38" s="33">
        <f t="shared" si="5"/>
        <v>-29.255192947004787</v>
      </c>
      <c r="Q38" s="117">
        <f>IF(INDEX($P$2:$P$4096,MATCH($B$7,$P$2:$P$4096,1)+ROWS(Q$2:$Q38))&lt;=$B$8,INDEX($P$2:$P$4096,MATCH($B$7,$P$2:$P$4096,1)+ROWS(Q$2:$Q38)),"")</f>
        <v>5.188187147473684</v>
      </c>
      <c r="R38" s="118">
        <f t="shared" si="6"/>
        <v>283</v>
      </c>
      <c r="S38" s="51">
        <f t="shared" ca="1" si="7"/>
        <v>5.188187147473684</v>
      </c>
      <c r="T38" s="52">
        <f t="shared" ca="1" si="8"/>
        <v>283</v>
      </c>
      <c r="U38" s="39" t="str">
        <f t="shared" ca="1" si="9"/>
        <v>5,</v>
      </c>
      <c r="V38" s="39" t="str">
        <f t="shared" ca="1" si="10"/>
        <v>5.1882,</v>
      </c>
      <c r="W38" s="53" t="str">
        <f t="shared" ca="1" si="2"/>
        <v>519,</v>
      </c>
      <c r="X38" s="90"/>
      <c r="Y38" s="52"/>
      <c r="Z38" s="52"/>
      <c r="AA38" s="52"/>
      <c r="AB38" s="52"/>
      <c r="AC38" s="52"/>
      <c r="AD38" s="52"/>
      <c r="AE38" s="52"/>
      <c r="AF38" s="52"/>
      <c r="AG38" s="52"/>
      <c r="AH38" s="52"/>
    </row>
    <row r="39" spans="7:34" ht="15" thickBot="1" x14ac:dyDescent="0.3">
      <c r="G39" s="27">
        <v>-163</v>
      </c>
      <c r="H39" s="28">
        <v>34.28</v>
      </c>
      <c r="I39" s="28">
        <f>$B$4*Table22[[#This Row],[RTD Resistance (ꭥ)]]*1000</f>
        <v>69.24560000000001</v>
      </c>
      <c r="J39" s="29">
        <f t="shared" si="3"/>
        <v>0.84839999999999804</v>
      </c>
      <c r="K39" s="109"/>
      <c r="L39" s="116">
        <v>38</v>
      </c>
      <c r="M39" s="33">
        <f t="shared" si="0"/>
        <v>2.7838827838827841E-2</v>
      </c>
      <c r="N39" s="33">
        <f t="shared" si="1"/>
        <v>0.17891197691197688</v>
      </c>
      <c r="O39" s="112">
        <f t="shared" si="4"/>
        <v>88.570285599988551</v>
      </c>
      <c r="P39" s="33">
        <f t="shared" si="5"/>
        <v>-29.115944108405188</v>
      </c>
      <c r="Q39" s="117">
        <f>IF(INDEX($P$2:$P$4096,MATCH($B$7,$P$2:$P$4096,1)+ROWS(Q$2:$Q39))&lt;=$B$8,INDEX($P$2:$P$4096,MATCH($B$7,$P$2:$P$4096,1)+ROWS(Q$2:$Q39)),"")</f>
        <v>5.3289660297803607</v>
      </c>
      <c r="R39" s="118">
        <f t="shared" si="6"/>
        <v>284</v>
      </c>
      <c r="S39" s="51">
        <f t="shared" ca="1" si="7"/>
        <v>5.3289660297803607</v>
      </c>
      <c r="T39" s="52">
        <f t="shared" ca="1" si="8"/>
        <v>284</v>
      </c>
      <c r="U39" s="39" t="str">
        <f t="shared" ca="1" si="9"/>
        <v>5,</v>
      </c>
      <c r="V39" s="39" t="str">
        <f t="shared" ca="1" si="10"/>
        <v>5.329,</v>
      </c>
      <c r="W39" s="53" t="str">
        <f t="shared" ca="1" si="2"/>
        <v>533,</v>
      </c>
      <c r="X39" s="90"/>
      <c r="Y39" s="52"/>
      <c r="Z39" s="52"/>
      <c r="AA39" s="52"/>
      <c r="AB39" s="52"/>
      <c r="AC39" s="52"/>
      <c r="AD39" s="52"/>
      <c r="AE39" s="52"/>
      <c r="AF39" s="52"/>
      <c r="AG39" s="52"/>
      <c r="AH39" s="52"/>
    </row>
    <row r="40" spans="7:34" ht="15" thickBot="1" x14ac:dyDescent="0.3">
      <c r="G40" s="27">
        <v>-162</v>
      </c>
      <c r="H40" s="28">
        <v>34.700000000000003</v>
      </c>
      <c r="I40" s="28">
        <f>$B$4*Table22[[#This Row],[RTD Resistance (ꭥ)]]*1000</f>
        <v>70.094000000000008</v>
      </c>
      <c r="J40" s="29">
        <f t="shared" si="3"/>
        <v>0.84839999999999804</v>
      </c>
      <c r="K40" s="109"/>
      <c r="L40" s="116">
        <v>39</v>
      </c>
      <c r="M40" s="33">
        <f t="shared" si="0"/>
        <v>2.8571428571428571E-2</v>
      </c>
      <c r="N40" s="33">
        <f t="shared" si="1"/>
        <v>0.17902297702297701</v>
      </c>
      <c r="O40" s="112">
        <f t="shared" si="4"/>
        <v>88.625236149988609</v>
      </c>
      <c r="P40" s="33">
        <f t="shared" si="5"/>
        <v>-28.976688958034657</v>
      </c>
      <c r="Q40" s="117">
        <f>IF(INDEX($P$2:$P$4096,MATCH($B$7,$P$2:$P$4096,1)+ROWS(Q$2:$Q40))&lt;=$B$8,INDEX($P$2:$P$4096,MATCH($B$7,$P$2:$P$4096,1)+ROWS(Q$2:$Q40)),"")</f>
        <v>5.4697510759540933</v>
      </c>
      <c r="R40" s="118">
        <f t="shared" si="6"/>
        <v>285</v>
      </c>
      <c r="S40" s="51">
        <f t="shared" ca="1" si="7"/>
        <v>5.4697510759540933</v>
      </c>
      <c r="T40" s="52">
        <f t="shared" ca="1" si="8"/>
        <v>285</v>
      </c>
      <c r="U40" s="39" t="str">
        <f t="shared" ca="1" si="9"/>
        <v>5,</v>
      </c>
      <c r="V40" s="39" t="str">
        <f t="shared" ca="1" si="10"/>
        <v>5.4698,</v>
      </c>
      <c r="W40" s="53" t="str">
        <f t="shared" ca="1" si="2"/>
        <v>547,</v>
      </c>
      <c r="X40" s="90"/>
      <c r="Y40" s="52"/>
      <c r="Z40" s="52"/>
      <c r="AA40" s="52"/>
      <c r="AB40" s="52"/>
      <c r="AC40" s="52"/>
      <c r="AD40" s="52"/>
      <c r="AE40" s="52"/>
      <c r="AF40" s="52"/>
      <c r="AG40" s="52"/>
      <c r="AH40" s="52"/>
    </row>
    <row r="41" spans="7:34" ht="15" thickBot="1" x14ac:dyDescent="0.3">
      <c r="G41" s="27">
        <v>-161</v>
      </c>
      <c r="H41" s="28">
        <v>35.119999999999997</v>
      </c>
      <c r="I41" s="28">
        <f>$B$4*Table22[[#This Row],[RTD Resistance (ꭥ)]]*1000</f>
        <v>70.942400000000006</v>
      </c>
      <c r="J41" s="29">
        <f t="shared" si="3"/>
        <v>0.84839999999999804</v>
      </c>
      <c r="K41" s="109"/>
      <c r="L41" s="116">
        <v>40</v>
      </c>
      <c r="M41" s="33">
        <f t="shared" si="0"/>
        <v>2.9304029304029304E-2</v>
      </c>
      <c r="N41" s="33">
        <f t="shared" si="1"/>
        <v>0.17913397713397711</v>
      </c>
      <c r="O41" s="112">
        <f t="shared" si="4"/>
        <v>88.680186699988667</v>
      </c>
      <c r="P41" s="33">
        <f t="shared" si="5"/>
        <v>-28.83742749699698</v>
      </c>
      <c r="Q41" s="117">
        <f>IF(INDEX($P$2:$P$4096,MATCH($B$7,$P$2:$P$4096,1)+ROWS(Q$2:$Q41))&lt;=$B$8,INDEX($P$2:$P$4096,MATCH($B$7,$P$2:$P$4096,1)+ROWS(Q$2:$Q41)),"")</f>
        <v>5.6105422857976066</v>
      </c>
      <c r="R41" s="118">
        <f t="shared" si="6"/>
        <v>286</v>
      </c>
      <c r="S41" s="51">
        <f t="shared" ca="1" si="7"/>
        <v>5.6105422857976066</v>
      </c>
      <c r="T41" s="52">
        <f t="shared" ca="1" si="8"/>
        <v>286</v>
      </c>
      <c r="U41" s="39" t="str">
        <f t="shared" ca="1" si="9"/>
        <v>6,</v>
      </c>
      <c r="V41" s="39" t="str">
        <f t="shared" ca="1" si="10"/>
        <v>5.6105,</v>
      </c>
      <c r="W41" s="53" t="str">
        <f t="shared" ca="1" si="2"/>
        <v>561,</v>
      </c>
      <c r="X41" s="90"/>
      <c r="Y41" s="52"/>
      <c r="Z41" s="52"/>
      <c r="AA41" s="52"/>
      <c r="AB41" s="52"/>
      <c r="AC41" s="52"/>
      <c r="AD41" s="52"/>
      <c r="AE41" s="52"/>
      <c r="AF41" s="52"/>
      <c r="AG41" s="52"/>
      <c r="AH41" s="52"/>
    </row>
    <row r="42" spans="7:34" ht="15" thickBot="1" x14ac:dyDescent="0.3">
      <c r="G42" s="27">
        <v>-160</v>
      </c>
      <c r="H42" s="28">
        <v>35.54</v>
      </c>
      <c r="I42" s="28">
        <f>$B$4*Table22[[#This Row],[RTD Resistance (ꭥ)]]*1000</f>
        <v>71.790800000000004</v>
      </c>
      <c r="J42" s="29">
        <f t="shared" si="3"/>
        <v>0.84839999999999804</v>
      </c>
      <c r="K42" s="109"/>
      <c r="L42" s="116">
        <v>41</v>
      </c>
      <c r="M42" s="33">
        <f t="shared" si="0"/>
        <v>3.0036630036630037E-2</v>
      </c>
      <c r="N42" s="33">
        <f t="shared" si="1"/>
        <v>0.17924497724497723</v>
      </c>
      <c r="O42" s="112">
        <f t="shared" si="4"/>
        <v>88.735137249988725</v>
      </c>
      <c r="P42" s="33">
        <f t="shared" si="5"/>
        <v>-28.69815972639077</v>
      </c>
      <c r="Q42" s="117">
        <f>IF(INDEX($P$2:$P$4096,MATCH($B$7,$P$2:$P$4096,1)+ROWS(Q$2:$Q42))&lt;=$B$8,INDEX($P$2:$P$4096,MATCH($B$7,$P$2:$P$4096,1)+ROWS(Q$2:$Q42)),"")</f>
        <v>5.751339659115672</v>
      </c>
      <c r="R42" s="118">
        <f t="shared" si="6"/>
        <v>287</v>
      </c>
      <c r="S42" s="51">
        <f t="shared" ca="1" si="7"/>
        <v>5.751339659115672</v>
      </c>
      <c r="T42" s="52">
        <f t="shared" ca="1" si="8"/>
        <v>287</v>
      </c>
      <c r="U42" s="39" t="str">
        <f t="shared" ca="1" si="9"/>
        <v>6,</v>
      </c>
      <c r="V42" s="39" t="str">
        <f t="shared" ca="1" si="10"/>
        <v>5.7513,</v>
      </c>
      <c r="W42" s="53" t="str">
        <f t="shared" ca="1" si="2"/>
        <v>575,</v>
      </c>
      <c r="X42" s="90"/>
      <c r="Y42" s="52"/>
      <c r="Z42" s="52"/>
      <c r="AA42" s="52"/>
      <c r="AB42" s="52"/>
      <c r="AC42" s="52"/>
      <c r="AD42" s="52"/>
      <c r="AE42" s="52"/>
      <c r="AF42" s="52"/>
      <c r="AG42" s="52"/>
      <c r="AH42" s="52"/>
    </row>
    <row r="43" spans="7:34" ht="15" thickBot="1" x14ac:dyDescent="0.3">
      <c r="G43" s="27">
        <v>-159</v>
      </c>
      <c r="H43" s="28">
        <v>35.96</v>
      </c>
      <c r="I43" s="28">
        <f>$B$4*Table22[[#This Row],[RTD Resistance (ꭥ)]]*1000</f>
        <v>72.639200000000002</v>
      </c>
      <c r="J43" s="29">
        <f t="shared" si="3"/>
        <v>0.84840000000001226</v>
      </c>
      <c r="K43" s="109"/>
      <c r="L43" s="116">
        <v>42</v>
      </c>
      <c r="M43" s="33">
        <f t="shared" si="0"/>
        <v>3.0769230769230771E-2</v>
      </c>
      <c r="N43" s="33">
        <f t="shared" si="1"/>
        <v>0.17935597735597733</v>
      </c>
      <c r="O43" s="112">
        <f t="shared" si="4"/>
        <v>88.790087799988768</v>
      </c>
      <c r="P43" s="33">
        <f t="shared" si="5"/>
        <v>-28.558885647309381</v>
      </c>
      <c r="Q43" s="117">
        <f>IF(INDEX($P$2:$P$4096,MATCH($B$7,$P$2:$P$4096,1)+ROWS(Q$2:$Q43))&lt;=$B$8,INDEX($P$2:$P$4096,MATCH($B$7,$P$2:$P$4096,1)+ROWS(Q$2:$Q43)),"")</f>
        <v>5.8921431957156187</v>
      </c>
      <c r="R43" s="118">
        <f t="shared" si="6"/>
        <v>288</v>
      </c>
      <c r="S43" s="51">
        <f t="shared" ca="1" si="7"/>
        <v>5.8921431957156187</v>
      </c>
      <c r="T43" s="52">
        <f t="shared" ca="1" si="8"/>
        <v>288</v>
      </c>
      <c r="U43" s="39" t="str">
        <f t="shared" ca="1" si="9"/>
        <v>6,</v>
      </c>
      <c r="V43" s="39" t="str">
        <f t="shared" ca="1" si="10"/>
        <v>5.8921,</v>
      </c>
      <c r="W43" s="53" t="str">
        <f t="shared" ca="1" si="2"/>
        <v>589,</v>
      </c>
      <c r="X43" s="90"/>
      <c r="Y43" s="52"/>
      <c r="Z43" s="52"/>
      <c r="AA43" s="52"/>
      <c r="AB43" s="52"/>
      <c r="AC43" s="52"/>
      <c r="AD43" s="52"/>
      <c r="AE43" s="52"/>
      <c r="AF43" s="52"/>
      <c r="AG43" s="52"/>
      <c r="AH43" s="52"/>
    </row>
    <row r="44" spans="7:34" ht="15" thickBot="1" x14ac:dyDescent="0.3">
      <c r="G44" s="27">
        <v>-158</v>
      </c>
      <c r="H44" s="28">
        <v>36.380000000000003</v>
      </c>
      <c r="I44" s="28">
        <f>$B$4*Table22[[#This Row],[RTD Resistance (ꭥ)]]*1000</f>
        <v>73.487600000000015</v>
      </c>
      <c r="J44" s="29">
        <f t="shared" si="3"/>
        <v>0.84839999999998383</v>
      </c>
      <c r="K44" s="109"/>
      <c r="L44" s="116">
        <v>43</v>
      </c>
      <c r="M44" s="33">
        <f t="shared" si="0"/>
        <v>3.1501831501831501E-2</v>
      </c>
      <c r="N44" s="33">
        <f t="shared" si="1"/>
        <v>0.17946697746697746</v>
      </c>
      <c r="O44" s="112">
        <f t="shared" si="4"/>
        <v>88.84503834998884</v>
      </c>
      <c r="P44" s="33">
        <f t="shared" si="5"/>
        <v>-28.41960526084128</v>
      </c>
      <c r="Q44" s="117">
        <f>IF(INDEX($P$2:$P$4096,MATCH($B$7,$P$2:$P$4096,1)+ROWS(Q$2:$Q44))&lt;=$B$8,INDEX($P$2:$P$4096,MATCH($B$7,$P$2:$P$4096,1)+ROWS(Q$2:$Q44)),"")</f>
        <v>6.0329528954075329</v>
      </c>
      <c r="R44" s="118">
        <f t="shared" si="6"/>
        <v>289</v>
      </c>
      <c r="S44" s="51">
        <f t="shared" ca="1" si="7"/>
        <v>6.0329528954075329</v>
      </c>
      <c r="T44" s="52">
        <f t="shared" ca="1" si="8"/>
        <v>289</v>
      </c>
      <c r="U44" s="39" t="str">
        <f t="shared" ca="1" si="9"/>
        <v>6,</v>
      </c>
      <c r="V44" s="39" t="str">
        <f t="shared" ca="1" si="10"/>
        <v>6.033,</v>
      </c>
      <c r="W44" s="53" t="str">
        <f t="shared" ca="1" si="2"/>
        <v>603,</v>
      </c>
      <c r="X44" s="90"/>
      <c r="Y44" s="52"/>
      <c r="Z44" s="52"/>
      <c r="AA44" s="52"/>
      <c r="AB44" s="52"/>
      <c r="AC44" s="52"/>
      <c r="AD44" s="52"/>
      <c r="AE44" s="52"/>
      <c r="AF44" s="52"/>
      <c r="AG44" s="52"/>
      <c r="AH44" s="52"/>
    </row>
    <row r="45" spans="7:34" ht="15" thickBot="1" x14ac:dyDescent="0.3">
      <c r="G45" s="27">
        <v>-157</v>
      </c>
      <c r="H45" s="28">
        <v>36.799999999999997</v>
      </c>
      <c r="I45" s="28">
        <f>$B$4*Table22[[#This Row],[RTD Resistance (ꭥ)]]*1000</f>
        <v>74.335999999999999</v>
      </c>
      <c r="J45" s="29">
        <f t="shared" si="3"/>
        <v>0.84839999999999804</v>
      </c>
      <c r="K45" s="109"/>
      <c r="L45" s="116">
        <v>44</v>
      </c>
      <c r="M45" s="33">
        <f t="shared" si="0"/>
        <v>3.2234432234432238E-2</v>
      </c>
      <c r="N45" s="33">
        <f t="shared" si="1"/>
        <v>0.17957797757797758</v>
      </c>
      <c r="O45" s="112">
        <f t="shared" si="4"/>
        <v>88.899988899988898</v>
      </c>
      <c r="P45" s="33">
        <f t="shared" si="5"/>
        <v>-28.280318568069873</v>
      </c>
      <c r="Q45" s="117">
        <f>IF(INDEX($P$2:$P$4096,MATCH($B$7,$P$2:$P$4096,1)+ROWS(Q$2:$Q45))&lt;=$B$8,INDEX($P$2:$P$4096,MATCH($B$7,$P$2:$P$4096,1)+ROWS(Q$2:$Q45)),"")</f>
        <v>6.173768758004087</v>
      </c>
      <c r="R45" s="118">
        <f t="shared" si="6"/>
        <v>290</v>
      </c>
      <c r="S45" s="51">
        <f t="shared" ca="1" si="7"/>
        <v>6.173768758004087</v>
      </c>
      <c r="T45" s="52">
        <f t="shared" ca="1" si="8"/>
        <v>290</v>
      </c>
      <c r="U45" s="39" t="str">
        <f t="shared" ca="1" si="9"/>
        <v>6,</v>
      </c>
      <c r="V45" s="39" t="str">
        <f t="shared" ca="1" si="10"/>
        <v>6.1738,</v>
      </c>
      <c r="W45" s="53" t="str">
        <f t="shared" ca="1" si="2"/>
        <v>617,</v>
      </c>
      <c r="X45" s="90"/>
      <c r="Y45" s="52"/>
      <c r="Z45" s="52"/>
      <c r="AA45" s="52"/>
      <c r="AB45" s="52"/>
      <c r="AC45" s="52"/>
      <c r="AD45" s="52"/>
      <c r="AE45" s="52"/>
      <c r="AF45" s="52"/>
      <c r="AG45" s="52"/>
      <c r="AH45" s="52"/>
    </row>
    <row r="46" spans="7:34" ht="15" thickBot="1" x14ac:dyDescent="0.3">
      <c r="G46" s="27">
        <v>-156</v>
      </c>
      <c r="H46" s="28">
        <v>37.22</v>
      </c>
      <c r="I46" s="28">
        <f>$B$4*Table22[[#This Row],[RTD Resistance (ꭥ)]]*1000</f>
        <v>75.184399999999997</v>
      </c>
      <c r="J46" s="29">
        <f t="shared" si="3"/>
        <v>0.82820000000002381</v>
      </c>
      <c r="K46" s="109"/>
      <c r="L46" s="116">
        <v>45</v>
      </c>
      <c r="M46" s="33">
        <f t="shared" si="0"/>
        <v>3.2967032967032968E-2</v>
      </c>
      <c r="N46" s="33">
        <f t="shared" si="1"/>
        <v>0.17968897768897771</v>
      </c>
      <c r="O46" s="112">
        <f t="shared" si="4"/>
        <v>88.954939449988956</v>
      </c>
      <c r="P46" s="33">
        <f t="shared" si="5"/>
        <v>-28.141025570073424</v>
      </c>
      <c r="Q46" s="117">
        <f>IF(INDEX($P$2:$P$4096,MATCH($B$7,$P$2:$P$4096,1)+ROWS(Q$2:$Q46))&lt;=$B$8,INDEX($P$2:$P$4096,MATCH($B$7,$P$2:$P$4096,1)+ROWS(Q$2:$Q46)),"")</f>
        <v>6.3145907833203694</v>
      </c>
      <c r="R46" s="118">
        <f t="shared" si="6"/>
        <v>291</v>
      </c>
      <c r="S46" s="51">
        <f t="shared" ca="1" si="7"/>
        <v>6.3145907833203694</v>
      </c>
      <c r="T46" s="52">
        <f t="shared" ca="1" si="8"/>
        <v>291</v>
      </c>
      <c r="U46" s="39" t="str">
        <f t="shared" ca="1" si="9"/>
        <v>6,</v>
      </c>
      <c r="V46" s="39" t="str">
        <f t="shared" ca="1" si="10"/>
        <v>6.3146,</v>
      </c>
      <c r="W46" s="53" t="str">
        <f t="shared" ca="1" si="2"/>
        <v>631,</v>
      </c>
      <c r="X46" s="90"/>
      <c r="Y46" s="52"/>
      <c r="Z46" s="52"/>
      <c r="AA46" s="52"/>
      <c r="AB46" s="52"/>
      <c r="AC46" s="52"/>
      <c r="AD46" s="52"/>
      <c r="AE46" s="52"/>
      <c r="AF46" s="52"/>
      <c r="AG46" s="52"/>
      <c r="AH46" s="52"/>
    </row>
    <row r="47" spans="7:34" ht="15" thickBot="1" x14ac:dyDescent="0.3">
      <c r="G47" s="27">
        <v>-155</v>
      </c>
      <c r="H47" s="28">
        <v>37.630000000000003</v>
      </c>
      <c r="I47" s="28">
        <f>$B$4*Table22[[#This Row],[RTD Resistance (ꭥ)]]*1000</f>
        <v>76.01260000000002</v>
      </c>
      <c r="J47" s="29">
        <f t="shared" si="3"/>
        <v>0.84839999999998383</v>
      </c>
      <c r="K47" s="109"/>
      <c r="L47" s="116">
        <v>46</v>
      </c>
      <c r="M47" s="33">
        <f t="shared" si="0"/>
        <v>3.3699633699633698E-2</v>
      </c>
      <c r="N47" s="33">
        <f t="shared" si="1"/>
        <v>0.17979997779997781</v>
      </c>
      <c r="O47" s="112">
        <f t="shared" si="4"/>
        <v>89.009889999989014</v>
      </c>
      <c r="P47" s="33">
        <f t="shared" si="5"/>
        <v>-28.001726267925108</v>
      </c>
      <c r="Q47" s="117">
        <f>IF(INDEX($P$2:$P$4096,MATCH($B$7,$P$2:$P$4096,1)+ROWS(Q$2:$Q47))&lt;=$B$8,INDEX($P$2:$P$4096,MATCH($B$7,$P$2:$P$4096,1)+ROWS(Q$2:$Q47)),"")</f>
        <v>6.4554189711740833</v>
      </c>
      <c r="R47" s="118">
        <f t="shared" si="6"/>
        <v>292</v>
      </c>
      <c r="S47" s="51">
        <f t="shared" ca="1" si="7"/>
        <v>6.4554189711740833</v>
      </c>
      <c r="T47" s="52">
        <f t="shared" ca="1" si="8"/>
        <v>292</v>
      </c>
      <c r="U47" s="39" t="str">
        <f t="shared" ca="1" si="9"/>
        <v>6,</v>
      </c>
      <c r="V47" s="39" t="str">
        <f t="shared" ca="1" si="10"/>
        <v>6.4554,</v>
      </c>
      <c r="W47" s="53" t="str">
        <f t="shared" ca="1" si="2"/>
        <v>646,</v>
      </c>
      <c r="X47" s="90"/>
      <c r="Y47" s="52"/>
      <c r="Z47" s="52"/>
      <c r="AA47" s="52"/>
      <c r="AB47" s="52"/>
      <c r="AC47" s="52"/>
      <c r="AD47" s="52"/>
      <c r="AE47" s="52"/>
      <c r="AF47" s="52"/>
      <c r="AG47" s="52"/>
      <c r="AH47" s="52"/>
    </row>
    <row r="48" spans="7:34" ht="15" thickBot="1" x14ac:dyDescent="0.3">
      <c r="G48" s="27">
        <v>-154</v>
      </c>
      <c r="H48" s="28">
        <v>38.049999999999997</v>
      </c>
      <c r="I48" s="28">
        <f>$B$4*Table22[[#This Row],[RTD Resistance (ꭥ)]]*1000</f>
        <v>76.861000000000004</v>
      </c>
      <c r="J48" s="29">
        <f t="shared" si="3"/>
        <v>0.84839999999999804</v>
      </c>
      <c r="K48" s="109"/>
      <c r="L48" s="116">
        <v>47</v>
      </c>
      <c r="M48" s="33">
        <f t="shared" si="0"/>
        <v>3.4432234432234435E-2</v>
      </c>
      <c r="N48" s="33">
        <f t="shared" si="1"/>
        <v>0.17991097791097793</v>
      </c>
      <c r="O48" s="112">
        <f t="shared" si="4"/>
        <v>89.064840549989071</v>
      </c>
      <c r="P48" s="33">
        <f t="shared" si="5"/>
        <v>-27.862420662693268</v>
      </c>
      <c r="Q48" s="117">
        <f>IF(INDEX($P$2:$P$4096,MATCH($B$7,$P$2:$P$4096,1)+ROWS(Q$2:$Q48))&lt;=$B$8,INDEX($P$2:$P$4096,MATCH($B$7,$P$2:$P$4096,1)+ROWS(Q$2:$Q48)),"")</f>
        <v>6.5962533213852907</v>
      </c>
      <c r="R48" s="118">
        <f t="shared" si="6"/>
        <v>293</v>
      </c>
      <c r="S48" s="51">
        <f t="shared" ca="1" si="7"/>
        <v>6.5962533213852907</v>
      </c>
      <c r="T48" s="52">
        <f t="shared" ca="1" si="8"/>
        <v>293</v>
      </c>
      <c r="U48" s="39" t="str">
        <f t="shared" ca="1" si="9"/>
        <v>7,</v>
      </c>
      <c r="V48" s="39" t="str">
        <f t="shared" ca="1" si="10"/>
        <v>6.5963,</v>
      </c>
      <c r="W48" s="53" t="str">
        <f t="shared" ca="1" si="2"/>
        <v>660,</v>
      </c>
      <c r="X48" s="90"/>
      <c r="Y48" s="52"/>
      <c r="Z48" s="52"/>
      <c r="AA48" s="52"/>
      <c r="AB48" s="52"/>
      <c r="AC48" s="52"/>
      <c r="AD48" s="52"/>
      <c r="AE48" s="52"/>
      <c r="AF48" s="52"/>
      <c r="AG48" s="52"/>
      <c r="AH48" s="52"/>
    </row>
    <row r="49" spans="7:34" ht="15" thickBot="1" x14ac:dyDescent="0.3">
      <c r="G49" s="27">
        <v>-153</v>
      </c>
      <c r="H49" s="28">
        <v>38.47</v>
      </c>
      <c r="I49" s="28">
        <f>$B$4*Table22[[#This Row],[RTD Resistance (ꭥ)]]*1000</f>
        <v>77.709400000000002</v>
      </c>
      <c r="J49" s="29">
        <f t="shared" si="3"/>
        <v>0.84840000000001226</v>
      </c>
      <c r="K49" s="109"/>
      <c r="L49" s="116">
        <v>48</v>
      </c>
      <c r="M49" s="33">
        <f t="shared" si="0"/>
        <v>3.5164835164835165E-2</v>
      </c>
      <c r="N49" s="33">
        <f t="shared" si="1"/>
        <v>0.18002197802197803</v>
      </c>
      <c r="O49" s="112">
        <f t="shared" si="4"/>
        <v>89.119791099989115</v>
      </c>
      <c r="P49" s="33">
        <f t="shared" si="5"/>
        <v>-27.723108755441274</v>
      </c>
      <c r="Q49" s="117">
        <f>IF(INDEX($P$2:$P$4096,MATCH($B$7,$P$2:$P$4096,1)+ROWS(Q$2:$Q49))&lt;=$B$8,INDEX($P$2:$P$4096,MATCH($B$7,$P$2:$P$4096,1)+ROWS(Q$2:$Q49)),"")</f>
        <v>6.7370938337771236</v>
      </c>
      <c r="R49" s="118">
        <f t="shared" si="6"/>
        <v>294</v>
      </c>
      <c r="S49" s="51">
        <f t="shared" ca="1" si="7"/>
        <v>6.7370938337771236</v>
      </c>
      <c r="T49" s="52">
        <f t="shared" ca="1" si="8"/>
        <v>294</v>
      </c>
      <c r="U49" s="39" t="str">
        <f t="shared" ca="1" si="9"/>
        <v>7,</v>
      </c>
      <c r="V49" s="39" t="str">
        <f t="shared" ca="1" si="10"/>
        <v>6.7371,</v>
      </c>
      <c r="W49" s="53" t="str">
        <f t="shared" ca="1" si="2"/>
        <v>674,</v>
      </c>
      <c r="X49" s="90"/>
      <c r="Y49" s="52"/>
      <c r="Z49" s="52"/>
      <c r="AA49" s="52"/>
      <c r="AB49" s="52"/>
      <c r="AC49" s="52"/>
      <c r="AD49" s="52"/>
      <c r="AE49" s="52"/>
      <c r="AF49" s="52"/>
      <c r="AG49" s="52"/>
      <c r="AH49" s="52"/>
    </row>
    <row r="50" spans="7:34" ht="15" thickBot="1" x14ac:dyDescent="0.3">
      <c r="G50" s="27">
        <v>-152</v>
      </c>
      <c r="H50" s="28">
        <v>38.89</v>
      </c>
      <c r="I50" s="28">
        <f>$B$4*Table22[[#This Row],[RTD Resistance (ꭥ)]]*1000</f>
        <v>78.557800000000015</v>
      </c>
      <c r="J50" s="29">
        <f t="shared" si="3"/>
        <v>0.84839999999999804</v>
      </c>
      <c r="K50" s="109"/>
      <c r="L50" s="116">
        <v>49</v>
      </c>
      <c r="M50" s="33">
        <f t="shared" si="0"/>
        <v>3.5897435897435895E-2</v>
      </c>
      <c r="N50" s="33">
        <f t="shared" si="1"/>
        <v>0.18013297813297816</v>
      </c>
      <c r="O50" s="112">
        <f t="shared" si="4"/>
        <v>89.174741649989187</v>
      </c>
      <c r="P50" s="33">
        <f t="shared" si="5"/>
        <v>-27.583790547226982</v>
      </c>
      <c r="Q50" s="117">
        <f>IF(INDEX($P$2:$P$4096,MATCH($B$7,$P$2:$P$4096,1)+ROWS(Q$2:$Q50))&lt;=$B$8,INDEX($P$2:$P$4096,MATCH($B$7,$P$2:$P$4096,1)+ROWS(Q$2:$Q50)),"")</f>
        <v>6.8779405081743903</v>
      </c>
      <c r="R50" s="118">
        <f t="shared" si="6"/>
        <v>295</v>
      </c>
      <c r="S50" s="51">
        <f t="shared" ca="1" si="7"/>
        <v>6.8779405081743903</v>
      </c>
      <c r="T50" s="52">
        <f t="shared" ca="1" si="8"/>
        <v>295</v>
      </c>
      <c r="U50" s="39" t="str">
        <f t="shared" ca="1" si="9"/>
        <v>7,</v>
      </c>
      <c r="V50" s="39" t="str">
        <f t="shared" ca="1" si="10"/>
        <v>6.8779,</v>
      </c>
      <c r="W50" s="53" t="str">
        <f t="shared" ca="1" si="2"/>
        <v>688,</v>
      </c>
      <c r="X50" s="90"/>
      <c r="Y50" s="52"/>
      <c r="Z50" s="52"/>
      <c r="AA50" s="52"/>
      <c r="AB50" s="52"/>
      <c r="AC50" s="52"/>
      <c r="AD50" s="52"/>
      <c r="AE50" s="52"/>
      <c r="AF50" s="52"/>
      <c r="AG50" s="52"/>
      <c r="AH50" s="52"/>
    </row>
    <row r="51" spans="7:34" ht="15" thickBot="1" x14ac:dyDescent="0.3">
      <c r="G51" s="27">
        <v>-151</v>
      </c>
      <c r="H51" s="28">
        <v>39.31</v>
      </c>
      <c r="I51" s="28">
        <f>$B$4*Table22[[#This Row],[RTD Resistance (ꭥ)]]*1000</f>
        <v>79.406200000000013</v>
      </c>
      <c r="J51" s="29">
        <f t="shared" si="3"/>
        <v>0.82819999999998117</v>
      </c>
      <c r="K51" s="109"/>
      <c r="L51" s="116">
        <v>50</v>
      </c>
      <c r="M51" s="33">
        <f t="shared" si="0"/>
        <v>3.6630036630036632E-2</v>
      </c>
      <c r="N51" s="33">
        <f t="shared" si="1"/>
        <v>0.18024397824397825</v>
      </c>
      <c r="O51" s="112">
        <f t="shared" si="4"/>
        <v>89.229692199989231</v>
      </c>
      <c r="P51" s="33">
        <f t="shared" si="5"/>
        <v>-27.444466039104043</v>
      </c>
      <c r="Q51" s="117">
        <f>IF(INDEX($P$2:$P$4096,MATCH($B$7,$P$2:$P$4096,1)+ROWS(Q$2:$Q51))&lt;=$B$8,INDEX($P$2:$P$4096,MATCH($B$7,$P$2:$P$4096,1)+ROWS(Q$2:$Q51)),"")</f>
        <v>7.018793344405367</v>
      </c>
      <c r="R51" s="118">
        <f t="shared" si="6"/>
        <v>296</v>
      </c>
      <c r="S51" s="51">
        <f t="shared" ca="1" si="7"/>
        <v>7.018793344405367</v>
      </c>
      <c r="T51" s="52">
        <f t="shared" ca="1" si="8"/>
        <v>296</v>
      </c>
      <c r="U51" s="39" t="str">
        <f t="shared" ca="1" si="9"/>
        <v>7,</v>
      </c>
      <c r="V51" s="39" t="str">
        <f t="shared" ca="1" si="10"/>
        <v>7.0188,</v>
      </c>
      <c r="W51" s="53" t="str">
        <f t="shared" ca="1" si="2"/>
        <v>702,</v>
      </c>
      <c r="X51" s="90"/>
      <c r="Y51" s="52"/>
      <c r="Z51" s="52"/>
      <c r="AA51" s="52"/>
      <c r="AB51" s="52"/>
      <c r="AC51" s="52"/>
      <c r="AD51" s="52"/>
      <c r="AE51" s="52"/>
      <c r="AF51" s="52"/>
      <c r="AG51" s="52"/>
      <c r="AH51" s="52"/>
    </row>
    <row r="52" spans="7:34" ht="15" thickBot="1" x14ac:dyDescent="0.3">
      <c r="G52" s="27">
        <v>-150</v>
      </c>
      <c r="H52" s="28">
        <v>39.72</v>
      </c>
      <c r="I52" s="28">
        <f>$B$4*Table22[[#This Row],[RTD Resistance (ꭥ)]]*1000</f>
        <v>80.234399999999994</v>
      </c>
      <c r="J52" s="29">
        <f t="shared" si="3"/>
        <v>0.84840000000001226</v>
      </c>
      <c r="K52" s="109"/>
      <c r="L52" s="116">
        <v>51</v>
      </c>
      <c r="M52" s="33">
        <f t="shared" si="0"/>
        <v>3.7362637362637362E-2</v>
      </c>
      <c r="N52" s="33">
        <f t="shared" si="1"/>
        <v>0.18035497835497838</v>
      </c>
      <c r="O52" s="112">
        <f t="shared" si="4"/>
        <v>89.284642749989288</v>
      </c>
      <c r="P52" s="33">
        <f t="shared" si="5"/>
        <v>-27.305135232120591</v>
      </c>
      <c r="Q52" s="117">
        <f>IF(INDEX($P$2:$P$4096,MATCH($B$7,$P$2:$P$4096,1)+ROWS(Q$2:$Q52))&lt;=$B$8,INDEX($P$2:$P$4096,MATCH($B$7,$P$2:$P$4096,1)+ROWS(Q$2:$Q52)),"")</f>
        <v>7.1596523423001202</v>
      </c>
      <c r="R52" s="118">
        <f t="shared" si="6"/>
        <v>297</v>
      </c>
      <c r="S52" s="51">
        <f t="shared" ca="1" si="7"/>
        <v>7.1596523423001202</v>
      </c>
      <c r="T52" s="52">
        <f t="shared" ca="1" si="8"/>
        <v>297</v>
      </c>
      <c r="U52" s="39" t="str">
        <f t="shared" ca="1" si="9"/>
        <v>7,</v>
      </c>
      <c r="V52" s="39" t="str">
        <f t="shared" ca="1" si="10"/>
        <v>7.1597,</v>
      </c>
      <c r="W52" s="53" t="str">
        <f t="shared" ca="1" si="2"/>
        <v>716,</v>
      </c>
      <c r="X52" s="90"/>
      <c r="Y52" s="52"/>
      <c r="Z52" s="52"/>
      <c r="AA52" s="52"/>
      <c r="AB52" s="52"/>
      <c r="AC52" s="52"/>
      <c r="AD52" s="52"/>
      <c r="AE52" s="52"/>
      <c r="AF52" s="52"/>
      <c r="AG52" s="52"/>
      <c r="AH52" s="52"/>
    </row>
    <row r="53" spans="7:34" ht="15" thickBot="1" x14ac:dyDescent="0.3">
      <c r="G53" s="27">
        <v>-149</v>
      </c>
      <c r="H53" s="28">
        <v>40.14</v>
      </c>
      <c r="I53" s="28">
        <f>$B$4*Table22[[#This Row],[RTD Resistance (ꭥ)]]*1000</f>
        <v>81.082800000000006</v>
      </c>
      <c r="J53" s="29">
        <f t="shared" si="3"/>
        <v>0.84839999999999804</v>
      </c>
      <c r="K53" s="109"/>
      <c r="L53" s="116">
        <v>52</v>
      </c>
      <c r="M53" s="33">
        <f t="shared" si="0"/>
        <v>3.8095238095238099E-2</v>
      </c>
      <c r="N53" s="33">
        <f t="shared" si="1"/>
        <v>0.18046597846597848</v>
      </c>
      <c r="O53" s="112">
        <f t="shared" si="4"/>
        <v>89.339593299989346</v>
      </c>
      <c r="P53" s="33">
        <f t="shared" si="5"/>
        <v>-27.165798127319903</v>
      </c>
      <c r="Q53" s="117">
        <f>IF(INDEX($P$2:$P$4096,MATCH($B$7,$P$2:$P$4096,1)+ROWS(Q$2:$Q53))&lt;=$B$8,INDEX($P$2:$P$4096,MATCH($B$7,$P$2:$P$4096,1)+ROWS(Q$2:$Q53)),"")</f>
        <v>7.3005175016915018</v>
      </c>
      <c r="R53" s="118">
        <f t="shared" si="6"/>
        <v>298</v>
      </c>
      <c r="S53" s="51">
        <f t="shared" ca="1" si="7"/>
        <v>7.3005175016915018</v>
      </c>
      <c r="T53" s="52">
        <f t="shared" ca="1" si="8"/>
        <v>298</v>
      </c>
      <c r="U53" s="39" t="str">
        <f t="shared" ca="1" si="9"/>
        <v>7,</v>
      </c>
      <c r="V53" s="39" t="str">
        <f t="shared" ca="1" si="10"/>
        <v>7.3005,</v>
      </c>
      <c r="W53" s="53" t="str">
        <f t="shared" ca="1" si="2"/>
        <v>730,</v>
      </c>
      <c r="X53" s="90"/>
      <c r="Y53" s="52"/>
      <c r="Z53" s="52"/>
      <c r="AA53" s="52"/>
      <c r="AB53" s="52"/>
      <c r="AC53" s="52"/>
      <c r="AD53" s="52"/>
      <c r="AE53" s="52"/>
      <c r="AF53" s="52"/>
      <c r="AG53" s="52"/>
      <c r="AH53" s="52"/>
    </row>
    <row r="54" spans="7:34" ht="15" thickBot="1" x14ac:dyDescent="0.3">
      <c r="G54" s="27">
        <v>-148</v>
      </c>
      <c r="H54" s="28">
        <v>40.56</v>
      </c>
      <c r="I54" s="28">
        <f>$B$4*Table22[[#This Row],[RTD Resistance (ꭥ)]]*1000</f>
        <v>81.931200000000004</v>
      </c>
      <c r="J54" s="29">
        <f t="shared" si="3"/>
        <v>0.82819999999999538</v>
      </c>
      <c r="K54" s="109"/>
      <c r="L54" s="116">
        <v>53</v>
      </c>
      <c r="M54" s="33">
        <f t="shared" si="0"/>
        <v>3.8827838827838829E-2</v>
      </c>
      <c r="N54" s="33">
        <f t="shared" si="1"/>
        <v>0.18057697857697858</v>
      </c>
      <c r="O54" s="112">
        <f t="shared" si="4"/>
        <v>89.39454384998939</v>
      </c>
      <c r="P54" s="33">
        <f t="shared" si="5"/>
        <v>-27.026454725740678</v>
      </c>
      <c r="Q54" s="117">
        <f>IF(INDEX($P$2:$P$4096,MATCH($B$7,$P$2:$P$4096,1)+ROWS(Q$2:$Q54))&lt;=$B$8,INDEX($P$2:$P$4096,MATCH($B$7,$P$2:$P$4096,1)+ROWS(Q$2:$Q54)),"")</f>
        <v>7.4413888224150355</v>
      </c>
      <c r="R54" s="118">
        <f t="shared" si="6"/>
        <v>299</v>
      </c>
      <c r="S54" s="51">
        <f t="shared" ca="1" si="7"/>
        <v>7.4413888224150355</v>
      </c>
      <c r="T54" s="52">
        <f t="shared" ca="1" si="8"/>
        <v>299</v>
      </c>
      <c r="U54" s="39" t="str">
        <f t="shared" ca="1" si="9"/>
        <v>7,</v>
      </c>
      <c r="V54" s="39" t="str">
        <f t="shared" ca="1" si="10"/>
        <v>7.4414,</v>
      </c>
      <c r="W54" s="53" t="str">
        <f t="shared" ca="1" si="2"/>
        <v>744,</v>
      </c>
      <c r="X54" s="90"/>
      <c r="Y54" s="52"/>
      <c r="Z54" s="52"/>
      <c r="AA54" s="52"/>
      <c r="AB54" s="52"/>
      <c r="AC54" s="52"/>
      <c r="AD54" s="52"/>
      <c r="AE54" s="52"/>
      <c r="AF54" s="52"/>
      <c r="AG54" s="52"/>
      <c r="AH54" s="52"/>
    </row>
    <row r="55" spans="7:34" ht="15" thickBot="1" x14ac:dyDescent="0.3">
      <c r="G55" s="27">
        <v>-147</v>
      </c>
      <c r="H55" s="28">
        <v>40.97</v>
      </c>
      <c r="I55" s="28">
        <f>$B$4*Table22[[#This Row],[RTD Resistance (ꭥ)]]*1000</f>
        <v>82.759399999999999</v>
      </c>
      <c r="J55" s="29">
        <f t="shared" si="3"/>
        <v>0.84840000000001226</v>
      </c>
      <c r="K55" s="109"/>
      <c r="L55" s="116">
        <v>54</v>
      </c>
      <c r="M55" s="33">
        <f t="shared" si="0"/>
        <v>3.9560439560439559E-2</v>
      </c>
      <c r="N55" s="33">
        <f t="shared" si="1"/>
        <v>0.1806879786879787</v>
      </c>
      <c r="O55" s="112">
        <f t="shared" si="4"/>
        <v>89.449494399989447</v>
      </c>
      <c r="P55" s="33">
        <f t="shared" si="5"/>
        <v>-26.887105028416187</v>
      </c>
      <c r="Q55" s="117">
        <f>IF(INDEX($P$2:$P$4096,MATCH($B$7,$P$2:$P$4096,1)+ROWS(Q$2:$Q55))&lt;=$B$8,INDEX($P$2:$P$4096,MATCH($B$7,$P$2:$P$4096,1)+ROWS(Q$2:$Q55)),"")</f>
        <v>7.5822663043082912</v>
      </c>
      <c r="R55" s="118">
        <f t="shared" si="6"/>
        <v>300</v>
      </c>
      <c r="S55" s="51">
        <f t="shared" ca="1" si="7"/>
        <v>7.5822663043082912</v>
      </c>
      <c r="T55" s="52">
        <f t="shared" ca="1" si="8"/>
        <v>300</v>
      </c>
      <c r="U55" s="39" t="str">
        <f t="shared" ca="1" si="9"/>
        <v>8,</v>
      </c>
      <c r="V55" s="39" t="str">
        <f t="shared" ca="1" si="10"/>
        <v>7.5823,</v>
      </c>
      <c r="W55" s="53" t="str">
        <f t="shared" ca="1" si="2"/>
        <v>758,</v>
      </c>
      <c r="X55" s="90"/>
      <c r="Y55" s="52"/>
      <c r="Z55" s="52"/>
      <c r="AA55" s="52"/>
      <c r="AB55" s="52"/>
      <c r="AC55" s="52"/>
      <c r="AD55" s="52"/>
      <c r="AE55" s="52"/>
      <c r="AF55" s="52"/>
      <c r="AG55" s="52"/>
      <c r="AH55" s="52"/>
    </row>
    <row r="56" spans="7:34" ht="15" thickBot="1" x14ac:dyDescent="0.3">
      <c r="G56" s="27">
        <v>-146</v>
      </c>
      <c r="H56" s="28">
        <v>41.39</v>
      </c>
      <c r="I56" s="28">
        <f>$B$4*Table22[[#This Row],[RTD Resistance (ꭥ)]]*1000</f>
        <v>83.607800000000012</v>
      </c>
      <c r="J56" s="29">
        <f t="shared" si="3"/>
        <v>0.82819999999998117</v>
      </c>
      <c r="K56" s="109"/>
      <c r="L56" s="116">
        <v>55</v>
      </c>
      <c r="M56" s="33">
        <f t="shared" si="0"/>
        <v>4.0293040293040296E-2</v>
      </c>
      <c r="N56" s="33">
        <f t="shared" si="1"/>
        <v>0.1807989787989788</v>
      </c>
      <c r="O56" s="112">
        <f t="shared" si="4"/>
        <v>89.504444949989505</v>
      </c>
      <c r="P56" s="33">
        <f t="shared" si="5"/>
        <v>-26.747749036375069</v>
      </c>
      <c r="Q56" s="117">
        <f>IF(INDEX($P$2:$P$4096,MATCH($B$7,$P$2:$P$4096,1)+ROWS(Q$2:$Q56))&lt;=$B$8,INDEX($P$2:$P$4096,MATCH($B$7,$P$2:$P$4096,1)+ROWS(Q$2:$Q56)),"")</f>
        <v>7.723149947211823</v>
      </c>
      <c r="R56" s="118">
        <f t="shared" si="6"/>
        <v>301</v>
      </c>
      <c r="S56" s="51">
        <f t="shared" ca="1" si="7"/>
        <v>7.723149947211823</v>
      </c>
      <c r="T56" s="52">
        <f t="shared" ca="1" si="8"/>
        <v>301</v>
      </c>
      <c r="U56" s="39" t="str">
        <f t="shared" ca="1" si="9"/>
        <v>8,</v>
      </c>
      <c r="V56" s="39" t="str">
        <f t="shared" ca="1" si="10"/>
        <v>7.7231,</v>
      </c>
      <c r="W56" s="53" t="str">
        <f t="shared" ca="1" si="2"/>
        <v>772,</v>
      </c>
      <c r="X56" s="90"/>
      <c r="Y56" s="52"/>
      <c r="Z56" s="52"/>
      <c r="AA56" s="52"/>
      <c r="AB56" s="52"/>
      <c r="AC56" s="52"/>
      <c r="AD56" s="52"/>
      <c r="AE56" s="52"/>
      <c r="AF56" s="52"/>
      <c r="AG56" s="52"/>
      <c r="AH56" s="52"/>
    </row>
    <row r="57" spans="7:34" ht="15" thickBot="1" x14ac:dyDescent="0.3">
      <c r="G57" s="27">
        <v>-145</v>
      </c>
      <c r="H57" s="28">
        <v>41.8</v>
      </c>
      <c r="I57" s="28">
        <f>$B$4*Table22[[#This Row],[RTD Resistance (ꭥ)]]*1000</f>
        <v>84.435999999999993</v>
      </c>
      <c r="J57" s="29">
        <f t="shared" si="3"/>
        <v>0.84839999999999804</v>
      </c>
      <c r="K57" s="109"/>
      <c r="L57" s="116">
        <v>56</v>
      </c>
      <c r="M57" s="33">
        <f t="shared" si="0"/>
        <v>4.1025641025641026E-2</v>
      </c>
      <c r="N57" s="33">
        <f t="shared" si="1"/>
        <v>0.18090997890997892</v>
      </c>
      <c r="O57" s="112">
        <f t="shared" si="4"/>
        <v>89.559395499989563</v>
      </c>
      <c r="P57" s="33">
        <f t="shared" si="5"/>
        <v>-26.608386750641159</v>
      </c>
      <c r="Q57" s="117">
        <f>IF(INDEX($P$2:$P$4096,MATCH($B$7,$P$2:$P$4096,1)+ROWS(Q$2:$Q57))&lt;=$B$8,INDEX($P$2:$P$4096,MATCH($B$7,$P$2:$P$4096,1)+ROWS(Q$2:$Q57)),"")</f>
        <v>7.8640397509684306</v>
      </c>
      <c r="R57" s="118">
        <f t="shared" si="6"/>
        <v>302</v>
      </c>
      <c r="S57" s="51">
        <f t="shared" ca="1" si="7"/>
        <v>7.8640397509684306</v>
      </c>
      <c r="T57" s="52">
        <f t="shared" ca="1" si="8"/>
        <v>302</v>
      </c>
      <c r="U57" s="39" t="str">
        <f t="shared" ca="1" si="9"/>
        <v>8,</v>
      </c>
      <c r="V57" s="39" t="str">
        <f t="shared" ca="1" si="10"/>
        <v>7.864,</v>
      </c>
      <c r="W57" s="53" t="str">
        <f t="shared" ca="1" si="2"/>
        <v>786,</v>
      </c>
      <c r="X57" s="90"/>
      <c r="Y57" s="52"/>
      <c r="Z57" s="52"/>
      <c r="AA57" s="52"/>
      <c r="AB57" s="52"/>
      <c r="AC57" s="52"/>
      <c r="AD57" s="52"/>
      <c r="AE57" s="52"/>
      <c r="AF57" s="52"/>
      <c r="AG57" s="52"/>
      <c r="AH57" s="52"/>
    </row>
    <row r="58" spans="7:34" ht="15" thickBot="1" x14ac:dyDescent="0.3">
      <c r="G58" s="27">
        <v>-144</v>
      </c>
      <c r="H58" s="28">
        <v>42.22</v>
      </c>
      <c r="I58" s="28">
        <f>$B$4*Table22[[#This Row],[RTD Resistance (ꭥ)]]*1000</f>
        <v>85.284399999999991</v>
      </c>
      <c r="J58" s="29">
        <f t="shared" si="3"/>
        <v>0.84840000000001226</v>
      </c>
      <c r="K58" s="109"/>
      <c r="L58" s="116">
        <v>57</v>
      </c>
      <c r="M58" s="33">
        <f t="shared" si="0"/>
        <v>4.1758241758241756E-2</v>
      </c>
      <c r="N58" s="33">
        <f t="shared" si="1"/>
        <v>0.18102097902097902</v>
      </c>
      <c r="O58" s="112">
        <f t="shared" si="4"/>
        <v>89.614346049989607</v>
      </c>
      <c r="P58" s="33">
        <f t="shared" si="5"/>
        <v>-26.469018172233234</v>
      </c>
      <c r="Q58" s="117">
        <f>IF(INDEX($P$2:$P$4096,MATCH($B$7,$P$2:$P$4096,1)+ROWS(Q$2:$Q58))&lt;=$B$8,INDEX($P$2:$P$4096,MATCH($B$7,$P$2:$P$4096,1)+ROWS(Q$2:$Q58)),"")</f>
        <v>8.0049357154232439</v>
      </c>
      <c r="R58" s="118">
        <f t="shared" si="6"/>
        <v>303</v>
      </c>
      <c r="S58" s="51">
        <f t="shared" ca="1" si="7"/>
        <v>8.0049357154232439</v>
      </c>
      <c r="T58" s="52">
        <f t="shared" ca="1" si="8"/>
        <v>303</v>
      </c>
      <c r="U58" s="39" t="str">
        <f t="shared" ca="1" si="9"/>
        <v>8,</v>
      </c>
      <c r="V58" s="39" t="str">
        <f t="shared" ca="1" si="10"/>
        <v>8.0049,</v>
      </c>
      <c r="W58" s="53" t="str">
        <f t="shared" ca="1" si="2"/>
        <v>800,</v>
      </c>
      <c r="X58" s="90"/>
      <c r="Y58" s="52"/>
      <c r="Z58" s="52"/>
      <c r="AA58" s="52"/>
      <c r="AB58" s="52"/>
      <c r="AC58" s="52"/>
      <c r="AD58" s="52"/>
      <c r="AE58" s="52"/>
      <c r="AF58" s="52"/>
      <c r="AG58" s="52"/>
      <c r="AH58" s="52"/>
    </row>
    <row r="59" spans="7:34" ht="15" thickBot="1" x14ac:dyDescent="0.3">
      <c r="G59" s="27">
        <v>-143</v>
      </c>
      <c r="H59" s="28">
        <v>42.64</v>
      </c>
      <c r="I59" s="28">
        <f>$B$4*Table22[[#This Row],[RTD Resistance (ꭥ)]]*1000</f>
        <v>86.132800000000003</v>
      </c>
      <c r="J59" s="29">
        <f t="shared" si="3"/>
        <v>0.82819999999999538</v>
      </c>
      <c r="K59" s="109"/>
      <c r="L59" s="116">
        <v>58</v>
      </c>
      <c r="M59" s="33">
        <f t="shared" si="0"/>
        <v>4.2490842490842493E-2</v>
      </c>
      <c r="N59" s="33">
        <f t="shared" si="1"/>
        <v>0.18113197913197915</v>
      </c>
      <c r="O59" s="112">
        <f t="shared" si="4"/>
        <v>89.669296599989678</v>
      </c>
      <c r="P59" s="33">
        <f t="shared" si="5"/>
        <v>-26.329643302165152</v>
      </c>
      <c r="Q59" s="117">
        <f>IF(INDEX($P$2:$P$4096,MATCH($B$7,$P$2:$P$4096,1)+ROWS(Q$2:$Q59))&lt;=$B$8,INDEX($P$2:$P$4096,MATCH($B$7,$P$2:$P$4096,1)+ROWS(Q$2:$Q59)),"")</f>
        <v>8.14583784042415</v>
      </c>
      <c r="R59" s="118">
        <f t="shared" si="6"/>
        <v>304</v>
      </c>
      <c r="S59" s="51">
        <f t="shared" ca="1" si="7"/>
        <v>8.14583784042415</v>
      </c>
      <c r="T59" s="52">
        <f t="shared" ca="1" si="8"/>
        <v>304</v>
      </c>
      <c r="U59" s="39" t="str">
        <f t="shared" ca="1" si="9"/>
        <v>8,</v>
      </c>
      <c r="V59" s="39" t="str">
        <f t="shared" ca="1" si="10"/>
        <v>8.1458,</v>
      </c>
      <c r="W59" s="53" t="str">
        <f t="shared" ca="1" si="2"/>
        <v>815,</v>
      </c>
      <c r="X59" s="90"/>
      <c r="Y59" s="52"/>
      <c r="Z59" s="52"/>
      <c r="AA59" s="52"/>
      <c r="AB59" s="52"/>
      <c r="AC59" s="52"/>
      <c r="AD59" s="52"/>
      <c r="AE59" s="52"/>
      <c r="AF59" s="52"/>
      <c r="AG59" s="52"/>
      <c r="AH59" s="52"/>
    </row>
    <row r="60" spans="7:34" ht="15" thickBot="1" x14ac:dyDescent="0.3">
      <c r="G60" s="27">
        <v>-142</v>
      </c>
      <c r="H60" s="28">
        <v>43.05</v>
      </c>
      <c r="I60" s="28">
        <f>$B$4*Table22[[#This Row],[RTD Resistance (ꭥ)]]*1000</f>
        <v>86.960999999999999</v>
      </c>
      <c r="J60" s="29">
        <f t="shared" si="3"/>
        <v>0.8282000000000096</v>
      </c>
      <c r="K60" s="109"/>
      <c r="L60" s="116">
        <v>59</v>
      </c>
      <c r="M60" s="33">
        <f t="shared" si="0"/>
        <v>4.3223443223443223E-2</v>
      </c>
      <c r="N60" s="33">
        <f t="shared" si="1"/>
        <v>0.18124297924297925</v>
      </c>
      <c r="O60" s="112">
        <f t="shared" si="4"/>
        <v>89.724247149989722</v>
      </c>
      <c r="P60" s="33">
        <f t="shared" si="5"/>
        <v>-26.190262141446283</v>
      </c>
      <c r="Q60" s="117">
        <f>IF(INDEX($P$2:$P$4096,MATCH($B$7,$P$2:$P$4096,1)+ROWS(Q$2:$Q60))&lt;=$B$8,INDEX($P$2:$P$4096,MATCH($B$7,$P$2:$P$4096,1)+ROWS(Q$2:$Q60)),"")</f>
        <v>8.2867461258213666</v>
      </c>
      <c r="R60" s="118">
        <f t="shared" si="6"/>
        <v>305</v>
      </c>
      <c r="S60" s="51">
        <f t="shared" ca="1" si="7"/>
        <v>8.2867461258213666</v>
      </c>
      <c r="T60" s="52">
        <f t="shared" ca="1" si="8"/>
        <v>305</v>
      </c>
      <c r="U60" s="39" t="str">
        <f t="shared" ca="1" si="9"/>
        <v>8,</v>
      </c>
      <c r="V60" s="39" t="str">
        <f t="shared" ca="1" si="10"/>
        <v>8.2867,</v>
      </c>
      <c r="W60" s="53" t="str">
        <f t="shared" ca="1" si="2"/>
        <v>829,</v>
      </c>
      <c r="X60" s="90"/>
      <c r="Y60" s="52"/>
      <c r="Z60" s="52"/>
      <c r="AA60" s="52"/>
      <c r="AB60" s="52"/>
      <c r="AC60" s="52"/>
      <c r="AD60" s="52"/>
      <c r="AE60" s="52"/>
      <c r="AF60" s="52"/>
      <c r="AG60" s="52"/>
      <c r="AH60" s="52"/>
    </row>
    <row r="61" spans="7:34" ht="15" thickBot="1" x14ac:dyDescent="0.3">
      <c r="G61" s="27">
        <v>-141</v>
      </c>
      <c r="H61" s="28">
        <v>43.46</v>
      </c>
      <c r="I61" s="28">
        <f>$B$4*Table22[[#This Row],[RTD Resistance (ꭥ)]]*1000</f>
        <v>87.789200000000008</v>
      </c>
      <c r="J61" s="29">
        <f t="shared" si="3"/>
        <v>0.84839999999999804</v>
      </c>
      <c r="K61" s="109"/>
      <c r="L61" s="116">
        <v>60</v>
      </c>
      <c r="M61" s="33">
        <f t="shared" si="0"/>
        <v>4.3956043956043959E-2</v>
      </c>
      <c r="N61" s="33">
        <f t="shared" si="1"/>
        <v>0.18135397935397937</v>
      </c>
      <c r="O61" s="112">
        <f t="shared" si="4"/>
        <v>89.77919769998978</v>
      </c>
      <c r="P61" s="33">
        <f t="shared" si="5"/>
        <v>-26.05087469108085</v>
      </c>
      <c r="Q61" s="117">
        <f>IF(INDEX($P$2:$P$4096,MATCH($B$7,$P$2:$P$4096,1)+ROWS(Q$2:$Q61))&lt;=$B$8,INDEX($P$2:$P$4096,MATCH($B$7,$P$2:$P$4096,1)+ROWS(Q$2:$Q61)),"")</f>
        <v>8.427660571467527</v>
      </c>
      <c r="R61" s="118">
        <f t="shared" si="6"/>
        <v>306</v>
      </c>
      <c r="S61" s="51">
        <f t="shared" ca="1" si="7"/>
        <v>8.427660571467527</v>
      </c>
      <c r="T61" s="52">
        <f t="shared" ca="1" si="8"/>
        <v>306</v>
      </c>
      <c r="U61" s="39" t="str">
        <f t="shared" ca="1" si="9"/>
        <v>8,</v>
      </c>
      <c r="V61" s="39" t="str">
        <f t="shared" ca="1" si="10"/>
        <v>8.4277,</v>
      </c>
      <c r="W61" s="53" t="str">
        <f t="shared" ca="1" si="2"/>
        <v>843,</v>
      </c>
      <c r="X61" s="90"/>
      <c r="Y61" s="52"/>
      <c r="Z61" s="52"/>
      <c r="AA61" s="52"/>
      <c r="AB61" s="52"/>
      <c r="AC61" s="52"/>
      <c r="AD61" s="52"/>
      <c r="AE61" s="52"/>
      <c r="AF61" s="52"/>
      <c r="AG61" s="52"/>
      <c r="AH61" s="52"/>
    </row>
    <row r="62" spans="7:34" ht="15" thickBot="1" x14ac:dyDescent="0.3">
      <c r="G62" s="27">
        <v>-140</v>
      </c>
      <c r="H62" s="28">
        <v>43.88</v>
      </c>
      <c r="I62" s="28">
        <f>$B$4*Table22[[#This Row],[RTD Resistance (ꭥ)]]*1000</f>
        <v>88.637600000000006</v>
      </c>
      <c r="J62" s="29">
        <f t="shared" si="3"/>
        <v>0.82819999999999538</v>
      </c>
      <c r="K62" s="109"/>
      <c r="L62" s="116">
        <v>61</v>
      </c>
      <c r="M62" s="33">
        <f t="shared" si="0"/>
        <v>4.4688644688644689E-2</v>
      </c>
      <c r="N62" s="33">
        <f t="shared" si="1"/>
        <v>0.18146497946497947</v>
      </c>
      <c r="O62" s="112">
        <f t="shared" si="4"/>
        <v>89.834148249989838</v>
      </c>
      <c r="P62" s="33">
        <f t="shared" si="5"/>
        <v>-25.911480952068274</v>
      </c>
      <c r="Q62" s="117">
        <f>IF(INDEX($P$2:$P$4096,MATCH($B$7,$P$2:$P$4096,1)+ROWS(Q$2:$Q62))&lt;=$B$8,INDEX($P$2:$P$4096,MATCH($B$7,$P$2:$P$4096,1)+ROWS(Q$2:$Q62)),"")</f>
        <v>8.5685811772178226</v>
      </c>
      <c r="R62" s="118">
        <f t="shared" si="6"/>
        <v>307</v>
      </c>
      <c r="S62" s="51">
        <f t="shared" ca="1" si="7"/>
        <v>8.5685811772178226</v>
      </c>
      <c r="T62" s="52">
        <f t="shared" ca="1" si="8"/>
        <v>307</v>
      </c>
      <c r="U62" s="39" t="str">
        <f t="shared" ca="1" si="9"/>
        <v>9,</v>
      </c>
      <c r="V62" s="39" t="str">
        <f t="shared" ca="1" si="10"/>
        <v>8.5686,</v>
      </c>
      <c r="W62" s="53" t="str">
        <f t="shared" ca="1" si="2"/>
        <v>857,</v>
      </c>
      <c r="X62" s="90"/>
      <c r="Y62" s="52"/>
      <c r="Z62" s="52"/>
      <c r="AA62" s="52"/>
      <c r="AB62" s="52"/>
      <c r="AC62" s="52"/>
      <c r="AD62" s="52"/>
      <c r="AE62" s="52"/>
      <c r="AF62" s="52"/>
      <c r="AG62" s="52"/>
      <c r="AH62" s="52"/>
    </row>
    <row r="63" spans="7:34" ht="15" thickBot="1" x14ac:dyDescent="0.3">
      <c r="G63" s="27">
        <v>-139</v>
      </c>
      <c r="H63" s="28">
        <v>44.29</v>
      </c>
      <c r="I63" s="28">
        <f>$B$4*Table22[[#This Row],[RTD Resistance (ꭥ)]]*1000</f>
        <v>89.465800000000002</v>
      </c>
      <c r="J63" s="29">
        <f t="shared" si="3"/>
        <v>0.84840000000001226</v>
      </c>
      <c r="K63" s="109"/>
      <c r="L63" s="116">
        <v>62</v>
      </c>
      <c r="M63" s="33">
        <f t="shared" si="0"/>
        <v>4.5421245421245419E-2</v>
      </c>
      <c r="N63" s="33">
        <f t="shared" si="1"/>
        <v>0.1815759795759796</v>
      </c>
      <c r="O63" s="112">
        <f t="shared" si="4"/>
        <v>89.889098799989895</v>
      </c>
      <c r="P63" s="33">
        <f t="shared" si="5"/>
        <v>-25.772080925403259</v>
      </c>
      <c r="Q63" s="117">
        <f>IF(INDEX($P$2:$P$4096,MATCH($B$7,$P$2:$P$4096,1)+ROWS(Q$2:$Q63))&lt;=$B$8,INDEX($P$2:$P$4096,MATCH($B$7,$P$2:$P$4096,1)+ROWS(Q$2:$Q63)),"")</f>
        <v>8.7095079429298323</v>
      </c>
      <c r="R63" s="118">
        <f t="shared" si="6"/>
        <v>308</v>
      </c>
      <c r="S63" s="51">
        <f t="shared" ca="1" si="7"/>
        <v>8.7095079429298323</v>
      </c>
      <c r="T63" s="52">
        <f t="shared" ca="1" si="8"/>
        <v>308</v>
      </c>
      <c r="U63" s="39" t="str">
        <f t="shared" ca="1" si="9"/>
        <v>9,</v>
      </c>
      <c r="V63" s="39" t="str">
        <f t="shared" ca="1" si="10"/>
        <v>8.7095,</v>
      </c>
      <c r="W63" s="53" t="str">
        <f t="shared" ca="1" si="2"/>
        <v>871,</v>
      </c>
      <c r="X63" s="90"/>
      <c r="Y63" s="52"/>
      <c r="Z63" s="52"/>
      <c r="AA63" s="52"/>
      <c r="AB63" s="52"/>
      <c r="AC63" s="52"/>
      <c r="AD63" s="52"/>
      <c r="AE63" s="52"/>
      <c r="AF63" s="52"/>
      <c r="AG63" s="52"/>
      <c r="AH63" s="52"/>
    </row>
    <row r="64" spans="7:34" ht="15" thickBot="1" x14ac:dyDescent="0.3">
      <c r="G64" s="27">
        <v>-138</v>
      </c>
      <c r="H64" s="28">
        <v>44.71</v>
      </c>
      <c r="I64" s="28">
        <f>$B$4*Table22[[#This Row],[RTD Resistance (ꭥ)]]*1000</f>
        <v>90.314200000000014</v>
      </c>
      <c r="J64" s="29">
        <f t="shared" si="3"/>
        <v>0.82819999999998117</v>
      </c>
      <c r="K64" s="109"/>
      <c r="L64" s="116">
        <v>63</v>
      </c>
      <c r="M64" s="33">
        <f t="shared" si="0"/>
        <v>4.6153846153846156E-2</v>
      </c>
      <c r="N64" s="33">
        <f t="shared" si="1"/>
        <v>0.18168697968697969</v>
      </c>
      <c r="O64" s="112">
        <f t="shared" si="4"/>
        <v>89.944049349989939</v>
      </c>
      <c r="P64" s="33">
        <f t="shared" si="5"/>
        <v>-25.632674612075846</v>
      </c>
      <c r="Q64" s="117">
        <f>IF(INDEX($P$2:$P$4096,MATCH($B$7,$P$2:$P$4096,1)+ROWS(Q$2:$Q64))&lt;=$B$8,INDEX($P$2:$P$4096,MATCH($B$7,$P$2:$P$4096,1)+ROWS(Q$2:$Q64)),"")</f>
        <v>8.850440868463437</v>
      </c>
      <c r="R64" s="118">
        <f t="shared" si="6"/>
        <v>309</v>
      </c>
      <c r="S64" s="51">
        <f t="shared" ca="1" si="7"/>
        <v>8.850440868463437</v>
      </c>
      <c r="T64" s="52">
        <f t="shared" ca="1" si="8"/>
        <v>309</v>
      </c>
      <c r="U64" s="39" t="str">
        <f t="shared" ca="1" si="9"/>
        <v>9,</v>
      </c>
      <c r="V64" s="39" t="str">
        <f t="shared" ca="1" si="10"/>
        <v>8.8504,</v>
      </c>
      <c r="W64" s="53" t="str">
        <f t="shared" ca="1" si="2"/>
        <v>885,</v>
      </c>
      <c r="X64" s="90"/>
      <c r="Y64" s="52"/>
      <c r="Z64" s="52"/>
      <c r="AA64" s="52"/>
      <c r="AB64" s="52"/>
      <c r="AC64" s="52"/>
      <c r="AD64" s="52"/>
      <c r="AE64" s="52"/>
      <c r="AF64" s="52"/>
      <c r="AG64" s="52"/>
      <c r="AH64" s="52"/>
    </row>
    <row r="65" spans="7:34" ht="15" thickBot="1" x14ac:dyDescent="0.3">
      <c r="G65" s="27">
        <v>-137</v>
      </c>
      <c r="H65" s="28">
        <v>45.12</v>
      </c>
      <c r="I65" s="28">
        <f>$B$4*Table22[[#This Row],[RTD Resistance (ꭥ)]]*1000</f>
        <v>91.142399999999995</v>
      </c>
      <c r="J65" s="29">
        <f t="shared" si="3"/>
        <v>0.82820000000002381</v>
      </c>
      <c r="K65" s="109"/>
      <c r="L65" s="116">
        <v>64</v>
      </c>
      <c r="M65" s="33">
        <f t="shared" si="0"/>
        <v>4.6886446886446886E-2</v>
      </c>
      <c r="N65" s="33">
        <f t="shared" si="1"/>
        <v>0.18179797979797979</v>
      </c>
      <c r="O65" s="112">
        <f t="shared" si="4"/>
        <v>89.998999899989997</v>
      </c>
      <c r="P65" s="33">
        <f t="shared" si="5"/>
        <v>-25.493262013070762</v>
      </c>
      <c r="Q65" s="117">
        <f>IF(INDEX($P$2:$P$4096,MATCH($B$7,$P$2:$P$4096,1)+ROWS(Q$2:$Q65))&lt;=$B$8,INDEX($P$2:$P$4096,MATCH($B$7,$P$2:$P$4096,1)+ROWS(Q$2:$Q65)),"")</f>
        <v>8.9913799536812462</v>
      </c>
      <c r="R65" s="118">
        <f t="shared" si="6"/>
        <v>310</v>
      </c>
      <c r="S65" s="51">
        <f t="shared" ca="1" si="7"/>
        <v>8.9913799536812462</v>
      </c>
      <c r="T65" s="52">
        <f t="shared" ca="1" si="8"/>
        <v>310</v>
      </c>
      <c r="U65" s="39" t="str">
        <f t="shared" ca="1" si="9"/>
        <v>9,</v>
      </c>
      <c r="V65" s="39" t="str">
        <f t="shared" ca="1" si="10"/>
        <v>8.9914,</v>
      </c>
      <c r="W65" s="53" t="str">
        <f t="shared" ca="1" si="2"/>
        <v>899,</v>
      </c>
      <c r="X65" s="90"/>
      <c r="Y65" s="52"/>
      <c r="Z65" s="52"/>
      <c r="AA65" s="52"/>
      <c r="AB65" s="52"/>
      <c r="AC65" s="52"/>
      <c r="AD65" s="52"/>
      <c r="AE65" s="52"/>
      <c r="AF65" s="52"/>
      <c r="AG65" s="52"/>
      <c r="AH65" s="52"/>
    </row>
    <row r="66" spans="7:34" ht="15" thickBot="1" x14ac:dyDescent="0.3">
      <c r="G66" s="27">
        <v>-136</v>
      </c>
      <c r="H66" s="28">
        <v>45.53</v>
      </c>
      <c r="I66" s="28">
        <f>$B$4*Table22[[#This Row],[RTD Resistance (ꭥ)]]*1000</f>
        <v>91.970600000000019</v>
      </c>
      <c r="J66" s="29">
        <f t="shared" si="3"/>
        <v>0.84839999999999804</v>
      </c>
      <c r="K66" s="109"/>
      <c r="L66" s="116">
        <v>65</v>
      </c>
      <c r="M66" s="33">
        <f t="shared" ref="M66:M129" si="11">(L66*$B$2)/($B$3-1)</f>
        <v>4.7619047619047616E-2</v>
      </c>
      <c r="N66" s="33">
        <f t="shared" ref="N66:N129" si="12">($M66+$D$10)/$B$5</f>
        <v>0.18190897990897992</v>
      </c>
      <c r="O66" s="112">
        <f t="shared" si="4"/>
        <v>90.053950449990054</v>
      </c>
      <c r="P66" s="33">
        <f t="shared" si="5"/>
        <v>-25.353843129368812</v>
      </c>
      <c r="Q66" s="117">
        <f>IF(INDEX($P$2:$P$4096,MATCH($B$7,$P$2:$P$4096,1)+ROWS(Q$2:$Q66))&lt;=$B$8,INDEX($P$2:$P$4096,MATCH($B$7,$P$2:$P$4096,1)+ROWS(Q$2:$Q66)),"")</f>
        <v>9.1323251984481146</v>
      </c>
      <c r="R66" s="118">
        <f t="shared" si="6"/>
        <v>311</v>
      </c>
      <c r="S66" s="51">
        <f t="shared" ca="1" si="7"/>
        <v>9.1323251984481146</v>
      </c>
      <c r="T66" s="52">
        <f t="shared" ca="1" si="8"/>
        <v>311</v>
      </c>
      <c r="U66" s="39" t="str">
        <f t="shared" ca="1" si="9"/>
        <v>9,</v>
      </c>
      <c r="V66" s="39" t="str">
        <f t="shared" ca="1" si="10"/>
        <v>9.1323,</v>
      </c>
      <c r="W66" s="53" t="str">
        <f t="shared" ref="W66:W129" ca="1" si="13">ROUND(S66*$B$10,0)&amp;","</f>
        <v>913,</v>
      </c>
      <c r="X66" s="90"/>
      <c r="Y66" s="52"/>
      <c r="Z66" s="52"/>
      <c r="AA66" s="52"/>
      <c r="AB66" s="52"/>
      <c r="AC66" s="52"/>
      <c r="AD66" s="52"/>
      <c r="AE66" s="52"/>
      <c r="AF66" s="52"/>
      <c r="AG66" s="52"/>
      <c r="AH66" s="52"/>
    </row>
    <row r="67" spans="7:34" ht="15" thickBot="1" x14ac:dyDescent="0.3">
      <c r="G67" s="27">
        <v>-135</v>
      </c>
      <c r="H67" s="28">
        <v>45.95</v>
      </c>
      <c r="I67" s="28">
        <f>$B$4*Table22[[#This Row],[RTD Resistance (ꭥ)]]*1000</f>
        <v>92.819000000000017</v>
      </c>
      <c r="J67" s="29">
        <f t="shared" ref="J67:J130" si="14">ABS(I67-I68)</f>
        <v>0.80799999999997851</v>
      </c>
      <c r="K67" s="109"/>
      <c r="L67" s="116">
        <v>66</v>
      </c>
      <c r="M67" s="33">
        <f t="shared" si="11"/>
        <v>4.8351648351648353E-2</v>
      </c>
      <c r="N67" s="33">
        <f t="shared" si="12"/>
        <v>0.18201998001998002</v>
      </c>
      <c r="O67" s="112">
        <f t="shared" ref="O67:O130" si="15">$N67/$B$4</f>
        <v>90.108900999990098</v>
      </c>
      <c r="P67" s="33">
        <f t="shared" ref="P67:P130" si="16">-245.19+O67*(2.5293+O67*(-0.066046+O67*(0.0040422+O67*(-0.0000020697))))/(1+O67*(-0.025422+O67*(0.0016883+O67*(-0.0000013601))))</f>
        <v>-25.214417961945259</v>
      </c>
      <c r="Q67" s="117">
        <f>IF(INDEX($P$2:$P$4096,MATCH($B$7,$P$2:$P$4096,1)+ROWS(Q$2:$Q67))&lt;=$B$8,INDEX($P$2:$P$4096,MATCH($B$7,$P$2:$P$4096,1)+ROWS(Q$2:$Q67)),"")</f>
        <v>9.2732766026312845</v>
      </c>
      <c r="R67" s="118">
        <f t="shared" ref="R67:R130" si="17">INDEX($L$2:$L$4096,MATCH($Q67,$P$2:$P$4096,0))</f>
        <v>312</v>
      </c>
      <c r="S67" s="51">
        <f t="shared" ref="S67:S130" ca="1" si="18">INDIRECT("Q"&amp;((ROW($Q67)-2)*$B$9)+2,TRUE)</f>
        <v>9.2732766026312845</v>
      </c>
      <c r="T67" s="52">
        <f t="shared" ref="T67:T130" ca="1" si="19">INDEX($L$2:$L$4096,MATCH($S67,$P$2:$P$4096,0))</f>
        <v>312</v>
      </c>
      <c r="U67" s="39" t="str">
        <f t="shared" ref="U67:U130" ca="1" si="20">ROUND(S67,0)&amp;","</f>
        <v>9,</v>
      </c>
      <c r="V67" s="39" t="str">
        <f t="shared" ref="V67:V130" ca="1" si="21">ROUND(S67,4)&amp;","</f>
        <v>9.2733,</v>
      </c>
      <c r="W67" s="53" t="str">
        <f t="shared" ca="1" si="13"/>
        <v>927,</v>
      </c>
      <c r="X67" s="90"/>
      <c r="Y67" s="52"/>
      <c r="Z67" s="52"/>
      <c r="AA67" s="52"/>
      <c r="AB67" s="52"/>
      <c r="AC67" s="52"/>
      <c r="AD67" s="52"/>
      <c r="AE67" s="52"/>
      <c r="AF67" s="52"/>
      <c r="AG67" s="52"/>
      <c r="AH67" s="52"/>
    </row>
    <row r="68" spans="7:34" ht="15" thickBot="1" x14ac:dyDescent="0.3">
      <c r="G68" s="27">
        <v>-134</v>
      </c>
      <c r="H68" s="28">
        <v>46.35</v>
      </c>
      <c r="I68" s="28">
        <f>$B$4*Table22[[#This Row],[RTD Resistance (ꭥ)]]*1000</f>
        <v>93.626999999999995</v>
      </c>
      <c r="J68" s="29">
        <f t="shared" si="14"/>
        <v>0.8282000000000096</v>
      </c>
      <c r="K68" s="109"/>
      <c r="L68" s="116">
        <v>67</v>
      </c>
      <c r="M68" s="33">
        <f t="shared" si="11"/>
        <v>4.9084249084249083E-2</v>
      </c>
      <c r="N68" s="33">
        <f t="shared" si="12"/>
        <v>0.18213098013098014</v>
      </c>
      <c r="O68" s="112">
        <f t="shared" si="15"/>
        <v>90.16385154999017</v>
      </c>
      <c r="P68" s="33">
        <f t="shared" si="16"/>
        <v>-25.074986511771129</v>
      </c>
      <c r="Q68" s="117">
        <f>IF(INDEX($P$2:$P$4096,MATCH($B$7,$P$2:$P$4096,1)+ROWS(Q$2:$Q68))&lt;=$B$8,INDEX($P$2:$P$4096,MATCH($B$7,$P$2:$P$4096,1)+ROWS(Q$2:$Q68)),"")</f>
        <v>9.4142341661004991</v>
      </c>
      <c r="R68" s="118">
        <f t="shared" si="17"/>
        <v>313</v>
      </c>
      <c r="S68" s="51">
        <f t="shared" ca="1" si="18"/>
        <v>9.4142341661004991</v>
      </c>
      <c r="T68" s="52">
        <f t="shared" ca="1" si="19"/>
        <v>313</v>
      </c>
      <c r="U68" s="39" t="str">
        <f t="shared" ca="1" si="20"/>
        <v>9,</v>
      </c>
      <c r="V68" s="39" t="str">
        <f t="shared" ca="1" si="21"/>
        <v>9.4142,</v>
      </c>
      <c r="W68" s="53" t="str">
        <f t="shared" ca="1" si="13"/>
        <v>941,</v>
      </c>
      <c r="X68" s="90"/>
      <c r="Y68" s="52"/>
      <c r="Z68" s="52"/>
      <c r="AA68" s="52"/>
      <c r="AB68" s="52"/>
      <c r="AC68" s="52"/>
      <c r="AD68" s="52"/>
      <c r="AE68" s="52"/>
      <c r="AF68" s="52"/>
      <c r="AG68" s="52"/>
      <c r="AH68" s="52"/>
    </row>
    <row r="69" spans="7:34" ht="15" thickBot="1" x14ac:dyDescent="0.3">
      <c r="G69" s="27">
        <v>-133</v>
      </c>
      <c r="H69" s="28">
        <v>46.76</v>
      </c>
      <c r="I69" s="28">
        <f>$B$4*Table22[[#This Row],[RTD Resistance (ꭥ)]]*1000</f>
        <v>94.455200000000005</v>
      </c>
      <c r="J69" s="29">
        <f t="shared" si="14"/>
        <v>0.84839999999999804</v>
      </c>
      <c r="K69" s="109"/>
      <c r="L69" s="116">
        <v>68</v>
      </c>
      <c r="M69" s="33">
        <f t="shared" si="11"/>
        <v>4.981684981684982E-2</v>
      </c>
      <c r="N69" s="33">
        <f t="shared" si="12"/>
        <v>0.18224198024198024</v>
      </c>
      <c r="O69" s="112">
        <f t="shared" si="15"/>
        <v>90.218802099990214</v>
      </c>
      <c r="P69" s="33">
        <f t="shared" si="16"/>
        <v>-24.935548779812592</v>
      </c>
      <c r="Q69" s="117">
        <f>IF(INDEX($P$2:$P$4096,MATCH($B$7,$P$2:$P$4096,1)+ROWS(Q$2:$Q69))&lt;=$B$8,INDEX($P$2:$P$4096,MATCH($B$7,$P$2:$P$4096,1)+ROWS(Q$2:$Q69)),"")</f>
        <v>9.5551978887279176</v>
      </c>
      <c r="R69" s="118">
        <f t="shared" si="17"/>
        <v>314</v>
      </c>
      <c r="S69" s="51">
        <f t="shared" ca="1" si="18"/>
        <v>9.5551978887279176</v>
      </c>
      <c r="T69" s="52">
        <f t="shared" ca="1" si="19"/>
        <v>314</v>
      </c>
      <c r="U69" s="39" t="str">
        <f t="shared" ca="1" si="20"/>
        <v>10,</v>
      </c>
      <c r="V69" s="39" t="str">
        <f t="shared" ca="1" si="21"/>
        <v>9.5552,</v>
      </c>
      <c r="W69" s="53" t="str">
        <f t="shared" ca="1" si="13"/>
        <v>956,</v>
      </c>
      <c r="X69" s="90"/>
      <c r="Y69" s="52"/>
      <c r="Z69" s="52"/>
      <c r="AA69" s="52"/>
      <c r="AB69" s="52"/>
      <c r="AC69" s="52"/>
      <c r="AD69" s="52"/>
      <c r="AE69" s="52"/>
      <c r="AF69" s="52"/>
      <c r="AG69" s="52"/>
      <c r="AH69" s="52"/>
    </row>
    <row r="70" spans="7:34" ht="15" thickBot="1" x14ac:dyDescent="0.3">
      <c r="G70" s="27">
        <v>-132</v>
      </c>
      <c r="H70" s="28">
        <v>47.18</v>
      </c>
      <c r="I70" s="28">
        <f>$B$4*Table22[[#This Row],[RTD Resistance (ꭥ)]]*1000</f>
        <v>95.303600000000003</v>
      </c>
      <c r="J70" s="29">
        <f t="shared" si="14"/>
        <v>0.8282000000000096</v>
      </c>
      <c r="K70" s="109"/>
      <c r="L70" s="116">
        <v>69</v>
      </c>
      <c r="M70" s="33">
        <f t="shared" si="11"/>
        <v>5.054945054945055E-2</v>
      </c>
      <c r="N70" s="33">
        <f t="shared" si="12"/>
        <v>0.18235298035298037</v>
      </c>
      <c r="O70" s="112">
        <f t="shared" si="15"/>
        <v>90.273752649990271</v>
      </c>
      <c r="P70" s="33">
        <f t="shared" si="16"/>
        <v>-24.796104767031011</v>
      </c>
      <c r="Q70" s="117">
        <f>IF(INDEX($P$2:$P$4096,MATCH($B$7,$P$2:$P$4096,1)+ROWS(Q$2:$Q70))&lt;=$B$8,INDEX($P$2:$P$4096,MATCH($B$7,$P$2:$P$4096,1)+ROWS(Q$2:$Q70)),"")</f>
        <v>9.6961677703880298</v>
      </c>
      <c r="R70" s="118">
        <f t="shared" si="17"/>
        <v>315</v>
      </c>
      <c r="S70" s="51">
        <f t="shared" ca="1" si="18"/>
        <v>9.6961677703880298</v>
      </c>
      <c r="T70" s="52">
        <f t="shared" ca="1" si="19"/>
        <v>315</v>
      </c>
      <c r="U70" s="39" t="str">
        <f t="shared" ca="1" si="20"/>
        <v>10,</v>
      </c>
      <c r="V70" s="39" t="str">
        <f t="shared" ca="1" si="21"/>
        <v>9.6962,</v>
      </c>
      <c r="W70" s="53" t="str">
        <f t="shared" ca="1" si="13"/>
        <v>970,</v>
      </c>
      <c r="X70" s="90"/>
      <c r="Y70" s="52"/>
      <c r="Z70" s="52"/>
      <c r="AA70" s="52"/>
      <c r="AB70" s="52"/>
      <c r="AC70" s="52"/>
      <c r="AD70" s="52"/>
      <c r="AE70" s="52"/>
      <c r="AF70" s="52"/>
      <c r="AG70" s="52"/>
      <c r="AH70" s="52"/>
    </row>
    <row r="71" spans="7:34" ht="15" thickBot="1" x14ac:dyDescent="0.3">
      <c r="G71" s="27">
        <v>-131</v>
      </c>
      <c r="H71" s="28">
        <v>47.59</v>
      </c>
      <c r="I71" s="28">
        <f>$B$4*Table22[[#This Row],[RTD Resistance (ꭥ)]]*1000</f>
        <v>96.131800000000013</v>
      </c>
      <c r="J71" s="29">
        <f t="shared" si="14"/>
        <v>0.82819999999999538</v>
      </c>
      <c r="K71" s="109"/>
      <c r="L71" s="116">
        <v>70</v>
      </c>
      <c r="M71" s="33">
        <f t="shared" si="11"/>
        <v>5.128205128205128E-2</v>
      </c>
      <c r="N71" s="33">
        <f t="shared" si="12"/>
        <v>0.18246398046398046</v>
      </c>
      <c r="O71" s="112">
        <f t="shared" si="15"/>
        <v>90.328703199990329</v>
      </c>
      <c r="P71" s="33">
        <f t="shared" si="16"/>
        <v>-24.656654474383146</v>
      </c>
      <c r="Q71" s="117">
        <f>IF(INDEX($P$2:$P$4096,MATCH($B$7,$P$2:$P$4096,1)+ROWS(Q$2:$Q71))&lt;=$B$8,INDEX($P$2:$P$4096,MATCH($B$7,$P$2:$P$4096,1)+ROWS(Q$2:$Q71)),"")</f>
        <v>9.837143810957599</v>
      </c>
      <c r="R71" s="118">
        <f t="shared" si="17"/>
        <v>316</v>
      </c>
      <c r="S71" s="51">
        <f t="shared" ca="1" si="18"/>
        <v>9.837143810957599</v>
      </c>
      <c r="T71" s="52">
        <f t="shared" ca="1" si="19"/>
        <v>316</v>
      </c>
      <c r="U71" s="39" t="str">
        <f t="shared" ca="1" si="20"/>
        <v>10,</v>
      </c>
      <c r="V71" s="39" t="str">
        <f t="shared" ca="1" si="21"/>
        <v>9.8371,</v>
      </c>
      <c r="W71" s="53" t="str">
        <f t="shared" ca="1" si="13"/>
        <v>984,</v>
      </c>
      <c r="X71" s="90"/>
      <c r="Y71" s="52"/>
      <c r="Z71" s="52"/>
      <c r="AA71" s="52"/>
      <c r="AB71" s="52"/>
      <c r="AC71" s="52"/>
      <c r="AD71" s="52"/>
      <c r="AE71" s="52"/>
      <c r="AF71" s="52"/>
      <c r="AG71" s="52"/>
      <c r="AH71" s="52"/>
    </row>
    <row r="72" spans="7:34" ht="15" thickBot="1" x14ac:dyDescent="0.3">
      <c r="G72" s="27">
        <v>-130</v>
      </c>
      <c r="H72" s="28">
        <v>48</v>
      </c>
      <c r="I72" s="28">
        <f>$B$4*Table22[[#This Row],[RTD Resistance (ꭥ)]]*1000</f>
        <v>96.960000000000008</v>
      </c>
      <c r="J72" s="29">
        <f t="shared" si="14"/>
        <v>0.82819999999998117</v>
      </c>
      <c r="K72" s="109"/>
      <c r="L72" s="116">
        <v>71</v>
      </c>
      <c r="M72" s="33">
        <f t="shared" si="11"/>
        <v>5.2014652014652017E-2</v>
      </c>
      <c r="N72" s="33">
        <f t="shared" si="12"/>
        <v>0.18257498057498059</v>
      </c>
      <c r="O72" s="112">
        <f t="shared" si="15"/>
        <v>90.383653749990387</v>
      </c>
      <c r="P72" s="33">
        <f t="shared" si="16"/>
        <v>-24.517197902820982</v>
      </c>
      <c r="Q72" s="117">
        <f>IF(INDEX($P$2:$P$4096,MATCH($B$7,$P$2:$P$4096,1)+ROWS(Q$2:$Q72))&lt;=$B$8,INDEX($P$2:$P$4096,MATCH($B$7,$P$2:$P$4096,1)+ROWS(Q$2:$Q72)),"")</f>
        <v>9.9781260103161742</v>
      </c>
      <c r="R72" s="118">
        <f t="shared" si="17"/>
        <v>317</v>
      </c>
      <c r="S72" s="51">
        <f t="shared" ca="1" si="18"/>
        <v>9.9781260103161742</v>
      </c>
      <c r="T72" s="52">
        <f t="shared" ca="1" si="19"/>
        <v>317</v>
      </c>
      <c r="U72" s="39" t="str">
        <f t="shared" ca="1" si="20"/>
        <v>10,</v>
      </c>
      <c r="V72" s="39" t="str">
        <f t="shared" ca="1" si="21"/>
        <v>9.9781,</v>
      </c>
      <c r="W72" s="53" t="str">
        <f t="shared" ca="1" si="13"/>
        <v>998,</v>
      </c>
      <c r="X72" s="90"/>
      <c r="Y72" s="52"/>
      <c r="Z72" s="52"/>
      <c r="AA72" s="52"/>
      <c r="AB72" s="52"/>
      <c r="AC72" s="52"/>
      <c r="AD72" s="52"/>
      <c r="AE72" s="52"/>
      <c r="AF72" s="52"/>
      <c r="AG72" s="52"/>
      <c r="AH72" s="52"/>
    </row>
    <row r="73" spans="7:34" ht="15" thickBot="1" x14ac:dyDescent="0.3">
      <c r="G73" s="27">
        <v>-129</v>
      </c>
      <c r="H73" s="28">
        <v>48.41</v>
      </c>
      <c r="I73" s="28">
        <f>$B$4*Table22[[#This Row],[RTD Resistance (ꭥ)]]*1000</f>
        <v>97.788199999999989</v>
      </c>
      <c r="J73" s="29">
        <f t="shared" si="14"/>
        <v>0.82820000000002381</v>
      </c>
      <c r="K73" s="109"/>
      <c r="L73" s="116">
        <v>72</v>
      </c>
      <c r="M73" s="33">
        <f t="shared" si="11"/>
        <v>5.2747252747252747E-2</v>
      </c>
      <c r="N73" s="33">
        <f t="shared" si="12"/>
        <v>0.18268598068598069</v>
      </c>
      <c r="O73" s="112">
        <f t="shared" si="15"/>
        <v>90.43860429999043</v>
      </c>
      <c r="P73" s="33">
        <f t="shared" si="16"/>
        <v>-24.377735053292099</v>
      </c>
      <c r="Q73" s="117">
        <f>IF(INDEX($P$2:$P$4096,MATCH($B$7,$P$2:$P$4096,1)+ROWS(Q$2:$Q73))&lt;=$B$8,INDEX($P$2:$P$4096,MATCH($B$7,$P$2:$P$4096,1)+ROWS(Q$2:$Q73)),"")</f>
        <v>10.119114368345322</v>
      </c>
      <c r="R73" s="118">
        <f t="shared" si="17"/>
        <v>318</v>
      </c>
      <c r="S73" s="51">
        <f t="shared" ca="1" si="18"/>
        <v>10.119114368345322</v>
      </c>
      <c r="T73" s="52">
        <f t="shared" ca="1" si="19"/>
        <v>318</v>
      </c>
      <c r="U73" s="39" t="str">
        <f t="shared" ca="1" si="20"/>
        <v>10,</v>
      </c>
      <c r="V73" s="39" t="str">
        <f t="shared" ca="1" si="21"/>
        <v>10.1191,</v>
      </c>
      <c r="W73" s="53" t="str">
        <f t="shared" ca="1" si="13"/>
        <v>1012,</v>
      </c>
      <c r="X73" s="90"/>
      <c r="Y73" s="52"/>
      <c r="Z73" s="52"/>
      <c r="AA73" s="52"/>
      <c r="AB73" s="52"/>
      <c r="AC73" s="52"/>
      <c r="AD73" s="52"/>
      <c r="AE73" s="52"/>
      <c r="AF73" s="52"/>
      <c r="AG73" s="52"/>
      <c r="AH73" s="52"/>
    </row>
    <row r="74" spans="7:34" ht="15" thickBot="1" x14ac:dyDescent="0.3">
      <c r="G74" s="27">
        <v>-128</v>
      </c>
      <c r="H74" s="28">
        <v>48.82</v>
      </c>
      <c r="I74" s="28">
        <f>$B$4*Table22[[#This Row],[RTD Resistance (ꭥ)]]*1000</f>
        <v>98.616400000000013</v>
      </c>
      <c r="J74" s="29">
        <f t="shared" si="14"/>
        <v>0.82819999999998117</v>
      </c>
      <c r="K74" s="109"/>
      <c r="L74" s="116">
        <v>73</v>
      </c>
      <c r="M74" s="33">
        <f t="shared" si="11"/>
        <v>5.3479853479853477E-2</v>
      </c>
      <c r="N74" s="33">
        <f t="shared" si="12"/>
        <v>0.18279698079698081</v>
      </c>
      <c r="O74" s="112">
        <f t="shared" si="15"/>
        <v>90.493554849990502</v>
      </c>
      <c r="P74" s="33">
        <f t="shared" si="16"/>
        <v>-24.238265926739018</v>
      </c>
      <c r="Q74" s="117">
        <f>IF(INDEX($P$2:$P$4096,MATCH($B$7,$P$2:$P$4096,1)+ROWS(Q$2:$Q74))&lt;=$B$8,INDEX($P$2:$P$4096,MATCH($B$7,$P$2:$P$4096,1)+ROWS(Q$2:$Q74)),"")</f>
        <v>10.260108884929139</v>
      </c>
      <c r="R74" s="118">
        <f t="shared" si="17"/>
        <v>319</v>
      </c>
      <c r="S74" s="51">
        <f t="shared" ca="1" si="18"/>
        <v>10.260108884929139</v>
      </c>
      <c r="T74" s="52">
        <f t="shared" ca="1" si="19"/>
        <v>319</v>
      </c>
      <c r="U74" s="39" t="str">
        <f t="shared" ca="1" si="20"/>
        <v>10,</v>
      </c>
      <c r="V74" s="39" t="str">
        <f t="shared" ca="1" si="21"/>
        <v>10.2601,</v>
      </c>
      <c r="W74" s="53" t="str">
        <f t="shared" ca="1" si="13"/>
        <v>1026,</v>
      </c>
      <c r="X74" s="90"/>
      <c r="Y74" s="52"/>
      <c r="Z74" s="52"/>
      <c r="AA74" s="52"/>
      <c r="AB74" s="52"/>
      <c r="AC74" s="52"/>
      <c r="AD74" s="52"/>
      <c r="AE74" s="52"/>
      <c r="AF74" s="52"/>
      <c r="AG74" s="52"/>
      <c r="AH74" s="52"/>
    </row>
    <row r="75" spans="7:34" ht="15" thickBot="1" x14ac:dyDescent="0.3">
      <c r="G75" s="27">
        <v>-127</v>
      </c>
      <c r="H75" s="28">
        <v>49.23</v>
      </c>
      <c r="I75" s="28">
        <f>$B$4*Table22[[#This Row],[RTD Resistance (ꭥ)]]*1000</f>
        <v>99.444599999999994</v>
      </c>
      <c r="J75" s="29">
        <f t="shared" si="14"/>
        <v>0.8282000000000096</v>
      </c>
      <c r="K75" s="109"/>
      <c r="L75" s="116">
        <v>74</v>
      </c>
      <c r="M75" s="33">
        <f t="shared" si="11"/>
        <v>5.4212454212454214E-2</v>
      </c>
      <c r="N75" s="33">
        <f t="shared" si="12"/>
        <v>0.18290798090798091</v>
      </c>
      <c r="O75" s="112">
        <f t="shared" si="15"/>
        <v>90.548505399990546</v>
      </c>
      <c r="P75" s="33">
        <f t="shared" si="16"/>
        <v>-24.09879052410011</v>
      </c>
      <c r="Q75" s="117">
        <f>IF(INDEX($P$2:$P$4096,MATCH($B$7,$P$2:$P$4096,1)+ROWS(Q$2:$Q75))&lt;=$B$8,INDEX($P$2:$P$4096,MATCH($B$7,$P$2:$P$4096,1)+ROWS(Q$2:$Q75)),"")</f>
        <v>10.401109559954023</v>
      </c>
      <c r="R75" s="118">
        <f t="shared" si="17"/>
        <v>320</v>
      </c>
      <c r="S75" s="51">
        <f t="shared" ca="1" si="18"/>
        <v>10.401109559954023</v>
      </c>
      <c r="T75" s="52">
        <f t="shared" ca="1" si="19"/>
        <v>320</v>
      </c>
      <c r="U75" s="39" t="str">
        <f t="shared" ca="1" si="20"/>
        <v>10,</v>
      </c>
      <c r="V75" s="39" t="str">
        <f t="shared" ca="1" si="21"/>
        <v>10.4011,</v>
      </c>
      <c r="W75" s="53" t="str">
        <f t="shared" ca="1" si="13"/>
        <v>1040,</v>
      </c>
      <c r="X75" s="90"/>
      <c r="Y75" s="52"/>
      <c r="Z75" s="52"/>
      <c r="AA75" s="52"/>
      <c r="AB75" s="52"/>
      <c r="AC75" s="52"/>
      <c r="AD75" s="52"/>
      <c r="AE75" s="52"/>
      <c r="AF75" s="52"/>
      <c r="AG75" s="52"/>
      <c r="AH75" s="52"/>
    </row>
    <row r="76" spans="7:34" ht="15" thickBot="1" x14ac:dyDescent="0.3">
      <c r="G76" s="27">
        <v>-126</v>
      </c>
      <c r="H76" s="28">
        <v>49.64</v>
      </c>
      <c r="I76" s="28">
        <f>$B$4*Table22[[#This Row],[RTD Resistance (ꭥ)]]*1000</f>
        <v>100.2728</v>
      </c>
      <c r="J76" s="29">
        <f t="shared" si="14"/>
        <v>0.84839999999999804</v>
      </c>
      <c r="K76" s="109"/>
      <c r="L76" s="116">
        <v>75</v>
      </c>
      <c r="M76" s="33">
        <f t="shared" si="11"/>
        <v>5.4945054945054944E-2</v>
      </c>
      <c r="N76" s="33">
        <f t="shared" si="12"/>
        <v>0.18301898101898101</v>
      </c>
      <c r="O76" s="112">
        <f t="shared" si="15"/>
        <v>90.60345594999059</v>
      </c>
      <c r="P76" s="33">
        <f t="shared" si="16"/>
        <v>-23.959308846308573</v>
      </c>
      <c r="Q76" s="117">
        <f>IF(INDEX($P$2:$P$4096,MATCH($B$7,$P$2:$P$4096,1)+ROWS(Q$2:$Q76))&lt;=$B$8,INDEX($P$2:$P$4096,MATCH($B$7,$P$2:$P$4096,1)+ROWS(Q$2:$Q76)),"")</f>
        <v>10.542116393308874</v>
      </c>
      <c r="R76" s="118">
        <f t="shared" si="17"/>
        <v>321</v>
      </c>
      <c r="S76" s="51">
        <f t="shared" ca="1" si="18"/>
        <v>10.542116393308874</v>
      </c>
      <c r="T76" s="52">
        <f t="shared" ca="1" si="19"/>
        <v>321</v>
      </c>
      <c r="U76" s="39" t="str">
        <f t="shared" ca="1" si="20"/>
        <v>11,</v>
      </c>
      <c r="V76" s="39" t="str">
        <f t="shared" ca="1" si="21"/>
        <v>10.5421,</v>
      </c>
      <c r="W76" s="53" t="str">
        <f t="shared" ca="1" si="13"/>
        <v>1054,</v>
      </c>
      <c r="X76" s="90"/>
      <c r="Y76" s="52"/>
      <c r="Z76" s="52"/>
      <c r="AA76" s="52"/>
      <c r="AB76" s="52"/>
      <c r="AC76" s="52"/>
      <c r="AD76" s="52"/>
      <c r="AE76" s="52"/>
      <c r="AF76" s="52"/>
      <c r="AG76" s="52"/>
      <c r="AH76" s="52"/>
    </row>
    <row r="77" spans="7:34" ht="15" thickBot="1" x14ac:dyDescent="0.3">
      <c r="G77" s="27">
        <v>-125</v>
      </c>
      <c r="H77" s="28">
        <v>50.06</v>
      </c>
      <c r="I77" s="28">
        <f>$B$4*Table22[[#This Row],[RTD Resistance (ꭥ)]]*1000</f>
        <v>101.1212</v>
      </c>
      <c r="J77" s="29">
        <f t="shared" si="14"/>
        <v>0.82819999999999538</v>
      </c>
      <c r="K77" s="109"/>
      <c r="L77" s="116">
        <v>76</v>
      </c>
      <c r="M77" s="33">
        <f t="shared" si="11"/>
        <v>5.5677655677655681E-2</v>
      </c>
      <c r="N77" s="33">
        <f t="shared" si="12"/>
        <v>0.18312998112998113</v>
      </c>
      <c r="O77" s="112">
        <f t="shared" si="15"/>
        <v>90.658406499990662</v>
      </c>
      <c r="P77" s="33">
        <f t="shared" si="16"/>
        <v>-23.819820894293287</v>
      </c>
      <c r="Q77" s="117">
        <f>IF(INDEX($P$2:$P$4096,MATCH($B$7,$P$2:$P$4096,1)+ROWS(Q$2:$Q77))&lt;=$B$8,INDEX($P$2:$P$4096,MATCH($B$7,$P$2:$P$4096,1)+ROWS(Q$2:$Q77)),"")</f>
        <v>10.683129384884722</v>
      </c>
      <c r="R77" s="118">
        <f t="shared" si="17"/>
        <v>322</v>
      </c>
      <c r="S77" s="51">
        <f t="shared" ca="1" si="18"/>
        <v>10.683129384884722</v>
      </c>
      <c r="T77" s="52">
        <f t="shared" ca="1" si="19"/>
        <v>322</v>
      </c>
      <c r="U77" s="39" t="str">
        <f t="shared" ca="1" si="20"/>
        <v>11,</v>
      </c>
      <c r="V77" s="39" t="str">
        <f t="shared" ca="1" si="21"/>
        <v>10.6831,</v>
      </c>
      <c r="W77" s="53" t="str">
        <f t="shared" ca="1" si="13"/>
        <v>1068,</v>
      </c>
      <c r="X77" s="90"/>
      <c r="Y77" s="52"/>
      <c r="Z77" s="52"/>
      <c r="AA77" s="52"/>
      <c r="AB77" s="52"/>
      <c r="AC77" s="52"/>
      <c r="AD77" s="52"/>
      <c r="AE77" s="52"/>
      <c r="AF77" s="52"/>
      <c r="AG77" s="52"/>
      <c r="AH77" s="52"/>
    </row>
    <row r="78" spans="7:34" ht="15" thickBot="1" x14ac:dyDescent="0.3">
      <c r="G78" s="27">
        <v>-124</v>
      </c>
      <c r="H78" s="28">
        <v>50.47</v>
      </c>
      <c r="I78" s="28">
        <f>$B$4*Table22[[#This Row],[RTD Resistance (ꭥ)]]*1000</f>
        <v>101.9494</v>
      </c>
      <c r="J78" s="29">
        <f t="shared" si="14"/>
        <v>0.8282000000000096</v>
      </c>
      <c r="K78" s="109"/>
      <c r="L78" s="116">
        <v>77</v>
      </c>
      <c r="M78" s="33">
        <f t="shared" si="11"/>
        <v>5.6410256410256411E-2</v>
      </c>
      <c r="N78" s="33">
        <f t="shared" si="12"/>
        <v>0.18324098124098123</v>
      </c>
      <c r="O78" s="112">
        <f t="shared" si="15"/>
        <v>90.713357049990705</v>
      </c>
      <c r="P78" s="33">
        <f t="shared" si="16"/>
        <v>-23.680326668978722</v>
      </c>
      <c r="Q78" s="117">
        <f>IF(INDEX($P$2:$P$4096,MATCH($B$7,$P$2:$P$4096,1)+ROWS(Q$2:$Q78))&lt;=$B$8,INDEX($P$2:$P$4096,MATCH($B$7,$P$2:$P$4096,1)+ROWS(Q$2:$Q78)),"")</f>
        <v>10.824148534575158</v>
      </c>
      <c r="R78" s="118">
        <f t="shared" si="17"/>
        <v>323</v>
      </c>
      <c r="S78" s="51">
        <f t="shared" ca="1" si="18"/>
        <v>10.824148534575158</v>
      </c>
      <c r="T78" s="52">
        <f t="shared" ca="1" si="19"/>
        <v>323</v>
      </c>
      <c r="U78" s="39" t="str">
        <f t="shared" ca="1" si="20"/>
        <v>11,</v>
      </c>
      <c r="V78" s="39" t="str">
        <f t="shared" ca="1" si="21"/>
        <v>10.8241,</v>
      </c>
      <c r="W78" s="53" t="str">
        <f t="shared" ca="1" si="13"/>
        <v>1082,</v>
      </c>
      <c r="X78" s="90"/>
      <c r="Y78" s="52"/>
      <c r="Z78" s="52"/>
      <c r="AA78" s="52"/>
      <c r="AB78" s="52"/>
      <c r="AC78" s="52"/>
      <c r="AD78" s="52"/>
      <c r="AE78" s="52"/>
      <c r="AF78" s="52"/>
      <c r="AG78" s="52"/>
      <c r="AH78" s="52"/>
    </row>
    <row r="79" spans="7:34" ht="15" thickBot="1" x14ac:dyDescent="0.3">
      <c r="G79" s="27">
        <v>-123</v>
      </c>
      <c r="H79" s="28">
        <v>50.88</v>
      </c>
      <c r="I79" s="28">
        <f>$B$4*Table22[[#This Row],[RTD Resistance (ꭥ)]]*1000</f>
        <v>102.77760000000001</v>
      </c>
      <c r="J79" s="29">
        <f t="shared" si="14"/>
        <v>0.82819999999999538</v>
      </c>
      <c r="K79" s="109"/>
      <c r="L79" s="116">
        <v>78</v>
      </c>
      <c r="M79" s="33">
        <f t="shared" si="11"/>
        <v>5.7142857142857141E-2</v>
      </c>
      <c r="N79" s="33">
        <f t="shared" si="12"/>
        <v>0.18335198135198136</v>
      </c>
      <c r="O79" s="112">
        <f t="shared" si="15"/>
        <v>90.768307599990763</v>
      </c>
      <c r="P79" s="33">
        <f t="shared" si="16"/>
        <v>-23.540826171284408</v>
      </c>
      <c r="Q79" s="117">
        <f>IF(INDEX($P$2:$P$4096,MATCH($B$7,$P$2:$P$4096,1)+ROWS(Q$2:$Q79))&lt;=$B$8,INDEX($P$2:$P$4096,MATCH($B$7,$P$2:$P$4096,1)+ROWS(Q$2:$Q79)),"")</f>
        <v>10.965173842276101</v>
      </c>
      <c r="R79" s="118">
        <f t="shared" si="17"/>
        <v>324</v>
      </c>
      <c r="S79" s="51">
        <f t="shared" ca="1" si="18"/>
        <v>10.965173842276101</v>
      </c>
      <c r="T79" s="52">
        <f t="shared" ca="1" si="19"/>
        <v>324</v>
      </c>
      <c r="U79" s="39" t="str">
        <f t="shared" ca="1" si="20"/>
        <v>11,</v>
      </c>
      <c r="V79" s="39" t="str">
        <f t="shared" ca="1" si="21"/>
        <v>10.9652,</v>
      </c>
      <c r="W79" s="53" t="str">
        <f t="shared" ca="1" si="13"/>
        <v>1097,</v>
      </c>
      <c r="X79" s="90"/>
      <c r="Y79" s="52"/>
      <c r="Z79" s="52"/>
      <c r="AA79" s="52"/>
      <c r="AB79" s="52"/>
      <c r="AC79" s="52"/>
      <c r="AD79" s="52"/>
      <c r="AE79" s="52"/>
      <c r="AF79" s="52"/>
      <c r="AG79" s="52"/>
      <c r="AH79" s="52"/>
    </row>
    <row r="80" spans="7:34" ht="15" thickBot="1" x14ac:dyDescent="0.3">
      <c r="G80" s="27">
        <v>-122</v>
      </c>
      <c r="H80" s="28">
        <v>51.29</v>
      </c>
      <c r="I80" s="28">
        <f>$B$4*Table22[[#This Row],[RTD Resistance (ꭥ)]]*1000</f>
        <v>103.6058</v>
      </c>
      <c r="J80" s="29">
        <f t="shared" si="14"/>
        <v>0.8282000000000096</v>
      </c>
      <c r="K80" s="109"/>
      <c r="L80" s="116">
        <v>79</v>
      </c>
      <c r="M80" s="33">
        <f t="shared" si="11"/>
        <v>5.7875457875457878E-2</v>
      </c>
      <c r="N80" s="33">
        <f t="shared" si="12"/>
        <v>0.18346298146298146</v>
      </c>
      <c r="O80" s="112">
        <f t="shared" si="15"/>
        <v>90.823258149990821</v>
      </c>
      <c r="P80" s="33">
        <f t="shared" si="16"/>
        <v>-23.401319402125466</v>
      </c>
      <c r="Q80" s="117">
        <f>IF(INDEX($P$2:$P$4096,MATCH($B$7,$P$2:$P$4096,1)+ROWS(Q$2:$Q80))&lt;=$B$8,INDEX($P$2:$P$4096,MATCH($B$7,$P$2:$P$4096,1)+ROWS(Q$2:$Q80)),"")</f>
        <v>11.106205307885602</v>
      </c>
      <c r="R80" s="118">
        <f t="shared" si="17"/>
        <v>325</v>
      </c>
      <c r="S80" s="51">
        <f t="shared" ca="1" si="18"/>
        <v>11.106205307885602</v>
      </c>
      <c r="T80" s="52">
        <f t="shared" ca="1" si="19"/>
        <v>325</v>
      </c>
      <c r="U80" s="39" t="str">
        <f t="shared" ca="1" si="20"/>
        <v>11,</v>
      </c>
      <c r="V80" s="39" t="str">
        <f t="shared" ca="1" si="21"/>
        <v>11.1062,</v>
      </c>
      <c r="W80" s="53" t="str">
        <f t="shared" ca="1" si="13"/>
        <v>1111,</v>
      </c>
      <c r="X80" s="90"/>
      <c r="Y80" s="52"/>
      <c r="Z80" s="52"/>
      <c r="AA80" s="52"/>
      <c r="AB80" s="52"/>
      <c r="AC80" s="52"/>
      <c r="AD80" s="52"/>
      <c r="AE80" s="52"/>
      <c r="AF80" s="52"/>
      <c r="AG80" s="52"/>
      <c r="AH80" s="52"/>
    </row>
    <row r="81" spans="7:34" ht="15" thickBot="1" x14ac:dyDescent="0.3">
      <c r="G81" s="27">
        <v>-121</v>
      </c>
      <c r="H81" s="28">
        <v>51.7</v>
      </c>
      <c r="I81" s="28">
        <f>$B$4*Table22[[#This Row],[RTD Resistance (ꭥ)]]*1000</f>
        <v>104.43400000000001</v>
      </c>
      <c r="J81" s="29">
        <f t="shared" si="14"/>
        <v>0.82819999999999538</v>
      </c>
      <c r="K81" s="109"/>
      <c r="L81" s="116">
        <v>80</v>
      </c>
      <c r="M81" s="33">
        <f t="shared" si="11"/>
        <v>5.8608058608058608E-2</v>
      </c>
      <c r="N81" s="33">
        <f t="shared" si="12"/>
        <v>0.18357398157398158</v>
      </c>
      <c r="O81" s="112">
        <f t="shared" si="15"/>
        <v>90.878208699990878</v>
      </c>
      <c r="P81" s="33">
        <f t="shared" si="16"/>
        <v>-23.261806362412358</v>
      </c>
      <c r="Q81" s="117">
        <f>IF(INDEX($P$2:$P$4096,MATCH($B$7,$P$2:$P$4096,1)+ROWS(Q$2:$Q81))&lt;=$B$8,INDEX($P$2:$P$4096,MATCH($B$7,$P$2:$P$4096,1)+ROWS(Q$2:$Q81)),"")</f>
        <v>11.247242931304356</v>
      </c>
      <c r="R81" s="118">
        <f t="shared" si="17"/>
        <v>326</v>
      </c>
      <c r="S81" s="51">
        <f t="shared" ca="1" si="18"/>
        <v>11.247242931304356</v>
      </c>
      <c r="T81" s="52">
        <f t="shared" ca="1" si="19"/>
        <v>326</v>
      </c>
      <c r="U81" s="39" t="str">
        <f t="shared" ca="1" si="20"/>
        <v>11,</v>
      </c>
      <c r="V81" s="39" t="str">
        <f t="shared" ca="1" si="21"/>
        <v>11.2472,</v>
      </c>
      <c r="W81" s="53" t="str">
        <f t="shared" ca="1" si="13"/>
        <v>1125,</v>
      </c>
      <c r="X81" s="90"/>
      <c r="Y81" s="52"/>
      <c r="Z81" s="52"/>
      <c r="AA81" s="52"/>
      <c r="AB81" s="52"/>
      <c r="AC81" s="52"/>
      <c r="AD81" s="52"/>
      <c r="AE81" s="52"/>
      <c r="AF81" s="52"/>
      <c r="AG81" s="52"/>
      <c r="AH81" s="52"/>
    </row>
    <row r="82" spans="7:34" ht="15" thickBot="1" x14ac:dyDescent="0.3">
      <c r="G82" s="27">
        <v>-120</v>
      </c>
      <c r="H82" s="28">
        <v>52.11</v>
      </c>
      <c r="I82" s="28">
        <f>$B$4*Table22[[#This Row],[RTD Resistance (ꭥ)]]*1000</f>
        <v>105.26220000000001</v>
      </c>
      <c r="J82" s="29">
        <f t="shared" si="14"/>
        <v>0.8282000000000096</v>
      </c>
      <c r="K82" s="109"/>
      <c r="L82" s="116">
        <v>81</v>
      </c>
      <c r="M82" s="33">
        <f t="shared" si="11"/>
        <v>5.9340659340659338E-2</v>
      </c>
      <c r="N82" s="33">
        <f t="shared" si="12"/>
        <v>0.18368498168498168</v>
      </c>
      <c r="O82" s="112">
        <f t="shared" si="15"/>
        <v>90.933159249990922</v>
      </c>
      <c r="P82" s="33">
        <f t="shared" si="16"/>
        <v>-23.122287053051195</v>
      </c>
      <c r="Q82" s="117">
        <f>IF(INDEX($P$2:$P$4096,MATCH($B$7,$P$2:$P$4096,1)+ROWS(Q$2:$Q82))&lt;=$B$8,INDEX($P$2:$P$4096,MATCH($B$7,$P$2:$P$4096,1)+ROWS(Q$2:$Q82)),"")</f>
        <v>11.388286712435161</v>
      </c>
      <c r="R82" s="118">
        <f t="shared" si="17"/>
        <v>327</v>
      </c>
      <c r="S82" s="51">
        <f t="shared" ca="1" si="18"/>
        <v>11.388286712435161</v>
      </c>
      <c r="T82" s="52">
        <f t="shared" ca="1" si="19"/>
        <v>327</v>
      </c>
      <c r="U82" s="39" t="str">
        <f t="shared" ca="1" si="20"/>
        <v>11,</v>
      </c>
      <c r="V82" s="39" t="str">
        <f t="shared" ca="1" si="21"/>
        <v>11.3883,</v>
      </c>
      <c r="W82" s="53" t="str">
        <f t="shared" ca="1" si="13"/>
        <v>1139,</v>
      </c>
      <c r="X82" s="90"/>
      <c r="Y82" s="52"/>
      <c r="Z82" s="52"/>
      <c r="AA82" s="52"/>
      <c r="AB82" s="52"/>
      <c r="AC82" s="52"/>
      <c r="AD82" s="52"/>
      <c r="AE82" s="52"/>
      <c r="AF82" s="52"/>
      <c r="AG82" s="52"/>
      <c r="AH82" s="52"/>
    </row>
    <row r="83" spans="7:34" ht="15" thickBot="1" x14ac:dyDescent="0.3">
      <c r="G83" s="27">
        <v>-119</v>
      </c>
      <c r="H83" s="28">
        <v>52.52</v>
      </c>
      <c r="I83" s="28">
        <f>$B$4*Table22[[#This Row],[RTD Resistance (ꭥ)]]*1000</f>
        <v>106.09040000000002</v>
      </c>
      <c r="J83" s="29">
        <f t="shared" si="14"/>
        <v>0.80799999999999272</v>
      </c>
      <c r="K83" s="109"/>
      <c r="L83" s="116">
        <v>82</v>
      </c>
      <c r="M83" s="33">
        <f t="shared" si="11"/>
        <v>6.0073260073260075E-2</v>
      </c>
      <c r="N83" s="33">
        <f t="shared" si="12"/>
        <v>0.18379598179598181</v>
      </c>
      <c r="O83" s="112">
        <f t="shared" si="15"/>
        <v>90.988109799990994</v>
      </c>
      <c r="P83" s="33">
        <f t="shared" si="16"/>
        <v>-22.982761474943345</v>
      </c>
      <c r="Q83" s="117">
        <f>IF(INDEX($P$2:$P$4096,MATCH($B$7,$P$2:$P$4096,1)+ROWS(Q$2:$Q83))&lt;=$B$8,INDEX($P$2:$P$4096,MATCH($B$7,$P$2:$P$4096,1)+ROWS(Q$2:$Q83)),"")</f>
        <v>11.529336651183087</v>
      </c>
      <c r="R83" s="118">
        <f t="shared" si="17"/>
        <v>328</v>
      </c>
      <c r="S83" s="51">
        <f t="shared" ca="1" si="18"/>
        <v>11.529336651183087</v>
      </c>
      <c r="T83" s="52">
        <f t="shared" ca="1" si="19"/>
        <v>328</v>
      </c>
      <c r="U83" s="39" t="str">
        <f t="shared" ca="1" si="20"/>
        <v>12,</v>
      </c>
      <c r="V83" s="39" t="str">
        <f t="shared" ca="1" si="21"/>
        <v>11.5293,</v>
      </c>
      <c r="W83" s="53" t="str">
        <f t="shared" ca="1" si="13"/>
        <v>1153,</v>
      </c>
      <c r="X83" s="90"/>
      <c r="Y83" s="52"/>
      <c r="Z83" s="52"/>
      <c r="AA83" s="52"/>
      <c r="AB83" s="52"/>
      <c r="AC83" s="52"/>
      <c r="AD83" s="52"/>
      <c r="AE83" s="52"/>
      <c r="AF83" s="52"/>
      <c r="AG83" s="52"/>
      <c r="AH83" s="52"/>
    </row>
    <row r="84" spans="7:34" ht="15" thickBot="1" x14ac:dyDescent="0.3">
      <c r="G84" s="27">
        <v>-118</v>
      </c>
      <c r="H84" s="28">
        <v>52.92</v>
      </c>
      <c r="I84" s="28">
        <f>$B$4*Table22[[#This Row],[RTD Resistance (ꭥ)]]*1000</f>
        <v>106.89840000000001</v>
      </c>
      <c r="J84" s="29">
        <f t="shared" si="14"/>
        <v>0.82819999999999538</v>
      </c>
      <c r="K84" s="109"/>
      <c r="L84" s="116">
        <v>83</v>
      </c>
      <c r="M84" s="33">
        <f t="shared" si="11"/>
        <v>6.0805860805860805E-2</v>
      </c>
      <c r="N84" s="33">
        <f t="shared" si="12"/>
        <v>0.1839069819069819</v>
      </c>
      <c r="O84" s="112">
        <f t="shared" si="15"/>
        <v>91.043060349991038</v>
      </c>
      <c r="P84" s="33">
        <f t="shared" si="16"/>
        <v>-22.843229628985853</v>
      </c>
      <c r="Q84" s="117">
        <f>IF(INDEX($P$2:$P$4096,MATCH($B$7,$P$2:$P$4096,1)+ROWS(Q$2:$Q84))&lt;=$B$8,INDEX($P$2:$P$4096,MATCH($B$7,$P$2:$P$4096,1)+ROWS(Q$2:$Q84)),"")</f>
        <v>11.670392747455935</v>
      </c>
      <c r="R84" s="118">
        <f t="shared" si="17"/>
        <v>329</v>
      </c>
      <c r="S84" s="51">
        <f t="shared" ca="1" si="18"/>
        <v>11.670392747455935</v>
      </c>
      <c r="T84" s="52">
        <f t="shared" ca="1" si="19"/>
        <v>329</v>
      </c>
      <c r="U84" s="39" t="str">
        <f t="shared" ca="1" si="20"/>
        <v>12,</v>
      </c>
      <c r="V84" s="39" t="str">
        <f t="shared" ca="1" si="21"/>
        <v>11.6704,</v>
      </c>
      <c r="W84" s="53" t="str">
        <f t="shared" ca="1" si="13"/>
        <v>1167,</v>
      </c>
      <c r="X84" s="90"/>
      <c r="Y84" s="52"/>
      <c r="Z84" s="52"/>
      <c r="AA84" s="52"/>
      <c r="AB84" s="52"/>
      <c r="AC84" s="52"/>
      <c r="AD84" s="52"/>
      <c r="AE84" s="52"/>
      <c r="AF84" s="52"/>
      <c r="AG84" s="52"/>
      <c r="AH84" s="52"/>
    </row>
    <row r="85" spans="7:34" ht="15" thickBot="1" x14ac:dyDescent="0.3">
      <c r="G85" s="27">
        <v>-117</v>
      </c>
      <c r="H85" s="28">
        <v>53.33</v>
      </c>
      <c r="I85" s="28">
        <f>$B$4*Table22[[#This Row],[RTD Resistance (ꭥ)]]*1000</f>
        <v>107.7266</v>
      </c>
      <c r="J85" s="29">
        <f t="shared" si="14"/>
        <v>0.82819999999999538</v>
      </c>
      <c r="K85" s="109"/>
      <c r="L85" s="116">
        <v>84</v>
      </c>
      <c r="M85" s="33">
        <f t="shared" si="11"/>
        <v>6.1538461538461542E-2</v>
      </c>
      <c r="N85" s="33">
        <f t="shared" si="12"/>
        <v>0.18401798201798203</v>
      </c>
      <c r="O85" s="112">
        <f t="shared" si="15"/>
        <v>91.098010899991095</v>
      </c>
      <c r="P85" s="33">
        <f t="shared" si="16"/>
        <v>-22.703691516071046</v>
      </c>
      <c r="Q85" s="117">
        <f>IF(INDEX($P$2:$P$4096,MATCH($B$7,$P$2:$P$4096,1)+ROWS(Q$2:$Q85))&lt;=$B$8,INDEX($P$2:$P$4096,MATCH($B$7,$P$2:$P$4096,1)+ROWS(Q$2:$Q85)),"")</f>
        <v>11.811455001163324</v>
      </c>
      <c r="R85" s="118">
        <f t="shared" si="17"/>
        <v>330</v>
      </c>
      <c r="S85" s="51">
        <f t="shared" ca="1" si="18"/>
        <v>11.811455001163324</v>
      </c>
      <c r="T85" s="52">
        <f t="shared" ca="1" si="19"/>
        <v>330</v>
      </c>
      <c r="U85" s="39" t="str">
        <f t="shared" ca="1" si="20"/>
        <v>12,</v>
      </c>
      <c r="V85" s="39" t="str">
        <f t="shared" ca="1" si="21"/>
        <v>11.8115,</v>
      </c>
      <c r="W85" s="53" t="str">
        <f t="shared" ca="1" si="13"/>
        <v>1181,</v>
      </c>
      <c r="X85" s="90"/>
      <c r="Y85" s="52"/>
      <c r="Z85" s="52"/>
      <c r="AA85" s="52"/>
      <c r="AB85" s="52"/>
      <c r="AC85" s="52"/>
      <c r="AD85" s="52"/>
      <c r="AE85" s="52"/>
      <c r="AF85" s="52"/>
      <c r="AG85" s="52"/>
      <c r="AH85" s="52"/>
    </row>
    <row r="86" spans="7:34" ht="15" thickBot="1" x14ac:dyDescent="0.3">
      <c r="G86" s="27">
        <v>-116</v>
      </c>
      <c r="H86" s="28">
        <v>53.74</v>
      </c>
      <c r="I86" s="28">
        <f>$B$4*Table22[[#This Row],[RTD Resistance (ꭥ)]]*1000</f>
        <v>108.5548</v>
      </c>
      <c r="J86" s="29">
        <f t="shared" si="14"/>
        <v>0.8282000000000096</v>
      </c>
      <c r="K86" s="109"/>
      <c r="L86" s="116">
        <v>85</v>
      </c>
      <c r="M86" s="33">
        <f t="shared" si="11"/>
        <v>6.2271062271062272E-2</v>
      </c>
      <c r="N86" s="33">
        <f t="shared" si="12"/>
        <v>0.18412898212898213</v>
      </c>
      <c r="O86" s="112">
        <f t="shared" si="15"/>
        <v>91.152961449991153</v>
      </c>
      <c r="P86" s="33">
        <f t="shared" si="16"/>
        <v>-22.564147137086877</v>
      </c>
      <c r="Q86" s="117">
        <f>IF(INDEX($P$2:$P$4096,MATCH($B$7,$P$2:$P$4096,1)+ROWS(Q$2:$Q86))&lt;=$B$8,INDEX($P$2:$P$4096,MATCH($B$7,$P$2:$P$4096,1)+ROWS(Q$2:$Q86)),"")</f>
        <v>11.952523412217317</v>
      </c>
      <c r="R86" s="118">
        <f t="shared" si="17"/>
        <v>331</v>
      </c>
      <c r="S86" s="51">
        <f t="shared" ca="1" si="18"/>
        <v>11.952523412217317</v>
      </c>
      <c r="T86" s="52">
        <f t="shared" ca="1" si="19"/>
        <v>331</v>
      </c>
      <c r="U86" s="39" t="str">
        <f t="shared" ca="1" si="20"/>
        <v>12,</v>
      </c>
      <c r="V86" s="39" t="str">
        <f t="shared" ca="1" si="21"/>
        <v>11.9525,</v>
      </c>
      <c r="W86" s="53" t="str">
        <f t="shared" ca="1" si="13"/>
        <v>1195,</v>
      </c>
      <c r="X86" s="90"/>
      <c r="Y86" s="52"/>
      <c r="Z86" s="52"/>
      <c r="AA86" s="52"/>
      <c r="AB86" s="52"/>
      <c r="AC86" s="52"/>
      <c r="AD86" s="52"/>
      <c r="AE86" s="52"/>
      <c r="AF86" s="52"/>
      <c r="AG86" s="52"/>
      <c r="AH86" s="52"/>
    </row>
    <row r="87" spans="7:34" ht="15" thickBot="1" x14ac:dyDescent="0.3">
      <c r="G87" s="27">
        <v>-115</v>
      </c>
      <c r="H87" s="28">
        <v>54.15</v>
      </c>
      <c r="I87" s="28">
        <f>$B$4*Table22[[#This Row],[RTD Resistance (ꭥ)]]*1000</f>
        <v>109.38300000000001</v>
      </c>
      <c r="J87" s="29">
        <f t="shared" si="14"/>
        <v>0.82819999999999538</v>
      </c>
      <c r="K87" s="109"/>
      <c r="L87" s="116">
        <v>86</v>
      </c>
      <c r="M87" s="33">
        <f t="shared" si="11"/>
        <v>6.3003663003663002E-2</v>
      </c>
      <c r="N87" s="33">
        <f t="shared" si="12"/>
        <v>0.18423998223998223</v>
      </c>
      <c r="O87" s="112">
        <f t="shared" si="15"/>
        <v>91.207911999991197</v>
      </c>
      <c r="P87" s="33">
        <f t="shared" si="16"/>
        <v>-22.424596492916891</v>
      </c>
      <c r="Q87" s="117">
        <f>IF(INDEX($P$2:$P$4096,MATCH($B$7,$P$2:$P$4096,1)+ROWS(Q$2:$Q87))&lt;=$B$8,INDEX($P$2:$P$4096,MATCH($B$7,$P$2:$P$4096,1)+ROWS(Q$2:$Q87)),"")</f>
        <v>12.093597980532593</v>
      </c>
      <c r="R87" s="118">
        <f t="shared" si="17"/>
        <v>332</v>
      </c>
      <c r="S87" s="51">
        <f t="shared" ca="1" si="18"/>
        <v>12.093597980532593</v>
      </c>
      <c r="T87" s="52">
        <f t="shared" ca="1" si="19"/>
        <v>332</v>
      </c>
      <c r="U87" s="39" t="str">
        <f t="shared" ca="1" si="20"/>
        <v>12,</v>
      </c>
      <c r="V87" s="39" t="str">
        <f t="shared" ca="1" si="21"/>
        <v>12.0936,</v>
      </c>
      <c r="W87" s="53" t="str">
        <f t="shared" ca="1" si="13"/>
        <v>1209,</v>
      </c>
      <c r="X87" s="90"/>
      <c r="Y87" s="52"/>
      <c r="Z87" s="52"/>
      <c r="AA87" s="52"/>
      <c r="AB87" s="52"/>
      <c r="AC87" s="52"/>
      <c r="AD87" s="52"/>
      <c r="AE87" s="52"/>
      <c r="AF87" s="52"/>
      <c r="AG87" s="52"/>
      <c r="AH87" s="52"/>
    </row>
    <row r="88" spans="7:34" ht="15" thickBot="1" x14ac:dyDescent="0.3">
      <c r="G88" s="27">
        <v>-114</v>
      </c>
      <c r="H88" s="28">
        <v>54.56</v>
      </c>
      <c r="I88" s="28">
        <f>$B$4*Table22[[#This Row],[RTD Resistance (ꭥ)]]*1000</f>
        <v>110.21120000000001</v>
      </c>
      <c r="J88" s="29">
        <f t="shared" si="14"/>
        <v>0.82819999999999538</v>
      </c>
      <c r="K88" s="109"/>
      <c r="L88" s="116">
        <v>87</v>
      </c>
      <c r="M88" s="33">
        <f t="shared" si="11"/>
        <v>6.3736263736263732E-2</v>
      </c>
      <c r="N88" s="33">
        <f t="shared" si="12"/>
        <v>0.18435098235098235</v>
      </c>
      <c r="O88" s="112">
        <f t="shared" si="15"/>
        <v>91.262862549991254</v>
      </c>
      <c r="P88" s="33">
        <f t="shared" si="16"/>
        <v>-22.285039584439772</v>
      </c>
      <c r="Q88" s="117">
        <f>IF(INDEX($P$2:$P$4096,MATCH($B$7,$P$2:$P$4096,1)+ROWS(Q$2:$Q88))&lt;=$B$8,INDEX($P$2:$P$4096,MATCH($B$7,$P$2:$P$4096,1)+ROWS(Q$2:$Q88)),"")</f>
        <v>12.234678706025477</v>
      </c>
      <c r="R88" s="118">
        <f t="shared" si="17"/>
        <v>333</v>
      </c>
      <c r="S88" s="51">
        <f t="shared" ca="1" si="18"/>
        <v>12.234678706025477</v>
      </c>
      <c r="T88" s="52">
        <f t="shared" ca="1" si="19"/>
        <v>333</v>
      </c>
      <c r="U88" s="39" t="str">
        <f t="shared" ca="1" si="20"/>
        <v>12,</v>
      </c>
      <c r="V88" s="39" t="str">
        <f t="shared" ca="1" si="21"/>
        <v>12.2347,</v>
      </c>
      <c r="W88" s="53" t="str">
        <f t="shared" ca="1" si="13"/>
        <v>1223,</v>
      </c>
      <c r="X88" s="90"/>
      <c r="Y88" s="52"/>
      <c r="Z88" s="52"/>
      <c r="AA88" s="52"/>
      <c r="AB88" s="52"/>
      <c r="AC88" s="52"/>
      <c r="AD88" s="52"/>
      <c r="AE88" s="52"/>
      <c r="AF88" s="52"/>
      <c r="AG88" s="52"/>
      <c r="AH88" s="52"/>
    </row>
    <row r="89" spans="7:34" ht="15" thickBot="1" x14ac:dyDescent="0.3">
      <c r="G89" s="27">
        <v>-113</v>
      </c>
      <c r="H89" s="28">
        <v>54.97</v>
      </c>
      <c r="I89" s="28">
        <f>$B$4*Table22[[#This Row],[RTD Resistance (ꭥ)]]*1000</f>
        <v>111.0394</v>
      </c>
      <c r="J89" s="29">
        <f t="shared" si="14"/>
        <v>0.8282000000000096</v>
      </c>
      <c r="K89" s="109"/>
      <c r="L89" s="116">
        <v>88</v>
      </c>
      <c r="M89" s="33">
        <f t="shared" si="11"/>
        <v>6.4468864468864476E-2</v>
      </c>
      <c r="N89" s="33">
        <f t="shared" si="12"/>
        <v>0.18446198246198245</v>
      </c>
      <c r="O89" s="112">
        <f t="shared" si="15"/>
        <v>91.317813099991312</v>
      </c>
      <c r="P89" s="33">
        <f t="shared" si="16"/>
        <v>-22.1454764125304</v>
      </c>
      <c r="Q89" s="117">
        <f>IF(INDEX($P$2:$P$4096,MATCH($B$7,$P$2:$P$4096,1)+ROWS(Q$2:$Q89))&lt;=$B$8,INDEX($P$2:$P$4096,MATCH($B$7,$P$2:$P$4096,1)+ROWS(Q$2:$Q89)),"")</f>
        <v>12.375765588615366</v>
      </c>
      <c r="R89" s="118">
        <f t="shared" si="17"/>
        <v>334</v>
      </c>
      <c r="S89" s="51">
        <f t="shared" ca="1" si="18"/>
        <v>12.375765588615366</v>
      </c>
      <c r="T89" s="52">
        <f t="shared" ca="1" si="19"/>
        <v>334</v>
      </c>
      <c r="U89" s="39" t="str">
        <f t="shared" ca="1" si="20"/>
        <v>12,</v>
      </c>
      <c r="V89" s="39" t="str">
        <f t="shared" ca="1" si="21"/>
        <v>12.3758,</v>
      </c>
      <c r="W89" s="53" t="str">
        <f t="shared" ca="1" si="13"/>
        <v>1238,</v>
      </c>
      <c r="X89" s="90"/>
      <c r="Y89" s="52"/>
      <c r="Z89" s="52"/>
      <c r="AA89" s="52"/>
      <c r="AB89" s="52"/>
      <c r="AC89" s="52"/>
      <c r="AD89" s="52"/>
      <c r="AE89" s="52"/>
      <c r="AF89" s="52"/>
      <c r="AG89" s="52"/>
      <c r="AH89" s="52"/>
    </row>
    <row r="90" spans="7:34" ht="15" thickBot="1" x14ac:dyDescent="0.3">
      <c r="G90" s="27">
        <v>-112</v>
      </c>
      <c r="H90" s="28">
        <v>55.38</v>
      </c>
      <c r="I90" s="28">
        <f>$B$4*Table22[[#This Row],[RTD Resistance (ꭥ)]]*1000</f>
        <v>111.86760000000001</v>
      </c>
      <c r="J90" s="29">
        <f t="shared" si="14"/>
        <v>0.80799999999999272</v>
      </c>
      <c r="K90" s="109"/>
      <c r="L90" s="116">
        <v>89</v>
      </c>
      <c r="M90" s="33">
        <f t="shared" si="11"/>
        <v>6.5201465201465206E-2</v>
      </c>
      <c r="N90" s="33">
        <f t="shared" si="12"/>
        <v>0.18457298257298257</v>
      </c>
      <c r="O90" s="112">
        <f t="shared" si="15"/>
        <v>91.37276364999137</v>
      </c>
      <c r="P90" s="33">
        <f t="shared" si="16"/>
        <v>-22.005906978058704</v>
      </c>
      <c r="Q90" s="117">
        <f>IF(INDEX($P$2:$P$4096,MATCH($B$7,$P$2:$P$4096,1)+ROWS(Q$2:$Q90))&lt;=$B$8,INDEX($P$2:$P$4096,MATCH($B$7,$P$2:$P$4096,1)+ROWS(Q$2:$Q90)),"")</f>
        <v>12.516858628223417</v>
      </c>
      <c r="R90" s="118">
        <f t="shared" si="17"/>
        <v>335</v>
      </c>
      <c r="S90" s="51">
        <f t="shared" ca="1" si="18"/>
        <v>12.516858628223417</v>
      </c>
      <c r="T90" s="52">
        <f t="shared" ca="1" si="19"/>
        <v>335</v>
      </c>
      <c r="U90" s="39" t="str">
        <f t="shared" ca="1" si="20"/>
        <v>13,</v>
      </c>
      <c r="V90" s="39" t="str">
        <f t="shared" ca="1" si="21"/>
        <v>12.5169,</v>
      </c>
      <c r="W90" s="53" t="str">
        <f t="shared" ca="1" si="13"/>
        <v>1252,</v>
      </c>
      <c r="X90" s="90"/>
      <c r="Y90" s="52"/>
      <c r="Z90" s="52"/>
      <c r="AA90" s="52"/>
      <c r="AB90" s="52"/>
      <c r="AC90" s="52"/>
      <c r="AD90" s="52"/>
      <c r="AE90" s="52"/>
      <c r="AF90" s="52"/>
      <c r="AG90" s="52"/>
      <c r="AH90" s="52"/>
    </row>
    <row r="91" spans="7:34" ht="15" thickBot="1" x14ac:dyDescent="0.3">
      <c r="G91" s="27">
        <v>-111</v>
      </c>
      <c r="H91" s="28">
        <v>55.78</v>
      </c>
      <c r="I91" s="28">
        <f>$B$4*Table22[[#This Row],[RTD Resistance (ꭥ)]]*1000</f>
        <v>112.6756</v>
      </c>
      <c r="J91" s="29">
        <f t="shared" si="14"/>
        <v>0.82819999999999538</v>
      </c>
      <c r="K91" s="109"/>
      <c r="L91" s="116">
        <v>90</v>
      </c>
      <c r="M91" s="33">
        <f t="shared" si="11"/>
        <v>6.5934065934065936E-2</v>
      </c>
      <c r="N91" s="33">
        <f t="shared" si="12"/>
        <v>0.18468398268398267</v>
      </c>
      <c r="O91" s="112">
        <f t="shared" si="15"/>
        <v>91.427714199991414</v>
      </c>
      <c r="P91" s="33">
        <f t="shared" si="16"/>
        <v>-21.866331281890211</v>
      </c>
      <c r="Q91" s="117">
        <f>IF(INDEX($P$2:$P$4096,MATCH($B$7,$P$2:$P$4096,1)+ROWS(Q$2:$Q91))&lt;=$B$8,INDEX($P$2:$P$4096,MATCH($B$7,$P$2:$P$4096,1)+ROWS(Q$2:$Q91)),"")</f>
        <v>12.657957824773121</v>
      </c>
      <c r="R91" s="118">
        <f t="shared" si="17"/>
        <v>336</v>
      </c>
      <c r="S91" s="51">
        <f t="shared" ca="1" si="18"/>
        <v>12.657957824773121</v>
      </c>
      <c r="T91" s="52">
        <f t="shared" ca="1" si="19"/>
        <v>336</v>
      </c>
      <c r="U91" s="39" t="str">
        <f t="shared" ca="1" si="20"/>
        <v>13,</v>
      </c>
      <c r="V91" s="39" t="str">
        <f t="shared" ca="1" si="21"/>
        <v>12.658,</v>
      </c>
      <c r="W91" s="53" t="str">
        <f t="shared" ca="1" si="13"/>
        <v>1266,</v>
      </c>
      <c r="X91" s="90"/>
      <c r="Y91" s="52"/>
      <c r="Z91" s="52"/>
      <c r="AA91" s="52"/>
      <c r="AB91" s="52"/>
      <c r="AC91" s="52"/>
      <c r="AD91" s="52"/>
      <c r="AE91" s="52"/>
      <c r="AF91" s="52"/>
      <c r="AG91" s="52"/>
      <c r="AH91" s="52"/>
    </row>
    <row r="92" spans="7:34" ht="15" thickBot="1" x14ac:dyDescent="0.3">
      <c r="G92" s="27">
        <v>-110</v>
      </c>
      <c r="H92" s="28">
        <v>56.19</v>
      </c>
      <c r="I92" s="28">
        <f>$B$4*Table22[[#This Row],[RTD Resistance (ꭥ)]]*1000</f>
        <v>113.5038</v>
      </c>
      <c r="J92" s="29">
        <f t="shared" si="14"/>
        <v>0.8282000000000096</v>
      </c>
      <c r="K92" s="109"/>
      <c r="L92" s="116">
        <v>91</v>
      </c>
      <c r="M92" s="33">
        <f t="shared" si="11"/>
        <v>6.6666666666666666E-2</v>
      </c>
      <c r="N92" s="33">
        <f t="shared" si="12"/>
        <v>0.1847949827949828</v>
      </c>
      <c r="O92" s="112">
        <f t="shared" si="15"/>
        <v>91.482664749991486</v>
      </c>
      <c r="P92" s="33">
        <f t="shared" si="16"/>
        <v>-21.726749324886327</v>
      </c>
      <c r="Q92" s="117">
        <f>IF(INDEX($P$2:$P$4096,MATCH($B$7,$P$2:$P$4096,1)+ROWS(Q$2:$Q92))&lt;=$B$8,INDEX($P$2:$P$4096,MATCH($B$7,$P$2:$P$4096,1)+ROWS(Q$2:$Q92)),"")</f>
        <v>12.799063178190352</v>
      </c>
      <c r="R92" s="118">
        <f t="shared" si="17"/>
        <v>337</v>
      </c>
      <c r="S92" s="51">
        <f t="shared" ca="1" si="18"/>
        <v>12.799063178190352</v>
      </c>
      <c r="T92" s="52">
        <f t="shared" ca="1" si="19"/>
        <v>337</v>
      </c>
      <c r="U92" s="39" t="str">
        <f t="shared" ca="1" si="20"/>
        <v>13,</v>
      </c>
      <c r="V92" s="39" t="str">
        <f t="shared" ca="1" si="21"/>
        <v>12.7991,</v>
      </c>
      <c r="W92" s="53" t="str">
        <f t="shared" ca="1" si="13"/>
        <v>1280,</v>
      </c>
      <c r="X92" s="90"/>
      <c r="Y92" s="52"/>
      <c r="Z92" s="52"/>
      <c r="AA92" s="52"/>
      <c r="AB92" s="52"/>
      <c r="AC92" s="52"/>
      <c r="AD92" s="52"/>
      <c r="AE92" s="52"/>
      <c r="AF92" s="52"/>
      <c r="AG92" s="52"/>
      <c r="AH92" s="52"/>
    </row>
    <row r="93" spans="7:34" ht="15" thickBot="1" x14ac:dyDescent="0.3">
      <c r="G93" s="27">
        <v>-109</v>
      </c>
      <c r="H93" s="28">
        <v>56.6</v>
      </c>
      <c r="I93" s="28">
        <f>$B$4*Table22[[#This Row],[RTD Resistance (ꭥ)]]*1000</f>
        <v>114.33200000000001</v>
      </c>
      <c r="J93" s="29">
        <f t="shared" si="14"/>
        <v>0.80799999999999272</v>
      </c>
      <c r="K93" s="109"/>
      <c r="L93" s="116">
        <v>92</v>
      </c>
      <c r="M93" s="33">
        <f t="shared" si="11"/>
        <v>6.7399267399267396E-2</v>
      </c>
      <c r="N93" s="33">
        <f t="shared" si="12"/>
        <v>0.1849059829059829</v>
      </c>
      <c r="O93" s="112">
        <f t="shared" si="15"/>
        <v>91.537615299991529</v>
      </c>
      <c r="P93" s="33">
        <f t="shared" si="16"/>
        <v>-21.587161107903853</v>
      </c>
      <c r="Q93" s="117">
        <f>IF(INDEX($P$2:$P$4096,MATCH($B$7,$P$2:$P$4096,1)+ROWS(Q$2:$Q93))&lt;=$B$8,INDEX($P$2:$P$4096,MATCH($B$7,$P$2:$P$4096,1)+ROWS(Q$2:$Q93)),"")</f>
        <v>12.940174688403317</v>
      </c>
      <c r="R93" s="118">
        <f t="shared" si="17"/>
        <v>338</v>
      </c>
      <c r="S93" s="51">
        <f t="shared" ca="1" si="18"/>
        <v>12.940174688403317</v>
      </c>
      <c r="T93" s="52">
        <f t="shared" ca="1" si="19"/>
        <v>338</v>
      </c>
      <c r="U93" s="39" t="str">
        <f t="shared" ca="1" si="20"/>
        <v>13,</v>
      </c>
      <c r="V93" s="39" t="str">
        <f t="shared" ca="1" si="21"/>
        <v>12.9402,</v>
      </c>
      <c r="W93" s="53" t="str">
        <f t="shared" ca="1" si="13"/>
        <v>1294,</v>
      </c>
      <c r="X93" s="90"/>
      <c r="Y93" s="52"/>
      <c r="Z93" s="52"/>
      <c r="AA93" s="52"/>
      <c r="AB93" s="52"/>
      <c r="AC93" s="52"/>
      <c r="AD93" s="52"/>
      <c r="AE93" s="52"/>
      <c r="AF93" s="52"/>
      <c r="AG93" s="52"/>
      <c r="AH93" s="52"/>
    </row>
    <row r="94" spans="7:34" ht="15" thickBot="1" x14ac:dyDescent="0.3">
      <c r="G94" s="27">
        <v>-108</v>
      </c>
      <c r="H94" s="28">
        <v>57</v>
      </c>
      <c r="I94" s="28">
        <f>$B$4*Table22[[#This Row],[RTD Resistance (ꭥ)]]*1000</f>
        <v>115.14</v>
      </c>
      <c r="J94" s="29">
        <f t="shared" si="14"/>
        <v>0.82819999999999538</v>
      </c>
      <c r="K94" s="109"/>
      <c r="L94" s="116">
        <v>93</v>
      </c>
      <c r="M94" s="33">
        <f t="shared" si="11"/>
        <v>6.8131868131868126E-2</v>
      </c>
      <c r="N94" s="33">
        <f t="shared" si="12"/>
        <v>0.18501698301698302</v>
      </c>
      <c r="O94" s="112">
        <f t="shared" si="15"/>
        <v>91.592565849991587</v>
      </c>
      <c r="P94" s="33">
        <f t="shared" si="16"/>
        <v>-21.447566631795155</v>
      </c>
      <c r="Q94" s="117">
        <f>IF(INDEX($P$2:$P$4096,MATCH($B$7,$P$2:$P$4096,1)+ROWS(Q$2:$Q94))&lt;=$B$8,INDEX($P$2:$P$4096,MATCH($B$7,$P$2:$P$4096,1)+ROWS(Q$2:$Q94)),"")</f>
        <v>13.081292355342271</v>
      </c>
      <c r="R94" s="118">
        <f t="shared" si="17"/>
        <v>339</v>
      </c>
      <c r="S94" s="51">
        <f t="shared" ca="1" si="18"/>
        <v>13.081292355342271</v>
      </c>
      <c r="T94" s="52">
        <f t="shared" ca="1" si="19"/>
        <v>339</v>
      </c>
      <c r="U94" s="39" t="str">
        <f t="shared" ca="1" si="20"/>
        <v>13,</v>
      </c>
      <c r="V94" s="39" t="str">
        <f t="shared" ca="1" si="21"/>
        <v>13.0813,</v>
      </c>
      <c r="W94" s="53" t="str">
        <f t="shared" ca="1" si="13"/>
        <v>1308,</v>
      </c>
      <c r="X94" s="90"/>
      <c r="Y94" s="52"/>
      <c r="Z94" s="52"/>
      <c r="AA94" s="52"/>
      <c r="AB94" s="52"/>
      <c r="AC94" s="52"/>
      <c r="AD94" s="52"/>
      <c r="AE94" s="52"/>
      <c r="AF94" s="52"/>
      <c r="AG94" s="52"/>
      <c r="AH94" s="52"/>
    </row>
    <row r="95" spans="7:34" ht="15" thickBot="1" x14ac:dyDescent="0.3">
      <c r="G95" s="27">
        <v>-107</v>
      </c>
      <c r="H95" s="28">
        <v>57.41</v>
      </c>
      <c r="I95" s="28">
        <f>$B$4*Table22[[#This Row],[RTD Resistance (ꭥ)]]*1000</f>
        <v>115.9682</v>
      </c>
      <c r="J95" s="29">
        <f t="shared" si="14"/>
        <v>0.8282000000000096</v>
      </c>
      <c r="K95" s="109"/>
      <c r="L95" s="116">
        <v>94</v>
      </c>
      <c r="M95" s="33">
        <f t="shared" si="11"/>
        <v>6.886446886446887E-2</v>
      </c>
      <c r="N95" s="33">
        <f t="shared" si="12"/>
        <v>0.18512798312798312</v>
      </c>
      <c r="O95" s="112">
        <f t="shared" si="15"/>
        <v>91.647516399991645</v>
      </c>
      <c r="P95" s="33">
        <f t="shared" si="16"/>
        <v>-21.307965897408337</v>
      </c>
      <c r="Q95" s="117">
        <f>IF(INDEX($P$2:$P$4096,MATCH($B$7,$P$2:$P$4096,1)+ROWS(Q$2:$Q95))&lt;=$B$8,INDEX($P$2:$P$4096,MATCH($B$7,$P$2:$P$4096,1)+ROWS(Q$2:$Q95)),"")</f>
        <v>13.222416178939909</v>
      </c>
      <c r="R95" s="118">
        <f t="shared" si="17"/>
        <v>340</v>
      </c>
      <c r="S95" s="51">
        <f t="shared" ca="1" si="18"/>
        <v>13.222416178939909</v>
      </c>
      <c r="T95" s="52">
        <f t="shared" ca="1" si="19"/>
        <v>340</v>
      </c>
      <c r="U95" s="39" t="str">
        <f t="shared" ca="1" si="20"/>
        <v>13,</v>
      </c>
      <c r="V95" s="39" t="str">
        <f t="shared" ca="1" si="21"/>
        <v>13.2224,</v>
      </c>
      <c r="W95" s="53" t="str">
        <f t="shared" ca="1" si="13"/>
        <v>1322,</v>
      </c>
      <c r="X95" s="90"/>
      <c r="Y95" s="52"/>
      <c r="Z95" s="52"/>
      <c r="AA95" s="52"/>
      <c r="AB95" s="52"/>
      <c r="AC95" s="52"/>
      <c r="AD95" s="52"/>
      <c r="AE95" s="52"/>
      <c r="AF95" s="52"/>
      <c r="AG95" s="52"/>
      <c r="AH95" s="52"/>
    </row>
    <row r="96" spans="7:34" ht="15" thickBot="1" x14ac:dyDescent="0.3">
      <c r="G96" s="27">
        <v>-106</v>
      </c>
      <c r="H96" s="28">
        <v>57.82</v>
      </c>
      <c r="I96" s="28">
        <f>$B$4*Table22[[#This Row],[RTD Resistance (ꭥ)]]*1000</f>
        <v>116.79640000000001</v>
      </c>
      <c r="J96" s="29">
        <f t="shared" si="14"/>
        <v>0.80799999999999272</v>
      </c>
      <c r="K96" s="109"/>
      <c r="L96" s="116">
        <v>95</v>
      </c>
      <c r="M96" s="33">
        <f t="shared" si="11"/>
        <v>6.95970695970696E-2</v>
      </c>
      <c r="N96" s="33">
        <f t="shared" si="12"/>
        <v>0.18523898323898325</v>
      </c>
      <c r="O96" s="112">
        <f t="shared" si="15"/>
        <v>91.702466949991702</v>
      </c>
      <c r="P96" s="33">
        <f t="shared" si="16"/>
        <v>-21.168358905586985</v>
      </c>
      <c r="Q96" s="117">
        <f>IF(INDEX($P$2:$P$4096,MATCH($B$7,$P$2:$P$4096,1)+ROWS(Q$2:$Q96))&lt;=$B$8,INDEX($P$2:$P$4096,MATCH($B$7,$P$2:$P$4096,1)+ROWS(Q$2:$Q96)),"")</f>
        <v>13.363546159130976</v>
      </c>
      <c r="R96" s="118">
        <f t="shared" si="17"/>
        <v>341</v>
      </c>
      <c r="S96" s="51">
        <f t="shared" ca="1" si="18"/>
        <v>13.363546159130976</v>
      </c>
      <c r="T96" s="52">
        <f t="shared" ca="1" si="19"/>
        <v>341</v>
      </c>
      <c r="U96" s="39" t="str">
        <f t="shared" ca="1" si="20"/>
        <v>13,</v>
      </c>
      <c r="V96" s="39" t="str">
        <f t="shared" ca="1" si="21"/>
        <v>13.3635,</v>
      </c>
      <c r="W96" s="53" t="str">
        <f t="shared" ca="1" si="13"/>
        <v>1336,</v>
      </c>
      <c r="X96" s="90"/>
      <c r="Y96" s="52"/>
      <c r="Z96" s="52"/>
      <c r="AA96" s="52"/>
      <c r="AB96" s="52"/>
      <c r="AC96" s="52"/>
      <c r="AD96" s="52"/>
      <c r="AE96" s="52"/>
      <c r="AF96" s="52"/>
      <c r="AG96" s="52"/>
      <c r="AH96" s="52"/>
    </row>
    <row r="97" spans="7:34" ht="15" thickBot="1" x14ac:dyDescent="0.3">
      <c r="G97" s="27">
        <v>-105</v>
      </c>
      <c r="H97" s="28">
        <v>58.22</v>
      </c>
      <c r="I97" s="28">
        <f>$B$4*Table22[[#This Row],[RTD Resistance (ꭥ)]]*1000</f>
        <v>117.6044</v>
      </c>
      <c r="J97" s="29">
        <f t="shared" si="14"/>
        <v>0.8282000000000096</v>
      </c>
      <c r="K97" s="109"/>
      <c r="L97" s="116">
        <v>96</v>
      </c>
      <c r="M97" s="33">
        <f t="shared" si="11"/>
        <v>7.032967032967033E-2</v>
      </c>
      <c r="N97" s="33">
        <f t="shared" si="12"/>
        <v>0.18534998334998334</v>
      </c>
      <c r="O97" s="112">
        <f t="shared" si="15"/>
        <v>91.757417499991746</v>
      </c>
      <c r="P97" s="33">
        <f t="shared" si="16"/>
        <v>-21.028745657170674</v>
      </c>
      <c r="Q97" s="117">
        <f>IF(INDEX($P$2:$P$4096,MATCH($B$7,$P$2:$P$4096,1)+ROWS(Q$2:$Q97))&lt;=$B$8,INDEX($P$2:$P$4096,MATCH($B$7,$P$2:$P$4096,1)+ROWS(Q$2:$Q97)),"")</f>
        <v>13.504682295852774</v>
      </c>
      <c r="R97" s="118">
        <f t="shared" si="17"/>
        <v>342</v>
      </c>
      <c r="S97" s="51">
        <f t="shared" ca="1" si="18"/>
        <v>13.504682295852774</v>
      </c>
      <c r="T97" s="52">
        <f t="shared" ca="1" si="19"/>
        <v>342</v>
      </c>
      <c r="U97" s="39" t="str">
        <f t="shared" ca="1" si="20"/>
        <v>14,</v>
      </c>
      <c r="V97" s="39" t="str">
        <f t="shared" ca="1" si="21"/>
        <v>13.5047,</v>
      </c>
      <c r="W97" s="53" t="str">
        <f t="shared" ca="1" si="13"/>
        <v>1350,</v>
      </c>
      <c r="X97" s="90"/>
      <c r="Y97" s="52"/>
      <c r="Z97" s="52"/>
      <c r="AA97" s="52"/>
      <c r="AB97" s="52"/>
      <c r="AC97" s="52"/>
      <c r="AD97" s="52"/>
      <c r="AE97" s="52"/>
      <c r="AF97" s="52"/>
      <c r="AG97" s="52"/>
      <c r="AH97" s="52"/>
    </row>
    <row r="98" spans="7:34" ht="15" thickBot="1" x14ac:dyDescent="0.3">
      <c r="G98" s="27">
        <v>-104</v>
      </c>
      <c r="H98" s="28">
        <v>58.63</v>
      </c>
      <c r="I98" s="28">
        <f>$B$4*Table22[[#This Row],[RTD Resistance (ꭥ)]]*1000</f>
        <v>118.43260000000001</v>
      </c>
      <c r="J98" s="29">
        <f t="shared" si="14"/>
        <v>0.82819999999999538</v>
      </c>
      <c r="K98" s="109"/>
      <c r="L98" s="116">
        <v>97</v>
      </c>
      <c r="M98" s="33">
        <f t="shared" si="11"/>
        <v>7.106227106227106E-2</v>
      </c>
      <c r="N98" s="33">
        <f t="shared" si="12"/>
        <v>0.18546098346098344</v>
      </c>
      <c r="O98" s="112">
        <f t="shared" si="15"/>
        <v>91.812368049991804</v>
      </c>
      <c r="P98" s="33">
        <f t="shared" si="16"/>
        <v>-20.889126152993953</v>
      </c>
      <c r="Q98" s="117">
        <f>IF(INDEX($P$2:$P$4096,MATCH($B$7,$P$2:$P$4096,1)+ROWS(Q$2:$Q98))&lt;=$B$8,INDEX($P$2:$P$4096,MATCH($B$7,$P$2:$P$4096,1)+ROWS(Q$2:$Q98)),"")</f>
        <v>13.645824589044366</v>
      </c>
      <c r="R98" s="118">
        <f t="shared" si="17"/>
        <v>343</v>
      </c>
      <c r="S98" s="51">
        <f t="shared" ca="1" si="18"/>
        <v>13.645824589044366</v>
      </c>
      <c r="T98" s="52">
        <f t="shared" ca="1" si="19"/>
        <v>343</v>
      </c>
      <c r="U98" s="39" t="str">
        <f t="shared" ca="1" si="20"/>
        <v>14,</v>
      </c>
      <c r="V98" s="39" t="str">
        <f t="shared" ca="1" si="21"/>
        <v>13.6458,</v>
      </c>
      <c r="W98" s="53" t="str">
        <f t="shared" ca="1" si="13"/>
        <v>1365,</v>
      </c>
      <c r="X98" s="90"/>
      <c r="Y98" s="52"/>
      <c r="Z98" s="52"/>
      <c r="AA98" s="52"/>
      <c r="AB98" s="52"/>
      <c r="AC98" s="52"/>
      <c r="AD98" s="52"/>
      <c r="AE98" s="52"/>
      <c r="AF98" s="52"/>
      <c r="AG98" s="52"/>
      <c r="AH98" s="52"/>
    </row>
    <row r="99" spans="7:34" ht="15" thickBot="1" x14ac:dyDescent="0.3">
      <c r="G99" s="27">
        <v>-103</v>
      </c>
      <c r="H99" s="28">
        <v>59.04</v>
      </c>
      <c r="I99" s="28">
        <f>$B$4*Table22[[#This Row],[RTD Resistance (ꭥ)]]*1000</f>
        <v>119.2608</v>
      </c>
      <c r="J99" s="29">
        <f t="shared" si="14"/>
        <v>0.80800000000000693</v>
      </c>
      <c r="K99" s="109"/>
      <c r="L99" s="116">
        <v>98</v>
      </c>
      <c r="M99" s="33">
        <f t="shared" si="11"/>
        <v>7.179487179487179E-2</v>
      </c>
      <c r="N99" s="33">
        <f t="shared" si="12"/>
        <v>0.18557198357198357</v>
      </c>
      <c r="O99" s="112">
        <f t="shared" si="15"/>
        <v>91.867318599991862</v>
      </c>
      <c r="P99" s="33">
        <f t="shared" si="16"/>
        <v>-20.749500393887985</v>
      </c>
      <c r="Q99" s="117">
        <f>IF(INDEX($P$2:$P$4096,MATCH($B$7,$P$2:$P$4096,1)+ROWS(Q$2:$Q99))&lt;=$B$8,INDEX($P$2:$P$4096,MATCH($B$7,$P$2:$P$4096,1)+ROWS(Q$2:$Q99)),"")</f>
        <v>13.786973038647602</v>
      </c>
      <c r="R99" s="118">
        <f t="shared" si="17"/>
        <v>344</v>
      </c>
      <c r="S99" s="51">
        <f t="shared" ca="1" si="18"/>
        <v>13.786973038647602</v>
      </c>
      <c r="T99" s="52">
        <f t="shared" ca="1" si="19"/>
        <v>344</v>
      </c>
      <c r="U99" s="39" t="str">
        <f t="shared" ca="1" si="20"/>
        <v>14,</v>
      </c>
      <c r="V99" s="39" t="str">
        <f t="shared" ca="1" si="21"/>
        <v>13.787,</v>
      </c>
      <c r="W99" s="53" t="str">
        <f t="shared" ca="1" si="13"/>
        <v>1379,</v>
      </c>
      <c r="X99" s="90"/>
      <c r="Y99" s="52"/>
      <c r="Z99" s="52"/>
      <c r="AA99" s="52"/>
      <c r="AB99" s="52"/>
      <c r="AC99" s="52"/>
      <c r="AD99" s="52"/>
      <c r="AE99" s="52"/>
      <c r="AF99" s="52"/>
      <c r="AG99" s="52"/>
      <c r="AH99" s="52"/>
    </row>
    <row r="100" spans="7:34" ht="15" thickBot="1" x14ac:dyDescent="0.3">
      <c r="G100" s="27">
        <v>-102</v>
      </c>
      <c r="H100" s="28">
        <v>59.44</v>
      </c>
      <c r="I100" s="28">
        <f>$B$4*Table22[[#This Row],[RTD Resistance (ꭥ)]]*1000</f>
        <v>120.06880000000001</v>
      </c>
      <c r="J100" s="29">
        <f t="shared" si="14"/>
        <v>0.82819999999999538</v>
      </c>
      <c r="K100" s="109"/>
      <c r="L100" s="116">
        <v>99</v>
      </c>
      <c r="M100" s="33">
        <f t="shared" si="11"/>
        <v>7.2527472527472533E-2</v>
      </c>
      <c r="N100" s="33">
        <f t="shared" si="12"/>
        <v>0.18568298368298367</v>
      </c>
      <c r="O100" s="112">
        <f t="shared" si="15"/>
        <v>91.922269149991905</v>
      </c>
      <c r="P100" s="33">
        <f t="shared" si="16"/>
        <v>-20.609868380678705</v>
      </c>
      <c r="Q100" s="117">
        <f>IF(INDEX($P$2:$P$4096,MATCH($B$7,$P$2:$P$4096,1)+ROWS(Q$2:$Q100))&lt;=$B$8,INDEX($P$2:$P$4096,MATCH($B$7,$P$2:$P$4096,1)+ROWS(Q$2:$Q100)),"")</f>
        <v>13.928127644606093</v>
      </c>
      <c r="R100" s="118">
        <f t="shared" si="17"/>
        <v>345</v>
      </c>
      <c r="S100" s="51">
        <f t="shared" ca="1" si="18"/>
        <v>13.928127644606093</v>
      </c>
      <c r="T100" s="52">
        <f t="shared" ca="1" si="19"/>
        <v>345</v>
      </c>
      <c r="U100" s="39" t="str">
        <f t="shared" ca="1" si="20"/>
        <v>14,</v>
      </c>
      <c r="V100" s="39" t="str">
        <f t="shared" ca="1" si="21"/>
        <v>13.9281,</v>
      </c>
      <c r="W100" s="53" t="str">
        <f t="shared" ca="1" si="13"/>
        <v>1393,</v>
      </c>
      <c r="X100" s="90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</row>
    <row r="101" spans="7:34" ht="15" thickBot="1" x14ac:dyDescent="0.3">
      <c r="G101" s="27">
        <v>-101</v>
      </c>
      <c r="H101" s="28">
        <v>59.85</v>
      </c>
      <c r="I101" s="28">
        <f>$B$4*Table22[[#This Row],[RTD Resistance (ꭥ)]]*1000</f>
        <v>120.89700000000001</v>
      </c>
      <c r="J101" s="29">
        <f t="shared" si="14"/>
        <v>0.82819999999999538</v>
      </c>
      <c r="K101" s="109"/>
      <c r="L101" s="116">
        <v>100</v>
      </c>
      <c r="M101" s="33">
        <f t="shared" si="11"/>
        <v>7.3260073260073263E-2</v>
      </c>
      <c r="N101" s="33">
        <f t="shared" si="12"/>
        <v>0.18579398379398379</v>
      </c>
      <c r="O101" s="112">
        <f t="shared" si="15"/>
        <v>91.977219699991977</v>
      </c>
      <c r="P101" s="33">
        <f t="shared" si="16"/>
        <v>-20.470230114188325</v>
      </c>
      <c r="Q101" s="117">
        <f>IF(INDEX($P$2:$P$4096,MATCH($B$7,$P$2:$P$4096,1)+ROWS(Q$2:$Q101))&lt;=$B$8,INDEX($P$2:$P$4096,MATCH($B$7,$P$2:$P$4096,1)+ROWS(Q$2:$Q101)),"")</f>
        <v>14.069288406866008</v>
      </c>
      <c r="R101" s="118">
        <f t="shared" si="17"/>
        <v>346</v>
      </c>
      <c r="S101" s="51">
        <f t="shared" ca="1" si="18"/>
        <v>14.069288406866008</v>
      </c>
      <c r="T101" s="52">
        <f t="shared" ca="1" si="19"/>
        <v>346</v>
      </c>
      <c r="U101" s="39" t="str">
        <f t="shared" ca="1" si="20"/>
        <v>14,</v>
      </c>
      <c r="V101" s="39" t="str">
        <f t="shared" ca="1" si="21"/>
        <v>14.0693,</v>
      </c>
      <c r="W101" s="53" t="str">
        <f t="shared" ca="1" si="13"/>
        <v>1407,</v>
      </c>
      <c r="X101" s="90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</row>
    <row r="102" spans="7:34" ht="15" thickBot="1" x14ac:dyDescent="0.3">
      <c r="G102" s="27">
        <v>-100</v>
      </c>
      <c r="H102" s="28">
        <v>60.26</v>
      </c>
      <c r="I102" s="28">
        <f>$B$4*Table22[[#This Row],[RTD Resistance (ꭥ)]]*1000</f>
        <v>121.7252</v>
      </c>
      <c r="J102" s="29">
        <f t="shared" si="14"/>
        <v>0.8282000000000096</v>
      </c>
      <c r="K102" s="109"/>
      <c r="L102" s="116">
        <v>101</v>
      </c>
      <c r="M102" s="33">
        <f t="shared" si="11"/>
        <v>7.3992673992673993E-2</v>
      </c>
      <c r="N102" s="33">
        <f t="shared" si="12"/>
        <v>0.18590498390498389</v>
      </c>
      <c r="O102" s="112">
        <f t="shared" si="15"/>
        <v>92.032170249992021</v>
      </c>
      <c r="P102" s="33">
        <f t="shared" si="16"/>
        <v>-20.330585595234567</v>
      </c>
      <c r="Q102" s="117">
        <f>IF(INDEX($P$2:$P$4096,MATCH($B$7,$P$2:$P$4096,1)+ROWS(Q$2:$Q102))&lt;=$B$8,INDEX($P$2:$P$4096,MATCH($B$7,$P$2:$P$4096,1)+ROWS(Q$2:$Q102)),"")</f>
        <v>14.210455325375563</v>
      </c>
      <c r="R102" s="118">
        <f t="shared" si="17"/>
        <v>347</v>
      </c>
      <c r="S102" s="51">
        <f t="shared" ca="1" si="18"/>
        <v>14.210455325375563</v>
      </c>
      <c r="T102" s="52">
        <f t="shared" ca="1" si="19"/>
        <v>347</v>
      </c>
      <c r="U102" s="39" t="str">
        <f t="shared" ca="1" si="20"/>
        <v>14,</v>
      </c>
      <c r="V102" s="39" t="str">
        <f t="shared" ca="1" si="21"/>
        <v>14.2105,</v>
      </c>
      <c r="W102" s="53" t="str">
        <f t="shared" ca="1" si="13"/>
        <v>1421,</v>
      </c>
      <c r="X102" s="90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</row>
    <row r="103" spans="7:34" ht="15" thickBot="1" x14ac:dyDescent="0.3">
      <c r="G103" s="27">
        <v>-99</v>
      </c>
      <c r="H103" s="28">
        <v>60.67</v>
      </c>
      <c r="I103" s="28">
        <f>$B$4*Table22[[#This Row],[RTD Resistance (ꭥ)]]*1000</f>
        <v>122.55340000000001</v>
      </c>
      <c r="J103" s="29">
        <f t="shared" si="14"/>
        <v>0.80799999999999272</v>
      </c>
      <c r="K103" s="109"/>
      <c r="L103" s="116">
        <v>102</v>
      </c>
      <c r="M103" s="33">
        <f t="shared" si="11"/>
        <v>7.4725274725274723E-2</v>
      </c>
      <c r="N103" s="33">
        <f t="shared" si="12"/>
        <v>0.18601598401598401</v>
      </c>
      <c r="O103" s="112">
        <f t="shared" si="15"/>
        <v>92.087120799992078</v>
      </c>
      <c r="P103" s="33">
        <f t="shared" si="16"/>
        <v>-20.19093482463083</v>
      </c>
      <c r="Q103" s="117">
        <f>IF(INDEX($P$2:$P$4096,MATCH($B$7,$P$2:$P$4096,1)+ROWS(Q$2:$Q103))&lt;=$B$8,INDEX($P$2:$P$4096,MATCH($B$7,$P$2:$P$4096,1)+ROWS(Q$2:$Q103)),"")</f>
        <v>14.351628400084962</v>
      </c>
      <c r="R103" s="118">
        <f t="shared" si="17"/>
        <v>348</v>
      </c>
      <c r="S103" s="51">
        <f t="shared" ca="1" si="18"/>
        <v>14.351628400084962</v>
      </c>
      <c r="T103" s="52">
        <f t="shared" ca="1" si="19"/>
        <v>348</v>
      </c>
      <c r="U103" s="39" t="str">
        <f t="shared" ca="1" si="20"/>
        <v>14,</v>
      </c>
      <c r="V103" s="39" t="str">
        <f t="shared" ca="1" si="21"/>
        <v>14.3516,</v>
      </c>
      <c r="W103" s="53" t="str">
        <f t="shared" ca="1" si="13"/>
        <v>1435,</v>
      </c>
      <c r="X103" s="90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</row>
    <row r="104" spans="7:34" ht="15" thickBot="1" x14ac:dyDescent="0.3">
      <c r="G104" s="27">
        <v>-98</v>
      </c>
      <c r="H104" s="28">
        <v>61.07</v>
      </c>
      <c r="I104" s="28">
        <f>$B$4*Table22[[#This Row],[RTD Resistance (ꭥ)]]*1000</f>
        <v>123.3614</v>
      </c>
      <c r="J104" s="29">
        <f t="shared" si="14"/>
        <v>0.82819999999999538</v>
      </c>
      <c r="K104" s="109"/>
      <c r="L104" s="116">
        <v>103</v>
      </c>
      <c r="M104" s="33">
        <f t="shared" si="11"/>
        <v>7.5457875457875453E-2</v>
      </c>
      <c r="N104" s="33">
        <f t="shared" si="12"/>
        <v>0.18612698412698411</v>
      </c>
      <c r="O104" s="112">
        <f t="shared" si="15"/>
        <v>92.142071349992136</v>
      </c>
      <c r="P104" s="33">
        <f t="shared" si="16"/>
        <v>-20.051277803186338</v>
      </c>
      <c r="Q104" s="117">
        <f>IF(INDEX($P$2:$P$4096,MATCH($B$7,$P$2:$P$4096,1)+ROWS(Q$2:$Q104))&lt;=$B$8,INDEX($P$2:$P$4096,MATCH($B$7,$P$2:$P$4096,1)+ROWS(Q$2:$Q104)),"")</f>
        <v>14.492807630947254</v>
      </c>
      <c r="R104" s="118">
        <f t="shared" si="17"/>
        <v>349</v>
      </c>
      <c r="S104" s="51">
        <f t="shared" ca="1" si="18"/>
        <v>14.492807630947254</v>
      </c>
      <c r="T104" s="52">
        <f t="shared" ca="1" si="19"/>
        <v>349</v>
      </c>
      <c r="U104" s="39" t="str">
        <f t="shared" ca="1" si="20"/>
        <v>14,</v>
      </c>
      <c r="V104" s="39" t="str">
        <f t="shared" ca="1" si="21"/>
        <v>14.4928,</v>
      </c>
      <c r="W104" s="53" t="str">
        <f t="shared" ca="1" si="13"/>
        <v>1449,</v>
      </c>
      <c r="X104" s="90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</row>
    <row r="105" spans="7:34" ht="15" thickBot="1" x14ac:dyDescent="0.3">
      <c r="G105" s="27">
        <v>-97</v>
      </c>
      <c r="H105" s="28">
        <v>61.48</v>
      </c>
      <c r="I105" s="28">
        <f>$B$4*Table22[[#This Row],[RTD Resistance (ꭥ)]]*1000</f>
        <v>124.1896</v>
      </c>
      <c r="J105" s="29">
        <f t="shared" si="14"/>
        <v>0.78780000000000427</v>
      </c>
      <c r="K105" s="109"/>
      <c r="L105" s="116">
        <v>104</v>
      </c>
      <c r="M105" s="33">
        <f t="shared" si="11"/>
        <v>7.6190476190476197E-2</v>
      </c>
      <c r="N105" s="33">
        <f t="shared" si="12"/>
        <v>0.18623798423798424</v>
      </c>
      <c r="O105" s="112">
        <f t="shared" si="15"/>
        <v>92.197021899992194</v>
      </c>
      <c r="P105" s="33">
        <f t="shared" si="16"/>
        <v>-19.911614531706022</v>
      </c>
      <c r="Q105" s="117">
        <f>IF(INDEX($P$2:$P$4096,MATCH($B$7,$P$2:$P$4096,1)+ROWS(Q$2:$Q105))&lt;=$B$8,INDEX($P$2:$P$4096,MATCH($B$7,$P$2:$P$4096,1)+ROWS(Q$2:$Q105)),"")</f>
        <v>14.633993017917021</v>
      </c>
      <c r="R105" s="118">
        <f t="shared" si="17"/>
        <v>350</v>
      </c>
      <c r="S105" s="51">
        <f t="shared" ca="1" si="18"/>
        <v>14.633993017917021</v>
      </c>
      <c r="T105" s="52">
        <f t="shared" ca="1" si="19"/>
        <v>350</v>
      </c>
      <c r="U105" s="39" t="str">
        <f t="shared" ca="1" si="20"/>
        <v>15,</v>
      </c>
      <c r="V105" s="39" t="str">
        <f t="shared" ca="1" si="21"/>
        <v>14.634,</v>
      </c>
      <c r="W105" s="53" t="str">
        <f t="shared" ca="1" si="13"/>
        <v>1463,</v>
      </c>
      <c r="X105" s="90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</row>
    <row r="106" spans="7:34" ht="15" thickBot="1" x14ac:dyDescent="0.3">
      <c r="G106" s="27">
        <v>-96</v>
      </c>
      <c r="H106" s="28">
        <v>61.87</v>
      </c>
      <c r="I106" s="28">
        <f>$B$4*Table22[[#This Row],[RTD Resistance (ꭥ)]]*1000</f>
        <v>124.9774</v>
      </c>
      <c r="J106" s="29">
        <f t="shared" si="14"/>
        <v>0.84840000000001226</v>
      </c>
      <c r="K106" s="109"/>
      <c r="L106" s="116">
        <v>105</v>
      </c>
      <c r="M106" s="33">
        <f t="shared" si="11"/>
        <v>7.6923076923076927E-2</v>
      </c>
      <c r="N106" s="33">
        <f t="shared" si="12"/>
        <v>0.18634898434898434</v>
      </c>
      <c r="O106" s="112">
        <f t="shared" si="15"/>
        <v>92.251972449992238</v>
      </c>
      <c r="P106" s="33">
        <f t="shared" si="16"/>
        <v>-19.771945010990606</v>
      </c>
      <c r="Q106" s="117">
        <f>IF(INDEX($P$2:$P$4096,MATCH($B$7,$P$2:$P$4096,1)+ROWS(Q$2:$Q106))&lt;=$B$8,INDEX($P$2:$P$4096,MATCH($B$7,$P$2:$P$4096,1)+ROWS(Q$2:$Q106)),"")</f>
        <v>14.775184560951402</v>
      </c>
      <c r="R106" s="118">
        <f t="shared" si="17"/>
        <v>351</v>
      </c>
      <c r="S106" s="51">
        <f t="shared" ca="1" si="18"/>
        <v>14.775184560951402</v>
      </c>
      <c r="T106" s="52">
        <f t="shared" ca="1" si="19"/>
        <v>351</v>
      </c>
      <c r="U106" s="39" t="str">
        <f t="shared" ca="1" si="20"/>
        <v>15,</v>
      </c>
      <c r="V106" s="39" t="str">
        <f t="shared" ca="1" si="21"/>
        <v>14.7752,</v>
      </c>
      <c r="W106" s="53" t="str">
        <f t="shared" ca="1" si="13"/>
        <v>1478,</v>
      </c>
      <c r="X106" s="90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</row>
    <row r="107" spans="7:34" ht="15" thickBot="1" x14ac:dyDescent="0.3">
      <c r="G107" s="27">
        <v>-95</v>
      </c>
      <c r="H107" s="28">
        <v>62.29</v>
      </c>
      <c r="I107" s="28">
        <f>$B$4*Table22[[#This Row],[RTD Resistance (ꭥ)]]*1000</f>
        <v>125.82580000000002</v>
      </c>
      <c r="J107" s="29">
        <f t="shared" si="14"/>
        <v>0.80799999999997851</v>
      </c>
      <c r="K107" s="109"/>
      <c r="L107" s="116">
        <v>106</v>
      </c>
      <c r="M107" s="33">
        <f t="shared" si="11"/>
        <v>7.7655677655677657E-2</v>
      </c>
      <c r="N107" s="33">
        <f t="shared" si="12"/>
        <v>0.18645998445998446</v>
      </c>
      <c r="O107" s="112">
        <f t="shared" si="15"/>
        <v>92.30692299999231</v>
      </c>
      <c r="P107" s="33">
        <f t="shared" si="16"/>
        <v>-19.632269241836411</v>
      </c>
      <c r="Q107" s="117">
        <f>IF(INDEX($P$2:$P$4096,MATCH($B$7,$P$2:$P$4096,1)+ROWS(Q$2:$Q107))&lt;=$B$8,INDEX($P$2:$P$4096,MATCH($B$7,$P$2:$P$4096,1)+ROWS(Q$2:$Q107)),"")</f>
        <v>14.91638226000947</v>
      </c>
      <c r="R107" s="118">
        <f t="shared" si="17"/>
        <v>352</v>
      </c>
      <c r="S107" s="51">
        <f t="shared" ca="1" si="18"/>
        <v>14.91638226000947</v>
      </c>
      <c r="T107" s="52">
        <f t="shared" ca="1" si="19"/>
        <v>352</v>
      </c>
      <c r="U107" s="39" t="str">
        <f t="shared" ca="1" si="20"/>
        <v>15,</v>
      </c>
      <c r="V107" s="39" t="str">
        <f t="shared" ca="1" si="21"/>
        <v>14.9164,</v>
      </c>
      <c r="W107" s="53" t="str">
        <f t="shared" ca="1" si="13"/>
        <v>1492,</v>
      </c>
      <c r="X107" s="90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</row>
    <row r="108" spans="7:34" ht="15" thickBot="1" x14ac:dyDescent="0.3">
      <c r="G108" s="27">
        <v>-94</v>
      </c>
      <c r="H108" s="28">
        <v>62.69</v>
      </c>
      <c r="I108" s="28">
        <f>$B$4*Table22[[#This Row],[RTD Resistance (ꭥ)]]*1000</f>
        <v>126.63379999999999</v>
      </c>
      <c r="J108" s="29">
        <f t="shared" si="14"/>
        <v>0.82820000000002381</v>
      </c>
      <c r="K108" s="109"/>
      <c r="L108" s="116">
        <v>107</v>
      </c>
      <c r="M108" s="33">
        <f t="shared" si="11"/>
        <v>7.8388278388278387E-2</v>
      </c>
      <c r="N108" s="33">
        <f t="shared" si="12"/>
        <v>0.18657098457098456</v>
      </c>
      <c r="O108" s="112">
        <f t="shared" si="15"/>
        <v>92.361873549992353</v>
      </c>
      <c r="P108" s="33">
        <f t="shared" si="16"/>
        <v>-19.492587225035834</v>
      </c>
      <c r="Q108" s="117">
        <f>IF(INDEX($P$2:$P$4096,MATCH($B$7,$P$2:$P$4096,1)+ROWS(Q$2:$Q108))&lt;=$B$8,INDEX($P$2:$P$4096,MATCH($B$7,$P$2:$P$4096,1)+ROWS(Q$2:$Q108)),"")</f>
        <v>15.0575861150528</v>
      </c>
      <c r="R108" s="118">
        <f t="shared" si="17"/>
        <v>353</v>
      </c>
      <c r="S108" s="51">
        <f t="shared" ca="1" si="18"/>
        <v>15.0575861150528</v>
      </c>
      <c r="T108" s="52">
        <f t="shared" ca="1" si="19"/>
        <v>353</v>
      </c>
      <c r="U108" s="39" t="str">
        <f t="shared" ca="1" si="20"/>
        <v>15,</v>
      </c>
      <c r="V108" s="39" t="str">
        <f t="shared" ca="1" si="21"/>
        <v>15.0576,</v>
      </c>
      <c r="W108" s="53" t="str">
        <f t="shared" ca="1" si="13"/>
        <v>1506,</v>
      </c>
      <c r="X108" s="90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</row>
    <row r="109" spans="7:34" ht="15" thickBot="1" x14ac:dyDescent="0.3">
      <c r="G109" s="27">
        <v>-93</v>
      </c>
      <c r="H109" s="28">
        <v>63.1</v>
      </c>
      <c r="I109" s="28">
        <f>$B$4*Table22[[#This Row],[RTD Resistance (ꭥ)]]*1000</f>
        <v>127.46200000000002</v>
      </c>
      <c r="J109" s="29">
        <f t="shared" si="14"/>
        <v>0.8079999999999643</v>
      </c>
      <c r="K109" s="109"/>
      <c r="L109" s="116">
        <v>108</v>
      </c>
      <c r="M109" s="33">
        <f t="shared" si="11"/>
        <v>7.9120879120879117E-2</v>
      </c>
      <c r="N109" s="33">
        <f t="shared" si="12"/>
        <v>0.18668198468198466</v>
      </c>
      <c r="O109" s="112">
        <f t="shared" si="15"/>
        <v>92.416824099992397</v>
      </c>
      <c r="P109" s="33">
        <f t="shared" si="16"/>
        <v>-19.352898961376781</v>
      </c>
      <c r="Q109" s="117">
        <f>IF(INDEX($P$2:$P$4096,MATCH($B$7,$P$2:$P$4096,1)+ROWS(Q$2:$Q109))&lt;=$B$8,INDEX($P$2:$P$4096,MATCH($B$7,$P$2:$P$4096,1)+ROWS(Q$2:$Q109)),"")</f>
        <v>15.198796126045011</v>
      </c>
      <c r="R109" s="118">
        <f t="shared" si="17"/>
        <v>354</v>
      </c>
      <c r="S109" s="51">
        <f t="shared" ca="1" si="18"/>
        <v>15.198796126045011</v>
      </c>
      <c r="T109" s="52">
        <f t="shared" ca="1" si="19"/>
        <v>354</v>
      </c>
      <c r="U109" s="39" t="str">
        <f t="shared" ca="1" si="20"/>
        <v>15,</v>
      </c>
      <c r="V109" s="39" t="str">
        <f t="shared" ca="1" si="21"/>
        <v>15.1988,</v>
      </c>
      <c r="W109" s="53" t="str">
        <f t="shared" ca="1" si="13"/>
        <v>1520,</v>
      </c>
      <c r="X109" s="90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</row>
    <row r="110" spans="7:34" ht="15" thickBot="1" x14ac:dyDescent="0.3">
      <c r="G110" s="27">
        <v>-92</v>
      </c>
      <c r="H110" s="28">
        <v>63.5</v>
      </c>
      <c r="I110" s="28">
        <f>$B$4*Table22[[#This Row],[RTD Resistance (ꭥ)]]*1000</f>
        <v>128.26999999999998</v>
      </c>
      <c r="J110" s="29">
        <f t="shared" si="14"/>
        <v>0.8282000000000096</v>
      </c>
      <c r="K110" s="109"/>
      <c r="L110" s="116">
        <v>109</v>
      </c>
      <c r="M110" s="33">
        <f t="shared" si="11"/>
        <v>7.9853479853479847E-2</v>
      </c>
      <c r="N110" s="33">
        <f t="shared" si="12"/>
        <v>0.18679298479298478</v>
      </c>
      <c r="O110" s="112">
        <f t="shared" si="15"/>
        <v>92.471774649992469</v>
      </c>
      <c r="P110" s="33">
        <f t="shared" si="16"/>
        <v>-19.213204451643122</v>
      </c>
      <c r="Q110" s="117">
        <f>IF(INDEX($P$2:$P$4096,MATCH($B$7,$P$2:$P$4096,1)+ROWS(Q$2:$Q110))&lt;=$B$8,INDEX($P$2:$P$4096,MATCH($B$7,$P$2:$P$4096,1)+ROWS(Q$2:$Q110)),"")</f>
        <v>15.340012292951656</v>
      </c>
      <c r="R110" s="118">
        <f t="shared" si="17"/>
        <v>355</v>
      </c>
      <c r="S110" s="51">
        <f t="shared" ca="1" si="18"/>
        <v>15.340012292951656</v>
      </c>
      <c r="T110" s="52">
        <f t="shared" ca="1" si="19"/>
        <v>355</v>
      </c>
      <c r="U110" s="39" t="str">
        <f t="shared" ca="1" si="20"/>
        <v>15,</v>
      </c>
      <c r="V110" s="39" t="str">
        <f t="shared" ca="1" si="21"/>
        <v>15.34,</v>
      </c>
      <c r="W110" s="53" t="str">
        <f t="shared" ca="1" si="13"/>
        <v>1534,</v>
      </c>
      <c r="X110" s="90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</row>
    <row r="111" spans="7:34" ht="15" thickBot="1" x14ac:dyDescent="0.3">
      <c r="G111" s="27">
        <v>-91</v>
      </c>
      <c r="H111" s="28">
        <v>63.91</v>
      </c>
      <c r="I111" s="28">
        <f>$B$4*Table22[[#This Row],[RTD Resistance (ꭥ)]]*1000</f>
        <v>129.09819999999999</v>
      </c>
      <c r="J111" s="29">
        <f t="shared" si="14"/>
        <v>0.78780000000000427</v>
      </c>
      <c r="K111" s="109"/>
      <c r="L111" s="116">
        <v>110</v>
      </c>
      <c r="M111" s="33">
        <f t="shared" si="11"/>
        <v>8.0586080586080591E-2</v>
      </c>
      <c r="N111" s="33">
        <f t="shared" si="12"/>
        <v>0.18690398490398488</v>
      </c>
      <c r="O111" s="112">
        <f t="shared" si="15"/>
        <v>92.526725199992512</v>
      </c>
      <c r="P111" s="33">
        <f t="shared" si="16"/>
        <v>-19.073503696614551</v>
      </c>
      <c r="Q111" s="117">
        <f>IF(INDEX($P$2:$P$4096,MATCH($B$7,$P$2:$P$4096,1)+ROWS(Q$2:$Q111))&lt;=$B$8,INDEX($P$2:$P$4096,MATCH($B$7,$P$2:$P$4096,1)+ROWS(Q$2:$Q111)),"")</f>
        <v>15.481234615740846</v>
      </c>
      <c r="R111" s="118">
        <f t="shared" si="17"/>
        <v>356</v>
      </c>
      <c r="S111" s="51">
        <f t="shared" ca="1" si="18"/>
        <v>15.481234615740846</v>
      </c>
      <c r="T111" s="52">
        <f t="shared" ca="1" si="19"/>
        <v>356</v>
      </c>
      <c r="U111" s="39" t="str">
        <f t="shared" ca="1" si="20"/>
        <v>15,</v>
      </c>
      <c r="V111" s="39" t="str">
        <f t="shared" ca="1" si="21"/>
        <v>15.4812,</v>
      </c>
      <c r="W111" s="53" t="str">
        <f t="shared" ca="1" si="13"/>
        <v>1548,</v>
      </c>
      <c r="X111" s="90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</row>
    <row r="112" spans="7:34" ht="15" thickBot="1" x14ac:dyDescent="0.3">
      <c r="G112" s="27">
        <v>-90</v>
      </c>
      <c r="H112" s="28">
        <v>64.3</v>
      </c>
      <c r="I112" s="28">
        <f>$B$4*Table22[[#This Row],[RTD Resistance (ꭥ)]]*1000</f>
        <v>129.886</v>
      </c>
      <c r="J112" s="29">
        <f t="shared" si="14"/>
        <v>0.80800000000002115</v>
      </c>
      <c r="K112" s="109"/>
      <c r="L112" s="116">
        <v>111</v>
      </c>
      <c r="M112" s="33">
        <f t="shared" si="11"/>
        <v>8.1318681318681321E-2</v>
      </c>
      <c r="N112" s="33">
        <f t="shared" si="12"/>
        <v>0.18701498501498501</v>
      </c>
      <c r="O112" s="112">
        <f t="shared" si="15"/>
        <v>92.58167574999257</v>
      </c>
      <c r="P112" s="33">
        <f t="shared" si="16"/>
        <v>-18.933796697066384</v>
      </c>
      <c r="Q112" s="117">
        <f>IF(INDEX($P$2:$P$4096,MATCH($B$7,$P$2:$P$4096,1)+ROWS(Q$2:$Q112))&lt;=$B$8,INDEX($P$2:$P$4096,MATCH($B$7,$P$2:$P$4096,1)+ROWS(Q$2:$Q112)),"")</f>
        <v>15.62246309438251</v>
      </c>
      <c r="R112" s="118">
        <f t="shared" si="17"/>
        <v>357</v>
      </c>
      <c r="S112" s="51">
        <f t="shared" ca="1" si="18"/>
        <v>15.62246309438251</v>
      </c>
      <c r="T112" s="52">
        <f t="shared" ca="1" si="19"/>
        <v>357</v>
      </c>
      <c r="U112" s="39" t="str">
        <f t="shared" ca="1" si="20"/>
        <v>16,</v>
      </c>
      <c r="V112" s="39" t="str">
        <f t="shared" ca="1" si="21"/>
        <v>15.6225,</v>
      </c>
      <c r="W112" s="53" t="str">
        <f t="shared" ca="1" si="13"/>
        <v>1562,</v>
      </c>
      <c r="X112" s="90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</row>
    <row r="113" spans="7:34" ht="15" thickBot="1" x14ac:dyDescent="0.3">
      <c r="G113" s="27">
        <v>-89</v>
      </c>
      <c r="H113" s="28">
        <v>64.7</v>
      </c>
      <c r="I113" s="28">
        <f>$B$4*Table22[[#This Row],[RTD Resistance (ꭥ)]]*1000</f>
        <v>130.69400000000002</v>
      </c>
      <c r="J113" s="29">
        <f t="shared" si="14"/>
        <v>0.82819999999998117</v>
      </c>
      <c r="K113" s="109"/>
      <c r="L113" s="116">
        <v>112</v>
      </c>
      <c r="M113" s="33">
        <f t="shared" si="11"/>
        <v>8.2051282051282051E-2</v>
      </c>
      <c r="N113" s="33">
        <f t="shared" si="12"/>
        <v>0.18712598512598511</v>
      </c>
      <c r="O113" s="112">
        <f t="shared" si="15"/>
        <v>92.636626299992628</v>
      </c>
      <c r="P113" s="33">
        <f t="shared" si="16"/>
        <v>-18.794083453770014</v>
      </c>
      <c r="Q113" s="117">
        <f>IF(INDEX($P$2:$P$4096,MATCH($B$7,$P$2:$P$4096,1)+ROWS(Q$2:$Q113))&lt;=$B$8,INDEX($P$2:$P$4096,MATCH($B$7,$P$2:$P$4096,1)+ROWS(Q$2:$Q113)),"")</f>
        <v>15.763697728849024</v>
      </c>
      <c r="R113" s="118">
        <f t="shared" si="17"/>
        <v>358</v>
      </c>
      <c r="S113" s="51">
        <f t="shared" ca="1" si="18"/>
        <v>15.763697728849024</v>
      </c>
      <c r="T113" s="52">
        <f t="shared" ca="1" si="19"/>
        <v>358</v>
      </c>
      <c r="U113" s="39" t="str">
        <f t="shared" ca="1" si="20"/>
        <v>16,</v>
      </c>
      <c r="V113" s="39" t="str">
        <f t="shared" ca="1" si="21"/>
        <v>15.7637,</v>
      </c>
      <c r="W113" s="53" t="str">
        <f t="shared" ca="1" si="13"/>
        <v>1576,</v>
      </c>
      <c r="X113" s="90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</row>
    <row r="114" spans="7:34" ht="15" thickBot="1" x14ac:dyDescent="0.3">
      <c r="G114" s="27">
        <v>-88</v>
      </c>
      <c r="H114" s="28">
        <v>65.11</v>
      </c>
      <c r="I114" s="28">
        <f>$B$4*Table22[[#This Row],[RTD Resistance (ꭥ)]]*1000</f>
        <v>131.5222</v>
      </c>
      <c r="J114" s="29">
        <f t="shared" si="14"/>
        <v>0.80800000000002115</v>
      </c>
      <c r="K114" s="109"/>
      <c r="L114" s="116">
        <v>113</v>
      </c>
      <c r="M114" s="33">
        <f t="shared" si="11"/>
        <v>8.2783882783882781E-2</v>
      </c>
      <c r="N114" s="33">
        <f t="shared" si="12"/>
        <v>0.18723698523698523</v>
      </c>
      <c r="O114" s="112">
        <f t="shared" si="15"/>
        <v>92.691576849992686</v>
      </c>
      <c r="P114" s="33">
        <f t="shared" si="16"/>
        <v>-18.654363967492657</v>
      </c>
      <c r="Q114" s="117">
        <f>IF(INDEX($P$2:$P$4096,MATCH($B$7,$P$2:$P$4096,1)+ROWS(Q$2:$Q114))&lt;=$B$8,INDEX($P$2:$P$4096,MATCH($B$7,$P$2:$P$4096,1)+ROWS(Q$2:$Q114)),"")</f>
        <v>15.904938519114637</v>
      </c>
      <c r="R114" s="118">
        <f t="shared" si="17"/>
        <v>359</v>
      </c>
      <c r="S114" s="51">
        <f t="shared" ca="1" si="18"/>
        <v>15.904938519114637</v>
      </c>
      <c r="T114" s="52">
        <f t="shared" ca="1" si="19"/>
        <v>359</v>
      </c>
      <c r="U114" s="39" t="str">
        <f t="shared" ca="1" si="20"/>
        <v>16,</v>
      </c>
      <c r="V114" s="39" t="str">
        <f t="shared" ca="1" si="21"/>
        <v>15.9049,</v>
      </c>
      <c r="W114" s="53" t="str">
        <f t="shared" ca="1" si="13"/>
        <v>1590,</v>
      </c>
      <c r="X114" s="90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</row>
    <row r="115" spans="7:34" ht="15" thickBot="1" x14ac:dyDescent="0.3">
      <c r="G115" s="27">
        <v>-87</v>
      </c>
      <c r="H115" s="28">
        <v>65.510000000000005</v>
      </c>
      <c r="I115" s="28">
        <f>$B$4*Table22[[#This Row],[RTD Resistance (ꭥ)]]*1000</f>
        <v>132.33020000000002</v>
      </c>
      <c r="J115" s="29">
        <f t="shared" si="14"/>
        <v>0.80799999999999272</v>
      </c>
      <c r="K115" s="109"/>
      <c r="L115" s="116">
        <v>114</v>
      </c>
      <c r="M115" s="33">
        <f t="shared" si="11"/>
        <v>8.3516483516483511E-2</v>
      </c>
      <c r="N115" s="33">
        <f t="shared" si="12"/>
        <v>0.18734798534798533</v>
      </c>
      <c r="O115" s="112">
        <f t="shared" si="15"/>
        <v>92.746527399992729</v>
      </c>
      <c r="P115" s="33">
        <f t="shared" si="16"/>
        <v>-18.514638238997264</v>
      </c>
      <c r="Q115" s="117">
        <f>IF(INDEX($P$2:$P$4096,MATCH($B$7,$P$2:$P$4096,1)+ROWS(Q$2:$Q115))&lt;=$B$8,INDEX($P$2:$P$4096,MATCH($B$7,$P$2:$P$4096,1)+ROWS(Q$2:$Q115)),"")</f>
        <v>16.046185465155929</v>
      </c>
      <c r="R115" s="118">
        <f t="shared" si="17"/>
        <v>360</v>
      </c>
      <c r="S115" s="51">
        <f t="shared" ca="1" si="18"/>
        <v>16.046185465155929</v>
      </c>
      <c r="T115" s="52">
        <f t="shared" ca="1" si="19"/>
        <v>360</v>
      </c>
      <c r="U115" s="39" t="str">
        <f t="shared" ca="1" si="20"/>
        <v>16,</v>
      </c>
      <c r="V115" s="39" t="str">
        <f t="shared" ca="1" si="21"/>
        <v>16.0462,</v>
      </c>
      <c r="W115" s="53" t="str">
        <f t="shared" ca="1" si="13"/>
        <v>1605,</v>
      </c>
      <c r="X115" s="90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</row>
    <row r="116" spans="7:34" ht="15" thickBot="1" x14ac:dyDescent="0.3">
      <c r="G116" s="27">
        <v>-86</v>
      </c>
      <c r="H116" s="28">
        <v>65.91</v>
      </c>
      <c r="I116" s="28">
        <f>$B$4*Table22[[#This Row],[RTD Resistance (ꭥ)]]*1000</f>
        <v>133.13820000000001</v>
      </c>
      <c r="J116" s="29">
        <f t="shared" si="14"/>
        <v>0.80799999999999272</v>
      </c>
      <c r="K116" s="109"/>
      <c r="L116" s="116">
        <v>115</v>
      </c>
      <c r="M116" s="33">
        <f t="shared" si="11"/>
        <v>8.4249084249084255E-2</v>
      </c>
      <c r="N116" s="33">
        <f t="shared" si="12"/>
        <v>0.18745898545898546</v>
      </c>
      <c r="O116" s="112">
        <f t="shared" si="15"/>
        <v>92.801477949992801</v>
      </c>
      <c r="P116" s="33">
        <f t="shared" si="16"/>
        <v>-18.374906269042725</v>
      </c>
      <c r="Q116" s="117">
        <f>IF(INDEX($P$2:$P$4096,MATCH($B$7,$P$2:$P$4096,1)+ROWS(Q$2:$Q116))&lt;=$B$8,INDEX($P$2:$P$4096,MATCH($B$7,$P$2:$P$4096,1)+ROWS(Q$2:$Q116)),"")</f>
        <v>16.187438566951641</v>
      </c>
      <c r="R116" s="118">
        <f t="shared" si="17"/>
        <v>361</v>
      </c>
      <c r="S116" s="51">
        <f t="shared" ca="1" si="18"/>
        <v>16.187438566951641</v>
      </c>
      <c r="T116" s="52">
        <f t="shared" ca="1" si="19"/>
        <v>361</v>
      </c>
      <c r="U116" s="39" t="str">
        <f t="shared" ca="1" si="20"/>
        <v>16,</v>
      </c>
      <c r="V116" s="39" t="str">
        <f t="shared" ca="1" si="21"/>
        <v>16.1874,</v>
      </c>
      <c r="W116" s="53" t="str">
        <f t="shared" ca="1" si="13"/>
        <v>1619,</v>
      </c>
      <c r="X116" s="90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</row>
    <row r="117" spans="7:34" ht="15" thickBot="1" x14ac:dyDescent="0.3">
      <c r="G117" s="27">
        <v>-85</v>
      </c>
      <c r="H117" s="28">
        <v>66.31</v>
      </c>
      <c r="I117" s="28">
        <f>$B$4*Table22[[#This Row],[RTD Resistance (ꭥ)]]*1000</f>
        <v>133.9462</v>
      </c>
      <c r="J117" s="29">
        <f t="shared" si="14"/>
        <v>0.8282000000000096</v>
      </c>
      <c r="K117" s="109"/>
      <c r="L117" s="116">
        <v>116</v>
      </c>
      <c r="M117" s="33">
        <f t="shared" si="11"/>
        <v>8.4981684981684985E-2</v>
      </c>
      <c r="N117" s="33">
        <f t="shared" si="12"/>
        <v>0.18756998556998555</v>
      </c>
      <c r="O117" s="112">
        <f t="shared" si="15"/>
        <v>92.856428499992845</v>
      </c>
      <c r="P117" s="33">
        <f t="shared" si="16"/>
        <v>-18.235168058383834</v>
      </c>
      <c r="Q117" s="117">
        <f>IF(INDEX($P$2:$P$4096,MATCH($B$7,$P$2:$P$4096,1)+ROWS(Q$2:$Q117))&lt;=$B$8,INDEX($P$2:$P$4096,MATCH($B$7,$P$2:$P$4096,1)+ROWS(Q$2:$Q117)),"")</f>
        <v>16.328697824482447</v>
      </c>
      <c r="R117" s="118">
        <f t="shared" si="17"/>
        <v>362</v>
      </c>
      <c r="S117" s="51">
        <f t="shared" ca="1" si="18"/>
        <v>16.328697824482447</v>
      </c>
      <c r="T117" s="52">
        <f t="shared" ca="1" si="19"/>
        <v>362</v>
      </c>
      <c r="U117" s="39" t="str">
        <f t="shared" ca="1" si="20"/>
        <v>16,</v>
      </c>
      <c r="V117" s="39" t="str">
        <f t="shared" ca="1" si="21"/>
        <v>16.3287,</v>
      </c>
      <c r="W117" s="53" t="str">
        <f t="shared" ca="1" si="13"/>
        <v>1633,</v>
      </c>
      <c r="X117" s="90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</row>
    <row r="118" spans="7:34" ht="15" thickBot="1" x14ac:dyDescent="0.3">
      <c r="G118" s="27">
        <v>-84</v>
      </c>
      <c r="H118" s="28">
        <v>66.72</v>
      </c>
      <c r="I118" s="28">
        <f>$B$4*Table22[[#This Row],[RTD Resistance (ꭥ)]]*1000</f>
        <v>134.77440000000001</v>
      </c>
      <c r="J118" s="29">
        <f t="shared" si="14"/>
        <v>0.80799999999999272</v>
      </c>
      <c r="K118" s="109"/>
      <c r="L118" s="116">
        <v>117</v>
      </c>
      <c r="M118" s="33">
        <f t="shared" si="11"/>
        <v>8.5714285714285715E-2</v>
      </c>
      <c r="N118" s="33">
        <f t="shared" si="12"/>
        <v>0.18768098568098568</v>
      </c>
      <c r="O118" s="112">
        <f t="shared" si="15"/>
        <v>92.911379049992902</v>
      </c>
      <c r="P118" s="33">
        <f t="shared" si="16"/>
        <v>-18.09542360777138</v>
      </c>
      <c r="Q118" s="117">
        <f>IF(INDEX($P$2:$P$4096,MATCH($B$7,$P$2:$P$4096,1)+ROWS(Q$2:$Q118))&lt;=$B$8,INDEX($P$2:$P$4096,MATCH($B$7,$P$2:$P$4096,1)+ROWS(Q$2:$Q118)),"")</f>
        <v>16.469963237731292</v>
      </c>
      <c r="R118" s="118">
        <f t="shared" si="17"/>
        <v>363</v>
      </c>
      <c r="S118" s="51">
        <f t="shared" ca="1" si="18"/>
        <v>16.469963237731292</v>
      </c>
      <c r="T118" s="52">
        <f t="shared" ca="1" si="19"/>
        <v>363</v>
      </c>
      <c r="U118" s="39" t="str">
        <f t="shared" ca="1" si="20"/>
        <v>16,</v>
      </c>
      <c r="V118" s="39" t="str">
        <f t="shared" ca="1" si="21"/>
        <v>16.47,</v>
      </c>
      <c r="W118" s="53" t="str">
        <f t="shared" ca="1" si="13"/>
        <v>1647,</v>
      </c>
      <c r="X118" s="90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</row>
    <row r="119" spans="7:34" ht="15" thickBot="1" x14ac:dyDescent="0.3">
      <c r="G119" s="27">
        <v>-83</v>
      </c>
      <c r="H119" s="28">
        <v>67.12</v>
      </c>
      <c r="I119" s="28">
        <f>$B$4*Table22[[#This Row],[RTD Resistance (ꭥ)]]*1000</f>
        <v>135.58240000000001</v>
      </c>
      <c r="J119" s="29">
        <f t="shared" si="14"/>
        <v>0.80799999999999272</v>
      </c>
      <c r="K119" s="109"/>
      <c r="L119" s="116">
        <v>118</v>
      </c>
      <c r="M119" s="33">
        <f t="shared" si="11"/>
        <v>8.6446886446886445E-2</v>
      </c>
      <c r="N119" s="33">
        <f t="shared" si="12"/>
        <v>0.18779198579198578</v>
      </c>
      <c r="O119" s="112">
        <f t="shared" si="15"/>
        <v>92.96632959999296</v>
      </c>
      <c r="P119" s="33">
        <f t="shared" si="16"/>
        <v>-17.955672917951745</v>
      </c>
      <c r="Q119" s="117">
        <f>IF(INDEX($P$2:$P$4096,MATCH($B$7,$P$2:$P$4096,1)+ROWS(Q$2:$Q119))&lt;=$B$8,INDEX($P$2:$P$4096,MATCH($B$7,$P$2:$P$4096,1)+ROWS(Q$2:$Q119)),"")</f>
        <v>16.611234806683285</v>
      </c>
      <c r="R119" s="118">
        <f t="shared" si="17"/>
        <v>364</v>
      </c>
      <c r="S119" s="51">
        <f t="shared" ca="1" si="18"/>
        <v>16.611234806683285</v>
      </c>
      <c r="T119" s="52">
        <f t="shared" ca="1" si="19"/>
        <v>364</v>
      </c>
      <c r="U119" s="39" t="str">
        <f t="shared" ca="1" si="20"/>
        <v>17,</v>
      </c>
      <c r="V119" s="39" t="str">
        <f t="shared" ca="1" si="21"/>
        <v>16.6112,</v>
      </c>
      <c r="W119" s="53" t="str">
        <f t="shared" ca="1" si="13"/>
        <v>1661,</v>
      </c>
      <c r="X119" s="90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</row>
    <row r="120" spans="7:34" ht="15" thickBot="1" x14ac:dyDescent="0.3">
      <c r="G120" s="27">
        <v>-82</v>
      </c>
      <c r="H120" s="28">
        <v>67.52</v>
      </c>
      <c r="I120" s="28">
        <f>$B$4*Table22[[#This Row],[RTD Resistance (ꭥ)]]*1000</f>
        <v>136.3904</v>
      </c>
      <c r="J120" s="29">
        <f t="shared" si="14"/>
        <v>0.80799999999999272</v>
      </c>
      <c r="K120" s="109"/>
      <c r="L120" s="116">
        <v>119</v>
      </c>
      <c r="M120" s="33">
        <f t="shared" si="11"/>
        <v>8.7179487179487175E-2</v>
      </c>
      <c r="N120" s="33">
        <f t="shared" si="12"/>
        <v>0.18790298590298588</v>
      </c>
      <c r="O120" s="112">
        <f t="shared" si="15"/>
        <v>93.021280149993004</v>
      </c>
      <c r="P120" s="33">
        <f t="shared" si="16"/>
        <v>-17.815915989667616</v>
      </c>
      <c r="Q120" s="117">
        <f>IF(INDEX($P$2:$P$4096,MATCH($B$7,$P$2:$P$4096,1)+ROWS(Q$2:$Q120))&lt;=$B$8,INDEX($P$2:$P$4096,MATCH($B$7,$P$2:$P$4096,1)+ROWS(Q$2:$Q120)),"")</f>
        <v>16.752512531325635</v>
      </c>
      <c r="R120" s="118">
        <f t="shared" si="17"/>
        <v>365</v>
      </c>
      <c r="S120" s="51">
        <f t="shared" ca="1" si="18"/>
        <v>16.752512531325635</v>
      </c>
      <c r="T120" s="52">
        <f t="shared" ca="1" si="19"/>
        <v>365</v>
      </c>
      <c r="U120" s="39" t="str">
        <f t="shared" ca="1" si="20"/>
        <v>17,</v>
      </c>
      <c r="V120" s="39" t="str">
        <f t="shared" ca="1" si="21"/>
        <v>16.7525,</v>
      </c>
      <c r="W120" s="53" t="str">
        <f t="shared" ca="1" si="13"/>
        <v>1675,</v>
      </c>
      <c r="X120" s="90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</row>
    <row r="121" spans="7:34" ht="15" thickBot="1" x14ac:dyDescent="0.3">
      <c r="G121" s="27">
        <v>-81</v>
      </c>
      <c r="H121" s="28">
        <v>67.92</v>
      </c>
      <c r="I121" s="28">
        <f>$B$4*Table22[[#This Row],[RTD Resistance (ꭥ)]]*1000</f>
        <v>137.19839999999999</v>
      </c>
      <c r="J121" s="29">
        <f t="shared" si="14"/>
        <v>0.8282000000000096</v>
      </c>
      <c r="K121" s="109"/>
      <c r="L121" s="116">
        <v>120</v>
      </c>
      <c r="M121" s="33">
        <f t="shared" si="11"/>
        <v>8.7912087912087919E-2</v>
      </c>
      <c r="N121" s="33">
        <f t="shared" si="12"/>
        <v>0.188013986013986</v>
      </c>
      <c r="O121" s="112">
        <f t="shared" si="15"/>
        <v>93.076230699993062</v>
      </c>
      <c r="P121" s="33">
        <f t="shared" si="16"/>
        <v>-17.676152823657446</v>
      </c>
      <c r="Q121" s="117">
        <f>IF(INDEX($P$2:$P$4096,MATCH($B$7,$P$2:$P$4096,1)+ROWS(Q$2:$Q121))&lt;=$B$8,INDEX($P$2:$P$4096,MATCH($B$7,$P$2:$P$4096,1)+ROWS(Q$2:$Q121)),"")</f>
        <v>16.893796411647429</v>
      </c>
      <c r="R121" s="118">
        <f t="shared" si="17"/>
        <v>366</v>
      </c>
      <c r="S121" s="51">
        <f t="shared" ca="1" si="18"/>
        <v>16.893796411647429</v>
      </c>
      <c r="T121" s="52">
        <f t="shared" ca="1" si="19"/>
        <v>366</v>
      </c>
      <c r="U121" s="39" t="str">
        <f t="shared" ca="1" si="20"/>
        <v>17,</v>
      </c>
      <c r="V121" s="39" t="str">
        <f t="shared" ca="1" si="21"/>
        <v>16.8938,</v>
      </c>
      <c r="W121" s="53" t="str">
        <f t="shared" ca="1" si="13"/>
        <v>1689,</v>
      </c>
      <c r="X121" s="90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</row>
    <row r="122" spans="7:34" ht="15" thickBot="1" x14ac:dyDescent="0.3">
      <c r="G122" s="27">
        <v>-80</v>
      </c>
      <c r="H122" s="28">
        <v>68.33</v>
      </c>
      <c r="I122" s="28">
        <f>$B$4*Table22[[#This Row],[RTD Resistance (ꭥ)]]*1000</f>
        <v>138.0266</v>
      </c>
      <c r="J122" s="29">
        <f t="shared" si="14"/>
        <v>0.80799999999999272</v>
      </c>
      <c r="K122" s="109"/>
      <c r="L122" s="116">
        <v>121</v>
      </c>
      <c r="M122" s="33">
        <f t="shared" si="11"/>
        <v>8.8644688644688649E-2</v>
      </c>
      <c r="N122" s="33">
        <f t="shared" si="12"/>
        <v>0.1881249861249861</v>
      </c>
      <c r="O122" s="112">
        <f t="shared" si="15"/>
        <v>93.131181249993119</v>
      </c>
      <c r="P122" s="33">
        <f t="shared" si="16"/>
        <v>-17.536383420655454</v>
      </c>
      <c r="Q122" s="117">
        <f>IF(INDEX($P$2:$P$4096,MATCH($B$7,$P$2:$P$4096,1)+ROWS(Q$2:$Q122))&lt;=$B$8,INDEX($P$2:$P$4096,MATCH($B$7,$P$2:$P$4096,1)+ROWS(Q$2:$Q122)),"")</f>
        <v>17.03508644764031</v>
      </c>
      <c r="R122" s="118">
        <f t="shared" si="17"/>
        <v>367</v>
      </c>
      <c r="S122" s="51">
        <f t="shared" ca="1" si="18"/>
        <v>17.03508644764031</v>
      </c>
      <c r="T122" s="52">
        <f t="shared" ca="1" si="19"/>
        <v>367</v>
      </c>
      <c r="U122" s="39" t="str">
        <f t="shared" ca="1" si="20"/>
        <v>17,</v>
      </c>
      <c r="V122" s="39" t="str">
        <f t="shared" ca="1" si="21"/>
        <v>17.0351,</v>
      </c>
      <c r="W122" s="53" t="str">
        <f t="shared" ca="1" si="13"/>
        <v>1704,</v>
      </c>
      <c r="X122" s="90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</row>
    <row r="123" spans="7:34" ht="15" thickBot="1" x14ac:dyDescent="0.3">
      <c r="G123" s="27">
        <v>-79</v>
      </c>
      <c r="H123" s="28">
        <v>68.73</v>
      </c>
      <c r="I123" s="28">
        <f>$B$4*Table22[[#This Row],[RTD Resistance (ꭥ)]]*1000</f>
        <v>138.83459999999999</v>
      </c>
      <c r="J123" s="29">
        <f t="shared" si="14"/>
        <v>0.80800000000002115</v>
      </c>
      <c r="K123" s="109"/>
      <c r="L123" s="116">
        <v>122</v>
      </c>
      <c r="M123" s="33">
        <f t="shared" si="11"/>
        <v>8.9377289377289379E-2</v>
      </c>
      <c r="N123" s="33">
        <f t="shared" si="12"/>
        <v>0.18823598623598622</v>
      </c>
      <c r="O123" s="112">
        <f t="shared" si="15"/>
        <v>93.186131799993177</v>
      </c>
      <c r="P123" s="33">
        <f t="shared" si="16"/>
        <v>-17.396607781392078</v>
      </c>
      <c r="Q123" s="117">
        <f>IF(INDEX($P$2:$P$4096,MATCH($B$7,$P$2:$P$4096,1)+ROWS(Q$2:$Q123))&lt;=$B$8,INDEX($P$2:$P$4096,MATCH($B$7,$P$2:$P$4096,1)+ROWS(Q$2:$Q123)),"")</f>
        <v>17.176382639297572</v>
      </c>
      <c r="R123" s="118">
        <f t="shared" si="17"/>
        <v>368</v>
      </c>
      <c r="S123" s="51">
        <f t="shared" ca="1" si="18"/>
        <v>17.176382639297572</v>
      </c>
      <c r="T123" s="52">
        <f t="shared" ca="1" si="19"/>
        <v>368</v>
      </c>
      <c r="U123" s="39" t="str">
        <f t="shared" ca="1" si="20"/>
        <v>17,</v>
      </c>
      <c r="V123" s="39" t="str">
        <f t="shared" ca="1" si="21"/>
        <v>17.1764,</v>
      </c>
      <c r="W123" s="53" t="str">
        <f t="shared" ca="1" si="13"/>
        <v>1718,</v>
      </c>
      <c r="X123" s="90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</row>
    <row r="124" spans="7:34" ht="15" thickBot="1" x14ac:dyDescent="0.3">
      <c r="G124" s="27">
        <v>-78</v>
      </c>
      <c r="H124" s="28">
        <v>69.13</v>
      </c>
      <c r="I124" s="28">
        <f>$B$4*Table22[[#This Row],[RTD Resistance (ꭥ)]]*1000</f>
        <v>139.64260000000002</v>
      </c>
      <c r="J124" s="29">
        <f t="shared" si="14"/>
        <v>0.80799999999999272</v>
      </c>
      <c r="K124" s="109"/>
      <c r="L124" s="116">
        <v>123</v>
      </c>
      <c r="M124" s="33">
        <f t="shared" si="11"/>
        <v>9.0109890109890109E-2</v>
      </c>
      <c r="N124" s="33">
        <f t="shared" si="12"/>
        <v>0.18834698634698632</v>
      </c>
      <c r="O124" s="112">
        <f t="shared" si="15"/>
        <v>93.241082349993221</v>
      </c>
      <c r="P124" s="33">
        <f t="shared" si="16"/>
        <v>-17.25682590659369</v>
      </c>
      <c r="Q124" s="117">
        <f>IF(INDEX($P$2:$P$4096,MATCH($B$7,$P$2:$P$4096,1)+ROWS(Q$2:$Q124))&lt;=$B$8,INDEX($P$2:$P$4096,MATCH($B$7,$P$2:$P$4096,1)+ROWS(Q$2:$Q124)),"")</f>
        <v>17.317684986614836</v>
      </c>
      <c r="R124" s="118">
        <f t="shared" si="17"/>
        <v>369</v>
      </c>
      <c r="S124" s="51">
        <f t="shared" ca="1" si="18"/>
        <v>17.317684986614836</v>
      </c>
      <c r="T124" s="52">
        <f t="shared" ca="1" si="19"/>
        <v>369</v>
      </c>
      <c r="U124" s="39" t="str">
        <f t="shared" ca="1" si="20"/>
        <v>17,</v>
      </c>
      <c r="V124" s="39" t="str">
        <f t="shared" ca="1" si="21"/>
        <v>17.3177,</v>
      </c>
      <c r="W124" s="53" t="str">
        <f t="shared" ca="1" si="13"/>
        <v>1732,</v>
      </c>
      <c r="X124" s="90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</row>
    <row r="125" spans="7:34" ht="15" thickBot="1" x14ac:dyDescent="0.3">
      <c r="G125" s="27">
        <v>-77</v>
      </c>
      <c r="H125" s="28">
        <v>69.53</v>
      </c>
      <c r="I125" s="28">
        <f>$B$4*Table22[[#This Row],[RTD Resistance (ꭥ)]]*1000</f>
        <v>140.45060000000001</v>
      </c>
      <c r="J125" s="29">
        <f t="shared" si="14"/>
        <v>0.80799999999999272</v>
      </c>
      <c r="K125" s="109"/>
      <c r="L125" s="116">
        <v>124</v>
      </c>
      <c r="M125" s="33">
        <f t="shared" si="11"/>
        <v>9.0842490842490839E-2</v>
      </c>
      <c r="N125" s="33">
        <f t="shared" si="12"/>
        <v>0.18845798645798645</v>
      </c>
      <c r="O125" s="112">
        <f t="shared" si="15"/>
        <v>93.296032899993293</v>
      </c>
      <c r="P125" s="33">
        <f t="shared" si="16"/>
        <v>-17.117037796982402</v>
      </c>
      <c r="Q125" s="117">
        <f>IF(INDEX($P$2:$P$4096,MATCH($B$7,$P$2:$P$4096,1)+ROWS(Q$2:$Q125))&lt;=$B$8,INDEX($P$2:$P$4096,MATCH($B$7,$P$2:$P$4096,1)+ROWS(Q$2:$Q125)),"")</f>
        <v>17.458993489589773</v>
      </c>
      <c r="R125" s="118">
        <f t="shared" si="17"/>
        <v>370</v>
      </c>
      <c r="S125" s="51">
        <f t="shared" ca="1" si="18"/>
        <v>17.458993489589773</v>
      </c>
      <c r="T125" s="52">
        <f t="shared" ca="1" si="19"/>
        <v>370</v>
      </c>
      <c r="U125" s="39" t="str">
        <f t="shared" ca="1" si="20"/>
        <v>17,</v>
      </c>
      <c r="V125" s="39" t="str">
        <f t="shared" ca="1" si="21"/>
        <v>17.459,</v>
      </c>
      <c r="W125" s="53" t="str">
        <f t="shared" ca="1" si="13"/>
        <v>1746,</v>
      </c>
      <c r="X125" s="90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</row>
    <row r="126" spans="7:34" ht="15" thickBot="1" x14ac:dyDescent="0.3">
      <c r="G126" s="27">
        <v>-76</v>
      </c>
      <c r="H126" s="28">
        <v>69.930000000000007</v>
      </c>
      <c r="I126" s="28">
        <f>$B$4*Table22[[#This Row],[RTD Resistance (ꭥ)]]*1000</f>
        <v>141.2586</v>
      </c>
      <c r="J126" s="29">
        <f t="shared" si="14"/>
        <v>0.80800000000002115</v>
      </c>
      <c r="K126" s="109"/>
      <c r="L126" s="116">
        <v>125</v>
      </c>
      <c r="M126" s="33">
        <f t="shared" si="11"/>
        <v>9.1575091575091569E-2</v>
      </c>
      <c r="N126" s="33">
        <f t="shared" si="12"/>
        <v>0.18856898656898655</v>
      </c>
      <c r="O126" s="112">
        <f t="shared" si="15"/>
        <v>93.350983449993336</v>
      </c>
      <c r="P126" s="33">
        <f t="shared" si="16"/>
        <v>-16.977243453276714</v>
      </c>
      <c r="Q126" s="117">
        <f>IF(INDEX($P$2:$P$4096,MATCH($B$7,$P$2:$P$4096,1)+ROWS(Q$2:$Q126))&lt;=$B$8,INDEX($P$2:$P$4096,MATCH($B$7,$P$2:$P$4096,1)+ROWS(Q$2:$Q126)),"")</f>
        <v>17.600308148222155</v>
      </c>
      <c r="R126" s="118">
        <f t="shared" si="17"/>
        <v>371</v>
      </c>
      <c r="S126" s="51">
        <f t="shared" ca="1" si="18"/>
        <v>17.600308148222155</v>
      </c>
      <c r="T126" s="52">
        <f t="shared" ca="1" si="19"/>
        <v>371</v>
      </c>
      <c r="U126" s="39" t="str">
        <f t="shared" ca="1" si="20"/>
        <v>18,</v>
      </c>
      <c r="V126" s="39" t="str">
        <f t="shared" ca="1" si="21"/>
        <v>17.6003,</v>
      </c>
      <c r="W126" s="53" t="str">
        <f t="shared" ca="1" si="13"/>
        <v>1760,</v>
      </c>
      <c r="X126" s="90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</row>
    <row r="127" spans="7:34" ht="15" thickBot="1" x14ac:dyDescent="0.3">
      <c r="G127" s="70">
        <v>-75</v>
      </c>
      <c r="H127" s="71">
        <v>70.33</v>
      </c>
      <c r="I127" s="28">
        <f>$B$4*Table22[[#This Row],[RTD Resistance (ꭥ)]]*1000</f>
        <v>142.06660000000002</v>
      </c>
      <c r="J127" s="29">
        <f t="shared" si="14"/>
        <v>0.80799999999999272</v>
      </c>
      <c r="K127" s="109"/>
      <c r="L127" s="116">
        <v>126</v>
      </c>
      <c r="M127" s="33">
        <f t="shared" si="11"/>
        <v>9.2307692307692313E-2</v>
      </c>
      <c r="N127" s="33">
        <f t="shared" si="12"/>
        <v>0.1886799866799867</v>
      </c>
      <c r="O127" s="112">
        <f t="shared" si="15"/>
        <v>93.405933999993408</v>
      </c>
      <c r="P127" s="33">
        <f t="shared" si="16"/>
        <v>-16.837442876190693</v>
      </c>
      <c r="Q127" s="117">
        <f>IF(INDEX($P$2:$P$4096,MATCH($B$7,$P$2:$P$4096,1)+ROWS(Q$2:$Q127))&lt;=$B$8,INDEX($P$2:$P$4096,MATCH($B$7,$P$2:$P$4096,1)+ROWS(Q$2:$Q127)),"")</f>
        <v>17.741628962513744</v>
      </c>
      <c r="R127" s="118">
        <f t="shared" si="17"/>
        <v>372</v>
      </c>
      <c r="S127" s="51">
        <f t="shared" ca="1" si="18"/>
        <v>17.741628962513744</v>
      </c>
      <c r="T127" s="52">
        <f t="shared" ca="1" si="19"/>
        <v>372</v>
      </c>
      <c r="U127" s="39" t="str">
        <f t="shared" ca="1" si="20"/>
        <v>18,</v>
      </c>
      <c r="V127" s="39" t="str">
        <f t="shared" ca="1" si="21"/>
        <v>17.7416,</v>
      </c>
      <c r="W127" s="53" t="str">
        <f t="shared" ca="1" si="13"/>
        <v>1774,</v>
      </c>
      <c r="X127" s="90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</row>
    <row r="128" spans="7:34" ht="15" thickBot="1" x14ac:dyDescent="0.3">
      <c r="G128" s="27">
        <v>-74</v>
      </c>
      <c r="H128" s="28">
        <v>70.73</v>
      </c>
      <c r="I128" s="28">
        <f>$B$4*Table22[[#This Row],[RTD Resistance (ꭥ)]]*1000</f>
        <v>142.87460000000002</v>
      </c>
      <c r="J128" s="29">
        <f t="shared" si="14"/>
        <v>0.8079999999999643</v>
      </c>
      <c r="K128" s="109"/>
      <c r="L128" s="116">
        <v>127</v>
      </c>
      <c r="M128" s="33">
        <f t="shared" si="11"/>
        <v>9.3040293040293043E-2</v>
      </c>
      <c r="N128" s="33">
        <f t="shared" si="12"/>
        <v>0.1887909867909868</v>
      </c>
      <c r="O128" s="112">
        <f t="shared" si="15"/>
        <v>93.460884549993466</v>
      </c>
      <c r="P128" s="33">
        <f t="shared" si="16"/>
        <v>-16.697636066434768</v>
      </c>
      <c r="Q128" s="117">
        <f>IF(INDEX($P$2:$P$4096,MATCH($B$7,$P$2:$P$4096,1)+ROWS(Q$2:$Q128))&lt;=$B$8,INDEX($P$2:$P$4096,MATCH($B$7,$P$2:$P$4096,1)+ROWS(Q$2:$Q128)),"")</f>
        <v>17.882955932468576</v>
      </c>
      <c r="R128" s="118">
        <f t="shared" si="17"/>
        <v>373</v>
      </c>
      <c r="S128" s="51">
        <f t="shared" ca="1" si="18"/>
        <v>17.882955932468576</v>
      </c>
      <c r="T128" s="52">
        <f t="shared" ca="1" si="19"/>
        <v>373</v>
      </c>
      <c r="U128" s="39" t="str">
        <f t="shared" ca="1" si="20"/>
        <v>18,</v>
      </c>
      <c r="V128" s="39" t="str">
        <f t="shared" ca="1" si="21"/>
        <v>17.883,</v>
      </c>
      <c r="W128" s="53" t="str">
        <f t="shared" ca="1" si="13"/>
        <v>1788,</v>
      </c>
      <c r="X128" s="90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</row>
    <row r="129" spans="7:34" ht="15" thickBot="1" x14ac:dyDescent="0.3">
      <c r="G129" s="70">
        <v>-73</v>
      </c>
      <c r="H129" s="28">
        <v>71.13</v>
      </c>
      <c r="I129" s="28">
        <f>$B$4*Table22[[#This Row],[RTD Resistance (ꭥ)]]*1000</f>
        <v>143.68259999999998</v>
      </c>
      <c r="J129" s="29">
        <f t="shared" si="14"/>
        <v>0.80800000000002115</v>
      </c>
      <c r="K129" s="109"/>
      <c r="L129" s="116">
        <v>128</v>
      </c>
      <c r="M129" s="33">
        <f t="shared" si="11"/>
        <v>9.3772893772893773E-2</v>
      </c>
      <c r="N129" s="33">
        <f t="shared" si="12"/>
        <v>0.18890198690198692</v>
      </c>
      <c r="O129" s="112">
        <f t="shared" si="15"/>
        <v>93.515835099993524</v>
      </c>
      <c r="P129" s="33">
        <f t="shared" si="16"/>
        <v>-16.557823024715333</v>
      </c>
      <c r="Q129" s="117">
        <f>IF(INDEX($P$2:$P$4096,MATCH($B$7,$P$2:$P$4096,1)+ROWS(Q$2:$Q129))&lt;=$B$8,INDEX($P$2:$P$4096,MATCH($B$7,$P$2:$P$4096,1)+ROWS(Q$2:$Q129)),"")</f>
        <v>18.02428905809262</v>
      </c>
      <c r="R129" s="118">
        <f t="shared" si="17"/>
        <v>374</v>
      </c>
      <c r="S129" s="51">
        <f t="shared" ca="1" si="18"/>
        <v>18.02428905809262</v>
      </c>
      <c r="T129" s="52">
        <f t="shared" ca="1" si="19"/>
        <v>374</v>
      </c>
      <c r="U129" s="39" t="str">
        <f t="shared" ca="1" si="20"/>
        <v>18,</v>
      </c>
      <c r="V129" s="39" t="str">
        <f t="shared" ca="1" si="21"/>
        <v>18.0243,</v>
      </c>
      <c r="W129" s="53" t="str">
        <f t="shared" ca="1" si="13"/>
        <v>1802,</v>
      </c>
      <c r="X129" s="90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</row>
    <row r="130" spans="7:34" ht="15" thickBot="1" x14ac:dyDescent="0.3">
      <c r="G130" s="27">
        <v>-72</v>
      </c>
      <c r="H130" s="28">
        <v>71.53</v>
      </c>
      <c r="I130" s="28">
        <f>$B$4*Table22[[#This Row],[RTD Resistance (ꭥ)]]*1000</f>
        <v>144.4906</v>
      </c>
      <c r="J130" s="29">
        <f t="shared" si="14"/>
        <v>0.80800000000002115</v>
      </c>
      <c r="K130" s="109"/>
      <c r="L130" s="116">
        <v>129</v>
      </c>
      <c r="M130" s="33">
        <f t="shared" ref="M130:M193" si="22">(L130*$B$2)/($B$3-1)</f>
        <v>9.4505494505494503E-2</v>
      </c>
      <c r="N130" s="33">
        <f t="shared" ref="N130:N193" si="23">($M130+$D$10)/$B$5</f>
        <v>0.18901298701298702</v>
      </c>
      <c r="O130" s="112">
        <f t="shared" si="15"/>
        <v>93.570785649993567</v>
      </c>
      <c r="P130" s="33">
        <f t="shared" si="16"/>
        <v>-16.418003751734489</v>
      </c>
      <c r="Q130" s="117">
        <f>IF(INDEX($P$2:$P$4096,MATCH($B$7,$P$2:$P$4096,1)+ROWS(Q$2:$Q130))&lt;=$B$8,INDEX($P$2:$P$4096,MATCH($B$7,$P$2:$P$4096,1)+ROWS(Q$2:$Q130)),"")</f>
        <v>18.165628339393891</v>
      </c>
      <c r="R130" s="118">
        <f t="shared" si="17"/>
        <v>375</v>
      </c>
      <c r="S130" s="51">
        <f t="shared" ca="1" si="18"/>
        <v>18.165628339393891</v>
      </c>
      <c r="T130" s="52">
        <f t="shared" ca="1" si="19"/>
        <v>375</v>
      </c>
      <c r="U130" s="39" t="str">
        <f t="shared" ca="1" si="20"/>
        <v>18,</v>
      </c>
      <c r="V130" s="39" t="str">
        <f t="shared" ca="1" si="21"/>
        <v>18.1656,</v>
      </c>
      <c r="W130" s="53" t="str">
        <f t="shared" ref="W130:W193" ca="1" si="24">ROUND(S130*$B$10,0)&amp;","</f>
        <v>1817,</v>
      </c>
      <c r="X130" s="90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</row>
    <row r="131" spans="7:34" ht="15" thickBot="1" x14ac:dyDescent="0.3">
      <c r="G131" s="70">
        <v>-71</v>
      </c>
      <c r="H131" s="28">
        <v>71.930000000000007</v>
      </c>
      <c r="I131" s="28">
        <f>$B$4*Table22[[#This Row],[RTD Resistance (ꭥ)]]*1000</f>
        <v>145.29860000000002</v>
      </c>
      <c r="J131" s="29">
        <f t="shared" ref="J131:J194" si="25">ABS(I131-I132)</f>
        <v>0.80799999999999272</v>
      </c>
      <c r="K131" s="109"/>
      <c r="L131" s="116">
        <v>130</v>
      </c>
      <c r="M131" s="33">
        <f t="shared" si="22"/>
        <v>9.5238095238095233E-2</v>
      </c>
      <c r="N131" s="33">
        <f t="shared" si="23"/>
        <v>0.18912398712398715</v>
      </c>
      <c r="O131" s="112">
        <f t="shared" ref="O131:O194" si="26">$N131/$B$4</f>
        <v>93.625736199993639</v>
      </c>
      <c r="P131" s="33">
        <f t="shared" ref="P131:P194" si="27">-245.19+O131*(2.5293+O131*(-0.066046+O131*(0.0040422+O131*(-0.0000020697))))/(1+O131*(-0.025422+O131*(0.0016883+O131*(-0.0000013601))))</f>
        <v>-16.278178248190812</v>
      </c>
      <c r="Q131" s="117">
        <f>IF(INDEX($P$2:$P$4096,MATCH($B$7,$P$2:$P$4096,1)+ROWS(Q$2:$Q131))&lt;=$B$8,INDEX($P$2:$P$4096,MATCH($B$7,$P$2:$P$4096,1)+ROWS(Q$2:$Q131)),"")</f>
        <v>18.306973776382506</v>
      </c>
      <c r="R131" s="118">
        <f t="shared" ref="R131:R194" si="28">INDEX($L$2:$L$4096,MATCH($Q131,$P$2:$P$4096,0))</f>
        <v>376</v>
      </c>
      <c r="S131" s="51">
        <f t="shared" ref="S131:S194" ca="1" si="29">INDIRECT("Q"&amp;((ROW($Q131)-2)*$B$9)+2,TRUE)</f>
        <v>18.306973776382506</v>
      </c>
      <c r="T131" s="52">
        <f t="shared" ref="T131:T194" ca="1" si="30">INDEX($L$2:$L$4096,MATCH($S131,$P$2:$P$4096,0))</f>
        <v>376</v>
      </c>
      <c r="U131" s="39" t="str">
        <f t="shared" ref="U131:U194" ca="1" si="31">ROUND(S131,0)&amp;","</f>
        <v>18,</v>
      </c>
      <c r="V131" s="39" t="str">
        <f t="shared" ref="V131:V194" ca="1" si="32">ROUND(S131,4)&amp;","</f>
        <v>18.307,</v>
      </c>
      <c r="W131" s="53" t="str">
        <f t="shared" ca="1" si="24"/>
        <v>1831,</v>
      </c>
      <c r="X131" s="90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</row>
    <row r="132" spans="7:34" ht="15" thickBot="1" x14ac:dyDescent="0.3">
      <c r="G132" s="27">
        <v>-70</v>
      </c>
      <c r="H132" s="28">
        <v>72.33</v>
      </c>
      <c r="I132" s="28">
        <f>$B$4*Table22[[#This Row],[RTD Resistance (ꭥ)]]*1000</f>
        <v>146.10660000000001</v>
      </c>
      <c r="J132" s="29">
        <f t="shared" si="25"/>
        <v>0.80799999999999272</v>
      </c>
      <c r="K132" s="109"/>
      <c r="L132" s="116">
        <v>131</v>
      </c>
      <c r="M132" s="33">
        <f t="shared" si="22"/>
        <v>9.5970695970695977E-2</v>
      </c>
      <c r="N132" s="33">
        <f t="shared" si="23"/>
        <v>0.18923498723498725</v>
      </c>
      <c r="O132" s="112">
        <f t="shared" si="26"/>
        <v>93.680686749993683</v>
      </c>
      <c r="P132" s="33">
        <f t="shared" si="27"/>
        <v>-16.13834651477876</v>
      </c>
      <c r="Q132" s="117">
        <f>IF(INDEX($P$2:$P$4096,MATCH($B$7,$P$2:$P$4096,1)+ROWS(Q$2:$Q132))&lt;=$B$8,INDEX($P$2:$P$4096,MATCH($B$7,$P$2:$P$4096,1)+ROWS(Q$2:$Q132)),"")</f>
        <v>18.448325369070631</v>
      </c>
      <c r="R132" s="118">
        <f t="shared" si="28"/>
        <v>377</v>
      </c>
      <c r="S132" s="51">
        <f t="shared" ca="1" si="29"/>
        <v>18.448325369070631</v>
      </c>
      <c r="T132" s="52">
        <f t="shared" ca="1" si="30"/>
        <v>377</v>
      </c>
      <c r="U132" s="39" t="str">
        <f t="shared" ca="1" si="31"/>
        <v>18,</v>
      </c>
      <c r="V132" s="39" t="str">
        <f t="shared" ca="1" si="32"/>
        <v>18.4483,</v>
      </c>
      <c r="W132" s="53" t="str">
        <f t="shared" ca="1" si="24"/>
        <v>1845,</v>
      </c>
      <c r="X132" s="90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</row>
    <row r="133" spans="7:34" ht="15" thickBot="1" x14ac:dyDescent="0.3">
      <c r="G133" s="70">
        <v>-69</v>
      </c>
      <c r="H133" s="28">
        <v>72.73</v>
      </c>
      <c r="I133" s="28">
        <f>$B$4*Table22[[#This Row],[RTD Resistance (ꭥ)]]*1000</f>
        <v>146.91460000000001</v>
      </c>
      <c r="J133" s="29">
        <f t="shared" si="25"/>
        <v>0.80799999999999272</v>
      </c>
      <c r="K133" s="109"/>
      <c r="L133" s="116">
        <v>132</v>
      </c>
      <c r="M133" s="33">
        <f t="shared" si="22"/>
        <v>9.6703296703296707E-2</v>
      </c>
      <c r="N133" s="33">
        <f t="shared" si="23"/>
        <v>0.18934598734598737</v>
      </c>
      <c r="O133" s="112">
        <f t="shared" si="26"/>
        <v>93.735637299993741</v>
      </c>
      <c r="P133" s="33">
        <f t="shared" si="27"/>
        <v>-15.998508552188781</v>
      </c>
      <c r="Q133" s="117">
        <f>IF(INDEX($P$2:$P$4096,MATCH($B$7,$P$2:$P$4096,1)+ROWS(Q$2:$Q133))&lt;=$B$8,INDEX($P$2:$P$4096,MATCH($B$7,$P$2:$P$4096,1)+ROWS(Q$2:$Q133)),"")</f>
        <v>18.589683117472418</v>
      </c>
      <c r="R133" s="118">
        <f t="shared" si="28"/>
        <v>378</v>
      </c>
      <c r="S133" s="51">
        <f t="shared" ca="1" si="29"/>
        <v>18.589683117472418</v>
      </c>
      <c r="T133" s="52">
        <f t="shared" ca="1" si="30"/>
        <v>378</v>
      </c>
      <c r="U133" s="39" t="str">
        <f t="shared" ca="1" si="31"/>
        <v>19,</v>
      </c>
      <c r="V133" s="39" t="str">
        <f t="shared" ca="1" si="32"/>
        <v>18.5897,</v>
      </c>
      <c r="W133" s="53" t="str">
        <f t="shared" ca="1" si="24"/>
        <v>1859,</v>
      </c>
      <c r="X133" s="90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</row>
    <row r="134" spans="7:34" ht="15" thickBot="1" x14ac:dyDescent="0.3">
      <c r="G134" s="27">
        <v>-68</v>
      </c>
      <c r="H134" s="28">
        <v>73.13</v>
      </c>
      <c r="I134" s="28">
        <f>$B$4*Table22[[#This Row],[RTD Resistance (ꭥ)]]*1000</f>
        <v>147.7226</v>
      </c>
      <c r="J134" s="29">
        <f t="shared" si="25"/>
        <v>0.80800000000002115</v>
      </c>
      <c r="K134" s="109"/>
      <c r="L134" s="116">
        <v>133</v>
      </c>
      <c r="M134" s="33">
        <f t="shared" si="22"/>
        <v>9.7435897435897437E-2</v>
      </c>
      <c r="N134" s="33">
        <f t="shared" si="23"/>
        <v>0.18945698745698747</v>
      </c>
      <c r="O134" s="112">
        <f t="shared" si="26"/>
        <v>93.790587849993798</v>
      </c>
      <c r="P134" s="33">
        <f t="shared" si="27"/>
        <v>-15.858664361107571</v>
      </c>
      <c r="Q134" s="117">
        <f>IF(INDEX($P$2:$P$4096,MATCH($B$7,$P$2:$P$4096,1)+ROWS(Q$2:$Q134))&lt;=$B$8,INDEX($P$2:$P$4096,MATCH($B$7,$P$2:$P$4096,1)+ROWS(Q$2:$Q134)),"")</f>
        <v>18.731047021604184</v>
      </c>
      <c r="R134" s="118">
        <f t="shared" si="28"/>
        <v>379</v>
      </c>
      <c r="S134" s="51">
        <f t="shared" ca="1" si="29"/>
        <v>18.731047021604184</v>
      </c>
      <c r="T134" s="52">
        <f t="shared" ca="1" si="30"/>
        <v>379</v>
      </c>
      <c r="U134" s="39" t="str">
        <f t="shared" ca="1" si="31"/>
        <v>19,</v>
      </c>
      <c r="V134" s="39" t="str">
        <f t="shared" ca="1" si="32"/>
        <v>18.731,</v>
      </c>
      <c r="W134" s="53" t="str">
        <f t="shared" ca="1" si="24"/>
        <v>1873,</v>
      </c>
      <c r="X134" s="90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</row>
    <row r="135" spans="7:34" ht="15" thickBot="1" x14ac:dyDescent="0.3">
      <c r="G135" s="70">
        <v>-67</v>
      </c>
      <c r="H135" s="28">
        <v>73.53</v>
      </c>
      <c r="I135" s="28">
        <f>$B$4*Table22[[#This Row],[RTD Resistance (ꭥ)]]*1000</f>
        <v>148.53060000000002</v>
      </c>
      <c r="J135" s="29">
        <f t="shared" si="25"/>
        <v>0.80799999999999272</v>
      </c>
      <c r="K135" s="109"/>
      <c r="L135" s="116">
        <v>134</v>
      </c>
      <c r="M135" s="33">
        <f t="shared" si="22"/>
        <v>9.8168498168498167E-2</v>
      </c>
      <c r="N135" s="33">
        <f t="shared" si="23"/>
        <v>0.18956798756798757</v>
      </c>
      <c r="O135" s="112">
        <f t="shared" si="26"/>
        <v>93.845538399993842</v>
      </c>
      <c r="P135" s="33">
        <f t="shared" si="27"/>
        <v>-15.718813942217764</v>
      </c>
      <c r="Q135" s="117">
        <f>IF(INDEX($P$2:$P$4096,MATCH($B$7,$P$2:$P$4096,1)+ROWS(Q$2:$Q135))&lt;=$B$8,INDEX($P$2:$P$4096,MATCH($B$7,$P$2:$P$4096,1)+ROWS(Q$2:$Q135)),"")</f>
        <v>18.872417081484343</v>
      </c>
      <c r="R135" s="118">
        <f t="shared" si="28"/>
        <v>380</v>
      </c>
      <c r="S135" s="51">
        <f t="shared" ca="1" si="29"/>
        <v>18.872417081484343</v>
      </c>
      <c r="T135" s="52">
        <f t="shared" ca="1" si="30"/>
        <v>380</v>
      </c>
      <c r="U135" s="39" t="str">
        <f t="shared" ca="1" si="31"/>
        <v>19,</v>
      </c>
      <c r="V135" s="39" t="str">
        <f t="shared" ca="1" si="32"/>
        <v>18.8724,</v>
      </c>
      <c r="W135" s="53" t="str">
        <f t="shared" ca="1" si="24"/>
        <v>1887,</v>
      </c>
      <c r="X135" s="90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</row>
    <row r="136" spans="7:34" ht="15" thickBot="1" x14ac:dyDescent="0.3">
      <c r="G136" s="27">
        <v>-66</v>
      </c>
      <c r="H136" s="28">
        <v>73.930000000000007</v>
      </c>
      <c r="I136" s="28">
        <f>$B$4*Table22[[#This Row],[RTD Resistance (ꭥ)]]*1000</f>
        <v>149.33860000000001</v>
      </c>
      <c r="J136" s="29">
        <f t="shared" si="25"/>
        <v>0.8079999999999643</v>
      </c>
      <c r="K136" s="109"/>
      <c r="L136" s="116">
        <v>135</v>
      </c>
      <c r="M136" s="33">
        <f t="shared" si="22"/>
        <v>9.8901098901098897E-2</v>
      </c>
      <c r="N136" s="33">
        <f t="shared" si="23"/>
        <v>0.18967898767898769</v>
      </c>
      <c r="O136" s="112">
        <f t="shared" si="26"/>
        <v>93.9004889499939</v>
      </c>
      <c r="P136" s="33">
        <f t="shared" si="27"/>
        <v>-15.578957296198041</v>
      </c>
      <c r="Q136" s="117">
        <f>IF(INDEX($P$2:$P$4096,MATCH($B$7,$P$2:$P$4096,1)+ROWS(Q$2:$Q136))&lt;=$B$8,INDEX($P$2:$P$4096,MATCH($B$7,$P$2:$P$4096,1)+ROWS(Q$2:$Q136)),"")</f>
        <v>19.01379329713302</v>
      </c>
      <c r="R136" s="118">
        <f t="shared" si="28"/>
        <v>381</v>
      </c>
      <c r="S136" s="51">
        <f t="shared" ca="1" si="29"/>
        <v>19.01379329713302</v>
      </c>
      <c r="T136" s="52">
        <f t="shared" ca="1" si="30"/>
        <v>381</v>
      </c>
      <c r="U136" s="39" t="str">
        <f t="shared" ca="1" si="31"/>
        <v>19,</v>
      </c>
      <c r="V136" s="39" t="str">
        <f t="shared" ca="1" si="32"/>
        <v>19.0138,</v>
      </c>
      <c r="W136" s="53" t="str">
        <f t="shared" ca="1" si="24"/>
        <v>1901,</v>
      </c>
      <c r="X136" s="90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</row>
    <row r="137" spans="7:34" ht="15" thickBot="1" x14ac:dyDescent="0.3">
      <c r="G137" s="70">
        <v>-65</v>
      </c>
      <c r="H137" s="28">
        <v>74.33</v>
      </c>
      <c r="I137" s="28">
        <f>$B$4*Table22[[#This Row],[RTD Resistance (ꭥ)]]*1000</f>
        <v>150.14659999999998</v>
      </c>
      <c r="J137" s="29">
        <f t="shared" si="25"/>
        <v>0.80800000000004957</v>
      </c>
      <c r="K137" s="109"/>
      <c r="L137" s="116">
        <v>136</v>
      </c>
      <c r="M137" s="33">
        <f t="shared" si="22"/>
        <v>9.9633699633699641E-2</v>
      </c>
      <c r="N137" s="33">
        <f t="shared" si="23"/>
        <v>0.18978998778998779</v>
      </c>
      <c r="O137" s="112">
        <f t="shared" si="26"/>
        <v>93.955439499993957</v>
      </c>
      <c r="P137" s="33">
        <f t="shared" si="27"/>
        <v>-15.439094423723446</v>
      </c>
      <c r="Q137" s="117">
        <f>IF(INDEX($P$2:$P$4096,MATCH($B$7,$P$2:$P$4096,1)+ROWS(Q$2:$Q137))&lt;=$B$8,INDEX($P$2:$P$4096,MATCH($B$7,$P$2:$P$4096,1)+ROWS(Q$2:$Q137)),"")</f>
        <v>19.155175668572724</v>
      </c>
      <c r="R137" s="118">
        <f t="shared" si="28"/>
        <v>382</v>
      </c>
      <c r="S137" s="51">
        <f t="shared" ca="1" si="29"/>
        <v>19.155175668572724</v>
      </c>
      <c r="T137" s="52">
        <f t="shared" ca="1" si="30"/>
        <v>382</v>
      </c>
      <c r="U137" s="39" t="str">
        <f t="shared" ca="1" si="31"/>
        <v>19,</v>
      </c>
      <c r="V137" s="39" t="str">
        <f t="shared" ca="1" si="32"/>
        <v>19.1552,</v>
      </c>
      <c r="W137" s="53" t="str">
        <f t="shared" ca="1" si="24"/>
        <v>1916,</v>
      </c>
      <c r="X137" s="90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</row>
    <row r="138" spans="7:34" ht="15" thickBot="1" x14ac:dyDescent="0.3">
      <c r="G138" s="27">
        <v>-64</v>
      </c>
      <c r="H138" s="28">
        <v>74.73</v>
      </c>
      <c r="I138" s="28">
        <f>$B$4*Table22[[#This Row],[RTD Resistance (ꭥ)]]*1000</f>
        <v>150.95460000000003</v>
      </c>
      <c r="J138" s="29">
        <f t="shared" si="25"/>
        <v>0.8079999999999643</v>
      </c>
      <c r="K138" s="109"/>
      <c r="L138" s="116">
        <v>137</v>
      </c>
      <c r="M138" s="33">
        <f t="shared" si="22"/>
        <v>0.10036630036630037</v>
      </c>
      <c r="N138" s="33">
        <f t="shared" si="23"/>
        <v>0.18990098790098792</v>
      </c>
      <c r="O138" s="112">
        <f t="shared" si="26"/>
        <v>94.010390049994015</v>
      </c>
      <c r="P138" s="33">
        <f t="shared" si="27"/>
        <v>-15.299225325464988</v>
      </c>
      <c r="Q138" s="117">
        <f>IF(INDEX($P$2:$P$4096,MATCH($B$7,$P$2:$P$4096,1)+ROWS(Q$2:$Q138))&lt;=$B$8,INDEX($P$2:$P$4096,MATCH($B$7,$P$2:$P$4096,1)+ROWS(Q$2:$Q138)),"")</f>
        <v>19.296564195827671</v>
      </c>
      <c r="R138" s="118">
        <f t="shared" si="28"/>
        <v>383</v>
      </c>
      <c r="S138" s="51">
        <f t="shared" ca="1" si="29"/>
        <v>19.296564195827671</v>
      </c>
      <c r="T138" s="52">
        <f t="shared" ca="1" si="30"/>
        <v>383</v>
      </c>
      <c r="U138" s="39" t="str">
        <f t="shared" ca="1" si="31"/>
        <v>19,</v>
      </c>
      <c r="V138" s="39" t="str">
        <f t="shared" ca="1" si="32"/>
        <v>19.2966,</v>
      </c>
      <c r="W138" s="53" t="str">
        <f t="shared" ca="1" si="24"/>
        <v>1930,</v>
      </c>
      <c r="X138" s="90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</row>
    <row r="139" spans="7:34" ht="15" thickBot="1" x14ac:dyDescent="0.3">
      <c r="G139" s="70">
        <v>-63</v>
      </c>
      <c r="H139" s="28">
        <v>75.13</v>
      </c>
      <c r="I139" s="28">
        <f>$B$4*Table22[[#This Row],[RTD Resistance (ꭥ)]]*1000</f>
        <v>151.76259999999999</v>
      </c>
      <c r="J139" s="29">
        <f t="shared" si="25"/>
        <v>0.80800000000002115</v>
      </c>
      <c r="K139" s="109"/>
      <c r="L139" s="116">
        <v>138</v>
      </c>
      <c r="M139" s="33">
        <f t="shared" si="22"/>
        <v>0.1010989010989011</v>
      </c>
      <c r="N139" s="33">
        <f t="shared" si="23"/>
        <v>0.19001198801198801</v>
      </c>
      <c r="O139" s="112">
        <f t="shared" si="26"/>
        <v>94.065340599994059</v>
      </c>
      <c r="P139" s="33">
        <f t="shared" si="27"/>
        <v>-15.159350002089866</v>
      </c>
      <c r="Q139" s="117">
        <f>IF(INDEX($P$2:$P$4096,MATCH($B$7,$P$2:$P$4096,1)+ROWS(Q$2:$Q139))&lt;=$B$8,INDEX($P$2:$P$4096,MATCH($B$7,$P$2:$P$4096,1)+ROWS(Q$2:$Q139)),"")</f>
        <v>19.437958878924576</v>
      </c>
      <c r="R139" s="118">
        <f t="shared" si="28"/>
        <v>384</v>
      </c>
      <c r="S139" s="51">
        <f t="shared" ca="1" si="29"/>
        <v>19.437958878924576</v>
      </c>
      <c r="T139" s="52">
        <f t="shared" ca="1" si="30"/>
        <v>384</v>
      </c>
      <c r="U139" s="39" t="str">
        <f t="shared" ca="1" si="31"/>
        <v>19,</v>
      </c>
      <c r="V139" s="39" t="str">
        <f t="shared" ca="1" si="32"/>
        <v>19.438,</v>
      </c>
      <c r="W139" s="53" t="str">
        <f t="shared" ca="1" si="24"/>
        <v>1944,</v>
      </c>
      <c r="X139" s="90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</row>
    <row r="140" spans="7:34" ht="15" thickBot="1" x14ac:dyDescent="0.3">
      <c r="G140" s="27">
        <v>-62</v>
      </c>
      <c r="H140" s="28">
        <v>75.53</v>
      </c>
      <c r="I140" s="28">
        <f>$B$4*Table22[[#This Row],[RTD Resistance (ꭥ)]]*1000</f>
        <v>152.57060000000001</v>
      </c>
      <c r="J140" s="29">
        <f t="shared" si="25"/>
        <v>0.80800000000002115</v>
      </c>
      <c r="K140" s="109"/>
      <c r="L140" s="116">
        <v>139</v>
      </c>
      <c r="M140" s="33">
        <f t="shared" si="22"/>
        <v>0.10183150183150183</v>
      </c>
      <c r="N140" s="33">
        <f t="shared" si="23"/>
        <v>0.19012298812298814</v>
      </c>
      <c r="O140" s="112">
        <f t="shared" si="26"/>
        <v>94.120291149994131</v>
      </c>
      <c r="P140" s="33">
        <f t="shared" si="27"/>
        <v>-15.0194684542613</v>
      </c>
      <c r="Q140" s="117">
        <f>IF(INDEX($P$2:$P$4096,MATCH($B$7,$P$2:$P$4096,1)+ROWS(Q$2:$Q140))&lt;=$B$8,INDEX($P$2:$P$4096,MATCH($B$7,$P$2:$P$4096,1)+ROWS(Q$2:$Q140)),"")</f>
        <v>19.579359717891634</v>
      </c>
      <c r="R140" s="118">
        <f t="shared" si="28"/>
        <v>385</v>
      </c>
      <c r="S140" s="51">
        <f t="shared" ca="1" si="29"/>
        <v>19.579359717891634</v>
      </c>
      <c r="T140" s="52">
        <f t="shared" ca="1" si="30"/>
        <v>385</v>
      </c>
      <c r="U140" s="39" t="str">
        <f t="shared" ca="1" si="31"/>
        <v>20,</v>
      </c>
      <c r="V140" s="39" t="str">
        <f t="shared" ca="1" si="32"/>
        <v>19.5794,</v>
      </c>
      <c r="W140" s="53" t="str">
        <f t="shared" ca="1" si="24"/>
        <v>1958,</v>
      </c>
      <c r="X140" s="90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</row>
    <row r="141" spans="7:34" ht="15" thickBot="1" x14ac:dyDescent="0.3">
      <c r="G141" s="70">
        <v>-61</v>
      </c>
      <c r="H141" s="28">
        <v>75.930000000000007</v>
      </c>
      <c r="I141" s="28">
        <f>$B$4*Table22[[#This Row],[RTD Resistance (ꭥ)]]*1000</f>
        <v>153.37860000000003</v>
      </c>
      <c r="J141" s="29">
        <f t="shared" si="25"/>
        <v>0.8079999999999643</v>
      </c>
      <c r="K141" s="109"/>
      <c r="L141" s="116">
        <v>140</v>
      </c>
      <c r="M141" s="33">
        <f t="shared" si="22"/>
        <v>0.10256410256410256</v>
      </c>
      <c r="N141" s="33">
        <f t="shared" si="23"/>
        <v>0.19023398823398824</v>
      </c>
      <c r="O141" s="112">
        <f t="shared" si="26"/>
        <v>94.175241699994174</v>
      </c>
      <c r="P141" s="33">
        <f t="shared" si="27"/>
        <v>-14.879580682638931</v>
      </c>
      <c r="Q141" s="117">
        <f>IF(INDEX($P$2:$P$4096,MATCH($B$7,$P$2:$P$4096,1)+ROWS(Q$2:$Q141))&lt;=$B$8,INDEX($P$2:$P$4096,MATCH($B$7,$P$2:$P$4096,1)+ROWS(Q$2:$Q141)),"")</f>
        <v>19.720766712759371</v>
      </c>
      <c r="R141" s="118">
        <f t="shared" si="28"/>
        <v>386</v>
      </c>
      <c r="S141" s="51">
        <f t="shared" ca="1" si="29"/>
        <v>19.720766712759371</v>
      </c>
      <c r="T141" s="52">
        <f t="shared" ca="1" si="30"/>
        <v>386</v>
      </c>
      <c r="U141" s="39" t="str">
        <f t="shared" ca="1" si="31"/>
        <v>20,</v>
      </c>
      <c r="V141" s="39" t="str">
        <f t="shared" ca="1" si="32"/>
        <v>19.7208,</v>
      </c>
      <c r="W141" s="53" t="str">
        <f t="shared" ca="1" si="24"/>
        <v>1972,</v>
      </c>
      <c r="X141" s="90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</row>
    <row r="142" spans="7:34" ht="15" thickBot="1" x14ac:dyDescent="0.3">
      <c r="G142" s="27">
        <v>-60</v>
      </c>
      <c r="H142" s="28">
        <v>76.33</v>
      </c>
      <c r="I142" s="28">
        <f>$B$4*Table22[[#This Row],[RTD Resistance (ꭥ)]]*1000</f>
        <v>154.1866</v>
      </c>
      <c r="J142" s="29">
        <f t="shared" si="25"/>
        <v>0.80800000000002115</v>
      </c>
      <c r="K142" s="109"/>
      <c r="L142" s="116">
        <v>141</v>
      </c>
      <c r="M142" s="33">
        <f t="shared" si="22"/>
        <v>0.10329670329670329</v>
      </c>
      <c r="N142" s="33">
        <f t="shared" si="23"/>
        <v>0.19034498834498836</v>
      </c>
      <c r="O142" s="112">
        <f t="shared" si="26"/>
        <v>94.230192249994232</v>
      </c>
      <c r="P142" s="33">
        <f t="shared" si="27"/>
        <v>-14.739686687878105</v>
      </c>
      <c r="Q142" s="117">
        <f>IF(INDEX($P$2:$P$4096,MATCH($B$7,$P$2:$P$4096,1)+ROWS(Q$2:$Q142))&lt;=$B$8,INDEX($P$2:$P$4096,MATCH($B$7,$P$2:$P$4096,1)+ROWS(Q$2:$Q142)),"")</f>
        <v>19.862179863560186</v>
      </c>
      <c r="R142" s="118">
        <f t="shared" si="28"/>
        <v>387</v>
      </c>
      <c r="S142" s="51">
        <f t="shared" ca="1" si="29"/>
        <v>19.862179863560186</v>
      </c>
      <c r="T142" s="52">
        <f t="shared" ca="1" si="30"/>
        <v>387</v>
      </c>
      <c r="U142" s="39" t="str">
        <f t="shared" ca="1" si="31"/>
        <v>20,</v>
      </c>
      <c r="V142" s="39" t="str">
        <f t="shared" ca="1" si="32"/>
        <v>19.8622,</v>
      </c>
      <c r="W142" s="53" t="str">
        <f t="shared" ca="1" si="24"/>
        <v>1986,</v>
      </c>
      <c r="X142" s="90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</row>
    <row r="143" spans="7:34" ht="15" thickBot="1" x14ac:dyDescent="0.3">
      <c r="G143" s="70">
        <v>-59</v>
      </c>
      <c r="H143" s="28">
        <v>76.73</v>
      </c>
      <c r="I143" s="28">
        <f>$B$4*Table22[[#This Row],[RTD Resistance (ꭥ)]]*1000</f>
        <v>154.99460000000002</v>
      </c>
      <c r="J143" s="29">
        <f t="shared" si="25"/>
        <v>0.8079999999999643</v>
      </c>
      <c r="K143" s="109"/>
      <c r="L143" s="116">
        <v>142</v>
      </c>
      <c r="M143" s="33">
        <f t="shared" si="22"/>
        <v>0.10402930402930403</v>
      </c>
      <c r="N143" s="33">
        <f t="shared" si="23"/>
        <v>0.19045598845598846</v>
      </c>
      <c r="O143" s="112">
        <f t="shared" si="26"/>
        <v>94.28514279999429</v>
      </c>
      <c r="P143" s="33">
        <f t="shared" si="27"/>
        <v>-14.599786470630789</v>
      </c>
      <c r="Q143" s="117">
        <f>IF(INDEX($P$2:$P$4096,MATCH($B$7,$P$2:$P$4096,1)+ROWS(Q$2:$Q143))&lt;=$B$8,INDEX($P$2:$P$4096,MATCH($B$7,$P$2:$P$4096,1)+ROWS(Q$2:$Q143)),"")</f>
        <v>20.003599170328528</v>
      </c>
      <c r="R143" s="118">
        <f t="shared" si="28"/>
        <v>388</v>
      </c>
      <c r="S143" s="51">
        <f t="shared" ca="1" si="29"/>
        <v>20.003599170328528</v>
      </c>
      <c r="T143" s="52">
        <f t="shared" ca="1" si="30"/>
        <v>388</v>
      </c>
      <c r="U143" s="39" t="str">
        <f t="shared" ca="1" si="31"/>
        <v>20,</v>
      </c>
      <c r="V143" s="39" t="str">
        <f t="shared" ca="1" si="32"/>
        <v>20.0036,</v>
      </c>
      <c r="W143" s="53" t="str">
        <f t="shared" ca="1" si="24"/>
        <v>2000,</v>
      </c>
      <c r="X143" s="90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</row>
    <row r="144" spans="7:34" ht="15" thickBot="1" x14ac:dyDescent="0.3">
      <c r="G144" s="27">
        <v>-58</v>
      </c>
      <c r="H144" s="28">
        <v>77.13</v>
      </c>
      <c r="I144" s="28">
        <f>$B$4*Table22[[#This Row],[RTD Resistance (ꭥ)]]*1000</f>
        <v>155.80259999999998</v>
      </c>
      <c r="J144" s="29">
        <f t="shared" si="25"/>
        <v>0.78780000000000427</v>
      </c>
      <c r="K144" s="109"/>
      <c r="L144" s="116">
        <v>143</v>
      </c>
      <c r="M144" s="33">
        <f t="shared" si="22"/>
        <v>0.10476190476190476</v>
      </c>
      <c r="N144" s="33">
        <f t="shared" si="23"/>
        <v>0.19056698856698859</v>
      </c>
      <c r="O144" s="112">
        <f t="shared" si="26"/>
        <v>94.340093349994348</v>
      </c>
      <c r="P144" s="33">
        <f t="shared" si="27"/>
        <v>-14.459880031545026</v>
      </c>
      <c r="Q144" s="117">
        <f>IF(INDEX($P$2:$P$4096,MATCH($B$7,$P$2:$P$4096,1)+ROWS(Q$2:$Q144))&lt;=$B$8,INDEX($P$2:$P$4096,MATCH($B$7,$P$2:$P$4096,1)+ROWS(Q$2:$Q144)),"")</f>
        <v>20.145024633100832</v>
      </c>
      <c r="R144" s="118">
        <f t="shared" si="28"/>
        <v>389</v>
      </c>
      <c r="S144" s="51">
        <f t="shared" ca="1" si="29"/>
        <v>20.145024633100832</v>
      </c>
      <c r="T144" s="52">
        <f t="shared" ca="1" si="30"/>
        <v>389</v>
      </c>
      <c r="U144" s="39" t="str">
        <f t="shared" ca="1" si="31"/>
        <v>20,</v>
      </c>
      <c r="V144" s="39" t="str">
        <f t="shared" ca="1" si="32"/>
        <v>20.145,</v>
      </c>
      <c r="W144" s="53" t="str">
        <f t="shared" ca="1" si="24"/>
        <v>2015,</v>
      </c>
      <c r="X144" s="90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</row>
    <row r="145" spans="7:34" ht="15" thickBot="1" x14ac:dyDescent="0.3">
      <c r="G145" s="70">
        <v>-57</v>
      </c>
      <c r="H145" s="28">
        <v>77.52</v>
      </c>
      <c r="I145" s="28">
        <f>$B$4*Table22[[#This Row],[RTD Resistance (ꭥ)]]*1000</f>
        <v>156.59039999999999</v>
      </c>
      <c r="J145" s="29">
        <f t="shared" si="25"/>
        <v>0.80800000000002115</v>
      </c>
      <c r="K145" s="109"/>
      <c r="L145" s="116">
        <v>144</v>
      </c>
      <c r="M145" s="33">
        <f t="shared" si="22"/>
        <v>0.10549450549450549</v>
      </c>
      <c r="N145" s="33">
        <f t="shared" si="23"/>
        <v>0.19067798867798869</v>
      </c>
      <c r="O145" s="112">
        <f t="shared" si="26"/>
        <v>94.395043899994391</v>
      </c>
      <c r="P145" s="33">
        <f t="shared" si="27"/>
        <v>-14.319967371265051</v>
      </c>
      <c r="Q145" s="117">
        <f>IF(INDEX($P$2:$P$4096,MATCH($B$7,$P$2:$P$4096,1)+ROWS(Q$2:$Q145))&lt;=$B$8,INDEX($P$2:$P$4096,MATCH($B$7,$P$2:$P$4096,1)+ROWS(Q$2:$Q145)),"")</f>
        <v>20.286456251915524</v>
      </c>
      <c r="R145" s="118">
        <f t="shared" si="28"/>
        <v>390</v>
      </c>
      <c r="S145" s="51">
        <f t="shared" ca="1" si="29"/>
        <v>20.286456251915524</v>
      </c>
      <c r="T145" s="52">
        <f t="shared" ca="1" si="30"/>
        <v>390</v>
      </c>
      <c r="U145" s="39" t="str">
        <f t="shared" ca="1" si="31"/>
        <v>20,</v>
      </c>
      <c r="V145" s="39" t="str">
        <f t="shared" ca="1" si="32"/>
        <v>20.2865,</v>
      </c>
      <c r="W145" s="53" t="str">
        <f t="shared" ca="1" si="24"/>
        <v>2029,</v>
      </c>
      <c r="X145" s="90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</row>
    <row r="146" spans="7:34" ht="15" thickBot="1" x14ac:dyDescent="0.3">
      <c r="G146" s="27">
        <v>-56</v>
      </c>
      <c r="H146" s="28">
        <v>77.92</v>
      </c>
      <c r="I146" s="28">
        <f>$B$4*Table22[[#This Row],[RTD Resistance (ꭥ)]]*1000</f>
        <v>157.39840000000001</v>
      </c>
      <c r="J146" s="29">
        <f t="shared" si="25"/>
        <v>0.80799999999999272</v>
      </c>
      <c r="K146" s="109"/>
      <c r="L146" s="116">
        <v>145</v>
      </c>
      <c r="M146" s="33">
        <f t="shared" si="22"/>
        <v>0.10622710622710622</v>
      </c>
      <c r="N146" s="33">
        <f t="shared" si="23"/>
        <v>0.19078898878898878</v>
      </c>
      <c r="O146" s="112">
        <f t="shared" si="26"/>
        <v>94.449994449994449</v>
      </c>
      <c r="P146" s="33">
        <f t="shared" si="27"/>
        <v>-14.180048490431005</v>
      </c>
      <c r="Q146" s="117">
        <f>IF(INDEX($P$2:$P$4096,MATCH($B$7,$P$2:$P$4096,1)+ROWS(Q$2:$Q146))&lt;=$B$8,INDEX($P$2:$P$4096,MATCH($B$7,$P$2:$P$4096,1)+ROWS(Q$2:$Q146)),"")</f>
        <v>20.427894026813021</v>
      </c>
      <c r="R146" s="118">
        <f t="shared" si="28"/>
        <v>391</v>
      </c>
      <c r="S146" s="51">
        <f t="shared" ca="1" si="29"/>
        <v>20.427894026813021</v>
      </c>
      <c r="T146" s="52">
        <f t="shared" ca="1" si="30"/>
        <v>391</v>
      </c>
      <c r="U146" s="39" t="str">
        <f t="shared" ca="1" si="31"/>
        <v>20,</v>
      </c>
      <c r="V146" s="39" t="str">
        <f t="shared" ca="1" si="32"/>
        <v>20.4279,</v>
      </c>
      <c r="W146" s="53" t="str">
        <f t="shared" ca="1" si="24"/>
        <v>2043,</v>
      </c>
      <c r="X146" s="90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</row>
    <row r="147" spans="7:34" ht="15" thickBot="1" x14ac:dyDescent="0.3">
      <c r="G147" s="70">
        <v>-55</v>
      </c>
      <c r="H147" s="28">
        <v>78.319999999999993</v>
      </c>
      <c r="I147" s="28">
        <f>$B$4*Table22[[#This Row],[RTD Resistance (ꭥ)]]*1000</f>
        <v>158.2064</v>
      </c>
      <c r="J147" s="29">
        <f t="shared" si="25"/>
        <v>0.80799999999999272</v>
      </c>
      <c r="K147" s="109"/>
      <c r="L147" s="116">
        <v>146</v>
      </c>
      <c r="M147" s="33">
        <f t="shared" si="22"/>
        <v>0.10695970695970695</v>
      </c>
      <c r="N147" s="33">
        <f t="shared" si="23"/>
        <v>0.19089998889998891</v>
      </c>
      <c r="O147" s="112">
        <f t="shared" si="26"/>
        <v>94.504944999994507</v>
      </c>
      <c r="P147" s="33">
        <f t="shared" si="27"/>
        <v>-14.040123389679849</v>
      </c>
      <c r="Q147" s="117">
        <f>IF(INDEX($P$2:$P$4096,MATCH($B$7,$P$2:$P$4096,1)+ROWS(Q$2:$Q147))&lt;=$B$8,INDEX($P$2:$P$4096,MATCH($B$7,$P$2:$P$4096,1)+ROWS(Q$2:$Q147)),"")</f>
        <v>20.569337957835785</v>
      </c>
      <c r="R147" s="118">
        <f t="shared" si="28"/>
        <v>392</v>
      </c>
      <c r="S147" s="51">
        <f t="shared" ca="1" si="29"/>
        <v>20.569337957835785</v>
      </c>
      <c r="T147" s="52">
        <f t="shared" ca="1" si="30"/>
        <v>392</v>
      </c>
      <c r="U147" s="39" t="str">
        <f t="shared" ca="1" si="31"/>
        <v>21,</v>
      </c>
      <c r="V147" s="39" t="str">
        <f t="shared" ca="1" si="32"/>
        <v>20.5693,</v>
      </c>
      <c r="W147" s="53" t="str">
        <f t="shared" ca="1" si="24"/>
        <v>2057,</v>
      </c>
      <c r="X147" s="90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</row>
    <row r="148" spans="7:34" ht="15" thickBot="1" x14ac:dyDescent="0.3">
      <c r="G148" s="27">
        <v>-54</v>
      </c>
      <c r="H148" s="28">
        <v>78.72</v>
      </c>
      <c r="I148" s="28">
        <f>$B$4*Table22[[#This Row],[RTD Resistance (ꭥ)]]*1000</f>
        <v>159.01439999999999</v>
      </c>
      <c r="J148" s="29">
        <f t="shared" si="25"/>
        <v>0.78780000000000427</v>
      </c>
      <c r="K148" s="109"/>
      <c r="L148" s="116">
        <v>147</v>
      </c>
      <c r="M148" s="33">
        <f t="shared" si="22"/>
        <v>0.1076923076923077</v>
      </c>
      <c r="N148" s="33">
        <f t="shared" si="23"/>
        <v>0.19101098901098901</v>
      </c>
      <c r="O148" s="112">
        <f t="shared" si="26"/>
        <v>94.55989554999455</v>
      </c>
      <c r="P148" s="33">
        <f t="shared" si="27"/>
        <v>-13.900192069644248</v>
      </c>
      <c r="Q148" s="117">
        <f>IF(INDEX($P$2:$P$4096,MATCH($B$7,$P$2:$P$4096,1)+ROWS(Q$2:$Q148))&lt;=$B$8,INDEX($P$2:$P$4096,MATCH($B$7,$P$2:$P$4096,1)+ROWS(Q$2:$Q148)),"")</f>
        <v>20.710788045028039</v>
      </c>
      <c r="R148" s="118">
        <f t="shared" si="28"/>
        <v>393</v>
      </c>
      <c r="S148" s="51">
        <f t="shared" ca="1" si="29"/>
        <v>20.710788045028039</v>
      </c>
      <c r="T148" s="52">
        <f t="shared" ca="1" si="30"/>
        <v>393</v>
      </c>
      <c r="U148" s="39" t="str">
        <f t="shared" ca="1" si="31"/>
        <v>21,</v>
      </c>
      <c r="V148" s="39" t="str">
        <f t="shared" ca="1" si="32"/>
        <v>20.7108,</v>
      </c>
      <c r="W148" s="53" t="str">
        <f t="shared" ca="1" si="24"/>
        <v>2071,</v>
      </c>
      <c r="X148" s="90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</row>
    <row r="149" spans="7:34" ht="15" thickBot="1" x14ac:dyDescent="0.3">
      <c r="G149" s="70">
        <v>-53</v>
      </c>
      <c r="H149" s="28">
        <v>79.11</v>
      </c>
      <c r="I149" s="28">
        <f>$B$4*Table22[[#This Row],[RTD Resistance (ꭥ)]]*1000</f>
        <v>159.8022</v>
      </c>
      <c r="J149" s="29">
        <f t="shared" si="25"/>
        <v>0.80800000000002115</v>
      </c>
      <c r="K149" s="109"/>
      <c r="L149" s="116">
        <v>148</v>
      </c>
      <c r="M149" s="33">
        <f t="shared" si="22"/>
        <v>0.10842490842490843</v>
      </c>
      <c r="N149" s="33">
        <f t="shared" si="23"/>
        <v>0.19112198912198913</v>
      </c>
      <c r="O149" s="112">
        <f t="shared" si="26"/>
        <v>94.614846099994622</v>
      </c>
      <c r="P149" s="33">
        <f t="shared" si="27"/>
        <v>-13.760254530953205</v>
      </c>
      <c r="Q149" s="117">
        <f>IF(INDEX($P$2:$P$4096,MATCH($B$7,$P$2:$P$4096,1)+ROWS(Q$2:$Q149))&lt;=$B$8,INDEX($P$2:$P$4096,MATCH($B$7,$P$2:$P$4096,1)+ROWS(Q$2:$Q149)),"")</f>
        <v>20.852244288436339</v>
      </c>
      <c r="R149" s="118">
        <f t="shared" si="28"/>
        <v>394</v>
      </c>
      <c r="S149" s="51">
        <f t="shared" ca="1" si="29"/>
        <v>20.852244288436339</v>
      </c>
      <c r="T149" s="52">
        <f t="shared" ca="1" si="30"/>
        <v>394</v>
      </c>
      <c r="U149" s="39" t="str">
        <f t="shared" ca="1" si="31"/>
        <v>21,</v>
      </c>
      <c r="V149" s="39" t="str">
        <f t="shared" ca="1" si="32"/>
        <v>20.8522,</v>
      </c>
      <c r="W149" s="53" t="str">
        <f t="shared" ca="1" si="24"/>
        <v>2085,</v>
      </c>
      <c r="X149" s="90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</row>
    <row r="150" spans="7:34" ht="15" thickBot="1" x14ac:dyDescent="0.3">
      <c r="G150" s="27">
        <v>-52</v>
      </c>
      <c r="H150" s="28">
        <v>79.510000000000005</v>
      </c>
      <c r="I150" s="28">
        <f>$B$4*Table22[[#This Row],[RTD Resistance (ꭥ)]]*1000</f>
        <v>160.61020000000002</v>
      </c>
      <c r="J150" s="29">
        <f t="shared" si="25"/>
        <v>0.80799999999999272</v>
      </c>
      <c r="K150" s="109"/>
      <c r="L150" s="116">
        <v>149</v>
      </c>
      <c r="M150" s="33">
        <f t="shared" si="22"/>
        <v>0.10915750915750916</v>
      </c>
      <c r="N150" s="33">
        <f t="shared" si="23"/>
        <v>0.19123298923298923</v>
      </c>
      <c r="O150" s="112">
        <f t="shared" si="26"/>
        <v>94.669796649994666</v>
      </c>
      <c r="P150" s="33">
        <f t="shared" si="27"/>
        <v>-13.620310774232365</v>
      </c>
      <c r="Q150" s="117">
        <f>IF(INDEX($P$2:$P$4096,MATCH($B$7,$P$2:$P$4096,1)+ROWS(Q$2:$Q150))&lt;=$B$8,INDEX($P$2:$P$4096,MATCH($B$7,$P$2:$P$4096,1)+ROWS(Q$2:$Q150)),"")</f>
        <v>20.99370668810883</v>
      </c>
      <c r="R150" s="118">
        <f t="shared" si="28"/>
        <v>395</v>
      </c>
      <c r="S150" s="51">
        <f t="shared" ca="1" si="29"/>
        <v>20.99370668810883</v>
      </c>
      <c r="T150" s="52">
        <f t="shared" ca="1" si="30"/>
        <v>395</v>
      </c>
      <c r="U150" s="39" t="str">
        <f t="shared" ca="1" si="31"/>
        <v>21,</v>
      </c>
      <c r="V150" s="39" t="str">
        <f t="shared" ca="1" si="32"/>
        <v>20.9937,</v>
      </c>
      <c r="W150" s="53" t="str">
        <f t="shared" ca="1" si="24"/>
        <v>2099,</v>
      </c>
      <c r="X150" s="90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</row>
    <row r="151" spans="7:34" ht="15" thickBot="1" x14ac:dyDescent="0.3">
      <c r="G151" s="70">
        <v>-51</v>
      </c>
      <c r="H151" s="28">
        <v>79.91</v>
      </c>
      <c r="I151" s="28">
        <f>$B$4*Table22[[#This Row],[RTD Resistance (ꭥ)]]*1000</f>
        <v>161.41820000000001</v>
      </c>
      <c r="J151" s="29">
        <f t="shared" si="25"/>
        <v>0.80799999999999272</v>
      </c>
      <c r="K151" s="109"/>
      <c r="L151" s="116">
        <v>150</v>
      </c>
      <c r="M151" s="33">
        <f t="shared" si="22"/>
        <v>0.10989010989010989</v>
      </c>
      <c r="N151" s="33">
        <f t="shared" si="23"/>
        <v>0.19134398934398936</v>
      </c>
      <c r="O151" s="112">
        <f t="shared" si="26"/>
        <v>94.724747199994724</v>
      </c>
      <c r="P151" s="33">
        <f t="shared" si="27"/>
        <v>-13.480360800103028</v>
      </c>
      <c r="Q151" s="117">
        <f>IF(INDEX($P$2:$P$4096,MATCH($B$7,$P$2:$P$4096,1)+ROWS(Q$2:$Q151))&lt;=$B$8,INDEX($P$2:$P$4096,MATCH($B$7,$P$2:$P$4096,1)+ROWS(Q$2:$Q151)),"")</f>
        <v>21.135175244095706</v>
      </c>
      <c r="R151" s="118">
        <f t="shared" si="28"/>
        <v>396</v>
      </c>
      <c r="S151" s="51">
        <f t="shared" ca="1" si="29"/>
        <v>21.135175244095706</v>
      </c>
      <c r="T151" s="52">
        <f t="shared" ca="1" si="30"/>
        <v>396</v>
      </c>
      <c r="U151" s="39" t="str">
        <f t="shared" ca="1" si="31"/>
        <v>21,</v>
      </c>
      <c r="V151" s="39" t="str">
        <f t="shared" ca="1" si="32"/>
        <v>21.1352,</v>
      </c>
      <c r="W151" s="53" t="str">
        <f t="shared" ca="1" si="24"/>
        <v>2114,</v>
      </c>
      <c r="X151" s="90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</row>
    <row r="152" spans="7:34" ht="15" thickBot="1" x14ac:dyDescent="0.3">
      <c r="G152" s="27">
        <v>-50</v>
      </c>
      <c r="H152" s="28">
        <v>80.31</v>
      </c>
      <c r="I152" s="28">
        <f>$B$4*Table22[[#This Row],[RTD Resistance (ꭥ)]]*1000</f>
        <v>162.22620000000001</v>
      </c>
      <c r="J152" s="29">
        <f t="shared" si="25"/>
        <v>0.78780000000000427</v>
      </c>
      <c r="K152" s="109"/>
      <c r="L152" s="116">
        <v>151</v>
      </c>
      <c r="M152" s="33">
        <f t="shared" si="22"/>
        <v>0.11062271062271062</v>
      </c>
      <c r="N152" s="33">
        <f t="shared" si="23"/>
        <v>0.19145498945498945</v>
      </c>
      <c r="O152" s="112">
        <f t="shared" si="26"/>
        <v>94.779697749994781</v>
      </c>
      <c r="P152" s="33">
        <f t="shared" si="27"/>
        <v>-13.34040460918331</v>
      </c>
      <c r="Q152" s="117">
        <f>IF(INDEX($P$2:$P$4096,MATCH($B$7,$P$2:$P$4096,1)+ROWS(Q$2:$Q152))&lt;=$B$8,INDEX($P$2:$P$4096,MATCH($B$7,$P$2:$P$4096,1)+ROWS(Q$2:$Q152)),"")</f>
        <v>21.276649956449546</v>
      </c>
      <c r="R152" s="118">
        <f t="shared" si="28"/>
        <v>397</v>
      </c>
      <c r="S152" s="51">
        <f t="shared" ca="1" si="29"/>
        <v>21.276649956449546</v>
      </c>
      <c r="T152" s="52">
        <f t="shared" ca="1" si="30"/>
        <v>397</v>
      </c>
      <c r="U152" s="39" t="str">
        <f t="shared" ca="1" si="31"/>
        <v>21,</v>
      </c>
      <c r="V152" s="39" t="str">
        <f t="shared" ca="1" si="32"/>
        <v>21.2766,</v>
      </c>
      <c r="W152" s="53" t="str">
        <f t="shared" ca="1" si="24"/>
        <v>2128,</v>
      </c>
      <c r="X152" s="90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</row>
    <row r="153" spans="7:34" ht="15" thickBot="1" x14ac:dyDescent="0.3">
      <c r="G153" s="70">
        <v>-49</v>
      </c>
      <c r="H153" s="28">
        <v>80.7</v>
      </c>
      <c r="I153" s="28">
        <f>$B$4*Table22[[#This Row],[RTD Resistance (ꭥ)]]*1000</f>
        <v>163.01400000000001</v>
      </c>
      <c r="J153" s="29">
        <f t="shared" si="25"/>
        <v>0.80799999999999272</v>
      </c>
      <c r="K153" s="109"/>
      <c r="L153" s="116">
        <v>152</v>
      </c>
      <c r="M153" s="33">
        <f t="shared" si="22"/>
        <v>0.11135531135531136</v>
      </c>
      <c r="N153" s="33">
        <f t="shared" si="23"/>
        <v>0.19156598956598958</v>
      </c>
      <c r="O153" s="112">
        <f t="shared" si="26"/>
        <v>94.834648299994839</v>
      </c>
      <c r="P153" s="33">
        <f t="shared" si="27"/>
        <v>-13.20044220208726</v>
      </c>
      <c r="Q153" s="117">
        <f>IF(INDEX($P$2:$P$4096,MATCH($B$7,$P$2:$P$4096,1)+ROWS(Q$2:$Q153))&lt;=$B$8,INDEX($P$2:$P$4096,MATCH($B$7,$P$2:$P$4096,1)+ROWS(Q$2:$Q153)),"")</f>
        <v>21.418130825224182</v>
      </c>
      <c r="R153" s="118">
        <f t="shared" si="28"/>
        <v>398</v>
      </c>
      <c r="S153" s="51">
        <f t="shared" ca="1" si="29"/>
        <v>21.418130825224182</v>
      </c>
      <c r="T153" s="52">
        <f t="shared" ca="1" si="30"/>
        <v>398</v>
      </c>
      <c r="U153" s="39" t="str">
        <f t="shared" ca="1" si="31"/>
        <v>21,</v>
      </c>
      <c r="V153" s="39" t="str">
        <f t="shared" ca="1" si="32"/>
        <v>21.4181,</v>
      </c>
      <c r="W153" s="53" t="str">
        <f t="shared" ca="1" si="24"/>
        <v>2142,</v>
      </c>
      <c r="X153" s="90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</row>
    <row r="154" spans="7:34" ht="15" thickBot="1" x14ac:dyDescent="0.3">
      <c r="G154" s="27">
        <v>-48</v>
      </c>
      <c r="H154" s="28">
        <v>81.099999999999994</v>
      </c>
      <c r="I154" s="28">
        <f>$B$4*Table22[[#This Row],[RTD Resistance (ꭥ)]]*1000</f>
        <v>163.822</v>
      </c>
      <c r="J154" s="29">
        <f t="shared" si="25"/>
        <v>0.80799999999999272</v>
      </c>
      <c r="K154" s="109"/>
      <c r="L154" s="116">
        <v>153</v>
      </c>
      <c r="M154" s="33">
        <f t="shared" si="22"/>
        <v>0.11208791208791209</v>
      </c>
      <c r="N154" s="33">
        <f t="shared" si="23"/>
        <v>0.19167698967698968</v>
      </c>
      <c r="O154" s="112">
        <f t="shared" si="26"/>
        <v>94.889598849994883</v>
      </c>
      <c r="P154" s="33">
        <f t="shared" si="27"/>
        <v>-13.060473579425462</v>
      </c>
      <c r="Q154" s="117">
        <f>IF(INDEX($P$2:$P$4096,MATCH($B$7,$P$2:$P$4096,1)+ROWS(Q$2:$Q154))&lt;=$B$8,INDEX($P$2:$P$4096,MATCH($B$7,$P$2:$P$4096,1)+ROWS(Q$2:$Q154)),"")</f>
        <v>21.559617850475831</v>
      </c>
      <c r="R154" s="118">
        <f t="shared" si="28"/>
        <v>399</v>
      </c>
      <c r="S154" s="51">
        <f t="shared" ca="1" si="29"/>
        <v>21.559617850475831</v>
      </c>
      <c r="T154" s="52">
        <f t="shared" ca="1" si="30"/>
        <v>399</v>
      </c>
      <c r="U154" s="39" t="str">
        <f t="shared" ca="1" si="31"/>
        <v>22,</v>
      </c>
      <c r="V154" s="39" t="str">
        <f t="shared" ca="1" si="32"/>
        <v>21.5596,</v>
      </c>
      <c r="W154" s="53" t="str">
        <f t="shared" ca="1" si="24"/>
        <v>2156,</v>
      </c>
      <c r="X154" s="90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</row>
    <row r="155" spans="7:34" ht="15" thickBot="1" x14ac:dyDescent="0.3">
      <c r="G155" s="70">
        <v>-47</v>
      </c>
      <c r="H155" s="28">
        <v>81.5</v>
      </c>
      <c r="I155" s="28">
        <f>$B$4*Table22[[#This Row],[RTD Resistance (ꭥ)]]*1000</f>
        <v>164.63</v>
      </c>
      <c r="J155" s="29">
        <f t="shared" si="25"/>
        <v>0.78780000000000427</v>
      </c>
      <c r="K155" s="109"/>
      <c r="L155" s="116">
        <v>154</v>
      </c>
      <c r="M155" s="33">
        <f t="shared" si="22"/>
        <v>0.11282051282051282</v>
      </c>
      <c r="N155" s="33">
        <f t="shared" si="23"/>
        <v>0.1917879897879898</v>
      </c>
      <c r="O155" s="112">
        <f t="shared" si="26"/>
        <v>94.944549399994955</v>
      </c>
      <c r="P155" s="33">
        <f t="shared" si="27"/>
        <v>-12.920498741804465</v>
      </c>
      <c r="Q155" s="117">
        <f>IF(INDEX($P$2:$P$4096,MATCH($B$7,$P$2:$P$4096,1)+ROWS(Q$2:$Q155))&lt;=$B$8,INDEX($P$2:$P$4096,MATCH($B$7,$P$2:$P$4096,1)+ROWS(Q$2:$Q155)),"")</f>
        <v>21.701111032262588</v>
      </c>
      <c r="R155" s="118">
        <f t="shared" si="28"/>
        <v>400</v>
      </c>
      <c r="S155" s="51">
        <f t="shared" ca="1" si="29"/>
        <v>21.701111032262588</v>
      </c>
      <c r="T155" s="52">
        <f t="shared" ca="1" si="30"/>
        <v>400</v>
      </c>
      <c r="U155" s="39" t="str">
        <f t="shared" ca="1" si="31"/>
        <v>22,</v>
      </c>
      <c r="V155" s="39" t="str">
        <f t="shared" ca="1" si="32"/>
        <v>21.7011,</v>
      </c>
      <c r="W155" s="53" t="str">
        <f t="shared" ca="1" si="24"/>
        <v>2170,</v>
      </c>
      <c r="X155" s="90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</row>
    <row r="156" spans="7:34" ht="15" thickBot="1" x14ac:dyDescent="0.3">
      <c r="G156" s="27">
        <v>-46</v>
      </c>
      <c r="H156" s="28">
        <v>81.89</v>
      </c>
      <c r="I156" s="28">
        <f>$B$4*Table22[[#This Row],[RTD Resistance (ꭥ)]]*1000</f>
        <v>165.4178</v>
      </c>
      <c r="J156" s="29">
        <f t="shared" si="25"/>
        <v>0.80800000000002115</v>
      </c>
      <c r="K156" s="109"/>
      <c r="L156" s="116">
        <v>155</v>
      </c>
      <c r="M156" s="33">
        <f t="shared" si="22"/>
        <v>0.11355311355311355</v>
      </c>
      <c r="N156" s="33">
        <f t="shared" si="23"/>
        <v>0.1918989898989899</v>
      </c>
      <c r="O156" s="112">
        <f t="shared" si="26"/>
        <v>94.999499949994998</v>
      </c>
      <c r="P156" s="33">
        <f t="shared" si="27"/>
        <v>-12.780517689827491</v>
      </c>
      <c r="Q156" s="117">
        <f>IF(INDEX($P$2:$P$4096,MATCH($B$7,$P$2:$P$4096,1)+ROWS(Q$2:$Q156))&lt;=$B$8,INDEX($P$2:$P$4096,MATCH($B$7,$P$2:$P$4096,1)+ROWS(Q$2:$Q156)),"")</f>
        <v>21.842610370644593</v>
      </c>
      <c r="R156" s="118">
        <f t="shared" si="28"/>
        <v>401</v>
      </c>
      <c r="S156" s="51">
        <f t="shared" ca="1" si="29"/>
        <v>21.842610370644593</v>
      </c>
      <c r="T156" s="52">
        <f t="shared" ca="1" si="30"/>
        <v>401</v>
      </c>
      <c r="U156" s="39" t="str">
        <f t="shared" ca="1" si="31"/>
        <v>22,</v>
      </c>
      <c r="V156" s="39" t="str">
        <f t="shared" ca="1" si="32"/>
        <v>21.8426,</v>
      </c>
      <c r="W156" s="53" t="str">
        <f t="shared" ca="1" si="24"/>
        <v>2184,</v>
      </c>
      <c r="X156" s="90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</row>
    <row r="157" spans="7:34" ht="15" thickBot="1" x14ac:dyDescent="0.3">
      <c r="G157" s="70">
        <v>-45</v>
      </c>
      <c r="H157" s="28">
        <v>82.29</v>
      </c>
      <c r="I157" s="28">
        <f>$B$4*Table22[[#This Row],[RTD Resistance (ꭥ)]]*1000</f>
        <v>166.22580000000002</v>
      </c>
      <c r="J157" s="29">
        <f t="shared" si="25"/>
        <v>0.80799999999999272</v>
      </c>
      <c r="K157" s="109"/>
      <c r="L157" s="116">
        <v>156</v>
      </c>
      <c r="M157" s="33">
        <f t="shared" si="22"/>
        <v>0.11428571428571428</v>
      </c>
      <c r="N157" s="33">
        <f t="shared" si="23"/>
        <v>0.19200999000999</v>
      </c>
      <c r="O157" s="112">
        <f t="shared" si="26"/>
        <v>95.054450499995042</v>
      </c>
      <c r="P157" s="33">
        <f t="shared" si="27"/>
        <v>-12.64053042409401</v>
      </c>
      <c r="Q157" s="117">
        <f>IF(INDEX($P$2:$P$4096,MATCH($B$7,$P$2:$P$4096,1)+ROWS(Q$2:$Q157))&lt;=$B$8,INDEX($P$2:$P$4096,MATCH($B$7,$P$2:$P$4096,1)+ROWS(Q$2:$Q157)),"")</f>
        <v>21.984115865683464</v>
      </c>
      <c r="R157" s="118">
        <f t="shared" si="28"/>
        <v>402</v>
      </c>
      <c r="S157" s="51">
        <f t="shared" ca="1" si="29"/>
        <v>21.984115865683464</v>
      </c>
      <c r="T157" s="52">
        <f t="shared" ca="1" si="30"/>
        <v>402</v>
      </c>
      <c r="U157" s="39" t="str">
        <f t="shared" ca="1" si="31"/>
        <v>22,</v>
      </c>
      <c r="V157" s="39" t="str">
        <f t="shared" ca="1" si="32"/>
        <v>21.9841,</v>
      </c>
      <c r="W157" s="53" t="str">
        <f t="shared" ca="1" si="24"/>
        <v>2198,</v>
      </c>
      <c r="X157" s="90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</row>
    <row r="158" spans="7:34" ht="15" thickBot="1" x14ac:dyDescent="0.3">
      <c r="G158" s="27">
        <v>-44</v>
      </c>
      <c r="H158" s="28">
        <v>82.69</v>
      </c>
      <c r="I158" s="28">
        <f>$B$4*Table22[[#This Row],[RTD Resistance (ꭥ)]]*1000</f>
        <v>167.03380000000001</v>
      </c>
      <c r="J158" s="29">
        <f t="shared" si="25"/>
        <v>0.78780000000000427</v>
      </c>
      <c r="K158" s="109"/>
      <c r="L158" s="116">
        <v>157</v>
      </c>
      <c r="M158" s="33">
        <f t="shared" si="22"/>
        <v>0.11501831501831501</v>
      </c>
      <c r="N158" s="33">
        <f t="shared" si="23"/>
        <v>0.19212099012099013</v>
      </c>
      <c r="O158" s="112">
        <f t="shared" si="26"/>
        <v>95.109401049995114</v>
      </c>
      <c r="P158" s="33">
        <f t="shared" si="27"/>
        <v>-12.50053694519957</v>
      </c>
      <c r="Q158" s="117">
        <f>IF(INDEX($P$2:$P$4096,MATCH($B$7,$P$2:$P$4096,1)+ROWS(Q$2:$Q158))&lt;=$B$8,INDEX($P$2:$P$4096,MATCH($B$7,$P$2:$P$4096,1)+ROWS(Q$2:$Q158)),"")</f>
        <v>22.125627517443377</v>
      </c>
      <c r="R158" s="118">
        <f t="shared" si="28"/>
        <v>403</v>
      </c>
      <c r="S158" s="51">
        <f t="shared" ca="1" si="29"/>
        <v>22.125627517443377</v>
      </c>
      <c r="T158" s="52">
        <f t="shared" ca="1" si="30"/>
        <v>403</v>
      </c>
      <c r="U158" s="39" t="str">
        <f t="shared" ca="1" si="31"/>
        <v>22,</v>
      </c>
      <c r="V158" s="39" t="str">
        <f t="shared" ca="1" si="32"/>
        <v>22.1256,</v>
      </c>
      <c r="W158" s="53" t="str">
        <f t="shared" ca="1" si="24"/>
        <v>2213,</v>
      </c>
      <c r="X158" s="90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</row>
    <row r="159" spans="7:34" ht="15" thickBot="1" x14ac:dyDescent="0.3">
      <c r="G159" s="70">
        <v>-43</v>
      </c>
      <c r="H159" s="28">
        <v>83.08</v>
      </c>
      <c r="I159" s="28">
        <f>$B$4*Table22[[#This Row],[RTD Resistance (ꭥ)]]*1000</f>
        <v>167.82160000000002</v>
      </c>
      <c r="J159" s="29">
        <f t="shared" si="25"/>
        <v>0.80799999999999272</v>
      </c>
      <c r="K159" s="109"/>
      <c r="L159" s="116">
        <v>158</v>
      </c>
      <c r="M159" s="33">
        <f t="shared" si="22"/>
        <v>0.11575091575091576</v>
      </c>
      <c r="N159" s="33">
        <f t="shared" si="23"/>
        <v>0.19223199023199022</v>
      </c>
      <c r="O159" s="112">
        <f t="shared" si="26"/>
        <v>95.164351599995157</v>
      </c>
      <c r="P159" s="33">
        <f t="shared" si="27"/>
        <v>-12.360537253736425</v>
      </c>
      <c r="Q159" s="117">
        <f>IF(INDEX($P$2:$P$4096,MATCH($B$7,$P$2:$P$4096,1)+ROWS(Q$2:$Q159))&lt;=$B$8,INDEX($P$2:$P$4096,MATCH($B$7,$P$2:$P$4096,1)+ROWS(Q$2:$Q159)),"")</f>
        <v>22.267145325990043</v>
      </c>
      <c r="R159" s="118">
        <f t="shared" si="28"/>
        <v>404</v>
      </c>
      <c r="S159" s="51">
        <f t="shared" ca="1" si="29"/>
        <v>22.267145325990043</v>
      </c>
      <c r="T159" s="52">
        <f t="shared" ca="1" si="30"/>
        <v>404</v>
      </c>
      <c r="U159" s="39" t="str">
        <f t="shared" ca="1" si="31"/>
        <v>22,</v>
      </c>
      <c r="V159" s="39" t="str">
        <f t="shared" ca="1" si="32"/>
        <v>22.2671,</v>
      </c>
      <c r="W159" s="53" t="str">
        <f t="shared" ca="1" si="24"/>
        <v>2227,</v>
      </c>
      <c r="X159" s="90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</row>
    <row r="160" spans="7:34" ht="15" thickBot="1" x14ac:dyDescent="0.3">
      <c r="G160" s="27">
        <v>-42</v>
      </c>
      <c r="H160" s="28">
        <v>83.48</v>
      </c>
      <c r="I160" s="28">
        <f>$B$4*Table22[[#This Row],[RTD Resistance (ꭥ)]]*1000</f>
        <v>168.62960000000001</v>
      </c>
      <c r="J160" s="29">
        <f t="shared" si="25"/>
        <v>0.80799999999999272</v>
      </c>
      <c r="K160" s="109"/>
      <c r="L160" s="116">
        <v>159</v>
      </c>
      <c r="M160" s="33">
        <f t="shared" si="22"/>
        <v>0.11648351648351649</v>
      </c>
      <c r="N160" s="33">
        <f t="shared" si="23"/>
        <v>0.19234299034299035</v>
      </c>
      <c r="O160" s="112">
        <f t="shared" si="26"/>
        <v>95.219302149995215</v>
      </c>
      <c r="P160" s="33">
        <f t="shared" si="27"/>
        <v>-12.220531350292845</v>
      </c>
      <c r="Q160" s="117">
        <f>IF(INDEX($P$2:$P$4096,MATCH($B$7,$P$2:$P$4096,1)+ROWS(Q$2:$Q160))&lt;=$B$8,INDEX($P$2:$P$4096,MATCH($B$7,$P$2:$P$4096,1)+ROWS(Q$2:$Q160)),"")</f>
        <v>22.40866929139105</v>
      </c>
      <c r="R160" s="118">
        <f t="shared" si="28"/>
        <v>405</v>
      </c>
      <c r="S160" s="51">
        <f t="shared" ca="1" si="29"/>
        <v>22.40866929139105</v>
      </c>
      <c r="T160" s="52">
        <f t="shared" ca="1" si="30"/>
        <v>405</v>
      </c>
      <c r="U160" s="39" t="str">
        <f t="shared" ca="1" si="31"/>
        <v>22,</v>
      </c>
      <c r="V160" s="39" t="str">
        <f t="shared" ca="1" si="32"/>
        <v>22.4087,</v>
      </c>
      <c r="W160" s="53" t="str">
        <f t="shared" ca="1" si="24"/>
        <v>2241,</v>
      </c>
      <c r="X160" s="90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</row>
    <row r="161" spans="7:34" ht="15" thickBot="1" x14ac:dyDescent="0.3">
      <c r="G161" s="70">
        <v>-41</v>
      </c>
      <c r="H161" s="28">
        <v>83.88</v>
      </c>
      <c r="I161" s="28">
        <f>$B$4*Table22[[#This Row],[RTD Resistance (ꭥ)]]*1000</f>
        <v>169.4376</v>
      </c>
      <c r="J161" s="29">
        <f t="shared" si="25"/>
        <v>0.78780000000000427</v>
      </c>
      <c r="K161" s="109"/>
      <c r="L161" s="116">
        <v>160</v>
      </c>
      <c r="M161" s="33">
        <f t="shared" si="22"/>
        <v>0.11721611721611722</v>
      </c>
      <c r="N161" s="33">
        <f t="shared" si="23"/>
        <v>0.19245399045399045</v>
      </c>
      <c r="O161" s="112">
        <f t="shared" si="26"/>
        <v>95.274252699995273</v>
      </c>
      <c r="P161" s="33">
        <f t="shared" si="27"/>
        <v>-12.080519235453778</v>
      </c>
      <c r="Q161" s="117">
        <f>IF(INDEX($P$2:$P$4096,MATCH($B$7,$P$2:$P$4096,1)+ROWS(Q$2:$Q161))&lt;=$B$8,INDEX($P$2:$P$4096,MATCH($B$7,$P$2:$P$4096,1)+ROWS(Q$2:$Q161)),"")</f>
        <v>22.5501994137162</v>
      </c>
      <c r="R161" s="118">
        <f t="shared" si="28"/>
        <v>406</v>
      </c>
      <c r="S161" s="51">
        <f t="shared" ca="1" si="29"/>
        <v>22.5501994137162</v>
      </c>
      <c r="T161" s="52">
        <f t="shared" ca="1" si="30"/>
        <v>406</v>
      </c>
      <c r="U161" s="39" t="str">
        <f t="shared" ca="1" si="31"/>
        <v>23,</v>
      </c>
      <c r="V161" s="39" t="str">
        <f t="shared" ca="1" si="32"/>
        <v>22.5502,</v>
      </c>
      <c r="W161" s="53" t="str">
        <f t="shared" ca="1" si="24"/>
        <v>2255,</v>
      </c>
      <c r="X161" s="90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</row>
    <row r="162" spans="7:34" ht="15" thickBot="1" x14ac:dyDescent="0.3">
      <c r="G162" s="27">
        <v>-40</v>
      </c>
      <c r="H162" s="28">
        <v>84.27</v>
      </c>
      <c r="I162" s="28">
        <f>$B$4*Table22[[#This Row],[RTD Resistance (ꭥ)]]*1000</f>
        <v>170.22540000000001</v>
      </c>
      <c r="J162" s="29">
        <f t="shared" si="25"/>
        <v>0.80799999999999272</v>
      </c>
      <c r="K162" s="109"/>
      <c r="L162" s="116">
        <v>161</v>
      </c>
      <c r="M162" s="33">
        <f t="shared" si="22"/>
        <v>0.11794871794871795</v>
      </c>
      <c r="N162" s="33">
        <f t="shared" si="23"/>
        <v>0.19256499056499057</v>
      </c>
      <c r="O162" s="112">
        <f t="shared" si="26"/>
        <v>95.329203249995331</v>
      </c>
      <c r="P162" s="33">
        <f t="shared" si="27"/>
        <v>-11.940500909800363</v>
      </c>
      <c r="Q162" s="117">
        <f>IF(INDEX($P$2:$P$4096,MATCH($B$7,$P$2:$P$4096,1)+ROWS(Q$2:$Q162))&lt;=$B$8,INDEX($P$2:$P$4096,MATCH($B$7,$P$2:$P$4096,1)+ROWS(Q$2:$Q162)),"")</f>
        <v>22.69173569303689</v>
      </c>
      <c r="R162" s="118">
        <f t="shared" si="28"/>
        <v>407</v>
      </c>
      <c r="S162" s="51">
        <f t="shared" ca="1" si="29"/>
        <v>22.69173569303689</v>
      </c>
      <c r="T162" s="52">
        <f t="shared" ca="1" si="30"/>
        <v>407</v>
      </c>
      <c r="U162" s="39" t="str">
        <f t="shared" ca="1" si="31"/>
        <v>23,</v>
      </c>
      <c r="V162" s="39" t="str">
        <f t="shared" ca="1" si="32"/>
        <v>22.6917,</v>
      </c>
      <c r="W162" s="53" t="str">
        <f t="shared" ca="1" si="24"/>
        <v>2269,</v>
      </c>
      <c r="X162" s="90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</row>
    <row r="163" spans="7:34" ht="15" thickBot="1" x14ac:dyDescent="0.3">
      <c r="G163" s="70">
        <v>-39</v>
      </c>
      <c r="H163" s="28">
        <v>84.67</v>
      </c>
      <c r="I163" s="28">
        <f>$B$4*Table22[[#This Row],[RTD Resistance (ꭥ)]]*1000</f>
        <v>171.0334</v>
      </c>
      <c r="J163" s="29">
        <f t="shared" si="25"/>
        <v>0.78780000000000427</v>
      </c>
      <c r="K163" s="109"/>
      <c r="L163" s="116">
        <v>162</v>
      </c>
      <c r="M163" s="33">
        <f t="shared" si="22"/>
        <v>0.11868131868131868</v>
      </c>
      <c r="N163" s="33">
        <f t="shared" si="23"/>
        <v>0.19267599067599067</v>
      </c>
      <c r="O163" s="112">
        <f t="shared" si="26"/>
        <v>95.384153799995374</v>
      </c>
      <c r="P163" s="33">
        <f t="shared" si="27"/>
        <v>-11.800476373910129</v>
      </c>
      <c r="Q163" s="117">
        <f>IF(INDEX($P$2:$P$4096,MATCH($B$7,$P$2:$P$4096,1)+ROWS(Q$2:$Q163))&lt;=$B$8,INDEX($P$2:$P$4096,MATCH($B$7,$P$2:$P$4096,1)+ROWS(Q$2:$Q163)),"")</f>
        <v>22.833278129426674</v>
      </c>
      <c r="R163" s="118">
        <f t="shared" si="28"/>
        <v>408</v>
      </c>
      <c r="S163" s="51">
        <f t="shared" ca="1" si="29"/>
        <v>22.833278129426674</v>
      </c>
      <c r="T163" s="52">
        <f t="shared" ca="1" si="30"/>
        <v>408</v>
      </c>
      <c r="U163" s="39" t="str">
        <f t="shared" ca="1" si="31"/>
        <v>23,</v>
      </c>
      <c r="V163" s="39" t="str">
        <f t="shared" ca="1" si="32"/>
        <v>22.8333,</v>
      </c>
      <c r="W163" s="53" t="str">
        <f t="shared" ca="1" si="24"/>
        <v>2283,</v>
      </c>
      <c r="X163" s="90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</row>
    <row r="164" spans="7:34" ht="15" thickBot="1" x14ac:dyDescent="0.3">
      <c r="G164" s="27">
        <v>-38</v>
      </c>
      <c r="H164" s="28">
        <v>85.06</v>
      </c>
      <c r="I164" s="28">
        <f>$B$4*Table22[[#This Row],[RTD Resistance (ꭥ)]]*1000</f>
        <v>171.8212</v>
      </c>
      <c r="J164" s="29">
        <f t="shared" si="25"/>
        <v>0.8079999999999643</v>
      </c>
      <c r="K164" s="109"/>
      <c r="L164" s="116">
        <v>163</v>
      </c>
      <c r="M164" s="33">
        <f t="shared" si="22"/>
        <v>0.11941391941391942</v>
      </c>
      <c r="N164" s="33">
        <f t="shared" si="23"/>
        <v>0.1927869907869908</v>
      </c>
      <c r="O164" s="112">
        <f t="shared" si="26"/>
        <v>95.439104349995446</v>
      </c>
      <c r="P164" s="33">
        <f t="shared" si="27"/>
        <v>-11.660445628357053</v>
      </c>
      <c r="Q164" s="117">
        <f>IF(INDEX($P$2:$P$4096,MATCH($B$7,$P$2:$P$4096,1)+ROWS(Q$2:$Q164))&lt;=$B$8,INDEX($P$2:$P$4096,MATCH($B$7,$P$2:$P$4096,1)+ROWS(Q$2:$Q164)),"")</f>
        <v>22.97482672296087</v>
      </c>
      <c r="R164" s="118">
        <f t="shared" si="28"/>
        <v>409</v>
      </c>
      <c r="S164" s="51">
        <f t="shared" ca="1" si="29"/>
        <v>22.97482672296087</v>
      </c>
      <c r="T164" s="52">
        <f t="shared" ca="1" si="30"/>
        <v>409</v>
      </c>
      <c r="U164" s="39" t="str">
        <f t="shared" ca="1" si="31"/>
        <v>23,</v>
      </c>
      <c r="V164" s="39" t="str">
        <f t="shared" ca="1" si="32"/>
        <v>22.9748,</v>
      </c>
      <c r="W164" s="53" t="str">
        <f t="shared" ca="1" si="24"/>
        <v>2297,</v>
      </c>
      <c r="X164" s="90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</row>
    <row r="165" spans="7:34" ht="15" thickBot="1" x14ac:dyDescent="0.3">
      <c r="G165" s="70">
        <v>-37</v>
      </c>
      <c r="H165" s="28">
        <v>85.46</v>
      </c>
      <c r="I165" s="28">
        <f>$B$4*Table22[[#This Row],[RTD Resistance (ꭥ)]]*1000</f>
        <v>172.62919999999997</v>
      </c>
      <c r="J165" s="29">
        <f t="shared" si="25"/>
        <v>0.7878000000000327</v>
      </c>
      <c r="K165" s="109"/>
      <c r="L165" s="116">
        <v>164</v>
      </c>
      <c r="M165" s="33">
        <f t="shared" si="22"/>
        <v>0.12014652014652015</v>
      </c>
      <c r="N165" s="33">
        <f t="shared" si="23"/>
        <v>0.1928979908979909</v>
      </c>
      <c r="O165" s="112">
        <f t="shared" si="26"/>
        <v>95.49405489999549</v>
      </c>
      <c r="P165" s="33">
        <f t="shared" si="27"/>
        <v>-11.520408673711444</v>
      </c>
      <c r="Q165" s="117">
        <f>IF(INDEX($P$2:$P$4096,MATCH($B$7,$P$2:$P$4096,1)+ROWS(Q$2:$Q165))&lt;=$B$8,INDEX($P$2:$P$4096,MATCH($B$7,$P$2:$P$4096,1)+ROWS(Q$2:$Q165)),"")</f>
        <v>23.116381473716729</v>
      </c>
      <c r="R165" s="118">
        <f t="shared" si="28"/>
        <v>410</v>
      </c>
      <c r="S165" s="51">
        <f t="shared" ca="1" si="29"/>
        <v>23.116381473716729</v>
      </c>
      <c r="T165" s="52">
        <f t="shared" ca="1" si="30"/>
        <v>410</v>
      </c>
      <c r="U165" s="39" t="str">
        <f t="shared" ca="1" si="31"/>
        <v>23,</v>
      </c>
      <c r="V165" s="39" t="str">
        <f t="shared" ca="1" si="32"/>
        <v>23.1164,</v>
      </c>
      <c r="W165" s="53" t="str">
        <f t="shared" ca="1" si="24"/>
        <v>2312,</v>
      </c>
      <c r="X165" s="90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</row>
    <row r="166" spans="7:34" ht="15" thickBot="1" x14ac:dyDescent="0.3">
      <c r="G166" s="27">
        <v>-36</v>
      </c>
      <c r="H166" s="28">
        <v>85.85</v>
      </c>
      <c r="I166" s="28">
        <f>$B$4*Table22[[#This Row],[RTD Resistance (ꭥ)]]*1000</f>
        <v>173.417</v>
      </c>
      <c r="J166" s="29">
        <f t="shared" si="25"/>
        <v>0.80800000000002115</v>
      </c>
      <c r="K166" s="109"/>
      <c r="L166" s="116">
        <v>165</v>
      </c>
      <c r="M166" s="33">
        <f t="shared" si="22"/>
        <v>0.12087912087912088</v>
      </c>
      <c r="N166" s="33">
        <f t="shared" si="23"/>
        <v>0.19300899100899102</v>
      </c>
      <c r="O166" s="112">
        <f t="shared" si="26"/>
        <v>95.549005449995548</v>
      </c>
      <c r="P166" s="33">
        <f t="shared" si="27"/>
        <v>-11.38036551054023</v>
      </c>
      <c r="Q166" s="117">
        <f>IF(INDEX($P$2:$P$4096,MATCH($B$7,$P$2:$P$4096,1)+ROWS(Q$2:$Q166))&lt;=$B$8,INDEX($P$2:$P$4096,MATCH($B$7,$P$2:$P$4096,1)+ROWS(Q$2:$Q166)),"")</f>
        <v>23.257942381773375</v>
      </c>
      <c r="R166" s="118">
        <f t="shared" si="28"/>
        <v>411</v>
      </c>
      <c r="S166" s="51">
        <f t="shared" ca="1" si="29"/>
        <v>23.257942381773375</v>
      </c>
      <c r="T166" s="52">
        <f t="shared" ca="1" si="30"/>
        <v>411</v>
      </c>
      <c r="U166" s="39" t="str">
        <f t="shared" ca="1" si="31"/>
        <v>23,</v>
      </c>
      <c r="V166" s="39" t="str">
        <f t="shared" ca="1" si="32"/>
        <v>23.2579,</v>
      </c>
      <c r="W166" s="53" t="str">
        <f t="shared" ca="1" si="24"/>
        <v>2326,</v>
      </c>
      <c r="X166" s="90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</row>
    <row r="167" spans="7:34" ht="15" thickBot="1" x14ac:dyDescent="0.3">
      <c r="G167" s="70">
        <v>-35</v>
      </c>
      <c r="H167" s="28">
        <v>86.25</v>
      </c>
      <c r="I167" s="28">
        <f>$B$4*Table22[[#This Row],[RTD Resistance (ꭥ)]]*1000</f>
        <v>174.22500000000002</v>
      </c>
      <c r="J167" s="29">
        <f t="shared" si="25"/>
        <v>0.78779999999997585</v>
      </c>
      <c r="K167" s="109"/>
      <c r="L167" s="116">
        <v>166</v>
      </c>
      <c r="M167" s="33">
        <f t="shared" si="22"/>
        <v>0.12161172161172161</v>
      </c>
      <c r="N167" s="33">
        <f t="shared" si="23"/>
        <v>0.19311999111999112</v>
      </c>
      <c r="O167" s="112">
        <f t="shared" si="26"/>
        <v>95.603955999995605</v>
      </c>
      <c r="P167" s="33">
        <f t="shared" si="27"/>
        <v>-11.240316139406417</v>
      </c>
      <c r="Q167" s="117">
        <f>IF(INDEX($P$2:$P$4096,MATCH($B$7,$P$2:$P$4096,1)+ROWS(Q$2:$Q167))&lt;=$B$8,INDEX($P$2:$P$4096,MATCH($B$7,$P$2:$P$4096,1)+ROWS(Q$2:$Q167)),"")</f>
        <v>23.399509447211642</v>
      </c>
      <c r="R167" s="118">
        <f t="shared" si="28"/>
        <v>412</v>
      </c>
      <c r="S167" s="51">
        <f t="shared" ca="1" si="29"/>
        <v>23.399509447211642</v>
      </c>
      <c r="T167" s="52">
        <f t="shared" ca="1" si="30"/>
        <v>412</v>
      </c>
      <c r="U167" s="39" t="str">
        <f t="shared" ca="1" si="31"/>
        <v>23,</v>
      </c>
      <c r="V167" s="39" t="str">
        <f t="shared" ca="1" si="32"/>
        <v>23.3995,</v>
      </c>
      <c r="W167" s="53" t="str">
        <f t="shared" ca="1" si="24"/>
        <v>2340,</v>
      </c>
      <c r="X167" s="90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</row>
    <row r="168" spans="7:34" ht="15" thickBot="1" x14ac:dyDescent="0.3">
      <c r="G168" s="27">
        <v>-34</v>
      </c>
      <c r="H168" s="28">
        <v>86.64</v>
      </c>
      <c r="I168" s="28">
        <f>$B$4*Table22[[#This Row],[RTD Resistance (ꭥ)]]*1000</f>
        <v>175.0128</v>
      </c>
      <c r="J168" s="29">
        <f t="shared" si="25"/>
        <v>0.80800000000002115</v>
      </c>
      <c r="K168" s="109"/>
      <c r="L168" s="116">
        <v>167</v>
      </c>
      <c r="M168" s="33">
        <f t="shared" si="22"/>
        <v>0.12234432234432234</v>
      </c>
      <c r="N168" s="33">
        <f t="shared" si="23"/>
        <v>0.19323099123099122</v>
      </c>
      <c r="O168" s="112">
        <f t="shared" si="26"/>
        <v>95.658906549995649</v>
      </c>
      <c r="P168" s="33">
        <f t="shared" si="27"/>
        <v>-11.100260560869856</v>
      </c>
      <c r="Q168" s="117">
        <f>IF(INDEX($P$2:$P$4096,MATCH($B$7,$P$2:$P$4096,1)+ROWS(Q$2:$Q168))&lt;=$B$8,INDEX($P$2:$P$4096,MATCH($B$7,$P$2:$P$4096,1)+ROWS(Q$2:$Q168)),"")</f>
        <v>23.541082670114861</v>
      </c>
      <c r="R168" s="118">
        <f t="shared" si="28"/>
        <v>413</v>
      </c>
      <c r="S168" s="51">
        <f t="shared" ca="1" si="29"/>
        <v>23.541082670114861</v>
      </c>
      <c r="T168" s="52">
        <f t="shared" ca="1" si="30"/>
        <v>413</v>
      </c>
      <c r="U168" s="39" t="str">
        <f t="shared" ca="1" si="31"/>
        <v>24,</v>
      </c>
      <c r="V168" s="39" t="str">
        <f t="shared" ca="1" si="32"/>
        <v>23.5411,</v>
      </c>
      <c r="W168" s="53" t="str">
        <f t="shared" ca="1" si="24"/>
        <v>2354,</v>
      </c>
      <c r="X168" s="90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</row>
    <row r="169" spans="7:34" ht="15" thickBot="1" x14ac:dyDescent="0.3">
      <c r="G169" s="70">
        <v>-33</v>
      </c>
      <c r="H169" s="28">
        <v>87.04</v>
      </c>
      <c r="I169" s="28">
        <f>$B$4*Table22[[#This Row],[RTD Resistance (ꭥ)]]*1000</f>
        <v>175.82080000000002</v>
      </c>
      <c r="J169" s="29">
        <f t="shared" si="25"/>
        <v>0.78780000000000427</v>
      </c>
      <c r="K169" s="109"/>
      <c r="L169" s="116">
        <v>168</v>
      </c>
      <c r="M169" s="33">
        <f t="shared" si="22"/>
        <v>0.12307692307692308</v>
      </c>
      <c r="N169" s="33">
        <f t="shared" si="23"/>
        <v>0.19334199134199134</v>
      </c>
      <c r="O169" s="112">
        <f t="shared" si="26"/>
        <v>95.713857099995707</v>
      </c>
      <c r="P169" s="33">
        <f t="shared" si="27"/>
        <v>-10.960198775486504</v>
      </c>
      <c r="Q169" s="117">
        <f>IF(INDEX($P$2:$P$4096,MATCH($B$7,$P$2:$P$4096,1)+ROWS(Q$2:$Q169))&lt;=$B$8,INDEX($P$2:$P$4096,MATCH($B$7,$P$2:$P$4096,1)+ROWS(Q$2:$Q169)),"")</f>
        <v>23.68266205056733</v>
      </c>
      <c r="R169" s="118">
        <f t="shared" si="28"/>
        <v>414</v>
      </c>
      <c r="S169" s="51">
        <f t="shared" ca="1" si="29"/>
        <v>23.68266205056733</v>
      </c>
      <c r="T169" s="52">
        <f t="shared" ca="1" si="30"/>
        <v>414</v>
      </c>
      <c r="U169" s="39" t="str">
        <f t="shared" ca="1" si="31"/>
        <v>24,</v>
      </c>
      <c r="V169" s="39" t="str">
        <f t="shared" ca="1" si="32"/>
        <v>23.6827,</v>
      </c>
      <c r="W169" s="53" t="str">
        <f t="shared" ca="1" si="24"/>
        <v>2368,</v>
      </c>
      <c r="X169" s="90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</row>
    <row r="170" spans="7:34" ht="15" thickBot="1" x14ac:dyDescent="0.3">
      <c r="G170" s="27">
        <v>-32</v>
      </c>
      <c r="H170" s="28">
        <v>87.43</v>
      </c>
      <c r="I170" s="28">
        <f>$B$4*Table22[[#This Row],[RTD Resistance (ꭥ)]]*1000</f>
        <v>176.60860000000002</v>
      </c>
      <c r="J170" s="29">
        <f t="shared" si="25"/>
        <v>0.80799999999999272</v>
      </c>
      <c r="K170" s="109"/>
      <c r="L170" s="116">
        <v>169</v>
      </c>
      <c r="M170" s="33">
        <f t="shared" si="22"/>
        <v>0.12380952380952381</v>
      </c>
      <c r="N170" s="33">
        <f t="shared" si="23"/>
        <v>0.19345299145299144</v>
      </c>
      <c r="O170" s="112">
        <f t="shared" si="26"/>
        <v>95.768807649995765</v>
      </c>
      <c r="P170" s="33">
        <f t="shared" si="27"/>
        <v>-10.820130783808764</v>
      </c>
      <c r="Q170" s="117">
        <f>IF(INDEX($P$2:$P$4096,MATCH($B$7,$P$2:$P$4096,1)+ROWS(Q$2:$Q170))&lt;=$B$8,INDEX($P$2:$P$4096,MATCH($B$7,$P$2:$P$4096,1)+ROWS(Q$2:$Q170)),"")</f>
        <v>23.824247588656021</v>
      </c>
      <c r="R170" s="118">
        <f t="shared" si="28"/>
        <v>415</v>
      </c>
      <c r="S170" s="51">
        <f t="shared" ca="1" si="29"/>
        <v>23.824247588656021</v>
      </c>
      <c r="T170" s="52">
        <f t="shared" ca="1" si="30"/>
        <v>415</v>
      </c>
      <c r="U170" s="39" t="str">
        <f t="shared" ca="1" si="31"/>
        <v>24,</v>
      </c>
      <c r="V170" s="39" t="str">
        <f t="shared" ca="1" si="32"/>
        <v>23.8242,</v>
      </c>
      <c r="W170" s="53" t="str">
        <f t="shared" ca="1" si="24"/>
        <v>2382,</v>
      </c>
      <c r="X170" s="90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</row>
    <row r="171" spans="7:34" ht="15" thickBot="1" x14ac:dyDescent="0.3">
      <c r="G171" s="70">
        <v>-31</v>
      </c>
      <c r="H171" s="28">
        <v>87.83</v>
      </c>
      <c r="I171" s="28">
        <f>$B$4*Table22[[#This Row],[RTD Resistance (ꭥ)]]*1000</f>
        <v>177.41660000000002</v>
      </c>
      <c r="J171" s="29">
        <f t="shared" si="25"/>
        <v>0.78780000000000427</v>
      </c>
      <c r="K171" s="109"/>
      <c r="L171" s="116">
        <v>170</v>
      </c>
      <c r="M171" s="33">
        <f t="shared" si="22"/>
        <v>0.12454212454212454</v>
      </c>
      <c r="N171" s="33">
        <f t="shared" si="23"/>
        <v>0.19356399156399157</v>
      </c>
      <c r="O171" s="112">
        <f t="shared" si="26"/>
        <v>95.823758199995822</v>
      </c>
      <c r="P171" s="33">
        <f t="shared" si="27"/>
        <v>-10.680056586385859</v>
      </c>
      <c r="Q171" s="117">
        <f>IF(INDEX($P$2:$P$4096,MATCH($B$7,$P$2:$P$4096,1)+ROWS(Q$2:$Q171))&lt;=$B$8,INDEX($P$2:$P$4096,MATCH($B$7,$P$2:$P$4096,1)+ROWS(Q$2:$Q171)),"")</f>
        <v>23.965839284469325</v>
      </c>
      <c r="R171" s="118">
        <f t="shared" si="28"/>
        <v>416</v>
      </c>
      <c r="S171" s="51">
        <f t="shared" ca="1" si="29"/>
        <v>23.965839284469325</v>
      </c>
      <c r="T171" s="52">
        <f t="shared" ca="1" si="30"/>
        <v>416</v>
      </c>
      <c r="U171" s="39" t="str">
        <f t="shared" ca="1" si="31"/>
        <v>24,</v>
      </c>
      <c r="V171" s="39" t="str">
        <f t="shared" ca="1" si="32"/>
        <v>23.9658,</v>
      </c>
      <c r="W171" s="53" t="str">
        <f t="shared" ca="1" si="24"/>
        <v>2397,</v>
      </c>
      <c r="X171" s="90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</row>
    <row r="172" spans="7:34" ht="15" thickBot="1" x14ac:dyDescent="0.3">
      <c r="G172" s="27">
        <v>-30</v>
      </c>
      <c r="H172" s="28">
        <v>88.22</v>
      </c>
      <c r="I172" s="28">
        <f>$B$4*Table22[[#This Row],[RTD Resistance (ꭥ)]]*1000</f>
        <v>178.20440000000002</v>
      </c>
      <c r="J172" s="29">
        <f t="shared" si="25"/>
        <v>0.80799999999999272</v>
      </c>
      <c r="K172" s="109"/>
      <c r="L172" s="116">
        <v>171</v>
      </c>
      <c r="M172" s="33">
        <f t="shared" si="22"/>
        <v>0.12527472527472527</v>
      </c>
      <c r="N172" s="33">
        <f t="shared" si="23"/>
        <v>0.19367499167499166</v>
      </c>
      <c r="O172" s="112">
        <f t="shared" si="26"/>
        <v>95.878708749995866</v>
      </c>
      <c r="P172" s="33">
        <f t="shared" si="27"/>
        <v>-10.539976183763258</v>
      </c>
      <c r="Q172" s="117">
        <f>IF(INDEX($P$2:$P$4096,MATCH($B$7,$P$2:$P$4096,1)+ROWS(Q$2:$Q172))&lt;=$B$8,INDEX($P$2:$P$4096,MATCH($B$7,$P$2:$P$4096,1)+ROWS(Q$2:$Q172)),"")</f>
        <v>24.107437138097794</v>
      </c>
      <c r="R172" s="118">
        <f t="shared" si="28"/>
        <v>417</v>
      </c>
      <c r="S172" s="51">
        <f t="shared" ca="1" si="29"/>
        <v>24.107437138097794</v>
      </c>
      <c r="T172" s="52">
        <f t="shared" ca="1" si="30"/>
        <v>417</v>
      </c>
      <c r="U172" s="39" t="str">
        <f t="shared" ca="1" si="31"/>
        <v>24,</v>
      </c>
      <c r="V172" s="39" t="str">
        <f t="shared" ca="1" si="32"/>
        <v>24.1074,</v>
      </c>
      <c r="W172" s="53" t="str">
        <f t="shared" ca="1" si="24"/>
        <v>2411,</v>
      </c>
      <c r="X172" s="90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</row>
    <row r="173" spans="7:34" ht="15" thickBot="1" x14ac:dyDescent="0.3">
      <c r="G173" s="70">
        <v>-29</v>
      </c>
      <c r="H173" s="28">
        <v>88.62</v>
      </c>
      <c r="I173" s="28">
        <f>$B$4*Table22[[#This Row],[RTD Resistance (ꭥ)]]*1000</f>
        <v>179.01240000000001</v>
      </c>
      <c r="J173" s="29">
        <f t="shared" si="25"/>
        <v>0.78780000000000427</v>
      </c>
      <c r="K173" s="109"/>
      <c r="L173" s="116">
        <v>172</v>
      </c>
      <c r="M173" s="33">
        <f t="shared" si="22"/>
        <v>0.126007326007326</v>
      </c>
      <c r="N173" s="33">
        <f t="shared" si="23"/>
        <v>0.19378599178599179</v>
      </c>
      <c r="O173" s="112">
        <f t="shared" si="26"/>
        <v>95.933659299995938</v>
      </c>
      <c r="P173" s="33">
        <f t="shared" si="27"/>
        <v>-10.399889576482707</v>
      </c>
      <c r="Q173" s="117">
        <f>IF(INDEX($P$2:$P$4096,MATCH($B$7,$P$2:$P$4096,1)+ROWS(Q$2:$Q173))&lt;=$B$8,INDEX($P$2:$P$4096,MATCH($B$7,$P$2:$P$4096,1)+ROWS(Q$2:$Q173)),"")</f>
        <v>24.249041149633399</v>
      </c>
      <c r="R173" s="118">
        <f t="shared" si="28"/>
        <v>418</v>
      </c>
      <c r="S173" s="51">
        <f t="shared" ca="1" si="29"/>
        <v>24.249041149633399</v>
      </c>
      <c r="T173" s="52">
        <f t="shared" ca="1" si="30"/>
        <v>418</v>
      </c>
      <c r="U173" s="39" t="str">
        <f t="shared" ca="1" si="31"/>
        <v>24,</v>
      </c>
      <c r="V173" s="39" t="str">
        <f t="shared" ca="1" si="32"/>
        <v>24.249,</v>
      </c>
      <c r="W173" s="53" t="str">
        <f t="shared" ca="1" si="24"/>
        <v>2425,</v>
      </c>
      <c r="X173" s="90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</row>
    <row r="174" spans="7:34" ht="15" thickBot="1" x14ac:dyDescent="0.3">
      <c r="G174" s="27">
        <v>-28</v>
      </c>
      <c r="H174" s="28">
        <v>89.01</v>
      </c>
      <c r="I174" s="28">
        <f>$B$4*Table22[[#This Row],[RTD Resistance (ꭥ)]]*1000</f>
        <v>179.80020000000002</v>
      </c>
      <c r="J174" s="29">
        <f t="shared" si="25"/>
        <v>0.78780000000000427</v>
      </c>
      <c r="K174" s="109"/>
      <c r="L174" s="116">
        <v>173</v>
      </c>
      <c r="M174" s="33">
        <f t="shared" si="22"/>
        <v>0.12673992673992673</v>
      </c>
      <c r="N174" s="33">
        <f t="shared" si="23"/>
        <v>0.19389699189699189</v>
      </c>
      <c r="O174" s="112">
        <f t="shared" si="26"/>
        <v>95.988609849995981</v>
      </c>
      <c r="P174" s="33">
        <f t="shared" si="27"/>
        <v>-10.25979676508291</v>
      </c>
      <c r="Q174" s="117">
        <f>IF(INDEX($P$2:$P$4096,MATCH($B$7,$P$2:$P$4096,1)+ROWS(Q$2:$Q174))&lt;=$B$8,INDEX($P$2:$P$4096,MATCH($B$7,$P$2:$P$4096,1)+ROWS(Q$2:$Q174)),"")</f>
        <v>24.390651319170502</v>
      </c>
      <c r="R174" s="118">
        <f t="shared" si="28"/>
        <v>419</v>
      </c>
      <c r="S174" s="51">
        <f t="shared" ca="1" si="29"/>
        <v>24.390651319170502</v>
      </c>
      <c r="T174" s="52">
        <f t="shared" ca="1" si="30"/>
        <v>419</v>
      </c>
      <c r="U174" s="39" t="str">
        <f t="shared" ca="1" si="31"/>
        <v>24,</v>
      </c>
      <c r="V174" s="39" t="str">
        <f t="shared" ca="1" si="32"/>
        <v>24.3907,</v>
      </c>
      <c r="W174" s="53" t="str">
        <f t="shared" ca="1" si="24"/>
        <v>2439,</v>
      </c>
      <c r="X174" s="90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</row>
    <row r="175" spans="7:34" ht="15" thickBot="1" x14ac:dyDescent="0.3">
      <c r="G175" s="70">
        <v>-27</v>
      </c>
      <c r="H175" s="28">
        <v>89.4</v>
      </c>
      <c r="I175" s="28">
        <f>$B$4*Table22[[#This Row],[RTD Resistance (ꭥ)]]*1000</f>
        <v>180.58800000000002</v>
      </c>
      <c r="J175" s="29">
        <f t="shared" si="25"/>
        <v>0.80799999999999272</v>
      </c>
      <c r="K175" s="109"/>
      <c r="L175" s="116">
        <v>174</v>
      </c>
      <c r="M175" s="33">
        <f t="shared" si="22"/>
        <v>0.12747252747252746</v>
      </c>
      <c r="N175" s="33">
        <f t="shared" si="23"/>
        <v>0.19400799200799201</v>
      </c>
      <c r="O175" s="112">
        <f t="shared" si="26"/>
        <v>96.043560399996039</v>
      </c>
      <c r="P175" s="33">
        <f t="shared" si="27"/>
        <v>-10.11969775009868</v>
      </c>
      <c r="Q175" s="117">
        <f>IF(INDEX($P$2:$P$4096,MATCH($B$7,$P$2:$P$4096,1)+ROWS(Q$2:$Q175))&lt;=$B$8,INDEX($P$2:$P$4096,MATCH($B$7,$P$2:$P$4096,1)+ROWS(Q$2:$Q175)),"")</f>
        <v>24.532267646804883</v>
      </c>
      <c r="R175" s="118">
        <f t="shared" si="28"/>
        <v>420</v>
      </c>
      <c r="S175" s="51">
        <f t="shared" ca="1" si="29"/>
        <v>24.532267646804883</v>
      </c>
      <c r="T175" s="52">
        <f t="shared" ca="1" si="30"/>
        <v>420</v>
      </c>
      <c r="U175" s="39" t="str">
        <f t="shared" ca="1" si="31"/>
        <v>25,</v>
      </c>
      <c r="V175" s="39" t="str">
        <f t="shared" ca="1" si="32"/>
        <v>24.5323,</v>
      </c>
      <c r="W175" s="53" t="str">
        <f t="shared" ca="1" si="24"/>
        <v>2453,</v>
      </c>
      <c r="X175" s="90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</row>
    <row r="176" spans="7:34" ht="15" thickBot="1" x14ac:dyDescent="0.3">
      <c r="G176" s="27">
        <v>-26</v>
      </c>
      <c r="H176" s="28">
        <v>89.8</v>
      </c>
      <c r="I176" s="28">
        <f>$B$4*Table22[[#This Row],[RTD Resistance (ꭥ)]]*1000</f>
        <v>181.39600000000002</v>
      </c>
      <c r="J176" s="29">
        <f t="shared" si="25"/>
        <v>0.78780000000000427</v>
      </c>
      <c r="K176" s="109"/>
      <c r="L176" s="116">
        <v>175</v>
      </c>
      <c r="M176" s="33">
        <f t="shared" si="22"/>
        <v>0.12820512820512819</v>
      </c>
      <c r="N176" s="33">
        <f t="shared" si="23"/>
        <v>0.19411899211899211</v>
      </c>
      <c r="O176" s="112">
        <f t="shared" si="26"/>
        <v>96.098510949996097</v>
      </c>
      <c r="P176" s="33">
        <f t="shared" si="27"/>
        <v>-9.9795925320615027</v>
      </c>
      <c r="Q176" s="117">
        <f>IF(INDEX($P$2:$P$4096,MATCH($B$7,$P$2:$P$4096,1)+ROWS(Q$2:$Q176))&lt;=$B$8,INDEX($P$2:$P$4096,MATCH($B$7,$P$2:$P$4096,1)+ROWS(Q$2:$Q176)),"")</f>
        <v>24.673890132634483</v>
      </c>
      <c r="R176" s="118">
        <f t="shared" si="28"/>
        <v>421</v>
      </c>
      <c r="S176" s="51">
        <f t="shared" ca="1" si="29"/>
        <v>24.673890132634483</v>
      </c>
      <c r="T176" s="52">
        <f t="shared" ca="1" si="30"/>
        <v>421</v>
      </c>
      <c r="U176" s="39" t="str">
        <f t="shared" ca="1" si="31"/>
        <v>25,</v>
      </c>
      <c r="V176" s="39" t="str">
        <f t="shared" ca="1" si="32"/>
        <v>24.6739,</v>
      </c>
      <c r="W176" s="53" t="str">
        <f t="shared" ca="1" si="24"/>
        <v>2467,</v>
      </c>
      <c r="X176" s="90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</row>
    <row r="177" spans="7:34" ht="15" thickBot="1" x14ac:dyDescent="0.3">
      <c r="G177" s="70">
        <v>-25</v>
      </c>
      <c r="H177" s="28">
        <v>90.19</v>
      </c>
      <c r="I177" s="28">
        <f>$B$4*Table22[[#This Row],[RTD Resistance (ꭥ)]]*1000</f>
        <v>182.18380000000002</v>
      </c>
      <c r="J177" s="29">
        <f t="shared" si="25"/>
        <v>0.80799999999999272</v>
      </c>
      <c r="K177" s="109"/>
      <c r="L177" s="116">
        <v>176</v>
      </c>
      <c r="M177" s="33">
        <f t="shared" si="22"/>
        <v>0.12893772893772895</v>
      </c>
      <c r="N177" s="33">
        <f t="shared" si="23"/>
        <v>0.19422999222999224</v>
      </c>
      <c r="O177" s="112">
        <f t="shared" si="26"/>
        <v>96.153461499996155</v>
      </c>
      <c r="P177" s="33">
        <f t="shared" si="27"/>
        <v>-9.8394811114994241</v>
      </c>
      <c r="Q177" s="117">
        <f>IF(INDEX($P$2:$P$4096,MATCH($B$7,$P$2:$P$4096,1)+ROWS(Q$2:$Q177))&lt;=$B$8,INDEX($P$2:$P$4096,MATCH($B$7,$P$2:$P$4096,1)+ROWS(Q$2:$Q177)),"")</f>
        <v>24.815518776758779</v>
      </c>
      <c r="R177" s="118">
        <f t="shared" si="28"/>
        <v>422</v>
      </c>
      <c r="S177" s="51">
        <f t="shared" ca="1" si="29"/>
        <v>24.815518776758779</v>
      </c>
      <c r="T177" s="52">
        <f t="shared" ca="1" si="30"/>
        <v>422</v>
      </c>
      <c r="U177" s="39" t="str">
        <f t="shared" ca="1" si="31"/>
        <v>25,</v>
      </c>
      <c r="V177" s="39" t="str">
        <f t="shared" ca="1" si="32"/>
        <v>24.8155,</v>
      </c>
      <c r="W177" s="53" t="str">
        <f t="shared" ca="1" si="24"/>
        <v>2482,</v>
      </c>
      <c r="X177" s="90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</row>
    <row r="178" spans="7:34" ht="15" thickBot="1" x14ac:dyDescent="0.3">
      <c r="G178" s="27">
        <v>-24</v>
      </c>
      <c r="H178" s="28">
        <v>90.59</v>
      </c>
      <c r="I178" s="28">
        <f>$B$4*Table22[[#This Row],[RTD Resistance (ꭥ)]]*1000</f>
        <v>182.99180000000001</v>
      </c>
      <c r="J178" s="29">
        <f t="shared" si="25"/>
        <v>0.78780000000000427</v>
      </c>
      <c r="K178" s="109"/>
      <c r="L178" s="116">
        <v>177</v>
      </c>
      <c r="M178" s="33">
        <f t="shared" si="22"/>
        <v>0.12967032967032968</v>
      </c>
      <c r="N178" s="33">
        <f t="shared" si="23"/>
        <v>0.19434099234099234</v>
      </c>
      <c r="O178" s="112">
        <f t="shared" si="26"/>
        <v>96.208412049996198</v>
      </c>
      <c r="P178" s="33">
        <f t="shared" si="27"/>
        <v>-9.6993634889369673</v>
      </c>
      <c r="Q178" s="117">
        <f>IF(INDEX($P$2:$P$4096,MATCH($B$7,$P$2:$P$4096,1)+ROWS(Q$2:$Q178))&lt;=$B$8,INDEX($P$2:$P$4096,MATCH($B$7,$P$2:$P$4096,1)+ROWS(Q$2:$Q178)),"")</f>
        <v>24.957153579279463</v>
      </c>
      <c r="R178" s="118">
        <f t="shared" si="28"/>
        <v>423</v>
      </c>
      <c r="S178" s="51">
        <f t="shared" ca="1" si="29"/>
        <v>24.957153579279463</v>
      </c>
      <c r="T178" s="52">
        <f t="shared" ca="1" si="30"/>
        <v>423</v>
      </c>
      <c r="U178" s="39" t="str">
        <f t="shared" ca="1" si="31"/>
        <v>25,</v>
      </c>
      <c r="V178" s="39" t="str">
        <f t="shared" ca="1" si="32"/>
        <v>24.9572,</v>
      </c>
      <c r="W178" s="53" t="str">
        <f t="shared" ca="1" si="24"/>
        <v>2496,</v>
      </c>
      <c r="X178" s="90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</row>
    <row r="179" spans="7:34" ht="15" thickBot="1" x14ac:dyDescent="0.3">
      <c r="G179" s="70">
        <v>-23</v>
      </c>
      <c r="H179" s="28">
        <v>90.98</v>
      </c>
      <c r="I179" s="28">
        <f>$B$4*Table22[[#This Row],[RTD Resistance (ꭥ)]]*1000</f>
        <v>183.77960000000002</v>
      </c>
      <c r="J179" s="29">
        <f t="shared" si="25"/>
        <v>0.78780000000000427</v>
      </c>
      <c r="K179" s="109"/>
      <c r="L179" s="116">
        <v>178</v>
      </c>
      <c r="M179" s="33">
        <f t="shared" si="22"/>
        <v>0.13040293040293041</v>
      </c>
      <c r="N179" s="33">
        <f t="shared" si="23"/>
        <v>0.19445199245199243</v>
      </c>
      <c r="O179" s="112">
        <f t="shared" si="26"/>
        <v>96.263362599996256</v>
      </c>
      <c r="P179" s="33">
        <f t="shared" si="27"/>
        <v>-9.5592396648951024</v>
      </c>
      <c r="Q179" s="117">
        <f>IF(INDEX($P$2:$P$4096,MATCH($B$7,$P$2:$P$4096,1)+ROWS(Q$2:$Q179))&lt;=$B$8,INDEX($P$2:$P$4096,MATCH($B$7,$P$2:$P$4096,1)+ROWS(Q$2:$Q179)),"")</f>
        <v>25.09879454029965</v>
      </c>
      <c r="R179" s="118">
        <f t="shared" si="28"/>
        <v>424</v>
      </c>
      <c r="S179" s="51">
        <f t="shared" ca="1" si="29"/>
        <v>25.09879454029965</v>
      </c>
      <c r="T179" s="52">
        <f t="shared" ca="1" si="30"/>
        <v>424</v>
      </c>
      <c r="U179" s="39" t="str">
        <f t="shared" ca="1" si="31"/>
        <v>25,</v>
      </c>
      <c r="V179" s="39" t="str">
        <f t="shared" ca="1" si="32"/>
        <v>25.0988,</v>
      </c>
      <c r="W179" s="53" t="str">
        <f t="shared" ca="1" si="24"/>
        <v>2510,</v>
      </c>
      <c r="X179" s="90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</row>
    <row r="180" spans="7:34" ht="15" thickBot="1" x14ac:dyDescent="0.3">
      <c r="G180" s="27">
        <v>-22</v>
      </c>
      <c r="H180" s="28">
        <v>91.37</v>
      </c>
      <c r="I180" s="28">
        <f>$B$4*Table22[[#This Row],[RTD Resistance (ꭥ)]]*1000</f>
        <v>184.56740000000002</v>
      </c>
      <c r="J180" s="29">
        <f t="shared" si="25"/>
        <v>0.8079999999999643</v>
      </c>
      <c r="K180" s="109"/>
      <c r="L180" s="116">
        <v>179</v>
      </c>
      <c r="M180" s="33">
        <f t="shared" si="22"/>
        <v>0.13113553113553114</v>
      </c>
      <c r="N180" s="33">
        <f t="shared" si="23"/>
        <v>0.19456299256299256</v>
      </c>
      <c r="O180" s="112">
        <f t="shared" si="26"/>
        <v>96.318313149996314</v>
      </c>
      <c r="P180" s="33">
        <f t="shared" si="27"/>
        <v>-9.4191096398915874</v>
      </c>
      <c r="Q180" s="117">
        <f>IF(INDEX($P$2:$P$4096,MATCH($B$7,$P$2:$P$4096,1)+ROWS(Q$2:$Q180))&lt;=$B$8,INDEX($P$2:$P$4096,MATCH($B$7,$P$2:$P$4096,1)+ROWS(Q$2:$Q180)),"")</f>
        <v>25.240441659924613</v>
      </c>
      <c r="R180" s="118">
        <f t="shared" si="28"/>
        <v>425</v>
      </c>
      <c r="S180" s="51">
        <f t="shared" ca="1" si="29"/>
        <v>25.240441659924613</v>
      </c>
      <c r="T180" s="52">
        <f t="shared" ca="1" si="30"/>
        <v>425</v>
      </c>
      <c r="U180" s="39" t="str">
        <f t="shared" ca="1" si="31"/>
        <v>25,</v>
      </c>
      <c r="V180" s="39" t="str">
        <f t="shared" ca="1" si="32"/>
        <v>25.2404,</v>
      </c>
      <c r="W180" s="53" t="str">
        <f t="shared" ca="1" si="24"/>
        <v>2524,</v>
      </c>
      <c r="X180" s="90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</row>
    <row r="181" spans="7:34" ht="15" thickBot="1" x14ac:dyDescent="0.3">
      <c r="G181" s="70">
        <v>-21</v>
      </c>
      <c r="H181" s="28">
        <v>91.77</v>
      </c>
      <c r="I181" s="28">
        <f>$B$4*Table22[[#This Row],[RTD Resistance (ꭥ)]]*1000</f>
        <v>185.37539999999998</v>
      </c>
      <c r="J181" s="29">
        <f t="shared" si="25"/>
        <v>0.78780000000000427</v>
      </c>
      <c r="K181" s="109"/>
      <c r="L181" s="116">
        <v>180</v>
      </c>
      <c r="M181" s="33">
        <f t="shared" si="22"/>
        <v>0.13186813186813187</v>
      </c>
      <c r="N181" s="33">
        <f t="shared" si="23"/>
        <v>0.19467399267399266</v>
      </c>
      <c r="O181" s="112">
        <f t="shared" si="26"/>
        <v>96.373263699996357</v>
      </c>
      <c r="P181" s="33">
        <f t="shared" si="27"/>
        <v>-9.2789734144405145</v>
      </c>
      <c r="Q181" s="117">
        <f>IF(INDEX($P$2:$P$4096,MATCH($B$7,$P$2:$P$4096,1)+ROWS(Q$2:$Q181))&lt;=$B$8,INDEX($P$2:$P$4096,MATCH($B$7,$P$2:$P$4096,1)+ROWS(Q$2:$Q181)),"")</f>
        <v>25.382094938261275</v>
      </c>
      <c r="R181" s="118">
        <f t="shared" si="28"/>
        <v>426</v>
      </c>
      <c r="S181" s="51">
        <f t="shared" ca="1" si="29"/>
        <v>25.382094938261275</v>
      </c>
      <c r="T181" s="52">
        <f t="shared" ca="1" si="30"/>
        <v>426</v>
      </c>
      <c r="U181" s="39" t="str">
        <f t="shared" ca="1" si="31"/>
        <v>25,</v>
      </c>
      <c r="V181" s="39" t="str">
        <f t="shared" ca="1" si="32"/>
        <v>25.3821,</v>
      </c>
      <c r="W181" s="53" t="str">
        <f t="shared" ca="1" si="24"/>
        <v>2538,</v>
      </c>
      <c r="X181" s="90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</row>
    <row r="182" spans="7:34" ht="15" thickBot="1" x14ac:dyDescent="0.3">
      <c r="G182" s="27">
        <v>-20</v>
      </c>
      <c r="H182" s="28">
        <v>92.16</v>
      </c>
      <c r="I182" s="28">
        <f>$B$4*Table22[[#This Row],[RTD Resistance (ꭥ)]]*1000</f>
        <v>186.16319999999999</v>
      </c>
      <c r="J182" s="29">
        <f t="shared" si="25"/>
        <v>0.78780000000000427</v>
      </c>
      <c r="K182" s="109"/>
      <c r="L182" s="116">
        <v>181</v>
      </c>
      <c r="M182" s="33">
        <f t="shared" si="22"/>
        <v>0.1326007326007326</v>
      </c>
      <c r="N182" s="33">
        <f t="shared" si="23"/>
        <v>0.19478499278499278</v>
      </c>
      <c r="O182" s="112">
        <f t="shared" si="26"/>
        <v>96.428214249996429</v>
      </c>
      <c r="P182" s="33">
        <f t="shared" si="27"/>
        <v>-9.1388309890525932</v>
      </c>
      <c r="Q182" s="117">
        <f>IF(INDEX($P$2:$P$4096,MATCH($B$7,$P$2:$P$4096,1)+ROWS(Q$2:$Q182))&lt;=$B$8,INDEX($P$2:$P$4096,MATCH($B$7,$P$2:$P$4096,1)+ROWS(Q$2:$Q182)),"")</f>
        <v>25.523754375418321</v>
      </c>
      <c r="R182" s="118">
        <f t="shared" si="28"/>
        <v>427</v>
      </c>
      <c r="S182" s="51">
        <f t="shared" ca="1" si="29"/>
        <v>25.523754375418321</v>
      </c>
      <c r="T182" s="52">
        <f t="shared" ca="1" si="30"/>
        <v>427</v>
      </c>
      <c r="U182" s="39" t="str">
        <f t="shared" ca="1" si="31"/>
        <v>26,</v>
      </c>
      <c r="V182" s="39" t="str">
        <f t="shared" ca="1" si="32"/>
        <v>25.5238,</v>
      </c>
      <c r="W182" s="53" t="str">
        <f t="shared" ca="1" si="24"/>
        <v>2552,</v>
      </c>
      <c r="X182" s="90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</row>
    <row r="183" spans="7:34" ht="15" thickBot="1" x14ac:dyDescent="0.3">
      <c r="G183" s="70">
        <v>-19</v>
      </c>
      <c r="H183" s="28">
        <v>92.55</v>
      </c>
      <c r="I183" s="28">
        <f>$B$4*Table22[[#This Row],[RTD Resistance (ꭥ)]]*1000</f>
        <v>186.95099999999999</v>
      </c>
      <c r="J183" s="29">
        <f t="shared" si="25"/>
        <v>0.80800000000002115</v>
      </c>
      <c r="K183" s="109"/>
      <c r="L183" s="116">
        <v>182</v>
      </c>
      <c r="M183" s="33">
        <f t="shared" si="22"/>
        <v>0.13333333333333333</v>
      </c>
      <c r="N183" s="33">
        <f t="shared" si="23"/>
        <v>0.19489599289599288</v>
      </c>
      <c r="O183" s="112">
        <f t="shared" si="26"/>
        <v>96.483164799996473</v>
      </c>
      <c r="P183" s="33">
        <f t="shared" si="27"/>
        <v>-8.9986823642353215</v>
      </c>
      <c r="Q183" s="117">
        <f>IF(INDEX($P$2:$P$4096,MATCH($B$7,$P$2:$P$4096,1)+ROWS(Q$2:$Q183))&lt;=$B$8,INDEX($P$2:$P$4096,MATCH($B$7,$P$2:$P$4096,1)+ROWS(Q$2:$Q183)),"")</f>
        <v>25.665419971506708</v>
      </c>
      <c r="R183" s="118">
        <f t="shared" si="28"/>
        <v>428</v>
      </c>
      <c r="S183" s="51">
        <f t="shared" ca="1" si="29"/>
        <v>25.665419971506708</v>
      </c>
      <c r="T183" s="52">
        <f t="shared" ca="1" si="30"/>
        <v>428</v>
      </c>
      <c r="U183" s="39" t="str">
        <f t="shared" ca="1" si="31"/>
        <v>26,</v>
      </c>
      <c r="V183" s="39" t="str">
        <f t="shared" ca="1" si="32"/>
        <v>25.6654,</v>
      </c>
      <c r="W183" s="53" t="str">
        <f t="shared" ca="1" si="24"/>
        <v>2567,</v>
      </c>
      <c r="X183" s="90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</row>
    <row r="184" spans="7:34" ht="15" thickBot="1" x14ac:dyDescent="0.3">
      <c r="G184" s="27">
        <v>-18</v>
      </c>
      <c r="H184" s="28">
        <v>92.95</v>
      </c>
      <c r="I184" s="28">
        <f>$B$4*Table22[[#This Row],[RTD Resistance (ꭥ)]]*1000</f>
        <v>187.75900000000001</v>
      </c>
      <c r="J184" s="29">
        <f t="shared" si="25"/>
        <v>0.78780000000000427</v>
      </c>
      <c r="K184" s="109"/>
      <c r="L184" s="116">
        <v>183</v>
      </c>
      <c r="M184" s="33">
        <f t="shared" si="22"/>
        <v>0.13406593406593406</v>
      </c>
      <c r="N184" s="33">
        <f t="shared" si="23"/>
        <v>0.19500699300699301</v>
      </c>
      <c r="O184" s="112">
        <f t="shared" si="26"/>
        <v>96.538115349996531</v>
      </c>
      <c r="P184" s="33">
        <f t="shared" si="27"/>
        <v>-8.8585275404923323</v>
      </c>
      <c r="Q184" s="117">
        <f>IF(INDEX($P$2:$P$4096,MATCH($B$7,$P$2:$P$4096,1)+ROWS(Q$2:$Q184))&lt;=$B$8,INDEX($P$2:$P$4096,MATCH($B$7,$P$2:$P$4096,1)+ROWS(Q$2:$Q184)),"")</f>
        <v>25.807091726638419</v>
      </c>
      <c r="R184" s="118">
        <f t="shared" si="28"/>
        <v>429</v>
      </c>
      <c r="S184" s="51">
        <f t="shared" ca="1" si="29"/>
        <v>25.807091726638419</v>
      </c>
      <c r="T184" s="52">
        <f t="shared" ca="1" si="30"/>
        <v>429</v>
      </c>
      <c r="U184" s="39" t="str">
        <f t="shared" ca="1" si="31"/>
        <v>26,</v>
      </c>
      <c r="V184" s="39" t="str">
        <f t="shared" ca="1" si="32"/>
        <v>25.8071,</v>
      </c>
      <c r="W184" s="53" t="str">
        <f t="shared" ca="1" si="24"/>
        <v>2581,</v>
      </c>
      <c r="X184" s="90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</row>
    <row r="185" spans="7:34" ht="15" thickBot="1" x14ac:dyDescent="0.3">
      <c r="G185" s="70">
        <v>-17</v>
      </c>
      <c r="H185" s="28">
        <v>93.34</v>
      </c>
      <c r="I185" s="28">
        <f>$B$4*Table22[[#This Row],[RTD Resistance (ꭥ)]]*1000</f>
        <v>188.54680000000002</v>
      </c>
      <c r="J185" s="29">
        <f t="shared" si="25"/>
        <v>0.78780000000000427</v>
      </c>
      <c r="K185" s="109"/>
      <c r="L185" s="116">
        <v>184</v>
      </c>
      <c r="M185" s="33">
        <f t="shared" si="22"/>
        <v>0.13479853479853479</v>
      </c>
      <c r="N185" s="33">
        <f t="shared" si="23"/>
        <v>0.1951179931179931</v>
      </c>
      <c r="O185" s="112">
        <f t="shared" si="26"/>
        <v>96.593065899996589</v>
      </c>
      <c r="P185" s="33">
        <f t="shared" si="27"/>
        <v>-8.7183665183244727</v>
      </c>
      <c r="Q185" s="117">
        <f>IF(INDEX($P$2:$P$4096,MATCH($B$7,$P$2:$P$4096,1)+ROWS(Q$2:$Q185))&lt;=$B$8,INDEX($P$2:$P$4096,MATCH($B$7,$P$2:$P$4096,1)+ROWS(Q$2:$Q185)),"")</f>
        <v>25.948769640927935</v>
      </c>
      <c r="R185" s="118">
        <f t="shared" si="28"/>
        <v>430</v>
      </c>
      <c r="S185" s="51">
        <f t="shared" ca="1" si="29"/>
        <v>25.948769640927935</v>
      </c>
      <c r="T185" s="52">
        <f t="shared" ca="1" si="30"/>
        <v>430</v>
      </c>
      <c r="U185" s="39" t="str">
        <f t="shared" ca="1" si="31"/>
        <v>26,</v>
      </c>
      <c r="V185" s="39" t="str">
        <f t="shared" ca="1" si="32"/>
        <v>25.9488,</v>
      </c>
      <c r="W185" s="53" t="str">
        <f t="shared" ca="1" si="24"/>
        <v>2595,</v>
      </c>
      <c r="X185" s="90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</row>
    <row r="186" spans="7:34" ht="15" thickBot="1" x14ac:dyDescent="0.3">
      <c r="G186" s="27">
        <v>-16</v>
      </c>
      <c r="H186" s="28">
        <v>93.73</v>
      </c>
      <c r="I186" s="28">
        <f>$B$4*Table22[[#This Row],[RTD Resistance (ꭥ)]]*1000</f>
        <v>189.33460000000002</v>
      </c>
      <c r="J186" s="29">
        <f t="shared" si="25"/>
        <v>0.78780000000000427</v>
      </c>
      <c r="K186" s="109"/>
      <c r="L186" s="116">
        <v>185</v>
      </c>
      <c r="M186" s="33">
        <f t="shared" si="22"/>
        <v>0.13553113553113552</v>
      </c>
      <c r="N186" s="33">
        <f t="shared" si="23"/>
        <v>0.19522899322899323</v>
      </c>
      <c r="O186" s="112">
        <f t="shared" si="26"/>
        <v>96.648016449996646</v>
      </c>
      <c r="P186" s="33">
        <f t="shared" si="27"/>
        <v>-8.5781992982286113</v>
      </c>
      <c r="Q186" s="117">
        <f>IF(INDEX($P$2:$P$4096,MATCH($B$7,$P$2:$P$4096,1)+ROWS(Q$2:$Q186))&lt;=$B$8,INDEX($P$2:$P$4096,MATCH($B$7,$P$2:$P$4096,1)+ROWS(Q$2:$Q186)),"")</f>
        <v>26.090453714491218</v>
      </c>
      <c r="R186" s="118">
        <f t="shared" si="28"/>
        <v>431</v>
      </c>
      <c r="S186" s="51">
        <f t="shared" ca="1" si="29"/>
        <v>26.090453714491218</v>
      </c>
      <c r="T186" s="52">
        <f t="shared" ca="1" si="30"/>
        <v>431</v>
      </c>
      <c r="U186" s="39" t="str">
        <f t="shared" ca="1" si="31"/>
        <v>26,</v>
      </c>
      <c r="V186" s="39" t="str">
        <f t="shared" ca="1" si="32"/>
        <v>26.0905,</v>
      </c>
      <c r="W186" s="53" t="str">
        <f t="shared" ca="1" si="24"/>
        <v>2609,</v>
      </c>
      <c r="X186" s="90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</row>
    <row r="187" spans="7:34" ht="15" thickBot="1" x14ac:dyDescent="0.3">
      <c r="G187" s="70">
        <v>-15</v>
      </c>
      <c r="H187" s="28">
        <v>94.12</v>
      </c>
      <c r="I187" s="28">
        <f>$B$4*Table22[[#This Row],[RTD Resistance (ꭥ)]]*1000</f>
        <v>190.12240000000003</v>
      </c>
      <c r="J187" s="29">
        <f t="shared" si="25"/>
        <v>0.8079999999999643</v>
      </c>
      <c r="K187" s="109"/>
      <c r="L187" s="116">
        <v>186</v>
      </c>
      <c r="M187" s="33">
        <f t="shared" si="22"/>
        <v>0.13626373626373625</v>
      </c>
      <c r="N187" s="33">
        <f t="shared" si="23"/>
        <v>0.19533999333999333</v>
      </c>
      <c r="O187" s="112">
        <f t="shared" si="26"/>
        <v>96.70296699999669</v>
      </c>
      <c r="P187" s="33">
        <f t="shared" si="27"/>
        <v>-8.4380258806986888</v>
      </c>
      <c r="Q187" s="117">
        <f>IF(INDEX($P$2:$P$4096,MATCH($B$7,$P$2:$P$4096,1)+ROWS(Q$2:$Q187))&lt;=$B$8,INDEX($P$2:$P$4096,MATCH($B$7,$P$2:$P$4096,1)+ROWS(Q$2:$Q187)),"")</f>
        <v>26.232143947446104</v>
      </c>
      <c r="R187" s="118">
        <f t="shared" si="28"/>
        <v>432</v>
      </c>
      <c r="S187" s="51">
        <f t="shared" ca="1" si="29"/>
        <v>26.232143947446104</v>
      </c>
      <c r="T187" s="52">
        <f t="shared" ca="1" si="30"/>
        <v>432</v>
      </c>
      <c r="U187" s="39" t="str">
        <f t="shared" ca="1" si="31"/>
        <v>26,</v>
      </c>
      <c r="V187" s="39" t="str">
        <f t="shared" ca="1" si="32"/>
        <v>26.2321,</v>
      </c>
      <c r="W187" s="53" t="str">
        <f t="shared" ca="1" si="24"/>
        <v>2623,</v>
      </c>
      <c r="X187" s="90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</row>
    <row r="188" spans="7:34" ht="15" thickBot="1" x14ac:dyDescent="0.3">
      <c r="G188" s="27">
        <v>-14</v>
      </c>
      <c r="H188" s="28">
        <v>94.52</v>
      </c>
      <c r="I188" s="28">
        <f>$B$4*Table22[[#This Row],[RTD Resistance (ꭥ)]]*1000</f>
        <v>190.93039999999999</v>
      </c>
      <c r="J188" s="29">
        <f t="shared" si="25"/>
        <v>0.78780000000000427</v>
      </c>
      <c r="K188" s="109"/>
      <c r="L188" s="116">
        <v>187</v>
      </c>
      <c r="M188" s="33">
        <f t="shared" si="22"/>
        <v>0.13699633699633701</v>
      </c>
      <c r="N188" s="33">
        <f t="shared" si="23"/>
        <v>0.19545099345099345</v>
      </c>
      <c r="O188" s="112">
        <f t="shared" si="26"/>
        <v>96.757917549996762</v>
      </c>
      <c r="P188" s="33">
        <f t="shared" si="27"/>
        <v>-8.2978462662249228</v>
      </c>
      <c r="Q188" s="117">
        <f>IF(INDEX($P$2:$P$4096,MATCH($B$7,$P$2:$P$4096,1)+ROWS(Q$2:$Q188))&lt;=$B$8,INDEX($P$2:$P$4096,MATCH($B$7,$P$2:$P$4096,1)+ROWS(Q$2:$Q188)),"")</f>
        <v>26.373840339912192</v>
      </c>
      <c r="R188" s="118">
        <f t="shared" si="28"/>
        <v>433</v>
      </c>
      <c r="S188" s="51">
        <f t="shared" ca="1" si="29"/>
        <v>26.373840339912192</v>
      </c>
      <c r="T188" s="52">
        <f t="shared" ca="1" si="30"/>
        <v>433</v>
      </c>
      <c r="U188" s="39" t="str">
        <f t="shared" ca="1" si="31"/>
        <v>26,</v>
      </c>
      <c r="V188" s="39" t="str">
        <f t="shared" ca="1" si="32"/>
        <v>26.3738,</v>
      </c>
      <c r="W188" s="53" t="str">
        <f t="shared" ca="1" si="24"/>
        <v>2637,</v>
      </c>
      <c r="X188" s="90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</row>
    <row r="189" spans="7:34" ht="15" thickBot="1" x14ac:dyDescent="0.3">
      <c r="G189" s="70">
        <v>-13</v>
      </c>
      <c r="H189" s="28">
        <v>94.91</v>
      </c>
      <c r="I189" s="28">
        <f>$B$4*Table22[[#This Row],[RTD Resistance (ꭥ)]]*1000</f>
        <v>191.7182</v>
      </c>
      <c r="J189" s="29">
        <f t="shared" si="25"/>
        <v>0.78780000000000427</v>
      </c>
      <c r="K189" s="109"/>
      <c r="L189" s="116">
        <v>188</v>
      </c>
      <c r="M189" s="33">
        <f t="shared" si="22"/>
        <v>0.13772893772893774</v>
      </c>
      <c r="N189" s="33">
        <f t="shared" si="23"/>
        <v>0.19556199356199355</v>
      </c>
      <c r="O189" s="112">
        <f t="shared" si="26"/>
        <v>96.812868099996805</v>
      </c>
      <c r="P189" s="33">
        <f t="shared" si="27"/>
        <v>-8.1576604552942911</v>
      </c>
      <c r="Q189" s="117">
        <f>IF(INDEX($P$2:$P$4096,MATCH($B$7,$P$2:$P$4096,1)+ROWS(Q$2:$Q189))&lt;=$B$8,INDEX($P$2:$P$4096,MATCH($B$7,$P$2:$P$4096,1)+ROWS(Q$2:$Q189)),"")</f>
        <v>26.515542892011013</v>
      </c>
      <c r="R189" s="118">
        <f t="shared" si="28"/>
        <v>434</v>
      </c>
      <c r="S189" s="51">
        <f t="shared" ca="1" si="29"/>
        <v>26.515542892011013</v>
      </c>
      <c r="T189" s="52">
        <f t="shared" ca="1" si="30"/>
        <v>434</v>
      </c>
      <c r="U189" s="39" t="str">
        <f t="shared" ca="1" si="31"/>
        <v>27,</v>
      </c>
      <c r="V189" s="39" t="str">
        <f t="shared" ca="1" si="32"/>
        <v>26.5155,</v>
      </c>
      <c r="W189" s="53" t="str">
        <f t="shared" ca="1" si="24"/>
        <v>2652,</v>
      </c>
      <c r="X189" s="90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</row>
    <row r="190" spans="7:34" ht="15" thickBot="1" x14ac:dyDescent="0.3">
      <c r="G190" s="27">
        <v>-12</v>
      </c>
      <c r="H190" s="28">
        <v>95.3</v>
      </c>
      <c r="I190" s="28">
        <f>$B$4*Table22[[#This Row],[RTD Resistance (ꭥ)]]*1000</f>
        <v>192.506</v>
      </c>
      <c r="J190" s="29">
        <f t="shared" si="25"/>
        <v>0.78780000000000427</v>
      </c>
      <c r="K190" s="109"/>
      <c r="L190" s="116">
        <v>189</v>
      </c>
      <c r="M190" s="33">
        <f t="shared" si="22"/>
        <v>0.13846153846153847</v>
      </c>
      <c r="N190" s="33">
        <f t="shared" si="23"/>
        <v>0.19567299367299365</v>
      </c>
      <c r="O190" s="112">
        <f t="shared" si="26"/>
        <v>96.867818649996849</v>
      </c>
      <c r="P190" s="33">
        <f t="shared" si="27"/>
        <v>-8.0174684483906731</v>
      </c>
      <c r="Q190" s="117">
        <f>IF(INDEX($P$2:$P$4096,MATCH($B$7,$P$2:$P$4096,1)+ROWS(Q$2:$Q190))&lt;=$B$8,INDEX($P$2:$P$4096,MATCH($B$7,$P$2:$P$4096,1)+ROWS(Q$2:$Q190)),"")</f>
        <v>26.657251603865575</v>
      </c>
      <c r="R190" s="118">
        <f t="shared" si="28"/>
        <v>435</v>
      </c>
      <c r="S190" s="51">
        <f t="shared" ca="1" si="29"/>
        <v>26.657251603865575</v>
      </c>
      <c r="T190" s="52">
        <f t="shared" ca="1" si="30"/>
        <v>435</v>
      </c>
      <c r="U190" s="39" t="str">
        <f t="shared" ca="1" si="31"/>
        <v>27,</v>
      </c>
      <c r="V190" s="39" t="str">
        <f t="shared" ca="1" si="32"/>
        <v>26.6573,</v>
      </c>
      <c r="W190" s="53" t="str">
        <f t="shared" ca="1" si="24"/>
        <v>2666,</v>
      </c>
      <c r="X190" s="90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</row>
    <row r="191" spans="7:34" ht="15" thickBot="1" x14ac:dyDescent="0.3">
      <c r="G191" s="70">
        <v>-11</v>
      </c>
      <c r="H191" s="28">
        <v>95.69</v>
      </c>
      <c r="I191" s="28">
        <f>$B$4*Table22[[#This Row],[RTD Resistance (ꭥ)]]*1000</f>
        <v>193.2938</v>
      </c>
      <c r="J191" s="29">
        <f t="shared" si="25"/>
        <v>0.80800000000002115</v>
      </c>
      <c r="K191" s="109"/>
      <c r="L191" s="116">
        <v>190</v>
      </c>
      <c r="M191" s="33">
        <f t="shared" si="22"/>
        <v>0.1391941391941392</v>
      </c>
      <c r="N191" s="33">
        <f t="shared" si="23"/>
        <v>0.19578399378399378</v>
      </c>
      <c r="O191" s="112">
        <f t="shared" si="26"/>
        <v>96.922769199996921</v>
      </c>
      <c r="P191" s="33">
        <f t="shared" si="27"/>
        <v>-7.8772702459941968</v>
      </c>
      <c r="Q191" s="117">
        <f>IF(INDEX($P$2:$P$4096,MATCH($B$7,$P$2:$P$4096,1)+ROWS(Q$2:$Q191))&lt;=$B$8,INDEX($P$2:$P$4096,MATCH($B$7,$P$2:$P$4096,1)+ROWS(Q$2:$Q191)),"")</f>
        <v>26.798966475600878</v>
      </c>
      <c r="R191" s="118">
        <f t="shared" si="28"/>
        <v>436</v>
      </c>
      <c r="S191" s="51">
        <f t="shared" ca="1" si="29"/>
        <v>26.798966475600878</v>
      </c>
      <c r="T191" s="52">
        <f t="shared" ca="1" si="30"/>
        <v>436</v>
      </c>
      <c r="U191" s="39" t="str">
        <f t="shared" ca="1" si="31"/>
        <v>27,</v>
      </c>
      <c r="V191" s="39" t="str">
        <f t="shared" ca="1" si="32"/>
        <v>26.799,</v>
      </c>
      <c r="W191" s="53" t="str">
        <f t="shared" ca="1" si="24"/>
        <v>2680,</v>
      </c>
      <c r="X191" s="90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</row>
    <row r="192" spans="7:34" ht="15" thickBot="1" x14ac:dyDescent="0.3">
      <c r="G192" s="27">
        <v>-10</v>
      </c>
      <c r="H192" s="28">
        <v>96.09</v>
      </c>
      <c r="I192" s="28">
        <f>$B$4*Table22[[#This Row],[RTD Resistance (ꭥ)]]*1000</f>
        <v>194.10180000000003</v>
      </c>
      <c r="J192" s="29">
        <f t="shared" si="25"/>
        <v>0.78780000000000427</v>
      </c>
      <c r="K192" s="109"/>
      <c r="L192" s="116">
        <v>191</v>
      </c>
      <c r="M192" s="33">
        <f t="shared" si="22"/>
        <v>0.13992673992673993</v>
      </c>
      <c r="N192" s="33">
        <f t="shared" si="23"/>
        <v>0.19589499389499387</v>
      </c>
      <c r="O192" s="112">
        <f t="shared" si="26"/>
        <v>96.977719749996965</v>
      </c>
      <c r="P192" s="33">
        <f t="shared" si="27"/>
        <v>-7.7370658485817785</v>
      </c>
      <c r="Q192" s="117">
        <f>IF(INDEX($P$2:$P$4096,MATCH($B$7,$P$2:$P$4096,1)+ROWS(Q$2:$Q192))&lt;=$B$8,INDEX($P$2:$P$4096,MATCH($B$7,$P$2:$P$4096,1)+ROWS(Q$2:$Q192)),"")</f>
        <v>26.940687507343966</v>
      </c>
      <c r="R192" s="118">
        <f t="shared" si="28"/>
        <v>437</v>
      </c>
      <c r="S192" s="51">
        <f t="shared" ca="1" si="29"/>
        <v>26.940687507343966</v>
      </c>
      <c r="T192" s="52">
        <f t="shared" ca="1" si="30"/>
        <v>437</v>
      </c>
      <c r="U192" s="39" t="str">
        <f t="shared" ca="1" si="31"/>
        <v>27,</v>
      </c>
      <c r="V192" s="39" t="str">
        <f t="shared" ca="1" si="32"/>
        <v>26.9407,</v>
      </c>
      <c r="W192" s="53" t="str">
        <f t="shared" ca="1" si="24"/>
        <v>2694,</v>
      </c>
      <c r="X192" s="90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</row>
    <row r="193" spans="7:34" ht="15" thickBot="1" x14ac:dyDescent="0.3">
      <c r="G193" s="70">
        <v>-9</v>
      </c>
      <c r="H193" s="28">
        <v>96.48</v>
      </c>
      <c r="I193" s="28">
        <f>$B$4*Table22[[#This Row],[RTD Resistance (ꭥ)]]*1000</f>
        <v>194.88960000000003</v>
      </c>
      <c r="J193" s="29">
        <f t="shared" si="25"/>
        <v>0.78780000000000427</v>
      </c>
      <c r="K193" s="109"/>
      <c r="L193" s="116">
        <v>192</v>
      </c>
      <c r="M193" s="33">
        <f t="shared" si="22"/>
        <v>0.14065934065934066</v>
      </c>
      <c r="N193" s="33">
        <f t="shared" si="23"/>
        <v>0.196005994005994</v>
      </c>
      <c r="O193" s="112">
        <f t="shared" si="26"/>
        <v>97.032670299997022</v>
      </c>
      <c r="P193" s="33">
        <f t="shared" si="27"/>
        <v>-7.5968552566272365</v>
      </c>
      <c r="Q193" s="117">
        <f>IF(INDEX($P$2:$P$4096,MATCH($B$7,$P$2:$P$4096,1)+ROWS(Q$2:$Q193))&lt;=$B$8,INDEX($P$2:$P$4096,MATCH($B$7,$P$2:$P$4096,1)+ROWS(Q$2:$Q193)),"")</f>
        <v>27.082414699223023</v>
      </c>
      <c r="R193" s="118">
        <f t="shared" si="28"/>
        <v>438</v>
      </c>
      <c r="S193" s="51">
        <f t="shared" ca="1" si="29"/>
        <v>27.082414699223023</v>
      </c>
      <c r="T193" s="52">
        <f t="shared" ca="1" si="30"/>
        <v>438</v>
      </c>
      <c r="U193" s="39" t="str">
        <f t="shared" ca="1" si="31"/>
        <v>27,</v>
      </c>
      <c r="V193" s="39" t="str">
        <f t="shared" ca="1" si="32"/>
        <v>27.0824,</v>
      </c>
      <c r="W193" s="53" t="str">
        <f t="shared" ca="1" si="24"/>
        <v>2708,</v>
      </c>
      <c r="X193" s="90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</row>
    <row r="194" spans="7:34" ht="15" thickBot="1" x14ac:dyDescent="0.3">
      <c r="G194" s="27">
        <v>-8</v>
      </c>
      <c r="H194" s="28">
        <v>96.87</v>
      </c>
      <c r="I194" s="28">
        <f>$B$4*Table22[[#This Row],[RTD Resistance (ꭥ)]]*1000</f>
        <v>195.67740000000003</v>
      </c>
      <c r="J194" s="29">
        <f t="shared" si="25"/>
        <v>0.78779999999997585</v>
      </c>
      <c r="K194" s="109"/>
      <c r="L194" s="116">
        <v>193</v>
      </c>
      <c r="M194" s="33">
        <f t="shared" ref="M194:M257" si="33">(L194*$B$2)/($B$3-1)</f>
        <v>0.14139194139194139</v>
      </c>
      <c r="N194" s="33">
        <f t="shared" ref="N194:N257" si="34">($M194+$D$10)/$B$5</f>
        <v>0.1961169941169941</v>
      </c>
      <c r="O194" s="112">
        <f t="shared" si="26"/>
        <v>97.08762084999708</v>
      </c>
      <c r="P194" s="33">
        <f t="shared" si="27"/>
        <v>-7.4566384706006659</v>
      </c>
      <c r="Q194" s="117">
        <f>IF(INDEX($P$2:$P$4096,MATCH($B$7,$P$2:$P$4096,1)+ROWS(Q$2:$Q194))&lt;=$B$8,INDEX($P$2:$P$4096,MATCH($B$7,$P$2:$P$4096,1)+ROWS(Q$2:$Q194)),"")</f>
        <v>27.224148051368502</v>
      </c>
      <c r="R194" s="118">
        <f t="shared" si="28"/>
        <v>439</v>
      </c>
      <c r="S194" s="51">
        <f t="shared" ca="1" si="29"/>
        <v>27.224148051368502</v>
      </c>
      <c r="T194" s="52">
        <f t="shared" ca="1" si="30"/>
        <v>439</v>
      </c>
      <c r="U194" s="39" t="str">
        <f t="shared" ca="1" si="31"/>
        <v>27,</v>
      </c>
      <c r="V194" s="39" t="str">
        <f t="shared" ca="1" si="32"/>
        <v>27.2241,</v>
      </c>
      <c r="W194" s="53" t="str">
        <f t="shared" ref="W194:W257" ca="1" si="35">ROUND(S194*$B$10,0)&amp;","</f>
        <v>2722,</v>
      </c>
      <c r="X194" s="90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</row>
    <row r="195" spans="7:34" ht="15" thickBot="1" x14ac:dyDescent="0.3">
      <c r="G195" s="70">
        <v>-7</v>
      </c>
      <c r="H195" s="28">
        <v>97.26</v>
      </c>
      <c r="I195" s="28">
        <f>$B$4*Table22[[#This Row],[RTD Resistance (ꭥ)]]*1000</f>
        <v>196.46520000000001</v>
      </c>
      <c r="J195" s="29">
        <f t="shared" ref="J195:J258" si="36">ABS(I195-I196)</f>
        <v>0.78780000000000427</v>
      </c>
      <c r="K195" s="109"/>
      <c r="L195" s="116">
        <v>194</v>
      </c>
      <c r="M195" s="33">
        <f t="shared" si="33"/>
        <v>0.14212454212454212</v>
      </c>
      <c r="N195" s="33">
        <f t="shared" si="34"/>
        <v>0.19622799422799422</v>
      </c>
      <c r="O195" s="112">
        <f t="shared" ref="O195:O258" si="37">$N195/$B$4</f>
        <v>97.142571399997138</v>
      </c>
      <c r="P195" s="33">
        <f t="shared" ref="P195:P258" si="38">-245.19+O195*(2.5293+O195*(-0.066046+O195*(0.0040422+O195*(-0.0000020697))))/(1+O195*(-0.025422+O195*(0.0016883+O195*(-0.0000013601))))</f>
        <v>-7.3164154909692627</v>
      </c>
      <c r="Q195" s="117">
        <f>IF(INDEX($P$2:$P$4096,MATCH($B$7,$P$2:$P$4096,1)+ROWS(Q$2:$Q195))&lt;=$B$8,INDEX($P$2:$P$4096,MATCH($B$7,$P$2:$P$4096,1)+ROWS(Q$2:$Q195)),"")</f>
        <v>27.365887563912509</v>
      </c>
      <c r="R195" s="118">
        <f t="shared" ref="R195:R258" si="39">INDEX($L$2:$L$4096,MATCH($Q195,$P$2:$P$4096,0))</f>
        <v>440</v>
      </c>
      <c r="S195" s="51">
        <f t="shared" ref="S195:S258" ca="1" si="40">INDIRECT("Q"&amp;((ROW($Q195)-2)*$B$9)+2,TRUE)</f>
        <v>27.365887563912509</v>
      </c>
      <c r="T195" s="52">
        <f t="shared" ref="T195:T258" ca="1" si="41">INDEX($L$2:$L$4096,MATCH($S195,$P$2:$P$4096,0))</f>
        <v>440</v>
      </c>
      <c r="U195" s="39" t="str">
        <f t="shared" ref="U195:U258" ca="1" si="42">ROUND(S195,0)&amp;","</f>
        <v>27,</v>
      </c>
      <c r="V195" s="39" t="str">
        <f t="shared" ref="V195:V258" ca="1" si="43">ROUND(S195,4)&amp;","</f>
        <v>27.3659,</v>
      </c>
      <c r="W195" s="53" t="str">
        <f t="shared" ca="1" si="35"/>
        <v>2737,</v>
      </c>
      <c r="X195" s="90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</row>
    <row r="196" spans="7:34" ht="15" thickBot="1" x14ac:dyDescent="0.3">
      <c r="G196" s="27">
        <v>-6</v>
      </c>
      <c r="H196" s="28">
        <v>97.65</v>
      </c>
      <c r="I196" s="28">
        <f>$B$4*Table22[[#This Row],[RTD Resistance (ꭥ)]]*1000</f>
        <v>197.25300000000001</v>
      </c>
      <c r="J196" s="29">
        <f t="shared" si="36"/>
        <v>0.78780000000000427</v>
      </c>
      <c r="K196" s="109"/>
      <c r="L196" s="116">
        <v>195</v>
      </c>
      <c r="M196" s="33">
        <f t="shared" si="33"/>
        <v>0.14285714285714285</v>
      </c>
      <c r="N196" s="33">
        <f t="shared" si="34"/>
        <v>0.19633899433899432</v>
      </c>
      <c r="O196" s="112">
        <f t="shared" si="37"/>
        <v>97.197521949997181</v>
      </c>
      <c r="P196" s="33">
        <f t="shared" si="38"/>
        <v>-7.1761863181966987</v>
      </c>
      <c r="Q196" s="117">
        <f>IF(INDEX($P$2:$P$4096,MATCH($B$7,$P$2:$P$4096,1)+ROWS(Q$2:$Q196))&lt;=$B$8,INDEX($P$2:$P$4096,MATCH($B$7,$P$2:$P$4096,1)+ROWS(Q$2:$Q196)),"")</f>
        <v>27.507633236988795</v>
      </c>
      <c r="R196" s="118">
        <f t="shared" si="39"/>
        <v>441</v>
      </c>
      <c r="S196" s="51">
        <f t="shared" ca="1" si="40"/>
        <v>27.507633236988795</v>
      </c>
      <c r="T196" s="52">
        <f t="shared" ca="1" si="41"/>
        <v>441</v>
      </c>
      <c r="U196" s="39" t="str">
        <f t="shared" ca="1" si="42"/>
        <v>28,</v>
      </c>
      <c r="V196" s="39" t="str">
        <f t="shared" ca="1" si="43"/>
        <v>27.5076,</v>
      </c>
      <c r="W196" s="53" t="str">
        <f t="shared" ca="1" si="35"/>
        <v>2751,</v>
      </c>
      <c r="X196" s="90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</row>
    <row r="197" spans="7:34" ht="15" thickBot="1" x14ac:dyDescent="0.3">
      <c r="G197" s="70">
        <v>-5</v>
      </c>
      <c r="H197" s="28">
        <v>98.04</v>
      </c>
      <c r="I197" s="28">
        <f>$B$4*Table22[[#This Row],[RTD Resistance (ꭥ)]]*1000</f>
        <v>198.04080000000002</v>
      </c>
      <c r="J197" s="29">
        <f t="shared" si="36"/>
        <v>0.8079999999999643</v>
      </c>
      <c r="K197" s="109"/>
      <c r="L197" s="116">
        <v>196</v>
      </c>
      <c r="M197" s="33">
        <f t="shared" si="33"/>
        <v>0.14358974358974358</v>
      </c>
      <c r="N197" s="33">
        <f t="shared" si="34"/>
        <v>0.19644999444999445</v>
      </c>
      <c r="O197" s="112">
        <f t="shared" si="37"/>
        <v>97.252472499997253</v>
      </c>
      <c r="P197" s="33">
        <f t="shared" si="38"/>
        <v>-7.0359509527433488</v>
      </c>
      <c r="Q197" s="117">
        <f>IF(INDEX($P$2:$P$4096,MATCH($B$7,$P$2:$P$4096,1)+ROWS(Q$2:$Q197))&lt;=$B$8,INDEX($P$2:$P$4096,MATCH($B$7,$P$2:$P$4096,1)+ROWS(Q$2:$Q197)),"")</f>
        <v>27.649385070732933</v>
      </c>
      <c r="R197" s="118">
        <f t="shared" si="39"/>
        <v>442</v>
      </c>
      <c r="S197" s="51">
        <f t="shared" ca="1" si="40"/>
        <v>27.649385070732933</v>
      </c>
      <c r="T197" s="52">
        <f t="shared" ca="1" si="41"/>
        <v>442</v>
      </c>
      <c r="U197" s="39" t="str">
        <f t="shared" ca="1" si="42"/>
        <v>28,</v>
      </c>
      <c r="V197" s="39" t="str">
        <f t="shared" ca="1" si="43"/>
        <v>27.6494,</v>
      </c>
      <c r="W197" s="53" t="str">
        <f t="shared" ca="1" si="35"/>
        <v>2765,</v>
      </c>
      <c r="X197" s="90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</row>
    <row r="198" spans="7:34" ht="15" thickBot="1" x14ac:dyDescent="0.3">
      <c r="G198" s="27">
        <v>-4</v>
      </c>
      <c r="H198" s="28">
        <v>98.44</v>
      </c>
      <c r="I198" s="28">
        <f>$B$4*Table22[[#This Row],[RTD Resistance (ꭥ)]]*1000</f>
        <v>198.84879999999998</v>
      </c>
      <c r="J198" s="29">
        <f t="shared" si="36"/>
        <v>0.78780000000000427</v>
      </c>
      <c r="K198" s="109"/>
      <c r="L198" s="116">
        <v>197</v>
      </c>
      <c r="M198" s="33">
        <f t="shared" si="33"/>
        <v>0.14432234432234431</v>
      </c>
      <c r="N198" s="33">
        <f t="shared" si="34"/>
        <v>0.19656099456099455</v>
      </c>
      <c r="O198" s="112">
        <f t="shared" si="37"/>
        <v>97.307423049997297</v>
      </c>
      <c r="P198" s="33">
        <f t="shared" si="38"/>
        <v>-6.8957093950664046</v>
      </c>
      <c r="Q198" s="117">
        <f>IF(INDEX($P$2:$P$4096,MATCH($B$7,$P$2:$P$4096,1)+ROWS(Q$2:$Q198))&lt;=$B$8,INDEX($P$2:$P$4096,MATCH($B$7,$P$2:$P$4096,1)+ROWS(Q$2:$Q198)),"")</f>
        <v>27.791143065282256</v>
      </c>
      <c r="R198" s="118">
        <f t="shared" si="39"/>
        <v>443</v>
      </c>
      <c r="S198" s="51">
        <f t="shared" ca="1" si="40"/>
        <v>27.791143065282256</v>
      </c>
      <c r="T198" s="52">
        <f t="shared" ca="1" si="41"/>
        <v>443</v>
      </c>
      <c r="U198" s="39" t="str">
        <f t="shared" ca="1" si="42"/>
        <v>28,</v>
      </c>
      <c r="V198" s="39" t="str">
        <f t="shared" ca="1" si="43"/>
        <v>27.7911,</v>
      </c>
      <c r="W198" s="53" t="str">
        <f t="shared" ca="1" si="35"/>
        <v>2779,</v>
      </c>
      <c r="X198" s="90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</row>
    <row r="199" spans="7:34" ht="15" thickBot="1" x14ac:dyDescent="0.3">
      <c r="G199" s="70">
        <v>-3</v>
      </c>
      <c r="H199" s="28">
        <v>98.83</v>
      </c>
      <c r="I199" s="28">
        <f>$B$4*Table22[[#This Row],[RTD Resistance (ꭥ)]]*1000</f>
        <v>199.63659999999999</v>
      </c>
      <c r="J199" s="29">
        <f t="shared" si="36"/>
        <v>0.78780000000000427</v>
      </c>
      <c r="K199" s="109"/>
      <c r="L199" s="116">
        <v>198</v>
      </c>
      <c r="M199" s="33">
        <f t="shared" si="33"/>
        <v>0.14505494505494507</v>
      </c>
      <c r="N199" s="33">
        <f t="shared" si="34"/>
        <v>0.19667199467199467</v>
      </c>
      <c r="O199" s="112">
        <f t="shared" si="37"/>
        <v>97.362373599997355</v>
      </c>
      <c r="P199" s="33">
        <f t="shared" si="38"/>
        <v>-6.7554616456195902</v>
      </c>
      <c r="Q199" s="117">
        <f>IF(INDEX($P$2:$P$4096,MATCH($B$7,$P$2:$P$4096,1)+ROWS(Q$2:$Q199))&lt;=$B$8,INDEX($P$2:$P$4096,MATCH($B$7,$P$2:$P$4096,1)+ROWS(Q$2:$Q199)),"")</f>
        <v>27.932907220775974</v>
      </c>
      <c r="R199" s="118">
        <f t="shared" si="39"/>
        <v>444</v>
      </c>
      <c r="S199" s="51">
        <f t="shared" ca="1" si="40"/>
        <v>27.932907220775974</v>
      </c>
      <c r="T199" s="52">
        <f t="shared" ca="1" si="41"/>
        <v>444</v>
      </c>
      <c r="U199" s="39" t="str">
        <f t="shared" ca="1" si="42"/>
        <v>28,</v>
      </c>
      <c r="V199" s="39" t="str">
        <f t="shared" ca="1" si="43"/>
        <v>27.9329,</v>
      </c>
      <c r="W199" s="53" t="str">
        <f t="shared" ca="1" si="35"/>
        <v>2793,</v>
      </c>
      <c r="X199" s="90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</row>
    <row r="200" spans="7:34" ht="15" thickBot="1" x14ac:dyDescent="0.3">
      <c r="G200" s="27">
        <v>-2</v>
      </c>
      <c r="H200" s="28">
        <v>99.22</v>
      </c>
      <c r="I200" s="28">
        <f>$B$4*Table22[[#This Row],[RTD Resistance (ꭥ)]]*1000</f>
        <v>200.42439999999999</v>
      </c>
      <c r="J200" s="29">
        <f t="shared" si="36"/>
        <v>0.78780000000000427</v>
      </c>
      <c r="K200" s="109"/>
      <c r="L200" s="116">
        <v>199</v>
      </c>
      <c r="M200" s="33">
        <f t="shared" si="33"/>
        <v>0.1457875457875458</v>
      </c>
      <c r="N200" s="33">
        <f t="shared" si="34"/>
        <v>0.19678299478299477</v>
      </c>
      <c r="O200" s="112">
        <f t="shared" si="37"/>
        <v>97.417324149997413</v>
      </c>
      <c r="P200" s="33">
        <f t="shared" si="38"/>
        <v>-6.6152077048537308</v>
      </c>
      <c r="Q200" s="117">
        <f>IF(INDEX($P$2:$P$4096,MATCH($B$7,$P$2:$P$4096,1)+ROWS(Q$2:$Q200))&lt;=$B$8,INDEX($P$2:$P$4096,MATCH($B$7,$P$2:$P$4096,1)+ROWS(Q$2:$Q200)),"")</f>
        <v>28.07467753735483</v>
      </c>
      <c r="R200" s="118">
        <f t="shared" si="39"/>
        <v>445</v>
      </c>
      <c r="S200" s="51">
        <f t="shared" ca="1" si="40"/>
        <v>28.07467753735483</v>
      </c>
      <c r="T200" s="52">
        <f t="shared" ca="1" si="41"/>
        <v>445</v>
      </c>
      <c r="U200" s="39" t="str">
        <f t="shared" ca="1" si="42"/>
        <v>28,</v>
      </c>
      <c r="V200" s="39" t="str">
        <f t="shared" ca="1" si="43"/>
        <v>28.0747,</v>
      </c>
      <c r="W200" s="53" t="str">
        <f t="shared" ca="1" si="35"/>
        <v>2807,</v>
      </c>
      <c r="X200" s="90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</row>
    <row r="201" spans="7:34" ht="15" thickBot="1" x14ac:dyDescent="0.3">
      <c r="G201" s="70">
        <v>-1</v>
      </c>
      <c r="H201" s="28">
        <v>99.61</v>
      </c>
      <c r="I201" s="28">
        <f>$B$4*Table22[[#This Row],[RTD Resistance (ꭥ)]]*1000</f>
        <v>201.2122</v>
      </c>
      <c r="J201" s="29">
        <f t="shared" si="36"/>
        <v>0.78780000000000427</v>
      </c>
      <c r="K201" s="109"/>
      <c r="L201" s="116">
        <v>200</v>
      </c>
      <c r="M201" s="33">
        <f t="shared" si="33"/>
        <v>0.14652014652014653</v>
      </c>
      <c r="N201" s="33">
        <f t="shared" si="34"/>
        <v>0.19689399489399487</v>
      </c>
      <c r="O201" s="112">
        <f t="shared" si="37"/>
        <v>97.472274699997456</v>
      </c>
      <c r="P201" s="33">
        <f t="shared" si="38"/>
        <v>-6.474947573216042</v>
      </c>
      <c r="Q201" s="117">
        <f>IF(INDEX($P$2:$P$4096,MATCH($B$7,$P$2:$P$4096,1)+ROWS(Q$2:$Q201))&lt;=$B$8,INDEX($P$2:$P$4096,MATCH($B$7,$P$2:$P$4096,1)+ROWS(Q$2:$Q201)),"")</f>
        <v>28.216454015161389</v>
      </c>
      <c r="R201" s="118">
        <f t="shared" si="39"/>
        <v>446</v>
      </c>
      <c r="S201" s="51">
        <f t="shared" ca="1" si="40"/>
        <v>28.216454015161389</v>
      </c>
      <c r="T201" s="52">
        <f t="shared" ca="1" si="41"/>
        <v>446</v>
      </c>
      <c r="U201" s="39" t="str">
        <f t="shared" ca="1" si="42"/>
        <v>28,</v>
      </c>
      <c r="V201" s="39" t="str">
        <f t="shared" ca="1" si="43"/>
        <v>28.2165,</v>
      </c>
      <c r="W201" s="53" t="str">
        <f t="shared" ca="1" si="35"/>
        <v>2822,</v>
      </c>
      <c r="X201" s="90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</row>
    <row r="202" spans="7:34" ht="15" thickBot="1" x14ac:dyDescent="0.3">
      <c r="G202" s="27">
        <v>0</v>
      </c>
      <c r="H202" s="28">
        <v>100</v>
      </c>
      <c r="I202" s="28">
        <f>$B$4*Table22[[#This Row],[RTD Resistance (ꭥ)]]*1000</f>
        <v>202</v>
      </c>
      <c r="J202" s="29">
        <f t="shared" si="36"/>
        <v>0.78780000000000427</v>
      </c>
      <c r="K202" s="109"/>
      <c r="L202" s="116">
        <v>201</v>
      </c>
      <c r="M202" s="33">
        <f t="shared" si="33"/>
        <v>0.14725274725274726</v>
      </c>
      <c r="N202" s="33">
        <f t="shared" si="34"/>
        <v>0.19700499500499499</v>
      </c>
      <c r="O202" s="112">
        <f t="shared" si="37"/>
        <v>97.527225249997514</v>
      </c>
      <c r="P202" s="33">
        <f t="shared" si="38"/>
        <v>-6.3346812511505561</v>
      </c>
      <c r="Q202" s="117">
        <f>IF(INDEX($P$2:$P$4096,MATCH($B$7,$P$2:$P$4096,1)+ROWS(Q$2:$Q202))&lt;=$B$8,INDEX($P$2:$P$4096,MATCH($B$7,$P$2:$P$4096,1)+ROWS(Q$2:$Q202)),"")</f>
        <v>28.358236654339919</v>
      </c>
      <c r="R202" s="118">
        <f t="shared" si="39"/>
        <v>447</v>
      </c>
      <c r="S202" s="51">
        <f t="shared" ca="1" si="40"/>
        <v>28.358236654339919</v>
      </c>
      <c r="T202" s="52">
        <f t="shared" ca="1" si="41"/>
        <v>447</v>
      </c>
      <c r="U202" s="39" t="str">
        <f t="shared" ca="1" si="42"/>
        <v>28,</v>
      </c>
      <c r="V202" s="39" t="str">
        <f t="shared" ca="1" si="43"/>
        <v>28.3582,</v>
      </c>
      <c r="W202" s="53" t="str">
        <f t="shared" ca="1" si="35"/>
        <v>2836,</v>
      </c>
      <c r="X202" s="90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</row>
    <row r="203" spans="7:34" ht="15" thickBot="1" x14ac:dyDescent="0.3">
      <c r="G203" s="70">
        <v>1</v>
      </c>
      <c r="H203" s="28">
        <v>100.39</v>
      </c>
      <c r="I203" s="28">
        <f>$B$4*Table22[[#This Row],[RTD Resistance (ꭥ)]]*1000</f>
        <v>202.7878</v>
      </c>
      <c r="J203" s="29">
        <f t="shared" si="36"/>
        <v>0.7878000000000327</v>
      </c>
      <c r="K203" s="109"/>
      <c r="L203" s="116">
        <v>202</v>
      </c>
      <c r="M203" s="33">
        <f t="shared" si="33"/>
        <v>0.14798534798534799</v>
      </c>
      <c r="N203" s="33">
        <f t="shared" si="34"/>
        <v>0.19711599511599509</v>
      </c>
      <c r="O203" s="112">
        <f t="shared" si="37"/>
        <v>97.582175799997572</v>
      </c>
      <c r="P203" s="33">
        <f t="shared" si="38"/>
        <v>-6.1944087390982929</v>
      </c>
      <c r="Q203" s="117">
        <f>IF(INDEX($P$2:$P$4096,MATCH($B$7,$P$2:$P$4096,1)+ROWS(Q$2:$Q203))&lt;=$B$8,INDEX($P$2:$P$4096,MATCH($B$7,$P$2:$P$4096,1)+ROWS(Q$2:$Q203)),"")</f>
        <v>28.500025455036564</v>
      </c>
      <c r="R203" s="118">
        <f t="shared" si="39"/>
        <v>448</v>
      </c>
      <c r="S203" s="51">
        <f t="shared" ca="1" si="40"/>
        <v>28.500025455036564</v>
      </c>
      <c r="T203" s="52">
        <f t="shared" ca="1" si="41"/>
        <v>448</v>
      </c>
      <c r="U203" s="39" t="str">
        <f t="shared" ca="1" si="42"/>
        <v>29,</v>
      </c>
      <c r="V203" s="39" t="str">
        <f t="shared" ca="1" si="43"/>
        <v>28.5,</v>
      </c>
      <c r="W203" s="53" t="str">
        <f t="shared" ca="1" si="35"/>
        <v>2850,</v>
      </c>
      <c r="X203" s="90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</row>
    <row r="204" spans="7:34" ht="15" thickBot="1" x14ac:dyDescent="0.3">
      <c r="G204" s="27">
        <v>2</v>
      </c>
      <c r="H204" s="28">
        <v>100.78</v>
      </c>
      <c r="I204" s="28">
        <f>$B$4*Table22[[#This Row],[RTD Resistance (ꭥ)]]*1000</f>
        <v>203.57560000000004</v>
      </c>
      <c r="J204" s="29">
        <f t="shared" si="36"/>
        <v>0.78779999999997585</v>
      </c>
      <c r="K204" s="109"/>
      <c r="L204" s="116">
        <v>203</v>
      </c>
      <c r="M204" s="33">
        <f t="shared" si="33"/>
        <v>0.14871794871794872</v>
      </c>
      <c r="N204" s="33">
        <f t="shared" si="34"/>
        <v>0.19722699522699522</v>
      </c>
      <c r="O204" s="112">
        <f t="shared" si="37"/>
        <v>97.637126349997629</v>
      </c>
      <c r="P204" s="33">
        <f t="shared" si="38"/>
        <v>-6.054130037496833</v>
      </c>
      <c r="Q204" s="117">
        <f>IF(INDEX($P$2:$P$4096,MATCH($B$7,$P$2:$P$4096,1)+ROWS(Q$2:$Q204))&lt;=$B$8,INDEX($P$2:$P$4096,MATCH($B$7,$P$2:$P$4096,1)+ROWS(Q$2:$Q204)),"")</f>
        <v>28.641820417399003</v>
      </c>
      <c r="R204" s="118">
        <f t="shared" si="39"/>
        <v>449</v>
      </c>
      <c r="S204" s="51">
        <f t="shared" ca="1" si="40"/>
        <v>28.641820417399003</v>
      </c>
      <c r="T204" s="52">
        <f t="shared" ca="1" si="41"/>
        <v>449</v>
      </c>
      <c r="U204" s="39" t="str">
        <f t="shared" ca="1" si="42"/>
        <v>29,</v>
      </c>
      <c r="V204" s="39" t="str">
        <f t="shared" ca="1" si="43"/>
        <v>28.6418,</v>
      </c>
      <c r="W204" s="53" t="str">
        <f t="shared" ca="1" si="35"/>
        <v>2864,</v>
      </c>
      <c r="X204" s="90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</row>
    <row r="205" spans="7:34" ht="15" thickBot="1" x14ac:dyDescent="0.3">
      <c r="G205" s="70">
        <v>3</v>
      </c>
      <c r="H205" s="28">
        <v>101.17</v>
      </c>
      <c r="I205" s="28">
        <f>$B$4*Table22[[#This Row],[RTD Resistance (ꭥ)]]*1000</f>
        <v>204.36340000000001</v>
      </c>
      <c r="J205" s="29">
        <f t="shared" si="36"/>
        <v>0.78780000000000427</v>
      </c>
      <c r="K205" s="109"/>
      <c r="L205" s="116">
        <v>204</v>
      </c>
      <c r="M205" s="33">
        <f t="shared" si="33"/>
        <v>0.14945054945054945</v>
      </c>
      <c r="N205" s="33">
        <f t="shared" si="34"/>
        <v>0.19733799533799531</v>
      </c>
      <c r="O205" s="112">
        <f t="shared" si="37"/>
        <v>97.692076899997673</v>
      </c>
      <c r="P205" s="33">
        <f t="shared" si="38"/>
        <v>-5.9138451467804884</v>
      </c>
      <c r="Q205" s="117">
        <f>IF(INDEX($P$2:$P$4096,MATCH($B$7,$P$2:$P$4096,1)+ROWS(Q$2:$Q205))&lt;=$B$8,INDEX($P$2:$P$4096,MATCH($B$7,$P$2:$P$4096,1)+ROWS(Q$2:$Q205)),"")</f>
        <v>28.783621541576736</v>
      </c>
      <c r="R205" s="118">
        <f t="shared" si="39"/>
        <v>450</v>
      </c>
      <c r="S205" s="51">
        <f t="shared" ca="1" si="40"/>
        <v>28.783621541576736</v>
      </c>
      <c r="T205" s="52">
        <f t="shared" ca="1" si="41"/>
        <v>450</v>
      </c>
      <c r="U205" s="39" t="str">
        <f t="shared" ca="1" si="42"/>
        <v>29,</v>
      </c>
      <c r="V205" s="39" t="str">
        <f t="shared" ca="1" si="43"/>
        <v>28.7836,</v>
      </c>
      <c r="W205" s="53" t="str">
        <f t="shared" ca="1" si="35"/>
        <v>2878,</v>
      </c>
      <c r="X205" s="90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</row>
    <row r="206" spans="7:34" ht="15" thickBot="1" x14ac:dyDescent="0.3">
      <c r="G206" s="27">
        <v>4</v>
      </c>
      <c r="H206" s="28">
        <v>101.56</v>
      </c>
      <c r="I206" s="28">
        <f>$B$4*Table22[[#This Row],[RTD Resistance (ꭥ)]]*1000</f>
        <v>205.15120000000002</v>
      </c>
      <c r="J206" s="29">
        <f t="shared" si="36"/>
        <v>0.78780000000000427</v>
      </c>
      <c r="K206" s="109"/>
      <c r="L206" s="116">
        <v>205</v>
      </c>
      <c r="M206" s="33">
        <f t="shared" si="33"/>
        <v>0.15018315018315018</v>
      </c>
      <c r="N206" s="33">
        <f t="shared" si="34"/>
        <v>0.19744899544899544</v>
      </c>
      <c r="O206" s="112">
        <f t="shared" si="37"/>
        <v>97.747027449997745</v>
      </c>
      <c r="P206" s="33">
        <f t="shared" si="38"/>
        <v>-5.7735540673804735</v>
      </c>
      <c r="Q206" s="117">
        <f>IF(INDEX($P$2:$P$4096,MATCH($B$7,$P$2:$P$4096,1)+ROWS(Q$2:$Q206))&lt;=$B$8,INDEX($P$2:$P$4096,MATCH($B$7,$P$2:$P$4096,1)+ROWS(Q$2:$Q206)),"")</f>
        <v>28.925428827721021</v>
      </c>
      <c r="R206" s="118">
        <f t="shared" si="39"/>
        <v>451</v>
      </c>
      <c r="S206" s="51">
        <f t="shared" ca="1" si="40"/>
        <v>28.925428827721021</v>
      </c>
      <c r="T206" s="52">
        <f t="shared" ca="1" si="41"/>
        <v>451</v>
      </c>
      <c r="U206" s="39" t="str">
        <f t="shared" ca="1" si="42"/>
        <v>29,</v>
      </c>
      <c r="V206" s="39" t="str">
        <f t="shared" ca="1" si="43"/>
        <v>28.9254,</v>
      </c>
      <c r="W206" s="53" t="str">
        <f t="shared" ca="1" si="35"/>
        <v>2893,</v>
      </c>
      <c r="X206" s="90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</row>
    <row r="207" spans="7:34" ht="15" thickBot="1" x14ac:dyDescent="0.3">
      <c r="G207" s="70">
        <v>5</v>
      </c>
      <c r="H207" s="28">
        <v>101.95</v>
      </c>
      <c r="I207" s="28">
        <f>$B$4*Table22[[#This Row],[RTD Resistance (ꭥ)]]*1000</f>
        <v>205.93900000000002</v>
      </c>
      <c r="J207" s="29">
        <f t="shared" si="36"/>
        <v>0.78780000000000427</v>
      </c>
      <c r="K207" s="109"/>
      <c r="L207" s="116">
        <v>206</v>
      </c>
      <c r="M207" s="33">
        <f t="shared" si="33"/>
        <v>0.15091575091575091</v>
      </c>
      <c r="N207" s="33">
        <f t="shared" si="34"/>
        <v>0.19755999555999554</v>
      </c>
      <c r="O207" s="112">
        <f t="shared" si="37"/>
        <v>97.801977999997789</v>
      </c>
      <c r="P207" s="33">
        <f t="shared" si="38"/>
        <v>-5.6332567997249612</v>
      </c>
      <c r="Q207" s="117">
        <f>IF(INDEX($P$2:$P$4096,MATCH($B$7,$P$2:$P$4096,1)+ROWS(Q$2:$Q207))&lt;=$B$8,INDEX($P$2:$P$4096,MATCH($B$7,$P$2:$P$4096,1)+ROWS(Q$2:$Q207)),"")</f>
        <v>29.067242275984711</v>
      </c>
      <c r="R207" s="118">
        <f t="shared" si="39"/>
        <v>452</v>
      </c>
      <c r="S207" s="51">
        <f t="shared" ca="1" si="40"/>
        <v>29.067242275984711</v>
      </c>
      <c r="T207" s="52">
        <f t="shared" ca="1" si="41"/>
        <v>452</v>
      </c>
      <c r="U207" s="39" t="str">
        <f t="shared" ca="1" si="42"/>
        <v>29,</v>
      </c>
      <c r="V207" s="39" t="str">
        <f t="shared" ca="1" si="43"/>
        <v>29.0672,</v>
      </c>
      <c r="W207" s="53" t="str">
        <f t="shared" ca="1" si="35"/>
        <v>2907,</v>
      </c>
      <c r="X207" s="90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</row>
    <row r="208" spans="7:34" ht="15" thickBot="1" x14ac:dyDescent="0.3">
      <c r="G208" s="27">
        <v>6</v>
      </c>
      <c r="H208" s="28">
        <v>102.34</v>
      </c>
      <c r="I208" s="28">
        <f>$B$4*Table22[[#This Row],[RTD Resistance (ꭥ)]]*1000</f>
        <v>206.72680000000003</v>
      </c>
      <c r="J208" s="29">
        <f t="shared" si="36"/>
        <v>0.78780000000000427</v>
      </c>
      <c r="K208" s="109"/>
      <c r="L208" s="116">
        <v>207</v>
      </c>
      <c r="M208" s="33">
        <f t="shared" si="33"/>
        <v>0.15164835164835164</v>
      </c>
      <c r="N208" s="33">
        <f t="shared" si="34"/>
        <v>0.19767099567099566</v>
      </c>
      <c r="O208" s="112">
        <f t="shared" si="37"/>
        <v>97.856928549997846</v>
      </c>
      <c r="P208" s="33">
        <f t="shared" si="38"/>
        <v>-5.4929533442384297</v>
      </c>
      <c r="Q208" s="117">
        <f>IF(INDEX($P$2:$P$4096,MATCH($B$7,$P$2:$P$4096,1)+ROWS(Q$2:$Q208))&lt;=$B$8,INDEX($P$2:$P$4096,MATCH($B$7,$P$2:$P$4096,1)+ROWS(Q$2:$Q208)),"")</f>
        <v>29.209061886522534</v>
      </c>
      <c r="R208" s="118">
        <f t="shared" si="39"/>
        <v>453</v>
      </c>
      <c r="S208" s="51">
        <f t="shared" ca="1" si="40"/>
        <v>29.209061886522534</v>
      </c>
      <c r="T208" s="52">
        <f t="shared" ca="1" si="41"/>
        <v>453</v>
      </c>
      <c r="U208" s="39" t="str">
        <f t="shared" ca="1" si="42"/>
        <v>29,</v>
      </c>
      <c r="V208" s="39" t="str">
        <f t="shared" ca="1" si="43"/>
        <v>29.2091,</v>
      </c>
      <c r="W208" s="53" t="str">
        <f t="shared" ca="1" si="35"/>
        <v>2921,</v>
      </c>
      <c r="X208" s="90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</row>
    <row r="209" spans="7:34" ht="15" thickBot="1" x14ac:dyDescent="0.3">
      <c r="G209" s="70">
        <v>7</v>
      </c>
      <c r="H209" s="28">
        <v>102.73</v>
      </c>
      <c r="I209" s="28">
        <f>$B$4*Table22[[#This Row],[RTD Resistance (ꭥ)]]*1000</f>
        <v>207.51460000000003</v>
      </c>
      <c r="J209" s="29">
        <f t="shared" si="36"/>
        <v>0.78780000000000427</v>
      </c>
      <c r="K209" s="109"/>
      <c r="L209" s="116">
        <v>208</v>
      </c>
      <c r="M209" s="33">
        <f t="shared" si="33"/>
        <v>0.15238095238095239</v>
      </c>
      <c r="N209" s="33">
        <f t="shared" si="34"/>
        <v>0.19778199578199576</v>
      </c>
      <c r="O209" s="112">
        <f t="shared" si="37"/>
        <v>97.911879099997904</v>
      </c>
      <c r="P209" s="33">
        <f t="shared" si="38"/>
        <v>-5.3526437013428847</v>
      </c>
      <c r="Q209" s="117">
        <f>IF(INDEX($P$2:$P$4096,MATCH($B$7,$P$2:$P$4096,1)+ROWS(Q$2:$Q209))&lt;=$B$8,INDEX($P$2:$P$4096,MATCH($B$7,$P$2:$P$4096,1)+ROWS(Q$2:$Q209)),"")</f>
        <v>29.350887659490752</v>
      </c>
      <c r="R209" s="118">
        <f t="shared" si="39"/>
        <v>454</v>
      </c>
      <c r="S209" s="51">
        <f t="shared" ca="1" si="40"/>
        <v>29.350887659490752</v>
      </c>
      <c r="T209" s="52">
        <f t="shared" ca="1" si="41"/>
        <v>454</v>
      </c>
      <c r="U209" s="39" t="str">
        <f t="shared" ca="1" si="42"/>
        <v>29,</v>
      </c>
      <c r="V209" s="39" t="str">
        <f t="shared" ca="1" si="43"/>
        <v>29.3509,</v>
      </c>
      <c r="W209" s="53" t="str">
        <f t="shared" ca="1" si="35"/>
        <v>2935,</v>
      </c>
      <c r="X209" s="90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</row>
    <row r="210" spans="7:34" ht="15" thickBot="1" x14ac:dyDescent="0.3">
      <c r="G210" s="27">
        <v>8</v>
      </c>
      <c r="H210" s="28">
        <v>103.12</v>
      </c>
      <c r="I210" s="28">
        <f>$B$4*Table22[[#This Row],[RTD Resistance (ꭥ)]]*1000</f>
        <v>208.30240000000003</v>
      </c>
      <c r="J210" s="29">
        <f t="shared" si="36"/>
        <v>0.78780000000000427</v>
      </c>
      <c r="K210" s="109"/>
      <c r="L210" s="116">
        <v>209</v>
      </c>
      <c r="M210" s="33">
        <f t="shared" si="33"/>
        <v>0.15311355311355312</v>
      </c>
      <c r="N210" s="33">
        <f t="shared" si="34"/>
        <v>0.19789299589299589</v>
      </c>
      <c r="O210" s="112">
        <f t="shared" si="37"/>
        <v>97.966829649997962</v>
      </c>
      <c r="P210" s="33">
        <f t="shared" si="38"/>
        <v>-5.2123278714564378</v>
      </c>
      <c r="Q210" s="117">
        <f>IF(INDEX($P$2:$P$4096,MATCH($B$7,$P$2:$P$4096,1)+ROWS(Q$2:$Q210))&lt;=$B$8,INDEX($P$2:$P$4096,MATCH($B$7,$P$2:$P$4096,1)+ROWS(Q$2:$Q210)),"")</f>
        <v>29.492719595047561</v>
      </c>
      <c r="R210" s="118">
        <f t="shared" si="39"/>
        <v>455</v>
      </c>
      <c r="S210" s="51">
        <f t="shared" ca="1" si="40"/>
        <v>29.492719595047561</v>
      </c>
      <c r="T210" s="52">
        <f t="shared" ca="1" si="41"/>
        <v>455</v>
      </c>
      <c r="U210" s="39" t="str">
        <f t="shared" ca="1" si="42"/>
        <v>29,</v>
      </c>
      <c r="V210" s="39" t="str">
        <f t="shared" ca="1" si="43"/>
        <v>29.4927,</v>
      </c>
      <c r="W210" s="53" t="str">
        <f t="shared" ca="1" si="35"/>
        <v>2949,</v>
      </c>
      <c r="X210" s="90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</row>
    <row r="211" spans="7:34" ht="15" thickBot="1" x14ac:dyDescent="0.3">
      <c r="G211" s="70">
        <v>9</v>
      </c>
      <c r="H211" s="28">
        <v>103.51</v>
      </c>
      <c r="I211" s="28">
        <f>$B$4*Table22[[#This Row],[RTD Resistance (ꭥ)]]*1000</f>
        <v>209.09020000000004</v>
      </c>
      <c r="J211" s="29">
        <f t="shared" si="36"/>
        <v>0.78779999999997585</v>
      </c>
      <c r="K211" s="109"/>
      <c r="L211" s="116">
        <v>210</v>
      </c>
      <c r="M211" s="33">
        <f t="shared" si="33"/>
        <v>0.15384615384615385</v>
      </c>
      <c r="N211" s="33">
        <f t="shared" si="34"/>
        <v>0.19800399600399599</v>
      </c>
      <c r="O211" s="112">
        <f t="shared" si="37"/>
        <v>98.021780199998005</v>
      </c>
      <c r="P211" s="33">
        <f t="shared" si="38"/>
        <v>-5.0720058549945293</v>
      </c>
      <c r="Q211" s="117">
        <f>IF(INDEX($P$2:$P$4096,MATCH($B$7,$P$2:$P$4096,1)+ROWS(Q$2:$Q211))&lt;=$B$8,INDEX($P$2:$P$4096,MATCH($B$7,$P$2:$P$4096,1)+ROWS(Q$2:$Q211)),"")</f>
        <v>29.634557693352463</v>
      </c>
      <c r="R211" s="118">
        <f t="shared" si="39"/>
        <v>456</v>
      </c>
      <c r="S211" s="51">
        <f t="shared" ca="1" si="40"/>
        <v>29.634557693352463</v>
      </c>
      <c r="T211" s="52">
        <f t="shared" ca="1" si="41"/>
        <v>456</v>
      </c>
      <c r="U211" s="39" t="str">
        <f t="shared" ca="1" si="42"/>
        <v>30,</v>
      </c>
      <c r="V211" s="39" t="str">
        <f t="shared" ca="1" si="43"/>
        <v>29.6346,</v>
      </c>
      <c r="W211" s="53" t="str">
        <f t="shared" ca="1" si="35"/>
        <v>2963,</v>
      </c>
      <c r="X211" s="90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</row>
    <row r="212" spans="7:34" ht="15" thickBot="1" x14ac:dyDescent="0.3">
      <c r="G212" s="27">
        <v>10</v>
      </c>
      <c r="H212" s="28">
        <v>103.9</v>
      </c>
      <c r="I212" s="28">
        <f>$B$4*Table22[[#This Row],[RTD Resistance (ꭥ)]]*1000</f>
        <v>209.87800000000001</v>
      </c>
      <c r="J212" s="29">
        <f t="shared" si="36"/>
        <v>0.78780000000000427</v>
      </c>
      <c r="K212" s="109"/>
      <c r="L212" s="116">
        <v>211</v>
      </c>
      <c r="M212" s="33">
        <f t="shared" si="33"/>
        <v>0.15457875457875458</v>
      </c>
      <c r="N212" s="33">
        <f t="shared" si="34"/>
        <v>0.19811499611499608</v>
      </c>
      <c r="O212" s="112">
        <f t="shared" si="37"/>
        <v>98.076730749998063</v>
      </c>
      <c r="P212" s="33">
        <f t="shared" si="38"/>
        <v>-4.9316776523692454</v>
      </c>
      <c r="Q212" s="117">
        <f>IF(INDEX($P$2:$P$4096,MATCH($B$7,$P$2:$P$4096,1)+ROWS(Q$2:$Q212))&lt;=$B$8,INDEX($P$2:$P$4096,MATCH($B$7,$P$2:$P$4096,1)+ROWS(Q$2:$Q212)),"")</f>
        <v>29.776401954567064</v>
      </c>
      <c r="R212" s="118">
        <f t="shared" si="39"/>
        <v>457</v>
      </c>
      <c r="S212" s="51">
        <f t="shared" ca="1" si="40"/>
        <v>29.776401954567064</v>
      </c>
      <c r="T212" s="52">
        <f t="shared" ca="1" si="41"/>
        <v>457</v>
      </c>
      <c r="U212" s="39" t="str">
        <f t="shared" ca="1" si="42"/>
        <v>30,</v>
      </c>
      <c r="V212" s="39" t="str">
        <f t="shared" ca="1" si="43"/>
        <v>29.7764,</v>
      </c>
      <c r="W212" s="53" t="str">
        <f t="shared" ca="1" si="35"/>
        <v>2978,</v>
      </c>
      <c r="X212" s="90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</row>
    <row r="213" spans="7:34" ht="15" thickBot="1" x14ac:dyDescent="0.3">
      <c r="G213" s="70">
        <v>11</v>
      </c>
      <c r="H213" s="28">
        <v>104.29</v>
      </c>
      <c r="I213" s="28">
        <f>$B$4*Table22[[#This Row],[RTD Resistance (ꭥ)]]*1000</f>
        <v>210.66580000000002</v>
      </c>
      <c r="J213" s="29">
        <f t="shared" si="36"/>
        <v>0.78780000000000427</v>
      </c>
      <c r="K213" s="109"/>
      <c r="L213" s="116">
        <v>212</v>
      </c>
      <c r="M213" s="33">
        <f t="shared" si="33"/>
        <v>0.15531135531135531</v>
      </c>
      <c r="N213" s="33">
        <f t="shared" si="34"/>
        <v>0.19822599622599621</v>
      </c>
      <c r="O213" s="112">
        <f t="shared" si="37"/>
        <v>98.131681299998121</v>
      </c>
      <c r="P213" s="33">
        <f t="shared" si="38"/>
        <v>-4.791343263989404</v>
      </c>
      <c r="Q213" s="117">
        <f>IF(INDEX($P$2:$P$4096,MATCH($B$7,$P$2:$P$4096,1)+ROWS(Q$2:$Q213))&lt;=$B$8,INDEX($P$2:$P$4096,MATCH($B$7,$P$2:$P$4096,1)+ROWS(Q$2:$Q213)),"")</f>
        <v>29.918252378854561</v>
      </c>
      <c r="R213" s="118">
        <f t="shared" si="39"/>
        <v>458</v>
      </c>
      <c r="S213" s="51">
        <f t="shared" ca="1" si="40"/>
        <v>29.918252378854561</v>
      </c>
      <c r="T213" s="52">
        <f t="shared" ca="1" si="41"/>
        <v>458</v>
      </c>
      <c r="U213" s="39" t="str">
        <f t="shared" ca="1" si="42"/>
        <v>30,</v>
      </c>
      <c r="V213" s="39" t="str">
        <f t="shared" ca="1" si="43"/>
        <v>29.9183,</v>
      </c>
      <c r="W213" s="53" t="str">
        <f t="shared" ca="1" si="35"/>
        <v>2992,</v>
      </c>
      <c r="X213" s="90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</row>
    <row r="214" spans="7:34" ht="15" thickBot="1" x14ac:dyDescent="0.3">
      <c r="G214" s="27">
        <v>12</v>
      </c>
      <c r="H214" s="28">
        <v>104.68</v>
      </c>
      <c r="I214" s="28">
        <f>$B$4*Table22[[#This Row],[RTD Resistance (ꭥ)]]*1000</f>
        <v>211.45360000000002</v>
      </c>
      <c r="J214" s="29">
        <f t="shared" si="36"/>
        <v>0.78779999999997585</v>
      </c>
      <c r="K214" s="109"/>
      <c r="L214" s="116">
        <v>213</v>
      </c>
      <c r="M214" s="33">
        <f t="shared" si="33"/>
        <v>0.15604395604395604</v>
      </c>
      <c r="N214" s="33">
        <f t="shared" si="34"/>
        <v>0.19833699633699631</v>
      </c>
      <c r="O214" s="112">
        <f t="shared" si="37"/>
        <v>98.186631849998165</v>
      </c>
      <c r="P214" s="33">
        <f t="shared" si="38"/>
        <v>-4.6510026902612083</v>
      </c>
      <c r="Q214" s="117">
        <f>IF(INDEX($P$2:$P$4096,MATCH($B$7,$P$2:$P$4096,1)+ROWS(Q$2:$Q214))&lt;=$B$8,INDEX($P$2:$P$4096,MATCH($B$7,$P$2:$P$4096,1)+ROWS(Q$2:$Q214)),"")</f>
        <v>30.060108966379687</v>
      </c>
      <c r="R214" s="118">
        <f t="shared" si="39"/>
        <v>459</v>
      </c>
      <c r="S214" s="51">
        <f t="shared" ca="1" si="40"/>
        <v>30.060108966379687</v>
      </c>
      <c r="T214" s="52">
        <f t="shared" ca="1" si="41"/>
        <v>459</v>
      </c>
      <c r="U214" s="39" t="str">
        <f t="shared" ca="1" si="42"/>
        <v>30,</v>
      </c>
      <c r="V214" s="39" t="str">
        <f t="shared" ca="1" si="43"/>
        <v>30.0601,</v>
      </c>
      <c r="W214" s="53" t="str">
        <f t="shared" ca="1" si="35"/>
        <v>3006,</v>
      </c>
      <c r="X214" s="90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</row>
    <row r="215" spans="7:34" ht="15" thickBot="1" x14ac:dyDescent="0.3">
      <c r="G215" s="70">
        <v>13</v>
      </c>
      <c r="H215" s="28">
        <v>105.07</v>
      </c>
      <c r="I215" s="28">
        <f>$B$4*Table22[[#This Row],[RTD Resistance (ꭥ)]]*1000</f>
        <v>212.2414</v>
      </c>
      <c r="J215" s="29">
        <f t="shared" si="36"/>
        <v>0.78780000000000427</v>
      </c>
      <c r="K215" s="109"/>
      <c r="L215" s="116">
        <v>214</v>
      </c>
      <c r="M215" s="33">
        <f t="shared" si="33"/>
        <v>0.15677655677655677</v>
      </c>
      <c r="N215" s="33">
        <f t="shared" si="34"/>
        <v>0.19844799644799643</v>
      </c>
      <c r="O215" s="112">
        <f t="shared" si="37"/>
        <v>98.241582399998236</v>
      </c>
      <c r="P215" s="33">
        <f t="shared" si="38"/>
        <v>-4.5106559315868253</v>
      </c>
      <c r="Q215" s="117">
        <f>IF(INDEX($P$2:$P$4096,MATCH($B$7,$P$2:$P$4096,1)+ROWS(Q$2:$Q215))&lt;=$B$8,INDEX($P$2:$P$4096,MATCH($B$7,$P$2:$P$4096,1)+ROWS(Q$2:$Q215)),"")</f>
        <v>30.201971717308936</v>
      </c>
      <c r="R215" s="118">
        <f t="shared" si="39"/>
        <v>460</v>
      </c>
      <c r="S215" s="51">
        <f t="shared" ca="1" si="40"/>
        <v>30.201971717308936</v>
      </c>
      <c r="T215" s="52">
        <f t="shared" ca="1" si="41"/>
        <v>460</v>
      </c>
      <c r="U215" s="39" t="str">
        <f t="shared" ca="1" si="42"/>
        <v>30,</v>
      </c>
      <c r="V215" s="39" t="str">
        <f t="shared" ca="1" si="43"/>
        <v>30.202,</v>
      </c>
      <c r="W215" s="53" t="str">
        <f t="shared" ca="1" si="35"/>
        <v>3020,</v>
      </c>
      <c r="X215" s="90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</row>
    <row r="216" spans="7:34" ht="15" thickBot="1" x14ac:dyDescent="0.3">
      <c r="G216" s="27">
        <v>14</v>
      </c>
      <c r="H216" s="28">
        <v>105.46</v>
      </c>
      <c r="I216" s="28">
        <f>$B$4*Table22[[#This Row],[RTD Resistance (ꭥ)]]*1000</f>
        <v>213.0292</v>
      </c>
      <c r="J216" s="29">
        <f t="shared" si="36"/>
        <v>0.78780000000000427</v>
      </c>
      <c r="K216" s="109"/>
      <c r="L216" s="116">
        <v>215</v>
      </c>
      <c r="M216" s="33">
        <f t="shared" si="33"/>
        <v>0.1575091575091575</v>
      </c>
      <c r="N216" s="33">
        <f t="shared" si="34"/>
        <v>0.19855899655899653</v>
      </c>
      <c r="O216" s="112">
        <f t="shared" si="37"/>
        <v>98.29653294999828</v>
      </c>
      <c r="P216" s="33">
        <f t="shared" si="38"/>
        <v>-4.3703029883662339</v>
      </c>
      <c r="Q216" s="117">
        <f>IF(INDEX($P$2:$P$4096,MATCH($B$7,$P$2:$P$4096,1)+ROWS(Q$2:$Q216))&lt;=$B$8,INDEX($P$2:$P$4096,MATCH($B$7,$P$2:$P$4096,1)+ROWS(Q$2:$Q216)),"")</f>
        <v>30.343840631810451</v>
      </c>
      <c r="R216" s="118">
        <f t="shared" si="39"/>
        <v>461</v>
      </c>
      <c r="S216" s="51">
        <f t="shared" ca="1" si="40"/>
        <v>30.343840631810451</v>
      </c>
      <c r="T216" s="52">
        <f t="shared" ca="1" si="41"/>
        <v>461</v>
      </c>
      <c r="U216" s="39" t="str">
        <f t="shared" ca="1" si="42"/>
        <v>30,</v>
      </c>
      <c r="V216" s="39" t="str">
        <f t="shared" ca="1" si="43"/>
        <v>30.3438,</v>
      </c>
      <c r="W216" s="53" t="str">
        <f t="shared" ca="1" si="35"/>
        <v>3034,</v>
      </c>
      <c r="X216" s="90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</row>
    <row r="217" spans="7:34" ht="15" thickBot="1" x14ac:dyDescent="0.3">
      <c r="G217" s="70">
        <v>15</v>
      </c>
      <c r="H217" s="28">
        <v>105.85</v>
      </c>
      <c r="I217" s="28">
        <f>$B$4*Table22[[#This Row],[RTD Resistance (ꭥ)]]*1000</f>
        <v>213.81700000000001</v>
      </c>
      <c r="J217" s="29">
        <f t="shared" si="36"/>
        <v>0.78780000000000427</v>
      </c>
      <c r="K217" s="109"/>
      <c r="L217" s="116">
        <v>216</v>
      </c>
      <c r="M217" s="33">
        <f t="shared" si="33"/>
        <v>0.15824175824175823</v>
      </c>
      <c r="N217" s="33">
        <f t="shared" si="34"/>
        <v>0.19866999666999666</v>
      </c>
      <c r="O217" s="112">
        <f t="shared" si="37"/>
        <v>98.351483499998338</v>
      </c>
      <c r="P217" s="33">
        <f t="shared" si="38"/>
        <v>-4.229943860995661</v>
      </c>
      <c r="Q217" s="117">
        <f>IF(INDEX($P$2:$P$4096,MATCH($B$7,$P$2:$P$4096,1)+ROWS(Q$2:$Q217))&lt;=$B$8,INDEX($P$2:$P$4096,MATCH($B$7,$P$2:$P$4096,1)+ROWS(Q$2:$Q217)),"")</f>
        <v>30.485715710054308</v>
      </c>
      <c r="R217" s="118">
        <f t="shared" si="39"/>
        <v>462</v>
      </c>
      <c r="S217" s="51">
        <f t="shared" ca="1" si="40"/>
        <v>30.485715710054308</v>
      </c>
      <c r="T217" s="52">
        <f t="shared" ca="1" si="41"/>
        <v>462</v>
      </c>
      <c r="U217" s="39" t="str">
        <f t="shared" ca="1" si="42"/>
        <v>30,</v>
      </c>
      <c r="V217" s="39" t="str">
        <f t="shared" ca="1" si="43"/>
        <v>30.4857,</v>
      </c>
      <c r="W217" s="53" t="str">
        <f t="shared" ca="1" si="35"/>
        <v>3049,</v>
      </c>
      <c r="X217" s="90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</row>
    <row r="218" spans="7:34" ht="15" thickBot="1" x14ac:dyDescent="0.3">
      <c r="G218" s="27">
        <v>16</v>
      </c>
      <c r="H218" s="28">
        <v>106.24</v>
      </c>
      <c r="I218" s="28">
        <f>$B$4*Table22[[#This Row],[RTD Resistance (ꭥ)]]*1000</f>
        <v>214.60480000000001</v>
      </c>
      <c r="J218" s="29">
        <f t="shared" si="36"/>
        <v>0.78779999999997585</v>
      </c>
      <c r="K218" s="109"/>
      <c r="L218" s="116">
        <v>217</v>
      </c>
      <c r="M218" s="33">
        <f t="shared" si="33"/>
        <v>0.15897435897435896</v>
      </c>
      <c r="N218" s="33">
        <f t="shared" si="34"/>
        <v>0.19878099678099675</v>
      </c>
      <c r="O218" s="112">
        <f t="shared" si="37"/>
        <v>98.406434049998396</v>
      </c>
      <c r="P218" s="33">
        <f t="shared" si="38"/>
        <v>-4.0895785498684631</v>
      </c>
      <c r="Q218" s="117">
        <f>IF(INDEX($P$2:$P$4096,MATCH($B$7,$P$2:$P$4096,1)+ROWS(Q$2:$Q218))&lt;=$B$8,INDEX($P$2:$P$4096,MATCH($B$7,$P$2:$P$4096,1)+ROWS(Q$2:$Q218)),"")</f>
        <v>30.627596952211888</v>
      </c>
      <c r="R218" s="118">
        <f t="shared" si="39"/>
        <v>463</v>
      </c>
      <c r="S218" s="51">
        <f t="shared" ca="1" si="40"/>
        <v>30.627596952211888</v>
      </c>
      <c r="T218" s="52">
        <f t="shared" ca="1" si="41"/>
        <v>463</v>
      </c>
      <c r="U218" s="39" t="str">
        <f t="shared" ca="1" si="42"/>
        <v>31,</v>
      </c>
      <c r="V218" s="39" t="str">
        <f t="shared" ca="1" si="43"/>
        <v>30.6276,</v>
      </c>
      <c r="W218" s="53" t="str">
        <f t="shared" ca="1" si="35"/>
        <v>3063,</v>
      </c>
      <c r="X218" s="90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</row>
    <row r="219" spans="7:34" ht="15" thickBot="1" x14ac:dyDescent="0.3">
      <c r="G219" s="70">
        <v>17</v>
      </c>
      <c r="H219" s="28">
        <v>106.63</v>
      </c>
      <c r="I219" s="28">
        <f>$B$4*Table22[[#This Row],[RTD Resistance (ꭥ)]]*1000</f>
        <v>215.39259999999999</v>
      </c>
      <c r="J219" s="29">
        <f t="shared" si="36"/>
        <v>0.78780000000000427</v>
      </c>
      <c r="K219" s="109"/>
      <c r="L219" s="116">
        <v>218</v>
      </c>
      <c r="M219" s="33">
        <f t="shared" si="33"/>
        <v>0.15970695970695969</v>
      </c>
      <c r="N219" s="33">
        <f t="shared" si="34"/>
        <v>0.19889199689199688</v>
      </c>
      <c r="O219" s="112">
        <f t="shared" si="37"/>
        <v>98.461384599998453</v>
      </c>
      <c r="P219" s="33">
        <f t="shared" si="38"/>
        <v>-3.9492070553749272</v>
      </c>
      <c r="Q219" s="117">
        <f>IF(INDEX($P$2:$P$4096,MATCH($B$7,$P$2:$P$4096,1)+ROWS(Q$2:$Q219))&lt;=$B$8,INDEX($P$2:$P$4096,MATCH($B$7,$P$2:$P$4096,1)+ROWS(Q$2:$Q219)),"")</f>
        <v>30.769484358456396</v>
      </c>
      <c r="R219" s="118">
        <f t="shared" si="39"/>
        <v>464</v>
      </c>
      <c r="S219" s="51">
        <f t="shared" ca="1" si="40"/>
        <v>30.769484358456396</v>
      </c>
      <c r="T219" s="52">
        <f t="shared" ca="1" si="41"/>
        <v>464</v>
      </c>
      <c r="U219" s="39" t="str">
        <f t="shared" ca="1" si="42"/>
        <v>31,</v>
      </c>
      <c r="V219" s="39" t="str">
        <f t="shared" ca="1" si="43"/>
        <v>30.7695,</v>
      </c>
      <c r="W219" s="53" t="str">
        <f t="shared" ca="1" si="35"/>
        <v>3077,</v>
      </c>
      <c r="X219" s="90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</row>
    <row r="220" spans="7:34" ht="15" thickBot="1" x14ac:dyDescent="0.3">
      <c r="G220" s="27">
        <v>18</v>
      </c>
      <c r="H220" s="28">
        <v>107.02</v>
      </c>
      <c r="I220" s="28">
        <f>$B$4*Table22[[#This Row],[RTD Resistance (ꭥ)]]*1000</f>
        <v>216.18039999999999</v>
      </c>
      <c r="J220" s="29">
        <f t="shared" si="36"/>
        <v>0.76760000000004425</v>
      </c>
      <c r="K220" s="109"/>
      <c r="L220" s="116">
        <v>219</v>
      </c>
      <c r="M220" s="33">
        <f t="shared" si="33"/>
        <v>0.16043956043956045</v>
      </c>
      <c r="N220" s="33">
        <f t="shared" si="34"/>
        <v>0.19900299700299701</v>
      </c>
      <c r="O220" s="112">
        <f t="shared" si="37"/>
        <v>98.516335149998511</v>
      </c>
      <c r="P220" s="33">
        <f t="shared" si="38"/>
        <v>-3.8088293779021853</v>
      </c>
      <c r="Q220" s="117">
        <f>IF(INDEX($P$2:$P$4096,MATCH($B$7,$P$2:$P$4096,1)+ROWS(Q$2:$Q220))&lt;=$B$8,INDEX($P$2:$P$4096,MATCH($B$7,$P$2:$P$4096,1)+ROWS(Q$2:$Q220)),"")</f>
        <v>30.911377928962793</v>
      </c>
      <c r="R220" s="118">
        <f t="shared" si="39"/>
        <v>465</v>
      </c>
      <c r="S220" s="51">
        <f t="shared" ca="1" si="40"/>
        <v>30.911377928962793</v>
      </c>
      <c r="T220" s="52">
        <f t="shared" ca="1" si="41"/>
        <v>465</v>
      </c>
      <c r="U220" s="39" t="str">
        <f t="shared" ca="1" si="42"/>
        <v>31,</v>
      </c>
      <c r="V220" s="39" t="str">
        <f t="shared" ca="1" si="43"/>
        <v>30.9114,</v>
      </c>
      <c r="W220" s="53" t="str">
        <f t="shared" ca="1" si="35"/>
        <v>3091,</v>
      </c>
      <c r="X220" s="90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</row>
    <row r="221" spans="7:34" ht="15" thickBot="1" x14ac:dyDescent="0.3">
      <c r="G221" s="70">
        <v>19</v>
      </c>
      <c r="H221" s="28">
        <v>107.4</v>
      </c>
      <c r="I221" s="28">
        <f>$B$4*Table22[[#This Row],[RTD Resistance (ꭥ)]]*1000</f>
        <v>216.94800000000004</v>
      </c>
      <c r="J221" s="29">
        <f t="shared" si="36"/>
        <v>0.78780000000000427</v>
      </c>
      <c r="K221" s="109"/>
      <c r="L221" s="116">
        <v>220</v>
      </c>
      <c r="M221" s="33">
        <f t="shared" si="33"/>
        <v>0.16117216117216118</v>
      </c>
      <c r="N221" s="33">
        <f t="shared" si="34"/>
        <v>0.19911399711399713</v>
      </c>
      <c r="O221" s="112">
        <f t="shared" si="37"/>
        <v>98.571285699998569</v>
      </c>
      <c r="P221" s="33">
        <f t="shared" si="38"/>
        <v>-3.6684455178341864</v>
      </c>
      <c r="Q221" s="117">
        <f>IF(INDEX($P$2:$P$4096,MATCH($B$7,$P$2:$P$4096,1)+ROWS(Q$2:$Q221))&lt;=$B$8,INDEX($P$2:$P$4096,MATCH($B$7,$P$2:$P$4096,1)+ROWS(Q$2:$Q221)),"")</f>
        <v>31.053277663907465</v>
      </c>
      <c r="R221" s="118">
        <f t="shared" si="39"/>
        <v>466</v>
      </c>
      <c r="S221" s="51">
        <f t="shared" ca="1" si="40"/>
        <v>31.053277663907465</v>
      </c>
      <c r="T221" s="52">
        <f t="shared" ca="1" si="41"/>
        <v>466</v>
      </c>
      <c r="U221" s="39" t="str">
        <f t="shared" ca="1" si="42"/>
        <v>31,</v>
      </c>
      <c r="V221" s="39" t="str">
        <f t="shared" ca="1" si="43"/>
        <v>31.0533,</v>
      </c>
      <c r="W221" s="53" t="str">
        <f t="shared" ca="1" si="35"/>
        <v>3105,</v>
      </c>
      <c r="X221" s="90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</row>
    <row r="222" spans="7:34" ht="15" thickBot="1" x14ac:dyDescent="0.3">
      <c r="G222" s="27">
        <v>20</v>
      </c>
      <c r="H222" s="28">
        <v>107.79</v>
      </c>
      <c r="I222" s="28">
        <f>$B$4*Table22[[#This Row],[RTD Resistance (ꭥ)]]*1000</f>
        <v>217.73580000000004</v>
      </c>
      <c r="J222" s="29">
        <f t="shared" si="36"/>
        <v>0.78779999999997585</v>
      </c>
      <c r="K222" s="109"/>
      <c r="L222" s="116">
        <v>221</v>
      </c>
      <c r="M222" s="33">
        <f t="shared" si="33"/>
        <v>0.16190476190476191</v>
      </c>
      <c r="N222" s="33">
        <f t="shared" si="34"/>
        <v>0.19922499722499723</v>
      </c>
      <c r="O222" s="112">
        <f t="shared" si="37"/>
        <v>98.626236249998627</v>
      </c>
      <c r="P222" s="33">
        <f t="shared" si="38"/>
        <v>-3.5280554755520654</v>
      </c>
      <c r="Q222" s="117">
        <f>IF(INDEX($P$2:$P$4096,MATCH($B$7,$P$2:$P$4096,1)+ROWS(Q$2:$Q222))&lt;=$B$8,INDEX($P$2:$P$4096,MATCH($B$7,$P$2:$P$4096,1)+ROWS(Q$2:$Q222)),"")</f>
        <v>31.195183563468674</v>
      </c>
      <c r="R222" s="118">
        <f t="shared" si="39"/>
        <v>467</v>
      </c>
      <c r="S222" s="51">
        <f t="shared" ca="1" si="40"/>
        <v>31.195183563468674</v>
      </c>
      <c r="T222" s="52">
        <f t="shared" ca="1" si="41"/>
        <v>467</v>
      </c>
      <c r="U222" s="39" t="str">
        <f t="shared" ca="1" si="42"/>
        <v>31,</v>
      </c>
      <c r="V222" s="39" t="str">
        <f t="shared" ca="1" si="43"/>
        <v>31.1952,</v>
      </c>
      <c r="W222" s="53" t="str">
        <f t="shared" ca="1" si="35"/>
        <v>3120,</v>
      </c>
      <c r="X222" s="90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</row>
    <row r="223" spans="7:34" ht="15" thickBot="1" x14ac:dyDescent="0.3">
      <c r="G223" s="70">
        <v>21</v>
      </c>
      <c r="H223" s="28">
        <v>108.18</v>
      </c>
      <c r="I223" s="28">
        <f>$B$4*Table22[[#This Row],[RTD Resistance (ꭥ)]]*1000</f>
        <v>218.52360000000002</v>
      </c>
      <c r="J223" s="29">
        <f t="shared" si="36"/>
        <v>0.78779999999997585</v>
      </c>
      <c r="K223" s="109"/>
      <c r="L223" s="116">
        <v>222</v>
      </c>
      <c r="M223" s="33">
        <f t="shared" si="33"/>
        <v>0.16263736263736264</v>
      </c>
      <c r="N223" s="33">
        <f t="shared" si="34"/>
        <v>0.19933599733599736</v>
      </c>
      <c r="O223" s="112">
        <f t="shared" si="37"/>
        <v>98.681186799998684</v>
      </c>
      <c r="P223" s="33">
        <f t="shared" si="38"/>
        <v>-3.3876592514336608</v>
      </c>
      <c r="Q223" s="117">
        <f>IF(INDEX($P$2:$P$4096,MATCH($B$7,$P$2:$P$4096,1)+ROWS(Q$2:$Q223))&lt;=$B$8,INDEX($P$2:$P$4096,MATCH($B$7,$P$2:$P$4096,1)+ROWS(Q$2:$Q223)),"")</f>
        <v>31.337095627826272</v>
      </c>
      <c r="R223" s="118">
        <f t="shared" si="39"/>
        <v>468</v>
      </c>
      <c r="S223" s="51">
        <f t="shared" ca="1" si="40"/>
        <v>31.337095627826272</v>
      </c>
      <c r="T223" s="52">
        <f t="shared" ca="1" si="41"/>
        <v>468</v>
      </c>
      <c r="U223" s="39" t="str">
        <f t="shared" ca="1" si="42"/>
        <v>31,</v>
      </c>
      <c r="V223" s="39" t="str">
        <f t="shared" ca="1" si="43"/>
        <v>31.3371,</v>
      </c>
      <c r="W223" s="53" t="str">
        <f t="shared" ca="1" si="35"/>
        <v>3134,</v>
      </c>
      <c r="X223" s="90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</row>
    <row r="224" spans="7:34" ht="15" thickBot="1" x14ac:dyDescent="0.3">
      <c r="G224" s="27">
        <v>22</v>
      </c>
      <c r="H224" s="28">
        <v>108.57</v>
      </c>
      <c r="I224" s="28">
        <f>$B$4*Table22[[#This Row],[RTD Resistance (ꭥ)]]*1000</f>
        <v>219.31139999999999</v>
      </c>
      <c r="J224" s="29">
        <f t="shared" si="36"/>
        <v>0.78780000000000427</v>
      </c>
      <c r="K224" s="109"/>
      <c r="L224" s="116">
        <v>223</v>
      </c>
      <c r="M224" s="33">
        <f t="shared" si="33"/>
        <v>0.16336996336996337</v>
      </c>
      <c r="N224" s="33">
        <f t="shared" si="34"/>
        <v>0.19944699744699745</v>
      </c>
      <c r="O224" s="112">
        <f t="shared" si="37"/>
        <v>98.736137349998728</v>
      </c>
      <c r="P224" s="33">
        <f t="shared" si="38"/>
        <v>-3.2472568458538547</v>
      </c>
      <c r="Q224" s="117">
        <f>IF(INDEX($P$2:$P$4096,MATCH($B$7,$P$2:$P$4096,1)+ROWS(Q$2:$Q224))&lt;=$B$8,INDEX($P$2:$P$4096,MATCH($B$7,$P$2:$P$4096,1)+ROWS(Q$2:$Q224)),"")</f>
        <v>31.479013857161817</v>
      </c>
      <c r="R224" s="118">
        <f t="shared" si="39"/>
        <v>469</v>
      </c>
      <c r="S224" s="51">
        <f t="shared" ca="1" si="40"/>
        <v>31.479013857161817</v>
      </c>
      <c r="T224" s="52">
        <f t="shared" ca="1" si="41"/>
        <v>469</v>
      </c>
      <c r="U224" s="39" t="str">
        <f t="shared" ca="1" si="42"/>
        <v>31,</v>
      </c>
      <c r="V224" s="39" t="str">
        <f t="shared" ca="1" si="43"/>
        <v>31.479,</v>
      </c>
      <c r="W224" s="53" t="str">
        <f t="shared" ca="1" si="35"/>
        <v>3148,</v>
      </c>
      <c r="X224" s="90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</row>
    <row r="225" spans="7:34" ht="15" thickBot="1" x14ac:dyDescent="0.3">
      <c r="G225" s="70">
        <v>23</v>
      </c>
      <c r="H225" s="28">
        <v>108.96</v>
      </c>
      <c r="I225" s="28">
        <f>$B$4*Table22[[#This Row],[RTD Resistance (ꭥ)]]*1000</f>
        <v>220.0992</v>
      </c>
      <c r="J225" s="29">
        <f t="shared" si="36"/>
        <v>0.78780000000000427</v>
      </c>
      <c r="K225" s="109"/>
      <c r="L225" s="116">
        <v>224</v>
      </c>
      <c r="M225" s="33">
        <f t="shared" si="33"/>
        <v>0.1641025641025641</v>
      </c>
      <c r="N225" s="33">
        <f t="shared" si="34"/>
        <v>0.19955799755799758</v>
      </c>
      <c r="O225" s="112">
        <f t="shared" si="37"/>
        <v>98.7910878999988</v>
      </c>
      <c r="P225" s="33">
        <f t="shared" si="38"/>
        <v>-3.1068482591843178</v>
      </c>
      <c r="Q225" s="117">
        <f>IF(INDEX($P$2:$P$4096,MATCH($B$7,$P$2:$P$4096,1)+ROWS(Q$2:$Q225))&lt;=$B$8,INDEX($P$2:$P$4096,MATCH($B$7,$P$2:$P$4096,1)+ROWS(Q$2:$Q225)),"")</f>
        <v>31.620938251658401</v>
      </c>
      <c r="R225" s="118">
        <f t="shared" si="39"/>
        <v>470</v>
      </c>
      <c r="S225" s="51">
        <f t="shared" ca="1" si="40"/>
        <v>31.620938251658401</v>
      </c>
      <c r="T225" s="52">
        <f t="shared" ca="1" si="41"/>
        <v>470</v>
      </c>
      <c r="U225" s="39" t="str">
        <f t="shared" ca="1" si="42"/>
        <v>32,</v>
      </c>
      <c r="V225" s="39" t="str">
        <f t="shared" ca="1" si="43"/>
        <v>31.6209,</v>
      </c>
      <c r="W225" s="53" t="str">
        <f t="shared" ca="1" si="35"/>
        <v>3162,</v>
      </c>
      <c r="X225" s="90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</row>
    <row r="226" spans="7:34" ht="15" thickBot="1" x14ac:dyDescent="0.3">
      <c r="G226" s="27">
        <v>24</v>
      </c>
      <c r="H226" s="28">
        <v>109.35</v>
      </c>
      <c r="I226" s="28">
        <f>$B$4*Table22[[#This Row],[RTD Resistance (ꭥ)]]*1000</f>
        <v>220.887</v>
      </c>
      <c r="J226" s="29">
        <f t="shared" si="36"/>
        <v>0.76760000000001583</v>
      </c>
      <c r="K226" s="109"/>
      <c r="L226" s="116">
        <v>225</v>
      </c>
      <c r="M226" s="33">
        <f t="shared" si="33"/>
        <v>0.16483516483516483</v>
      </c>
      <c r="N226" s="33">
        <f t="shared" si="34"/>
        <v>0.19966899766899768</v>
      </c>
      <c r="O226" s="112">
        <f t="shared" si="37"/>
        <v>98.846038449998844</v>
      </c>
      <c r="P226" s="33">
        <f t="shared" si="38"/>
        <v>-2.9664334917940494</v>
      </c>
      <c r="Q226" s="117">
        <f>IF(INDEX($P$2:$P$4096,MATCH($B$7,$P$2:$P$4096,1)+ROWS(Q$2:$Q226))&lt;=$B$8,INDEX($P$2:$P$4096,MATCH($B$7,$P$2:$P$4096,1)+ROWS(Q$2:$Q226)),"")</f>
        <v>31.762868811500823</v>
      </c>
      <c r="R226" s="118">
        <f t="shared" si="39"/>
        <v>471</v>
      </c>
      <c r="S226" s="51">
        <f t="shared" ca="1" si="40"/>
        <v>31.762868811500823</v>
      </c>
      <c r="T226" s="52">
        <f t="shared" ca="1" si="41"/>
        <v>471</v>
      </c>
      <c r="U226" s="39" t="str">
        <f t="shared" ca="1" si="42"/>
        <v>32,</v>
      </c>
      <c r="V226" s="39" t="str">
        <f t="shared" ca="1" si="43"/>
        <v>31.7629,</v>
      </c>
      <c r="W226" s="53" t="str">
        <f t="shared" ca="1" si="35"/>
        <v>3176,</v>
      </c>
      <c r="X226" s="90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</row>
    <row r="227" spans="7:34" ht="15" thickBot="1" x14ac:dyDescent="0.3">
      <c r="G227" s="70">
        <v>25</v>
      </c>
      <c r="H227" s="28">
        <v>109.73</v>
      </c>
      <c r="I227" s="28">
        <f>$B$4*Table22[[#This Row],[RTD Resistance (ꭥ)]]*1000</f>
        <v>221.65460000000002</v>
      </c>
      <c r="J227" s="29">
        <f t="shared" si="36"/>
        <v>0.78780000000000427</v>
      </c>
      <c r="K227" s="109"/>
      <c r="L227" s="116">
        <v>226</v>
      </c>
      <c r="M227" s="33">
        <f t="shared" si="33"/>
        <v>0.16556776556776556</v>
      </c>
      <c r="N227" s="33">
        <f t="shared" si="34"/>
        <v>0.1997799977799978</v>
      </c>
      <c r="O227" s="112">
        <f t="shared" si="37"/>
        <v>98.900988999998901</v>
      </c>
      <c r="P227" s="33">
        <f t="shared" si="38"/>
        <v>-2.8260125440486092</v>
      </c>
      <c r="Q227" s="117">
        <f>IF(INDEX($P$2:$P$4096,MATCH($B$7,$P$2:$P$4096,1)+ROWS(Q$2:$Q227))&lt;=$B$8,INDEX($P$2:$P$4096,MATCH($B$7,$P$2:$P$4096,1)+ROWS(Q$2:$Q227)),"")</f>
        <v>31.904805536875358</v>
      </c>
      <c r="R227" s="118">
        <f t="shared" si="39"/>
        <v>472</v>
      </c>
      <c r="S227" s="51">
        <f t="shared" ca="1" si="40"/>
        <v>31.904805536875358</v>
      </c>
      <c r="T227" s="52">
        <f t="shared" ca="1" si="41"/>
        <v>472</v>
      </c>
      <c r="U227" s="39" t="str">
        <f t="shared" ca="1" si="42"/>
        <v>32,</v>
      </c>
      <c r="V227" s="39" t="str">
        <f t="shared" ca="1" si="43"/>
        <v>31.9048,</v>
      </c>
      <c r="W227" s="53" t="str">
        <f t="shared" ca="1" si="35"/>
        <v>3190,</v>
      </c>
      <c r="X227" s="90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</row>
    <row r="228" spans="7:34" ht="15" thickBot="1" x14ac:dyDescent="0.3">
      <c r="G228" s="27">
        <v>26</v>
      </c>
      <c r="H228" s="28">
        <v>110.12</v>
      </c>
      <c r="I228" s="28">
        <f>$B$4*Table22[[#This Row],[RTD Resistance (ꭥ)]]*1000</f>
        <v>222.44240000000002</v>
      </c>
      <c r="J228" s="29">
        <f t="shared" si="36"/>
        <v>0.78780000000000427</v>
      </c>
      <c r="K228" s="109"/>
      <c r="L228" s="116">
        <v>227</v>
      </c>
      <c r="M228" s="33">
        <f t="shared" si="33"/>
        <v>0.16630036630036629</v>
      </c>
      <c r="N228" s="33">
        <f t="shared" si="34"/>
        <v>0.1998909978909979</v>
      </c>
      <c r="O228" s="112">
        <f t="shared" si="37"/>
        <v>98.955939549998959</v>
      </c>
      <c r="P228" s="33">
        <f t="shared" si="38"/>
        <v>-2.6855854163108006</v>
      </c>
      <c r="Q228" s="117">
        <f>IF(INDEX($P$2:$P$4096,MATCH($B$7,$P$2:$P$4096,1)+ROWS(Q$2:$Q228))&lt;=$B$8,INDEX($P$2:$P$4096,MATCH($B$7,$P$2:$P$4096,1)+ROWS(Q$2:$Q228)),"")</f>
        <v>32.046748427970158</v>
      </c>
      <c r="R228" s="118">
        <f t="shared" si="39"/>
        <v>473</v>
      </c>
      <c r="S228" s="51">
        <f t="shared" ca="1" si="40"/>
        <v>32.046748427970158</v>
      </c>
      <c r="T228" s="52">
        <f t="shared" ca="1" si="41"/>
        <v>473</v>
      </c>
      <c r="U228" s="39" t="str">
        <f t="shared" ca="1" si="42"/>
        <v>32,</v>
      </c>
      <c r="V228" s="39" t="str">
        <f t="shared" ca="1" si="43"/>
        <v>32.0467,</v>
      </c>
      <c r="W228" s="53" t="str">
        <f t="shared" ca="1" si="35"/>
        <v>3205,</v>
      </c>
      <c r="X228" s="90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</row>
    <row r="229" spans="7:34" ht="15" thickBot="1" x14ac:dyDescent="0.3">
      <c r="G229" s="70">
        <v>27</v>
      </c>
      <c r="H229" s="28">
        <v>110.51</v>
      </c>
      <c r="I229" s="28">
        <f>$B$4*Table22[[#This Row],[RTD Resistance (ꭥ)]]*1000</f>
        <v>223.23020000000002</v>
      </c>
      <c r="J229" s="29">
        <f t="shared" si="36"/>
        <v>0.78780000000000427</v>
      </c>
      <c r="K229" s="109"/>
      <c r="L229" s="116">
        <v>228</v>
      </c>
      <c r="M229" s="33">
        <f t="shared" si="33"/>
        <v>0.16703296703296702</v>
      </c>
      <c r="N229" s="33">
        <f t="shared" si="34"/>
        <v>0.200001998001998</v>
      </c>
      <c r="O229" s="112">
        <f t="shared" si="37"/>
        <v>99.010890099999003</v>
      </c>
      <c r="P229" s="33">
        <f t="shared" si="38"/>
        <v>-2.5451521089402149</v>
      </c>
      <c r="Q229" s="117">
        <f>IF(INDEX($P$2:$P$4096,MATCH($B$7,$P$2:$P$4096,1)+ROWS(Q$2:$Q229))&lt;=$B$8,INDEX($P$2:$P$4096,MATCH($B$7,$P$2:$P$4096,1)+ROWS(Q$2:$Q229)),"")</f>
        <v>32.188697484975023</v>
      </c>
      <c r="R229" s="118">
        <f t="shared" si="39"/>
        <v>474</v>
      </c>
      <c r="S229" s="51">
        <f t="shared" ca="1" si="40"/>
        <v>32.188697484975023</v>
      </c>
      <c r="T229" s="52">
        <f t="shared" ca="1" si="41"/>
        <v>474</v>
      </c>
      <c r="U229" s="39" t="str">
        <f t="shared" ca="1" si="42"/>
        <v>32,</v>
      </c>
      <c r="V229" s="39" t="str">
        <f t="shared" ca="1" si="43"/>
        <v>32.1887,</v>
      </c>
      <c r="W229" s="53" t="str">
        <f t="shared" ca="1" si="35"/>
        <v>3219,</v>
      </c>
      <c r="X229" s="90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</row>
    <row r="230" spans="7:34" ht="15" thickBot="1" x14ac:dyDescent="0.3">
      <c r="G230" s="27">
        <v>28</v>
      </c>
      <c r="H230" s="28">
        <v>110.9</v>
      </c>
      <c r="I230" s="28">
        <f>$B$4*Table22[[#This Row],[RTD Resistance (ꭥ)]]*1000</f>
        <v>224.01800000000003</v>
      </c>
      <c r="J230" s="29">
        <f t="shared" si="36"/>
        <v>0.76759999999995898</v>
      </c>
      <c r="K230" s="109"/>
      <c r="L230" s="116">
        <v>229</v>
      </c>
      <c r="M230" s="33">
        <f t="shared" si="33"/>
        <v>0.16776556776556775</v>
      </c>
      <c r="N230" s="33">
        <f t="shared" si="34"/>
        <v>0.20011299811299813</v>
      </c>
      <c r="O230" s="112">
        <f t="shared" si="37"/>
        <v>99.06584064999906</v>
      </c>
      <c r="P230" s="33">
        <f t="shared" si="38"/>
        <v>-2.4047126222935162</v>
      </c>
      <c r="Q230" s="117">
        <f>IF(INDEX($P$2:$P$4096,MATCH($B$7,$P$2:$P$4096,1)+ROWS(Q$2:$Q230))&lt;=$B$8,INDEX($P$2:$P$4096,MATCH($B$7,$P$2:$P$4096,1)+ROWS(Q$2:$Q230)),"")</f>
        <v>32.330652708081118</v>
      </c>
      <c r="R230" s="118">
        <f t="shared" si="39"/>
        <v>475</v>
      </c>
      <c r="S230" s="51">
        <f t="shared" ca="1" si="40"/>
        <v>32.330652708081118</v>
      </c>
      <c r="T230" s="52">
        <f t="shared" ca="1" si="41"/>
        <v>475</v>
      </c>
      <c r="U230" s="39" t="str">
        <f t="shared" ca="1" si="42"/>
        <v>32,</v>
      </c>
      <c r="V230" s="39" t="str">
        <f t="shared" ca="1" si="43"/>
        <v>32.3307,</v>
      </c>
      <c r="W230" s="53" t="str">
        <f t="shared" ca="1" si="35"/>
        <v>3233,</v>
      </c>
      <c r="X230" s="90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</row>
    <row r="231" spans="7:34" ht="15" thickBot="1" x14ac:dyDescent="0.3">
      <c r="G231" s="70">
        <v>29</v>
      </c>
      <c r="H231" s="28">
        <v>111.28</v>
      </c>
      <c r="I231" s="28">
        <f>$B$4*Table22[[#This Row],[RTD Resistance (ꭥ)]]*1000</f>
        <v>224.78559999999999</v>
      </c>
      <c r="J231" s="29">
        <f t="shared" si="36"/>
        <v>0.7878000000000327</v>
      </c>
      <c r="K231" s="109"/>
      <c r="L231" s="116">
        <v>230</v>
      </c>
      <c r="M231" s="33">
        <f t="shared" si="33"/>
        <v>0.16849816849816851</v>
      </c>
      <c r="N231" s="33">
        <f t="shared" si="34"/>
        <v>0.20022399822399822</v>
      </c>
      <c r="O231" s="112">
        <f t="shared" si="37"/>
        <v>99.120791199999118</v>
      </c>
      <c r="P231" s="33">
        <f t="shared" si="38"/>
        <v>-2.2642669567244411</v>
      </c>
      <c r="Q231" s="117">
        <f>IF(INDEX($P$2:$P$4096,MATCH($B$7,$P$2:$P$4096,1)+ROWS(Q$2:$Q231))&lt;=$B$8,INDEX($P$2:$P$4096,MATCH($B$7,$P$2:$P$4096,1)+ROWS(Q$2:$Q231)),"")</f>
        <v>32.472614097481369</v>
      </c>
      <c r="R231" s="118">
        <f t="shared" si="39"/>
        <v>476</v>
      </c>
      <c r="S231" s="51">
        <f t="shared" ca="1" si="40"/>
        <v>32.472614097481369</v>
      </c>
      <c r="T231" s="52">
        <f t="shared" ca="1" si="41"/>
        <v>476</v>
      </c>
      <c r="U231" s="39" t="str">
        <f t="shared" ca="1" si="42"/>
        <v>32,</v>
      </c>
      <c r="V231" s="39" t="str">
        <f t="shared" ca="1" si="43"/>
        <v>32.4726,</v>
      </c>
      <c r="W231" s="53" t="str">
        <f t="shared" ca="1" si="35"/>
        <v>3247,</v>
      </c>
      <c r="X231" s="90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</row>
    <row r="232" spans="7:34" ht="15" thickBot="1" x14ac:dyDescent="0.3">
      <c r="G232" s="27">
        <v>30</v>
      </c>
      <c r="H232" s="28">
        <v>111.67</v>
      </c>
      <c r="I232" s="28">
        <f>$B$4*Table22[[#This Row],[RTD Resistance (ꭥ)]]*1000</f>
        <v>225.57340000000002</v>
      </c>
      <c r="J232" s="29">
        <f t="shared" si="36"/>
        <v>0.78780000000000427</v>
      </c>
      <c r="K232" s="109"/>
      <c r="L232" s="116">
        <v>231</v>
      </c>
      <c r="M232" s="33">
        <f t="shared" si="33"/>
        <v>0.16923076923076924</v>
      </c>
      <c r="N232" s="33">
        <f t="shared" si="34"/>
        <v>0.20033499833499835</v>
      </c>
      <c r="O232" s="112">
        <f t="shared" si="37"/>
        <v>99.175741749999176</v>
      </c>
      <c r="P232" s="33">
        <f t="shared" si="38"/>
        <v>-2.123815112583685</v>
      </c>
      <c r="Q232" s="117">
        <f>IF(INDEX($P$2:$P$4096,MATCH($B$7,$P$2:$P$4096,1)+ROWS(Q$2:$Q232))&lt;=$B$8,INDEX($P$2:$P$4096,MATCH($B$7,$P$2:$P$4096,1)+ROWS(Q$2:$Q232)),"")</f>
        <v>32.614581653370408</v>
      </c>
      <c r="R232" s="118">
        <f t="shared" si="39"/>
        <v>477</v>
      </c>
      <c r="S232" s="51">
        <f t="shared" ca="1" si="40"/>
        <v>32.614581653370408</v>
      </c>
      <c r="T232" s="52">
        <f t="shared" ca="1" si="41"/>
        <v>477</v>
      </c>
      <c r="U232" s="39" t="str">
        <f t="shared" ca="1" si="42"/>
        <v>33,</v>
      </c>
      <c r="V232" s="39" t="str">
        <f t="shared" ca="1" si="43"/>
        <v>32.6146,</v>
      </c>
      <c r="W232" s="53" t="str">
        <f t="shared" ca="1" si="35"/>
        <v>3261,</v>
      </c>
      <c r="X232" s="90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</row>
    <row r="233" spans="7:34" ht="15" thickBot="1" x14ac:dyDescent="0.3">
      <c r="G233" s="70">
        <v>31</v>
      </c>
      <c r="H233" s="28">
        <v>112.06</v>
      </c>
      <c r="I233" s="28">
        <f>$B$4*Table22[[#This Row],[RTD Resistance (ꭥ)]]*1000</f>
        <v>226.36120000000003</v>
      </c>
      <c r="J233" s="29">
        <f t="shared" si="36"/>
        <v>0.78780000000000427</v>
      </c>
      <c r="K233" s="109"/>
      <c r="L233" s="116">
        <v>232</v>
      </c>
      <c r="M233" s="33">
        <f t="shared" si="33"/>
        <v>0.16996336996336997</v>
      </c>
      <c r="N233" s="33">
        <f t="shared" si="34"/>
        <v>0.20044599844599845</v>
      </c>
      <c r="O233" s="112">
        <f t="shared" si="37"/>
        <v>99.23069229999922</v>
      </c>
      <c r="P233" s="33">
        <f t="shared" si="38"/>
        <v>-1.9833570902189877</v>
      </c>
      <c r="Q233" s="117">
        <f>IF(INDEX($P$2:$P$4096,MATCH($B$7,$P$2:$P$4096,1)+ROWS(Q$2:$Q233))&lt;=$B$8,INDEX($P$2:$P$4096,MATCH($B$7,$P$2:$P$4096,1)+ROWS(Q$2:$Q233)),"")</f>
        <v>32.756555375944288</v>
      </c>
      <c r="R233" s="118">
        <f t="shared" si="39"/>
        <v>478</v>
      </c>
      <c r="S233" s="51">
        <f t="shared" ca="1" si="40"/>
        <v>32.756555375944288</v>
      </c>
      <c r="T233" s="52">
        <f t="shared" ca="1" si="41"/>
        <v>478</v>
      </c>
      <c r="U233" s="39" t="str">
        <f t="shared" ca="1" si="42"/>
        <v>33,</v>
      </c>
      <c r="V233" s="39" t="str">
        <f t="shared" ca="1" si="43"/>
        <v>32.7566,</v>
      </c>
      <c r="W233" s="53" t="str">
        <f t="shared" ca="1" si="35"/>
        <v>3276,</v>
      </c>
      <c r="X233" s="90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</row>
    <row r="234" spans="7:34" ht="15" thickBot="1" x14ac:dyDescent="0.3">
      <c r="G234" s="27">
        <v>32</v>
      </c>
      <c r="H234" s="28">
        <v>112.45</v>
      </c>
      <c r="I234" s="28">
        <f>$B$4*Table22[[#This Row],[RTD Resistance (ꭥ)]]*1000</f>
        <v>227.14900000000003</v>
      </c>
      <c r="J234" s="29">
        <f t="shared" si="36"/>
        <v>0.76759999999995898</v>
      </c>
      <c r="K234" s="109"/>
      <c r="L234" s="116">
        <v>233</v>
      </c>
      <c r="M234" s="33">
        <f t="shared" si="33"/>
        <v>0.1706959706959707</v>
      </c>
      <c r="N234" s="33">
        <f t="shared" si="34"/>
        <v>0.20055699855699857</v>
      </c>
      <c r="O234" s="112">
        <f t="shared" si="37"/>
        <v>99.285642849999292</v>
      </c>
      <c r="P234" s="33">
        <f t="shared" si="38"/>
        <v>-1.8428928899749053</v>
      </c>
      <c r="Q234" s="117">
        <f>IF(INDEX($P$2:$P$4096,MATCH($B$7,$P$2:$P$4096,1)+ROWS(Q$2:$Q234))&lt;=$B$8,INDEX($P$2:$P$4096,MATCH($B$7,$P$2:$P$4096,1)+ROWS(Q$2:$Q234)),"")</f>
        <v>32.898535265400938</v>
      </c>
      <c r="R234" s="118">
        <f t="shared" si="39"/>
        <v>479</v>
      </c>
      <c r="S234" s="51">
        <f t="shared" ca="1" si="40"/>
        <v>32.898535265400938</v>
      </c>
      <c r="T234" s="52">
        <f t="shared" ca="1" si="41"/>
        <v>479</v>
      </c>
      <c r="U234" s="39" t="str">
        <f t="shared" ca="1" si="42"/>
        <v>33,</v>
      </c>
      <c r="V234" s="39" t="str">
        <f t="shared" ca="1" si="43"/>
        <v>32.8985,</v>
      </c>
      <c r="W234" s="53" t="str">
        <f t="shared" ca="1" si="35"/>
        <v>3290,</v>
      </c>
      <c r="X234" s="90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</row>
    <row r="235" spans="7:34" ht="15" thickBot="1" x14ac:dyDescent="0.3">
      <c r="G235" s="70">
        <v>33</v>
      </c>
      <c r="H235" s="28">
        <v>112.83</v>
      </c>
      <c r="I235" s="28">
        <f>$B$4*Table22[[#This Row],[RTD Resistance (ꭥ)]]*1000</f>
        <v>227.91659999999999</v>
      </c>
      <c r="J235" s="29">
        <f t="shared" si="36"/>
        <v>0.78780000000000427</v>
      </c>
      <c r="K235" s="109"/>
      <c r="L235" s="116">
        <v>234</v>
      </c>
      <c r="M235" s="33">
        <f t="shared" si="33"/>
        <v>0.17142857142857143</v>
      </c>
      <c r="N235" s="33">
        <f t="shared" si="34"/>
        <v>0.20066799866799867</v>
      </c>
      <c r="O235" s="112">
        <f t="shared" si="37"/>
        <v>99.340593399999335</v>
      </c>
      <c r="P235" s="33">
        <f t="shared" si="38"/>
        <v>-1.7024225121932375</v>
      </c>
      <c r="Q235" s="117">
        <f>IF(INDEX($P$2:$P$4096,MATCH($B$7,$P$2:$P$4096,1)+ROWS(Q$2:$Q235))&lt;=$B$8,INDEX($P$2:$P$4096,MATCH($B$7,$P$2:$P$4096,1)+ROWS(Q$2:$Q235)),"")</f>
        <v>33.040521321939593</v>
      </c>
      <c r="R235" s="118">
        <f t="shared" si="39"/>
        <v>480</v>
      </c>
      <c r="S235" s="51">
        <f t="shared" ca="1" si="40"/>
        <v>33.040521321939593</v>
      </c>
      <c r="T235" s="52">
        <f t="shared" ca="1" si="41"/>
        <v>480</v>
      </c>
      <c r="U235" s="39" t="str">
        <f t="shared" ca="1" si="42"/>
        <v>33,</v>
      </c>
      <c r="V235" s="39" t="str">
        <f t="shared" ca="1" si="43"/>
        <v>33.0405,</v>
      </c>
      <c r="W235" s="53" t="str">
        <f t="shared" ca="1" si="35"/>
        <v>3304,</v>
      </c>
      <c r="X235" s="90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</row>
    <row r="236" spans="7:34" ht="15" thickBot="1" x14ac:dyDescent="0.3">
      <c r="G236" s="27">
        <v>34</v>
      </c>
      <c r="H236" s="28">
        <v>113.22</v>
      </c>
      <c r="I236" s="28">
        <f>$B$4*Table22[[#This Row],[RTD Resistance (ꭥ)]]*1000</f>
        <v>228.70439999999999</v>
      </c>
      <c r="J236" s="29">
        <f t="shared" si="36"/>
        <v>0.78780000000000427</v>
      </c>
      <c r="K236" s="109"/>
      <c r="L236" s="116">
        <v>235</v>
      </c>
      <c r="M236" s="33">
        <f t="shared" si="33"/>
        <v>0.17216117216117216</v>
      </c>
      <c r="N236" s="33">
        <f t="shared" si="34"/>
        <v>0.2007789987789988</v>
      </c>
      <c r="O236" s="112">
        <f t="shared" si="37"/>
        <v>99.395543949999393</v>
      </c>
      <c r="P236" s="33">
        <f t="shared" si="38"/>
        <v>-1.5619459572128278</v>
      </c>
      <c r="Q236" s="117">
        <f>IF(INDEX($P$2:$P$4096,MATCH($B$7,$P$2:$P$4096,1)+ROWS(Q$2:$Q236))&lt;=$B$8,INDEX($P$2:$P$4096,MATCH($B$7,$P$2:$P$4096,1)+ROWS(Q$2:$Q236)),"")</f>
        <v>33.182513545761196</v>
      </c>
      <c r="R236" s="118">
        <f t="shared" si="39"/>
        <v>481</v>
      </c>
      <c r="S236" s="51">
        <f t="shared" ca="1" si="40"/>
        <v>33.182513545761196</v>
      </c>
      <c r="T236" s="52">
        <f t="shared" ca="1" si="41"/>
        <v>481</v>
      </c>
      <c r="U236" s="39" t="str">
        <f t="shared" ca="1" si="42"/>
        <v>33,</v>
      </c>
      <c r="V236" s="39" t="str">
        <f t="shared" ca="1" si="43"/>
        <v>33.1825,</v>
      </c>
      <c r="W236" s="53" t="str">
        <f t="shared" ca="1" si="35"/>
        <v>3318,</v>
      </c>
      <c r="X236" s="90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</row>
    <row r="237" spans="7:34" ht="15" thickBot="1" x14ac:dyDescent="0.3">
      <c r="G237" s="70">
        <v>35</v>
      </c>
      <c r="H237" s="28">
        <v>113.61</v>
      </c>
      <c r="I237" s="28">
        <f>$B$4*Table22[[#This Row],[RTD Resistance (ꭥ)]]*1000</f>
        <v>229.4922</v>
      </c>
      <c r="J237" s="29">
        <f t="shared" si="36"/>
        <v>0.7675999999999874</v>
      </c>
      <c r="K237" s="109"/>
      <c r="L237" s="116">
        <v>236</v>
      </c>
      <c r="M237" s="33">
        <f t="shared" si="33"/>
        <v>0.17289377289377289</v>
      </c>
      <c r="N237" s="33">
        <f t="shared" si="34"/>
        <v>0.20088999888999889</v>
      </c>
      <c r="O237" s="112">
        <f t="shared" si="37"/>
        <v>99.450494499999451</v>
      </c>
      <c r="P237" s="33">
        <f t="shared" si="38"/>
        <v>-1.4214632253694219</v>
      </c>
      <c r="Q237" s="117">
        <f>IF(INDEX($P$2:$P$4096,MATCH($B$7,$P$2:$P$4096,1)+ROWS(Q$2:$Q237))&lt;=$B$8,INDEX($P$2:$P$4096,MATCH($B$7,$P$2:$P$4096,1)+ROWS(Q$2:$Q237)),"")</f>
        <v>33.324511937068678</v>
      </c>
      <c r="R237" s="118">
        <f t="shared" si="39"/>
        <v>482</v>
      </c>
      <c r="S237" s="51">
        <f t="shared" ca="1" si="40"/>
        <v>33.324511937068678</v>
      </c>
      <c r="T237" s="52">
        <f t="shared" ca="1" si="41"/>
        <v>482</v>
      </c>
      <c r="U237" s="39" t="str">
        <f t="shared" ca="1" si="42"/>
        <v>33,</v>
      </c>
      <c r="V237" s="39" t="str">
        <f t="shared" ca="1" si="43"/>
        <v>33.3245,</v>
      </c>
      <c r="W237" s="53" t="str">
        <f t="shared" ca="1" si="35"/>
        <v>3332,</v>
      </c>
      <c r="X237" s="90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</row>
    <row r="238" spans="7:34" ht="15" thickBot="1" x14ac:dyDescent="0.3">
      <c r="G238" s="27">
        <v>36</v>
      </c>
      <c r="H238" s="28">
        <v>113.99</v>
      </c>
      <c r="I238" s="28">
        <f>$B$4*Table22[[#This Row],[RTD Resistance (ꭥ)]]*1000</f>
        <v>230.25979999999998</v>
      </c>
      <c r="J238" s="29">
        <f t="shared" si="36"/>
        <v>0.78780000000000427</v>
      </c>
      <c r="K238" s="109"/>
      <c r="L238" s="116">
        <v>237</v>
      </c>
      <c r="M238" s="33">
        <f t="shared" si="33"/>
        <v>0.17362637362637362</v>
      </c>
      <c r="N238" s="33">
        <f t="shared" si="34"/>
        <v>0.20100099900099902</v>
      </c>
      <c r="O238" s="112">
        <f t="shared" si="37"/>
        <v>99.505445049999508</v>
      </c>
      <c r="P238" s="33">
        <f t="shared" si="38"/>
        <v>-1.2809743169959802</v>
      </c>
      <c r="Q238" s="117">
        <f>IF(INDEX($P$2:$P$4096,MATCH($B$7,$P$2:$P$4096,1)+ROWS(Q$2:$Q238))&lt;=$B$8,INDEX($P$2:$P$4096,MATCH($B$7,$P$2:$P$4096,1)+ROWS(Q$2:$Q238)),"")</f>
        <v>33.466516496065879</v>
      </c>
      <c r="R238" s="118">
        <f t="shared" si="39"/>
        <v>483</v>
      </c>
      <c r="S238" s="51">
        <f t="shared" ca="1" si="40"/>
        <v>33.466516496065879</v>
      </c>
      <c r="T238" s="52">
        <f t="shared" ca="1" si="41"/>
        <v>483</v>
      </c>
      <c r="U238" s="39" t="str">
        <f t="shared" ca="1" si="42"/>
        <v>33,</v>
      </c>
      <c r="V238" s="39" t="str">
        <f t="shared" ca="1" si="43"/>
        <v>33.4665,</v>
      </c>
      <c r="W238" s="53" t="str">
        <f t="shared" ca="1" si="35"/>
        <v>3347,</v>
      </c>
      <c r="X238" s="90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</row>
    <row r="239" spans="7:34" ht="15" thickBot="1" x14ac:dyDescent="0.3">
      <c r="G239" s="70">
        <v>37</v>
      </c>
      <c r="H239" s="28">
        <v>114.38</v>
      </c>
      <c r="I239" s="28">
        <f>$B$4*Table22[[#This Row],[RTD Resistance (ꭥ)]]*1000</f>
        <v>231.04759999999999</v>
      </c>
      <c r="J239" s="29">
        <f t="shared" si="36"/>
        <v>0.78780000000000427</v>
      </c>
      <c r="K239" s="109"/>
      <c r="L239" s="116">
        <v>238</v>
      </c>
      <c r="M239" s="33">
        <f t="shared" si="33"/>
        <v>0.17435897435897435</v>
      </c>
      <c r="N239" s="33">
        <f t="shared" si="34"/>
        <v>0.20111199911199912</v>
      </c>
      <c r="O239" s="112">
        <f t="shared" si="37"/>
        <v>99.560395599999552</v>
      </c>
      <c r="P239" s="33">
        <f t="shared" si="38"/>
        <v>-1.140479232422507</v>
      </c>
      <c r="Q239" s="117">
        <f>IF(INDEX($P$2:$P$4096,MATCH($B$7,$P$2:$P$4096,1)+ROWS(Q$2:$Q239))&lt;=$B$8,INDEX($P$2:$P$4096,MATCH($B$7,$P$2:$P$4096,1)+ROWS(Q$2:$Q239)),"")</f>
        <v>33.608527222958571</v>
      </c>
      <c r="R239" s="118">
        <f t="shared" si="39"/>
        <v>484</v>
      </c>
      <c r="S239" s="51">
        <f t="shared" ca="1" si="40"/>
        <v>33.608527222958571</v>
      </c>
      <c r="T239" s="52">
        <f t="shared" ca="1" si="41"/>
        <v>484</v>
      </c>
      <c r="U239" s="39" t="str">
        <f t="shared" ca="1" si="42"/>
        <v>34,</v>
      </c>
      <c r="V239" s="39" t="str">
        <f t="shared" ca="1" si="43"/>
        <v>33.6085,</v>
      </c>
      <c r="W239" s="53" t="str">
        <f t="shared" ca="1" si="35"/>
        <v>3361,</v>
      </c>
      <c r="X239" s="90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</row>
    <row r="240" spans="7:34" ht="15" thickBot="1" x14ac:dyDescent="0.3">
      <c r="G240" s="27">
        <v>38</v>
      </c>
      <c r="H240" s="28">
        <v>114.77</v>
      </c>
      <c r="I240" s="28">
        <f>$B$4*Table22[[#This Row],[RTD Resistance (ꭥ)]]*1000</f>
        <v>231.83539999999999</v>
      </c>
      <c r="J240" s="29">
        <f t="shared" si="36"/>
        <v>0.76760000000004425</v>
      </c>
      <c r="K240" s="109"/>
      <c r="L240" s="116">
        <v>239</v>
      </c>
      <c r="M240" s="33">
        <f t="shared" si="33"/>
        <v>0.17509157509157508</v>
      </c>
      <c r="N240" s="33">
        <f t="shared" si="34"/>
        <v>0.20122299922299922</v>
      </c>
      <c r="O240" s="112">
        <f t="shared" si="37"/>
        <v>99.61534614999961</v>
      </c>
      <c r="P240" s="33">
        <f t="shared" si="38"/>
        <v>-0.99997797197585214</v>
      </c>
      <c r="Q240" s="117">
        <f>IF(INDEX($P$2:$P$4096,MATCH($B$7,$P$2:$P$4096,1)+ROWS(Q$2:$Q240))&lt;=$B$8,INDEX($P$2:$P$4096,MATCH($B$7,$P$2:$P$4096,1)+ROWS(Q$2:$Q240)),"")</f>
        <v>33.750544117954462</v>
      </c>
      <c r="R240" s="118">
        <f t="shared" si="39"/>
        <v>485</v>
      </c>
      <c r="S240" s="51">
        <f t="shared" ca="1" si="40"/>
        <v>33.750544117954462</v>
      </c>
      <c r="T240" s="52">
        <f t="shared" ca="1" si="41"/>
        <v>485</v>
      </c>
      <c r="U240" s="39" t="str">
        <f t="shared" ca="1" si="42"/>
        <v>34,</v>
      </c>
      <c r="V240" s="39" t="str">
        <f t="shared" ca="1" si="43"/>
        <v>33.7505,</v>
      </c>
      <c r="W240" s="53" t="str">
        <f t="shared" ca="1" si="35"/>
        <v>3375,</v>
      </c>
      <c r="X240" s="90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</row>
    <row r="241" spans="7:34" ht="15" thickBot="1" x14ac:dyDescent="0.3">
      <c r="G241" s="70">
        <v>39</v>
      </c>
      <c r="H241" s="28">
        <v>115.15</v>
      </c>
      <c r="I241" s="28">
        <f>$B$4*Table22[[#This Row],[RTD Resistance (ꭥ)]]*1000</f>
        <v>232.60300000000004</v>
      </c>
      <c r="J241" s="29">
        <f t="shared" si="36"/>
        <v>0.78780000000000427</v>
      </c>
      <c r="K241" s="109"/>
      <c r="L241" s="116">
        <v>240</v>
      </c>
      <c r="M241" s="33">
        <f t="shared" si="33"/>
        <v>0.17582417582417584</v>
      </c>
      <c r="N241" s="33">
        <f t="shared" si="34"/>
        <v>0.20133399933399934</v>
      </c>
      <c r="O241" s="112">
        <f t="shared" si="37"/>
        <v>99.670296699999668</v>
      </c>
      <c r="P241" s="33">
        <f t="shared" si="38"/>
        <v>-0.85947053598025036</v>
      </c>
      <c r="Q241" s="117">
        <f>IF(INDEX($P$2:$P$4096,MATCH($B$7,$P$2:$P$4096,1)+ROWS(Q$2:$Q241))&lt;=$B$8,INDEX($P$2:$P$4096,MATCH($B$7,$P$2:$P$4096,1)+ROWS(Q$2:$Q241)),"")</f>
        <v>33.892567181262166</v>
      </c>
      <c r="R241" s="118">
        <f t="shared" si="39"/>
        <v>486</v>
      </c>
      <c r="S241" s="51">
        <f t="shared" ca="1" si="40"/>
        <v>33.892567181262166</v>
      </c>
      <c r="T241" s="52">
        <f t="shared" ca="1" si="41"/>
        <v>486</v>
      </c>
      <c r="U241" s="39" t="str">
        <f t="shared" ca="1" si="42"/>
        <v>34,</v>
      </c>
      <c r="V241" s="39" t="str">
        <f t="shared" ca="1" si="43"/>
        <v>33.8926,</v>
      </c>
      <c r="W241" s="53" t="str">
        <f t="shared" ca="1" si="35"/>
        <v>3389,</v>
      </c>
      <c r="X241" s="90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</row>
    <row r="242" spans="7:34" ht="15" thickBot="1" x14ac:dyDescent="0.3">
      <c r="G242" s="27">
        <v>40</v>
      </c>
      <c r="H242" s="28">
        <v>115.54</v>
      </c>
      <c r="I242" s="28">
        <f>$B$4*Table22[[#This Row],[RTD Resistance (ꭥ)]]*1000</f>
        <v>233.39080000000004</v>
      </c>
      <c r="J242" s="29">
        <f t="shared" si="36"/>
        <v>0.78779999999997585</v>
      </c>
      <c r="K242" s="109"/>
      <c r="L242" s="116">
        <v>241</v>
      </c>
      <c r="M242" s="33">
        <f t="shared" si="33"/>
        <v>0.17655677655677657</v>
      </c>
      <c r="N242" s="33">
        <f t="shared" si="34"/>
        <v>0.20144499944499944</v>
      </c>
      <c r="O242" s="112">
        <f t="shared" si="37"/>
        <v>99.725247249999711</v>
      </c>
      <c r="P242" s="33">
        <f t="shared" si="38"/>
        <v>-0.71895692475683859</v>
      </c>
      <c r="Q242" s="117">
        <f>IF(INDEX($P$2:$P$4096,MATCH($B$7,$P$2:$P$4096,1)+ROWS(Q$2:$Q242))&lt;=$B$8,INDEX($P$2:$P$4096,MATCH($B$7,$P$2:$P$4096,1)+ROWS(Q$2:$Q242)),"")</f>
        <v>34.034596413092345</v>
      </c>
      <c r="R242" s="118">
        <f t="shared" si="39"/>
        <v>487</v>
      </c>
      <c r="S242" s="51">
        <f t="shared" ca="1" si="40"/>
        <v>34.034596413092345</v>
      </c>
      <c r="T242" s="52">
        <f t="shared" ca="1" si="41"/>
        <v>487</v>
      </c>
      <c r="U242" s="39" t="str">
        <f t="shared" ca="1" si="42"/>
        <v>34,</v>
      </c>
      <c r="V242" s="39" t="str">
        <f t="shared" ca="1" si="43"/>
        <v>34.0346,</v>
      </c>
      <c r="W242" s="53" t="str">
        <f t="shared" ca="1" si="35"/>
        <v>3403,</v>
      </c>
      <c r="X242" s="90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</row>
    <row r="243" spans="7:34" ht="15" thickBot="1" x14ac:dyDescent="0.3">
      <c r="G243" s="70">
        <v>41</v>
      </c>
      <c r="H243" s="28">
        <v>115.93</v>
      </c>
      <c r="I243" s="28">
        <f>$B$4*Table22[[#This Row],[RTD Resistance (ꭥ)]]*1000</f>
        <v>234.17860000000002</v>
      </c>
      <c r="J243" s="29">
        <f t="shared" si="36"/>
        <v>0.76760000000001583</v>
      </c>
      <c r="K243" s="109"/>
      <c r="L243" s="116">
        <v>242</v>
      </c>
      <c r="M243" s="33">
        <f t="shared" si="33"/>
        <v>0.1772893772893773</v>
      </c>
      <c r="N243" s="33">
        <f t="shared" si="34"/>
        <v>0.20155599955599957</v>
      </c>
      <c r="O243" s="112">
        <f t="shared" si="37"/>
        <v>99.780197799999783</v>
      </c>
      <c r="P243" s="33">
        <f t="shared" si="38"/>
        <v>-0.57843713862382629</v>
      </c>
      <c r="Q243" s="117">
        <f>IF(INDEX($P$2:$P$4096,MATCH($B$7,$P$2:$P$4096,1)+ROWS(Q$2:$Q243))&lt;=$B$8,INDEX($P$2:$P$4096,MATCH($B$7,$P$2:$P$4096,1)+ROWS(Q$2:$Q243)),"")</f>
        <v>34.176631813657195</v>
      </c>
      <c r="R243" s="118">
        <f t="shared" si="39"/>
        <v>488</v>
      </c>
      <c r="S243" s="51">
        <f t="shared" ca="1" si="40"/>
        <v>34.176631813657195</v>
      </c>
      <c r="T243" s="52">
        <f t="shared" ca="1" si="41"/>
        <v>488</v>
      </c>
      <c r="U243" s="39" t="str">
        <f t="shared" ca="1" si="42"/>
        <v>34,</v>
      </c>
      <c r="V243" s="39" t="str">
        <f t="shared" ca="1" si="43"/>
        <v>34.1766,</v>
      </c>
      <c r="W243" s="53" t="str">
        <f t="shared" ca="1" si="35"/>
        <v>3418,</v>
      </c>
      <c r="X243" s="90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</row>
    <row r="244" spans="7:34" ht="15" thickBot="1" x14ac:dyDescent="0.3">
      <c r="G244" s="27">
        <v>42</v>
      </c>
      <c r="H244" s="28">
        <v>116.31</v>
      </c>
      <c r="I244" s="28">
        <f>$B$4*Table22[[#This Row],[RTD Resistance (ꭥ)]]*1000</f>
        <v>234.94620000000003</v>
      </c>
      <c r="J244" s="29">
        <f t="shared" si="36"/>
        <v>0.78780000000000427</v>
      </c>
      <c r="K244" s="109"/>
      <c r="L244" s="116">
        <v>243</v>
      </c>
      <c r="M244" s="33">
        <f t="shared" si="33"/>
        <v>0.17802197802197803</v>
      </c>
      <c r="N244" s="33">
        <f t="shared" si="34"/>
        <v>0.20166699966699966</v>
      </c>
      <c r="O244" s="112">
        <f t="shared" si="37"/>
        <v>99.835148349999827</v>
      </c>
      <c r="P244" s="33">
        <f t="shared" si="38"/>
        <v>-0.43791117789669443</v>
      </c>
      <c r="Q244" s="117">
        <f>IF(INDEX($P$2:$P$4096,MATCH($B$7,$P$2:$P$4096,1)+ROWS(Q$2:$Q244))&lt;=$B$8,INDEX($P$2:$P$4096,MATCH($B$7,$P$2:$P$4096,1)+ROWS(Q$2:$Q244)),"")</f>
        <v>34.318673383170164</v>
      </c>
      <c r="R244" s="118">
        <f t="shared" si="39"/>
        <v>489</v>
      </c>
      <c r="S244" s="51">
        <f t="shared" ca="1" si="40"/>
        <v>34.318673383170164</v>
      </c>
      <c r="T244" s="52">
        <f t="shared" ca="1" si="41"/>
        <v>489</v>
      </c>
      <c r="U244" s="39" t="str">
        <f t="shared" ca="1" si="42"/>
        <v>34,</v>
      </c>
      <c r="V244" s="39" t="str">
        <f t="shared" ca="1" si="43"/>
        <v>34.3187,</v>
      </c>
      <c r="W244" s="53" t="str">
        <f t="shared" ca="1" si="35"/>
        <v>3432,</v>
      </c>
      <c r="X244" s="90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</row>
    <row r="245" spans="7:34" ht="15" thickBot="1" x14ac:dyDescent="0.3">
      <c r="G245" s="70">
        <v>43</v>
      </c>
      <c r="H245" s="28">
        <v>116.7</v>
      </c>
      <c r="I245" s="28">
        <f>$B$4*Table22[[#This Row],[RTD Resistance (ꭥ)]]*1000</f>
        <v>235.73400000000004</v>
      </c>
      <c r="J245" s="29">
        <f t="shared" si="36"/>
        <v>0.76759999999995898</v>
      </c>
      <c r="K245" s="109"/>
      <c r="L245" s="116">
        <v>244</v>
      </c>
      <c r="M245" s="33">
        <f t="shared" si="33"/>
        <v>0.17875457875457876</v>
      </c>
      <c r="N245" s="33">
        <f t="shared" si="34"/>
        <v>0.20177799977799979</v>
      </c>
      <c r="O245" s="112">
        <f t="shared" si="37"/>
        <v>99.890098899999884</v>
      </c>
      <c r="P245" s="33">
        <f t="shared" si="38"/>
        <v>-0.29737904288785444</v>
      </c>
      <c r="Q245" s="117">
        <f>IF(INDEX($P$2:$P$4096,MATCH($B$7,$P$2:$P$4096,1)+ROWS(Q$2:$Q245))&lt;=$B$8,INDEX($P$2:$P$4096,MATCH($B$7,$P$2:$P$4096,1)+ROWS(Q$2:$Q245)),"")</f>
        <v>34.460721121846746</v>
      </c>
      <c r="R245" s="118">
        <f t="shared" si="39"/>
        <v>490</v>
      </c>
      <c r="S245" s="51">
        <f t="shared" ca="1" si="40"/>
        <v>34.460721121846746</v>
      </c>
      <c r="T245" s="52">
        <f t="shared" ca="1" si="41"/>
        <v>490</v>
      </c>
      <c r="U245" s="39" t="str">
        <f t="shared" ca="1" si="42"/>
        <v>34,</v>
      </c>
      <c r="V245" s="39" t="str">
        <f t="shared" ca="1" si="43"/>
        <v>34.4607,</v>
      </c>
      <c r="W245" s="53" t="str">
        <f t="shared" ca="1" si="35"/>
        <v>3446,</v>
      </c>
      <c r="X245" s="90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</row>
    <row r="246" spans="7:34" ht="15" thickBot="1" x14ac:dyDescent="0.3">
      <c r="G246" s="27">
        <v>44</v>
      </c>
      <c r="H246" s="28">
        <v>117.08</v>
      </c>
      <c r="I246" s="28">
        <f>$B$4*Table22[[#This Row],[RTD Resistance (ꭥ)]]*1000</f>
        <v>236.5016</v>
      </c>
      <c r="J246" s="29">
        <f t="shared" si="36"/>
        <v>0.78780000000000427</v>
      </c>
      <c r="K246" s="109"/>
      <c r="L246" s="116">
        <v>245</v>
      </c>
      <c r="M246" s="33">
        <f t="shared" si="33"/>
        <v>0.17948717948717949</v>
      </c>
      <c r="N246" s="33">
        <f t="shared" si="34"/>
        <v>0.20188899988899989</v>
      </c>
      <c r="O246" s="112">
        <f t="shared" si="37"/>
        <v>99.945049449999942</v>
      </c>
      <c r="P246" s="33">
        <f t="shared" si="38"/>
        <v>-0.15684073390693243</v>
      </c>
      <c r="Q246" s="117">
        <f>IF(INDEX($P$2:$P$4096,MATCH($B$7,$P$2:$P$4096,1)+ROWS(Q$2:$Q246))&lt;=$B$8,INDEX($P$2:$P$4096,MATCH($B$7,$P$2:$P$4096,1)+ROWS(Q$2:$Q246)),"")</f>
        <v>34.602775029903682</v>
      </c>
      <c r="R246" s="118">
        <f t="shared" si="39"/>
        <v>491</v>
      </c>
      <c r="S246" s="51">
        <f t="shared" ca="1" si="40"/>
        <v>34.602775029903682</v>
      </c>
      <c r="T246" s="52">
        <f t="shared" ca="1" si="41"/>
        <v>491</v>
      </c>
      <c r="U246" s="39" t="str">
        <f t="shared" ca="1" si="42"/>
        <v>35,</v>
      </c>
      <c r="V246" s="39" t="str">
        <f t="shared" ca="1" si="43"/>
        <v>34.6028,</v>
      </c>
      <c r="W246" s="53" t="str">
        <f t="shared" ca="1" si="35"/>
        <v>3460,</v>
      </c>
      <c r="X246" s="90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</row>
    <row r="247" spans="7:34" ht="15" thickBot="1" x14ac:dyDescent="0.3">
      <c r="G247" s="70">
        <v>45</v>
      </c>
      <c r="H247" s="28">
        <v>117.47</v>
      </c>
      <c r="I247" s="28">
        <f>$B$4*Table22[[#This Row],[RTD Resistance (ꭥ)]]*1000</f>
        <v>237.2894</v>
      </c>
      <c r="J247" s="29">
        <f t="shared" si="36"/>
        <v>0.7675999999999874</v>
      </c>
      <c r="K247" s="109"/>
      <c r="L247" s="116">
        <v>246</v>
      </c>
      <c r="M247" s="33">
        <f t="shared" si="33"/>
        <v>0.18021978021978022</v>
      </c>
      <c r="N247" s="33">
        <f t="shared" si="34"/>
        <v>0.20200000000000001</v>
      </c>
      <c r="O247" s="112">
        <f t="shared" si="37"/>
        <v>100</v>
      </c>
      <c r="P247" s="33">
        <f t="shared" si="38"/>
        <v>-1.6296251260655481E-2</v>
      </c>
      <c r="Q247" s="117">
        <f>IF(INDEX($P$2:$P$4096,MATCH($B$7,$P$2:$P$4096,1)+ROWS(Q$2:$Q247))&lt;=$B$8,INDEX($P$2:$P$4096,MATCH($B$7,$P$2:$P$4096,1)+ROWS(Q$2:$Q247)),"")</f>
        <v>34.744835107559311</v>
      </c>
      <c r="R247" s="118">
        <f t="shared" si="39"/>
        <v>492</v>
      </c>
      <c r="S247" s="51">
        <f t="shared" ca="1" si="40"/>
        <v>34.744835107559311</v>
      </c>
      <c r="T247" s="52">
        <f t="shared" ca="1" si="41"/>
        <v>492</v>
      </c>
      <c r="U247" s="39" t="str">
        <f t="shared" ca="1" si="42"/>
        <v>35,</v>
      </c>
      <c r="V247" s="39" t="str">
        <f t="shared" ca="1" si="43"/>
        <v>34.7448,</v>
      </c>
      <c r="W247" s="53" t="str">
        <f t="shared" ca="1" si="35"/>
        <v>3474,</v>
      </c>
      <c r="X247" s="90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</row>
    <row r="248" spans="7:34" ht="15" thickBot="1" x14ac:dyDescent="0.3">
      <c r="G248" s="27">
        <v>46</v>
      </c>
      <c r="H248" s="28">
        <v>117.85</v>
      </c>
      <c r="I248" s="28">
        <f>$B$4*Table22[[#This Row],[RTD Resistance (ꭥ)]]*1000</f>
        <v>238.05699999999999</v>
      </c>
      <c r="J248" s="29">
        <f t="shared" si="36"/>
        <v>0.78780000000000427</v>
      </c>
      <c r="K248" s="109"/>
      <c r="L248" s="116">
        <v>247</v>
      </c>
      <c r="M248" s="33">
        <f t="shared" si="33"/>
        <v>0.18095238095238095</v>
      </c>
      <c r="N248" s="33">
        <f t="shared" si="34"/>
        <v>0.20211100011100011</v>
      </c>
      <c r="O248" s="112">
        <f t="shared" si="37"/>
        <v>100.05495055000004</v>
      </c>
      <c r="P248" s="33">
        <f t="shared" si="38"/>
        <v>0.12425440474711991</v>
      </c>
      <c r="Q248" s="117">
        <f>IF(INDEX($P$2:$P$4096,MATCH($B$7,$P$2:$P$4096,1)+ROWS(Q$2:$Q248))&lt;=$B$8,INDEX($P$2:$P$4096,MATCH($B$7,$P$2:$P$4096,1)+ROWS(Q$2:$Q248)),"")</f>
        <v>34.886901355033899</v>
      </c>
      <c r="R248" s="118">
        <f t="shared" si="39"/>
        <v>493</v>
      </c>
      <c r="S248" s="51">
        <f t="shared" ca="1" si="40"/>
        <v>34.886901355033899</v>
      </c>
      <c r="T248" s="52">
        <f t="shared" ca="1" si="41"/>
        <v>493</v>
      </c>
      <c r="U248" s="39" t="str">
        <f t="shared" ca="1" si="42"/>
        <v>35,</v>
      </c>
      <c r="V248" s="39" t="str">
        <f t="shared" ca="1" si="43"/>
        <v>34.8869,</v>
      </c>
      <c r="W248" s="53" t="str">
        <f t="shared" ca="1" si="35"/>
        <v>3489,</v>
      </c>
      <c r="X248" s="90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</row>
    <row r="249" spans="7:34" ht="15" thickBot="1" x14ac:dyDescent="0.3">
      <c r="G249" s="70">
        <v>47</v>
      </c>
      <c r="H249" s="28">
        <v>118.24</v>
      </c>
      <c r="I249" s="28">
        <f>$B$4*Table22[[#This Row],[RTD Resistance (ꭥ)]]*1000</f>
        <v>238.84479999999999</v>
      </c>
      <c r="J249" s="29">
        <f t="shared" si="36"/>
        <v>0.76760000000004425</v>
      </c>
      <c r="K249" s="109"/>
      <c r="L249" s="116">
        <v>248</v>
      </c>
      <c r="M249" s="33">
        <f t="shared" si="33"/>
        <v>0.18168498168498168</v>
      </c>
      <c r="N249" s="33">
        <f t="shared" si="34"/>
        <v>0.20222200022200024</v>
      </c>
      <c r="O249" s="112">
        <f t="shared" si="37"/>
        <v>100.10990110000012</v>
      </c>
      <c r="P249" s="33">
        <f t="shared" si="38"/>
        <v>0.26481123381552152</v>
      </c>
      <c r="Q249" s="117">
        <f>IF(INDEX($P$2:$P$4096,MATCH($B$7,$P$2:$P$4096,1)+ROWS(Q$2:$Q249))&lt;=$B$8,INDEX($P$2:$P$4096,MATCH($B$7,$P$2:$P$4096,1)+ROWS(Q$2:$Q249)),"")</f>
        <v>35.028973772548454</v>
      </c>
      <c r="R249" s="118">
        <f t="shared" si="39"/>
        <v>494</v>
      </c>
      <c r="S249" s="51">
        <f t="shared" ca="1" si="40"/>
        <v>35.028973772548454</v>
      </c>
      <c r="T249" s="52">
        <f t="shared" ca="1" si="41"/>
        <v>494</v>
      </c>
      <c r="U249" s="39" t="str">
        <f t="shared" ca="1" si="42"/>
        <v>35,</v>
      </c>
      <c r="V249" s="39" t="str">
        <f t="shared" ca="1" si="43"/>
        <v>35.029,</v>
      </c>
      <c r="W249" s="53" t="str">
        <f t="shared" ca="1" si="35"/>
        <v>3503,</v>
      </c>
      <c r="X249" s="90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</row>
    <row r="250" spans="7:34" ht="15" thickBot="1" x14ac:dyDescent="0.3">
      <c r="G250" s="27">
        <v>48</v>
      </c>
      <c r="H250" s="28">
        <v>118.62</v>
      </c>
      <c r="I250" s="28">
        <f>$B$4*Table22[[#This Row],[RTD Resistance (ꭥ)]]*1000</f>
        <v>239.61240000000004</v>
      </c>
      <c r="J250" s="29">
        <f t="shared" si="36"/>
        <v>0.78779999999997585</v>
      </c>
      <c r="K250" s="109"/>
      <c r="L250" s="116">
        <v>249</v>
      </c>
      <c r="M250" s="33">
        <f t="shared" si="33"/>
        <v>0.18241758241758241</v>
      </c>
      <c r="N250" s="33">
        <f t="shared" si="34"/>
        <v>0.20233300033300033</v>
      </c>
      <c r="O250" s="112">
        <f t="shared" si="37"/>
        <v>100.16485165000016</v>
      </c>
      <c r="P250" s="33">
        <f t="shared" si="38"/>
        <v>0.40537423564614983</v>
      </c>
      <c r="Q250" s="117">
        <f>IF(INDEX($P$2:$P$4096,MATCH($B$7,$P$2:$P$4096,1)+ROWS(Q$2:$Q250))&lt;=$B$8,INDEX($P$2:$P$4096,MATCH($B$7,$P$2:$P$4096,1)+ROWS(Q$2:$Q250)),"")</f>
        <v>35.171052360326371</v>
      </c>
      <c r="R250" s="118">
        <f t="shared" si="39"/>
        <v>495</v>
      </c>
      <c r="S250" s="51">
        <f t="shared" ca="1" si="40"/>
        <v>35.171052360326371</v>
      </c>
      <c r="T250" s="52">
        <f t="shared" ca="1" si="41"/>
        <v>495</v>
      </c>
      <c r="U250" s="39" t="str">
        <f t="shared" ca="1" si="42"/>
        <v>35,</v>
      </c>
      <c r="V250" s="39" t="str">
        <f t="shared" ca="1" si="43"/>
        <v>35.1711,</v>
      </c>
      <c r="W250" s="53" t="str">
        <f t="shared" ca="1" si="35"/>
        <v>3517,</v>
      </c>
      <c r="X250" s="90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</row>
    <row r="251" spans="7:34" ht="15" thickBot="1" x14ac:dyDescent="0.3">
      <c r="G251" s="70">
        <v>49</v>
      </c>
      <c r="H251" s="28">
        <v>119.01</v>
      </c>
      <c r="I251" s="28">
        <f>$B$4*Table22[[#This Row],[RTD Resistance (ꭥ)]]*1000</f>
        <v>240.40020000000001</v>
      </c>
      <c r="J251" s="29">
        <f t="shared" si="36"/>
        <v>0.78780000000000427</v>
      </c>
      <c r="K251" s="109"/>
      <c r="L251" s="116">
        <v>250</v>
      </c>
      <c r="M251" s="33">
        <f t="shared" si="33"/>
        <v>0.18315018315018314</v>
      </c>
      <c r="N251" s="33">
        <f t="shared" si="34"/>
        <v>0.20244400044400043</v>
      </c>
      <c r="O251" s="112">
        <f t="shared" si="37"/>
        <v>100.2198022000002</v>
      </c>
      <c r="P251" s="33">
        <f t="shared" si="38"/>
        <v>0.54594340994393065</v>
      </c>
      <c r="Q251" s="117">
        <f>IF(INDEX($P$2:$P$4096,MATCH($B$7,$P$2:$P$4096,1)+ROWS(Q$2:$Q251))&lt;=$B$8,INDEX($P$2:$P$4096,MATCH($B$7,$P$2:$P$4096,1)+ROWS(Q$2:$Q251)),"")</f>
        <v>35.313137118592238</v>
      </c>
      <c r="R251" s="118">
        <f t="shared" si="39"/>
        <v>496</v>
      </c>
      <c r="S251" s="51">
        <f t="shared" ca="1" si="40"/>
        <v>35.313137118592238</v>
      </c>
      <c r="T251" s="52">
        <f t="shared" ca="1" si="41"/>
        <v>496</v>
      </c>
      <c r="U251" s="39" t="str">
        <f t="shared" ca="1" si="42"/>
        <v>35,</v>
      </c>
      <c r="V251" s="39" t="str">
        <f t="shared" ca="1" si="43"/>
        <v>35.3131,</v>
      </c>
      <c r="W251" s="53" t="str">
        <f t="shared" ca="1" si="35"/>
        <v>3531,</v>
      </c>
      <c r="X251" s="90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</row>
    <row r="252" spans="7:34" ht="15" thickBot="1" x14ac:dyDescent="0.3">
      <c r="G252" s="27">
        <v>50</v>
      </c>
      <c r="H252" s="28">
        <v>119.4</v>
      </c>
      <c r="I252" s="28">
        <f>$B$4*Table22[[#This Row],[RTD Resistance (ꭥ)]]*1000</f>
        <v>241.18800000000002</v>
      </c>
      <c r="J252" s="29">
        <f t="shared" si="36"/>
        <v>0.76760000000001583</v>
      </c>
      <c r="K252" s="109"/>
      <c r="L252" s="116">
        <v>251</v>
      </c>
      <c r="M252" s="33">
        <f t="shared" si="33"/>
        <v>0.1838827838827839</v>
      </c>
      <c r="N252" s="33">
        <f t="shared" si="34"/>
        <v>0.20255500055500056</v>
      </c>
      <c r="O252" s="112">
        <f t="shared" si="37"/>
        <v>100.27475275000027</v>
      </c>
      <c r="P252" s="33">
        <f t="shared" si="38"/>
        <v>0.68651875641634774</v>
      </c>
      <c r="Q252" s="117">
        <f>IF(INDEX($P$2:$P$4096,MATCH($B$7,$P$2:$P$4096,1)+ROWS(Q$2:$Q252))&lt;=$B$8,INDEX($P$2:$P$4096,MATCH($B$7,$P$2:$P$4096,1)+ROWS(Q$2:$Q252)),"")</f>
        <v>35.45522804757212</v>
      </c>
      <c r="R252" s="118">
        <f t="shared" si="39"/>
        <v>497</v>
      </c>
      <c r="S252" s="51">
        <f t="shared" ca="1" si="40"/>
        <v>35.45522804757212</v>
      </c>
      <c r="T252" s="52">
        <f t="shared" ca="1" si="41"/>
        <v>497</v>
      </c>
      <c r="U252" s="39" t="str">
        <f t="shared" ca="1" si="42"/>
        <v>35,</v>
      </c>
      <c r="V252" s="39" t="str">
        <f t="shared" ca="1" si="43"/>
        <v>35.4552,</v>
      </c>
      <c r="W252" s="53" t="str">
        <f t="shared" ca="1" si="35"/>
        <v>3546,</v>
      </c>
      <c r="X252" s="90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</row>
    <row r="253" spans="7:34" ht="15" thickBot="1" x14ac:dyDescent="0.3">
      <c r="G253" s="70">
        <v>51</v>
      </c>
      <c r="H253" s="28">
        <v>119.78</v>
      </c>
      <c r="I253" s="28">
        <f>$B$4*Table22[[#This Row],[RTD Resistance (ꭥ)]]*1000</f>
        <v>241.95560000000003</v>
      </c>
      <c r="J253" s="29">
        <f t="shared" si="36"/>
        <v>0.76759999999995898</v>
      </c>
      <c r="K253" s="109"/>
      <c r="L253" s="116">
        <v>252</v>
      </c>
      <c r="M253" s="33">
        <f t="shared" si="33"/>
        <v>0.18461538461538463</v>
      </c>
      <c r="N253" s="33">
        <f t="shared" si="34"/>
        <v>0.20266600066600066</v>
      </c>
      <c r="O253" s="112">
        <f t="shared" si="37"/>
        <v>100.32970330000032</v>
      </c>
      <c r="P253" s="33">
        <f t="shared" si="38"/>
        <v>0.82710027477367021</v>
      </c>
      <c r="Q253" s="117">
        <f>IF(INDEX($P$2:$P$4096,MATCH($B$7,$P$2:$P$4096,1)+ROWS(Q$2:$Q253))&lt;=$B$8,INDEX($P$2:$P$4096,MATCH($B$7,$P$2:$P$4096,1)+ROWS(Q$2:$Q253)),"")</f>
        <v>35.597325147493791</v>
      </c>
      <c r="R253" s="118">
        <f t="shared" si="39"/>
        <v>498</v>
      </c>
      <c r="S253" s="51">
        <f t="shared" ca="1" si="40"/>
        <v>35.597325147493791</v>
      </c>
      <c r="T253" s="52">
        <f t="shared" ca="1" si="41"/>
        <v>498</v>
      </c>
      <c r="U253" s="39" t="str">
        <f t="shared" ca="1" si="42"/>
        <v>36,</v>
      </c>
      <c r="V253" s="39" t="str">
        <f t="shared" ca="1" si="43"/>
        <v>35.5973,</v>
      </c>
      <c r="W253" s="53" t="str">
        <f t="shared" ca="1" si="35"/>
        <v>3560,</v>
      </c>
      <c r="X253" s="90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</row>
    <row r="254" spans="7:34" ht="15" thickBot="1" x14ac:dyDescent="0.3">
      <c r="G254" s="27">
        <v>52</v>
      </c>
      <c r="H254" s="28">
        <v>120.16</v>
      </c>
      <c r="I254" s="28">
        <f>$B$4*Table22[[#This Row],[RTD Resistance (ꭥ)]]*1000</f>
        <v>242.72319999999999</v>
      </c>
      <c r="J254" s="29">
        <f t="shared" si="36"/>
        <v>0.78780000000000427</v>
      </c>
      <c r="K254" s="109"/>
      <c r="L254" s="116">
        <v>253</v>
      </c>
      <c r="M254" s="33">
        <f t="shared" si="33"/>
        <v>0.18534798534798536</v>
      </c>
      <c r="N254" s="33">
        <f t="shared" si="34"/>
        <v>0.20277700077700078</v>
      </c>
      <c r="O254" s="112">
        <f t="shared" si="37"/>
        <v>100.38465385000038</v>
      </c>
      <c r="P254" s="33">
        <f t="shared" si="38"/>
        <v>0.9676879647292651</v>
      </c>
      <c r="Q254" s="117">
        <f>IF(INDEX($P$2:$P$4096,MATCH($B$7,$P$2:$P$4096,1)+ROWS(Q$2:$Q254))&lt;=$B$8,INDEX($P$2:$P$4096,MATCH($B$7,$P$2:$P$4096,1)+ROWS(Q$2:$Q254)),"")</f>
        <v>35.739428418586499</v>
      </c>
      <c r="R254" s="118">
        <f t="shared" si="39"/>
        <v>499</v>
      </c>
      <c r="S254" s="51">
        <f t="shared" ca="1" si="40"/>
        <v>35.739428418586499</v>
      </c>
      <c r="T254" s="52">
        <f t="shared" ca="1" si="41"/>
        <v>499</v>
      </c>
      <c r="U254" s="39" t="str">
        <f t="shared" ca="1" si="42"/>
        <v>36,</v>
      </c>
      <c r="V254" s="39" t="str">
        <f t="shared" ca="1" si="43"/>
        <v>35.7394,</v>
      </c>
      <c r="W254" s="53" t="str">
        <f t="shared" ca="1" si="35"/>
        <v>3574,</v>
      </c>
      <c r="X254" s="90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</row>
    <row r="255" spans="7:34" ht="15" thickBot="1" x14ac:dyDescent="0.3">
      <c r="G255" s="70">
        <v>53</v>
      </c>
      <c r="H255" s="28">
        <v>120.55</v>
      </c>
      <c r="I255" s="28">
        <f>$B$4*Table22[[#This Row],[RTD Resistance (ꭥ)]]*1000</f>
        <v>243.511</v>
      </c>
      <c r="J255" s="29">
        <f t="shared" si="36"/>
        <v>0.76760000000001583</v>
      </c>
      <c r="K255" s="109"/>
      <c r="L255" s="116">
        <v>254</v>
      </c>
      <c r="M255" s="33">
        <f t="shared" si="33"/>
        <v>0.18608058608058609</v>
      </c>
      <c r="N255" s="33">
        <f t="shared" si="34"/>
        <v>0.20288800088800088</v>
      </c>
      <c r="O255" s="112">
        <f t="shared" si="37"/>
        <v>100.43960440000043</v>
      </c>
      <c r="P255" s="33">
        <f t="shared" si="38"/>
        <v>1.1082818259990574</v>
      </c>
      <c r="Q255" s="117">
        <f>IF(INDEX($P$2:$P$4096,MATCH($B$7,$P$2:$P$4096,1)+ROWS(Q$2:$Q255))&lt;=$B$8,INDEX($P$2:$P$4096,MATCH($B$7,$P$2:$P$4096,1)+ROWS(Q$2:$Q255)),"")</f>
        <v>35.881537861081028</v>
      </c>
      <c r="R255" s="118">
        <f t="shared" si="39"/>
        <v>500</v>
      </c>
      <c r="S255" s="51">
        <f t="shared" ca="1" si="40"/>
        <v>35.881537861081028</v>
      </c>
      <c r="T255" s="52">
        <f t="shared" ca="1" si="41"/>
        <v>500</v>
      </c>
      <c r="U255" s="39" t="str">
        <f t="shared" ca="1" si="42"/>
        <v>36,</v>
      </c>
      <c r="V255" s="39" t="str">
        <f t="shared" ca="1" si="43"/>
        <v>35.8815,</v>
      </c>
      <c r="W255" s="53" t="str">
        <f t="shared" ca="1" si="35"/>
        <v>3588,</v>
      </c>
      <c r="X255" s="90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</row>
    <row r="256" spans="7:34" ht="15" thickBot="1" x14ac:dyDescent="0.3">
      <c r="G256" s="27">
        <v>54</v>
      </c>
      <c r="H256" s="28">
        <v>120.93</v>
      </c>
      <c r="I256" s="28">
        <f>$B$4*Table22[[#This Row],[RTD Resistance (ꭥ)]]*1000</f>
        <v>244.27860000000001</v>
      </c>
      <c r="J256" s="29">
        <f t="shared" si="36"/>
        <v>0.78779999999997585</v>
      </c>
      <c r="K256" s="109"/>
      <c r="L256" s="116">
        <v>255</v>
      </c>
      <c r="M256" s="33">
        <f t="shared" si="33"/>
        <v>0.18681318681318682</v>
      </c>
      <c r="N256" s="33">
        <f t="shared" si="34"/>
        <v>0.20299900099900101</v>
      </c>
      <c r="O256" s="112">
        <f t="shared" si="37"/>
        <v>100.49455495000049</v>
      </c>
      <c r="P256" s="33">
        <f t="shared" si="38"/>
        <v>1.2488818583018997</v>
      </c>
      <c r="Q256" s="117">
        <f>IF(INDEX($P$2:$P$4096,MATCH($B$7,$P$2:$P$4096,1)+ROWS(Q$2:$Q256))&lt;=$B$8,INDEX($P$2:$P$4096,MATCH($B$7,$P$2:$P$4096,1)+ROWS(Q$2:$Q256)),"")</f>
        <v>36.023653475209585</v>
      </c>
      <c r="R256" s="118">
        <f t="shared" si="39"/>
        <v>501</v>
      </c>
      <c r="S256" s="51">
        <f t="shared" ca="1" si="40"/>
        <v>36.023653475209585</v>
      </c>
      <c r="T256" s="52">
        <f t="shared" ca="1" si="41"/>
        <v>501</v>
      </c>
      <c r="U256" s="39" t="str">
        <f t="shared" ca="1" si="42"/>
        <v>36,</v>
      </c>
      <c r="V256" s="39" t="str">
        <f t="shared" ca="1" si="43"/>
        <v>36.0237,</v>
      </c>
      <c r="W256" s="53" t="str">
        <f t="shared" ca="1" si="35"/>
        <v>3602,</v>
      </c>
      <c r="X256" s="90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</row>
    <row r="257" spans="7:34" ht="15" thickBot="1" x14ac:dyDescent="0.3">
      <c r="G257" s="70">
        <v>55</v>
      </c>
      <c r="H257" s="28">
        <v>121.32</v>
      </c>
      <c r="I257" s="28">
        <f>$B$4*Table22[[#This Row],[RTD Resistance (ꭥ)]]*1000</f>
        <v>245.06639999999999</v>
      </c>
      <c r="J257" s="29">
        <f t="shared" si="36"/>
        <v>0.76760000000004425</v>
      </c>
      <c r="K257" s="109"/>
      <c r="L257" s="116">
        <v>256</v>
      </c>
      <c r="M257" s="33">
        <f t="shared" si="33"/>
        <v>0.18754578754578755</v>
      </c>
      <c r="N257" s="33">
        <f t="shared" si="34"/>
        <v>0.2031100011100011</v>
      </c>
      <c r="O257" s="112">
        <f t="shared" si="37"/>
        <v>100.54950550000054</v>
      </c>
      <c r="P257" s="33">
        <f t="shared" si="38"/>
        <v>1.3894880613592875</v>
      </c>
      <c r="Q257" s="117">
        <f>IF(INDEX($P$2:$P$4096,MATCH($B$7,$P$2:$P$4096,1)+ROWS(Q$2:$Q257))&lt;=$B$8,INDEX($P$2:$P$4096,MATCH($B$7,$P$2:$P$4096,1)+ROWS(Q$2:$Q257)),"")</f>
        <v>36.165775261206136</v>
      </c>
      <c r="R257" s="118">
        <f t="shared" si="39"/>
        <v>502</v>
      </c>
      <c r="S257" s="51">
        <f t="shared" ca="1" si="40"/>
        <v>36.165775261206136</v>
      </c>
      <c r="T257" s="52">
        <f t="shared" ca="1" si="41"/>
        <v>502</v>
      </c>
      <c r="U257" s="39" t="str">
        <f t="shared" ca="1" si="42"/>
        <v>36,</v>
      </c>
      <c r="V257" s="39" t="str">
        <f t="shared" ca="1" si="43"/>
        <v>36.1658,</v>
      </c>
      <c r="W257" s="53" t="str">
        <f t="shared" ca="1" si="35"/>
        <v>3617,</v>
      </c>
      <c r="X257" s="90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</row>
    <row r="258" spans="7:34" ht="15" thickBot="1" x14ac:dyDescent="0.3">
      <c r="G258" s="27">
        <v>56</v>
      </c>
      <c r="H258" s="28">
        <v>121.7</v>
      </c>
      <c r="I258" s="28">
        <f>$B$4*Table22[[#This Row],[RTD Resistance (ꭥ)]]*1000</f>
        <v>245.83400000000003</v>
      </c>
      <c r="J258" s="29">
        <f t="shared" si="36"/>
        <v>0.78780000000000427</v>
      </c>
      <c r="K258" s="109"/>
      <c r="L258" s="116">
        <v>257</v>
      </c>
      <c r="M258" s="33">
        <f t="shared" ref="M258:M321" si="44">(L258*$B$2)/($B$3-1)</f>
        <v>0.18827838827838828</v>
      </c>
      <c r="N258" s="33">
        <f t="shared" ref="N258:N321" si="45">($M258+$D$10)/$B$5</f>
        <v>0.20322100122100123</v>
      </c>
      <c r="O258" s="112">
        <f t="shared" si="37"/>
        <v>100.60445605000061</v>
      </c>
      <c r="P258" s="33">
        <f t="shared" si="38"/>
        <v>1.5301004348958429</v>
      </c>
      <c r="Q258" s="117">
        <f>IF(INDEX($P$2:$P$4096,MATCH($B$7,$P$2:$P$4096,1)+ROWS(Q$2:$Q258))&lt;=$B$8,INDEX($P$2:$P$4096,MATCH($B$7,$P$2:$P$4096,1)+ROWS(Q$2:$Q258)),"")</f>
        <v>36.30790321930607</v>
      </c>
      <c r="R258" s="118">
        <f t="shared" si="39"/>
        <v>503</v>
      </c>
      <c r="S258" s="51">
        <f t="shared" ca="1" si="40"/>
        <v>36.30790321930607</v>
      </c>
      <c r="T258" s="52">
        <f t="shared" ca="1" si="41"/>
        <v>503</v>
      </c>
      <c r="U258" s="39" t="str">
        <f t="shared" ca="1" si="42"/>
        <v>36,</v>
      </c>
      <c r="V258" s="39" t="str">
        <f t="shared" ca="1" si="43"/>
        <v>36.3079,</v>
      </c>
      <c r="W258" s="53" t="str">
        <f t="shared" ref="W258:W321" ca="1" si="46">ROUND(S258*$B$10,0)&amp;","</f>
        <v>3631,</v>
      </c>
      <c r="X258" s="90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</row>
    <row r="259" spans="7:34" ht="15" thickBot="1" x14ac:dyDescent="0.3">
      <c r="G259" s="70">
        <v>57</v>
      </c>
      <c r="H259" s="28">
        <v>122.09</v>
      </c>
      <c r="I259" s="28">
        <f>$B$4*Table22[[#This Row],[RTD Resistance (ꭥ)]]*1000</f>
        <v>246.62180000000004</v>
      </c>
      <c r="J259" s="29">
        <f t="shared" ref="J259:J322" si="47">ABS(I259-I260)</f>
        <v>0.7675999999999874</v>
      </c>
      <c r="K259" s="109"/>
      <c r="L259" s="116">
        <v>258</v>
      </c>
      <c r="M259" s="33">
        <f t="shared" si="44"/>
        <v>0.18901098901098901</v>
      </c>
      <c r="N259" s="33">
        <f t="shared" si="45"/>
        <v>0.20333200133200133</v>
      </c>
      <c r="O259" s="112">
        <f t="shared" ref="O259:O322" si="48">$N259/$B$4</f>
        <v>100.65940660000065</v>
      </c>
      <c r="P259" s="33">
        <f t="shared" ref="P259:P322" si="49">-245.19+O259*(2.5293+O259*(-0.066046+O259*(0.0040422+O259*(-0.0000020697))))/(1+O259*(-0.025422+O259*(0.0016883+O259*(-0.0000013601))))</f>
        <v>1.6707189786386039</v>
      </c>
      <c r="Q259" s="117">
        <f>IF(INDEX($P$2:$P$4096,MATCH($B$7,$P$2:$P$4096,1)+ROWS(Q$2:$Q259))&lt;=$B$8,INDEX($P$2:$P$4096,MATCH($B$7,$P$2:$P$4096,1)+ROWS(Q$2:$Q259)),"")</f>
        <v>36.450037349746196</v>
      </c>
      <c r="R259" s="118">
        <f t="shared" ref="R259:R322" si="50">INDEX($L$2:$L$4096,MATCH($Q259,$P$2:$P$4096,0))</f>
        <v>504</v>
      </c>
      <c r="S259" s="51">
        <f t="shared" ref="S259:S322" ca="1" si="51">INDIRECT("Q"&amp;((ROW($Q259)-2)*$B$9)+2,TRUE)</f>
        <v>36.450037349746196</v>
      </c>
      <c r="T259" s="52">
        <f t="shared" ref="T259:T322" ca="1" si="52">INDEX($L$2:$L$4096,MATCH($S259,$P$2:$P$4096,0))</f>
        <v>504</v>
      </c>
      <c r="U259" s="39" t="str">
        <f t="shared" ref="U259:U322" ca="1" si="53">ROUND(S259,0)&amp;","</f>
        <v>36,</v>
      </c>
      <c r="V259" s="39" t="str">
        <f t="shared" ref="V259:V322" ca="1" si="54">ROUND(S259,4)&amp;","</f>
        <v>36.45,</v>
      </c>
      <c r="W259" s="53" t="str">
        <f t="shared" ca="1" si="46"/>
        <v>3645,</v>
      </c>
      <c r="X259" s="90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</row>
    <row r="260" spans="7:34" ht="15" thickBot="1" x14ac:dyDescent="0.3">
      <c r="G260" s="27">
        <v>58</v>
      </c>
      <c r="H260" s="28">
        <v>122.47</v>
      </c>
      <c r="I260" s="28">
        <f>$B$4*Table22[[#This Row],[RTD Resistance (ꭥ)]]*1000</f>
        <v>247.38940000000002</v>
      </c>
      <c r="J260" s="29">
        <f t="shared" si="47"/>
        <v>0.78780000000000427</v>
      </c>
      <c r="K260" s="109"/>
      <c r="L260" s="116">
        <v>259</v>
      </c>
      <c r="M260" s="33">
        <f t="shared" si="44"/>
        <v>0.18974358974358974</v>
      </c>
      <c r="N260" s="33">
        <f t="shared" si="45"/>
        <v>0.20344300144300145</v>
      </c>
      <c r="O260" s="112">
        <f t="shared" si="48"/>
        <v>100.71435715000071</v>
      </c>
      <c r="P260" s="33">
        <f t="shared" si="49"/>
        <v>1.8113436923175357</v>
      </c>
      <c r="Q260" s="117">
        <f>IF(INDEX($P$2:$P$4096,MATCH($B$7,$P$2:$P$4096,1)+ROWS(Q$2:$Q260))&lt;=$B$8,INDEX($P$2:$P$4096,MATCH($B$7,$P$2:$P$4096,1)+ROWS(Q$2:$Q260)),"")</f>
        <v>36.59217765276486</v>
      </c>
      <c r="R260" s="118">
        <f t="shared" si="50"/>
        <v>505</v>
      </c>
      <c r="S260" s="51">
        <f t="shared" ca="1" si="51"/>
        <v>36.59217765276486</v>
      </c>
      <c r="T260" s="52">
        <f t="shared" ca="1" si="52"/>
        <v>505</v>
      </c>
      <c r="U260" s="39" t="str">
        <f t="shared" ca="1" si="53"/>
        <v>37,</v>
      </c>
      <c r="V260" s="39" t="str">
        <f t="shared" ca="1" si="54"/>
        <v>36.5922,</v>
      </c>
      <c r="W260" s="53" t="str">
        <f t="shared" ca="1" si="46"/>
        <v>3659,</v>
      </c>
      <c r="X260" s="90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</row>
    <row r="261" spans="7:34" ht="15" thickBot="1" x14ac:dyDescent="0.3">
      <c r="G261" s="70">
        <v>59</v>
      </c>
      <c r="H261" s="28">
        <v>122.86</v>
      </c>
      <c r="I261" s="28">
        <f>$B$4*Table22[[#This Row],[RTD Resistance (ꭥ)]]*1000</f>
        <v>248.17720000000003</v>
      </c>
      <c r="J261" s="29">
        <f t="shared" si="47"/>
        <v>0.76759999999995898</v>
      </c>
      <c r="K261" s="109"/>
      <c r="L261" s="116">
        <v>260</v>
      </c>
      <c r="M261" s="33">
        <f t="shared" si="44"/>
        <v>0.19047619047619047</v>
      </c>
      <c r="N261" s="33">
        <f t="shared" si="45"/>
        <v>0.20355400155400155</v>
      </c>
      <c r="O261" s="112">
        <f t="shared" si="48"/>
        <v>100.76930770000077</v>
      </c>
      <c r="P261" s="33">
        <f t="shared" si="49"/>
        <v>1.9519745756655595</v>
      </c>
      <c r="Q261" s="117">
        <f>IF(INDEX($P$2:$P$4096,MATCH($B$7,$P$2:$P$4096,1)+ROWS(Q$2:$Q261))&lt;=$B$8,INDEX($P$2:$P$4096,MATCH($B$7,$P$2:$P$4096,1)+ROWS(Q$2:$Q261)),"")</f>
        <v>36.734324128602111</v>
      </c>
      <c r="R261" s="118">
        <f t="shared" si="50"/>
        <v>506</v>
      </c>
      <c r="S261" s="51">
        <f t="shared" ca="1" si="51"/>
        <v>36.734324128602111</v>
      </c>
      <c r="T261" s="52">
        <f t="shared" ca="1" si="52"/>
        <v>506</v>
      </c>
      <c r="U261" s="39" t="str">
        <f t="shared" ca="1" si="53"/>
        <v>37,</v>
      </c>
      <c r="V261" s="39" t="str">
        <f t="shared" ca="1" si="54"/>
        <v>36.7343,</v>
      </c>
      <c r="W261" s="53" t="str">
        <f t="shared" ca="1" si="46"/>
        <v>3673,</v>
      </c>
      <c r="X261" s="90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</row>
    <row r="262" spans="7:34" ht="15" thickBot="1" x14ac:dyDescent="0.3">
      <c r="G262" s="27">
        <v>60</v>
      </c>
      <c r="H262" s="28">
        <v>123.24</v>
      </c>
      <c r="I262" s="28">
        <f>$B$4*Table22[[#This Row],[RTD Resistance (ꭥ)]]*1000</f>
        <v>248.94479999999999</v>
      </c>
      <c r="J262" s="29">
        <f t="shared" si="47"/>
        <v>0.76760000000004425</v>
      </c>
      <c r="K262" s="109"/>
      <c r="L262" s="116">
        <v>261</v>
      </c>
      <c r="M262" s="33">
        <f t="shared" si="44"/>
        <v>0.1912087912087912</v>
      </c>
      <c r="N262" s="33">
        <f t="shared" si="45"/>
        <v>0.20366500166500165</v>
      </c>
      <c r="O262" s="112">
        <f t="shared" si="48"/>
        <v>100.82425825000081</v>
      </c>
      <c r="P262" s="33">
        <f t="shared" si="49"/>
        <v>2.0926116284179841</v>
      </c>
      <c r="Q262" s="117">
        <f>IF(INDEX($P$2:$P$4096,MATCH($B$7,$P$2:$P$4096,1)+ROWS(Q$2:$Q262))&lt;=$B$8,INDEX($P$2:$P$4096,MATCH($B$7,$P$2:$P$4096,1)+ROWS(Q$2:$Q262)),"")</f>
        <v>36.87647677749942</v>
      </c>
      <c r="R262" s="118">
        <f t="shared" si="50"/>
        <v>507</v>
      </c>
      <c r="S262" s="51">
        <f t="shared" ca="1" si="51"/>
        <v>36.87647677749942</v>
      </c>
      <c r="T262" s="52">
        <f t="shared" ca="1" si="52"/>
        <v>507</v>
      </c>
      <c r="U262" s="39" t="str">
        <f t="shared" ca="1" si="53"/>
        <v>37,</v>
      </c>
      <c r="V262" s="39" t="str">
        <f t="shared" ca="1" si="54"/>
        <v>36.8765,</v>
      </c>
      <c r="W262" s="53" t="str">
        <f t="shared" ca="1" si="46"/>
        <v>3688,</v>
      </c>
      <c r="X262" s="90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</row>
    <row r="263" spans="7:34" ht="15" thickBot="1" x14ac:dyDescent="0.3">
      <c r="G263" s="70">
        <v>61</v>
      </c>
      <c r="H263" s="28">
        <v>123.62</v>
      </c>
      <c r="I263" s="28">
        <f>$B$4*Table22[[#This Row],[RTD Resistance (ꭥ)]]*1000</f>
        <v>249.71240000000003</v>
      </c>
      <c r="J263" s="29">
        <f t="shared" si="47"/>
        <v>0.78779999999997585</v>
      </c>
      <c r="K263" s="109"/>
      <c r="L263" s="116">
        <v>262</v>
      </c>
      <c r="M263" s="33">
        <f t="shared" si="44"/>
        <v>0.19194139194139195</v>
      </c>
      <c r="N263" s="33">
        <f t="shared" si="45"/>
        <v>0.20377600177600178</v>
      </c>
      <c r="O263" s="112">
        <f t="shared" si="48"/>
        <v>100.87920880000087</v>
      </c>
      <c r="P263" s="33">
        <f t="shared" si="49"/>
        <v>2.2332548503131306</v>
      </c>
      <c r="Q263" s="117">
        <f>IF(INDEX($P$2:$P$4096,MATCH($B$7,$P$2:$P$4096,1)+ROWS(Q$2:$Q263))&lt;=$B$8,INDEX($P$2:$P$4096,MATCH($B$7,$P$2:$P$4096,1)+ROWS(Q$2:$Q263)),"")</f>
        <v>37.018635599699564</v>
      </c>
      <c r="R263" s="118">
        <f t="shared" si="50"/>
        <v>508</v>
      </c>
      <c r="S263" s="51">
        <f t="shared" ca="1" si="51"/>
        <v>37.018635599699564</v>
      </c>
      <c r="T263" s="52">
        <f t="shared" ca="1" si="52"/>
        <v>508</v>
      </c>
      <c r="U263" s="39" t="str">
        <f t="shared" ca="1" si="53"/>
        <v>37,</v>
      </c>
      <c r="V263" s="39" t="str">
        <f t="shared" ca="1" si="54"/>
        <v>37.0186,</v>
      </c>
      <c r="W263" s="53" t="str">
        <f t="shared" ca="1" si="46"/>
        <v>3702,</v>
      </c>
      <c r="X263" s="90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</row>
    <row r="264" spans="7:34" ht="15" thickBot="1" x14ac:dyDescent="0.3">
      <c r="G264" s="27">
        <v>62</v>
      </c>
      <c r="H264" s="28">
        <v>124.01</v>
      </c>
      <c r="I264" s="28">
        <f>$B$4*Table22[[#This Row],[RTD Resistance (ꭥ)]]*1000</f>
        <v>250.50020000000001</v>
      </c>
      <c r="J264" s="29">
        <f t="shared" si="47"/>
        <v>0.7675999999999874</v>
      </c>
      <c r="K264" s="109"/>
      <c r="L264" s="116">
        <v>263</v>
      </c>
      <c r="M264" s="33">
        <f t="shared" si="44"/>
        <v>0.19267399267399268</v>
      </c>
      <c r="N264" s="33">
        <f t="shared" si="45"/>
        <v>0.20388700188700187</v>
      </c>
      <c r="O264" s="112">
        <f t="shared" si="48"/>
        <v>100.93415935000093</v>
      </c>
      <c r="P264" s="33">
        <f t="shared" si="49"/>
        <v>2.3739042410921911</v>
      </c>
      <c r="Q264" s="117">
        <f>IF(INDEX($P$2:$P$4096,MATCH($B$7,$P$2:$P$4096,1)+ROWS(Q$2:$Q264))&lt;=$B$8,INDEX($P$2:$P$4096,MATCH($B$7,$P$2:$P$4096,1)+ROWS(Q$2:$Q264)),"")</f>
        <v>37.160800595447085</v>
      </c>
      <c r="R264" s="118">
        <f t="shared" si="50"/>
        <v>509</v>
      </c>
      <c r="S264" s="51">
        <f t="shared" ca="1" si="51"/>
        <v>37.160800595447085</v>
      </c>
      <c r="T264" s="52">
        <f t="shared" ca="1" si="52"/>
        <v>509</v>
      </c>
      <c r="U264" s="39" t="str">
        <f t="shared" ca="1" si="53"/>
        <v>37,</v>
      </c>
      <c r="V264" s="39" t="str">
        <f t="shared" ca="1" si="54"/>
        <v>37.1608,</v>
      </c>
      <c r="W264" s="53" t="str">
        <f t="shared" ca="1" si="46"/>
        <v>3716,</v>
      </c>
      <c r="X264" s="90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</row>
    <row r="265" spans="7:34" ht="15" thickBot="1" x14ac:dyDescent="0.3">
      <c r="G265" s="70">
        <v>63</v>
      </c>
      <c r="H265" s="28">
        <v>124.39</v>
      </c>
      <c r="I265" s="28">
        <f>$B$4*Table22[[#This Row],[RTD Resistance (ꭥ)]]*1000</f>
        <v>251.26779999999999</v>
      </c>
      <c r="J265" s="29">
        <f t="shared" si="47"/>
        <v>0.76760000000001583</v>
      </c>
      <c r="K265" s="109"/>
      <c r="L265" s="116">
        <v>264</v>
      </c>
      <c r="M265" s="33">
        <f t="shared" si="44"/>
        <v>0.19340659340659341</v>
      </c>
      <c r="N265" s="33">
        <f t="shared" si="45"/>
        <v>0.203998001998002</v>
      </c>
      <c r="O265" s="112">
        <f t="shared" si="48"/>
        <v>100.98910990000098</v>
      </c>
      <c r="P265" s="33">
        <f t="shared" si="49"/>
        <v>2.5145598004987448</v>
      </c>
      <c r="Q265" s="117">
        <f>IF(INDEX($P$2:$P$4096,MATCH($B$7,$P$2:$P$4096,1)+ROWS(Q$2:$Q265))&lt;=$B$8,INDEX($P$2:$P$4096,MATCH($B$7,$P$2:$P$4096,1)+ROWS(Q$2:$Q265)),"")</f>
        <v>37.302971764987944</v>
      </c>
      <c r="R265" s="118">
        <f t="shared" si="50"/>
        <v>510</v>
      </c>
      <c r="S265" s="51">
        <f t="shared" ca="1" si="51"/>
        <v>37.302971764987944</v>
      </c>
      <c r="T265" s="52">
        <f t="shared" ca="1" si="52"/>
        <v>510</v>
      </c>
      <c r="U265" s="39" t="str">
        <f t="shared" ca="1" si="53"/>
        <v>37,</v>
      </c>
      <c r="V265" s="39" t="str">
        <f t="shared" ca="1" si="54"/>
        <v>37.303,</v>
      </c>
      <c r="W265" s="53" t="str">
        <f t="shared" ca="1" si="46"/>
        <v>3730,</v>
      </c>
      <c r="X265" s="90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</row>
    <row r="266" spans="7:34" ht="15" thickBot="1" x14ac:dyDescent="0.3">
      <c r="G266" s="27">
        <v>64</v>
      </c>
      <c r="H266" s="28">
        <v>124.77</v>
      </c>
      <c r="I266" s="28">
        <f>$B$4*Table22[[#This Row],[RTD Resistance (ꭥ)]]*1000</f>
        <v>252.03540000000001</v>
      </c>
      <c r="J266" s="29">
        <f t="shared" si="47"/>
        <v>0.80799999999999272</v>
      </c>
      <c r="K266" s="109"/>
      <c r="L266" s="116">
        <v>265</v>
      </c>
      <c r="M266" s="33">
        <f t="shared" si="44"/>
        <v>0.19413919413919414</v>
      </c>
      <c r="N266" s="33">
        <f t="shared" si="45"/>
        <v>0.2041090021090021</v>
      </c>
      <c r="O266" s="112">
        <f t="shared" si="48"/>
        <v>101.04406045000103</v>
      </c>
      <c r="P266" s="33">
        <f t="shared" si="49"/>
        <v>2.6552215282792986</v>
      </c>
      <c r="Q266" s="117">
        <f>IF(INDEX($P$2:$P$4096,MATCH($B$7,$P$2:$P$4096,1)+ROWS(Q$2:$Q266))&lt;=$B$8,INDEX($P$2:$P$4096,MATCH($B$7,$P$2:$P$4096,1)+ROWS(Q$2:$Q266)),"")</f>
        <v>37.445149108569694</v>
      </c>
      <c r="R266" s="118">
        <f t="shared" si="50"/>
        <v>511</v>
      </c>
      <c r="S266" s="51">
        <f t="shared" ca="1" si="51"/>
        <v>37.445149108569694</v>
      </c>
      <c r="T266" s="52">
        <f t="shared" ca="1" si="52"/>
        <v>511</v>
      </c>
      <c r="U266" s="39" t="str">
        <f t="shared" ca="1" si="53"/>
        <v>37,</v>
      </c>
      <c r="V266" s="39" t="str">
        <f t="shared" ca="1" si="54"/>
        <v>37.4451,</v>
      </c>
      <c r="W266" s="53" t="str">
        <f t="shared" ca="1" si="46"/>
        <v>3745,</v>
      </c>
      <c r="X266" s="90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</row>
    <row r="267" spans="7:34" ht="15" thickBot="1" x14ac:dyDescent="0.3">
      <c r="G267" s="70">
        <v>65</v>
      </c>
      <c r="H267" s="28">
        <v>125.17</v>
      </c>
      <c r="I267" s="28">
        <f>$B$4*Table22[[#This Row],[RTD Resistance (ꭥ)]]*1000</f>
        <v>252.8434</v>
      </c>
      <c r="J267" s="29">
        <f t="shared" si="47"/>
        <v>0.76760000000001583</v>
      </c>
      <c r="K267" s="109"/>
      <c r="L267" s="116">
        <v>266</v>
      </c>
      <c r="M267" s="33">
        <f t="shared" si="44"/>
        <v>0.19487179487179487</v>
      </c>
      <c r="N267" s="33">
        <f t="shared" si="45"/>
        <v>0.20422000222000222</v>
      </c>
      <c r="O267" s="112">
        <f t="shared" si="48"/>
        <v>101.0990110000011</v>
      </c>
      <c r="P267" s="33">
        <f t="shared" si="49"/>
        <v>2.795889424183116</v>
      </c>
      <c r="Q267" s="117">
        <f>IF(INDEX($P$2:$P$4096,MATCH($B$7,$P$2:$P$4096,1)+ROWS(Q$2:$Q267))&lt;=$B$8,INDEX($P$2:$P$4096,MATCH($B$7,$P$2:$P$4096,1)+ROWS(Q$2:$Q267)),"")</f>
        <v>37.587332626441139</v>
      </c>
      <c r="R267" s="118">
        <f t="shared" si="50"/>
        <v>512</v>
      </c>
      <c r="S267" s="51">
        <f t="shared" ca="1" si="51"/>
        <v>37.587332626441139</v>
      </c>
      <c r="T267" s="52">
        <f t="shared" ca="1" si="52"/>
        <v>512</v>
      </c>
      <c r="U267" s="39" t="str">
        <f t="shared" ca="1" si="53"/>
        <v>38,</v>
      </c>
      <c r="V267" s="39" t="str">
        <f t="shared" ca="1" si="54"/>
        <v>37.5873,</v>
      </c>
      <c r="W267" s="53" t="str">
        <f t="shared" ca="1" si="46"/>
        <v>3759,</v>
      </c>
      <c r="X267" s="90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</row>
    <row r="268" spans="7:34" ht="15" thickBot="1" x14ac:dyDescent="0.3">
      <c r="G268" s="27">
        <v>66</v>
      </c>
      <c r="H268" s="28">
        <v>125.55</v>
      </c>
      <c r="I268" s="28">
        <f>$B$4*Table22[[#This Row],[RTD Resistance (ꭥ)]]*1000</f>
        <v>253.61100000000002</v>
      </c>
      <c r="J268" s="29">
        <f t="shared" si="47"/>
        <v>0.7675999999999874</v>
      </c>
      <c r="K268" s="109"/>
      <c r="L268" s="116">
        <v>267</v>
      </c>
      <c r="M268" s="33">
        <f t="shared" si="44"/>
        <v>0.1956043956043956</v>
      </c>
      <c r="N268" s="33">
        <f t="shared" si="45"/>
        <v>0.20433100233100232</v>
      </c>
      <c r="O268" s="112">
        <f t="shared" si="48"/>
        <v>101.15396155000114</v>
      </c>
      <c r="P268" s="33">
        <f t="shared" si="49"/>
        <v>2.9365634879621894</v>
      </c>
      <c r="Q268" s="117">
        <f>IF(INDEX($P$2:$P$4096,MATCH($B$7,$P$2:$P$4096,1)+ROWS(Q$2:$Q268))&lt;=$B$8,INDEX($P$2:$P$4096,MATCH($B$7,$P$2:$P$4096,1)+ROWS(Q$2:$Q268)),"")</f>
        <v>37.729522318852617</v>
      </c>
      <c r="R268" s="118">
        <f t="shared" si="50"/>
        <v>513</v>
      </c>
      <c r="S268" s="51">
        <f t="shared" ca="1" si="51"/>
        <v>37.729522318852617</v>
      </c>
      <c r="T268" s="52">
        <f t="shared" ca="1" si="52"/>
        <v>513</v>
      </c>
      <c r="U268" s="39" t="str">
        <f t="shared" ca="1" si="53"/>
        <v>38,</v>
      </c>
      <c r="V268" s="39" t="str">
        <f t="shared" ca="1" si="54"/>
        <v>37.7295,</v>
      </c>
      <c r="W268" s="53" t="str">
        <f t="shared" ca="1" si="46"/>
        <v>3773,</v>
      </c>
      <c r="X268" s="90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</row>
    <row r="269" spans="7:34" ht="15" thickBot="1" x14ac:dyDescent="0.3">
      <c r="G269" s="70">
        <v>67</v>
      </c>
      <c r="H269" s="28">
        <v>125.93</v>
      </c>
      <c r="I269" s="28">
        <f>$B$4*Table22[[#This Row],[RTD Resistance (ꭥ)]]*1000</f>
        <v>254.37860000000001</v>
      </c>
      <c r="J269" s="29">
        <f t="shared" si="47"/>
        <v>0.78780000000000427</v>
      </c>
      <c r="K269" s="109"/>
      <c r="L269" s="116">
        <v>268</v>
      </c>
      <c r="M269" s="33">
        <f t="shared" si="44"/>
        <v>0.19633699633699633</v>
      </c>
      <c r="N269" s="33">
        <f t="shared" si="45"/>
        <v>0.20444200244200245</v>
      </c>
      <c r="O269" s="112">
        <f t="shared" si="48"/>
        <v>101.2089121000012</v>
      </c>
      <c r="P269" s="33">
        <f t="shared" si="49"/>
        <v>3.0772437193710402</v>
      </c>
      <c r="Q269" s="117">
        <f>IF(INDEX($P$2:$P$4096,MATCH($B$7,$P$2:$P$4096,1)+ROWS(Q$2:$Q269))&lt;=$B$8,INDEX($P$2:$P$4096,MATCH($B$7,$P$2:$P$4096,1)+ROWS(Q$2:$Q269)),"")</f>
        <v>37.871718186056228</v>
      </c>
      <c r="R269" s="118">
        <f t="shared" si="50"/>
        <v>514</v>
      </c>
      <c r="S269" s="51">
        <f t="shared" ca="1" si="51"/>
        <v>37.871718186056228</v>
      </c>
      <c r="T269" s="52">
        <f t="shared" ca="1" si="52"/>
        <v>514</v>
      </c>
      <c r="U269" s="39" t="str">
        <f t="shared" ca="1" si="53"/>
        <v>38,</v>
      </c>
      <c r="V269" s="39" t="str">
        <f t="shared" ca="1" si="54"/>
        <v>37.8717,</v>
      </c>
      <c r="W269" s="53" t="str">
        <f t="shared" ca="1" si="46"/>
        <v>3787,</v>
      </c>
      <c r="X269" s="90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</row>
    <row r="270" spans="7:34" ht="15" thickBot="1" x14ac:dyDescent="0.3">
      <c r="G270" s="27">
        <v>68</v>
      </c>
      <c r="H270" s="28">
        <v>126.32</v>
      </c>
      <c r="I270" s="28">
        <f>$B$4*Table22[[#This Row],[RTD Resistance (ꭥ)]]*1000</f>
        <v>255.16640000000001</v>
      </c>
      <c r="J270" s="29">
        <f t="shared" si="47"/>
        <v>0.7675999999999874</v>
      </c>
      <c r="K270" s="109"/>
      <c r="L270" s="116">
        <v>269</v>
      </c>
      <c r="M270" s="33">
        <f t="shared" si="44"/>
        <v>0.19706959706959706</v>
      </c>
      <c r="N270" s="33">
        <f t="shared" si="45"/>
        <v>0.20455300255300254</v>
      </c>
      <c r="O270" s="112">
        <f t="shared" si="48"/>
        <v>101.26386265000126</v>
      </c>
      <c r="P270" s="33">
        <f t="shared" si="49"/>
        <v>3.2179301181671178</v>
      </c>
      <c r="Q270" s="117">
        <f>IF(INDEX($P$2:$P$4096,MATCH($B$7,$P$2:$P$4096,1)+ROWS(Q$2:$Q270))&lt;=$B$8,INDEX($P$2:$P$4096,MATCH($B$7,$P$2:$P$4096,1)+ROWS(Q$2:$Q270)),"")</f>
        <v>38.013920228305437</v>
      </c>
      <c r="R270" s="118">
        <f t="shared" si="50"/>
        <v>515</v>
      </c>
      <c r="S270" s="51">
        <f t="shared" ca="1" si="51"/>
        <v>38.013920228305437</v>
      </c>
      <c r="T270" s="52">
        <f t="shared" ca="1" si="52"/>
        <v>515</v>
      </c>
      <c r="U270" s="39" t="str">
        <f t="shared" ca="1" si="53"/>
        <v>38,</v>
      </c>
      <c r="V270" s="39" t="str">
        <f t="shared" ca="1" si="54"/>
        <v>38.0139,</v>
      </c>
      <c r="W270" s="53" t="str">
        <f t="shared" ca="1" si="46"/>
        <v>3801,</v>
      </c>
      <c r="X270" s="90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</row>
    <row r="271" spans="7:34" ht="15" thickBot="1" x14ac:dyDescent="0.3">
      <c r="G271" s="70">
        <v>69</v>
      </c>
      <c r="H271" s="28">
        <v>126.7</v>
      </c>
      <c r="I271" s="28">
        <f>$B$4*Table22[[#This Row],[RTD Resistance (ꭥ)]]*1000</f>
        <v>255.934</v>
      </c>
      <c r="J271" s="29">
        <f t="shared" si="47"/>
        <v>0.76760000000004425</v>
      </c>
      <c r="K271" s="109"/>
      <c r="L271" s="116">
        <v>270</v>
      </c>
      <c r="M271" s="33">
        <f t="shared" si="44"/>
        <v>0.19780219780219779</v>
      </c>
      <c r="N271" s="33">
        <f t="shared" si="45"/>
        <v>0.20466400266400267</v>
      </c>
      <c r="O271" s="112">
        <f t="shared" si="48"/>
        <v>101.31881320000132</v>
      </c>
      <c r="P271" s="33">
        <f t="shared" si="49"/>
        <v>3.3586226841105145</v>
      </c>
      <c r="Q271" s="117">
        <f>IF(INDEX($P$2:$P$4096,MATCH($B$7,$P$2:$P$4096,1)+ROWS(Q$2:$Q271))&lt;=$B$8,INDEX($P$2:$P$4096,MATCH($B$7,$P$2:$P$4096,1)+ROWS(Q$2:$Q271)),"")</f>
        <v>38.156128445854904</v>
      </c>
      <c r="R271" s="118">
        <f t="shared" si="50"/>
        <v>516</v>
      </c>
      <c r="S271" s="51">
        <f t="shared" ca="1" si="51"/>
        <v>38.156128445854904</v>
      </c>
      <c r="T271" s="52">
        <f t="shared" ca="1" si="52"/>
        <v>516</v>
      </c>
      <c r="U271" s="39" t="str">
        <f t="shared" ca="1" si="53"/>
        <v>38,</v>
      </c>
      <c r="V271" s="39" t="str">
        <f t="shared" ca="1" si="54"/>
        <v>38.1561,</v>
      </c>
      <c r="W271" s="53" t="str">
        <f t="shared" ca="1" si="46"/>
        <v>3816,</v>
      </c>
      <c r="X271" s="90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</row>
    <row r="272" spans="7:34" ht="15" thickBot="1" x14ac:dyDescent="0.3">
      <c r="G272" s="27">
        <v>70</v>
      </c>
      <c r="H272" s="28">
        <v>127.08</v>
      </c>
      <c r="I272" s="28">
        <f>$B$4*Table22[[#This Row],[RTD Resistance (ꭥ)]]*1000</f>
        <v>256.70160000000004</v>
      </c>
      <c r="J272" s="29">
        <f t="shared" si="47"/>
        <v>0.76759999999995898</v>
      </c>
      <c r="K272" s="109"/>
      <c r="L272" s="116">
        <v>271</v>
      </c>
      <c r="M272" s="33">
        <f t="shared" si="44"/>
        <v>0.19853479853479852</v>
      </c>
      <c r="N272" s="33">
        <f t="shared" si="45"/>
        <v>0.20477500277500277</v>
      </c>
      <c r="O272" s="112">
        <f t="shared" si="48"/>
        <v>101.37376375000136</v>
      </c>
      <c r="P272" s="33">
        <f t="shared" si="49"/>
        <v>3.4993214169639089</v>
      </c>
      <c r="Q272" s="117">
        <f>IF(INDEX($P$2:$P$4096,MATCH($B$7,$P$2:$P$4096,1)+ROWS(Q$2:$Q272))&lt;=$B$8,INDEX($P$2:$P$4096,MATCH($B$7,$P$2:$P$4096,1)+ROWS(Q$2:$Q272)),"")</f>
        <v>38.298342838961275</v>
      </c>
      <c r="R272" s="118">
        <f t="shared" si="50"/>
        <v>517</v>
      </c>
      <c r="S272" s="51">
        <f t="shared" ca="1" si="51"/>
        <v>38.298342838961275</v>
      </c>
      <c r="T272" s="52">
        <f t="shared" ca="1" si="52"/>
        <v>517</v>
      </c>
      <c r="U272" s="39" t="str">
        <f t="shared" ca="1" si="53"/>
        <v>38,</v>
      </c>
      <c r="V272" s="39" t="str">
        <f t="shared" ca="1" si="54"/>
        <v>38.2983,</v>
      </c>
      <c r="W272" s="53" t="str">
        <f t="shared" ca="1" si="46"/>
        <v>3830,</v>
      </c>
      <c r="X272" s="90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</row>
    <row r="273" spans="7:34" ht="15" thickBot="1" x14ac:dyDescent="0.3">
      <c r="G273" s="70">
        <v>71</v>
      </c>
      <c r="H273" s="28">
        <v>127.46</v>
      </c>
      <c r="I273" s="28">
        <f>$B$4*Table22[[#This Row],[RTD Resistance (ꭥ)]]*1000</f>
        <v>257.4692</v>
      </c>
      <c r="J273" s="29">
        <f t="shared" si="47"/>
        <v>0.78780000000000427</v>
      </c>
      <c r="K273" s="109"/>
      <c r="L273" s="116">
        <v>272</v>
      </c>
      <c r="M273" s="33">
        <f t="shared" si="44"/>
        <v>0.19926739926739928</v>
      </c>
      <c r="N273" s="33">
        <f t="shared" si="45"/>
        <v>0.20488600288600287</v>
      </c>
      <c r="O273" s="112">
        <f t="shared" si="48"/>
        <v>101.42871430000142</v>
      </c>
      <c r="P273" s="33">
        <f t="shared" si="49"/>
        <v>3.6400263164928504</v>
      </c>
      <c r="Q273" s="117">
        <f>IF(INDEX($P$2:$P$4096,MATCH($B$7,$P$2:$P$4096,1)+ROWS(Q$2:$Q273))&lt;=$B$8,INDEX($P$2:$P$4096,MATCH($B$7,$P$2:$P$4096,1)+ROWS(Q$2:$Q273)),"")</f>
        <v>38.440563407882223</v>
      </c>
      <c r="R273" s="118">
        <f t="shared" si="50"/>
        <v>518</v>
      </c>
      <c r="S273" s="51">
        <f t="shared" ca="1" si="51"/>
        <v>38.440563407882223</v>
      </c>
      <c r="T273" s="52">
        <f t="shared" ca="1" si="52"/>
        <v>518</v>
      </c>
      <c r="U273" s="39" t="str">
        <f t="shared" ca="1" si="53"/>
        <v>38,</v>
      </c>
      <c r="V273" s="39" t="str">
        <f t="shared" ca="1" si="54"/>
        <v>38.4406,</v>
      </c>
      <c r="W273" s="53" t="str">
        <f t="shared" ca="1" si="46"/>
        <v>3844,</v>
      </c>
      <c r="X273" s="90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</row>
    <row r="274" spans="7:34" ht="15" thickBot="1" x14ac:dyDescent="0.3">
      <c r="G274" s="27">
        <v>72</v>
      </c>
      <c r="H274" s="28">
        <v>127.85</v>
      </c>
      <c r="I274" s="28">
        <f>$B$4*Table22[[#This Row],[RTD Resistance (ꭥ)]]*1000</f>
        <v>258.25700000000001</v>
      </c>
      <c r="J274" s="29">
        <f t="shared" si="47"/>
        <v>0.76760000000001583</v>
      </c>
      <c r="K274" s="109"/>
      <c r="L274" s="116">
        <v>273</v>
      </c>
      <c r="M274" s="33">
        <f t="shared" si="44"/>
        <v>0.2</v>
      </c>
      <c r="N274" s="33">
        <f t="shared" si="45"/>
        <v>0.20499700299700299</v>
      </c>
      <c r="O274" s="112">
        <f t="shared" si="48"/>
        <v>101.48366485000147</v>
      </c>
      <c r="P274" s="33">
        <f t="shared" si="49"/>
        <v>3.7807373824652757</v>
      </c>
      <c r="Q274" s="117">
        <f>IF(INDEX($P$2:$P$4096,MATCH($B$7,$P$2:$P$4096,1)+ROWS(Q$2:$Q274))&lt;=$B$8,INDEX($P$2:$P$4096,MATCH($B$7,$P$2:$P$4096,1)+ROWS(Q$2:$Q274)),"")</f>
        <v>38.582790152876953</v>
      </c>
      <c r="R274" s="118">
        <f t="shared" si="50"/>
        <v>519</v>
      </c>
      <c r="S274" s="51">
        <f t="shared" ca="1" si="51"/>
        <v>38.582790152876953</v>
      </c>
      <c r="T274" s="52">
        <f t="shared" ca="1" si="52"/>
        <v>519</v>
      </c>
      <c r="U274" s="39" t="str">
        <f t="shared" ca="1" si="53"/>
        <v>39,</v>
      </c>
      <c r="V274" s="39" t="str">
        <f t="shared" ca="1" si="54"/>
        <v>38.5828,</v>
      </c>
      <c r="W274" s="53" t="str">
        <f t="shared" ca="1" si="46"/>
        <v>3858,</v>
      </c>
      <c r="X274" s="90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</row>
    <row r="275" spans="7:34" ht="15" thickBot="1" x14ac:dyDescent="0.3">
      <c r="G275" s="70">
        <v>73</v>
      </c>
      <c r="H275" s="28">
        <v>128.22999999999999</v>
      </c>
      <c r="I275" s="28">
        <f>$B$4*Table22[[#This Row],[RTD Resistance (ꭥ)]]*1000</f>
        <v>259.02460000000002</v>
      </c>
      <c r="J275" s="29">
        <f t="shared" si="47"/>
        <v>0.76760000000001583</v>
      </c>
      <c r="K275" s="109"/>
      <c r="L275" s="116">
        <v>274</v>
      </c>
      <c r="M275" s="33">
        <f t="shared" si="44"/>
        <v>0.20073260073260074</v>
      </c>
      <c r="N275" s="33">
        <f t="shared" si="45"/>
        <v>0.20510800310800309</v>
      </c>
      <c r="O275" s="112">
        <f t="shared" si="48"/>
        <v>101.53861540000152</v>
      </c>
      <c r="P275" s="33">
        <f t="shared" si="49"/>
        <v>3.9214546146521343</v>
      </c>
      <c r="Q275" s="117">
        <f>IF(INDEX($P$2:$P$4096,MATCH($B$7,$P$2:$P$4096,1)+ROWS(Q$2:$Q275))&lt;=$B$8,INDEX($P$2:$P$4096,MATCH($B$7,$P$2:$P$4096,1)+ROWS(Q$2:$Q275)),"")</f>
        <v>38.725023074206604</v>
      </c>
      <c r="R275" s="118">
        <f t="shared" si="50"/>
        <v>520</v>
      </c>
      <c r="S275" s="51">
        <f t="shared" ca="1" si="51"/>
        <v>38.725023074206604</v>
      </c>
      <c r="T275" s="52">
        <f t="shared" ca="1" si="52"/>
        <v>520</v>
      </c>
      <c r="U275" s="39" t="str">
        <f t="shared" ca="1" si="53"/>
        <v>39,</v>
      </c>
      <c r="V275" s="39" t="str">
        <f t="shared" ca="1" si="54"/>
        <v>38.725,</v>
      </c>
      <c r="W275" s="53" t="str">
        <f t="shared" ca="1" si="46"/>
        <v>3873,</v>
      </c>
      <c r="X275" s="90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</row>
    <row r="276" spans="7:34" ht="15" thickBot="1" x14ac:dyDescent="0.3">
      <c r="G276" s="27">
        <v>74</v>
      </c>
      <c r="H276" s="28">
        <v>128.61000000000001</v>
      </c>
      <c r="I276" s="28">
        <f>$B$4*Table22[[#This Row],[RTD Resistance (ꭥ)]]*1000</f>
        <v>259.79220000000004</v>
      </c>
      <c r="J276" s="29">
        <f t="shared" si="47"/>
        <v>0.76759999999995898</v>
      </c>
      <c r="K276" s="109"/>
      <c r="L276" s="116">
        <v>275</v>
      </c>
      <c r="M276" s="33">
        <f t="shared" si="44"/>
        <v>0.20146520146520147</v>
      </c>
      <c r="N276" s="33">
        <f t="shared" si="45"/>
        <v>0.20521900321900322</v>
      </c>
      <c r="O276" s="112">
        <f t="shared" si="48"/>
        <v>101.59356595000159</v>
      </c>
      <c r="P276" s="33">
        <f t="shared" si="49"/>
        <v>4.0621780128268199</v>
      </c>
      <c r="Q276" s="117">
        <f>IF(INDEX($P$2:$P$4096,MATCH($B$7,$P$2:$P$4096,1)+ROWS(Q$2:$Q276))&lt;=$B$8,INDEX($P$2:$P$4096,MATCH($B$7,$P$2:$P$4096,1)+ROWS(Q$2:$Q276)),"")</f>
        <v>38.867262172133053</v>
      </c>
      <c r="R276" s="118">
        <f t="shared" si="50"/>
        <v>521</v>
      </c>
      <c r="S276" s="51">
        <f t="shared" ca="1" si="51"/>
        <v>38.867262172133053</v>
      </c>
      <c r="T276" s="52">
        <f t="shared" ca="1" si="52"/>
        <v>521</v>
      </c>
      <c r="U276" s="39" t="str">
        <f t="shared" ca="1" si="53"/>
        <v>39,</v>
      </c>
      <c r="V276" s="39" t="str">
        <f t="shared" ca="1" si="54"/>
        <v>38.8673,</v>
      </c>
      <c r="W276" s="53" t="str">
        <f t="shared" ca="1" si="46"/>
        <v>3887,</v>
      </c>
      <c r="X276" s="90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</row>
    <row r="277" spans="7:34" ht="15" thickBot="1" x14ac:dyDescent="0.3">
      <c r="G277" s="70">
        <v>75</v>
      </c>
      <c r="H277" s="28">
        <v>128.99</v>
      </c>
      <c r="I277" s="28">
        <f>$B$4*Table22[[#This Row],[RTD Resistance (ꭥ)]]*1000</f>
        <v>260.5598</v>
      </c>
      <c r="J277" s="29">
        <f t="shared" si="47"/>
        <v>0.78780000000000427</v>
      </c>
      <c r="K277" s="109"/>
      <c r="L277" s="116">
        <v>276</v>
      </c>
      <c r="M277" s="33">
        <f t="shared" si="44"/>
        <v>0.2021978021978022</v>
      </c>
      <c r="N277" s="33">
        <f t="shared" si="45"/>
        <v>0.20533000333000331</v>
      </c>
      <c r="O277" s="112">
        <f t="shared" si="48"/>
        <v>101.64851650000163</v>
      </c>
      <c r="P277" s="33">
        <f t="shared" si="49"/>
        <v>4.202907576765341</v>
      </c>
      <c r="Q277" s="117">
        <f>IF(INDEX($P$2:$P$4096,MATCH($B$7,$P$2:$P$4096,1)+ROWS(Q$2:$Q277))&lt;=$B$8,INDEX($P$2:$P$4096,MATCH($B$7,$P$2:$P$4096,1)+ROWS(Q$2:$Q277)),"")</f>
        <v>39.009507446920225</v>
      </c>
      <c r="R277" s="118">
        <f t="shared" si="50"/>
        <v>522</v>
      </c>
      <c r="S277" s="51">
        <f t="shared" ca="1" si="51"/>
        <v>39.009507446920225</v>
      </c>
      <c r="T277" s="52">
        <f t="shared" ca="1" si="52"/>
        <v>522</v>
      </c>
      <c r="U277" s="39" t="str">
        <f t="shared" ca="1" si="53"/>
        <v>39,</v>
      </c>
      <c r="V277" s="39" t="str">
        <f t="shared" ca="1" si="54"/>
        <v>39.0095,</v>
      </c>
      <c r="W277" s="53" t="str">
        <f t="shared" ca="1" si="46"/>
        <v>3901,</v>
      </c>
      <c r="X277" s="90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</row>
    <row r="278" spans="7:34" ht="15" thickBot="1" x14ac:dyDescent="0.3">
      <c r="G278" s="27">
        <v>76</v>
      </c>
      <c r="H278" s="28">
        <v>129.38</v>
      </c>
      <c r="I278" s="28">
        <f>$B$4*Table22[[#This Row],[RTD Resistance (ꭥ)]]*1000</f>
        <v>261.3476</v>
      </c>
      <c r="J278" s="29">
        <f t="shared" si="47"/>
        <v>0.76760000000001583</v>
      </c>
      <c r="K278" s="109"/>
      <c r="L278" s="116">
        <v>277</v>
      </c>
      <c r="M278" s="33">
        <f t="shared" si="44"/>
        <v>0.20293040293040293</v>
      </c>
      <c r="N278" s="33">
        <f t="shared" si="45"/>
        <v>0.20544100344100344</v>
      </c>
      <c r="O278" s="112">
        <f t="shared" si="48"/>
        <v>101.70346705000169</v>
      </c>
      <c r="P278" s="33">
        <f t="shared" si="49"/>
        <v>4.3436433062467188</v>
      </c>
      <c r="Q278" s="117">
        <f>IF(INDEX($P$2:$P$4096,MATCH($B$7,$P$2:$P$4096,1)+ROWS(Q$2:$Q278))&lt;=$B$8,INDEX($P$2:$P$4096,MATCH($B$7,$P$2:$P$4096,1)+ROWS(Q$2:$Q278)),"")</f>
        <v>39.151758898833123</v>
      </c>
      <c r="R278" s="118">
        <f t="shared" si="50"/>
        <v>523</v>
      </c>
      <c r="S278" s="51">
        <f t="shared" ca="1" si="51"/>
        <v>39.151758898833123</v>
      </c>
      <c r="T278" s="52">
        <f t="shared" ca="1" si="52"/>
        <v>523</v>
      </c>
      <c r="U278" s="39" t="str">
        <f t="shared" ca="1" si="53"/>
        <v>39,</v>
      </c>
      <c r="V278" s="39" t="str">
        <f t="shared" ca="1" si="54"/>
        <v>39.1518,</v>
      </c>
      <c r="W278" s="53" t="str">
        <f t="shared" ca="1" si="46"/>
        <v>3915,</v>
      </c>
      <c r="X278" s="90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</row>
    <row r="279" spans="7:34" ht="15" thickBot="1" x14ac:dyDescent="0.3">
      <c r="G279" s="70">
        <v>77</v>
      </c>
      <c r="H279" s="28">
        <v>129.76</v>
      </c>
      <c r="I279" s="28">
        <f>$B$4*Table22[[#This Row],[RTD Resistance (ꭥ)]]*1000</f>
        <v>262.11520000000002</v>
      </c>
      <c r="J279" s="29">
        <f t="shared" si="47"/>
        <v>0.76759999999995898</v>
      </c>
      <c r="K279" s="109"/>
      <c r="L279" s="116">
        <v>278</v>
      </c>
      <c r="M279" s="33">
        <f t="shared" si="44"/>
        <v>0.20366300366300366</v>
      </c>
      <c r="N279" s="33">
        <f t="shared" si="45"/>
        <v>0.20555200355200354</v>
      </c>
      <c r="O279" s="112">
        <f t="shared" si="48"/>
        <v>101.75841760000175</v>
      </c>
      <c r="P279" s="33">
        <f t="shared" si="49"/>
        <v>4.4843852010521346</v>
      </c>
      <c r="Q279" s="117">
        <f>IF(INDEX($P$2:$P$4096,MATCH($B$7,$P$2:$P$4096,1)+ROWS(Q$2:$Q279))&lt;=$B$8,INDEX($P$2:$P$4096,MATCH($B$7,$P$2:$P$4096,1)+ROWS(Q$2:$Q279)),"")</f>
        <v>39.294016528138684</v>
      </c>
      <c r="R279" s="118">
        <f t="shared" si="50"/>
        <v>524</v>
      </c>
      <c r="S279" s="51">
        <f t="shared" ca="1" si="51"/>
        <v>39.294016528138684</v>
      </c>
      <c r="T279" s="52">
        <f t="shared" ca="1" si="52"/>
        <v>524</v>
      </c>
      <c r="U279" s="39" t="str">
        <f t="shared" ca="1" si="53"/>
        <v>39,</v>
      </c>
      <c r="V279" s="39" t="str">
        <f t="shared" ca="1" si="54"/>
        <v>39.294,</v>
      </c>
      <c r="W279" s="53" t="str">
        <f t="shared" ca="1" si="46"/>
        <v>3929,</v>
      </c>
      <c r="X279" s="90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</row>
    <row r="280" spans="7:34" ht="15" thickBot="1" x14ac:dyDescent="0.3">
      <c r="G280" s="27">
        <v>78</v>
      </c>
      <c r="H280" s="28">
        <v>130.13999999999999</v>
      </c>
      <c r="I280" s="28">
        <f>$B$4*Table22[[#This Row],[RTD Resistance (ꭥ)]]*1000</f>
        <v>262.88279999999997</v>
      </c>
      <c r="J280" s="29">
        <f t="shared" si="47"/>
        <v>0.76760000000001583</v>
      </c>
      <c r="K280" s="109"/>
      <c r="L280" s="116">
        <v>279</v>
      </c>
      <c r="M280" s="33">
        <f t="shared" si="44"/>
        <v>0.20439560439560439</v>
      </c>
      <c r="N280" s="33">
        <f t="shared" si="45"/>
        <v>0.20566300366300366</v>
      </c>
      <c r="O280" s="112">
        <f t="shared" si="48"/>
        <v>101.81336815000181</v>
      </c>
      <c r="P280" s="33">
        <f t="shared" si="49"/>
        <v>4.6251332609657538</v>
      </c>
      <c r="Q280" s="117">
        <f>IF(INDEX($P$2:$P$4096,MATCH($B$7,$P$2:$P$4096,1)+ROWS(Q$2:$Q280))&lt;=$B$8,INDEX($P$2:$P$4096,MATCH($B$7,$P$2:$P$4096,1)+ROWS(Q$2:$Q280)),"")</f>
        <v>39.436280335104698</v>
      </c>
      <c r="R280" s="118">
        <f t="shared" si="50"/>
        <v>525</v>
      </c>
      <c r="S280" s="51">
        <f t="shared" ca="1" si="51"/>
        <v>39.436280335104698</v>
      </c>
      <c r="T280" s="52">
        <f t="shared" ca="1" si="52"/>
        <v>525</v>
      </c>
      <c r="U280" s="39" t="str">
        <f t="shared" ca="1" si="53"/>
        <v>39,</v>
      </c>
      <c r="V280" s="39" t="str">
        <f t="shared" ca="1" si="54"/>
        <v>39.4363,</v>
      </c>
      <c r="W280" s="53" t="str">
        <f t="shared" ca="1" si="46"/>
        <v>3944,</v>
      </c>
      <c r="X280" s="90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</row>
    <row r="281" spans="7:34" ht="15" thickBot="1" x14ac:dyDescent="0.3">
      <c r="G281" s="70">
        <v>79</v>
      </c>
      <c r="H281" s="28">
        <v>130.52000000000001</v>
      </c>
      <c r="I281" s="28">
        <f>$B$4*Table22[[#This Row],[RTD Resistance (ꭥ)]]*1000</f>
        <v>263.65039999999999</v>
      </c>
      <c r="J281" s="29">
        <f t="shared" si="47"/>
        <v>0.76760000000007267</v>
      </c>
      <c r="K281" s="109"/>
      <c r="L281" s="116">
        <v>280</v>
      </c>
      <c r="M281" s="33">
        <f t="shared" si="44"/>
        <v>0.20512820512820512</v>
      </c>
      <c r="N281" s="33">
        <f t="shared" si="45"/>
        <v>0.20577400377400376</v>
      </c>
      <c r="O281" s="112">
        <f t="shared" si="48"/>
        <v>101.86831870000185</v>
      </c>
      <c r="P281" s="33">
        <f t="shared" si="49"/>
        <v>4.7658874857739875</v>
      </c>
      <c r="Q281" s="117">
        <f>IF(INDEX($P$2:$P$4096,MATCH($B$7,$P$2:$P$4096,1)+ROWS(Q$2:$Q281))&lt;=$B$8,INDEX($P$2:$P$4096,MATCH($B$7,$P$2:$P$4096,1)+ROWS(Q$2:$Q281)),"")</f>
        <v>39.578550320000772</v>
      </c>
      <c r="R281" s="118">
        <f t="shared" si="50"/>
        <v>526</v>
      </c>
      <c r="S281" s="51">
        <f t="shared" ca="1" si="51"/>
        <v>39.578550320000772</v>
      </c>
      <c r="T281" s="52">
        <f t="shared" ca="1" si="52"/>
        <v>526</v>
      </c>
      <c r="U281" s="39" t="str">
        <f t="shared" ca="1" si="53"/>
        <v>40,</v>
      </c>
      <c r="V281" s="39" t="str">
        <f t="shared" ca="1" si="54"/>
        <v>39.5786,</v>
      </c>
      <c r="W281" s="53" t="str">
        <f t="shared" ca="1" si="46"/>
        <v>3958,</v>
      </c>
      <c r="X281" s="90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</row>
    <row r="282" spans="7:34" ht="15" thickBot="1" x14ac:dyDescent="0.3">
      <c r="G282" s="27">
        <v>80</v>
      </c>
      <c r="H282" s="28">
        <v>130.9</v>
      </c>
      <c r="I282" s="28">
        <f>$B$4*Table22[[#This Row],[RTD Resistance (ꭥ)]]*1000</f>
        <v>264.41800000000006</v>
      </c>
      <c r="J282" s="29">
        <f t="shared" si="47"/>
        <v>0.76759999999995898</v>
      </c>
      <c r="K282" s="109"/>
      <c r="L282" s="116">
        <v>281</v>
      </c>
      <c r="M282" s="33">
        <f t="shared" si="44"/>
        <v>0.20586080586080585</v>
      </c>
      <c r="N282" s="33">
        <f t="shared" si="45"/>
        <v>0.20588500388500389</v>
      </c>
      <c r="O282" s="112">
        <f t="shared" si="48"/>
        <v>101.92326925000192</v>
      </c>
      <c r="P282" s="33">
        <f t="shared" si="49"/>
        <v>4.9066478752664295</v>
      </c>
      <c r="Q282" s="117">
        <f>IF(INDEX($P$2:$P$4096,MATCH($B$7,$P$2:$P$4096,1)+ROWS(Q$2:$Q282))&lt;=$B$8,INDEX($P$2:$P$4096,MATCH($B$7,$P$2:$P$4096,1)+ROWS(Q$2:$Q282)),"")</f>
        <v>39.720826483097937</v>
      </c>
      <c r="R282" s="118">
        <f t="shared" si="50"/>
        <v>527</v>
      </c>
      <c r="S282" s="51">
        <f t="shared" ca="1" si="51"/>
        <v>39.720826483097937</v>
      </c>
      <c r="T282" s="52">
        <f t="shared" ca="1" si="52"/>
        <v>527</v>
      </c>
      <c r="U282" s="39" t="str">
        <f t="shared" ca="1" si="53"/>
        <v>40,</v>
      </c>
      <c r="V282" s="39" t="str">
        <f t="shared" ca="1" si="54"/>
        <v>39.7208,</v>
      </c>
      <c r="W282" s="53" t="str">
        <f t="shared" ca="1" si="46"/>
        <v>3972,</v>
      </c>
      <c r="X282" s="90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</row>
    <row r="283" spans="7:34" ht="15" thickBot="1" x14ac:dyDescent="0.3">
      <c r="G283" s="70">
        <v>81</v>
      </c>
      <c r="H283" s="28">
        <v>131.28</v>
      </c>
      <c r="I283" s="28">
        <f>$B$4*Table22[[#This Row],[RTD Resistance (ꭥ)]]*1000</f>
        <v>265.18560000000002</v>
      </c>
      <c r="J283" s="29">
        <f t="shared" si="47"/>
        <v>0.78779999999994743</v>
      </c>
      <c r="K283" s="109"/>
      <c r="L283" s="116">
        <v>282</v>
      </c>
      <c r="M283" s="33">
        <f t="shared" si="44"/>
        <v>0.20659340659340658</v>
      </c>
      <c r="N283" s="33">
        <f t="shared" si="45"/>
        <v>0.20599600399600398</v>
      </c>
      <c r="O283" s="112">
        <f t="shared" si="48"/>
        <v>101.97821980000197</v>
      </c>
      <c r="P283" s="33">
        <f t="shared" si="49"/>
        <v>5.0474144292348342</v>
      </c>
      <c r="Q283" s="117">
        <f>IF(INDEX($P$2:$P$4096,MATCH($B$7,$P$2:$P$4096,1)+ROWS(Q$2:$Q283))&lt;=$B$8,INDEX($P$2:$P$4096,MATCH($B$7,$P$2:$P$4096,1)+ROWS(Q$2:$Q283)),"")</f>
        <v>39.863108824668586</v>
      </c>
      <c r="R283" s="118">
        <f t="shared" si="50"/>
        <v>528</v>
      </c>
      <c r="S283" s="51">
        <f t="shared" ca="1" si="51"/>
        <v>39.863108824668586</v>
      </c>
      <c r="T283" s="52">
        <f t="shared" ca="1" si="52"/>
        <v>528</v>
      </c>
      <c r="U283" s="39" t="str">
        <f t="shared" ca="1" si="53"/>
        <v>40,</v>
      </c>
      <c r="V283" s="39" t="str">
        <f t="shared" ca="1" si="54"/>
        <v>39.8631,</v>
      </c>
      <c r="W283" s="53" t="str">
        <f t="shared" ca="1" si="46"/>
        <v>3986,</v>
      </c>
      <c r="X283" s="90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</row>
    <row r="284" spans="7:34" ht="15" thickBot="1" x14ac:dyDescent="0.3">
      <c r="G284" s="27">
        <v>82</v>
      </c>
      <c r="H284" s="28">
        <v>131.66999999999999</v>
      </c>
      <c r="I284" s="28">
        <f>$B$4*Table22[[#This Row],[RTD Resistance (ꭥ)]]*1000</f>
        <v>265.97339999999997</v>
      </c>
      <c r="J284" s="29">
        <f t="shared" si="47"/>
        <v>0.76760000000007267</v>
      </c>
      <c r="K284" s="109"/>
      <c r="L284" s="116">
        <v>283</v>
      </c>
      <c r="M284" s="33">
        <f t="shared" si="44"/>
        <v>0.20732600732600734</v>
      </c>
      <c r="N284" s="33">
        <f t="shared" si="45"/>
        <v>0.20610700410700408</v>
      </c>
      <c r="O284" s="112">
        <f t="shared" si="48"/>
        <v>102.03317035000201</v>
      </c>
      <c r="P284" s="33">
        <f t="shared" si="49"/>
        <v>5.188187147473684</v>
      </c>
      <c r="Q284" s="117">
        <f>IF(INDEX($P$2:$P$4096,MATCH($B$7,$P$2:$P$4096,1)+ROWS(Q$2:$Q284))&lt;=$B$8,INDEX($P$2:$P$4096,MATCH($B$7,$P$2:$P$4096,1)+ROWS(Q$2:$Q284)),"")</f>
        <v>40.005397344986477</v>
      </c>
      <c r="R284" s="118">
        <f t="shared" si="50"/>
        <v>529</v>
      </c>
      <c r="S284" s="51">
        <f t="shared" ca="1" si="51"/>
        <v>40.005397344986477</v>
      </c>
      <c r="T284" s="52">
        <f t="shared" ca="1" si="52"/>
        <v>529</v>
      </c>
      <c r="U284" s="39" t="str">
        <f t="shared" ca="1" si="53"/>
        <v>40,</v>
      </c>
      <c r="V284" s="39" t="str">
        <f t="shared" ca="1" si="54"/>
        <v>40.0054,</v>
      </c>
      <c r="W284" s="53" t="str">
        <f t="shared" ca="1" si="46"/>
        <v>4001,</v>
      </c>
      <c r="X284" s="90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</row>
    <row r="285" spans="7:34" ht="15" thickBot="1" x14ac:dyDescent="0.3">
      <c r="G285" s="70">
        <v>83</v>
      </c>
      <c r="H285" s="28">
        <v>132.05000000000001</v>
      </c>
      <c r="I285" s="28">
        <f>$B$4*Table22[[#This Row],[RTD Resistance (ꭥ)]]*1000</f>
        <v>266.74100000000004</v>
      </c>
      <c r="J285" s="29">
        <f t="shared" si="47"/>
        <v>0.76760000000001583</v>
      </c>
      <c r="K285" s="109"/>
      <c r="L285" s="116">
        <v>284</v>
      </c>
      <c r="M285" s="33">
        <f t="shared" si="44"/>
        <v>0.20805860805860807</v>
      </c>
      <c r="N285" s="33">
        <f t="shared" si="45"/>
        <v>0.20621800421800421</v>
      </c>
      <c r="O285" s="112">
        <f t="shared" si="48"/>
        <v>102.08812090000208</v>
      </c>
      <c r="P285" s="33">
        <f t="shared" si="49"/>
        <v>5.3289660297803607</v>
      </c>
      <c r="Q285" s="117">
        <f>IF(INDEX($P$2:$P$4096,MATCH($B$7,$P$2:$P$4096,1)+ROWS(Q$2:$Q285))&lt;=$B$8,INDEX($P$2:$P$4096,MATCH($B$7,$P$2:$P$4096,1)+ROWS(Q$2:$Q285)),"")</f>
        <v>40.147692044327016</v>
      </c>
      <c r="R285" s="118">
        <f t="shared" si="50"/>
        <v>530</v>
      </c>
      <c r="S285" s="51">
        <f t="shared" ca="1" si="51"/>
        <v>40.147692044327016</v>
      </c>
      <c r="T285" s="52">
        <f t="shared" ca="1" si="52"/>
        <v>530</v>
      </c>
      <c r="U285" s="39" t="str">
        <f t="shared" ca="1" si="53"/>
        <v>40,</v>
      </c>
      <c r="V285" s="39" t="str">
        <f t="shared" ca="1" si="54"/>
        <v>40.1477,</v>
      </c>
      <c r="W285" s="53" t="str">
        <f t="shared" ca="1" si="46"/>
        <v>4015,</v>
      </c>
      <c r="X285" s="90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</row>
    <row r="286" spans="7:34" ht="15" thickBot="1" x14ac:dyDescent="0.3">
      <c r="G286" s="27">
        <v>84</v>
      </c>
      <c r="H286" s="28">
        <v>132.43</v>
      </c>
      <c r="I286" s="28">
        <f>$B$4*Table22[[#This Row],[RTD Resistance (ꭥ)]]*1000</f>
        <v>267.50860000000006</v>
      </c>
      <c r="J286" s="29">
        <f t="shared" si="47"/>
        <v>0.76759999999995898</v>
      </c>
      <c r="K286" s="109"/>
      <c r="L286" s="116">
        <v>285</v>
      </c>
      <c r="M286" s="33">
        <f t="shared" si="44"/>
        <v>0.2087912087912088</v>
      </c>
      <c r="N286" s="33">
        <f t="shared" si="45"/>
        <v>0.20632900432900431</v>
      </c>
      <c r="O286" s="112">
        <f t="shared" si="48"/>
        <v>102.14307145000213</v>
      </c>
      <c r="P286" s="33">
        <f t="shared" si="49"/>
        <v>5.4697510759540933</v>
      </c>
      <c r="Q286" s="117">
        <f>IF(INDEX($P$2:$P$4096,MATCH($B$7,$P$2:$P$4096,1)+ROWS(Q$2:$Q286))&lt;=$B$8,INDEX($P$2:$P$4096,MATCH($B$7,$P$2:$P$4096,1)+ROWS(Q$2:$Q286)),"")</f>
        <v>40.289992922966974</v>
      </c>
      <c r="R286" s="118">
        <f t="shared" si="50"/>
        <v>531</v>
      </c>
      <c r="S286" s="51">
        <f t="shared" ca="1" si="51"/>
        <v>40.289992922966974</v>
      </c>
      <c r="T286" s="52">
        <f t="shared" ca="1" si="52"/>
        <v>531</v>
      </c>
      <c r="U286" s="39" t="str">
        <f t="shared" ca="1" si="53"/>
        <v>40,</v>
      </c>
      <c r="V286" s="39" t="str">
        <f t="shared" ca="1" si="54"/>
        <v>40.29,</v>
      </c>
      <c r="W286" s="53" t="str">
        <f t="shared" ca="1" si="46"/>
        <v>4029,</v>
      </c>
      <c r="X286" s="90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</row>
    <row r="287" spans="7:34" ht="15" thickBot="1" x14ac:dyDescent="0.3">
      <c r="G287" s="70">
        <v>85</v>
      </c>
      <c r="H287" s="28">
        <v>132.81</v>
      </c>
      <c r="I287" s="28">
        <f>$B$4*Table22[[#This Row],[RTD Resistance (ꭥ)]]*1000</f>
        <v>268.27620000000002</v>
      </c>
      <c r="J287" s="29">
        <f t="shared" si="47"/>
        <v>0.76759999999995898</v>
      </c>
      <c r="K287" s="109"/>
      <c r="L287" s="116">
        <v>286</v>
      </c>
      <c r="M287" s="33">
        <f t="shared" si="44"/>
        <v>0.20952380952380953</v>
      </c>
      <c r="N287" s="33">
        <f t="shared" si="45"/>
        <v>0.20644000444000443</v>
      </c>
      <c r="O287" s="112">
        <f t="shared" si="48"/>
        <v>102.19802200000218</v>
      </c>
      <c r="P287" s="33">
        <f t="shared" si="49"/>
        <v>5.6105422857976066</v>
      </c>
      <c r="Q287" s="117">
        <f>IF(INDEX($P$2:$P$4096,MATCH($B$7,$P$2:$P$4096,1)+ROWS(Q$2:$Q287))&lt;=$B$8,INDEX($P$2:$P$4096,MATCH($B$7,$P$2:$P$4096,1)+ROWS(Q$2:$Q287)),"")</f>
        <v>40.432299981184258</v>
      </c>
      <c r="R287" s="118">
        <f t="shared" si="50"/>
        <v>532</v>
      </c>
      <c r="S287" s="51">
        <f t="shared" ca="1" si="51"/>
        <v>40.432299981184258</v>
      </c>
      <c r="T287" s="52">
        <f t="shared" ca="1" si="52"/>
        <v>532</v>
      </c>
      <c r="U287" s="39" t="str">
        <f t="shared" ca="1" si="53"/>
        <v>40,</v>
      </c>
      <c r="V287" s="39" t="str">
        <f t="shared" ca="1" si="54"/>
        <v>40.4323,</v>
      </c>
      <c r="W287" s="53" t="str">
        <f t="shared" ca="1" si="46"/>
        <v>4043,</v>
      </c>
      <c r="X287" s="90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</row>
    <row r="288" spans="7:34" ht="15" thickBot="1" x14ac:dyDescent="0.3">
      <c r="G288" s="27">
        <v>86</v>
      </c>
      <c r="H288" s="28">
        <v>133.19</v>
      </c>
      <c r="I288" s="28">
        <f>$B$4*Table22[[#This Row],[RTD Resistance (ꭥ)]]*1000</f>
        <v>269.04379999999998</v>
      </c>
      <c r="J288" s="29">
        <f t="shared" si="47"/>
        <v>0.76760000000001583</v>
      </c>
      <c r="K288" s="109"/>
      <c r="L288" s="116">
        <v>287</v>
      </c>
      <c r="M288" s="33">
        <f t="shared" si="44"/>
        <v>0.21025641025641026</v>
      </c>
      <c r="N288" s="33">
        <f t="shared" si="45"/>
        <v>0.20655100455100453</v>
      </c>
      <c r="O288" s="112">
        <f t="shared" si="48"/>
        <v>102.25297255000224</v>
      </c>
      <c r="P288" s="33">
        <f t="shared" si="49"/>
        <v>5.751339659115672</v>
      </c>
      <c r="Q288" s="117">
        <f>IF(INDEX($P$2:$P$4096,MATCH($B$7,$P$2:$P$4096,1)+ROWS(Q$2:$Q288))&lt;=$B$8,INDEX($P$2:$P$4096,MATCH($B$7,$P$2:$P$4096,1)+ROWS(Q$2:$Q288)),"")</f>
        <v>40.574613219258822</v>
      </c>
      <c r="R288" s="118">
        <f t="shared" si="50"/>
        <v>533</v>
      </c>
      <c r="S288" s="51">
        <f t="shared" ca="1" si="51"/>
        <v>40.574613219258822</v>
      </c>
      <c r="T288" s="52">
        <f t="shared" ca="1" si="52"/>
        <v>533</v>
      </c>
      <c r="U288" s="39" t="str">
        <f t="shared" ca="1" si="53"/>
        <v>41,</v>
      </c>
      <c r="V288" s="39" t="str">
        <f t="shared" ca="1" si="54"/>
        <v>40.5746,</v>
      </c>
      <c r="W288" s="53" t="str">
        <f t="shared" ca="1" si="46"/>
        <v>4057,</v>
      </c>
      <c r="X288" s="90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</row>
    <row r="289" spans="7:34" ht="15" thickBot="1" x14ac:dyDescent="0.3">
      <c r="G289" s="70">
        <v>87</v>
      </c>
      <c r="H289" s="28">
        <v>133.57</v>
      </c>
      <c r="I289" s="28">
        <f>$B$4*Table22[[#This Row],[RTD Resistance (ꭥ)]]*1000</f>
        <v>269.81139999999999</v>
      </c>
      <c r="J289" s="29">
        <f t="shared" si="47"/>
        <v>0.76760000000001583</v>
      </c>
      <c r="K289" s="109"/>
      <c r="L289" s="116">
        <v>288</v>
      </c>
      <c r="M289" s="33">
        <f t="shared" si="44"/>
        <v>0.21098901098901099</v>
      </c>
      <c r="N289" s="33">
        <f t="shared" si="45"/>
        <v>0.20666200466200466</v>
      </c>
      <c r="O289" s="112">
        <f t="shared" si="48"/>
        <v>102.3079231000023</v>
      </c>
      <c r="P289" s="33">
        <f t="shared" si="49"/>
        <v>5.8921431957156187</v>
      </c>
      <c r="Q289" s="117">
        <f>IF(INDEX($P$2:$P$4096,MATCH($B$7,$P$2:$P$4096,1)+ROWS(Q$2:$Q289))&lt;=$B$8,INDEX($P$2:$P$4096,MATCH($B$7,$P$2:$P$4096,1)+ROWS(Q$2:$Q289)),"")</f>
        <v>40.716932637471359</v>
      </c>
      <c r="R289" s="118">
        <f t="shared" si="50"/>
        <v>534</v>
      </c>
      <c r="S289" s="51">
        <f t="shared" ca="1" si="51"/>
        <v>40.716932637471359</v>
      </c>
      <c r="T289" s="52">
        <f t="shared" ca="1" si="52"/>
        <v>534</v>
      </c>
      <c r="U289" s="39" t="str">
        <f t="shared" ca="1" si="53"/>
        <v>41,</v>
      </c>
      <c r="V289" s="39" t="str">
        <f t="shared" ca="1" si="54"/>
        <v>40.7169,</v>
      </c>
      <c r="W289" s="53" t="str">
        <f t="shared" ca="1" si="46"/>
        <v>4072,</v>
      </c>
      <c r="X289" s="90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</row>
    <row r="290" spans="7:34" ht="15" thickBot="1" x14ac:dyDescent="0.3">
      <c r="G290" s="27">
        <v>88</v>
      </c>
      <c r="H290" s="28">
        <v>133.94999999999999</v>
      </c>
      <c r="I290" s="28">
        <f>$B$4*Table22[[#This Row],[RTD Resistance (ꭥ)]]*1000</f>
        <v>270.57900000000001</v>
      </c>
      <c r="J290" s="29">
        <f t="shared" si="47"/>
        <v>0.76760000000001583</v>
      </c>
      <c r="K290" s="109"/>
      <c r="L290" s="116">
        <v>289</v>
      </c>
      <c r="M290" s="33">
        <f t="shared" si="44"/>
        <v>0.21172161172161172</v>
      </c>
      <c r="N290" s="33">
        <f t="shared" si="45"/>
        <v>0.20677300477300475</v>
      </c>
      <c r="O290" s="112">
        <f t="shared" si="48"/>
        <v>102.36287365000234</v>
      </c>
      <c r="P290" s="33">
        <f t="shared" si="49"/>
        <v>6.0329528954075329</v>
      </c>
      <c r="Q290" s="117">
        <f>IF(INDEX($P$2:$P$4096,MATCH($B$7,$P$2:$P$4096,1)+ROWS(Q$2:$Q290))&lt;=$B$8,INDEX($P$2:$P$4096,MATCH($B$7,$P$2:$P$4096,1)+ROWS(Q$2:$Q290)),"")</f>
        <v>40.859258236104324</v>
      </c>
      <c r="R290" s="118">
        <f t="shared" si="50"/>
        <v>535</v>
      </c>
      <c r="S290" s="51">
        <f t="shared" ca="1" si="51"/>
        <v>40.859258236104324</v>
      </c>
      <c r="T290" s="52">
        <f t="shared" ca="1" si="52"/>
        <v>535</v>
      </c>
      <c r="U290" s="39" t="str">
        <f t="shared" ca="1" si="53"/>
        <v>41,</v>
      </c>
      <c r="V290" s="39" t="str">
        <f t="shared" ca="1" si="54"/>
        <v>40.8593,</v>
      </c>
      <c r="W290" s="53" t="str">
        <f t="shared" ca="1" si="46"/>
        <v>4086,</v>
      </c>
      <c r="X290" s="90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</row>
    <row r="291" spans="7:34" ht="15" thickBot="1" x14ac:dyDescent="0.3">
      <c r="G291" s="70">
        <v>89</v>
      </c>
      <c r="H291" s="28">
        <v>134.33000000000001</v>
      </c>
      <c r="I291" s="28">
        <f>$B$4*Table22[[#This Row],[RTD Resistance (ꭥ)]]*1000</f>
        <v>271.34660000000002</v>
      </c>
      <c r="J291" s="29">
        <f t="shared" si="47"/>
        <v>0.76760000000001583</v>
      </c>
      <c r="K291" s="109"/>
      <c r="L291" s="116">
        <v>290</v>
      </c>
      <c r="M291" s="33">
        <f t="shared" si="44"/>
        <v>0.21245421245421245</v>
      </c>
      <c r="N291" s="33">
        <f t="shared" si="45"/>
        <v>0.20688400488400488</v>
      </c>
      <c r="O291" s="112">
        <f t="shared" si="48"/>
        <v>102.41782420000241</v>
      </c>
      <c r="P291" s="33">
        <f t="shared" si="49"/>
        <v>6.173768758004087</v>
      </c>
      <c r="Q291" s="117">
        <f>IF(INDEX($P$2:$P$4096,MATCH($B$7,$P$2:$P$4096,1)+ROWS(Q$2:$Q291))&lt;=$B$8,INDEX($P$2:$P$4096,MATCH($B$7,$P$2:$P$4096,1)+ROWS(Q$2:$Q291)),"")</f>
        <v>41.001590015441707</v>
      </c>
      <c r="R291" s="118">
        <f t="shared" si="50"/>
        <v>536</v>
      </c>
      <c r="S291" s="51">
        <f t="shared" ca="1" si="51"/>
        <v>41.001590015441707</v>
      </c>
      <c r="T291" s="52">
        <f t="shared" ca="1" si="52"/>
        <v>536</v>
      </c>
      <c r="U291" s="39" t="str">
        <f t="shared" ca="1" si="53"/>
        <v>41,</v>
      </c>
      <c r="V291" s="39" t="str">
        <f t="shared" ca="1" si="54"/>
        <v>41.0016,</v>
      </c>
      <c r="W291" s="53" t="str">
        <f t="shared" ca="1" si="46"/>
        <v>4100,</v>
      </c>
      <c r="X291" s="90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</row>
    <row r="292" spans="7:34" ht="15" thickBot="1" x14ac:dyDescent="0.3">
      <c r="G292" s="27">
        <v>90</v>
      </c>
      <c r="H292" s="28">
        <v>134.71</v>
      </c>
      <c r="I292" s="28">
        <f>$B$4*Table22[[#This Row],[RTD Resistance (ꭥ)]]*1000</f>
        <v>272.11420000000004</v>
      </c>
      <c r="J292" s="29">
        <f t="shared" si="47"/>
        <v>0.76759999999995898</v>
      </c>
      <c r="K292" s="109"/>
      <c r="L292" s="116">
        <v>291</v>
      </c>
      <c r="M292" s="33">
        <f t="shared" si="44"/>
        <v>0.21318681318681318</v>
      </c>
      <c r="N292" s="33">
        <f t="shared" si="45"/>
        <v>0.20699500499500498</v>
      </c>
      <c r="O292" s="112">
        <f t="shared" si="48"/>
        <v>102.47277475000246</v>
      </c>
      <c r="P292" s="33">
        <f t="shared" si="49"/>
        <v>6.3145907833203694</v>
      </c>
      <c r="Q292" s="117">
        <f>IF(INDEX($P$2:$P$4096,MATCH($B$7,$P$2:$P$4096,1)+ROWS(Q$2:$Q292))&lt;=$B$8,INDEX($P$2:$P$4096,MATCH($B$7,$P$2:$P$4096,1)+ROWS(Q$2:$Q292)),"")</f>
        <v>41.143927975768634</v>
      </c>
      <c r="R292" s="118">
        <f t="shared" si="50"/>
        <v>537</v>
      </c>
      <c r="S292" s="51">
        <f t="shared" ca="1" si="51"/>
        <v>41.143927975768634</v>
      </c>
      <c r="T292" s="52">
        <f t="shared" ca="1" si="52"/>
        <v>537</v>
      </c>
      <c r="U292" s="39" t="str">
        <f t="shared" ca="1" si="53"/>
        <v>41,</v>
      </c>
      <c r="V292" s="39" t="str">
        <f t="shared" ca="1" si="54"/>
        <v>41.1439,</v>
      </c>
      <c r="W292" s="53" t="str">
        <f t="shared" ca="1" si="46"/>
        <v>4114,</v>
      </c>
      <c r="X292" s="90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</row>
    <row r="293" spans="7:34" ht="15" thickBot="1" x14ac:dyDescent="0.3">
      <c r="G293" s="70">
        <v>91</v>
      </c>
      <c r="H293" s="28">
        <v>135.09</v>
      </c>
      <c r="I293" s="28">
        <f>$B$4*Table22[[#This Row],[RTD Resistance (ꭥ)]]*1000</f>
        <v>272.8818</v>
      </c>
      <c r="J293" s="29">
        <f t="shared" si="47"/>
        <v>0.76760000000001583</v>
      </c>
      <c r="K293" s="109"/>
      <c r="L293" s="116">
        <v>292</v>
      </c>
      <c r="M293" s="33">
        <f t="shared" si="44"/>
        <v>0.21391941391941391</v>
      </c>
      <c r="N293" s="33">
        <f t="shared" si="45"/>
        <v>0.2071060051060051</v>
      </c>
      <c r="O293" s="112">
        <f t="shared" si="48"/>
        <v>102.52772530000252</v>
      </c>
      <c r="P293" s="33">
        <f t="shared" si="49"/>
        <v>6.4554189711740833</v>
      </c>
      <c r="Q293" s="117">
        <f>IF(INDEX($P$2:$P$4096,MATCH($B$7,$P$2:$P$4096,1)+ROWS(Q$2:$Q293))&lt;=$B$8,INDEX($P$2:$P$4096,MATCH($B$7,$P$2:$P$4096,1)+ROWS(Q$2:$Q293)),"")</f>
        <v>41.28627211737188</v>
      </c>
      <c r="R293" s="118">
        <f t="shared" si="50"/>
        <v>538</v>
      </c>
      <c r="S293" s="51">
        <f t="shared" ca="1" si="51"/>
        <v>41.28627211737188</v>
      </c>
      <c r="T293" s="52">
        <f t="shared" ca="1" si="52"/>
        <v>538</v>
      </c>
      <c r="U293" s="39" t="str">
        <f t="shared" ca="1" si="53"/>
        <v>41,</v>
      </c>
      <c r="V293" s="39" t="str">
        <f t="shared" ca="1" si="54"/>
        <v>41.2863,</v>
      </c>
      <c r="W293" s="53" t="str">
        <f t="shared" ca="1" si="46"/>
        <v>4129,</v>
      </c>
      <c r="X293" s="90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</row>
    <row r="294" spans="7:34" ht="15" thickBot="1" x14ac:dyDescent="0.3">
      <c r="G294" s="27">
        <v>92</v>
      </c>
      <c r="H294" s="28">
        <v>135.47</v>
      </c>
      <c r="I294" s="28">
        <f>$B$4*Table22[[#This Row],[RTD Resistance (ꭥ)]]*1000</f>
        <v>273.64940000000001</v>
      </c>
      <c r="J294" s="29">
        <f t="shared" si="47"/>
        <v>0.76760000000001583</v>
      </c>
      <c r="K294" s="109"/>
      <c r="L294" s="116">
        <v>293</v>
      </c>
      <c r="M294" s="33">
        <f t="shared" si="44"/>
        <v>0.21465201465201464</v>
      </c>
      <c r="N294" s="33">
        <f t="shared" si="45"/>
        <v>0.2072170052170052</v>
      </c>
      <c r="O294" s="112">
        <f t="shared" si="48"/>
        <v>102.58267585000257</v>
      </c>
      <c r="P294" s="33">
        <f t="shared" si="49"/>
        <v>6.5962533213852907</v>
      </c>
      <c r="Q294" s="117">
        <f>IF(INDEX($P$2:$P$4096,MATCH($B$7,$P$2:$P$4096,1)+ROWS(Q$2:$Q294))&lt;=$B$8,INDEX($P$2:$P$4096,MATCH($B$7,$P$2:$P$4096,1)+ROWS(Q$2:$Q294)),"")</f>
        <v>41.428622440539527</v>
      </c>
      <c r="R294" s="118">
        <f t="shared" si="50"/>
        <v>539</v>
      </c>
      <c r="S294" s="51">
        <f t="shared" ca="1" si="51"/>
        <v>41.428622440539527</v>
      </c>
      <c r="T294" s="52">
        <f t="shared" ca="1" si="52"/>
        <v>539</v>
      </c>
      <c r="U294" s="39" t="str">
        <f t="shared" ca="1" si="53"/>
        <v>41,</v>
      </c>
      <c r="V294" s="39" t="str">
        <f t="shared" ca="1" si="54"/>
        <v>41.4286,</v>
      </c>
      <c r="W294" s="53" t="str">
        <f t="shared" ca="1" si="46"/>
        <v>4143,</v>
      </c>
      <c r="X294" s="90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</row>
    <row r="295" spans="7:34" ht="15" thickBot="1" x14ac:dyDescent="0.3">
      <c r="G295" s="70">
        <v>93</v>
      </c>
      <c r="H295" s="28">
        <v>135.85</v>
      </c>
      <c r="I295" s="28">
        <f>$B$4*Table22[[#This Row],[RTD Resistance (ꭥ)]]*1000</f>
        <v>274.41700000000003</v>
      </c>
      <c r="J295" s="29">
        <f t="shared" si="47"/>
        <v>0.76759999999995898</v>
      </c>
      <c r="K295" s="109"/>
      <c r="L295" s="116">
        <v>294</v>
      </c>
      <c r="M295" s="33">
        <f t="shared" si="44"/>
        <v>0.2153846153846154</v>
      </c>
      <c r="N295" s="33">
        <f t="shared" si="45"/>
        <v>0.20732800532800535</v>
      </c>
      <c r="O295" s="112">
        <f t="shared" si="48"/>
        <v>102.63762640000265</v>
      </c>
      <c r="P295" s="33">
        <f t="shared" si="49"/>
        <v>6.7370938337771236</v>
      </c>
      <c r="Q295" s="117">
        <f>IF(INDEX($P$2:$P$4096,MATCH($B$7,$P$2:$P$4096,1)+ROWS(Q$2:$Q295))&lt;=$B$8,INDEX($P$2:$P$4096,MATCH($B$7,$P$2:$P$4096,1)+ROWS(Q$2:$Q295)),"")</f>
        <v>41.57097894556091</v>
      </c>
      <c r="R295" s="118">
        <f t="shared" si="50"/>
        <v>540</v>
      </c>
      <c r="S295" s="51">
        <f t="shared" ca="1" si="51"/>
        <v>41.57097894556091</v>
      </c>
      <c r="T295" s="52">
        <f t="shared" ca="1" si="52"/>
        <v>540</v>
      </c>
      <c r="U295" s="39" t="str">
        <f t="shared" ca="1" si="53"/>
        <v>42,</v>
      </c>
      <c r="V295" s="39" t="str">
        <f t="shared" ca="1" si="54"/>
        <v>41.571,</v>
      </c>
      <c r="W295" s="53" t="str">
        <f t="shared" ca="1" si="46"/>
        <v>4157,</v>
      </c>
      <c r="X295" s="90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</row>
    <row r="296" spans="7:34" ht="15" thickBot="1" x14ac:dyDescent="0.3">
      <c r="G296" s="27">
        <v>94</v>
      </c>
      <c r="H296" s="28">
        <v>136.22999999999999</v>
      </c>
      <c r="I296" s="28">
        <f>$B$4*Table22[[#This Row],[RTD Resistance (ꭥ)]]*1000</f>
        <v>275.18459999999999</v>
      </c>
      <c r="J296" s="29">
        <f t="shared" si="47"/>
        <v>0.76760000000007267</v>
      </c>
      <c r="K296" s="109"/>
      <c r="L296" s="116">
        <v>295</v>
      </c>
      <c r="M296" s="33">
        <f t="shared" si="44"/>
        <v>0.21611721611721613</v>
      </c>
      <c r="N296" s="33">
        <f t="shared" si="45"/>
        <v>0.20743900543900545</v>
      </c>
      <c r="O296" s="112">
        <f t="shared" si="48"/>
        <v>102.69257695000269</v>
      </c>
      <c r="P296" s="33">
        <f t="shared" si="49"/>
        <v>6.8779405081743903</v>
      </c>
      <c r="Q296" s="117">
        <f>IF(INDEX($P$2:$P$4096,MATCH($B$7,$P$2:$P$4096,1)+ROWS(Q$2:$Q296))&lt;=$B$8,INDEX($P$2:$P$4096,MATCH($B$7,$P$2:$P$4096,1)+ROWS(Q$2:$Q296)),"")</f>
        <v>41.713341632727008</v>
      </c>
      <c r="R296" s="118">
        <f t="shared" si="50"/>
        <v>541</v>
      </c>
      <c r="S296" s="51">
        <f t="shared" ca="1" si="51"/>
        <v>41.713341632727008</v>
      </c>
      <c r="T296" s="52">
        <f t="shared" ca="1" si="52"/>
        <v>541</v>
      </c>
      <c r="U296" s="39" t="str">
        <f t="shared" ca="1" si="53"/>
        <v>42,</v>
      </c>
      <c r="V296" s="39" t="str">
        <f t="shared" ca="1" si="54"/>
        <v>41.7133,</v>
      </c>
      <c r="W296" s="53" t="str">
        <f t="shared" ca="1" si="46"/>
        <v>4171,</v>
      </c>
      <c r="X296" s="90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</row>
    <row r="297" spans="7:34" ht="15" thickBot="1" x14ac:dyDescent="0.3">
      <c r="G297" s="70">
        <v>95</v>
      </c>
      <c r="H297" s="28">
        <v>136.61000000000001</v>
      </c>
      <c r="I297" s="28">
        <f>$B$4*Table22[[#This Row],[RTD Resistance (ꭥ)]]*1000</f>
        <v>275.95220000000006</v>
      </c>
      <c r="J297" s="29">
        <f t="shared" si="47"/>
        <v>0.76759999999995898</v>
      </c>
      <c r="K297" s="109"/>
      <c r="L297" s="116">
        <v>296</v>
      </c>
      <c r="M297" s="33">
        <f t="shared" si="44"/>
        <v>0.21684981684981686</v>
      </c>
      <c r="N297" s="33">
        <f t="shared" si="45"/>
        <v>0.20755000555000558</v>
      </c>
      <c r="O297" s="112">
        <f t="shared" si="48"/>
        <v>102.74752750000276</v>
      </c>
      <c r="P297" s="33">
        <f t="shared" si="49"/>
        <v>7.018793344405367</v>
      </c>
      <c r="Q297" s="117">
        <f>IF(INDEX($P$2:$P$4096,MATCH($B$7,$P$2:$P$4096,1)+ROWS(Q$2:$Q297))&lt;=$B$8,INDEX($P$2:$P$4096,MATCH($B$7,$P$2:$P$4096,1)+ROWS(Q$2:$Q297)),"")</f>
        <v>41.855710502330112</v>
      </c>
      <c r="R297" s="118">
        <f t="shared" si="50"/>
        <v>542</v>
      </c>
      <c r="S297" s="51">
        <f t="shared" ca="1" si="51"/>
        <v>41.855710502330112</v>
      </c>
      <c r="T297" s="52">
        <f t="shared" ca="1" si="52"/>
        <v>542</v>
      </c>
      <c r="U297" s="39" t="str">
        <f t="shared" ca="1" si="53"/>
        <v>42,</v>
      </c>
      <c r="V297" s="39" t="str">
        <f t="shared" ca="1" si="54"/>
        <v>41.8557,</v>
      </c>
      <c r="W297" s="53" t="str">
        <f t="shared" ca="1" si="46"/>
        <v>4186,</v>
      </c>
      <c r="X297" s="90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</row>
    <row r="298" spans="7:34" ht="15" thickBot="1" x14ac:dyDescent="0.3">
      <c r="G298" s="27">
        <v>96</v>
      </c>
      <c r="H298" s="28">
        <v>136.99</v>
      </c>
      <c r="I298" s="28">
        <f>$B$4*Table22[[#This Row],[RTD Resistance (ꭥ)]]*1000</f>
        <v>276.71980000000002</v>
      </c>
      <c r="J298" s="29">
        <f t="shared" si="47"/>
        <v>0.76759999999995898</v>
      </c>
      <c r="K298" s="109"/>
      <c r="L298" s="116">
        <v>297</v>
      </c>
      <c r="M298" s="33">
        <f t="shared" si="44"/>
        <v>0.21758241758241759</v>
      </c>
      <c r="N298" s="33">
        <f t="shared" si="45"/>
        <v>0.20766100566100568</v>
      </c>
      <c r="O298" s="112">
        <f t="shared" si="48"/>
        <v>102.8024780500028</v>
      </c>
      <c r="P298" s="33">
        <f t="shared" si="49"/>
        <v>7.1596523423001202</v>
      </c>
      <c r="Q298" s="117">
        <f>IF(INDEX($P$2:$P$4096,MATCH($B$7,$P$2:$P$4096,1)+ROWS(Q$2:$Q298))&lt;=$B$8,INDEX($P$2:$P$4096,MATCH($B$7,$P$2:$P$4096,1)+ROWS(Q$2:$Q298)),"")</f>
        <v>41.998085554663874</v>
      </c>
      <c r="R298" s="118">
        <f t="shared" si="50"/>
        <v>543</v>
      </c>
      <c r="S298" s="51">
        <f t="shared" ca="1" si="51"/>
        <v>41.998085554663874</v>
      </c>
      <c r="T298" s="52">
        <f t="shared" ca="1" si="52"/>
        <v>543</v>
      </c>
      <c r="U298" s="39" t="str">
        <f t="shared" ca="1" si="53"/>
        <v>42,</v>
      </c>
      <c r="V298" s="39" t="str">
        <f t="shared" ca="1" si="54"/>
        <v>41.9981,</v>
      </c>
      <c r="W298" s="53" t="str">
        <f t="shared" ca="1" si="46"/>
        <v>4200,</v>
      </c>
      <c r="X298" s="90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</row>
    <row r="299" spans="7:34" ht="15" thickBot="1" x14ac:dyDescent="0.3">
      <c r="G299" s="70">
        <v>97</v>
      </c>
      <c r="H299" s="28">
        <v>137.37</v>
      </c>
      <c r="I299" s="28">
        <f>$B$4*Table22[[#This Row],[RTD Resistance (ꭥ)]]*1000</f>
        <v>277.48739999999998</v>
      </c>
      <c r="J299" s="29">
        <f t="shared" si="47"/>
        <v>0.76760000000007267</v>
      </c>
      <c r="K299" s="109"/>
      <c r="L299" s="116">
        <v>298</v>
      </c>
      <c r="M299" s="33">
        <f t="shared" si="44"/>
        <v>0.21831501831501832</v>
      </c>
      <c r="N299" s="33">
        <f t="shared" si="45"/>
        <v>0.20777200577200577</v>
      </c>
      <c r="O299" s="112">
        <f t="shared" si="48"/>
        <v>102.85742860000285</v>
      </c>
      <c r="P299" s="33">
        <f t="shared" si="49"/>
        <v>7.3005175016915018</v>
      </c>
      <c r="Q299" s="117">
        <f>IF(INDEX($P$2:$P$4096,MATCH($B$7,$P$2:$P$4096,1)+ROWS(Q$2:$Q299))&lt;=$B$8,INDEX($P$2:$P$4096,MATCH($B$7,$P$2:$P$4096,1)+ROWS(Q$2:$Q299)),"")</f>
        <v>42.140466790023368</v>
      </c>
      <c r="R299" s="118">
        <f t="shared" si="50"/>
        <v>544</v>
      </c>
      <c r="S299" s="51">
        <f t="shared" ca="1" si="51"/>
        <v>42.140466790023368</v>
      </c>
      <c r="T299" s="52">
        <f t="shared" ca="1" si="52"/>
        <v>544</v>
      </c>
      <c r="U299" s="39" t="str">
        <f t="shared" ca="1" si="53"/>
        <v>42,</v>
      </c>
      <c r="V299" s="39" t="str">
        <f t="shared" ca="1" si="54"/>
        <v>42.1405,</v>
      </c>
      <c r="W299" s="53" t="str">
        <f t="shared" ca="1" si="46"/>
        <v>4214,</v>
      </c>
      <c r="X299" s="90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</row>
    <row r="300" spans="7:34" ht="15" thickBot="1" x14ac:dyDescent="0.3">
      <c r="G300" s="27">
        <v>98</v>
      </c>
      <c r="H300" s="28">
        <v>137.75</v>
      </c>
      <c r="I300" s="28">
        <f>$B$4*Table22[[#This Row],[RTD Resistance (ꭥ)]]*1000</f>
        <v>278.25500000000005</v>
      </c>
      <c r="J300" s="29">
        <f t="shared" si="47"/>
        <v>0.76759999999995898</v>
      </c>
      <c r="K300" s="109"/>
      <c r="L300" s="116">
        <v>299</v>
      </c>
      <c r="M300" s="33">
        <f t="shared" si="44"/>
        <v>0.21904761904761905</v>
      </c>
      <c r="N300" s="33">
        <f t="shared" si="45"/>
        <v>0.2078830058830059</v>
      </c>
      <c r="O300" s="112">
        <f t="shared" si="48"/>
        <v>102.91237915000292</v>
      </c>
      <c r="P300" s="33">
        <f t="shared" si="49"/>
        <v>7.4413888224150355</v>
      </c>
      <c r="Q300" s="117">
        <f>IF(INDEX($P$2:$P$4096,MATCH($B$7,$P$2:$P$4096,1)+ROWS(Q$2:$Q300))&lt;=$B$8,INDEX($P$2:$P$4096,MATCH($B$7,$P$2:$P$4096,1)+ROWS(Q$2:$Q300)),"")</f>
        <v>42.282854208705089</v>
      </c>
      <c r="R300" s="118">
        <f t="shared" si="50"/>
        <v>545</v>
      </c>
      <c r="S300" s="51">
        <f t="shared" ca="1" si="51"/>
        <v>42.282854208705089</v>
      </c>
      <c r="T300" s="52">
        <f t="shared" ca="1" si="52"/>
        <v>545</v>
      </c>
      <c r="U300" s="39" t="str">
        <f t="shared" ca="1" si="53"/>
        <v>42,</v>
      </c>
      <c r="V300" s="39" t="str">
        <f t="shared" ca="1" si="54"/>
        <v>42.2829,</v>
      </c>
      <c r="W300" s="53" t="str">
        <f t="shared" ca="1" si="46"/>
        <v>4228,</v>
      </c>
      <c r="X300" s="90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</row>
    <row r="301" spans="7:34" ht="15" thickBot="1" x14ac:dyDescent="0.3">
      <c r="G301" s="70">
        <v>99</v>
      </c>
      <c r="H301" s="28">
        <v>138.13</v>
      </c>
      <c r="I301" s="28">
        <f>$B$4*Table22[[#This Row],[RTD Resistance (ꭥ)]]*1000</f>
        <v>279.02260000000001</v>
      </c>
      <c r="J301" s="29">
        <f t="shared" si="47"/>
        <v>0.76759999999995898</v>
      </c>
      <c r="K301" s="109"/>
      <c r="L301" s="116">
        <v>300</v>
      </c>
      <c r="M301" s="33">
        <f t="shared" si="44"/>
        <v>0.21978021978021978</v>
      </c>
      <c r="N301" s="33">
        <f t="shared" si="45"/>
        <v>0.207994005994006</v>
      </c>
      <c r="O301" s="112">
        <f t="shared" si="48"/>
        <v>102.96732970000296</v>
      </c>
      <c r="P301" s="33">
        <f t="shared" si="49"/>
        <v>7.5822663043082912</v>
      </c>
      <c r="Q301" s="117">
        <f>IF(INDEX($P$2:$P$4096,MATCH($B$7,$P$2:$P$4096,1)+ROWS(Q$2:$Q301))&lt;=$B$8,INDEX($P$2:$P$4096,MATCH($B$7,$P$2:$P$4096,1)+ROWS(Q$2:$Q301)),"")</f>
        <v>42.425247811006727</v>
      </c>
      <c r="R301" s="118">
        <f t="shared" si="50"/>
        <v>546</v>
      </c>
      <c r="S301" s="51">
        <f t="shared" ca="1" si="51"/>
        <v>42.425247811006727</v>
      </c>
      <c r="T301" s="52">
        <f t="shared" ca="1" si="52"/>
        <v>546</v>
      </c>
      <c r="U301" s="39" t="str">
        <f t="shared" ca="1" si="53"/>
        <v>42,</v>
      </c>
      <c r="V301" s="39" t="str">
        <f t="shared" ca="1" si="54"/>
        <v>42.4252,</v>
      </c>
      <c r="W301" s="53" t="str">
        <f t="shared" ca="1" si="46"/>
        <v>4243,</v>
      </c>
      <c r="X301" s="90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</row>
    <row r="302" spans="7:34" ht="15" thickBot="1" x14ac:dyDescent="0.3">
      <c r="G302" s="27">
        <v>100</v>
      </c>
      <c r="H302" s="28">
        <v>138.51</v>
      </c>
      <c r="I302" s="28">
        <f>$B$4*Table22[[#This Row],[RTD Resistance (ꭥ)]]*1000</f>
        <v>279.79019999999997</v>
      </c>
      <c r="J302" s="29">
        <f t="shared" si="47"/>
        <v>0.76760000000001583</v>
      </c>
      <c r="K302" s="109"/>
      <c r="L302" s="116">
        <v>301</v>
      </c>
      <c r="M302" s="33">
        <f t="shared" si="44"/>
        <v>0.22051282051282051</v>
      </c>
      <c r="N302" s="33">
        <f t="shared" si="45"/>
        <v>0.20810500610500612</v>
      </c>
      <c r="O302" s="112">
        <f t="shared" si="48"/>
        <v>103.02228025000302</v>
      </c>
      <c r="P302" s="33">
        <f t="shared" si="49"/>
        <v>7.723149947211823</v>
      </c>
      <c r="Q302" s="117">
        <f>IF(INDEX($P$2:$P$4096,MATCH($B$7,$P$2:$P$4096,1)+ROWS(Q$2:$Q302))&lt;=$B$8,INDEX($P$2:$P$4096,MATCH($B$7,$P$2:$P$4096,1)+ROWS(Q$2:$Q302)),"")</f>
        <v>42.567647597227619</v>
      </c>
      <c r="R302" s="118">
        <f t="shared" si="50"/>
        <v>547</v>
      </c>
      <c r="S302" s="51">
        <f t="shared" ca="1" si="51"/>
        <v>42.567647597227619</v>
      </c>
      <c r="T302" s="52">
        <f t="shared" ca="1" si="52"/>
        <v>547</v>
      </c>
      <c r="U302" s="39" t="str">
        <f t="shared" ca="1" si="53"/>
        <v>43,</v>
      </c>
      <c r="V302" s="39" t="str">
        <f t="shared" ca="1" si="54"/>
        <v>42.5676,</v>
      </c>
      <c r="W302" s="53" t="str">
        <f t="shared" ca="1" si="46"/>
        <v>4257,</v>
      </c>
      <c r="X302" s="90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</row>
    <row r="303" spans="7:34" ht="15" thickBot="1" x14ac:dyDescent="0.3">
      <c r="G303" s="70">
        <v>101</v>
      </c>
      <c r="H303" s="28">
        <v>138.88999999999999</v>
      </c>
      <c r="I303" s="28">
        <f>$B$4*Table22[[#This Row],[RTD Resistance (ꭥ)]]*1000</f>
        <v>280.55779999999999</v>
      </c>
      <c r="J303" s="29">
        <f t="shared" si="47"/>
        <v>0.76760000000007267</v>
      </c>
      <c r="K303" s="109"/>
      <c r="L303" s="116">
        <v>302</v>
      </c>
      <c r="M303" s="33">
        <f t="shared" si="44"/>
        <v>0.22124542124542124</v>
      </c>
      <c r="N303" s="33">
        <f t="shared" si="45"/>
        <v>0.20821600621600622</v>
      </c>
      <c r="O303" s="112">
        <f t="shared" si="48"/>
        <v>103.07723080000308</v>
      </c>
      <c r="P303" s="33">
        <f t="shared" si="49"/>
        <v>7.8640397509684306</v>
      </c>
      <c r="Q303" s="117">
        <f>IF(INDEX($P$2:$P$4096,MATCH($B$7,$P$2:$P$4096,1)+ROWS(Q$2:$Q303))&lt;=$B$8,INDEX($P$2:$P$4096,MATCH($B$7,$P$2:$P$4096,1)+ROWS(Q$2:$Q303)),"")</f>
        <v>42.71005356766841</v>
      </c>
      <c r="R303" s="118">
        <f t="shared" si="50"/>
        <v>548</v>
      </c>
      <c r="S303" s="51">
        <f t="shared" ca="1" si="51"/>
        <v>42.71005356766841</v>
      </c>
      <c r="T303" s="52">
        <f t="shared" ca="1" si="52"/>
        <v>548</v>
      </c>
      <c r="U303" s="39" t="str">
        <f t="shared" ca="1" si="53"/>
        <v>43,</v>
      </c>
      <c r="V303" s="39" t="str">
        <f t="shared" ca="1" si="54"/>
        <v>42.7101,</v>
      </c>
      <c r="W303" s="53" t="str">
        <f t="shared" ca="1" si="46"/>
        <v>4271,</v>
      </c>
      <c r="X303" s="90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</row>
    <row r="304" spans="7:34" ht="15" thickBot="1" x14ac:dyDescent="0.3">
      <c r="G304" s="27">
        <v>102</v>
      </c>
      <c r="H304" s="28">
        <v>139.27000000000001</v>
      </c>
      <c r="I304" s="28">
        <f>$B$4*Table22[[#This Row],[RTD Resistance (ꭥ)]]*1000</f>
        <v>281.32540000000006</v>
      </c>
      <c r="J304" s="29">
        <f t="shared" si="47"/>
        <v>0.76759999999995898</v>
      </c>
      <c r="K304" s="109"/>
      <c r="L304" s="116">
        <v>303</v>
      </c>
      <c r="M304" s="33">
        <f t="shared" si="44"/>
        <v>0.22197802197802197</v>
      </c>
      <c r="N304" s="33">
        <f t="shared" si="45"/>
        <v>0.20832700632700635</v>
      </c>
      <c r="O304" s="112">
        <f t="shared" si="48"/>
        <v>103.13218135000314</v>
      </c>
      <c r="P304" s="33">
        <f t="shared" si="49"/>
        <v>8.0049357154232439</v>
      </c>
      <c r="Q304" s="117">
        <f>IF(INDEX($P$2:$P$4096,MATCH($B$7,$P$2:$P$4096,1)+ROWS(Q$2:$Q304))&lt;=$B$8,INDEX($P$2:$P$4096,MATCH($B$7,$P$2:$P$4096,1)+ROWS(Q$2:$Q304)),"")</f>
        <v>42.852465722631052</v>
      </c>
      <c r="R304" s="118">
        <f t="shared" si="50"/>
        <v>549</v>
      </c>
      <c r="S304" s="51">
        <f t="shared" ca="1" si="51"/>
        <v>42.852465722631052</v>
      </c>
      <c r="T304" s="52">
        <f t="shared" ca="1" si="52"/>
        <v>549</v>
      </c>
      <c r="U304" s="39" t="str">
        <f t="shared" ca="1" si="53"/>
        <v>43,</v>
      </c>
      <c r="V304" s="39" t="str">
        <f t="shared" ca="1" si="54"/>
        <v>42.8525,</v>
      </c>
      <c r="W304" s="53" t="str">
        <f t="shared" ca="1" si="46"/>
        <v>4285,</v>
      </c>
      <c r="X304" s="90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</row>
    <row r="305" spans="7:34" ht="15" thickBot="1" x14ac:dyDescent="0.3">
      <c r="G305" s="70">
        <v>103</v>
      </c>
      <c r="H305" s="28">
        <v>139.65</v>
      </c>
      <c r="I305" s="28">
        <f>$B$4*Table22[[#This Row],[RTD Resistance (ꭥ)]]*1000</f>
        <v>282.09300000000002</v>
      </c>
      <c r="J305" s="29">
        <f t="shared" si="47"/>
        <v>0.76760000000001583</v>
      </c>
      <c r="K305" s="109"/>
      <c r="L305" s="116">
        <v>304</v>
      </c>
      <c r="M305" s="33">
        <f t="shared" si="44"/>
        <v>0.22271062271062272</v>
      </c>
      <c r="N305" s="33">
        <f t="shared" si="45"/>
        <v>0.20843800643800645</v>
      </c>
      <c r="O305" s="112">
        <f t="shared" si="48"/>
        <v>103.18713190000318</v>
      </c>
      <c r="P305" s="33">
        <f t="shared" si="49"/>
        <v>8.14583784042415</v>
      </c>
      <c r="Q305" s="117">
        <f>IF(INDEX($P$2:$P$4096,MATCH($B$7,$P$2:$P$4096,1)+ROWS(Q$2:$Q305))&lt;=$B$8,INDEX($P$2:$P$4096,MATCH($B$7,$P$2:$P$4096,1)+ROWS(Q$2:$Q305)),"")</f>
        <v>42.994884062418748</v>
      </c>
      <c r="R305" s="118">
        <f t="shared" si="50"/>
        <v>550</v>
      </c>
      <c r="S305" s="51">
        <f t="shared" ca="1" si="51"/>
        <v>42.994884062418748</v>
      </c>
      <c r="T305" s="52">
        <f t="shared" ca="1" si="52"/>
        <v>550</v>
      </c>
      <c r="U305" s="39" t="str">
        <f t="shared" ca="1" si="53"/>
        <v>43,</v>
      </c>
      <c r="V305" s="39" t="str">
        <f t="shared" ca="1" si="54"/>
        <v>42.9949,</v>
      </c>
      <c r="W305" s="53" t="str">
        <f t="shared" ca="1" si="46"/>
        <v>4299,</v>
      </c>
      <c r="X305" s="90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</row>
    <row r="306" spans="7:34" ht="15" thickBot="1" x14ac:dyDescent="0.3">
      <c r="G306" s="27">
        <v>104</v>
      </c>
      <c r="H306" s="28">
        <v>140.03</v>
      </c>
      <c r="I306" s="28">
        <f>$B$4*Table22[[#This Row],[RTD Resistance (ꭥ)]]*1000</f>
        <v>282.86060000000003</v>
      </c>
      <c r="J306" s="29">
        <f t="shared" si="47"/>
        <v>0.72719999999998208</v>
      </c>
      <c r="K306" s="109"/>
      <c r="L306" s="116">
        <v>305</v>
      </c>
      <c r="M306" s="33">
        <f t="shared" si="44"/>
        <v>0.22344322344322345</v>
      </c>
      <c r="N306" s="33">
        <f t="shared" si="45"/>
        <v>0.20854900654900657</v>
      </c>
      <c r="O306" s="112">
        <f t="shared" si="48"/>
        <v>103.24208245000325</v>
      </c>
      <c r="P306" s="33">
        <f t="shared" si="49"/>
        <v>8.2867461258213666</v>
      </c>
      <c r="Q306" s="117">
        <f>IF(INDEX($P$2:$P$4096,MATCH($B$7,$P$2:$P$4096,1)+ROWS(Q$2:$Q306))&lt;=$B$8,INDEX($P$2:$P$4096,MATCH($B$7,$P$2:$P$4096,1)+ROWS(Q$2:$Q306)),"")</f>
        <v>43.137308587336634</v>
      </c>
      <c r="R306" s="118">
        <f t="shared" si="50"/>
        <v>551</v>
      </c>
      <c r="S306" s="51">
        <f t="shared" ca="1" si="51"/>
        <v>43.137308587336634</v>
      </c>
      <c r="T306" s="52">
        <f t="shared" ca="1" si="52"/>
        <v>551</v>
      </c>
      <c r="U306" s="39" t="str">
        <f t="shared" ca="1" si="53"/>
        <v>43,</v>
      </c>
      <c r="V306" s="39" t="str">
        <f t="shared" ca="1" si="54"/>
        <v>43.1373,</v>
      </c>
      <c r="W306" s="53" t="str">
        <f t="shared" ca="1" si="46"/>
        <v>4314,</v>
      </c>
      <c r="X306" s="90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</row>
    <row r="307" spans="7:34" ht="15" thickBot="1" x14ac:dyDescent="0.3">
      <c r="G307" s="70">
        <v>105</v>
      </c>
      <c r="H307" s="28">
        <v>140.38999999999999</v>
      </c>
      <c r="I307" s="28">
        <f>$B$4*Table22[[#This Row],[RTD Resistance (ꭥ)]]*1000</f>
        <v>283.58780000000002</v>
      </c>
      <c r="J307" s="29">
        <f t="shared" si="47"/>
        <v>0.76760000000001583</v>
      </c>
      <c r="K307" s="109"/>
      <c r="L307" s="116">
        <v>306</v>
      </c>
      <c r="M307" s="33">
        <f t="shared" si="44"/>
        <v>0.22417582417582418</v>
      </c>
      <c r="N307" s="33">
        <f t="shared" si="45"/>
        <v>0.20866000666000667</v>
      </c>
      <c r="O307" s="112">
        <f t="shared" si="48"/>
        <v>103.2970330000033</v>
      </c>
      <c r="P307" s="33">
        <f t="shared" si="49"/>
        <v>8.427660571467527</v>
      </c>
      <c r="Q307" s="117">
        <f>IF(INDEX($P$2:$P$4096,MATCH($B$7,$P$2:$P$4096,1)+ROWS(Q$2:$Q307))&lt;=$B$8,INDEX($P$2:$P$4096,MATCH($B$7,$P$2:$P$4096,1)+ROWS(Q$2:$Q307)),"")</f>
        <v>43.279739297690412</v>
      </c>
      <c r="R307" s="118">
        <f t="shared" si="50"/>
        <v>552</v>
      </c>
      <c r="S307" s="51">
        <f t="shared" ca="1" si="51"/>
        <v>43.279739297690412</v>
      </c>
      <c r="T307" s="52">
        <f t="shared" ca="1" si="52"/>
        <v>552</v>
      </c>
      <c r="U307" s="39" t="str">
        <f t="shared" ca="1" si="53"/>
        <v>43,</v>
      </c>
      <c r="V307" s="39" t="str">
        <f t="shared" ca="1" si="54"/>
        <v>43.2797,</v>
      </c>
      <c r="W307" s="53" t="str">
        <f t="shared" ca="1" si="46"/>
        <v>4328,</v>
      </c>
      <c r="X307" s="90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</row>
    <row r="308" spans="7:34" ht="15" thickBot="1" x14ac:dyDescent="0.3">
      <c r="G308" s="27">
        <v>106</v>
      </c>
      <c r="H308" s="28">
        <v>140.77000000000001</v>
      </c>
      <c r="I308" s="28">
        <f>$B$4*Table22[[#This Row],[RTD Resistance (ꭥ)]]*1000</f>
        <v>284.35540000000003</v>
      </c>
      <c r="J308" s="29">
        <f t="shared" si="47"/>
        <v>0.76759999999995898</v>
      </c>
      <c r="K308" s="109"/>
      <c r="L308" s="116">
        <v>307</v>
      </c>
      <c r="M308" s="33">
        <f t="shared" si="44"/>
        <v>0.22490842490842491</v>
      </c>
      <c r="N308" s="33">
        <f t="shared" si="45"/>
        <v>0.2087710067710068</v>
      </c>
      <c r="O308" s="112">
        <f t="shared" si="48"/>
        <v>103.35198355000335</v>
      </c>
      <c r="P308" s="33">
        <f t="shared" si="49"/>
        <v>8.5685811772178226</v>
      </c>
      <c r="Q308" s="117">
        <f>IF(INDEX($P$2:$P$4096,MATCH($B$7,$P$2:$P$4096,1)+ROWS(Q$2:$Q308))&lt;=$B$8,INDEX($P$2:$P$4096,MATCH($B$7,$P$2:$P$4096,1)+ROWS(Q$2:$Q308)),"")</f>
        <v>43.42217619378772</v>
      </c>
      <c r="R308" s="118">
        <f t="shared" si="50"/>
        <v>553</v>
      </c>
      <c r="S308" s="51">
        <f t="shared" ca="1" si="51"/>
        <v>43.42217619378772</v>
      </c>
      <c r="T308" s="52">
        <f t="shared" ca="1" si="52"/>
        <v>553</v>
      </c>
      <c r="U308" s="39" t="str">
        <f t="shared" ca="1" si="53"/>
        <v>43,</v>
      </c>
      <c r="V308" s="39" t="str">
        <f t="shared" ca="1" si="54"/>
        <v>43.4222,</v>
      </c>
      <c r="W308" s="53" t="str">
        <f t="shared" ca="1" si="46"/>
        <v>4342,</v>
      </c>
      <c r="X308" s="90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</row>
    <row r="309" spans="7:34" ht="15" thickBot="1" x14ac:dyDescent="0.3">
      <c r="G309" s="70">
        <v>107</v>
      </c>
      <c r="H309" s="28">
        <v>141.15</v>
      </c>
      <c r="I309" s="28">
        <f>$B$4*Table22[[#This Row],[RTD Resistance (ꭥ)]]*1000</f>
        <v>285.12299999999999</v>
      </c>
      <c r="J309" s="29">
        <f t="shared" si="47"/>
        <v>0.76760000000001583</v>
      </c>
      <c r="K309" s="109"/>
      <c r="L309" s="116">
        <v>308</v>
      </c>
      <c r="M309" s="33">
        <f t="shared" si="44"/>
        <v>0.22564102564102564</v>
      </c>
      <c r="N309" s="33">
        <f t="shared" si="45"/>
        <v>0.20888200688200689</v>
      </c>
      <c r="O309" s="112">
        <f t="shared" si="48"/>
        <v>103.40693410000341</v>
      </c>
      <c r="P309" s="33">
        <f t="shared" si="49"/>
        <v>8.7095079429298323</v>
      </c>
      <c r="Q309" s="117">
        <f>IF(INDEX($P$2:$P$4096,MATCH($B$7,$P$2:$P$4096,1)+ROWS(Q$2:$Q309))&lt;=$B$8,INDEX($P$2:$P$4096,MATCH($B$7,$P$2:$P$4096,1)+ROWS(Q$2:$Q309)),"")</f>
        <v>43.564619275937275</v>
      </c>
      <c r="R309" s="118">
        <f t="shared" si="50"/>
        <v>554</v>
      </c>
      <c r="S309" s="51">
        <f t="shared" ca="1" si="51"/>
        <v>43.564619275937275</v>
      </c>
      <c r="T309" s="52">
        <f t="shared" ca="1" si="52"/>
        <v>554</v>
      </c>
      <c r="U309" s="39" t="str">
        <f t="shared" ca="1" si="53"/>
        <v>44,</v>
      </c>
      <c r="V309" s="39" t="str">
        <f t="shared" ca="1" si="54"/>
        <v>43.5646,</v>
      </c>
      <c r="W309" s="53" t="str">
        <f t="shared" ca="1" si="46"/>
        <v>4356,</v>
      </c>
      <c r="X309" s="90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</row>
    <row r="310" spans="7:34" ht="15" thickBot="1" x14ac:dyDescent="0.3">
      <c r="G310" s="27">
        <v>108</v>
      </c>
      <c r="H310" s="28">
        <v>141.53</v>
      </c>
      <c r="I310" s="28">
        <f>$B$4*Table22[[#This Row],[RTD Resistance (ꭥ)]]*1000</f>
        <v>285.89060000000001</v>
      </c>
      <c r="J310" s="29">
        <f t="shared" si="47"/>
        <v>0.76760000000001583</v>
      </c>
      <c r="K310" s="109"/>
      <c r="L310" s="116">
        <v>309</v>
      </c>
      <c r="M310" s="33">
        <f t="shared" si="44"/>
        <v>0.22637362637362637</v>
      </c>
      <c r="N310" s="33">
        <f t="shared" si="45"/>
        <v>0.20899300699300699</v>
      </c>
      <c r="O310" s="112">
        <f t="shared" si="48"/>
        <v>103.46188465000346</v>
      </c>
      <c r="P310" s="33">
        <f t="shared" si="49"/>
        <v>8.850440868463437</v>
      </c>
      <c r="Q310" s="117">
        <f>IF(INDEX($P$2:$P$4096,MATCH($B$7,$P$2:$P$4096,1)+ROWS(Q$2:$Q310))&lt;=$B$8,INDEX($P$2:$P$4096,MATCH($B$7,$P$2:$P$4096,1)+ROWS(Q$2:$Q310)),"")</f>
        <v>43.707068544449498</v>
      </c>
      <c r="R310" s="118">
        <f t="shared" si="50"/>
        <v>555</v>
      </c>
      <c r="S310" s="51">
        <f t="shared" ca="1" si="51"/>
        <v>43.707068544449498</v>
      </c>
      <c r="T310" s="52">
        <f t="shared" ca="1" si="52"/>
        <v>555</v>
      </c>
      <c r="U310" s="39" t="str">
        <f t="shared" ca="1" si="53"/>
        <v>44,</v>
      </c>
      <c r="V310" s="39" t="str">
        <f t="shared" ca="1" si="54"/>
        <v>43.7071,</v>
      </c>
      <c r="W310" s="53" t="str">
        <f t="shared" ca="1" si="46"/>
        <v>4371,</v>
      </c>
      <c r="X310" s="90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</row>
    <row r="311" spans="7:34" ht="15" thickBot="1" x14ac:dyDescent="0.3">
      <c r="G311" s="70">
        <v>109</v>
      </c>
      <c r="H311" s="28">
        <v>141.91</v>
      </c>
      <c r="I311" s="28">
        <f>$B$4*Table22[[#This Row],[RTD Resistance (ꭥ)]]*1000</f>
        <v>286.65820000000002</v>
      </c>
      <c r="J311" s="29">
        <f t="shared" si="47"/>
        <v>0.76759999999995898</v>
      </c>
      <c r="K311" s="109"/>
      <c r="L311" s="116">
        <v>310</v>
      </c>
      <c r="M311" s="33">
        <f t="shared" si="44"/>
        <v>0.2271062271062271</v>
      </c>
      <c r="N311" s="33">
        <f t="shared" si="45"/>
        <v>0.20910400710400712</v>
      </c>
      <c r="O311" s="112">
        <f t="shared" si="48"/>
        <v>103.51683520000351</v>
      </c>
      <c r="P311" s="33">
        <f t="shared" si="49"/>
        <v>8.9913799536812462</v>
      </c>
      <c r="Q311" s="117">
        <f>IF(INDEX($P$2:$P$4096,MATCH($B$7,$P$2:$P$4096,1)+ROWS(Q$2:$Q311))&lt;=$B$8,INDEX($P$2:$P$4096,MATCH($B$7,$P$2:$P$4096,1)+ROWS(Q$2:$Q311)),"")</f>
        <v>43.849523999635608</v>
      </c>
      <c r="R311" s="118">
        <f t="shared" si="50"/>
        <v>556</v>
      </c>
      <c r="S311" s="51">
        <f t="shared" ca="1" si="51"/>
        <v>43.849523999635608</v>
      </c>
      <c r="T311" s="52">
        <f t="shared" ca="1" si="52"/>
        <v>556</v>
      </c>
      <c r="U311" s="39" t="str">
        <f t="shared" ca="1" si="53"/>
        <v>44,</v>
      </c>
      <c r="V311" s="39" t="str">
        <f t="shared" ca="1" si="54"/>
        <v>43.8495,</v>
      </c>
      <c r="W311" s="53" t="str">
        <f t="shared" ca="1" si="46"/>
        <v>4385,</v>
      </c>
      <c r="X311" s="90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</row>
    <row r="312" spans="7:34" ht="15" thickBot="1" x14ac:dyDescent="0.3">
      <c r="G312" s="27">
        <v>110</v>
      </c>
      <c r="H312" s="28">
        <v>142.29</v>
      </c>
      <c r="I312" s="28">
        <f>$B$4*Table22[[#This Row],[RTD Resistance (ꭥ)]]*1000</f>
        <v>287.42579999999998</v>
      </c>
      <c r="J312" s="29">
        <f t="shared" si="47"/>
        <v>0.74740000000002738</v>
      </c>
      <c r="K312" s="109"/>
      <c r="L312" s="116">
        <v>311</v>
      </c>
      <c r="M312" s="33">
        <f t="shared" si="44"/>
        <v>0.22783882783882783</v>
      </c>
      <c r="N312" s="33">
        <f t="shared" si="45"/>
        <v>0.20921500721500721</v>
      </c>
      <c r="O312" s="112">
        <f t="shared" si="48"/>
        <v>103.57178575000357</v>
      </c>
      <c r="P312" s="33">
        <f t="shared" si="49"/>
        <v>9.1323251984481146</v>
      </c>
      <c r="Q312" s="117">
        <f>IF(INDEX($P$2:$P$4096,MATCH($B$7,$P$2:$P$4096,1)+ROWS(Q$2:$Q312))&lt;=$B$8,INDEX($P$2:$P$4096,MATCH($B$7,$P$2:$P$4096,1)+ROWS(Q$2:$Q312)),"")</f>
        <v>43.99198564180881</v>
      </c>
      <c r="R312" s="118">
        <f t="shared" si="50"/>
        <v>557</v>
      </c>
      <c r="S312" s="51">
        <f t="shared" ca="1" si="51"/>
        <v>43.99198564180881</v>
      </c>
      <c r="T312" s="52">
        <f t="shared" ca="1" si="52"/>
        <v>557</v>
      </c>
      <c r="U312" s="39" t="str">
        <f t="shared" ca="1" si="53"/>
        <v>44,</v>
      </c>
      <c r="V312" s="39" t="str">
        <f t="shared" ca="1" si="54"/>
        <v>43.992,</v>
      </c>
      <c r="W312" s="53" t="str">
        <f t="shared" ca="1" si="46"/>
        <v>4399,</v>
      </c>
      <c r="X312" s="90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</row>
    <row r="313" spans="7:34" ht="15" thickBot="1" x14ac:dyDescent="0.3">
      <c r="G313" s="70">
        <v>111</v>
      </c>
      <c r="H313" s="28">
        <v>142.66</v>
      </c>
      <c r="I313" s="28">
        <f>$B$4*Table22[[#This Row],[RTD Resistance (ꭥ)]]*1000</f>
        <v>288.17320000000001</v>
      </c>
      <c r="J313" s="29">
        <f t="shared" si="47"/>
        <v>0.76760000000001583</v>
      </c>
      <c r="K313" s="109"/>
      <c r="L313" s="116">
        <v>312</v>
      </c>
      <c r="M313" s="33">
        <f t="shared" si="44"/>
        <v>0.22857142857142856</v>
      </c>
      <c r="N313" s="33">
        <f t="shared" si="45"/>
        <v>0.20932600732600734</v>
      </c>
      <c r="O313" s="112">
        <f t="shared" si="48"/>
        <v>103.62673630000363</v>
      </c>
      <c r="P313" s="33">
        <f t="shared" si="49"/>
        <v>9.2732766026312845</v>
      </c>
      <c r="Q313" s="117">
        <f>IF(INDEX($P$2:$P$4096,MATCH($B$7,$P$2:$P$4096,1)+ROWS(Q$2:$Q313))&lt;=$B$8,INDEX($P$2:$P$4096,MATCH($B$7,$P$2:$P$4096,1)+ROWS(Q$2:$Q313)),"")</f>
        <v>44.134453471283052</v>
      </c>
      <c r="R313" s="118">
        <f t="shared" si="50"/>
        <v>558</v>
      </c>
      <c r="S313" s="51">
        <f t="shared" ca="1" si="51"/>
        <v>44.134453471283052</v>
      </c>
      <c r="T313" s="52">
        <f t="shared" ca="1" si="52"/>
        <v>558</v>
      </c>
      <c r="U313" s="39" t="str">
        <f t="shared" ca="1" si="53"/>
        <v>44,</v>
      </c>
      <c r="V313" s="39" t="str">
        <f t="shared" ca="1" si="54"/>
        <v>44.1345,</v>
      </c>
      <c r="W313" s="53" t="str">
        <f t="shared" ca="1" si="46"/>
        <v>4413,</v>
      </c>
      <c r="X313" s="90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</row>
    <row r="314" spans="7:34" ht="15" thickBot="1" x14ac:dyDescent="0.3">
      <c r="G314" s="27">
        <v>112</v>
      </c>
      <c r="H314" s="28">
        <v>143.04</v>
      </c>
      <c r="I314" s="28">
        <f>$B$4*Table22[[#This Row],[RTD Resistance (ꭥ)]]*1000</f>
        <v>288.94080000000002</v>
      </c>
      <c r="J314" s="29">
        <f t="shared" si="47"/>
        <v>0.76759999999995898</v>
      </c>
      <c r="K314" s="109"/>
      <c r="L314" s="116">
        <v>313</v>
      </c>
      <c r="M314" s="33">
        <f t="shared" si="44"/>
        <v>0.22930402930402929</v>
      </c>
      <c r="N314" s="33">
        <f t="shared" si="45"/>
        <v>0.20943700743700744</v>
      </c>
      <c r="O314" s="112">
        <f t="shared" si="48"/>
        <v>103.68168685000367</v>
      </c>
      <c r="P314" s="33">
        <f t="shared" si="49"/>
        <v>9.4142341661004991</v>
      </c>
      <c r="Q314" s="117">
        <f>IF(INDEX($P$2:$P$4096,MATCH($B$7,$P$2:$P$4096,1)+ROWS(Q$2:$Q314))&lt;=$B$8,INDEX($P$2:$P$4096,MATCH($B$7,$P$2:$P$4096,1)+ROWS(Q$2:$Q314)),"")</f>
        <v>44.276927488374042</v>
      </c>
      <c r="R314" s="118">
        <f t="shared" si="50"/>
        <v>559</v>
      </c>
      <c r="S314" s="51">
        <f t="shared" ca="1" si="51"/>
        <v>44.276927488374042</v>
      </c>
      <c r="T314" s="52">
        <f t="shared" ca="1" si="52"/>
        <v>559</v>
      </c>
      <c r="U314" s="39" t="str">
        <f t="shared" ca="1" si="53"/>
        <v>44,</v>
      </c>
      <c r="V314" s="39" t="str">
        <f t="shared" ca="1" si="54"/>
        <v>44.2769,</v>
      </c>
      <c r="W314" s="53" t="str">
        <f t="shared" ca="1" si="46"/>
        <v>4428,</v>
      </c>
      <c r="X314" s="90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</row>
    <row r="315" spans="7:34" ht="15" thickBot="1" x14ac:dyDescent="0.3">
      <c r="G315" s="70">
        <v>113</v>
      </c>
      <c r="H315" s="28">
        <v>143.41999999999999</v>
      </c>
      <c r="I315" s="28">
        <f>$B$4*Table22[[#This Row],[RTD Resistance (ꭥ)]]*1000</f>
        <v>289.70839999999998</v>
      </c>
      <c r="J315" s="29">
        <f t="shared" si="47"/>
        <v>0.76760000000001583</v>
      </c>
      <c r="K315" s="109"/>
      <c r="L315" s="116">
        <v>314</v>
      </c>
      <c r="M315" s="33">
        <f t="shared" si="44"/>
        <v>0.23003663003663002</v>
      </c>
      <c r="N315" s="33">
        <f t="shared" si="45"/>
        <v>0.20954800754800756</v>
      </c>
      <c r="O315" s="112">
        <f t="shared" si="48"/>
        <v>103.73663740000374</v>
      </c>
      <c r="P315" s="33">
        <f t="shared" si="49"/>
        <v>9.5551978887279176</v>
      </c>
      <c r="Q315" s="117">
        <f>IF(INDEX($P$2:$P$4096,MATCH($B$7,$P$2:$P$4096,1)+ROWS(Q$2:$Q315))&lt;=$B$8,INDEX($P$2:$P$4096,MATCH($B$7,$P$2:$P$4096,1)+ROWS(Q$2:$Q315)),"")</f>
        <v>44.419407693398966</v>
      </c>
      <c r="R315" s="118">
        <f t="shared" si="50"/>
        <v>560</v>
      </c>
      <c r="S315" s="51">
        <f t="shared" ca="1" si="51"/>
        <v>44.419407693398966</v>
      </c>
      <c r="T315" s="52">
        <f t="shared" ca="1" si="52"/>
        <v>560</v>
      </c>
      <c r="U315" s="39" t="str">
        <f t="shared" ca="1" si="53"/>
        <v>44,</v>
      </c>
      <c r="V315" s="39" t="str">
        <f t="shared" ca="1" si="54"/>
        <v>44.4194,</v>
      </c>
      <c r="W315" s="53" t="str">
        <f t="shared" ca="1" si="46"/>
        <v>4442,</v>
      </c>
      <c r="X315" s="90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</row>
    <row r="316" spans="7:34" ht="15" thickBot="1" x14ac:dyDescent="0.3">
      <c r="G316" s="27">
        <v>114</v>
      </c>
      <c r="H316" s="28">
        <v>143.80000000000001</v>
      </c>
      <c r="I316" s="28">
        <f>$B$4*Table22[[#This Row],[RTD Resistance (ꭥ)]]*1000</f>
        <v>290.476</v>
      </c>
      <c r="J316" s="29">
        <f t="shared" si="47"/>
        <v>0.76760000000007267</v>
      </c>
      <c r="K316" s="109"/>
      <c r="L316" s="116">
        <v>315</v>
      </c>
      <c r="M316" s="33">
        <f t="shared" si="44"/>
        <v>0.23076923076923078</v>
      </c>
      <c r="N316" s="33">
        <f t="shared" si="45"/>
        <v>0.20965900765900766</v>
      </c>
      <c r="O316" s="112">
        <f t="shared" si="48"/>
        <v>103.79158795000379</v>
      </c>
      <c r="P316" s="33">
        <f t="shared" si="49"/>
        <v>9.6961677703880298</v>
      </c>
      <c r="Q316" s="117">
        <f>IF(INDEX($P$2:$P$4096,MATCH($B$7,$P$2:$P$4096,1)+ROWS(Q$2:$Q316))&lt;=$B$8,INDEX($P$2:$P$4096,MATCH($B$7,$P$2:$P$4096,1)+ROWS(Q$2:$Q316)),"")</f>
        <v>44.561894086675636</v>
      </c>
      <c r="R316" s="118">
        <f t="shared" si="50"/>
        <v>561</v>
      </c>
      <c r="S316" s="51">
        <f t="shared" ca="1" si="51"/>
        <v>44.561894086675636</v>
      </c>
      <c r="T316" s="52">
        <f t="shared" ca="1" si="52"/>
        <v>561</v>
      </c>
      <c r="U316" s="39" t="str">
        <f t="shared" ca="1" si="53"/>
        <v>45,</v>
      </c>
      <c r="V316" s="39" t="str">
        <f t="shared" ca="1" si="54"/>
        <v>44.5619,</v>
      </c>
      <c r="W316" s="53" t="str">
        <f t="shared" ca="1" si="46"/>
        <v>4456,</v>
      </c>
      <c r="X316" s="90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</row>
    <row r="317" spans="7:34" ht="15" thickBot="1" x14ac:dyDescent="0.3">
      <c r="G317" s="70">
        <v>115</v>
      </c>
      <c r="H317" s="28">
        <v>144.18</v>
      </c>
      <c r="I317" s="28">
        <f>$B$4*Table22[[#This Row],[RTD Resistance (ꭥ)]]*1000</f>
        <v>291.24360000000007</v>
      </c>
      <c r="J317" s="29">
        <f t="shared" si="47"/>
        <v>0.76759999999995898</v>
      </c>
      <c r="K317" s="109"/>
      <c r="L317" s="116">
        <v>316</v>
      </c>
      <c r="M317" s="33">
        <f t="shared" si="44"/>
        <v>0.23150183150183151</v>
      </c>
      <c r="N317" s="33">
        <f t="shared" si="45"/>
        <v>0.20977000777000779</v>
      </c>
      <c r="O317" s="112">
        <f t="shared" si="48"/>
        <v>103.84653850000385</v>
      </c>
      <c r="P317" s="33">
        <f t="shared" si="49"/>
        <v>9.837143810957599</v>
      </c>
      <c r="Q317" s="117">
        <f>IF(INDEX($P$2:$P$4096,MATCH($B$7,$P$2:$P$4096,1)+ROWS(Q$2:$Q317))&lt;=$B$8,INDEX($P$2:$P$4096,MATCH($B$7,$P$2:$P$4096,1)+ROWS(Q$2:$Q317)),"")</f>
        <v>44.70438666852408</v>
      </c>
      <c r="R317" s="118">
        <f t="shared" si="50"/>
        <v>562</v>
      </c>
      <c r="S317" s="51">
        <f t="shared" ca="1" si="51"/>
        <v>44.70438666852408</v>
      </c>
      <c r="T317" s="52">
        <f t="shared" ca="1" si="52"/>
        <v>562</v>
      </c>
      <c r="U317" s="39" t="str">
        <f t="shared" ca="1" si="53"/>
        <v>45,</v>
      </c>
      <c r="V317" s="39" t="str">
        <f t="shared" ca="1" si="54"/>
        <v>44.7044,</v>
      </c>
      <c r="W317" s="53" t="str">
        <f t="shared" ca="1" si="46"/>
        <v>4470,</v>
      </c>
      <c r="X317" s="90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</row>
    <row r="318" spans="7:34" ht="15" thickBot="1" x14ac:dyDescent="0.3">
      <c r="G318" s="27">
        <v>116</v>
      </c>
      <c r="H318" s="28">
        <v>144.56</v>
      </c>
      <c r="I318" s="28">
        <f>$B$4*Table22[[#This Row],[RTD Resistance (ꭥ)]]*1000</f>
        <v>292.01120000000003</v>
      </c>
      <c r="J318" s="29">
        <f t="shared" si="47"/>
        <v>0.76759999999995898</v>
      </c>
      <c r="K318" s="109"/>
      <c r="L318" s="116">
        <v>317</v>
      </c>
      <c r="M318" s="33">
        <f t="shared" si="44"/>
        <v>0.23223443223443224</v>
      </c>
      <c r="N318" s="33">
        <f t="shared" si="45"/>
        <v>0.20988100788100789</v>
      </c>
      <c r="O318" s="112">
        <f t="shared" si="48"/>
        <v>103.9014890500039</v>
      </c>
      <c r="P318" s="33">
        <f t="shared" si="49"/>
        <v>9.9781260103161742</v>
      </c>
      <c r="Q318" s="117">
        <f>IF(INDEX($P$2:$P$4096,MATCH($B$7,$P$2:$P$4096,1)+ROWS(Q$2:$Q318))&lt;=$B$8,INDEX($P$2:$P$4096,MATCH($B$7,$P$2:$P$4096,1)+ROWS(Q$2:$Q318)),"")</f>
        <v>44.846885439265066</v>
      </c>
      <c r="R318" s="118">
        <f t="shared" si="50"/>
        <v>563</v>
      </c>
      <c r="S318" s="51">
        <f t="shared" ca="1" si="51"/>
        <v>44.846885439265066</v>
      </c>
      <c r="T318" s="52">
        <f t="shared" ca="1" si="52"/>
        <v>563</v>
      </c>
      <c r="U318" s="39" t="str">
        <f t="shared" ca="1" si="53"/>
        <v>45,</v>
      </c>
      <c r="V318" s="39" t="str">
        <f t="shared" ca="1" si="54"/>
        <v>44.8469,</v>
      </c>
      <c r="W318" s="53" t="str">
        <f t="shared" ca="1" si="46"/>
        <v>4485,</v>
      </c>
      <c r="X318" s="90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</row>
    <row r="319" spans="7:34" ht="15" thickBot="1" x14ac:dyDescent="0.3">
      <c r="G319" s="70">
        <v>117</v>
      </c>
      <c r="H319" s="28">
        <v>144.94</v>
      </c>
      <c r="I319" s="28">
        <f>$B$4*Table22[[#This Row],[RTD Resistance (ꭥ)]]*1000</f>
        <v>292.77879999999999</v>
      </c>
      <c r="J319" s="29">
        <f t="shared" si="47"/>
        <v>0.76760000000001583</v>
      </c>
      <c r="K319" s="109"/>
      <c r="L319" s="116">
        <v>318</v>
      </c>
      <c r="M319" s="33">
        <f t="shared" si="44"/>
        <v>0.23296703296703297</v>
      </c>
      <c r="N319" s="33">
        <f t="shared" si="45"/>
        <v>0.20999200799200801</v>
      </c>
      <c r="O319" s="112">
        <f t="shared" si="48"/>
        <v>103.95643960000396</v>
      </c>
      <c r="P319" s="33">
        <f t="shared" si="49"/>
        <v>10.119114368345322</v>
      </c>
      <c r="Q319" s="117">
        <f>IF(INDEX($P$2:$P$4096,MATCH($B$7,$P$2:$P$4096,1)+ROWS(Q$2:$Q319))&lt;=$B$8,INDEX($P$2:$P$4096,MATCH($B$7,$P$2:$P$4096,1)+ROWS(Q$2:$Q319)),"")</f>
        <v>44.989390399220895</v>
      </c>
      <c r="R319" s="118">
        <f t="shared" si="50"/>
        <v>564</v>
      </c>
      <c r="S319" s="51">
        <f t="shared" ca="1" si="51"/>
        <v>44.989390399220895</v>
      </c>
      <c r="T319" s="52">
        <f t="shared" ca="1" si="52"/>
        <v>564</v>
      </c>
      <c r="U319" s="39" t="str">
        <f t="shared" ca="1" si="53"/>
        <v>45,</v>
      </c>
      <c r="V319" s="39" t="str">
        <f t="shared" ca="1" si="54"/>
        <v>44.9894,</v>
      </c>
      <c r="W319" s="53" t="str">
        <f t="shared" ca="1" si="46"/>
        <v>4499,</v>
      </c>
      <c r="X319" s="90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</row>
    <row r="320" spans="7:34" ht="15" thickBot="1" x14ac:dyDescent="0.3">
      <c r="G320" s="27">
        <v>118</v>
      </c>
      <c r="H320" s="28">
        <v>145.32</v>
      </c>
      <c r="I320" s="28">
        <f>$B$4*Table22[[#This Row],[RTD Resistance (ꭥ)]]*1000</f>
        <v>293.54640000000001</v>
      </c>
      <c r="J320" s="29">
        <f t="shared" si="47"/>
        <v>0.74739999999997053</v>
      </c>
      <c r="K320" s="109"/>
      <c r="L320" s="116">
        <v>319</v>
      </c>
      <c r="M320" s="33">
        <f t="shared" si="44"/>
        <v>0.2336996336996337</v>
      </c>
      <c r="N320" s="33">
        <f t="shared" si="45"/>
        <v>0.21010300810300811</v>
      </c>
      <c r="O320" s="112">
        <f t="shared" si="48"/>
        <v>104.011390150004</v>
      </c>
      <c r="P320" s="33">
        <f t="shared" si="49"/>
        <v>10.260108884929139</v>
      </c>
      <c r="Q320" s="117">
        <f>IF(INDEX($P$2:$P$4096,MATCH($B$7,$P$2:$P$4096,1)+ROWS(Q$2:$Q320))&lt;=$B$8,INDEX($P$2:$P$4096,MATCH($B$7,$P$2:$P$4096,1)+ROWS(Q$2:$Q320)),"")</f>
        <v>45.13190154871512</v>
      </c>
      <c r="R320" s="118">
        <f t="shared" si="50"/>
        <v>565</v>
      </c>
      <c r="S320" s="51">
        <f t="shared" ca="1" si="51"/>
        <v>45.13190154871512</v>
      </c>
      <c r="T320" s="52">
        <f t="shared" ca="1" si="52"/>
        <v>565</v>
      </c>
      <c r="U320" s="39" t="str">
        <f t="shared" ca="1" si="53"/>
        <v>45,</v>
      </c>
      <c r="V320" s="39" t="str">
        <f t="shared" ca="1" si="54"/>
        <v>45.1319,</v>
      </c>
      <c r="W320" s="53" t="str">
        <f t="shared" ca="1" si="46"/>
        <v>4513,</v>
      </c>
      <c r="X320" s="90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</row>
    <row r="321" spans="7:34" ht="15" thickBot="1" x14ac:dyDescent="0.3">
      <c r="G321" s="70">
        <v>119</v>
      </c>
      <c r="H321" s="28">
        <v>145.69</v>
      </c>
      <c r="I321" s="28">
        <f>$B$4*Table22[[#This Row],[RTD Resistance (ꭥ)]]*1000</f>
        <v>294.29379999999998</v>
      </c>
      <c r="J321" s="29">
        <f t="shared" si="47"/>
        <v>0.76760000000001583</v>
      </c>
      <c r="K321" s="109"/>
      <c r="L321" s="116">
        <v>320</v>
      </c>
      <c r="M321" s="33">
        <f t="shared" si="44"/>
        <v>0.23443223443223443</v>
      </c>
      <c r="N321" s="33">
        <f t="shared" si="45"/>
        <v>0.21021400821400821</v>
      </c>
      <c r="O321" s="112">
        <f t="shared" si="48"/>
        <v>104.06634070000406</v>
      </c>
      <c r="P321" s="33">
        <f t="shared" si="49"/>
        <v>10.401109559954023</v>
      </c>
      <c r="Q321" s="117">
        <f>IF(INDEX($P$2:$P$4096,MATCH($B$7,$P$2:$P$4096,1)+ROWS(Q$2:$Q321))&lt;=$B$8,INDEX($P$2:$P$4096,MATCH($B$7,$P$2:$P$4096,1)+ROWS(Q$2:$Q321)),"")</f>
        <v>45.274418888072944</v>
      </c>
      <c r="R321" s="118">
        <f t="shared" si="50"/>
        <v>566</v>
      </c>
      <c r="S321" s="51">
        <f t="shared" ca="1" si="51"/>
        <v>45.274418888072944</v>
      </c>
      <c r="T321" s="52">
        <f t="shared" ca="1" si="52"/>
        <v>566</v>
      </c>
      <c r="U321" s="39" t="str">
        <f t="shared" ca="1" si="53"/>
        <v>45,</v>
      </c>
      <c r="V321" s="39" t="str">
        <f t="shared" ca="1" si="54"/>
        <v>45.2744,</v>
      </c>
      <c r="W321" s="53" t="str">
        <f t="shared" ca="1" si="46"/>
        <v>4527,</v>
      </c>
      <c r="X321" s="90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</row>
    <row r="322" spans="7:34" ht="15" thickBot="1" x14ac:dyDescent="0.3">
      <c r="G322" s="27">
        <v>120</v>
      </c>
      <c r="H322" s="28">
        <v>146.07</v>
      </c>
      <c r="I322" s="28">
        <f>$B$4*Table22[[#This Row],[RTD Resistance (ꭥ)]]*1000</f>
        <v>295.06139999999999</v>
      </c>
      <c r="J322" s="29">
        <f t="shared" si="47"/>
        <v>0.76760000000001583</v>
      </c>
      <c r="K322" s="109"/>
      <c r="L322" s="116">
        <v>321</v>
      </c>
      <c r="M322" s="33">
        <f t="shared" ref="M322:M385" si="55">(L322*$B$2)/($B$3-1)</f>
        <v>0.23516483516483516</v>
      </c>
      <c r="N322" s="33">
        <f t="shared" ref="N322:N385" si="56">($M322+$D$10)/$B$5</f>
        <v>0.21032500832500833</v>
      </c>
      <c r="O322" s="112">
        <f t="shared" si="48"/>
        <v>104.12129125000412</v>
      </c>
      <c r="P322" s="33">
        <f t="shared" si="49"/>
        <v>10.542116393308874</v>
      </c>
      <c r="Q322" s="117">
        <f>IF(INDEX($P$2:$P$4096,MATCH($B$7,$P$2:$P$4096,1)+ROWS(Q$2:$Q322))&lt;=$B$8,INDEX($P$2:$P$4096,MATCH($B$7,$P$2:$P$4096,1)+ROWS(Q$2:$Q322)),"")</f>
        <v>45.416942417620419</v>
      </c>
      <c r="R322" s="118">
        <f t="shared" si="50"/>
        <v>567</v>
      </c>
      <c r="S322" s="51">
        <f t="shared" ca="1" si="51"/>
        <v>45.416942417620419</v>
      </c>
      <c r="T322" s="52">
        <f t="shared" ca="1" si="52"/>
        <v>567</v>
      </c>
      <c r="U322" s="39" t="str">
        <f t="shared" ca="1" si="53"/>
        <v>45,</v>
      </c>
      <c r="V322" s="39" t="str">
        <f t="shared" ca="1" si="54"/>
        <v>45.4169,</v>
      </c>
      <c r="W322" s="53" t="str">
        <f t="shared" ref="W322:W385" ca="1" si="57">ROUND(S322*$B$10,0)&amp;","</f>
        <v>4542,</v>
      </c>
      <c r="X322" s="90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</row>
    <row r="323" spans="7:34" ht="15" thickBot="1" x14ac:dyDescent="0.3">
      <c r="G323" s="70">
        <v>121</v>
      </c>
      <c r="H323" s="28">
        <v>146.44999999999999</v>
      </c>
      <c r="I323" s="28">
        <f>$B$4*Table22[[#This Row],[RTD Resistance (ꭥ)]]*1000</f>
        <v>295.82900000000001</v>
      </c>
      <c r="J323" s="29">
        <f t="shared" ref="J323:J386" si="58">ABS(I323-I324)</f>
        <v>0.74740000000002738</v>
      </c>
      <c r="K323" s="109"/>
      <c r="L323" s="116">
        <v>322</v>
      </c>
      <c r="M323" s="33">
        <f t="shared" si="55"/>
        <v>0.23589743589743589</v>
      </c>
      <c r="N323" s="33">
        <f t="shared" si="56"/>
        <v>0.21043600843600843</v>
      </c>
      <c r="O323" s="112">
        <f t="shared" ref="O323:O386" si="59">$N323/$B$4</f>
        <v>104.17624180000416</v>
      </c>
      <c r="P323" s="33">
        <f t="shared" ref="P323:P386" si="60">-245.19+O323*(2.5293+O323*(-0.066046+O323*(0.0040422+O323*(-0.0000020697))))/(1+O323*(-0.025422+O323*(0.0016883+O323*(-0.0000013601))))</f>
        <v>10.683129384884722</v>
      </c>
      <c r="Q323" s="117">
        <f>IF(INDEX($P$2:$P$4096,MATCH($B$7,$P$2:$P$4096,1)+ROWS(Q$2:$Q323))&lt;=$B$8,INDEX($P$2:$P$4096,MATCH($B$7,$P$2:$P$4096,1)+ROWS(Q$2:$Q323)),"")</f>
        <v>45.559472137685077</v>
      </c>
      <c r="R323" s="118">
        <f t="shared" ref="R323:R386" si="61">INDEX($L$2:$L$4096,MATCH($Q323,$P$2:$P$4096,0))</f>
        <v>568</v>
      </c>
      <c r="S323" s="51">
        <f t="shared" ref="S323:S386" ca="1" si="62">INDIRECT("Q"&amp;((ROW($Q323)-2)*$B$9)+2,TRUE)</f>
        <v>45.559472137685077</v>
      </c>
      <c r="T323" s="52">
        <f t="shared" ref="T323:T386" ca="1" si="63">INDEX($L$2:$L$4096,MATCH($S323,$P$2:$P$4096,0))</f>
        <v>568</v>
      </c>
      <c r="U323" s="39" t="str">
        <f t="shared" ref="U323:U386" ca="1" si="64">ROUND(S323,0)&amp;","</f>
        <v>46,</v>
      </c>
      <c r="V323" s="39" t="str">
        <f t="shared" ref="V323:V386" ca="1" si="65">ROUND(S323,4)&amp;","</f>
        <v>45.5595,</v>
      </c>
      <c r="W323" s="53" t="str">
        <f t="shared" ca="1" si="57"/>
        <v>4556,</v>
      </c>
      <c r="X323" s="90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</row>
    <row r="324" spans="7:34" ht="15" thickBot="1" x14ac:dyDescent="0.3">
      <c r="G324" s="27">
        <v>122</v>
      </c>
      <c r="H324" s="28">
        <v>146.82</v>
      </c>
      <c r="I324" s="28">
        <f>$B$4*Table22[[#This Row],[RTD Resistance (ꭥ)]]*1000</f>
        <v>296.57640000000004</v>
      </c>
      <c r="J324" s="29">
        <f t="shared" si="58"/>
        <v>0.76759999999995898</v>
      </c>
      <c r="K324" s="109"/>
      <c r="L324" s="116">
        <v>323</v>
      </c>
      <c r="M324" s="33">
        <f t="shared" si="55"/>
        <v>0.23663003663003662</v>
      </c>
      <c r="N324" s="33">
        <f t="shared" si="56"/>
        <v>0.21054700854700856</v>
      </c>
      <c r="O324" s="112">
        <f t="shared" si="59"/>
        <v>104.23119235000424</v>
      </c>
      <c r="P324" s="33">
        <f t="shared" si="60"/>
        <v>10.824148534575158</v>
      </c>
      <c r="Q324" s="117">
        <f>IF(INDEX($P$2:$P$4096,MATCH($B$7,$P$2:$P$4096,1)+ROWS(Q$2:$Q324))&lt;=$B$8,INDEX($P$2:$P$4096,MATCH($B$7,$P$2:$P$4096,1)+ROWS(Q$2:$Q324)),"")</f>
        <v>45.702008048595985</v>
      </c>
      <c r="R324" s="118">
        <f t="shared" si="61"/>
        <v>569</v>
      </c>
      <c r="S324" s="51">
        <f t="shared" ca="1" si="62"/>
        <v>45.702008048595985</v>
      </c>
      <c r="T324" s="52">
        <f t="shared" ca="1" si="63"/>
        <v>569</v>
      </c>
      <c r="U324" s="39" t="str">
        <f t="shared" ca="1" si="64"/>
        <v>46,</v>
      </c>
      <c r="V324" s="39" t="str">
        <f t="shared" ca="1" si="65"/>
        <v>45.702,</v>
      </c>
      <c r="W324" s="53" t="str">
        <f t="shared" ca="1" si="57"/>
        <v>4570,</v>
      </c>
      <c r="X324" s="90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</row>
    <row r="325" spans="7:34" ht="15" thickBot="1" x14ac:dyDescent="0.3">
      <c r="G325" s="70">
        <v>123</v>
      </c>
      <c r="H325" s="28">
        <v>147.19999999999999</v>
      </c>
      <c r="I325" s="28">
        <f>$B$4*Table22[[#This Row],[RTD Resistance (ꭥ)]]*1000</f>
        <v>297.34399999999999</v>
      </c>
      <c r="J325" s="29">
        <f t="shared" si="58"/>
        <v>0.76760000000001583</v>
      </c>
      <c r="K325" s="109"/>
      <c r="L325" s="116">
        <v>324</v>
      </c>
      <c r="M325" s="33">
        <f t="shared" si="55"/>
        <v>0.23736263736263735</v>
      </c>
      <c r="N325" s="33">
        <f t="shared" si="56"/>
        <v>0.21065800865800866</v>
      </c>
      <c r="O325" s="112">
        <f t="shared" si="59"/>
        <v>104.28614290000428</v>
      </c>
      <c r="P325" s="33">
        <f t="shared" si="60"/>
        <v>10.965173842276101</v>
      </c>
      <c r="Q325" s="117">
        <f>IF(INDEX($P$2:$P$4096,MATCH($B$7,$P$2:$P$4096,1)+ROWS(Q$2:$Q325))&lt;=$B$8,INDEX($P$2:$P$4096,MATCH($B$7,$P$2:$P$4096,1)+ROWS(Q$2:$Q325)),"")</f>
        <v>45.844550150683347</v>
      </c>
      <c r="R325" s="118">
        <f t="shared" si="61"/>
        <v>570</v>
      </c>
      <c r="S325" s="51">
        <f t="shared" ca="1" si="62"/>
        <v>45.844550150683347</v>
      </c>
      <c r="T325" s="52">
        <f t="shared" ca="1" si="63"/>
        <v>570</v>
      </c>
      <c r="U325" s="39" t="str">
        <f t="shared" ca="1" si="64"/>
        <v>46,</v>
      </c>
      <c r="V325" s="39" t="str">
        <f t="shared" ca="1" si="65"/>
        <v>45.8446,</v>
      </c>
      <c r="W325" s="53" t="str">
        <f t="shared" ca="1" si="57"/>
        <v>4584,</v>
      </c>
      <c r="X325" s="90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</row>
    <row r="326" spans="7:34" ht="15" thickBot="1" x14ac:dyDescent="0.3">
      <c r="G326" s="27">
        <v>124</v>
      </c>
      <c r="H326" s="28">
        <v>147.58000000000001</v>
      </c>
      <c r="I326" s="28">
        <f>$B$4*Table22[[#This Row],[RTD Resistance (ꭥ)]]*1000</f>
        <v>298.11160000000001</v>
      </c>
      <c r="J326" s="29">
        <f t="shared" si="58"/>
        <v>0.74739999999997053</v>
      </c>
      <c r="K326" s="109"/>
      <c r="L326" s="116">
        <v>325</v>
      </c>
      <c r="M326" s="33">
        <f t="shared" si="55"/>
        <v>0.23809523809523808</v>
      </c>
      <c r="N326" s="33">
        <f t="shared" si="56"/>
        <v>0.21076900876900878</v>
      </c>
      <c r="O326" s="112">
        <f t="shared" si="59"/>
        <v>104.34109345000434</v>
      </c>
      <c r="P326" s="33">
        <f t="shared" si="60"/>
        <v>11.106205307885602</v>
      </c>
      <c r="Q326" s="117">
        <f>IF(INDEX($P$2:$P$4096,MATCH($B$7,$P$2:$P$4096,1)+ROWS(Q$2:$Q326))&lt;=$B$8,INDEX($P$2:$P$4096,MATCH($B$7,$P$2:$P$4096,1)+ROWS(Q$2:$Q326)),"")</f>
        <v>45.987098444278615</v>
      </c>
      <c r="R326" s="118">
        <f t="shared" si="61"/>
        <v>571</v>
      </c>
      <c r="S326" s="51">
        <f t="shared" ca="1" si="62"/>
        <v>45.987098444278615</v>
      </c>
      <c r="T326" s="52">
        <f t="shared" ca="1" si="63"/>
        <v>571</v>
      </c>
      <c r="U326" s="39" t="str">
        <f t="shared" ca="1" si="64"/>
        <v>46,</v>
      </c>
      <c r="V326" s="39" t="str">
        <f t="shared" ca="1" si="65"/>
        <v>45.9871,</v>
      </c>
      <c r="W326" s="53" t="str">
        <f t="shared" ca="1" si="57"/>
        <v>4599,</v>
      </c>
      <c r="X326" s="90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</row>
    <row r="327" spans="7:34" ht="15" thickBot="1" x14ac:dyDescent="0.3">
      <c r="G327" s="70">
        <v>125</v>
      </c>
      <c r="H327" s="28">
        <v>147.94999999999999</v>
      </c>
      <c r="I327" s="28">
        <f>$B$4*Table22[[#This Row],[RTD Resistance (ꭥ)]]*1000</f>
        <v>298.85899999999998</v>
      </c>
      <c r="J327" s="29">
        <f t="shared" si="58"/>
        <v>0.76760000000001583</v>
      </c>
      <c r="K327" s="109"/>
      <c r="L327" s="116">
        <v>326</v>
      </c>
      <c r="M327" s="33">
        <f t="shared" si="55"/>
        <v>0.23882783882783884</v>
      </c>
      <c r="N327" s="33">
        <f t="shared" si="56"/>
        <v>0.21088000888000888</v>
      </c>
      <c r="O327" s="112">
        <f t="shared" si="59"/>
        <v>104.39604400000439</v>
      </c>
      <c r="P327" s="33">
        <f t="shared" si="60"/>
        <v>11.247242931304356</v>
      </c>
      <c r="Q327" s="117">
        <f>IF(INDEX($P$2:$P$4096,MATCH($B$7,$P$2:$P$4096,1)+ROWS(Q$2:$Q327))&lt;=$B$8,INDEX($P$2:$P$4096,MATCH($B$7,$P$2:$P$4096,1)+ROWS(Q$2:$Q327)),"")</f>
        <v>46.129652929714723</v>
      </c>
      <c r="R327" s="118">
        <f t="shared" si="61"/>
        <v>572</v>
      </c>
      <c r="S327" s="51">
        <f t="shared" ca="1" si="62"/>
        <v>46.129652929714723</v>
      </c>
      <c r="T327" s="52">
        <f t="shared" ca="1" si="63"/>
        <v>572</v>
      </c>
      <c r="U327" s="39" t="str">
        <f t="shared" ca="1" si="64"/>
        <v>46,</v>
      </c>
      <c r="V327" s="39" t="str">
        <f t="shared" ca="1" si="65"/>
        <v>46.1297,</v>
      </c>
      <c r="W327" s="53" t="str">
        <f t="shared" ca="1" si="57"/>
        <v>4613,</v>
      </c>
      <c r="X327" s="90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</row>
    <row r="328" spans="7:34" ht="15" thickBot="1" x14ac:dyDescent="0.3">
      <c r="G328" s="27">
        <v>126</v>
      </c>
      <c r="H328" s="28">
        <v>148.33000000000001</v>
      </c>
      <c r="I328" s="28">
        <f>$B$4*Table22[[#This Row],[RTD Resistance (ꭥ)]]*1000</f>
        <v>299.6266</v>
      </c>
      <c r="J328" s="29">
        <f t="shared" si="58"/>
        <v>0.76760000000007267</v>
      </c>
      <c r="K328" s="109"/>
      <c r="L328" s="116">
        <v>327</v>
      </c>
      <c r="M328" s="33">
        <f t="shared" si="55"/>
        <v>0.23956043956043957</v>
      </c>
      <c r="N328" s="33">
        <f t="shared" si="56"/>
        <v>0.210991008991009</v>
      </c>
      <c r="O328" s="112">
        <f t="shared" si="59"/>
        <v>104.45099455000445</v>
      </c>
      <c r="P328" s="33">
        <f t="shared" si="60"/>
        <v>11.388286712435161</v>
      </c>
      <c r="Q328" s="117">
        <f>IF(INDEX($P$2:$P$4096,MATCH($B$7,$P$2:$P$4096,1)+ROWS(Q$2:$Q328))&lt;=$B$8,INDEX($P$2:$P$4096,MATCH($B$7,$P$2:$P$4096,1)+ROWS(Q$2:$Q328)),"")</f>
        <v>46.272213607325796</v>
      </c>
      <c r="R328" s="118">
        <f t="shared" si="61"/>
        <v>573</v>
      </c>
      <c r="S328" s="51">
        <f t="shared" ca="1" si="62"/>
        <v>46.272213607325796</v>
      </c>
      <c r="T328" s="52">
        <f t="shared" ca="1" si="63"/>
        <v>573</v>
      </c>
      <c r="U328" s="39" t="str">
        <f t="shared" ca="1" si="64"/>
        <v>46,</v>
      </c>
      <c r="V328" s="39" t="str">
        <f t="shared" ca="1" si="65"/>
        <v>46.2722,</v>
      </c>
      <c r="W328" s="53" t="str">
        <f t="shared" ca="1" si="57"/>
        <v>4627,</v>
      </c>
      <c r="X328" s="90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</row>
    <row r="329" spans="7:34" ht="15" thickBot="1" x14ac:dyDescent="0.3">
      <c r="G329" s="70">
        <v>127</v>
      </c>
      <c r="H329" s="28">
        <v>148.71</v>
      </c>
      <c r="I329" s="28">
        <f>$B$4*Table22[[#This Row],[RTD Resistance (ꭥ)]]*1000</f>
        <v>300.39420000000007</v>
      </c>
      <c r="J329" s="29">
        <f t="shared" si="58"/>
        <v>0.74739999999997053</v>
      </c>
      <c r="K329" s="109"/>
      <c r="L329" s="116">
        <v>328</v>
      </c>
      <c r="M329" s="33">
        <f t="shared" si="55"/>
        <v>0.2402930402930403</v>
      </c>
      <c r="N329" s="33">
        <f t="shared" si="56"/>
        <v>0.2111020091020091</v>
      </c>
      <c r="O329" s="112">
        <f t="shared" si="59"/>
        <v>104.5059451000045</v>
      </c>
      <c r="P329" s="33">
        <f t="shared" si="60"/>
        <v>11.529336651183087</v>
      </c>
      <c r="Q329" s="117">
        <f>IF(INDEX($P$2:$P$4096,MATCH($B$7,$P$2:$P$4096,1)+ROWS(Q$2:$Q329))&lt;=$B$8,INDEX($P$2:$P$4096,MATCH($B$7,$P$2:$P$4096,1)+ROWS(Q$2:$Q329)),"")</f>
        <v>46.414780477447266</v>
      </c>
      <c r="R329" s="118">
        <f t="shared" si="61"/>
        <v>574</v>
      </c>
      <c r="S329" s="51">
        <f t="shared" ca="1" si="62"/>
        <v>46.414780477447266</v>
      </c>
      <c r="T329" s="52">
        <f t="shared" ca="1" si="63"/>
        <v>574</v>
      </c>
      <c r="U329" s="39" t="str">
        <f t="shared" ca="1" si="64"/>
        <v>46,</v>
      </c>
      <c r="V329" s="39" t="str">
        <f t="shared" ca="1" si="65"/>
        <v>46.4148,</v>
      </c>
      <c r="W329" s="53" t="str">
        <f t="shared" ca="1" si="57"/>
        <v>4641,</v>
      </c>
      <c r="X329" s="90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</row>
    <row r="330" spans="7:34" ht="15" thickBot="1" x14ac:dyDescent="0.3">
      <c r="G330" s="27">
        <v>128</v>
      </c>
      <c r="H330" s="28">
        <v>149.08000000000001</v>
      </c>
      <c r="I330" s="28">
        <f>$B$4*Table22[[#This Row],[RTD Resistance (ꭥ)]]*1000</f>
        <v>301.14160000000004</v>
      </c>
      <c r="J330" s="29">
        <f t="shared" si="58"/>
        <v>0.76760000000001583</v>
      </c>
      <c r="K330" s="109"/>
      <c r="L330" s="116">
        <v>329</v>
      </c>
      <c r="M330" s="33">
        <f t="shared" si="55"/>
        <v>0.24102564102564103</v>
      </c>
      <c r="N330" s="33">
        <f t="shared" si="56"/>
        <v>0.21121300921300923</v>
      </c>
      <c r="O330" s="112">
        <f t="shared" si="59"/>
        <v>104.56089565000457</v>
      </c>
      <c r="P330" s="33">
        <f t="shared" si="60"/>
        <v>11.670392747455935</v>
      </c>
      <c r="Q330" s="117">
        <f>IF(INDEX($P$2:$P$4096,MATCH($B$7,$P$2:$P$4096,1)+ROWS(Q$2:$Q330))&lt;=$B$8,INDEX($P$2:$P$4096,MATCH($B$7,$P$2:$P$4096,1)+ROWS(Q$2:$Q330)),"")</f>
        <v>46.557353540415875</v>
      </c>
      <c r="R330" s="118">
        <f t="shared" si="61"/>
        <v>575</v>
      </c>
      <c r="S330" s="51">
        <f t="shared" ca="1" si="62"/>
        <v>46.557353540415875</v>
      </c>
      <c r="T330" s="52">
        <f t="shared" ca="1" si="63"/>
        <v>575</v>
      </c>
      <c r="U330" s="39" t="str">
        <f t="shared" ca="1" si="64"/>
        <v>47,</v>
      </c>
      <c r="V330" s="39" t="str">
        <f t="shared" ca="1" si="65"/>
        <v>46.5574,</v>
      </c>
      <c r="W330" s="53" t="str">
        <f t="shared" ca="1" si="57"/>
        <v>4656,</v>
      </c>
      <c r="X330" s="90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</row>
    <row r="331" spans="7:34" ht="15" thickBot="1" x14ac:dyDescent="0.3">
      <c r="G331" s="70">
        <v>129</v>
      </c>
      <c r="H331" s="28">
        <v>149.46</v>
      </c>
      <c r="I331" s="28">
        <f>$B$4*Table22[[#This Row],[RTD Resistance (ꭥ)]]*1000</f>
        <v>301.90920000000006</v>
      </c>
      <c r="J331" s="29">
        <f t="shared" si="58"/>
        <v>0.74739999999997053</v>
      </c>
      <c r="K331" s="109"/>
      <c r="L331" s="116">
        <v>330</v>
      </c>
      <c r="M331" s="33">
        <f t="shared" si="55"/>
        <v>0.24175824175824176</v>
      </c>
      <c r="N331" s="33">
        <f t="shared" si="56"/>
        <v>0.21132400932400933</v>
      </c>
      <c r="O331" s="112">
        <f t="shared" si="59"/>
        <v>104.61584620000461</v>
      </c>
      <c r="P331" s="33">
        <f t="shared" si="60"/>
        <v>11.811455001163324</v>
      </c>
      <c r="Q331" s="117">
        <f>IF(INDEX($P$2:$P$4096,MATCH($B$7,$P$2:$P$4096,1)+ROWS(Q$2:$Q331))&lt;=$B$8,INDEX($P$2:$P$4096,MATCH($B$7,$P$2:$P$4096,1)+ROWS(Q$2:$Q331)),"")</f>
        <v>46.699932796569897</v>
      </c>
      <c r="R331" s="118">
        <f t="shared" si="61"/>
        <v>576</v>
      </c>
      <c r="S331" s="51">
        <f t="shared" ca="1" si="62"/>
        <v>46.699932796569897</v>
      </c>
      <c r="T331" s="52">
        <f t="shared" ca="1" si="63"/>
        <v>576</v>
      </c>
      <c r="U331" s="39" t="str">
        <f t="shared" ca="1" si="64"/>
        <v>47,</v>
      </c>
      <c r="V331" s="39" t="str">
        <f t="shared" ca="1" si="65"/>
        <v>46.6999,</v>
      </c>
      <c r="W331" s="53" t="str">
        <f t="shared" ca="1" si="57"/>
        <v>4670,</v>
      </c>
      <c r="X331" s="90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</row>
    <row r="332" spans="7:34" ht="15" thickBot="1" x14ac:dyDescent="0.3">
      <c r="G332" s="27">
        <v>130</v>
      </c>
      <c r="H332" s="28">
        <v>149.83000000000001</v>
      </c>
      <c r="I332" s="28">
        <f>$B$4*Table22[[#This Row],[RTD Resistance (ꭥ)]]*1000</f>
        <v>302.65660000000003</v>
      </c>
      <c r="J332" s="29">
        <f t="shared" si="58"/>
        <v>0.76760000000001583</v>
      </c>
      <c r="K332" s="109"/>
      <c r="L332" s="116">
        <v>331</v>
      </c>
      <c r="M332" s="33">
        <f t="shared" si="55"/>
        <v>0.24249084249084249</v>
      </c>
      <c r="N332" s="33">
        <f t="shared" si="56"/>
        <v>0.21143500943500942</v>
      </c>
      <c r="O332" s="112">
        <f t="shared" si="59"/>
        <v>104.67079675000465</v>
      </c>
      <c r="P332" s="33">
        <f t="shared" si="60"/>
        <v>11.952523412217317</v>
      </c>
      <c r="Q332" s="117">
        <f>IF(INDEX($P$2:$P$4096,MATCH($B$7,$P$2:$P$4096,1)+ROWS(Q$2:$Q332))&lt;=$B$8,INDEX($P$2:$P$4096,MATCH($B$7,$P$2:$P$4096,1)+ROWS(Q$2:$Q332)),"")</f>
        <v>46.84251824624846</v>
      </c>
      <c r="R332" s="118">
        <f t="shared" si="61"/>
        <v>577</v>
      </c>
      <c r="S332" s="51">
        <f t="shared" ca="1" si="62"/>
        <v>46.84251824624846</v>
      </c>
      <c r="T332" s="52">
        <f t="shared" ca="1" si="63"/>
        <v>577</v>
      </c>
      <c r="U332" s="39" t="str">
        <f t="shared" ca="1" si="64"/>
        <v>47,</v>
      </c>
      <c r="V332" s="39" t="str">
        <f t="shared" ca="1" si="65"/>
        <v>46.8425,</v>
      </c>
      <c r="W332" s="53" t="str">
        <f t="shared" ca="1" si="57"/>
        <v>4684,</v>
      </c>
      <c r="X332" s="90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</row>
    <row r="333" spans="7:34" ht="15" thickBot="1" x14ac:dyDescent="0.3">
      <c r="G333" s="70">
        <v>131</v>
      </c>
      <c r="H333" s="28">
        <v>150.21</v>
      </c>
      <c r="I333" s="28">
        <f>$B$4*Table22[[#This Row],[RTD Resistance (ꭥ)]]*1000</f>
        <v>303.42420000000004</v>
      </c>
      <c r="J333" s="29">
        <f t="shared" si="58"/>
        <v>0.74740000000002738</v>
      </c>
      <c r="K333" s="109"/>
      <c r="L333" s="116">
        <v>332</v>
      </c>
      <c r="M333" s="33">
        <f t="shared" si="55"/>
        <v>0.24322344322344322</v>
      </c>
      <c r="N333" s="33">
        <f t="shared" si="56"/>
        <v>0.21154600954600955</v>
      </c>
      <c r="O333" s="112">
        <f t="shared" si="59"/>
        <v>104.72574730000473</v>
      </c>
      <c r="P333" s="33">
        <f t="shared" si="60"/>
        <v>12.093597980532593</v>
      </c>
      <c r="Q333" s="117">
        <f>IF(INDEX($P$2:$P$4096,MATCH($B$7,$P$2:$P$4096,1)+ROWS(Q$2:$Q333))&lt;=$B$8,INDEX($P$2:$P$4096,MATCH($B$7,$P$2:$P$4096,1)+ROWS(Q$2:$Q333)),"")</f>
        <v>46.985109889792227</v>
      </c>
      <c r="R333" s="118">
        <f t="shared" si="61"/>
        <v>578</v>
      </c>
      <c r="S333" s="51">
        <f t="shared" ca="1" si="62"/>
        <v>46.985109889792227</v>
      </c>
      <c r="T333" s="52">
        <f t="shared" ca="1" si="63"/>
        <v>578</v>
      </c>
      <c r="U333" s="39" t="str">
        <f t="shared" ca="1" si="64"/>
        <v>47,</v>
      </c>
      <c r="V333" s="39" t="str">
        <f t="shared" ca="1" si="65"/>
        <v>46.9851,</v>
      </c>
      <c r="W333" s="53" t="str">
        <f t="shared" ca="1" si="57"/>
        <v>4699,</v>
      </c>
      <c r="X333" s="90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</row>
    <row r="334" spans="7:34" ht="15" thickBot="1" x14ac:dyDescent="0.3">
      <c r="G334" s="27">
        <v>132</v>
      </c>
      <c r="H334" s="28">
        <v>150.58000000000001</v>
      </c>
      <c r="I334" s="28">
        <f>$B$4*Table22[[#This Row],[RTD Resistance (ꭥ)]]*1000</f>
        <v>304.17160000000007</v>
      </c>
      <c r="J334" s="29">
        <f t="shared" si="58"/>
        <v>0.76759999999995898</v>
      </c>
      <c r="K334" s="109"/>
      <c r="L334" s="116">
        <v>333</v>
      </c>
      <c r="M334" s="33">
        <f t="shared" si="55"/>
        <v>0.24395604395604395</v>
      </c>
      <c r="N334" s="33">
        <f t="shared" si="56"/>
        <v>0.21165700965700965</v>
      </c>
      <c r="O334" s="112">
        <f t="shared" si="59"/>
        <v>104.78069785000477</v>
      </c>
      <c r="P334" s="33">
        <f t="shared" si="60"/>
        <v>12.234678706025477</v>
      </c>
      <c r="Q334" s="117">
        <f>IF(INDEX($P$2:$P$4096,MATCH($B$7,$P$2:$P$4096,1)+ROWS(Q$2:$Q334))&lt;=$B$8,INDEX($P$2:$P$4096,MATCH($B$7,$P$2:$P$4096,1)+ROWS(Q$2:$Q334)),"")</f>
        <v>47.127707727543338</v>
      </c>
      <c r="R334" s="118">
        <f t="shared" si="61"/>
        <v>579</v>
      </c>
      <c r="S334" s="51">
        <f t="shared" ca="1" si="62"/>
        <v>47.127707727543338</v>
      </c>
      <c r="T334" s="52">
        <f t="shared" ca="1" si="63"/>
        <v>579</v>
      </c>
      <c r="U334" s="39" t="str">
        <f t="shared" ca="1" si="64"/>
        <v>47,</v>
      </c>
      <c r="V334" s="39" t="str">
        <f t="shared" ca="1" si="65"/>
        <v>47.1277,</v>
      </c>
      <c r="W334" s="53" t="str">
        <f t="shared" ca="1" si="57"/>
        <v>4713,</v>
      </c>
      <c r="X334" s="90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</row>
    <row r="335" spans="7:34" ht="15" thickBot="1" x14ac:dyDescent="0.3">
      <c r="G335" s="70">
        <v>133</v>
      </c>
      <c r="H335" s="28">
        <v>150.96</v>
      </c>
      <c r="I335" s="28">
        <f>$B$4*Table22[[#This Row],[RTD Resistance (ꭥ)]]*1000</f>
        <v>304.93920000000003</v>
      </c>
      <c r="J335" s="29">
        <f t="shared" si="58"/>
        <v>0.76759999999995898</v>
      </c>
      <c r="K335" s="109"/>
      <c r="L335" s="116">
        <v>334</v>
      </c>
      <c r="M335" s="33">
        <f t="shared" si="55"/>
        <v>0.24468864468864468</v>
      </c>
      <c r="N335" s="33">
        <f t="shared" si="56"/>
        <v>0.21176800976800977</v>
      </c>
      <c r="O335" s="112">
        <f t="shared" si="59"/>
        <v>104.83564840000483</v>
      </c>
      <c r="P335" s="33">
        <f t="shared" si="60"/>
        <v>12.375765588615366</v>
      </c>
      <c r="Q335" s="117">
        <f>IF(INDEX($P$2:$P$4096,MATCH($B$7,$P$2:$P$4096,1)+ROWS(Q$2:$Q335))&lt;=$B$8,INDEX($P$2:$P$4096,MATCH($B$7,$P$2:$P$4096,1)+ROWS(Q$2:$Q335)),"")</f>
        <v>47.270311759844731</v>
      </c>
      <c r="R335" s="118">
        <f t="shared" si="61"/>
        <v>580</v>
      </c>
      <c r="S335" s="51">
        <f t="shared" ca="1" si="62"/>
        <v>47.270311759844731</v>
      </c>
      <c r="T335" s="52">
        <f t="shared" ca="1" si="63"/>
        <v>580</v>
      </c>
      <c r="U335" s="39" t="str">
        <f t="shared" ca="1" si="64"/>
        <v>47,</v>
      </c>
      <c r="V335" s="39" t="str">
        <f t="shared" ca="1" si="65"/>
        <v>47.2703,</v>
      </c>
      <c r="W335" s="53" t="str">
        <f t="shared" ca="1" si="57"/>
        <v>4727,</v>
      </c>
      <c r="X335" s="90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</row>
    <row r="336" spans="7:34" ht="15" thickBot="1" x14ac:dyDescent="0.3">
      <c r="G336" s="27">
        <v>134</v>
      </c>
      <c r="H336" s="28">
        <v>151.34</v>
      </c>
      <c r="I336" s="28">
        <f>$B$4*Table22[[#This Row],[RTD Resistance (ꭥ)]]*1000</f>
        <v>305.70679999999999</v>
      </c>
      <c r="J336" s="29">
        <f t="shared" si="58"/>
        <v>0.74740000000002738</v>
      </c>
      <c r="K336" s="109"/>
      <c r="L336" s="116">
        <v>335</v>
      </c>
      <c r="M336" s="33">
        <f t="shared" si="55"/>
        <v>0.24542124542124541</v>
      </c>
      <c r="N336" s="33">
        <f t="shared" si="56"/>
        <v>0.21187900987900987</v>
      </c>
      <c r="O336" s="112">
        <f t="shared" si="59"/>
        <v>104.89059895000489</v>
      </c>
      <c r="P336" s="33">
        <f t="shared" si="60"/>
        <v>12.516858628223417</v>
      </c>
      <c r="Q336" s="117">
        <f>IF(INDEX($P$2:$P$4096,MATCH($B$7,$P$2:$P$4096,1)+ROWS(Q$2:$Q336))&lt;=$B$8,INDEX($P$2:$P$4096,MATCH($B$7,$P$2:$P$4096,1)+ROWS(Q$2:$Q336)),"")</f>
        <v>47.412921987041273</v>
      </c>
      <c r="R336" s="118">
        <f t="shared" si="61"/>
        <v>581</v>
      </c>
      <c r="S336" s="51">
        <f t="shared" ca="1" si="62"/>
        <v>47.412921987041273</v>
      </c>
      <c r="T336" s="52">
        <f t="shared" ca="1" si="63"/>
        <v>581</v>
      </c>
      <c r="U336" s="39" t="str">
        <f t="shared" ca="1" si="64"/>
        <v>47,</v>
      </c>
      <c r="V336" s="39" t="str">
        <f t="shared" ca="1" si="65"/>
        <v>47.4129,</v>
      </c>
      <c r="W336" s="53" t="str">
        <f t="shared" ca="1" si="57"/>
        <v>4741,</v>
      </c>
      <c r="X336" s="90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</row>
    <row r="337" spans="7:34" ht="15" thickBot="1" x14ac:dyDescent="0.3">
      <c r="G337" s="70">
        <v>135</v>
      </c>
      <c r="H337" s="28">
        <v>151.71</v>
      </c>
      <c r="I337" s="28">
        <f>$B$4*Table22[[#This Row],[RTD Resistance (ꭥ)]]*1000</f>
        <v>306.45420000000001</v>
      </c>
      <c r="J337" s="29">
        <f t="shared" si="58"/>
        <v>0.76760000000001583</v>
      </c>
      <c r="K337" s="109"/>
      <c r="L337" s="116">
        <v>336</v>
      </c>
      <c r="M337" s="33">
        <f t="shared" si="55"/>
        <v>0.24615384615384617</v>
      </c>
      <c r="N337" s="33">
        <f t="shared" si="56"/>
        <v>0.21199000999001</v>
      </c>
      <c r="O337" s="112">
        <f t="shared" si="59"/>
        <v>104.94554950000494</v>
      </c>
      <c r="P337" s="33">
        <f t="shared" si="60"/>
        <v>12.657957824773121</v>
      </c>
      <c r="Q337" s="117">
        <f>IF(INDEX($P$2:$P$4096,MATCH($B$7,$P$2:$P$4096,1)+ROWS(Q$2:$Q337))&lt;=$B$8,INDEX($P$2:$P$4096,MATCH($B$7,$P$2:$P$4096,1)+ROWS(Q$2:$Q337)),"")</f>
        <v>47.555538409478459</v>
      </c>
      <c r="R337" s="118">
        <f t="shared" si="61"/>
        <v>582</v>
      </c>
      <c r="S337" s="51">
        <f t="shared" ca="1" si="62"/>
        <v>47.555538409478459</v>
      </c>
      <c r="T337" s="52">
        <f t="shared" ca="1" si="63"/>
        <v>582</v>
      </c>
      <c r="U337" s="39" t="str">
        <f t="shared" ca="1" si="64"/>
        <v>48,</v>
      </c>
      <c r="V337" s="39" t="str">
        <f t="shared" ca="1" si="65"/>
        <v>47.5555,</v>
      </c>
      <c r="W337" s="53" t="str">
        <f t="shared" ca="1" si="57"/>
        <v>4756,</v>
      </c>
      <c r="X337" s="90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</row>
    <row r="338" spans="7:34" ht="15" thickBot="1" x14ac:dyDescent="0.3">
      <c r="G338" s="27">
        <v>136</v>
      </c>
      <c r="H338" s="28">
        <v>152.09</v>
      </c>
      <c r="I338" s="28">
        <f>$B$4*Table22[[#This Row],[RTD Resistance (ꭥ)]]*1000</f>
        <v>307.22180000000003</v>
      </c>
      <c r="J338" s="29">
        <f t="shared" si="58"/>
        <v>0.74740000000002738</v>
      </c>
      <c r="K338" s="109"/>
      <c r="L338" s="116">
        <v>337</v>
      </c>
      <c r="M338" s="33">
        <f t="shared" si="55"/>
        <v>0.2468864468864469</v>
      </c>
      <c r="N338" s="33">
        <f t="shared" si="56"/>
        <v>0.2121010101010101</v>
      </c>
      <c r="O338" s="112">
        <f t="shared" si="59"/>
        <v>105.00050005000499</v>
      </c>
      <c r="P338" s="33">
        <f t="shared" si="60"/>
        <v>12.799063178190352</v>
      </c>
      <c r="Q338" s="117">
        <f>IF(INDEX($P$2:$P$4096,MATCH($B$7,$P$2:$P$4096,1)+ROWS(Q$2:$Q338))&lt;=$B$8,INDEX($P$2:$P$4096,MATCH($B$7,$P$2:$P$4096,1)+ROWS(Q$2:$Q338)),"")</f>
        <v>47.698161027503431</v>
      </c>
      <c r="R338" s="118">
        <f t="shared" si="61"/>
        <v>583</v>
      </c>
      <c r="S338" s="51">
        <f t="shared" ca="1" si="62"/>
        <v>47.698161027503431</v>
      </c>
      <c r="T338" s="52">
        <f t="shared" ca="1" si="63"/>
        <v>583</v>
      </c>
      <c r="U338" s="39" t="str">
        <f t="shared" ca="1" si="64"/>
        <v>48,</v>
      </c>
      <c r="V338" s="39" t="str">
        <f t="shared" ca="1" si="65"/>
        <v>47.6982,</v>
      </c>
      <c r="W338" s="53" t="str">
        <f t="shared" ca="1" si="57"/>
        <v>4770,</v>
      </c>
      <c r="X338" s="90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</row>
    <row r="339" spans="7:34" ht="15" thickBot="1" x14ac:dyDescent="0.3">
      <c r="G339" s="70">
        <v>137</v>
      </c>
      <c r="H339" s="28">
        <v>152.46</v>
      </c>
      <c r="I339" s="28">
        <f>$B$4*Table22[[#This Row],[RTD Resistance (ꭥ)]]*1000</f>
        <v>307.96920000000006</v>
      </c>
      <c r="J339" s="29">
        <f t="shared" si="58"/>
        <v>0.76759999999995898</v>
      </c>
      <c r="K339" s="109"/>
      <c r="L339" s="116">
        <v>338</v>
      </c>
      <c r="M339" s="33">
        <f t="shared" si="55"/>
        <v>0.24761904761904763</v>
      </c>
      <c r="N339" s="33">
        <f t="shared" si="56"/>
        <v>0.21221201021201022</v>
      </c>
      <c r="O339" s="112">
        <f t="shared" si="59"/>
        <v>105.05545060000506</v>
      </c>
      <c r="P339" s="33">
        <f t="shared" si="60"/>
        <v>12.940174688403317</v>
      </c>
      <c r="Q339" s="117">
        <f>IF(INDEX($P$2:$P$4096,MATCH($B$7,$P$2:$P$4096,1)+ROWS(Q$2:$Q339))&lt;=$B$8,INDEX($P$2:$P$4096,MATCH($B$7,$P$2:$P$4096,1)+ROWS(Q$2:$Q339)),"")</f>
        <v>47.840789841464698</v>
      </c>
      <c r="R339" s="118">
        <f t="shared" si="61"/>
        <v>584</v>
      </c>
      <c r="S339" s="51">
        <f t="shared" ca="1" si="62"/>
        <v>47.840789841464698</v>
      </c>
      <c r="T339" s="52">
        <f t="shared" ca="1" si="63"/>
        <v>584</v>
      </c>
      <c r="U339" s="39" t="str">
        <f t="shared" ca="1" si="64"/>
        <v>48,</v>
      </c>
      <c r="V339" s="39" t="str">
        <f t="shared" ca="1" si="65"/>
        <v>47.8408,</v>
      </c>
      <c r="W339" s="53" t="str">
        <f t="shared" ca="1" si="57"/>
        <v>4784,</v>
      </c>
      <c r="X339" s="90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</row>
    <row r="340" spans="7:34" ht="15" thickBot="1" x14ac:dyDescent="0.3">
      <c r="G340" s="27">
        <v>138</v>
      </c>
      <c r="H340" s="28">
        <v>152.84</v>
      </c>
      <c r="I340" s="28">
        <f>$B$4*Table22[[#This Row],[RTD Resistance (ꭥ)]]*1000</f>
        <v>308.73680000000002</v>
      </c>
      <c r="J340" s="29">
        <f t="shared" si="58"/>
        <v>0.74740000000002738</v>
      </c>
      <c r="K340" s="109"/>
      <c r="L340" s="116">
        <v>339</v>
      </c>
      <c r="M340" s="33">
        <f t="shared" si="55"/>
        <v>0.24835164835164836</v>
      </c>
      <c r="N340" s="33">
        <f t="shared" si="56"/>
        <v>0.21232301032301032</v>
      </c>
      <c r="O340" s="112">
        <f t="shared" si="59"/>
        <v>105.1104011500051</v>
      </c>
      <c r="P340" s="33">
        <f t="shared" si="60"/>
        <v>13.081292355342271</v>
      </c>
      <c r="Q340" s="117">
        <f>IF(INDEX($P$2:$P$4096,MATCH($B$7,$P$2:$P$4096,1)+ROWS(Q$2:$Q340))&lt;=$B$8,INDEX($P$2:$P$4096,MATCH($B$7,$P$2:$P$4096,1)+ROWS(Q$2:$Q340)),"")</f>
        <v>47.983424851711732</v>
      </c>
      <c r="R340" s="118">
        <f t="shared" si="61"/>
        <v>585</v>
      </c>
      <c r="S340" s="51">
        <f t="shared" ca="1" si="62"/>
        <v>47.983424851711732</v>
      </c>
      <c r="T340" s="52">
        <f t="shared" ca="1" si="63"/>
        <v>585</v>
      </c>
      <c r="U340" s="39" t="str">
        <f t="shared" ca="1" si="64"/>
        <v>48,</v>
      </c>
      <c r="V340" s="39" t="str">
        <f t="shared" ca="1" si="65"/>
        <v>47.9834,</v>
      </c>
      <c r="W340" s="53" t="str">
        <f t="shared" ca="1" si="57"/>
        <v>4798,</v>
      </c>
      <c r="X340" s="90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</row>
    <row r="341" spans="7:34" ht="15" thickBot="1" x14ac:dyDescent="0.3">
      <c r="G341" s="70">
        <v>139</v>
      </c>
      <c r="H341" s="28">
        <v>153.21</v>
      </c>
      <c r="I341" s="28">
        <f>$B$4*Table22[[#This Row],[RTD Resistance (ꭥ)]]*1000</f>
        <v>309.48420000000004</v>
      </c>
      <c r="J341" s="29">
        <f t="shared" si="58"/>
        <v>0.74740000000002738</v>
      </c>
      <c r="K341" s="109"/>
      <c r="L341" s="116">
        <v>340</v>
      </c>
      <c r="M341" s="33">
        <f t="shared" si="55"/>
        <v>0.24908424908424909</v>
      </c>
      <c r="N341" s="33">
        <f t="shared" si="56"/>
        <v>0.21243401043401045</v>
      </c>
      <c r="O341" s="112">
        <f t="shared" si="59"/>
        <v>105.16535170000516</v>
      </c>
      <c r="P341" s="33">
        <f t="shared" si="60"/>
        <v>13.222416178939909</v>
      </c>
      <c r="Q341" s="117">
        <f>IF(INDEX($P$2:$P$4096,MATCH($B$7,$P$2:$P$4096,1)+ROWS(Q$2:$Q341))&lt;=$B$8,INDEX($P$2:$P$4096,MATCH($B$7,$P$2:$P$4096,1)+ROWS(Q$2:$Q341)),"")</f>
        <v>48.126066058595541</v>
      </c>
      <c r="R341" s="118">
        <f t="shared" si="61"/>
        <v>586</v>
      </c>
      <c r="S341" s="51">
        <f t="shared" ca="1" si="62"/>
        <v>48.126066058595541</v>
      </c>
      <c r="T341" s="52">
        <f t="shared" ca="1" si="63"/>
        <v>586</v>
      </c>
      <c r="U341" s="39" t="str">
        <f t="shared" ca="1" si="64"/>
        <v>48,</v>
      </c>
      <c r="V341" s="39" t="str">
        <f t="shared" ca="1" si="65"/>
        <v>48.1261,</v>
      </c>
      <c r="W341" s="53" t="str">
        <f t="shared" ca="1" si="57"/>
        <v>4813,</v>
      </c>
      <c r="X341" s="90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</row>
    <row r="342" spans="7:34" ht="15" thickBot="1" x14ac:dyDescent="0.3">
      <c r="G342" s="27">
        <v>140</v>
      </c>
      <c r="H342" s="28">
        <v>153.58000000000001</v>
      </c>
      <c r="I342" s="28">
        <f>$B$4*Table22[[#This Row],[RTD Resistance (ꭥ)]]*1000</f>
        <v>310.23160000000007</v>
      </c>
      <c r="J342" s="29">
        <f t="shared" si="58"/>
        <v>0.74739999999991369</v>
      </c>
      <c r="K342" s="109"/>
      <c r="L342" s="116">
        <v>341</v>
      </c>
      <c r="M342" s="33">
        <f t="shared" si="55"/>
        <v>0.24981684981684982</v>
      </c>
      <c r="N342" s="33">
        <f t="shared" si="56"/>
        <v>0.21254501054501054</v>
      </c>
      <c r="O342" s="112">
        <f t="shared" si="59"/>
        <v>105.22030225000522</v>
      </c>
      <c r="P342" s="33">
        <f t="shared" si="60"/>
        <v>13.363546159130976</v>
      </c>
      <c r="Q342" s="117">
        <f>IF(INDEX($P$2:$P$4096,MATCH($B$7,$P$2:$P$4096,1)+ROWS(Q$2:$Q342))&lt;=$B$8,INDEX($P$2:$P$4096,MATCH($B$7,$P$2:$P$4096,1)+ROWS(Q$2:$Q342)),"")</f>
        <v>48.26871346246827</v>
      </c>
      <c r="R342" s="118">
        <f t="shared" si="61"/>
        <v>587</v>
      </c>
      <c r="S342" s="51">
        <f t="shared" ca="1" si="62"/>
        <v>48.26871346246827</v>
      </c>
      <c r="T342" s="52">
        <f t="shared" ca="1" si="63"/>
        <v>587</v>
      </c>
      <c r="U342" s="39" t="str">
        <f t="shared" ca="1" si="64"/>
        <v>48,</v>
      </c>
      <c r="V342" s="39" t="str">
        <f t="shared" ca="1" si="65"/>
        <v>48.2687,</v>
      </c>
      <c r="W342" s="53" t="str">
        <f t="shared" ca="1" si="57"/>
        <v>4827,</v>
      </c>
      <c r="X342" s="90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</row>
    <row r="343" spans="7:34" ht="15" thickBot="1" x14ac:dyDescent="0.3">
      <c r="G343" s="70">
        <v>141</v>
      </c>
      <c r="H343" s="28">
        <v>153.94999999999999</v>
      </c>
      <c r="I343" s="28">
        <f>$B$4*Table22[[#This Row],[RTD Resistance (ꭥ)]]*1000</f>
        <v>310.97899999999998</v>
      </c>
      <c r="J343" s="29">
        <f t="shared" si="58"/>
        <v>0.74740000000002738</v>
      </c>
      <c r="K343" s="109"/>
      <c r="L343" s="116">
        <v>342</v>
      </c>
      <c r="M343" s="33">
        <f t="shared" si="55"/>
        <v>0.25054945054945055</v>
      </c>
      <c r="N343" s="33">
        <f t="shared" si="56"/>
        <v>0.21265601065601064</v>
      </c>
      <c r="O343" s="112">
        <f t="shared" si="59"/>
        <v>105.27525280000526</v>
      </c>
      <c r="P343" s="33">
        <f t="shared" si="60"/>
        <v>13.504682295852774</v>
      </c>
      <c r="Q343" s="117">
        <f>IF(INDEX($P$2:$P$4096,MATCH($B$7,$P$2:$P$4096,1)+ROWS(Q$2:$Q343))&lt;=$B$8,INDEX($P$2:$P$4096,MATCH($B$7,$P$2:$P$4096,1)+ROWS(Q$2:$Q343)),"")</f>
        <v>48.411367063683315</v>
      </c>
      <c r="R343" s="118">
        <f t="shared" si="61"/>
        <v>588</v>
      </c>
      <c r="S343" s="51">
        <f t="shared" ca="1" si="62"/>
        <v>48.411367063683315</v>
      </c>
      <c r="T343" s="52">
        <f t="shared" ca="1" si="63"/>
        <v>588</v>
      </c>
      <c r="U343" s="39" t="str">
        <f t="shared" ca="1" si="64"/>
        <v>48,</v>
      </c>
      <c r="V343" s="39" t="str">
        <f t="shared" ca="1" si="65"/>
        <v>48.4114,</v>
      </c>
      <c r="W343" s="53" t="str">
        <f t="shared" ca="1" si="57"/>
        <v>4841,</v>
      </c>
      <c r="X343" s="90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</row>
    <row r="344" spans="7:34" ht="15" thickBot="1" x14ac:dyDescent="0.3">
      <c r="G344" s="27">
        <v>142</v>
      </c>
      <c r="H344" s="28">
        <v>154.32</v>
      </c>
      <c r="I344" s="28">
        <f>$B$4*Table22[[#This Row],[RTD Resistance (ꭥ)]]*1000</f>
        <v>311.72640000000001</v>
      </c>
      <c r="J344" s="29">
        <f t="shared" si="58"/>
        <v>0.78780000000000427</v>
      </c>
      <c r="K344" s="109"/>
      <c r="L344" s="116">
        <v>343</v>
      </c>
      <c r="M344" s="33">
        <f t="shared" si="55"/>
        <v>0.25128205128205128</v>
      </c>
      <c r="N344" s="33">
        <f t="shared" si="56"/>
        <v>0.21276701076701077</v>
      </c>
      <c r="O344" s="112">
        <f t="shared" si="59"/>
        <v>105.33020335000532</v>
      </c>
      <c r="P344" s="33">
        <f t="shared" si="60"/>
        <v>13.645824589044366</v>
      </c>
      <c r="Q344" s="117">
        <f>IF(INDEX($P$2:$P$4096,MATCH($B$7,$P$2:$P$4096,1)+ROWS(Q$2:$Q344))&lt;=$B$8,INDEX($P$2:$P$4096,MATCH($B$7,$P$2:$P$4096,1)+ROWS(Q$2:$Q344)),"")</f>
        <v>48.554026862595379</v>
      </c>
      <c r="R344" s="118">
        <f t="shared" si="61"/>
        <v>589</v>
      </c>
      <c r="S344" s="51">
        <f t="shared" ca="1" si="62"/>
        <v>48.554026862595379</v>
      </c>
      <c r="T344" s="52">
        <f t="shared" ca="1" si="63"/>
        <v>589</v>
      </c>
      <c r="U344" s="39" t="str">
        <f t="shared" ca="1" si="64"/>
        <v>49,</v>
      </c>
      <c r="V344" s="39" t="str">
        <f t="shared" ca="1" si="65"/>
        <v>48.554,</v>
      </c>
      <c r="W344" s="53" t="str">
        <f t="shared" ca="1" si="57"/>
        <v>4855,</v>
      </c>
      <c r="X344" s="90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</row>
    <row r="345" spans="7:34" ht="15" thickBot="1" x14ac:dyDescent="0.3">
      <c r="G345" s="70">
        <v>143</v>
      </c>
      <c r="H345" s="28">
        <v>154.71</v>
      </c>
      <c r="I345" s="28">
        <f>$B$4*Table22[[#This Row],[RTD Resistance (ꭥ)]]*1000</f>
        <v>312.51420000000002</v>
      </c>
      <c r="J345" s="29">
        <f t="shared" si="58"/>
        <v>0.74740000000002738</v>
      </c>
      <c r="K345" s="109"/>
      <c r="L345" s="116">
        <v>344</v>
      </c>
      <c r="M345" s="33">
        <f t="shared" si="55"/>
        <v>0.25201465201465201</v>
      </c>
      <c r="N345" s="33">
        <f t="shared" si="56"/>
        <v>0.21287801087801086</v>
      </c>
      <c r="O345" s="112">
        <f t="shared" si="59"/>
        <v>105.38515390000538</v>
      </c>
      <c r="P345" s="33">
        <f t="shared" si="60"/>
        <v>13.786973038647602</v>
      </c>
      <c r="Q345" s="117">
        <f>IF(INDEX($P$2:$P$4096,MATCH($B$7,$P$2:$P$4096,1)+ROWS(Q$2:$Q345))&lt;=$B$8,INDEX($P$2:$P$4096,MATCH($B$7,$P$2:$P$4096,1)+ROWS(Q$2:$Q345)),"")</f>
        <v>48.696692859560528</v>
      </c>
      <c r="R345" s="118">
        <f t="shared" si="61"/>
        <v>590</v>
      </c>
      <c r="S345" s="51">
        <f t="shared" ca="1" si="62"/>
        <v>48.696692859560528</v>
      </c>
      <c r="T345" s="52">
        <f t="shared" ca="1" si="63"/>
        <v>590</v>
      </c>
      <c r="U345" s="39" t="str">
        <f t="shared" ca="1" si="64"/>
        <v>49,</v>
      </c>
      <c r="V345" s="39" t="str">
        <f t="shared" ca="1" si="65"/>
        <v>48.6967,</v>
      </c>
      <c r="W345" s="53" t="str">
        <f t="shared" ca="1" si="57"/>
        <v>4870,</v>
      </c>
      <c r="X345" s="90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</row>
    <row r="346" spans="7:34" ht="15" thickBot="1" x14ac:dyDescent="0.3">
      <c r="G346" s="27">
        <v>144</v>
      </c>
      <c r="H346" s="28">
        <v>155.08000000000001</v>
      </c>
      <c r="I346" s="28">
        <f>$B$4*Table22[[#This Row],[RTD Resistance (ꭥ)]]*1000</f>
        <v>313.26160000000004</v>
      </c>
      <c r="J346" s="29">
        <f t="shared" si="58"/>
        <v>0.76759999999995898</v>
      </c>
      <c r="K346" s="109"/>
      <c r="L346" s="116">
        <v>345</v>
      </c>
      <c r="M346" s="33">
        <f t="shared" si="55"/>
        <v>0.25274725274725274</v>
      </c>
      <c r="N346" s="33">
        <f t="shared" si="56"/>
        <v>0.21298901098901099</v>
      </c>
      <c r="O346" s="112">
        <f t="shared" si="59"/>
        <v>105.44010445000544</v>
      </c>
      <c r="P346" s="33">
        <f t="shared" si="60"/>
        <v>13.928127644606093</v>
      </c>
      <c r="Q346" s="117">
        <f>IF(INDEX($P$2:$P$4096,MATCH($B$7,$P$2:$P$4096,1)+ROWS(Q$2:$Q346))&lt;=$B$8,INDEX($P$2:$P$4096,MATCH($B$7,$P$2:$P$4096,1)+ROWS(Q$2:$Q346)),"")</f>
        <v>48.839365054935911</v>
      </c>
      <c r="R346" s="118">
        <f t="shared" si="61"/>
        <v>591</v>
      </c>
      <c r="S346" s="51">
        <f t="shared" ca="1" si="62"/>
        <v>48.839365054935911</v>
      </c>
      <c r="T346" s="52">
        <f t="shared" ca="1" si="63"/>
        <v>591</v>
      </c>
      <c r="U346" s="39" t="str">
        <f t="shared" ca="1" si="64"/>
        <v>49,</v>
      </c>
      <c r="V346" s="39" t="str">
        <f t="shared" ca="1" si="65"/>
        <v>48.8394,</v>
      </c>
      <c r="W346" s="53" t="str">
        <f t="shared" ca="1" si="57"/>
        <v>4884,</v>
      </c>
      <c r="X346" s="90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</row>
    <row r="347" spans="7:34" ht="15" thickBot="1" x14ac:dyDescent="0.3">
      <c r="G347" s="70">
        <v>145</v>
      </c>
      <c r="H347" s="28">
        <v>155.46</v>
      </c>
      <c r="I347" s="28">
        <f>$B$4*Table22[[#This Row],[RTD Resistance (ꭥ)]]*1000</f>
        <v>314.0292</v>
      </c>
      <c r="J347" s="29">
        <f t="shared" si="58"/>
        <v>0.74740000000002738</v>
      </c>
      <c r="K347" s="109"/>
      <c r="L347" s="116">
        <v>346</v>
      </c>
      <c r="M347" s="33">
        <f t="shared" si="55"/>
        <v>0.25347985347985347</v>
      </c>
      <c r="N347" s="33">
        <f t="shared" si="56"/>
        <v>0.21310001110001109</v>
      </c>
      <c r="O347" s="112">
        <f t="shared" si="59"/>
        <v>105.49505500000548</v>
      </c>
      <c r="P347" s="33">
        <f t="shared" si="60"/>
        <v>14.069288406866008</v>
      </c>
      <c r="Q347" s="117">
        <f>IF(INDEX($P$2:$P$4096,MATCH($B$7,$P$2:$P$4096,1)+ROWS(Q$2:$Q347))&lt;=$B$8,INDEX($P$2:$P$4096,MATCH($B$7,$P$2:$P$4096,1)+ROWS(Q$2:$Q347)),"")</f>
        <v>48.982043449079924</v>
      </c>
      <c r="R347" s="118">
        <f t="shared" si="61"/>
        <v>592</v>
      </c>
      <c r="S347" s="51">
        <f t="shared" ca="1" si="62"/>
        <v>48.982043449079924</v>
      </c>
      <c r="T347" s="52">
        <f t="shared" ca="1" si="63"/>
        <v>592</v>
      </c>
      <c r="U347" s="39" t="str">
        <f t="shared" ca="1" si="64"/>
        <v>49,</v>
      </c>
      <c r="V347" s="39" t="str">
        <f t="shared" ca="1" si="65"/>
        <v>48.982,</v>
      </c>
      <c r="W347" s="53" t="str">
        <f t="shared" ca="1" si="57"/>
        <v>4898,</v>
      </c>
      <c r="X347" s="90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</row>
    <row r="348" spans="7:34" ht="15" thickBot="1" x14ac:dyDescent="0.3">
      <c r="G348" s="27">
        <v>146</v>
      </c>
      <c r="H348" s="28">
        <v>155.83000000000001</v>
      </c>
      <c r="I348" s="28">
        <f>$B$4*Table22[[#This Row],[RTD Resistance (ꭥ)]]*1000</f>
        <v>314.77660000000003</v>
      </c>
      <c r="J348" s="29">
        <f t="shared" si="58"/>
        <v>0.76760000000001583</v>
      </c>
      <c r="K348" s="109"/>
      <c r="L348" s="116">
        <v>347</v>
      </c>
      <c r="M348" s="33">
        <f t="shared" si="55"/>
        <v>0.2542124542124542</v>
      </c>
      <c r="N348" s="33">
        <f t="shared" si="56"/>
        <v>0.21321101121101121</v>
      </c>
      <c r="O348" s="112">
        <f t="shared" si="59"/>
        <v>105.55000555000555</v>
      </c>
      <c r="P348" s="33">
        <f t="shared" si="60"/>
        <v>14.210455325375563</v>
      </c>
      <c r="Q348" s="117">
        <f>IF(INDEX($P$2:$P$4096,MATCH($B$7,$P$2:$P$4096,1)+ROWS(Q$2:$Q348))&lt;=$B$8,INDEX($P$2:$P$4096,MATCH($B$7,$P$2:$P$4096,1)+ROWS(Q$2:$Q348)),"")</f>
        <v>49.124728042352388</v>
      </c>
      <c r="R348" s="118">
        <f t="shared" si="61"/>
        <v>593</v>
      </c>
      <c r="S348" s="51">
        <f t="shared" ca="1" si="62"/>
        <v>49.124728042352388</v>
      </c>
      <c r="T348" s="52">
        <f t="shared" ca="1" si="63"/>
        <v>593</v>
      </c>
      <c r="U348" s="39" t="str">
        <f t="shared" ca="1" si="64"/>
        <v>49,</v>
      </c>
      <c r="V348" s="39" t="str">
        <f t="shared" ca="1" si="65"/>
        <v>49.1247,</v>
      </c>
      <c r="W348" s="53" t="str">
        <f t="shared" ca="1" si="57"/>
        <v>4912,</v>
      </c>
      <c r="X348" s="90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</row>
    <row r="349" spans="7:34" ht="15" thickBot="1" x14ac:dyDescent="0.3">
      <c r="G349" s="70">
        <v>147</v>
      </c>
      <c r="H349" s="28">
        <v>156.21</v>
      </c>
      <c r="I349" s="28">
        <f>$B$4*Table22[[#This Row],[RTD Resistance (ꭥ)]]*1000</f>
        <v>315.54420000000005</v>
      </c>
      <c r="J349" s="29">
        <f t="shared" si="58"/>
        <v>0.74740000000002738</v>
      </c>
      <c r="K349" s="109"/>
      <c r="L349" s="116">
        <v>348</v>
      </c>
      <c r="M349" s="33">
        <f t="shared" si="55"/>
        <v>0.25494505494505493</v>
      </c>
      <c r="N349" s="33">
        <f t="shared" si="56"/>
        <v>0.21332201132201131</v>
      </c>
      <c r="O349" s="112">
        <f t="shared" si="59"/>
        <v>105.60495610000559</v>
      </c>
      <c r="P349" s="33">
        <f t="shared" si="60"/>
        <v>14.351628400084962</v>
      </c>
      <c r="Q349" s="117">
        <f>IF(INDEX($P$2:$P$4096,MATCH($B$7,$P$2:$P$4096,1)+ROWS(Q$2:$Q349))&lt;=$B$8,INDEX($P$2:$P$4096,MATCH($B$7,$P$2:$P$4096,1)+ROWS(Q$2:$Q349)),"")</f>
        <v>49.267418835114256</v>
      </c>
      <c r="R349" s="118">
        <f t="shared" si="61"/>
        <v>594</v>
      </c>
      <c r="S349" s="51">
        <f t="shared" ca="1" si="62"/>
        <v>49.267418835114256</v>
      </c>
      <c r="T349" s="52">
        <f t="shared" ca="1" si="63"/>
        <v>594</v>
      </c>
      <c r="U349" s="39" t="str">
        <f t="shared" ca="1" si="64"/>
        <v>49,</v>
      </c>
      <c r="V349" s="39" t="str">
        <f t="shared" ca="1" si="65"/>
        <v>49.2674,</v>
      </c>
      <c r="W349" s="53" t="str">
        <f t="shared" ca="1" si="57"/>
        <v>4927,</v>
      </c>
      <c r="X349" s="90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</row>
    <row r="350" spans="7:34" ht="15" thickBot="1" x14ac:dyDescent="0.3">
      <c r="G350" s="27">
        <v>148</v>
      </c>
      <c r="H350" s="28">
        <v>156.58000000000001</v>
      </c>
      <c r="I350" s="28">
        <f>$B$4*Table22[[#This Row],[RTD Resistance (ꭥ)]]*1000</f>
        <v>316.29160000000007</v>
      </c>
      <c r="J350" s="29">
        <f t="shared" si="58"/>
        <v>0.76759999999995898</v>
      </c>
      <c r="K350" s="109"/>
      <c r="L350" s="116">
        <v>349</v>
      </c>
      <c r="M350" s="33">
        <f t="shared" si="55"/>
        <v>0.25567765567765566</v>
      </c>
      <c r="N350" s="33">
        <f t="shared" si="56"/>
        <v>0.21343301143301144</v>
      </c>
      <c r="O350" s="112">
        <f t="shared" si="59"/>
        <v>105.65990665000565</v>
      </c>
      <c r="P350" s="33">
        <f t="shared" si="60"/>
        <v>14.492807630947254</v>
      </c>
      <c r="Q350" s="117">
        <f>IF(INDEX($P$2:$P$4096,MATCH($B$7,$P$2:$P$4096,1)+ROWS(Q$2:$Q350))&lt;=$B$8,INDEX($P$2:$P$4096,MATCH($B$7,$P$2:$P$4096,1)+ROWS(Q$2:$Q350)),"")</f>
        <v>49.41011582772785</v>
      </c>
      <c r="R350" s="118">
        <f t="shared" si="61"/>
        <v>595</v>
      </c>
      <c r="S350" s="51">
        <f t="shared" ca="1" si="62"/>
        <v>49.41011582772785</v>
      </c>
      <c r="T350" s="52">
        <f t="shared" ca="1" si="63"/>
        <v>595</v>
      </c>
      <c r="U350" s="39" t="str">
        <f t="shared" ca="1" si="64"/>
        <v>49,</v>
      </c>
      <c r="V350" s="39" t="str">
        <f t="shared" ca="1" si="65"/>
        <v>49.4101,</v>
      </c>
      <c r="W350" s="53" t="str">
        <f t="shared" ca="1" si="57"/>
        <v>4941,</v>
      </c>
      <c r="X350" s="90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</row>
    <row r="351" spans="7:34" ht="15" thickBot="1" x14ac:dyDescent="0.3">
      <c r="G351" s="70">
        <v>149</v>
      </c>
      <c r="H351" s="28">
        <v>156.96</v>
      </c>
      <c r="I351" s="28">
        <f>$B$4*Table22[[#This Row],[RTD Resistance (ꭥ)]]*1000</f>
        <v>317.05920000000003</v>
      </c>
      <c r="J351" s="29">
        <f t="shared" si="58"/>
        <v>0.74740000000002738</v>
      </c>
      <c r="K351" s="109"/>
      <c r="L351" s="116">
        <v>350</v>
      </c>
      <c r="M351" s="33">
        <f t="shared" si="55"/>
        <v>0.25641025641025639</v>
      </c>
      <c r="N351" s="33">
        <f t="shared" si="56"/>
        <v>0.21354401154401154</v>
      </c>
      <c r="O351" s="112">
        <f t="shared" si="59"/>
        <v>105.71485720000571</v>
      </c>
      <c r="P351" s="33">
        <f t="shared" si="60"/>
        <v>14.633993017917021</v>
      </c>
      <c r="Q351" s="117">
        <f>IF(INDEX($P$2:$P$4096,MATCH($B$7,$P$2:$P$4096,1)+ROWS(Q$2:$Q351))&lt;=$B$8,INDEX($P$2:$P$4096,MATCH($B$7,$P$2:$P$4096,1)+ROWS(Q$2:$Q351)),"")</f>
        <v>49.552819020556399</v>
      </c>
      <c r="R351" s="118">
        <f t="shared" si="61"/>
        <v>596</v>
      </c>
      <c r="S351" s="51">
        <f t="shared" ca="1" si="62"/>
        <v>49.552819020556399</v>
      </c>
      <c r="T351" s="52">
        <f t="shared" ca="1" si="63"/>
        <v>596</v>
      </c>
      <c r="U351" s="39" t="str">
        <f t="shared" ca="1" si="64"/>
        <v>50,</v>
      </c>
      <c r="V351" s="39" t="str">
        <f t="shared" ca="1" si="65"/>
        <v>49.5528,</v>
      </c>
      <c r="W351" s="53" t="str">
        <f t="shared" ca="1" si="57"/>
        <v>4955,</v>
      </c>
      <c r="X351" s="90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</row>
    <row r="352" spans="7:34" ht="15" thickBot="1" x14ac:dyDescent="0.3">
      <c r="G352" s="27">
        <v>150</v>
      </c>
      <c r="H352" s="28">
        <v>157.33000000000001</v>
      </c>
      <c r="I352" s="28">
        <f>$B$4*Table22[[#This Row],[RTD Resistance (ꭥ)]]*1000</f>
        <v>317.80660000000006</v>
      </c>
      <c r="J352" s="29">
        <f t="shared" si="58"/>
        <v>0.76759999999995898</v>
      </c>
      <c r="K352" s="109"/>
      <c r="L352" s="116">
        <v>351</v>
      </c>
      <c r="M352" s="33">
        <f t="shared" si="55"/>
        <v>0.25714285714285712</v>
      </c>
      <c r="N352" s="33">
        <f t="shared" si="56"/>
        <v>0.21365501165501166</v>
      </c>
      <c r="O352" s="112">
        <f t="shared" si="59"/>
        <v>105.76980775000577</v>
      </c>
      <c r="P352" s="33">
        <f t="shared" si="60"/>
        <v>14.775184560951402</v>
      </c>
      <c r="Q352" s="117">
        <f>IF(INDEX($P$2:$P$4096,MATCH($B$7,$P$2:$P$4096,1)+ROWS(Q$2:$Q352))&lt;=$B$8,INDEX($P$2:$P$4096,MATCH($B$7,$P$2:$P$4096,1)+ROWS(Q$2:$Q352)),"")</f>
        <v>49.695528413965008</v>
      </c>
      <c r="R352" s="118">
        <f t="shared" si="61"/>
        <v>597</v>
      </c>
      <c r="S352" s="51">
        <f t="shared" ca="1" si="62"/>
        <v>49.695528413965008</v>
      </c>
      <c r="T352" s="52">
        <f t="shared" ca="1" si="63"/>
        <v>597</v>
      </c>
      <c r="U352" s="39" t="str">
        <f t="shared" ca="1" si="64"/>
        <v>50,</v>
      </c>
      <c r="V352" s="39" t="str">
        <f t="shared" ca="1" si="65"/>
        <v>49.6955,</v>
      </c>
      <c r="W352" s="53" t="str">
        <f t="shared" ca="1" si="57"/>
        <v>4970,</v>
      </c>
      <c r="X352" s="90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</row>
    <row r="353" spans="7:34" ht="15" thickBot="1" x14ac:dyDescent="0.3">
      <c r="G353" s="73">
        <v>151</v>
      </c>
      <c r="H353" s="74">
        <v>157.71</v>
      </c>
      <c r="I353" s="28">
        <f>$B$4*Table22[[#This Row],[RTD Resistance (ꭥ)]]*1000</f>
        <v>318.57420000000002</v>
      </c>
      <c r="J353" s="29">
        <f t="shared" si="58"/>
        <v>0.74740000000002738</v>
      </c>
      <c r="K353" s="109"/>
      <c r="L353" s="116">
        <v>352</v>
      </c>
      <c r="M353" s="33">
        <f t="shared" si="55"/>
        <v>0.2578754578754579</v>
      </c>
      <c r="N353" s="33">
        <f t="shared" si="56"/>
        <v>0.21376601176601176</v>
      </c>
      <c r="O353" s="112">
        <f t="shared" si="59"/>
        <v>105.82475830000581</v>
      </c>
      <c r="P353" s="33">
        <f t="shared" si="60"/>
        <v>14.91638226000947</v>
      </c>
      <c r="Q353" s="117">
        <f>IF(INDEX($P$2:$P$4096,MATCH($B$7,$P$2:$P$4096,1)+ROWS(Q$2:$Q353))&lt;=$B$8,INDEX($P$2:$P$4096,MATCH($B$7,$P$2:$P$4096,1)+ROWS(Q$2:$Q353)),"")</f>
        <v>49.838244008319293</v>
      </c>
      <c r="R353" s="118">
        <f t="shared" si="61"/>
        <v>598</v>
      </c>
      <c r="S353" s="51">
        <f t="shared" ca="1" si="62"/>
        <v>49.838244008319293</v>
      </c>
      <c r="T353" s="52">
        <f t="shared" ca="1" si="63"/>
        <v>598</v>
      </c>
      <c r="U353" s="39" t="str">
        <f t="shared" ca="1" si="64"/>
        <v>50,</v>
      </c>
      <c r="V353" s="39" t="str">
        <f t="shared" ca="1" si="65"/>
        <v>49.8382,</v>
      </c>
      <c r="W353" s="53" t="str">
        <f t="shared" ca="1" si="57"/>
        <v>4984,</v>
      </c>
      <c r="X353" s="90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</row>
    <row r="354" spans="7:34" ht="15" thickBot="1" x14ac:dyDescent="0.3">
      <c r="G354" s="27">
        <v>152</v>
      </c>
      <c r="H354" s="28">
        <v>158.08000000000001</v>
      </c>
      <c r="I354" s="28">
        <f>$B$4*Table22[[#This Row],[RTD Resistance (ꭥ)]]*1000</f>
        <v>319.32160000000005</v>
      </c>
      <c r="J354" s="29">
        <f t="shared" si="58"/>
        <v>0.74739999999997053</v>
      </c>
      <c r="K354" s="109"/>
      <c r="L354" s="116">
        <v>353</v>
      </c>
      <c r="M354" s="33">
        <f t="shared" si="55"/>
        <v>0.25860805860805863</v>
      </c>
      <c r="N354" s="33">
        <f t="shared" si="56"/>
        <v>0.21387701187701186</v>
      </c>
      <c r="O354" s="112">
        <f t="shared" si="59"/>
        <v>105.87970885000587</v>
      </c>
      <c r="P354" s="33">
        <f t="shared" si="60"/>
        <v>15.0575861150528</v>
      </c>
      <c r="Q354" s="117">
        <f>IF(INDEX($P$2:$P$4096,MATCH($B$7,$P$2:$P$4096,1)+ROWS(Q$2:$Q354))&lt;=$B$8,INDEX($P$2:$P$4096,MATCH($B$7,$P$2:$P$4096,1)+ROWS(Q$2:$Q354)),"")</f>
        <v>49.980965803986464</v>
      </c>
      <c r="R354" s="118">
        <f t="shared" si="61"/>
        <v>599</v>
      </c>
      <c r="S354" s="51">
        <f t="shared" ca="1" si="62"/>
        <v>49.980965803986464</v>
      </c>
      <c r="T354" s="52">
        <f t="shared" ca="1" si="63"/>
        <v>599</v>
      </c>
      <c r="U354" s="39" t="str">
        <f t="shared" ca="1" si="64"/>
        <v>50,</v>
      </c>
      <c r="V354" s="39" t="str">
        <f t="shared" ca="1" si="65"/>
        <v>49.981,</v>
      </c>
      <c r="W354" s="53" t="str">
        <f t="shared" ca="1" si="57"/>
        <v>4998,</v>
      </c>
      <c r="X354" s="90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</row>
    <row r="355" spans="7:34" ht="15" thickBot="1" x14ac:dyDescent="0.3">
      <c r="G355" s="27">
        <v>153</v>
      </c>
      <c r="H355" s="28">
        <v>158.44999999999999</v>
      </c>
      <c r="I355" s="28">
        <f>$B$4*Table22[[#This Row],[RTD Resistance (ꭥ)]]*1000</f>
        <v>320.06900000000002</v>
      </c>
      <c r="J355" s="29">
        <f t="shared" si="58"/>
        <v>0.76760000000001583</v>
      </c>
      <c r="K355" s="109"/>
      <c r="L355" s="116">
        <v>354</v>
      </c>
      <c r="M355" s="33">
        <f t="shared" si="55"/>
        <v>0.25934065934065936</v>
      </c>
      <c r="N355" s="33">
        <f t="shared" si="56"/>
        <v>0.21398801198801198</v>
      </c>
      <c r="O355" s="112">
        <f t="shared" si="59"/>
        <v>105.93465940000593</v>
      </c>
      <c r="P355" s="33">
        <f t="shared" si="60"/>
        <v>15.198796126045011</v>
      </c>
      <c r="Q355" s="117">
        <f>IF(INDEX($P$2:$P$4096,MATCH($B$7,$P$2:$P$4096,1)+ROWS(Q$2:$Q355))&lt;=$B$8,INDEX($P$2:$P$4096,MATCH($B$7,$P$2:$P$4096,1)+ROWS(Q$2:$Q355)),"")</f>
        <v>50.123693801335207</v>
      </c>
      <c r="R355" s="118">
        <f t="shared" si="61"/>
        <v>600</v>
      </c>
      <c r="S355" s="51">
        <f t="shared" ca="1" si="62"/>
        <v>50.123693801335207</v>
      </c>
      <c r="T355" s="52">
        <f t="shared" ca="1" si="63"/>
        <v>600</v>
      </c>
      <c r="U355" s="39" t="str">
        <f t="shared" ca="1" si="64"/>
        <v>50,</v>
      </c>
      <c r="V355" s="39" t="str">
        <f t="shared" ca="1" si="65"/>
        <v>50.1237,</v>
      </c>
      <c r="W355" s="53" t="str">
        <f t="shared" ca="1" si="57"/>
        <v>5012,</v>
      </c>
      <c r="X355" s="90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</row>
    <row r="356" spans="7:34" ht="15" thickBot="1" x14ac:dyDescent="0.3">
      <c r="G356" s="27">
        <v>154</v>
      </c>
      <c r="H356" s="28">
        <v>158.83000000000001</v>
      </c>
      <c r="I356" s="28">
        <f>$B$4*Table22[[#This Row],[RTD Resistance (ꭥ)]]*1000</f>
        <v>320.83660000000003</v>
      </c>
      <c r="J356" s="29">
        <f t="shared" si="58"/>
        <v>0.74739999999997053</v>
      </c>
      <c r="K356" s="109"/>
      <c r="L356" s="116">
        <v>355</v>
      </c>
      <c r="M356" s="33">
        <f t="shared" si="55"/>
        <v>0.26007326007326009</v>
      </c>
      <c r="N356" s="33">
        <f t="shared" si="56"/>
        <v>0.21409901209901208</v>
      </c>
      <c r="O356" s="112">
        <f t="shared" si="59"/>
        <v>105.98960995000597</v>
      </c>
      <c r="P356" s="33">
        <f t="shared" si="60"/>
        <v>15.340012292951656</v>
      </c>
      <c r="Q356" s="117">
        <f>IF(INDEX($P$2:$P$4096,MATCH($B$7,$P$2:$P$4096,1)+ROWS(Q$2:$Q356))&lt;=$B$8,INDEX($P$2:$P$4096,MATCH($B$7,$P$2:$P$4096,1)+ROWS(Q$2:$Q356)),"")</f>
        <v>50.266428000734948</v>
      </c>
      <c r="R356" s="118">
        <f t="shared" si="61"/>
        <v>601</v>
      </c>
      <c r="S356" s="51">
        <f t="shared" ca="1" si="62"/>
        <v>50.266428000734948</v>
      </c>
      <c r="T356" s="52">
        <f t="shared" ca="1" si="63"/>
        <v>601</v>
      </c>
      <c r="U356" s="39" t="str">
        <f t="shared" ca="1" si="64"/>
        <v>50,</v>
      </c>
      <c r="V356" s="39" t="str">
        <f t="shared" ca="1" si="65"/>
        <v>50.2664,</v>
      </c>
      <c r="W356" s="53" t="str">
        <f t="shared" ca="1" si="57"/>
        <v>5027,</v>
      </c>
      <c r="X356" s="90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</row>
    <row r="357" spans="7:34" ht="15" thickBot="1" x14ac:dyDescent="0.3">
      <c r="G357" s="27">
        <v>155</v>
      </c>
      <c r="H357" s="28">
        <v>159.19999999999999</v>
      </c>
      <c r="I357" s="28">
        <f>$B$4*Table22[[#This Row],[RTD Resistance (ꭥ)]]*1000</f>
        <v>321.584</v>
      </c>
      <c r="J357" s="29">
        <f t="shared" si="58"/>
        <v>0.72720000000003893</v>
      </c>
      <c r="K357" s="109"/>
      <c r="L357" s="116">
        <v>356</v>
      </c>
      <c r="M357" s="33">
        <f t="shared" si="55"/>
        <v>0.26080586080586082</v>
      </c>
      <c r="N357" s="33">
        <f t="shared" si="56"/>
        <v>0.21421001221001221</v>
      </c>
      <c r="O357" s="112">
        <f t="shared" si="59"/>
        <v>106.04456050000604</v>
      </c>
      <c r="P357" s="33">
        <f t="shared" si="60"/>
        <v>15.481234615740846</v>
      </c>
      <c r="Q357" s="117">
        <f>IF(INDEX($P$2:$P$4096,MATCH($B$7,$P$2:$P$4096,1)+ROWS(Q$2:$Q357))&lt;=$B$8,INDEX($P$2:$P$4096,MATCH($B$7,$P$2:$P$4096,1)+ROWS(Q$2:$Q357)),"")</f>
        <v>50.409168402556588</v>
      </c>
      <c r="R357" s="118">
        <f t="shared" si="61"/>
        <v>602</v>
      </c>
      <c r="S357" s="51">
        <f t="shared" ca="1" si="62"/>
        <v>50.409168402556588</v>
      </c>
      <c r="T357" s="52">
        <f t="shared" ca="1" si="63"/>
        <v>602</v>
      </c>
      <c r="U357" s="39" t="str">
        <f t="shared" ca="1" si="64"/>
        <v>50,</v>
      </c>
      <c r="V357" s="39" t="str">
        <f t="shared" ca="1" si="65"/>
        <v>50.4092,</v>
      </c>
      <c r="W357" s="53" t="str">
        <f t="shared" ca="1" si="57"/>
        <v>5041,</v>
      </c>
      <c r="X357" s="90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</row>
    <row r="358" spans="7:34" ht="15" thickBot="1" x14ac:dyDescent="0.3">
      <c r="G358" s="27">
        <v>156</v>
      </c>
      <c r="H358" s="28">
        <v>159.56</v>
      </c>
      <c r="I358" s="28">
        <f>$B$4*Table22[[#This Row],[RTD Resistance (ꭥ)]]*1000</f>
        <v>322.31120000000004</v>
      </c>
      <c r="J358" s="29">
        <f t="shared" si="58"/>
        <v>0.76759999999995898</v>
      </c>
      <c r="K358" s="109"/>
      <c r="L358" s="116">
        <v>357</v>
      </c>
      <c r="M358" s="33">
        <f t="shared" si="55"/>
        <v>0.26153846153846155</v>
      </c>
      <c r="N358" s="33">
        <f t="shared" si="56"/>
        <v>0.21432101232101231</v>
      </c>
      <c r="O358" s="112">
        <f t="shared" si="59"/>
        <v>106.09951105000609</v>
      </c>
      <c r="P358" s="33">
        <f t="shared" si="60"/>
        <v>15.62246309438251</v>
      </c>
      <c r="Q358" s="117">
        <f>IF(INDEX($P$2:$P$4096,MATCH($B$7,$P$2:$P$4096,1)+ROWS(Q$2:$Q358))&lt;=$B$8,INDEX($P$2:$P$4096,MATCH($B$7,$P$2:$P$4096,1)+ROWS(Q$2:$Q358)),"")</f>
        <v>50.551915007172454</v>
      </c>
      <c r="R358" s="118">
        <f t="shared" si="61"/>
        <v>603</v>
      </c>
      <c r="S358" s="51">
        <f t="shared" ca="1" si="62"/>
        <v>50.551915007172454</v>
      </c>
      <c r="T358" s="52">
        <f t="shared" ca="1" si="63"/>
        <v>603</v>
      </c>
      <c r="U358" s="39" t="str">
        <f t="shared" ca="1" si="64"/>
        <v>51,</v>
      </c>
      <c r="V358" s="39" t="str">
        <f t="shared" ca="1" si="65"/>
        <v>50.5519,</v>
      </c>
      <c r="W358" s="53" t="str">
        <f t="shared" ca="1" si="57"/>
        <v>5055,</v>
      </c>
      <c r="X358" s="90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</row>
    <row r="359" spans="7:34" ht="15" thickBot="1" x14ac:dyDescent="0.3">
      <c r="G359" s="27">
        <v>157</v>
      </c>
      <c r="H359" s="28">
        <v>159.94</v>
      </c>
      <c r="I359" s="28">
        <f>$B$4*Table22[[#This Row],[RTD Resistance (ꭥ)]]*1000</f>
        <v>323.0788</v>
      </c>
      <c r="J359" s="29">
        <f t="shared" si="58"/>
        <v>0.74740000000002738</v>
      </c>
      <c r="K359" s="109"/>
      <c r="L359" s="116">
        <v>358</v>
      </c>
      <c r="M359" s="33">
        <f t="shared" si="55"/>
        <v>0.26227106227106228</v>
      </c>
      <c r="N359" s="33">
        <f t="shared" si="56"/>
        <v>0.21443201243201243</v>
      </c>
      <c r="O359" s="112">
        <f t="shared" si="59"/>
        <v>106.15446160000614</v>
      </c>
      <c r="P359" s="33">
        <f t="shared" si="60"/>
        <v>15.763697728849024</v>
      </c>
      <c r="Q359" s="117">
        <f>IF(INDEX($P$2:$P$4096,MATCH($B$7,$P$2:$P$4096,1)+ROWS(Q$2:$Q359))&lt;=$B$8,INDEX($P$2:$P$4096,MATCH($B$7,$P$2:$P$4096,1)+ROWS(Q$2:$Q359)),"")</f>
        <v>50.694667814955665</v>
      </c>
      <c r="R359" s="118">
        <f t="shared" si="61"/>
        <v>604</v>
      </c>
      <c r="S359" s="51">
        <f t="shared" ca="1" si="62"/>
        <v>50.694667814955665</v>
      </c>
      <c r="T359" s="52">
        <f t="shared" ca="1" si="63"/>
        <v>604</v>
      </c>
      <c r="U359" s="39" t="str">
        <f t="shared" ca="1" si="64"/>
        <v>51,</v>
      </c>
      <c r="V359" s="39" t="str">
        <f t="shared" ca="1" si="65"/>
        <v>50.6947,</v>
      </c>
      <c r="W359" s="53" t="str">
        <f t="shared" ca="1" si="57"/>
        <v>5069,</v>
      </c>
      <c r="X359" s="90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</row>
    <row r="360" spans="7:34" ht="15" thickBot="1" x14ac:dyDescent="0.3">
      <c r="G360" s="27">
        <v>158</v>
      </c>
      <c r="H360" s="28">
        <v>160.31</v>
      </c>
      <c r="I360" s="28">
        <f>$B$4*Table22[[#This Row],[RTD Resistance (ꭥ)]]*1000</f>
        <v>323.82620000000003</v>
      </c>
      <c r="J360" s="29">
        <f t="shared" si="58"/>
        <v>0.74739999999997053</v>
      </c>
      <c r="K360" s="109"/>
      <c r="L360" s="116">
        <v>359</v>
      </c>
      <c r="M360" s="33">
        <f t="shared" si="55"/>
        <v>0.26300366300366301</v>
      </c>
      <c r="N360" s="33">
        <f t="shared" si="56"/>
        <v>0.21454301254301253</v>
      </c>
      <c r="O360" s="112">
        <f t="shared" si="59"/>
        <v>106.2094121500062</v>
      </c>
      <c r="P360" s="33">
        <f t="shared" si="60"/>
        <v>15.904938519114637</v>
      </c>
      <c r="Q360" s="117">
        <f>IF(INDEX($P$2:$P$4096,MATCH($B$7,$P$2:$P$4096,1)+ROWS(Q$2:$Q360))&lt;=$B$8,INDEX($P$2:$P$4096,MATCH($B$7,$P$2:$P$4096,1)+ROWS(Q$2:$Q360)),"")</f>
        <v>50.837426826280932</v>
      </c>
      <c r="R360" s="118">
        <f t="shared" si="61"/>
        <v>605</v>
      </c>
      <c r="S360" s="51">
        <f t="shared" ca="1" si="62"/>
        <v>50.837426826280932</v>
      </c>
      <c r="T360" s="52">
        <f t="shared" ca="1" si="63"/>
        <v>605</v>
      </c>
      <c r="U360" s="39" t="str">
        <f t="shared" ca="1" si="64"/>
        <v>51,</v>
      </c>
      <c r="V360" s="39" t="str">
        <f t="shared" ca="1" si="65"/>
        <v>50.8374,</v>
      </c>
      <c r="W360" s="53" t="str">
        <f t="shared" ca="1" si="57"/>
        <v>5084,</v>
      </c>
      <c r="X360" s="90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</row>
    <row r="361" spans="7:34" ht="15" thickBot="1" x14ac:dyDescent="0.3">
      <c r="G361" s="27">
        <v>159</v>
      </c>
      <c r="H361" s="28">
        <v>160.68</v>
      </c>
      <c r="I361" s="28">
        <f>$B$4*Table22[[#This Row],[RTD Resistance (ꭥ)]]*1000</f>
        <v>324.5736</v>
      </c>
      <c r="J361" s="29">
        <f t="shared" si="58"/>
        <v>0.74740000000002738</v>
      </c>
      <c r="K361" s="109"/>
      <c r="L361" s="116">
        <v>360</v>
      </c>
      <c r="M361" s="33">
        <f t="shared" si="55"/>
        <v>0.26373626373626374</v>
      </c>
      <c r="N361" s="33">
        <f t="shared" si="56"/>
        <v>0.21465401265401265</v>
      </c>
      <c r="O361" s="112">
        <f t="shared" si="59"/>
        <v>106.26436270000626</v>
      </c>
      <c r="P361" s="33">
        <f t="shared" si="60"/>
        <v>16.046185465155929</v>
      </c>
      <c r="Q361" s="117">
        <f>IF(INDEX($P$2:$P$4096,MATCH($B$7,$P$2:$P$4096,1)+ROWS(Q$2:$Q361))&lt;=$B$8,INDEX($P$2:$P$4096,MATCH($B$7,$P$2:$P$4096,1)+ROWS(Q$2:$Q361)),"")</f>
        <v>50.980192041523765</v>
      </c>
      <c r="R361" s="118">
        <f t="shared" si="61"/>
        <v>606</v>
      </c>
      <c r="S361" s="51">
        <f t="shared" ca="1" si="62"/>
        <v>50.980192041523765</v>
      </c>
      <c r="T361" s="52">
        <f t="shared" ca="1" si="63"/>
        <v>606</v>
      </c>
      <c r="U361" s="39" t="str">
        <f t="shared" ca="1" si="64"/>
        <v>51,</v>
      </c>
      <c r="V361" s="39" t="str">
        <f t="shared" ca="1" si="65"/>
        <v>50.9802,</v>
      </c>
      <c r="W361" s="53" t="str">
        <f t="shared" ca="1" si="57"/>
        <v>5098,</v>
      </c>
      <c r="X361" s="90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</row>
    <row r="362" spans="7:34" ht="15" thickBot="1" x14ac:dyDescent="0.3">
      <c r="G362" s="27">
        <v>160</v>
      </c>
      <c r="H362" s="28">
        <v>161.05000000000001</v>
      </c>
      <c r="I362" s="28">
        <f>$B$4*Table22[[#This Row],[RTD Resistance (ꭥ)]]*1000</f>
        <v>325.32100000000003</v>
      </c>
      <c r="J362" s="29">
        <f t="shared" si="58"/>
        <v>0.76759999999995898</v>
      </c>
      <c r="K362" s="109"/>
      <c r="L362" s="116">
        <v>361</v>
      </c>
      <c r="M362" s="33">
        <f t="shared" si="55"/>
        <v>0.26446886446886447</v>
      </c>
      <c r="N362" s="33">
        <f t="shared" si="56"/>
        <v>0.21476501276501275</v>
      </c>
      <c r="O362" s="112">
        <f t="shared" si="59"/>
        <v>106.3193132500063</v>
      </c>
      <c r="P362" s="33">
        <f t="shared" si="60"/>
        <v>16.187438566951641</v>
      </c>
      <c r="Q362" s="117">
        <f>IF(INDEX($P$2:$P$4096,MATCH($B$7,$P$2:$P$4096,1)+ROWS(Q$2:$Q362))&lt;=$B$8,INDEX($P$2:$P$4096,MATCH($B$7,$P$2:$P$4096,1)+ROWS(Q$2:$Q362)),"")</f>
        <v>51.122963461061488</v>
      </c>
      <c r="R362" s="118">
        <f t="shared" si="61"/>
        <v>607</v>
      </c>
      <c r="S362" s="51">
        <f t="shared" ca="1" si="62"/>
        <v>51.122963461061488</v>
      </c>
      <c r="T362" s="52">
        <f t="shared" ca="1" si="63"/>
        <v>607</v>
      </c>
      <c r="U362" s="39" t="str">
        <f t="shared" ca="1" si="64"/>
        <v>51,</v>
      </c>
      <c r="V362" s="39" t="str">
        <f t="shared" ca="1" si="65"/>
        <v>51.123,</v>
      </c>
      <c r="W362" s="53" t="str">
        <f t="shared" ca="1" si="57"/>
        <v>5112,</v>
      </c>
      <c r="X362" s="90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</row>
    <row r="363" spans="7:34" ht="15" thickBot="1" x14ac:dyDescent="0.3">
      <c r="G363" s="27">
        <v>161</v>
      </c>
      <c r="H363" s="28">
        <v>161.43</v>
      </c>
      <c r="I363" s="28">
        <f>$B$4*Table22[[#This Row],[RTD Resistance (ꭥ)]]*1000</f>
        <v>326.08859999999999</v>
      </c>
      <c r="J363" s="29">
        <f t="shared" si="58"/>
        <v>0.74740000000002738</v>
      </c>
      <c r="K363" s="109"/>
      <c r="L363" s="116">
        <v>362</v>
      </c>
      <c r="M363" s="33">
        <f t="shared" si="55"/>
        <v>0.2652014652014652</v>
      </c>
      <c r="N363" s="33">
        <f t="shared" si="56"/>
        <v>0.21487601287601288</v>
      </c>
      <c r="O363" s="112">
        <f t="shared" si="59"/>
        <v>106.37426380000637</v>
      </c>
      <c r="P363" s="33">
        <f t="shared" si="60"/>
        <v>16.328697824482447</v>
      </c>
      <c r="Q363" s="117">
        <f>IF(INDEX($P$2:$P$4096,MATCH($B$7,$P$2:$P$4096,1)+ROWS(Q$2:$Q363))&lt;=$B$8,INDEX($P$2:$P$4096,MATCH($B$7,$P$2:$P$4096,1)+ROWS(Q$2:$Q363)),"")</f>
        <v>51.265741085272225</v>
      </c>
      <c r="R363" s="118">
        <f t="shared" si="61"/>
        <v>608</v>
      </c>
      <c r="S363" s="51">
        <f t="shared" ca="1" si="62"/>
        <v>51.265741085272225</v>
      </c>
      <c r="T363" s="52">
        <f t="shared" ca="1" si="63"/>
        <v>608</v>
      </c>
      <c r="U363" s="39" t="str">
        <f t="shared" ca="1" si="64"/>
        <v>51,</v>
      </c>
      <c r="V363" s="39" t="str">
        <f t="shared" ca="1" si="65"/>
        <v>51.2657,</v>
      </c>
      <c r="W363" s="53" t="str">
        <f t="shared" ca="1" si="57"/>
        <v>5127,</v>
      </c>
      <c r="X363" s="90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</row>
    <row r="364" spans="7:34" ht="15" thickBot="1" x14ac:dyDescent="0.3">
      <c r="G364" s="27">
        <v>162</v>
      </c>
      <c r="H364" s="28">
        <v>161.80000000000001</v>
      </c>
      <c r="I364" s="28">
        <f>$B$4*Table22[[#This Row],[RTD Resistance (ꭥ)]]*1000</f>
        <v>326.83600000000001</v>
      </c>
      <c r="J364" s="29">
        <f t="shared" si="58"/>
        <v>0.74739999999997053</v>
      </c>
      <c r="K364" s="109"/>
      <c r="L364" s="116">
        <v>363</v>
      </c>
      <c r="M364" s="33">
        <f t="shared" si="55"/>
        <v>0.26593406593406593</v>
      </c>
      <c r="N364" s="33">
        <f t="shared" si="56"/>
        <v>0.21498701298701298</v>
      </c>
      <c r="O364" s="112">
        <f t="shared" si="59"/>
        <v>106.42921435000642</v>
      </c>
      <c r="P364" s="33">
        <f t="shared" si="60"/>
        <v>16.469963237731292</v>
      </c>
      <c r="Q364" s="117">
        <f>IF(INDEX($P$2:$P$4096,MATCH($B$7,$P$2:$P$4096,1)+ROWS(Q$2:$Q364))&lt;=$B$8,INDEX($P$2:$P$4096,MATCH($B$7,$P$2:$P$4096,1)+ROWS(Q$2:$Q364)),"")</f>
        <v>51.408524914535235</v>
      </c>
      <c r="R364" s="118">
        <f t="shared" si="61"/>
        <v>609</v>
      </c>
      <c r="S364" s="51">
        <f t="shared" ca="1" si="62"/>
        <v>51.408524914535235</v>
      </c>
      <c r="T364" s="52">
        <f t="shared" ca="1" si="63"/>
        <v>609</v>
      </c>
      <c r="U364" s="39" t="str">
        <f t="shared" ca="1" si="64"/>
        <v>51,</v>
      </c>
      <c r="V364" s="39" t="str">
        <f t="shared" ca="1" si="65"/>
        <v>51.4085,</v>
      </c>
      <c r="W364" s="53" t="str">
        <f t="shared" ca="1" si="57"/>
        <v>5141,</v>
      </c>
      <c r="X364" s="90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</row>
    <row r="365" spans="7:34" ht="15" thickBot="1" x14ac:dyDescent="0.3">
      <c r="G365" s="27">
        <v>163</v>
      </c>
      <c r="H365" s="28">
        <v>162.16999999999999</v>
      </c>
      <c r="I365" s="28">
        <f>$B$4*Table22[[#This Row],[RTD Resistance (ꭥ)]]*1000</f>
        <v>327.58339999999998</v>
      </c>
      <c r="J365" s="29">
        <f t="shared" si="58"/>
        <v>0.74739999999997053</v>
      </c>
      <c r="K365" s="109"/>
      <c r="L365" s="116">
        <v>364</v>
      </c>
      <c r="M365" s="33">
        <f t="shared" si="55"/>
        <v>0.26666666666666666</v>
      </c>
      <c r="N365" s="33">
        <f t="shared" si="56"/>
        <v>0.21509801309801307</v>
      </c>
      <c r="O365" s="112">
        <f t="shared" si="59"/>
        <v>106.48416490000646</v>
      </c>
      <c r="P365" s="33">
        <f t="shared" si="60"/>
        <v>16.611234806683285</v>
      </c>
      <c r="Q365" s="117">
        <f>IF(INDEX($P$2:$P$4096,MATCH($B$7,$P$2:$P$4096,1)+ROWS(Q$2:$Q365))&lt;=$B$8,INDEX($P$2:$P$4096,MATCH($B$7,$P$2:$P$4096,1)+ROWS(Q$2:$Q365)),"")</f>
        <v>51.551314949231369</v>
      </c>
      <c r="R365" s="118">
        <f t="shared" si="61"/>
        <v>610</v>
      </c>
      <c r="S365" s="51">
        <f t="shared" ca="1" si="62"/>
        <v>51.551314949231369</v>
      </c>
      <c r="T365" s="52">
        <f t="shared" ca="1" si="63"/>
        <v>610</v>
      </c>
      <c r="U365" s="39" t="str">
        <f t="shared" ca="1" si="64"/>
        <v>52,</v>
      </c>
      <c r="V365" s="39" t="str">
        <f t="shared" ca="1" si="65"/>
        <v>51.5513,</v>
      </c>
      <c r="W365" s="53" t="str">
        <f t="shared" ca="1" si="57"/>
        <v>5155,</v>
      </c>
      <c r="X365" s="90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</row>
    <row r="366" spans="7:34" ht="15" thickBot="1" x14ac:dyDescent="0.3">
      <c r="G366" s="27">
        <v>164</v>
      </c>
      <c r="H366" s="28">
        <v>162.54</v>
      </c>
      <c r="I366" s="28">
        <f>$B$4*Table22[[#This Row],[RTD Resistance (ꭥ)]]*1000</f>
        <v>328.33079999999995</v>
      </c>
      <c r="J366" s="29">
        <f t="shared" si="58"/>
        <v>0.74740000000002738</v>
      </c>
      <c r="K366" s="109"/>
      <c r="L366" s="116">
        <v>365</v>
      </c>
      <c r="M366" s="33">
        <f t="shared" si="55"/>
        <v>0.26739926739926739</v>
      </c>
      <c r="N366" s="33">
        <f t="shared" si="56"/>
        <v>0.2152090132090132</v>
      </c>
      <c r="O366" s="112">
        <f t="shared" si="59"/>
        <v>106.53911545000653</v>
      </c>
      <c r="P366" s="33">
        <f t="shared" si="60"/>
        <v>16.752512531325635</v>
      </c>
      <c r="Q366" s="117">
        <f>IF(INDEX($P$2:$P$4096,MATCH($B$7,$P$2:$P$4096,1)+ROWS(Q$2:$Q366))&lt;=$B$8,INDEX($P$2:$P$4096,MATCH($B$7,$P$2:$P$4096,1)+ROWS(Q$2:$Q366)),"")</f>
        <v>51.694111189742273</v>
      </c>
      <c r="R366" s="118">
        <f t="shared" si="61"/>
        <v>611</v>
      </c>
      <c r="S366" s="51">
        <f t="shared" ca="1" si="62"/>
        <v>51.694111189742273</v>
      </c>
      <c r="T366" s="52">
        <f t="shared" ca="1" si="63"/>
        <v>611</v>
      </c>
      <c r="U366" s="39" t="str">
        <f t="shared" ca="1" si="64"/>
        <v>52,</v>
      </c>
      <c r="V366" s="39" t="str">
        <f t="shared" ca="1" si="65"/>
        <v>51.6941,</v>
      </c>
      <c r="W366" s="53" t="str">
        <f t="shared" ca="1" si="57"/>
        <v>5169,</v>
      </c>
      <c r="X366" s="90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</row>
    <row r="367" spans="7:34" ht="15" thickBot="1" x14ac:dyDescent="0.3">
      <c r="G367" s="27">
        <v>165</v>
      </c>
      <c r="H367" s="28">
        <v>162.91</v>
      </c>
      <c r="I367" s="28">
        <f>$B$4*Table22[[#This Row],[RTD Resistance (ꭥ)]]*1000</f>
        <v>329.07819999999998</v>
      </c>
      <c r="J367" s="29">
        <f t="shared" si="58"/>
        <v>0.74740000000002738</v>
      </c>
      <c r="K367" s="109"/>
      <c r="L367" s="116">
        <v>366</v>
      </c>
      <c r="M367" s="33">
        <f t="shared" si="55"/>
        <v>0.26813186813186812</v>
      </c>
      <c r="N367" s="33">
        <f t="shared" si="56"/>
        <v>0.2153200133200133</v>
      </c>
      <c r="O367" s="112">
        <f t="shared" si="59"/>
        <v>106.59406600000658</v>
      </c>
      <c r="P367" s="33">
        <f t="shared" si="60"/>
        <v>16.893796411647429</v>
      </c>
      <c r="Q367" s="117">
        <f>IF(INDEX($P$2:$P$4096,MATCH($B$7,$P$2:$P$4096,1)+ROWS(Q$2:$Q367))&lt;=$B$8,INDEX($P$2:$P$4096,MATCH($B$7,$P$2:$P$4096,1)+ROWS(Q$2:$Q367)),"")</f>
        <v>51.836913636451186</v>
      </c>
      <c r="R367" s="118">
        <f t="shared" si="61"/>
        <v>612</v>
      </c>
      <c r="S367" s="51">
        <f t="shared" ca="1" si="62"/>
        <v>51.836913636451186</v>
      </c>
      <c r="T367" s="52">
        <f t="shared" ca="1" si="63"/>
        <v>612</v>
      </c>
      <c r="U367" s="39" t="str">
        <f t="shared" ca="1" si="64"/>
        <v>52,</v>
      </c>
      <c r="V367" s="39" t="str">
        <f t="shared" ca="1" si="65"/>
        <v>51.8369,</v>
      </c>
      <c r="W367" s="53" t="str">
        <f t="shared" ca="1" si="57"/>
        <v>5184,</v>
      </c>
      <c r="X367" s="90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</row>
    <row r="368" spans="7:34" ht="15" thickBot="1" x14ac:dyDescent="0.3">
      <c r="G368" s="27">
        <v>166</v>
      </c>
      <c r="H368" s="28">
        <v>163.28</v>
      </c>
      <c r="I368" s="28">
        <f>$B$4*Table22[[#This Row],[RTD Resistance (ꭥ)]]*1000</f>
        <v>329.82560000000001</v>
      </c>
      <c r="J368" s="29">
        <f t="shared" si="58"/>
        <v>0.76760000000001583</v>
      </c>
      <c r="K368" s="109"/>
      <c r="L368" s="116">
        <v>367</v>
      </c>
      <c r="M368" s="33">
        <f t="shared" si="55"/>
        <v>0.26886446886446885</v>
      </c>
      <c r="N368" s="33">
        <f t="shared" si="56"/>
        <v>0.21543101343101342</v>
      </c>
      <c r="O368" s="112">
        <f t="shared" si="59"/>
        <v>106.64901655000664</v>
      </c>
      <c r="P368" s="33">
        <f t="shared" si="60"/>
        <v>17.03508644764031</v>
      </c>
      <c r="Q368" s="117">
        <f>IF(INDEX($P$2:$P$4096,MATCH($B$7,$P$2:$P$4096,1)+ROWS(Q$2:$Q368))&lt;=$B$8,INDEX($P$2:$P$4096,MATCH($B$7,$P$2:$P$4096,1)+ROWS(Q$2:$Q368)),"")</f>
        <v>51.979722289742256</v>
      </c>
      <c r="R368" s="118">
        <f t="shared" si="61"/>
        <v>613</v>
      </c>
      <c r="S368" s="51">
        <f t="shared" ca="1" si="62"/>
        <v>51.979722289742256</v>
      </c>
      <c r="T368" s="52">
        <f t="shared" ca="1" si="63"/>
        <v>613</v>
      </c>
      <c r="U368" s="39" t="str">
        <f t="shared" ca="1" si="64"/>
        <v>52,</v>
      </c>
      <c r="V368" s="39" t="str">
        <f t="shared" ca="1" si="65"/>
        <v>51.9797,</v>
      </c>
      <c r="W368" s="53" t="str">
        <f t="shared" ca="1" si="57"/>
        <v>5198,</v>
      </c>
      <c r="X368" s="90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</row>
    <row r="369" spans="7:34" ht="15" thickBot="1" x14ac:dyDescent="0.3">
      <c r="G369" s="27">
        <v>167</v>
      </c>
      <c r="H369" s="28">
        <v>163.66</v>
      </c>
      <c r="I369" s="28">
        <f>$B$4*Table22[[#This Row],[RTD Resistance (ꭥ)]]*1000</f>
        <v>330.59320000000002</v>
      </c>
      <c r="J369" s="29">
        <f t="shared" si="58"/>
        <v>0.74740000000002738</v>
      </c>
      <c r="K369" s="109"/>
      <c r="L369" s="116">
        <v>368</v>
      </c>
      <c r="M369" s="33">
        <f t="shared" si="55"/>
        <v>0.26959706959706958</v>
      </c>
      <c r="N369" s="33">
        <f t="shared" si="56"/>
        <v>0.21554201354201352</v>
      </c>
      <c r="O369" s="112">
        <f t="shared" si="59"/>
        <v>106.70396710000669</v>
      </c>
      <c r="P369" s="33">
        <f t="shared" si="60"/>
        <v>17.176382639297572</v>
      </c>
      <c r="Q369" s="117">
        <f>IF(INDEX($P$2:$P$4096,MATCH($B$7,$P$2:$P$4096,1)+ROWS(Q$2:$Q369))&lt;=$B$8,INDEX($P$2:$P$4096,MATCH($B$7,$P$2:$P$4096,1)+ROWS(Q$2:$Q369)),"")</f>
        <v>52.122537150000767</v>
      </c>
      <c r="R369" s="118">
        <f t="shared" si="61"/>
        <v>614</v>
      </c>
      <c r="S369" s="51">
        <f t="shared" ca="1" si="62"/>
        <v>52.122537150000767</v>
      </c>
      <c r="T369" s="52">
        <f t="shared" ca="1" si="63"/>
        <v>614</v>
      </c>
      <c r="U369" s="39" t="str">
        <f t="shared" ca="1" si="64"/>
        <v>52,</v>
      </c>
      <c r="V369" s="39" t="str">
        <f t="shared" ca="1" si="65"/>
        <v>52.1225,</v>
      </c>
      <c r="W369" s="53" t="str">
        <f t="shared" ca="1" si="57"/>
        <v>5212,</v>
      </c>
      <c r="X369" s="90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</row>
    <row r="370" spans="7:34" ht="15" thickBot="1" x14ac:dyDescent="0.3">
      <c r="G370" s="27">
        <v>168</v>
      </c>
      <c r="H370" s="28">
        <v>164.03</v>
      </c>
      <c r="I370" s="28">
        <f>$B$4*Table22[[#This Row],[RTD Resistance (ꭥ)]]*1000</f>
        <v>331.34060000000005</v>
      </c>
      <c r="J370" s="29">
        <f t="shared" si="58"/>
        <v>0.74739999999997053</v>
      </c>
      <c r="K370" s="109"/>
      <c r="L370" s="116">
        <v>369</v>
      </c>
      <c r="M370" s="33">
        <f t="shared" si="55"/>
        <v>0.27032967032967031</v>
      </c>
      <c r="N370" s="33">
        <f t="shared" si="56"/>
        <v>0.21565301365301365</v>
      </c>
      <c r="O370" s="112">
        <f t="shared" si="59"/>
        <v>106.75891765000675</v>
      </c>
      <c r="P370" s="33">
        <f t="shared" si="60"/>
        <v>17.317684986614836</v>
      </c>
      <c r="Q370" s="117">
        <f>IF(INDEX($P$2:$P$4096,MATCH($B$7,$P$2:$P$4096,1)+ROWS(Q$2:$Q370))&lt;=$B$8,INDEX($P$2:$P$4096,MATCH($B$7,$P$2:$P$4096,1)+ROWS(Q$2:$Q370)),"")</f>
        <v>52.265358217613823</v>
      </c>
      <c r="R370" s="118">
        <f t="shared" si="61"/>
        <v>615</v>
      </c>
      <c r="S370" s="51">
        <f t="shared" ca="1" si="62"/>
        <v>52.265358217613823</v>
      </c>
      <c r="T370" s="52">
        <f t="shared" ca="1" si="63"/>
        <v>615</v>
      </c>
      <c r="U370" s="39" t="str">
        <f t="shared" ca="1" si="64"/>
        <v>52,</v>
      </c>
      <c r="V370" s="39" t="str">
        <f t="shared" ca="1" si="65"/>
        <v>52.2654,</v>
      </c>
      <c r="W370" s="53" t="str">
        <f t="shared" ca="1" si="57"/>
        <v>5227,</v>
      </c>
      <c r="X370" s="90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</row>
    <row r="371" spans="7:34" ht="15" thickBot="1" x14ac:dyDescent="0.3">
      <c r="G371" s="27">
        <v>169</v>
      </c>
      <c r="H371" s="28">
        <v>164.4</v>
      </c>
      <c r="I371" s="28">
        <f>$B$4*Table22[[#This Row],[RTD Resistance (ꭥ)]]*1000</f>
        <v>332.08800000000002</v>
      </c>
      <c r="J371" s="29">
        <f t="shared" si="58"/>
        <v>0.74740000000002738</v>
      </c>
      <c r="K371" s="109"/>
      <c r="L371" s="116">
        <v>370</v>
      </c>
      <c r="M371" s="33">
        <f t="shared" si="55"/>
        <v>0.27106227106227104</v>
      </c>
      <c r="N371" s="33">
        <f t="shared" si="56"/>
        <v>0.21576401376401375</v>
      </c>
      <c r="O371" s="112">
        <f t="shared" si="59"/>
        <v>106.81386820000679</v>
      </c>
      <c r="P371" s="33">
        <f t="shared" si="60"/>
        <v>17.458993489589773</v>
      </c>
      <c r="Q371" s="117">
        <f>IF(INDEX($P$2:$P$4096,MATCH($B$7,$P$2:$P$4096,1)+ROWS(Q$2:$Q371))&lt;=$B$8,INDEX($P$2:$P$4096,MATCH($B$7,$P$2:$P$4096,1)+ROWS(Q$2:$Q371)),"")</f>
        <v>52.408185492968698</v>
      </c>
      <c r="R371" s="118">
        <f t="shared" si="61"/>
        <v>616</v>
      </c>
      <c r="S371" s="51">
        <f t="shared" ca="1" si="62"/>
        <v>52.408185492968698</v>
      </c>
      <c r="T371" s="52">
        <f t="shared" ca="1" si="63"/>
        <v>616</v>
      </c>
      <c r="U371" s="39" t="str">
        <f t="shared" ca="1" si="64"/>
        <v>52,</v>
      </c>
      <c r="V371" s="39" t="str">
        <f t="shared" ca="1" si="65"/>
        <v>52.4082,</v>
      </c>
      <c r="W371" s="53" t="str">
        <f t="shared" ca="1" si="57"/>
        <v>5241,</v>
      </c>
      <c r="X371" s="90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</row>
    <row r="372" spans="7:34" ht="15" thickBot="1" x14ac:dyDescent="0.3">
      <c r="G372" s="27">
        <v>170</v>
      </c>
      <c r="H372" s="28">
        <v>164.77</v>
      </c>
      <c r="I372" s="28">
        <f>$B$4*Table22[[#This Row],[RTD Resistance (ꭥ)]]*1000</f>
        <v>332.83540000000005</v>
      </c>
      <c r="J372" s="29">
        <f t="shared" si="58"/>
        <v>0.74739999999997053</v>
      </c>
      <c r="K372" s="109"/>
      <c r="L372" s="116">
        <v>371</v>
      </c>
      <c r="M372" s="33">
        <f t="shared" si="55"/>
        <v>0.27179487179487177</v>
      </c>
      <c r="N372" s="33">
        <f t="shared" si="56"/>
        <v>0.21587501387501387</v>
      </c>
      <c r="O372" s="112">
        <f t="shared" si="59"/>
        <v>106.86881875000687</v>
      </c>
      <c r="P372" s="33">
        <f t="shared" si="60"/>
        <v>17.600308148222155</v>
      </c>
      <c r="Q372" s="117">
        <f>IF(INDEX($P$2:$P$4096,MATCH($B$7,$P$2:$P$4096,1)+ROWS(Q$2:$Q372))&lt;=$B$8,INDEX($P$2:$P$4096,MATCH($B$7,$P$2:$P$4096,1)+ROWS(Q$2:$Q372)),"")</f>
        <v>52.55101897645477</v>
      </c>
      <c r="R372" s="118">
        <f t="shared" si="61"/>
        <v>617</v>
      </c>
      <c r="S372" s="51">
        <f t="shared" ca="1" si="62"/>
        <v>52.55101897645477</v>
      </c>
      <c r="T372" s="52">
        <f t="shared" ca="1" si="63"/>
        <v>617</v>
      </c>
      <c r="U372" s="39" t="str">
        <f t="shared" ca="1" si="64"/>
        <v>53,</v>
      </c>
      <c r="V372" s="39" t="str">
        <f t="shared" ca="1" si="65"/>
        <v>52.551,</v>
      </c>
      <c r="W372" s="53" t="str">
        <f t="shared" ca="1" si="57"/>
        <v>5255,</v>
      </c>
      <c r="X372" s="90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</row>
    <row r="373" spans="7:34" ht="15" thickBot="1" x14ac:dyDescent="0.3">
      <c r="G373" s="27">
        <v>171</v>
      </c>
      <c r="H373" s="28">
        <v>165.14</v>
      </c>
      <c r="I373" s="28">
        <f>$B$4*Table22[[#This Row],[RTD Resistance (ꭥ)]]*1000</f>
        <v>333.58280000000002</v>
      </c>
      <c r="J373" s="29">
        <f t="shared" si="58"/>
        <v>0.74740000000002738</v>
      </c>
      <c r="K373" s="109"/>
      <c r="L373" s="116">
        <v>372</v>
      </c>
      <c r="M373" s="33">
        <f t="shared" si="55"/>
        <v>0.2725274725274725</v>
      </c>
      <c r="N373" s="33">
        <f t="shared" si="56"/>
        <v>0.21598601398601397</v>
      </c>
      <c r="O373" s="112">
        <f t="shared" si="59"/>
        <v>106.92376930000691</v>
      </c>
      <c r="P373" s="33">
        <f t="shared" si="60"/>
        <v>17.741628962513744</v>
      </c>
      <c r="Q373" s="117">
        <f>IF(INDEX($P$2:$P$4096,MATCH($B$7,$P$2:$P$4096,1)+ROWS(Q$2:$Q373))&lt;=$B$8,INDEX($P$2:$P$4096,MATCH($B$7,$P$2:$P$4096,1)+ROWS(Q$2:$Q373)),"")</f>
        <v>52.693858668462155</v>
      </c>
      <c r="R373" s="118">
        <f t="shared" si="61"/>
        <v>618</v>
      </c>
      <c r="S373" s="51">
        <f t="shared" ca="1" si="62"/>
        <v>52.693858668462155</v>
      </c>
      <c r="T373" s="52">
        <f t="shared" ca="1" si="63"/>
        <v>618</v>
      </c>
      <c r="U373" s="39" t="str">
        <f t="shared" ca="1" si="64"/>
        <v>53,</v>
      </c>
      <c r="V373" s="39" t="str">
        <f t="shared" ca="1" si="65"/>
        <v>52.6939,</v>
      </c>
      <c r="W373" s="53" t="str">
        <f t="shared" ca="1" si="57"/>
        <v>5269,</v>
      </c>
      <c r="X373" s="90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</row>
    <row r="374" spans="7:34" ht="15" thickBot="1" x14ac:dyDescent="0.3">
      <c r="G374" s="27">
        <v>172</v>
      </c>
      <c r="H374" s="28">
        <v>165.51</v>
      </c>
      <c r="I374" s="28">
        <f>$B$4*Table22[[#This Row],[RTD Resistance (ꭥ)]]*1000</f>
        <v>334.33020000000005</v>
      </c>
      <c r="J374" s="29">
        <f t="shared" si="58"/>
        <v>0.74739999999997053</v>
      </c>
      <c r="K374" s="109"/>
      <c r="L374" s="116">
        <v>373</v>
      </c>
      <c r="M374" s="33">
        <f t="shared" si="55"/>
        <v>0.27326007326007323</v>
      </c>
      <c r="N374" s="33">
        <f t="shared" si="56"/>
        <v>0.2160970140970141</v>
      </c>
      <c r="O374" s="112">
        <f t="shared" si="59"/>
        <v>106.97871985000697</v>
      </c>
      <c r="P374" s="33">
        <f t="shared" si="60"/>
        <v>17.882955932468576</v>
      </c>
      <c r="Q374" s="117">
        <f>IF(INDEX($P$2:$P$4096,MATCH($B$7,$P$2:$P$4096,1)+ROWS(Q$2:$Q374))&lt;=$B$8,INDEX($P$2:$P$4096,MATCH($B$7,$P$2:$P$4096,1)+ROWS(Q$2:$Q374)),"")</f>
        <v>52.836704569382391</v>
      </c>
      <c r="R374" s="118">
        <f t="shared" si="61"/>
        <v>619</v>
      </c>
      <c r="S374" s="51">
        <f t="shared" ca="1" si="62"/>
        <v>52.836704569382391</v>
      </c>
      <c r="T374" s="52">
        <f t="shared" ca="1" si="63"/>
        <v>619</v>
      </c>
      <c r="U374" s="39" t="str">
        <f t="shared" ca="1" si="64"/>
        <v>53,</v>
      </c>
      <c r="V374" s="39" t="str">
        <f t="shared" ca="1" si="65"/>
        <v>52.8367,</v>
      </c>
      <c r="W374" s="53" t="str">
        <f t="shared" ca="1" si="57"/>
        <v>5284,</v>
      </c>
      <c r="X374" s="90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</row>
    <row r="375" spans="7:34" ht="15" thickBot="1" x14ac:dyDescent="0.3">
      <c r="G375" s="27">
        <v>173</v>
      </c>
      <c r="H375" s="28">
        <v>165.88</v>
      </c>
      <c r="I375" s="28">
        <f>$B$4*Table22[[#This Row],[RTD Resistance (ꭥ)]]*1000</f>
        <v>335.07760000000002</v>
      </c>
      <c r="J375" s="29">
        <f t="shared" si="58"/>
        <v>0.74740000000002738</v>
      </c>
      <c r="K375" s="109"/>
      <c r="L375" s="116">
        <v>374</v>
      </c>
      <c r="M375" s="33">
        <f t="shared" si="55"/>
        <v>0.27399267399267402</v>
      </c>
      <c r="N375" s="33">
        <f t="shared" si="56"/>
        <v>0.21620801420801419</v>
      </c>
      <c r="O375" s="112">
        <f t="shared" si="59"/>
        <v>107.03367040000703</v>
      </c>
      <c r="P375" s="33">
        <f t="shared" si="60"/>
        <v>18.02428905809262</v>
      </c>
      <c r="Q375" s="117">
        <f>IF(INDEX($P$2:$P$4096,MATCH($B$7,$P$2:$P$4096,1)+ROWS(Q$2:$Q375))&lt;=$B$8,INDEX($P$2:$P$4096,MATCH($B$7,$P$2:$P$4096,1)+ROWS(Q$2:$Q375)),"")</f>
        <v>52.979556679607811</v>
      </c>
      <c r="R375" s="118">
        <f t="shared" si="61"/>
        <v>620</v>
      </c>
      <c r="S375" s="51">
        <f t="shared" ca="1" si="62"/>
        <v>52.979556679607811</v>
      </c>
      <c r="T375" s="52">
        <f t="shared" ca="1" si="63"/>
        <v>620</v>
      </c>
      <c r="U375" s="39" t="str">
        <f t="shared" ca="1" si="64"/>
        <v>53,</v>
      </c>
      <c r="V375" s="39" t="str">
        <f t="shared" ca="1" si="65"/>
        <v>52.9796,</v>
      </c>
      <c r="W375" s="53" t="str">
        <f t="shared" ca="1" si="57"/>
        <v>5298,</v>
      </c>
      <c r="X375" s="90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</row>
    <row r="376" spans="7:34" ht="15" thickBot="1" x14ac:dyDescent="0.3">
      <c r="G376" s="27">
        <v>174</v>
      </c>
      <c r="H376" s="28">
        <v>166.25</v>
      </c>
      <c r="I376" s="28">
        <f>$B$4*Table22[[#This Row],[RTD Resistance (ꭥ)]]*1000</f>
        <v>335.82500000000005</v>
      </c>
      <c r="J376" s="29">
        <f t="shared" si="58"/>
        <v>0.74740000000002738</v>
      </c>
      <c r="K376" s="109"/>
      <c r="L376" s="116">
        <v>375</v>
      </c>
      <c r="M376" s="33">
        <f t="shared" si="55"/>
        <v>0.27472527472527475</v>
      </c>
      <c r="N376" s="33">
        <f t="shared" si="56"/>
        <v>0.21631901431901429</v>
      </c>
      <c r="O376" s="112">
        <f t="shared" si="59"/>
        <v>107.08862095000707</v>
      </c>
      <c r="P376" s="33">
        <f t="shared" si="60"/>
        <v>18.165628339393891</v>
      </c>
      <c r="Q376" s="117">
        <f>IF(INDEX($P$2:$P$4096,MATCH($B$7,$P$2:$P$4096,1)+ROWS(Q$2:$Q376))&lt;=$B$8,INDEX($P$2:$P$4096,MATCH($B$7,$P$2:$P$4096,1)+ROWS(Q$2:$Q376)),"")</f>
        <v>53.122414999532339</v>
      </c>
      <c r="R376" s="118">
        <f t="shared" si="61"/>
        <v>621</v>
      </c>
      <c r="S376" s="51">
        <f t="shared" ca="1" si="62"/>
        <v>53.122414999532339</v>
      </c>
      <c r="T376" s="52">
        <f t="shared" ca="1" si="63"/>
        <v>621</v>
      </c>
      <c r="U376" s="39" t="str">
        <f t="shared" ca="1" si="64"/>
        <v>53,</v>
      </c>
      <c r="V376" s="39" t="str">
        <f t="shared" ca="1" si="65"/>
        <v>53.1224,</v>
      </c>
      <c r="W376" s="53" t="str">
        <f t="shared" ca="1" si="57"/>
        <v>5312,</v>
      </c>
      <c r="X376" s="90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</row>
    <row r="377" spans="7:34" ht="15" thickBot="1" x14ac:dyDescent="0.3">
      <c r="G377" s="27">
        <v>175</v>
      </c>
      <c r="H377" s="28">
        <v>166.62</v>
      </c>
      <c r="I377" s="28">
        <f>$B$4*Table22[[#This Row],[RTD Resistance (ꭥ)]]*1000</f>
        <v>336.57240000000007</v>
      </c>
      <c r="J377" s="29">
        <f t="shared" si="58"/>
        <v>0.76759999999995898</v>
      </c>
      <c r="K377" s="109"/>
      <c r="L377" s="116">
        <v>376</v>
      </c>
      <c r="M377" s="33">
        <f t="shared" si="55"/>
        <v>0.27545787545787548</v>
      </c>
      <c r="N377" s="33">
        <f t="shared" si="56"/>
        <v>0.21643001443001442</v>
      </c>
      <c r="O377" s="112">
        <f t="shared" si="59"/>
        <v>107.14357150000713</v>
      </c>
      <c r="P377" s="33">
        <f t="shared" si="60"/>
        <v>18.306973776382506</v>
      </c>
      <c r="Q377" s="117">
        <f>IF(INDEX($P$2:$P$4096,MATCH($B$7,$P$2:$P$4096,1)+ROWS(Q$2:$Q377))&lt;=$B$8,INDEX($P$2:$P$4096,MATCH($B$7,$P$2:$P$4096,1)+ROWS(Q$2:$Q377)),"")</f>
        <v>53.265279529550924</v>
      </c>
      <c r="R377" s="118">
        <f t="shared" si="61"/>
        <v>622</v>
      </c>
      <c r="S377" s="51">
        <f t="shared" ca="1" si="62"/>
        <v>53.265279529550924</v>
      </c>
      <c r="T377" s="52">
        <f t="shared" ca="1" si="63"/>
        <v>622</v>
      </c>
      <c r="U377" s="39" t="str">
        <f t="shared" ca="1" si="64"/>
        <v>53,</v>
      </c>
      <c r="V377" s="39" t="str">
        <f t="shared" ca="1" si="65"/>
        <v>53.2653,</v>
      </c>
      <c r="W377" s="53" t="str">
        <f t="shared" ca="1" si="57"/>
        <v>5327,</v>
      </c>
      <c r="X377" s="90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</row>
    <row r="378" spans="7:34" ht="15" thickBot="1" x14ac:dyDescent="0.3">
      <c r="G378" s="27">
        <v>176</v>
      </c>
      <c r="H378" s="28">
        <v>167</v>
      </c>
      <c r="I378" s="28">
        <f>$B$4*Table22[[#This Row],[RTD Resistance (ꭥ)]]*1000</f>
        <v>337.34000000000003</v>
      </c>
      <c r="J378" s="29">
        <f t="shared" si="58"/>
        <v>0.74740000000002738</v>
      </c>
      <c r="K378" s="109"/>
      <c r="L378" s="116">
        <v>377</v>
      </c>
      <c r="M378" s="33">
        <f t="shared" si="55"/>
        <v>0.27619047619047621</v>
      </c>
      <c r="N378" s="33">
        <f t="shared" si="56"/>
        <v>0.21654101454101451</v>
      </c>
      <c r="O378" s="112">
        <f t="shared" si="59"/>
        <v>107.19852205000718</v>
      </c>
      <c r="P378" s="33">
        <f t="shared" si="60"/>
        <v>18.448325369070631</v>
      </c>
      <c r="Q378" s="117">
        <f>IF(INDEX($P$2:$P$4096,MATCH($B$7,$P$2:$P$4096,1)+ROWS(Q$2:$Q378))&lt;=$B$8,INDEX($P$2:$P$4096,MATCH($B$7,$P$2:$P$4096,1)+ROWS(Q$2:$Q378)),"")</f>
        <v>53.408150270059593</v>
      </c>
      <c r="R378" s="118">
        <f t="shared" si="61"/>
        <v>623</v>
      </c>
      <c r="S378" s="51">
        <f t="shared" ca="1" si="62"/>
        <v>53.408150270059593</v>
      </c>
      <c r="T378" s="52">
        <f t="shared" ca="1" si="63"/>
        <v>623</v>
      </c>
      <c r="U378" s="39" t="str">
        <f t="shared" ca="1" si="64"/>
        <v>53,</v>
      </c>
      <c r="V378" s="39" t="str">
        <f t="shared" ca="1" si="65"/>
        <v>53.4082,</v>
      </c>
      <c r="W378" s="53" t="str">
        <f t="shared" ca="1" si="57"/>
        <v>5341,</v>
      </c>
      <c r="X378" s="90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</row>
    <row r="379" spans="7:34" ht="15" thickBot="1" x14ac:dyDescent="0.3">
      <c r="G379" s="27">
        <v>177</v>
      </c>
      <c r="H379" s="28">
        <v>167.37</v>
      </c>
      <c r="I379" s="28">
        <f>$B$4*Table22[[#This Row],[RTD Resistance (ꭥ)]]*1000</f>
        <v>338.08740000000006</v>
      </c>
      <c r="J379" s="29">
        <f t="shared" si="58"/>
        <v>0.74739999999997053</v>
      </c>
      <c r="K379" s="109"/>
      <c r="L379" s="116">
        <v>378</v>
      </c>
      <c r="M379" s="33">
        <f t="shared" si="55"/>
        <v>0.27692307692307694</v>
      </c>
      <c r="N379" s="33">
        <f t="shared" si="56"/>
        <v>0.21665201465201464</v>
      </c>
      <c r="O379" s="112">
        <f t="shared" si="59"/>
        <v>107.25347260000724</v>
      </c>
      <c r="P379" s="33">
        <f t="shared" si="60"/>
        <v>18.589683117472418</v>
      </c>
      <c r="Q379" s="117">
        <f>IF(INDEX($P$2:$P$4096,MATCH($B$7,$P$2:$P$4096,1)+ROWS(Q$2:$Q379))&lt;=$B$8,INDEX($P$2:$P$4096,MATCH($B$7,$P$2:$P$4096,1)+ROWS(Q$2:$Q379)),"")</f>
        <v>53.551027221455854</v>
      </c>
      <c r="R379" s="118">
        <f t="shared" si="61"/>
        <v>624</v>
      </c>
      <c r="S379" s="51">
        <f t="shared" ca="1" si="62"/>
        <v>53.551027221455854</v>
      </c>
      <c r="T379" s="52">
        <f t="shared" ca="1" si="63"/>
        <v>624</v>
      </c>
      <c r="U379" s="39" t="str">
        <f t="shared" ca="1" si="64"/>
        <v>54,</v>
      </c>
      <c r="V379" s="39" t="str">
        <f t="shared" ca="1" si="65"/>
        <v>53.551,</v>
      </c>
      <c r="W379" s="53" t="str">
        <f t="shared" ca="1" si="57"/>
        <v>5355,</v>
      </c>
      <c r="X379" s="90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</row>
    <row r="380" spans="7:34" ht="15" thickBot="1" x14ac:dyDescent="0.3">
      <c r="G380" s="27">
        <v>178</v>
      </c>
      <c r="H380" s="28">
        <v>167.74</v>
      </c>
      <c r="I380" s="28">
        <f>$B$4*Table22[[#This Row],[RTD Resistance (ꭥ)]]*1000</f>
        <v>338.83480000000003</v>
      </c>
      <c r="J380" s="29">
        <f t="shared" si="58"/>
        <v>0.74740000000002738</v>
      </c>
      <c r="K380" s="109"/>
      <c r="L380" s="116">
        <v>379</v>
      </c>
      <c r="M380" s="33">
        <f t="shared" si="55"/>
        <v>0.27765567765567767</v>
      </c>
      <c r="N380" s="33">
        <f t="shared" si="56"/>
        <v>0.21676301476301474</v>
      </c>
      <c r="O380" s="112">
        <f t="shared" si="59"/>
        <v>107.30842315000729</v>
      </c>
      <c r="P380" s="33">
        <f t="shared" si="60"/>
        <v>18.731047021604184</v>
      </c>
      <c r="Q380" s="117">
        <f>IF(INDEX($P$2:$P$4096,MATCH($B$7,$P$2:$P$4096,1)+ROWS(Q$2:$Q380))&lt;=$B$8,INDEX($P$2:$P$4096,MATCH($B$7,$P$2:$P$4096,1)+ROWS(Q$2:$Q380)),"")</f>
        <v>53.693910384137951</v>
      </c>
      <c r="R380" s="118">
        <f t="shared" si="61"/>
        <v>625</v>
      </c>
      <c r="S380" s="51">
        <f t="shared" ca="1" si="62"/>
        <v>53.693910384137951</v>
      </c>
      <c r="T380" s="52">
        <f t="shared" ca="1" si="63"/>
        <v>625</v>
      </c>
      <c r="U380" s="39" t="str">
        <f t="shared" ca="1" si="64"/>
        <v>54,</v>
      </c>
      <c r="V380" s="39" t="str">
        <f t="shared" ca="1" si="65"/>
        <v>53.6939,</v>
      </c>
      <c r="W380" s="53" t="str">
        <f t="shared" ca="1" si="57"/>
        <v>5369,</v>
      </c>
      <c r="X380" s="90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</row>
    <row r="381" spans="7:34" ht="15" thickBot="1" x14ac:dyDescent="0.3">
      <c r="G381" s="27">
        <v>179</v>
      </c>
      <c r="H381" s="28">
        <v>168.11</v>
      </c>
      <c r="I381" s="28">
        <f>$B$4*Table22[[#This Row],[RTD Resistance (ꭥ)]]*1000</f>
        <v>339.58220000000006</v>
      </c>
      <c r="J381" s="29">
        <f t="shared" si="58"/>
        <v>0.74739999999997053</v>
      </c>
      <c r="K381" s="109"/>
      <c r="L381" s="116">
        <v>380</v>
      </c>
      <c r="M381" s="33">
        <f t="shared" si="55"/>
        <v>0.2783882783882784</v>
      </c>
      <c r="N381" s="33">
        <f t="shared" si="56"/>
        <v>0.21687401487401486</v>
      </c>
      <c r="O381" s="112">
        <f t="shared" si="59"/>
        <v>107.36337370000736</v>
      </c>
      <c r="P381" s="33">
        <f t="shared" si="60"/>
        <v>18.872417081484343</v>
      </c>
      <c r="Q381" s="117">
        <f>IF(INDEX($P$2:$P$4096,MATCH($B$7,$P$2:$P$4096,1)+ROWS(Q$2:$Q381))&lt;=$B$8,INDEX($P$2:$P$4096,MATCH($B$7,$P$2:$P$4096,1)+ROWS(Q$2:$Q381)),"")</f>
        <v>53.836799758505606</v>
      </c>
      <c r="R381" s="118">
        <f t="shared" si="61"/>
        <v>626</v>
      </c>
      <c r="S381" s="51">
        <f t="shared" ca="1" si="62"/>
        <v>53.836799758505606</v>
      </c>
      <c r="T381" s="52">
        <f t="shared" ca="1" si="63"/>
        <v>626</v>
      </c>
      <c r="U381" s="39" t="str">
        <f t="shared" ca="1" si="64"/>
        <v>54,</v>
      </c>
      <c r="V381" s="39" t="str">
        <f t="shared" ca="1" si="65"/>
        <v>53.8368,</v>
      </c>
      <c r="W381" s="53" t="str">
        <f t="shared" ca="1" si="57"/>
        <v>5384,</v>
      </c>
      <c r="X381" s="90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</row>
    <row r="382" spans="7:34" ht="15" thickBot="1" x14ac:dyDescent="0.3">
      <c r="G382" s="27">
        <v>180</v>
      </c>
      <c r="H382" s="28">
        <v>168.48</v>
      </c>
      <c r="I382" s="28">
        <f>$B$4*Table22[[#This Row],[RTD Resistance (ꭥ)]]*1000</f>
        <v>340.32960000000003</v>
      </c>
      <c r="J382" s="29">
        <f t="shared" si="58"/>
        <v>0.74739999999997053</v>
      </c>
      <c r="K382" s="109"/>
      <c r="L382" s="116">
        <v>381</v>
      </c>
      <c r="M382" s="33">
        <f t="shared" si="55"/>
        <v>0.27912087912087913</v>
      </c>
      <c r="N382" s="33">
        <f t="shared" si="56"/>
        <v>0.21698501498501496</v>
      </c>
      <c r="O382" s="112">
        <f t="shared" si="59"/>
        <v>107.4183242500074</v>
      </c>
      <c r="P382" s="33">
        <f t="shared" si="60"/>
        <v>19.01379329713302</v>
      </c>
      <c r="Q382" s="117">
        <f>IF(INDEX($P$2:$P$4096,MATCH($B$7,$P$2:$P$4096,1)+ROWS(Q$2:$Q382))&lt;=$B$8,INDEX($P$2:$P$4096,MATCH($B$7,$P$2:$P$4096,1)+ROWS(Q$2:$Q382)),"")</f>
        <v>53.979695344959794</v>
      </c>
      <c r="R382" s="118">
        <f t="shared" si="61"/>
        <v>627</v>
      </c>
      <c r="S382" s="51">
        <f t="shared" ca="1" si="62"/>
        <v>53.979695344959794</v>
      </c>
      <c r="T382" s="52">
        <f t="shared" ca="1" si="63"/>
        <v>627</v>
      </c>
      <c r="U382" s="39" t="str">
        <f t="shared" ca="1" si="64"/>
        <v>54,</v>
      </c>
      <c r="V382" s="39" t="str">
        <f t="shared" ca="1" si="65"/>
        <v>53.9797,</v>
      </c>
      <c r="W382" s="53" t="str">
        <f t="shared" ca="1" si="57"/>
        <v>5398,</v>
      </c>
      <c r="X382" s="90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</row>
    <row r="383" spans="7:34" ht="15" thickBot="1" x14ac:dyDescent="0.3">
      <c r="G383" s="27">
        <v>181</v>
      </c>
      <c r="H383" s="28">
        <v>168.85</v>
      </c>
      <c r="I383" s="28">
        <f>$B$4*Table22[[#This Row],[RTD Resistance (ꭥ)]]*1000</f>
        <v>341.077</v>
      </c>
      <c r="J383" s="29">
        <f t="shared" si="58"/>
        <v>0.74740000000002738</v>
      </c>
      <c r="K383" s="109"/>
      <c r="L383" s="116">
        <v>382</v>
      </c>
      <c r="M383" s="33">
        <f t="shared" si="55"/>
        <v>0.27985347985347986</v>
      </c>
      <c r="N383" s="33">
        <f t="shared" si="56"/>
        <v>0.21709601509601509</v>
      </c>
      <c r="O383" s="112">
        <f t="shared" si="59"/>
        <v>107.47327480000746</v>
      </c>
      <c r="P383" s="33">
        <f t="shared" si="60"/>
        <v>19.155175668572724</v>
      </c>
      <c r="Q383" s="117">
        <f>IF(INDEX($P$2:$P$4096,MATCH($B$7,$P$2:$P$4096,1)+ROWS(Q$2:$Q383))&lt;=$B$8,INDEX($P$2:$P$4096,MATCH($B$7,$P$2:$P$4096,1)+ROWS(Q$2:$Q383)),"")</f>
        <v>54.122597143902112</v>
      </c>
      <c r="R383" s="118">
        <f t="shared" si="61"/>
        <v>628</v>
      </c>
      <c r="S383" s="51">
        <f t="shared" ca="1" si="62"/>
        <v>54.122597143902112</v>
      </c>
      <c r="T383" s="52">
        <f t="shared" ca="1" si="63"/>
        <v>628</v>
      </c>
      <c r="U383" s="39" t="str">
        <f t="shared" ca="1" si="64"/>
        <v>54,</v>
      </c>
      <c r="V383" s="39" t="str">
        <f t="shared" ca="1" si="65"/>
        <v>54.1226,</v>
      </c>
      <c r="W383" s="53" t="str">
        <f t="shared" ca="1" si="57"/>
        <v>5412,</v>
      </c>
      <c r="X383" s="90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</row>
    <row r="384" spans="7:34" ht="15" thickBot="1" x14ac:dyDescent="0.3">
      <c r="G384" s="27">
        <v>182</v>
      </c>
      <c r="H384" s="28">
        <v>169.22</v>
      </c>
      <c r="I384" s="28">
        <f>$B$4*Table22[[#This Row],[RTD Resistance (ꭥ)]]*1000</f>
        <v>341.82440000000003</v>
      </c>
      <c r="J384" s="29">
        <f t="shared" si="58"/>
        <v>0.74740000000002738</v>
      </c>
      <c r="K384" s="109"/>
      <c r="L384" s="116">
        <v>383</v>
      </c>
      <c r="M384" s="33">
        <f t="shared" si="55"/>
        <v>0.28058608058608059</v>
      </c>
      <c r="N384" s="33">
        <f t="shared" si="56"/>
        <v>0.21720701520701519</v>
      </c>
      <c r="O384" s="112">
        <f t="shared" si="59"/>
        <v>107.52822535000752</v>
      </c>
      <c r="P384" s="33">
        <f t="shared" si="60"/>
        <v>19.296564195827671</v>
      </c>
      <c r="Q384" s="117">
        <f>IF(INDEX($P$2:$P$4096,MATCH($B$7,$P$2:$P$4096,1)+ROWS(Q$2:$Q384))&lt;=$B$8,INDEX($P$2:$P$4096,MATCH($B$7,$P$2:$P$4096,1)+ROWS(Q$2:$Q384)),"")</f>
        <v>54.26550515573615</v>
      </c>
      <c r="R384" s="118">
        <f t="shared" si="61"/>
        <v>629</v>
      </c>
      <c r="S384" s="51">
        <f t="shared" ca="1" si="62"/>
        <v>54.26550515573615</v>
      </c>
      <c r="T384" s="52">
        <f t="shared" ca="1" si="63"/>
        <v>629</v>
      </c>
      <c r="U384" s="39" t="str">
        <f t="shared" ca="1" si="64"/>
        <v>54,</v>
      </c>
      <c r="V384" s="39" t="str">
        <f t="shared" ca="1" si="65"/>
        <v>54.2655,</v>
      </c>
      <c r="W384" s="53" t="str">
        <f t="shared" ca="1" si="57"/>
        <v>5427,</v>
      </c>
      <c r="X384" s="90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</row>
    <row r="385" spans="7:34" ht="15" thickBot="1" x14ac:dyDescent="0.3">
      <c r="G385" s="27">
        <v>183</v>
      </c>
      <c r="H385" s="28">
        <v>169.59</v>
      </c>
      <c r="I385" s="28">
        <f>$B$4*Table22[[#This Row],[RTD Resistance (ꭥ)]]*1000</f>
        <v>342.57180000000005</v>
      </c>
      <c r="J385" s="29">
        <f t="shared" si="58"/>
        <v>0.74739999999997053</v>
      </c>
      <c r="K385" s="109"/>
      <c r="L385" s="116">
        <v>384</v>
      </c>
      <c r="M385" s="33">
        <f t="shared" si="55"/>
        <v>0.28131868131868132</v>
      </c>
      <c r="N385" s="33">
        <f t="shared" si="56"/>
        <v>0.21731801531801531</v>
      </c>
      <c r="O385" s="112">
        <f t="shared" si="59"/>
        <v>107.58317590000757</v>
      </c>
      <c r="P385" s="33">
        <f t="shared" si="60"/>
        <v>19.437958878924576</v>
      </c>
      <c r="Q385" s="117">
        <f>IF(INDEX($P$2:$P$4096,MATCH($B$7,$P$2:$P$4096,1)+ROWS(Q$2:$Q385))&lt;=$B$8,INDEX($P$2:$P$4096,MATCH($B$7,$P$2:$P$4096,1)+ROWS(Q$2:$Q385)),"")</f>
        <v>54.408419380865894</v>
      </c>
      <c r="R385" s="118">
        <f t="shared" si="61"/>
        <v>630</v>
      </c>
      <c r="S385" s="51">
        <f t="shared" ca="1" si="62"/>
        <v>54.408419380865894</v>
      </c>
      <c r="T385" s="52">
        <f t="shared" ca="1" si="63"/>
        <v>630</v>
      </c>
      <c r="U385" s="39" t="str">
        <f t="shared" ca="1" si="64"/>
        <v>54,</v>
      </c>
      <c r="V385" s="39" t="str">
        <f t="shared" ca="1" si="65"/>
        <v>54.4084,</v>
      </c>
      <c r="W385" s="53" t="str">
        <f t="shared" ca="1" si="57"/>
        <v>5441,</v>
      </c>
      <c r="X385" s="90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</row>
    <row r="386" spans="7:34" ht="15" thickBot="1" x14ac:dyDescent="0.3">
      <c r="G386" s="27">
        <v>184</v>
      </c>
      <c r="H386" s="28">
        <v>169.96</v>
      </c>
      <c r="I386" s="28">
        <f>$B$4*Table22[[#This Row],[RTD Resistance (ꭥ)]]*1000</f>
        <v>343.31920000000002</v>
      </c>
      <c r="J386" s="29">
        <f t="shared" si="58"/>
        <v>0.74740000000002738</v>
      </c>
      <c r="K386" s="109"/>
      <c r="L386" s="116">
        <v>385</v>
      </c>
      <c r="M386" s="33">
        <f t="shared" ref="M386:M449" si="66">(L386*$B$2)/($B$3-1)</f>
        <v>0.28205128205128205</v>
      </c>
      <c r="N386" s="33">
        <f t="shared" ref="N386:N449" si="67">($M386+$D$10)/$B$5</f>
        <v>0.21742901542901541</v>
      </c>
      <c r="O386" s="112">
        <f t="shared" si="59"/>
        <v>107.63812645000762</v>
      </c>
      <c r="P386" s="33">
        <f t="shared" si="60"/>
        <v>19.579359717891634</v>
      </c>
      <c r="Q386" s="117">
        <f>IF(INDEX($P$2:$P$4096,MATCH($B$7,$P$2:$P$4096,1)+ROWS(Q$2:$Q386))&lt;=$B$8,INDEX($P$2:$P$4096,MATCH($B$7,$P$2:$P$4096,1)+ROWS(Q$2:$Q386)),"")</f>
        <v>54.551339819696807</v>
      </c>
      <c r="R386" s="118">
        <f t="shared" si="61"/>
        <v>631</v>
      </c>
      <c r="S386" s="51">
        <f t="shared" ca="1" si="62"/>
        <v>54.551339819696807</v>
      </c>
      <c r="T386" s="52">
        <f t="shared" ca="1" si="63"/>
        <v>631</v>
      </c>
      <c r="U386" s="39" t="str">
        <f t="shared" ca="1" si="64"/>
        <v>55,</v>
      </c>
      <c r="V386" s="39" t="str">
        <f t="shared" ca="1" si="65"/>
        <v>54.5513,</v>
      </c>
      <c r="W386" s="53" t="str">
        <f t="shared" ref="W386:W449" ca="1" si="68">ROUND(S386*$B$10,0)&amp;","</f>
        <v>5455,</v>
      </c>
      <c r="X386" s="90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</row>
    <row r="387" spans="7:34" ht="15" thickBot="1" x14ac:dyDescent="0.3">
      <c r="G387" s="27">
        <v>185</v>
      </c>
      <c r="H387" s="28">
        <v>170.33</v>
      </c>
      <c r="I387" s="28">
        <f>$B$4*Table22[[#This Row],[RTD Resistance (ꭥ)]]*1000</f>
        <v>344.06660000000005</v>
      </c>
      <c r="J387" s="29">
        <f t="shared" ref="J387:J450" si="69">ABS(I387-I388)</f>
        <v>0.72719999999998208</v>
      </c>
      <c r="K387" s="109"/>
      <c r="L387" s="116">
        <v>386</v>
      </c>
      <c r="M387" s="33">
        <f t="shared" si="66"/>
        <v>0.28278388278388278</v>
      </c>
      <c r="N387" s="33">
        <f t="shared" si="67"/>
        <v>0.21754001554001551</v>
      </c>
      <c r="O387" s="112">
        <f t="shared" ref="O387:O450" si="70">$N387/$B$4</f>
        <v>107.69307700000768</v>
      </c>
      <c r="P387" s="33">
        <f t="shared" ref="P387:P450" si="71">-245.19+O387*(2.5293+O387*(-0.066046+O387*(0.0040422+O387*(-0.0000020697))))/(1+O387*(-0.025422+O387*(0.0016883+O387*(-0.0000013601))))</f>
        <v>19.720766712759371</v>
      </c>
      <c r="Q387" s="117">
        <f>IF(INDEX($P$2:$P$4096,MATCH($B$7,$P$2:$P$4096,1)+ROWS(Q$2:$Q387))&lt;=$B$8,INDEX($P$2:$P$4096,MATCH($B$7,$P$2:$P$4096,1)+ROWS(Q$2:$Q387)),"")</f>
        <v>54.694266472635718</v>
      </c>
      <c r="R387" s="118">
        <f t="shared" ref="R387:R450" si="72">INDEX($L$2:$L$4096,MATCH($Q387,$P$2:$P$4096,0))</f>
        <v>632</v>
      </c>
      <c r="S387" s="51">
        <f t="shared" ref="S387:S450" ca="1" si="73">INDIRECT("Q"&amp;((ROW($Q387)-2)*$B$9)+2,TRUE)</f>
        <v>54.694266472635718</v>
      </c>
      <c r="T387" s="52">
        <f t="shared" ref="T387:T450" ca="1" si="74">INDEX($L$2:$L$4096,MATCH($S387,$P$2:$P$4096,0))</f>
        <v>632</v>
      </c>
      <c r="U387" s="39" t="str">
        <f t="shared" ref="U387:U450" ca="1" si="75">ROUND(S387,0)&amp;","</f>
        <v>55,</v>
      </c>
      <c r="V387" s="39" t="str">
        <f t="shared" ref="V387:V450" ca="1" si="76">ROUND(S387,4)&amp;","</f>
        <v>54.6943,</v>
      </c>
      <c r="W387" s="53" t="str">
        <f t="shared" ca="1" si="68"/>
        <v>5469,</v>
      </c>
      <c r="X387" s="90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</row>
    <row r="388" spans="7:34" ht="15" thickBot="1" x14ac:dyDescent="0.3">
      <c r="G388" s="27">
        <v>186</v>
      </c>
      <c r="H388" s="28">
        <v>170.69</v>
      </c>
      <c r="I388" s="28">
        <f>$B$4*Table22[[#This Row],[RTD Resistance (ꭥ)]]*1000</f>
        <v>344.79380000000003</v>
      </c>
      <c r="J388" s="29">
        <f t="shared" si="69"/>
        <v>0.74740000000002738</v>
      </c>
      <c r="K388" s="109"/>
      <c r="L388" s="116">
        <v>387</v>
      </c>
      <c r="M388" s="33">
        <f t="shared" si="66"/>
        <v>0.28351648351648351</v>
      </c>
      <c r="N388" s="33">
        <f t="shared" si="67"/>
        <v>0.21765101565101563</v>
      </c>
      <c r="O388" s="112">
        <f t="shared" si="70"/>
        <v>107.74802755000773</v>
      </c>
      <c r="P388" s="33">
        <f t="shared" si="71"/>
        <v>19.862179863560186</v>
      </c>
      <c r="Q388" s="117">
        <f>IF(INDEX($P$2:$P$4096,MATCH($B$7,$P$2:$P$4096,1)+ROWS(Q$2:$Q388))&lt;=$B$8,INDEX($P$2:$P$4096,MATCH($B$7,$P$2:$P$4096,1)+ROWS(Q$2:$Q388)),"")</f>
        <v>54.837199340090137</v>
      </c>
      <c r="R388" s="118">
        <f t="shared" si="72"/>
        <v>633</v>
      </c>
      <c r="S388" s="51">
        <f t="shared" ca="1" si="73"/>
        <v>54.837199340090137</v>
      </c>
      <c r="T388" s="52">
        <f t="shared" ca="1" si="74"/>
        <v>633</v>
      </c>
      <c r="U388" s="39" t="str">
        <f t="shared" ca="1" si="75"/>
        <v>55,</v>
      </c>
      <c r="V388" s="39" t="str">
        <f t="shared" ca="1" si="76"/>
        <v>54.8372,</v>
      </c>
      <c r="W388" s="53" t="str">
        <f t="shared" ca="1" si="68"/>
        <v>5484,</v>
      </c>
      <c r="X388" s="90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</row>
    <row r="389" spans="7:34" ht="15" thickBot="1" x14ac:dyDescent="0.3">
      <c r="G389" s="27">
        <v>187</v>
      </c>
      <c r="H389" s="28">
        <v>171.06</v>
      </c>
      <c r="I389" s="28">
        <f>$B$4*Table22[[#This Row],[RTD Resistance (ꭥ)]]*1000</f>
        <v>345.54120000000006</v>
      </c>
      <c r="J389" s="29">
        <f t="shared" si="69"/>
        <v>0.74739999999997053</v>
      </c>
      <c r="K389" s="109"/>
      <c r="L389" s="116">
        <v>388</v>
      </c>
      <c r="M389" s="33">
        <f t="shared" si="66"/>
        <v>0.28424908424908424</v>
      </c>
      <c r="N389" s="33">
        <f t="shared" si="67"/>
        <v>0.21776201576201573</v>
      </c>
      <c r="O389" s="112">
        <f t="shared" si="70"/>
        <v>107.80297810000778</v>
      </c>
      <c r="P389" s="33">
        <f t="shared" si="71"/>
        <v>20.003599170328528</v>
      </c>
      <c r="Q389" s="117">
        <f>IF(INDEX($P$2:$P$4096,MATCH($B$7,$P$2:$P$4096,1)+ROWS(Q$2:$Q389))&lt;=$B$8,INDEX($P$2:$P$4096,MATCH($B$7,$P$2:$P$4096,1)+ROWS(Q$2:$Q389)),"")</f>
        <v>54.980138422469111</v>
      </c>
      <c r="R389" s="118">
        <f t="shared" si="72"/>
        <v>634</v>
      </c>
      <c r="S389" s="51">
        <f t="shared" ca="1" si="73"/>
        <v>54.980138422469111</v>
      </c>
      <c r="T389" s="52">
        <f t="shared" ca="1" si="74"/>
        <v>634</v>
      </c>
      <c r="U389" s="39" t="str">
        <f t="shared" ca="1" si="75"/>
        <v>55,</v>
      </c>
      <c r="V389" s="39" t="str">
        <f t="shared" ca="1" si="76"/>
        <v>54.9801,</v>
      </c>
      <c r="W389" s="53" t="str">
        <f t="shared" ca="1" si="68"/>
        <v>5498,</v>
      </c>
      <c r="X389" s="90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</row>
    <row r="390" spans="7:34" ht="15" thickBot="1" x14ac:dyDescent="0.3">
      <c r="G390" s="27">
        <v>188</v>
      </c>
      <c r="H390" s="28">
        <v>171.43</v>
      </c>
      <c r="I390" s="28">
        <f>$B$4*Table22[[#This Row],[RTD Resistance (ꭥ)]]*1000</f>
        <v>346.28860000000003</v>
      </c>
      <c r="J390" s="29">
        <f t="shared" si="69"/>
        <v>0.74740000000002738</v>
      </c>
      <c r="K390" s="109"/>
      <c r="L390" s="116">
        <v>389</v>
      </c>
      <c r="M390" s="33">
        <f t="shared" si="66"/>
        <v>0.28498168498168497</v>
      </c>
      <c r="N390" s="33">
        <f t="shared" si="67"/>
        <v>0.21787301587301586</v>
      </c>
      <c r="O390" s="112">
        <f t="shared" si="70"/>
        <v>107.85792865000785</v>
      </c>
      <c r="P390" s="33">
        <f t="shared" si="71"/>
        <v>20.145024633100832</v>
      </c>
      <c r="Q390" s="117">
        <f>IF(INDEX($P$2:$P$4096,MATCH($B$7,$P$2:$P$4096,1)+ROWS(Q$2:$Q390))&lt;=$B$8,INDEX($P$2:$P$4096,MATCH($B$7,$P$2:$P$4096,1)+ROWS(Q$2:$Q390)),"")</f>
        <v>55.123083720182763</v>
      </c>
      <c r="R390" s="118">
        <f t="shared" si="72"/>
        <v>635</v>
      </c>
      <c r="S390" s="51">
        <f t="shared" ca="1" si="73"/>
        <v>55.123083720182763</v>
      </c>
      <c r="T390" s="52">
        <f t="shared" ca="1" si="74"/>
        <v>635</v>
      </c>
      <c r="U390" s="39" t="str">
        <f t="shared" ca="1" si="75"/>
        <v>55,</v>
      </c>
      <c r="V390" s="39" t="str">
        <f t="shared" ca="1" si="76"/>
        <v>55.1231,</v>
      </c>
      <c r="W390" s="53" t="str">
        <f t="shared" ca="1" si="68"/>
        <v>5512,</v>
      </c>
      <c r="X390" s="90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</row>
    <row r="391" spans="7:34" ht="15" thickBot="1" x14ac:dyDescent="0.3">
      <c r="G391" s="27">
        <v>189</v>
      </c>
      <c r="H391" s="28">
        <v>171.8</v>
      </c>
      <c r="I391" s="28">
        <f>$B$4*Table22[[#This Row],[RTD Resistance (ꭥ)]]*1000</f>
        <v>347.03600000000006</v>
      </c>
      <c r="J391" s="29">
        <f t="shared" si="69"/>
        <v>0.74739999999991369</v>
      </c>
      <c r="K391" s="109"/>
      <c r="L391" s="116">
        <v>390</v>
      </c>
      <c r="M391" s="33">
        <f t="shared" si="66"/>
        <v>0.2857142857142857</v>
      </c>
      <c r="N391" s="33">
        <f t="shared" si="67"/>
        <v>0.21798401598401596</v>
      </c>
      <c r="O391" s="112">
        <f t="shared" si="70"/>
        <v>107.91287920000789</v>
      </c>
      <c r="P391" s="33">
        <f t="shared" si="71"/>
        <v>20.286456251915524</v>
      </c>
      <c r="Q391" s="117">
        <f>IF(INDEX($P$2:$P$4096,MATCH($B$7,$P$2:$P$4096,1)+ROWS(Q$2:$Q391))&lt;=$B$8,INDEX($P$2:$P$4096,MATCH($B$7,$P$2:$P$4096,1)+ROWS(Q$2:$Q391)),"")</f>
        <v>55.266035233642128</v>
      </c>
      <c r="R391" s="118">
        <f t="shared" si="72"/>
        <v>636</v>
      </c>
      <c r="S391" s="51">
        <f t="shared" ca="1" si="73"/>
        <v>55.266035233642128</v>
      </c>
      <c r="T391" s="52">
        <f t="shared" ca="1" si="74"/>
        <v>636</v>
      </c>
      <c r="U391" s="39" t="str">
        <f t="shared" ca="1" si="75"/>
        <v>55,</v>
      </c>
      <c r="V391" s="39" t="str">
        <f t="shared" ca="1" si="76"/>
        <v>55.266,</v>
      </c>
      <c r="W391" s="53" t="str">
        <f t="shared" ca="1" si="68"/>
        <v>5527,</v>
      </c>
      <c r="X391" s="90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</row>
    <row r="392" spans="7:34" ht="15" thickBot="1" x14ac:dyDescent="0.3">
      <c r="G392" s="27">
        <v>190</v>
      </c>
      <c r="H392" s="28">
        <v>172.17</v>
      </c>
      <c r="I392" s="28">
        <f>$B$4*Table22[[#This Row],[RTD Resistance (ꭥ)]]*1000</f>
        <v>347.78339999999997</v>
      </c>
      <c r="J392" s="29">
        <f t="shared" si="69"/>
        <v>0.74740000000002738</v>
      </c>
      <c r="K392" s="109"/>
      <c r="L392" s="116">
        <v>391</v>
      </c>
      <c r="M392" s="33">
        <f t="shared" si="66"/>
        <v>0.28644688644688643</v>
      </c>
      <c r="N392" s="33">
        <f t="shared" si="67"/>
        <v>0.21809501609501608</v>
      </c>
      <c r="O392" s="112">
        <f t="shared" si="70"/>
        <v>107.96782975000795</v>
      </c>
      <c r="P392" s="33">
        <f t="shared" si="71"/>
        <v>20.427894026813021</v>
      </c>
      <c r="Q392" s="117">
        <f>IF(INDEX($P$2:$P$4096,MATCH($B$7,$P$2:$P$4096,1)+ROWS(Q$2:$Q392))&lt;=$B$8,INDEX($P$2:$P$4096,MATCH($B$7,$P$2:$P$4096,1)+ROWS(Q$2:$Q392)),"")</f>
        <v>55.408992963259664</v>
      </c>
      <c r="R392" s="118">
        <f t="shared" si="72"/>
        <v>637</v>
      </c>
      <c r="S392" s="51">
        <f t="shared" ca="1" si="73"/>
        <v>55.408992963259664</v>
      </c>
      <c r="T392" s="52">
        <f t="shared" ca="1" si="74"/>
        <v>637</v>
      </c>
      <c r="U392" s="39" t="str">
        <f t="shared" ca="1" si="75"/>
        <v>55,</v>
      </c>
      <c r="V392" s="39" t="str">
        <f t="shared" ca="1" si="76"/>
        <v>55.409,</v>
      </c>
      <c r="W392" s="53" t="str">
        <f t="shared" ca="1" si="68"/>
        <v>5541,</v>
      </c>
      <c r="X392" s="90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</row>
    <row r="393" spans="7:34" ht="15" thickBot="1" x14ac:dyDescent="0.3">
      <c r="G393" s="27">
        <v>191</v>
      </c>
      <c r="H393" s="28">
        <v>172.54</v>
      </c>
      <c r="I393" s="28">
        <f>$B$4*Table22[[#This Row],[RTD Resistance (ꭥ)]]*1000</f>
        <v>348.5308</v>
      </c>
      <c r="J393" s="29">
        <f t="shared" si="69"/>
        <v>0.74739999999997053</v>
      </c>
      <c r="K393" s="109"/>
      <c r="L393" s="116">
        <v>392</v>
      </c>
      <c r="M393" s="33">
        <f t="shared" si="66"/>
        <v>0.28717948717948716</v>
      </c>
      <c r="N393" s="33">
        <f t="shared" si="67"/>
        <v>0.21820601620601618</v>
      </c>
      <c r="O393" s="112">
        <f t="shared" si="70"/>
        <v>108.02278030000801</v>
      </c>
      <c r="P393" s="33">
        <f t="shared" si="71"/>
        <v>20.569337957835785</v>
      </c>
      <c r="Q393" s="117">
        <f>IF(INDEX($P$2:$P$4096,MATCH($B$7,$P$2:$P$4096,1)+ROWS(Q$2:$Q393))&lt;=$B$8,INDEX($P$2:$P$4096,MATCH($B$7,$P$2:$P$4096,1)+ROWS(Q$2:$Q393)),"")</f>
        <v>55.551956909448904</v>
      </c>
      <c r="R393" s="118">
        <f t="shared" si="72"/>
        <v>638</v>
      </c>
      <c r="S393" s="51">
        <f t="shared" ca="1" si="73"/>
        <v>55.551956909448904</v>
      </c>
      <c r="T393" s="52">
        <f t="shared" ca="1" si="74"/>
        <v>638</v>
      </c>
      <c r="U393" s="39" t="str">
        <f t="shared" ca="1" si="75"/>
        <v>56,</v>
      </c>
      <c r="V393" s="39" t="str">
        <f t="shared" ca="1" si="76"/>
        <v>55.552,</v>
      </c>
      <c r="W393" s="53" t="str">
        <f t="shared" ca="1" si="68"/>
        <v>5555,</v>
      </c>
      <c r="X393" s="90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</row>
    <row r="394" spans="7:34" ht="15" thickBot="1" x14ac:dyDescent="0.3">
      <c r="G394" s="27">
        <v>192</v>
      </c>
      <c r="H394" s="28">
        <v>172.91</v>
      </c>
      <c r="I394" s="28">
        <f>$B$4*Table22[[#This Row],[RTD Resistance (ꭥ)]]*1000</f>
        <v>349.27819999999997</v>
      </c>
      <c r="J394" s="29">
        <f t="shared" si="69"/>
        <v>0.72720000000003893</v>
      </c>
      <c r="K394" s="109"/>
      <c r="L394" s="116">
        <v>393</v>
      </c>
      <c r="M394" s="33">
        <f t="shared" si="66"/>
        <v>0.28791208791208789</v>
      </c>
      <c r="N394" s="33">
        <f t="shared" si="67"/>
        <v>0.2183170163170163</v>
      </c>
      <c r="O394" s="112">
        <f t="shared" si="70"/>
        <v>108.07773085000807</v>
      </c>
      <c r="P394" s="33">
        <f t="shared" si="71"/>
        <v>20.710788045028039</v>
      </c>
      <c r="Q394" s="117">
        <f>IF(INDEX($P$2:$P$4096,MATCH($B$7,$P$2:$P$4096,1)+ROWS(Q$2:$Q394))&lt;=$B$8,INDEX($P$2:$P$4096,MATCH($B$7,$P$2:$P$4096,1)+ROWS(Q$2:$Q394)),"")</f>
        <v>55.694927072624466</v>
      </c>
      <c r="R394" s="118">
        <f t="shared" si="72"/>
        <v>639</v>
      </c>
      <c r="S394" s="51">
        <f t="shared" ca="1" si="73"/>
        <v>55.694927072624466</v>
      </c>
      <c r="T394" s="52">
        <f t="shared" ca="1" si="74"/>
        <v>639</v>
      </c>
      <c r="U394" s="39" t="str">
        <f t="shared" ca="1" si="75"/>
        <v>56,</v>
      </c>
      <c r="V394" s="39" t="str">
        <f t="shared" ca="1" si="76"/>
        <v>55.6949,</v>
      </c>
      <c r="W394" s="53" t="str">
        <f t="shared" ca="1" si="68"/>
        <v>5569,</v>
      </c>
      <c r="X394" s="90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</row>
    <row r="395" spans="7:34" ht="15" thickBot="1" x14ac:dyDescent="0.3">
      <c r="G395" s="27">
        <v>193</v>
      </c>
      <c r="H395" s="28">
        <v>173.27</v>
      </c>
      <c r="I395" s="28">
        <f>$B$4*Table22[[#This Row],[RTD Resistance (ꭥ)]]*1000</f>
        <v>350.00540000000001</v>
      </c>
      <c r="J395" s="29">
        <f t="shared" si="69"/>
        <v>0.74739999999997053</v>
      </c>
      <c r="K395" s="109"/>
      <c r="L395" s="116">
        <v>394</v>
      </c>
      <c r="M395" s="33">
        <f t="shared" si="66"/>
        <v>0.28864468864468862</v>
      </c>
      <c r="N395" s="33">
        <f t="shared" si="67"/>
        <v>0.2184280164280164</v>
      </c>
      <c r="O395" s="112">
        <f t="shared" si="70"/>
        <v>108.13268140000811</v>
      </c>
      <c r="P395" s="33">
        <f t="shared" si="71"/>
        <v>20.852244288436339</v>
      </c>
      <c r="Q395" s="117">
        <f>IF(INDEX($P$2:$P$4096,MATCH($B$7,$P$2:$P$4096,1)+ROWS(Q$2:$Q395))&lt;=$B$8,INDEX($P$2:$P$4096,MATCH($B$7,$P$2:$P$4096,1)+ROWS(Q$2:$Q395)),"")</f>
        <v>55.837903453202046</v>
      </c>
      <c r="R395" s="118">
        <f t="shared" si="72"/>
        <v>640</v>
      </c>
      <c r="S395" s="51">
        <f t="shared" ca="1" si="73"/>
        <v>55.837903453202046</v>
      </c>
      <c r="T395" s="52">
        <f t="shared" ca="1" si="74"/>
        <v>640</v>
      </c>
      <c r="U395" s="39" t="str">
        <f t="shared" ca="1" si="75"/>
        <v>56,</v>
      </c>
      <c r="V395" s="39" t="str">
        <f t="shared" ca="1" si="76"/>
        <v>55.8379,</v>
      </c>
      <c r="W395" s="53" t="str">
        <f t="shared" ca="1" si="68"/>
        <v>5584,</v>
      </c>
      <c r="X395" s="90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</row>
    <row r="396" spans="7:34" ht="15" thickBot="1" x14ac:dyDescent="0.3">
      <c r="G396" s="27">
        <v>194</v>
      </c>
      <c r="H396" s="28">
        <v>173.64</v>
      </c>
      <c r="I396" s="28">
        <f>$B$4*Table22[[#This Row],[RTD Resistance (ꭥ)]]*1000</f>
        <v>350.75279999999998</v>
      </c>
      <c r="J396" s="29">
        <f t="shared" si="69"/>
        <v>0.74740000000002738</v>
      </c>
      <c r="K396" s="109"/>
      <c r="L396" s="116">
        <v>395</v>
      </c>
      <c r="M396" s="33">
        <f t="shared" si="66"/>
        <v>0.2893772893772894</v>
      </c>
      <c r="N396" s="33">
        <f t="shared" si="67"/>
        <v>0.21853901653901656</v>
      </c>
      <c r="O396" s="112">
        <f t="shared" si="70"/>
        <v>108.1876319500082</v>
      </c>
      <c r="P396" s="33">
        <f t="shared" si="71"/>
        <v>20.99370668810883</v>
      </c>
      <c r="Q396" s="117">
        <f>IF(INDEX($P$2:$P$4096,MATCH($B$7,$P$2:$P$4096,1)+ROWS(Q$2:$Q396))&lt;=$B$8,INDEX($P$2:$P$4096,MATCH($B$7,$P$2:$P$4096,1)+ROWS(Q$2:$Q396)),"")</f>
        <v>55.980886051598475</v>
      </c>
      <c r="R396" s="118">
        <f t="shared" si="72"/>
        <v>641</v>
      </c>
      <c r="S396" s="51">
        <f t="shared" ca="1" si="73"/>
        <v>55.980886051598475</v>
      </c>
      <c r="T396" s="52">
        <f t="shared" ca="1" si="74"/>
        <v>641</v>
      </c>
      <c r="U396" s="39" t="str">
        <f t="shared" ca="1" si="75"/>
        <v>56,</v>
      </c>
      <c r="V396" s="39" t="str">
        <f t="shared" ca="1" si="76"/>
        <v>55.9809,</v>
      </c>
      <c r="W396" s="53" t="str">
        <f t="shared" ca="1" si="68"/>
        <v>5598,</v>
      </c>
      <c r="X396" s="90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</row>
    <row r="397" spans="7:34" ht="15" thickBot="1" x14ac:dyDescent="0.3">
      <c r="G397" s="27">
        <v>195</v>
      </c>
      <c r="H397" s="28">
        <v>174.01</v>
      </c>
      <c r="I397" s="28">
        <f>$B$4*Table22[[#This Row],[RTD Resistance (ꭥ)]]*1000</f>
        <v>351.50020000000001</v>
      </c>
      <c r="J397" s="29">
        <f t="shared" si="69"/>
        <v>0.76759999999995898</v>
      </c>
      <c r="K397" s="109"/>
      <c r="L397" s="116">
        <v>396</v>
      </c>
      <c r="M397" s="33">
        <f t="shared" si="66"/>
        <v>0.29010989010989013</v>
      </c>
      <c r="N397" s="33">
        <f t="shared" si="67"/>
        <v>0.21865001665001665</v>
      </c>
      <c r="O397" s="112">
        <f t="shared" si="70"/>
        <v>108.24258250000824</v>
      </c>
      <c r="P397" s="33">
        <f t="shared" si="71"/>
        <v>21.135175244095706</v>
      </c>
      <c r="Q397" s="117">
        <f>IF(INDEX($P$2:$P$4096,MATCH($B$7,$P$2:$P$4096,1)+ROWS(Q$2:$Q397))&lt;=$B$8,INDEX($P$2:$P$4096,MATCH($B$7,$P$2:$P$4096,1)+ROWS(Q$2:$Q397)),"")</f>
        <v>56.123874868232065</v>
      </c>
      <c r="R397" s="118">
        <f t="shared" si="72"/>
        <v>642</v>
      </c>
      <c r="S397" s="51">
        <f t="shared" ca="1" si="73"/>
        <v>56.123874868232065</v>
      </c>
      <c r="T397" s="52">
        <f t="shared" ca="1" si="74"/>
        <v>642</v>
      </c>
      <c r="U397" s="39" t="str">
        <f t="shared" ca="1" si="75"/>
        <v>56,</v>
      </c>
      <c r="V397" s="39" t="str">
        <f t="shared" ca="1" si="76"/>
        <v>56.1239,</v>
      </c>
      <c r="W397" s="53" t="str">
        <f t="shared" ca="1" si="68"/>
        <v>5612,</v>
      </c>
      <c r="X397" s="90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</row>
    <row r="398" spans="7:34" ht="15" thickBot="1" x14ac:dyDescent="0.3">
      <c r="G398" s="27">
        <v>196</v>
      </c>
      <c r="H398" s="28">
        <v>174.39</v>
      </c>
      <c r="I398" s="28">
        <f>$B$4*Table22[[#This Row],[RTD Resistance (ꭥ)]]*1000</f>
        <v>352.26779999999997</v>
      </c>
      <c r="J398" s="29">
        <f t="shared" si="69"/>
        <v>0.72720000000003893</v>
      </c>
      <c r="K398" s="109"/>
      <c r="L398" s="116">
        <v>397</v>
      </c>
      <c r="M398" s="33">
        <f t="shared" si="66"/>
        <v>0.29084249084249086</v>
      </c>
      <c r="N398" s="33">
        <f t="shared" si="67"/>
        <v>0.21876101676101678</v>
      </c>
      <c r="O398" s="112">
        <f t="shared" si="70"/>
        <v>108.2975330500083</v>
      </c>
      <c r="P398" s="33">
        <f t="shared" si="71"/>
        <v>21.276649956449546</v>
      </c>
      <c r="Q398" s="117">
        <f>IF(INDEX($P$2:$P$4096,MATCH($B$7,$P$2:$P$4096,1)+ROWS(Q$2:$Q398))&lt;=$B$8,INDEX($P$2:$P$4096,MATCH($B$7,$P$2:$P$4096,1)+ROWS(Q$2:$Q398)),"")</f>
        <v>56.266869903521751</v>
      </c>
      <c r="R398" s="118">
        <f t="shared" si="72"/>
        <v>643</v>
      </c>
      <c r="S398" s="51">
        <f t="shared" ca="1" si="73"/>
        <v>56.266869903521751</v>
      </c>
      <c r="T398" s="52">
        <f t="shared" ca="1" si="74"/>
        <v>643</v>
      </c>
      <c r="U398" s="39" t="str">
        <f t="shared" ca="1" si="75"/>
        <v>56,</v>
      </c>
      <c r="V398" s="39" t="str">
        <f t="shared" ca="1" si="76"/>
        <v>56.2669,</v>
      </c>
      <c r="W398" s="53" t="str">
        <f t="shared" ca="1" si="68"/>
        <v>5627,</v>
      </c>
      <c r="X398" s="90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</row>
    <row r="399" spans="7:34" ht="15" thickBot="1" x14ac:dyDescent="0.3">
      <c r="G399" s="27">
        <v>197</v>
      </c>
      <c r="H399" s="28">
        <v>174.75</v>
      </c>
      <c r="I399" s="28">
        <f>$B$4*Table22[[#This Row],[RTD Resistance (ꭥ)]]*1000</f>
        <v>352.995</v>
      </c>
      <c r="J399" s="29">
        <f t="shared" si="69"/>
        <v>0.74740000000002738</v>
      </c>
      <c r="K399" s="109"/>
      <c r="L399" s="116">
        <v>398</v>
      </c>
      <c r="M399" s="33">
        <f t="shared" si="66"/>
        <v>0.29157509157509159</v>
      </c>
      <c r="N399" s="33">
        <f t="shared" si="67"/>
        <v>0.21887201687201688</v>
      </c>
      <c r="O399" s="112">
        <f t="shared" si="70"/>
        <v>108.35248360000836</v>
      </c>
      <c r="P399" s="33">
        <f t="shared" si="71"/>
        <v>21.418130825224182</v>
      </c>
      <c r="Q399" s="117">
        <f>IF(INDEX($P$2:$P$4096,MATCH($B$7,$P$2:$P$4096,1)+ROWS(Q$2:$Q399))&lt;=$B$8,INDEX($P$2:$P$4096,MATCH($B$7,$P$2:$P$4096,1)+ROWS(Q$2:$Q399)),"")</f>
        <v>56.409871157887892</v>
      </c>
      <c r="R399" s="118">
        <f t="shared" si="72"/>
        <v>644</v>
      </c>
      <c r="S399" s="51">
        <f t="shared" ca="1" si="73"/>
        <v>56.409871157887892</v>
      </c>
      <c r="T399" s="52">
        <f t="shared" ca="1" si="74"/>
        <v>644</v>
      </c>
      <c r="U399" s="39" t="str">
        <f t="shared" ca="1" si="75"/>
        <v>56,</v>
      </c>
      <c r="V399" s="39" t="str">
        <f t="shared" ca="1" si="76"/>
        <v>56.4099,</v>
      </c>
      <c r="W399" s="53" t="str">
        <f t="shared" ca="1" si="68"/>
        <v>5641,</v>
      </c>
      <c r="X399" s="90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</row>
    <row r="400" spans="7:34" ht="15" thickBot="1" x14ac:dyDescent="0.3">
      <c r="G400" s="27">
        <v>198</v>
      </c>
      <c r="H400" s="28">
        <v>175.12</v>
      </c>
      <c r="I400" s="28">
        <f>$B$4*Table22[[#This Row],[RTD Resistance (ꭥ)]]*1000</f>
        <v>353.74240000000003</v>
      </c>
      <c r="J400" s="29">
        <f t="shared" si="69"/>
        <v>0.74739999999997053</v>
      </c>
      <c r="K400" s="109"/>
      <c r="L400" s="116">
        <v>399</v>
      </c>
      <c r="M400" s="33">
        <f t="shared" si="66"/>
        <v>0.29230769230769232</v>
      </c>
      <c r="N400" s="33">
        <f t="shared" si="67"/>
        <v>0.218983016983017</v>
      </c>
      <c r="O400" s="112">
        <f t="shared" si="70"/>
        <v>108.40743415000841</v>
      </c>
      <c r="P400" s="33">
        <f t="shared" si="71"/>
        <v>21.559617850475831</v>
      </c>
      <c r="Q400" s="117">
        <f>IF(INDEX($P$2:$P$4096,MATCH($B$7,$P$2:$P$4096,1)+ROWS(Q$2:$Q400))&lt;=$B$8,INDEX($P$2:$P$4096,MATCH($B$7,$P$2:$P$4096,1)+ROWS(Q$2:$Q400)),"")</f>
        <v>56.552878631751923</v>
      </c>
      <c r="R400" s="118">
        <f t="shared" si="72"/>
        <v>645</v>
      </c>
      <c r="S400" s="51">
        <f t="shared" ca="1" si="73"/>
        <v>56.552878631751923</v>
      </c>
      <c r="T400" s="52">
        <f t="shared" ca="1" si="74"/>
        <v>645</v>
      </c>
      <c r="U400" s="39" t="str">
        <f t="shared" ca="1" si="75"/>
        <v>57,</v>
      </c>
      <c r="V400" s="39" t="str">
        <f t="shared" ca="1" si="76"/>
        <v>56.5529,</v>
      </c>
      <c r="W400" s="53" t="str">
        <f t="shared" ca="1" si="68"/>
        <v>5655,</v>
      </c>
      <c r="X400" s="90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</row>
    <row r="401" spans="7:34" ht="15" thickBot="1" x14ac:dyDescent="0.3">
      <c r="G401" s="27">
        <v>199</v>
      </c>
      <c r="H401" s="28">
        <v>175.49</v>
      </c>
      <c r="I401" s="28">
        <f>$B$4*Table22[[#This Row],[RTD Resistance (ꭥ)]]*1000</f>
        <v>354.4898</v>
      </c>
      <c r="J401" s="29">
        <f t="shared" si="69"/>
        <v>0.74740000000002738</v>
      </c>
      <c r="K401" s="109"/>
      <c r="L401" s="116">
        <v>400</v>
      </c>
      <c r="M401" s="33">
        <f t="shared" si="66"/>
        <v>0.29304029304029305</v>
      </c>
      <c r="N401" s="33">
        <f t="shared" si="67"/>
        <v>0.2190940170940171</v>
      </c>
      <c r="O401" s="112">
        <f t="shared" si="70"/>
        <v>108.46238470000846</v>
      </c>
      <c r="P401" s="33">
        <f t="shared" si="71"/>
        <v>21.701111032262588</v>
      </c>
      <c r="Q401" s="117">
        <f>IF(INDEX($P$2:$P$4096,MATCH($B$7,$P$2:$P$4096,1)+ROWS(Q$2:$Q401))&lt;=$B$8,INDEX($P$2:$P$4096,MATCH($B$7,$P$2:$P$4096,1)+ROWS(Q$2:$Q401)),"")</f>
        <v>56.69589232553642</v>
      </c>
      <c r="R401" s="118">
        <f t="shared" si="72"/>
        <v>646</v>
      </c>
      <c r="S401" s="51">
        <f t="shared" ca="1" si="73"/>
        <v>56.69589232553642</v>
      </c>
      <c r="T401" s="52">
        <f t="shared" ca="1" si="74"/>
        <v>646</v>
      </c>
      <c r="U401" s="39" t="str">
        <f t="shared" ca="1" si="75"/>
        <v>57,</v>
      </c>
      <c r="V401" s="39" t="str">
        <f t="shared" ca="1" si="76"/>
        <v>56.6959,</v>
      </c>
      <c r="W401" s="53" t="str">
        <f t="shared" ca="1" si="68"/>
        <v>5670,</v>
      </c>
      <c r="X401" s="90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</row>
    <row r="402" spans="7:34" ht="15" thickBot="1" x14ac:dyDescent="0.3">
      <c r="G402" s="27">
        <v>200</v>
      </c>
      <c r="H402" s="28">
        <v>175.86</v>
      </c>
      <c r="I402" s="28">
        <f>$B$4*Table22[[#This Row],[RTD Resistance (ꭥ)]]*1000</f>
        <v>355.23720000000003</v>
      </c>
      <c r="J402" s="29">
        <f t="shared" si="69"/>
        <v>0.74739999999997053</v>
      </c>
      <c r="K402" s="109"/>
      <c r="L402" s="116">
        <v>401</v>
      </c>
      <c r="M402" s="33">
        <f t="shared" si="66"/>
        <v>0.29377289377289378</v>
      </c>
      <c r="N402" s="33">
        <f t="shared" si="67"/>
        <v>0.21920501720501723</v>
      </c>
      <c r="O402" s="112">
        <f t="shared" si="70"/>
        <v>108.51733525000853</v>
      </c>
      <c r="P402" s="33">
        <f t="shared" si="71"/>
        <v>21.842610370644593</v>
      </c>
      <c r="Q402" s="117">
        <f>IF(INDEX($P$2:$P$4096,MATCH($B$7,$P$2:$P$4096,1)+ROWS(Q$2:$Q402))&lt;=$B$8,INDEX($P$2:$P$4096,MATCH($B$7,$P$2:$P$4096,1)+ROWS(Q$2:$Q402)),"")</f>
        <v>56.838912239664921</v>
      </c>
      <c r="R402" s="118">
        <f t="shared" si="72"/>
        <v>647</v>
      </c>
      <c r="S402" s="51">
        <f t="shared" ca="1" si="73"/>
        <v>56.838912239664921</v>
      </c>
      <c r="T402" s="52">
        <f t="shared" ca="1" si="74"/>
        <v>647</v>
      </c>
      <c r="U402" s="39" t="str">
        <f t="shared" ca="1" si="75"/>
        <v>57,</v>
      </c>
      <c r="V402" s="39" t="str">
        <f t="shared" ca="1" si="76"/>
        <v>56.8389,</v>
      </c>
      <c r="W402" s="53" t="str">
        <f t="shared" ca="1" si="68"/>
        <v>5684,</v>
      </c>
      <c r="X402" s="90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</row>
    <row r="403" spans="7:34" ht="15" thickBot="1" x14ac:dyDescent="0.3">
      <c r="G403" s="27">
        <v>201</v>
      </c>
      <c r="H403" s="28">
        <v>176.23</v>
      </c>
      <c r="I403" s="28">
        <f>$B$4*Table22[[#This Row],[RTD Resistance (ꭥ)]]*1000</f>
        <v>355.9846</v>
      </c>
      <c r="J403" s="29">
        <f t="shared" si="69"/>
        <v>0.72720000000003893</v>
      </c>
      <c r="K403" s="109"/>
      <c r="L403" s="116">
        <v>402</v>
      </c>
      <c r="M403" s="33">
        <f t="shared" si="66"/>
        <v>0.29450549450549451</v>
      </c>
      <c r="N403" s="33">
        <f t="shared" si="67"/>
        <v>0.21931601731601733</v>
      </c>
      <c r="O403" s="112">
        <f t="shared" si="70"/>
        <v>108.57228580000857</v>
      </c>
      <c r="P403" s="33">
        <f t="shared" si="71"/>
        <v>21.984115865683464</v>
      </c>
      <c r="Q403" s="117">
        <f>IF(INDEX($P$2:$P$4096,MATCH($B$7,$P$2:$P$4096,1)+ROWS(Q$2:$Q403))&lt;=$B$8,INDEX($P$2:$P$4096,MATCH($B$7,$P$2:$P$4096,1)+ROWS(Q$2:$Q403)),"")</f>
        <v>56.981938374562333</v>
      </c>
      <c r="R403" s="118">
        <f t="shared" si="72"/>
        <v>648</v>
      </c>
      <c r="S403" s="51">
        <f t="shared" ca="1" si="73"/>
        <v>56.981938374562333</v>
      </c>
      <c r="T403" s="52">
        <f t="shared" ca="1" si="74"/>
        <v>648</v>
      </c>
      <c r="U403" s="39" t="str">
        <f t="shared" ca="1" si="75"/>
        <v>57,</v>
      </c>
      <c r="V403" s="39" t="str">
        <f t="shared" ca="1" si="76"/>
        <v>56.9819,</v>
      </c>
      <c r="W403" s="53" t="str">
        <f t="shared" ca="1" si="68"/>
        <v>5698,</v>
      </c>
      <c r="X403" s="90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</row>
    <row r="404" spans="7:34" ht="15" thickBot="1" x14ac:dyDescent="0.3">
      <c r="G404" s="27">
        <v>202</v>
      </c>
      <c r="H404" s="28">
        <v>176.59</v>
      </c>
      <c r="I404" s="28">
        <f>$B$4*Table22[[#This Row],[RTD Resistance (ꭥ)]]*1000</f>
        <v>356.71180000000004</v>
      </c>
      <c r="J404" s="29">
        <f t="shared" si="69"/>
        <v>0.74739999999997053</v>
      </c>
      <c r="K404" s="109"/>
      <c r="L404" s="116">
        <v>403</v>
      </c>
      <c r="M404" s="33">
        <f t="shared" si="66"/>
        <v>0.29523809523809524</v>
      </c>
      <c r="N404" s="33">
        <f t="shared" si="67"/>
        <v>0.21942701742701742</v>
      </c>
      <c r="O404" s="112">
        <f t="shared" si="70"/>
        <v>108.62723635000862</v>
      </c>
      <c r="P404" s="33">
        <f t="shared" si="71"/>
        <v>22.125627517443377</v>
      </c>
      <c r="Q404" s="117">
        <f>IF(INDEX($P$2:$P$4096,MATCH($B$7,$P$2:$P$4096,1)+ROWS(Q$2:$Q404))&lt;=$B$8,INDEX($P$2:$P$4096,MATCH($B$7,$P$2:$P$4096,1)+ROWS(Q$2:$Q404)),"")</f>
        <v>57.124970730654468</v>
      </c>
      <c r="R404" s="118">
        <f t="shared" si="72"/>
        <v>649</v>
      </c>
      <c r="S404" s="51">
        <f t="shared" ca="1" si="73"/>
        <v>57.124970730654468</v>
      </c>
      <c r="T404" s="52">
        <f t="shared" ca="1" si="74"/>
        <v>649</v>
      </c>
      <c r="U404" s="39" t="str">
        <f t="shared" ca="1" si="75"/>
        <v>57,</v>
      </c>
      <c r="V404" s="39" t="str">
        <f t="shared" ca="1" si="76"/>
        <v>57.125,</v>
      </c>
      <c r="W404" s="53" t="str">
        <f t="shared" ca="1" si="68"/>
        <v>5712,</v>
      </c>
      <c r="X404" s="90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</row>
    <row r="405" spans="7:34" ht="15" thickBot="1" x14ac:dyDescent="0.3">
      <c r="G405" s="27">
        <v>203</v>
      </c>
      <c r="H405" s="28">
        <v>176.96</v>
      </c>
      <c r="I405" s="28">
        <f>$B$4*Table22[[#This Row],[RTD Resistance (ꭥ)]]*1000</f>
        <v>357.45920000000001</v>
      </c>
      <c r="J405" s="29">
        <f t="shared" si="69"/>
        <v>0.74740000000002738</v>
      </c>
      <c r="K405" s="109"/>
      <c r="L405" s="116">
        <v>404</v>
      </c>
      <c r="M405" s="33">
        <f t="shared" si="66"/>
        <v>0.29597069597069597</v>
      </c>
      <c r="N405" s="33">
        <f t="shared" si="67"/>
        <v>0.21953801753801755</v>
      </c>
      <c r="O405" s="112">
        <f t="shared" si="70"/>
        <v>108.68218690000869</v>
      </c>
      <c r="P405" s="33">
        <f t="shared" si="71"/>
        <v>22.267145325990043</v>
      </c>
      <c r="Q405" s="117">
        <f>IF(INDEX($P$2:$P$4096,MATCH($B$7,$P$2:$P$4096,1)+ROWS(Q$2:$Q405))&lt;=$B$8,INDEX($P$2:$P$4096,MATCH($B$7,$P$2:$P$4096,1)+ROWS(Q$2:$Q405)),"")</f>
        <v>57.268009308368335</v>
      </c>
      <c r="R405" s="118">
        <f t="shared" si="72"/>
        <v>650</v>
      </c>
      <c r="S405" s="51">
        <f t="shared" ca="1" si="73"/>
        <v>57.268009308368335</v>
      </c>
      <c r="T405" s="52">
        <f t="shared" ca="1" si="74"/>
        <v>650</v>
      </c>
      <c r="U405" s="39" t="str">
        <f t="shared" ca="1" si="75"/>
        <v>57,</v>
      </c>
      <c r="V405" s="39" t="str">
        <f t="shared" ca="1" si="76"/>
        <v>57.268,</v>
      </c>
      <c r="W405" s="53" t="str">
        <f t="shared" ca="1" si="68"/>
        <v>5727,</v>
      </c>
      <c r="X405" s="90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</row>
    <row r="406" spans="7:34" ht="15" thickBot="1" x14ac:dyDescent="0.3">
      <c r="G406" s="27">
        <v>204</v>
      </c>
      <c r="H406" s="28">
        <v>177.33</v>
      </c>
      <c r="I406" s="28">
        <f>$B$4*Table22[[#This Row],[RTD Resistance (ꭥ)]]*1000</f>
        <v>358.20660000000004</v>
      </c>
      <c r="J406" s="29">
        <f t="shared" si="69"/>
        <v>0.74739999999997053</v>
      </c>
      <c r="K406" s="109"/>
      <c r="L406" s="116">
        <v>405</v>
      </c>
      <c r="M406" s="33">
        <f t="shared" si="66"/>
        <v>0.2967032967032967</v>
      </c>
      <c r="N406" s="33">
        <f t="shared" si="67"/>
        <v>0.21964901764901765</v>
      </c>
      <c r="O406" s="112">
        <f t="shared" si="70"/>
        <v>108.73713745000873</v>
      </c>
      <c r="P406" s="33">
        <f t="shared" si="71"/>
        <v>22.40866929139105</v>
      </c>
      <c r="Q406" s="117">
        <f>IF(INDEX($P$2:$P$4096,MATCH($B$7,$P$2:$P$4096,1)+ROWS(Q$2:$Q406))&lt;=$B$8,INDEX($P$2:$P$4096,MATCH($B$7,$P$2:$P$4096,1)+ROWS(Q$2:$Q406)),"")</f>
        <v>57.411054108132305</v>
      </c>
      <c r="R406" s="118">
        <f t="shared" si="72"/>
        <v>651</v>
      </c>
      <c r="S406" s="51">
        <f t="shared" ca="1" si="73"/>
        <v>57.411054108132305</v>
      </c>
      <c r="T406" s="52">
        <f t="shared" ca="1" si="74"/>
        <v>651</v>
      </c>
      <c r="U406" s="39" t="str">
        <f t="shared" ca="1" si="75"/>
        <v>57,</v>
      </c>
      <c r="V406" s="39" t="str">
        <f t="shared" ca="1" si="76"/>
        <v>57.4111,</v>
      </c>
      <c r="W406" s="53" t="str">
        <f t="shared" ca="1" si="68"/>
        <v>5741,</v>
      </c>
      <c r="X406" s="90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</row>
    <row r="407" spans="7:34" ht="15" thickBot="1" x14ac:dyDescent="0.3">
      <c r="G407" s="27">
        <v>205</v>
      </c>
      <c r="H407" s="28">
        <v>177.7</v>
      </c>
      <c r="I407" s="28">
        <f>$B$4*Table22[[#This Row],[RTD Resistance (ꭥ)]]*1000</f>
        <v>358.95400000000001</v>
      </c>
      <c r="J407" s="29">
        <f t="shared" si="69"/>
        <v>0.72720000000003893</v>
      </c>
      <c r="K407" s="109"/>
      <c r="L407" s="116">
        <v>406</v>
      </c>
      <c r="M407" s="33">
        <f t="shared" si="66"/>
        <v>0.29743589743589743</v>
      </c>
      <c r="N407" s="33">
        <f t="shared" si="67"/>
        <v>0.21976001776001777</v>
      </c>
      <c r="O407" s="112">
        <f t="shared" si="70"/>
        <v>108.79208800000879</v>
      </c>
      <c r="P407" s="33">
        <f t="shared" si="71"/>
        <v>22.5501994137162</v>
      </c>
      <c r="Q407" s="117">
        <f>IF(INDEX($P$2:$P$4096,MATCH($B$7,$P$2:$P$4096,1)+ROWS(Q$2:$Q407))&lt;=$B$8,INDEX($P$2:$P$4096,MATCH($B$7,$P$2:$P$4096,1)+ROWS(Q$2:$Q407)),"")</f>
        <v>57.554105130375149</v>
      </c>
      <c r="R407" s="118">
        <f t="shared" si="72"/>
        <v>652</v>
      </c>
      <c r="S407" s="51">
        <f t="shared" ca="1" si="73"/>
        <v>57.554105130375149</v>
      </c>
      <c r="T407" s="52">
        <f t="shared" ca="1" si="74"/>
        <v>652</v>
      </c>
      <c r="U407" s="39" t="str">
        <f t="shared" ca="1" si="75"/>
        <v>58,</v>
      </c>
      <c r="V407" s="39" t="str">
        <f t="shared" ca="1" si="76"/>
        <v>57.5541,</v>
      </c>
      <c r="W407" s="53" t="str">
        <f t="shared" ca="1" si="68"/>
        <v>5755,</v>
      </c>
      <c r="X407" s="90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</row>
    <row r="408" spans="7:34" ht="15" thickBot="1" x14ac:dyDescent="0.3">
      <c r="G408" s="27">
        <v>206</v>
      </c>
      <c r="H408" s="28">
        <v>178.06</v>
      </c>
      <c r="I408" s="28">
        <f>$B$4*Table22[[#This Row],[RTD Resistance (ꭥ)]]*1000</f>
        <v>359.68120000000005</v>
      </c>
      <c r="J408" s="29">
        <f t="shared" si="69"/>
        <v>0.74739999999997053</v>
      </c>
      <c r="K408" s="109"/>
      <c r="L408" s="116">
        <v>407</v>
      </c>
      <c r="M408" s="33">
        <f t="shared" si="66"/>
        <v>0.29816849816849816</v>
      </c>
      <c r="N408" s="33">
        <f t="shared" si="67"/>
        <v>0.21987101787101787</v>
      </c>
      <c r="O408" s="112">
        <f t="shared" si="70"/>
        <v>108.84703855000885</v>
      </c>
      <c r="P408" s="33">
        <f t="shared" si="71"/>
        <v>22.69173569303689</v>
      </c>
      <c r="Q408" s="117">
        <f>IF(INDEX($P$2:$P$4096,MATCH($B$7,$P$2:$P$4096,1)+ROWS(Q$2:$Q408))&lt;=$B$8,INDEX($P$2:$P$4096,MATCH($B$7,$P$2:$P$4096,1)+ROWS(Q$2:$Q408)),"")</f>
        <v>57.697162375527682</v>
      </c>
      <c r="R408" s="118">
        <f t="shared" si="72"/>
        <v>653</v>
      </c>
      <c r="S408" s="51">
        <f t="shared" ca="1" si="73"/>
        <v>57.697162375527682</v>
      </c>
      <c r="T408" s="52">
        <f t="shared" ca="1" si="74"/>
        <v>653</v>
      </c>
      <c r="U408" s="39" t="str">
        <f t="shared" ca="1" si="75"/>
        <v>58,</v>
      </c>
      <c r="V408" s="39" t="str">
        <f t="shared" ca="1" si="76"/>
        <v>57.6972,</v>
      </c>
      <c r="W408" s="53" t="str">
        <f t="shared" ca="1" si="68"/>
        <v>5770,</v>
      </c>
      <c r="X408" s="90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</row>
    <row r="409" spans="7:34" ht="15" thickBot="1" x14ac:dyDescent="0.3">
      <c r="G409" s="27">
        <v>207</v>
      </c>
      <c r="H409" s="28">
        <v>178.43</v>
      </c>
      <c r="I409" s="28">
        <f>$B$4*Table22[[#This Row],[RTD Resistance (ꭥ)]]*1000</f>
        <v>360.42860000000002</v>
      </c>
      <c r="J409" s="29">
        <f t="shared" si="69"/>
        <v>0.74740000000002738</v>
      </c>
      <c r="K409" s="109"/>
      <c r="L409" s="116">
        <v>408</v>
      </c>
      <c r="M409" s="33">
        <f t="shared" si="66"/>
        <v>0.29890109890109889</v>
      </c>
      <c r="N409" s="33">
        <f t="shared" si="67"/>
        <v>0.219982017982018</v>
      </c>
      <c r="O409" s="112">
        <f t="shared" si="70"/>
        <v>108.9019891000089</v>
      </c>
      <c r="P409" s="33">
        <f t="shared" si="71"/>
        <v>22.833278129426674</v>
      </c>
      <c r="Q409" s="117">
        <f>IF(INDEX($P$2:$P$4096,MATCH($B$7,$P$2:$P$4096,1)+ROWS(Q$2:$Q409))&lt;=$B$8,INDEX($P$2:$P$4096,MATCH($B$7,$P$2:$P$4096,1)+ROWS(Q$2:$Q409)),"")</f>
        <v>57.840225844021063</v>
      </c>
      <c r="R409" s="118">
        <f t="shared" si="72"/>
        <v>654</v>
      </c>
      <c r="S409" s="51">
        <f t="shared" ca="1" si="73"/>
        <v>57.840225844021063</v>
      </c>
      <c r="T409" s="52">
        <f t="shared" ca="1" si="74"/>
        <v>654</v>
      </c>
      <c r="U409" s="39" t="str">
        <f t="shared" ca="1" si="75"/>
        <v>58,</v>
      </c>
      <c r="V409" s="39" t="str">
        <f t="shared" ca="1" si="76"/>
        <v>57.8402,</v>
      </c>
      <c r="W409" s="53" t="str">
        <f t="shared" ca="1" si="68"/>
        <v>5784,</v>
      </c>
      <c r="X409" s="90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</row>
    <row r="410" spans="7:34" ht="15" thickBot="1" x14ac:dyDescent="0.3">
      <c r="G410" s="27">
        <v>208</v>
      </c>
      <c r="H410" s="28">
        <v>178.8</v>
      </c>
      <c r="I410" s="28">
        <f>$B$4*Table22[[#This Row],[RTD Resistance (ꭥ)]]*1000</f>
        <v>361.17600000000004</v>
      </c>
      <c r="J410" s="29">
        <f t="shared" si="69"/>
        <v>0.72719999999998208</v>
      </c>
      <c r="K410" s="109"/>
      <c r="L410" s="116">
        <v>409</v>
      </c>
      <c r="M410" s="33">
        <f t="shared" si="66"/>
        <v>0.29963369963369962</v>
      </c>
      <c r="N410" s="33">
        <f t="shared" si="67"/>
        <v>0.22009301809301809</v>
      </c>
      <c r="O410" s="112">
        <f t="shared" si="70"/>
        <v>108.95693965000895</v>
      </c>
      <c r="P410" s="33">
        <f t="shared" si="71"/>
        <v>22.97482672296087</v>
      </c>
      <c r="Q410" s="117">
        <f>IF(INDEX($P$2:$P$4096,MATCH($B$7,$P$2:$P$4096,1)+ROWS(Q$2:$Q410))&lt;=$B$8,INDEX($P$2:$P$4096,MATCH($B$7,$P$2:$P$4096,1)+ROWS(Q$2:$Q410)),"")</f>
        <v>57.983295536287812</v>
      </c>
      <c r="R410" s="118">
        <f t="shared" si="72"/>
        <v>655</v>
      </c>
      <c r="S410" s="51">
        <f t="shared" ca="1" si="73"/>
        <v>57.983295536287812</v>
      </c>
      <c r="T410" s="52">
        <f t="shared" ca="1" si="74"/>
        <v>655</v>
      </c>
      <c r="U410" s="39" t="str">
        <f t="shared" ca="1" si="75"/>
        <v>58,</v>
      </c>
      <c r="V410" s="39" t="str">
        <f t="shared" ca="1" si="76"/>
        <v>57.9833,</v>
      </c>
      <c r="W410" s="53" t="str">
        <f t="shared" ca="1" si="68"/>
        <v>5798,</v>
      </c>
      <c r="X410" s="90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</row>
    <row r="411" spans="7:34" ht="15" thickBot="1" x14ac:dyDescent="0.3">
      <c r="G411" s="27">
        <v>209</v>
      </c>
      <c r="H411" s="28">
        <v>179.16</v>
      </c>
      <c r="I411" s="28">
        <f>$B$4*Table22[[#This Row],[RTD Resistance (ꭥ)]]*1000</f>
        <v>361.90320000000003</v>
      </c>
      <c r="J411" s="29">
        <f t="shared" si="69"/>
        <v>0.74740000000002738</v>
      </c>
      <c r="K411" s="109"/>
      <c r="L411" s="116">
        <v>410</v>
      </c>
      <c r="M411" s="33">
        <f t="shared" si="66"/>
        <v>0.30036630036630035</v>
      </c>
      <c r="N411" s="33">
        <f t="shared" si="67"/>
        <v>0.22020401820401822</v>
      </c>
      <c r="O411" s="112">
        <f t="shared" si="70"/>
        <v>109.01189020000902</v>
      </c>
      <c r="P411" s="33">
        <f t="shared" si="71"/>
        <v>23.116381473716729</v>
      </c>
      <c r="Q411" s="117">
        <f>IF(INDEX($P$2:$P$4096,MATCH($B$7,$P$2:$P$4096,1)+ROWS(Q$2:$Q411))&lt;=$B$8,INDEX($P$2:$P$4096,MATCH($B$7,$P$2:$P$4096,1)+ROWS(Q$2:$Q411)),"")</f>
        <v>58.126371452761703</v>
      </c>
      <c r="R411" s="118">
        <f t="shared" si="72"/>
        <v>656</v>
      </c>
      <c r="S411" s="51">
        <f t="shared" ca="1" si="73"/>
        <v>58.126371452761703</v>
      </c>
      <c r="T411" s="52">
        <f t="shared" ca="1" si="74"/>
        <v>656</v>
      </c>
      <c r="U411" s="39" t="str">
        <f t="shared" ca="1" si="75"/>
        <v>58,</v>
      </c>
      <c r="V411" s="39" t="str">
        <f t="shared" ca="1" si="76"/>
        <v>58.1264,</v>
      </c>
      <c r="W411" s="53" t="str">
        <f t="shared" ca="1" si="68"/>
        <v>5813,</v>
      </c>
      <c r="X411" s="90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</row>
    <row r="412" spans="7:34" ht="15" thickBot="1" x14ac:dyDescent="0.3">
      <c r="G412" s="27">
        <v>210</v>
      </c>
      <c r="H412" s="28">
        <v>179.53</v>
      </c>
      <c r="I412" s="28">
        <f>$B$4*Table22[[#This Row],[RTD Resistance (ꭥ)]]*1000</f>
        <v>362.65060000000005</v>
      </c>
      <c r="J412" s="29">
        <f t="shared" si="69"/>
        <v>0.74740000000002738</v>
      </c>
      <c r="K412" s="109"/>
      <c r="L412" s="116">
        <v>411</v>
      </c>
      <c r="M412" s="33">
        <f t="shared" si="66"/>
        <v>0.30109890109890108</v>
      </c>
      <c r="N412" s="33">
        <f t="shared" si="67"/>
        <v>0.22031501831501832</v>
      </c>
      <c r="O412" s="112">
        <f t="shared" si="70"/>
        <v>109.06684075000906</v>
      </c>
      <c r="P412" s="33">
        <f t="shared" si="71"/>
        <v>23.257942381773375</v>
      </c>
      <c r="Q412" s="117">
        <f>IF(INDEX($P$2:$P$4096,MATCH($B$7,$P$2:$P$4096,1)+ROWS(Q$2:$Q412))&lt;=$B$8,INDEX($P$2:$P$4096,MATCH($B$7,$P$2:$P$4096,1)+ROWS(Q$2:$Q412)),"")</f>
        <v>58.269453593877586</v>
      </c>
      <c r="R412" s="118">
        <f t="shared" si="72"/>
        <v>657</v>
      </c>
      <c r="S412" s="51">
        <f t="shared" ca="1" si="73"/>
        <v>58.269453593877586</v>
      </c>
      <c r="T412" s="52">
        <f t="shared" ca="1" si="74"/>
        <v>657</v>
      </c>
      <c r="U412" s="39" t="str">
        <f t="shared" ca="1" si="75"/>
        <v>58,</v>
      </c>
      <c r="V412" s="39" t="str">
        <f t="shared" ca="1" si="76"/>
        <v>58.2695,</v>
      </c>
      <c r="W412" s="53" t="str">
        <f t="shared" ca="1" si="68"/>
        <v>5827,</v>
      </c>
      <c r="X412" s="90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</row>
    <row r="413" spans="7:34" ht="15" thickBot="1" x14ac:dyDescent="0.3">
      <c r="G413" s="27">
        <v>211</v>
      </c>
      <c r="H413" s="28">
        <v>179.9</v>
      </c>
      <c r="I413" s="28">
        <f>$B$4*Table22[[#This Row],[RTD Resistance (ꭥ)]]*1000</f>
        <v>363.39800000000008</v>
      </c>
      <c r="J413" s="29">
        <f t="shared" si="69"/>
        <v>0.72719999999992524</v>
      </c>
      <c r="K413" s="109"/>
      <c r="L413" s="116">
        <v>412</v>
      </c>
      <c r="M413" s="33">
        <f t="shared" si="66"/>
        <v>0.30183150183150181</v>
      </c>
      <c r="N413" s="33">
        <f t="shared" si="67"/>
        <v>0.22042601842601844</v>
      </c>
      <c r="O413" s="112">
        <f t="shared" si="70"/>
        <v>109.12179130000912</v>
      </c>
      <c r="P413" s="33">
        <f t="shared" si="71"/>
        <v>23.399509447211642</v>
      </c>
      <c r="Q413" s="117">
        <f>IF(INDEX($P$2:$P$4096,MATCH($B$7,$P$2:$P$4096,1)+ROWS(Q$2:$Q413))&lt;=$B$8,INDEX($P$2:$P$4096,MATCH($B$7,$P$2:$P$4096,1)+ROWS(Q$2:$Q413)),"")</f>
        <v>58.412541960070996</v>
      </c>
      <c r="R413" s="118">
        <f t="shared" si="72"/>
        <v>658</v>
      </c>
      <c r="S413" s="51">
        <f t="shared" ca="1" si="73"/>
        <v>58.412541960070996</v>
      </c>
      <c r="T413" s="52">
        <f t="shared" ca="1" si="74"/>
        <v>658</v>
      </c>
      <c r="U413" s="39" t="str">
        <f t="shared" ca="1" si="75"/>
        <v>58,</v>
      </c>
      <c r="V413" s="39" t="str">
        <f t="shared" ca="1" si="76"/>
        <v>58.4125,</v>
      </c>
      <c r="W413" s="53" t="str">
        <f t="shared" ca="1" si="68"/>
        <v>5841,</v>
      </c>
      <c r="X413" s="90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</row>
    <row r="414" spans="7:34" ht="15" thickBot="1" x14ac:dyDescent="0.3">
      <c r="G414" s="27">
        <v>212</v>
      </c>
      <c r="H414" s="28">
        <v>180.26</v>
      </c>
      <c r="I414" s="28">
        <f>$B$4*Table22[[#This Row],[RTD Resistance (ꭥ)]]*1000</f>
        <v>364.12520000000001</v>
      </c>
      <c r="J414" s="29">
        <f t="shared" si="69"/>
        <v>0.74739999999997053</v>
      </c>
      <c r="K414" s="109"/>
      <c r="L414" s="116">
        <v>413</v>
      </c>
      <c r="M414" s="33">
        <f t="shared" si="66"/>
        <v>0.30256410256410254</v>
      </c>
      <c r="N414" s="33">
        <f t="shared" si="67"/>
        <v>0.22053701853701854</v>
      </c>
      <c r="O414" s="112">
        <f t="shared" si="70"/>
        <v>109.17674185000918</v>
      </c>
      <c r="P414" s="33">
        <f t="shared" si="71"/>
        <v>23.541082670114861</v>
      </c>
      <c r="Q414" s="117">
        <f>IF(INDEX($P$2:$P$4096,MATCH($B$7,$P$2:$P$4096,1)+ROWS(Q$2:$Q414))&lt;=$B$8,INDEX($P$2:$P$4096,MATCH($B$7,$P$2:$P$4096,1)+ROWS(Q$2:$Q414)),"")</f>
        <v>58.55563655177906</v>
      </c>
      <c r="R414" s="118">
        <f t="shared" si="72"/>
        <v>659</v>
      </c>
      <c r="S414" s="51">
        <f t="shared" ca="1" si="73"/>
        <v>58.55563655177906</v>
      </c>
      <c r="T414" s="52">
        <f t="shared" ca="1" si="74"/>
        <v>659</v>
      </c>
      <c r="U414" s="39" t="str">
        <f t="shared" ca="1" si="75"/>
        <v>59,</v>
      </c>
      <c r="V414" s="39" t="str">
        <f t="shared" ca="1" si="76"/>
        <v>58.5556,</v>
      </c>
      <c r="W414" s="53" t="str">
        <f t="shared" ca="1" si="68"/>
        <v>5856,</v>
      </c>
      <c r="X414" s="90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</row>
    <row r="415" spans="7:34" ht="15" thickBot="1" x14ac:dyDescent="0.3">
      <c r="G415" s="27">
        <v>213</v>
      </c>
      <c r="H415" s="28">
        <v>180.63</v>
      </c>
      <c r="I415" s="28">
        <f>$B$4*Table22[[#This Row],[RTD Resistance (ꭥ)]]*1000</f>
        <v>364.87259999999998</v>
      </c>
      <c r="J415" s="29">
        <f t="shared" si="69"/>
        <v>0.72720000000003893</v>
      </c>
      <c r="K415" s="109"/>
      <c r="L415" s="116">
        <v>414</v>
      </c>
      <c r="M415" s="33">
        <f t="shared" si="66"/>
        <v>0.30329670329670327</v>
      </c>
      <c r="N415" s="33">
        <f t="shared" si="67"/>
        <v>0.22064801864801864</v>
      </c>
      <c r="O415" s="112">
        <f t="shared" si="70"/>
        <v>109.23169240000922</v>
      </c>
      <c r="P415" s="33">
        <f t="shared" si="71"/>
        <v>23.68266205056733</v>
      </c>
      <c r="Q415" s="117">
        <f>IF(INDEX($P$2:$P$4096,MATCH($B$7,$P$2:$P$4096,1)+ROWS(Q$2:$Q415))&lt;=$B$8,INDEX($P$2:$P$4096,MATCH($B$7,$P$2:$P$4096,1)+ROWS(Q$2:$Q415)),"")</f>
        <v>58.698737369439982</v>
      </c>
      <c r="R415" s="118">
        <f t="shared" si="72"/>
        <v>660</v>
      </c>
      <c r="S415" s="51">
        <f t="shared" ca="1" si="73"/>
        <v>58.698737369439982</v>
      </c>
      <c r="T415" s="52">
        <f t="shared" ca="1" si="74"/>
        <v>660</v>
      </c>
      <c r="U415" s="39" t="str">
        <f t="shared" ca="1" si="75"/>
        <v>59,</v>
      </c>
      <c r="V415" s="39" t="str">
        <f t="shared" ca="1" si="76"/>
        <v>58.6987,</v>
      </c>
      <c r="W415" s="53" t="str">
        <f t="shared" ca="1" si="68"/>
        <v>5870,</v>
      </c>
      <c r="X415" s="90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</row>
    <row r="416" spans="7:34" ht="15" thickBot="1" x14ac:dyDescent="0.3">
      <c r="G416" s="27">
        <v>214</v>
      </c>
      <c r="H416" s="28">
        <v>180.99</v>
      </c>
      <c r="I416" s="28">
        <f>$B$4*Table22[[#This Row],[RTD Resistance (ꭥ)]]*1000</f>
        <v>365.59980000000002</v>
      </c>
      <c r="J416" s="29">
        <f t="shared" si="69"/>
        <v>0.74740000000002738</v>
      </c>
      <c r="K416" s="109"/>
      <c r="L416" s="116">
        <v>415</v>
      </c>
      <c r="M416" s="33">
        <f t="shared" si="66"/>
        <v>0.304029304029304</v>
      </c>
      <c r="N416" s="33">
        <f t="shared" si="67"/>
        <v>0.22075901875901877</v>
      </c>
      <c r="O416" s="112">
        <f t="shared" si="70"/>
        <v>109.28664295000928</v>
      </c>
      <c r="P416" s="33">
        <f t="shared" si="71"/>
        <v>23.824247588656021</v>
      </c>
      <c r="Q416" s="117">
        <f>IF(INDEX($P$2:$P$4096,MATCH($B$7,$P$2:$P$4096,1)+ROWS(Q$2:$Q416))&lt;=$B$8,INDEX($P$2:$P$4096,MATCH($B$7,$P$2:$P$4096,1)+ROWS(Q$2:$Q416)),"")</f>
        <v>58.841844413492538</v>
      </c>
      <c r="R416" s="118">
        <f t="shared" si="72"/>
        <v>661</v>
      </c>
      <c r="S416" s="51">
        <f t="shared" ca="1" si="73"/>
        <v>58.841844413492538</v>
      </c>
      <c r="T416" s="52">
        <f t="shared" ca="1" si="74"/>
        <v>661</v>
      </c>
      <c r="U416" s="39" t="str">
        <f t="shared" ca="1" si="75"/>
        <v>59,</v>
      </c>
      <c r="V416" s="39" t="str">
        <f t="shared" ca="1" si="76"/>
        <v>58.8418,</v>
      </c>
      <c r="W416" s="53" t="str">
        <f t="shared" ca="1" si="68"/>
        <v>5884,</v>
      </c>
      <c r="X416" s="90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</row>
    <row r="417" spans="7:34" ht="15" thickBot="1" x14ac:dyDescent="0.3">
      <c r="G417" s="27">
        <v>215</v>
      </c>
      <c r="H417" s="28">
        <v>181.36</v>
      </c>
      <c r="I417" s="28">
        <f>$B$4*Table22[[#This Row],[RTD Resistance (ꭥ)]]*1000</f>
        <v>366.34720000000004</v>
      </c>
      <c r="J417" s="29">
        <f t="shared" si="69"/>
        <v>0.74739999999997053</v>
      </c>
      <c r="K417" s="109"/>
      <c r="L417" s="116">
        <v>416</v>
      </c>
      <c r="M417" s="33">
        <f t="shared" si="66"/>
        <v>0.30476190476190479</v>
      </c>
      <c r="N417" s="33">
        <f t="shared" si="67"/>
        <v>0.22087001887001886</v>
      </c>
      <c r="O417" s="112">
        <f t="shared" si="70"/>
        <v>109.34159350000934</v>
      </c>
      <c r="P417" s="33">
        <f t="shared" si="71"/>
        <v>23.965839284469325</v>
      </c>
      <c r="Q417" s="117">
        <f>IF(INDEX($P$2:$P$4096,MATCH($B$7,$P$2:$P$4096,1)+ROWS(Q$2:$Q417))&lt;=$B$8,INDEX($P$2:$P$4096,MATCH($B$7,$P$2:$P$4096,1)+ROWS(Q$2:$Q417)),"")</f>
        <v>58.98495768437715</v>
      </c>
      <c r="R417" s="118">
        <f t="shared" si="72"/>
        <v>662</v>
      </c>
      <c r="S417" s="51">
        <f t="shared" ca="1" si="73"/>
        <v>58.98495768437715</v>
      </c>
      <c r="T417" s="52">
        <f t="shared" ca="1" si="74"/>
        <v>662</v>
      </c>
      <c r="U417" s="39" t="str">
        <f t="shared" ca="1" si="75"/>
        <v>59,</v>
      </c>
      <c r="V417" s="39" t="str">
        <f t="shared" ca="1" si="76"/>
        <v>58.985,</v>
      </c>
      <c r="W417" s="53" t="str">
        <f t="shared" ca="1" si="68"/>
        <v>5898,</v>
      </c>
      <c r="X417" s="90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</row>
    <row r="418" spans="7:34" ht="15" thickBot="1" x14ac:dyDescent="0.3">
      <c r="G418" s="27">
        <v>216</v>
      </c>
      <c r="H418" s="28">
        <v>181.73</v>
      </c>
      <c r="I418" s="28">
        <f>$B$4*Table22[[#This Row],[RTD Resistance (ꭥ)]]*1000</f>
        <v>367.09460000000001</v>
      </c>
      <c r="J418" s="29">
        <f t="shared" si="69"/>
        <v>0.72720000000003893</v>
      </c>
      <c r="K418" s="109"/>
      <c r="L418" s="116">
        <v>417</v>
      </c>
      <c r="M418" s="33">
        <f t="shared" si="66"/>
        <v>0.30549450549450552</v>
      </c>
      <c r="N418" s="33">
        <f t="shared" si="67"/>
        <v>0.22098101898101899</v>
      </c>
      <c r="O418" s="112">
        <f t="shared" si="70"/>
        <v>109.3965440500094</v>
      </c>
      <c r="P418" s="33">
        <f t="shared" si="71"/>
        <v>24.107437138097794</v>
      </c>
      <c r="Q418" s="117">
        <f>IF(INDEX($P$2:$P$4096,MATCH($B$7,$P$2:$P$4096,1)+ROWS(Q$2:$Q418))&lt;=$B$8,INDEX($P$2:$P$4096,MATCH($B$7,$P$2:$P$4096,1)+ROWS(Q$2:$Q418)),"")</f>
        <v>59.128077182535037</v>
      </c>
      <c r="R418" s="118">
        <f t="shared" si="72"/>
        <v>663</v>
      </c>
      <c r="S418" s="51">
        <f t="shared" ca="1" si="73"/>
        <v>59.128077182535037</v>
      </c>
      <c r="T418" s="52">
        <f t="shared" ca="1" si="74"/>
        <v>663</v>
      </c>
      <c r="U418" s="39" t="str">
        <f t="shared" ca="1" si="75"/>
        <v>59,</v>
      </c>
      <c r="V418" s="39" t="str">
        <f t="shared" ca="1" si="76"/>
        <v>59.1281,</v>
      </c>
      <c r="W418" s="53" t="str">
        <f t="shared" ca="1" si="68"/>
        <v>5913,</v>
      </c>
      <c r="X418" s="90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</row>
    <row r="419" spans="7:34" ht="15" thickBot="1" x14ac:dyDescent="0.3">
      <c r="G419" s="27">
        <v>217</v>
      </c>
      <c r="H419" s="28">
        <v>182.09</v>
      </c>
      <c r="I419" s="28">
        <f>$B$4*Table22[[#This Row],[RTD Resistance (ꭥ)]]*1000</f>
        <v>367.82180000000005</v>
      </c>
      <c r="J419" s="29">
        <f t="shared" si="69"/>
        <v>0.74739999999997053</v>
      </c>
      <c r="K419" s="109"/>
      <c r="L419" s="116">
        <v>418</v>
      </c>
      <c r="M419" s="33">
        <f t="shared" si="66"/>
        <v>0.30622710622710625</v>
      </c>
      <c r="N419" s="33">
        <f t="shared" si="67"/>
        <v>0.22109201909201909</v>
      </c>
      <c r="O419" s="112">
        <f t="shared" si="70"/>
        <v>109.45149460000944</v>
      </c>
      <c r="P419" s="33">
        <f t="shared" si="71"/>
        <v>24.249041149633399</v>
      </c>
      <c r="Q419" s="117">
        <f>IF(INDEX($P$2:$P$4096,MATCH($B$7,$P$2:$P$4096,1)+ROWS(Q$2:$Q419))&lt;=$B$8,INDEX($P$2:$P$4096,MATCH($B$7,$P$2:$P$4096,1)+ROWS(Q$2:$Q419)),"")</f>
        <v>59.271202908408611</v>
      </c>
      <c r="R419" s="118">
        <f t="shared" si="72"/>
        <v>664</v>
      </c>
      <c r="S419" s="51">
        <f t="shared" ca="1" si="73"/>
        <v>59.271202908408611</v>
      </c>
      <c r="T419" s="52">
        <f t="shared" ca="1" si="74"/>
        <v>664</v>
      </c>
      <c r="U419" s="39" t="str">
        <f t="shared" ca="1" si="75"/>
        <v>59,</v>
      </c>
      <c r="V419" s="39" t="str">
        <f t="shared" ca="1" si="76"/>
        <v>59.2712,</v>
      </c>
      <c r="W419" s="53" t="str">
        <f t="shared" ca="1" si="68"/>
        <v>5927,</v>
      </c>
      <c r="X419" s="90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</row>
    <row r="420" spans="7:34" ht="15" thickBot="1" x14ac:dyDescent="0.3">
      <c r="G420" s="27">
        <v>218</v>
      </c>
      <c r="H420" s="28">
        <v>182.46</v>
      </c>
      <c r="I420" s="28">
        <f>$B$4*Table22[[#This Row],[RTD Resistance (ꭥ)]]*1000</f>
        <v>368.56920000000002</v>
      </c>
      <c r="J420" s="29">
        <f t="shared" si="69"/>
        <v>0.72719999999998208</v>
      </c>
      <c r="K420" s="109"/>
      <c r="L420" s="116">
        <v>419</v>
      </c>
      <c r="M420" s="33">
        <f t="shared" si="66"/>
        <v>0.30695970695970698</v>
      </c>
      <c r="N420" s="33">
        <f t="shared" si="67"/>
        <v>0.22120301920301921</v>
      </c>
      <c r="O420" s="112">
        <f t="shared" si="70"/>
        <v>109.50644515000951</v>
      </c>
      <c r="P420" s="33">
        <f t="shared" si="71"/>
        <v>24.390651319170502</v>
      </c>
      <c r="Q420" s="117">
        <f>IF(INDEX($P$2:$P$4096,MATCH($B$7,$P$2:$P$4096,1)+ROWS(Q$2:$Q420))&lt;=$B$8,INDEX($P$2:$P$4096,MATCH($B$7,$P$2:$P$4096,1)+ROWS(Q$2:$Q420)),"")</f>
        <v>59.414334862441194</v>
      </c>
      <c r="R420" s="118">
        <f t="shared" si="72"/>
        <v>665</v>
      </c>
      <c r="S420" s="51">
        <f t="shared" ca="1" si="73"/>
        <v>59.414334862441194</v>
      </c>
      <c r="T420" s="52">
        <f t="shared" ca="1" si="74"/>
        <v>665</v>
      </c>
      <c r="U420" s="39" t="str">
        <f t="shared" ca="1" si="75"/>
        <v>59,</v>
      </c>
      <c r="V420" s="39" t="str">
        <f t="shared" ca="1" si="76"/>
        <v>59.4143,</v>
      </c>
      <c r="W420" s="53" t="str">
        <f t="shared" ca="1" si="68"/>
        <v>5941,</v>
      </c>
      <c r="X420" s="90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</row>
    <row r="421" spans="7:34" ht="15" thickBot="1" x14ac:dyDescent="0.3">
      <c r="G421" s="27">
        <v>219</v>
      </c>
      <c r="H421" s="28">
        <v>182.82</v>
      </c>
      <c r="I421" s="28">
        <f>$B$4*Table22[[#This Row],[RTD Resistance (ꭥ)]]*1000</f>
        <v>369.29640000000001</v>
      </c>
      <c r="J421" s="29">
        <f t="shared" si="69"/>
        <v>0.74740000000002738</v>
      </c>
      <c r="K421" s="109"/>
      <c r="L421" s="116">
        <v>420</v>
      </c>
      <c r="M421" s="33">
        <f t="shared" si="66"/>
        <v>0.30769230769230771</v>
      </c>
      <c r="N421" s="33">
        <f t="shared" si="67"/>
        <v>0.22131401931401931</v>
      </c>
      <c r="O421" s="112">
        <f t="shared" si="70"/>
        <v>109.56139570000956</v>
      </c>
      <c r="P421" s="33">
        <f t="shared" si="71"/>
        <v>24.532267646804883</v>
      </c>
      <c r="Q421" s="117">
        <f>IF(INDEX($P$2:$P$4096,MATCH($B$7,$P$2:$P$4096,1)+ROWS(Q$2:$Q421))&lt;=$B$8,INDEX($P$2:$P$4096,MATCH($B$7,$P$2:$P$4096,1)+ROWS(Q$2:$Q421)),"")</f>
        <v>59.557473045077586</v>
      </c>
      <c r="R421" s="118">
        <f t="shared" si="72"/>
        <v>666</v>
      </c>
      <c r="S421" s="51">
        <f t="shared" ca="1" si="73"/>
        <v>59.557473045077586</v>
      </c>
      <c r="T421" s="52">
        <f t="shared" ca="1" si="74"/>
        <v>666</v>
      </c>
      <c r="U421" s="39" t="str">
        <f t="shared" ca="1" si="75"/>
        <v>60,</v>
      </c>
      <c r="V421" s="39" t="str">
        <f t="shared" ca="1" si="76"/>
        <v>59.5575,</v>
      </c>
      <c r="W421" s="53" t="str">
        <f t="shared" ca="1" si="68"/>
        <v>5956,</v>
      </c>
      <c r="X421" s="90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</row>
    <row r="422" spans="7:34" ht="15" thickBot="1" x14ac:dyDescent="0.3">
      <c r="G422" s="27">
        <v>220</v>
      </c>
      <c r="H422" s="28">
        <v>183.19</v>
      </c>
      <c r="I422" s="28">
        <f>$B$4*Table22[[#This Row],[RTD Resistance (ꭥ)]]*1000</f>
        <v>370.04380000000003</v>
      </c>
      <c r="J422" s="29">
        <f t="shared" si="69"/>
        <v>0.72719999999998208</v>
      </c>
      <c r="K422" s="109"/>
      <c r="L422" s="116">
        <v>421</v>
      </c>
      <c r="M422" s="33">
        <f t="shared" si="66"/>
        <v>0.30842490842490844</v>
      </c>
      <c r="N422" s="33">
        <f t="shared" si="67"/>
        <v>0.22142501942501944</v>
      </c>
      <c r="O422" s="112">
        <f t="shared" si="70"/>
        <v>109.61634625000961</v>
      </c>
      <c r="P422" s="33">
        <f t="shared" si="71"/>
        <v>24.673890132634483</v>
      </c>
      <c r="Q422" s="117">
        <f>IF(INDEX($P$2:$P$4096,MATCH($B$7,$P$2:$P$4096,1)+ROWS(Q$2:$Q422))&lt;=$B$8,INDEX($P$2:$P$4096,MATCH($B$7,$P$2:$P$4096,1)+ROWS(Q$2:$Q422)),"")</f>
        <v>59.700617456763155</v>
      </c>
      <c r="R422" s="118">
        <f t="shared" si="72"/>
        <v>667</v>
      </c>
      <c r="S422" s="51">
        <f t="shared" ca="1" si="73"/>
        <v>59.700617456763155</v>
      </c>
      <c r="T422" s="52">
        <f t="shared" ca="1" si="74"/>
        <v>667</v>
      </c>
      <c r="U422" s="39" t="str">
        <f t="shared" ca="1" si="75"/>
        <v>60,</v>
      </c>
      <c r="V422" s="39" t="str">
        <f t="shared" ca="1" si="76"/>
        <v>59.7006,</v>
      </c>
      <c r="W422" s="53" t="str">
        <f t="shared" ca="1" si="68"/>
        <v>5970,</v>
      </c>
      <c r="X422" s="90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</row>
    <row r="423" spans="7:34" ht="15" thickBot="1" x14ac:dyDescent="0.3">
      <c r="G423" s="27">
        <v>221</v>
      </c>
      <c r="H423" s="28">
        <v>183.55</v>
      </c>
      <c r="I423" s="28">
        <f>$B$4*Table22[[#This Row],[RTD Resistance (ꭥ)]]*1000</f>
        <v>370.77100000000002</v>
      </c>
      <c r="J423" s="29">
        <f t="shared" si="69"/>
        <v>0.74739999999997053</v>
      </c>
      <c r="K423" s="109"/>
      <c r="L423" s="116">
        <v>422</v>
      </c>
      <c r="M423" s="33">
        <f t="shared" si="66"/>
        <v>0.30915750915750917</v>
      </c>
      <c r="N423" s="33">
        <f t="shared" si="67"/>
        <v>0.22153601953601954</v>
      </c>
      <c r="O423" s="112">
        <f t="shared" si="70"/>
        <v>109.67129680000967</v>
      </c>
      <c r="P423" s="33">
        <f t="shared" si="71"/>
        <v>24.815518776758779</v>
      </c>
      <c r="Q423" s="117">
        <f>IF(INDEX($P$2:$P$4096,MATCH($B$7,$P$2:$P$4096,1)+ROWS(Q$2:$Q423))&lt;=$B$8,INDEX($P$2:$P$4096,MATCH($B$7,$P$2:$P$4096,1)+ROWS(Q$2:$Q423)),"")</f>
        <v>59.84376809794469</v>
      </c>
      <c r="R423" s="118">
        <f t="shared" si="72"/>
        <v>668</v>
      </c>
      <c r="S423" s="51">
        <f t="shared" ca="1" si="73"/>
        <v>59.84376809794469</v>
      </c>
      <c r="T423" s="52">
        <f t="shared" ca="1" si="74"/>
        <v>668</v>
      </c>
      <c r="U423" s="39" t="str">
        <f t="shared" ca="1" si="75"/>
        <v>60,</v>
      </c>
      <c r="V423" s="39" t="str">
        <f t="shared" ca="1" si="76"/>
        <v>59.8438,</v>
      </c>
      <c r="W423" s="53" t="str">
        <f t="shared" ca="1" si="68"/>
        <v>5984,</v>
      </c>
      <c r="X423" s="90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</row>
    <row r="424" spans="7:34" ht="15" thickBot="1" x14ac:dyDescent="0.3">
      <c r="G424" s="27">
        <v>222</v>
      </c>
      <c r="H424" s="28">
        <v>183.92</v>
      </c>
      <c r="I424" s="28">
        <f>$B$4*Table22[[#This Row],[RTD Resistance (ꭥ)]]*1000</f>
        <v>371.51839999999999</v>
      </c>
      <c r="J424" s="29">
        <f t="shared" si="69"/>
        <v>0.72720000000003893</v>
      </c>
      <c r="K424" s="109"/>
      <c r="L424" s="116">
        <v>423</v>
      </c>
      <c r="M424" s="33">
        <f t="shared" si="66"/>
        <v>0.3098901098901099</v>
      </c>
      <c r="N424" s="33">
        <f t="shared" si="67"/>
        <v>0.22164701964701966</v>
      </c>
      <c r="O424" s="112">
        <f t="shared" si="70"/>
        <v>109.72624735000973</v>
      </c>
      <c r="P424" s="33">
        <f t="shared" si="71"/>
        <v>24.957153579279463</v>
      </c>
      <c r="Q424" s="117">
        <f>IF(INDEX($P$2:$P$4096,MATCH($B$7,$P$2:$P$4096,1)+ROWS(Q$2:$Q424))&lt;=$B$8,INDEX($P$2:$P$4096,MATCH($B$7,$P$2:$P$4096,1)+ROWS(Q$2:$Q424)),"")</f>
        <v>59.986924969069946</v>
      </c>
      <c r="R424" s="118">
        <f t="shared" si="72"/>
        <v>669</v>
      </c>
      <c r="S424" s="51">
        <f t="shared" ca="1" si="73"/>
        <v>59.986924969069946</v>
      </c>
      <c r="T424" s="52">
        <f t="shared" ca="1" si="74"/>
        <v>669</v>
      </c>
      <c r="U424" s="39" t="str">
        <f t="shared" ca="1" si="75"/>
        <v>60,</v>
      </c>
      <c r="V424" s="39" t="str">
        <f t="shared" ca="1" si="76"/>
        <v>59.9869,</v>
      </c>
      <c r="W424" s="53" t="str">
        <f t="shared" ca="1" si="68"/>
        <v>5999,</v>
      </c>
      <c r="X424" s="90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</row>
    <row r="425" spans="7:34" ht="15" thickBot="1" x14ac:dyDescent="0.3">
      <c r="G425" s="27">
        <v>223</v>
      </c>
      <c r="H425" s="28">
        <v>184.28</v>
      </c>
      <c r="I425" s="28">
        <f>$B$4*Table22[[#This Row],[RTD Resistance (ꭥ)]]*1000</f>
        <v>372.24560000000002</v>
      </c>
      <c r="J425" s="29">
        <f t="shared" si="69"/>
        <v>0.74739999999997053</v>
      </c>
      <c r="K425" s="109"/>
      <c r="L425" s="116">
        <v>424</v>
      </c>
      <c r="M425" s="33">
        <f t="shared" si="66"/>
        <v>0.31062271062271063</v>
      </c>
      <c r="N425" s="33">
        <f t="shared" si="67"/>
        <v>0.22175801975801976</v>
      </c>
      <c r="O425" s="112">
        <f t="shared" si="70"/>
        <v>109.78119790000977</v>
      </c>
      <c r="P425" s="33">
        <f t="shared" si="71"/>
        <v>25.09879454029965</v>
      </c>
      <c r="Q425" s="117">
        <f>IF(INDEX($P$2:$P$4096,MATCH($B$7,$P$2:$P$4096,1)+ROWS(Q$2:$Q425))&lt;=$B$8,INDEX($P$2:$P$4096,MATCH($B$7,$P$2:$P$4096,1)+ROWS(Q$2:$Q425)),"")</f>
        <v>60.130088070587647</v>
      </c>
      <c r="R425" s="118">
        <f t="shared" si="72"/>
        <v>670</v>
      </c>
      <c r="S425" s="51">
        <f t="shared" ca="1" si="73"/>
        <v>60.130088070587647</v>
      </c>
      <c r="T425" s="52">
        <f t="shared" ca="1" si="74"/>
        <v>670</v>
      </c>
      <c r="U425" s="39" t="str">
        <f t="shared" ca="1" si="75"/>
        <v>60,</v>
      </c>
      <c r="V425" s="39" t="str">
        <f t="shared" ca="1" si="76"/>
        <v>60.1301,</v>
      </c>
      <c r="W425" s="53" t="str">
        <f t="shared" ca="1" si="68"/>
        <v>6013,</v>
      </c>
      <c r="X425" s="90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</row>
    <row r="426" spans="7:34" ht="15" thickBot="1" x14ac:dyDescent="0.3">
      <c r="G426" s="27">
        <v>224</v>
      </c>
      <c r="H426" s="28">
        <v>184.65</v>
      </c>
      <c r="I426" s="28">
        <f>$B$4*Table22[[#This Row],[RTD Resistance (ꭥ)]]*1000</f>
        <v>372.99299999999999</v>
      </c>
      <c r="J426" s="29">
        <f t="shared" si="69"/>
        <v>0.72719999999998208</v>
      </c>
      <c r="K426" s="109"/>
      <c r="L426" s="116">
        <v>425</v>
      </c>
      <c r="M426" s="33">
        <f t="shared" si="66"/>
        <v>0.31135531135531136</v>
      </c>
      <c r="N426" s="33">
        <f t="shared" si="67"/>
        <v>0.22186901986901986</v>
      </c>
      <c r="O426" s="112">
        <f t="shared" si="70"/>
        <v>109.83614845000983</v>
      </c>
      <c r="P426" s="33">
        <f t="shared" si="71"/>
        <v>25.240441659924613</v>
      </c>
      <c r="Q426" s="117">
        <f>IF(INDEX($P$2:$P$4096,MATCH($B$7,$P$2:$P$4096,1)+ROWS(Q$2:$Q426))&lt;=$B$8,INDEX($P$2:$P$4096,MATCH($B$7,$P$2:$P$4096,1)+ROWS(Q$2:$Q426)),"")</f>
        <v>60.273257402947877</v>
      </c>
      <c r="R426" s="118">
        <f t="shared" si="72"/>
        <v>671</v>
      </c>
      <c r="S426" s="51">
        <f t="shared" ca="1" si="73"/>
        <v>60.273257402947877</v>
      </c>
      <c r="T426" s="52">
        <f t="shared" ca="1" si="74"/>
        <v>671</v>
      </c>
      <c r="U426" s="39" t="str">
        <f t="shared" ca="1" si="75"/>
        <v>60,</v>
      </c>
      <c r="V426" s="39" t="str">
        <f t="shared" ca="1" si="76"/>
        <v>60.2733,</v>
      </c>
      <c r="W426" s="53" t="str">
        <f t="shared" ca="1" si="68"/>
        <v>6027,</v>
      </c>
      <c r="X426" s="90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</row>
    <row r="427" spans="7:34" ht="15" thickBot="1" x14ac:dyDescent="0.3">
      <c r="G427" s="27">
        <v>225</v>
      </c>
      <c r="H427" s="28">
        <v>185.01</v>
      </c>
      <c r="I427" s="28">
        <f>$B$4*Table22[[#This Row],[RTD Resistance (ꭥ)]]*1000</f>
        <v>373.72019999999998</v>
      </c>
      <c r="J427" s="29">
        <f t="shared" si="69"/>
        <v>0.74740000000002738</v>
      </c>
      <c r="K427" s="109"/>
      <c r="L427" s="116">
        <v>426</v>
      </c>
      <c r="M427" s="33">
        <f t="shared" si="66"/>
        <v>0.31208791208791209</v>
      </c>
      <c r="N427" s="33">
        <f t="shared" si="67"/>
        <v>0.22198001998001998</v>
      </c>
      <c r="O427" s="112">
        <f t="shared" si="70"/>
        <v>109.89109900000989</v>
      </c>
      <c r="P427" s="33">
        <f t="shared" si="71"/>
        <v>25.382094938261275</v>
      </c>
      <c r="Q427" s="117">
        <f>IF(INDEX($P$2:$P$4096,MATCH($B$7,$P$2:$P$4096,1)+ROWS(Q$2:$Q427))&lt;=$B$8,INDEX($P$2:$P$4096,MATCH($B$7,$P$2:$P$4096,1)+ROWS(Q$2:$Q427)),"")</f>
        <v>60.416432966601633</v>
      </c>
      <c r="R427" s="118">
        <f t="shared" si="72"/>
        <v>672</v>
      </c>
      <c r="S427" s="51">
        <f t="shared" ca="1" si="73"/>
        <v>60.416432966601633</v>
      </c>
      <c r="T427" s="52">
        <f t="shared" ca="1" si="74"/>
        <v>672</v>
      </c>
      <c r="U427" s="39" t="str">
        <f t="shared" ca="1" si="75"/>
        <v>60,</v>
      </c>
      <c r="V427" s="39" t="str">
        <f t="shared" ca="1" si="76"/>
        <v>60.4164,</v>
      </c>
      <c r="W427" s="53" t="str">
        <f t="shared" ca="1" si="68"/>
        <v>6042,</v>
      </c>
      <c r="X427" s="90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</row>
    <row r="428" spans="7:34" ht="15" thickBot="1" x14ac:dyDescent="0.3">
      <c r="G428" s="27">
        <v>226</v>
      </c>
      <c r="H428" s="28">
        <v>185.38</v>
      </c>
      <c r="I428" s="28">
        <f>$B$4*Table22[[#This Row],[RTD Resistance (ꭥ)]]*1000</f>
        <v>374.4676</v>
      </c>
      <c r="J428" s="29">
        <f t="shared" si="69"/>
        <v>0.72720000000003893</v>
      </c>
      <c r="K428" s="109"/>
      <c r="L428" s="116">
        <v>427</v>
      </c>
      <c r="M428" s="33">
        <f t="shared" si="66"/>
        <v>0.31282051282051282</v>
      </c>
      <c r="N428" s="33">
        <f t="shared" si="67"/>
        <v>0.22209102009102008</v>
      </c>
      <c r="O428" s="112">
        <f t="shared" si="70"/>
        <v>109.94604955000993</v>
      </c>
      <c r="P428" s="33">
        <f t="shared" si="71"/>
        <v>25.523754375418321</v>
      </c>
      <c r="Q428" s="117">
        <f>IF(INDEX($P$2:$P$4096,MATCH($B$7,$P$2:$P$4096,1)+ROWS(Q$2:$Q428))&lt;=$B$8,INDEX($P$2:$P$4096,MATCH($B$7,$P$2:$P$4096,1)+ROWS(Q$2:$Q428)),"")</f>
        <v>60.559614762000649</v>
      </c>
      <c r="R428" s="118">
        <f t="shared" si="72"/>
        <v>673</v>
      </c>
      <c r="S428" s="51">
        <f t="shared" ca="1" si="73"/>
        <v>60.559614762000649</v>
      </c>
      <c r="T428" s="52">
        <f t="shared" ca="1" si="74"/>
        <v>673</v>
      </c>
      <c r="U428" s="39" t="str">
        <f t="shared" ca="1" si="75"/>
        <v>61,</v>
      </c>
      <c r="V428" s="39" t="str">
        <f t="shared" ca="1" si="76"/>
        <v>60.5596,</v>
      </c>
      <c r="W428" s="53" t="str">
        <f t="shared" ca="1" si="68"/>
        <v>6056,</v>
      </c>
      <c r="X428" s="90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</row>
    <row r="429" spans="7:34" ht="15" thickBot="1" x14ac:dyDescent="0.3">
      <c r="G429" s="27">
        <v>227</v>
      </c>
      <c r="H429" s="28">
        <v>185.74</v>
      </c>
      <c r="I429" s="28">
        <f>$B$4*Table22[[#This Row],[RTD Resistance (ꭥ)]]*1000</f>
        <v>375.19480000000004</v>
      </c>
      <c r="J429" s="29">
        <f t="shared" si="69"/>
        <v>0.74740000000002738</v>
      </c>
      <c r="K429" s="109"/>
      <c r="L429" s="116">
        <v>428</v>
      </c>
      <c r="M429" s="33">
        <f t="shared" si="66"/>
        <v>0.31355311355311355</v>
      </c>
      <c r="N429" s="33">
        <f t="shared" si="67"/>
        <v>0.22220202020202021</v>
      </c>
      <c r="O429" s="112">
        <f t="shared" si="70"/>
        <v>110.00100010001</v>
      </c>
      <c r="P429" s="33">
        <f t="shared" si="71"/>
        <v>25.665419971506708</v>
      </c>
      <c r="Q429" s="117">
        <f>IF(INDEX($P$2:$P$4096,MATCH($B$7,$P$2:$P$4096,1)+ROWS(Q$2:$Q429))&lt;=$B$8,INDEX($P$2:$P$4096,MATCH($B$7,$P$2:$P$4096,1)+ROWS(Q$2:$Q429)),"")</f>
        <v>60.702802789598195</v>
      </c>
      <c r="R429" s="118">
        <f t="shared" si="72"/>
        <v>674</v>
      </c>
      <c r="S429" s="51">
        <f t="shared" ca="1" si="73"/>
        <v>60.702802789598195</v>
      </c>
      <c r="T429" s="52">
        <f t="shared" ca="1" si="74"/>
        <v>674</v>
      </c>
      <c r="U429" s="39" t="str">
        <f t="shared" ca="1" si="75"/>
        <v>61,</v>
      </c>
      <c r="V429" s="39" t="str">
        <f t="shared" ca="1" si="76"/>
        <v>60.7028,</v>
      </c>
      <c r="W429" s="53" t="str">
        <f t="shared" ca="1" si="68"/>
        <v>6070,</v>
      </c>
      <c r="X429" s="90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</row>
    <row r="430" spans="7:34" ht="15" thickBot="1" x14ac:dyDescent="0.3">
      <c r="G430" s="27">
        <v>228</v>
      </c>
      <c r="H430" s="28">
        <v>186.11</v>
      </c>
      <c r="I430" s="28">
        <f>$B$4*Table22[[#This Row],[RTD Resistance (ꭥ)]]*1000</f>
        <v>375.94220000000007</v>
      </c>
      <c r="J430" s="29">
        <f t="shared" si="69"/>
        <v>0.72719999999992524</v>
      </c>
      <c r="K430" s="109"/>
      <c r="L430" s="116">
        <v>429</v>
      </c>
      <c r="M430" s="33">
        <f t="shared" si="66"/>
        <v>0.31428571428571428</v>
      </c>
      <c r="N430" s="33">
        <f t="shared" si="67"/>
        <v>0.2223130203130203</v>
      </c>
      <c r="O430" s="112">
        <f t="shared" si="70"/>
        <v>110.05595065001005</v>
      </c>
      <c r="P430" s="33">
        <f t="shared" si="71"/>
        <v>25.807091726638419</v>
      </c>
      <c r="Q430" s="117">
        <f>IF(INDEX($P$2:$P$4096,MATCH($B$7,$P$2:$P$4096,1)+ROWS(Q$2:$Q430))&lt;=$B$8,INDEX($P$2:$P$4096,MATCH($B$7,$P$2:$P$4096,1)+ROWS(Q$2:$Q430)),"")</f>
        <v>60.845997049848506</v>
      </c>
      <c r="R430" s="118">
        <f t="shared" si="72"/>
        <v>675</v>
      </c>
      <c r="S430" s="51">
        <f t="shared" ca="1" si="73"/>
        <v>60.845997049848506</v>
      </c>
      <c r="T430" s="52">
        <f t="shared" ca="1" si="74"/>
        <v>675</v>
      </c>
      <c r="U430" s="39" t="str">
        <f t="shared" ca="1" si="75"/>
        <v>61,</v>
      </c>
      <c r="V430" s="39" t="str">
        <f t="shared" ca="1" si="76"/>
        <v>60.846,</v>
      </c>
      <c r="W430" s="53" t="str">
        <f t="shared" ca="1" si="68"/>
        <v>6085,</v>
      </c>
      <c r="X430" s="90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</row>
    <row r="431" spans="7:34" ht="15" thickBot="1" x14ac:dyDescent="0.3">
      <c r="G431" s="27">
        <v>229</v>
      </c>
      <c r="H431" s="28">
        <v>186.47</v>
      </c>
      <c r="I431" s="28">
        <f>$B$4*Table22[[#This Row],[RTD Resistance (ꭥ)]]*1000</f>
        <v>376.6694</v>
      </c>
      <c r="J431" s="29">
        <f t="shared" si="69"/>
        <v>0.74740000000002738</v>
      </c>
      <c r="K431" s="109"/>
      <c r="L431" s="116">
        <v>430</v>
      </c>
      <c r="M431" s="33">
        <f t="shared" si="66"/>
        <v>0.31501831501831501</v>
      </c>
      <c r="N431" s="33">
        <f t="shared" si="67"/>
        <v>0.22242402042402043</v>
      </c>
      <c r="O431" s="112">
        <f t="shared" si="70"/>
        <v>110.1109012000101</v>
      </c>
      <c r="P431" s="33">
        <f t="shared" si="71"/>
        <v>25.948769640927935</v>
      </c>
      <c r="Q431" s="117">
        <f>IF(INDEX($P$2:$P$4096,MATCH($B$7,$P$2:$P$4096,1)+ROWS(Q$2:$Q431))&lt;=$B$8,INDEX($P$2:$P$4096,MATCH($B$7,$P$2:$P$4096,1)+ROWS(Q$2:$Q431)),"")</f>
        <v>60.989197543206672</v>
      </c>
      <c r="R431" s="118">
        <f t="shared" si="72"/>
        <v>676</v>
      </c>
      <c r="S431" s="51">
        <f t="shared" ca="1" si="73"/>
        <v>60.989197543206672</v>
      </c>
      <c r="T431" s="52">
        <f t="shared" ca="1" si="74"/>
        <v>676</v>
      </c>
      <c r="U431" s="39" t="str">
        <f t="shared" ca="1" si="75"/>
        <v>61,</v>
      </c>
      <c r="V431" s="39" t="str">
        <f t="shared" ca="1" si="76"/>
        <v>60.9892,</v>
      </c>
      <c r="W431" s="53" t="str">
        <f t="shared" ca="1" si="68"/>
        <v>6099,</v>
      </c>
      <c r="X431" s="90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</row>
    <row r="432" spans="7:34" ht="15" thickBot="1" x14ac:dyDescent="0.3">
      <c r="G432" s="27">
        <v>230</v>
      </c>
      <c r="H432" s="28">
        <v>186.84</v>
      </c>
      <c r="I432" s="28">
        <f>$B$4*Table22[[#This Row],[RTD Resistance (ꭥ)]]*1000</f>
        <v>377.41680000000002</v>
      </c>
      <c r="J432" s="29">
        <f t="shared" si="69"/>
        <v>0.72719999999998208</v>
      </c>
      <c r="K432" s="109"/>
      <c r="L432" s="116">
        <v>431</v>
      </c>
      <c r="M432" s="33">
        <f t="shared" si="66"/>
        <v>0.31575091575091574</v>
      </c>
      <c r="N432" s="33">
        <f t="shared" si="67"/>
        <v>0.22253502053502053</v>
      </c>
      <c r="O432" s="112">
        <f t="shared" si="70"/>
        <v>110.16585175001016</v>
      </c>
      <c r="P432" s="33">
        <f t="shared" si="71"/>
        <v>26.090453714491218</v>
      </c>
      <c r="Q432" s="117">
        <f>IF(INDEX($P$2:$P$4096,MATCH($B$7,$P$2:$P$4096,1)+ROWS(Q$2:$Q432))&lt;=$B$8,INDEX($P$2:$P$4096,MATCH($B$7,$P$2:$P$4096,1)+ROWS(Q$2:$Q432)),"")</f>
        <v>61.132404270128973</v>
      </c>
      <c r="R432" s="118">
        <f t="shared" si="72"/>
        <v>677</v>
      </c>
      <c r="S432" s="51">
        <f t="shared" ca="1" si="73"/>
        <v>61.132404270128973</v>
      </c>
      <c r="T432" s="52">
        <f t="shared" ca="1" si="74"/>
        <v>677</v>
      </c>
      <c r="U432" s="39" t="str">
        <f t="shared" ca="1" si="75"/>
        <v>61,</v>
      </c>
      <c r="V432" s="39" t="str">
        <f t="shared" ca="1" si="76"/>
        <v>61.1324,</v>
      </c>
      <c r="W432" s="53" t="str">
        <f t="shared" ca="1" si="68"/>
        <v>6113,</v>
      </c>
      <c r="X432" s="90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</row>
    <row r="433" spans="7:34" ht="15" thickBot="1" x14ac:dyDescent="0.3">
      <c r="G433" s="27">
        <v>231</v>
      </c>
      <c r="H433" s="28">
        <v>187.2</v>
      </c>
      <c r="I433" s="28">
        <f>$B$4*Table22[[#This Row],[RTD Resistance (ꭥ)]]*1000</f>
        <v>378.14400000000001</v>
      </c>
      <c r="J433" s="29">
        <f t="shared" si="69"/>
        <v>0.72720000000003893</v>
      </c>
      <c r="K433" s="109"/>
      <c r="L433" s="116">
        <v>432</v>
      </c>
      <c r="M433" s="33">
        <f t="shared" si="66"/>
        <v>0.31648351648351647</v>
      </c>
      <c r="N433" s="33">
        <f t="shared" si="67"/>
        <v>0.22264602064602065</v>
      </c>
      <c r="O433" s="112">
        <f t="shared" si="70"/>
        <v>110.22080230001022</v>
      </c>
      <c r="P433" s="33">
        <f t="shared" si="71"/>
        <v>26.232143947446104</v>
      </c>
      <c r="Q433" s="117">
        <f>IF(INDEX($P$2:$P$4096,MATCH($B$7,$P$2:$P$4096,1)+ROWS(Q$2:$Q433))&lt;=$B$8,INDEX($P$2:$P$4096,MATCH($B$7,$P$2:$P$4096,1)+ROWS(Q$2:$Q433)),"")</f>
        <v>61.275617231072772</v>
      </c>
      <c r="R433" s="118">
        <f t="shared" si="72"/>
        <v>678</v>
      </c>
      <c r="S433" s="51">
        <f t="shared" ca="1" si="73"/>
        <v>61.275617231072772</v>
      </c>
      <c r="T433" s="52">
        <f t="shared" ca="1" si="74"/>
        <v>678</v>
      </c>
      <c r="U433" s="39" t="str">
        <f t="shared" ca="1" si="75"/>
        <v>61,</v>
      </c>
      <c r="V433" s="39" t="str">
        <f t="shared" ca="1" si="76"/>
        <v>61.2756,</v>
      </c>
      <c r="W433" s="53" t="str">
        <f t="shared" ca="1" si="68"/>
        <v>6128,</v>
      </c>
      <c r="X433" s="90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</row>
    <row r="434" spans="7:34" ht="15" thickBot="1" x14ac:dyDescent="0.3">
      <c r="G434" s="27">
        <v>232</v>
      </c>
      <c r="H434" s="28">
        <v>187.56</v>
      </c>
      <c r="I434" s="28">
        <f>$B$4*Table22[[#This Row],[RTD Resistance (ꭥ)]]*1000</f>
        <v>378.87120000000004</v>
      </c>
      <c r="J434" s="29">
        <f t="shared" si="69"/>
        <v>0.74739999999997053</v>
      </c>
      <c r="K434" s="109"/>
      <c r="L434" s="116">
        <v>433</v>
      </c>
      <c r="M434" s="33">
        <f t="shared" si="66"/>
        <v>0.3172161172161172</v>
      </c>
      <c r="N434" s="33">
        <f t="shared" si="67"/>
        <v>0.22275702075702075</v>
      </c>
      <c r="O434" s="112">
        <f t="shared" si="70"/>
        <v>110.27575285001026</v>
      </c>
      <c r="P434" s="33">
        <f t="shared" si="71"/>
        <v>26.373840339912192</v>
      </c>
      <c r="Q434" s="117">
        <f>IF(INDEX($P$2:$P$4096,MATCH($B$7,$P$2:$P$4096,1)+ROWS(Q$2:$Q434))&lt;=$B$8,INDEX($P$2:$P$4096,MATCH($B$7,$P$2:$P$4096,1)+ROWS(Q$2:$Q434)),"")</f>
        <v>61.418836426496227</v>
      </c>
      <c r="R434" s="118">
        <f t="shared" si="72"/>
        <v>679</v>
      </c>
      <c r="S434" s="51">
        <f t="shared" ca="1" si="73"/>
        <v>61.418836426496227</v>
      </c>
      <c r="T434" s="52">
        <f t="shared" ca="1" si="74"/>
        <v>679</v>
      </c>
      <c r="U434" s="39" t="str">
        <f t="shared" ca="1" si="75"/>
        <v>61,</v>
      </c>
      <c r="V434" s="39" t="str">
        <f t="shared" ca="1" si="76"/>
        <v>61.4188,</v>
      </c>
      <c r="W434" s="53" t="str">
        <f t="shared" ca="1" si="68"/>
        <v>6142,</v>
      </c>
      <c r="X434" s="90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</row>
    <row r="435" spans="7:34" ht="15" thickBot="1" x14ac:dyDescent="0.3">
      <c r="G435" s="27">
        <v>233</v>
      </c>
      <c r="H435" s="28">
        <v>187.93</v>
      </c>
      <c r="I435" s="28">
        <f>$B$4*Table22[[#This Row],[RTD Resistance (ꭥ)]]*1000</f>
        <v>379.61860000000001</v>
      </c>
      <c r="J435" s="29">
        <f t="shared" si="69"/>
        <v>0.72719999999998208</v>
      </c>
      <c r="K435" s="109"/>
      <c r="L435" s="116">
        <v>434</v>
      </c>
      <c r="M435" s="33">
        <f t="shared" si="66"/>
        <v>0.31794871794871793</v>
      </c>
      <c r="N435" s="33">
        <f t="shared" si="67"/>
        <v>0.22286802086802088</v>
      </c>
      <c r="O435" s="112">
        <f t="shared" si="70"/>
        <v>110.33070340001034</v>
      </c>
      <c r="P435" s="33">
        <f t="shared" si="71"/>
        <v>26.515542892011013</v>
      </c>
      <c r="Q435" s="117">
        <f>IF(INDEX($P$2:$P$4096,MATCH($B$7,$P$2:$P$4096,1)+ROWS(Q$2:$Q435))&lt;=$B$8,INDEX($P$2:$P$4096,MATCH($B$7,$P$2:$P$4096,1)+ROWS(Q$2:$Q435)),"")</f>
        <v>61.562061856859202</v>
      </c>
      <c r="R435" s="118">
        <f t="shared" si="72"/>
        <v>680</v>
      </c>
      <c r="S435" s="51">
        <f t="shared" ca="1" si="73"/>
        <v>61.562061856859202</v>
      </c>
      <c r="T435" s="52">
        <f t="shared" ca="1" si="74"/>
        <v>680</v>
      </c>
      <c r="U435" s="39" t="str">
        <f t="shared" ca="1" si="75"/>
        <v>62,</v>
      </c>
      <c r="V435" s="39" t="str">
        <f t="shared" ca="1" si="76"/>
        <v>61.5621,</v>
      </c>
      <c r="W435" s="53" t="str">
        <f t="shared" ca="1" si="68"/>
        <v>6156,</v>
      </c>
      <c r="X435" s="90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</row>
    <row r="436" spans="7:34" ht="15" thickBot="1" x14ac:dyDescent="0.3">
      <c r="G436" s="27">
        <v>234</v>
      </c>
      <c r="H436" s="28">
        <v>188.29</v>
      </c>
      <c r="I436" s="28">
        <f>$B$4*Table22[[#This Row],[RTD Resistance (ꭥ)]]*1000</f>
        <v>380.3458</v>
      </c>
      <c r="J436" s="29">
        <f t="shared" si="69"/>
        <v>0.72720000000003893</v>
      </c>
      <c r="K436" s="109"/>
      <c r="L436" s="116">
        <v>435</v>
      </c>
      <c r="M436" s="33">
        <f t="shared" si="66"/>
        <v>0.31868131868131866</v>
      </c>
      <c r="N436" s="33">
        <f t="shared" si="67"/>
        <v>0.22297902097902098</v>
      </c>
      <c r="O436" s="112">
        <f t="shared" si="70"/>
        <v>110.38565395001038</v>
      </c>
      <c r="P436" s="33">
        <f t="shared" si="71"/>
        <v>26.657251603865575</v>
      </c>
      <c r="Q436" s="117">
        <f>IF(INDEX($P$2:$P$4096,MATCH($B$7,$P$2:$P$4096,1)+ROWS(Q$2:$Q436))&lt;=$B$8,INDEX($P$2:$P$4096,MATCH($B$7,$P$2:$P$4096,1)+ROWS(Q$2:$Q436)),"")</f>
        <v>61.70529352262156</v>
      </c>
      <c r="R436" s="118">
        <f t="shared" si="72"/>
        <v>681</v>
      </c>
      <c r="S436" s="51">
        <f t="shared" ca="1" si="73"/>
        <v>61.70529352262156</v>
      </c>
      <c r="T436" s="52">
        <f t="shared" ca="1" si="74"/>
        <v>681</v>
      </c>
      <c r="U436" s="39" t="str">
        <f t="shared" ca="1" si="75"/>
        <v>62,</v>
      </c>
      <c r="V436" s="39" t="str">
        <f t="shared" ca="1" si="76"/>
        <v>61.7053,</v>
      </c>
      <c r="W436" s="53" t="str">
        <f t="shared" ca="1" si="68"/>
        <v>6171,</v>
      </c>
      <c r="X436" s="90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</row>
    <row r="437" spans="7:34" ht="15" thickBot="1" x14ac:dyDescent="0.3">
      <c r="G437" s="27">
        <v>235</v>
      </c>
      <c r="H437" s="28">
        <v>188.65</v>
      </c>
      <c r="I437" s="28">
        <f>$B$4*Table22[[#This Row],[RTD Resistance (ꭥ)]]*1000</f>
        <v>381.07300000000004</v>
      </c>
      <c r="J437" s="29">
        <f t="shared" si="69"/>
        <v>0.74740000000002738</v>
      </c>
      <c r="K437" s="109"/>
      <c r="L437" s="116">
        <v>436</v>
      </c>
      <c r="M437" s="33">
        <f t="shared" si="66"/>
        <v>0.31941391941391939</v>
      </c>
      <c r="N437" s="33">
        <f t="shared" si="67"/>
        <v>0.22309002109002107</v>
      </c>
      <c r="O437" s="112">
        <f t="shared" si="70"/>
        <v>110.44060450001042</v>
      </c>
      <c r="P437" s="33">
        <f t="shared" si="71"/>
        <v>26.798966475600878</v>
      </c>
      <c r="Q437" s="117">
        <f>IF(INDEX($P$2:$P$4096,MATCH($B$7,$P$2:$P$4096,1)+ROWS(Q$2:$Q437))&lt;=$B$8,INDEX($P$2:$P$4096,MATCH($B$7,$P$2:$P$4096,1)+ROWS(Q$2:$Q437)),"")</f>
        <v>61.848531424245436</v>
      </c>
      <c r="R437" s="118">
        <f t="shared" si="72"/>
        <v>682</v>
      </c>
      <c r="S437" s="51">
        <f t="shared" ca="1" si="73"/>
        <v>61.848531424245436</v>
      </c>
      <c r="T437" s="52">
        <f t="shared" ca="1" si="74"/>
        <v>682</v>
      </c>
      <c r="U437" s="39" t="str">
        <f t="shared" ca="1" si="75"/>
        <v>62,</v>
      </c>
      <c r="V437" s="39" t="str">
        <f t="shared" ca="1" si="76"/>
        <v>61.8485,</v>
      </c>
      <c r="W437" s="53" t="str">
        <f t="shared" ca="1" si="68"/>
        <v>6185,</v>
      </c>
      <c r="X437" s="90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</row>
    <row r="438" spans="7:34" ht="15" thickBot="1" x14ac:dyDescent="0.3">
      <c r="G438" s="27">
        <v>236</v>
      </c>
      <c r="H438" s="28">
        <v>189.02</v>
      </c>
      <c r="I438" s="28">
        <f>$B$4*Table22[[#This Row],[RTD Resistance (ꭥ)]]*1000</f>
        <v>381.82040000000006</v>
      </c>
      <c r="J438" s="29">
        <f t="shared" si="69"/>
        <v>0.72719999999992524</v>
      </c>
      <c r="K438" s="109"/>
      <c r="L438" s="116">
        <v>437</v>
      </c>
      <c r="M438" s="33">
        <f t="shared" si="66"/>
        <v>0.32014652014652012</v>
      </c>
      <c r="N438" s="33">
        <f t="shared" si="67"/>
        <v>0.2232010212010212</v>
      </c>
      <c r="O438" s="112">
        <f t="shared" si="70"/>
        <v>110.49555505001049</v>
      </c>
      <c r="P438" s="33">
        <f t="shared" si="71"/>
        <v>26.940687507343966</v>
      </c>
      <c r="Q438" s="117">
        <f>IF(INDEX($P$2:$P$4096,MATCH($B$7,$P$2:$P$4096,1)+ROWS(Q$2:$Q438))&lt;=$B$8,INDEX($P$2:$P$4096,MATCH($B$7,$P$2:$P$4096,1)+ROWS(Q$2:$Q438)),"")</f>
        <v>61.991775562192913</v>
      </c>
      <c r="R438" s="118">
        <f t="shared" si="72"/>
        <v>683</v>
      </c>
      <c r="S438" s="51">
        <f t="shared" ca="1" si="73"/>
        <v>61.991775562192913</v>
      </c>
      <c r="T438" s="52">
        <f t="shared" ca="1" si="74"/>
        <v>683</v>
      </c>
      <c r="U438" s="39" t="str">
        <f t="shared" ca="1" si="75"/>
        <v>62,</v>
      </c>
      <c r="V438" s="39" t="str">
        <f t="shared" ca="1" si="76"/>
        <v>61.9918,</v>
      </c>
      <c r="W438" s="53" t="str">
        <f t="shared" ca="1" si="68"/>
        <v>6199,</v>
      </c>
      <c r="X438" s="90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</row>
    <row r="439" spans="7:34" ht="15" thickBot="1" x14ac:dyDescent="0.3">
      <c r="G439" s="27">
        <v>237</v>
      </c>
      <c r="H439" s="28">
        <v>189.38</v>
      </c>
      <c r="I439" s="28">
        <f>$B$4*Table22[[#This Row],[RTD Resistance (ꭥ)]]*1000</f>
        <v>382.54759999999999</v>
      </c>
      <c r="J439" s="29">
        <f t="shared" si="69"/>
        <v>0.72720000000003893</v>
      </c>
      <c r="K439" s="109"/>
      <c r="L439" s="116">
        <v>438</v>
      </c>
      <c r="M439" s="33">
        <f t="shared" si="66"/>
        <v>0.3208791208791209</v>
      </c>
      <c r="N439" s="33">
        <f t="shared" si="67"/>
        <v>0.2233120213120213</v>
      </c>
      <c r="O439" s="112">
        <f t="shared" si="70"/>
        <v>110.55050560001054</v>
      </c>
      <c r="P439" s="33">
        <f t="shared" si="71"/>
        <v>27.082414699223023</v>
      </c>
      <c r="Q439" s="117">
        <f>IF(INDEX($P$2:$P$4096,MATCH($B$7,$P$2:$P$4096,1)+ROWS(Q$2:$Q439))&lt;=$B$8,INDEX($P$2:$P$4096,MATCH($B$7,$P$2:$P$4096,1)+ROWS(Q$2:$Q439)),"")</f>
        <v>62.135025936927889</v>
      </c>
      <c r="R439" s="118">
        <f t="shared" si="72"/>
        <v>684</v>
      </c>
      <c r="S439" s="51">
        <f t="shared" ca="1" si="73"/>
        <v>62.135025936927889</v>
      </c>
      <c r="T439" s="52">
        <f t="shared" ca="1" si="74"/>
        <v>684</v>
      </c>
      <c r="U439" s="39" t="str">
        <f t="shared" ca="1" si="75"/>
        <v>62,</v>
      </c>
      <c r="V439" s="39" t="str">
        <f t="shared" ca="1" si="76"/>
        <v>62.135,</v>
      </c>
      <c r="W439" s="53" t="str">
        <f t="shared" ca="1" si="68"/>
        <v>6214,</v>
      </c>
      <c r="X439" s="90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</row>
    <row r="440" spans="7:34" ht="15" thickBot="1" x14ac:dyDescent="0.3">
      <c r="G440" s="27">
        <v>238</v>
      </c>
      <c r="H440" s="28">
        <v>189.74</v>
      </c>
      <c r="I440" s="28">
        <f>$B$4*Table22[[#This Row],[RTD Resistance (ꭥ)]]*1000</f>
        <v>383.27480000000003</v>
      </c>
      <c r="J440" s="29">
        <f t="shared" si="69"/>
        <v>0.74740000000002738</v>
      </c>
      <c r="K440" s="109"/>
      <c r="L440" s="116">
        <v>439</v>
      </c>
      <c r="M440" s="33">
        <f t="shared" si="66"/>
        <v>0.32161172161172163</v>
      </c>
      <c r="N440" s="33">
        <f t="shared" si="67"/>
        <v>0.22342302142302142</v>
      </c>
      <c r="O440" s="112">
        <f t="shared" si="70"/>
        <v>110.6054561500106</v>
      </c>
      <c r="P440" s="33">
        <f t="shared" si="71"/>
        <v>27.224148051368502</v>
      </c>
      <c r="Q440" s="117">
        <f>IF(INDEX($P$2:$P$4096,MATCH($B$7,$P$2:$P$4096,1)+ROWS(Q$2:$Q440))&lt;=$B$8,INDEX($P$2:$P$4096,MATCH($B$7,$P$2:$P$4096,1)+ROWS(Q$2:$Q440)),"")</f>
        <v>62.27828254891466</v>
      </c>
      <c r="R440" s="118">
        <f t="shared" si="72"/>
        <v>685</v>
      </c>
      <c r="S440" s="51">
        <f t="shared" ca="1" si="73"/>
        <v>62.27828254891466</v>
      </c>
      <c r="T440" s="52">
        <f t="shared" ca="1" si="74"/>
        <v>685</v>
      </c>
      <c r="U440" s="39" t="str">
        <f t="shared" ca="1" si="75"/>
        <v>62,</v>
      </c>
      <c r="V440" s="39" t="str">
        <f t="shared" ca="1" si="76"/>
        <v>62.2783,</v>
      </c>
      <c r="W440" s="53" t="str">
        <f t="shared" ca="1" si="68"/>
        <v>6228,</v>
      </c>
      <c r="X440" s="90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</row>
    <row r="441" spans="7:34" ht="15" thickBot="1" x14ac:dyDescent="0.3">
      <c r="G441" s="27">
        <v>239</v>
      </c>
      <c r="H441" s="28">
        <v>190.11</v>
      </c>
      <c r="I441" s="28">
        <f>$B$4*Table22[[#This Row],[RTD Resistance (ꭥ)]]*1000</f>
        <v>384.02220000000005</v>
      </c>
      <c r="J441" s="29">
        <f t="shared" si="69"/>
        <v>0.72719999999998208</v>
      </c>
      <c r="K441" s="109"/>
      <c r="L441" s="116">
        <v>440</v>
      </c>
      <c r="M441" s="33">
        <f t="shared" si="66"/>
        <v>0.32234432234432236</v>
      </c>
      <c r="N441" s="33">
        <f t="shared" si="67"/>
        <v>0.22353402153402152</v>
      </c>
      <c r="O441" s="112">
        <f t="shared" si="70"/>
        <v>110.66040670001065</v>
      </c>
      <c r="P441" s="33">
        <f t="shared" si="71"/>
        <v>27.365887563912509</v>
      </c>
      <c r="Q441" s="117">
        <f>IF(INDEX($P$2:$P$4096,MATCH($B$7,$P$2:$P$4096,1)+ROWS(Q$2:$Q441))&lt;=$B$8,INDEX($P$2:$P$4096,MATCH($B$7,$P$2:$P$4096,1)+ROWS(Q$2:$Q441)),"")</f>
        <v>62.421545398619344</v>
      </c>
      <c r="R441" s="118">
        <f t="shared" si="72"/>
        <v>686</v>
      </c>
      <c r="S441" s="51">
        <f t="shared" ca="1" si="73"/>
        <v>62.421545398619344</v>
      </c>
      <c r="T441" s="52">
        <f t="shared" ca="1" si="74"/>
        <v>686</v>
      </c>
      <c r="U441" s="39" t="str">
        <f t="shared" ca="1" si="75"/>
        <v>62,</v>
      </c>
      <c r="V441" s="39" t="str">
        <f t="shared" ca="1" si="76"/>
        <v>62.4215,</v>
      </c>
      <c r="W441" s="53" t="str">
        <f t="shared" ca="1" si="68"/>
        <v>6242,</v>
      </c>
      <c r="X441" s="90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</row>
    <row r="442" spans="7:34" ht="15" thickBot="1" x14ac:dyDescent="0.3">
      <c r="G442" s="27">
        <v>240</v>
      </c>
      <c r="H442" s="28">
        <v>190.47</v>
      </c>
      <c r="I442" s="28">
        <f>$B$4*Table22[[#This Row],[RTD Resistance (ꭥ)]]*1000</f>
        <v>384.74940000000004</v>
      </c>
      <c r="J442" s="29">
        <f t="shared" si="69"/>
        <v>0.72720000000003893</v>
      </c>
      <c r="K442" s="109"/>
      <c r="L442" s="116">
        <v>441</v>
      </c>
      <c r="M442" s="33">
        <f t="shared" si="66"/>
        <v>0.32307692307692309</v>
      </c>
      <c r="N442" s="33">
        <f t="shared" si="67"/>
        <v>0.22364502164502165</v>
      </c>
      <c r="O442" s="112">
        <f t="shared" si="70"/>
        <v>110.71535725001071</v>
      </c>
      <c r="P442" s="33">
        <f t="shared" si="71"/>
        <v>27.507633236988795</v>
      </c>
      <c r="Q442" s="117">
        <f>IF(INDEX($P$2:$P$4096,MATCH($B$7,$P$2:$P$4096,1)+ROWS(Q$2:$Q442))&lt;=$B$8,INDEX($P$2:$P$4096,MATCH($B$7,$P$2:$P$4096,1)+ROWS(Q$2:$Q442)),"")</f>
        <v>62.564814486508283</v>
      </c>
      <c r="R442" s="118">
        <f t="shared" si="72"/>
        <v>687</v>
      </c>
      <c r="S442" s="51">
        <f t="shared" ca="1" si="73"/>
        <v>62.564814486508283</v>
      </c>
      <c r="T442" s="52">
        <f t="shared" ca="1" si="74"/>
        <v>687</v>
      </c>
      <c r="U442" s="39" t="str">
        <f t="shared" ca="1" si="75"/>
        <v>63,</v>
      </c>
      <c r="V442" s="39" t="str">
        <f t="shared" ca="1" si="76"/>
        <v>62.5648,</v>
      </c>
      <c r="W442" s="53" t="str">
        <f t="shared" ca="1" si="68"/>
        <v>6256,</v>
      </c>
      <c r="X442" s="90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</row>
    <row r="443" spans="7:34" ht="15" thickBot="1" x14ac:dyDescent="0.3">
      <c r="G443" s="27">
        <v>241</v>
      </c>
      <c r="H443" s="28">
        <v>190.83</v>
      </c>
      <c r="I443" s="28">
        <f>$B$4*Table22[[#This Row],[RTD Resistance (ꭥ)]]*1000</f>
        <v>385.47660000000008</v>
      </c>
      <c r="J443" s="29">
        <f t="shared" si="69"/>
        <v>0.74739999999991369</v>
      </c>
      <c r="K443" s="109"/>
      <c r="L443" s="116">
        <v>442</v>
      </c>
      <c r="M443" s="33">
        <f t="shared" si="66"/>
        <v>0.32380952380952382</v>
      </c>
      <c r="N443" s="33">
        <f t="shared" si="67"/>
        <v>0.22375602175602174</v>
      </c>
      <c r="O443" s="112">
        <f t="shared" si="70"/>
        <v>110.77030780001076</v>
      </c>
      <c r="P443" s="33">
        <f t="shared" si="71"/>
        <v>27.649385070732933</v>
      </c>
      <c r="Q443" s="117">
        <f>IF(INDEX($P$2:$P$4096,MATCH($B$7,$P$2:$P$4096,1)+ROWS(Q$2:$Q443))&lt;=$B$8,INDEX($P$2:$P$4096,MATCH($B$7,$P$2:$P$4096,1)+ROWS(Q$2:$Q443)),"")</f>
        <v>62.708089813049298</v>
      </c>
      <c r="R443" s="118">
        <f t="shared" si="72"/>
        <v>688</v>
      </c>
      <c r="S443" s="51">
        <f t="shared" ca="1" si="73"/>
        <v>62.708089813049298</v>
      </c>
      <c r="T443" s="52">
        <f t="shared" ca="1" si="74"/>
        <v>688</v>
      </c>
      <c r="U443" s="39" t="str">
        <f t="shared" ca="1" si="75"/>
        <v>63,</v>
      </c>
      <c r="V443" s="39" t="str">
        <f t="shared" ca="1" si="76"/>
        <v>62.7081,</v>
      </c>
      <c r="W443" s="53" t="str">
        <f t="shared" ca="1" si="68"/>
        <v>6271,</v>
      </c>
      <c r="X443" s="90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</row>
    <row r="444" spans="7:34" ht="15" thickBot="1" x14ac:dyDescent="0.3">
      <c r="G444" s="27">
        <v>242</v>
      </c>
      <c r="H444" s="28">
        <v>191.2</v>
      </c>
      <c r="I444" s="28">
        <f>$B$4*Table22[[#This Row],[RTD Resistance (ꭥ)]]*1000</f>
        <v>386.22399999999999</v>
      </c>
      <c r="J444" s="29">
        <f t="shared" si="69"/>
        <v>0.72719999999998208</v>
      </c>
      <c r="K444" s="109"/>
      <c r="L444" s="116">
        <v>443</v>
      </c>
      <c r="M444" s="33">
        <f t="shared" si="66"/>
        <v>0.32454212454212455</v>
      </c>
      <c r="N444" s="33">
        <f t="shared" si="67"/>
        <v>0.22386702186702187</v>
      </c>
      <c r="O444" s="112">
        <f t="shared" si="70"/>
        <v>110.82525835001083</v>
      </c>
      <c r="P444" s="33">
        <f t="shared" si="71"/>
        <v>27.791143065282256</v>
      </c>
      <c r="Q444" s="117">
        <f>IF(INDEX($P$2:$P$4096,MATCH($B$7,$P$2:$P$4096,1)+ROWS(Q$2:$Q444))&lt;=$B$8,INDEX($P$2:$P$4096,MATCH($B$7,$P$2:$P$4096,1)+ROWS(Q$2:$Q444)),"")</f>
        <v>62.851371378711349</v>
      </c>
      <c r="R444" s="118">
        <f t="shared" si="72"/>
        <v>689</v>
      </c>
      <c r="S444" s="51">
        <f t="shared" ca="1" si="73"/>
        <v>62.851371378711349</v>
      </c>
      <c r="T444" s="52">
        <f t="shared" ca="1" si="74"/>
        <v>689</v>
      </c>
      <c r="U444" s="39" t="str">
        <f t="shared" ca="1" si="75"/>
        <v>63,</v>
      </c>
      <c r="V444" s="39" t="str">
        <f t="shared" ca="1" si="76"/>
        <v>62.8514,</v>
      </c>
      <c r="W444" s="53" t="str">
        <f t="shared" ca="1" si="68"/>
        <v>6285,</v>
      </c>
      <c r="X444" s="90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</row>
    <row r="445" spans="7:34" ht="15" thickBot="1" x14ac:dyDescent="0.3">
      <c r="G445" s="27">
        <v>243</v>
      </c>
      <c r="H445" s="28">
        <v>191.56</v>
      </c>
      <c r="I445" s="28">
        <f>$B$4*Table22[[#This Row],[RTD Resistance (ꭥ)]]*1000</f>
        <v>386.95119999999997</v>
      </c>
      <c r="J445" s="29">
        <f t="shared" si="69"/>
        <v>0.72719999999998208</v>
      </c>
      <c r="K445" s="109"/>
      <c r="L445" s="116">
        <v>444</v>
      </c>
      <c r="M445" s="33">
        <f t="shared" si="66"/>
        <v>0.32527472527472528</v>
      </c>
      <c r="N445" s="33">
        <f t="shared" si="67"/>
        <v>0.22397802197802197</v>
      </c>
      <c r="O445" s="112">
        <f t="shared" si="70"/>
        <v>110.88020890001087</v>
      </c>
      <c r="P445" s="33">
        <f t="shared" si="71"/>
        <v>27.932907220775974</v>
      </c>
      <c r="Q445" s="117">
        <f>IF(INDEX($P$2:$P$4096,MATCH($B$7,$P$2:$P$4096,1)+ROWS(Q$2:$Q445))&lt;=$B$8,INDEX($P$2:$P$4096,MATCH($B$7,$P$2:$P$4096,1)+ROWS(Q$2:$Q445)),"")</f>
        <v>62.994659183964018</v>
      </c>
      <c r="R445" s="118">
        <f t="shared" si="72"/>
        <v>690</v>
      </c>
      <c r="S445" s="51">
        <f t="shared" ca="1" si="73"/>
        <v>62.994659183964018</v>
      </c>
      <c r="T445" s="52">
        <f t="shared" ca="1" si="74"/>
        <v>690</v>
      </c>
      <c r="U445" s="39" t="str">
        <f t="shared" ca="1" si="75"/>
        <v>63,</v>
      </c>
      <c r="V445" s="39" t="str">
        <f t="shared" ca="1" si="76"/>
        <v>62.9947,</v>
      </c>
      <c r="W445" s="53" t="str">
        <f t="shared" ca="1" si="68"/>
        <v>6299,</v>
      </c>
      <c r="X445" s="90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</row>
    <row r="446" spans="7:34" ht="15" thickBot="1" x14ac:dyDescent="0.3">
      <c r="G446" s="27">
        <v>244</v>
      </c>
      <c r="H446" s="28">
        <v>191.92</v>
      </c>
      <c r="I446" s="28">
        <f>$B$4*Table22[[#This Row],[RTD Resistance (ꭥ)]]*1000</f>
        <v>387.67839999999995</v>
      </c>
      <c r="J446" s="29">
        <f t="shared" si="69"/>
        <v>0.72720000000003893</v>
      </c>
      <c r="K446" s="109"/>
      <c r="L446" s="116">
        <v>445</v>
      </c>
      <c r="M446" s="33">
        <f t="shared" si="66"/>
        <v>0.32600732600732601</v>
      </c>
      <c r="N446" s="33">
        <f t="shared" si="67"/>
        <v>0.22408902208902209</v>
      </c>
      <c r="O446" s="112">
        <f t="shared" si="70"/>
        <v>110.93515945001093</v>
      </c>
      <c r="P446" s="33">
        <f t="shared" si="71"/>
        <v>28.07467753735483</v>
      </c>
      <c r="Q446" s="117">
        <f>IF(INDEX($P$2:$P$4096,MATCH($B$7,$P$2:$P$4096,1)+ROWS(Q$2:$Q446))&lt;=$B$8,INDEX($P$2:$P$4096,MATCH($B$7,$P$2:$P$4096,1)+ROWS(Q$2:$Q446)),"")</f>
        <v>63.13795322927831</v>
      </c>
      <c r="R446" s="118">
        <f t="shared" si="72"/>
        <v>691</v>
      </c>
      <c r="S446" s="51">
        <f t="shared" ca="1" si="73"/>
        <v>63.13795322927831</v>
      </c>
      <c r="T446" s="52">
        <f t="shared" ca="1" si="74"/>
        <v>691</v>
      </c>
      <c r="U446" s="39" t="str">
        <f t="shared" ca="1" si="75"/>
        <v>63,</v>
      </c>
      <c r="V446" s="39" t="str">
        <f t="shared" ca="1" si="76"/>
        <v>63.138,</v>
      </c>
      <c r="W446" s="53" t="str">
        <f t="shared" ca="1" si="68"/>
        <v>6314,</v>
      </c>
      <c r="X446" s="90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</row>
    <row r="447" spans="7:34" ht="15" thickBot="1" x14ac:dyDescent="0.3">
      <c r="G447" s="27">
        <v>245</v>
      </c>
      <c r="H447" s="28">
        <v>192.28</v>
      </c>
      <c r="I447" s="28">
        <f>$B$4*Table22[[#This Row],[RTD Resistance (ꭥ)]]*1000</f>
        <v>388.40559999999999</v>
      </c>
      <c r="J447" s="29">
        <f t="shared" si="69"/>
        <v>0.76760000000001583</v>
      </c>
      <c r="K447" s="109"/>
      <c r="L447" s="116">
        <v>446</v>
      </c>
      <c r="M447" s="33">
        <f t="shared" si="66"/>
        <v>0.32673992673992674</v>
      </c>
      <c r="N447" s="33">
        <f t="shared" si="67"/>
        <v>0.22420002220002219</v>
      </c>
      <c r="O447" s="112">
        <f t="shared" si="70"/>
        <v>110.99011000001099</v>
      </c>
      <c r="P447" s="33">
        <f t="shared" si="71"/>
        <v>28.216454015161389</v>
      </c>
      <c r="Q447" s="117">
        <f>IF(INDEX($P$2:$P$4096,MATCH($B$7,$P$2:$P$4096,1)+ROWS(Q$2:$Q447))&lt;=$B$8,INDEX($P$2:$P$4096,MATCH($B$7,$P$2:$P$4096,1)+ROWS(Q$2:$Q447)),"")</f>
        <v>63.281253515125798</v>
      </c>
      <c r="R447" s="118">
        <f t="shared" si="72"/>
        <v>692</v>
      </c>
      <c r="S447" s="51">
        <f t="shared" ca="1" si="73"/>
        <v>63.281253515125798</v>
      </c>
      <c r="T447" s="52">
        <f t="shared" ca="1" si="74"/>
        <v>692</v>
      </c>
      <c r="U447" s="39" t="str">
        <f t="shared" ca="1" si="75"/>
        <v>63,</v>
      </c>
      <c r="V447" s="39" t="str">
        <f t="shared" ca="1" si="76"/>
        <v>63.2813,</v>
      </c>
      <c r="W447" s="53" t="str">
        <f t="shared" ca="1" si="68"/>
        <v>6328,</v>
      </c>
      <c r="X447" s="90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</row>
    <row r="448" spans="7:34" ht="15" thickBot="1" x14ac:dyDescent="0.3">
      <c r="G448" s="27">
        <v>246</v>
      </c>
      <c r="H448" s="28">
        <v>192.66</v>
      </c>
      <c r="I448" s="28">
        <f>$B$4*Table22[[#This Row],[RTD Resistance (ꭥ)]]*1000</f>
        <v>389.17320000000001</v>
      </c>
      <c r="J448" s="29">
        <f t="shared" si="69"/>
        <v>0.72720000000003893</v>
      </c>
      <c r="K448" s="109"/>
      <c r="L448" s="116">
        <v>447</v>
      </c>
      <c r="M448" s="33">
        <f t="shared" si="66"/>
        <v>0.32747252747252747</v>
      </c>
      <c r="N448" s="33">
        <f t="shared" si="67"/>
        <v>0.22431102231102229</v>
      </c>
      <c r="O448" s="112">
        <f t="shared" si="70"/>
        <v>111.04506055001103</v>
      </c>
      <c r="P448" s="33">
        <f t="shared" si="71"/>
        <v>28.358236654339919</v>
      </c>
      <c r="Q448" s="117">
        <f>IF(INDEX($P$2:$P$4096,MATCH($B$7,$P$2:$P$4096,1)+ROWS(Q$2:$Q448))&lt;=$B$8,INDEX($P$2:$P$4096,MATCH($B$7,$P$2:$P$4096,1)+ROWS(Q$2:$Q448)),"")</f>
        <v>63.424560041979646</v>
      </c>
      <c r="R448" s="118">
        <f t="shared" si="72"/>
        <v>693</v>
      </c>
      <c r="S448" s="51">
        <f t="shared" ca="1" si="73"/>
        <v>63.424560041979646</v>
      </c>
      <c r="T448" s="52">
        <f t="shared" ca="1" si="74"/>
        <v>693</v>
      </c>
      <c r="U448" s="39" t="str">
        <f t="shared" ca="1" si="75"/>
        <v>63,</v>
      </c>
      <c r="V448" s="39" t="str">
        <f t="shared" ca="1" si="76"/>
        <v>63.4246,</v>
      </c>
      <c r="W448" s="53" t="str">
        <f t="shared" ca="1" si="68"/>
        <v>6342,</v>
      </c>
      <c r="X448" s="90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</row>
    <row r="449" spans="7:34" ht="15" thickBot="1" x14ac:dyDescent="0.3">
      <c r="G449" s="27">
        <v>247</v>
      </c>
      <c r="H449" s="28">
        <v>193.02</v>
      </c>
      <c r="I449" s="28">
        <f>$B$4*Table22[[#This Row],[RTD Resistance (ꭥ)]]*1000</f>
        <v>389.90040000000005</v>
      </c>
      <c r="J449" s="29">
        <f t="shared" si="69"/>
        <v>0.72719999999998208</v>
      </c>
      <c r="K449" s="109"/>
      <c r="L449" s="116">
        <v>448</v>
      </c>
      <c r="M449" s="33">
        <f t="shared" si="66"/>
        <v>0.3282051282051282</v>
      </c>
      <c r="N449" s="33">
        <f t="shared" si="67"/>
        <v>0.22442202242202242</v>
      </c>
      <c r="O449" s="112">
        <f t="shared" si="70"/>
        <v>111.10001110001109</v>
      </c>
      <c r="P449" s="33">
        <f t="shared" si="71"/>
        <v>28.500025455036564</v>
      </c>
      <c r="Q449" s="117">
        <f>IF(INDEX($P$2:$P$4096,MATCH($B$7,$P$2:$P$4096,1)+ROWS(Q$2:$Q449))&lt;=$B$8,INDEX($P$2:$P$4096,MATCH($B$7,$P$2:$P$4096,1)+ROWS(Q$2:$Q449)),"")</f>
        <v>63.567872810313645</v>
      </c>
      <c r="R449" s="118">
        <f t="shared" si="72"/>
        <v>694</v>
      </c>
      <c r="S449" s="51">
        <f t="shared" ca="1" si="73"/>
        <v>63.567872810313645</v>
      </c>
      <c r="T449" s="52">
        <f t="shared" ca="1" si="74"/>
        <v>694</v>
      </c>
      <c r="U449" s="39" t="str">
        <f t="shared" ca="1" si="75"/>
        <v>64,</v>
      </c>
      <c r="V449" s="39" t="str">
        <f t="shared" ca="1" si="76"/>
        <v>63.5679,</v>
      </c>
      <c r="W449" s="53" t="str">
        <f t="shared" ca="1" si="68"/>
        <v>6357,</v>
      </c>
      <c r="X449" s="90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</row>
    <row r="450" spans="7:34" ht="15" thickBot="1" x14ac:dyDescent="0.3">
      <c r="G450" s="27">
        <v>248</v>
      </c>
      <c r="H450" s="28">
        <v>193.38</v>
      </c>
      <c r="I450" s="28">
        <f>$B$4*Table22[[#This Row],[RTD Resistance (ꭥ)]]*1000</f>
        <v>390.62760000000003</v>
      </c>
      <c r="J450" s="29">
        <f t="shared" si="69"/>
        <v>0.72720000000003893</v>
      </c>
      <c r="K450" s="109"/>
      <c r="L450" s="116">
        <v>449</v>
      </c>
      <c r="M450" s="33">
        <f t="shared" ref="M450:M513" si="77">(L450*$B$2)/($B$3-1)</f>
        <v>0.32893772893772893</v>
      </c>
      <c r="N450" s="33">
        <f t="shared" ref="N450:N513" si="78">($M450+$D$10)/$B$5</f>
        <v>0.22453302253302251</v>
      </c>
      <c r="O450" s="112">
        <f t="shared" si="70"/>
        <v>111.15496165001115</v>
      </c>
      <c r="P450" s="33">
        <f t="shared" si="71"/>
        <v>28.641820417399003</v>
      </c>
      <c r="Q450" s="117">
        <f>IF(INDEX($P$2:$P$4096,MATCH($B$7,$P$2:$P$4096,1)+ROWS(Q$2:$Q450))&lt;=$B$8,INDEX($P$2:$P$4096,MATCH($B$7,$P$2:$P$4096,1)+ROWS(Q$2:$Q450)),"")</f>
        <v>63.711191820602664</v>
      </c>
      <c r="R450" s="118">
        <f t="shared" si="72"/>
        <v>695</v>
      </c>
      <c r="S450" s="51">
        <f t="shared" ca="1" si="73"/>
        <v>63.711191820602664</v>
      </c>
      <c r="T450" s="52">
        <f t="shared" ca="1" si="74"/>
        <v>695</v>
      </c>
      <c r="U450" s="39" t="str">
        <f t="shared" ca="1" si="75"/>
        <v>64,</v>
      </c>
      <c r="V450" s="39" t="str">
        <f t="shared" ca="1" si="76"/>
        <v>63.7112,</v>
      </c>
      <c r="W450" s="53" t="str">
        <f t="shared" ref="W450:W513" ca="1" si="79">ROUND(S450*$B$10,0)&amp;","</f>
        <v>6371,</v>
      </c>
      <c r="X450" s="90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</row>
    <row r="451" spans="7:34" ht="15" thickBot="1" x14ac:dyDescent="0.3">
      <c r="G451" s="27">
        <v>249</v>
      </c>
      <c r="H451" s="28">
        <v>193.74</v>
      </c>
      <c r="I451" s="28">
        <f>$B$4*Table22[[#This Row],[RTD Resistance (ꭥ)]]*1000</f>
        <v>391.35480000000007</v>
      </c>
      <c r="J451" s="29">
        <f t="shared" ref="J451:J514" si="80">ABS(I451-I452)</f>
        <v>0.72719999999992524</v>
      </c>
      <c r="K451" s="109"/>
      <c r="L451" s="116">
        <v>450</v>
      </c>
      <c r="M451" s="33">
        <f t="shared" si="77"/>
        <v>0.32967032967032966</v>
      </c>
      <c r="N451" s="33">
        <f t="shared" si="78"/>
        <v>0.22464402264402264</v>
      </c>
      <c r="O451" s="112">
        <f t="shared" ref="O451:O514" si="81">$N451/$B$4</f>
        <v>111.2099122000112</v>
      </c>
      <c r="P451" s="33">
        <f t="shared" ref="P451:P514" si="82">-245.19+O451*(2.5293+O451*(-0.066046+O451*(0.0040422+O451*(-0.0000020697))))/(1+O451*(-0.025422+O451*(0.0016883+O451*(-0.0000013601))))</f>
        <v>28.783621541576736</v>
      </c>
      <c r="Q451" s="117">
        <f>IF(INDEX($P$2:$P$4096,MATCH($B$7,$P$2:$P$4096,1)+ROWS(Q$2:$Q451))&lt;=$B$8,INDEX($P$2:$P$4096,MATCH($B$7,$P$2:$P$4096,1)+ROWS(Q$2:$Q451)),"")</f>
        <v>63.854517073322825</v>
      </c>
      <c r="R451" s="118">
        <f t="shared" ref="R451:R514" si="83">INDEX($L$2:$L$4096,MATCH($Q451,$P$2:$P$4096,0))</f>
        <v>696</v>
      </c>
      <c r="S451" s="51">
        <f t="shared" ref="S451:S514" ca="1" si="84">INDIRECT("Q"&amp;((ROW($Q451)-2)*$B$9)+2,TRUE)</f>
        <v>63.854517073322825</v>
      </c>
      <c r="T451" s="52">
        <f t="shared" ref="T451:T514" ca="1" si="85">INDEX($L$2:$L$4096,MATCH($S451,$P$2:$P$4096,0))</f>
        <v>696</v>
      </c>
      <c r="U451" s="39" t="str">
        <f t="shared" ref="U451:U514" ca="1" si="86">ROUND(S451,0)&amp;","</f>
        <v>64,</v>
      </c>
      <c r="V451" s="39" t="str">
        <f t="shared" ref="V451:V514" ca="1" si="87">ROUND(S451,4)&amp;","</f>
        <v>63.8545,</v>
      </c>
      <c r="W451" s="53" t="str">
        <f t="shared" ca="1" si="79"/>
        <v>6385,</v>
      </c>
      <c r="X451" s="90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</row>
    <row r="452" spans="7:34" ht="15" thickBot="1" x14ac:dyDescent="0.3">
      <c r="G452" s="27">
        <v>250</v>
      </c>
      <c r="H452" s="28">
        <v>194.1</v>
      </c>
      <c r="I452" s="28">
        <f>$B$4*Table22[[#This Row],[RTD Resistance (ꭥ)]]*1000</f>
        <v>392.08199999999999</v>
      </c>
      <c r="J452" s="29">
        <f t="shared" si="80"/>
        <v>0.74740000000002738</v>
      </c>
      <c r="K452" s="109"/>
      <c r="L452" s="116">
        <v>451</v>
      </c>
      <c r="M452" s="33">
        <f t="shared" si="77"/>
        <v>0.33040293040293039</v>
      </c>
      <c r="N452" s="33">
        <f t="shared" si="78"/>
        <v>0.22475502275502274</v>
      </c>
      <c r="O452" s="112">
        <f t="shared" si="81"/>
        <v>111.26486275001125</v>
      </c>
      <c r="P452" s="33">
        <f t="shared" si="82"/>
        <v>28.925428827721021</v>
      </c>
      <c r="Q452" s="117">
        <f>IF(INDEX($P$2:$P$4096,MATCH($B$7,$P$2:$P$4096,1)+ROWS(Q$2:$Q452))&lt;=$B$8,INDEX($P$2:$P$4096,MATCH($B$7,$P$2:$P$4096,1)+ROWS(Q$2:$Q452)),"")</f>
        <v>63.997848568950758</v>
      </c>
      <c r="R452" s="118">
        <f t="shared" si="83"/>
        <v>697</v>
      </c>
      <c r="S452" s="51">
        <f t="shared" ca="1" si="84"/>
        <v>63.997848568950758</v>
      </c>
      <c r="T452" s="52">
        <f t="shared" ca="1" si="85"/>
        <v>697</v>
      </c>
      <c r="U452" s="39" t="str">
        <f t="shared" ca="1" si="86"/>
        <v>64,</v>
      </c>
      <c r="V452" s="39" t="str">
        <f t="shared" ca="1" si="87"/>
        <v>63.9978,</v>
      </c>
      <c r="W452" s="53" t="str">
        <f t="shared" ca="1" si="79"/>
        <v>6400,</v>
      </c>
      <c r="X452" s="90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</row>
    <row r="453" spans="7:34" ht="15" thickBot="1" x14ac:dyDescent="0.3">
      <c r="G453" s="27">
        <v>251</v>
      </c>
      <c r="H453" s="28">
        <v>194.47</v>
      </c>
      <c r="I453" s="28">
        <f>$B$4*Table22[[#This Row],[RTD Resistance (ꭥ)]]*1000</f>
        <v>392.82940000000002</v>
      </c>
      <c r="J453" s="29">
        <f t="shared" si="80"/>
        <v>0.72720000000003893</v>
      </c>
      <c r="K453" s="109"/>
      <c r="L453" s="116">
        <v>452</v>
      </c>
      <c r="M453" s="33">
        <f t="shared" si="77"/>
        <v>0.33113553113553112</v>
      </c>
      <c r="N453" s="33">
        <f t="shared" si="78"/>
        <v>0.22486602286602286</v>
      </c>
      <c r="O453" s="112">
        <f t="shared" si="81"/>
        <v>111.31981330001132</v>
      </c>
      <c r="P453" s="33">
        <f t="shared" si="82"/>
        <v>29.067242275984711</v>
      </c>
      <c r="Q453" s="117">
        <f>IF(INDEX($P$2:$P$4096,MATCH($B$7,$P$2:$P$4096,1)+ROWS(Q$2:$Q453))&lt;=$B$8,INDEX($P$2:$P$4096,MATCH($B$7,$P$2:$P$4096,1)+ROWS(Q$2:$Q453)),"")</f>
        <v>64.141186307964688</v>
      </c>
      <c r="R453" s="118">
        <f t="shared" si="83"/>
        <v>698</v>
      </c>
      <c r="S453" s="51">
        <f t="shared" ca="1" si="84"/>
        <v>64.141186307964688</v>
      </c>
      <c r="T453" s="52">
        <f t="shared" ca="1" si="85"/>
        <v>698</v>
      </c>
      <c r="U453" s="39" t="str">
        <f t="shared" ca="1" si="86"/>
        <v>64,</v>
      </c>
      <c r="V453" s="39" t="str">
        <f t="shared" ca="1" si="87"/>
        <v>64.1412,</v>
      </c>
      <c r="W453" s="53" t="str">
        <f t="shared" ca="1" si="79"/>
        <v>6414,</v>
      </c>
      <c r="X453" s="90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</row>
    <row r="454" spans="7:34" ht="15" thickBot="1" x14ac:dyDescent="0.3">
      <c r="G454" s="27">
        <v>252</v>
      </c>
      <c r="H454" s="28">
        <v>194.83</v>
      </c>
      <c r="I454" s="28">
        <f>$B$4*Table22[[#This Row],[RTD Resistance (ꭥ)]]*1000</f>
        <v>393.55660000000006</v>
      </c>
      <c r="J454" s="29">
        <f t="shared" si="80"/>
        <v>0.72719999999998208</v>
      </c>
      <c r="K454" s="109"/>
      <c r="L454" s="116">
        <v>453</v>
      </c>
      <c r="M454" s="33">
        <f t="shared" si="77"/>
        <v>0.33186813186813185</v>
      </c>
      <c r="N454" s="33">
        <f t="shared" si="78"/>
        <v>0.22497702297702296</v>
      </c>
      <c r="O454" s="112">
        <f t="shared" si="81"/>
        <v>111.37476385001136</v>
      </c>
      <c r="P454" s="33">
        <f t="shared" si="82"/>
        <v>29.209061886522534</v>
      </c>
      <c r="Q454" s="117">
        <f>IF(INDEX($P$2:$P$4096,MATCH($B$7,$P$2:$P$4096,1)+ROWS(Q$2:$Q454))&lt;=$B$8,INDEX($P$2:$P$4096,MATCH($B$7,$P$2:$P$4096,1)+ROWS(Q$2:$Q454)),"")</f>
        <v>64.284530290843463</v>
      </c>
      <c r="R454" s="118">
        <f t="shared" si="83"/>
        <v>699</v>
      </c>
      <c r="S454" s="51">
        <f t="shared" ca="1" si="84"/>
        <v>64.284530290843463</v>
      </c>
      <c r="T454" s="52">
        <f t="shared" ca="1" si="85"/>
        <v>699</v>
      </c>
      <c r="U454" s="39" t="str">
        <f t="shared" ca="1" si="86"/>
        <v>64,</v>
      </c>
      <c r="V454" s="39" t="str">
        <f t="shared" ca="1" si="87"/>
        <v>64.2845,</v>
      </c>
      <c r="W454" s="53" t="str">
        <f t="shared" ca="1" si="79"/>
        <v>6428,</v>
      </c>
      <c r="X454" s="90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</row>
    <row r="455" spans="7:34" ht="15" thickBot="1" x14ac:dyDescent="0.3">
      <c r="G455" s="27">
        <v>253</v>
      </c>
      <c r="H455" s="28">
        <v>195.19</v>
      </c>
      <c r="I455" s="28">
        <f>$B$4*Table22[[#This Row],[RTD Resistance (ꭥ)]]*1000</f>
        <v>394.28380000000004</v>
      </c>
      <c r="J455" s="29">
        <f t="shared" si="80"/>
        <v>0.72720000000003893</v>
      </c>
      <c r="K455" s="109"/>
      <c r="L455" s="116">
        <v>454</v>
      </c>
      <c r="M455" s="33">
        <f t="shared" si="77"/>
        <v>0.33260073260073258</v>
      </c>
      <c r="N455" s="33">
        <f t="shared" si="78"/>
        <v>0.22508802308802309</v>
      </c>
      <c r="O455" s="112">
        <f t="shared" si="81"/>
        <v>111.42971440001142</v>
      </c>
      <c r="P455" s="33">
        <f t="shared" si="82"/>
        <v>29.350887659490752</v>
      </c>
      <c r="Q455" s="117">
        <f>IF(INDEX($P$2:$P$4096,MATCH($B$7,$P$2:$P$4096,1)+ROWS(Q$2:$Q455))&lt;=$B$8,INDEX($P$2:$P$4096,MATCH($B$7,$P$2:$P$4096,1)+ROWS(Q$2:$Q455)),"")</f>
        <v>64.427880518067184</v>
      </c>
      <c r="R455" s="118">
        <f t="shared" si="83"/>
        <v>700</v>
      </c>
      <c r="S455" s="51">
        <f t="shared" ca="1" si="84"/>
        <v>64.427880518067184</v>
      </c>
      <c r="T455" s="52">
        <f t="shared" ca="1" si="85"/>
        <v>700</v>
      </c>
      <c r="U455" s="39" t="str">
        <f t="shared" ca="1" si="86"/>
        <v>64,</v>
      </c>
      <c r="V455" s="39" t="str">
        <f t="shared" ca="1" si="87"/>
        <v>64.4279,</v>
      </c>
      <c r="W455" s="53" t="str">
        <f t="shared" ca="1" si="79"/>
        <v>6443,</v>
      </c>
      <c r="X455" s="90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</row>
    <row r="456" spans="7:34" ht="15" thickBot="1" x14ac:dyDescent="0.3">
      <c r="G456" s="27">
        <v>254</v>
      </c>
      <c r="H456" s="28">
        <v>195.55</v>
      </c>
      <c r="I456" s="28">
        <f>$B$4*Table22[[#This Row],[RTD Resistance (ꭥ)]]*1000</f>
        <v>395.01100000000008</v>
      </c>
      <c r="J456" s="29">
        <f t="shared" si="80"/>
        <v>0.70699999999993679</v>
      </c>
      <c r="K456" s="109"/>
      <c r="L456" s="116">
        <v>455</v>
      </c>
      <c r="M456" s="33">
        <f t="shared" si="77"/>
        <v>0.33333333333333331</v>
      </c>
      <c r="N456" s="33">
        <f t="shared" si="78"/>
        <v>0.22519902319902318</v>
      </c>
      <c r="O456" s="112">
        <f t="shared" si="81"/>
        <v>111.48466495001148</v>
      </c>
      <c r="P456" s="33">
        <f t="shared" si="82"/>
        <v>29.492719595047561</v>
      </c>
      <c r="Q456" s="117">
        <f>IF(INDEX($P$2:$P$4096,MATCH($B$7,$P$2:$P$4096,1)+ROWS(Q$2:$Q456))&lt;=$B$8,INDEX($P$2:$P$4096,MATCH($B$7,$P$2:$P$4096,1)+ROWS(Q$2:$Q456)),"")</f>
        <v>64.571236990116745</v>
      </c>
      <c r="R456" s="118">
        <f t="shared" si="83"/>
        <v>701</v>
      </c>
      <c r="S456" s="51">
        <f t="shared" ca="1" si="84"/>
        <v>64.571236990116745</v>
      </c>
      <c r="T456" s="52">
        <f t="shared" ca="1" si="85"/>
        <v>701</v>
      </c>
      <c r="U456" s="39" t="str">
        <f t="shared" ca="1" si="86"/>
        <v>65,</v>
      </c>
      <c r="V456" s="39" t="str">
        <f t="shared" ca="1" si="87"/>
        <v>64.5712,</v>
      </c>
      <c r="W456" s="53" t="str">
        <f t="shared" ca="1" si="79"/>
        <v>6457,</v>
      </c>
      <c r="X456" s="90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</row>
    <row r="457" spans="7:34" ht="15" thickBot="1" x14ac:dyDescent="0.3">
      <c r="G457" s="27">
        <v>255</v>
      </c>
      <c r="H457" s="28">
        <v>195.9</v>
      </c>
      <c r="I457" s="28">
        <f>$B$4*Table22[[#This Row],[RTD Resistance (ꭥ)]]*1000</f>
        <v>395.71800000000002</v>
      </c>
      <c r="J457" s="29">
        <f t="shared" si="80"/>
        <v>0.72719999999998208</v>
      </c>
      <c r="K457" s="109"/>
      <c r="L457" s="116">
        <v>456</v>
      </c>
      <c r="M457" s="33">
        <f t="shared" si="77"/>
        <v>0.33406593406593404</v>
      </c>
      <c r="N457" s="33">
        <f t="shared" si="78"/>
        <v>0.22531002331002331</v>
      </c>
      <c r="O457" s="112">
        <f t="shared" si="81"/>
        <v>111.53961550001154</v>
      </c>
      <c r="P457" s="33">
        <f t="shared" si="82"/>
        <v>29.634557693352463</v>
      </c>
      <c r="Q457" s="117">
        <f>IF(INDEX($P$2:$P$4096,MATCH($B$7,$P$2:$P$4096,1)+ROWS(Q$2:$Q457))&lt;=$B$8,INDEX($P$2:$P$4096,MATCH($B$7,$P$2:$P$4096,1)+ROWS(Q$2:$Q457)),"")</f>
        <v>64.714599707474179</v>
      </c>
      <c r="R457" s="118">
        <f t="shared" si="83"/>
        <v>702</v>
      </c>
      <c r="S457" s="51">
        <f t="shared" ca="1" si="84"/>
        <v>64.714599707474179</v>
      </c>
      <c r="T457" s="52">
        <f t="shared" ca="1" si="85"/>
        <v>702</v>
      </c>
      <c r="U457" s="39" t="str">
        <f t="shared" ca="1" si="86"/>
        <v>65,</v>
      </c>
      <c r="V457" s="39" t="str">
        <f t="shared" ca="1" si="87"/>
        <v>64.7146,</v>
      </c>
      <c r="W457" s="53" t="str">
        <f t="shared" ca="1" si="79"/>
        <v>6471,</v>
      </c>
      <c r="X457" s="90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</row>
    <row r="458" spans="7:34" ht="15" thickBot="1" x14ac:dyDescent="0.3">
      <c r="G458" s="27">
        <v>256</v>
      </c>
      <c r="H458" s="28">
        <v>196.26</v>
      </c>
      <c r="I458" s="28">
        <f>$B$4*Table22[[#This Row],[RTD Resistance (ꭥ)]]*1000</f>
        <v>396.4452</v>
      </c>
      <c r="J458" s="29">
        <f t="shared" si="80"/>
        <v>0.72720000000003893</v>
      </c>
      <c r="K458" s="109"/>
      <c r="L458" s="116">
        <v>457</v>
      </c>
      <c r="M458" s="33">
        <f t="shared" si="77"/>
        <v>0.33479853479853477</v>
      </c>
      <c r="N458" s="33">
        <f t="shared" si="78"/>
        <v>0.22542102342102341</v>
      </c>
      <c r="O458" s="112">
        <f t="shared" si="81"/>
        <v>111.59456605001158</v>
      </c>
      <c r="P458" s="33">
        <f t="shared" si="82"/>
        <v>29.776401954567064</v>
      </c>
      <c r="Q458" s="117">
        <f>IF(INDEX($P$2:$P$4096,MATCH($B$7,$P$2:$P$4096,1)+ROWS(Q$2:$Q458))&lt;=$B$8,INDEX($P$2:$P$4096,MATCH($B$7,$P$2:$P$4096,1)+ROWS(Q$2:$Q458)),"")</f>
        <v>64.857968670622427</v>
      </c>
      <c r="R458" s="118">
        <f t="shared" si="83"/>
        <v>703</v>
      </c>
      <c r="S458" s="51">
        <f t="shared" ca="1" si="84"/>
        <v>64.857968670622427</v>
      </c>
      <c r="T458" s="52">
        <f t="shared" ca="1" si="85"/>
        <v>703</v>
      </c>
      <c r="U458" s="39" t="str">
        <f t="shared" ca="1" si="86"/>
        <v>65,</v>
      </c>
      <c r="V458" s="39" t="str">
        <f t="shared" ca="1" si="87"/>
        <v>64.858,</v>
      </c>
      <c r="W458" s="53" t="str">
        <f t="shared" ca="1" si="79"/>
        <v>6486,</v>
      </c>
      <c r="X458" s="90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</row>
    <row r="459" spans="7:34" ht="15" thickBot="1" x14ac:dyDescent="0.3">
      <c r="G459" s="27">
        <v>257</v>
      </c>
      <c r="H459" s="28">
        <v>196.62</v>
      </c>
      <c r="I459" s="28">
        <f>$B$4*Table22[[#This Row],[RTD Resistance (ꭥ)]]*1000</f>
        <v>397.17240000000004</v>
      </c>
      <c r="J459" s="29">
        <f t="shared" si="80"/>
        <v>0.72719999999998208</v>
      </c>
      <c r="K459" s="109"/>
      <c r="L459" s="116">
        <v>458</v>
      </c>
      <c r="M459" s="33">
        <f t="shared" si="77"/>
        <v>0.3355311355311355</v>
      </c>
      <c r="N459" s="33">
        <f t="shared" si="78"/>
        <v>0.22553202353202351</v>
      </c>
      <c r="O459" s="112">
        <f t="shared" si="81"/>
        <v>111.64951660001164</v>
      </c>
      <c r="P459" s="33">
        <f t="shared" si="82"/>
        <v>29.918252378854561</v>
      </c>
      <c r="Q459" s="117">
        <f>IF(INDEX($P$2:$P$4096,MATCH($B$7,$P$2:$P$4096,1)+ROWS(Q$2:$Q459))&lt;=$B$8,INDEX($P$2:$P$4096,MATCH($B$7,$P$2:$P$4096,1)+ROWS(Q$2:$Q459)),"")</f>
        <v>65.001343880045567</v>
      </c>
      <c r="R459" s="118">
        <f t="shared" si="83"/>
        <v>704</v>
      </c>
      <c r="S459" s="51">
        <f t="shared" ca="1" si="84"/>
        <v>65.001343880045567</v>
      </c>
      <c r="T459" s="52">
        <f t="shared" ca="1" si="85"/>
        <v>704</v>
      </c>
      <c r="U459" s="39" t="str">
        <f t="shared" ca="1" si="86"/>
        <v>65,</v>
      </c>
      <c r="V459" s="39" t="str">
        <f t="shared" ca="1" si="87"/>
        <v>65.0013,</v>
      </c>
      <c r="W459" s="53" t="str">
        <f t="shared" ca="1" si="79"/>
        <v>6500,</v>
      </c>
      <c r="X459" s="90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</row>
    <row r="460" spans="7:34" ht="15" thickBot="1" x14ac:dyDescent="0.3">
      <c r="G460" s="27">
        <v>258</v>
      </c>
      <c r="H460" s="28">
        <v>196.98</v>
      </c>
      <c r="I460" s="28">
        <f>$B$4*Table22[[#This Row],[RTD Resistance (ꭥ)]]*1000</f>
        <v>397.89960000000002</v>
      </c>
      <c r="J460" s="29">
        <f t="shared" si="80"/>
        <v>0.74740000000002738</v>
      </c>
      <c r="K460" s="109"/>
      <c r="L460" s="116">
        <v>459</v>
      </c>
      <c r="M460" s="33">
        <f t="shared" si="77"/>
        <v>0.33626373626373629</v>
      </c>
      <c r="N460" s="33">
        <f t="shared" si="78"/>
        <v>0.22564302364302366</v>
      </c>
      <c r="O460" s="112">
        <f t="shared" si="81"/>
        <v>111.70446715001171</v>
      </c>
      <c r="P460" s="33">
        <f t="shared" si="82"/>
        <v>30.060108966379687</v>
      </c>
      <c r="Q460" s="117">
        <f>IF(INDEX($P$2:$P$4096,MATCH($B$7,$P$2:$P$4096,1)+ROWS(Q$2:$Q460))&lt;=$B$8,INDEX($P$2:$P$4096,MATCH($B$7,$P$2:$P$4096,1)+ROWS(Q$2:$Q460)),"")</f>
        <v>65.144725336228532</v>
      </c>
      <c r="R460" s="118">
        <f t="shared" si="83"/>
        <v>705</v>
      </c>
      <c r="S460" s="51">
        <f t="shared" ca="1" si="84"/>
        <v>65.144725336228532</v>
      </c>
      <c r="T460" s="52">
        <f t="shared" ca="1" si="85"/>
        <v>705</v>
      </c>
      <c r="U460" s="39" t="str">
        <f t="shared" ca="1" si="86"/>
        <v>65,</v>
      </c>
      <c r="V460" s="39" t="str">
        <f t="shared" ca="1" si="87"/>
        <v>65.1447,</v>
      </c>
      <c r="W460" s="53" t="str">
        <f t="shared" ca="1" si="79"/>
        <v>6514,</v>
      </c>
      <c r="X460" s="90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</row>
    <row r="461" spans="7:34" ht="15" thickBot="1" x14ac:dyDescent="0.3">
      <c r="G461" s="27">
        <v>259</v>
      </c>
      <c r="H461" s="28">
        <v>197.35</v>
      </c>
      <c r="I461" s="28">
        <f>$B$4*Table22[[#This Row],[RTD Resistance (ꭥ)]]*1000</f>
        <v>398.64700000000005</v>
      </c>
      <c r="J461" s="29">
        <f t="shared" si="80"/>
        <v>0.72719999999998208</v>
      </c>
      <c r="K461" s="109"/>
      <c r="L461" s="116">
        <v>460</v>
      </c>
      <c r="M461" s="33">
        <f t="shared" si="77"/>
        <v>0.33699633699633702</v>
      </c>
      <c r="N461" s="33">
        <f t="shared" si="78"/>
        <v>0.22575402375402379</v>
      </c>
      <c r="O461" s="112">
        <f t="shared" si="81"/>
        <v>111.75941770001177</v>
      </c>
      <c r="P461" s="33">
        <f t="shared" si="82"/>
        <v>30.201971717308936</v>
      </c>
      <c r="Q461" s="117">
        <f>IF(INDEX($P$2:$P$4096,MATCH($B$7,$P$2:$P$4096,1)+ROWS(Q$2:$Q461))&lt;=$B$8,INDEX($P$2:$P$4096,MATCH($B$7,$P$2:$P$4096,1)+ROWS(Q$2:$Q461)),"")</f>
        <v>65.288113039657389</v>
      </c>
      <c r="R461" s="118">
        <f t="shared" si="83"/>
        <v>706</v>
      </c>
      <c r="S461" s="51">
        <f t="shared" ca="1" si="84"/>
        <v>65.288113039657389</v>
      </c>
      <c r="T461" s="52">
        <f t="shared" ca="1" si="85"/>
        <v>706</v>
      </c>
      <c r="U461" s="39" t="str">
        <f t="shared" ca="1" si="86"/>
        <v>65,</v>
      </c>
      <c r="V461" s="39" t="str">
        <f t="shared" ca="1" si="87"/>
        <v>65.2881,</v>
      </c>
      <c r="W461" s="53" t="str">
        <f t="shared" ca="1" si="79"/>
        <v>6529,</v>
      </c>
      <c r="X461" s="90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</row>
    <row r="462" spans="7:34" ht="15" thickBot="1" x14ac:dyDescent="0.3">
      <c r="G462" s="27">
        <v>260</v>
      </c>
      <c r="H462" s="28">
        <v>197.71</v>
      </c>
      <c r="I462" s="28">
        <f>$B$4*Table22[[#This Row],[RTD Resistance (ꭥ)]]*1000</f>
        <v>399.37420000000003</v>
      </c>
      <c r="J462" s="29">
        <f t="shared" si="80"/>
        <v>0.72719999999998208</v>
      </c>
      <c r="K462" s="109"/>
      <c r="L462" s="116">
        <v>461</v>
      </c>
      <c r="M462" s="33">
        <f t="shared" si="77"/>
        <v>0.33772893772893775</v>
      </c>
      <c r="N462" s="33">
        <f t="shared" si="78"/>
        <v>0.22586502386502388</v>
      </c>
      <c r="O462" s="112">
        <f t="shared" si="81"/>
        <v>111.81436825001182</v>
      </c>
      <c r="P462" s="33">
        <f t="shared" si="82"/>
        <v>30.343840631810451</v>
      </c>
      <c r="Q462" s="117">
        <f>IF(INDEX($P$2:$P$4096,MATCH($B$7,$P$2:$P$4096,1)+ROWS(Q$2:$Q462))&lt;=$B$8,INDEX($P$2:$P$4096,MATCH($B$7,$P$2:$P$4096,1)+ROWS(Q$2:$Q462)),"")</f>
        <v>65.431506990819059</v>
      </c>
      <c r="R462" s="118">
        <f t="shared" si="83"/>
        <v>707</v>
      </c>
      <c r="S462" s="51">
        <f t="shared" ca="1" si="84"/>
        <v>65.431506990819059</v>
      </c>
      <c r="T462" s="52">
        <f t="shared" ca="1" si="85"/>
        <v>707</v>
      </c>
      <c r="U462" s="39" t="str">
        <f t="shared" ca="1" si="86"/>
        <v>65,</v>
      </c>
      <c r="V462" s="39" t="str">
        <f t="shared" ca="1" si="87"/>
        <v>65.4315,</v>
      </c>
      <c r="W462" s="53" t="str">
        <f t="shared" ca="1" si="79"/>
        <v>6543,</v>
      </c>
      <c r="X462" s="90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</row>
    <row r="463" spans="7:34" ht="15" thickBot="1" x14ac:dyDescent="0.3">
      <c r="G463" s="27">
        <v>261</v>
      </c>
      <c r="H463" s="28">
        <v>198.07</v>
      </c>
      <c r="I463" s="28">
        <f>$B$4*Table22[[#This Row],[RTD Resistance (ꭥ)]]*1000</f>
        <v>400.10140000000001</v>
      </c>
      <c r="J463" s="29">
        <f t="shared" si="80"/>
        <v>0.72720000000003893</v>
      </c>
      <c r="K463" s="109"/>
      <c r="L463" s="116">
        <v>462</v>
      </c>
      <c r="M463" s="33">
        <f t="shared" si="77"/>
        <v>0.33846153846153848</v>
      </c>
      <c r="N463" s="33">
        <f t="shared" si="78"/>
        <v>0.22597602397602398</v>
      </c>
      <c r="O463" s="112">
        <f t="shared" si="81"/>
        <v>111.86931880001187</v>
      </c>
      <c r="P463" s="33">
        <f t="shared" si="82"/>
        <v>30.485715710054308</v>
      </c>
      <c r="Q463" s="117">
        <f>IF(INDEX($P$2:$P$4096,MATCH($B$7,$P$2:$P$4096,1)+ROWS(Q$2:$Q463))&lt;=$B$8,INDEX($P$2:$P$4096,MATCH($B$7,$P$2:$P$4096,1)+ROWS(Q$2:$Q463)),"")</f>
        <v>65.574907190201714</v>
      </c>
      <c r="R463" s="118">
        <f t="shared" si="83"/>
        <v>708</v>
      </c>
      <c r="S463" s="51">
        <f t="shared" ca="1" si="84"/>
        <v>65.574907190201714</v>
      </c>
      <c r="T463" s="52">
        <f t="shared" ca="1" si="85"/>
        <v>708</v>
      </c>
      <c r="U463" s="39" t="str">
        <f t="shared" ca="1" si="86"/>
        <v>66,</v>
      </c>
      <c r="V463" s="39" t="str">
        <f t="shared" ca="1" si="87"/>
        <v>65.5749,</v>
      </c>
      <c r="W463" s="53" t="str">
        <f t="shared" ca="1" si="79"/>
        <v>6557,</v>
      </c>
      <c r="X463" s="90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</row>
    <row r="464" spans="7:34" ht="15" thickBot="1" x14ac:dyDescent="0.3">
      <c r="G464" s="27">
        <v>262</v>
      </c>
      <c r="H464" s="28">
        <v>198.43</v>
      </c>
      <c r="I464" s="28">
        <f>$B$4*Table22[[#This Row],[RTD Resistance (ꭥ)]]*1000</f>
        <v>400.82860000000005</v>
      </c>
      <c r="J464" s="29">
        <f t="shared" si="80"/>
        <v>0.72719999999998208</v>
      </c>
      <c r="K464" s="109"/>
      <c r="L464" s="116">
        <v>463</v>
      </c>
      <c r="M464" s="33">
        <f t="shared" si="77"/>
        <v>0.33919413919413921</v>
      </c>
      <c r="N464" s="33">
        <f t="shared" si="78"/>
        <v>0.22608702408702411</v>
      </c>
      <c r="O464" s="112">
        <f t="shared" si="81"/>
        <v>111.92426935001193</v>
      </c>
      <c r="P464" s="33">
        <f t="shared" si="82"/>
        <v>30.627596952211888</v>
      </c>
      <c r="Q464" s="117">
        <f>IF(INDEX($P$2:$P$4096,MATCH($B$7,$P$2:$P$4096,1)+ROWS(Q$2:$Q464))&lt;=$B$8,INDEX($P$2:$P$4096,MATCH($B$7,$P$2:$P$4096,1)+ROWS(Q$2:$Q464)),"")</f>
        <v>65.718313638294092</v>
      </c>
      <c r="R464" s="118">
        <f t="shared" si="83"/>
        <v>709</v>
      </c>
      <c r="S464" s="51">
        <f t="shared" ca="1" si="84"/>
        <v>65.718313638294092</v>
      </c>
      <c r="T464" s="52">
        <f t="shared" ca="1" si="85"/>
        <v>709</v>
      </c>
      <c r="U464" s="39" t="str">
        <f t="shared" ca="1" si="86"/>
        <v>66,</v>
      </c>
      <c r="V464" s="39" t="str">
        <f t="shared" ca="1" si="87"/>
        <v>65.7183,</v>
      </c>
      <c r="W464" s="53" t="str">
        <f t="shared" ca="1" si="79"/>
        <v>6572,</v>
      </c>
      <c r="X464" s="90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</row>
    <row r="465" spans="7:34" ht="15" thickBot="1" x14ac:dyDescent="0.3">
      <c r="G465" s="27">
        <v>263</v>
      </c>
      <c r="H465" s="28">
        <v>198.79</v>
      </c>
      <c r="I465" s="28">
        <f>$B$4*Table22[[#This Row],[RTD Resistance (ꭥ)]]*1000</f>
        <v>401.55580000000003</v>
      </c>
      <c r="J465" s="29">
        <f t="shared" si="80"/>
        <v>0.72720000000003893</v>
      </c>
      <c r="K465" s="109"/>
      <c r="L465" s="116">
        <v>464</v>
      </c>
      <c r="M465" s="33">
        <f t="shared" si="77"/>
        <v>0.33992673992673994</v>
      </c>
      <c r="N465" s="33">
        <f t="shared" si="78"/>
        <v>0.22619802419802421</v>
      </c>
      <c r="O465" s="112">
        <f t="shared" si="81"/>
        <v>111.97921990001198</v>
      </c>
      <c r="P465" s="33">
        <f t="shared" si="82"/>
        <v>30.769484358456396</v>
      </c>
      <c r="Q465" s="117">
        <f>IF(INDEX($P$2:$P$4096,MATCH($B$7,$P$2:$P$4096,1)+ROWS(Q$2:$Q465))&lt;=$B$8,INDEX($P$2:$P$4096,MATCH($B$7,$P$2:$P$4096,1)+ROWS(Q$2:$Q465)),"")</f>
        <v>65.861726335586241</v>
      </c>
      <c r="R465" s="118">
        <f t="shared" si="83"/>
        <v>710</v>
      </c>
      <c r="S465" s="51">
        <f t="shared" ca="1" si="84"/>
        <v>65.861726335586241</v>
      </c>
      <c r="T465" s="52">
        <f t="shared" ca="1" si="85"/>
        <v>710</v>
      </c>
      <c r="U465" s="39" t="str">
        <f t="shared" ca="1" si="86"/>
        <v>66,</v>
      </c>
      <c r="V465" s="39" t="str">
        <f t="shared" ca="1" si="87"/>
        <v>65.8617,</v>
      </c>
      <c r="W465" s="53" t="str">
        <f t="shared" ca="1" si="79"/>
        <v>6586,</v>
      </c>
      <c r="X465" s="90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</row>
    <row r="466" spans="7:34" ht="15" thickBot="1" x14ac:dyDescent="0.3">
      <c r="G466" s="27">
        <v>264</v>
      </c>
      <c r="H466" s="28">
        <v>199.15</v>
      </c>
      <c r="I466" s="28">
        <f>$B$4*Table22[[#This Row],[RTD Resistance (ꭥ)]]*1000</f>
        <v>402.28300000000007</v>
      </c>
      <c r="J466" s="29">
        <f t="shared" si="80"/>
        <v>0.72719999999992524</v>
      </c>
      <c r="K466" s="109"/>
      <c r="L466" s="116">
        <v>465</v>
      </c>
      <c r="M466" s="33">
        <f t="shared" si="77"/>
        <v>0.34065934065934067</v>
      </c>
      <c r="N466" s="33">
        <f t="shared" si="78"/>
        <v>0.22630902430902433</v>
      </c>
      <c r="O466" s="112">
        <f t="shared" si="81"/>
        <v>112.03417045001204</v>
      </c>
      <c r="P466" s="33">
        <f t="shared" si="82"/>
        <v>30.911377928962793</v>
      </c>
      <c r="Q466" s="117">
        <f>IF(INDEX($P$2:$P$4096,MATCH($B$7,$P$2:$P$4096,1)+ROWS(Q$2:$Q466))&lt;=$B$8,INDEX($P$2:$P$4096,MATCH($B$7,$P$2:$P$4096,1)+ROWS(Q$2:$Q466)),"")</f>
        <v>66.005145282569174</v>
      </c>
      <c r="R466" s="118">
        <f t="shared" si="83"/>
        <v>711</v>
      </c>
      <c r="S466" s="51">
        <f t="shared" ca="1" si="84"/>
        <v>66.005145282569174</v>
      </c>
      <c r="T466" s="52">
        <f t="shared" ca="1" si="85"/>
        <v>711</v>
      </c>
      <c r="U466" s="39" t="str">
        <f t="shared" ca="1" si="86"/>
        <v>66,</v>
      </c>
      <c r="V466" s="39" t="str">
        <f t="shared" ca="1" si="87"/>
        <v>66.0051,</v>
      </c>
      <c r="W466" s="53" t="str">
        <f t="shared" ca="1" si="79"/>
        <v>6601,</v>
      </c>
      <c r="X466" s="90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</row>
    <row r="467" spans="7:34" ht="15" thickBot="1" x14ac:dyDescent="0.3">
      <c r="G467" s="27">
        <v>265</v>
      </c>
      <c r="H467" s="28">
        <v>199.51</v>
      </c>
      <c r="I467" s="28">
        <f>$B$4*Table22[[#This Row],[RTD Resistance (ꭥ)]]*1000</f>
        <v>403.0102</v>
      </c>
      <c r="J467" s="29">
        <f t="shared" si="80"/>
        <v>0.72720000000003893</v>
      </c>
      <c r="K467" s="109"/>
      <c r="L467" s="116">
        <v>466</v>
      </c>
      <c r="M467" s="33">
        <f t="shared" si="77"/>
        <v>0.3413919413919414</v>
      </c>
      <c r="N467" s="33">
        <f t="shared" si="78"/>
        <v>0.22642002442002443</v>
      </c>
      <c r="O467" s="112">
        <f t="shared" si="81"/>
        <v>112.08912100001209</v>
      </c>
      <c r="P467" s="33">
        <f t="shared" si="82"/>
        <v>31.053277663907465</v>
      </c>
      <c r="Q467" s="117">
        <f>IF(INDEX($P$2:$P$4096,MATCH($B$7,$P$2:$P$4096,1)+ROWS(Q$2:$Q467))&lt;=$B$8,INDEX($P$2:$P$4096,MATCH($B$7,$P$2:$P$4096,1)+ROWS(Q$2:$Q467)),"")</f>
        <v>66.148570479734872</v>
      </c>
      <c r="R467" s="118">
        <f t="shared" si="83"/>
        <v>712</v>
      </c>
      <c r="S467" s="51">
        <f t="shared" ca="1" si="84"/>
        <v>66.148570479734872</v>
      </c>
      <c r="T467" s="52">
        <f t="shared" ca="1" si="85"/>
        <v>712</v>
      </c>
      <c r="U467" s="39" t="str">
        <f t="shared" ca="1" si="86"/>
        <v>66,</v>
      </c>
      <c r="V467" s="39" t="str">
        <f t="shared" ca="1" si="87"/>
        <v>66.1486,</v>
      </c>
      <c r="W467" s="53" t="str">
        <f t="shared" ca="1" si="79"/>
        <v>6615,</v>
      </c>
      <c r="X467" s="90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</row>
    <row r="468" spans="7:34" ht="15" thickBot="1" x14ac:dyDescent="0.3">
      <c r="G468" s="27">
        <v>266</v>
      </c>
      <c r="H468" s="28">
        <v>199.87</v>
      </c>
      <c r="I468" s="28">
        <f>$B$4*Table22[[#This Row],[RTD Resistance (ꭥ)]]*1000</f>
        <v>403.73740000000004</v>
      </c>
      <c r="J468" s="29">
        <f t="shared" si="80"/>
        <v>0.72719999999998208</v>
      </c>
      <c r="K468" s="109"/>
      <c r="L468" s="116">
        <v>467</v>
      </c>
      <c r="M468" s="33">
        <f t="shared" si="77"/>
        <v>0.34212454212454213</v>
      </c>
      <c r="N468" s="33">
        <f t="shared" si="78"/>
        <v>0.22653102453102456</v>
      </c>
      <c r="O468" s="112">
        <f t="shared" si="81"/>
        <v>112.14407155001216</v>
      </c>
      <c r="P468" s="33">
        <f t="shared" si="82"/>
        <v>31.195183563468674</v>
      </c>
      <c r="Q468" s="117">
        <f>IF(INDEX($P$2:$P$4096,MATCH($B$7,$P$2:$P$4096,1)+ROWS(Q$2:$Q468))&lt;=$B$8,INDEX($P$2:$P$4096,MATCH($B$7,$P$2:$P$4096,1)+ROWS(Q$2:$Q468)),"")</f>
        <v>66.292001927576109</v>
      </c>
      <c r="R468" s="118">
        <f t="shared" si="83"/>
        <v>713</v>
      </c>
      <c r="S468" s="51">
        <f t="shared" ca="1" si="84"/>
        <v>66.292001927576109</v>
      </c>
      <c r="T468" s="52">
        <f t="shared" ca="1" si="85"/>
        <v>713</v>
      </c>
      <c r="U468" s="39" t="str">
        <f t="shared" ca="1" si="86"/>
        <v>66,</v>
      </c>
      <c r="V468" s="39" t="str">
        <f t="shared" ca="1" si="87"/>
        <v>66.292,</v>
      </c>
      <c r="W468" s="53" t="str">
        <f t="shared" ca="1" si="79"/>
        <v>6629,</v>
      </c>
      <c r="X468" s="90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</row>
    <row r="469" spans="7:34" ht="15" thickBot="1" x14ac:dyDescent="0.3">
      <c r="G469" s="27">
        <v>267</v>
      </c>
      <c r="H469" s="28">
        <v>200.23</v>
      </c>
      <c r="I469" s="28">
        <f>$B$4*Table22[[#This Row],[RTD Resistance (ꭥ)]]*1000</f>
        <v>404.46460000000002</v>
      </c>
      <c r="J469" s="29">
        <f t="shared" si="80"/>
        <v>0.72720000000003893</v>
      </c>
      <c r="K469" s="109"/>
      <c r="L469" s="116">
        <v>468</v>
      </c>
      <c r="M469" s="33">
        <f t="shared" si="77"/>
        <v>0.34285714285714286</v>
      </c>
      <c r="N469" s="33">
        <f t="shared" si="78"/>
        <v>0.22664202464202465</v>
      </c>
      <c r="O469" s="112">
        <f t="shared" si="81"/>
        <v>112.1990221000122</v>
      </c>
      <c r="P469" s="33">
        <f t="shared" si="82"/>
        <v>31.337095627826272</v>
      </c>
      <c r="Q469" s="117">
        <f>IF(INDEX($P$2:$P$4096,MATCH($B$7,$P$2:$P$4096,1)+ROWS(Q$2:$Q469))&lt;=$B$8,INDEX($P$2:$P$4096,MATCH($B$7,$P$2:$P$4096,1)+ROWS(Q$2:$Q469)),"")</f>
        <v>66.43543962658697</v>
      </c>
      <c r="R469" s="118">
        <f t="shared" si="83"/>
        <v>714</v>
      </c>
      <c r="S469" s="51">
        <f t="shared" ca="1" si="84"/>
        <v>66.43543962658697</v>
      </c>
      <c r="T469" s="52">
        <f t="shared" ca="1" si="85"/>
        <v>714</v>
      </c>
      <c r="U469" s="39" t="str">
        <f t="shared" ca="1" si="86"/>
        <v>66,</v>
      </c>
      <c r="V469" s="39" t="str">
        <f t="shared" ca="1" si="87"/>
        <v>66.4354,</v>
      </c>
      <c r="W469" s="53" t="str">
        <f t="shared" ca="1" si="79"/>
        <v>6644,</v>
      </c>
      <c r="X469" s="90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</row>
    <row r="470" spans="7:34" ht="15" thickBot="1" x14ac:dyDescent="0.3">
      <c r="G470" s="27">
        <v>268</v>
      </c>
      <c r="H470" s="28">
        <v>200.59</v>
      </c>
      <c r="I470" s="28">
        <f>$B$4*Table22[[#This Row],[RTD Resistance (ꭥ)]]*1000</f>
        <v>405.19180000000006</v>
      </c>
      <c r="J470" s="29">
        <f t="shared" si="80"/>
        <v>0.72719999999992524</v>
      </c>
      <c r="K470" s="109"/>
      <c r="L470" s="116">
        <v>469</v>
      </c>
      <c r="M470" s="33">
        <f t="shared" si="77"/>
        <v>0.34358974358974359</v>
      </c>
      <c r="N470" s="33">
        <f t="shared" si="78"/>
        <v>0.22675302475302478</v>
      </c>
      <c r="O470" s="112">
        <f t="shared" si="81"/>
        <v>112.25397265001226</v>
      </c>
      <c r="P470" s="33">
        <f t="shared" si="82"/>
        <v>31.479013857161817</v>
      </c>
      <c r="Q470" s="117">
        <f>IF(INDEX($P$2:$P$4096,MATCH($B$7,$P$2:$P$4096,1)+ROWS(Q$2:$Q470))&lt;=$B$8,INDEX($P$2:$P$4096,MATCH($B$7,$P$2:$P$4096,1)+ROWS(Q$2:$Q470)),"")</f>
        <v>66.578883577262388</v>
      </c>
      <c r="R470" s="118">
        <f t="shared" si="83"/>
        <v>715</v>
      </c>
      <c r="S470" s="51">
        <f t="shared" ca="1" si="84"/>
        <v>66.578883577262388</v>
      </c>
      <c r="T470" s="52">
        <f t="shared" ca="1" si="85"/>
        <v>715</v>
      </c>
      <c r="U470" s="39" t="str">
        <f t="shared" ca="1" si="86"/>
        <v>67,</v>
      </c>
      <c r="V470" s="39" t="str">
        <f t="shared" ca="1" si="87"/>
        <v>66.5789,</v>
      </c>
      <c r="W470" s="53" t="str">
        <f t="shared" ca="1" si="79"/>
        <v>6658,</v>
      </c>
      <c r="X470" s="90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</row>
    <row r="471" spans="7:34" ht="15" thickBot="1" x14ac:dyDescent="0.3">
      <c r="G471" s="27">
        <v>269</v>
      </c>
      <c r="H471" s="28">
        <v>200.95</v>
      </c>
      <c r="I471" s="28">
        <f>$B$4*Table22[[#This Row],[RTD Resistance (ꭥ)]]*1000</f>
        <v>405.91899999999998</v>
      </c>
      <c r="J471" s="29">
        <f t="shared" si="80"/>
        <v>0.72720000000003893</v>
      </c>
      <c r="K471" s="109"/>
      <c r="L471" s="116">
        <v>470</v>
      </c>
      <c r="M471" s="33">
        <f t="shared" si="77"/>
        <v>0.34432234432234432</v>
      </c>
      <c r="N471" s="33">
        <f t="shared" si="78"/>
        <v>0.22686402486402488</v>
      </c>
      <c r="O471" s="112">
        <f t="shared" si="81"/>
        <v>112.30892320001232</v>
      </c>
      <c r="P471" s="33">
        <f t="shared" si="82"/>
        <v>31.620938251658401</v>
      </c>
      <c r="Q471" s="117">
        <f>IF(INDEX($P$2:$P$4096,MATCH($B$7,$P$2:$P$4096,1)+ROWS(Q$2:$Q471))&lt;=$B$8,INDEX($P$2:$P$4096,MATCH($B$7,$P$2:$P$4096,1)+ROWS(Q$2:$Q471)),"")</f>
        <v>66.722333780097927</v>
      </c>
      <c r="R471" s="118">
        <f t="shared" si="83"/>
        <v>716</v>
      </c>
      <c r="S471" s="51">
        <f t="shared" ca="1" si="84"/>
        <v>66.722333780097927</v>
      </c>
      <c r="T471" s="52">
        <f t="shared" ca="1" si="85"/>
        <v>716</v>
      </c>
      <c r="U471" s="39" t="str">
        <f t="shared" ca="1" si="86"/>
        <v>67,</v>
      </c>
      <c r="V471" s="39" t="str">
        <f t="shared" ca="1" si="87"/>
        <v>66.7223,</v>
      </c>
      <c r="W471" s="53" t="str">
        <f t="shared" ca="1" si="79"/>
        <v>6672,</v>
      </c>
      <c r="X471" s="90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</row>
    <row r="472" spans="7:34" ht="15" thickBot="1" x14ac:dyDescent="0.3">
      <c r="G472" s="27">
        <v>270</v>
      </c>
      <c r="H472" s="28">
        <v>201.31</v>
      </c>
      <c r="I472" s="28">
        <f>$B$4*Table22[[#This Row],[RTD Resistance (ꭥ)]]*1000</f>
        <v>406.64620000000002</v>
      </c>
      <c r="J472" s="29">
        <f t="shared" si="80"/>
        <v>0.72719999999998208</v>
      </c>
      <c r="K472" s="109"/>
      <c r="L472" s="116">
        <v>471</v>
      </c>
      <c r="M472" s="33">
        <f t="shared" si="77"/>
        <v>0.34505494505494505</v>
      </c>
      <c r="N472" s="33">
        <f t="shared" si="78"/>
        <v>0.226975024975025</v>
      </c>
      <c r="O472" s="112">
        <f t="shared" si="81"/>
        <v>112.36387375001237</v>
      </c>
      <c r="P472" s="33">
        <f t="shared" si="82"/>
        <v>31.762868811500823</v>
      </c>
      <c r="Q472" s="117">
        <f>IF(INDEX($P$2:$P$4096,MATCH($B$7,$P$2:$P$4096,1)+ROWS(Q$2:$Q472))&lt;=$B$8,INDEX($P$2:$P$4096,MATCH($B$7,$P$2:$P$4096,1)+ROWS(Q$2:$Q472)),"")</f>
        <v>66.86579023559068</v>
      </c>
      <c r="R472" s="118">
        <f t="shared" si="83"/>
        <v>717</v>
      </c>
      <c r="S472" s="51">
        <f t="shared" ca="1" si="84"/>
        <v>66.86579023559068</v>
      </c>
      <c r="T472" s="52">
        <f t="shared" ca="1" si="85"/>
        <v>717</v>
      </c>
      <c r="U472" s="39" t="str">
        <f t="shared" ca="1" si="86"/>
        <v>67,</v>
      </c>
      <c r="V472" s="39" t="str">
        <f t="shared" ca="1" si="87"/>
        <v>66.8658,</v>
      </c>
      <c r="W472" s="53" t="str">
        <f t="shared" ca="1" si="79"/>
        <v>6687,</v>
      </c>
      <c r="X472" s="90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</row>
    <row r="473" spans="7:34" ht="15" thickBot="1" x14ac:dyDescent="0.3">
      <c r="G473" s="27">
        <v>271</v>
      </c>
      <c r="H473" s="28">
        <v>201.67</v>
      </c>
      <c r="I473" s="28">
        <f>$B$4*Table22[[#This Row],[RTD Resistance (ꭥ)]]*1000</f>
        <v>407.3734</v>
      </c>
      <c r="J473" s="29">
        <f t="shared" si="80"/>
        <v>0.72720000000003893</v>
      </c>
      <c r="K473" s="109"/>
      <c r="L473" s="116">
        <v>472</v>
      </c>
      <c r="M473" s="33">
        <f t="shared" si="77"/>
        <v>0.34578754578754578</v>
      </c>
      <c r="N473" s="33">
        <f t="shared" si="78"/>
        <v>0.2270860250860251</v>
      </c>
      <c r="O473" s="112">
        <f t="shared" si="81"/>
        <v>112.41882430001242</v>
      </c>
      <c r="P473" s="33">
        <f t="shared" si="82"/>
        <v>31.904805536875358</v>
      </c>
      <c r="Q473" s="117">
        <f>IF(INDEX($P$2:$P$4096,MATCH($B$7,$P$2:$P$4096,1)+ROWS(Q$2:$Q473))&lt;=$B$8,INDEX($P$2:$P$4096,MATCH($B$7,$P$2:$P$4096,1)+ROWS(Q$2:$Q473)),"")</f>
        <v>67.009252944238483</v>
      </c>
      <c r="R473" s="118">
        <f t="shared" si="83"/>
        <v>718</v>
      </c>
      <c r="S473" s="51">
        <f t="shared" ca="1" si="84"/>
        <v>67.009252944238483</v>
      </c>
      <c r="T473" s="52">
        <f t="shared" ca="1" si="85"/>
        <v>718</v>
      </c>
      <c r="U473" s="39" t="str">
        <f t="shared" ca="1" si="86"/>
        <v>67,</v>
      </c>
      <c r="V473" s="39" t="str">
        <f t="shared" ca="1" si="87"/>
        <v>67.0093,</v>
      </c>
      <c r="W473" s="53" t="str">
        <f t="shared" ca="1" si="79"/>
        <v>6701,</v>
      </c>
      <c r="X473" s="90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</row>
    <row r="474" spans="7:34" ht="15" thickBot="1" x14ac:dyDescent="0.3">
      <c r="G474" s="27">
        <v>272</v>
      </c>
      <c r="H474" s="28">
        <v>202.03</v>
      </c>
      <c r="I474" s="28">
        <f>$B$4*Table22[[#This Row],[RTD Resistance (ꭥ)]]*1000</f>
        <v>408.10060000000004</v>
      </c>
      <c r="J474" s="29">
        <f t="shared" si="80"/>
        <v>0.70699999999993679</v>
      </c>
      <c r="K474" s="109"/>
      <c r="L474" s="116">
        <v>473</v>
      </c>
      <c r="M474" s="33">
        <f t="shared" si="77"/>
        <v>0.34652014652014651</v>
      </c>
      <c r="N474" s="33">
        <f t="shared" si="78"/>
        <v>0.2271970251970252</v>
      </c>
      <c r="O474" s="112">
        <f t="shared" si="81"/>
        <v>112.47377485001248</v>
      </c>
      <c r="P474" s="33">
        <f t="shared" si="82"/>
        <v>32.046748427970158</v>
      </c>
      <c r="Q474" s="117">
        <f>IF(INDEX($P$2:$P$4096,MATCH($B$7,$P$2:$P$4096,1)+ROWS(Q$2:$Q474))&lt;=$B$8,INDEX($P$2:$P$4096,MATCH($B$7,$P$2:$P$4096,1)+ROWS(Q$2:$Q474)),"")</f>
        <v>67.15272190654008</v>
      </c>
      <c r="R474" s="118">
        <f t="shared" si="83"/>
        <v>719</v>
      </c>
      <c r="S474" s="51">
        <f t="shared" ca="1" si="84"/>
        <v>67.15272190654008</v>
      </c>
      <c r="T474" s="52">
        <f t="shared" ca="1" si="85"/>
        <v>719</v>
      </c>
      <c r="U474" s="39" t="str">
        <f t="shared" ca="1" si="86"/>
        <v>67,</v>
      </c>
      <c r="V474" s="39" t="str">
        <f t="shared" ca="1" si="87"/>
        <v>67.1527,</v>
      </c>
      <c r="W474" s="53" t="str">
        <f t="shared" ca="1" si="79"/>
        <v>6715,</v>
      </c>
      <c r="X474" s="90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</row>
    <row r="475" spans="7:34" ht="15" thickBot="1" x14ac:dyDescent="0.3">
      <c r="G475" s="27">
        <v>273</v>
      </c>
      <c r="H475" s="28">
        <v>202.38</v>
      </c>
      <c r="I475" s="28">
        <f>$B$4*Table22[[#This Row],[RTD Resistance (ꭥ)]]*1000</f>
        <v>408.80759999999998</v>
      </c>
      <c r="J475" s="29">
        <f t="shared" si="80"/>
        <v>0.72720000000003893</v>
      </c>
      <c r="K475" s="109"/>
      <c r="L475" s="116">
        <v>474</v>
      </c>
      <c r="M475" s="33">
        <f t="shared" si="77"/>
        <v>0.34725274725274724</v>
      </c>
      <c r="N475" s="33">
        <f t="shared" si="78"/>
        <v>0.22730802530802532</v>
      </c>
      <c r="O475" s="112">
        <f t="shared" si="81"/>
        <v>112.52872540001253</v>
      </c>
      <c r="P475" s="33">
        <f t="shared" si="82"/>
        <v>32.188697484975023</v>
      </c>
      <c r="Q475" s="117">
        <f>IF(INDEX($P$2:$P$4096,MATCH($B$7,$P$2:$P$4096,1)+ROWS(Q$2:$Q475))&lt;=$B$8,INDEX($P$2:$P$4096,MATCH($B$7,$P$2:$P$4096,1)+ROWS(Q$2:$Q475)),"")</f>
        <v>67.296197122995352</v>
      </c>
      <c r="R475" s="118">
        <f t="shared" si="83"/>
        <v>720</v>
      </c>
      <c r="S475" s="51">
        <f t="shared" ca="1" si="84"/>
        <v>67.296197122995352</v>
      </c>
      <c r="T475" s="52">
        <f t="shared" ca="1" si="85"/>
        <v>720</v>
      </c>
      <c r="U475" s="39" t="str">
        <f t="shared" ca="1" si="86"/>
        <v>67,</v>
      </c>
      <c r="V475" s="39" t="str">
        <f t="shared" ca="1" si="87"/>
        <v>67.2962,</v>
      </c>
      <c r="W475" s="53" t="str">
        <f t="shared" ca="1" si="79"/>
        <v>6730,</v>
      </c>
      <c r="X475" s="90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</row>
    <row r="476" spans="7:34" ht="15" thickBot="1" x14ac:dyDescent="0.3">
      <c r="G476" s="27">
        <v>274</v>
      </c>
      <c r="H476" s="28">
        <v>202.74</v>
      </c>
      <c r="I476" s="28">
        <f>$B$4*Table22[[#This Row],[RTD Resistance (ꭥ)]]*1000</f>
        <v>409.53480000000002</v>
      </c>
      <c r="J476" s="29">
        <f t="shared" si="80"/>
        <v>0.72719999999998208</v>
      </c>
      <c r="K476" s="109"/>
      <c r="L476" s="116">
        <v>475</v>
      </c>
      <c r="M476" s="33">
        <f t="shared" si="77"/>
        <v>0.34798534798534797</v>
      </c>
      <c r="N476" s="33">
        <f t="shared" si="78"/>
        <v>0.22741902541902542</v>
      </c>
      <c r="O476" s="112">
        <f t="shared" si="81"/>
        <v>112.58367595001258</v>
      </c>
      <c r="P476" s="33">
        <f t="shared" si="82"/>
        <v>32.330652708081118</v>
      </c>
      <c r="Q476" s="117">
        <f>IF(INDEX($P$2:$P$4096,MATCH($B$7,$P$2:$P$4096,1)+ROWS(Q$2:$Q476))&lt;=$B$8,INDEX($P$2:$P$4096,MATCH($B$7,$P$2:$P$4096,1)+ROWS(Q$2:$Q476)),"")</f>
        <v>67.439678594104805</v>
      </c>
      <c r="R476" s="118">
        <f t="shared" si="83"/>
        <v>721</v>
      </c>
      <c r="S476" s="51">
        <f t="shared" ca="1" si="84"/>
        <v>67.439678594104805</v>
      </c>
      <c r="T476" s="52">
        <f t="shared" ca="1" si="85"/>
        <v>721</v>
      </c>
      <c r="U476" s="39" t="str">
        <f t="shared" ca="1" si="86"/>
        <v>67,</v>
      </c>
      <c r="V476" s="39" t="str">
        <f t="shared" ca="1" si="87"/>
        <v>67.4397,</v>
      </c>
      <c r="W476" s="53" t="str">
        <f t="shared" ca="1" si="79"/>
        <v>6744,</v>
      </c>
      <c r="X476" s="90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</row>
    <row r="477" spans="7:34" ht="15" thickBot="1" x14ac:dyDescent="0.3">
      <c r="G477" s="27">
        <v>275</v>
      </c>
      <c r="H477" s="28">
        <v>203.1</v>
      </c>
      <c r="I477" s="28">
        <f>$B$4*Table22[[#This Row],[RTD Resistance (ꭥ)]]*1000</f>
        <v>410.262</v>
      </c>
      <c r="J477" s="29">
        <f t="shared" si="80"/>
        <v>0.72720000000003893</v>
      </c>
      <c r="K477" s="109"/>
      <c r="L477" s="116">
        <v>476</v>
      </c>
      <c r="M477" s="33">
        <f t="shared" si="77"/>
        <v>0.3487179487179487</v>
      </c>
      <c r="N477" s="33">
        <f t="shared" si="78"/>
        <v>0.22753002553002555</v>
      </c>
      <c r="O477" s="112">
        <f t="shared" si="81"/>
        <v>112.63862650001265</v>
      </c>
      <c r="P477" s="33">
        <f t="shared" si="82"/>
        <v>32.472614097481369</v>
      </c>
      <c r="Q477" s="117">
        <f>IF(INDEX($P$2:$P$4096,MATCH($B$7,$P$2:$P$4096,1)+ROWS(Q$2:$Q477))&lt;=$B$8,INDEX($P$2:$P$4096,MATCH($B$7,$P$2:$P$4096,1)+ROWS(Q$2:$Q477)),"")</f>
        <v>67.58316632037031</v>
      </c>
      <c r="R477" s="118">
        <f t="shared" si="83"/>
        <v>722</v>
      </c>
      <c r="S477" s="51">
        <f t="shared" ca="1" si="84"/>
        <v>67.58316632037031</v>
      </c>
      <c r="T477" s="52">
        <f t="shared" ca="1" si="85"/>
        <v>722</v>
      </c>
      <c r="U477" s="39" t="str">
        <f t="shared" ca="1" si="86"/>
        <v>68,</v>
      </c>
      <c r="V477" s="39" t="str">
        <f t="shared" ca="1" si="87"/>
        <v>67.5832,</v>
      </c>
      <c r="W477" s="53" t="str">
        <f t="shared" ca="1" si="79"/>
        <v>6758,</v>
      </c>
      <c r="X477" s="90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</row>
    <row r="478" spans="7:34" ht="15" thickBot="1" x14ac:dyDescent="0.3">
      <c r="G478" s="27">
        <v>276</v>
      </c>
      <c r="H478" s="28">
        <v>203.46</v>
      </c>
      <c r="I478" s="28">
        <f>$B$4*Table22[[#This Row],[RTD Resistance (ꭥ)]]*1000</f>
        <v>410.98920000000004</v>
      </c>
      <c r="J478" s="29">
        <f t="shared" si="80"/>
        <v>0.72719999999992524</v>
      </c>
      <c r="K478" s="109"/>
      <c r="L478" s="116">
        <v>477</v>
      </c>
      <c r="M478" s="33">
        <f t="shared" si="77"/>
        <v>0.34945054945054943</v>
      </c>
      <c r="N478" s="33">
        <f t="shared" si="78"/>
        <v>0.22764102564102565</v>
      </c>
      <c r="O478" s="112">
        <f t="shared" si="81"/>
        <v>112.69357705001269</v>
      </c>
      <c r="P478" s="33">
        <f t="shared" si="82"/>
        <v>32.614581653370408</v>
      </c>
      <c r="Q478" s="117">
        <f>IF(INDEX($P$2:$P$4096,MATCH($B$7,$P$2:$P$4096,1)+ROWS(Q$2:$Q478))&lt;=$B$8,INDEX($P$2:$P$4096,MATCH($B$7,$P$2:$P$4096,1)+ROWS(Q$2:$Q478)),"")</f>
        <v>67.72666030229459</v>
      </c>
      <c r="R478" s="118">
        <f t="shared" si="83"/>
        <v>723</v>
      </c>
      <c r="S478" s="51">
        <f t="shared" ca="1" si="84"/>
        <v>67.72666030229459</v>
      </c>
      <c r="T478" s="52">
        <f t="shared" ca="1" si="85"/>
        <v>723</v>
      </c>
      <c r="U478" s="39" t="str">
        <f t="shared" ca="1" si="86"/>
        <v>68,</v>
      </c>
      <c r="V478" s="39" t="str">
        <f t="shared" ca="1" si="87"/>
        <v>67.7267,</v>
      </c>
      <c r="W478" s="53" t="str">
        <f t="shared" ca="1" si="79"/>
        <v>6773,</v>
      </c>
      <c r="X478" s="90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</row>
    <row r="479" spans="7:34" ht="15" thickBot="1" x14ac:dyDescent="0.3">
      <c r="G479" s="27">
        <v>277</v>
      </c>
      <c r="H479" s="28">
        <v>203.82</v>
      </c>
      <c r="I479" s="28">
        <f>$B$4*Table22[[#This Row],[RTD Resistance (ꭥ)]]*1000</f>
        <v>411.71639999999996</v>
      </c>
      <c r="J479" s="29">
        <f t="shared" si="80"/>
        <v>0.72720000000003893</v>
      </c>
      <c r="K479" s="109"/>
      <c r="L479" s="116">
        <v>478</v>
      </c>
      <c r="M479" s="33">
        <f t="shared" si="77"/>
        <v>0.35018315018315016</v>
      </c>
      <c r="N479" s="33">
        <f t="shared" si="78"/>
        <v>0.22775202575202577</v>
      </c>
      <c r="O479" s="112">
        <f t="shared" si="81"/>
        <v>112.74852760001275</v>
      </c>
      <c r="P479" s="33">
        <f t="shared" si="82"/>
        <v>32.756555375944288</v>
      </c>
      <c r="Q479" s="117">
        <f>IF(INDEX($P$2:$P$4096,MATCH($B$7,$P$2:$P$4096,1)+ROWS(Q$2:$Q479))&lt;=$B$8,INDEX($P$2:$P$4096,MATCH($B$7,$P$2:$P$4096,1)+ROWS(Q$2:$Q479)),"")</f>
        <v>67.870160540381221</v>
      </c>
      <c r="R479" s="118">
        <f t="shared" si="83"/>
        <v>724</v>
      </c>
      <c r="S479" s="51">
        <f t="shared" ca="1" si="84"/>
        <v>67.870160540381221</v>
      </c>
      <c r="T479" s="52">
        <f t="shared" ca="1" si="85"/>
        <v>724</v>
      </c>
      <c r="U479" s="39" t="str">
        <f t="shared" ca="1" si="86"/>
        <v>68,</v>
      </c>
      <c r="V479" s="39" t="str">
        <f t="shared" ca="1" si="87"/>
        <v>67.8702,</v>
      </c>
      <c r="W479" s="53" t="str">
        <f t="shared" ca="1" si="79"/>
        <v>6787,</v>
      </c>
      <c r="X479" s="90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</row>
    <row r="480" spans="7:34" ht="15" thickBot="1" x14ac:dyDescent="0.3">
      <c r="G480" s="27">
        <v>278</v>
      </c>
      <c r="H480" s="28">
        <v>204.18</v>
      </c>
      <c r="I480" s="28">
        <f>$B$4*Table22[[#This Row],[RTD Resistance (ꭥ)]]*1000</f>
        <v>412.4436</v>
      </c>
      <c r="J480" s="29">
        <f t="shared" si="80"/>
        <v>0.72719999999998208</v>
      </c>
      <c r="K480" s="109"/>
      <c r="L480" s="116">
        <v>479</v>
      </c>
      <c r="M480" s="33">
        <f t="shared" si="77"/>
        <v>0.35091575091575089</v>
      </c>
      <c r="N480" s="33">
        <f t="shared" si="78"/>
        <v>0.22786302586302587</v>
      </c>
      <c r="O480" s="112">
        <f t="shared" si="81"/>
        <v>112.80347815001281</v>
      </c>
      <c r="P480" s="33">
        <f t="shared" si="82"/>
        <v>32.898535265400938</v>
      </c>
      <c r="Q480" s="117">
        <f>IF(INDEX($P$2:$P$4096,MATCH($B$7,$P$2:$P$4096,1)+ROWS(Q$2:$Q480))&lt;=$B$8,INDEX($P$2:$P$4096,MATCH($B$7,$P$2:$P$4096,1)+ROWS(Q$2:$Q480)),"")</f>
        <v>68.013667035134688</v>
      </c>
      <c r="R480" s="118">
        <f t="shared" si="83"/>
        <v>725</v>
      </c>
      <c r="S480" s="51">
        <f t="shared" ca="1" si="84"/>
        <v>68.013667035134688</v>
      </c>
      <c r="T480" s="52">
        <f t="shared" ca="1" si="85"/>
        <v>725</v>
      </c>
      <c r="U480" s="39" t="str">
        <f t="shared" ca="1" si="86"/>
        <v>68,</v>
      </c>
      <c r="V480" s="39" t="str">
        <f t="shared" ca="1" si="87"/>
        <v>68.0137,</v>
      </c>
      <c r="W480" s="53" t="str">
        <f t="shared" ca="1" si="79"/>
        <v>6801,</v>
      </c>
      <c r="X480" s="90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</row>
    <row r="481" spans="7:34" ht="15" thickBot="1" x14ac:dyDescent="0.3">
      <c r="G481" s="27">
        <v>279</v>
      </c>
      <c r="H481" s="28">
        <v>204.54</v>
      </c>
      <c r="I481" s="28">
        <f>$B$4*Table22[[#This Row],[RTD Resistance (ꭥ)]]*1000</f>
        <v>413.17079999999999</v>
      </c>
      <c r="J481" s="29">
        <f t="shared" si="80"/>
        <v>0.72720000000003893</v>
      </c>
      <c r="K481" s="109"/>
      <c r="L481" s="116">
        <v>480</v>
      </c>
      <c r="M481" s="33">
        <f t="shared" si="77"/>
        <v>0.35164835164835168</v>
      </c>
      <c r="N481" s="33">
        <f t="shared" si="78"/>
        <v>0.227974025974026</v>
      </c>
      <c r="O481" s="112">
        <f t="shared" si="81"/>
        <v>112.85842870001287</v>
      </c>
      <c r="P481" s="33">
        <f t="shared" si="82"/>
        <v>33.040521321939593</v>
      </c>
      <c r="Q481" s="117">
        <f>IF(INDEX($P$2:$P$4096,MATCH($B$7,$P$2:$P$4096,1)+ROWS(Q$2:$Q481))&lt;=$B$8,INDEX($P$2:$P$4096,MATCH($B$7,$P$2:$P$4096,1)+ROWS(Q$2:$Q481)),"")</f>
        <v>68.15717978706067</v>
      </c>
      <c r="R481" s="118">
        <f t="shared" si="83"/>
        <v>726</v>
      </c>
      <c r="S481" s="51">
        <f t="shared" ca="1" si="84"/>
        <v>68.15717978706067</v>
      </c>
      <c r="T481" s="52">
        <f t="shared" ca="1" si="85"/>
        <v>726</v>
      </c>
      <c r="U481" s="39" t="str">
        <f t="shared" ca="1" si="86"/>
        <v>68,</v>
      </c>
      <c r="V481" s="39" t="str">
        <f t="shared" ca="1" si="87"/>
        <v>68.1572,</v>
      </c>
      <c r="W481" s="53" t="str">
        <f t="shared" ca="1" si="79"/>
        <v>6816,</v>
      </c>
      <c r="X481" s="90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</row>
    <row r="482" spans="7:34" ht="15" thickBot="1" x14ac:dyDescent="0.3">
      <c r="G482" s="27">
        <v>280</v>
      </c>
      <c r="H482" s="28">
        <v>204.9</v>
      </c>
      <c r="I482" s="28">
        <f>$B$4*Table22[[#This Row],[RTD Resistance (ꭥ)]]*1000</f>
        <v>413.89800000000002</v>
      </c>
      <c r="J482" s="29">
        <f t="shared" si="80"/>
        <v>0.70699999999999363</v>
      </c>
      <c r="K482" s="109"/>
      <c r="L482" s="116">
        <v>481</v>
      </c>
      <c r="M482" s="33">
        <f t="shared" si="77"/>
        <v>0.35238095238095241</v>
      </c>
      <c r="N482" s="33">
        <f t="shared" si="78"/>
        <v>0.22808502608502609</v>
      </c>
      <c r="O482" s="112">
        <f t="shared" si="81"/>
        <v>112.91337925001291</v>
      </c>
      <c r="P482" s="33">
        <f t="shared" si="82"/>
        <v>33.182513545761196</v>
      </c>
      <c r="Q482" s="117">
        <f>IF(INDEX($P$2:$P$4096,MATCH($B$7,$P$2:$P$4096,1)+ROWS(Q$2:$Q482))&lt;=$B$8,INDEX($P$2:$P$4096,MATCH($B$7,$P$2:$P$4096,1)+ROWS(Q$2:$Q482)),"")</f>
        <v>68.300698796665642</v>
      </c>
      <c r="R482" s="118">
        <f t="shared" si="83"/>
        <v>727</v>
      </c>
      <c r="S482" s="51">
        <f t="shared" ca="1" si="84"/>
        <v>68.300698796665642</v>
      </c>
      <c r="T482" s="52">
        <f t="shared" ca="1" si="85"/>
        <v>727</v>
      </c>
      <c r="U482" s="39" t="str">
        <f t="shared" ca="1" si="86"/>
        <v>68,</v>
      </c>
      <c r="V482" s="39" t="str">
        <f t="shared" ca="1" si="87"/>
        <v>68.3007,</v>
      </c>
      <c r="W482" s="53" t="str">
        <f t="shared" ca="1" si="79"/>
        <v>6830,</v>
      </c>
      <c r="X482" s="90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</row>
    <row r="483" spans="7:34" ht="15" thickBot="1" x14ac:dyDescent="0.3">
      <c r="G483" s="27">
        <v>281</v>
      </c>
      <c r="H483" s="28">
        <v>205.25</v>
      </c>
      <c r="I483" s="28">
        <f>$B$4*Table22[[#This Row],[RTD Resistance (ꭥ)]]*1000</f>
        <v>414.60500000000002</v>
      </c>
      <c r="J483" s="29">
        <f t="shared" si="80"/>
        <v>0.72720000000003893</v>
      </c>
      <c r="K483" s="109"/>
      <c r="L483" s="116">
        <v>482</v>
      </c>
      <c r="M483" s="33">
        <f t="shared" si="77"/>
        <v>0.35311355311355314</v>
      </c>
      <c r="N483" s="33">
        <f t="shared" si="78"/>
        <v>0.22819602619602622</v>
      </c>
      <c r="O483" s="112">
        <f t="shared" si="81"/>
        <v>112.96832980001298</v>
      </c>
      <c r="P483" s="33">
        <f t="shared" si="82"/>
        <v>33.324511937068678</v>
      </c>
      <c r="Q483" s="117">
        <f>IF(INDEX($P$2:$P$4096,MATCH($B$7,$P$2:$P$4096,1)+ROWS(Q$2:$Q483))&lt;=$B$8,INDEX($P$2:$P$4096,MATCH($B$7,$P$2:$P$4096,1)+ROWS(Q$2:$Q483)),"")</f>
        <v>68.444224064457217</v>
      </c>
      <c r="R483" s="118">
        <f t="shared" si="83"/>
        <v>728</v>
      </c>
      <c r="S483" s="51">
        <f t="shared" ca="1" si="84"/>
        <v>68.444224064457217</v>
      </c>
      <c r="T483" s="52">
        <f t="shared" ca="1" si="85"/>
        <v>728</v>
      </c>
      <c r="U483" s="39" t="str">
        <f t="shared" ca="1" si="86"/>
        <v>68,</v>
      </c>
      <c r="V483" s="39" t="str">
        <f t="shared" ca="1" si="87"/>
        <v>68.4442,</v>
      </c>
      <c r="W483" s="53" t="str">
        <f t="shared" ca="1" si="79"/>
        <v>6844,</v>
      </c>
      <c r="X483" s="90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</row>
    <row r="484" spans="7:34" ht="15" thickBot="1" x14ac:dyDescent="0.3">
      <c r="G484" s="27">
        <v>282</v>
      </c>
      <c r="H484" s="28">
        <v>205.61</v>
      </c>
      <c r="I484" s="28">
        <f>$B$4*Table22[[#This Row],[RTD Resistance (ꭥ)]]*1000</f>
        <v>415.33220000000006</v>
      </c>
      <c r="J484" s="29">
        <f t="shared" si="80"/>
        <v>0.72719999999998208</v>
      </c>
      <c r="K484" s="109"/>
      <c r="L484" s="116">
        <v>483</v>
      </c>
      <c r="M484" s="33">
        <f t="shared" si="77"/>
        <v>0.35384615384615387</v>
      </c>
      <c r="N484" s="33">
        <f t="shared" si="78"/>
        <v>0.22830702630702632</v>
      </c>
      <c r="O484" s="112">
        <f t="shared" si="81"/>
        <v>113.02328035001302</v>
      </c>
      <c r="P484" s="33">
        <f t="shared" si="82"/>
        <v>33.466516496065879</v>
      </c>
      <c r="Q484" s="117">
        <f>IF(INDEX($P$2:$P$4096,MATCH($B$7,$P$2:$P$4096,1)+ROWS(Q$2:$Q484))&lt;=$B$8,INDEX($P$2:$P$4096,MATCH($B$7,$P$2:$P$4096,1)+ROWS(Q$2:$Q484)),"")</f>
        <v>68.587755590943743</v>
      </c>
      <c r="R484" s="118">
        <f t="shared" si="83"/>
        <v>729</v>
      </c>
      <c r="S484" s="51">
        <f t="shared" ca="1" si="84"/>
        <v>68.587755590943743</v>
      </c>
      <c r="T484" s="52">
        <f t="shared" ca="1" si="85"/>
        <v>729</v>
      </c>
      <c r="U484" s="39" t="str">
        <f t="shared" ca="1" si="86"/>
        <v>69,</v>
      </c>
      <c r="V484" s="39" t="str">
        <f t="shared" ca="1" si="87"/>
        <v>68.5878,</v>
      </c>
      <c r="W484" s="53" t="str">
        <f t="shared" ca="1" si="79"/>
        <v>6859,</v>
      </c>
      <c r="X484" s="90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</row>
    <row r="485" spans="7:34" ht="15" thickBot="1" x14ac:dyDescent="0.3">
      <c r="G485" s="27">
        <v>283</v>
      </c>
      <c r="H485" s="28">
        <v>205.97</v>
      </c>
      <c r="I485" s="28">
        <f>$B$4*Table22[[#This Row],[RTD Resistance (ꭥ)]]*1000</f>
        <v>416.05940000000004</v>
      </c>
      <c r="J485" s="29">
        <f t="shared" si="80"/>
        <v>0.72720000000003893</v>
      </c>
      <c r="K485" s="109"/>
      <c r="L485" s="116">
        <v>484</v>
      </c>
      <c r="M485" s="33">
        <f t="shared" si="77"/>
        <v>0.3545787545787546</v>
      </c>
      <c r="N485" s="33">
        <f t="shared" si="78"/>
        <v>0.22841802641802642</v>
      </c>
      <c r="O485" s="112">
        <f t="shared" si="81"/>
        <v>113.07823090001307</v>
      </c>
      <c r="P485" s="33">
        <f t="shared" si="82"/>
        <v>33.608527222958571</v>
      </c>
      <c r="Q485" s="117">
        <f>IF(INDEX($P$2:$P$4096,MATCH($B$7,$P$2:$P$4096,1)+ROWS(Q$2:$Q485))&lt;=$B$8,INDEX($P$2:$P$4096,MATCH($B$7,$P$2:$P$4096,1)+ROWS(Q$2:$Q485)),"")</f>
        <v>68.731293376634596</v>
      </c>
      <c r="R485" s="118">
        <f t="shared" si="83"/>
        <v>730</v>
      </c>
      <c r="S485" s="51">
        <f t="shared" ca="1" si="84"/>
        <v>68.731293376634596</v>
      </c>
      <c r="T485" s="52">
        <f t="shared" ca="1" si="85"/>
        <v>730</v>
      </c>
      <c r="U485" s="39" t="str">
        <f t="shared" ca="1" si="86"/>
        <v>69,</v>
      </c>
      <c r="V485" s="39" t="str">
        <f t="shared" ca="1" si="87"/>
        <v>68.7313,</v>
      </c>
      <c r="W485" s="53" t="str">
        <f t="shared" ca="1" si="79"/>
        <v>6873,</v>
      </c>
      <c r="X485" s="90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</row>
    <row r="486" spans="7:34" ht="15" thickBot="1" x14ac:dyDescent="0.3">
      <c r="G486" s="27">
        <v>284</v>
      </c>
      <c r="H486" s="28">
        <v>206.33</v>
      </c>
      <c r="I486" s="28">
        <f>$B$4*Table22[[#This Row],[RTD Resistance (ꭥ)]]*1000</f>
        <v>416.78660000000008</v>
      </c>
      <c r="J486" s="29">
        <f t="shared" si="80"/>
        <v>0.74739999999991369</v>
      </c>
      <c r="K486" s="109"/>
      <c r="L486" s="116">
        <v>485</v>
      </c>
      <c r="M486" s="33">
        <f t="shared" si="77"/>
        <v>0.35531135531135533</v>
      </c>
      <c r="N486" s="33">
        <f t="shared" si="78"/>
        <v>0.22852902652902654</v>
      </c>
      <c r="O486" s="112">
        <f t="shared" si="81"/>
        <v>113.13318145001314</v>
      </c>
      <c r="P486" s="33">
        <f t="shared" si="82"/>
        <v>33.750544117954462</v>
      </c>
      <c r="Q486" s="117">
        <f>IF(INDEX($P$2:$P$4096,MATCH($B$7,$P$2:$P$4096,1)+ROWS(Q$2:$Q486))&lt;=$B$8,INDEX($P$2:$P$4096,MATCH($B$7,$P$2:$P$4096,1)+ROWS(Q$2:$Q486)),"")</f>
        <v>68.874837422040059</v>
      </c>
      <c r="R486" s="118">
        <f t="shared" si="83"/>
        <v>731</v>
      </c>
      <c r="S486" s="51">
        <f t="shared" ca="1" si="84"/>
        <v>68.874837422040059</v>
      </c>
      <c r="T486" s="52">
        <f t="shared" ca="1" si="85"/>
        <v>731</v>
      </c>
      <c r="U486" s="39" t="str">
        <f t="shared" ca="1" si="86"/>
        <v>69,</v>
      </c>
      <c r="V486" s="39" t="str">
        <f t="shared" ca="1" si="87"/>
        <v>68.8748,</v>
      </c>
      <c r="W486" s="53" t="str">
        <f t="shared" ca="1" si="79"/>
        <v>6887,</v>
      </c>
      <c r="X486" s="90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</row>
    <row r="487" spans="7:34" ht="15" thickBot="1" x14ac:dyDescent="0.3">
      <c r="G487" s="27">
        <v>285</v>
      </c>
      <c r="H487" s="28">
        <v>206.7</v>
      </c>
      <c r="I487" s="28">
        <f>$B$4*Table22[[#This Row],[RTD Resistance (ꭥ)]]*1000</f>
        <v>417.53399999999999</v>
      </c>
      <c r="J487" s="29">
        <f t="shared" si="80"/>
        <v>0.70700000000005048</v>
      </c>
      <c r="K487" s="109"/>
      <c r="L487" s="116">
        <v>486</v>
      </c>
      <c r="M487" s="33">
        <f t="shared" si="77"/>
        <v>0.35604395604395606</v>
      </c>
      <c r="N487" s="33">
        <f t="shared" si="78"/>
        <v>0.22864002664002664</v>
      </c>
      <c r="O487" s="112">
        <f t="shared" si="81"/>
        <v>113.18813200001318</v>
      </c>
      <c r="P487" s="33">
        <f t="shared" si="82"/>
        <v>33.892567181262166</v>
      </c>
      <c r="Q487" s="117">
        <f>IF(INDEX($P$2:$P$4096,MATCH($B$7,$P$2:$P$4096,1)+ROWS(Q$2:$Q487))&lt;=$B$8,INDEX($P$2:$P$4096,MATCH($B$7,$P$2:$P$4096,1)+ROWS(Q$2:$Q487)),"")</f>
        <v>69.018387727671495</v>
      </c>
      <c r="R487" s="118">
        <f t="shared" si="83"/>
        <v>732</v>
      </c>
      <c r="S487" s="51">
        <f t="shared" ca="1" si="84"/>
        <v>69.018387727671495</v>
      </c>
      <c r="T487" s="52">
        <f t="shared" ca="1" si="85"/>
        <v>732</v>
      </c>
      <c r="U487" s="39" t="str">
        <f t="shared" ca="1" si="86"/>
        <v>69,</v>
      </c>
      <c r="V487" s="39" t="str">
        <f t="shared" ca="1" si="87"/>
        <v>69.0184,</v>
      </c>
      <c r="W487" s="53" t="str">
        <f t="shared" ca="1" si="79"/>
        <v>6902,</v>
      </c>
      <c r="X487" s="90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</row>
    <row r="488" spans="7:34" ht="15" thickBot="1" x14ac:dyDescent="0.3">
      <c r="G488" s="27">
        <v>286</v>
      </c>
      <c r="H488" s="28">
        <v>207.05</v>
      </c>
      <c r="I488" s="28">
        <f>$B$4*Table22[[#This Row],[RTD Resistance (ꭥ)]]*1000</f>
        <v>418.24100000000004</v>
      </c>
      <c r="J488" s="29">
        <f t="shared" si="80"/>
        <v>0.72719999999998208</v>
      </c>
      <c r="K488" s="109"/>
      <c r="L488" s="116">
        <v>487</v>
      </c>
      <c r="M488" s="33">
        <f t="shared" si="77"/>
        <v>0.35677655677655679</v>
      </c>
      <c r="N488" s="33">
        <f t="shared" si="78"/>
        <v>0.22875102675102676</v>
      </c>
      <c r="O488" s="112">
        <f t="shared" si="81"/>
        <v>113.24308255001324</v>
      </c>
      <c r="P488" s="33">
        <f t="shared" si="82"/>
        <v>34.034596413092345</v>
      </c>
      <c r="Q488" s="117">
        <f>IF(INDEX($P$2:$P$4096,MATCH($B$7,$P$2:$P$4096,1)+ROWS(Q$2:$Q488))&lt;=$B$8,INDEX($P$2:$P$4096,MATCH($B$7,$P$2:$P$4096,1)+ROWS(Q$2:$Q488)),"")</f>
        <v>69.161944294041177</v>
      </c>
      <c r="R488" s="118">
        <f t="shared" si="83"/>
        <v>733</v>
      </c>
      <c r="S488" s="51">
        <f t="shared" ca="1" si="84"/>
        <v>69.161944294041177</v>
      </c>
      <c r="T488" s="52">
        <f t="shared" ca="1" si="85"/>
        <v>733</v>
      </c>
      <c r="U488" s="39" t="str">
        <f t="shared" ca="1" si="86"/>
        <v>69,</v>
      </c>
      <c r="V488" s="39" t="str">
        <f t="shared" ca="1" si="87"/>
        <v>69.1619,</v>
      </c>
      <c r="W488" s="53" t="str">
        <f t="shared" ca="1" si="79"/>
        <v>6916,</v>
      </c>
      <c r="X488" s="90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</row>
    <row r="489" spans="7:34" ht="15" thickBot="1" x14ac:dyDescent="0.3">
      <c r="G489" s="27">
        <v>287</v>
      </c>
      <c r="H489" s="28">
        <v>207.41</v>
      </c>
      <c r="I489" s="28">
        <f>$B$4*Table22[[#This Row],[RTD Resistance (ꭥ)]]*1000</f>
        <v>418.96820000000002</v>
      </c>
      <c r="J489" s="29">
        <f t="shared" si="80"/>
        <v>0.72720000000003893</v>
      </c>
      <c r="K489" s="109"/>
      <c r="L489" s="116">
        <v>488</v>
      </c>
      <c r="M489" s="33">
        <f t="shared" si="77"/>
        <v>0.35750915750915752</v>
      </c>
      <c r="N489" s="33">
        <f t="shared" si="78"/>
        <v>0.22886202686202686</v>
      </c>
      <c r="O489" s="112">
        <f t="shared" si="81"/>
        <v>113.2980331000133</v>
      </c>
      <c r="P489" s="33">
        <f t="shared" si="82"/>
        <v>34.176631813657195</v>
      </c>
      <c r="Q489" s="117">
        <f>IF(INDEX($P$2:$P$4096,MATCH($B$7,$P$2:$P$4096,1)+ROWS(Q$2:$Q489))&lt;=$B$8,INDEX($P$2:$P$4096,MATCH($B$7,$P$2:$P$4096,1)+ROWS(Q$2:$Q489)),"")</f>
        <v>69.305507121662231</v>
      </c>
      <c r="R489" s="118">
        <f t="shared" si="83"/>
        <v>734</v>
      </c>
      <c r="S489" s="51">
        <f t="shared" ca="1" si="84"/>
        <v>69.305507121662231</v>
      </c>
      <c r="T489" s="52">
        <f t="shared" ca="1" si="85"/>
        <v>734</v>
      </c>
      <c r="U489" s="39" t="str">
        <f t="shared" ca="1" si="86"/>
        <v>69,</v>
      </c>
      <c r="V489" s="39" t="str">
        <f t="shared" ca="1" si="87"/>
        <v>69.3055,</v>
      </c>
      <c r="W489" s="53" t="str">
        <f t="shared" ca="1" si="79"/>
        <v>6931,</v>
      </c>
      <c r="X489" s="90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</row>
    <row r="490" spans="7:34" ht="15" thickBot="1" x14ac:dyDescent="0.3">
      <c r="G490" s="27">
        <v>288</v>
      </c>
      <c r="H490" s="28">
        <v>207.77</v>
      </c>
      <c r="I490" s="28">
        <f>$B$4*Table22[[#This Row],[RTD Resistance (ꭥ)]]*1000</f>
        <v>419.69540000000006</v>
      </c>
      <c r="J490" s="29">
        <f t="shared" si="80"/>
        <v>0.72719999999998208</v>
      </c>
      <c r="K490" s="109"/>
      <c r="L490" s="116">
        <v>489</v>
      </c>
      <c r="M490" s="33">
        <f t="shared" si="77"/>
        <v>0.35824175824175825</v>
      </c>
      <c r="N490" s="33">
        <f t="shared" si="78"/>
        <v>0.22897302697302699</v>
      </c>
      <c r="O490" s="112">
        <f t="shared" si="81"/>
        <v>113.35298365001336</v>
      </c>
      <c r="P490" s="33">
        <f t="shared" si="82"/>
        <v>34.318673383170164</v>
      </c>
      <c r="Q490" s="117">
        <f>IF(INDEX($P$2:$P$4096,MATCH($B$7,$P$2:$P$4096,1)+ROWS(Q$2:$Q490))&lt;=$B$8,INDEX($P$2:$P$4096,MATCH($B$7,$P$2:$P$4096,1)+ROWS(Q$2:$Q490)),"")</f>
        <v>69.449076211048805</v>
      </c>
      <c r="R490" s="118">
        <f t="shared" si="83"/>
        <v>735</v>
      </c>
      <c r="S490" s="51">
        <f t="shared" ca="1" si="84"/>
        <v>69.449076211048805</v>
      </c>
      <c r="T490" s="52">
        <f t="shared" ca="1" si="85"/>
        <v>735</v>
      </c>
      <c r="U490" s="39" t="str">
        <f t="shared" ca="1" si="86"/>
        <v>69,</v>
      </c>
      <c r="V490" s="39" t="str">
        <f t="shared" ca="1" si="87"/>
        <v>69.4491,</v>
      </c>
      <c r="W490" s="53" t="str">
        <f t="shared" ca="1" si="79"/>
        <v>6945,</v>
      </c>
      <c r="X490" s="90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</row>
    <row r="491" spans="7:34" ht="15" thickBot="1" x14ac:dyDescent="0.3">
      <c r="G491" s="27">
        <v>289</v>
      </c>
      <c r="H491" s="28">
        <v>208.13</v>
      </c>
      <c r="I491" s="28">
        <f>$B$4*Table22[[#This Row],[RTD Resistance (ꭥ)]]*1000</f>
        <v>420.42260000000005</v>
      </c>
      <c r="J491" s="29">
        <f t="shared" si="80"/>
        <v>0.70699999999993679</v>
      </c>
      <c r="K491" s="109"/>
      <c r="L491" s="116">
        <v>490</v>
      </c>
      <c r="M491" s="33">
        <f t="shared" si="77"/>
        <v>0.35897435897435898</v>
      </c>
      <c r="N491" s="33">
        <f t="shared" si="78"/>
        <v>0.22908402708402709</v>
      </c>
      <c r="O491" s="112">
        <f t="shared" si="81"/>
        <v>113.4079342000134</v>
      </c>
      <c r="P491" s="33">
        <f t="shared" si="82"/>
        <v>34.460721121846746</v>
      </c>
      <c r="Q491" s="117">
        <f>IF(INDEX($P$2:$P$4096,MATCH($B$7,$P$2:$P$4096,1)+ROWS(Q$2:$Q491))&lt;=$B$8,INDEX($P$2:$P$4096,MATCH($B$7,$P$2:$P$4096,1)+ROWS(Q$2:$Q491)),"")</f>
        <v>69.592651562715787</v>
      </c>
      <c r="R491" s="118">
        <f t="shared" si="83"/>
        <v>736</v>
      </c>
      <c r="S491" s="51">
        <f t="shared" ca="1" si="84"/>
        <v>69.592651562715787</v>
      </c>
      <c r="T491" s="52">
        <f t="shared" ca="1" si="85"/>
        <v>736</v>
      </c>
      <c r="U491" s="39" t="str">
        <f t="shared" ca="1" si="86"/>
        <v>70,</v>
      </c>
      <c r="V491" s="39" t="str">
        <f t="shared" ca="1" si="87"/>
        <v>69.5927,</v>
      </c>
      <c r="W491" s="53" t="str">
        <f t="shared" ca="1" si="79"/>
        <v>6959,</v>
      </c>
      <c r="X491" s="90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</row>
    <row r="492" spans="7:34" ht="15" thickBot="1" x14ac:dyDescent="0.3">
      <c r="G492" s="27">
        <v>290</v>
      </c>
      <c r="H492" s="28">
        <v>208.48</v>
      </c>
      <c r="I492" s="28">
        <f>$B$4*Table22[[#This Row],[RTD Resistance (ꭥ)]]*1000</f>
        <v>421.12959999999998</v>
      </c>
      <c r="J492" s="29">
        <f t="shared" si="80"/>
        <v>0.72720000000003893</v>
      </c>
      <c r="K492" s="109"/>
      <c r="L492" s="116">
        <v>491</v>
      </c>
      <c r="M492" s="33">
        <f t="shared" si="77"/>
        <v>0.35970695970695971</v>
      </c>
      <c r="N492" s="33">
        <f t="shared" si="78"/>
        <v>0.22919502719502721</v>
      </c>
      <c r="O492" s="112">
        <f t="shared" si="81"/>
        <v>113.46288475001347</v>
      </c>
      <c r="P492" s="33">
        <f t="shared" si="82"/>
        <v>34.602775029903682</v>
      </c>
      <c r="Q492" s="117">
        <f>IF(INDEX($P$2:$P$4096,MATCH($B$7,$P$2:$P$4096,1)+ROWS(Q$2:$Q492))&lt;=$B$8,INDEX($P$2:$P$4096,MATCH($B$7,$P$2:$P$4096,1)+ROWS(Q$2:$Q492)),"")</f>
        <v>69.736233177179486</v>
      </c>
      <c r="R492" s="118">
        <f t="shared" si="83"/>
        <v>737</v>
      </c>
      <c r="S492" s="51">
        <f t="shared" ca="1" si="84"/>
        <v>69.736233177179486</v>
      </c>
      <c r="T492" s="52">
        <f t="shared" ca="1" si="85"/>
        <v>737</v>
      </c>
      <c r="U492" s="39" t="str">
        <f t="shared" ca="1" si="86"/>
        <v>70,</v>
      </c>
      <c r="V492" s="39" t="str">
        <f t="shared" ca="1" si="87"/>
        <v>69.7362,</v>
      </c>
      <c r="W492" s="53" t="str">
        <f t="shared" ca="1" si="79"/>
        <v>6974,</v>
      </c>
      <c r="X492" s="90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</row>
    <row r="493" spans="7:34" ht="15" thickBot="1" x14ac:dyDescent="0.3">
      <c r="G493" s="27">
        <v>291</v>
      </c>
      <c r="H493" s="28">
        <v>208.84</v>
      </c>
      <c r="I493" s="28">
        <f>$B$4*Table22[[#This Row],[RTD Resistance (ꭥ)]]*1000</f>
        <v>421.85680000000002</v>
      </c>
      <c r="J493" s="29">
        <f t="shared" si="80"/>
        <v>0.72719999999998208</v>
      </c>
      <c r="K493" s="109"/>
      <c r="L493" s="116">
        <v>492</v>
      </c>
      <c r="M493" s="33">
        <f t="shared" si="77"/>
        <v>0.36043956043956044</v>
      </c>
      <c r="N493" s="33">
        <f t="shared" si="78"/>
        <v>0.22930602730602731</v>
      </c>
      <c r="O493" s="112">
        <f t="shared" si="81"/>
        <v>113.51783530001352</v>
      </c>
      <c r="P493" s="33">
        <f t="shared" si="82"/>
        <v>34.744835107559311</v>
      </c>
      <c r="Q493" s="117">
        <f>IF(INDEX($P$2:$P$4096,MATCH($B$7,$P$2:$P$4096,1)+ROWS(Q$2:$Q493))&lt;=$B$8,INDEX($P$2:$P$4096,MATCH($B$7,$P$2:$P$4096,1)+ROWS(Q$2:$Q493)),"")</f>
        <v>69.879821054956778</v>
      </c>
      <c r="R493" s="118">
        <f t="shared" si="83"/>
        <v>738</v>
      </c>
      <c r="S493" s="51">
        <f t="shared" ca="1" si="84"/>
        <v>69.879821054956778</v>
      </c>
      <c r="T493" s="52">
        <f t="shared" ca="1" si="85"/>
        <v>738</v>
      </c>
      <c r="U493" s="39" t="str">
        <f t="shared" ca="1" si="86"/>
        <v>70,</v>
      </c>
      <c r="V493" s="39" t="str">
        <f t="shared" ca="1" si="87"/>
        <v>69.8798,</v>
      </c>
      <c r="W493" s="53" t="str">
        <f t="shared" ca="1" si="79"/>
        <v>6988,</v>
      </c>
      <c r="X493" s="90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</row>
    <row r="494" spans="7:34" ht="15" thickBot="1" x14ac:dyDescent="0.3">
      <c r="G494" s="27">
        <v>292</v>
      </c>
      <c r="H494" s="28">
        <v>209.2</v>
      </c>
      <c r="I494" s="28">
        <f>$B$4*Table22[[#This Row],[RTD Resistance (ꭥ)]]*1000</f>
        <v>422.584</v>
      </c>
      <c r="J494" s="29">
        <f t="shared" si="80"/>
        <v>0.70700000000005048</v>
      </c>
      <c r="K494" s="109"/>
      <c r="L494" s="116">
        <v>493</v>
      </c>
      <c r="M494" s="33">
        <f t="shared" si="77"/>
        <v>0.36117216117216117</v>
      </c>
      <c r="N494" s="33">
        <f t="shared" si="78"/>
        <v>0.22941702741702744</v>
      </c>
      <c r="O494" s="112">
        <f t="shared" si="81"/>
        <v>113.57278585001357</v>
      </c>
      <c r="P494" s="33">
        <f t="shared" si="82"/>
        <v>34.886901355033899</v>
      </c>
      <c r="Q494" s="117">
        <f>IF(INDEX($P$2:$P$4096,MATCH($B$7,$P$2:$P$4096,1)+ROWS(Q$2:$Q494))&lt;=$B$8,INDEX($P$2:$P$4096,MATCH($B$7,$P$2:$P$4096,1)+ROWS(Q$2:$Q494)),"")</f>
        <v>70.023415196565452</v>
      </c>
      <c r="R494" s="118">
        <f t="shared" si="83"/>
        <v>739</v>
      </c>
      <c r="S494" s="51">
        <f t="shared" ca="1" si="84"/>
        <v>70.023415196565452</v>
      </c>
      <c r="T494" s="52">
        <f t="shared" ca="1" si="85"/>
        <v>739</v>
      </c>
      <c r="U494" s="39" t="str">
        <f t="shared" ca="1" si="86"/>
        <v>70,</v>
      </c>
      <c r="V494" s="39" t="str">
        <f t="shared" ca="1" si="87"/>
        <v>70.0234,</v>
      </c>
      <c r="W494" s="53" t="str">
        <f t="shared" ca="1" si="79"/>
        <v>7002,</v>
      </c>
      <c r="X494" s="90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</row>
    <row r="495" spans="7:34" ht="15" thickBot="1" x14ac:dyDescent="0.3">
      <c r="G495" s="27">
        <v>293</v>
      </c>
      <c r="H495" s="28">
        <v>209.55</v>
      </c>
      <c r="I495" s="28">
        <f>$B$4*Table22[[#This Row],[RTD Resistance (ꭥ)]]*1000</f>
        <v>423.29100000000005</v>
      </c>
      <c r="J495" s="29">
        <f t="shared" si="80"/>
        <v>0.72719999999998208</v>
      </c>
      <c r="K495" s="109"/>
      <c r="L495" s="116">
        <v>494</v>
      </c>
      <c r="M495" s="33">
        <f t="shared" si="77"/>
        <v>0.3619047619047619</v>
      </c>
      <c r="N495" s="33">
        <f t="shared" si="78"/>
        <v>0.22952802752802753</v>
      </c>
      <c r="O495" s="112">
        <f t="shared" si="81"/>
        <v>113.62773640001363</v>
      </c>
      <c r="P495" s="33">
        <f t="shared" si="82"/>
        <v>35.028973772548454</v>
      </c>
      <c r="Q495" s="117">
        <f>IF(INDEX($P$2:$P$4096,MATCH($B$7,$P$2:$P$4096,1)+ROWS(Q$2:$Q495))&lt;=$B$8,INDEX($P$2:$P$4096,MATCH($B$7,$P$2:$P$4096,1)+ROWS(Q$2:$Q495)),"")</f>
        <v>70.167015602524316</v>
      </c>
      <c r="R495" s="118">
        <f t="shared" si="83"/>
        <v>740</v>
      </c>
      <c r="S495" s="51">
        <f t="shared" ca="1" si="84"/>
        <v>70.167015602524316</v>
      </c>
      <c r="T495" s="52">
        <f t="shared" ca="1" si="85"/>
        <v>740</v>
      </c>
      <c r="U495" s="39" t="str">
        <f t="shared" ca="1" si="86"/>
        <v>70,</v>
      </c>
      <c r="V495" s="39" t="str">
        <f t="shared" ca="1" si="87"/>
        <v>70.167,</v>
      </c>
      <c r="W495" s="53" t="str">
        <f t="shared" ca="1" si="79"/>
        <v>7017,</v>
      </c>
      <c r="X495" s="90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</row>
    <row r="496" spans="7:34" ht="15" thickBot="1" x14ac:dyDescent="0.3">
      <c r="G496" s="27">
        <v>294</v>
      </c>
      <c r="H496" s="28">
        <v>209.91</v>
      </c>
      <c r="I496" s="28">
        <f>$B$4*Table22[[#This Row],[RTD Resistance (ꭥ)]]*1000</f>
        <v>424.01820000000004</v>
      </c>
      <c r="J496" s="29">
        <f t="shared" si="80"/>
        <v>0.72720000000003893</v>
      </c>
      <c r="K496" s="109"/>
      <c r="L496" s="116">
        <v>495</v>
      </c>
      <c r="M496" s="33">
        <f t="shared" si="77"/>
        <v>0.36263736263736263</v>
      </c>
      <c r="N496" s="33">
        <f t="shared" si="78"/>
        <v>0.22963902763902763</v>
      </c>
      <c r="O496" s="112">
        <f t="shared" si="81"/>
        <v>113.68268695001368</v>
      </c>
      <c r="P496" s="33">
        <f t="shared" si="82"/>
        <v>35.171052360326371</v>
      </c>
      <c r="Q496" s="117">
        <f>IF(INDEX($P$2:$P$4096,MATCH($B$7,$P$2:$P$4096,1)+ROWS(Q$2:$Q496))&lt;=$B$8,INDEX($P$2:$P$4096,MATCH($B$7,$P$2:$P$4096,1)+ROWS(Q$2:$Q496)),"")</f>
        <v>70.310622273353374</v>
      </c>
      <c r="R496" s="118">
        <f t="shared" si="83"/>
        <v>741</v>
      </c>
      <c r="S496" s="51">
        <f t="shared" ca="1" si="84"/>
        <v>70.310622273353374</v>
      </c>
      <c r="T496" s="52">
        <f t="shared" ca="1" si="85"/>
        <v>741</v>
      </c>
      <c r="U496" s="39" t="str">
        <f t="shared" ca="1" si="86"/>
        <v>70,</v>
      </c>
      <c r="V496" s="39" t="str">
        <f t="shared" ca="1" si="87"/>
        <v>70.3106,</v>
      </c>
      <c r="W496" s="53" t="str">
        <f t="shared" ca="1" si="79"/>
        <v>7031,</v>
      </c>
      <c r="X496" s="90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</row>
    <row r="497" spans="7:34" ht="15" thickBot="1" x14ac:dyDescent="0.3">
      <c r="G497" s="27">
        <v>295</v>
      </c>
      <c r="H497" s="28">
        <v>210.27</v>
      </c>
      <c r="I497" s="28">
        <f>$B$4*Table22[[#This Row],[RTD Resistance (ꭥ)]]*1000</f>
        <v>424.74540000000007</v>
      </c>
      <c r="J497" s="29">
        <f t="shared" si="80"/>
        <v>0.70699999999993679</v>
      </c>
      <c r="K497" s="109"/>
      <c r="L497" s="116">
        <v>496</v>
      </c>
      <c r="M497" s="33">
        <f t="shared" si="77"/>
        <v>0.36336996336996336</v>
      </c>
      <c r="N497" s="33">
        <f t="shared" si="78"/>
        <v>0.22975002775002776</v>
      </c>
      <c r="O497" s="112">
        <f t="shared" si="81"/>
        <v>113.73763750001373</v>
      </c>
      <c r="P497" s="33">
        <f t="shared" si="82"/>
        <v>35.313137118592238</v>
      </c>
      <c r="Q497" s="117">
        <f>IF(INDEX($P$2:$P$4096,MATCH($B$7,$P$2:$P$4096,1)+ROWS(Q$2:$Q497))&lt;=$B$8,INDEX($P$2:$P$4096,MATCH($B$7,$P$2:$P$4096,1)+ROWS(Q$2:$Q497)),"")</f>
        <v>70.454235209573028</v>
      </c>
      <c r="R497" s="118">
        <f t="shared" si="83"/>
        <v>742</v>
      </c>
      <c r="S497" s="51">
        <f t="shared" ca="1" si="84"/>
        <v>70.454235209573028</v>
      </c>
      <c r="T497" s="52">
        <f t="shared" ca="1" si="85"/>
        <v>742</v>
      </c>
      <c r="U497" s="39" t="str">
        <f t="shared" ca="1" si="86"/>
        <v>70,</v>
      </c>
      <c r="V497" s="39" t="str">
        <f t="shared" ca="1" si="87"/>
        <v>70.4542,</v>
      </c>
      <c r="W497" s="53" t="str">
        <f t="shared" ca="1" si="79"/>
        <v>7045,</v>
      </c>
      <c r="X497" s="90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</row>
    <row r="498" spans="7:34" ht="15" thickBot="1" x14ac:dyDescent="0.3">
      <c r="G498" s="27">
        <v>296</v>
      </c>
      <c r="H498" s="28">
        <v>210.62</v>
      </c>
      <c r="I498" s="28">
        <f>$B$4*Table22[[#This Row],[RTD Resistance (ꭥ)]]*1000</f>
        <v>425.45240000000001</v>
      </c>
      <c r="J498" s="29">
        <f t="shared" si="80"/>
        <v>0.72719999999998208</v>
      </c>
      <c r="K498" s="109"/>
      <c r="L498" s="116">
        <v>497</v>
      </c>
      <c r="M498" s="33">
        <f t="shared" si="77"/>
        <v>0.36410256410256409</v>
      </c>
      <c r="N498" s="33">
        <f t="shared" si="78"/>
        <v>0.22986102786102786</v>
      </c>
      <c r="O498" s="112">
        <f t="shared" si="81"/>
        <v>113.79258805001379</v>
      </c>
      <c r="P498" s="33">
        <f t="shared" si="82"/>
        <v>35.45522804757212</v>
      </c>
      <c r="Q498" s="117">
        <f>IF(INDEX($P$2:$P$4096,MATCH($B$7,$P$2:$P$4096,1)+ROWS(Q$2:$Q498))&lt;=$B$8,INDEX($P$2:$P$4096,MATCH($B$7,$P$2:$P$4096,1)+ROWS(Q$2:$Q498)),"")</f>
        <v>70.597854411704873</v>
      </c>
      <c r="R498" s="118">
        <f t="shared" si="83"/>
        <v>743</v>
      </c>
      <c r="S498" s="51">
        <f t="shared" ca="1" si="84"/>
        <v>70.597854411704873</v>
      </c>
      <c r="T498" s="52">
        <f t="shared" ca="1" si="85"/>
        <v>743</v>
      </c>
      <c r="U498" s="39" t="str">
        <f t="shared" ca="1" si="86"/>
        <v>71,</v>
      </c>
      <c r="V498" s="39" t="str">
        <f t="shared" ca="1" si="87"/>
        <v>70.5979,</v>
      </c>
      <c r="W498" s="53" t="str">
        <f t="shared" ca="1" si="79"/>
        <v>7060,</v>
      </c>
      <c r="X498" s="90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</row>
    <row r="499" spans="7:34" ht="15" thickBot="1" x14ac:dyDescent="0.3">
      <c r="G499" s="27">
        <v>297</v>
      </c>
      <c r="H499" s="28">
        <v>210.98</v>
      </c>
      <c r="I499" s="28">
        <f>$B$4*Table22[[#This Row],[RTD Resistance (ꭥ)]]*1000</f>
        <v>426.17959999999999</v>
      </c>
      <c r="J499" s="29">
        <f t="shared" si="80"/>
        <v>0.72720000000003893</v>
      </c>
      <c r="K499" s="109"/>
      <c r="L499" s="116">
        <v>498</v>
      </c>
      <c r="M499" s="33">
        <f t="shared" si="77"/>
        <v>0.36483516483516482</v>
      </c>
      <c r="N499" s="33">
        <f t="shared" si="78"/>
        <v>0.22997202797202798</v>
      </c>
      <c r="O499" s="112">
        <f t="shared" si="81"/>
        <v>113.84753860001385</v>
      </c>
      <c r="P499" s="33">
        <f t="shared" si="82"/>
        <v>35.597325147493791</v>
      </c>
      <c r="Q499" s="117">
        <f>IF(INDEX($P$2:$P$4096,MATCH($B$7,$P$2:$P$4096,1)+ROWS(Q$2:$Q499))&lt;=$B$8,INDEX($P$2:$P$4096,MATCH($B$7,$P$2:$P$4096,1)+ROWS(Q$2:$Q499)),"")</f>
        <v>70.741479880271868</v>
      </c>
      <c r="R499" s="118">
        <f t="shared" si="83"/>
        <v>744</v>
      </c>
      <c r="S499" s="51">
        <f t="shared" ca="1" si="84"/>
        <v>70.741479880271868</v>
      </c>
      <c r="T499" s="52">
        <f t="shared" ca="1" si="85"/>
        <v>744</v>
      </c>
      <c r="U499" s="39" t="str">
        <f t="shared" ca="1" si="86"/>
        <v>71,</v>
      </c>
      <c r="V499" s="39" t="str">
        <f t="shared" ca="1" si="87"/>
        <v>70.7415,</v>
      </c>
      <c r="W499" s="53" t="str">
        <f t="shared" ca="1" si="79"/>
        <v>7074,</v>
      </c>
      <c r="X499" s="90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</row>
    <row r="500" spans="7:34" ht="15" thickBot="1" x14ac:dyDescent="0.3">
      <c r="G500" s="27">
        <v>298</v>
      </c>
      <c r="H500" s="28">
        <v>211.34</v>
      </c>
      <c r="I500" s="28">
        <f>$B$4*Table22[[#This Row],[RTD Resistance (ꭥ)]]*1000</f>
        <v>426.90680000000003</v>
      </c>
      <c r="J500" s="29">
        <f t="shared" si="80"/>
        <v>0.70699999999993679</v>
      </c>
      <c r="K500" s="109"/>
      <c r="L500" s="116">
        <v>499</v>
      </c>
      <c r="M500" s="33">
        <f t="shared" si="77"/>
        <v>0.36556776556776555</v>
      </c>
      <c r="N500" s="33">
        <f t="shared" si="78"/>
        <v>0.23008302808302808</v>
      </c>
      <c r="O500" s="112">
        <f t="shared" si="81"/>
        <v>113.90248915001389</v>
      </c>
      <c r="P500" s="33">
        <f t="shared" si="82"/>
        <v>35.739428418586499</v>
      </c>
      <c r="Q500" s="117">
        <f>IF(INDEX($P$2:$P$4096,MATCH($B$7,$P$2:$P$4096,1)+ROWS(Q$2:$Q500))&lt;=$B$8,INDEX($P$2:$P$4096,MATCH($B$7,$P$2:$P$4096,1)+ROWS(Q$2:$Q500)),"")</f>
        <v>70.885111615797086</v>
      </c>
      <c r="R500" s="118">
        <f t="shared" si="83"/>
        <v>745</v>
      </c>
      <c r="S500" s="51">
        <f t="shared" ca="1" si="84"/>
        <v>70.885111615797086</v>
      </c>
      <c r="T500" s="52">
        <f t="shared" ca="1" si="85"/>
        <v>745</v>
      </c>
      <c r="U500" s="39" t="str">
        <f t="shared" ca="1" si="86"/>
        <v>71,</v>
      </c>
      <c r="V500" s="39" t="str">
        <f t="shared" ca="1" si="87"/>
        <v>70.8851,</v>
      </c>
      <c r="W500" s="53" t="str">
        <f t="shared" ca="1" si="79"/>
        <v>7089,</v>
      </c>
      <c r="X500" s="90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</row>
    <row r="501" spans="7:34" ht="15" thickBot="1" x14ac:dyDescent="0.3">
      <c r="G501" s="27">
        <v>299</v>
      </c>
      <c r="H501" s="28">
        <v>211.69</v>
      </c>
      <c r="I501" s="28">
        <f>$B$4*Table22[[#This Row],[RTD Resistance (ꭥ)]]*1000</f>
        <v>427.61379999999997</v>
      </c>
      <c r="J501" s="29">
        <f t="shared" si="80"/>
        <v>0.72720000000003893</v>
      </c>
      <c r="K501" s="109"/>
      <c r="L501" s="116">
        <v>500</v>
      </c>
      <c r="M501" s="33">
        <f t="shared" si="77"/>
        <v>0.36630036630036628</v>
      </c>
      <c r="N501" s="33">
        <f t="shared" si="78"/>
        <v>0.23019402819402821</v>
      </c>
      <c r="O501" s="112">
        <f t="shared" si="81"/>
        <v>113.95743970001396</v>
      </c>
      <c r="P501" s="33">
        <f t="shared" si="82"/>
        <v>35.881537861081028</v>
      </c>
      <c r="Q501" s="117">
        <f>IF(INDEX($P$2:$P$4096,MATCH($B$7,$P$2:$P$4096,1)+ROWS(Q$2:$Q501))&lt;=$B$8,INDEX($P$2:$P$4096,MATCH($B$7,$P$2:$P$4096,1)+ROWS(Q$2:$Q501)),"")</f>
        <v>71.028749618805136</v>
      </c>
      <c r="R501" s="118">
        <f t="shared" si="83"/>
        <v>746</v>
      </c>
      <c r="S501" s="51">
        <f t="shared" ca="1" si="84"/>
        <v>71.028749618805136</v>
      </c>
      <c r="T501" s="52">
        <f t="shared" ca="1" si="85"/>
        <v>746</v>
      </c>
      <c r="U501" s="39" t="str">
        <f t="shared" ca="1" si="86"/>
        <v>71,</v>
      </c>
      <c r="V501" s="39" t="str">
        <f t="shared" ca="1" si="87"/>
        <v>71.0287,</v>
      </c>
      <c r="W501" s="53" t="str">
        <f t="shared" ca="1" si="79"/>
        <v>7103,</v>
      </c>
      <c r="X501" s="90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</row>
    <row r="502" spans="7:34" ht="15" thickBot="1" x14ac:dyDescent="0.3">
      <c r="G502" s="27">
        <v>300</v>
      </c>
      <c r="H502" s="28">
        <v>212.05</v>
      </c>
      <c r="I502" s="28">
        <f>$B$4*Table22[[#This Row],[RTD Resistance (ꭥ)]]*1000</f>
        <v>428.34100000000001</v>
      </c>
      <c r="J502" s="29">
        <f t="shared" si="80"/>
        <v>0.70700000000005048</v>
      </c>
      <c r="K502" s="109"/>
      <c r="L502" s="116">
        <v>501</v>
      </c>
      <c r="M502" s="33">
        <f t="shared" si="77"/>
        <v>0.36703296703296701</v>
      </c>
      <c r="N502" s="33">
        <f t="shared" si="78"/>
        <v>0.2303050283050283</v>
      </c>
      <c r="O502" s="112">
        <f t="shared" si="81"/>
        <v>114.01239025001401</v>
      </c>
      <c r="P502" s="33">
        <f t="shared" si="82"/>
        <v>36.023653475209585</v>
      </c>
      <c r="Q502" s="117">
        <f>IF(INDEX($P$2:$P$4096,MATCH($B$7,$P$2:$P$4096,1)+ROWS(Q$2:$Q502))&lt;=$B$8,INDEX($P$2:$P$4096,MATCH($B$7,$P$2:$P$4096,1)+ROWS(Q$2:$Q502)),"")</f>
        <v>71.172393889821251</v>
      </c>
      <c r="R502" s="118">
        <f t="shared" si="83"/>
        <v>747</v>
      </c>
      <c r="S502" s="51">
        <f t="shared" ca="1" si="84"/>
        <v>71.172393889821251</v>
      </c>
      <c r="T502" s="52">
        <f t="shared" ca="1" si="85"/>
        <v>747</v>
      </c>
      <c r="U502" s="39" t="str">
        <f t="shared" ca="1" si="86"/>
        <v>71,</v>
      </c>
      <c r="V502" s="39" t="str">
        <f t="shared" ca="1" si="87"/>
        <v>71.1724,</v>
      </c>
      <c r="W502" s="53" t="str">
        <f t="shared" ca="1" si="79"/>
        <v>7117,</v>
      </c>
      <c r="X502" s="90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</row>
    <row r="503" spans="7:34" ht="15" thickBot="1" x14ac:dyDescent="0.3">
      <c r="G503" s="27">
        <v>301</v>
      </c>
      <c r="H503" s="28">
        <v>212.4</v>
      </c>
      <c r="I503" s="28">
        <f>$B$4*Table22[[#This Row],[RTD Resistance (ꭥ)]]*1000</f>
        <v>429.04800000000006</v>
      </c>
      <c r="J503" s="29">
        <f t="shared" si="80"/>
        <v>0.72719999999998208</v>
      </c>
      <c r="K503" s="109"/>
      <c r="L503" s="116">
        <v>502</v>
      </c>
      <c r="M503" s="33">
        <f t="shared" si="77"/>
        <v>0.36776556776556779</v>
      </c>
      <c r="N503" s="33">
        <f t="shared" si="78"/>
        <v>0.23041602841602843</v>
      </c>
      <c r="O503" s="112">
        <f t="shared" si="81"/>
        <v>114.06734080001407</v>
      </c>
      <c r="P503" s="33">
        <f t="shared" si="82"/>
        <v>36.165775261206136</v>
      </c>
      <c r="Q503" s="117">
        <f>IF(INDEX($P$2:$P$4096,MATCH($B$7,$P$2:$P$4096,1)+ROWS(Q$2:$Q503))&lt;=$B$8,INDEX($P$2:$P$4096,MATCH($B$7,$P$2:$P$4096,1)+ROWS(Q$2:$Q503)),"")</f>
        <v>71.316044429371743</v>
      </c>
      <c r="R503" s="118">
        <f t="shared" si="83"/>
        <v>748</v>
      </c>
      <c r="S503" s="51">
        <f t="shared" ca="1" si="84"/>
        <v>71.316044429371743</v>
      </c>
      <c r="T503" s="52">
        <f t="shared" ca="1" si="85"/>
        <v>748</v>
      </c>
      <c r="U503" s="39" t="str">
        <f t="shared" ca="1" si="86"/>
        <v>71,</v>
      </c>
      <c r="V503" s="39" t="str">
        <f t="shared" ca="1" si="87"/>
        <v>71.316,</v>
      </c>
      <c r="W503" s="53" t="str">
        <f t="shared" ca="1" si="79"/>
        <v>7132,</v>
      </c>
      <c r="X503" s="90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</row>
    <row r="504" spans="7:34" ht="15" thickBot="1" x14ac:dyDescent="0.3">
      <c r="G504" s="27">
        <v>302</v>
      </c>
      <c r="H504" s="28">
        <v>212.76</v>
      </c>
      <c r="I504" s="28">
        <f>$B$4*Table22[[#This Row],[RTD Resistance (ꭥ)]]*1000</f>
        <v>429.77520000000004</v>
      </c>
      <c r="J504" s="29">
        <f t="shared" si="80"/>
        <v>0.72719999999998208</v>
      </c>
      <c r="K504" s="109"/>
      <c r="L504" s="116">
        <v>503</v>
      </c>
      <c r="M504" s="33">
        <f t="shared" si="77"/>
        <v>0.36849816849816852</v>
      </c>
      <c r="N504" s="33">
        <f t="shared" si="78"/>
        <v>0.23052702852702853</v>
      </c>
      <c r="O504" s="112">
        <f t="shared" si="81"/>
        <v>114.12229135001412</v>
      </c>
      <c r="P504" s="33">
        <f t="shared" si="82"/>
        <v>36.30790321930607</v>
      </c>
      <c r="Q504" s="117">
        <f>IF(INDEX($P$2:$P$4096,MATCH($B$7,$P$2:$P$4096,1)+ROWS(Q$2:$Q504))&lt;=$B$8,INDEX($P$2:$P$4096,MATCH($B$7,$P$2:$P$4096,1)+ROWS(Q$2:$Q504)),"")</f>
        <v>71.459701237983666</v>
      </c>
      <c r="R504" s="118">
        <f t="shared" si="83"/>
        <v>749</v>
      </c>
      <c r="S504" s="51">
        <f t="shared" ca="1" si="84"/>
        <v>71.459701237983666</v>
      </c>
      <c r="T504" s="52">
        <f t="shared" ca="1" si="85"/>
        <v>749</v>
      </c>
      <c r="U504" s="39" t="str">
        <f t="shared" ca="1" si="86"/>
        <v>71,</v>
      </c>
      <c r="V504" s="39" t="str">
        <f t="shared" ca="1" si="87"/>
        <v>71.4597,</v>
      </c>
      <c r="W504" s="53" t="str">
        <f t="shared" ca="1" si="79"/>
        <v>7146,</v>
      </c>
      <c r="X504" s="90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</row>
    <row r="505" spans="7:34" ht="15" thickBot="1" x14ac:dyDescent="0.3">
      <c r="G505" s="27">
        <v>303</v>
      </c>
      <c r="H505" s="28">
        <v>213.12</v>
      </c>
      <c r="I505" s="28">
        <f>$B$4*Table22[[#This Row],[RTD Resistance (ꭥ)]]*1000</f>
        <v>430.50240000000002</v>
      </c>
      <c r="J505" s="29">
        <f t="shared" si="80"/>
        <v>0.70699999999999363</v>
      </c>
      <c r="K505" s="109"/>
      <c r="L505" s="116">
        <v>504</v>
      </c>
      <c r="M505" s="33">
        <f t="shared" si="77"/>
        <v>0.36923076923076925</v>
      </c>
      <c r="N505" s="33">
        <f t="shared" si="78"/>
        <v>0.23063802863802865</v>
      </c>
      <c r="O505" s="112">
        <f t="shared" si="81"/>
        <v>114.17724190001418</v>
      </c>
      <c r="P505" s="33">
        <f t="shared" si="82"/>
        <v>36.450037349746196</v>
      </c>
      <c r="Q505" s="117">
        <f>IF(INDEX($P$2:$P$4096,MATCH($B$7,$P$2:$P$4096,1)+ROWS(Q$2:$Q505))&lt;=$B$8,INDEX($P$2:$P$4096,MATCH($B$7,$P$2:$P$4096,1)+ROWS(Q$2:$Q505)),"")</f>
        <v>71.603364316185264</v>
      </c>
      <c r="R505" s="118">
        <f t="shared" si="83"/>
        <v>750</v>
      </c>
      <c r="S505" s="51">
        <f t="shared" ca="1" si="84"/>
        <v>71.603364316185264</v>
      </c>
      <c r="T505" s="52">
        <f t="shared" ca="1" si="85"/>
        <v>750</v>
      </c>
      <c r="U505" s="39" t="str">
        <f t="shared" ca="1" si="86"/>
        <v>72,</v>
      </c>
      <c r="V505" s="39" t="str">
        <f t="shared" ca="1" si="87"/>
        <v>71.6034,</v>
      </c>
      <c r="W505" s="53" t="str">
        <f t="shared" ca="1" si="79"/>
        <v>7160,</v>
      </c>
      <c r="X505" s="90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</row>
    <row r="506" spans="7:34" ht="15" thickBot="1" x14ac:dyDescent="0.3">
      <c r="G506" s="27">
        <v>304</v>
      </c>
      <c r="H506" s="28">
        <v>213.47</v>
      </c>
      <c r="I506" s="28">
        <f>$B$4*Table22[[#This Row],[RTD Resistance (ꭥ)]]*1000</f>
        <v>431.20940000000002</v>
      </c>
      <c r="J506" s="29">
        <f t="shared" si="80"/>
        <v>0.72720000000003893</v>
      </c>
      <c r="K506" s="109"/>
      <c r="L506" s="116">
        <v>505</v>
      </c>
      <c r="M506" s="33">
        <f t="shared" si="77"/>
        <v>0.36996336996336998</v>
      </c>
      <c r="N506" s="33">
        <f t="shared" si="78"/>
        <v>0.23074902874902875</v>
      </c>
      <c r="O506" s="112">
        <f t="shared" si="81"/>
        <v>114.23219245001422</v>
      </c>
      <c r="P506" s="33">
        <f t="shared" si="82"/>
        <v>36.59217765276486</v>
      </c>
      <c r="Q506" s="117">
        <f>IF(INDEX($P$2:$P$4096,MATCH($B$7,$P$2:$P$4096,1)+ROWS(Q$2:$Q506))&lt;=$B$8,INDEX($P$2:$P$4096,MATCH($B$7,$P$2:$P$4096,1)+ROWS(Q$2:$Q506)),"")</f>
        <v>71.747033664505409</v>
      </c>
      <c r="R506" s="118">
        <f t="shared" si="83"/>
        <v>751</v>
      </c>
      <c r="S506" s="51">
        <f t="shared" ca="1" si="84"/>
        <v>71.747033664505409</v>
      </c>
      <c r="T506" s="52">
        <f t="shared" ca="1" si="85"/>
        <v>751</v>
      </c>
      <c r="U506" s="39" t="str">
        <f t="shared" ca="1" si="86"/>
        <v>72,</v>
      </c>
      <c r="V506" s="39" t="str">
        <f t="shared" ca="1" si="87"/>
        <v>71.747,</v>
      </c>
      <c r="W506" s="53" t="str">
        <f t="shared" ca="1" si="79"/>
        <v>7175,</v>
      </c>
      <c r="X506" s="90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</row>
    <row r="507" spans="7:34" ht="15" thickBot="1" x14ac:dyDescent="0.3">
      <c r="G507" s="27">
        <v>305</v>
      </c>
      <c r="H507" s="28">
        <v>213.83</v>
      </c>
      <c r="I507" s="28">
        <f>$B$4*Table22[[#This Row],[RTD Resistance (ꭥ)]]*1000</f>
        <v>431.93660000000006</v>
      </c>
      <c r="J507" s="29">
        <f t="shared" si="80"/>
        <v>0.72719999999998208</v>
      </c>
      <c r="K507" s="109"/>
      <c r="L507" s="116">
        <v>506</v>
      </c>
      <c r="M507" s="33">
        <f t="shared" si="77"/>
        <v>0.37069597069597071</v>
      </c>
      <c r="N507" s="33">
        <f t="shared" si="78"/>
        <v>0.23086002886002885</v>
      </c>
      <c r="O507" s="112">
        <f t="shared" si="81"/>
        <v>114.28714300001428</v>
      </c>
      <c r="P507" s="33">
        <f t="shared" si="82"/>
        <v>36.734324128602111</v>
      </c>
      <c r="Q507" s="117">
        <f>IF(INDEX($P$2:$P$4096,MATCH($B$7,$P$2:$P$4096,1)+ROWS(Q$2:$Q507))&lt;=$B$8,INDEX($P$2:$P$4096,MATCH($B$7,$P$2:$P$4096,1)+ROWS(Q$2:$Q507)),"")</f>
        <v>71.890709283474052</v>
      </c>
      <c r="R507" s="118">
        <f t="shared" si="83"/>
        <v>752</v>
      </c>
      <c r="S507" s="51">
        <f t="shared" ca="1" si="84"/>
        <v>71.890709283474052</v>
      </c>
      <c r="T507" s="52">
        <f t="shared" ca="1" si="85"/>
        <v>752</v>
      </c>
      <c r="U507" s="39" t="str">
        <f t="shared" ca="1" si="86"/>
        <v>72,</v>
      </c>
      <c r="V507" s="39" t="str">
        <f t="shared" ca="1" si="87"/>
        <v>71.8907,</v>
      </c>
      <c r="W507" s="53" t="str">
        <f t="shared" ca="1" si="79"/>
        <v>7189,</v>
      </c>
      <c r="X507" s="90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</row>
    <row r="508" spans="7:34" ht="15" thickBot="1" x14ac:dyDescent="0.3">
      <c r="G508" s="27">
        <v>306</v>
      </c>
      <c r="H508" s="28">
        <v>214.19</v>
      </c>
      <c r="I508" s="28">
        <f>$B$4*Table22[[#This Row],[RTD Resistance (ꭥ)]]*1000</f>
        <v>432.66380000000004</v>
      </c>
      <c r="J508" s="29">
        <f t="shared" si="80"/>
        <v>0.72719999999998208</v>
      </c>
      <c r="K508" s="109"/>
      <c r="L508" s="116">
        <v>507</v>
      </c>
      <c r="M508" s="33">
        <f t="shared" si="77"/>
        <v>0.37142857142857144</v>
      </c>
      <c r="N508" s="33">
        <f t="shared" si="78"/>
        <v>0.23097102897102897</v>
      </c>
      <c r="O508" s="112">
        <f t="shared" si="81"/>
        <v>114.34209355001434</v>
      </c>
      <c r="P508" s="33">
        <f t="shared" si="82"/>
        <v>36.87647677749942</v>
      </c>
      <c r="Q508" s="117">
        <f>IF(INDEX($P$2:$P$4096,MATCH($B$7,$P$2:$P$4096,1)+ROWS(Q$2:$Q508))&lt;=$B$8,INDEX($P$2:$P$4096,MATCH($B$7,$P$2:$P$4096,1)+ROWS(Q$2:$Q508)),"")</f>
        <v>72.034391173622168</v>
      </c>
      <c r="R508" s="118">
        <f t="shared" si="83"/>
        <v>753</v>
      </c>
      <c r="S508" s="51">
        <f t="shared" ca="1" si="84"/>
        <v>72.034391173622168</v>
      </c>
      <c r="T508" s="52">
        <f t="shared" ca="1" si="85"/>
        <v>753</v>
      </c>
      <c r="U508" s="39" t="str">
        <f t="shared" ca="1" si="86"/>
        <v>72,</v>
      </c>
      <c r="V508" s="39" t="str">
        <f t="shared" ca="1" si="87"/>
        <v>72.0344,</v>
      </c>
      <c r="W508" s="53" t="str">
        <f t="shared" ca="1" si="79"/>
        <v>7203,</v>
      </c>
      <c r="X508" s="90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</row>
    <row r="509" spans="7:34" ht="15" thickBot="1" x14ac:dyDescent="0.3">
      <c r="G509" s="27">
        <v>307</v>
      </c>
      <c r="H509" s="28">
        <v>214.55</v>
      </c>
      <c r="I509" s="28">
        <f>$B$4*Table22[[#This Row],[RTD Resistance (ꭥ)]]*1000</f>
        <v>433.39100000000002</v>
      </c>
      <c r="J509" s="29">
        <f t="shared" si="80"/>
        <v>0.70699999999999363</v>
      </c>
      <c r="K509" s="109"/>
      <c r="L509" s="116">
        <v>508</v>
      </c>
      <c r="M509" s="33">
        <f t="shared" si="77"/>
        <v>0.37216117216117217</v>
      </c>
      <c r="N509" s="33">
        <f t="shared" si="78"/>
        <v>0.23108202908202907</v>
      </c>
      <c r="O509" s="112">
        <f t="shared" si="81"/>
        <v>114.39704410001438</v>
      </c>
      <c r="P509" s="33">
        <f t="shared" si="82"/>
        <v>37.018635599699564</v>
      </c>
      <c r="Q509" s="117">
        <f>IF(INDEX($P$2:$P$4096,MATCH($B$7,$P$2:$P$4096,1)+ROWS(Q$2:$Q509))&lt;=$B$8,INDEX($P$2:$P$4096,MATCH($B$7,$P$2:$P$4096,1)+ROWS(Q$2:$Q509)),"")</f>
        <v>72.178079335481357</v>
      </c>
      <c r="R509" s="118">
        <f t="shared" si="83"/>
        <v>754</v>
      </c>
      <c r="S509" s="51">
        <f t="shared" ca="1" si="84"/>
        <v>72.178079335481357</v>
      </c>
      <c r="T509" s="52">
        <f t="shared" ca="1" si="85"/>
        <v>754</v>
      </c>
      <c r="U509" s="39" t="str">
        <f t="shared" ca="1" si="86"/>
        <v>72,</v>
      </c>
      <c r="V509" s="39" t="str">
        <f t="shared" ca="1" si="87"/>
        <v>72.1781,</v>
      </c>
      <c r="W509" s="53" t="str">
        <f t="shared" ca="1" si="79"/>
        <v>7218,</v>
      </c>
      <c r="X509" s="90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</row>
    <row r="510" spans="7:34" ht="15" thickBot="1" x14ac:dyDescent="0.3">
      <c r="G510" s="27">
        <v>308</v>
      </c>
      <c r="H510" s="28">
        <v>214.9</v>
      </c>
      <c r="I510" s="28">
        <f>$B$4*Table22[[#This Row],[RTD Resistance (ꭥ)]]*1000</f>
        <v>434.09800000000001</v>
      </c>
      <c r="J510" s="29">
        <f t="shared" si="80"/>
        <v>0.72719999999998208</v>
      </c>
      <c r="K510" s="109"/>
      <c r="L510" s="116">
        <v>509</v>
      </c>
      <c r="M510" s="33">
        <f t="shared" si="77"/>
        <v>0.3728937728937729</v>
      </c>
      <c r="N510" s="33">
        <f t="shared" si="78"/>
        <v>0.2311930291930292</v>
      </c>
      <c r="O510" s="112">
        <f t="shared" si="81"/>
        <v>114.45199465001446</v>
      </c>
      <c r="P510" s="33">
        <f t="shared" si="82"/>
        <v>37.160800595447085</v>
      </c>
      <c r="Q510" s="117">
        <f>IF(INDEX($P$2:$P$4096,MATCH($B$7,$P$2:$P$4096,1)+ROWS(Q$2:$Q510))&lt;=$B$8,INDEX($P$2:$P$4096,MATCH($B$7,$P$2:$P$4096,1)+ROWS(Q$2:$Q510)),"")</f>
        <v>72.321773769584297</v>
      </c>
      <c r="R510" s="118">
        <f t="shared" si="83"/>
        <v>755</v>
      </c>
      <c r="S510" s="51">
        <f t="shared" ca="1" si="84"/>
        <v>72.321773769584297</v>
      </c>
      <c r="T510" s="52">
        <f t="shared" ca="1" si="85"/>
        <v>755</v>
      </c>
      <c r="U510" s="39" t="str">
        <f t="shared" ca="1" si="86"/>
        <v>72,</v>
      </c>
      <c r="V510" s="39" t="str">
        <f t="shared" ca="1" si="87"/>
        <v>72.3218,</v>
      </c>
      <c r="W510" s="53" t="str">
        <f t="shared" ca="1" si="79"/>
        <v>7232,</v>
      </c>
      <c r="X510" s="90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</row>
    <row r="511" spans="7:34" ht="15" thickBot="1" x14ac:dyDescent="0.3">
      <c r="G511" s="27">
        <v>309</v>
      </c>
      <c r="H511" s="28">
        <v>215.26</v>
      </c>
      <c r="I511" s="28">
        <f>$B$4*Table22[[#This Row],[RTD Resistance (ꭥ)]]*1000</f>
        <v>434.8252</v>
      </c>
      <c r="J511" s="29">
        <f t="shared" si="80"/>
        <v>0.70700000000005048</v>
      </c>
      <c r="K511" s="109"/>
      <c r="L511" s="116">
        <v>510</v>
      </c>
      <c r="M511" s="33">
        <f t="shared" si="77"/>
        <v>0.37362637362637363</v>
      </c>
      <c r="N511" s="33">
        <f t="shared" si="78"/>
        <v>0.2313040293040293</v>
      </c>
      <c r="O511" s="112">
        <f t="shared" si="81"/>
        <v>114.5069452000145</v>
      </c>
      <c r="P511" s="33">
        <f t="shared" si="82"/>
        <v>37.302971764987944</v>
      </c>
      <c r="Q511" s="117">
        <f>IF(INDEX($P$2:$P$4096,MATCH($B$7,$P$2:$P$4096,1)+ROWS(Q$2:$Q511))&lt;=$B$8,INDEX($P$2:$P$4096,MATCH($B$7,$P$2:$P$4096,1)+ROWS(Q$2:$Q511)),"")</f>
        <v>72.465474476464578</v>
      </c>
      <c r="R511" s="118">
        <f t="shared" si="83"/>
        <v>756</v>
      </c>
      <c r="S511" s="51">
        <f t="shared" ca="1" si="84"/>
        <v>72.465474476464578</v>
      </c>
      <c r="T511" s="52">
        <f t="shared" ca="1" si="85"/>
        <v>756</v>
      </c>
      <c r="U511" s="39" t="str">
        <f t="shared" ca="1" si="86"/>
        <v>72,</v>
      </c>
      <c r="V511" s="39" t="str">
        <f t="shared" ca="1" si="87"/>
        <v>72.4655,</v>
      </c>
      <c r="W511" s="53" t="str">
        <f t="shared" ca="1" si="79"/>
        <v>7247,</v>
      </c>
      <c r="X511" s="90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</row>
    <row r="512" spans="7:34" ht="15" thickBot="1" x14ac:dyDescent="0.3">
      <c r="G512" s="27">
        <v>310</v>
      </c>
      <c r="H512" s="28">
        <v>215.61</v>
      </c>
      <c r="I512" s="28">
        <f>$B$4*Table22[[#This Row],[RTD Resistance (ꭥ)]]*1000</f>
        <v>435.53220000000005</v>
      </c>
      <c r="J512" s="29">
        <f t="shared" si="80"/>
        <v>0.72719999999998208</v>
      </c>
      <c r="K512" s="109"/>
      <c r="L512" s="116">
        <v>511</v>
      </c>
      <c r="M512" s="33">
        <f t="shared" si="77"/>
        <v>0.37435897435897436</v>
      </c>
      <c r="N512" s="33">
        <f t="shared" si="78"/>
        <v>0.23141502941502942</v>
      </c>
      <c r="O512" s="112">
        <f t="shared" si="81"/>
        <v>114.56189575001456</v>
      </c>
      <c r="P512" s="33">
        <f t="shared" si="82"/>
        <v>37.445149108569694</v>
      </c>
      <c r="Q512" s="117">
        <f>IF(INDEX($P$2:$P$4096,MATCH($B$7,$P$2:$P$4096,1)+ROWS(Q$2:$Q512))&lt;=$B$8,INDEX($P$2:$P$4096,MATCH($B$7,$P$2:$P$4096,1)+ROWS(Q$2:$Q512)),"")</f>
        <v>72.6091814566567</v>
      </c>
      <c r="R512" s="118">
        <f t="shared" si="83"/>
        <v>757</v>
      </c>
      <c r="S512" s="51">
        <f t="shared" ca="1" si="84"/>
        <v>72.6091814566567</v>
      </c>
      <c r="T512" s="52">
        <f t="shared" ca="1" si="85"/>
        <v>757</v>
      </c>
      <c r="U512" s="39" t="str">
        <f t="shared" ca="1" si="86"/>
        <v>73,</v>
      </c>
      <c r="V512" s="39" t="str">
        <f t="shared" ca="1" si="87"/>
        <v>72.6092,</v>
      </c>
      <c r="W512" s="53" t="str">
        <f t="shared" ca="1" si="79"/>
        <v>7261,</v>
      </c>
      <c r="X512" s="90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</row>
    <row r="513" spans="7:34" ht="15" thickBot="1" x14ac:dyDescent="0.3">
      <c r="G513" s="27">
        <v>311</v>
      </c>
      <c r="H513" s="28">
        <v>215.97</v>
      </c>
      <c r="I513" s="28">
        <f>$B$4*Table22[[#This Row],[RTD Resistance (ꭥ)]]*1000</f>
        <v>436.25940000000003</v>
      </c>
      <c r="J513" s="29">
        <f t="shared" si="80"/>
        <v>0.70699999999999363</v>
      </c>
      <c r="K513" s="109"/>
      <c r="L513" s="116">
        <v>512</v>
      </c>
      <c r="M513" s="33">
        <f t="shared" si="77"/>
        <v>0.37509157509157509</v>
      </c>
      <c r="N513" s="33">
        <f t="shared" si="78"/>
        <v>0.23152602952602952</v>
      </c>
      <c r="O513" s="112">
        <f t="shared" si="81"/>
        <v>114.61684630001461</v>
      </c>
      <c r="P513" s="33">
        <f t="shared" si="82"/>
        <v>37.587332626441139</v>
      </c>
      <c r="Q513" s="117">
        <f>IF(INDEX($P$2:$P$4096,MATCH($B$7,$P$2:$P$4096,1)+ROWS(Q$2:$Q513))&lt;=$B$8,INDEX($P$2:$P$4096,MATCH($B$7,$P$2:$P$4096,1)+ROWS(Q$2:$Q513)),"")</f>
        <v>72.752894710696125</v>
      </c>
      <c r="R513" s="118">
        <f t="shared" si="83"/>
        <v>758</v>
      </c>
      <c r="S513" s="51">
        <f t="shared" ca="1" si="84"/>
        <v>72.752894710696125</v>
      </c>
      <c r="T513" s="52">
        <f t="shared" ca="1" si="85"/>
        <v>758</v>
      </c>
      <c r="U513" s="39" t="str">
        <f t="shared" ca="1" si="86"/>
        <v>73,</v>
      </c>
      <c r="V513" s="39" t="str">
        <f t="shared" ca="1" si="87"/>
        <v>72.7529,</v>
      </c>
      <c r="W513" s="53" t="str">
        <f t="shared" ca="1" si="79"/>
        <v>7275,</v>
      </c>
      <c r="X513" s="90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</row>
    <row r="514" spans="7:34" ht="15" thickBot="1" x14ac:dyDescent="0.3">
      <c r="G514" s="27">
        <v>312</v>
      </c>
      <c r="H514" s="28">
        <v>216.32</v>
      </c>
      <c r="I514" s="28">
        <f>$B$4*Table22[[#This Row],[RTD Resistance (ꭥ)]]*1000</f>
        <v>436.96640000000002</v>
      </c>
      <c r="J514" s="29">
        <f t="shared" si="80"/>
        <v>0.72719999999998208</v>
      </c>
      <c r="K514" s="109"/>
      <c r="L514" s="116">
        <v>513</v>
      </c>
      <c r="M514" s="33">
        <f t="shared" ref="M514:M577" si="88">(L514*$B$2)/($B$3-1)</f>
        <v>0.37582417582417582</v>
      </c>
      <c r="N514" s="33">
        <f t="shared" ref="N514:N577" si="89">($M514+$D$10)/$B$5</f>
        <v>0.23163702963702965</v>
      </c>
      <c r="O514" s="112">
        <f t="shared" si="81"/>
        <v>114.67179685001467</v>
      </c>
      <c r="P514" s="33">
        <f t="shared" si="82"/>
        <v>37.729522318852617</v>
      </c>
      <c r="Q514" s="117">
        <f>IF(INDEX($P$2:$P$4096,MATCH($B$7,$P$2:$P$4096,1)+ROWS(Q$2:$Q514))&lt;=$B$8,INDEX($P$2:$P$4096,MATCH($B$7,$P$2:$P$4096,1)+ROWS(Q$2:$Q514)),"")</f>
        <v>72.896614239118833</v>
      </c>
      <c r="R514" s="118">
        <f t="shared" si="83"/>
        <v>759</v>
      </c>
      <c r="S514" s="51">
        <f t="shared" ca="1" si="84"/>
        <v>72.896614239118833</v>
      </c>
      <c r="T514" s="52">
        <f t="shared" ca="1" si="85"/>
        <v>759</v>
      </c>
      <c r="U514" s="39" t="str">
        <f t="shared" ca="1" si="86"/>
        <v>73,</v>
      </c>
      <c r="V514" s="39" t="str">
        <f t="shared" ca="1" si="87"/>
        <v>72.8966,</v>
      </c>
      <c r="W514" s="53" t="str">
        <f t="shared" ref="W514:W577" ca="1" si="90">ROUND(S514*$B$10,0)&amp;","</f>
        <v>7290,</v>
      </c>
      <c r="X514" s="90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</row>
    <row r="515" spans="7:34" ht="15" thickBot="1" x14ac:dyDescent="0.3">
      <c r="G515" s="27">
        <v>313</v>
      </c>
      <c r="H515" s="28">
        <v>216.68</v>
      </c>
      <c r="I515" s="28">
        <f>$B$4*Table22[[#This Row],[RTD Resistance (ꭥ)]]*1000</f>
        <v>437.6936</v>
      </c>
      <c r="J515" s="29">
        <f t="shared" ref="J515:J578" si="91">ABS(I515-I516)</f>
        <v>0.70700000000005048</v>
      </c>
      <c r="K515" s="109"/>
      <c r="L515" s="116">
        <v>514</v>
      </c>
      <c r="M515" s="33">
        <f t="shared" si="88"/>
        <v>0.37655677655677655</v>
      </c>
      <c r="N515" s="33">
        <f t="shared" si="89"/>
        <v>0.23174802974802974</v>
      </c>
      <c r="O515" s="112">
        <f t="shared" ref="O515:O578" si="92">$N515/$B$4</f>
        <v>114.72674740001472</v>
      </c>
      <c r="P515" s="33">
        <f t="shared" ref="P515:P578" si="93">-245.19+O515*(2.5293+O515*(-0.066046+O515*(0.0040422+O515*(-0.0000020697))))/(1+O515*(-0.025422+O515*(0.0016883+O515*(-0.0000013601))))</f>
        <v>37.871718186056228</v>
      </c>
      <c r="Q515" s="117">
        <f>IF(INDEX($P$2:$P$4096,MATCH($B$7,$P$2:$P$4096,1)+ROWS(Q$2:$Q515))&lt;=$B$8,INDEX($P$2:$P$4096,MATCH($B$7,$P$2:$P$4096,1)+ROWS(Q$2:$Q515)),"")</f>
        <v>73.040340042462162</v>
      </c>
      <c r="R515" s="118">
        <f t="shared" ref="R515:R578" si="94">INDEX($L$2:$L$4096,MATCH($Q515,$P$2:$P$4096,0))</f>
        <v>760</v>
      </c>
      <c r="S515" s="51">
        <f t="shared" ref="S515:S578" ca="1" si="95">INDIRECT("Q"&amp;((ROW($Q515)-2)*$B$9)+2,TRUE)</f>
        <v>73.040340042462162</v>
      </c>
      <c r="T515" s="52">
        <f t="shared" ref="T515:T578" ca="1" si="96">INDEX($L$2:$L$4096,MATCH($S515,$P$2:$P$4096,0))</f>
        <v>760</v>
      </c>
      <c r="U515" s="39" t="str">
        <f t="shared" ref="U515:U578" ca="1" si="97">ROUND(S515,0)&amp;","</f>
        <v>73,</v>
      </c>
      <c r="V515" s="39" t="str">
        <f t="shared" ref="V515:V578" ca="1" si="98">ROUND(S515,4)&amp;","</f>
        <v>73.0403,</v>
      </c>
      <c r="W515" s="53" t="str">
        <f t="shared" ca="1" si="90"/>
        <v>7304,</v>
      </c>
      <c r="X515" s="90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</row>
    <row r="516" spans="7:34" ht="15" thickBot="1" x14ac:dyDescent="0.3">
      <c r="G516" s="27">
        <v>314</v>
      </c>
      <c r="H516" s="28">
        <v>217.03</v>
      </c>
      <c r="I516" s="28">
        <f>$B$4*Table22[[#This Row],[RTD Resistance (ꭥ)]]*1000</f>
        <v>438.40060000000005</v>
      </c>
      <c r="J516" s="29">
        <f t="shared" si="91"/>
        <v>0.72719999999998208</v>
      </c>
      <c r="K516" s="109"/>
      <c r="L516" s="116">
        <v>515</v>
      </c>
      <c r="M516" s="33">
        <f t="shared" si="88"/>
        <v>0.37728937728937728</v>
      </c>
      <c r="N516" s="33">
        <f t="shared" si="89"/>
        <v>0.23185902985902987</v>
      </c>
      <c r="O516" s="112">
        <f t="shared" si="92"/>
        <v>114.78169795001479</v>
      </c>
      <c r="P516" s="33">
        <f t="shared" si="93"/>
        <v>38.013920228305437</v>
      </c>
      <c r="Q516" s="117">
        <f>IF(INDEX($P$2:$P$4096,MATCH($B$7,$P$2:$P$4096,1)+ROWS(Q$2:$Q516))&lt;=$B$8,INDEX($P$2:$P$4096,MATCH($B$7,$P$2:$P$4096,1)+ROWS(Q$2:$Q516)),"")</f>
        <v>73.184072121264478</v>
      </c>
      <c r="R516" s="118">
        <f t="shared" si="94"/>
        <v>761</v>
      </c>
      <c r="S516" s="51">
        <f t="shared" ca="1" si="95"/>
        <v>73.184072121264478</v>
      </c>
      <c r="T516" s="52">
        <f t="shared" ca="1" si="96"/>
        <v>761</v>
      </c>
      <c r="U516" s="39" t="str">
        <f t="shared" ca="1" si="97"/>
        <v>73,</v>
      </c>
      <c r="V516" s="39" t="str">
        <f t="shared" ca="1" si="98"/>
        <v>73.1841,</v>
      </c>
      <c r="W516" s="53" t="str">
        <f t="shared" ca="1" si="90"/>
        <v>7318,</v>
      </c>
      <c r="X516" s="90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</row>
    <row r="517" spans="7:34" ht="15" thickBot="1" x14ac:dyDescent="0.3">
      <c r="G517" s="27">
        <v>315</v>
      </c>
      <c r="H517" s="28">
        <v>217.39</v>
      </c>
      <c r="I517" s="28">
        <f>$B$4*Table22[[#This Row],[RTD Resistance (ꭥ)]]*1000</f>
        <v>439.12780000000004</v>
      </c>
      <c r="J517" s="29">
        <f t="shared" si="91"/>
        <v>0.68679999999994834</v>
      </c>
      <c r="K517" s="109"/>
      <c r="L517" s="116">
        <v>516</v>
      </c>
      <c r="M517" s="33">
        <f t="shared" si="88"/>
        <v>0.37802197802197801</v>
      </c>
      <c r="N517" s="33">
        <f t="shared" si="89"/>
        <v>0.23197002997002997</v>
      </c>
      <c r="O517" s="112">
        <f t="shared" si="92"/>
        <v>114.83664850001483</v>
      </c>
      <c r="P517" s="33">
        <f t="shared" si="93"/>
        <v>38.156128445854904</v>
      </c>
      <c r="Q517" s="117">
        <f>IF(INDEX($P$2:$P$4096,MATCH($B$7,$P$2:$P$4096,1)+ROWS(Q$2:$Q517))&lt;=$B$8,INDEX($P$2:$P$4096,MATCH($B$7,$P$2:$P$4096,1)+ROWS(Q$2:$Q517)),"")</f>
        <v>73.327810476064371</v>
      </c>
      <c r="R517" s="118">
        <f t="shared" si="94"/>
        <v>762</v>
      </c>
      <c r="S517" s="51">
        <f t="shared" ca="1" si="95"/>
        <v>73.327810476064371</v>
      </c>
      <c r="T517" s="52">
        <f t="shared" ca="1" si="96"/>
        <v>762</v>
      </c>
      <c r="U517" s="39" t="str">
        <f t="shared" ca="1" si="97"/>
        <v>73,</v>
      </c>
      <c r="V517" s="39" t="str">
        <f t="shared" ca="1" si="98"/>
        <v>73.3278,</v>
      </c>
      <c r="W517" s="53" t="str">
        <f t="shared" ca="1" si="90"/>
        <v>7333,</v>
      </c>
      <c r="X517" s="90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</row>
    <row r="518" spans="7:34" ht="15" thickBot="1" x14ac:dyDescent="0.3">
      <c r="G518" s="27">
        <v>316</v>
      </c>
      <c r="H518" s="28">
        <v>217.73</v>
      </c>
      <c r="I518" s="28">
        <f>$B$4*Table22[[#This Row],[RTD Resistance (ꭥ)]]*1000</f>
        <v>439.81459999999998</v>
      </c>
      <c r="J518" s="29">
        <f t="shared" si="91"/>
        <v>0.70700000000010732</v>
      </c>
      <c r="K518" s="109"/>
      <c r="L518" s="116">
        <v>517</v>
      </c>
      <c r="M518" s="33">
        <f t="shared" si="88"/>
        <v>0.37875457875457874</v>
      </c>
      <c r="N518" s="33">
        <f t="shared" si="89"/>
        <v>0.23208103008103007</v>
      </c>
      <c r="O518" s="112">
        <f t="shared" si="92"/>
        <v>114.89159905001488</v>
      </c>
      <c r="P518" s="33">
        <f t="shared" si="93"/>
        <v>38.298342838961275</v>
      </c>
      <c r="Q518" s="117">
        <f>IF(INDEX($P$2:$P$4096,MATCH($B$7,$P$2:$P$4096,1)+ROWS(Q$2:$Q518))&lt;=$B$8,INDEX($P$2:$P$4096,MATCH($B$7,$P$2:$P$4096,1)+ROWS(Q$2:$Q518)),"")</f>
        <v>73.471555107401855</v>
      </c>
      <c r="R518" s="118">
        <f t="shared" si="94"/>
        <v>763</v>
      </c>
      <c r="S518" s="51">
        <f t="shared" ca="1" si="95"/>
        <v>73.471555107401855</v>
      </c>
      <c r="T518" s="52">
        <f t="shared" ca="1" si="96"/>
        <v>763</v>
      </c>
      <c r="U518" s="39" t="str">
        <f t="shared" ca="1" si="97"/>
        <v>73,</v>
      </c>
      <c r="V518" s="39" t="str">
        <f t="shared" ca="1" si="98"/>
        <v>73.4716,</v>
      </c>
      <c r="W518" s="53" t="str">
        <f t="shared" ca="1" si="90"/>
        <v>7347,</v>
      </c>
      <c r="X518" s="90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</row>
    <row r="519" spans="7:34" ht="15" thickBot="1" x14ac:dyDescent="0.3">
      <c r="G519" s="27">
        <v>317</v>
      </c>
      <c r="H519" s="28">
        <v>218.08</v>
      </c>
      <c r="I519" s="28">
        <f>$B$4*Table22[[#This Row],[RTD Resistance (ꭥ)]]*1000</f>
        <v>440.52160000000009</v>
      </c>
      <c r="J519" s="29">
        <f t="shared" si="91"/>
        <v>0.72719999999992524</v>
      </c>
      <c r="K519" s="109"/>
      <c r="L519" s="116">
        <v>518</v>
      </c>
      <c r="M519" s="33">
        <f t="shared" si="88"/>
        <v>0.37948717948717947</v>
      </c>
      <c r="N519" s="33">
        <f t="shared" si="89"/>
        <v>0.23219203019203019</v>
      </c>
      <c r="O519" s="112">
        <f t="shared" si="92"/>
        <v>114.94654960001495</v>
      </c>
      <c r="P519" s="33">
        <f t="shared" si="93"/>
        <v>38.440563407882223</v>
      </c>
      <c r="Q519" s="117">
        <f>IF(INDEX($P$2:$P$4096,MATCH($B$7,$P$2:$P$4096,1)+ROWS(Q$2:$Q519))&lt;=$B$8,INDEX($P$2:$P$4096,MATCH($B$7,$P$2:$P$4096,1)+ROWS(Q$2:$Q519)),"")</f>
        <v>73.61530601581768</v>
      </c>
      <c r="R519" s="118">
        <f t="shared" si="94"/>
        <v>764</v>
      </c>
      <c r="S519" s="51">
        <f t="shared" ca="1" si="95"/>
        <v>73.61530601581768</v>
      </c>
      <c r="T519" s="52">
        <f t="shared" ca="1" si="96"/>
        <v>764</v>
      </c>
      <c r="U519" s="39" t="str">
        <f t="shared" ca="1" si="97"/>
        <v>74,</v>
      </c>
      <c r="V519" s="39" t="str">
        <f t="shared" ca="1" si="98"/>
        <v>73.6153,</v>
      </c>
      <c r="W519" s="53" t="str">
        <f t="shared" ca="1" si="90"/>
        <v>7362,</v>
      </c>
      <c r="X519" s="90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</row>
    <row r="520" spans="7:34" ht="15" thickBot="1" x14ac:dyDescent="0.3">
      <c r="G520" s="27">
        <v>318</v>
      </c>
      <c r="H520" s="28">
        <v>218.44</v>
      </c>
      <c r="I520" s="28">
        <f>$B$4*Table22[[#This Row],[RTD Resistance (ꭥ)]]*1000</f>
        <v>441.24880000000002</v>
      </c>
      <c r="J520" s="29">
        <f t="shared" si="91"/>
        <v>0.70699999999999363</v>
      </c>
      <c r="K520" s="109"/>
      <c r="L520" s="116">
        <v>519</v>
      </c>
      <c r="M520" s="33">
        <f t="shared" si="88"/>
        <v>0.3802197802197802</v>
      </c>
      <c r="N520" s="33">
        <f t="shared" si="89"/>
        <v>0.23230303030303029</v>
      </c>
      <c r="O520" s="112">
        <f t="shared" si="92"/>
        <v>115.00150015001499</v>
      </c>
      <c r="P520" s="33">
        <f t="shared" si="93"/>
        <v>38.582790152876953</v>
      </c>
      <c r="Q520" s="117">
        <f>IF(INDEX($P$2:$P$4096,MATCH($B$7,$P$2:$P$4096,1)+ROWS(Q$2:$Q520))&lt;=$B$8,INDEX($P$2:$P$4096,MATCH($B$7,$P$2:$P$4096,1)+ROWS(Q$2:$Q520)),"")</f>
        <v>73.759063201853621</v>
      </c>
      <c r="R520" s="118">
        <f t="shared" si="94"/>
        <v>765</v>
      </c>
      <c r="S520" s="51">
        <f t="shared" ca="1" si="95"/>
        <v>73.759063201853621</v>
      </c>
      <c r="T520" s="52">
        <f t="shared" ca="1" si="96"/>
        <v>765</v>
      </c>
      <c r="U520" s="39" t="str">
        <f t="shared" ca="1" si="97"/>
        <v>74,</v>
      </c>
      <c r="V520" s="39" t="str">
        <f t="shared" ca="1" si="98"/>
        <v>73.7591,</v>
      </c>
      <c r="W520" s="53" t="str">
        <f t="shared" ca="1" si="90"/>
        <v>7376,</v>
      </c>
      <c r="X520" s="90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</row>
    <row r="521" spans="7:34" ht="15" thickBot="1" x14ac:dyDescent="0.3">
      <c r="G521" s="27">
        <v>319</v>
      </c>
      <c r="H521" s="28">
        <v>218.79</v>
      </c>
      <c r="I521" s="28">
        <f>$B$4*Table22[[#This Row],[RTD Resistance (ꭥ)]]*1000</f>
        <v>441.95580000000001</v>
      </c>
      <c r="J521" s="29">
        <f t="shared" si="91"/>
        <v>0.72720000000003893</v>
      </c>
      <c r="K521" s="109"/>
      <c r="L521" s="116">
        <v>520</v>
      </c>
      <c r="M521" s="33">
        <f t="shared" si="88"/>
        <v>0.38095238095238093</v>
      </c>
      <c r="N521" s="33">
        <f t="shared" si="89"/>
        <v>0.23241403041403041</v>
      </c>
      <c r="O521" s="112">
        <f t="shared" si="92"/>
        <v>115.05645070001505</v>
      </c>
      <c r="P521" s="33">
        <f t="shared" si="93"/>
        <v>38.725023074206604</v>
      </c>
      <c r="Q521" s="117">
        <f>IF(INDEX($P$2:$P$4096,MATCH($B$7,$P$2:$P$4096,1)+ROWS(Q$2:$Q521))&lt;=$B$8,INDEX($P$2:$P$4096,MATCH($B$7,$P$2:$P$4096,1)+ROWS(Q$2:$Q521)),"")</f>
        <v>73.902826666052249</v>
      </c>
      <c r="R521" s="118">
        <f t="shared" si="94"/>
        <v>766</v>
      </c>
      <c r="S521" s="51">
        <f t="shared" ca="1" si="95"/>
        <v>73.902826666052249</v>
      </c>
      <c r="T521" s="52">
        <f t="shared" ca="1" si="96"/>
        <v>766</v>
      </c>
      <c r="U521" s="39" t="str">
        <f t="shared" ca="1" si="97"/>
        <v>74,</v>
      </c>
      <c r="V521" s="39" t="str">
        <f t="shared" ca="1" si="98"/>
        <v>73.9028,</v>
      </c>
      <c r="W521" s="53" t="str">
        <f t="shared" ca="1" si="90"/>
        <v>7390,</v>
      </c>
      <c r="X521" s="90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</row>
    <row r="522" spans="7:34" ht="15" thickBot="1" x14ac:dyDescent="0.3">
      <c r="G522" s="27">
        <v>320</v>
      </c>
      <c r="H522" s="28">
        <v>219.15</v>
      </c>
      <c r="I522" s="28">
        <f>$B$4*Table22[[#This Row],[RTD Resistance (ꭥ)]]*1000</f>
        <v>442.68300000000005</v>
      </c>
      <c r="J522" s="29">
        <f t="shared" si="91"/>
        <v>0.70699999999993679</v>
      </c>
      <c r="K522" s="109"/>
      <c r="L522" s="116">
        <v>521</v>
      </c>
      <c r="M522" s="33">
        <f t="shared" si="88"/>
        <v>0.38168498168498166</v>
      </c>
      <c r="N522" s="33">
        <f t="shared" si="89"/>
        <v>0.23252503052503051</v>
      </c>
      <c r="O522" s="112">
        <f t="shared" si="92"/>
        <v>115.11140125001511</v>
      </c>
      <c r="P522" s="33">
        <f t="shared" si="93"/>
        <v>38.867262172133053</v>
      </c>
      <c r="Q522" s="117">
        <f>IF(INDEX($P$2:$P$4096,MATCH($B$7,$P$2:$P$4096,1)+ROWS(Q$2:$Q522))&lt;=$B$8,INDEX($P$2:$P$4096,MATCH($B$7,$P$2:$P$4096,1)+ROWS(Q$2:$Q522)),"")</f>
        <v>74.046596408956816</v>
      </c>
      <c r="R522" s="118">
        <f t="shared" si="94"/>
        <v>767</v>
      </c>
      <c r="S522" s="51">
        <f t="shared" ca="1" si="95"/>
        <v>74.046596408956816</v>
      </c>
      <c r="T522" s="52">
        <f t="shared" ca="1" si="96"/>
        <v>767</v>
      </c>
      <c r="U522" s="39" t="str">
        <f t="shared" ca="1" si="97"/>
        <v>74,</v>
      </c>
      <c r="V522" s="39" t="str">
        <f t="shared" ca="1" si="98"/>
        <v>74.0466,</v>
      </c>
      <c r="W522" s="53" t="str">
        <f t="shared" ca="1" si="90"/>
        <v>7405,</v>
      </c>
      <c r="X522" s="90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</row>
    <row r="523" spans="7:34" ht="15" thickBot="1" x14ac:dyDescent="0.3">
      <c r="G523" s="27">
        <v>321</v>
      </c>
      <c r="H523" s="28">
        <v>219.5</v>
      </c>
      <c r="I523" s="28">
        <f>$B$4*Table22[[#This Row],[RTD Resistance (ꭥ)]]*1000</f>
        <v>443.39</v>
      </c>
      <c r="J523" s="29">
        <f t="shared" si="91"/>
        <v>0.70700000000005048</v>
      </c>
      <c r="K523" s="109"/>
      <c r="L523" s="116">
        <v>522</v>
      </c>
      <c r="M523" s="33">
        <f t="shared" si="88"/>
        <v>0.38241758241758239</v>
      </c>
      <c r="N523" s="33">
        <f t="shared" si="89"/>
        <v>0.23263603063603064</v>
      </c>
      <c r="O523" s="112">
        <f t="shared" si="92"/>
        <v>115.16635180001516</v>
      </c>
      <c r="P523" s="33">
        <f t="shared" si="93"/>
        <v>39.009507446920225</v>
      </c>
      <c r="Q523" s="117">
        <f>IF(INDEX($P$2:$P$4096,MATCH($B$7,$P$2:$P$4096,1)+ROWS(Q$2:$Q523))&lt;=$B$8,INDEX($P$2:$P$4096,MATCH($B$7,$P$2:$P$4096,1)+ROWS(Q$2:$Q523)),"")</f>
        <v>74.190372431111996</v>
      </c>
      <c r="R523" s="118">
        <f t="shared" si="94"/>
        <v>768</v>
      </c>
      <c r="S523" s="51">
        <f t="shared" ca="1" si="95"/>
        <v>74.190372431111996</v>
      </c>
      <c r="T523" s="52">
        <f t="shared" ca="1" si="96"/>
        <v>768</v>
      </c>
      <c r="U523" s="39" t="str">
        <f t="shared" ca="1" si="97"/>
        <v>74,</v>
      </c>
      <c r="V523" s="39" t="str">
        <f t="shared" ca="1" si="98"/>
        <v>74.1904,</v>
      </c>
      <c r="W523" s="53" t="str">
        <f t="shared" ca="1" si="90"/>
        <v>7419,</v>
      </c>
      <c r="X523" s="90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</row>
    <row r="524" spans="7:34" ht="15" thickBot="1" x14ac:dyDescent="0.3">
      <c r="G524" s="27">
        <v>322</v>
      </c>
      <c r="H524" s="28">
        <v>219.85</v>
      </c>
      <c r="I524" s="28">
        <f>$B$4*Table22[[#This Row],[RTD Resistance (ꭥ)]]*1000</f>
        <v>444.09700000000004</v>
      </c>
      <c r="J524" s="29">
        <f t="shared" si="91"/>
        <v>0.72720000000003893</v>
      </c>
      <c r="K524" s="109"/>
      <c r="L524" s="116">
        <v>523</v>
      </c>
      <c r="M524" s="33">
        <f t="shared" si="88"/>
        <v>0.38315018315018318</v>
      </c>
      <c r="N524" s="33">
        <f t="shared" si="89"/>
        <v>0.23274703074703074</v>
      </c>
      <c r="O524" s="112">
        <f t="shared" si="92"/>
        <v>115.22130235001521</v>
      </c>
      <c r="P524" s="33">
        <f t="shared" si="93"/>
        <v>39.151758898833123</v>
      </c>
      <c r="Q524" s="117">
        <f>IF(INDEX($P$2:$P$4096,MATCH($B$7,$P$2:$P$4096,1)+ROWS(Q$2:$Q524))&lt;=$B$8,INDEX($P$2:$P$4096,MATCH($B$7,$P$2:$P$4096,1)+ROWS(Q$2:$Q524)),"")</f>
        <v>74.334154733062633</v>
      </c>
      <c r="R524" s="118">
        <f t="shared" si="94"/>
        <v>769</v>
      </c>
      <c r="S524" s="51">
        <f t="shared" ca="1" si="95"/>
        <v>74.334154733062633</v>
      </c>
      <c r="T524" s="52">
        <f t="shared" ca="1" si="96"/>
        <v>769</v>
      </c>
      <c r="U524" s="39" t="str">
        <f t="shared" ca="1" si="97"/>
        <v>74,</v>
      </c>
      <c r="V524" s="39" t="str">
        <f t="shared" ca="1" si="98"/>
        <v>74.3342,</v>
      </c>
      <c r="W524" s="53" t="str">
        <f t="shared" ca="1" si="90"/>
        <v>7433,</v>
      </c>
      <c r="X524" s="90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</row>
    <row r="525" spans="7:34" ht="15" thickBot="1" x14ac:dyDescent="0.3">
      <c r="G525" s="27">
        <v>323</v>
      </c>
      <c r="H525" s="28">
        <v>220.21</v>
      </c>
      <c r="I525" s="28">
        <f>$B$4*Table22[[#This Row],[RTD Resistance (ꭥ)]]*1000</f>
        <v>444.82420000000008</v>
      </c>
      <c r="J525" s="29">
        <f t="shared" si="91"/>
        <v>0.70699999999993679</v>
      </c>
      <c r="K525" s="109"/>
      <c r="L525" s="116">
        <v>524</v>
      </c>
      <c r="M525" s="33">
        <f t="shared" si="88"/>
        <v>0.38388278388278391</v>
      </c>
      <c r="N525" s="33">
        <f t="shared" si="89"/>
        <v>0.23285803085803086</v>
      </c>
      <c r="O525" s="112">
        <f t="shared" si="92"/>
        <v>115.27625290001528</v>
      </c>
      <c r="P525" s="33">
        <f t="shared" si="93"/>
        <v>39.294016528138684</v>
      </c>
      <c r="Q525" s="117">
        <f>IF(INDEX($P$2:$P$4096,MATCH($B$7,$P$2:$P$4096,1)+ROWS(Q$2:$Q525))&lt;=$B$8,INDEX($P$2:$P$4096,MATCH($B$7,$P$2:$P$4096,1)+ROWS(Q$2:$Q525)),"")</f>
        <v>74.477943315355049</v>
      </c>
      <c r="R525" s="118">
        <f t="shared" si="94"/>
        <v>770</v>
      </c>
      <c r="S525" s="51">
        <f t="shared" ca="1" si="95"/>
        <v>74.477943315355049</v>
      </c>
      <c r="T525" s="52">
        <f t="shared" ca="1" si="96"/>
        <v>770</v>
      </c>
      <c r="U525" s="39" t="str">
        <f t="shared" ca="1" si="97"/>
        <v>74,</v>
      </c>
      <c r="V525" s="39" t="str">
        <f t="shared" ca="1" si="98"/>
        <v>74.4779,</v>
      </c>
      <c r="W525" s="53" t="str">
        <f t="shared" ca="1" si="90"/>
        <v>7448,</v>
      </c>
      <c r="X525" s="90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</row>
    <row r="526" spans="7:34" ht="15" thickBot="1" x14ac:dyDescent="0.3">
      <c r="G526" s="27">
        <v>324</v>
      </c>
      <c r="H526" s="28">
        <v>220.56</v>
      </c>
      <c r="I526" s="28">
        <f>$B$4*Table22[[#This Row],[RTD Resistance (ꭥ)]]*1000</f>
        <v>445.53120000000001</v>
      </c>
      <c r="J526" s="29">
        <f t="shared" si="91"/>
        <v>0.70699999999999363</v>
      </c>
      <c r="K526" s="109"/>
      <c r="L526" s="116">
        <v>525</v>
      </c>
      <c r="M526" s="33">
        <f t="shared" si="88"/>
        <v>0.38461538461538464</v>
      </c>
      <c r="N526" s="33">
        <f t="shared" si="89"/>
        <v>0.23296903096903096</v>
      </c>
      <c r="O526" s="112">
        <f t="shared" si="92"/>
        <v>115.33120345001532</v>
      </c>
      <c r="P526" s="33">
        <f t="shared" si="93"/>
        <v>39.436280335104698</v>
      </c>
      <c r="Q526" s="117">
        <f>IF(INDEX($P$2:$P$4096,MATCH($B$7,$P$2:$P$4096,1)+ROWS(Q$2:$Q526))&lt;=$B$8,INDEX($P$2:$P$4096,MATCH($B$7,$P$2:$P$4096,1)+ROWS(Q$2:$Q526)),"")</f>
        <v>74.621738178536248</v>
      </c>
      <c r="R526" s="118">
        <f t="shared" si="94"/>
        <v>771</v>
      </c>
      <c r="S526" s="51">
        <f t="shared" ca="1" si="95"/>
        <v>74.621738178536248</v>
      </c>
      <c r="T526" s="52">
        <f t="shared" ca="1" si="96"/>
        <v>771</v>
      </c>
      <c r="U526" s="39" t="str">
        <f t="shared" ca="1" si="97"/>
        <v>75,</v>
      </c>
      <c r="V526" s="39" t="str">
        <f t="shared" ca="1" si="98"/>
        <v>74.6217,</v>
      </c>
      <c r="W526" s="53" t="str">
        <f t="shared" ca="1" si="90"/>
        <v>7462,</v>
      </c>
      <c r="X526" s="90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</row>
    <row r="527" spans="7:34" ht="15" thickBot="1" x14ac:dyDescent="0.3">
      <c r="G527" s="27">
        <v>325</v>
      </c>
      <c r="H527" s="28">
        <v>220.91</v>
      </c>
      <c r="I527" s="28">
        <f>$B$4*Table22[[#This Row],[RTD Resistance (ꭥ)]]*1000</f>
        <v>446.23820000000001</v>
      </c>
      <c r="J527" s="29">
        <f t="shared" si="91"/>
        <v>0.72720000000003893</v>
      </c>
      <c r="K527" s="109"/>
      <c r="L527" s="116">
        <v>526</v>
      </c>
      <c r="M527" s="33">
        <f t="shared" si="88"/>
        <v>0.38534798534798537</v>
      </c>
      <c r="N527" s="33">
        <f t="shared" si="89"/>
        <v>0.23308003108003109</v>
      </c>
      <c r="O527" s="112">
        <f t="shared" si="92"/>
        <v>115.38615400001538</v>
      </c>
      <c r="P527" s="33">
        <f t="shared" si="93"/>
        <v>39.578550320000772</v>
      </c>
      <c r="Q527" s="117">
        <f>IF(INDEX($P$2:$P$4096,MATCH($B$7,$P$2:$P$4096,1)+ROWS(Q$2:$Q527))&lt;=$B$8,INDEX($P$2:$P$4096,MATCH($B$7,$P$2:$P$4096,1)+ROWS(Q$2:$Q527)),"")</f>
        <v>74.76553932315403</v>
      </c>
      <c r="R527" s="118">
        <f t="shared" si="94"/>
        <v>772</v>
      </c>
      <c r="S527" s="51">
        <f t="shared" ca="1" si="95"/>
        <v>74.76553932315403</v>
      </c>
      <c r="T527" s="52">
        <f t="shared" ca="1" si="96"/>
        <v>772</v>
      </c>
      <c r="U527" s="39" t="str">
        <f t="shared" ca="1" si="97"/>
        <v>75,</v>
      </c>
      <c r="V527" s="39" t="str">
        <f t="shared" ca="1" si="98"/>
        <v>74.7655,</v>
      </c>
      <c r="W527" s="53" t="str">
        <f t="shared" ca="1" si="90"/>
        <v>7477,</v>
      </c>
      <c r="X527" s="90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</row>
    <row r="528" spans="7:34" ht="15" thickBot="1" x14ac:dyDescent="0.3">
      <c r="G528" s="27">
        <v>326</v>
      </c>
      <c r="H528" s="28">
        <v>221.27</v>
      </c>
      <c r="I528" s="28">
        <f>$B$4*Table22[[#This Row],[RTD Resistance (ꭥ)]]*1000</f>
        <v>446.96540000000005</v>
      </c>
      <c r="J528" s="29">
        <f t="shared" si="91"/>
        <v>0.70699999999999363</v>
      </c>
      <c r="K528" s="109"/>
      <c r="L528" s="116">
        <v>527</v>
      </c>
      <c r="M528" s="33">
        <f t="shared" si="88"/>
        <v>0.3860805860805861</v>
      </c>
      <c r="N528" s="33">
        <f t="shared" si="89"/>
        <v>0.23319103119103118</v>
      </c>
      <c r="O528" s="112">
        <f t="shared" si="92"/>
        <v>115.44110455001544</v>
      </c>
      <c r="P528" s="33">
        <f t="shared" si="93"/>
        <v>39.720826483097937</v>
      </c>
      <c r="Q528" s="117">
        <f>IF(INDEX($P$2:$P$4096,MATCH($B$7,$P$2:$P$4096,1)+ROWS(Q$2:$Q528))&lt;=$B$8,INDEX($P$2:$P$4096,MATCH($B$7,$P$2:$P$4096,1)+ROWS(Q$2:$Q528)),"")</f>
        <v>74.90934674975739</v>
      </c>
      <c r="R528" s="118">
        <f t="shared" si="94"/>
        <v>773</v>
      </c>
      <c r="S528" s="51">
        <f t="shared" ca="1" si="95"/>
        <v>74.90934674975739</v>
      </c>
      <c r="T528" s="52">
        <f t="shared" ca="1" si="96"/>
        <v>773</v>
      </c>
      <c r="U528" s="39" t="str">
        <f t="shared" ca="1" si="97"/>
        <v>75,</v>
      </c>
      <c r="V528" s="39" t="str">
        <f t="shared" ca="1" si="98"/>
        <v>74.9093,</v>
      </c>
      <c r="W528" s="53" t="str">
        <f t="shared" ca="1" si="90"/>
        <v>7491,</v>
      </c>
      <c r="X528" s="90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</row>
    <row r="529" spans="7:34" ht="15" thickBot="1" x14ac:dyDescent="0.3">
      <c r="G529" s="27">
        <v>327</v>
      </c>
      <c r="H529" s="28">
        <v>221.62</v>
      </c>
      <c r="I529" s="28">
        <f>$B$4*Table22[[#This Row],[RTD Resistance (ꭥ)]]*1000</f>
        <v>447.67240000000004</v>
      </c>
      <c r="J529" s="29">
        <f t="shared" si="91"/>
        <v>0.70699999999999363</v>
      </c>
      <c r="K529" s="109"/>
      <c r="L529" s="116">
        <v>528</v>
      </c>
      <c r="M529" s="33">
        <f t="shared" si="88"/>
        <v>0.38681318681318683</v>
      </c>
      <c r="N529" s="33">
        <f t="shared" si="89"/>
        <v>0.23330203130203128</v>
      </c>
      <c r="O529" s="112">
        <f t="shared" si="92"/>
        <v>115.49605510001548</v>
      </c>
      <c r="P529" s="33">
        <f t="shared" si="93"/>
        <v>39.863108824668586</v>
      </c>
      <c r="Q529" s="117">
        <f>IF(INDEX($P$2:$P$4096,MATCH($B$7,$P$2:$P$4096,1)+ROWS(Q$2:$Q529))&lt;=$B$8,INDEX($P$2:$P$4096,MATCH($B$7,$P$2:$P$4096,1)+ROWS(Q$2:$Q529)),"")</f>
        <v>75.053160458895547</v>
      </c>
      <c r="R529" s="118">
        <f t="shared" si="94"/>
        <v>774</v>
      </c>
      <c r="S529" s="51">
        <f t="shared" ca="1" si="95"/>
        <v>75.053160458895547</v>
      </c>
      <c r="T529" s="52">
        <f t="shared" ca="1" si="96"/>
        <v>774</v>
      </c>
      <c r="U529" s="39" t="str">
        <f t="shared" ca="1" si="97"/>
        <v>75,</v>
      </c>
      <c r="V529" s="39" t="str">
        <f t="shared" ca="1" si="98"/>
        <v>75.0532,</v>
      </c>
      <c r="W529" s="53" t="str">
        <f t="shared" ca="1" si="90"/>
        <v>7505,</v>
      </c>
      <c r="X529" s="90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</row>
    <row r="530" spans="7:34" ht="15" thickBot="1" x14ac:dyDescent="0.3">
      <c r="G530" s="27">
        <v>328</v>
      </c>
      <c r="H530" s="28">
        <v>221.97</v>
      </c>
      <c r="I530" s="28">
        <f>$B$4*Table22[[#This Row],[RTD Resistance (ꭥ)]]*1000</f>
        <v>448.37940000000003</v>
      </c>
      <c r="J530" s="29">
        <f t="shared" si="91"/>
        <v>0.70699999999993679</v>
      </c>
      <c r="K530" s="109"/>
      <c r="L530" s="116">
        <v>529</v>
      </c>
      <c r="M530" s="33">
        <f t="shared" si="88"/>
        <v>0.38754578754578756</v>
      </c>
      <c r="N530" s="33">
        <f t="shared" si="89"/>
        <v>0.23341303141303141</v>
      </c>
      <c r="O530" s="112">
        <f t="shared" si="92"/>
        <v>115.55100565001554</v>
      </c>
      <c r="P530" s="33">
        <f t="shared" si="93"/>
        <v>40.005397344986477</v>
      </c>
      <c r="Q530" s="117">
        <f>IF(INDEX($P$2:$P$4096,MATCH($B$7,$P$2:$P$4096,1)+ROWS(Q$2:$Q530))&lt;=$B$8,INDEX($P$2:$P$4096,MATCH($B$7,$P$2:$P$4096,1)+ROWS(Q$2:$Q530)),"")</f>
        <v>75.196980451119373</v>
      </c>
      <c r="R530" s="118">
        <f t="shared" si="94"/>
        <v>775</v>
      </c>
      <c r="S530" s="51">
        <f t="shared" ca="1" si="95"/>
        <v>75.196980451119373</v>
      </c>
      <c r="T530" s="52">
        <f t="shared" ca="1" si="96"/>
        <v>775</v>
      </c>
      <c r="U530" s="39" t="str">
        <f t="shared" ca="1" si="97"/>
        <v>75,</v>
      </c>
      <c r="V530" s="39" t="str">
        <f t="shared" ca="1" si="98"/>
        <v>75.197,</v>
      </c>
      <c r="W530" s="53" t="str">
        <f t="shared" ca="1" si="90"/>
        <v>7520,</v>
      </c>
      <c r="X530" s="90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</row>
    <row r="531" spans="7:34" ht="15" thickBot="1" x14ac:dyDescent="0.3">
      <c r="G531" s="27">
        <v>329</v>
      </c>
      <c r="H531" s="28">
        <v>222.32</v>
      </c>
      <c r="I531" s="28">
        <f>$B$4*Table22[[#This Row],[RTD Resistance (ꭥ)]]*1000</f>
        <v>449.08639999999997</v>
      </c>
      <c r="J531" s="29">
        <f t="shared" si="91"/>
        <v>0.72720000000003893</v>
      </c>
      <c r="K531" s="109"/>
      <c r="L531" s="116">
        <v>530</v>
      </c>
      <c r="M531" s="33">
        <f t="shared" si="88"/>
        <v>0.38827838827838829</v>
      </c>
      <c r="N531" s="33">
        <f t="shared" si="89"/>
        <v>0.23352403152403151</v>
      </c>
      <c r="O531" s="112">
        <f t="shared" si="92"/>
        <v>115.6059562000156</v>
      </c>
      <c r="P531" s="33">
        <f t="shared" si="93"/>
        <v>40.147692044327016</v>
      </c>
      <c r="Q531" s="117">
        <f>IF(INDEX($P$2:$P$4096,MATCH($B$7,$P$2:$P$4096,1)+ROWS(Q$2:$Q531))&lt;=$B$8,INDEX($P$2:$P$4096,MATCH($B$7,$P$2:$P$4096,1)+ROWS(Q$2:$Q531)),"")</f>
        <v>75.34080672698019</v>
      </c>
      <c r="R531" s="118">
        <f t="shared" si="94"/>
        <v>776</v>
      </c>
      <c r="S531" s="51">
        <f t="shared" ca="1" si="95"/>
        <v>75.34080672698019</v>
      </c>
      <c r="T531" s="52">
        <f t="shared" ca="1" si="96"/>
        <v>776</v>
      </c>
      <c r="U531" s="39" t="str">
        <f t="shared" ca="1" si="97"/>
        <v>75,</v>
      </c>
      <c r="V531" s="39" t="str">
        <f t="shared" ca="1" si="98"/>
        <v>75.3408,</v>
      </c>
      <c r="W531" s="53" t="str">
        <f t="shared" ca="1" si="90"/>
        <v>7534,</v>
      </c>
      <c r="X531" s="90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</row>
    <row r="532" spans="7:34" ht="15" thickBot="1" x14ac:dyDescent="0.3">
      <c r="G532" s="27">
        <v>330</v>
      </c>
      <c r="H532" s="28">
        <v>222.68</v>
      </c>
      <c r="I532" s="28">
        <f>$B$4*Table22[[#This Row],[RTD Resistance (ꭥ)]]*1000</f>
        <v>449.81360000000001</v>
      </c>
      <c r="J532" s="29">
        <f t="shared" si="91"/>
        <v>0.70700000000005048</v>
      </c>
      <c r="K532" s="109"/>
      <c r="L532" s="116">
        <v>531</v>
      </c>
      <c r="M532" s="33">
        <f t="shared" si="88"/>
        <v>0.38901098901098902</v>
      </c>
      <c r="N532" s="33">
        <f t="shared" si="89"/>
        <v>0.23363503163503163</v>
      </c>
      <c r="O532" s="112">
        <f t="shared" si="92"/>
        <v>115.66090675001566</v>
      </c>
      <c r="P532" s="33">
        <f t="shared" si="93"/>
        <v>40.289992922966974</v>
      </c>
      <c r="Q532" s="117">
        <f>IF(INDEX($P$2:$P$4096,MATCH($B$7,$P$2:$P$4096,1)+ROWS(Q$2:$Q532))&lt;=$B$8,INDEX($P$2:$P$4096,MATCH($B$7,$P$2:$P$4096,1)+ROWS(Q$2:$Q532)),"")</f>
        <v>75.484639287030234</v>
      </c>
      <c r="R532" s="118">
        <f t="shared" si="94"/>
        <v>777</v>
      </c>
      <c r="S532" s="51">
        <f t="shared" ca="1" si="95"/>
        <v>75.484639287030234</v>
      </c>
      <c r="T532" s="52">
        <f t="shared" ca="1" si="96"/>
        <v>777</v>
      </c>
      <c r="U532" s="39" t="str">
        <f t="shared" ca="1" si="97"/>
        <v>75,</v>
      </c>
      <c r="V532" s="39" t="str">
        <f t="shared" ca="1" si="98"/>
        <v>75.4846,</v>
      </c>
      <c r="W532" s="53" t="str">
        <f t="shared" ca="1" si="90"/>
        <v>7548,</v>
      </c>
      <c r="X532" s="90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</row>
    <row r="533" spans="7:34" ht="15" thickBot="1" x14ac:dyDescent="0.3">
      <c r="G533" s="27">
        <v>331</v>
      </c>
      <c r="H533" s="28">
        <v>223.03</v>
      </c>
      <c r="I533" s="28">
        <f>$B$4*Table22[[#This Row],[RTD Resistance (ꭥ)]]*1000</f>
        <v>450.52060000000006</v>
      </c>
      <c r="J533" s="29">
        <f t="shared" si="91"/>
        <v>0.70699999999993679</v>
      </c>
      <c r="K533" s="109"/>
      <c r="L533" s="116">
        <v>532</v>
      </c>
      <c r="M533" s="33">
        <f t="shared" si="88"/>
        <v>0.38974358974358975</v>
      </c>
      <c r="N533" s="33">
        <f t="shared" si="89"/>
        <v>0.23374603174603173</v>
      </c>
      <c r="O533" s="112">
        <f t="shared" si="92"/>
        <v>115.7158573000157</v>
      </c>
      <c r="P533" s="33">
        <f t="shared" si="93"/>
        <v>40.432299981184258</v>
      </c>
      <c r="Q533" s="117">
        <f>IF(INDEX($P$2:$P$4096,MATCH($B$7,$P$2:$P$4096,1)+ROWS(Q$2:$Q533))&lt;=$B$8,INDEX($P$2:$P$4096,MATCH($B$7,$P$2:$P$4096,1)+ROWS(Q$2:$Q533)),"")</f>
        <v>75.62847813182259</v>
      </c>
      <c r="R533" s="118">
        <f t="shared" si="94"/>
        <v>778</v>
      </c>
      <c r="S533" s="51">
        <f t="shared" ca="1" si="95"/>
        <v>75.62847813182259</v>
      </c>
      <c r="T533" s="52">
        <f t="shared" ca="1" si="96"/>
        <v>778</v>
      </c>
      <c r="U533" s="39" t="str">
        <f t="shared" ca="1" si="97"/>
        <v>76,</v>
      </c>
      <c r="V533" s="39" t="str">
        <f t="shared" ca="1" si="98"/>
        <v>75.6285,</v>
      </c>
      <c r="W533" s="53" t="str">
        <f t="shared" ca="1" si="90"/>
        <v>7563,</v>
      </c>
      <c r="X533" s="90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</row>
    <row r="534" spans="7:34" ht="15" thickBot="1" x14ac:dyDescent="0.3">
      <c r="G534" s="27">
        <v>332</v>
      </c>
      <c r="H534" s="28">
        <v>223.38</v>
      </c>
      <c r="I534" s="28">
        <f>$B$4*Table22[[#This Row],[RTD Resistance (ꭥ)]]*1000</f>
        <v>451.2276</v>
      </c>
      <c r="J534" s="29">
        <f t="shared" si="91"/>
        <v>0.70700000000005048</v>
      </c>
      <c r="K534" s="109"/>
      <c r="L534" s="116">
        <v>533</v>
      </c>
      <c r="M534" s="33">
        <f t="shared" si="88"/>
        <v>0.39047619047619048</v>
      </c>
      <c r="N534" s="33">
        <f t="shared" si="89"/>
        <v>0.23385703185703186</v>
      </c>
      <c r="O534" s="112">
        <f t="shared" si="92"/>
        <v>115.77080785001577</v>
      </c>
      <c r="P534" s="33">
        <f t="shared" si="93"/>
        <v>40.574613219258822</v>
      </c>
      <c r="Q534" s="117">
        <f>IF(INDEX($P$2:$P$4096,MATCH($B$7,$P$2:$P$4096,1)+ROWS(Q$2:$Q534))&lt;=$B$8,INDEX($P$2:$P$4096,MATCH($B$7,$P$2:$P$4096,1)+ROWS(Q$2:$Q534)),"")</f>
        <v>75.772323261911481</v>
      </c>
      <c r="R534" s="118">
        <f t="shared" si="94"/>
        <v>779</v>
      </c>
      <c r="S534" s="51">
        <f t="shared" ca="1" si="95"/>
        <v>75.772323261911481</v>
      </c>
      <c r="T534" s="52">
        <f t="shared" ca="1" si="96"/>
        <v>779</v>
      </c>
      <c r="U534" s="39" t="str">
        <f t="shared" ca="1" si="97"/>
        <v>76,</v>
      </c>
      <c r="V534" s="39" t="str">
        <f t="shared" ca="1" si="98"/>
        <v>75.7723,</v>
      </c>
      <c r="W534" s="53" t="str">
        <f t="shared" ca="1" si="90"/>
        <v>7577,</v>
      </c>
      <c r="X534" s="90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</row>
    <row r="535" spans="7:34" ht="15" thickBot="1" x14ac:dyDescent="0.3">
      <c r="G535" s="27">
        <v>333</v>
      </c>
      <c r="H535" s="28">
        <v>223.73</v>
      </c>
      <c r="I535" s="28">
        <f>$B$4*Table22[[#This Row],[RTD Resistance (ꭥ)]]*1000</f>
        <v>451.93460000000005</v>
      </c>
      <c r="J535" s="29">
        <f t="shared" si="91"/>
        <v>0.72719999999998208</v>
      </c>
      <c r="K535" s="109"/>
      <c r="L535" s="116">
        <v>534</v>
      </c>
      <c r="M535" s="33">
        <f t="shared" si="88"/>
        <v>0.39120879120879121</v>
      </c>
      <c r="N535" s="33">
        <f t="shared" si="89"/>
        <v>0.23396803196803195</v>
      </c>
      <c r="O535" s="112">
        <f t="shared" si="92"/>
        <v>115.82575840001581</v>
      </c>
      <c r="P535" s="33">
        <f t="shared" si="93"/>
        <v>40.716932637471359</v>
      </c>
      <c r="Q535" s="117">
        <f>IF(INDEX($P$2:$P$4096,MATCH($B$7,$P$2:$P$4096,1)+ROWS(Q$2:$Q535))&lt;=$B$8,INDEX($P$2:$P$4096,MATCH($B$7,$P$2:$P$4096,1)+ROWS(Q$2:$Q535)),"")</f>
        <v>75.916174677851529</v>
      </c>
      <c r="R535" s="118">
        <f t="shared" si="94"/>
        <v>780</v>
      </c>
      <c r="S535" s="51">
        <f t="shared" ca="1" si="95"/>
        <v>75.916174677851529</v>
      </c>
      <c r="T535" s="52">
        <f t="shared" ca="1" si="96"/>
        <v>780</v>
      </c>
      <c r="U535" s="39" t="str">
        <f t="shared" ca="1" si="97"/>
        <v>76,</v>
      </c>
      <c r="V535" s="39" t="str">
        <f t="shared" ca="1" si="98"/>
        <v>75.9162,</v>
      </c>
      <c r="W535" s="53" t="str">
        <f t="shared" ca="1" si="90"/>
        <v>7592,</v>
      </c>
      <c r="X535" s="90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</row>
    <row r="536" spans="7:34" ht="15" thickBot="1" x14ac:dyDescent="0.3">
      <c r="G536" s="27">
        <v>334</v>
      </c>
      <c r="H536" s="28">
        <v>224.09</v>
      </c>
      <c r="I536" s="28">
        <f>$B$4*Table22[[#This Row],[RTD Resistance (ꭥ)]]*1000</f>
        <v>452.66180000000003</v>
      </c>
      <c r="J536" s="29">
        <f t="shared" si="91"/>
        <v>0.72719999999998208</v>
      </c>
      <c r="K536" s="109"/>
      <c r="L536" s="116">
        <v>535</v>
      </c>
      <c r="M536" s="33">
        <f t="shared" si="88"/>
        <v>0.39194139194139194</v>
      </c>
      <c r="N536" s="33">
        <f t="shared" si="89"/>
        <v>0.23407903207903208</v>
      </c>
      <c r="O536" s="112">
        <f t="shared" si="92"/>
        <v>115.88070895001587</v>
      </c>
      <c r="P536" s="33">
        <f t="shared" si="93"/>
        <v>40.859258236104324</v>
      </c>
      <c r="Q536" s="117">
        <f>IF(INDEX($P$2:$P$4096,MATCH($B$7,$P$2:$P$4096,1)+ROWS(Q$2:$Q536))&lt;=$B$8,INDEX($P$2:$P$4096,MATCH($B$7,$P$2:$P$4096,1)+ROWS(Q$2:$Q536)),"")</f>
        <v>76.06003238019872</v>
      </c>
      <c r="R536" s="118">
        <f t="shared" si="94"/>
        <v>781</v>
      </c>
      <c r="S536" s="51">
        <f t="shared" ca="1" si="95"/>
        <v>76.06003238019872</v>
      </c>
      <c r="T536" s="52">
        <f t="shared" ca="1" si="96"/>
        <v>781</v>
      </c>
      <c r="U536" s="39" t="str">
        <f t="shared" ca="1" si="97"/>
        <v>76,</v>
      </c>
      <c r="V536" s="39" t="str">
        <f t="shared" ca="1" si="98"/>
        <v>76.06,</v>
      </c>
      <c r="W536" s="53" t="str">
        <f t="shared" ca="1" si="90"/>
        <v>7606,</v>
      </c>
      <c r="X536" s="90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</row>
    <row r="537" spans="7:34" ht="15" thickBot="1" x14ac:dyDescent="0.3">
      <c r="G537" s="27">
        <v>335</v>
      </c>
      <c r="H537" s="28">
        <v>224.45</v>
      </c>
      <c r="I537" s="28">
        <f>$B$4*Table22[[#This Row],[RTD Resistance (ꭥ)]]*1000</f>
        <v>453.38900000000001</v>
      </c>
      <c r="J537" s="29">
        <f t="shared" si="91"/>
        <v>0.70700000000005048</v>
      </c>
      <c r="K537" s="109"/>
      <c r="L537" s="116">
        <v>536</v>
      </c>
      <c r="M537" s="33">
        <f t="shared" si="88"/>
        <v>0.39267399267399267</v>
      </c>
      <c r="N537" s="33">
        <f t="shared" si="89"/>
        <v>0.23419003219003218</v>
      </c>
      <c r="O537" s="112">
        <f t="shared" si="92"/>
        <v>115.93565950001593</v>
      </c>
      <c r="P537" s="33">
        <f t="shared" si="93"/>
        <v>41.001590015441707</v>
      </c>
      <c r="Q537" s="117">
        <f>IF(INDEX($P$2:$P$4096,MATCH($B$7,$P$2:$P$4096,1)+ROWS(Q$2:$Q537))&lt;=$B$8,INDEX($P$2:$P$4096,MATCH($B$7,$P$2:$P$4096,1)+ROWS(Q$2:$Q537)),"")</f>
        <v>76.203896369509437</v>
      </c>
      <c r="R537" s="118">
        <f t="shared" si="94"/>
        <v>782</v>
      </c>
      <c r="S537" s="51">
        <f t="shared" ca="1" si="95"/>
        <v>76.203896369509437</v>
      </c>
      <c r="T537" s="52">
        <f t="shared" ca="1" si="96"/>
        <v>782</v>
      </c>
      <c r="U537" s="39" t="str">
        <f t="shared" ca="1" si="97"/>
        <v>76,</v>
      </c>
      <c r="V537" s="39" t="str">
        <f t="shared" ca="1" si="98"/>
        <v>76.2039,</v>
      </c>
      <c r="W537" s="53" t="str">
        <f t="shared" ca="1" si="90"/>
        <v>7620,</v>
      </c>
      <c r="X537" s="90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</row>
    <row r="538" spans="7:34" ht="15" thickBot="1" x14ac:dyDescent="0.3">
      <c r="G538" s="27">
        <v>336</v>
      </c>
      <c r="H538" s="28">
        <v>224.8</v>
      </c>
      <c r="I538" s="28">
        <f>$B$4*Table22[[#This Row],[RTD Resistance (ꭥ)]]*1000</f>
        <v>454.09600000000006</v>
      </c>
      <c r="J538" s="29">
        <f t="shared" si="91"/>
        <v>0.70699999999993679</v>
      </c>
      <c r="K538" s="109"/>
      <c r="L538" s="116">
        <v>537</v>
      </c>
      <c r="M538" s="33">
        <f t="shared" si="88"/>
        <v>0.3934065934065934</v>
      </c>
      <c r="N538" s="33">
        <f t="shared" si="89"/>
        <v>0.2343010323010323</v>
      </c>
      <c r="O538" s="112">
        <f t="shared" si="92"/>
        <v>115.99061005001599</v>
      </c>
      <c r="P538" s="33">
        <f t="shared" si="93"/>
        <v>41.143927975768634</v>
      </c>
      <c r="Q538" s="117">
        <f>IF(INDEX($P$2:$P$4096,MATCH($B$7,$P$2:$P$4096,1)+ROWS(Q$2:$Q538))&lt;=$B$8,INDEX($P$2:$P$4096,MATCH($B$7,$P$2:$P$4096,1)+ROWS(Q$2:$Q538)),"")</f>
        <v>76.347766646341313</v>
      </c>
      <c r="R538" s="118">
        <f t="shared" si="94"/>
        <v>783</v>
      </c>
      <c r="S538" s="51">
        <f t="shared" ca="1" si="95"/>
        <v>76.347766646341313</v>
      </c>
      <c r="T538" s="52">
        <f t="shared" ca="1" si="96"/>
        <v>783</v>
      </c>
      <c r="U538" s="39" t="str">
        <f t="shared" ca="1" si="97"/>
        <v>76,</v>
      </c>
      <c r="V538" s="39" t="str">
        <f t="shared" ca="1" si="98"/>
        <v>76.3478,</v>
      </c>
      <c r="W538" s="53" t="str">
        <f t="shared" ca="1" si="90"/>
        <v>7635,</v>
      </c>
      <c r="X538" s="90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</row>
    <row r="539" spans="7:34" ht="15" thickBot="1" x14ac:dyDescent="0.3">
      <c r="G539" s="27">
        <v>337</v>
      </c>
      <c r="H539" s="28">
        <v>225.15</v>
      </c>
      <c r="I539" s="28">
        <f>$B$4*Table22[[#This Row],[RTD Resistance (ꭥ)]]*1000</f>
        <v>454.803</v>
      </c>
      <c r="J539" s="29">
        <f t="shared" si="91"/>
        <v>0.70700000000005048</v>
      </c>
      <c r="K539" s="109"/>
      <c r="L539" s="116">
        <v>538</v>
      </c>
      <c r="M539" s="33">
        <f t="shared" si="88"/>
        <v>0.39413919413919413</v>
      </c>
      <c r="N539" s="33">
        <f t="shared" si="89"/>
        <v>0.2344120324120324</v>
      </c>
      <c r="O539" s="112">
        <f t="shared" si="92"/>
        <v>116.04556060001603</v>
      </c>
      <c r="P539" s="33">
        <f t="shared" si="93"/>
        <v>41.28627211737188</v>
      </c>
      <c r="Q539" s="117">
        <f>IF(INDEX($P$2:$P$4096,MATCH($B$7,$P$2:$P$4096,1)+ROWS(Q$2:$Q539))&lt;=$B$8,INDEX($P$2:$P$4096,MATCH($B$7,$P$2:$P$4096,1)+ROWS(Q$2:$Q539)),"")</f>
        <v>76.491643211252835</v>
      </c>
      <c r="R539" s="118">
        <f t="shared" si="94"/>
        <v>784</v>
      </c>
      <c r="S539" s="51">
        <f t="shared" ca="1" si="95"/>
        <v>76.491643211252835</v>
      </c>
      <c r="T539" s="52">
        <f t="shared" ca="1" si="96"/>
        <v>784</v>
      </c>
      <c r="U539" s="39" t="str">
        <f t="shared" ca="1" si="97"/>
        <v>76,</v>
      </c>
      <c r="V539" s="39" t="str">
        <f t="shared" ca="1" si="98"/>
        <v>76.4916,</v>
      </c>
      <c r="W539" s="53" t="str">
        <f t="shared" ca="1" si="90"/>
        <v>7649,</v>
      </c>
      <c r="X539" s="90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</row>
    <row r="540" spans="7:34" ht="15" thickBot="1" x14ac:dyDescent="0.3">
      <c r="G540" s="27">
        <v>338</v>
      </c>
      <c r="H540" s="28">
        <v>225.5</v>
      </c>
      <c r="I540" s="28">
        <f>$B$4*Table22[[#This Row],[RTD Resistance (ꭥ)]]*1000</f>
        <v>455.51000000000005</v>
      </c>
      <c r="J540" s="29">
        <f t="shared" si="91"/>
        <v>0.70699999999993679</v>
      </c>
      <c r="K540" s="109"/>
      <c r="L540" s="116">
        <v>539</v>
      </c>
      <c r="M540" s="33">
        <f t="shared" si="88"/>
        <v>0.39487179487179486</v>
      </c>
      <c r="N540" s="33">
        <f t="shared" si="89"/>
        <v>0.2345230325230325</v>
      </c>
      <c r="O540" s="112">
        <f t="shared" si="92"/>
        <v>116.10051115001609</v>
      </c>
      <c r="P540" s="33">
        <f t="shared" si="93"/>
        <v>41.428622440539527</v>
      </c>
      <c r="Q540" s="117">
        <f>IF(INDEX($P$2:$P$4096,MATCH($B$7,$P$2:$P$4096,1)+ROWS(Q$2:$Q540))&lt;=$B$8,INDEX($P$2:$P$4096,MATCH($B$7,$P$2:$P$4096,1)+ROWS(Q$2:$Q540)),"")</f>
        <v>76.635526064803003</v>
      </c>
      <c r="R540" s="118">
        <f t="shared" si="94"/>
        <v>785</v>
      </c>
      <c r="S540" s="51">
        <f t="shared" ca="1" si="95"/>
        <v>76.635526064803003</v>
      </c>
      <c r="T540" s="52">
        <f t="shared" ca="1" si="96"/>
        <v>785</v>
      </c>
      <c r="U540" s="39" t="str">
        <f t="shared" ca="1" si="97"/>
        <v>77,</v>
      </c>
      <c r="V540" s="39" t="str">
        <f t="shared" ca="1" si="98"/>
        <v>76.6355,</v>
      </c>
      <c r="W540" s="53" t="str">
        <f t="shared" ca="1" si="90"/>
        <v>7664,</v>
      </c>
      <c r="X540" s="90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</row>
    <row r="541" spans="7:34" ht="15" thickBot="1" x14ac:dyDescent="0.3">
      <c r="G541" s="27">
        <v>339</v>
      </c>
      <c r="H541" s="28">
        <v>225.85</v>
      </c>
      <c r="I541" s="28">
        <f>$B$4*Table22[[#This Row],[RTD Resistance (ꭥ)]]*1000</f>
        <v>456.21699999999998</v>
      </c>
      <c r="J541" s="29">
        <f t="shared" si="91"/>
        <v>0.72720000000003893</v>
      </c>
      <c r="K541" s="109"/>
      <c r="L541" s="116">
        <v>540</v>
      </c>
      <c r="M541" s="33">
        <f t="shared" si="88"/>
        <v>0.39560439560439559</v>
      </c>
      <c r="N541" s="33">
        <f t="shared" si="89"/>
        <v>0.23463403263403262</v>
      </c>
      <c r="O541" s="112">
        <f t="shared" si="92"/>
        <v>116.15546170001615</v>
      </c>
      <c r="P541" s="33">
        <f t="shared" si="93"/>
        <v>41.57097894556091</v>
      </c>
      <c r="Q541" s="117">
        <f>IF(INDEX($P$2:$P$4096,MATCH($B$7,$P$2:$P$4096,1)+ROWS(Q$2:$Q541))&lt;=$B$8,INDEX($P$2:$P$4096,MATCH($B$7,$P$2:$P$4096,1)+ROWS(Q$2:$Q541)),"")</f>
        <v>76.779415207551835</v>
      </c>
      <c r="R541" s="118">
        <f t="shared" si="94"/>
        <v>786</v>
      </c>
      <c r="S541" s="51">
        <f t="shared" ca="1" si="95"/>
        <v>76.779415207551835</v>
      </c>
      <c r="T541" s="52">
        <f t="shared" ca="1" si="96"/>
        <v>786</v>
      </c>
      <c r="U541" s="39" t="str">
        <f t="shared" ca="1" si="97"/>
        <v>77,</v>
      </c>
      <c r="V541" s="39" t="str">
        <f t="shared" ca="1" si="98"/>
        <v>76.7794,</v>
      </c>
      <c r="W541" s="53" t="str">
        <f t="shared" ca="1" si="90"/>
        <v>7678,</v>
      </c>
      <c r="X541" s="90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</row>
    <row r="542" spans="7:34" ht="15" thickBot="1" x14ac:dyDescent="0.3">
      <c r="G542" s="27">
        <v>340</v>
      </c>
      <c r="H542" s="28">
        <v>226.21</v>
      </c>
      <c r="I542" s="28">
        <f>$B$4*Table22[[#This Row],[RTD Resistance (ꭥ)]]*1000</f>
        <v>456.94420000000002</v>
      </c>
      <c r="J542" s="29">
        <f t="shared" si="91"/>
        <v>0.70699999999999363</v>
      </c>
      <c r="K542" s="109"/>
      <c r="L542" s="116">
        <v>541</v>
      </c>
      <c r="M542" s="33">
        <f t="shared" si="88"/>
        <v>0.39633699633699632</v>
      </c>
      <c r="N542" s="33">
        <f t="shared" si="89"/>
        <v>0.23474503274503272</v>
      </c>
      <c r="O542" s="112">
        <f t="shared" si="92"/>
        <v>116.21041225001619</v>
      </c>
      <c r="P542" s="33">
        <f t="shared" si="93"/>
        <v>41.713341632727008</v>
      </c>
      <c r="Q542" s="117">
        <f>IF(INDEX($P$2:$P$4096,MATCH($B$7,$P$2:$P$4096,1)+ROWS(Q$2:$Q542))&lt;=$B$8,INDEX($P$2:$P$4096,MATCH($B$7,$P$2:$P$4096,1)+ROWS(Q$2:$Q542)),"")</f>
        <v>76.923310640060549</v>
      </c>
      <c r="R542" s="118">
        <f t="shared" si="94"/>
        <v>787</v>
      </c>
      <c r="S542" s="51">
        <f t="shared" ca="1" si="95"/>
        <v>76.923310640060549</v>
      </c>
      <c r="T542" s="52">
        <f t="shared" ca="1" si="96"/>
        <v>787</v>
      </c>
      <c r="U542" s="39" t="str">
        <f t="shared" ca="1" si="97"/>
        <v>77,</v>
      </c>
      <c r="V542" s="39" t="str">
        <f t="shared" ca="1" si="98"/>
        <v>76.9233,</v>
      </c>
      <c r="W542" s="53" t="str">
        <f t="shared" ca="1" si="90"/>
        <v>7692,</v>
      </c>
      <c r="X542" s="90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</row>
    <row r="543" spans="7:34" ht="15" thickBot="1" x14ac:dyDescent="0.3">
      <c r="G543" s="27">
        <v>341</v>
      </c>
      <c r="H543" s="28">
        <v>226.56</v>
      </c>
      <c r="I543" s="28">
        <f>$B$4*Table22[[#This Row],[RTD Resistance (ꭥ)]]*1000</f>
        <v>457.65120000000002</v>
      </c>
      <c r="J543" s="29">
        <f t="shared" si="91"/>
        <v>0.70699999999999363</v>
      </c>
      <c r="K543" s="109"/>
      <c r="L543" s="116">
        <v>542</v>
      </c>
      <c r="M543" s="33">
        <f t="shared" si="88"/>
        <v>0.39706959706959705</v>
      </c>
      <c r="N543" s="33">
        <f t="shared" si="89"/>
        <v>0.23485603285603285</v>
      </c>
      <c r="O543" s="112">
        <f t="shared" si="92"/>
        <v>116.26536280001626</v>
      </c>
      <c r="P543" s="33">
        <f t="shared" si="93"/>
        <v>41.855710502330112</v>
      </c>
      <c r="Q543" s="117">
        <f>IF(INDEX($P$2:$P$4096,MATCH($B$7,$P$2:$P$4096,1)+ROWS(Q$2:$Q543))&lt;=$B$8,INDEX($P$2:$P$4096,MATCH($B$7,$P$2:$P$4096,1)+ROWS(Q$2:$Q543)),"")</f>
        <v>77.0672123628907</v>
      </c>
      <c r="R543" s="118">
        <f t="shared" si="94"/>
        <v>788</v>
      </c>
      <c r="S543" s="51">
        <f t="shared" ca="1" si="95"/>
        <v>77.0672123628907</v>
      </c>
      <c r="T543" s="52">
        <f t="shared" ca="1" si="96"/>
        <v>788</v>
      </c>
      <c r="U543" s="39" t="str">
        <f t="shared" ca="1" si="97"/>
        <v>77,</v>
      </c>
      <c r="V543" s="39" t="str">
        <f t="shared" ca="1" si="98"/>
        <v>77.0672,</v>
      </c>
      <c r="W543" s="53" t="str">
        <f t="shared" ca="1" si="90"/>
        <v>7707,</v>
      </c>
      <c r="X543" s="90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</row>
    <row r="544" spans="7:34" ht="15" thickBot="1" x14ac:dyDescent="0.3">
      <c r="G544" s="27">
        <v>342</v>
      </c>
      <c r="H544" s="28">
        <v>226.91</v>
      </c>
      <c r="I544" s="28">
        <f>$B$4*Table22[[#This Row],[RTD Resistance (ꭥ)]]*1000</f>
        <v>458.35820000000001</v>
      </c>
      <c r="J544" s="29">
        <f t="shared" si="91"/>
        <v>0.70699999999999363</v>
      </c>
      <c r="K544" s="109"/>
      <c r="L544" s="116">
        <v>543</v>
      </c>
      <c r="M544" s="33">
        <f t="shared" si="88"/>
        <v>0.39780219780219778</v>
      </c>
      <c r="N544" s="33">
        <f t="shared" si="89"/>
        <v>0.23496703296703295</v>
      </c>
      <c r="O544" s="112">
        <f t="shared" si="92"/>
        <v>116.32031335001631</v>
      </c>
      <c r="P544" s="33">
        <f t="shared" si="93"/>
        <v>41.998085554663874</v>
      </c>
      <c r="Q544" s="117">
        <f>IF(INDEX($P$2:$P$4096,MATCH($B$7,$P$2:$P$4096,1)+ROWS(Q$2:$Q544))&lt;=$B$8,INDEX($P$2:$P$4096,MATCH($B$7,$P$2:$P$4096,1)+ROWS(Q$2:$Q544)),"")</f>
        <v>77.211120376604924</v>
      </c>
      <c r="R544" s="118">
        <f t="shared" si="94"/>
        <v>789</v>
      </c>
      <c r="S544" s="51">
        <f t="shared" ca="1" si="95"/>
        <v>77.211120376604924</v>
      </c>
      <c r="T544" s="52">
        <f t="shared" ca="1" si="96"/>
        <v>789</v>
      </c>
      <c r="U544" s="39" t="str">
        <f t="shared" ca="1" si="97"/>
        <v>77,</v>
      </c>
      <c r="V544" s="39" t="str">
        <f t="shared" ca="1" si="98"/>
        <v>77.2111,</v>
      </c>
      <c r="W544" s="53" t="str">
        <f t="shared" ca="1" si="90"/>
        <v>7721,</v>
      </c>
      <c r="X544" s="90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</row>
    <row r="545" spans="7:34" ht="15" thickBot="1" x14ac:dyDescent="0.3">
      <c r="G545" s="27">
        <v>343</v>
      </c>
      <c r="H545" s="28">
        <v>227.26</v>
      </c>
      <c r="I545" s="28">
        <f>$B$4*Table22[[#This Row],[RTD Resistance (ꭥ)]]*1000</f>
        <v>459.0652</v>
      </c>
      <c r="J545" s="29">
        <f t="shared" si="91"/>
        <v>0.70700000000005048</v>
      </c>
      <c r="K545" s="109"/>
      <c r="L545" s="116">
        <v>544</v>
      </c>
      <c r="M545" s="33">
        <f t="shared" si="88"/>
        <v>0.39853479853479856</v>
      </c>
      <c r="N545" s="33">
        <f t="shared" si="89"/>
        <v>0.23507803307803307</v>
      </c>
      <c r="O545" s="112">
        <f t="shared" si="92"/>
        <v>116.37526390001636</v>
      </c>
      <c r="P545" s="33">
        <f t="shared" si="93"/>
        <v>42.140466790023368</v>
      </c>
      <c r="Q545" s="117">
        <f>IF(INDEX($P$2:$P$4096,MATCH($B$7,$P$2:$P$4096,1)+ROWS(Q$2:$Q545))&lt;=$B$8,INDEX($P$2:$P$4096,MATCH($B$7,$P$2:$P$4096,1)+ROWS(Q$2:$Q545)),"")</f>
        <v>77.355034681767052</v>
      </c>
      <c r="R545" s="118">
        <f t="shared" si="94"/>
        <v>790</v>
      </c>
      <c r="S545" s="51">
        <f t="shared" ca="1" si="95"/>
        <v>77.355034681767052</v>
      </c>
      <c r="T545" s="52">
        <f t="shared" ca="1" si="96"/>
        <v>790</v>
      </c>
      <c r="U545" s="39" t="str">
        <f t="shared" ca="1" si="97"/>
        <v>77,</v>
      </c>
      <c r="V545" s="39" t="str">
        <f t="shared" ca="1" si="98"/>
        <v>77.355,</v>
      </c>
      <c r="W545" s="53" t="str">
        <f t="shared" ca="1" si="90"/>
        <v>7736,</v>
      </c>
      <c r="X545" s="90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</row>
    <row r="546" spans="7:34" ht="15" thickBot="1" x14ac:dyDescent="0.3">
      <c r="G546" s="27">
        <v>344</v>
      </c>
      <c r="H546" s="28">
        <v>227.61</v>
      </c>
      <c r="I546" s="28">
        <f>$B$4*Table22[[#This Row],[RTD Resistance (ꭥ)]]*1000</f>
        <v>459.77220000000005</v>
      </c>
      <c r="J546" s="29">
        <f t="shared" si="91"/>
        <v>0.70699999999999363</v>
      </c>
      <c r="K546" s="109"/>
      <c r="L546" s="116">
        <v>545</v>
      </c>
      <c r="M546" s="33">
        <f t="shared" si="88"/>
        <v>0.39926739926739929</v>
      </c>
      <c r="N546" s="33">
        <f t="shared" si="89"/>
        <v>0.23518903318903317</v>
      </c>
      <c r="O546" s="112">
        <f t="shared" si="92"/>
        <v>116.43021445001642</v>
      </c>
      <c r="P546" s="33">
        <f t="shared" si="93"/>
        <v>42.282854208705089</v>
      </c>
      <c r="Q546" s="117">
        <f>IF(INDEX($P$2:$P$4096,MATCH($B$7,$P$2:$P$4096,1)+ROWS(Q$2:$Q546))&lt;=$B$8,INDEX($P$2:$P$4096,MATCH($B$7,$P$2:$P$4096,1)+ROWS(Q$2:$Q546)),"")</f>
        <v>77.498955278941025</v>
      </c>
      <c r="R546" s="118">
        <f t="shared" si="94"/>
        <v>791</v>
      </c>
      <c r="S546" s="51">
        <f t="shared" ca="1" si="95"/>
        <v>77.498955278941025</v>
      </c>
      <c r="T546" s="52">
        <f t="shared" ca="1" si="96"/>
        <v>791</v>
      </c>
      <c r="U546" s="39" t="str">
        <f t="shared" ca="1" si="97"/>
        <v>77,</v>
      </c>
      <c r="V546" s="39" t="str">
        <f t="shared" ca="1" si="98"/>
        <v>77.499,</v>
      </c>
      <c r="W546" s="53" t="str">
        <f t="shared" ca="1" si="90"/>
        <v>7750,</v>
      </c>
      <c r="X546" s="90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</row>
    <row r="547" spans="7:34" ht="15" thickBot="1" x14ac:dyDescent="0.3">
      <c r="G547" s="27">
        <v>345</v>
      </c>
      <c r="H547" s="28">
        <v>227.96</v>
      </c>
      <c r="I547" s="28">
        <f>$B$4*Table22[[#This Row],[RTD Resistance (ꭥ)]]*1000</f>
        <v>460.47920000000005</v>
      </c>
      <c r="J547" s="29">
        <f t="shared" si="91"/>
        <v>0.70699999999999363</v>
      </c>
      <c r="K547" s="109"/>
      <c r="L547" s="116">
        <v>546</v>
      </c>
      <c r="M547" s="33">
        <f t="shared" si="88"/>
        <v>0.4</v>
      </c>
      <c r="N547" s="33">
        <f t="shared" si="89"/>
        <v>0.2353000333000333</v>
      </c>
      <c r="O547" s="112">
        <f t="shared" si="92"/>
        <v>116.48516500001648</v>
      </c>
      <c r="P547" s="33">
        <f t="shared" si="93"/>
        <v>42.425247811006727</v>
      </c>
      <c r="Q547" s="117">
        <f>IF(INDEX($P$2:$P$4096,MATCH($B$7,$P$2:$P$4096,1)+ROWS(Q$2:$Q547))&lt;=$B$8,INDEX($P$2:$P$4096,MATCH($B$7,$P$2:$P$4096,1)+ROWS(Q$2:$Q547)),"")</f>
        <v>77.642882168692324</v>
      </c>
      <c r="R547" s="118">
        <f t="shared" si="94"/>
        <v>792</v>
      </c>
      <c r="S547" s="51">
        <f t="shared" ca="1" si="95"/>
        <v>77.642882168692324</v>
      </c>
      <c r="T547" s="52">
        <f t="shared" ca="1" si="96"/>
        <v>792</v>
      </c>
      <c r="U547" s="39" t="str">
        <f t="shared" ca="1" si="97"/>
        <v>78,</v>
      </c>
      <c r="V547" s="39" t="str">
        <f t="shared" ca="1" si="98"/>
        <v>77.6429,</v>
      </c>
      <c r="W547" s="53" t="str">
        <f t="shared" ca="1" si="90"/>
        <v>7764,</v>
      </c>
      <c r="X547" s="90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</row>
    <row r="548" spans="7:34" ht="15" thickBot="1" x14ac:dyDescent="0.3">
      <c r="G548" s="27">
        <v>346</v>
      </c>
      <c r="H548" s="28">
        <v>228.31</v>
      </c>
      <c r="I548" s="28">
        <f>$B$4*Table22[[#This Row],[RTD Resistance (ꭥ)]]*1000</f>
        <v>461.18620000000004</v>
      </c>
      <c r="J548" s="29">
        <f t="shared" si="91"/>
        <v>0.70699999999993679</v>
      </c>
      <c r="K548" s="109"/>
      <c r="L548" s="116">
        <v>547</v>
      </c>
      <c r="M548" s="33">
        <f t="shared" si="88"/>
        <v>0.40073260073260075</v>
      </c>
      <c r="N548" s="33">
        <f t="shared" si="89"/>
        <v>0.23541103341103339</v>
      </c>
      <c r="O548" s="112">
        <f t="shared" si="92"/>
        <v>116.54011555001652</v>
      </c>
      <c r="P548" s="33">
        <f t="shared" si="93"/>
        <v>42.567647597227619</v>
      </c>
      <c r="Q548" s="117">
        <f>IF(INDEX($P$2:$P$4096,MATCH($B$7,$P$2:$P$4096,1)+ROWS(Q$2:$Q548))&lt;=$B$8,INDEX($P$2:$P$4096,MATCH($B$7,$P$2:$P$4096,1)+ROWS(Q$2:$Q548)),"")</f>
        <v>77.786815351586824</v>
      </c>
      <c r="R548" s="118">
        <f t="shared" si="94"/>
        <v>793</v>
      </c>
      <c r="S548" s="51">
        <f t="shared" ca="1" si="95"/>
        <v>77.786815351586824</v>
      </c>
      <c r="T548" s="52">
        <f t="shared" ca="1" si="96"/>
        <v>793</v>
      </c>
      <c r="U548" s="39" t="str">
        <f t="shared" ca="1" si="97"/>
        <v>78,</v>
      </c>
      <c r="V548" s="39" t="str">
        <f t="shared" ca="1" si="98"/>
        <v>77.7868,</v>
      </c>
      <c r="W548" s="53" t="str">
        <f t="shared" ca="1" si="90"/>
        <v>7779,</v>
      </c>
      <c r="X548" s="90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</row>
    <row r="549" spans="7:34" ht="15" thickBot="1" x14ac:dyDescent="0.3">
      <c r="G549" s="27">
        <v>347</v>
      </c>
      <c r="H549" s="28">
        <v>228.66</v>
      </c>
      <c r="I549" s="28">
        <f>$B$4*Table22[[#This Row],[RTD Resistance (ꭥ)]]*1000</f>
        <v>461.89319999999998</v>
      </c>
      <c r="J549" s="29">
        <f t="shared" si="91"/>
        <v>0.70700000000005048</v>
      </c>
      <c r="K549" s="109"/>
      <c r="L549" s="116">
        <v>548</v>
      </c>
      <c r="M549" s="33">
        <f t="shared" si="88"/>
        <v>0.40146520146520148</v>
      </c>
      <c r="N549" s="33">
        <f t="shared" si="89"/>
        <v>0.23552203352203352</v>
      </c>
      <c r="O549" s="112">
        <f t="shared" si="92"/>
        <v>116.5950661000166</v>
      </c>
      <c r="P549" s="33">
        <f t="shared" si="93"/>
        <v>42.71005356766841</v>
      </c>
      <c r="Q549" s="117">
        <f>IF(INDEX($P$2:$P$4096,MATCH($B$7,$P$2:$P$4096,1)+ROWS(Q$2:$Q549))&lt;=$B$8,INDEX($P$2:$P$4096,MATCH($B$7,$P$2:$P$4096,1)+ROWS(Q$2:$Q549)),"")</f>
        <v>77.930754828191539</v>
      </c>
      <c r="R549" s="118">
        <f t="shared" si="94"/>
        <v>794</v>
      </c>
      <c r="S549" s="51">
        <f t="shared" ca="1" si="95"/>
        <v>77.930754828191539</v>
      </c>
      <c r="T549" s="52">
        <f t="shared" ca="1" si="96"/>
        <v>794</v>
      </c>
      <c r="U549" s="39" t="str">
        <f t="shared" ca="1" si="97"/>
        <v>78,</v>
      </c>
      <c r="V549" s="39" t="str">
        <f t="shared" ca="1" si="98"/>
        <v>77.9308,</v>
      </c>
      <c r="W549" s="53" t="str">
        <f t="shared" ca="1" si="90"/>
        <v>7793,</v>
      </c>
      <c r="X549" s="90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</row>
    <row r="550" spans="7:34" ht="15" thickBot="1" x14ac:dyDescent="0.3">
      <c r="G550" s="27">
        <v>348</v>
      </c>
      <c r="H550" s="28">
        <v>229.01</v>
      </c>
      <c r="I550" s="28">
        <f>$B$4*Table22[[#This Row],[RTD Resistance (ꭥ)]]*1000</f>
        <v>462.60020000000003</v>
      </c>
      <c r="J550" s="29">
        <f t="shared" si="91"/>
        <v>0.70699999999999363</v>
      </c>
      <c r="K550" s="109"/>
      <c r="L550" s="116">
        <v>549</v>
      </c>
      <c r="M550" s="33">
        <f t="shared" si="88"/>
        <v>0.40219780219780221</v>
      </c>
      <c r="N550" s="33">
        <f t="shared" si="89"/>
        <v>0.23563303363303362</v>
      </c>
      <c r="O550" s="112">
        <f t="shared" si="92"/>
        <v>116.65001665001664</v>
      </c>
      <c r="P550" s="33">
        <f t="shared" si="93"/>
        <v>42.852465722631052</v>
      </c>
      <c r="Q550" s="117">
        <f>IF(INDEX($P$2:$P$4096,MATCH($B$7,$P$2:$P$4096,1)+ROWS(Q$2:$Q550))&lt;=$B$8,INDEX($P$2:$P$4096,MATCH($B$7,$P$2:$P$4096,1)+ROWS(Q$2:$Q550)),"")</f>
        <v>78.074700599074276</v>
      </c>
      <c r="R550" s="118">
        <f t="shared" si="94"/>
        <v>795</v>
      </c>
      <c r="S550" s="51">
        <f t="shared" ca="1" si="95"/>
        <v>78.074700599074276</v>
      </c>
      <c r="T550" s="52">
        <f t="shared" ca="1" si="96"/>
        <v>795</v>
      </c>
      <c r="U550" s="39" t="str">
        <f t="shared" ca="1" si="97"/>
        <v>78,</v>
      </c>
      <c r="V550" s="39" t="str">
        <f t="shared" ca="1" si="98"/>
        <v>78.0747,</v>
      </c>
      <c r="W550" s="53" t="str">
        <f t="shared" ca="1" si="90"/>
        <v>7807,</v>
      </c>
      <c r="X550" s="90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</row>
    <row r="551" spans="7:34" ht="15" thickBot="1" x14ac:dyDescent="0.3">
      <c r="G551" s="27">
        <v>349</v>
      </c>
      <c r="H551" s="28">
        <v>229.36</v>
      </c>
      <c r="I551" s="28">
        <f>$B$4*Table22[[#This Row],[RTD Resistance (ꭥ)]]*1000</f>
        <v>463.30720000000002</v>
      </c>
      <c r="J551" s="29">
        <f t="shared" si="91"/>
        <v>0.72719999999998208</v>
      </c>
      <c r="K551" s="109"/>
      <c r="L551" s="116">
        <v>550</v>
      </c>
      <c r="M551" s="33">
        <f t="shared" si="88"/>
        <v>0.40293040293040294</v>
      </c>
      <c r="N551" s="33">
        <f t="shared" si="89"/>
        <v>0.23574403374403372</v>
      </c>
      <c r="O551" s="112">
        <f t="shared" si="92"/>
        <v>116.70496720001668</v>
      </c>
      <c r="P551" s="33">
        <f t="shared" si="93"/>
        <v>42.994884062418748</v>
      </c>
      <c r="Q551" s="117">
        <f>IF(INDEX($P$2:$P$4096,MATCH($B$7,$P$2:$P$4096,1)+ROWS(Q$2:$Q551))&lt;=$B$8,INDEX($P$2:$P$4096,MATCH($B$7,$P$2:$P$4096,1)+ROWS(Q$2:$Q551)),"")</f>
        <v>78.218652664803415</v>
      </c>
      <c r="R551" s="118">
        <f t="shared" si="94"/>
        <v>796</v>
      </c>
      <c r="S551" s="51">
        <f t="shared" ca="1" si="95"/>
        <v>78.218652664803415</v>
      </c>
      <c r="T551" s="52">
        <f t="shared" ca="1" si="96"/>
        <v>796</v>
      </c>
      <c r="U551" s="39" t="str">
        <f t="shared" ca="1" si="97"/>
        <v>78,</v>
      </c>
      <c r="V551" s="39" t="str">
        <f t="shared" ca="1" si="98"/>
        <v>78.2187,</v>
      </c>
      <c r="W551" s="53" t="str">
        <f t="shared" ca="1" si="90"/>
        <v>7822,</v>
      </c>
      <c r="X551" s="90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</row>
    <row r="552" spans="7:34" ht="15" thickBot="1" x14ac:dyDescent="0.3">
      <c r="G552" s="27">
        <v>350</v>
      </c>
      <c r="H552" s="28">
        <v>229.72</v>
      </c>
      <c r="I552" s="28">
        <f>$B$4*Table22[[#This Row],[RTD Resistance (ꭥ)]]*1000</f>
        <v>464.03440000000001</v>
      </c>
      <c r="J552" s="29">
        <f t="shared" si="91"/>
        <v>0.70699999999999363</v>
      </c>
      <c r="K552" s="109"/>
      <c r="L552" s="116">
        <v>551</v>
      </c>
      <c r="M552" s="33">
        <f t="shared" si="88"/>
        <v>0.40366300366300367</v>
      </c>
      <c r="N552" s="33">
        <f t="shared" si="89"/>
        <v>0.23585503385503384</v>
      </c>
      <c r="O552" s="112">
        <f t="shared" si="92"/>
        <v>116.75991775001675</v>
      </c>
      <c r="P552" s="33">
        <f t="shared" si="93"/>
        <v>43.137308587336634</v>
      </c>
      <c r="Q552" s="117">
        <f>IF(INDEX($P$2:$P$4096,MATCH($B$7,$P$2:$P$4096,1)+ROWS(Q$2:$Q552))&lt;=$B$8,INDEX($P$2:$P$4096,MATCH($B$7,$P$2:$P$4096,1)+ROWS(Q$2:$Q552)),"")</f>
        <v>78.362611025948809</v>
      </c>
      <c r="R552" s="118">
        <f t="shared" si="94"/>
        <v>797</v>
      </c>
      <c r="S552" s="51">
        <f t="shared" ca="1" si="95"/>
        <v>78.362611025948809</v>
      </c>
      <c r="T552" s="52">
        <f t="shared" ca="1" si="96"/>
        <v>797</v>
      </c>
      <c r="U552" s="39" t="str">
        <f t="shared" ca="1" si="97"/>
        <v>78,</v>
      </c>
      <c r="V552" s="39" t="str">
        <f t="shared" ca="1" si="98"/>
        <v>78.3626,</v>
      </c>
      <c r="W552" s="53" t="str">
        <f t="shared" ca="1" si="90"/>
        <v>7836,</v>
      </c>
      <c r="X552" s="90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</row>
    <row r="553" spans="7:34" ht="15" thickBot="1" x14ac:dyDescent="0.3">
      <c r="G553" s="27">
        <v>351</v>
      </c>
      <c r="H553" s="28">
        <v>230.07</v>
      </c>
      <c r="I553" s="28">
        <f>$B$4*Table22[[#This Row],[RTD Resistance (ꭥ)]]*1000</f>
        <v>464.7414</v>
      </c>
      <c r="J553" s="29">
        <f t="shared" si="91"/>
        <v>0.70699999999999363</v>
      </c>
      <c r="K553" s="109"/>
      <c r="L553" s="116">
        <v>552</v>
      </c>
      <c r="M553" s="33">
        <f t="shared" si="88"/>
        <v>0.4043956043956044</v>
      </c>
      <c r="N553" s="33">
        <f t="shared" si="89"/>
        <v>0.23596603396603394</v>
      </c>
      <c r="O553" s="112">
        <f t="shared" si="92"/>
        <v>116.8148683000168</v>
      </c>
      <c r="P553" s="33">
        <f t="shared" si="93"/>
        <v>43.279739297690412</v>
      </c>
      <c r="Q553" s="117">
        <f>IF(INDEX($P$2:$P$4096,MATCH($B$7,$P$2:$P$4096,1)+ROWS(Q$2:$Q553))&lt;=$B$8,INDEX($P$2:$P$4096,MATCH($B$7,$P$2:$P$4096,1)+ROWS(Q$2:$Q553)),"")</f>
        <v>78.506575683080257</v>
      </c>
      <c r="R553" s="118">
        <f t="shared" si="94"/>
        <v>798</v>
      </c>
      <c r="S553" s="51">
        <f t="shared" ca="1" si="95"/>
        <v>78.506575683080257</v>
      </c>
      <c r="T553" s="52">
        <f t="shared" ca="1" si="96"/>
        <v>798</v>
      </c>
      <c r="U553" s="39" t="str">
        <f t="shared" ca="1" si="97"/>
        <v>79,</v>
      </c>
      <c r="V553" s="39" t="str">
        <f t="shared" ca="1" si="98"/>
        <v>78.5066,</v>
      </c>
      <c r="W553" s="53" t="str">
        <f t="shared" ca="1" si="90"/>
        <v>7851,</v>
      </c>
      <c r="X553" s="90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</row>
    <row r="554" spans="7:34" ht="15" thickBot="1" x14ac:dyDescent="0.3">
      <c r="G554" s="27">
        <v>352</v>
      </c>
      <c r="H554" s="28">
        <v>230.42</v>
      </c>
      <c r="I554" s="28">
        <f>$B$4*Table22[[#This Row],[RTD Resistance (ꭥ)]]*1000</f>
        <v>465.44839999999999</v>
      </c>
      <c r="J554" s="29">
        <f t="shared" si="91"/>
        <v>0.70700000000005048</v>
      </c>
      <c r="K554" s="109"/>
      <c r="L554" s="116">
        <v>553</v>
      </c>
      <c r="M554" s="33">
        <f t="shared" si="88"/>
        <v>0.40512820512820513</v>
      </c>
      <c r="N554" s="33">
        <f t="shared" si="89"/>
        <v>0.23607703407703406</v>
      </c>
      <c r="O554" s="112">
        <f t="shared" si="92"/>
        <v>116.86981885001686</v>
      </c>
      <c r="P554" s="33">
        <f t="shared" si="93"/>
        <v>43.42217619378772</v>
      </c>
      <c r="Q554" s="117">
        <f>IF(INDEX($P$2:$P$4096,MATCH($B$7,$P$2:$P$4096,1)+ROWS(Q$2:$Q554))&lt;=$B$8,INDEX($P$2:$P$4096,MATCH($B$7,$P$2:$P$4096,1)+ROWS(Q$2:$Q554)),"")</f>
        <v>78.650546636769036</v>
      </c>
      <c r="R554" s="118">
        <f t="shared" si="94"/>
        <v>799</v>
      </c>
      <c r="S554" s="51">
        <f t="shared" ca="1" si="95"/>
        <v>78.650546636769036</v>
      </c>
      <c r="T554" s="52">
        <f t="shared" ca="1" si="96"/>
        <v>799</v>
      </c>
      <c r="U554" s="39" t="str">
        <f t="shared" ca="1" si="97"/>
        <v>79,</v>
      </c>
      <c r="V554" s="39" t="str">
        <f t="shared" ca="1" si="98"/>
        <v>78.6505,</v>
      </c>
      <c r="W554" s="53" t="str">
        <f t="shared" ca="1" si="90"/>
        <v>7865,</v>
      </c>
      <c r="X554" s="90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</row>
    <row r="555" spans="7:34" ht="15" thickBot="1" x14ac:dyDescent="0.3">
      <c r="G555" s="27">
        <v>353</v>
      </c>
      <c r="H555" s="28">
        <v>230.77</v>
      </c>
      <c r="I555" s="28">
        <f>$B$4*Table22[[#This Row],[RTD Resistance (ꭥ)]]*1000</f>
        <v>466.15540000000004</v>
      </c>
      <c r="J555" s="29">
        <f t="shared" si="91"/>
        <v>0.70699999999999363</v>
      </c>
      <c r="K555" s="109"/>
      <c r="L555" s="116">
        <v>554</v>
      </c>
      <c r="M555" s="33">
        <f t="shared" si="88"/>
        <v>0.40586080586080586</v>
      </c>
      <c r="N555" s="33">
        <f t="shared" si="89"/>
        <v>0.23618803418803416</v>
      </c>
      <c r="O555" s="112">
        <f t="shared" si="92"/>
        <v>116.92476940001691</v>
      </c>
      <c r="P555" s="33">
        <f t="shared" si="93"/>
        <v>43.564619275937275</v>
      </c>
      <c r="Q555" s="117">
        <f>IF(INDEX($P$2:$P$4096,MATCH($B$7,$P$2:$P$4096,1)+ROWS(Q$2:$Q555))&lt;=$B$8,INDEX($P$2:$P$4096,MATCH($B$7,$P$2:$P$4096,1)+ROWS(Q$2:$Q555)),"")</f>
        <v>78.794523887587388</v>
      </c>
      <c r="R555" s="118">
        <f t="shared" si="94"/>
        <v>800</v>
      </c>
      <c r="S555" s="51">
        <f t="shared" ca="1" si="95"/>
        <v>78.794523887587388</v>
      </c>
      <c r="T555" s="52">
        <f t="shared" ca="1" si="96"/>
        <v>800</v>
      </c>
      <c r="U555" s="39" t="str">
        <f t="shared" ca="1" si="97"/>
        <v>79,</v>
      </c>
      <c r="V555" s="39" t="str">
        <f t="shared" ca="1" si="98"/>
        <v>78.7945,</v>
      </c>
      <c r="W555" s="53" t="str">
        <f t="shared" ca="1" si="90"/>
        <v>7879,</v>
      </c>
      <c r="X555" s="90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</row>
    <row r="556" spans="7:34" ht="15" thickBot="1" x14ac:dyDescent="0.3">
      <c r="G556" s="27">
        <v>354</v>
      </c>
      <c r="H556" s="28">
        <v>231.12</v>
      </c>
      <c r="I556" s="28">
        <f>$B$4*Table22[[#This Row],[RTD Resistance (ꭥ)]]*1000</f>
        <v>466.86240000000004</v>
      </c>
      <c r="J556" s="29">
        <f t="shared" si="91"/>
        <v>0.70699999999999363</v>
      </c>
      <c r="K556" s="109"/>
      <c r="L556" s="116">
        <v>555</v>
      </c>
      <c r="M556" s="33">
        <f t="shared" si="88"/>
        <v>0.40659340659340659</v>
      </c>
      <c r="N556" s="33">
        <f t="shared" si="89"/>
        <v>0.23629903429903429</v>
      </c>
      <c r="O556" s="112">
        <f t="shared" si="92"/>
        <v>116.97971995001697</v>
      </c>
      <c r="P556" s="33">
        <f t="shared" si="93"/>
        <v>43.707068544449498</v>
      </c>
      <c r="Q556" s="117">
        <f>IF(INDEX($P$2:$P$4096,MATCH($B$7,$P$2:$P$4096,1)+ROWS(Q$2:$Q556))&lt;=$B$8,INDEX($P$2:$P$4096,MATCH($B$7,$P$2:$P$4096,1)+ROWS(Q$2:$Q556)),"")</f>
        <v>78.938507436107727</v>
      </c>
      <c r="R556" s="118">
        <f t="shared" si="94"/>
        <v>801</v>
      </c>
      <c r="S556" s="51">
        <f t="shared" ca="1" si="95"/>
        <v>78.938507436107727</v>
      </c>
      <c r="T556" s="52">
        <f t="shared" ca="1" si="96"/>
        <v>801</v>
      </c>
      <c r="U556" s="39" t="str">
        <f t="shared" ca="1" si="97"/>
        <v>79,</v>
      </c>
      <c r="V556" s="39" t="str">
        <f t="shared" ca="1" si="98"/>
        <v>78.9385,</v>
      </c>
      <c r="W556" s="53" t="str">
        <f t="shared" ca="1" si="90"/>
        <v>7894,</v>
      </c>
      <c r="X556" s="90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</row>
    <row r="557" spans="7:34" ht="15" thickBot="1" x14ac:dyDescent="0.3">
      <c r="G557" s="27">
        <v>355</v>
      </c>
      <c r="H557" s="28">
        <v>231.47</v>
      </c>
      <c r="I557" s="28">
        <f>$B$4*Table22[[#This Row],[RTD Resistance (ꭥ)]]*1000</f>
        <v>467.56940000000003</v>
      </c>
      <c r="J557" s="29">
        <f t="shared" si="91"/>
        <v>0.68680000000000518</v>
      </c>
      <c r="K557" s="109"/>
      <c r="L557" s="116">
        <v>556</v>
      </c>
      <c r="M557" s="33">
        <f t="shared" si="88"/>
        <v>0.40732600732600732</v>
      </c>
      <c r="N557" s="33">
        <f t="shared" si="89"/>
        <v>0.23641003441003439</v>
      </c>
      <c r="O557" s="112">
        <f t="shared" si="92"/>
        <v>117.03467050001701</v>
      </c>
      <c r="P557" s="33">
        <f t="shared" si="93"/>
        <v>43.849523999635608</v>
      </c>
      <c r="Q557" s="117">
        <f>IF(INDEX($P$2:$P$4096,MATCH($B$7,$P$2:$P$4096,1)+ROWS(Q$2:$Q557))&lt;=$B$8,INDEX($P$2:$P$4096,MATCH($B$7,$P$2:$P$4096,1)+ROWS(Q$2:$Q557)),"")</f>
        <v>79.082497282904058</v>
      </c>
      <c r="R557" s="118">
        <f t="shared" si="94"/>
        <v>802</v>
      </c>
      <c r="S557" s="51">
        <f t="shared" ca="1" si="95"/>
        <v>79.082497282904058</v>
      </c>
      <c r="T557" s="52">
        <f t="shared" ca="1" si="96"/>
        <v>802</v>
      </c>
      <c r="U557" s="39" t="str">
        <f t="shared" ca="1" si="97"/>
        <v>79,</v>
      </c>
      <c r="V557" s="39" t="str">
        <f t="shared" ca="1" si="98"/>
        <v>79.0825,</v>
      </c>
      <c r="W557" s="53" t="str">
        <f t="shared" ca="1" si="90"/>
        <v>7908,</v>
      </c>
      <c r="X557" s="90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</row>
    <row r="558" spans="7:34" ht="15" thickBot="1" x14ac:dyDescent="0.3">
      <c r="G558" s="27">
        <v>356</v>
      </c>
      <c r="H558" s="28">
        <v>231.81</v>
      </c>
      <c r="I558" s="28">
        <f>$B$4*Table22[[#This Row],[RTD Resistance (ꭥ)]]*1000</f>
        <v>468.25620000000004</v>
      </c>
      <c r="J558" s="29">
        <f t="shared" si="91"/>
        <v>0.70699999999999363</v>
      </c>
      <c r="K558" s="109"/>
      <c r="L558" s="116">
        <v>557</v>
      </c>
      <c r="M558" s="33">
        <f t="shared" si="88"/>
        <v>0.40805860805860805</v>
      </c>
      <c r="N558" s="33">
        <f t="shared" si="89"/>
        <v>0.23652103452103451</v>
      </c>
      <c r="O558" s="112">
        <f t="shared" si="92"/>
        <v>117.08962105001709</v>
      </c>
      <c r="P558" s="33">
        <f t="shared" si="93"/>
        <v>43.99198564180881</v>
      </c>
      <c r="Q558" s="117">
        <f>IF(INDEX($P$2:$P$4096,MATCH($B$7,$P$2:$P$4096,1)+ROWS(Q$2:$Q558))&lt;=$B$8,INDEX($P$2:$P$4096,MATCH($B$7,$P$2:$P$4096,1)+ROWS(Q$2:$Q558)),"")</f>
        <v>79.226493428550668</v>
      </c>
      <c r="R558" s="118">
        <f t="shared" si="94"/>
        <v>803</v>
      </c>
      <c r="S558" s="51">
        <f t="shared" ca="1" si="95"/>
        <v>79.226493428550668</v>
      </c>
      <c r="T558" s="52">
        <f t="shared" ca="1" si="96"/>
        <v>803</v>
      </c>
      <c r="U558" s="39" t="str">
        <f t="shared" ca="1" si="97"/>
        <v>79,</v>
      </c>
      <c r="V558" s="39" t="str">
        <f t="shared" ca="1" si="98"/>
        <v>79.2265,</v>
      </c>
      <c r="W558" s="53" t="str">
        <f t="shared" ca="1" si="90"/>
        <v>7923,</v>
      </c>
      <c r="X558" s="90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</row>
    <row r="559" spans="7:34" ht="15" thickBot="1" x14ac:dyDescent="0.3">
      <c r="G559" s="27">
        <v>357</v>
      </c>
      <c r="H559" s="28">
        <v>232.16</v>
      </c>
      <c r="I559" s="28">
        <f>$B$4*Table22[[#This Row],[RTD Resistance (ꭥ)]]*1000</f>
        <v>468.96320000000003</v>
      </c>
      <c r="J559" s="29">
        <f t="shared" si="91"/>
        <v>0.70699999999993679</v>
      </c>
      <c r="K559" s="109"/>
      <c r="L559" s="116">
        <v>558</v>
      </c>
      <c r="M559" s="33">
        <f t="shared" si="88"/>
        <v>0.40879120879120878</v>
      </c>
      <c r="N559" s="33">
        <f t="shared" si="89"/>
        <v>0.23663203463203461</v>
      </c>
      <c r="O559" s="112">
        <f t="shared" si="92"/>
        <v>117.14457160001713</v>
      </c>
      <c r="P559" s="33">
        <f t="shared" si="93"/>
        <v>44.134453471283052</v>
      </c>
      <c r="Q559" s="117">
        <f>IF(INDEX($P$2:$P$4096,MATCH($B$7,$P$2:$P$4096,1)+ROWS(Q$2:$Q559))&lt;=$B$8,INDEX($P$2:$P$4096,MATCH($B$7,$P$2:$P$4096,1)+ROWS(Q$2:$Q559)),"")</f>
        <v>79.370495873622929</v>
      </c>
      <c r="R559" s="118">
        <f t="shared" si="94"/>
        <v>804</v>
      </c>
      <c r="S559" s="51">
        <f t="shared" ca="1" si="95"/>
        <v>79.370495873622929</v>
      </c>
      <c r="T559" s="52">
        <f t="shared" ca="1" si="96"/>
        <v>804</v>
      </c>
      <c r="U559" s="39" t="str">
        <f t="shared" ca="1" si="97"/>
        <v>79,</v>
      </c>
      <c r="V559" s="39" t="str">
        <f t="shared" ca="1" si="98"/>
        <v>79.3705,</v>
      </c>
      <c r="W559" s="53" t="str">
        <f t="shared" ca="1" si="90"/>
        <v>7937,</v>
      </c>
      <c r="X559" s="90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</row>
    <row r="560" spans="7:34" ht="15" thickBot="1" x14ac:dyDescent="0.3">
      <c r="G560" s="27">
        <v>358</v>
      </c>
      <c r="H560" s="28">
        <v>232.51</v>
      </c>
      <c r="I560" s="28">
        <f>$B$4*Table22[[#This Row],[RTD Resistance (ꭥ)]]*1000</f>
        <v>469.67019999999997</v>
      </c>
      <c r="J560" s="29">
        <f t="shared" si="91"/>
        <v>0.70700000000010732</v>
      </c>
      <c r="K560" s="109"/>
      <c r="L560" s="116">
        <v>559</v>
      </c>
      <c r="M560" s="33">
        <f t="shared" si="88"/>
        <v>0.40952380952380951</v>
      </c>
      <c r="N560" s="33">
        <f t="shared" si="89"/>
        <v>0.23674303474303474</v>
      </c>
      <c r="O560" s="112">
        <f t="shared" si="92"/>
        <v>117.19952215001719</v>
      </c>
      <c r="P560" s="33">
        <f t="shared" si="93"/>
        <v>44.276927488374042</v>
      </c>
      <c r="Q560" s="117">
        <f>IF(INDEX($P$2:$P$4096,MATCH($B$7,$P$2:$P$4096,1)+ROWS(Q$2:$Q560))&lt;=$B$8,INDEX($P$2:$P$4096,MATCH($B$7,$P$2:$P$4096,1)+ROWS(Q$2:$Q560)),"")</f>
        <v>79.51450461869689</v>
      </c>
      <c r="R560" s="118">
        <f t="shared" si="94"/>
        <v>805</v>
      </c>
      <c r="S560" s="51">
        <f t="shared" ca="1" si="95"/>
        <v>79.51450461869689</v>
      </c>
      <c r="T560" s="52">
        <f t="shared" ca="1" si="96"/>
        <v>805</v>
      </c>
      <c r="U560" s="39" t="str">
        <f t="shared" ca="1" si="97"/>
        <v>80,</v>
      </c>
      <c r="V560" s="39" t="str">
        <f t="shared" ca="1" si="98"/>
        <v>79.5145,</v>
      </c>
      <c r="W560" s="53" t="str">
        <f t="shared" ca="1" si="90"/>
        <v>7951,</v>
      </c>
      <c r="X560" s="90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</row>
    <row r="561" spans="7:34" ht="15" thickBot="1" x14ac:dyDescent="0.3">
      <c r="G561" s="27">
        <v>359</v>
      </c>
      <c r="H561" s="28">
        <v>232.86</v>
      </c>
      <c r="I561" s="28">
        <f>$B$4*Table22[[#This Row],[RTD Resistance (ꭥ)]]*1000</f>
        <v>470.37720000000007</v>
      </c>
      <c r="J561" s="29">
        <f t="shared" si="91"/>
        <v>0.70699999999999363</v>
      </c>
      <c r="K561" s="109"/>
      <c r="L561" s="116">
        <v>560</v>
      </c>
      <c r="M561" s="33">
        <f t="shared" si="88"/>
        <v>0.41025641025641024</v>
      </c>
      <c r="N561" s="33">
        <f t="shared" si="89"/>
        <v>0.23685403485403483</v>
      </c>
      <c r="O561" s="112">
        <f t="shared" si="92"/>
        <v>117.25447270001725</v>
      </c>
      <c r="P561" s="33">
        <f t="shared" si="93"/>
        <v>44.419407693398966</v>
      </c>
      <c r="Q561" s="117">
        <f>IF(INDEX($P$2:$P$4096,MATCH($B$7,$P$2:$P$4096,1)+ROWS(Q$2:$Q561))&lt;=$B$8,INDEX($P$2:$P$4096,MATCH($B$7,$P$2:$P$4096,1)+ROWS(Q$2:$Q561)),"")</f>
        <v>79.658519664349456</v>
      </c>
      <c r="R561" s="118">
        <f t="shared" si="94"/>
        <v>806</v>
      </c>
      <c r="S561" s="51">
        <f t="shared" ca="1" si="95"/>
        <v>79.658519664349456</v>
      </c>
      <c r="T561" s="52">
        <f t="shared" ca="1" si="96"/>
        <v>806</v>
      </c>
      <c r="U561" s="39" t="str">
        <f t="shared" ca="1" si="97"/>
        <v>80,</v>
      </c>
      <c r="V561" s="39" t="str">
        <f t="shared" ca="1" si="98"/>
        <v>79.6585,</v>
      </c>
      <c r="W561" s="53" t="str">
        <f t="shared" ca="1" si="90"/>
        <v>7966,</v>
      </c>
      <c r="X561" s="90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</row>
    <row r="562" spans="7:34" ht="15" thickBot="1" x14ac:dyDescent="0.3">
      <c r="G562" s="27">
        <v>360</v>
      </c>
      <c r="H562" s="28">
        <v>233.21</v>
      </c>
      <c r="I562" s="28">
        <f>$B$4*Table22[[#This Row],[RTD Resistance (ꭥ)]]*1000</f>
        <v>471.08420000000007</v>
      </c>
      <c r="J562" s="29">
        <f t="shared" si="91"/>
        <v>0.70699999999993679</v>
      </c>
      <c r="K562" s="109"/>
      <c r="L562" s="116">
        <v>561</v>
      </c>
      <c r="M562" s="33">
        <f t="shared" si="88"/>
        <v>0.41098901098901097</v>
      </c>
      <c r="N562" s="33">
        <f t="shared" si="89"/>
        <v>0.23696503496503493</v>
      </c>
      <c r="O562" s="112">
        <f t="shared" si="92"/>
        <v>117.30942325001729</v>
      </c>
      <c r="P562" s="33">
        <f t="shared" si="93"/>
        <v>44.561894086675636</v>
      </c>
      <c r="Q562" s="117">
        <f>IF(INDEX($P$2:$P$4096,MATCH($B$7,$P$2:$P$4096,1)+ROWS(Q$2:$Q562))&lt;=$B$8,INDEX($P$2:$P$4096,MATCH($B$7,$P$2:$P$4096,1)+ROWS(Q$2:$Q562)),"")</f>
        <v>79.80254101115878</v>
      </c>
      <c r="R562" s="118">
        <f t="shared" si="94"/>
        <v>807</v>
      </c>
      <c r="S562" s="51">
        <f t="shared" ca="1" si="95"/>
        <v>79.80254101115878</v>
      </c>
      <c r="T562" s="52">
        <f t="shared" ca="1" si="96"/>
        <v>807</v>
      </c>
      <c r="U562" s="39" t="str">
        <f t="shared" ca="1" si="97"/>
        <v>80,</v>
      </c>
      <c r="V562" s="39" t="str">
        <f t="shared" ca="1" si="98"/>
        <v>79.8025,</v>
      </c>
      <c r="W562" s="53" t="str">
        <f t="shared" ca="1" si="90"/>
        <v>7980,</v>
      </c>
      <c r="X562" s="90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</row>
    <row r="563" spans="7:34" ht="15" thickBot="1" x14ac:dyDescent="0.3">
      <c r="G563" s="27">
        <v>361</v>
      </c>
      <c r="H563" s="28">
        <v>233.56</v>
      </c>
      <c r="I563" s="28">
        <f>$B$4*Table22[[#This Row],[RTD Resistance (ꭥ)]]*1000</f>
        <v>471.7912</v>
      </c>
      <c r="J563" s="29">
        <f t="shared" si="91"/>
        <v>0.70700000000005048</v>
      </c>
      <c r="K563" s="109"/>
      <c r="L563" s="116">
        <v>562</v>
      </c>
      <c r="M563" s="33">
        <f t="shared" si="88"/>
        <v>0.4117216117216117</v>
      </c>
      <c r="N563" s="33">
        <f t="shared" si="89"/>
        <v>0.23707603507603506</v>
      </c>
      <c r="O563" s="112">
        <f t="shared" si="92"/>
        <v>117.36437380001735</v>
      </c>
      <c r="P563" s="33">
        <f t="shared" si="93"/>
        <v>44.70438666852408</v>
      </c>
      <c r="Q563" s="117">
        <f>IF(INDEX($P$2:$P$4096,MATCH($B$7,$P$2:$P$4096,1)+ROWS(Q$2:$Q563))&lt;=$B$8,INDEX($P$2:$P$4096,MATCH($B$7,$P$2:$P$4096,1)+ROWS(Q$2:$Q563)),"")</f>
        <v>79.946568659703189</v>
      </c>
      <c r="R563" s="118">
        <f t="shared" si="94"/>
        <v>808</v>
      </c>
      <c r="S563" s="51">
        <f t="shared" ca="1" si="95"/>
        <v>79.946568659703189</v>
      </c>
      <c r="T563" s="52">
        <f t="shared" ca="1" si="96"/>
        <v>808</v>
      </c>
      <c r="U563" s="39" t="str">
        <f t="shared" ca="1" si="97"/>
        <v>80,</v>
      </c>
      <c r="V563" s="39" t="str">
        <f t="shared" ca="1" si="98"/>
        <v>79.9466,</v>
      </c>
      <c r="W563" s="53" t="str">
        <f t="shared" ca="1" si="90"/>
        <v>7995,</v>
      </c>
      <c r="X563" s="90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</row>
    <row r="564" spans="7:34" ht="15" thickBot="1" x14ac:dyDescent="0.3">
      <c r="G564" s="27">
        <v>362</v>
      </c>
      <c r="H564" s="28">
        <v>233.91</v>
      </c>
      <c r="I564" s="28">
        <f>$B$4*Table22[[#This Row],[RTD Resistance (ꭥ)]]*1000</f>
        <v>472.49820000000005</v>
      </c>
      <c r="J564" s="29">
        <f t="shared" si="91"/>
        <v>0.70699999999993679</v>
      </c>
      <c r="K564" s="109"/>
      <c r="L564" s="116">
        <v>563</v>
      </c>
      <c r="M564" s="33">
        <f t="shared" si="88"/>
        <v>0.41245421245421243</v>
      </c>
      <c r="N564" s="33">
        <f t="shared" si="89"/>
        <v>0.23718703518703516</v>
      </c>
      <c r="O564" s="112">
        <f t="shared" si="92"/>
        <v>117.4193243500174</v>
      </c>
      <c r="P564" s="33">
        <f t="shared" si="93"/>
        <v>44.846885439265066</v>
      </c>
      <c r="Q564" s="117">
        <f>IF(INDEX($P$2:$P$4096,MATCH($B$7,$P$2:$P$4096,1)+ROWS(Q$2:$Q564))&lt;=$B$8,INDEX($P$2:$P$4096,MATCH($B$7,$P$2:$P$4096,1)+ROWS(Q$2:$Q564)),"")</f>
        <v>80.090602610562314</v>
      </c>
      <c r="R564" s="118">
        <f t="shared" si="94"/>
        <v>809</v>
      </c>
      <c r="S564" s="51">
        <f t="shared" ca="1" si="95"/>
        <v>80.090602610562314</v>
      </c>
      <c r="T564" s="52">
        <f t="shared" ca="1" si="96"/>
        <v>809</v>
      </c>
      <c r="U564" s="39" t="str">
        <f t="shared" ca="1" si="97"/>
        <v>80,</v>
      </c>
      <c r="V564" s="39" t="str">
        <f t="shared" ca="1" si="98"/>
        <v>80.0906,</v>
      </c>
      <c r="W564" s="53" t="str">
        <f t="shared" ca="1" si="90"/>
        <v>8009,</v>
      </c>
      <c r="X564" s="90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</row>
    <row r="565" spans="7:34" ht="15" thickBot="1" x14ac:dyDescent="0.3">
      <c r="G565" s="27">
        <v>363</v>
      </c>
      <c r="H565" s="28">
        <v>234.26</v>
      </c>
      <c r="I565" s="28">
        <f>$B$4*Table22[[#This Row],[RTD Resistance (ꭥ)]]*1000</f>
        <v>473.20519999999999</v>
      </c>
      <c r="J565" s="29">
        <f t="shared" si="91"/>
        <v>0.68680000000006203</v>
      </c>
      <c r="K565" s="109"/>
      <c r="L565" s="116">
        <v>564</v>
      </c>
      <c r="M565" s="33">
        <f t="shared" si="88"/>
        <v>0.41318681318681316</v>
      </c>
      <c r="N565" s="33">
        <f t="shared" si="89"/>
        <v>0.23729803529803528</v>
      </c>
      <c r="O565" s="112">
        <f t="shared" si="92"/>
        <v>117.47427490001746</v>
      </c>
      <c r="P565" s="33">
        <f t="shared" si="93"/>
        <v>44.989390399220895</v>
      </c>
      <c r="Q565" s="117">
        <f>IF(INDEX($P$2:$P$4096,MATCH($B$7,$P$2:$P$4096,1)+ROWS(Q$2:$Q565))&lt;=$B$8,INDEX($P$2:$P$4096,MATCH($B$7,$P$2:$P$4096,1)+ROWS(Q$2:$Q565)),"")</f>
        <v>80.234642864316243</v>
      </c>
      <c r="R565" s="118">
        <f t="shared" si="94"/>
        <v>810</v>
      </c>
      <c r="S565" s="51">
        <f t="shared" ca="1" si="95"/>
        <v>80.234642864316243</v>
      </c>
      <c r="T565" s="52">
        <f t="shared" ca="1" si="96"/>
        <v>810</v>
      </c>
      <c r="U565" s="39" t="str">
        <f t="shared" ca="1" si="97"/>
        <v>80,</v>
      </c>
      <c r="V565" s="39" t="str">
        <f t="shared" ca="1" si="98"/>
        <v>80.2346,</v>
      </c>
      <c r="W565" s="53" t="str">
        <f t="shared" ca="1" si="90"/>
        <v>8023,</v>
      </c>
      <c r="X565" s="90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</row>
    <row r="566" spans="7:34" ht="15" thickBot="1" x14ac:dyDescent="0.3">
      <c r="G566" s="27">
        <v>364</v>
      </c>
      <c r="H566" s="28">
        <v>234.6</v>
      </c>
      <c r="I566" s="28">
        <f>$B$4*Table22[[#This Row],[RTD Resistance (ꭥ)]]*1000</f>
        <v>473.89200000000005</v>
      </c>
      <c r="J566" s="29">
        <f t="shared" si="91"/>
        <v>0.70699999999993679</v>
      </c>
      <c r="K566" s="109"/>
      <c r="L566" s="116">
        <v>565</v>
      </c>
      <c r="M566" s="33">
        <f t="shared" si="88"/>
        <v>0.41391941391941389</v>
      </c>
      <c r="N566" s="33">
        <f t="shared" si="89"/>
        <v>0.23740903540903538</v>
      </c>
      <c r="O566" s="112">
        <f t="shared" si="92"/>
        <v>117.52922545001751</v>
      </c>
      <c r="P566" s="33">
        <f t="shared" si="93"/>
        <v>45.13190154871512</v>
      </c>
      <c r="Q566" s="117">
        <f>IF(INDEX($P$2:$P$4096,MATCH($B$7,$P$2:$P$4096,1)+ROWS(Q$2:$Q566))&lt;=$B$8,INDEX($P$2:$P$4096,MATCH($B$7,$P$2:$P$4096,1)+ROWS(Q$2:$Q566)),"")</f>
        <v>80.378689421546312</v>
      </c>
      <c r="R566" s="118">
        <f t="shared" si="94"/>
        <v>811</v>
      </c>
      <c r="S566" s="51">
        <f t="shared" ca="1" si="95"/>
        <v>80.378689421546312</v>
      </c>
      <c r="T566" s="52">
        <f t="shared" ca="1" si="96"/>
        <v>811</v>
      </c>
      <c r="U566" s="39" t="str">
        <f t="shared" ca="1" si="97"/>
        <v>80,</v>
      </c>
      <c r="V566" s="39" t="str">
        <f t="shared" ca="1" si="98"/>
        <v>80.3787,</v>
      </c>
      <c r="W566" s="53" t="str">
        <f t="shared" ca="1" si="90"/>
        <v>8038,</v>
      </c>
      <c r="X566" s="90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</row>
    <row r="567" spans="7:34" ht="15" thickBot="1" x14ac:dyDescent="0.3">
      <c r="G567" s="27">
        <v>365</v>
      </c>
      <c r="H567" s="28">
        <v>234.95</v>
      </c>
      <c r="I567" s="28">
        <f>$B$4*Table22[[#This Row],[RTD Resistance (ꭥ)]]*1000</f>
        <v>474.59899999999999</v>
      </c>
      <c r="J567" s="29">
        <f t="shared" si="91"/>
        <v>0.70700000000005048</v>
      </c>
      <c r="K567" s="109"/>
      <c r="L567" s="116">
        <v>566</v>
      </c>
      <c r="M567" s="33">
        <f t="shared" si="88"/>
        <v>0.41465201465201468</v>
      </c>
      <c r="N567" s="33">
        <f t="shared" si="89"/>
        <v>0.23752003552003553</v>
      </c>
      <c r="O567" s="112">
        <f t="shared" si="92"/>
        <v>117.58417600001758</v>
      </c>
      <c r="P567" s="33">
        <f t="shared" si="93"/>
        <v>45.274418888072944</v>
      </c>
      <c r="Q567" s="117">
        <f>IF(INDEX($P$2:$P$4096,MATCH($B$7,$P$2:$P$4096,1)+ROWS(Q$2:$Q567))&lt;=$B$8,INDEX($P$2:$P$4096,MATCH($B$7,$P$2:$P$4096,1)+ROWS(Q$2:$Q567)),"")</f>
        <v>80.522742282834258</v>
      </c>
      <c r="R567" s="118">
        <f t="shared" si="94"/>
        <v>812</v>
      </c>
      <c r="S567" s="51">
        <f t="shared" ca="1" si="95"/>
        <v>80.522742282834258</v>
      </c>
      <c r="T567" s="52">
        <f t="shared" ca="1" si="96"/>
        <v>812</v>
      </c>
      <c r="U567" s="39" t="str">
        <f t="shared" ca="1" si="97"/>
        <v>81,</v>
      </c>
      <c r="V567" s="39" t="str">
        <f t="shared" ca="1" si="98"/>
        <v>80.5227,</v>
      </c>
      <c r="W567" s="53" t="str">
        <f t="shared" ca="1" si="90"/>
        <v>8052,</v>
      </c>
      <c r="X567" s="90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</row>
    <row r="568" spans="7:34" ht="15" thickBot="1" x14ac:dyDescent="0.3">
      <c r="G568" s="27">
        <v>366</v>
      </c>
      <c r="H568" s="28">
        <v>235.3</v>
      </c>
      <c r="I568" s="28">
        <f>$B$4*Table22[[#This Row],[RTD Resistance (ꭥ)]]*1000</f>
        <v>475.30600000000004</v>
      </c>
      <c r="J568" s="29">
        <f t="shared" si="91"/>
        <v>0.70699999999999363</v>
      </c>
      <c r="K568" s="109"/>
      <c r="L568" s="116">
        <v>567</v>
      </c>
      <c r="M568" s="33">
        <f t="shared" si="88"/>
        <v>0.41538461538461541</v>
      </c>
      <c r="N568" s="33">
        <f t="shared" si="89"/>
        <v>0.23763103563103563</v>
      </c>
      <c r="O568" s="112">
        <f t="shared" si="92"/>
        <v>117.63912655001764</v>
      </c>
      <c r="P568" s="33">
        <f t="shared" si="93"/>
        <v>45.416942417620419</v>
      </c>
      <c r="Q568" s="117">
        <f>IF(INDEX($P$2:$P$4096,MATCH($B$7,$P$2:$P$4096,1)+ROWS(Q$2:$Q568))&lt;=$B$8,INDEX($P$2:$P$4096,MATCH($B$7,$P$2:$P$4096,1)+ROWS(Q$2:$Q568)),"")</f>
        <v>80.666801448762897</v>
      </c>
      <c r="R568" s="118">
        <f t="shared" si="94"/>
        <v>813</v>
      </c>
      <c r="S568" s="51">
        <f t="shared" ca="1" si="95"/>
        <v>80.666801448762897</v>
      </c>
      <c r="T568" s="52">
        <f t="shared" ca="1" si="96"/>
        <v>813</v>
      </c>
      <c r="U568" s="39" t="str">
        <f t="shared" ca="1" si="97"/>
        <v>81,</v>
      </c>
      <c r="V568" s="39" t="str">
        <f t="shared" ca="1" si="98"/>
        <v>80.6668,</v>
      </c>
      <c r="W568" s="53" t="str">
        <f t="shared" ca="1" si="90"/>
        <v>8067,</v>
      </c>
      <c r="X568" s="90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</row>
    <row r="569" spans="7:34" ht="15" thickBot="1" x14ac:dyDescent="0.3">
      <c r="G569" s="27">
        <v>367</v>
      </c>
      <c r="H569" s="28">
        <v>235.65</v>
      </c>
      <c r="I569" s="28">
        <f>$B$4*Table22[[#This Row],[RTD Resistance (ꭥ)]]*1000</f>
        <v>476.01300000000003</v>
      </c>
      <c r="J569" s="29">
        <f t="shared" si="91"/>
        <v>0.70699999999999363</v>
      </c>
      <c r="K569" s="109"/>
      <c r="L569" s="116">
        <v>568</v>
      </c>
      <c r="M569" s="33">
        <f t="shared" si="88"/>
        <v>0.41611721611721614</v>
      </c>
      <c r="N569" s="33">
        <f t="shared" si="89"/>
        <v>0.23774203574203576</v>
      </c>
      <c r="O569" s="112">
        <f t="shared" si="92"/>
        <v>117.69407710001769</v>
      </c>
      <c r="P569" s="33">
        <f t="shared" si="93"/>
        <v>45.559472137685077</v>
      </c>
      <c r="Q569" s="117">
        <f>IF(INDEX($P$2:$P$4096,MATCH($B$7,$P$2:$P$4096,1)+ROWS(Q$2:$Q569))&lt;=$B$8,INDEX($P$2:$P$4096,MATCH($B$7,$P$2:$P$4096,1)+ROWS(Q$2:$Q569)),"")</f>
        <v>80.810866919915895</v>
      </c>
      <c r="R569" s="118">
        <f t="shared" si="94"/>
        <v>814</v>
      </c>
      <c r="S569" s="51">
        <f t="shared" ca="1" si="95"/>
        <v>80.810866919915895</v>
      </c>
      <c r="T569" s="52">
        <f t="shared" ca="1" si="96"/>
        <v>814</v>
      </c>
      <c r="U569" s="39" t="str">
        <f t="shared" ca="1" si="97"/>
        <v>81,</v>
      </c>
      <c r="V569" s="39" t="str">
        <f t="shared" ca="1" si="98"/>
        <v>80.8109,</v>
      </c>
      <c r="W569" s="53" t="str">
        <f t="shared" ca="1" si="90"/>
        <v>8081,</v>
      </c>
      <c r="X569" s="90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</row>
    <row r="570" spans="7:34" ht="15" thickBot="1" x14ac:dyDescent="0.3">
      <c r="G570" s="27">
        <v>368</v>
      </c>
      <c r="H570" s="28">
        <v>236</v>
      </c>
      <c r="I570" s="28">
        <f>$B$4*Table22[[#This Row],[RTD Resistance (ꭥ)]]*1000</f>
        <v>476.72</v>
      </c>
      <c r="J570" s="29">
        <f t="shared" si="91"/>
        <v>0.70699999999993679</v>
      </c>
      <c r="K570" s="109"/>
      <c r="L570" s="116">
        <v>569</v>
      </c>
      <c r="M570" s="33">
        <f t="shared" si="88"/>
        <v>0.41684981684981687</v>
      </c>
      <c r="N570" s="33">
        <f t="shared" si="89"/>
        <v>0.23785303585303585</v>
      </c>
      <c r="O570" s="112">
        <f t="shared" si="92"/>
        <v>117.74902765001774</v>
      </c>
      <c r="P570" s="33">
        <f t="shared" si="93"/>
        <v>45.702008048595985</v>
      </c>
      <c r="Q570" s="117">
        <f>IF(INDEX($P$2:$P$4096,MATCH($B$7,$P$2:$P$4096,1)+ROWS(Q$2:$Q570))&lt;=$B$8,INDEX($P$2:$P$4096,MATCH($B$7,$P$2:$P$4096,1)+ROWS(Q$2:$Q570)),"")</f>
        <v>80.954938696877662</v>
      </c>
      <c r="R570" s="118">
        <f t="shared" si="94"/>
        <v>815</v>
      </c>
      <c r="S570" s="51">
        <f t="shared" ca="1" si="95"/>
        <v>80.954938696877662</v>
      </c>
      <c r="T570" s="52">
        <f t="shared" ca="1" si="96"/>
        <v>815</v>
      </c>
      <c r="U570" s="39" t="str">
        <f t="shared" ca="1" si="97"/>
        <v>81,</v>
      </c>
      <c r="V570" s="39" t="str">
        <f t="shared" ca="1" si="98"/>
        <v>80.9549,</v>
      </c>
      <c r="W570" s="53" t="str">
        <f t="shared" ca="1" si="90"/>
        <v>8095,</v>
      </c>
      <c r="X570" s="90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</row>
    <row r="571" spans="7:34" ht="15" thickBot="1" x14ac:dyDescent="0.3">
      <c r="G571" s="27">
        <v>369</v>
      </c>
      <c r="H571" s="28">
        <v>236.35</v>
      </c>
      <c r="I571" s="28">
        <f>$B$4*Table22[[#This Row],[RTD Resistance (ꭥ)]]*1000</f>
        <v>477.42699999999996</v>
      </c>
      <c r="J571" s="29">
        <f t="shared" si="91"/>
        <v>0.70700000000005048</v>
      </c>
      <c r="K571" s="109"/>
      <c r="L571" s="116">
        <v>570</v>
      </c>
      <c r="M571" s="33">
        <f t="shared" si="88"/>
        <v>0.4175824175824176</v>
      </c>
      <c r="N571" s="33">
        <f t="shared" si="89"/>
        <v>0.23796403596403598</v>
      </c>
      <c r="O571" s="112">
        <f t="shared" si="92"/>
        <v>117.80397820001781</v>
      </c>
      <c r="P571" s="33">
        <f t="shared" si="93"/>
        <v>45.844550150683347</v>
      </c>
      <c r="Q571" s="117">
        <f>IF(INDEX($P$2:$P$4096,MATCH($B$7,$P$2:$P$4096,1)+ROWS(Q$2:$Q571))&lt;=$B$8,INDEX($P$2:$P$4096,MATCH($B$7,$P$2:$P$4096,1)+ROWS(Q$2:$Q571)),"")</f>
        <v>81.099016780233285</v>
      </c>
      <c r="R571" s="118">
        <f t="shared" si="94"/>
        <v>816</v>
      </c>
      <c r="S571" s="51">
        <f t="shared" ca="1" si="95"/>
        <v>81.099016780233285</v>
      </c>
      <c r="T571" s="52">
        <f t="shared" ca="1" si="96"/>
        <v>816</v>
      </c>
      <c r="U571" s="39" t="str">
        <f t="shared" ca="1" si="97"/>
        <v>81,</v>
      </c>
      <c r="V571" s="39" t="str">
        <f t="shared" ca="1" si="98"/>
        <v>81.099,</v>
      </c>
      <c r="W571" s="53" t="str">
        <f t="shared" ca="1" si="90"/>
        <v>8110,</v>
      </c>
      <c r="X571" s="90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</row>
    <row r="572" spans="7:34" ht="15" thickBot="1" x14ac:dyDescent="0.3">
      <c r="G572" s="27">
        <v>370</v>
      </c>
      <c r="H572" s="28">
        <v>236.7</v>
      </c>
      <c r="I572" s="28">
        <f>$B$4*Table22[[#This Row],[RTD Resistance (ꭥ)]]*1000</f>
        <v>478.13400000000001</v>
      </c>
      <c r="J572" s="29">
        <f t="shared" si="91"/>
        <v>0.70700000000005048</v>
      </c>
      <c r="K572" s="109"/>
      <c r="L572" s="116">
        <v>571</v>
      </c>
      <c r="M572" s="33">
        <f t="shared" si="88"/>
        <v>0.41831501831501833</v>
      </c>
      <c r="N572" s="33">
        <f t="shared" si="89"/>
        <v>0.23807503607503608</v>
      </c>
      <c r="O572" s="112">
        <f t="shared" si="92"/>
        <v>117.85892875001785</v>
      </c>
      <c r="P572" s="33">
        <f t="shared" si="93"/>
        <v>45.987098444278615</v>
      </c>
      <c r="Q572" s="117">
        <f>IF(INDEX($P$2:$P$4096,MATCH($B$7,$P$2:$P$4096,1)+ROWS(Q$2:$Q572))&lt;=$B$8,INDEX($P$2:$P$4096,MATCH($B$7,$P$2:$P$4096,1)+ROWS(Q$2:$Q572)),"")</f>
        <v>81.243101170568707</v>
      </c>
      <c r="R572" s="118">
        <f t="shared" si="94"/>
        <v>817</v>
      </c>
      <c r="S572" s="51">
        <f t="shared" ca="1" si="95"/>
        <v>81.243101170568707</v>
      </c>
      <c r="T572" s="52">
        <f t="shared" ca="1" si="96"/>
        <v>817</v>
      </c>
      <c r="U572" s="39" t="str">
        <f t="shared" ca="1" si="97"/>
        <v>81,</v>
      </c>
      <c r="V572" s="39" t="str">
        <f t="shared" ca="1" si="98"/>
        <v>81.2431,</v>
      </c>
      <c r="W572" s="53" t="str">
        <f t="shared" ca="1" si="90"/>
        <v>8124,</v>
      </c>
      <c r="X572" s="90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</row>
    <row r="573" spans="7:34" ht="15" thickBot="1" x14ac:dyDescent="0.3">
      <c r="G573" s="27">
        <v>371</v>
      </c>
      <c r="H573" s="28">
        <v>237.05</v>
      </c>
      <c r="I573" s="28">
        <f>$B$4*Table22[[#This Row],[RTD Resistance (ꭥ)]]*1000</f>
        <v>478.84100000000007</v>
      </c>
      <c r="J573" s="29">
        <f t="shared" si="91"/>
        <v>0.70699999999993679</v>
      </c>
      <c r="K573" s="109"/>
      <c r="L573" s="116">
        <v>572</v>
      </c>
      <c r="M573" s="33">
        <f t="shared" si="88"/>
        <v>0.41904761904761906</v>
      </c>
      <c r="N573" s="33">
        <f t="shared" si="89"/>
        <v>0.2381860361860362</v>
      </c>
      <c r="O573" s="112">
        <f t="shared" si="92"/>
        <v>117.91387930001791</v>
      </c>
      <c r="P573" s="33">
        <f t="shared" si="93"/>
        <v>46.129652929714723</v>
      </c>
      <c r="Q573" s="117">
        <f>IF(INDEX($P$2:$P$4096,MATCH($B$7,$P$2:$P$4096,1)+ROWS(Q$2:$Q573))&lt;=$B$8,INDEX($P$2:$P$4096,MATCH($B$7,$P$2:$P$4096,1)+ROWS(Q$2:$Q573)),"")</f>
        <v>81.387191868471007</v>
      </c>
      <c r="R573" s="118">
        <f t="shared" si="94"/>
        <v>818</v>
      </c>
      <c r="S573" s="51">
        <f t="shared" ca="1" si="95"/>
        <v>81.387191868471007</v>
      </c>
      <c r="T573" s="52">
        <f t="shared" ca="1" si="96"/>
        <v>818</v>
      </c>
      <c r="U573" s="39" t="str">
        <f t="shared" ca="1" si="97"/>
        <v>81,</v>
      </c>
      <c r="V573" s="39" t="str">
        <f t="shared" ca="1" si="98"/>
        <v>81.3872,</v>
      </c>
      <c r="W573" s="53" t="str">
        <f t="shared" ca="1" si="90"/>
        <v>8139,</v>
      </c>
      <c r="X573" s="90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</row>
    <row r="574" spans="7:34" ht="15" thickBot="1" x14ac:dyDescent="0.3">
      <c r="G574" s="27">
        <v>372</v>
      </c>
      <c r="H574" s="28">
        <v>237.4</v>
      </c>
      <c r="I574" s="28">
        <f>$B$4*Table22[[#This Row],[RTD Resistance (ꭥ)]]*1000</f>
        <v>479.548</v>
      </c>
      <c r="J574" s="29">
        <f t="shared" si="91"/>
        <v>0.70700000000005048</v>
      </c>
      <c r="K574" s="109"/>
      <c r="L574" s="116">
        <v>573</v>
      </c>
      <c r="M574" s="33">
        <f t="shared" si="88"/>
        <v>0.41978021978021979</v>
      </c>
      <c r="N574" s="33">
        <f t="shared" si="89"/>
        <v>0.2382970362970363</v>
      </c>
      <c r="O574" s="112">
        <f t="shared" si="92"/>
        <v>117.96882985001797</v>
      </c>
      <c r="P574" s="33">
        <f t="shared" si="93"/>
        <v>46.272213607325796</v>
      </c>
      <c r="Q574" s="117">
        <f>IF(INDEX($P$2:$P$4096,MATCH($B$7,$P$2:$P$4096,1)+ROWS(Q$2:$Q574))&lt;=$B$8,INDEX($P$2:$P$4096,MATCH($B$7,$P$2:$P$4096,1)+ROWS(Q$2:$Q574)),"")</f>
        <v>81.531288874527661</v>
      </c>
      <c r="R574" s="118">
        <f t="shared" si="94"/>
        <v>819</v>
      </c>
      <c r="S574" s="51">
        <f t="shared" ca="1" si="95"/>
        <v>81.531288874527661</v>
      </c>
      <c r="T574" s="52">
        <f t="shared" ca="1" si="96"/>
        <v>819</v>
      </c>
      <c r="U574" s="39" t="str">
        <f t="shared" ca="1" si="97"/>
        <v>82,</v>
      </c>
      <c r="V574" s="39" t="str">
        <f t="shared" ca="1" si="98"/>
        <v>81.5313,</v>
      </c>
      <c r="W574" s="53" t="str">
        <f t="shared" ca="1" si="90"/>
        <v>8153,</v>
      </c>
      <c r="X574" s="90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</row>
    <row r="575" spans="7:34" ht="15" thickBot="1" x14ac:dyDescent="0.3">
      <c r="G575" s="27">
        <v>373</v>
      </c>
      <c r="H575" s="28">
        <v>237.75</v>
      </c>
      <c r="I575" s="28">
        <f>$B$4*Table22[[#This Row],[RTD Resistance (ꭥ)]]*1000</f>
        <v>480.25500000000005</v>
      </c>
      <c r="J575" s="29">
        <f t="shared" si="91"/>
        <v>0.68680000000000518</v>
      </c>
      <c r="K575" s="109"/>
      <c r="L575" s="116">
        <v>574</v>
      </c>
      <c r="M575" s="33">
        <f t="shared" si="88"/>
        <v>0.42051282051282052</v>
      </c>
      <c r="N575" s="33">
        <f t="shared" si="89"/>
        <v>0.23840803640803643</v>
      </c>
      <c r="O575" s="112">
        <f t="shared" si="92"/>
        <v>118.02378040001803</v>
      </c>
      <c r="P575" s="33">
        <f t="shared" si="93"/>
        <v>46.414780477447266</v>
      </c>
      <c r="Q575" s="117">
        <f>IF(INDEX($P$2:$P$4096,MATCH($B$7,$P$2:$P$4096,1)+ROWS(Q$2:$Q575))&lt;=$B$8,INDEX($P$2:$P$4096,MATCH($B$7,$P$2:$P$4096,1)+ROWS(Q$2:$Q575)),"")</f>
        <v>81.675392189327169</v>
      </c>
      <c r="R575" s="118">
        <f t="shared" si="94"/>
        <v>820</v>
      </c>
      <c r="S575" s="51">
        <f t="shared" ca="1" si="95"/>
        <v>81.675392189327169</v>
      </c>
      <c r="T575" s="52">
        <f t="shared" ca="1" si="96"/>
        <v>820</v>
      </c>
      <c r="U575" s="39" t="str">
        <f t="shared" ca="1" si="97"/>
        <v>82,</v>
      </c>
      <c r="V575" s="39" t="str">
        <f t="shared" ca="1" si="98"/>
        <v>81.6754,</v>
      </c>
      <c r="W575" s="53" t="str">
        <f t="shared" ca="1" si="90"/>
        <v>8168,</v>
      </c>
      <c r="X575" s="90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</row>
    <row r="576" spans="7:34" ht="15" thickBot="1" x14ac:dyDescent="0.3">
      <c r="G576" s="27">
        <v>374</v>
      </c>
      <c r="H576" s="28">
        <v>238.09</v>
      </c>
      <c r="I576" s="28">
        <f>$B$4*Table22[[#This Row],[RTD Resistance (ꭥ)]]*1000</f>
        <v>480.94180000000006</v>
      </c>
      <c r="J576" s="29">
        <f t="shared" si="91"/>
        <v>0.70699999999999363</v>
      </c>
      <c r="K576" s="109"/>
      <c r="L576" s="116">
        <v>575</v>
      </c>
      <c r="M576" s="33">
        <f t="shared" si="88"/>
        <v>0.42124542124542125</v>
      </c>
      <c r="N576" s="33">
        <f t="shared" si="89"/>
        <v>0.23851903651903653</v>
      </c>
      <c r="O576" s="112">
        <f t="shared" si="92"/>
        <v>118.07873095001807</v>
      </c>
      <c r="P576" s="33">
        <f t="shared" si="93"/>
        <v>46.557353540415875</v>
      </c>
      <c r="Q576" s="117">
        <f>IF(INDEX($P$2:$P$4096,MATCH($B$7,$P$2:$P$4096,1)+ROWS(Q$2:$Q576))&lt;=$B$8,INDEX($P$2:$P$4096,MATCH($B$7,$P$2:$P$4096,1)+ROWS(Q$2:$Q576)),"")</f>
        <v>81.819501813458942</v>
      </c>
      <c r="R576" s="118">
        <f t="shared" si="94"/>
        <v>821</v>
      </c>
      <c r="S576" s="51">
        <f t="shared" ca="1" si="95"/>
        <v>81.819501813458942</v>
      </c>
      <c r="T576" s="52">
        <f t="shared" ca="1" si="96"/>
        <v>821</v>
      </c>
      <c r="U576" s="39" t="str">
        <f t="shared" ca="1" si="97"/>
        <v>82,</v>
      </c>
      <c r="V576" s="39" t="str">
        <f t="shared" ca="1" si="98"/>
        <v>81.8195,</v>
      </c>
      <c r="W576" s="53" t="str">
        <f t="shared" ca="1" si="90"/>
        <v>8182,</v>
      </c>
      <c r="X576" s="90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</row>
    <row r="577" spans="7:34" ht="15" thickBot="1" x14ac:dyDescent="0.3">
      <c r="G577" s="27">
        <v>375</v>
      </c>
      <c r="H577" s="28">
        <v>238.44</v>
      </c>
      <c r="I577" s="28">
        <f>$B$4*Table22[[#This Row],[RTD Resistance (ꭥ)]]*1000</f>
        <v>481.64880000000005</v>
      </c>
      <c r="J577" s="29">
        <f t="shared" si="91"/>
        <v>0.70699999999993679</v>
      </c>
      <c r="K577" s="109"/>
      <c r="L577" s="116">
        <v>576</v>
      </c>
      <c r="M577" s="33">
        <f t="shared" si="88"/>
        <v>0.42197802197802198</v>
      </c>
      <c r="N577" s="33">
        <f t="shared" si="89"/>
        <v>0.23863003663003665</v>
      </c>
      <c r="O577" s="112">
        <f t="shared" si="92"/>
        <v>118.13368150001814</v>
      </c>
      <c r="P577" s="33">
        <f t="shared" si="93"/>
        <v>46.699932796569897</v>
      </c>
      <c r="Q577" s="117">
        <f>IF(INDEX($P$2:$P$4096,MATCH($B$7,$P$2:$P$4096,1)+ROWS(Q$2:$Q577))&lt;=$B$8,INDEX($P$2:$P$4096,MATCH($B$7,$P$2:$P$4096,1)+ROWS(Q$2:$Q577)),"")</f>
        <v>81.963617747512842</v>
      </c>
      <c r="R577" s="118">
        <f t="shared" si="94"/>
        <v>822</v>
      </c>
      <c r="S577" s="51">
        <f t="shared" ca="1" si="95"/>
        <v>81.963617747512842</v>
      </c>
      <c r="T577" s="52">
        <f t="shared" ca="1" si="96"/>
        <v>822</v>
      </c>
      <c r="U577" s="39" t="str">
        <f t="shared" ca="1" si="97"/>
        <v>82,</v>
      </c>
      <c r="V577" s="39" t="str">
        <f t="shared" ca="1" si="98"/>
        <v>81.9636,</v>
      </c>
      <c r="W577" s="53" t="str">
        <f t="shared" ca="1" si="90"/>
        <v>8196,</v>
      </c>
      <c r="X577" s="90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</row>
    <row r="578" spans="7:34" ht="15" thickBot="1" x14ac:dyDescent="0.3">
      <c r="G578" s="27">
        <v>376</v>
      </c>
      <c r="H578" s="28">
        <v>238.79</v>
      </c>
      <c r="I578" s="28">
        <f>$B$4*Table22[[#This Row],[RTD Resistance (ꭥ)]]*1000</f>
        <v>482.35579999999999</v>
      </c>
      <c r="J578" s="29">
        <f t="shared" si="91"/>
        <v>0.70700000000005048</v>
      </c>
      <c r="K578" s="109"/>
      <c r="L578" s="116">
        <v>577</v>
      </c>
      <c r="M578" s="33">
        <f t="shared" ref="M578:M641" si="99">(L578*$B$2)/($B$3-1)</f>
        <v>0.42271062271062271</v>
      </c>
      <c r="N578" s="33">
        <f t="shared" ref="N578:N641" si="100">($M578+$D$10)/$B$5</f>
        <v>0.23874103674103675</v>
      </c>
      <c r="O578" s="112">
        <f t="shared" si="92"/>
        <v>118.18863205001819</v>
      </c>
      <c r="P578" s="33">
        <f t="shared" si="93"/>
        <v>46.84251824624846</v>
      </c>
      <c r="Q578" s="117">
        <f>IF(INDEX($P$2:$P$4096,MATCH($B$7,$P$2:$P$4096,1)+ROWS(Q$2:$Q578))&lt;=$B$8,INDEX($P$2:$P$4096,MATCH($B$7,$P$2:$P$4096,1)+ROWS(Q$2:$Q578)),"")</f>
        <v>82.107739992079757</v>
      </c>
      <c r="R578" s="118">
        <f t="shared" si="94"/>
        <v>823</v>
      </c>
      <c r="S578" s="51">
        <f t="shared" ca="1" si="95"/>
        <v>82.107739992079757</v>
      </c>
      <c r="T578" s="52">
        <f t="shared" ca="1" si="96"/>
        <v>823</v>
      </c>
      <c r="U578" s="39" t="str">
        <f t="shared" ca="1" si="97"/>
        <v>82,</v>
      </c>
      <c r="V578" s="39" t="str">
        <f t="shared" ca="1" si="98"/>
        <v>82.1077,</v>
      </c>
      <c r="W578" s="53" t="str">
        <f t="shared" ref="W578:W641" ca="1" si="101">ROUND(S578*$B$10,0)&amp;","</f>
        <v>8211,</v>
      </c>
      <c r="X578" s="90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</row>
    <row r="579" spans="7:34" ht="15" thickBot="1" x14ac:dyDescent="0.3">
      <c r="G579" s="27">
        <v>377</v>
      </c>
      <c r="H579" s="28">
        <v>239.14</v>
      </c>
      <c r="I579" s="28">
        <f>$B$4*Table22[[#This Row],[RTD Resistance (ꭥ)]]*1000</f>
        <v>483.06280000000004</v>
      </c>
      <c r="J579" s="29">
        <f t="shared" ref="J579:J642" si="102">ABS(I579-I580)</f>
        <v>0.68679999999994834</v>
      </c>
      <c r="K579" s="109"/>
      <c r="L579" s="116">
        <v>578</v>
      </c>
      <c r="M579" s="33">
        <f t="shared" si="99"/>
        <v>0.42344322344322344</v>
      </c>
      <c r="N579" s="33">
        <f t="shared" si="100"/>
        <v>0.23885203685203685</v>
      </c>
      <c r="O579" s="112">
        <f t="shared" ref="O579:O642" si="103">$N579/$B$4</f>
        <v>118.24358260001823</v>
      </c>
      <c r="P579" s="33">
        <f t="shared" ref="P579:P642" si="104">-245.19+O579*(2.5293+O579*(-0.066046+O579*(0.0040422+O579*(-0.0000020697))))/(1+O579*(-0.025422+O579*(0.0016883+O579*(-0.0000013601))))</f>
        <v>46.985109889792227</v>
      </c>
      <c r="Q579" s="117">
        <f>IF(INDEX($P$2:$P$4096,MATCH($B$7,$P$2:$P$4096,1)+ROWS(Q$2:$Q579))&lt;=$B$8,INDEX($P$2:$P$4096,MATCH($B$7,$P$2:$P$4096,1)+ROWS(Q$2:$Q579)),"")</f>
        <v>82.251868547751542</v>
      </c>
      <c r="R579" s="118">
        <f t="shared" ref="R579:R642" si="105">INDEX($L$2:$L$4096,MATCH($Q579,$P$2:$P$4096,0))</f>
        <v>824</v>
      </c>
      <c r="S579" s="51">
        <f t="shared" ref="S579:S642" ca="1" si="106">INDIRECT("Q"&amp;((ROW($Q579)-2)*$B$9)+2,TRUE)</f>
        <v>82.251868547751542</v>
      </c>
      <c r="T579" s="52">
        <f t="shared" ref="T579:T642" ca="1" si="107">INDEX($L$2:$L$4096,MATCH($S579,$P$2:$P$4096,0))</f>
        <v>824</v>
      </c>
      <c r="U579" s="39" t="str">
        <f t="shared" ref="U579:U642" ca="1" si="108">ROUND(S579,0)&amp;","</f>
        <v>82,</v>
      </c>
      <c r="V579" s="39" t="str">
        <f t="shared" ref="V579:V642" ca="1" si="109">ROUND(S579,4)&amp;","</f>
        <v>82.2519,</v>
      </c>
      <c r="W579" s="53" t="str">
        <f t="shared" ca="1" si="101"/>
        <v>8225,</v>
      </c>
      <c r="X579" s="90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</row>
    <row r="580" spans="7:34" ht="15" thickBot="1" x14ac:dyDescent="0.3">
      <c r="G580" s="27">
        <v>378</v>
      </c>
      <c r="H580" s="28">
        <v>239.48</v>
      </c>
      <c r="I580" s="28">
        <f>$B$4*Table22[[#This Row],[RTD Resistance (ꭥ)]]*1000</f>
        <v>483.74959999999999</v>
      </c>
      <c r="J580" s="29">
        <f t="shared" si="102"/>
        <v>0.70700000000010732</v>
      </c>
      <c r="K580" s="109"/>
      <c r="L580" s="116">
        <v>579</v>
      </c>
      <c r="M580" s="33">
        <f t="shared" si="99"/>
        <v>0.42417582417582417</v>
      </c>
      <c r="N580" s="33">
        <f t="shared" si="100"/>
        <v>0.23896303696303697</v>
      </c>
      <c r="O580" s="112">
        <f t="shared" si="103"/>
        <v>118.2985331500183</v>
      </c>
      <c r="P580" s="33">
        <f t="shared" si="104"/>
        <v>47.127707727543338</v>
      </c>
      <c r="Q580" s="117">
        <f>IF(INDEX($P$2:$P$4096,MATCH($B$7,$P$2:$P$4096,1)+ROWS(Q$2:$Q580))&lt;=$B$8,INDEX($P$2:$P$4096,MATCH($B$7,$P$2:$P$4096,1)+ROWS(Q$2:$Q580)),"")</f>
        <v>82.396003415120674</v>
      </c>
      <c r="R580" s="118">
        <f t="shared" si="105"/>
        <v>825</v>
      </c>
      <c r="S580" s="51">
        <f t="shared" ca="1" si="106"/>
        <v>82.396003415120674</v>
      </c>
      <c r="T580" s="52">
        <f t="shared" ca="1" si="107"/>
        <v>825</v>
      </c>
      <c r="U580" s="39" t="str">
        <f t="shared" ca="1" si="108"/>
        <v>82,</v>
      </c>
      <c r="V580" s="39" t="str">
        <f t="shared" ca="1" si="109"/>
        <v>82.396,</v>
      </c>
      <c r="W580" s="53" t="str">
        <f t="shared" ca="1" si="101"/>
        <v>8240,</v>
      </c>
      <c r="X580" s="90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</row>
    <row r="581" spans="7:34" ht="15" thickBot="1" x14ac:dyDescent="0.3">
      <c r="G581" s="27">
        <v>379</v>
      </c>
      <c r="H581" s="28">
        <v>239.83</v>
      </c>
      <c r="I581" s="28">
        <f>$B$4*Table22[[#This Row],[RTD Resistance (ꭥ)]]*1000</f>
        <v>484.45660000000009</v>
      </c>
      <c r="J581" s="29">
        <f t="shared" si="102"/>
        <v>0.70699999999993679</v>
      </c>
      <c r="K581" s="109"/>
      <c r="L581" s="116">
        <v>580</v>
      </c>
      <c r="M581" s="33">
        <f t="shared" si="99"/>
        <v>0.4249084249084249</v>
      </c>
      <c r="N581" s="33">
        <f t="shared" si="100"/>
        <v>0.23907403707403707</v>
      </c>
      <c r="O581" s="112">
        <f t="shared" si="103"/>
        <v>118.35348370001834</v>
      </c>
      <c r="P581" s="33">
        <f t="shared" si="104"/>
        <v>47.270311759844731</v>
      </c>
      <c r="Q581" s="117">
        <f>IF(INDEX($P$2:$P$4096,MATCH($B$7,$P$2:$P$4096,1)+ROWS(Q$2:$Q581))&lt;=$B$8,INDEX($P$2:$P$4096,MATCH($B$7,$P$2:$P$4096,1)+ROWS(Q$2:$Q581)),"")</f>
        <v>82.540144594780429</v>
      </c>
      <c r="R581" s="118">
        <f t="shared" si="105"/>
        <v>826</v>
      </c>
      <c r="S581" s="51">
        <f t="shared" ca="1" si="106"/>
        <v>82.540144594780429</v>
      </c>
      <c r="T581" s="52">
        <f t="shared" ca="1" si="107"/>
        <v>826</v>
      </c>
      <c r="U581" s="39" t="str">
        <f t="shared" ca="1" si="108"/>
        <v>83,</v>
      </c>
      <c r="V581" s="39" t="str">
        <f t="shared" ca="1" si="109"/>
        <v>82.5401,</v>
      </c>
      <c r="W581" s="53" t="str">
        <f t="shared" ca="1" si="101"/>
        <v>8254,</v>
      </c>
      <c r="X581" s="90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</row>
    <row r="582" spans="7:34" ht="15" thickBot="1" x14ac:dyDescent="0.3">
      <c r="G582" s="27">
        <v>380</v>
      </c>
      <c r="H582" s="28">
        <v>240.18</v>
      </c>
      <c r="I582" s="28">
        <f>$B$4*Table22[[#This Row],[RTD Resistance (ꭥ)]]*1000</f>
        <v>485.16360000000003</v>
      </c>
      <c r="J582" s="29">
        <f t="shared" si="102"/>
        <v>0.68680000000000518</v>
      </c>
      <c r="K582" s="109"/>
      <c r="L582" s="116">
        <v>581</v>
      </c>
      <c r="M582" s="33">
        <f t="shared" si="99"/>
        <v>0.42564102564102563</v>
      </c>
      <c r="N582" s="33">
        <f t="shared" si="100"/>
        <v>0.2391850371850372</v>
      </c>
      <c r="O582" s="112">
        <f t="shared" si="103"/>
        <v>118.4084342500184</v>
      </c>
      <c r="P582" s="33">
        <f t="shared" si="104"/>
        <v>47.412921987041273</v>
      </c>
      <c r="Q582" s="117">
        <f>IF(INDEX($P$2:$P$4096,MATCH($B$7,$P$2:$P$4096,1)+ROWS(Q$2:$Q582))&lt;=$B$8,INDEX($P$2:$P$4096,MATCH($B$7,$P$2:$P$4096,1)+ROWS(Q$2:$Q582)),"")</f>
        <v>82.68429208732482</v>
      </c>
      <c r="R582" s="118">
        <f t="shared" si="105"/>
        <v>827</v>
      </c>
      <c r="S582" s="51">
        <f t="shared" ca="1" si="106"/>
        <v>82.68429208732482</v>
      </c>
      <c r="T582" s="52">
        <f t="shared" ca="1" si="107"/>
        <v>827</v>
      </c>
      <c r="U582" s="39" t="str">
        <f t="shared" ca="1" si="108"/>
        <v>83,</v>
      </c>
      <c r="V582" s="39" t="str">
        <f t="shared" ca="1" si="109"/>
        <v>82.6843,</v>
      </c>
      <c r="W582" s="53" t="str">
        <f t="shared" ca="1" si="101"/>
        <v>8268,</v>
      </c>
      <c r="X582" s="90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</row>
    <row r="583" spans="7:34" ht="15" thickBot="1" x14ac:dyDescent="0.3">
      <c r="G583" s="27">
        <v>381</v>
      </c>
      <c r="H583" s="28">
        <v>240.52</v>
      </c>
      <c r="I583" s="28">
        <f>$B$4*Table22[[#This Row],[RTD Resistance (ꭥ)]]*1000</f>
        <v>485.85040000000004</v>
      </c>
      <c r="J583" s="29">
        <f t="shared" si="102"/>
        <v>0.70699999999999363</v>
      </c>
      <c r="K583" s="109"/>
      <c r="L583" s="116">
        <v>582</v>
      </c>
      <c r="M583" s="33">
        <f t="shared" si="99"/>
        <v>0.42637362637362636</v>
      </c>
      <c r="N583" s="33">
        <f t="shared" si="100"/>
        <v>0.2392960372960373</v>
      </c>
      <c r="O583" s="112">
        <f t="shared" si="103"/>
        <v>118.46338480001846</v>
      </c>
      <c r="P583" s="33">
        <f t="shared" si="104"/>
        <v>47.555538409478459</v>
      </c>
      <c r="Q583" s="117">
        <f>IF(INDEX($P$2:$P$4096,MATCH($B$7,$P$2:$P$4096,1)+ROWS(Q$2:$Q583))&lt;=$B$8,INDEX($P$2:$P$4096,MATCH($B$7,$P$2:$P$4096,1)+ROWS(Q$2:$Q583)),"")</f>
        <v>82.828445893348771</v>
      </c>
      <c r="R583" s="118">
        <f t="shared" si="105"/>
        <v>828</v>
      </c>
      <c r="S583" s="51">
        <f t="shared" ca="1" si="106"/>
        <v>82.828445893348771</v>
      </c>
      <c r="T583" s="52">
        <f t="shared" ca="1" si="107"/>
        <v>828</v>
      </c>
      <c r="U583" s="39" t="str">
        <f t="shared" ca="1" si="108"/>
        <v>83,</v>
      </c>
      <c r="V583" s="39" t="str">
        <f t="shared" ca="1" si="109"/>
        <v>82.8284,</v>
      </c>
      <c r="W583" s="53" t="str">
        <f t="shared" ca="1" si="101"/>
        <v>8283,</v>
      </c>
      <c r="X583" s="90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</row>
    <row r="584" spans="7:34" ht="15" thickBot="1" x14ac:dyDescent="0.3">
      <c r="G584" s="27">
        <v>382</v>
      </c>
      <c r="H584" s="28">
        <v>240.87</v>
      </c>
      <c r="I584" s="28">
        <f>$B$4*Table22[[#This Row],[RTD Resistance (ꭥ)]]*1000</f>
        <v>486.55740000000003</v>
      </c>
      <c r="J584" s="29">
        <f t="shared" si="102"/>
        <v>0.70699999999999363</v>
      </c>
      <c r="K584" s="109"/>
      <c r="L584" s="116">
        <v>583</v>
      </c>
      <c r="M584" s="33">
        <f t="shared" si="99"/>
        <v>0.42710622710622709</v>
      </c>
      <c r="N584" s="33">
        <f t="shared" si="100"/>
        <v>0.23940703740703742</v>
      </c>
      <c r="O584" s="112">
        <f t="shared" si="103"/>
        <v>118.51833535001852</v>
      </c>
      <c r="P584" s="33">
        <f t="shared" si="104"/>
        <v>47.698161027503431</v>
      </c>
      <c r="Q584" s="117">
        <f>IF(INDEX($P$2:$P$4096,MATCH($B$7,$P$2:$P$4096,1)+ROWS(Q$2:$Q584))&lt;=$B$8,INDEX($P$2:$P$4096,MATCH($B$7,$P$2:$P$4096,1)+ROWS(Q$2:$Q584)),"")</f>
        <v>82.972606013448114</v>
      </c>
      <c r="R584" s="118">
        <f t="shared" si="105"/>
        <v>829</v>
      </c>
      <c r="S584" s="51">
        <f t="shared" ca="1" si="106"/>
        <v>82.972606013448114</v>
      </c>
      <c r="T584" s="52">
        <f t="shared" ca="1" si="107"/>
        <v>829</v>
      </c>
      <c r="U584" s="39" t="str">
        <f t="shared" ca="1" si="108"/>
        <v>83,</v>
      </c>
      <c r="V584" s="39" t="str">
        <f t="shared" ca="1" si="109"/>
        <v>82.9726,</v>
      </c>
      <c r="W584" s="53" t="str">
        <f t="shared" ca="1" si="101"/>
        <v>8297,</v>
      </c>
      <c r="X584" s="90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</row>
    <row r="585" spans="7:34" ht="15" thickBot="1" x14ac:dyDescent="0.3">
      <c r="G585" s="27">
        <v>383</v>
      </c>
      <c r="H585" s="28">
        <v>241.22</v>
      </c>
      <c r="I585" s="28">
        <f>$B$4*Table22[[#This Row],[RTD Resistance (ꭥ)]]*1000</f>
        <v>487.26440000000002</v>
      </c>
      <c r="J585" s="29">
        <f t="shared" si="102"/>
        <v>0.68680000000000518</v>
      </c>
      <c r="K585" s="109"/>
      <c r="L585" s="116">
        <v>584</v>
      </c>
      <c r="M585" s="33">
        <f t="shared" si="99"/>
        <v>0.42783882783882782</v>
      </c>
      <c r="N585" s="33">
        <f t="shared" si="100"/>
        <v>0.23951803751803752</v>
      </c>
      <c r="O585" s="112">
        <f t="shared" si="103"/>
        <v>118.57328590001856</v>
      </c>
      <c r="P585" s="33">
        <f t="shared" si="104"/>
        <v>47.840789841464698</v>
      </c>
      <c r="Q585" s="117">
        <f>IF(INDEX($P$2:$P$4096,MATCH($B$7,$P$2:$P$4096,1)+ROWS(Q$2:$Q585))&lt;=$B$8,INDEX($P$2:$P$4096,MATCH($B$7,$P$2:$P$4096,1)+ROWS(Q$2:$Q585)),"")</f>
        <v>83.116772448219251</v>
      </c>
      <c r="R585" s="118">
        <f t="shared" si="105"/>
        <v>830</v>
      </c>
      <c r="S585" s="51">
        <f t="shared" ca="1" si="106"/>
        <v>83.116772448219251</v>
      </c>
      <c r="T585" s="52">
        <f t="shared" ca="1" si="107"/>
        <v>830</v>
      </c>
      <c r="U585" s="39" t="str">
        <f t="shared" ca="1" si="108"/>
        <v>83,</v>
      </c>
      <c r="V585" s="39" t="str">
        <f t="shared" ca="1" si="109"/>
        <v>83.1168,</v>
      </c>
      <c r="W585" s="53" t="str">
        <f t="shared" ca="1" si="101"/>
        <v>8312,</v>
      </c>
      <c r="X585" s="90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</row>
    <row r="586" spans="7:34" ht="15" thickBot="1" x14ac:dyDescent="0.3">
      <c r="G586" s="27">
        <v>384</v>
      </c>
      <c r="H586" s="28">
        <v>241.56</v>
      </c>
      <c r="I586" s="28">
        <f>$B$4*Table22[[#This Row],[RTD Resistance (ꭥ)]]*1000</f>
        <v>487.95120000000003</v>
      </c>
      <c r="J586" s="29">
        <f t="shared" si="102"/>
        <v>0.70699999999999363</v>
      </c>
      <c r="K586" s="109"/>
      <c r="L586" s="116">
        <v>585</v>
      </c>
      <c r="M586" s="33">
        <f t="shared" si="99"/>
        <v>0.42857142857142855</v>
      </c>
      <c r="N586" s="33">
        <f t="shared" si="100"/>
        <v>0.23962903762903764</v>
      </c>
      <c r="O586" s="112">
        <f t="shared" si="103"/>
        <v>118.62823645001863</v>
      </c>
      <c r="P586" s="33">
        <f t="shared" si="104"/>
        <v>47.983424851711732</v>
      </c>
      <c r="Q586" s="117">
        <f>IF(INDEX($P$2:$P$4096,MATCH($B$7,$P$2:$P$4096,1)+ROWS(Q$2:$Q586))&lt;=$B$8,INDEX($P$2:$P$4096,MATCH($B$7,$P$2:$P$4096,1)+ROWS(Q$2:$Q586)),"")</f>
        <v>83.260945198259435</v>
      </c>
      <c r="R586" s="118">
        <f t="shared" si="105"/>
        <v>831</v>
      </c>
      <c r="S586" s="51">
        <f t="shared" ca="1" si="106"/>
        <v>83.260945198259435</v>
      </c>
      <c r="T586" s="52">
        <f t="shared" ca="1" si="107"/>
        <v>831</v>
      </c>
      <c r="U586" s="39" t="str">
        <f t="shared" ca="1" si="108"/>
        <v>83,</v>
      </c>
      <c r="V586" s="39" t="str">
        <f t="shared" ca="1" si="109"/>
        <v>83.2609,</v>
      </c>
      <c r="W586" s="53" t="str">
        <f t="shared" ca="1" si="101"/>
        <v>8326,</v>
      </c>
      <c r="X586" s="90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</row>
    <row r="587" spans="7:34" ht="15" thickBot="1" x14ac:dyDescent="0.3">
      <c r="G587" s="27">
        <v>385</v>
      </c>
      <c r="H587" s="28">
        <v>241.91</v>
      </c>
      <c r="I587" s="28">
        <f>$B$4*Table22[[#This Row],[RTD Resistance (ꭥ)]]*1000</f>
        <v>488.65820000000002</v>
      </c>
      <c r="J587" s="29">
        <f t="shared" si="102"/>
        <v>0.68680000000000518</v>
      </c>
      <c r="K587" s="109"/>
      <c r="L587" s="116">
        <v>586</v>
      </c>
      <c r="M587" s="33">
        <f t="shared" si="99"/>
        <v>0.42930402930402928</v>
      </c>
      <c r="N587" s="33">
        <f t="shared" si="100"/>
        <v>0.23974003774003774</v>
      </c>
      <c r="O587" s="112">
        <f t="shared" si="103"/>
        <v>118.68318700001868</v>
      </c>
      <c r="P587" s="33">
        <f t="shared" si="104"/>
        <v>48.126066058595541</v>
      </c>
      <c r="Q587" s="117">
        <f>IF(INDEX($P$2:$P$4096,MATCH($B$7,$P$2:$P$4096,1)+ROWS(Q$2:$Q587))&lt;=$B$8,INDEX($P$2:$P$4096,MATCH($B$7,$P$2:$P$4096,1)+ROWS(Q$2:$Q587)),"")</f>
        <v>83.405124264166716</v>
      </c>
      <c r="R587" s="118">
        <f t="shared" si="105"/>
        <v>832</v>
      </c>
      <c r="S587" s="51">
        <f t="shared" ca="1" si="106"/>
        <v>83.405124264166716</v>
      </c>
      <c r="T587" s="52">
        <f t="shared" ca="1" si="107"/>
        <v>832</v>
      </c>
      <c r="U587" s="39" t="str">
        <f t="shared" ca="1" si="108"/>
        <v>83,</v>
      </c>
      <c r="V587" s="39" t="str">
        <f t="shared" ca="1" si="109"/>
        <v>83.4051,</v>
      </c>
      <c r="W587" s="53" t="str">
        <f t="shared" ca="1" si="101"/>
        <v>8341,</v>
      </c>
      <c r="X587" s="90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</row>
    <row r="588" spans="7:34" ht="15" thickBot="1" x14ac:dyDescent="0.3">
      <c r="G588" s="27">
        <v>386</v>
      </c>
      <c r="H588" s="28">
        <v>242.25</v>
      </c>
      <c r="I588" s="28">
        <f>$B$4*Table22[[#This Row],[RTD Resistance (ꭥ)]]*1000</f>
        <v>489.34500000000003</v>
      </c>
      <c r="J588" s="29">
        <f t="shared" si="102"/>
        <v>0.70699999999993679</v>
      </c>
      <c r="K588" s="109"/>
      <c r="L588" s="116">
        <v>587</v>
      </c>
      <c r="M588" s="33">
        <f t="shared" si="99"/>
        <v>0.43003663003663006</v>
      </c>
      <c r="N588" s="33">
        <f t="shared" si="100"/>
        <v>0.23985103785103787</v>
      </c>
      <c r="O588" s="112">
        <f t="shared" si="103"/>
        <v>118.73813755001873</v>
      </c>
      <c r="P588" s="33">
        <f t="shared" si="104"/>
        <v>48.26871346246827</v>
      </c>
      <c r="Q588" s="117">
        <f>IF(INDEX($P$2:$P$4096,MATCH($B$7,$P$2:$P$4096,1)+ROWS(Q$2:$Q588))&lt;=$B$8,INDEX($P$2:$P$4096,MATCH($B$7,$P$2:$P$4096,1)+ROWS(Q$2:$Q588)),"")</f>
        <v>83.549309646540337</v>
      </c>
      <c r="R588" s="118">
        <f t="shared" si="105"/>
        <v>833</v>
      </c>
      <c r="S588" s="51">
        <f t="shared" ca="1" si="106"/>
        <v>83.549309646540337</v>
      </c>
      <c r="T588" s="52">
        <f t="shared" ca="1" si="107"/>
        <v>833</v>
      </c>
      <c r="U588" s="39" t="str">
        <f t="shared" ca="1" si="108"/>
        <v>84,</v>
      </c>
      <c r="V588" s="39" t="str">
        <f t="shared" ca="1" si="109"/>
        <v>83.5493,</v>
      </c>
      <c r="W588" s="53" t="str">
        <f t="shared" ca="1" si="101"/>
        <v>8355,</v>
      </c>
      <c r="X588" s="90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</row>
    <row r="589" spans="7:34" ht="15" thickBot="1" x14ac:dyDescent="0.3">
      <c r="G589" s="27">
        <v>387</v>
      </c>
      <c r="H589" s="28">
        <v>242.6</v>
      </c>
      <c r="I589" s="28">
        <f>$B$4*Table22[[#This Row],[RTD Resistance (ꭥ)]]*1000</f>
        <v>490.05199999999996</v>
      </c>
      <c r="J589" s="29">
        <f t="shared" si="102"/>
        <v>0.70700000000005048</v>
      </c>
      <c r="K589" s="109"/>
      <c r="L589" s="116">
        <v>588</v>
      </c>
      <c r="M589" s="33">
        <f t="shared" si="99"/>
        <v>0.43076923076923079</v>
      </c>
      <c r="N589" s="33">
        <f t="shared" si="100"/>
        <v>0.23996203796203797</v>
      </c>
      <c r="O589" s="112">
        <f t="shared" si="103"/>
        <v>118.79308810001879</v>
      </c>
      <c r="P589" s="33">
        <f t="shared" si="104"/>
        <v>48.411367063683315</v>
      </c>
      <c r="Q589" s="117">
        <f>IF(INDEX($P$2:$P$4096,MATCH($B$7,$P$2:$P$4096,1)+ROWS(Q$2:$Q589))&lt;=$B$8,INDEX($P$2:$P$4096,MATCH($B$7,$P$2:$P$4096,1)+ROWS(Q$2:$Q589)),"")</f>
        <v>83.693501345979485</v>
      </c>
      <c r="R589" s="118">
        <f t="shared" si="105"/>
        <v>834</v>
      </c>
      <c r="S589" s="51">
        <f t="shared" ca="1" si="106"/>
        <v>83.693501345979485</v>
      </c>
      <c r="T589" s="52">
        <f t="shared" ca="1" si="107"/>
        <v>834</v>
      </c>
      <c r="U589" s="39" t="str">
        <f t="shared" ca="1" si="108"/>
        <v>84,</v>
      </c>
      <c r="V589" s="39" t="str">
        <f t="shared" ca="1" si="109"/>
        <v>83.6935,</v>
      </c>
      <c r="W589" s="53" t="str">
        <f t="shared" ca="1" si="101"/>
        <v>8369,</v>
      </c>
      <c r="X589" s="90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</row>
    <row r="590" spans="7:34" ht="15" thickBot="1" x14ac:dyDescent="0.3">
      <c r="G590" s="27">
        <v>388</v>
      </c>
      <c r="H590" s="28">
        <v>242.95</v>
      </c>
      <c r="I590" s="28">
        <f>$B$4*Table22[[#This Row],[RTD Resistance (ꭥ)]]*1000</f>
        <v>490.75900000000001</v>
      </c>
      <c r="J590" s="29">
        <f t="shared" si="102"/>
        <v>0.68679999999994834</v>
      </c>
      <c r="K590" s="109"/>
      <c r="L590" s="116">
        <v>589</v>
      </c>
      <c r="M590" s="33">
        <f t="shared" si="99"/>
        <v>0.43150183150183152</v>
      </c>
      <c r="N590" s="33">
        <f t="shared" si="100"/>
        <v>0.24007303807303806</v>
      </c>
      <c r="O590" s="112">
        <f t="shared" si="103"/>
        <v>118.84803865001884</v>
      </c>
      <c r="P590" s="33">
        <f t="shared" si="104"/>
        <v>48.554026862595379</v>
      </c>
      <c r="Q590" s="117">
        <f>IF(INDEX($P$2:$P$4096,MATCH($B$7,$P$2:$P$4096,1)+ROWS(Q$2:$Q590))&lt;=$B$8,INDEX($P$2:$P$4096,MATCH($B$7,$P$2:$P$4096,1)+ROWS(Q$2:$Q590)),"")</f>
        <v>83.837699363084766</v>
      </c>
      <c r="R590" s="118">
        <f t="shared" si="105"/>
        <v>835</v>
      </c>
      <c r="S590" s="51">
        <f t="shared" ca="1" si="106"/>
        <v>83.837699363084766</v>
      </c>
      <c r="T590" s="52">
        <f t="shared" ca="1" si="107"/>
        <v>835</v>
      </c>
      <c r="U590" s="39" t="str">
        <f t="shared" ca="1" si="108"/>
        <v>84,</v>
      </c>
      <c r="V590" s="39" t="str">
        <f t="shared" ca="1" si="109"/>
        <v>83.8377,</v>
      </c>
      <c r="W590" s="53" t="str">
        <f t="shared" ca="1" si="101"/>
        <v>8384,</v>
      </c>
      <c r="X590" s="90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</row>
    <row r="591" spans="7:34" ht="15" thickBot="1" x14ac:dyDescent="0.3">
      <c r="G591" s="27">
        <v>389</v>
      </c>
      <c r="H591" s="28">
        <v>243.29</v>
      </c>
      <c r="I591" s="28">
        <f>$B$4*Table22[[#This Row],[RTD Resistance (ꭥ)]]*1000</f>
        <v>491.44579999999996</v>
      </c>
      <c r="J591" s="29">
        <f t="shared" si="102"/>
        <v>0.70700000000005048</v>
      </c>
      <c r="K591" s="109"/>
      <c r="L591" s="116">
        <v>590</v>
      </c>
      <c r="M591" s="33">
        <f t="shared" si="99"/>
        <v>0.43223443223443225</v>
      </c>
      <c r="N591" s="33">
        <f t="shared" si="100"/>
        <v>0.24018403818403819</v>
      </c>
      <c r="O591" s="112">
        <f t="shared" si="103"/>
        <v>118.90298920001889</v>
      </c>
      <c r="P591" s="33">
        <f t="shared" si="104"/>
        <v>48.696692859560528</v>
      </c>
      <c r="Q591" s="117">
        <f>IF(INDEX($P$2:$P$4096,MATCH($B$7,$P$2:$P$4096,1)+ROWS(Q$2:$Q591))&lt;=$B$8,INDEX($P$2:$P$4096,MATCH($B$7,$P$2:$P$4096,1)+ROWS(Q$2:$Q591)),"")</f>
        <v>83.981903698457643</v>
      </c>
      <c r="R591" s="118">
        <f t="shared" si="105"/>
        <v>836</v>
      </c>
      <c r="S591" s="51">
        <f t="shared" ca="1" si="106"/>
        <v>83.981903698457643</v>
      </c>
      <c r="T591" s="52">
        <f t="shared" ca="1" si="107"/>
        <v>836</v>
      </c>
      <c r="U591" s="39" t="str">
        <f t="shared" ca="1" si="108"/>
        <v>84,</v>
      </c>
      <c r="V591" s="39" t="str">
        <f t="shared" ca="1" si="109"/>
        <v>83.9819,</v>
      </c>
      <c r="W591" s="53" t="str">
        <f t="shared" ca="1" si="101"/>
        <v>8398,</v>
      </c>
      <c r="X591" s="90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</row>
    <row r="592" spans="7:34" ht="15" thickBot="1" x14ac:dyDescent="0.3">
      <c r="G592" s="27">
        <v>390</v>
      </c>
      <c r="H592" s="28">
        <v>243.64</v>
      </c>
      <c r="I592" s="28">
        <f>$B$4*Table22[[#This Row],[RTD Resistance (ꭥ)]]*1000</f>
        <v>492.15280000000001</v>
      </c>
      <c r="J592" s="29">
        <f t="shared" si="102"/>
        <v>0.68679999999994834</v>
      </c>
      <c r="K592" s="109"/>
      <c r="L592" s="116">
        <v>591</v>
      </c>
      <c r="M592" s="33">
        <f t="shared" si="99"/>
        <v>0.43296703296703298</v>
      </c>
      <c r="N592" s="33">
        <f t="shared" si="100"/>
        <v>0.24029503829503829</v>
      </c>
      <c r="O592" s="112">
        <f t="shared" si="103"/>
        <v>118.95793975001895</v>
      </c>
      <c r="P592" s="33">
        <f t="shared" si="104"/>
        <v>48.839365054935911</v>
      </c>
      <c r="Q592" s="117">
        <f>IF(INDEX($P$2:$P$4096,MATCH($B$7,$P$2:$P$4096,1)+ROWS(Q$2:$Q592))&lt;=$B$8,INDEX($P$2:$P$4096,MATCH($B$7,$P$2:$P$4096,1)+ROWS(Q$2:$Q592)),"")</f>
        <v>84.126114352699972</v>
      </c>
      <c r="R592" s="118">
        <f t="shared" si="105"/>
        <v>837</v>
      </c>
      <c r="S592" s="51">
        <f t="shared" ca="1" si="106"/>
        <v>84.126114352699972</v>
      </c>
      <c r="T592" s="52">
        <f t="shared" ca="1" si="107"/>
        <v>837</v>
      </c>
      <c r="U592" s="39" t="str">
        <f t="shared" ca="1" si="108"/>
        <v>84,</v>
      </c>
      <c r="V592" s="39" t="str">
        <f t="shared" ca="1" si="109"/>
        <v>84.1261,</v>
      </c>
      <c r="W592" s="53" t="str">
        <f t="shared" ca="1" si="101"/>
        <v>8413,</v>
      </c>
      <c r="X592" s="90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</row>
    <row r="593" spans="7:34" ht="15" thickBot="1" x14ac:dyDescent="0.3">
      <c r="G593" s="27">
        <v>391</v>
      </c>
      <c r="H593" s="28">
        <v>243.98</v>
      </c>
      <c r="I593" s="28">
        <f>$B$4*Table22[[#This Row],[RTD Resistance (ꭥ)]]*1000</f>
        <v>492.83959999999996</v>
      </c>
      <c r="J593" s="29">
        <f t="shared" si="102"/>
        <v>0.70700000000010732</v>
      </c>
      <c r="K593" s="109"/>
      <c r="L593" s="116">
        <v>592</v>
      </c>
      <c r="M593" s="33">
        <f t="shared" si="99"/>
        <v>0.43369963369963371</v>
      </c>
      <c r="N593" s="33">
        <f t="shared" si="100"/>
        <v>0.24040603840603841</v>
      </c>
      <c r="O593" s="112">
        <f t="shared" si="103"/>
        <v>119.01289030001901</v>
      </c>
      <c r="P593" s="33">
        <f t="shared" si="104"/>
        <v>48.982043449079924</v>
      </c>
      <c r="Q593" s="117">
        <f>IF(INDEX($P$2:$P$4096,MATCH($B$7,$P$2:$P$4096,1)+ROWS(Q$2:$Q593))&lt;=$B$8,INDEX($P$2:$P$4096,MATCH($B$7,$P$2:$P$4096,1)+ROWS(Q$2:$Q593)),"")</f>
        <v>84.270331326414635</v>
      </c>
      <c r="R593" s="118">
        <f t="shared" si="105"/>
        <v>838</v>
      </c>
      <c r="S593" s="51">
        <f t="shared" ca="1" si="106"/>
        <v>84.270331326414635</v>
      </c>
      <c r="T593" s="52">
        <f t="shared" ca="1" si="107"/>
        <v>838</v>
      </c>
      <c r="U593" s="39" t="str">
        <f t="shared" ca="1" si="108"/>
        <v>84,</v>
      </c>
      <c r="V593" s="39" t="str">
        <f t="shared" ca="1" si="109"/>
        <v>84.2703,</v>
      </c>
      <c r="W593" s="53" t="str">
        <f t="shared" ca="1" si="101"/>
        <v>8427,</v>
      </c>
      <c r="X593" s="90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</row>
    <row r="594" spans="7:34" ht="15" thickBot="1" x14ac:dyDescent="0.3">
      <c r="G594" s="27">
        <v>392</v>
      </c>
      <c r="H594" s="28">
        <v>244.33</v>
      </c>
      <c r="I594" s="28">
        <f>$B$4*Table22[[#This Row],[RTD Resistance (ꭥ)]]*1000</f>
        <v>493.54660000000007</v>
      </c>
      <c r="J594" s="29">
        <f t="shared" si="102"/>
        <v>0.68679999999994834</v>
      </c>
      <c r="K594" s="109"/>
      <c r="L594" s="116">
        <v>593</v>
      </c>
      <c r="M594" s="33">
        <f t="shared" si="99"/>
        <v>0.43443223443223444</v>
      </c>
      <c r="N594" s="33">
        <f t="shared" si="100"/>
        <v>0.24051703851703851</v>
      </c>
      <c r="O594" s="112">
        <f t="shared" si="103"/>
        <v>119.06784085001905</v>
      </c>
      <c r="P594" s="33">
        <f t="shared" si="104"/>
        <v>49.124728042352388</v>
      </c>
      <c r="Q594" s="117">
        <f>IF(INDEX($P$2:$P$4096,MATCH($B$7,$P$2:$P$4096,1)+ROWS(Q$2:$Q594))&lt;=$B$8,INDEX($P$2:$P$4096,MATCH($B$7,$P$2:$P$4096,1)+ROWS(Q$2:$Q594)),"")</f>
        <v>84.414554620205251</v>
      </c>
      <c r="R594" s="118">
        <f t="shared" si="105"/>
        <v>839</v>
      </c>
      <c r="S594" s="51">
        <f t="shared" ca="1" si="106"/>
        <v>84.414554620205251</v>
      </c>
      <c r="T594" s="52">
        <f t="shared" ca="1" si="107"/>
        <v>839</v>
      </c>
      <c r="U594" s="39" t="str">
        <f t="shared" ca="1" si="108"/>
        <v>84,</v>
      </c>
      <c r="V594" s="39" t="str">
        <f t="shared" ca="1" si="109"/>
        <v>84.4146,</v>
      </c>
      <c r="W594" s="53" t="str">
        <f t="shared" ca="1" si="101"/>
        <v>8441,</v>
      </c>
      <c r="X594" s="90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</row>
    <row r="595" spans="7:34" ht="15" thickBot="1" x14ac:dyDescent="0.3">
      <c r="G595" s="27">
        <v>393</v>
      </c>
      <c r="H595" s="28">
        <v>244.67</v>
      </c>
      <c r="I595" s="28">
        <f>$B$4*Table22[[#This Row],[RTD Resistance (ꭥ)]]*1000</f>
        <v>494.23340000000002</v>
      </c>
      <c r="J595" s="29">
        <f t="shared" si="102"/>
        <v>0.70700000000005048</v>
      </c>
      <c r="K595" s="109"/>
      <c r="L595" s="116">
        <v>594</v>
      </c>
      <c r="M595" s="33">
        <f t="shared" si="99"/>
        <v>0.43516483516483517</v>
      </c>
      <c r="N595" s="33">
        <f t="shared" si="100"/>
        <v>0.24062803862803864</v>
      </c>
      <c r="O595" s="112">
        <f t="shared" si="103"/>
        <v>119.12279140001912</v>
      </c>
      <c r="P595" s="33">
        <f t="shared" si="104"/>
        <v>49.267418835114256</v>
      </c>
      <c r="Q595" s="117">
        <f>IF(INDEX($P$2:$P$4096,MATCH($B$7,$P$2:$P$4096,1)+ROWS(Q$2:$Q595))&lt;=$B$8,INDEX($P$2:$P$4096,MATCH($B$7,$P$2:$P$4096,1)+ROWS(Q$2:$Q595)),"")</f>
        <v>84.558784234676295</v>
      </c>
      <c r="R595" s="118">
        <f t="shared" si="105"/>
        <v>840</v>
      </c>
      <c r="S595" s="51">
        <f t="shared" ca="1" si="106"/>
        <v>84.558784234676295</v>
      </c>
      <c r="T595" s="52">
        <f t="shared" ca="1" si="107"/>
        <v>840</v>
      </c>
      <c r="U595" s="39" t="str">
        <f t="shared" ca="1" si="108"/>
        <v>85,</v>
      </c>
      <c r="V595" s="39" t="str">
        <f t="shared" ca="1" si="109"/>
        <v>84.5588,</v>
      </c>
      <c r="W595" s="53" t="str">
        <f t="shared" ca="1" si="101"/>
        <v>8456,</v>
      </c>
      <c r="X595" s="90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</row>
    <row r="596" spans="7:34" ht="15" thickBot="1" x14ac:dyDescent="0.3">
      <c r="G596" s="27">
        <v>394</v>
      </c>
      <c r="H596" s="28">
        <v>245.02</v>
      </c>
      <c r="I596" s="28">
        <f>$B$4*Table22[[#This Row],[RTD Resistance (ꭥ)]]*1000</f>
        <v>494.94040000000007</v>
      </c>
      <c r="J596" s="29">
        <f t="shared" si="102"/>
        <v>0.68680000000000518</v>
      </c>
      <c r="K596" s="109"/>
      <c r="L596" s="116">
        <v>595</v>
      </c>
      <c r="M596" s="33">
        <f t="shared" si="99"/>
        <v>0.4358974358974359</v>
      </c>
      <c r="N596" s="33">
        <f t="shared" si="100"/>
        <v>0.24073903873903874</v>
      </c>
      <c r="O596" s="112">
        <f t="shared" si="103"/>
        <v>119.17774195001917</v>
      </c>
      <c r="P596" s="33">
        <f t="shared" si="104"/>
        <v>49.41011582772785</v>
      </c>
      <c r="Q596" s="117">
        <f>IF(INDEX($P$2:$P$4096,MATCH($B$7,$P$2:$P$4096,1)+ROWS(Q$2:$Q596))&lt;=$B$8,INDEX($P$2:$P$4096,MATCH($B$7,$P$2:$P$4096,1)+ROWS(Q$2:$Q596)),"")</f>
        <v>84.703020170432751</v>
      </c>
      <c r="R596" s="118">
        <f t="shared" si="105"/>
        <v>841</v>
      </c>
      <c r="S596" s="51">
        <f t="shared" ca="1" si="106"/>
        <v>84.703020170432751</v>
      </c>
      <c r="T596" s="52">
        <f t="shared" ca="1" si="107"/>
        <v>841</v>
      </c>
      <c r="U596" s="39" t="str">
        <f t="shared" ca="1" si="108"/>
        <v>85,</v>
      </c>
      <c r="V596" s="39" t="str">
        <f t="shared" ca="1" si="109"/>
        <v>84.703,</v>
      </c>
      <c r="W596" s="53" t="str">
        <f t="shared" ca="1" si="101"/>
        <v>8470,</v>
      </c>
      <c r="X596" s="90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</row>
    <row r="597" spans="7:34" ht="15" thickBot="1" x14ac:dyDescent="0.3">
      <c r="G597" s="27">
        <v>395</v>
      </c>
      <c r="H597" s="28">
        <v>245.36</v>
      </c>
      <c r="I597" s="28">
        <f>$B$4*Table22[[#This Row],[RTD Resistance (ꭥ)]]*1000</f>
        <v>495.62720000000007</v>
      </c>
      <c r="J597" s="29">
        <f t="shared" si="102"/>
        <v>0.70699999999999363</v>
      </c>
      <c r="K597" s="109"/>
      <c r="L597" s="116">
        <v>596</v>
      </c>
      <c r="M597" s="33">
        <f t="shared" si="99"/>
        <v>0.43663003663003663</v>
      </c>
      <c r="N597" s="33">
        <f t="shared" si="100"/>
        <v>0.24085003885003886</v>
      </c>
      <c r="O597" s="112">
        <f t="shared" si="103"/>
        <v>119.23269250001923</v>
      </c>
      <c r="P597" s="33">
        <f t="shared" si="104"/>
        <v>49.552819020556399</v>
      </c>
      <c r="Q597" s="117">
        <f>IF(INDEX($P$2:$P$4096,MATCH($B$7,$P$2:$P$4096,1)+ROWS(Q$2:$Q597))&lt;=$B$8,INDEX($P$2:$P$4096,MATCH($B$7,$P$2:$P$4096,1)+ROWS(Q$2:$Q597)),"")</f>
        <v>84.847262428080796</v>
      </c>
      <c r="R597" s="118">
        <f t="shared" si="105"/>
        <v>842</v>
      </c>
      <c r="S597" s="51">
        <f t="shared" ca="1" si="106"/>
        <v>84.847262428080796</v>
      </c>
      <c r="T597" s="52">
        <f t="shared" ca="1" si="107"/>
        <v>842</v>
      </c>
      <c r="U597" s="39" t="str">
        <f t="shared" ca="1" si="108"/>
        <v>85,</v>
      </c>
      <c r="V597" s="39" t="str">
        <f t="shared" ca="1" si="109"/>
        <v>84.8473,</v>
      </c>
      <c r="W597" s="53" t="str">
        <f t="shared" ca="1" si="101"/>
        <v>8485,</v>
      </c>
      <c r="X597" s="90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</row>
    <row r="598" spans="7:34" ht="15" thickBot="1" x14ac:dyDescent="0.3">
      <c r="G598" s="27">
        <v>396</v>
      </c>
      <c r="H598" s="28">
        <v>245.71</v>
      </c>
      <c r="I598" s="28">
        <f>$B$4*Table22[[#This Row],[RTD Resistance (ꭥ)]]*1000</f>
        <v>496.33420000000007</v>
      </c>
      <c r="J598" s="29">
        <f t="shared" si="102"/>
        <v>0.68680000000000518</v>
      </c>
      <c r="K598" s="109"/>
      <c r="L598" s="116">
        <v>597</v>
      </c>
      <c r="M598" s="33">
        <f t="shared" si="99"/>
        <v>0.43736263736263736</v>
      </c>
      <c r="N598" s="33">
        <f t="shared" si="100"/>
        <v>0.24096103896103896</v>
      </c>
      <c r="O598" s="112">
        <f t="shared" si="103"/>
        <v>119.28764305001928</v>
      </c>
      <c r="P598" s="33">
        <f t="shared" si="104"/>
        <v>49.695528413965008</v>
      </c>
      <c r="Q598" s="117">
        <f>IF(INDEX($P$2:$P$4096,MATCH($B$7,$P$2:$P$4096,1)+ROWS(Q$2:$Q598))&lt;=$B$8,INDEX($P$2:$P$4096,MATCH($B$7,$P$2:$P$4096,1)+ROWS(Q$2:$Q598)),"")</f>
        <v>84.991511008226894</v>
      </c>
      <c r="R598" s="118">
        <f t="shared" si="105"/>
        <v>843</v>
      </c>
      <c r="S598" s="51">
        <f t="shared" ca="1" si="106"/>
        <v>84.991511008226894</v>
      </c>
      <c r="T598" s="52">
        <f t="shared" ca="1" si="107"/>
        <v>843</v>
      </c>
      <c r="U598" s="39" t="str">
        <f t="shared" ca="1" si="108"/>
        <v>85,</v>
      </c>
      <c r="V598" s="39" t="str">
        <f t="shared" ca="1" si="109"/>
        <v>84.9915,</v>
      </c>
      <c r="W598" s="53" t="str">
        <f t="shared" ca="1" si="101"/>
        <v>8499,</v>
      </c>
      <c r="X598" s="90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</row>
    <row r="599" spans="7:34" ht="15" thickBot="1" x14ac:dyDescent="0.3">
      <c r="G599" s="27">
        <v>397</v>
      </c>
      <c r="H599" s="28">
        <v>246.05</v>
      </c>
      <c r="I599" s="28">
        <f>$B$4*Table22[[#This Row],[RTD Resistance (ꭥ)]]*1000</f>
        <v>497.02100000000007</v>
      </c>
      <c r="J599" s="29">
        <f t="shared" si="102"/>
        <v>0.70699999999999363</v>
      </c>
      <c r="K599" s="109"/>
      <c r="L599" s="116">
        <v>598</v>
      </c>
      <c r="M599" s="33">
        <f t="shared" si="99"/>
        <v>0.43809523809523809</v>
      </c>
      <c r="N599" s="33">
        <f t="shared" si="100"/>
        <v>0.24107203907203908</v>
      </c>
      <c r="O599" s="112">
        <f t="shared" si="103"/>
        <v>119.34259360001934</v>
      </c>
      <c r="P599" s="33">
        <f t="shared" si="104"/>
        <v>49.838244008319293</v>
      </c>
      <c r="Q599" s="117">
        <f>IF(INDEX($P$2:$P$4096,MATCH($B$7,$P$2:$P$4096,1)+ROWS(Q$2:$Q599))&lt;=$B$8,INDEX($P$2:$P$4096,MATCH($B$7,$P$2:$P$4096,1)+ROWS(Q$2:$Q599)),"")</f>
        <v>85.135765911478927</v>
      </c>
      <c r="R599" s="118">
        <f t="shared" si="105"/>
        <v>844</v>
      </c>
      <c r="S599" s="51">
        <f t="shared" ca="1" si="106"/>
        <v>85.135765911478927</v>
      </c>
      <c r="T599" s="52">
        <f t="shared" ca="1" si="107"/>
        <v>844</v>
      </c>
      <c r="U599" s="39" t="str">
        <f t="shared" ca="1" si="108"/>
        <v>85,</v>
      </c>
      <c r="V599" s="39" t="str">
        <f t="shared" ca="1" si="109"/>
        <v>85.1358,</v>
      </c>
      <c r="W599" s="53" t="str">
        <f t="shared" ca="1" si="101"/>
        <v>8514,</v>
      </c>
      <c r="X599" s="90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</row>
    <row r="600" spans="7:34" ht="15" thickBot="1" x14ac:dyDescent="0.3">
      <c r="G600" s="27">
        <v>398</v>
      </c>
      <c r="H600" s="28">
        <v>246.4</v>
      </c>
      <c r="I600" s="28">
        <f>$B$4*Table22[[#This Row],[RTD Resistance (ꭥ)]]*1000</f>
        <v>497.72800000000007</v>
      </c>
      <c r="J600" s="29">
        <f t="shared" si="102"/>
        <v>0.68680000000000518</v>
      </c>
      <c r="K600" s="109"/>
      <c r="L600" s="116">
        <v>599</v>
      </c>
      <c r="M600" s="33">
        <f t="shared" si="99"/>
        <v>0.43882783882783882</v>
      </c>
      <c r="N600" s="33">
        <f t="shared" si="100"/>
        <v>0.24118303918303918</v>
      </c>
      <c r="O600" s="112">
        <f t="shared" si="103"/>
        <v>119.39754415001939</v>
      </c>
      <c r="P600" s="33">
        <f t="shared" si="104"/>
        <v>49.980965803986464</v>
      </c>
      <c r="Q600" s="117">
        <f>IF(INDEX($P$2:$P$4096,MATCH($B$7,$P$2:$P$4096,1)+ROWS(Q$2:$Q600))&lt;=$B$8,INDEX($P$2:$P$4096,MATCH($B$7,$P$2:$P$4096,1)+ROWS(Q$2:$Q600)),"")</f>
        <v>85.280027138445064</v>
      </c>
      <c r="R600" s="118">
        <f t="shared" si="105"/>
        <v>845</v>
      </c>
      <c r="S600" s="51">
        <f t="shared" ca="1" si="106"/>
        <v>85.280027138445064</v>
      </c>
      <c r="T600" s="52">
        <f t="shared" ca="1" si="107"/>
        <v>845</v>
      </c>
      <c r="U600" s="39" t="str">
        <f t="shared" ca="1" si="108"/>
        <v>85,</v>
      </c>
      <c r="V600" s="39" t="str">
        <f t="shared" ca="1" si="109"/>
        <v>85.28,</v>
      </c>
      <c r="W600" s="53" t="str">
        <f t="shared" ca="1" si="101"/>
        <v>8528,</v>
      </c>
      <c r="X600" s="90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</row>
    <row r="601" spans="7:34" ht="15" thickBot="1" x14ac:dyDescent="0.3">
      <c r="G601" s="27">
        <v>399</v>
      </c>
      <c r="H601" s="28">
        <v>246.74</v>
      </c>
      <c r="I601" s="28">
        <f>$B$4*Table22[[#This Row],[RTD Resistance (ꭥ)]]*1000</f>
        <v>498.41480000000007</v>
      </c>
      <c r="J601" s="29">
        <f t="shared" si="102"/>
        <v>0.70699999999993679</v>
      </c>
      <c r="K601" s="109"/>
      <c r="L601" s="116">
        <v>600</v>
      </c>
      <c r="M601" s="33">
        <f t="shared" si="99"/>
        <v>0.43956043956043955</v>
      </c>
      <c r="N601" s="33">
        <f t="shared" si="100"/>
        <v>0.24129403929403928</v>
      </c>
      <c r="O601" s="112">
        <f t="shared" si="103"/>
        <v>119.45249470001944</v>
      </c>
      <c r="P601" s="33">
        <f t="shared" si="104"/>
        <v>50.123693801335207</v>
      </c>
      <c r="Q601" s="117">
        <f>IF(INDEX($P$2:$P$4096,MATCH($B$7,$P$2:$P$4096,1)+ROWS(Q$2:$Q601))&lt;=$B$8,INDEX($P$2:$P$4096,MATCH($B$7,$P$2:$P$4096,1)+ROWS(Q$2:$Q601)),"")</f>
        <v>85.424294689734154</v>
      </c>
      <c r="R601" s="118">
        <f t="shared" si="105"/>
        <v>846</v>
      </c>
      <c r="S601" s="51">
        <f t="shared" ca="1" si="106"/>
        <v>85.424294689734154</v>
      </c>
      <c r="T601" s="52">
        <f t="shared" ca="1" si="107"/>
        <v>846</v>
      </c>
      <c r="U601" s="39" t="str">
        <f t="shared" ca="1" si="108"/>
        <v>85,</v>
      </c>
      <c r="V601" s="39" t="str">
        <f t="shared" ca="1" si="109"/>
        <v>85.4243,</v>
      </c>
      <c r="W601" s="53" t="str">
        <f t="shared" ca="1" si="101"/>
        <v>8542,</v>
      </c>
      <c r="X601" s="90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</row>
    <row r="602" spans="7:34" ht="15" thickBot="1" x14ac:dyDescent="0.3">
      <c r="G602" s="27">
        <v>400</v>
      </c>
      <c r="H602" s="28">
        <v>247.09</v>
      </c>
      <c r="I602" s="28">
        <f>$B$4*Table22[[#This Row],[RTD Resistance (ꭥ)]]*1000</f>
        <v>499.12180000000001</v>
      </c>
      <c r="J602" s="29">
        <f t="shared" si="102"/>
        <v>0.68680000000006203</v>
      </c>
      <c r="K602" s="109"/>
      <c r="L602" s="116">
        <v>601</v>
      </c>
      <c r="M602" s="33">
        <f t="shared" si="99"/>
        <v>0.44029304029304028</v>
      </c>
      <c r="N602" s="33">
        <f t="shared" si="100"/>
        <v>0.24140503940503941</v>
      </c>
      <c r="O602" s="112">
        <f t="shared" si="103"/>
        <v>119.5074452500195</v>
      </c>
      <c r="P602" s="33">
        <f t="shared" si="104"/>
        <v>50.266428000734948</v>
      </c>
      <c r="Q602" s="117">
        <f>IF(INDEX($P$2:$P$4096,MATCH($B$7,$P$2:$P$4096,1)+ROWS(Q$2:$Q602))&lt;=$B$8,INDEX($P$2:$P$4096,MATCH($B$7,$P$2:$P$4096,1)+ROWS(Q$2:$Q602)),"")</f>
        <v>85.568568565956298</v>
      </c>
      <c r="R602" s="118">
        <f t="shared" si="105"/>
        <v>847</v>
      </c>
      <c r="S602" s="51">
        <f t="shared" ca="1" si="106"/>
        <v>85.568568565956298</v>
      </c>
      <c r="T602" s="52">
        <f t="shared" ca="1" si="107"/>
        <v>847</v>
      </c>
      <c r="U602" s="39" t="str">
        <f t="shared" ca="1" si="108"/>
        <v>86,</v>
      </c>
      <c r="V602" s="39" t="str">
        <f t="shared" ca="1" si="109"/>
        <v>85.5686,</v>
      </c>
      <c r="W602" s="53" t="str">
        <f t="shared" ca="1" si="101"/>
        <v>8557,</v>
      </c>
      <c r="X602" s="90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</row>
    <row r="603" spans="7:34" ht="15" thickBot="1" x14ac:dyDescent="0.3">
      <c r="G603" s="27">
        <v>401</v>
      </c>
      <c r="H603" s="28">
        <v>247.43</v>
      </c>
      <c r="I603" s="28">
        <f>$B$4*Table22[[#This Row],[RTD Resistance (ꭥ)]]*1000</f>
        <v>499.80860000000007</v>
      </c>
      <c r="J603" s="29">
        <f t="shared" si="102"/>
        <v>0.70699999999999363</v>
      </c>
      <c r="K603" s="109"/>
      <c r="L603" s="116">
        <v>602</v>
      </c>
      <c r="M603" s="33">
        <f t="shared" si="99"/>
        <v>0.44102564102564101</v>
      </c>
      <c r="N603" s="33">
        <f t="shared" si="100"/>
        <v>0.2415160395160395</v>
      </c>
      <c r="O603" s="112">
        <f t="shared" si="103"/>
        <v>119.56239580001954</v>
      </c>
      <c r="P603" s="33">
        <f t="shared" si="104"/>
        <v>50.409168402556588</v>
      </c>
      <c r="Q603" s="117">
        <f>IF(INDEX($P$2:$P$4096,MATCH($B$7,$P$2:$P$4096,1)+ROWS(Q$2:$Q603))&lt;=$B$8,INDEX($P$2:$P$4096,MATCH($B$7,$P$2:$P$4096,1)+ROWS(Q$2:$Q603)),"")</f>
        <v>85.712848767722051</v>
      </c>
      <c r="R603" s="118">
        <f t="shared" si="105"/>
        <v>848</v>
      </c>
      <c r="S603" s="51">
        <f t="shared" ca="1" si="106"/>
        <v>85.712848767722051</v>
      </c>
      <c r="T603" s="52">
        <f t="shared" ca="1" si="107"/>
        <v>848</v>
      </c>
      <c r="U603" s="39" t="str">
        <f t="shared" ca="1" si="108"/>
        <v>86,</v>
      </c>
      <c r="V603" s="39" t="str">
        <f t="shared" ca="1" si="109"/>
        <v>85.7128,</v>
      </c>
      <c r="W603" s="53" t="str">
        <f t="shared" ca="1" si="101"/>
        <v>8571,</v>
      </c>
      <c r="X603" s="90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</row>
    <row r="604" spans="7:34" ht="15" thickBot="1" x14ac:dyDescent="0.3">
      <c r="G604" s="27">
        <v>402</v>
      </c>
      <c r="H604" s="28">
        <v>247.78</v>
      </c>
      <c r="I604" s="28">
        <f>$B$4*Table22[[#This Row],[RTD Resistance (ꭥ)]]*1000</f>
        <v>500.51560000000006</v>
      </c>
      <c r="J604" s="29">
        <f t="shared" si="102"/>
        <v>0.68680000000000518</v>
      </c>
      <c r="K604" s="109"/>
      <c r="L604" s="116">
        <v>603</v>
      </c>
      <c r="M604" s="33">
        <f t="shared" si="99"/>
        <v>0.44175824175824174</v>
      </c>
      <c r="N604" s="33">
        <f t="shared" si="100"/>
        <v>0.24162703962703963</v>
      </c>
      <c r="O604" s="112">
        <f t="shared" si="103"/>
        <v>119.61734635001962</v>
      </c>
      <c r="P604" s="33">
        <f t="shared" si="104"/>
        <v>50.551915007172454</v>
      </c>
      <c r="Q604" s="117">
        <f>IF(INDEX($P$2:$P$4096,MATCH($B$7,$P$2:$P$4096,1)+ROWS(Q$2:$Q604))&lt;=$B$8,INDEX($P$2:$P$4096,MATCH($B$7,$P$2:$P$4096,1)+ROWS(Q$2:$Q604)),"")</f>
        <v>85.85713529564282</v>
      </c>
      <c r="R604" s="118">
        <f t="shared" si="105"/>
        <v>849</v>
      </c>
      <c r="S604" s="51">
        <f t="shared" ca="1" si="106"/>
        <v>85.85713529564282</v>
      </c>
      <c r="T604" s="52">
        <f t="shared" ca="1" si="107"/>
        <v>849</v>
      </c>
      <c r="U604" s="39" t="str">
        <f t="shared" ca="1" si="108"/>
        <v>86,</v>
      </c>
      <c r="V604" s="39" t="str">
        <f t="shared" ca="1" si="109"/>
        <v>85.8571,</v>
      </c>
      <c r="W604" s="53" t="str">
        <f t="shared" ca="1" si="101"/>
        <v>8586,</v>
      </c>
      <c r="X604" s="90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</row>
    <row r="605" spans="7:34" ht="15" thickBot="1" x14ac:dyDescent="0.3">
      <c r="G605" s="27">
        <v>403</v>
      </c>
      <c r="H605" s="28">
        <v>248.12</v>
      </c>
      <c r="I605" s="28">
        <f>$B$4*Table22[[#This Row],[RTD Resistance (ꭥ)]]*1000</f>
        <v>501.20240000000007</v>
      </c>
      <c r="J605" s="29">
        <f t="shared" si="102"/>
        <v>0.68679999999994834</v>
      </c>
      <c r="K605" s="109"/>
      <c r="L605" s="116">
        <v>604</v>
      </c>
      <c r="M605" s="33">
        <f t="shared" si="99"/>
        <v>0.44249084249084247</v>
      </c>
      <c r="N605" s="33">
        <f t="shared" si="100"/>
        <v>0.24173803973803973</v>
      </c>
      <c r="O605" s="112">
        <f t="shared" si="103"/>
        <v>119.67229690001966</v>
      </c>
      <c r="P605" s="33">
        <f t="shared" si="104"/>
        <v>50.694667814955665</v>
      </c>
      <c r="Q605" s="117">
        <f>IF(INDEX($P$2:$P$4096,MATCH($B$7,$P$2:$P$4096,1)+ROWS(Q$2:$Q605))&lt;=$B$8,INDEX($P$2:$P$4096,MATCH($B$7,$P$2:$P$4096,1)+ROWS(Q$2:$Q605)),"")</f>
        <v>86.001428150330753</v>
      </c>
      <c r="R605" s="118">
        <f t="shared" si="105"/>
        <v>850</v>
      </c>
      <c r="S605" s="51">
        <f t="shared" ca="1" si="106"/>
        <v>86.001428150330753</v>
      </c>
      <c r="T605" s="52">
        <f t="shared" ca="1" si="107"/>
        <v>850</v>
      </c>
      <c r="U605" s="39" t="str">
        <f t="shared" ca="1" si="108"/>
        <v>86,</v>
      </c>
      <c r="V605" s="39" t="str">
        <f t="shared" ca="1" si="109"/>
        <v>86.0014,</v>
      </c>
      <c r="W605" s="53" t="str">
        <f t="shared" ca="1" si="101"/>
        <v>8600,</v>
      </c>
      <c r="X605" s="90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</row>
    <row r="606" spans="7:34" ht="15" thickBot="1" x14ac:dyDescent="0.3">
      <c r="G606" s="27">
        <v>404</v>
      </c>
      <c r="H606" s="28">
        <v>248.46</v>
      </c>
      <c r="I606" s="28">
        <f>$B$4*Table22[[#This Row],[RTD Resistance (ꭥ)]]*1000</f>
        <v>501.88920000000002</v>
      </c>
      <c r="J606" s="29">
        <f t="shared" si="102"/>
        <v>0.70700000000005048</v>
      </c>
      <c r="K606" s="109"/>
      <c r="L606" s="116">
        <v>605</v>
      </c>
      <c r="M606" s="33">
        <f t="shared" si="99"/>
        <v>0.4432234432234432</v>
      </c>
      <c r="N606" s="33">
        <f t="shared" si="100"/>
        <v>0.24184903984903985</v>
      </c>
      <c r="O606" s="112">
        <f t="shared" si="103"/>
        <v>119.72724745001972</v>
      </c>
      <c r="P606" s="33">
        <f t="shared" si="104"/>
        <v>50.837426826280932</v>
      </c>
      <c r="Q606" s="117">
        <f>IF(INDEX($P$2:$P$4096,MATCH($B$7,$P$2:$P$4096,1)+ROWS(Q$2:$Q606))&lt;=$B$8,INDEX($P$2:$P$4096,MATCH($B$7,$P$2:$P$4096,1)+ROWS(Q$2:$Q606)),"")</f>
        <v>86.145727332398963</v>
      </c>
      <c r="R606" s="118">
        <f t="shared" si="105"/>
        <v>851</v>
      </c>
      <c r="S606" s="51">
        <f t="shared" ca="1" si="106"/>
        <v>86.145727332398963</v>
      </c>
      <c r="T606" s="52">
        <f t="shared" ca="1" si="107"/>
        <v>851</v>
      </c>
      <c r="U606" s="39" t="str">
        <f t="shared" ca="1" si="108"/>
        <v>86,</v>
      </c>
      <c r="V606" s="39" t="str">
        <f t="shared" ca="1" si="109"/>
        <v>86.1457,</v>
      </c>
      <c r="W606" s="53" t="str">
        <f t="shared" ca="1" si="101"/>
        <v>8615,</v>
      </c>
      <c r="X606" s="90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</row>
    <row r="607" spans="7:34" ht="15" thickBot="1" x14ac:dyDescent="0.3">
      <c r="G607" s="27">
        <v>405</v>
      </c>
      <c r="H607" s="28">
        <v>248.81</v>
      </c>
      <c r="I607" s="28">
        <f>$B$4*Table22[[#This Row],[RTD Resistance (ꭥ)]]*1000</f>
        <v>502.59620000000007</v>
      </c>
      <c r="J607" s="29">
        <f t="shared" si="102"/>
        <v>0.68679999999994834</v>
      </c>
      <c r="K607" s="109"/>
      <c r="L607" s="116">
        <v>606</v>
      </c>
      <c r="M607" s="33">
        <f t="shared" si="99"/>
        <v>0.44395604395604393</v>
      </c>
      <c r="N607" s="33">
        <f t="shared" si="100"/>
        <v>0.24196003996003995</v>
      </c>
      <c r="O607" s="112">
        <f t="shared" si="103"/>
        <v>119.78219800001978</v>
      </c>
      <c r="P607" s="33">
        <f t="shared" si="104"/>
        <v>50.980192041523765</v>
      </c>
      <c r="Q607" s="117">
        <f>IF(INDEX($P$2:$P$4096,MATCH($B$7,$P$2:$P$4096,1)+ROWS(Q$2:$Q607))&lt;=$B$8,INDEX($P$2:$P$4096,MATCH($B$7,$P$2:$P$4096,1)+ROWS(Q$2:$Q607)),"")</f>
        <v>86.290032842460846</v>
      </c>
      <c r="R607" s="118">
        <f t="shared" si="105"/>
        <v>852</v>
      </c>
      <c r="S607" s="51">
        <f t="shared" ca="1" si="106"/>
        <v>86.290032842460846</v>
      </c>
      <c r="T607" s="52">
        <f t="shared" ca="1" si="107"/>
        <v>852</v>
      </c>
      <c r="U607" s="39" t="str">
        <f t="shared" ca="1" si="108"/>
        <v>86,</v>
      </c>
      <c r="V607" s="39" t="str">
        <f t="shared" ca="1" si="109"/>
        <v>86.29,</v>
      </c>
      <c r="W607" s="53" t="str">
        <f t="shared" ca="1" si="101"/>
        <v>8629,</v>
      </c>
      <c r="X607" s="90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</row>
    <row r="608" spans="7:34" ht="15" thickBot="1" x14ac:dyDescent="0.3">
      <c r="G608" s="27">
        <v>406</v>
      </c>
      <c r="H608" s="28">
        <v>249.15</v>
      </c>
      <c r="I608" s="28">
        <f>$B$4*Table22[[#This Row],[RTD Resistance (ꭥ)]]*1000</f>
        <v>503.28300000000002</v>
      </c>
      <c r="J608" s="29">
        <f t="shared" si="102"/>
        <v>0.70700000000005048</v>
      </c>
      <c r="K608" s="109"/>
      <c r="L608" s="116">
        <v>607</v>
      </c>
      <c r="M608" s="33">
        <f t="shared" si="99"/>
        <v>0.44468864468864466</v>
      </c>
      <c r="N608" s="33">
        <f t="shared" si="100"/>
        <v>0.24207104007104008</v>
      </c>
      <c r="O608" s="112">
        <f t="shared" si="103"/>
        <v>119.83714855001983</v>
      </c>
      <c r="P608" s="33">
        <f t="shared" si="104"/>
        <v>51.122963461061488</v>
      </c>
      <c r="Q608" s="117">
        <f>IF(INDEX($P$2:$P$4096,MATCH($B$7,$P$2:$P$4096,1)+ROWS(Q$2:$Q608))&lt;=$B$8,INDEX($P$2:$P$4096,MATCH($B$7,$P$2:$P$4096,1)+ROWS(Q$2:$Q608)),"")</f>
        <v>86.434344681130938</v>
      </c>
      <c r="R608" s="118">
        <f t="shared" si="105"/>
        <v>853</v>
      </c>
      <c r="S608" s="51">
        <f t="shared" ca="1" si="106"/>
        <v>86.434344681130938</v>
      </c>
      <c r="T608" s="52">
        <f t="shared" ca="1" si="107"/>
        <v>853</v>
      </c>
      <c r="U608" s="39" t="str">
        <f t="shared" ca="1" si="108"/>
        <v>86,</v>
      </c>
      <c r="V608" s="39" t="str">
        <f t="shared" ca="1" si="109"/>
        <v>86.4343,</v>
      </c>
      <c r="W608" s="53" t="str">
        <f t="shared" ca="1" si="101"/>
        <v>8643,</v>
      </c>
      <c r="X608" s="90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</row>
    <row r="609" spans="7:34" ht="15" thickBot="1" x14ac:dyDescent="0.3">
      <c r="G609" s="27">
        <v>407</v>
      </c>
      <c r="H609" s="28">
        <v>249.5</v>
      </c>
      <c r="I609" s="28">
        <f>$B$4*Table22[[#This Row],[RTD Resistance (ꭥ)]]*1000</f>
        <v>503.99000000000007</v>
      </c>
      <c r="J609" s="29">
        <f t="shared" si="102"/>
        <v>0.68679999999994834</v>
      </c>
      <c r="K609" s="109"/>
      <c r="L609" s="116">
        <v>608</v>
      </c>
      <c r="M609" s="33">
        <f t="shared" si="99"/>
        <v>0.44542124542124545</v>
      </c>
      <c r="N609" s="33">
        <f t="shared" si="100"/>
        <v>0.24218204018204018</v>
      </c>
      <c r="O609" s="112">
        <f t="shared" si="103"/>
        <v>119.89209910001988</v>
      </c>
      <c r="P609" s="33">
        <f t="shared" si="104"/>
        <v>51.265741085272225</v>
      </c>
      <c r="Q609" s="117">
        <f>IF(INDEX($P$2:$P$4096,MATCH($B$7,$P$2:$P$4096,1)+ROWS(Q$2:$Q609))&lt;=$B$8,INDEX($P$2:$P$4096,MATCH($B$7,$P$2:$P$4096,1)+ROWS(Q$2:$Q609)),"")</f>
        <v>86.578662849024681</v>
      </c>
      <c r="R609" s="118">
        <f t="shared" si="105"/>
        <v>854</v>
      </c>
      <c r="S609" s="51">
        <f t="shared" ca="1" si="106"/>
        <v>86.578662849024681</v>
      </c>
      <c r="T609" s="52">
        <f t="shared" ca="1" si="107"/>
        <v>854</v>
      </c>
      <c r="U609" s="39" t="str">
        <f t="shared" ca="1" si="108"/>
        <v>87,</v>
      </c>
      <c r="V609" s="39" t="str">
        <f t="shared" ca="1" si="109"/>
        <v>86.5787,</v>
      </c>
      <c r="W609" s="53" t="str">
        <f t="shared" ca="1" si="101"/>
        <v>8658,</v>
      </c>
      <c r="X609" s="90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</row>
    <row r="610" spans="7:34" ht="15" thickBot="1" x14ac:dyDescent="0.3">
      <c r="G610" s="27">
        <v>408</v>
      </c>
      <c r="H610" s="28">
        <v>249.84</v>
      </c>
      <c r="I610" s="28">
        <f>$B$4*Table22[[#This Row],[RTD Resistance (ꭥ)]]*1000</f>
        <v>504.67680000000001</v>
      </c>
      <c r="J610" s="29">
        <f t="shared" si="102"/>
        <v>0.68680000000000518</v>
      </c>
      <c r="K610" s="109"/>
      <c r="L610" s="116">
        <v>609</v>
      </c>
      <c r="M610" s="33">
        <f t="shared" si="99"/>
        <v>0.44615384615384618</v>
      </c>
      <c r="N610" s="33">
        <f t="shared" si="100"/>
        <v>0.2422930402930403</v>
      </c>
      <c r="O610" s="112">
        <f t="shared" si="103"/>
        <v>119.94704965001995</v>
      </c>
      <c r="P610" s="33">
        <f t="shared" si="104"/>
        <v>51.408524914535235</v>
      </c>
      <c r="Q610" s="117">
        <f>IF(INDEX($P$2:$P$4096,MATCH($B$7,$P$2:$P$4096,1)+ROWS(Q$2:$Q610))&lt;=$B$8,INDEX($P$2:$P$4096,MATCH($B$7,$P$2:$P$4096,1)+ROWS(Q$2:$Q610)),"")</f>
        <v>86.722987346757975</v>
      </c>
      <c r="R610" s="118">
        <f t="shared" si="105"/>
        <v>855</v>
      </c>
      <c r="S610" s="51">
        <f t="shared" ca="1" si="106"/>
        <v>86.722987346757975</v>
      </c>
      <c r="T610" s="52">
        <f t="shared" ca="1" si="107"/>
        <v>855</v>
      </c>
      <c r="U610" s="39" t="str">
        <f t="shared" ca="1" si="108"/>
        <v>87,</v>
      </c>
      <c r="V610" s="39" t="str">
        <f t="shared" ca="1" si="109"/>
        <v>86.723,</v>
      </c>
      <c r="W610" s="53" t="str">
        <f t="shared" ca="1" si="101"/>
        <v>8672,</v>
      </c>
      <c r="X610" s="90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</row>
    <row r="611" spans="7:34" ht="15" thickBot="1" x14ac:dyDescent="0.3">
      <c r="G611" s="27">
        <v>409</v>
      </c>
      <c r="H611" s="28">
        <v>250.18</v>
      </c>
      <c r="I611" s="28">
        <f>$B$4*Table22[[#This Row],[RTD Resistance (ꭥ)]]*1000</f>
        <v>505.36360000000002</v>
      </c>
      <c r="J611" s="29">
        <f t="shared" si="102"/>
        <v>0.70699999999999363</v>
      </c>
      <c r="K611" s="109"/>
      <c r="L611" s="116">
        <v>610</v>
      </c>
      <c r="M611" s="33">
        <f t="shared" si="99"/>
        <v>0.44688644688644691</v>
      </c>
      <c r="N611" s="33">
        <f t="shared" si="100"/>
        <v>0.2424040404040404</v>
      </c>
      <c r="O611" s="112">
        <f t="shared" si="103"/>
        <v>120.00200020001999</v>
      </c>
      <c r="P611" s="33">
        <f t="shared" si="104"/>
        <v>51.551314949231369</v>
      </c>
      <c r="Q611" s="117">
        <f>IF(INDEX($P$2:$P$4096,MATCH($B$7,$P$2:$P$4096,1)+ROWS(Q$2:$Q611))&lt;=$B$8,INDEX($P$2:$P$4096,MATCH($B$7,$P$2:$P$4096,1)+ROWS(Q$2:$Q611)),"")</f>
        <v>86.867318174947457</v>
      </c>
      <c r="R611" s="118">
        <f t="shared" si="105"/>
        <v>856</v>
      </c>
      <c r="S611" s="51">
        <f t="shared" ca="1" si="106"/>
        <v>86.867318174947457</v>
      </c>
      <c r="T611" s="52">
        <f t="shared" ca="1" si="107"/>
        <v>856</v>
      </c>
      <c r="U611" s="39" t="str">
        <f t="shared" ca="1" si="108"/>
        <v>87,</v>
      </c>
      <c r="V611" s="39" t="str">
        <f t="shared" ca="1" si="109"/>
        <v>86.8673,</v>
      </c>
      <c r="W611" s="53" t="str">
        <f t="shared" ca="1" si="101"/>
        <v>8687,</v>
      </c>
      <c r="X611" s="90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</row>
    <row r="612" spans="7:34" ht="15" thickBot="1" x14ac:dyDescent="0.3">
      <c r="G612" s="27">
        <v>410</v>
      </c>
      <c r="H612" s="28">
        <v>250.53</v>
      </c>
      <c r="I612" s="28">
        <f>$B$4*Table22[[#This Row],[RTD Resistance (ꭥ)]]*1000</f>
        <v>506.07060000000001</v>
      </c>
      <c r="J612" s="29">
        <f t="shared" si="102"/>
        <v>0.72719999999992524</v>
      </c>
      <c r="K612" s="109"/>
      <c r="L612" s="116">
        <v>611</v>
      </c>
      <c r="M612" s="33">
        <f t="shared" si="99"/>
        <v>0.44761904761904764</v>
      </c>
      <c r="N612" s="33">
        <f t="shared" si="100"/>
        <v>0.2425150405150405</v>
      </c>
      <c r="O612" s="112">
        <f t="shared" si="103"/>
        <v>120.05695075002004</v>
      </c>
      <c r="P612" s="33">
        <f t="shared" si="104"/>
        <v>51.694111189742273</v>
      </c>
      <c r="Q612" s="117">
        <f>IF(INDEX($P$2:$P$4096,MATCH($B$7,$P$2:$P$4096,1)+ROWS(Q$2:$Q612))&lt;=$B$8,INDEX($P$2:$P$4096,MATCH($B$7,$P$2:$P$4096,1)+ROWS(Q$2:$Q612)),"")</f>
        <v>87.011655334211014</v>
      </c>
      <c r="R612" s="118">
        <f t="shared" si="105"/>
        <v>857</v>
      </c>
      <c r="S612" s="51">
        <f t="shared" ca="1" si="106"/>
        <v>87.011655334211014</v>
      </c>
      <c r="T612" s="52">
        <f t="shared" ca="1" si="107"/>
        <v>857</v>
      </c>
      <c r="U612" s="39" t="str">
        <f t="shared" ca="1" si="108"/>
        <v>87,</v>
      </c>
      <c r="V612" s="39" t="str">
        <f t="shared" ca="1" si="109"/>
        <v>87.0117,</v>
      </c>
      <c r="W612" s="53" t="str">
        <f t="shared" ca="1" si="101"/>
        <v>8701,</v>
      </c>
      <c r="X612" s="90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</row>
    <row r="613" spans="7:34" ht="15" thickBot="1" x14ac:dyDescent="0.3">
      <c r="G613" s="27">
        <v>411</v>
      </c>
      <c r="H613" s="28">
        <v>250.89</v>
      </c>
      <c r="I613" s="28">
        <f>$B$4*Table22[[#This Row],[RTD Resistance (ꭥ)]]*1000</f>
        <v>506.79779999999994</v>
      </c>
      <c r="J613" s="29">
        <f t="shared" si="102"/>
        <v>0.64640000000008513</v>
      </c>
      <c r="K613" s="109"/>
      <c r="L613" s="116">
        <v>612</v>
      </c>
      <c r="M613" s="33">
        <f t="shared" si="99"/>
        <v>0.44835164835164837</v>
      </c>
      <c r="N613" s="33">
        <f t="shared" si="100"/>
        <v>0.24262604062604062</v>
      </c>
      <c r="O613" s="112">
        <f t="shared" si="103"/>
        <v>120.11190130002011</v>
      </c>
      <c r="P613" s="33">
        <f t="shared" si="104"/>
        <v>51.836913636451186</v>
      </c>
      <c r="Q613" s="117">
        <f>IF(INDEX($P$2:$P$4096,MATCH($B$7,$P$2:$P$4096,1)+ROWS(Q$2:$Q613))&lt;=$B$8,INDEX($P$2:$P$4096,MATCH($B$7,$P$2:$P$4096,1)+ROWS(Q$2:$Q613)),"")</f>
        <v>87.155998825166478</v>
      </c>
      <c r="R613" s="118">
        <f t="shared" si="105"/>
        <v>858</v>
      </c>
      <c r="S613" s="51">
        <f t="shared" ca="1" si="106"/>
        <v>87.155998825166478</v>
      </c>
      <c r="T613" s="52">
        <f t="shared" ca="1" si="107"/>
        <v>858</v>
      </c>
      <c r="U613" s="39" t="str">
        <f t="shared" ca="1" si="108"/>
        <v>87,</v>
      </c>
      <c r="V613" s="39" t="str">
        <f t="shared" ca="1" si="109"/>
        <v>87.156,</v>
      </c>
      <c r="W613" s="53" t="str">
        <f t="shared" ca="1" si="101"/>
        <v>8716,</v>
      </c>
      <c r="X613" s="90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</row>
    <row r="614" spans="7:34" ht="15" thickBot="1" x14ac:dyDescent="0.3">
      <c r="G614" s="27">
        <v>412</v>
      </c>
      <c r="H614" s="28">
        <v>251.21</v>
      </c>
      <c r="I614" s="28">
        <f>$B$4*Table22[[#This Row],[RTD Resistance (ꭥ)]]*1000</f>
        <v>507.44420000000002</v>
      </c>
      <c r="J614" s="29">
        <f t="shared" si="102"/>
        <v>0.68679999999994834</v>
      </c>
      <c r="K614" s="109"/>
      <c r="L614" s="116">
        <v>613</v>
      </c>
      <c r="M614" s="33">
        <f t="shared" si="99"/>
        <v>0.4490842490842491</v>
      </c>
      <c r="N614" s="33">
        <f t="shared" si="100"/>
        <v>0.24273704073704072</v>
      </c>
      <c r="O614" s="112">
        <f t="shared" si="103"/>
        <v>120.16685185002015</v>
      </c>
      <c r="P614" s="33">
        <f t="shared" si="104"/>
        <v>51.979722289742256</v>
      </c>
      <c r="Q614" s="117">
        <f>IF(INDEX($P$2:$P$4096,MATCH($B$7,$P$2:$P$4096,1)+ROWS(Q$2:$Q614))&lt;=$B$8,INDEX($P$2:$P$4096,MATCH($B$7,$P$2:$P$4096,1)+ROWS(Q$2:$Q614)),"")</f>
        <v>87.300348648433328</v>
      </c>
      <c r="R614" s="118">
        <f t="shared" si="105"/>
        <v>859</v>
      </c>
      <c r="S614" s="51">
        <f t="shared" ca="1" si="106"/>
        <v>87.300348648433328</v>
      </c>
      <c r="T614" s="52">
        <f t="shared" ca="1" si="107"/>
        <v>859</v>
      </c>
      <c r="U614" s="39" t="str">
        <f t="shared" ca="1" si="108"/>
        <v>87,</v>
      </c>
      <c r="V614" s="39" t="str">
        <f t="shared" ca="1" si="109"/>
        <v>87.3003,</v>
      </c>
      <c r="W614" s="53" t="str">
        <f t="shared" ca="1" si="101"/>
        <v>8730,</v>
      </c>
      <c r="X614" s="90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</row>
    <row r="615" spans="7:34" ht="15" thickBot="1" x14ac:dyDescent="0.3">
      <c r="G615" s="27">
        <v>413</v>
      </c>
      <c r="H615" s="28">
        <v>251.55</v>
      </c>
      <c r="I615" s="28">
        <f>$B$4*Table22[[#This Row],[RTD Resistance (ꭥ)]]*1000</f>
        <v>508.13099999999997</v>
      </c>
      <c r="J615" s="29">
        <f t="shared" si="102"/>
        <v>0.70700000000005048</v>
      </c>
      <c r="K615" s="109"/>
      <c r="L615" s="116">
        <v>614</v>
      </c>
      <c r="M615" s="33">
        <f t="shared" si="99"/>
        <v>0.44981684981684983</v>
      </c>
      <c r="N615" s="33">
        <f t="shared" si="100"/>
        <v>0.24284804084804085</v>
      </c>
      <c r="O615" s="112">
        <f t="shared" si="103"/>
        <v>120.22180240002021</v>
      </c>
      <c r="P615" s="33">
        <f t="shared" si="104"/>
        <v>52.122537150000767</v>
      </c>
      <c r="Q615" s="117">
        <f>IF(INDEX($P$2:$P$4096,MATCH($B$7,$P$2:$P$4096,1)+ROWS(Q$2:$Q615))&lt;=$B$8,INDEX($P$2:$P$4096,MATCH($B$7,$P$2:$P$4096,1)+ROWS(Q$2:$Q615)),"")</f>
        <v>87.444704804630987</v>
      </c>
      <c r="R615" s="118">
        <f t="shared" si="105"/>
        <v>860</v>
      </c>
      <c r="S615" s="51">
        <f t="shared" ca="1" si="106"/>
        <v>87.444704804630987</v>
      </c>
      <c r="T615" s="52">
        <f t="shared" ca="1" si="107"/>
        <v>860</v>
      </c>
      <c r="U615" s="39" t="str">
        <f t="shared" ca="1" si="108"/>
        <v>87,</v>
      </c>
      <c r="V615" s="39" t="str">
        <f t="shared" ca="1" si="109"/>
        <v>87.4447,</v>
      </c>
      <c r="W615" s="53" t="str">
        <f t="shared" ca="1" si="101"/>
        <v>8744,</v>
      </c>
      <c r="X615" s="90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</row>
    <row r="616" spans="7:34" ht="15" thickBot="1" x14ac:dyDescent="0.3">
      <c r="G616" s="27">
        <v>414</v>
      </c>
      <c r="H616" s="28">
        <v>251.9</v>
      </c>
      <c r="I616" s="28">
        <f>$B$4*Table22[[#This Row],[RTD Resistance (ꭥ)]]*1000</f>
        <v>508.83800000000002</v>
      </c>
      <c r="J616" s="29">
        <f t="shared" si="102"/>
        <v>0.68680000000000518</v>
      </c>
      <c r="K616" s="109"/>
      <c r="L616" s="116">
        <v>615</v>
      </c>
      <c r="M616" s="33">
        <f t="shared" si="99"/>
        <v>0.45054945054945056</v>
      </c>
      <c r="N616" s="33">
        <f t="shared" si="100"/>
        <v>0.24295904095904094</v>
      </c>
      <c r="O616" s="112">
        <f t="shared" si="103"/>
        <v>120.27675295002027</v>
      </c>
      <c r="P616" s="33">
        <f t="shared" si="104"/>
        <v>52.265358217613823</v>
      </c>
      <c r="Q616" s="117">
        <f>IF(INDEX($P$2:$P$4096,MATCH($B$7,$P$2:$P$4096,1)+ROWS(Q$2:$Q616))&lt;=$B$8,INDEX($P$2:$P$4096,MATCH($B$7,$P$2:$P$4096,1)+ROWS(Q$2:$Q616)),"")</f>
        <v>87.5890672943803</v>
      </c>
      <c r="R616" s="118">
        <f t="shared" si="105"/>
        <v>861</v>
      </c>
      <c r="S616" s="51">
        <f t="shared" ca="1" si="106"/>
        <v>87.5890672943803</v>
      </c>
      <c r="T616" s="52">
        <f t="shared" ca="1" si="107"/>
        <v>861</v>
      </c>
      <c r="U616" s="39" t="str">
        <f t="shared" ca="1" si="108"/>
        <v>88,</v>
      </c>
      <c r="V616" s="39" t="str">
        <f t="shared" ca="1" si="109"/>
        <v>87.5891,</v>
      </c>
      <c r="W616" s="53" t="str">
        <f t="shared" ca="1" si="101"/>
        <v>8759,</v>
      </c>
      <c r="X616" s="90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</row>
    <row r="617" spans="7:34" ht="15" thickBot="1" x14ac:dyDescent="0.3">
      <c r="G617" s="27">
        <v>415</v>
      </c>
      <c r="H617" s="28">
        <v>252.24</v>
      </c>
      <c r="I617" s="28">
        <f>$B$4*Table22[[#This Row],[RTD Resistance (ꭥ)]]*1000</f>
        <v>509.52480000000003</v>
      </c>
      <c r="J617" s="29">
        <f t="shared" si="102"/>
        <v>0.70699999999999363</v>
      </c>
      <c r="K617" s="109"/>
      <c r="L617" s="116">
        <v>616</v>
      </c>
      <c r="M617" s="33">
        <f t="shared" si="99"/>
        <v>0.45128205128205129</v>
      </c>
      <c r="N617" s="33">
        <f t="shared" si="100"/>
        <v>0.24307004107004107</v>
      </c>
      <c r="O617" s="112">
        <f t="shared" si="103"/>
        <v>120.33170350002032</v>
      </c>
      <c r="P617" s="33">
        <f t="shared" si="104"/>
        <v>52.408185492968698</v>
      </c>
      <c r="Q617" s="117">
        <f>IF(INDEX($P$2:$P$4096,MATCH($B$7,$P$2:$P$4096,1)+ROWS(Q$2:$Q617))&lt;=$B$8,INDEX($P$2:$P$4096,MATCH($B$7,$P$2:$P$4096,1)+ROWS(Q$2:$Q617)),"")</f>
        <v>87.73343611830245</v>
      </c>
      <c r="R617" s="118">
        <f t="shared" si="105"/>
        <v>862</v>
      </c>
      <c r="S617" s="51">
        <f t="shared" ca="1" si="106"/>
        <v>87.73343611830245</v>
      </c>
      <c r="T617" s="52">
        <f t="shared" ca="1" si="107"/>
        <v>862</v>
      </c>
      <c r="U617" s="39" t="str">
        <f t="shared" ca="1" si="108"/>
        <v>88,</v>
      </c>
      <c r="V617" s="39" t="str">
        <f t="shared" ca="1" si="109"/>
        <v>87.7334,</v>
      </c>
      <c r="W617" s="53" t="str">
        <f t="shared" ca="1" si="101"/>
        <v>8773,</v>
      </c>
      <c r="X617" s="90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</row>
    <row r="618" spans="7:34" ht="15" thickBot="1" x14ac:dyDescent="0.3">
      <c r="G618" s="27">
        <v>416</v>
      </c>
      <c r="H618" s="28">
        <v>252.59</v>
      </c>
      <c r="I618" s="28">
        <f>$B$4*Table22[[#This Row],[RTD Resistance (ꭥ)]]*1000</f>
        <v>510.23180000000002</v>
      </c>
      <c r="J618" s="29">
        <f t="shared" si="102"/>
        <v>0.70699999999999363</v>
      </c>
      <c r="K618" s="109"/>
      <c r="L618" s="116">
        <v>617</v>
      </c>
      <c r="M618" s="33">
        <f t="shared" si="99"/>
        <v>0.45201465201465202</v>
      </c>
      <c r="N618" s="33">
        <f t="shared" si="100"/>
        <v>0.24318104118104117</v>
      </c>
      <c r="O618" s="112">
        <f t="shared" si="103"/>
        <v>120.38665405002037</v>
      </c>
      <c r="P618" s="33">
        <f t="shared" si="104"/>
        <v>52.55101897645477</v>
      </c>
      <c r="Q618" s="117">
        <f>IF(INDEX($P$2:$P$4096,MATCH($B$7,$P$2:$P$4096,1)+ROWS(Q$2:$Q618))&lt;=$B$8,INDEX($P$2:$P$4096,MATCH($B$7,$P$2:$P$4096,1)+ROWS(Q$2:$Q618)),"")</f>
        <v>87.877811277019759</v>
      </c>
      <c r="R618" s="118">
        <f t="shared" si="105"/>
        <v>863</v>
      </c>
      <c r="S618" s="51">
        <f t="shared" ca="1" si="106"/>
        <v>87.877811277019759</v>
      </c>
      <c r="T618" s="52">
        <f t="shared" ca="1" si="107"/>
        <v>863</v>
      </c>
      <c r="U618" s="39" t="str">
        <f t="shared" ca="1" si="108"/>
        <v>88,</v>
      </c>
      <c r="V618" s="39" t="str">
        <f t="shared" ca="1" si="109"/>
        <v>87.8778,</v>
      </c>
      <c r="W618" s="53" t="str">
        <f t="shared" ca="1" si="101"/>
        <v>8788,</v>
      </c>
      <c r="X618" s="90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</row>
    <row r="619" spans="7:34" ht="15" thickBot="1" x14ac:dyDescent="0.3">
      <c r="G619" s="27">
        <v>417</v>
      </c>
      <c r="H619" s="28">
        <v>252.94</v>
      </c>
      <c r="I619" s="28">
        <f>$B$4*Table22[[#This Row],[RTD Resistance (ꭥ)]]*1000</f>
        <v>510.93880000000001</v>
      </c>
      <c r="J619" s="29">
        <f t="shared" si="102"/>
        <v>0.68680000000000518</v>
      </c>
      <c r="K619" s="109"/>
      <c r="L619" s="116">
        <v>618</v>
      </c>
      <c r="M619" s="33">
        <f t="shared" si="99"/>
        <v>0.45274725274725275</v>
      </c>
      <c r="N619" s="33">
        <f t="shared" si="100"/>
        <v>0.24329204129204129</v>
      </c>
      <c r="O619" s="112">
        <f t="shared" si="103"/>
        <v>120.44160460002044</v>
      </c>
      <c r="P619" s="33">
        <f t="shared" si="104"/>
        <v>52.693858668462155</v>
      </c>
      <c r="Q619" s="117">
        <f>IF(INDEX($P$2:$P$4096,MATCH($B$7,$P$2:$P$4096,1)+ROWS(Q$2:$Q619))&lt;=$B$8,INDEX($P$2:$P$4096,MATCH($B$7,$P$2:$P$4096,1)+ROWS(Q$2:$Q619)),"")</f>
        <v>88.022192771154664</v>
      </c>
      <c r="R619" s="118">
        <f t="shared" si="105"/>
        <v>864</v>
      </c>
      <c r="S619" s="51">
        <f t="shared" ca="1" si="106"/>
        <v>88.022192771154664</v>
      </c>
      <c r="T619" s="52">
        <f t="shared" ca="1" si="107"/>
        <v>864</v>
      </c>
      <c r="U619" s="39" t="str">
        <f t="shared" ca="1" si="108"/>
        <v>88,</v>
      </c>
      <c r="V619" s="39" t="str">
        <f t="shared" ca="1" si="109"/>
        <v>88.0222,</v>
      </c>
      <c r="W619" s="53" t="str">
        <f t="shared" ca="1" si="101"/>
        <v>8802,</v>
      </c>
      <c r="X619" s="90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</row>
    <row r="620" spans="7:34" ht="15" thickBot="1" x14ac:dyDescent="0.3">
      <c r="G620" s="27">
        <v>418</v>
      </c>
      <c r="H620" s="28">
        <v>253.28</v>
      </c>
      <c r="I620" s="28">
        <f>$B$4*Table22[[#This Row],[RTD Resistance (ꭥ)]]*1000</f>
        <v>511.62560000000002</v>
      </c>
      <c r="J620" s="29">
        <f t="shared" si="102"/>
        <v>0.68680000000000518</v>
      </c>
      <c r="K620" s="109"/>
      <c r="L620" s="116">
        <v>619</v>
      </c>
      <c r="M620" s="33">
        <f t="shared" si="99"/>
        <v>0.45347985347985348</v>
      </c>
      <c r="N620" s="33">
        <f t="shared" si="100"/>
        <v>0.24340304140304139</v>
      </c>
      <c r="O620" s="112">
        <f t="shared" si="103"/>
        <v>120.49655515002048</v>
      </c>
      <c r="P620" s="33">
        <f t="shared" si="104"/>
        <v>52.836704569382391</v>
      </c>
      <c r="Q620" s="117">
        <f>IF(INDEX($P$2:$P$4096,MATCH($B$7,$P$2:$P$4096,1)+ROWS(Q$2:$Q620))&lt;=$B$8,INDEX($P$2:$P$4096,MATCH($B$7,$P$2:$P$4096,1)+ROWS(Q$2:$Q620)),"")</f>
        <v>88.166580601330963</v>
      </c>
      <c r="R620" s="118">
        <f t="shared" si="105"/>
        <v>865</v>
      </c>
      <c r="S620" s="51">
        <f t="shared" ca="1" si="106"/>
        <v>88.166580601330963</v>
      </c>
      <c r="T620" s="52">
        <f t="shared" ca="1" si="107"/>
        <v>865</v>
      </c>
      <c r="U620" s="39" t="str">
        <f t="shared" ca="1" si="108"/>
        <v>88,</v>
      </c>
      <c r="V620" s="39" t="str">
        <f t="shared" ca="1" si="109"/>
        <v>88.1666,</v>
      </c>
      <c r="W620" s="53" t="str">
        <f t="shared" ca="1" si="101"/>
        <v>8817,</v>
      </c>
      <c r="X620" s="90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</row>
    <row r="621" spans="7:34" ht="15" thickBot="1" x14ac:dyDescent="0.3">
      <c r="G621" s="27">
        <v>419</v>
      </c>
      <c r="H621" s="28">
        <v>253.62</v>
      </c>
      <c r="I621" s="28">
        <f>$B$4*Table22[[#This Row],[RTD Resistance (ꭥ)]]*1000</f>
        <v>512.31240000000003</v>
      </c>
      <c r="J621" s="29">
        <f t="shared" si="102"/>
        <v>0.68679999999994834</v>
      </c>
      <c r="K621" s="109"/>
      <c r="L621" s="116">
        <v>620</v>
      </c>
      <c r="M621" s="33">
        <f t="shared" si="99"/>
        <v>0.45421245421245421</v>
      </c>
      <c r="N621" s="33">
        <f t="shared" si="100"/>
        <v>0.24351404151404152</v>
      </c>
      <c r="O621" s="112">
        <f t="shared" si="103"/>
        <v>120.55150570002054</v>
      </c>
      <c r="P621" s="33">
        <f t="shared" si="104"/>
        <v>52.979556679607811</v>
      </c>
      <c r="Q621" s="117">
        <f>IF(INDEX($P$2:$P$4096,MATCH($B$7,$P$2:$P$4096,1)+ROWS(Q$2:$Q621))&lt;=$B$8,INDEX($P$2:$P$4096,MATCH($B$7,$P$2:$P$4096,1)+ROWS(Q$2:$Q621)),"")</f>
        <v>88.310974768173025</v>
      </c>
      <c r="R621" s="118">
        <f t="shared" si="105"/>
        <v>866</v>
      </c>
      <c r="S621" s="51">
        <f t="shared" ca="1" si="106"/>
        <v>88.310974768173025</v>
      </c>
      <c r="T621" s="52">
        <f t="shared" ca="1" si="107"/>
        <v>866</v>
      </c>
      <c r="U621" s="39" t="str">
        <f t="shared" ca="1" si="108"/>
        <v>88,</v>
      </c>
      <c r="V621" s="39" t="str">
        <f t="shared" ca="1" si="109"/>
        <v>88.311,</v>
      </c>
      <c r="W621" s="53" t="str">
        <f t="shared" ca="1" si="101"/>
        <v>8831,</v>
      </c>
      <c r="X621" s="90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</row>
    <row r="622" spans="7:34" ht="15" thickBot="1" x14ac:dyDescent="0.3">
      <c r="G622" s="27">
        <v>420</v>
      </c>
      <c r="H622" s="28">
        <v>253.96</v>
      </c>
      <c r="I622" s="28">
        <f>$B$4*Table22[[#This Row],[RTD Resistance (ꭥ)]]*1000</f>
        <v>512.99919999999997</v>
      </c>
      <c r="J622" s="29">
        <f t="shared" si="102"/>
        <v>0.68680000000006203</v>
      </c>
      <c r="K622" s="109"/>
      <c r="L622" s="116">
        <v>621</v>
      </c>
      <c r="M622" s="33">
        <f t="shared" si="99"/>
        <v>0.45494505494505494</v>
      </c>
      <c r="N622" s="33">
        <f t="shared" si="100"/>
        <v>0.24362504162504162</v>
      </c>
      <c r="O622" s="112">
        <f t="shared" si="103"/>
        <v>120.6064562500206</v>
      </c>
      <c r="P622" s="33">
        <f t="shared" si="104"/>
        <v>53.122414999532339</v>
      </c>
      <c r="Q622" s="117">
        <f>IF(INDEX($P$2:$P$4096,MATCH($B$7,$P$2:$P$4096,1)+ROWS(Q$2:$Q622))&lt;=$B$8,INDEX($P$2:$P$4096,MATCH($B$7,$P$2:$P$4096,1)+ROWS(Q$2:$Q622)),"")</f>
        <v>88.455375272305901</v>
      </c>
      <c r="R622" s="118">
        <f t="shared" si="105"/>
        <v>867</v>
      </c>
      <c r="S622" s="51">
        <f t="shared" ca="1" si="106"/>
        <v>88.455375272305901</v>
      </c>
      <c r="T622" s="52">
        <f t="shared" ca="1" si="107"/>
        <v>867</v>
      </c>
      <c r="U622" s="39" t="str">
        <f t="shared" ca="1" si="108"/>
        <v>88,</v>
      </c>
      <c r="V622" s="39" t="str">
        <f t="shared" ca="1" si="109"/>
        <v>88.4554,</v>
      </c>
      <c r="W622" s="53" t="str">
        <f t="shared" ca="1" si="101"/>
        <v>8846,</v>
      </c>
      <c r="X622" s="90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</row>
    <row r="623" spans="7:34" ht="15" thickBot="1" x14ac:dyDescent="0.3">
      <c r="G623" s="27">
        <v>421</v>
      </c>
      <c r="H623" s="28">
        <v>254.3</v>
      </c>
      <c r="I623" s="28">
        <f>$B$4*Table22[[#This Row],[RTD Resistance (ꭥ)]]*1000</f>
        <v>513.68600000000004</v>
      </c>
      <c r="J623" s="29">
        <f t="shared" si="102"/>
        <v>0.70699999999999363</v>
      </c>
      <c r="K623" s="109"/>
      <c r="L623" s="116">
        <v>622</v>
      </c>
      <c r="M623" s="33">
        <f t="shared" si="99"/>
        <v>0.45567765567765567</v>
      </c>
      <c r="N623" s="33">
        <f t="shared" si="100"/>
        <v>0.24373604173604171</v>
      </c>
      <c r="O623" s="112">
        <f t="shared" si="103"/>
        <v>120.66140680002064</v>
      </c>
      <c r="P623" s="33">
        <f t="shared" si="104"/>
        <v>53.265279529550924</v>
      </c>
      <c r="Q623" s="117">
        <f>IF(INDEX($P$2:$P$4096,MATCH($B$7,$P$2:$P$4096,1)+ROWS(Q$2:$Q623))&lt;=$B$8,INDEX($P$2:$P$4096,MATCH($B$7,$P$2:$P$4096,1)+ROWS(Q$2:$Q623)),"")</f>
        <v>88.599782114355378</v>
      </c>
      <c r="R623" s="118">
        <f t="shared" si="105"/>
        <v>868</v>
      </c>
      <c r="S623" s="51">
        <f t="shared" ca="1" si="106"/>
        <v>88.599782114355378</v>
      </c>
      <c r="T623" s="52">
        <f t="shared" ca="1" si="107"/>
        <v>868</v>
      </c>
      <c r="U623" s="39" t="str">
        <f t="shared" ca="1" si="108"/>
        <v>89,</v>
      </c>
      <c r="V623" s="39" t="str">
        <f t="shared" ca="1" si="109"/>
        <v>88.5998,</v>
      </c>
      <c r="W623" s="53" t="str">
        <f t="shared" ca="1" si="101"/>
        <v>8860,</v>
      </c>
      <c r="X623" s="90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</row>
    <row r="624" spans="7:34" ht="15" thickBot="1" x14ac:dyDescent="0.3">
      <c r="G624" s="27">
        <v>422</v>
      </c>
      <c r="H624" s="28">
        <v>254.65</v>
      </c>
      <c r="I624" s="28">
        <f>$B$4*Table22[[#This Row],[RTD Resistance (ꭥ)]]*1000</f>
        <v>514.39300000000003</v>
      </c>
      <c r="J624" s="29">
        <f t="shared" si="102"/>
        <v>0.68680000000006203</v>
      </c>
      <c r="K624" s="109"/>
      <c r="L624" s="116">
        <v>623</v>
      </c>
      <c r="M624" s="33">
        <f t="shared" si="99"/>
        <v>0.4564102564102564</v>
      </c>
      <c r="N624" s="33">
        <f t="shared" si="100"/>
        <v>0.24384704184704184</v>
      </c>
      <c r="O624" s="112">
        <f t="shared" si="103"/>
        <v>120.7163573500207</v>
      </c>
      <c r="P624" s="33">
        <f t="shared" si="104"/>
        <v>53.408150270059593</v>
      </c>
      <c r="Q624" s="117">
        <f>IF(INDEX($P$2:$P$4096,MATCH($B$7,$P$2:$P$4096,1)+ROWS(Q$2:$Q624))&lt;=$B$8,INDEX($P$2:$P$4096,MATCH($B$7,$P$2:$P$4096,1)+ROWS(Q$2:$Q624)),"")</f>
        <v>88.744195294948156</v>
      </c>
      <c r="R624" s="118">
        <f t="shared" si="105"/>
        <v>869</v>
      </c>
      <c r="S624" s="51">
        <f t="shared" ca="1" si="106"/>
        <v>88.744195294948156</v>
      </c>
      <c r="T624" s="52">
        <f t="shared" ca="1" si="107"/>
        <v>869</v>
      </c>
      <c r="U624" s="39" t="str">
        <f t="shared" ca="1" si="108"/>
        <v>89,</v>
      </c>
      <c r="V624" s="39" t="str">
        <f t="shared" ca="1" si="109"/>
        <v>88.7442,</v>
      </c>
      <c r="W624" s="53" t="str">
        <f t="shared" ca="1" si="101"/>
        <v>8874,</v>
      </c>
      <c r="X624" s="90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</row>
    <row r="625" spans="7:34" ht="15" thickBot="1" x14ac:dyDescent="0.3">
      <c r="G625" s="27">
        <v>423</v>
      </c>
      <c r="H625" s="28">
        <v>254.99</v>
      </c>
      <c r="I625" s="28">
        <f>$B$4*Table22[[#This Row],[RTD Resistance (ꭥ)]]*1000</f>
        <v>515.07980000000009</v>
      </c>
      <c r="J625" s="29">
        <f t="shared" si="102"/>
        <v>0.68679999999994834</v>
      </c>
      <c r="K625" s="109"/>
      <c r="L625" s="116">
        <v>624</v>
      </c>
      <c r="M625" s="33">
        <f t="shared" si="99"/>
        <v>0.45714285714285713</v>
      </c>
      <c r="N625" s="33">
        <f t="shared" si="100"/>
        <v>0.24395804195804194</v>
      </c>
      <c r="O625" s="112">
        <f t="shared" si="103"/>
        <v>120.77130790002076</v>
      </c>
      <c r="P625" s="33">
        <f t="shared" si="104"/>
        <v>53.551027221455854</v>
      </c>
      <c r="Q625" s="117">
        <f>IF(INDEX($P$2:$P$4096,MATCH($B$7,$P$2:$P$4096,1)+ROWS(Q$2:$Q625))&lt;=$B$8,INDEX($P$2:$P$4096,MATCH($B$7,$P$2:$P$4096,1)+ROWS(Q$2:$Q625)),"")</f>
        <v>88.888614814711332</v>
      </c>
      <c r="R625" s="118">
        <f t="shared" si="105"/>
        <v>870</v>
      </c>
      <c r="S625" s="51">
        <f t="shared" ca="1" si="106"/>
        <v>88.888614814711332</v>
      </c>
      <c r="T625" s="52">
        <f t="shared" ca="1" si="107"/>
        <v>870</v>
      </c>
      <c r="U625" s="39" t="str">
        <f t="shared" ca="1" si="108"/>
        <v>89,</v>
      </c>
      <c r="V625" s="39" t="str">
        <f t="shared" ca="1" si="109"/>
        <v>88.8886,</v>
      </c>
      <c r="W625" s="53" t="str">
        <f t="shared" ca="1" si="101"/>
        <v>8889,</v>
      </c>
      <c r="X625" s="90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</row>
    <row r="626" spans="7:34" ht="15" thickBot="1" x14ac:dyDescent="0.3">
      <c r="G626" s="27">
        <v>424</v>
      </c>
      <c r="H626" s="28">
        <v>255.33</v>
      </c>
      <c r="I626" s="28">
        <f>$B$4*Table22[[#This Row],[RTD Resistance (ꭥ)]]*1000</f>
        <v>515.76660000000004</v>
      </c>
      <c r="J626" s="29">
        <f t="shared" si="102"/>
        <v>0.68679999999994834</v>
      </c>
      <c r="K626" s="109"/>
      <c r="L626" s="116">
        <v>625</v>
      </c>
      <c r="M626" s="33">
        <f t="shared" si="99"/>
        <v>0.45787545787545786</v>
      </c>
      <c r="N626" s="33">
        <f t="shared" si="100"/>
        <v>0.24406904206904206</v>
      </c>
      <c r="O626" s="112">
        <f t="shared" si="103"/>
        <v>120.82625845002082</v>
      </c>
      <c r="P626" s="33">
        <f t="shared" si="104"/>
        <v>53.693910384137951</v>
      </c>
      <c r="Q626" s="117">
        <f>IF(INDEX($P$2:$P$4096,MATCH($B$7,$P$2:$P$4096,1)+ROWS(Q$2:$Q626))&lt;=$B$8,INDEX($P$2:$P$4096,MATCH($B$7,$P$2:$P$4096,1)+ROWS(Q$2:$Q626)),"")</f>
        <v>89.033040674273309</v>
      </c>
      <c r="R626" s="118">
        <f t="shared" si="105"/>
        <v>871</v>
      </c>
      <c r="S626" s="51">
        <f t="shared" ca="1" si="106"/>
        <v>89.033040674273309</v>
      </c>
      <c r="T626" s="52">
        <f t="shared" ca="1" si="107"/>
        <v>871</v>
      </c>
      <c r="U626" s="39" t="str">
        <f t="shared" ca="1" si="108"/>
        <v>89,</v>
      </c>
      <c r="V626" s="39" t="str">
        <f t="shared" ca="1" si="109"/>
        <v>89.033,</v>
      </c>
      <c r="W626" s="53" t="str">
        <f t="shared" ca="1" si="101"/>
        <v>8903,</v>
      </c>
      <c r="X626" s="90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</row>
    <row r="627" spans="7:34" ht="15" thickBot="1" x14ac:dyDescent="0.3">
      <c r="G627" s="27">
        <v>425</v>
      </c>
      <c r="H627" s="28">
        <v>255.67</v>
      </c>
      <c r="I627" s="28">
        <f>$B$4*Table22[[#This Row],[RTD Resistance (ꭥ)]]*1000</f>
        <v>516.45339999999999</v>
      </c>
      <c r="J627" s="29">
        <f t="shared" si="102"/>
        <v>0.68680000000006203</v>
      </c>
      <c r="K627" s="109"/>
      <c r="L627" s="116">
        <v>626</v>
      </c>
      <c r="M627" s="33">
        <f t="shared" si="99"/>
        <v>0.45860805860805859</v>
      </c>
      <c r="N627" s="33">
        <f t="shared" si="100"/>
        <v>0.24418004218004216</v>
      </c>
      <c r="O627" s="112">
        <f t="shared" si="103"/>
        <v>120.88120900002086</v>
      </c>
      <c r="P627" s="33">
        <f t="shared" si="104"/>
        <v>53.836799758505606</v>
      </c>
      <c r="Q627" s="117">
        <f>IF(INDEX($P$2:$P$4096,MATCH($B$7,$P$2:$P$4096,1)+ROWS(Q$2:$Q627))&lt;=$B$8,INDEX($P$2:$P$4096,MATCH($B$7,$P$2:$P$4096,1)+ROWS(Q$2:$Q627)),"")</f>
        <v>89.177472874262492</v>
      </c>
      <c r="R627" s="118">
        <f t="shared" si="105"/>
        <v>872</v>
      </c>
      <c r="S627" s="51">
        <f t="shared" ca="1" si="106"/>
        <v>89.177472874262492</v>
      </c>
      <c r="T627" s="52">
        <f t="shared" ca="1" si="107"/>
        <v>872</v>
      </c>
      <c r="U627" s="39" t="str">
        <f t="shared" ca="1" si="108"/>
        <v>89,</v>
      </c>
      <c r="V627" s="39" t="str">
        <f t="shared" ca="1" si="109"/>
        <v>89.1775,</v>
      </c>
      <c r="W627" s="53" t="str">
        <f t="shared" ca="1" si="101"/>
        <v>8918,</v>
      </c>
      <c r="X627" s="90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</row>
    <row r="628" spans="7:34" ht="15" thickBot="1" x14ac:dyDescent="0.3">
      <c r="G628" s="27">
        <v>426</v>
      </c>
      <c r="H628" s="28">
        <v>256.01</v>
      </c>
      <c r="I628" s="28">
        <f>$B$4*Table22[[#This Row],[RTD Resistance (ꭥ)]]*1000</f>
        <v>517.14020000000005</v>
      </c>
      <c r="J628" s="29">
        <f t="shared" si="102"/>
        <v>0.68679999999994834</v>
      </c>
      <c r="K628" s="109"/>
      <c r="L628" s="116">
        <v>627</v>
      </c>
      <c r="M628" s="33">
        <f t="shared" si="99"/>
        <v>0.45934065934065932</v>
      </c>
      <c r="N628" s="33">
        <f t="shared" si="100"/>
        <v>0.24429104229104229</v>
      </c>
      <c r="O628" s="112">
        <f t="shared" si="103"/>
        <v>120.93615955002093</v>
      </c>
      <c r="P628" s="33">
        <f t="shared" si="104"/>
        <v>53.979695344959794</v>
      </c>
      <c r="Q628" s="117">
        <f>IF(INDEX($P$2:$P$4096,MATCH($B$7,$P$2:$P$4096,1)+ROWS(Q$2:$Q628))&lt;=$B$8,INDEX($P$2:$P$4096,MATCH($B$7,$P$2:$P$4096,1)+ROWS(Q$2:$Q628)),"")</f>
        <v>89.321911415308875</v>
      </c>
      <c r="R628" s="118">
        <f t="shared" si="105"/>
        <v>873</v>
      </c>
      <c r="S628" s="51">
        <f t="shared" ca="1" si="106"/>
        <v>89.321911415308875</v>
      </c>
      <c r="T628" s="52">
        <f t="shared" ca="1" si="107"/>
        <v>873</v>
      </c>
      <c r="U628" s="39" t="str">
        <f t="shared" ca="1" si="108"/>
        <v>89,</v>
      </c>
      <c r="V628" s="39" t="str">
        <f t="shared" ca="1" si="109"/>
        <v>89.3219,</v>
      </c>
      <c r="W628" s="53" t="str">
        <f t="shared" ca="1" si="101"/>
        <v>8932,</v>
      </c>
      <c r="X628" s="90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</row>
    <row r="629" spans="7:34" ht="15" thickBot="1" x14ac:dyDescent="0.3">
      <c r="G629" s="27">
        <v>427</v>
      </c>
      <c r="H629" s="28">
        <v>256.35000000000002</v>
      </c>
      <c r="I629" s="28">
        <f>$B$4*Table22[[#This Row],[RTD Resistance (ꭥ)]]*1000</f>
        <v>517.827</v>
      </c>
      <c r="J629" s="29">
        <f t="shared" si="102"/>
        <v>0.70700000000010732</v>
      </c>
      <c r="K629" s="109"/>
      <c r="L629" s="116">
        <v>628</v>
      </c>
      <c r="M629" s="33">
        <f t="shared" si="99"/>
        <v>0.46007326007326005</v>
      </c>
      <c r="N629" s="33">
        <f t="shared" si="100"/>
        <v>0.24440204240204239</v>
      </c>
      <c r="O629" s="112">
        <f t="shared" si="103"/>
        <v>120.99111010002098</v>
      </c>
      <c r="P629" s="33">
        <f t="shared" si="104"/>
        <v>54.122597143902112</v>
      </c>
      <c r="Q629" s="117">
        <f>IF(INDEX($P$2:$P$4096,MATCH($B$7,$P$2:$P$4096,1)+ROWS(Q$2:$Q629))&lt;=$B$8,INDEX($P$2:$P$4096,MATCH($B$7,$P$2:$P$4096,1)+ROWS(Q$2:$Q629)),"")</f>
        <v>89.466356298042513</v>
      </c>
      <c r="R629" s="118">
        <f t="shared" si="105"/>
        <v>874</v>
      </c>
      <c r="S629" s="51">
        <f t="shared" ca="1" si="106"/>
        <v>89.466356298042513</v>
      </c>
      <c r="T629" s="52">
        <f t="shared" ca="1" si="107"/>
        <v>874</v>
      </c>
      <c r="U629" s="39" t="str">
        <f t="shared" ca="1" si="108"/>
        <v>89,</v>
      </c>
      <c r="V629" s="39" t="str">
        <f t="shared" ca="1" si="109"/>
        <v>89.4664,</v>
      </c>
      <c r="W629" s="53" t="str">
        <f t="shared" ca="1" si="101"/>
        <v>8947,</v>
      </c>
      <c r="X629" s="90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</row>
    <row r="630" spans="7:34" ht="15" thickBot="1" x14ac:dyDescent="0.3">
      <c r="G630" s="27">
        <v>428</v>
      </c>
      <c r="H630" s="28">
        <v>256.7</v>
      </c>
      <c r="I630" s="28">
        <f>$B$4*Table22[[#This Row],[RTD Resistance (ꭥ)]]*1000</f>
        <v>518.53400000000011</v>
      </c>
      <c r="J630" s="29">
        <f t="shared" si="102"/>
        <v>0.68679999999994834</v>
      </c>
      <c r="K630" s="109"/>
      <c r="L630" s="116">
        <v>629</v>
      </c>
      <c r="M630" s="33">
        <f t="shared" si="99"/>
        <v>0.46080586080586078</v>
      </c>
      <c r="N630" s="33">
        <f t="shared" si="100"/>
        <v>0.24451304251304251</v>
      </c>
      <c r="O630" s="112">
        <f t="shared" si="103"/>
        <v>121.04606065002103</v>
      </c>
      <c r="P630" s="33">
        <f t="shared" si="104"/>
        <v>54.26550515573615</v>
      </c>
      <c r="Q630" s="117">
        <f>IF(INDEX($P$2:$P$4096,MATCH($B$7,$P$2:$P$4096,1)+ROWS(Q$2:$Q630))&lt;=$B$8,INDEX($P$2:$P$4096,MATCH($B$7,$P$2:$P$4096,1)+ROWS(Q$2:$Q630)),"")</f>
        <v>89.610807523094479</v>
      </c>
      <c r="R630" s="118">
        <f t="shared" si="105"/>
        <v>875</v>
      </c>
      <c r="S630" s="51">
        <f t="shared" ca="1" si="106"/>
        <v>89.610807523094479</v>
      </c>
      <c r="T630" s="52">
        <f t="shared" ca="1" si="107"/>
        <v>875</v>
      </c>
      <c r="U630" s="39" t="str">
        <f t="shared" ca="1" si="108"/>
        <v>90,</v>
      </c>
      <c r="V630" s="39" t="str">
        <f t="shared" ca="1" si="109"/>
        <v>89.6108,</v>
      </c>
      <c r="W630" s="53" t="str">
        <f t="shared" ca="1" si="101"/>
        <v>8961,</v>
      </c>
      <c r="X630" s="90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</row>
    <row r="631" spans="7:34" ht="15" thickBot="1" x14ac:dyDescent="0.3">
      <c r="G631" s="27">
        <v>429</v>
      </c>
      <c r="H631" s="28">
        <v>257.04000000000002</v>
      </c>
      <c r="I631" s="28">
        <f>$B$4*Table22[[#This Row],[RTD Resistance (ꭥ)]]*1000</f>
        <v>519.22080000000005</v>
      </c>
      <c r="J631" s="29">
        <f t="shared" si="102"/>
        <v>0.68679999999994834</v>
      </c>
      <c r="K631" s="109"/>
      <c r="L631" s="116">
        <v>630</v>
      </c>
      <c r="M631" s="33">
        <f t="shared" si="99"/>
        <v>0.46153846153846156</v>
      </c>
      <c r="N631" s="33">
        <f t="shared" si="100"/>
        <v>0.24462404262404264</v>
      </c>
      <c r="O631" s="112">
        <f t="shared" si="103"/>
        <v>121.10101120002111</v>
      </c>
      <c r="P631" s="33">
        <f t="shared" si="104"/>
        <v>54.408419380865894</v>
      </c>
      <c r="Q631" s="117">
        <f>IF(INDEX($P$2:$P$4096,MATCH($B$7,$P$2:$P$4096,1)+ROWS(Q$2:$Q631))&lt;=$B$8,INDEX($P$2:$P$4096,MATCH($B$7,$P$2:$P$4096,1)+ROWS(Q$2:$Q631)),"")</f>
        <v>89.755265091096419</v>
      </c>
      <c r="R631" s="118">
        <f t="shared" si="105"/>
        <v>876</v>
      </c>
      <c r="S631" s="51">
        <f t="shared" ca="1" si="106"/>
        <v>89.755265091096419</v>
      </c>
      <c r="T631" s="52">
        <f t="shared" ca="1" si="107"/>
        <v>876</v>
      </c>
      <c r="U631" s="39" t="str">
        <f t="shared" ca="1" si="108"/>
        <v>90,</v>
      </c>
      <c r="V631" s="39" t="str">
        <f t="shared" ca="1" si="109"/>
        <v>89.7553,</v>
      </c>
      <c r="W631" s="53" t="str">
        <f t="shared" ca="1" si="101"/>
        <v>8976,</v>
      </c>
      <c r="X631" s="90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</row>
    <row r="632" spans="7:34" ht="15" thickBot="1" x14ac:dyDescent="0.3">
      <c r="G632" s="27">
        <v>430</v>
      </c>
      <c r="H632" s="28">
        <v>257.38</v>
      </c>
      <c r="I632" s="28">
        <f>$B$4*Table22[[#This Row],[RTD Resistance (ꭥ)]]*1000</f>
        <v>519.9076</v>
      </c>
      <c r="J632" s="29">
        <f t="shared" si="102"/>
        <v>0.68680000000017571</v>
      </c>
      <c r="K632" s="109"/>
      <c r="L632" s="116">
        <v>631</v>
      </c>
      <c r="M632" s="33">
        <f t="shared" si="99"/>
        <v>0.46227106227106229</v>
      </c>
      <c r="N632" s="33">
        <f t="shared" si="100"/>
        <v>0.24473504273504276</v>
      </c>
      <c r="O632" s="112">
        <f t="shared" si="103"/>
        <v>121.15596175002116</v>
      </c>
      <c r="P632" s="33">
        <f t="shared" si="104"/>
        <v>54.551339819696807</v>
      </c>
      <c r="Q632" s="117">
        <f>IF(INDEX($P$2:$P$4096,MATCH($B$7,$P$2:$P$4096,1)+ROWS(Q$2:$Q632))&lt;=$B$8,INDEX($P$2:$P$4096,MATCH($B$7,$P$2:$P$4096,1)+ROWS(Q$2:$Q632)),"")</f>
        <v>89.89972900268117</v>
      </c>
      <c r="R632" s="118">
        <f t="shared" si="105"/>
        <v>877</v>
      </c>
      <c r="S632" s="51">
        <f t="shared" ca="1" si="106"/>
        <v>89.89972900268117</v>
      </c>
      <c r="T632" s="52">
        <f t="shared" ca="1" si="107"/>
        <v>877</v>
      </c>
      <c r="U632" s="39" t="str">
        <f t="shared" ca="1" si="108"/>
        <v>90,</v>
      </c>
      <c r="V632" s="39" t="str">
        <f t="shared" ca="1" si="109"/>
        <v>89.8997,</v>
      </c>
      <c r="W632" s="53" t="str">
        <f t="shared" ca="1" si="101"/>
        <v>8990,</v>
      </c>
      <c r="X632" s="90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</row>
    <row r="633" spans="7:34" ht="15" thickBot="1" x14ac:dyDescent="0.3">
      <c r="G633" s="27">
        <v>431</v>
      </c>
      <c r="H633" s="28">
        <v>257.72000000000003</v>
      </c>
      <c r="I633" s="28">
        <f>$B$4*Table22[[#This Row],[RTD Resistance (ꭥ)]]*1000</f>
        <v>520.59440000000018</v>
      </c>
      <c r="J633" s="29">
        <f t="shared" si="102"/>
        <v>0.68679999999983465</v>
      </c>
      <c r="K633" s="109"/>
      <c r="L633" s="116">
        <v>632</v>
      </c>
      <c r="M633" s="33">
        <f t="shared" si="99"/>
        <v>0.46300366300366302</v>
      </c>
      <c r="N633" s="33">
        <f t="shared" si="100"/>
        <v>0.24484604284604286</v>
      </c>
      <c r="O633" s="112">
        <f t="shared" si="103"/>
        <v>121.21091230002121</v>
      </c>
      <c r="P633" s="33">
        <f t="shared" si="104"/>
        <v>54.694266472635718</v>
      </c>
      <c r="Q633" s="117">
        <f>IF(INDEX($P$2:$P$4096,MATCH($B$7,$P$2:$P$4096,1)+ROWS(Q$2:$Q633))&lt;=$B$8,INDEX($P$2:$P$4096,MATCH($B$7,$P$2:$P$4096,1)+ROWS(Q$2:$Q633)),"")</f>
        <v>90.04419925848174</v>
      </c>
      <c r="R633" s="118">
        <f t="shared" si="105"/>
        <v>878</v>
      </c>
      <c r="S633" s="51">
        <f t="shared" ca="1" si="106"/>
        <v>90.04419925848174</v>
      </c>
      <c r="T633" s="52">
        <f t="shared" ca="1" si="107"/>
        <v>878</v>
      </c>
      <c r="U633" s="39" t="str">
        <f t="shared" ca="1" si="108"/>
        <v>90,</v>
      </c>
      <c r="V633" s="39" t="str">
        <f t="shared" ca="1" si="109"/>
        <v>90.0442,</v>
      </c>
      <c r="W633" s="53" t="str">
        <f t="shared" ca="1" si="101"/>
        <v>9004,</v>
      </c>
      <c r="X633" s="90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</row>
    <row r="634" spans="7:34" ht="15" thickBot="1" x14ac:dyDescent="0.3">
      <c r="G634" s="27">
        <v>432</v>
      </c>
      <c r="H634" s="28">
        <v>258.06</v>
      </c>
      <c r="I634" s="28">
        <f>$B$4*Table22[[#This Row],[RTD Resistance (ꭥ)]]*1000</f>
        <v>521.28120000000001</v>
      </c>
      <c r="J634" s="29">
        <f t="shared" si="102"/>
        <v>0.68679999999994834</v>
      </c>
      <c r="K634" s="109"/>
      <c r="L634" s="116">
        <v>633</v>
      </c>
      <c r="M634" s="33">
        <f t="shared" si="99"/>
        <v>0.46373626373626375</v>
      </c>
      <c r="N634" s="33">
        <f t="shared" si="100"/>
        <v>0.24495704295704299</v>
      </c>
      <c r="O634" s="112">
        <f t="shared" si="103"/>
        <v>121.26586285002128</v>
      </c>
      <c r="P634" s="33">
        <f t="shared" si="104"/>
        <v>54.837199340090137</v>
      </c>
      <c r="Q634" s="117">
        <f>IF(INDEX($P$2:$P$4096,MATCH($B$7,$P$2:$P$4096,1)+ROWS(Q$2:$Q634))&lt;=$B$8,INDEX($P$2:$P$4096,MATCH($B$7,$P$2:$P$4096,1)+ROWS(Q$2:$Q634)),"")</f>
        <v>90.188675859132047</v>
      </c>
      <c r="R634" s="118">
        <f t="shared" si="105"/>
        <v>879</v>
      </c>
      <c r="S634" s="51">
        <f t="shared" ca="1" si="106"/>
        <v>90.188675859132047</v>
      </c>
      <c r="T634" s="52">
        <f t="shared" ca="1" si="107"/>
        <v>879</v>
      </c>
      <c r="U634" s="39" t="str">
        <f t="shared" ca="1" si="108"/>
        <v>90,</v>
      </c>
      <c r="V634" s="39" t="str">
        <f t="shared" ca="1" si="109"/>
        <v>90.1887,</v>
      </c>
      <c r="W634" s="53" t="str">
        <f t="shared" ca="1" si="101"/>
        <v>9019,</v>
      </c>
      <c r="X634" s="90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</row>
    <row r="635" spans="7:34" ht="15" thickBot="1" x14ac:dyDescent="0.3">
      <c r="G635" s="27">
        <v>433</v>
      </c>
      <c r="H635" s="28">
        <v>258.39999999999998</v>
      </c>
      <c r="I635" s="28">
        <f>$B$4*Table22[[#This Row],[RTD Resistance (ꭥ)]]*1000</f>
        <v>521.96799999999996</v>
      </c>
      <c r="J635" s="29">
        <f t="shared" si="102"/>
        <v>0.68680000000017571</v>
      </c>
      <c r="K635" s="109"/>
      <c r="L635" s="116">
        <v>634</v>
      </c>
      <c r="M635" s="33">
        <f t="shared" si="99"/>
        <v>0.46446886446886448</v>
      </c>
      <c r="N635" s="33">
        <f t="shared" si="100"/>
        <v>0.24506804306804308</v>
      </c>
      <c r="O635" s="112">
        <f t="shared" si="103"/>
        <v>121.32081340002132</v>
      </c>
      <c r="P635" s="33">
        <f t="shared" si="104"/>
        <v>54.980138422469111</v>
      </c>
      <c r="Q635" s="117">
        <f>IF(INDEX($P$2:$P$4096,MATCH($B$7,$P$2:$P$4096,1)+ROWS(Q$2:$Q635))&lt;=$B$8,INDEX($P$2:$P$4096,MATCH($B$7,$P$2:$P$4096,1)+ROWS(Q$2:$Q635)),"")</f>
        <v>90.333158805266976</v>
      </c>
      <c r="R635" s="118">
        <f t="shared" si="105"/>
        <v>880</v>
      </c>
      <c r="S635" s="51">
        <f t="shared" ca="1" si="106"/>
        <v>90.333158805266976</v>
      </c>
      <c r="T635" s="52">
        <f t="shared" ca="1" si="107"/>
        <v>880</v>
      </c>
      <c r="U635" s="39" t="str">
        <f t="shared" ca="1" si="108"/>
        <v>90,</v>
      </c>
      <c r="V635" s="39" t="str">
        <f t="shared" ca="1" si="109"/>
        <v>90.3332,</v>
      </c>
      <c r="W635" s="53" t="str">
        <f t="shared" ca="1" si="101"/>
        <v>9033,</v>
      </c>
      <c r="X635" s="90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</row>
    <row r="636" spans="7:34" ht="15" thickBot="1" x14ac:dyDescent="0.3">
      <c r="G636" s="27">
        <v>434</v>
      </c>
      <c r="H636" s="28">
        <v>258.74</v>
      </c>
      <c r="I636" s="28">
        <f>$B$4*Table22[[#This Row],[RTD Resistance (ꭥ)]]*1000</f>
        <v>522.65480000000014</v>
      </c>
      <c r="J636" s="29">
        <f t="shared" si="102"/>
        <v>0.68679999999983465</v>
      </c>
      <c r="K636" s="109"/>
      <c r="L636" s="116">
        <v>635</v>
      </c>
      <c r="M636" s="33">
        <f t="shared" si="99"/>
        <v>0.46520146520146521</v>
      </c>
      <c r="N636" s="33">
        <f t="shared" si="100"/>
        <v>0.24517904317904321</v>
      </c>
      <c r="O636" s="112">
        <f t="shared" si="103"/>
        <v>121.37576395002138</v>
      </c>
      <c r="P636" s="33">
        <f t="shared" si="104"/>
        <v>55.123083720182763</v>
      </c>
      <c r="Q636" s="117">
        <f>IF(INDEX($P$2:$P$4096,MATCH($B$7,$P$2:$P$4096,1)+ROWS(Q$2:$Q636))&lt;=$B$8,INDEX($P$2:$P$4096,MATCH($B$7,$P$2:$P$4096,1)+ROWS(Q$2:$Q636)),"")</f>
        <v>90.477648097522263</v>
      </c>
      <c r="R636" s="118">
        <f t="shared" si="105"/>
        <v>881</v>
      </c>
      <c r="S636" s="51">
        <f t="shared" ca="1" si="106"/>
        <v>90.477648097522263</v>
      </c>
      <c r="T636" s="52">
        <f t="shared" ca="1" si="107"/>
        <v>881</v>
      </c>
      <c r="U636" s="39" t="str">
        <f t="shared" ca="1" si="108"/>
        <v>90,</v>
      </c>
      <c r="V636" s="39" t="str">
        <f t="shared" ca="1" si="109"/>
        <v>90.4776,</v>
      </c>
      <c r="W636" s="53" t="str">
        <f t="shared" ca="1" si="101"/>
        <v>9048,</v>
      </c>
      <c r="X636" s="90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</row>
    <row r="637" spans="7:34" ht="15" thickBot="1" x14ac:dyDescent="0.3">
      <c r="G637" s="27">
        <v>435</v>
      </c>
      <c r="H637" s="28">
        <v>259.08</v>
      </c>
      <c r="I637" s="28">
        <f>$B$4*Table22[[#This Row],[RTD Resistance (ꭥ)]]*1000</f>
        <v>523.34159999999997</v>
      </c>
      <c r="J637" s="29">
        <f t="shared" si="102"/>
        <v>0.68680000000006203</v>
      </c>
      <c r="K637" s="109"/>
      <c r="L637" s="116">
        <v>636</v>
      </c>
      <c r="M637" s="33">
        <f t="shared" si="99"/>
        <v>0.46593406593406594</v>
      </c>
      <c r="N637" s="33">
        <f t="shared" si="100"/>
        <v>0.24529004329004331</v>
      </c>
      <c r="O637" s="112">
        <f t="shared" si="103"/>
        <v>121.43071450002144</v>
      </c>
      <c r="P637" s="33">
        <f t="shared" si="104"/>
        <v>55.266035233642128</v>
      </c>
      <c r="Q637" s="117">
        <f>IF(INDEX($P$2:$P$4096,MATCH($B$7,$P$2:$P$4096,1)+ROWS(Q$2:$Q637))&lt;=$B$8,INDEX($P$2:$P$4096,MATCH($B$7,$P$2:$P$4096,1)+ROWS(Q$2:$Q637)),"")</f>
        <v>90.622143736533531</v>
      </c>
      <c r="R637" s="118">
        <f t="shared" si="105"/>
        <v>882</v>
      </c>
      <c r="S637" s="51">
        <f t="shared" ca="1" si="106"/>
        <v>90.622143736533531</v>
      </c>
      <c r="T637" s="52">
        <f t="shared" ca="1" si="107"/>
        <v>882</v>
      </c>
      <c r="U637" s="39" t="str">
        <f t="shared" ca="1" si="108"/>
        <v>91,</v>
      </c>
      <c r="V637" s="39" t="str">
        <f t="shared" ca="1" si="109"/>
        <v>90.6221,</v>
      </c>
      <c r="W637" s="53" t="str">
        <f t="shared" ca="1" si="101"/>
        <v>9062,</v>
      </c>
      <c r="X637" s="90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</row>
    <row r="638" spans="7:34" ht="15" thickBot="1" x14ac:dyDescent="0.3">
      <c r="G638" s="27">
        <v>436</v>
      </c>
      <c r="H638" s="28">
        <v>259.42</v>
      </c>
      <c r="I638" s="28">
        <f>$B$4*Table22[[#This Row],[RTD Resistance (ꭥ)]]*1000</f>
        <v>524.02840000000003</v>
      </c>
      <c r="J638" s="29">
        <f t="shared" si="102"/>
        <v>0.68680000000006203</v>
      </c>
      <c r="K638" s="109"/>
      <c r="L638" s="116">
        <v>637</v>
      </c>
      <c r="M638" s="33">
        <f t="shared" si="99"/>
        <v>0.46666666666666667</v>
      </c>
      <c r="N638" s="33">
        <f t="shared" si="100"/>
        <v>0.24540104340104341</v>
      </c>
      <c r="O638" s="112">
        <f t="shared" si="103"/>
        <v>121.48566505002148</v>
      </c>
      <c r="P638" s="33">
        <f t="shared" si="104"/>
        <v>55.408992963259664</v>
      </c>
      <c r="Q638" s="117">
        <f>IF(INDEX($P$2:$P$4096,MATCH($B$7,$P$2:$P$4096,1)+ROWS(Q$2:$Q638))&lt;=$B$8,INDEX($P$2:$P$4096,MATCH($B$7,$P$2:$P$4096,1)+ROWS(Q$2:$Q638)),"")</f>
        <v>90.766645722937881</v>
      </c>
      <c r="R638" s="118">
        <f t="shared" si="105"/>
        <v>883</v>
      </c>
      <c r="S638" s="51">
        <f t="shared" ca="1" si="106"/>
        <v>90.766645722937881</v>
      </c>
      <c r="T638" s="52">
        <f t="shared" ca="1" si="107"/>
        <v>883</v>
      </c>
      <c r="U638" s="39" t="str">
        <f t="shared" ca="1" si="108"/>
        <v>91,</v>
      </c>
      <c r="V638" s="39" t="str">
        <f t="shared" ca="1" si="109"/>
        <v>90.7666,</v>
      </c>
      <c r="W638" s="53" t="str">
        <f t="shared" ca="1" si="101"/>
        <v>9077,</v>
      </c>
      <c r="X638" s="90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</row>
    <row r="639" spans="7:34" ht="15" thickBot="1" x14ac:dyDescent="0.3">
      <c r="G639" s="27">
        <v>437</v>
      </c>
      <c r="H639" s="28">
        <v>259.76</v>
      </c>
      <c r="I639" s="28">
        <f>$B$4*Table22[[#This Row],[RTD Resistance (ꭥ)]]*1000</f>
        <v>524.7152000000001</v>
      </c>
      <c r="J639" s="29">
        <f t="shared" si="102"/>
        <v>0.68679999999994834</v>
      </c>
      <c r="K639" s="109"/>
      <c r="L639" s="116">
        <v>638</v>
      </c>
      <c r="M639" s="33">
        <f t="shared" si="99"/>
        <v>0.4673992673992674</v>
      </c>
      <c r="N639" s="33">
        <f t="shared" si="100"/>
        <v>0.24551204351204353</v>
      </c>
      <c r="O639" s="112">
        <f t="shared" si="103"/>
        <v>121.54061560002154</v>
      </c>
      <c r="P639" s="33">
        <f t="shared" si="104"/>
        <v>55.551956909448904</v>
      </c>
      <c r="Q639" s="117">
        <f>IF(INDEX($P$2:$P$4096,MATCH($B$7,$P$2:$P$4096,1)+ROWS(Q$2:$Q639))&lt;=$B$8,INDEX($P$2:$P$4096,MATCH($B$7,$P$2:$P$4096,1)+ROWS(Q$2:$Q639)),"")</f>
        <v>90.911154057373153</v>
      </c>
      <c r="R639" s="118">
        <f t="shared" si="105"/>
        <v>884</v>
      </c>
      <c r="S639" s="51">
        <f t="shared" ca="1" si="106"/>
        <v>90.911154057373153</v>
      </c>
      <c r="T639" s="52">
        <f t="shared" ca="1" si="107"/>
        <v>884</v>
      </c>
      <c r="U639" s="39" t="str">
        <f t="shared" ca="1" si="108"/>
        <v>91,</v>
      </c>
      <c r="V639" s="39" t="str">
        <f t="shared" ca="1" si="109"/>
        <v>90.9112,</v>
      </c>
      <c r="W639" s="53" t="str">
        <f t="shared" ca="1" si="101"/>
        <v>9091,</v>
      </c>
      <c r="X639" s="90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</row>
    <row r="640" spans="7:34" ht="15" thickBot="1" x14ac:dyDescent="0.3">
      <c r="G640" s="27">
        <v>438</v>
      </c>
      <c r="H640" s="28">
        <v>260.10000000000002</v>
      </c>
      <c r="I640" s="28">
        <f>$B$4*Table22[[#This Row],[RTD Resistance (ꭥ)]]*1000</f>
        <v>525.40200000000004</v>
      </c>
      <c r="J640" s="29">
        <f t="shared" si="102"/>
        <v>0.68679999999994834</v>
      </c>
      <c r="K640" s="109"/>
      <c r="L640" s="116">
        <v>639</v>
      </c>
      <c r="M640" s="33">
        <f t="shared" si="99"/>
        <v>0.46813186813186813</v>
      </c>
      <c r="N640" s="33">
        <f t="shared" si="100"/>
        <v>0.24562304362304363</v>
      </c>
      <c r="O640" s="112">
        <f t="shared" si="103"/>
        <v>121.5955661500216</v>
      </c>
      <c r="P640" s="33">
        <f t="shared" si="104"/>
        <v>55.694927072624466</v>
      </c>
      <c r="Q640" s="117">
        <f>IF(INDEX($P$2:$P$4096,MATCH($B$7,$P$2:$P$4096,1)+ROWS(Q$2:$Q640))&lt;=$B$8,INDEX($P$2:$P$4096,MATCH($B$7,$P$2:$P$4096,1)+ROWS(Q$2:$Q640)),"")</f>
        <v>91.055668740477529</v>
      </c>
      <c r="R640" s="118">
        <f t="shared" si="105"/>
        <v>885</v>
      </c>
      <c r="S640" s="51">
        <f t="shared" ca="1" si="106"/>
        <v>91.055668740477529</v>
      </c>
      <c r="T640" s="52">
        <f t="shared" ca="1" si="107"/>
        <v>885</v>
      </c>
      <c r="U640" s="39" t="str">
        <f t="shared" ca="1" si="108"/>
        <v>91,</v>
      </c>
      <c r="V640" s="39" t="str">
        <f t="shared" ca="1" si="109"/>
        <v>91.0557,</v>
      </c>
      <c r="W640" s="53" t="str">
        <f t="shared" ca="1" si="101"/>
        <v>9106,</v>
      </c>
      <c r="X640" s="90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</row>
    <row r="641" spans="7:34" ht="15" thickBot="1" x14ac:dyDescent="0.3">
      <c r="G641" s="27">
        <v>439</v>
      </c>
      <c r="H641" s="28">
        <v>260.44</v>
      </c>
      <c r="I641" s="28">
        <f>$B$4*Table22[[#This Row],[RTD Resistance (ꭥ)]]*1000</f>
        <v>526.08879999999999</v>
      </c>
      <c r="J641" s="29">
        <f t="shared" si="102"/>
        <v>0.68680000000006203</v>
      </c>
      <c r="K641" s="109"/>
      <c r="L641" s="116">
        <v>640</v>
      </c>
      <c r="M641" s="33">
        <f t="shared" si="99"/>
        <v>0.46886446886446886</v>
      </c>
      <c r="N641" s="33">
        <f t="shared" si="100"/>
        <v>0.24573404373404376</v>
      </c>
      <c r="O641" s="112">
        <f t="shared" si="103"/>
        <v>121.65051670002165</v>
      </c>
      <c r="P641" s="33">
        <f t="shared" si="104"/>
        <v>55.837903453202046</v>
      </c>
      <c r="Q641" s="117">
        <f>IF(INDEX($P$2:$P$4096,MATCH($B$7,$P$2:$P$4096,1)+ROWS(Q$2:$Q641))&lt;=$B$8,INDEX($P$2:$P$4096,MATCH($B$7,$P$2:$P$4096,1)+ROWS(Q$2:$Q641)),"")</f>
        <v>91.200189772890326</v>
      </c>
      <c r="R641" s="118">
        <f t="shared" si="105"/>
        <v>886</v>
      </c>
      <c r="S641" s="51">
        <f t="shared" ca="1" si="106"/>
        <v>91.200189772890326</v>
      </c>
      <c r="T641" s="52">
        <f t="shared" ca="1" si="107"/>
        <v>886</v>
      </c>
      <c r="U641" s="39" t="str">
        <f t="shared" ca="1" si="108"/>
        <v>91,</v>
      </c>
      <c r="V641" s="39" t="str">
        <f t="shared" ca="1" si="109"/>
        <v>91.2002,</v>
      </c>
      <c r="W641" s="53" t="str">
        <f t="shared" ca="1" si="101"/>
        <v>9120,</v>
      </c>
      <c r="X641" s="90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</row>
    <row r="642" spans="7:34" ht="15" thickBot="1" x14ac:dyDescent="0.3">
      <c r="G642" s="27">
        <v>440</v>
      </c>
      <c r="H642" s="28">
        <v>260.77999999999997</v>
      </c>
      <c r="I642" s="28">
        <f>$B$4*Table22[[#This Row],[RTD Resistance (ꭥ)]]*1000</f>
        <v>526.77560000000005</v>
      </c>
      <c r="J642" s="29">
        <f t="shared" si="102"/>
        <v>0.68679999999994834</v>
      </c>
      <c r="K642" s="109"/>
      <c r="L642" s="116">
        <v>641</v>
      </c>
      <c r="M642" s="33">
        <f t="shared" ref="M642:M705" si="110">(L642*$B$2)/($B$3-1)</f>
        <v>0.46959706959706959</v>
      </c>
      <c r="N642" s="33">
        <f t="shared" ref="N642:N705" si="111">($M642+$D$10)/$B$5</f>
        <v>0.24584504384504385</v>
      </c>
      <c r="O642" s="112">
        <f t="shared" si="103"/>
        <v>121.7054672500217</v>
      </c>
      <c r="P642" s="33">
        <f t="shared" si="104"/>
        <v>55.980886051598475</v>
      </c>
      <c r="Q642" s="117">
        <f>IF(INDEX($P$2:$P$4096,MATCH($B$7,$P$2:$P$4096,1)+ROWS(Q$2:$Q642))&lt;=$B$8,INDEX($P$2:$P$4096,MATCH($B$7,$P$2:$P$4096,1)+ROWS(Q$2:$Q642)),"")</f>
        <v>91.344717155251146</v>
      </c>
      <c r="R642" s="118">
        <f t="shared" si="105"/>
        <v>887</v>
      </c>
      <c r="S642" s="51">
        <f t="shared" ca="1" si="106"/>
        <v>91.344717155251146</v>
      </c>
      <c r="T642" s="52">
        <f t="shared" ca="1" si="107"/>
        <v>887</v>
      </c>
      <c r="U642" s="39" t="str">
        <f t="shared" ca="1" si="108"/>
        <v>91,</v>
      </c>
      <c r="V642" s="39" t="str">
        <f t="shared" ca="1" si="109"/>
        <v>91.3447,</v>
      </c>
      <c r="W642" s="53" t="str">
        <f t="shared" ref="W642:W705" ca="1" si="112">ROUND(S642*$B$10,0)&amp;","</f>
        <v>9134,</v>
      </c>
      <c r="X642" s="90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</row>
    <row r="643" spans="7:34" ht="15" thickBot="1" x14ac:dyDescent="0.3">
      <c r="G643" s="27">
        <v>441</v>
      </c>
      <c r="H643" s="28">
        <v>261.12</v>
      </c>
      <c r="I643" s="28">
        <f>$B$4*Table22[[#This Row],[RTD Resistance (ꭥ)]]*1000</f>
        <v>527.4624</v>
      </c>
      <c r="J643" s="29">
        <f t="shared" ref="J643:J706" si="113">ABS(I643-I644)</f>
        <v>0.68679999999994834</v>
      </c>
      <c r="K643" s="109"/>
      <c r="L643" s="116">
        <v>642</v>
      </c>
      <c r="M643" s="33">
        <f t="shared" si="110"/>
        <v>0.47032967032967032</v>
      </c>
      <c r="N643" s="33">
        <f t="shared" si="111"/>
        <v>0.24595604395604398</v>
      </c>
      <c r="O643" s="112">
        <f t="shared" ref="O643:O706" si="114">$N643/$B$4</f>
        <v>121.76041780002177</v>
      </c>
      <c r="P643" s="33">
        <f t="shared" ref="P643:P706" si="115">-245.19+O643*(2.5293+O643*(-0.066046+O643*(0.0040422+O643*(-0.0000020697))))/(1+O643*(-0.025422+O643*(0.0016883+O643*(-0.0000013601))))</f>
        <v>56.123874868232065</v>
      </c>
      <c r="Q643" s="117">
        <f>IF(INDEX($P$2:$P$4096,MATCH($B$7,$P$2:$P$4096,1)+ROWS(Q$2:$Q643))&lt;=$B$8,INDEX($P$2:$P$4096,MATCH($B$7,$P$2:$P$4096,1)+ROWS(Q$2:$Q643)),"")</f>
        <v>91.489250888200672</v>
      </c>
      <c r="R643" s="118">
        <f t="shared" ref="R643:R706" si="116">INDEX($L$2:$L$4096,MATCH($Q643,$P$2:$P$4096,0))</f>
        <v>888</v>
      </c>
      <c r="S643" s="51">
        <f t="shared" ref="S643:S706" ca="1" si="117">INDIRECT("Q"&amp;((ROW($Q643)-2)*$B$9)+2,TRUE)</f>
        <v>91.489250888200672</v>
      </c>
      <c r="T643" s="52">
        <f t="shared" ref="T643:T706" ca="1" si="118">INDEX($L$2:$L$4096,MATCH($S643,$P$2:$P$4096,0))</f>
        <v>888</v>
      </c>
      <c r="U643" s="39" t="str">
        <f t="shared" ref="U643:U706" ca="1" si="119">ROUND(S643,0)&amp;","</f>
        <v>91,</v>
      </c>
      <c r="V643" s="39" t="str">
        <f t="shared" ref="V643:V706" ca="1" si="120">ROUND(S643,4)&amp;","</f>
        <v>91.4893,</v>
      </c>
      <c r="W643" s="53" t="str">
        <f t="shared" ca="1" si="112"/>
        <v>9149,</v>
      </c>
      <c r="X643" s="90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</row>
    <row r="644" spans="7:34" ht="15" thickBot="1" x14ac:dyDescent="0.3">
      <c r="G644" s="27">
        <v>442</v>
      </c>
      <c r="H644" s="28">
        <v>261.45999999999998</v>
      </c>
      <c r="I644" s="28">
        <f>$B$4*Table22[[#This Row],[RTD Resistance (ꭥ)]]*1000</f>
        <v>528.14919999999995</v>
      </c>
      <c r="J644" s="29">
        <f t="shared" si="113"/>
        <v>0.68680000000017571</v>
      </c>
      <c r="K644" s="109"/>
      <c r="L644" s="116">
        <v>643</v>
      </c>
      <c r="M644" s="33">
        <f t="shared" si="110"/>
        <v>0.47106227106227105</v>
      </c>
      <c r="N644" s="33">
        <f t="shared" si="111"/>
        <v>0.24606704406704408</v>
      </c>
      <c r="O644" s="112">
        <f t="shared" si="114"/>
        <v>121.81536835002181</v>
      </c>
      <c r="P644" s="33">
        <f t="shared" si="115"/>
        <v>56.266869903521751</v>
      </c>
      <c r="Q644" s="117">
        <f>IF(INDEX($P$2:$P$4096,MATCH($B$7,$P$2:$P$4096,1)+ROWS(Q$2:$Q644))&lt;=$B$8,INDEX($P$2:$P$4096,MATCH($B$7,$P$2:$P$4096,1)+ROWS(Q$2:$Q644)),"")</f>
        <v>91.633790972380098</v>
      </c>
      <c r="R644" s="118">
        <f t="shared" si="116"/>
        <v>889</v>
      </c>
      <c r="S644" s="51">
        <f t="shared" ca="1" si="117"/>
        <v>91.633790972380098</v>
      </c>
      <c r="T644" s="52">
        <f t="shared" ca="1" si="118"/>
        <v>889</v>
      </c>
      <c r="U644" s="39" t="str">
        <f t="shared" ca="1" si="119"/>
        <v>92,</v>
      </c>
      <c r="V644" s="39" t="str">
        <f t="shared" ca="1" si="120"/>
        <v>91.6338,</v>
      </c>
      <c r="W644" s="53" t="str">
        <f t="shared" ca="1" si="112"/>
        <v>9163,</v>
      </c>
      <c r="X644" s="90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</row>
    <row r="645" spans="7:34" ht="15" thickBot="1" x14ac:dyDescent="0.3">
      <c r="G645" s="27">
        <v>443</v>
      </c>
      <c r="H645" s="28">
        <v>261.8</v>
      </c>
      <c r="I645" s="28">
        <f>$B$4*Table22[[#This Row],[RTD Resistance (ꭥ)]]*1000</f>
        <v>528.83600000000013</v>
      </c>
      <c r="J645" s="29">
        <f t="shared" si="113"/>
        <v>0.68679999999983465</v>
      </c>
      <c r="K645" s="109"/>
      <c r="L645" s="116">
        <v>644</v>
      </c>
      <c r="M645" s="33">
        <f t="shared" si="110"/>
        <v>0.47179487179487178</v>
      </c>
      <c r="N645" s="33">
        <f t="shared" si="111"/>
        <v>0.2461780441780442</v>
      </c>
      <c r="O645" s="112">
        <f t="shared" si="114"/>
        <v>121.87031890002187</v>
      </c>
      <c r="P645" s="33">
        <f t="shared" si="115"/>
        <v>56.409871157887892</v>
      </c>
      <c r="Q645" s="117">
        <f>IF(INDEX($P$2:$P$4096,MATCH($B$7,$P$2:$P$4096,1)+ROWS(Q$2:$Q645))&lt;=$B$8,INDEX($P$2:$P$4096,MATCH($B$7,$P$2:$P$4096,1)+ROWS(Q$2:$Q645)),"")</f>
        <v>91.778337408431526</v>
      </c>
      <c r="R645" s="118">
        <f t="shared" si="116"/>
        <v>890</v>
      </c>
      <c r="S645" s="51">
        <f t="shared" ca="1" si="117"/>
        <v>91.778337408431526</v>
      </c>
      <c r="T645" s="52">
        <f t="shared" ca="1" si="118"/>
        <v>890</v>
      </c>
      <c r="U645" s="39" t="str">
        <f t="shared" ca="1" si="119"/>
        <v>92,</v>
      </c>
      <c r="V645" s="39" t="str">
        <f t="shared" ca="1" si="120"/>
        <v>91.7783,</v>
      </c>
      <c r="W645" s="53" t="str">
        <f t="shared" ca="1" si="112"/>
        <v>9178,</v>
      </c>
      <c r="X645" s="90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</row>
    <row r="646" spans="7:34" ht="15" thickBot="1" x14ac:dyDescent="0.3">
      <c r="G646" s="27">
        <v>444</v>
      </c>
      <c r="H646" s="28">
        <v>262.14</v>
      </c>
      <c r="I646" s="28">
        <f>$B$4*Table22[[#This Row],[RTD Resistance (ꭥ)]]*1000</f>
        <v>529.52279999999996</v>
      </c>
      <c r="J646" s="29">
        <f t="shared" si="113"/>
        <v>0.68680000000006203</v>
      </c>
      <c r="K646" s="109"/>
      <c r="L646" s="116">
        <v>645</v>
      </c>
      <c r="M646" s="33">
        <f t="shared" si="110"/>
        <v>0.47252747252747251</v>
      </c>
      <c r="N646" s="33">
        <f t="shared" si="111"/>
        <v>0.2462890442890443</v>
      </c>
      <c r="O646" s="112">
        <f t="shared" si="114"/>
        <v>121.92526945002193</v>
      </c>
      <c r="P646" s="33">
        <f t="shared" si="115"/>
        <v>56.552878631751923</v>
      </c>
      <c r="Q646" s="117">
        <f>IF(INDEX($P$2:$P$4096,MATCH($B$7,$P$2:$P$4096,1)+ROWS(Q$2:$Q646))&lt;=$B$8,INDEX($P$2:$P$4096,MATCH($B$7,$P$2:$P$4096,1)+ROWS(Q$2:$Q646)),"")</f>
        <v>91.922890196997571</v>
      </c>
      <c r="R646" s="118">
        <f t="shared" si="116"/>
        <v>891</v>
      </c>
      <c r="S646" s="51">
        <f t="shared" ca="1" si="117"/>
        <v>91.922890196997571</v>
      </c>
      <c r="T646" s="52">
        <f t="shared" ca="1" si="118"/>
        <v>891</v>
      </c>
      <c r="U646" s="39" t="str">
        <f t="shared" ca="1" si="119"/>
        <v>92,</v>
      </c>
      <c r="V646" s="39" t="str">
        <f t="shared" ca="1" si="120"/>
        <v>91.9229,</v>
      </c>
      <c r="W646" s="53" t="str">
        <f t="shared" ca="1" si="112"/>
        <v>9192,</v>
      </c>
      <c r="X646" s="90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</row>
    <row r="647" spans="7:34" ht="15" thickBot="1" x14ac:dyDescent="0.3">
      <c r="G647" s="27">
        <v>445</v>
      </c>
      <c r="H647" s="28">
        <v>262.48</v>
      </c>
      <c r="I647" s="28">
        <f>$B$4*Table22[[#This Row],[RTD Resistance (ꭥ)]]*1000</f>
        <v>530.20960000000002</v>
      </c>
      <c r="J647" s="29">
        <f t="shared" si="113"/>
        <v>0.70699999999999363</v>
      </c>
      <c r="K647" s="109"/>
      <c r="L647" s="116">
        <v>646</v>
      </c>
      <c r="M647" s="33">
        <f t="shared" si="110"/>
        <v>0.47326007326007324</v>
      </c>
      <c r="N647" s="33">
        <f t="shared" si="111"/>
        <v>0.24640004440004443</v>
      </c>
      <c r="O647" s="112">
        <f t="shared" si="114"/>
        <v>121.98022000002199</v>
      </c>
      <c r="P647" s="33">
        <f t="shared" si="115"/>
        <v>56.69589232553642</v>
      </c>
      <c r="Q647" s="117">
        <f>IF(INDEX($P$2:$P$4096,MATCH($B$7,$P$2:$P$4096,1)+ROWS(Q$2:$Q647))&lt;=$B$8,INDEX($P$2:$P$4096,MATCH($B$7,$P$2:$P$4096,1)+ROWS(Q$2:$Q647)),"")</f>
        <v>92.067449338721758</v>
      </c>
      <c r="R647" s="118">
        <f t="shared" si="116"/>
        <v>892</v>
      </c>
      <c r="S647" s="51">
        <f t="shared" ca="1" si="117"/>
        <v>92.067449338721758</v>
      </c>
      <c r="T647" s="52">
        <f t="shared" ca="1" si="118"/>
        <v>892</v>
      </c>
      <c r="U647" s="39" t="str">
        <f t="shared" ca="1" si="119"/>
        <v>92,</v>
      </c>
      <c r="V647" s="39" t="str">
        <f t="shared" ca="1" si="120"/>
        <v>92.0674,</v>
      </c>
      <c r="W647" s="53" t="str">
        <f t="shared" ca="1" si="112"/>
        <v>9207,</v>
      </c>
      <c r="X647" s="90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</row>
    <row r="648" spans="7:34" ht="15" thickBot="1" x14ac:dyDescent="0.3">
      <c r="G648" s="27">
        <v>446</v>
      </c>
      <c r="H648" s="28">
        <v>262.83</v>
      </c>
      <c r="I648" s="28">
        <f>$B$4*Table22[[#This Row],[RTD Resistance (ꭥ)]]*1000</f>
        <v>530.91660000000002</v>
      </c>
      <c r="J648" s="29">
        <f t="shared" si="113"/>
        <v>0.68680000000006203</v>
      </c>
      <c r="K648" s="109"/>
      <c r="L648" s="116">
        <v>647</v>
      </c>
      <c r="M648" s="33">
        <f t="shared" si="110"/>
        <v>0.47399267399267397</v>
      </c>
      <c r="N648" s="33">
        <f t="shared" si="111"/>
        <v>0.24651104451104452</v>
      </c>
      <c r="O648" s="112">
        <f t="shared" si="114"/>
        <v>122.03517055002203</v>
      </c>
      <c r="P648" s="33">
        <f t="shared" si="115"/>
        <v>56.838912239664921</v>
      </c>
      <c r="Q648" s="117">
        <f>IF(INDEX($P$2:$P$4096,MATCH($B$7,$P$2:$P$4096,1)+ROWS(Q$2:$Q648))&lt;=$B$8,INDEX($P$2:$P$4096,MATCH($B$7,$P$2:$P$4096,1)+ROWS(Q$2:$Q648)),"")</f>
        <v>92.212014834248293</v>
      </c>
      <c r="R648" s="118">
        <f t="shared" si="116"/>
        <v>893</v>
      </c>
      <c r="S648" s="51">
        <f t="shared" ca="1" si="117"/>
        <v>92.212014834248293</v>
      </c>
      <c r="T648" s="52">
        <f t="shared" ca="1" si="118"/>
        <v>893</v>
      </c>
      <c r="U648" s="39" t="str">
        <f t="shared" ca="1" si="119"/>
        <v>92,</v>
      </c>
      <c r="V648" s="39" t="str">
        <f t="shared" ca="1" si="120"/>
        <v>92.212,</v>
      </c>
      <c r="W648" s="53" t="str">
        <f t="shared" ca="1" si="112"/>
        <v>9221,</v>
      </c>
      <c r="X648" s="90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</row>
    <row r="649" spans="7:34" ht="15" thickBot="1" x14ac:dyDescent="0.3">
      <c r="G649" s="27">
        <v>447</v>
      </c>
      <c r="H649" s="28">
        <v>263.17</v>
      </c>
      <c r="I649" s="28">
        <f>$B$4*Table22[[#This Row],[RTD Resistance (ꭥ)]]*1000</f>
        <v>531.60340000000008</v>
      </c>
      <c r="J649" s="29">
        <f t="shared" si="113"/>
        <v>0.66659999999990305</v>
      </c>
      <c r="K649" s="109"/>
      <c r="L649" s="116">
        <v>648</v>
      </c>
      <c r="M649" s="33">
        <f t="shared" si="110"/>
        <v>0.4747252747252747</v>
      </c>
      <c r="N649" s="33">
        <f t="shared" si="111"/>
        <v>0.24662204462204462</v>
      </c>
      <c r="O649" s="112">
        <f t="shared" si="114"/>
        <v>122.09012110002209</v>
      </c>
      <c r="P649" s="33">
        <f t="shared" si="115"/>
        <v>56.981938374562333</v>
      </c>
      <c r="Q649" s="117">
        <f>IF(INDEX($P$2:$P$4096,MATCH($B$7,$P$2:$P$4096,1)+ROWS(Q$2:$Q649))&lt;=$B$8,INDEX($P$2:$P$4096,MATCH($B$7,$P$2:$P$4096,1)+ROWS(Q$2:$Q649)),"")</f>
        <v>92.356586684221668</v>
      </c>
      <c r="R649" s="118">
        <f t="shared" si="116"/>
        <v>894</v>
      </c>
      <c r="S649" s="51">
        <f t="shared" ca="1" si="117"/>
        <v>92.356586684221668</v>
      </c>
      <c r="T649" s="52">
        <f t="shared" ca="1" si="118"/>
        <v>894</v>
      </c>
      <c r="U649" s="39" t="str">
        <f t="shared" ca="1" si="119"/>
        <v>92,</v>
      </c>
      <c r="V649" s="39" t="str">
        <f t="shared" ca="1" si="120"/>
        <v>92.3566,</v>
      </c>
      <c r="W649" s="53" t="str">
        <f t="shared" ca="1" si="112"/>
        <v>9236,</v>
      </c>
      <c r="X649" s="90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</row>
    <row r="650" spans="7:34" ht="15" thickBot="1" x14ac:dyDescent="0.3">
      <c r="G650" s="27">
        <v>448</v>
      </c>
      <c r="H650" s="28">
        <v>263.5</v>
      </c>
      <c r="I650" s="28">
        <f>$B$4*Table22[[#This Row],[RTD Resistance (ꭥ)]]*1000</f>
        <v>532.27</v>
      </c>
      <c r="J650" s="29">
        <f t="shared" si="113"/>
        <v>0.68680000000006203</v>
      </c>
      <c r="K650" s="109"/>
      <c r="L650" s="116">
        <v>649</v>
      </c>
      <c r="M650" s="33">
        <f t="shared" si="110"/>
        <v>0.47545787545787543</v>
      </c>
      <c r="N650" s="33">
        <f t="shared" si="111"/>
        <v>0.24673304473304475</v>
      </c>
      <c r="O650" s="112">
        <f t="shared" si="114"/>
        <v>122.14507165002215</v>
      </c>
      <c r="P650" s="33">
        <f t="shared" si="115"/>
        <v>57.124970730654468</v>
      </c>
      <c r="Q650" s="117">
        <f>IF(INDEX($P$2:$P$4096,MATCH($B$7,$P$2:$P$4096,1)+ROWS(Q$2:$Q650))&lt;=$B$8,INDEX($P$2:$P$4096,MATCH($B$7,$P$2:$P$4096,1)+ROWS(Q$2:$Q650)),"")</f>
        <v>92.501164889288134</v>
      </c>
      <c r="R650" s="118">
        <f t="shared" si="116"/>
        <v>895</v>
      </c>
      <c r="S650" s="51">
        <f t="shared" ca="1" si="117"/>
        <v>92.501164889288134</v>
      </c>
      <c r="T650" s="52">
        <f t="shared" ca="1" si="118"/>
        <v>895</v>
      </c>
      <c r="U650" s="39" t="str">
        <f t="shared" ca="1" si="119"/>
        <v>93,</v>
      </c>
      <c r="V650" s="39" t="str">
        <f t="shared" ca="1" si="120"/>
        <v>92.5012,</v>
      </c>
      <c r="W650" s="53" t="str">
        <f t="shared" ca="1" si="112"/>
        <v>9250,</v>
      </c>
      <c r="X650" s="90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</row>
    <row r="651" spans="7:34" ht="15" thickBot="1" x14ac:dyDescent="0.3">
      <c r="G651" s="27">
        <v>449</v>
      </c>
      <c r="H651" s="28">
        <v>263.83999999999997</v>
      </c>
      <c r="I651" s="28">
        <f>$B$4*Table22[[#This Row],[RTD Resistance (ꭥ)]]*1000</f>
        <v>532.95680000000004</v>
      </c>
      <c r="J651" s="29">
        <f t="shared" si="113"/>
        <v>0.68679999999994834</v>
      </c>
      <c r="K651" s="109"/>
      <c r="L651" s="116">
        <v>650</v>
      </c>
      <c r="M651" s="33">
        <f t="shared" si="110"/>
        <v>0.47619047619047616</v>
      </c>
      <c r="N651" s="33">
        <f t="shared" si="111"/>
        <v>0.24684404484404485</v>
      </c>
      <c r="O651" s="112">
        <f t="shared" si="114"/>
        <v>122.20002220002219</v>
      </c>
      <c r="P651" s="33">
        <f t="shared" si="115"/>
        <v>57.268009308368335</v>
      </c>
      <c r="Q651" s="117">
        <f>IF(INDEX($P$2:$P$4096,MATCH($B$7,$P$2:$P$4096,1)+ROWS(Q$2:$Q651))&lt;=$B$8,INDEX($P$2:$P$4096,MATCH($B$7,$P$2:$P$4096,1)+ROWS(Q$2:$Q651)),"")</f>
        <v>92.645749450093547</v>
      </c>
      <c r="R651" s="118">
        <f t="shared" si="116"/>
        <v>896</v>
      </c>
      <c r="S651" s="51">
        <f t="shared" ca="1" si="117"/>
        <v>92.645749450093547</v>
      </c>
      <c r="T651" s="52">
        <f t="shared" ca="1" si="118"/>
        <v>896</v>
      </c>
      <c r="U651" s="39" t="str">
        <f t="shared" ca="1" si="119"/>
        <v>93,</v>
      </c>
      <c r="V651" s="39" t="str">
        <f t="shared" ca="1" si="120"/>
        <v>92.6457,</v>
      </c>
      <c r="W651" s="53" t="str">
        <f t="shared" ca="1" si="112"/>
        <v>9265,</v>
      </c>
      <c r="X651" s="90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</row>
    <row r="652" spans="7:34" ht="15" thickBot="1" x14ac:dyDescent="0.3">
      <c r="G652" s="27">
        <v>450</v>
      </c>
      <c r="H652" s="28">
        <v>264.18</v>
      </c>
      <c r="I652" s="28">
        <f>$B$4*Table22[[#This Row],[RTD Resistance (ꭥ)]]*1000</f>
        <v>533.64359999999999</v>
      </c>
      <c r="J652" s="29">
        <f t="shared" si="113"/>
        <v>0.68679999999994834</v>
      </c>
      <c r="K652" s="109"/>
      <c r="L652" s="116">
        <v>651</v>
      </c>
      <c r="M652" s="33">
        <f t="shared" si="110"/>
        <v>0.47692307692307695</v>
      </c>
      <c r="N652" s="33">
        <f t="shared" si="111"/>
        <v>0.24695504495504497</v>
      </c>
      <c r="O652" s="112">
        <f t="shared" si="114"/>
        <v>122.25497275002226</v>
      </c>
      <c r="P652" s="33">
        <f t="shared" si="115"/>
        <v>57.411054108132305</v>
      </c>
      <c r="Q652" s="117">
        <f>IF(INDEX($P$2:$P$4096,MATCH($B$7,$P$2:$P$4096,1)+ROWS(Q$2:$Q652))&lt;=$B$8,INDEX($P$2:$P$4096,MATCH($B$7,$P$2:$P$4096,1)+ROWS(Q$2:$Q652)),"")</f>
        <v>92.790340367285069</v>
      </c>
      <c r="R652" s="118">
        <f t="shared" si="116"/>
        <v>897</v>
      </c>
      <c r="S652" s="51">
        <f t="shared" ca="1" si="117"/>
        <v>92.790340367285069</v>
      </c>
      <c r="T652" s="52">
        <f t="shared" ca="1" si="118"/>
        <v>897</v>
      </c>
      <c r="U652" s="39" t="str">
        <f t="shared" ca="1" si="119"/>
        <v>93,</v>
      </c>
      <c r="V652" s="39" t="str">
        <f t="shared" ca="1" si="120"/>
        <v>92.7903,</v>
      </c>
      <c r="W652" s="53" t="str">
        <f t="shared" ca="1" si="112"/>
        <v>9279,</v>
      </c>
      <c r="X652" s="90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</row>
    <row r="653" spans="7:34" ht="15" thickBot="1" x14ac:dyDescent="0.3">
      <c r="G653" s="27">
        <v>451</v>
      </c>
      <c r="H653" s="28">
        <v>264.52</v>
      </c>
      <c r="I653" s="28">
        <f>$B$4*Table22[[#This Row],[RTD Resistance (ꭥ)]]*1000</f>
        <v>534.33039999999994</v>
      </c>
      <c r="J653" s="29">
        <f t="shared" si="113"/>
        <v>0.68680000000017571</v>
      </c>
      <c r="K653" s="109"/>
      <c r="L653" s="116">
        <v>652</v>
      </c>
      <c r="M653" s="33">
        <f t="shared" si="110"/>
        <v>0.47765567765567768</v>
      </c>
      <c r="N653" s="33">
        <f t="shared" si="111"/>
        <v>0.24706604506604507</v>
      </c>
      <c r="O653" s="112">
        <f t="shared" si="114"/>
        <v>122.30992330002231</v>
      </c>
      <c r="P653" s="33">
        <f t="shared" si="115"/>
        <v>57.554105130375149</v>
      </c>
      <c r="Q653" s="117">
        <f>IF(INDEX($P$2:$P$4096,MATCH($B$7,$P$2:$P$4096,1)+ROWS(Q$2:$Q653))&lt;=$B$8,INDEX($P$2:$P$4096,MATCH($B$7,$P$2:$P$4096,1)+ROWS(Q$2:$Q653)),"")</f>
        <v>92.934937641510373</v>
      </c>
      <c r="R653" s="118">
        <f t="shared" si="116"/>
        <v>898</v>
      </c>
      <c r="S653" s="51">
        <f t="shared" ca="1" si="117"/>
        <v>92.934937641510373</v>
      </c>
      <c r="T653" s="52">
        <f t="shared" ca="1" si="118"/>
        <v>898</v>
      </c>
      <c r="U653" s="39" t="str">
        <f t="shared" ca="1" si="119"/>
        <v>93,</v>
      </c>
      <c r="V653" s="39" t="str">
        <f t="shared" ca="1" si="120"/>
        <v>92.9349,</v>
      </c>
      <c r="W653" s="53" t="str">
        <f t="shared" ca="1" si="112"/>
        <v>9293,</v>
      </c>
      <c r="X653" s="90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</row>
    <row r="654" spans="7:34" ht="15" thickBot="1" x14ac:dyDescent="0.3">
      <c r="G654" s="27">
        <v>452</v>
      </c>
      <c r="H654" s="28">
        <v>264.86</v>
      </c>
      <c r="I654" s="28">
        <f>$B$4*Table22[[#This Row],[RTD Resistance (ꭥ)]]*1000</f>
        <v>535.01720000000012</v>
      </c>
      <c r="J654" s="29">
        <f t="shared" si="113"/>
        <v>0.68679999999983465</v>
      </c>
      <c r="K654" s="109"/>
      <c r="L654" s="116">
        <v>653</v>
      </c>
      <c r="M654" s="33">
        <f t="shared" si="110"/>
        <v>0.47838827838827841</v>
      </c>
      <c r="N654" s="33">
        <f t="shared" si="111"/>
        <v>0.2471770451770452</v>
      </c>
      <c r="O654" s="112">
        <f t="shared" si="114"/>
        <v>122.36487385002236</v>
      </c>
      <c r="P654" s="33">
        <f t="shared" si="115"/>
        <v>57.697162375527682</v>
      </c>
      <c r="Q654" s="117">
        <f>IF(INDEX($P$2:$P$4096,MATCH($B$7,$P$2:$P$4096,1)+ROWS(Q$2:$Q654))&lt;=$B$8,INDEX($P$2:$P$4096,MATCH($B$7,$P$2:$P$4096,1)+ROWS(Q$2:$Q654)),"")</f>
        <v>93.079541273417931</v>
      </c>
      <c r="R654" s="118">
        <f t="shared" si="116"/>
        <v>899</v>
      </c>
      <c r="S654" s="51">
        <f t="shared" ca="1" si="117"/>
        <v>93.079541273417931</v>
      </c>
      <c r="T654" s="52">
        <f t="shared" ca="1" si="118"/>
        <v>899</v>
      </c>
      <c r="U654" s="39" t="str">
        <f t="shared" ca="1" si="119"/>
        <v>93,</v>
      </c>
      <c r="V654" s="39" t="str">
        <f t="shared" ca="1" si="120"/>
        <v>93.0795,</v>
      </c>
      <c r="W654" s="53" t="str">
        <f t="shared" ca="1" si="112"/>
        <v>9308,</v>
      </c>
      <c r="X654" s="90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</row>
    <row r="655" spans="7:34" ht="15" thickBot="1" x14ac:dyDescent="0.3">
      <c r="G655" s="27">
        <v>453</v>
      </c>
      <c r="H655" s="28">
        <v>265.2</v>
      </c>
      <c r="I655" s="28">
        <f>$B$4*Table22[[#This Row],[RTD Resistance (ꭥ)]]*1000</f>
        <v>535.70399999999995</v>
      </c>
      <c r="J655" s="29">
        <f t="shared" si="113"/>
        <v>0.68680000000006203</v>
      </c>
      <c r="K655" s="109"/>
      <c r="L655" s="116">
        <v>654</v>
      </c>
      <c r="M655" s="33">
        <f t="shared" si="110"/>
        <v>0.47912087912087914</v>
      </c>
      <c r="N655" s="33">
        <f t="shared" si="111"/>
        <v>0.24728804528804529</v>
      </c>
      <c r="O655" s="112">
        <f t="shared" si="114"/>
        <v>122.41982440002242</v>
      </c>
      <c r="P655" s="33">
        <f t="shared" si="115"/>
        <v>57.840225844021063</v>
      </c>
      <c r="Q655" s="117">
        <f>IF(INDEX($P$2:$P$4096,MATCH($B$7,$P$2:$P$4096,1)+ROWS(Q$2:$Q655))&lt;=$B$8,INDEX($P$2:$P$4096,MATCH($B$7,$P$2:$P$4096,1)+ROWS(Q$2:$Q655)),"")</f>
        <v>93.224151263657063</v>
      </c>
      <c r="R655" s="118">
        <f t="shared" si="116"/>
        <v>900</v>
      </c>
      <c r="S655" s="51">
        <f t="shared" ca="1" si="117"/>
        <v>93.224151263657063</v>
      </c>
      <c r="T655" s="52">
        <f t="shared" ca="1" si="118"/>
        <v>900</v>
      </c>
      <c r="U655" s="39" t="str">
        <f t="shared" ca="1" si="119"/>
        <v>93,</v>
      </c>
      <c r="V655" s="39" t="str">
        <f t="shared" ca="1" si="120"/>
        <v>93.2242,</v>
      </c>
      <c r="W655" s="53" t="str">
        <f t="shared" ca="1" si="112"/>
        <v>9322,</v>
      </c>
      <c r="X655" s="90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</row>
    <row r="656" spans="7:34" ht="15" thickBot="1" x14ac:dyDescent="0.3">
      <c r="G656" s="27">
        <v>454</v>
      </c>
      <c r="H656" s="28">
        <v>265.54000000000002</v>
      </c>
      <c r="I656" s="28">
        <f>$B$4*Table22[[#This Row],[RTD Resistance (ꭥ)]]*1000</f>
        <v>536.39080000000001</v>
      </c>
      <c r="J656" s="29">
        <f t="shared" si="113"/>
        <v>0.66660000000001673</v>
      </c>
      <c r="K656" s="109"/>
      <c r="L656" s="116">
        <v>655</v>
      </c>
      <c r="M656" s="33">
        <f t="shared" si="110"/>
        <v>0.47985347985347987</v>
      </c>
      <c r="N656" s="33">
        <f t="shared" si="111"/>
        <v>0.24739904539904542</v>
      </c>
      <c r="O656" s="112">
        <f t="shared" si="114"/>
        <v>122.47477495002248</v>
      </c>
      <c r="P656" s="33">
        <f t="shared" si="115"/>
        <v>57.983295536287812</v>
      </c>
      <c r="Q656" s="117">
        <f>IF(INDEX($P$2:$P$4096,MATCH($B$7,$P$2:$P$4096,1)+ROWS(Q$2:$Q656))&lt;=$B$8,INDEX($P$2:$P$4096,MATCH($B$7,$P$2:$P$4096,1)+ROWS(Q$2:$Q656)),"")</f>
        <v>93.368767612877377</v>
      </c>
      <c r="R656" s="118">
        <f t="shared" si="116"/>
        <v>901</v>
      </c>
      <c r="S656" s="51">
        <f t="shared" ca="1" si="117"/>
        <v>93.368767612877377</v>
      </c>
      <c r="T656" s="52">
        <f t="shared" ca="1" si="118"/>
        <v>901</v>
      </c>
      <c r="U656" s="39" t="str">
        <f t="shared" ca="1" si="119"/>
        <v>93,</v>
      </c>
      <c r="V656" s="39" t="str">
        <f t="shared" ca="1" si="120"/>
        <v>93.3688,</v>
      </c>
      <c r="W656" s="53" t="str">
        <f t="shared" ca="1" si="112"/>
        <v>9337,</v>
      </c>
      <c r="X656" s="90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</row>
    <row r="657" spans="7:34" ht="15" thickBot="1" x14ac:dyDescent="0.3">
      <c r="G657" s="27">
        <v>455</v>
      </c>
      <c r="H657" s="28">
        <v>265.87</v>
      </c>
      <c r="I657" s="28">
        <f>$B$4*Table22[[#This Row],[RTD Resistance (ꭥ)]]*1000</f>
        <v>537.05740000000003</v>
      </c>
      <c r="J657" s="29">
        <f t="shared" si="113"/>
        <v>0.68679999999994834</v>
      </c>
      <c r="K657" s="109"/>
      <c r="L657" s="116">
        <v>656</v>
      </c>
      <c r="M657" s="33">
        <f t="shared" si="110"/>
        <v>0.4805860805860806</v>
      </c>
      <c r="N657" s="33">
        <f t="shared" si="111"/>
        <v>0.24751004551004552</v>
      </c>
      <c r="O657" s="112">
        <f t="shared" si="114"/>
        <v>122.52972550002252</v>
      </c>
      <c r="P657" s="33">
        <f t="shared" si="115"/>
        <v>58.126371452761703</v>
      </c>
      <c r="Q657" s="117">
        <f>IF(INDEX($P$2:$P$4096,MATCH($B$7,$P$2:$P$4096,1)+ROWS(Q$2:$Q657))&lt;=$B$8,INDEX($P$2:$P$4096,MATCH($B$7,$P$2:$P$4096,1)+ROWS(Q$2:$Q657)),"")</f>
        <v>93.513390321729673</v>
      </c>
      <c r="R657" s="118">
        <f t="shared" si="116"/>
        <v>902</v>
      </c>
      <c r="S657" s="51">
        <f t="shared" ca="1" si="117"/>
        <v>93.513390321729673</v>
      </c>
      <c r="T657" s="52">
        <f t="shared" ca="1" si="118"/>
        <v>902</v>
      </c>
      <c r="U657" s="39" t="str">
        <f t="shared" ca="1" si="119"/>
        <v>94,</v>
      </c>
      <c r="V657" s="39" t="str">
        <f t="shared" ca="1" si="120"/>
        <v>93.5134,</v>
      </c>
      <c r="W657" s="53" t="str">
        <f t="shared" ca="1" si="112"/>
        <v>9351,</v>
      </c>
      <c r="X657" s="90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</row>
    <row r="658" spans="7:34" ht="15" thickBot="1" x14ac:dyDescent="0.3">
      <c r="G658" s="27">
        <v>456</v>
      </c>
      <c r="H658" s="28">
        <v>266.20999999999998</v>
      </c>
      <c r="I658" s="28">
        <f>$B$4*Table22[[#This Row],[RTD Resistance (ꭥ)]]*1000</f>
        <v>537.74419999999998</v>
      </c>
      <c r="J658" s="29">
        <f t="shared" si="113"/>
        <v>0.68680000000006203</v>
      </c>
      <c r="K658" s="109"/>
      <c r="L658" s="116">
        <v>657</v>
      </c>
      <c r="M658" s="33">
        <f t="shared" si="110"/>
        <v>0.48131868131868133</v>
      </c>
      <c r="N658" s="33">
        <f t="shared" si="111"/>
        <v>0.24762104562104564</v>
      </c>
      <c r="O658" s="112">
        <f t="shared" si="114"/>
        <v>122.58467605002259</v>
      </c>
      <c r="P658" s="33">
        <f t="shared" si="115"/>
        <v>58.269453593877586</v>
      </c>
      <c r="Q658" s="117">
        <f>IF(INDEX($P$2:$P$4096,MATCH($B$7,$P$2:$P$4096,1)+ROWS(Q$2:$Q658))&lt;=$B$8,INDEX($P$2:$P$4096,MATCH($B$7,$P$2:$P$4096,1)+ROWS(Q$2:$Q658)),"")</f>
        <v>93.658019390865206</v>
      </c>
      <c r="R658" s="118">
        <f t="shared" si="116"/>
        <v>903</v>
      </c>
      <c r="S658" s="51">
        <f t="shared" ca="1" si="117"/>
        <v>93.658019390865206</v>
      </c>
      <c r="T658" s="52">
        <f t="shared" ca="1" si="118"/>
        <v>903</v>
      </c>
      <c r="U658" s="39" t="str">
        <f t="shared" ca="1" si="119"/>
        <v>94,</v>
      </c>
      <c r="V658" s="39" t="str">
        <f t="shared" ca="1" si="120"/>
        <v>93.658,</v>
      </c>
      <c r="W658" s="53" t="str">
        <f t="shared" ca="1" si="112"/>
        <v>9366,</v>
      </c>
      <c r="X658" s="90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</row>
    <row r="659" spans="7:34" ht="15" thickBot="1" x14ac:dyDescent="0.3">
      <c r="G659" s="27">
        <v>457</v>
      </c>
      <c r="H659" s="28">
        <v>266.55</v>
      </c>
      <c r="I659" s="28">
        <f>$B$4*Table22[[#This Row],[RTD Resistance (ꭥ)]]*1000</f>
        <v>538.43100000000004</v>
      </c>
      <c r="J659" s="29">
        <f t="shared" si="113"/>
        <v>0.68679999999994834</v>
      </c>
      <c r="K659" s="109"/>
      <c r="L659" s="116">
        <v>658</v>
      </c>
      <c r="M659" s="33">
        <f t="shared" si="110"/>
        <v>0.48205128205128206</v>
      </c>
      <c r="N659" s="33">
        <f t="shared" si="111"/>
        <v>0.24773204573204574</v>
      </c>
      <c r="O659" s="112">
        <f t="shared" si="114"/>
        <v>122.63962660002264</v>
      </c>
      <c r="P659" s="33">
        <f t="shared" si="115"/>
        <v>58.412541960070996</v>
      </c>
      <c r="Q659" s="117">
        <f>IF(INDEX($P$2:$P$4096,MATCH($B$7,$P$2:$P$4096,1)+ROWS(Q$2:$Q659))&lt;=$B$8,INDEX($P$2:$P$4096,MATCH($B$7,$P$2:$P$4096,1)+ROWS(Q$2:$Q659)),"")</f>
        <v>93.8026548209358</v>
      </c>
      <c r="R659" s="118">
        <f t="shared" si="116"/>
        <v>904</v>
      </c>
      <c r="S659" s="51">
        <f t="shared" ca="1" si="117"/>
        <v>93.8026548209358</v>
      </c>
      <c r="T659" s="52">
        <f t="shared" ca="1" si="118"/>
        <v>904</v>
      </c>
      <c r="U659" s="39" t="str">
        <f t="shared" ca="1" si="119"/>
        <v>94,</v>
      </c>
      <c r="V659" s="39" t="str">
        <f t="shared" ca="1" si="120"/>
        <v>93.8027,</v>
      </c>
      <c r="W659" s="53" t="str">
        <f t="shared" ca="1" si="112"/>
        <v>9380,</v>
      </c>
      <c r="X659" s="90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</row>
    <row r="660" spans="7:34" ht="15" thickBot="1" x14ac:dyDescent="0.3">
      <c r="G660" s="27">
        <v>458</v>
      </c>
      <c r="H660" s="28">
        <v>266.89</v>
      </c>
      <c r="I660" s="28">
        <f>$B$4*Table22[[#This Row],[RTD Resistance (ꭥ)]]*1000</f>
        <v>539.11779999999999</v>
      </c>
      <c r="J660" s="29">
        <f t="shared" si="113"/>
        <v>0.66660000000001673</v>
      </c>
      <c r="K660" s="109"/>
      <c r="L660" s="116">
        <v>659</v>
      </c>
      <c r="M660" s="33">
        <f t="shared" si="110"/>
        <v>0.48278388278388279</v>
      </c>
      <c r="N660" s="33">
        <f t="shared" si="111"/>
        <v>0.24784304584304584</v>
      </c>
      <c r="O660" s="112">
        <f t="shared" si="114"/>
        <v>122.69457715002268</v>
      </c>
      <c r="P660" s="33">
        <f t="shared" si="115"/>
        <v>58.55563655177906</v>
      </c>
      <c r="Q660" s="117">
        <f>IF(INDEX($P$2:$P$4096,MATCH($B$7,$P$2:$P$4096,1)+ROWS(Q$2:$Q660))&lt;=$B$8,INDEX($P$2:$P$4096,MATCH($B$7,$P$2:$P$4096,1)+ROWS(Q$2:$Q660)),"")</f>
        <v>93.947296612594414</v>
      </c>
      <c r="R660" s="118">
        <f t="shared" si="116"/>
        <v>905</v>
      </c>
      <c r="S660" s="51">
        <f t="shared" ca="1" si="117"/>
        <v>93.947296612594414</v>
      </c>
      <c r="T660" s="52">
        <f t="shared" ca="1" si="118"/>
        <v>905</v>
      </c>
      <c r="U660" s="39" t="str">
        <f t="shared" ca="1" si="119"/>
        <v>94,</v>
      </c>
      <c r="V660" s="39" t="str">
        <f t="shared" ca="1" si="120"/>
        <v>93.9473,</v>
      </c>
      <c r="W660" s="53" t="str">
        <f t="shared" ca="1" si="112"/>
        <v>9395,</v>
      </c>
      <c r="X660" s="90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</row>
    <row r="661" spans="7:34" ht="15" thickBot="1" x14ac:dyDescent="0.3">
      <c r="G661" s="27">
        <v>459</v>
      </c>
      <c r="H661" s="28">
        <v>267.22000000000003</v>
      </c>
      <c r="I661" s="28">
        <f>$B$4*Table22[[#This Row],[RTD Resistance (ꭥ)]]*1000</f>
        <v>539.78440000000001</v>
      </c>
      <c r="J661" s="29">
        <f t="shared" si="113"/>
        <v>0.68680000000006203</v>
      </c>
      <c r="K661" s="109"/>
      <c r="L661" s="116">
        <v>660</v>
      </c>
      <c r="M661" s="33">
        <f t="shared" si="110"/>
        <v>0.48351648351648352</v>
      </c>
      <c r="N661" s="33">
        <f t="shared" si="111"/>
        <v>0.24795404595404597</v>
      </c>
      <c r="O661" s="112">
        <f t="shared" si="114"/>
        <v>122.74952770002275</v>
      </c>
      <c r="P661" s="33">
        <f t="shared" si="115"/>
        <v>58.698737369439982</v>
      </c>
      <c r="Q661" s="117">
        <f>IF(INDEX($P$2:$P$4096,MATCH($B$7,$P$2:$P$4096,1)+ROWS(Q$2:$Q661))&lt;=$B$8,INDEX($P$2:$P$4096,MATCH($B$7,$P$2:$P$4096,1)+ROWS(Q$2:$Q661)),"")</f>
        <v>94.091944766494123</v>
      </c>
      <c r="R661" s="118">
        <f t="shared" si="116"/>
        <v>906</v>
      </c>
      <c r="S661" s="51">
        <f t="shared" ca="1" si="117"/>
        <v>94.091944766494123</v>
      </c>
      <c r="T661" s="52">
        <f t="shared" ca="1" si="118"/>
        <v>906</v>
      </c>
      <c r="U661" s="39" t="str">
        <f t="shared" ca="1" si="119"/>
        <v>94,</v>
      </c>
      <c r="V661" s="39" t="str">
        <f t="shared" ca="1" si="120"/>
        <v>94.0919,</v>
      </c>
      <c r="W661" s="53" t="str">
        <f t="shared" ca="1" si="112"/>
        <v>9409,</v>
      </c>
      <c r="X661" s="90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</row>
    <row r="662" spans="7:34" ht="15" thickBot="1" x14ac:dyDescent="0.3">
      <c r="G662" s="27">
        <v>460</v>
      </c>
      <c r="H662" s="28">
        <v>267.56</v>
      </c>
      <c r="I662" s="28">
        <f>$B$4*Table22[[#This Row],[RTD Resistance (ꭥ)]]*1000</f>
        <v>540.47120000000007</v>
      </c>
      <c r="J662" s="29">
        <f t="shared" si="113"/>
        <v>0.68679999999994834</v>
      </c>
      <c r="K662" s="109"/>
      <c r="L662" s="116">
        <v>661</v>
      </c>
      <c r="M662" s="33">
        <f t="shared" si="110"/>
        <v>0.48424908424908425</v>
      </c>
      <c r="N662" s="33">
        <f t="shared" si="111"/>
        <v>0.24806504606504606</v>
      </c>
      <c r="O662" s="112">
        <f t="shared" si="114"/>
        <v>122.8044782500228</v>
      </c>
      <c r="P662" s="33">
        <f t="shared" si="115"/>
        <v>58.841844413492538</v>
      </c>
      <c r="Q662" s="117">
        <f>IF(INDEX($P$2:$P$4096,MATCH($B$7,$P$2:$P$4096,1)+ROWS(Q$2:$Q662))&lt;=$B$8,INDEX($P$2:$P$4096,MATCH($B$7,$P$2:$P$4096,1)+ROWS(Q$2:$Q662)),"")</f>
        <v>94.236599283289422</v>
      </c>
      <c r="R662" s="118">
        <f t="shared" si="116"/>
        <v>907</v>
      </c>
      <c r="S662" s="51">
        <f t="shared" ca="1" si="117"/>
        <v>94.236599283289422</v>
      </c>
      <c r="T662" s="52">
        <f t="shared" ca="1" si="118"/>
        <v>907</v>
      </c>
      <c r="U662" s="39" t="str">
        <f t="shared" ca="1" si="119"/>
        <v>94,</v>
      </c>
      <c r="V662" s="39" t="str">
        <f t="shared" ca="1" si="120"/>
        <v>94.2366,</v>
      </c>
      <c r="W662" s="53" t="str">
        <f t="shared" ca="1" si="112"/>
        <v>9424,</v>
      </c>
      <c r="X662" s="90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</row>
    <row r="663" spans="7:34" ht="15" thickBot="1" x14ac:dyDescent="0.3">
      <c r="G663" s="27">
        <v>461</v>
      </c>
      <c r="H663" s="28">
        <v>267.89999999999998</v>
      </c>
      <c r="I663" s="28">
        <f>$B$4*Table22[[#This Row],[RTD Resistance (ꭥ)]]*1000</f>
        <v>541.15800000000002</v>
      </c>
      <c r="J663" s="29">
        <f t="shared" si="113"/>
        <v>0.68679999999994834</v>
      </c>
      <c r="K663" s="109"/>
      <c r="L663" s="116">
        <v>662</v>
      </c>
      <c r="M663" s="33">
        <f t="shared" si="110"/>
        <v>0.48498168498168498</v>
      </c>
      <c r="N663" s="33">
        <f t="shared" si="111"/>
        <v>0.24817604617604619</v>
      </c>
      <c r="O663" s="112">
        <f t="shared" si="114"/>
        <v>122.85942880002285</v>
      </c>
      <c r="P663" s="33">
        <f t="shared" si="115"/>
        <v>58.98495768437715</v>
      </c>
      <c r="Q663" s="117">
        <f>IF(INDEX($P$2:$P$4096,MATCH($B$7,$P$2:$P$4096,1)+ROWS(Q$2:$Q663))&lt;=$B$8,INDEX($P$2:$P$4096,MATCH($B$7,$P$2:$P$4096,1)+ROWS(Q$2:$Q663)),"")</f>
        <v>94.38126016363492</v>
      </c>
      <c r="R663" s="118">
        <f t="shared" si="116"/>
        <v>908</v>
      </c>
      <c r="S663" s="51">
        <f t="shared" ca="1" si="117"/>
        <v>94.38126016363492</v>
      </c>
      <c r="T663" s="52">
        <f t="shared" ca="1" si="118"/>
        <v>908</v>
      </c>
      <c r="U663" s="39" t="str">
        <f t="shared" ca="1" si="119"/>
        <v>94,</v>
      </c>
      <c r="V663" s="39" t="str">
        <f t="shared" ca="1" si="120"/>
        <v>94.3813,</v>
      </c>
      <c r="W663" s="53" t="str">
        <f t="shared" ca="1" si="112"/>
        <v>9438,</v>
      </c>
      <c r="X663" s="90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</row>
    <row r="664" spans="7:34" ht="15" thickBot="1" x14ac:dyDescent="0.3">
      <c r="G664" s="27">
        <v>462</v>
      </c>
      <c r="H664" s="28">
        <v>268.24</v>
      </c>
      <c r="I664" s="28">
        <f>$B$4*Table22[[#This Row],[RTD Resistance (ꭥ)]]*1000</f>
        <v>541.84479999999996</v>
      </c>
      <c r="J664" s="29">
        <f t="shared" si="113"/>
        <v>0.66660000000001673</v>
      </c>
      <c r="K664" s="109"/>
      <c r="L664" s="116">
        <v>663</v>
      </c>
      <c r="M664" s="33">
        <f t="shared" si="110"/>
        <v>0.48571428571428571</v>
      </c>
      <c r="N664" s="33">
        <f t="shared" si="111"/>
        <v>0.24828704628704629</v>
      </c>
      <c r="O664" s="112">
        <f t="shared" si="114"/>
        <v>122.91437935002291</v>
      </c>
      <c r="P664" s="33">
        <f t="shared" si="115"/>
        <v>59.128077182535037</v>
      </c>
      <c r="Q664" s="117">
        <f>IF(INDEX($P$2:$P$4096,MATCH($B$7,$P$2:$P$4096,1)+ROWS(Q$2:$Q664))&lt;=$B$8,INDEX($P$2:$P$4096,MATCH($B$7,$P$2:$P$4096,1)+ROWS(Q$2:$Q664)),"")</f>
        <v>94.525927408186135</v>
      </c>
      <c r="R664" s="118">
        <f t="shared" si="116"/>
        <v>909</v>
      </c>
      <c r="S664" s="51">
        <f t="shared" ca="1" si="117"/>
        <v>94.525927408186135</v>
      </c>
      <c r="T664" s="52">
        <f t="shared" ca="1" si="118"/>
        <v>909</v>
      </c>
      <c r="U664" s="39" t="str">
        <f t="shared" ca="1" si="119"/>
        <v>95,</v>
      </c>
      <c r="V664" s="39" t="str">
        <f t="shared" ca="1" si="120"/>
        <v>94.5259,</v>
      </c>
      <c r="W664" s="53" t="str">
        <f t="shared" ca="1" si="112"/>
        <v>9453,</v>
      </c>
      <c r="X664" s="90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</row>
    <row r="665" spans="7:34" ht="15" thickBot="1" x14ac:dyDescent="0.3">
      <c r="G665" s="27">
        <v>463</v>
      </c>
      <c r="H665" s="28">
        <v>268.57</v>
      </c>
      <c r="I665" s="28">
        <f>$B$4*Table22[[#This Row],[RTD Resistance (ꭥ)]]*1000</f>
        <v>542.51139999999998</v>
      </c>
      <c r="J665" s="29">
        <f t="shared" si="113"/>
        <v>0.68680000000006203</v>
      </c>
      <c r="K665" s="109"/>
      <c r="L665" s="116">
        <v>664</v>
      </c>
      <c r="M665" s="33">
        <f t="shared" si="110"/>
        <v>0.48644688644688644</v>
      </c>
      <c r="N665" s="33">
        <f t="shared" si="111"/>
        <v>0.24839804639804641</v>
      </c>
      <c r="O665" s="112">
        <f t="shared" si="114"/>
        <v>122.96932990002297</v>
      </c>
      <c r="P665" s="33">
        <f t="shared" si="115"/>
        <v>59.271202908408611</v>
      </c>
      <c r="Q665" s="117">
        <f>IF(INDEX($P$2:$P$4096,MATCH($B$7,$P$2:$P$4096,1)+ROWS(Q$2:$Q665))&lt;=$B$8,INDEX($P$2:$P$4096,MATCH($B$7,$P$2:$P$4096,1)+ROWS(Q$2:$Q665)),"")</f>
        <v>94.670601017599324</v>
      </c>
      <c r="R665" s="118">
        <f t="shared" si="116"/>
        <v>910</v>
      </c>
      <c r="S665" s="51">
        <f t="shared" ca="1" si="117"/>
        <v>94.670601017599324</v>
      </c>
      <c r="T665" s="52">
        <f t="shared" ca="1" si="118"/>
        <v>910</v>
      </c>
      <c r="U665" s="39" t="str">
        <f t="shared" ca="1" si="119"/>
        <v>95,</v>
      </c>
      <c r="V665" s="39" t="str">
        <f t="shared" ca="1" si="120"/>
        <v>94.6706,</v>
      </c>
      <c r="W665" s="53" t="str">
        <f t="shared" ca="1" si="112"/>
        <v>9467,</v>
      </c>
      <c r="X665" s="90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</row>
    <row r="666" spans="7:34" ht="15" thickBot="1" x14ac:dyDescent="0.3">
      <c r="G666" s="27">
        <v>464</v>
      </c>
      <c r="H666" s="28">
        <v>268.91000000000003</v>
      </c>
      <c r="I666" s="28">
        <f>$B$4*Table22[[#This Row],[RTD Resistance (ꭥ)]]*1000</f>
        <v>543.19820000000004</v>
      </c>
      <c r="J666" s="29">
        <f t="shared" si="113"/>
        <v>0.68680000000006203</v>
      </c>
      <c r="K666" s="109"/>
      <c r="L666" s="116">
        <v>665</v>
      </c>
      <c r="M666" s="33">
        <f t="shared" si="110"/>
        <v>0.48717948717948717</v>
      </c>
      <c r="N666" s="33">
        <f t="shared" si="111"/>
        <v>0.24850904650904651</v>
      </c>
      <c r="O666" s="112">
        <f t="shared" si="114"/>
        <v>123.02428045002301</v>
      </c>
      <c r="P666" s="33">
        <f t="shared" si="115"/>
        <v>59.414334862441194</v>
      </c>
      <c r="Q666" s="117">
        <f>IF(INDEX($P$2:$P$4096,MATCH($B$7,$P$2:$P$4096,1)+ROWS(Q$2:$Q666))&lt;=$B$8,INDEX($P$2:$P$4096,MATCH($B$7,$P$2:$P$4096,1)+ROWS(Q$2:$Q666)),"")</f>
        <v>94.815280992531541</v>
      </c>
      <c r="R666" s="118">
        <f t="shared" si="116"/>
        <v>911</v>
      </c>
      <c r="S666" s="51">
        <f t="shared" ca="1" si="117"/>
        <v>94.815280992531541</v>
      </c>
      <c r="T666" s="52">
        <f t="shared" ca="1" si="118"/>
        <v>911</v>
      </c>
      <c r="U666" s="39" t="str">
        <f t="shared" ca="1" si="119"/>
        <v>95,</v>
      </c>
      <c r="V666" s="39" t="str">
        <f t="shared" ca="1" si="120"/>
        <v>94.8153,</v>
      </c>
      <c r="W666" s="53" t="str">
        <f t="shared" ca="1" si="112"/>
        <v>9482,</v>
      </c>
      <c r="X666" s="90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</row>
    <row r="667" spans="7:34" ht="15" thickBot="1" x14ac:dyDescent="0.3">
      <c r="G667" s="27">
        <v>465</v>
      </c>
      <c r="H667" s="28">
        <v>269.25</v>
      </c>
      <c r="I667" s="28">
        <f>$B$4*Table22[[#This Row],[RTD Resistance (ꭥ)]]*1000</f>
        <v>543.8850000000001</v>
      </c>
      <c r="J667" s="29">
        <f t="shared" si="113"/>
        <v>0.66659999999990305</v>
      </c>
      <c r="K667" s="109"/>
      <c r="L667" s="116">
        <v>666</v>
      </c>
      <c r="M667" s="33">
        <f t="shared" si="110"/>
        <v>0.4879120879120879</v>
      </c>
      <c r="N667" s="33">
        <f t="shared" si="111"/>
        <v>0.24862004662004664</v>
      </c>
      <c r="O667" s="112">
        <f t="shared" si="114"/>
        <v>123.07923100002309</v>
      </c>
      <c r="P667" s="33">
        <f t="shared" si="115"/>
        <v>59.557473045077586</v>
      </c>
      <c r="Q667" s="117">
        <f>IF(INDEX($P$2:$P$4096,MATCH($B$7,$P$2:$P$4096,1)+ROWS(Q$2:$Q667))&lt;=$B$8,INDEX($P$2:$P$4096,MATCH($B$7,$P$2:$P$4096,1)+ROWS(Q$2:$Q667)),"")</f>
        <v>94.959967333639895</v>
      </c>
      <c r="R667" s="118">
        <f t="shared" si="116"/>
        <v>912</v>
      </c>
      <c r="S667" s="51">
        <f t="shared" ca="1" si="117"/>
        <v>94.959967333639895</v>
      </c>
      <c r="T667" s="52">
        <f t="shared" ca="1" si="118"/>
        <v>912</v>
      </c>
      <c r="U667" s="39" t="str">
        <f t="shared" ca="1" si="119"/>
        <v>95,</v>
      </c>
      <c r="V667" s="39" t="str">
        <f t="shared" ca="1" si="120"/>
        <v>94.96,</v>
      </c>
      <c r="W667" s="53" t="str">
        <f t="shared" ca="1" si="112"/>
        <v>9496,</v>
      </c>
      <c r="X667" s="90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</row>
    <row r="668" spans="7:34" ht="15" thickBot="1" x14ac:dyDescent="0.3">
      <c r="G668" s="27">
        <v>466</v>
      </c>
      <c r="H668" s="28">
        <v>269.58</v>
      </c>
      <c r="I668" s="28">
        <f>$B$4*Table22[[#This Row],[RTD Resistance (ꭥ)]]*1000</f>
        <v>544.55160000000001</v>
      </c>
      <c r="J668" s="29">
        <f t="shared" si="113"/>
        <v>0.68679999999994834</v>
      </c>
      <c r="K668" s="109"/>
      <c r="L668" s="116">
        <v>667</v>
      </c>
      <c r="M668" s="33">
        <f t="shared" si="110"/>
        <v>0.48864468864468863</v>
      </c>
      <c r="N668" s="33">
        <f t="shared" si="111"/>
        <v>0.24873104673104673</v>
      </c>
      <c r="O668" s="112">
        <f t="shared" si="114"/>
        <v>123.13418155002313</v>
      </c>
      <c r="P668" s="33">
        <f t="shared" si="115"/>
        <v>59.700617456763155</v>
      </c>
      <c r="Q668" s="117">
        <f>IF(INDEX($P$2:$P$4096,MATCH($B$7,$P$2:$P$4096,1)+ROWS(Q$2:$Q668))&lt;=$B$8,INDEX($P$2:$P$4096,MATCH($B$7,$P$2:$P$4096,1)+ROWS(Q$2:$Q668)),"")</f>
        <v>95.104660041583259</v>
      </c>
      <c r="R668" s="118">
        <f t="shared" si="116"/>
        <v>913</v>
      </c>
      <c r="S668" s="51">
        <f t="shared" ca="1" si="117"/>
        <v>95.104660041583259</v>
      </c>
      <c r="T668" s="52">
        <f t="shared" ca="1" si="118"/>
        <v>913</v>
      </c>
      <c r="U668" s="39" t="str">
        <f t="shared" ca="1" si="119"/>
        <v>95,</v>
      </c>
      <c r="V668" s="39" t="str">
        <f t="shared" ca="1" si="120"/>
        <v>95.1047,</v>
      </c>
      <c r="W668" s="53" t="str">
        <f t="shared" ca="1" si="112"/>
        <v>9510,</v>
      </c>
      <c r="X668" s="90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</row>
    <row r="669" spans="7:34" ht="15" thickBot="1" x14ac:dyDescent="0.3">
      <c r="G669" s="27">
        <v>467</v>
      </c>
      <c r="H669" s="28">
        <v>269.92</v>
      </c>
      <c r="I669" s="28">
        <f>$B$4*Table22[[#This Row],[RTD Resistance (ꭥ)]]*1000</f>
        <v>545.23839999999996</v>
      </c>
      <c r="J669" s="29">
        <f t="shared" si="113"/>
        <v>0.68680000000006203</v>
      </c>
      <c r="K669" s="109"/>
      <c r="L669" s="116">
        <v>668</v>
      </c>
      <c r="M669" s="33">
        <f t="shared" si="110"/>
        <v>0.48937728937728936</v>
      </c>
      <c r="N669" s="33">
        <f t="shared" si="111"/>
        <v>0.24884204684204686</v>
      </c>
      <c r="O669" s="112">
        <f t="shared" si="114"/>
        <v>123.18913210002319</v>
      </c>
      <c r="P669" s="33">
        <f t="shared" si="115"/>
        <v>59.84376809794469</v>
      </c>
      <c r="Q669" s="117">
        <f>IF(INDEX($P$2:$P$4096,MATCH($B$7,$P$2:$P$4096,1)+ROWS(Q$2:$Q669))&lt;=$B$8,INDEX($P$2:$P$4096,MATCH($B$7,$P$2:$P$4096,1)+ROWS(Q$2:$Q669)),"")</f>
        <v>95.249359117020447</v>
      </c>
      <c r="R669" s="118">
        <f t="shared" si="116"/>
        <v>914</v>
      </c>
      <c r="S669" s="51">
        <f t="shared" ca="1" si="117"/>
        <v>95.249359117020447</v>
      </c>
      <c r="T669" s="52">
        <f t="shared" ca="1" si="118"/>
        <v>914</v>
      </c>
      <c r="U669" s="39" t="str">
        <f t="shared" ca="1" si="119"/>
        <v>95,</v>
      </c>
      <c r="V669" s="39" t="str">
        <f t="shared" ca="1" si="120"/>
        <v>95.2494,</v>
      </c>
      <c r="W669" s="53" t="str">
        <f t="shared" ca="1" si="112"/>
        <v>9525,</v>
      </c>
      <c r="X669" s="90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</row>
    <row r="670" spans="7:34" ht="15" thickBot="1" x14ac:dyDescent="0.3">
      <c r="G670" s="27">
        <v>468</v>
      </c>
      <c r="H670" s="28">
        <v>270.26</v>
      </c>
      <c r="I670" s="28">
        <f>$B$4*Table22[[#This Row],[RTD Resistance (ꭥ)]]*1000</f>
        <v>545.92520000000002</v>
      </c>
      <c r="J670" s="29">
        <f t="shared" si="113"/>
        <v>0.66659999999990305</v>
      </c>
      <c r="K670" s="109"/>
      <c r="L670" s="116">
        <v>669</v>
      </c>
      <c r="M670" s="33">
        <f t="shared" si="110"/>
        <v>0.49010989010989009</v>
      </c>
      <c r="N670" s="33">
        <f t="shared" si="111"/>
        <v>0.24895304695304696</v>
      </c>
      <c r="O670" s="112">
        <f t="shared" si="114"/>
        <v>123.24408265002324</v>
      </c>
      <c r="P670" s="33">
        <f t="shared" si="115"/>
        <v>59.986924969069946</v>
      </c>
      <c r="Q670" s="117">
        <f>IF(INDEX($P$2:$P$4096,MATCH($B$7,$P$2:$P$4096,1)+ROWS(Q$2:$Q670))&lt;=$B$8,INDEX($P$2:$P$4096,MATCH($B$7,$P$2:$P$4096,1)+ROWS(Q$2:$Q670)),"")</f>
        <v>95.394064560611014</v>
      </c>
      <c r="R670" s="118">
        <f t="shared" si="116"/>
        <v>915</v>
      </c>
      <c r="S670" s="51">
        <f t="shared" ca="1" si="117"/>
        <v>95.394064560611014</v>
      </c>
      <c r="T670" s="52">
        <f t="shared" ca="1" si="118"/>
        <v>915</v>
      </c>
      <c r="U670" s="39" t="str">
        <f t="shared" ca="1" si="119"/>
        <v>95,</v>
      </c>
      <c r="V670" s="39" t="str">
        <f t="shared" ca="1" si="120"/>
        <v>95.3941,</v>
      </c>
      <c r="W670" s="53" t="str">
        <f t="shared" ca="1" si="112"/>
        <v>9539,</v>
      </c>
      <c r="X670" s="90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</row>
    <row r="671" spans="7:34" ht="15" thickBot="1" x14ac:dyDescent="0.3">
      <c r="G671" s="27">
        <v>469</v>
      </c>
      <c r="H671" s="28">
        <v>270.58999999999997</v>
      </c>
      <c r="I671" s="28">
        <f>$B$4*Table22[[#This Row],[RTD Resistance (ꭥ)]]*1000</f>
        <v>546.59179999999992</v>
      </c>
      <c r="J671" s="29">
        <f t="shared" si="113"/>
        <v>0.68680000000017571</v>
      </c>
      <c r="K671" s="109"/>
      <c r="L671" s="116">
        <v>670</v>
      </c>
      <c r="M671" s="33">
        <f t="shared" si="110"/>
        <v>0.49084249084249082</v>
      </c>
      <c r="N671" s="33">
        <f t="shared" si="111"/>
        <v>0.24906404706404706</v>
      </c>
      <c r="O671" s="112">
        <f t="shared" si="114"/>
        <v>123.29903320002329</v>
      </c>
      <c r="P671" s="33">
        <f t="shared" si="115"/>
        <v>60.130088070587647</v>
      </c>
      <c r="Q671" s="117">
        <f>IF(INDEX($P$2:$P$4096,MATCH($B$7,$P$2:$P$4096,1)+ROWS(Q$2:$Q671))&lt;=$B$8,INDEX($P$2:$P$4096,MATCH($B$7,$P$2:$P$4096,1)+ROWS(Q$2:$Q671)),"")</f>
        <v>95.538776373015423</v>
      </c>
      <c r="R671" s="118">
        <f t="shared" si="116"/>
        <v>916</v>
      </c>
      <c r="S671" s="51">
        <f t="shared" ca="1" si="117"/>
        <v>95.538776373015423</v>
      </c>
      <c r="T671" s="52">
        <f t="shared" ca="1" si="118"/>
        <v>916</v>
      </c>
      <c r="U671" s="39" t="str">
        <f t="shared" ca="1" si="119"/>
        <v>96,</v>
      </c>
      <c r="V671" s="39" t="str">
        <f t="shared" ca="1" si="120"/>
        <v>95.5388,</v>
      </c>
      <c r="W671" s="53" t="str">
        <f t="shared" ca="1" si="112"/>
        <v>9554,</v>
      </c>
      <c r="X671" s="90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</row>
    <row r="672" spans="7:34" ht="15" thickBot="1" x14ac:dyDescent="0.3">
      <c r="G672" s="27">
        <v>470</v>
      </c>
      <c r="H672" s="28">
        <v>270.93</v>
      </c>
      <c r="I672" s="28">
        <f>$B$4*Table22[[#This Row],[RTD Resistance (ꭥ)]]*1000</f>
        <v>547.2786000000001</v>
      </c>
      <c r="J672" s="29">
        <f t="shared" si="113"/>
        <v>0.68679999999983465</v>
      </c>
      <c r="K672" s="109"/>
      <c r="L672" s="116">
        <v>671</v>
      </c>
      <c r="M672" s="33">
        <f t="shared" si="110"/>
        <v>0.49157509157509155</v>
      </c>
      <c r="N672" s="33">
        <f t="shared" si="111"/>
        <v>0.24917504717504718</v>
      </c>
      <c r="O672" s="112">
        <f t="shared" si="114"/>
        <v>123.35398375002335</v>
      </c>
      <c r="P672" s="33">
        <f t="shared" si="115"/>
        <v>60.273257402947877</v>
      </c>
      <c r="Q672" s="117">
        <f>IF(INDEX($P$2:$P$4096,MATCH($B$7,$P$2:$P$4096,1)+ROWS(Q$2:$Q672))&lt;=$B$8,INDEX($P$2:$P$4096,MATCH($B$7,$P$2:$P$4096,1)+ROWS(Q$2:$Q672)),"")</f>
        <v>95.683494554895049</v>
      </c>
      <c r="R672" s="118">
        <f t="shared" si="116"/>
        <v>917</v>
      </c>
      <c r="S672" s="51">
        <f t="shared" ca="1" si="117"/>
        <v>95.683494554895049</v>
      </c>
      <c r="T672" s="52">
        <f t="shared" ca="1" si="118"/>
        <v>917</v>
      </c>
      <c r="U672" s="39" t="str">
        <f t="shared" ca="1" si="119"/>
        <v>96,</v>
      </c>
      <c r="V672" s="39" t="str">
        <f t="shared" ca="1" si="120"/>
        <v>95.6835,</v>
      </c>
      <c r="W672" s="53" t="str">
        <f t="shared" ca="1" si="112"/>
        <v>9568,</v>
      </c>
      <c r="X672" s="90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</row>
    <row r="673" spans="7:34" ht="15" thickBot="1" x14ac:dyDescent="0.3">
      <c r="G673" s="27">
        <v>471</v>
      </c>
      <c r="H673" s="28">
        <v>271.27</v>
      </c>
      <c r="I673" s="28">
        <f>$B$4*Table22[[#This Row],[RTD Resistance (ꭥ)]]*1000</f>
        <v>547.96539999999993</v>
      </c>
      <c r="J673" s="29">
        <f t="shared" si="113"/>
        <v>0.66660000000024411</v>
      </c>
      <c r="K673" s="109"/>
      <c r="L673" s="116">
        <v>672</v>
      </c>
      <c r="M673" s="33">
        <f t="shared" si="110"/>
        <v>0.49230769230769234</v>
      </c>
      <c r="N673" s="33">
        <f t="shared" si="111"/>
        <v>0.24928604728604728</v>
      </c>
      <c r="O673" s="112">
        <f t="shared" si="114"/>
        <v>123.4089343000234</v>
      </c>
      <c r="P673" s="33">
        <f t="shared" si="115"/>
        <v>60.416432966601633</v>
      </c>
      <c r="Q673" s="117">
        <f>IF(INDEX($P$2:$P$4096,MATCH($B$7,$P$2:$P$4096,1)+ROWS(Q$2:$Q673))&lt;=$B$8,INDEX($P$2:$P$4096,MATCH($B$7,$P$2:$P$4096,1)+ROWS(Q$2:$Q673)),"")</f>
        <v>95.82821910691132</v>
      </c>
      <c r="R673" s="118">
        <f t="shared" si="116"/>
        <v>918</v>
      </c>
      <c r="S673" s="51">
        <f t="shared" ca="1" si="117"/>
        <v>95.82821910691132</v>
      </c>
      <c r="T673" s="52">
        <f t="shared" ca="1" si="118"/>
        <v>918</v>
      </c>
      <c r="U673" s="39" t="str">
        <f t="shared" ca="1" si="119"/>
        <v>96,</v>
      </c>
      <c r="V673" s="39" t="str">
        <f t="shared" ca="1" si="120"/>
        <v>95.8282,</v>
      </c>
      <c r="W673" s="53" t="str">
        <f t="shared" ca="1" si="112"/>
        <v>9583,</v>
      </c>
      <c r="X673" s="90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</row>
    <row r="674" spans="7:34" ht="15" thickBot="1" x14ac:dyDescent="0.3">
      <c r="G674" s="27">
        <v>472</v>
      </c>
      <c r="H674" s="28">
        <v>271.60000000000002</v>
      </c>
      <c r="I674" s="28">
        <f>$B$4*Table22[[#This Row],[RTD Resistance (ꭥ)]]*1000</f>
        <v>548.63200000000018</v>
      </c>
      <c r="J674" s="29">
        <f t="shared" si="113"/>
        <v>0.68679999999983465</v>
      </c>
      <c r="K674" s="109"/>
      <c r="L674" s="116">
        <v>673</v>
      </c>
      <c r="M674" s="33">
        <f t="shared" si="110"/>
        <v>0.49304029304029307</v>
      </c>
      <c r="N674" s="33">
        <f t="shared" si="111"/>
        <v>0.24939704739704741</v>
      </c>
      <c r="O674" s="112">
        <f t="shared" si="114"/>
        <v>123.46388485002346</v>
      </c>
      <c r="P674" s="33">
        <f t="shared" si="115"/>
        <v>60.559614762000649</v>
      </c>
      <c r="Q674" s="117">
        <f>IF(INDEX($P$2:$P$4096,MATCH($B$7,$P$2:$P$4096,1)+ROWS(Q$2:$Q674))&lt;=$B$8,INDEX($P$2:$P$4096,MATCH($B$7,$P$2:$P$4096,1)+ROWS(Q$2:$Q674)),"")</f>
        <v>95.972950029726633</v>
      </c>
      <c r="R674" s="118">
        <f t="shared" si="116"/>
        <v>919</v>
      </c>
      <c r="S674" s="51">
        <f t="shared" ca="1" si="117"/>
        <v>95.972950029726633</v>
      </c>
      <c r="T674" s="52">
        <f t="shared" ca="1" si="118"/>
        <v>919</v>
      </c>
      <c r="U674" s="39" t="str">
        <f t="shared" ca="1" si="119"/>
        <v>96,</v>
      </c>
      <c r="V674" s="39" t="str">
        <f t="shared" ca="1" si="120"/>
        <v>95.973,</v>
      </c>
      <c r="W674" s="53" t="str">
        <f t="shared" ca="1" si="112"/>
        <v>9597,</v>
      </c>
      <c r="X674" s="90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</row>
    <row r="675" spans="7:34" ht="15" thickBot="1" x14ac:dyDescent="0.3">
      <c r="G675" s="27">
        <v>473</v>
      </c>
      <c r="H675" s="28">
        <v>271.94</v>
      </c>
      <c r="I675" s="28">
        <f>$B$4*Table22[[#This Row],[RTD Resistance (ꭥ)]]*1000</f>
        <v>549.31880000000001</v>
      </c>
      <c r="J675" s="29">
        <f t="shared" si="113"/>
        <v>0.66659999999990305</v>
      </c>
      <c r="K675" s="109"/>
      <c r="L675" s="116">
        <v>674</v>
      </c>
      <c r="M675" s="33">
        <f t="shared" si="110"/>
        <v>0.4937728937728938</v>
      </c>
      <c r="N675" s="33">
        <f t="shared" si="111"/>
        <v>0.2495080475080475</v>
      </c>
      <c r="O675" s="112">
        <f t="shared" si="114"/>
        <v>123.51883540002351</v>
      </c>
      <c r="P675" s="33">
        <f t="shared" si="115"/>
        <v>60.702802789598195</v>
      </c>
      <c r="Q675" s="117">
        <f>IF(INDEX($P$2:$P$4096,MATCH($B$7,$P$2:$P$4096,1)+ROWS(Q$2:$Q675))&lt;=$B$8,INDEX($P$2:$P$4096,MATCH($B$7,$P$2:$P$4096,1)+ROWS(Q$2:$Q675)),"")</f>
        <v>96.117687324004578</v>
      </c>
      <c r="R675" s="118">
        <f t="shared" si="116"/>
        <v>920</v>
      </c>
      <c r="S675" s="51">
        <f t="shared" ca="1" si="117"/>
        <v>96.117687324004578</v>
      </c>
      <c r="T675" s="52">
        <f t="shared" ca="1" si="118"/>
        <v>920</v>
      </c>
      <c r="U675" s="39" t="str">
        <f t="shared" ca="1" si="119"/>
        <v>96,</v>
      </c>
      <c r="V675" s="39" t="str">
        <f t="shared" ca="1" si="120"/>
        <v>96.1177,</v>
      </c>
      <c r="W675" s="53" t="str">
        <f t="shared" ca="1" si="112"/>
        <v>9612,</v>
      </c>
      <c r="X675" s="90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</row>
    <row r="676" spans="7:34" ht="15" thickBot="1" x14ac:dyDescent="0.3">
      <c r="G676" s="27">
        <v>474</v>
      </c>
      <c r="H676" s="28">
        <v>272.27</v>
      </c>
      <c r="I676" s="28">
        <f>$B$4*Table22[[#This Row],[RTD Resistance (ꭥ)]]*1000</f>
        <v>549.98539999999991</v>
      </c>
      <c r="J676" s="29">
        <f t="shared" si="113"/>
        <v>0.68680000000017571</v>
      </c>
      <c r="K676" s="109"/>
      <c r="L676" s="116">
        <v>675</v>
      </c>
      <c r="M676" s="33">
        <f t="shared" si="110"/>
        <v>0.49450549450549453</v>
      </c>
      <c r="N676" s="33">
        <f t="shared" si="111"/>
        <v>0.24961904761904763</v>
      </c>
      <c r="O676" s="112">
        <f t="shared" si="114"/>
        <v>123.57378595002358</v>
      </c>
      <c r="P676" s="33">
        <f t="shared" si="115"/>
        <v>60.845997049848506</v>
      </c>
      <c r="Q676" s="117">
        <f>IF(INDEX($P$2:$P$4096,MATCH($B$7,$P$2:$P$4096,1)+ROWS(Q$2:$Q676))&lt;=$B$8,INDEX($P$2:$P$4096,MATCH($B$7,$P$2:$P$4096,1)+ROWS(Q$2:$Q676)),"")</f>
        <v>96.262430990408575</v>
      </c>
      <c r="R676" s="118">
        <f t="shared" si="116"/>
        <v>921</v>
      </c>
      <c r="S676" s="51">
        <f t="shared" ca="1" si="117"/>
        <v>96.262430990408575</v>
      </c>
      <c r="T676" s="52">
        <f t="shared" ca="1" si="118"/>
        <v>921</v>
      </c>
      <c r="U676" s="39" t="str">
        <f t="shared" ca="1" si="119"/>
        <v>96,</v>
      </c>
      <c r="V676" s="39" t="str">
        <f t="shared" ca="1" si="120"/>
        <v>96.2624,</v>
      </c>
      <c r="W676" s="53" t="str">
        <f t="shared" ca="1" si="112"/>
        <v>9626,</v>
      </c>
      <c r="X676" s="90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</row>
    <row r="677" spans="7:34" ht="15" thickBot="1" x14ac:dyDescent="0.3">
      <c r="G677" s="27">
        <v>475</v>
      </c>
      <c r="H677" s="28">
        <v>272.61</v>
      </c>
      <c r="I677" s="28">
        <f>$B$4*Table22[[#This Row],[RTD Resistance (ꭥ)]]*1000</f>
        <v>550.67220000000009</v>
      </c>
      <c r="J677" s="29">
        <f t="shared" si="113"/>
        <v>0.68679999999994834</v>
      </c>
      <c r="K677" s="109"/>
      <c r="L677" s="116">
        <v>676</v>
      </c>
      <c r="M677" s="33">
        <f t="shared" si="110"/>
        <v>0.49523809523809526</v>
      </c>
      <c r="N677" s="33">
        <f t="shared" si="111"/>
        <v>0.24973004773004773</v>
      </c>
      <c r="O677" s="112">
        <f t="shared" si="114"/>
        <v>123.62873650002362</v>
      </c>
      <c r="P677" s="33">
        <f t="shared" si="115"/>
        <v>60.989197543206672</v>
      </c>
      <c r="Q677" s="117">
        <f>IF(INDEX($P$2:$P$4096,MATCH($B$7,$P$2:$P$4096,1)+ROWS(Q$2:$Q677))&lt;=$B$8,INDEX($P$2:$P$4096,MATCH($B$7,$P$2:$P$4096,1)+ROWS(Q$2:$Q677)),"")</f>
        <v>96.407181029603294</v>
      </c>
      <c r="R677" s="118">
        <f t="shared" si="116"/>
        <v>922</v>
      </c>
      <c r="S677" s="51">
        <f t="shared" ca="1" si="117"/>
        <v>96.407181029603294</v>
      </c>
      <c r="T677" s="52">
        <f t="shared" ca="1" si="118"/>
        <v>922</v>
      </c>
      <c r="U677" s="39" t="str">
        <f t="shared" ca="1" si="119"/>
        <v>96,</v>
      </c>
      <c r="V677" s="39" t="str">
        <f t="shared" ca="1" si="120"/>
        <v>96.4072,</v>
      </c>
      <c r="W677" s="53" t="str">
        <f t="shared" ca="1" si="112"/>
        <v>9641,</v>
      </c>
      <c r="X677" s="90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</row>
    <row r="678" spans="7:34" ht="15" thickBot="1" x14ac:dyDescent="0.3">
      <c r="G678" s="27">
        <v>476</v>
      </c>
      <c r="H678" s="28">
        <v>272.95</v>
      </c>
      <c r="I678" s="28">
        <f>$B$4*Table22[[#This Row],[RTD Resistance (ꭥ)]]*1000</f>
        <v>551.35900000000004</v>
      </c>
      <c r="J678" s="29">
        <f t="shared" si="113"/>
        <v>0.66660000000001673</v>
      </c>
      <c r="K678" s="109"/>
      <c r="L678" s="116">
        <v>677</v>
      </c>
      <c r="M678" s="33">
        <f t="shared" si="110"/>
        <v>0.49597069597069599</v>
      </c>
      <c r="N678" s="33">
        <f t="shared" si="111"/>
        <v>0.24984104784104785</v>
      </c>
      <c r="O678" s="112">
        <f t="shared" si="114"/>
        <v>123.68368705002368</v>
      </c>
      <c r="P678" s="33">
        <f t="shared" si="115"/>
        <v>61.132404270128973</v>
      </c>
      <c r="Q678" s="117">
        <f>IF(INDEX($P$2:$P$4096,MATCH($B$7,$P$2:$P$4096,1)+ROWS(Q$2:$Q678))&lt;=$B$8,INDEX($P$2:$P$4096,MATCH($B$7,$P$2:$P$4096,1)+ROWS(Q$2:$Q678)),"")</f>
        <v>96.5519374422542</v>
      </c>
      <c r="R678" s="118">
        <f t="shared" si="116"/>
        <v>923</v>
      </c>
      <c r="S678" s="51">
        <f t="shared" ca="1" si="117"/>
        <v>96.5519374422542</v>
      </c>
      <c r="T678" s="52">
        <f t="shared" ca="1" si="118"/>
        <v>923</v>
      </c>
      <c r="U678" s="39" t="str">
        <f t="shared" ca="1" si="119"/>
        <v>97,</v>
      </c>
      <c r="V678" s="39" t="str">
        <f t="shared" ca="1" si="120"/>
        <v>96.5519,</v>
      </c>
      <c r="W678" s="53" t="str">
        <f t="shared" ca="1" si="112"/>
        <v>9655,</v>
      </c>
      <c r="X678" s="90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</row>
    <row r="679" spans="7:34" ht="15" thickBot="1" x14ac:dyDescent="0.3">
      <c r="G679" s="27">
        <v>477</v>
      </c>
      <c r="H679" s="28">
        <v>273.27999999999997</v>
      </c>
      <c r="I679" s="28">
        <f>$B$4*Table22[[#This Row],[RTD Resistance (ꭥ)]]*1000</f>
        <v>552.02560000000005</v>
      </c>
      <c r="J679" s="29">
        <f t="shared" si="113"/>
        <v>0.68679999999994834</v>
      </c>
      <c r="K679" s="109"/>
      <c r="L679" s="116">
        <v>678</v>
      </c>
      <c r="M679" s="33">
        <f t="shared" si="110"/>
        <v>0.49670329670329672</v>
      </c>
      <c r="N679" s="33">
        <f t="shared" si="111"/>
        <v>0.24995204795204795</v>
      </c>
      <c r="O679" s="112">
        <f t="shared" si="114"/>
        <v>123.73863760002374</v>
      </c>
      <c r="P679" s="33">
        <f t="shared" si="115"/>
        <v>61.275617231072772</v>
      </c>
      <c r="Q679" s="117">
        <f>IF(INDEX($P$2:$P$4096,MATCH($B$7,$P$2:$P$4096,1)+ROWS(Q$2:$Q679))&lt;=$B$8,INDEX($P$2:$P$4096,MATCH($B$7,$P$2:$P$4096,1)+ROWS(Q$2:$Q679)),"")</f>
        <v>96.696700229026874</v>
      </c>
      <c r="R679" s="118">
        <f t="shared" si="116"/>
        <v>924</v>
      </c>
      <c r="S679" s="51">
        <f t="shared" ca="1" si="117"/>
        <v>96.696700229026874</v>
      </c>
      <c r="T679" s="52">
        <f t="shared" ca="1" si="118"/>
        <v>924</v>
      </c>
      <c r="U679" s="39" t="str">
        <f t="shared" ca="1" si="119"/>
        <v>97,</v>
      </c>
      <c r="V679" s="39" t="str">
        <f t="shared" ca="1" si="120"/>
        <v>96.6967,</v>
      </c>
      <c r="W679" s="53" t="str">
        <f t="shared" ca="1" si="112"/>
        <v>9670,</v>
      </c>
      <c r="X679" s="90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</row>
    <row r="680" spans="7:34" ht="15" thickBot="1" x14ac:dyDescent="0.3">
      <c r="G680" s="27">
        <v>478</v>
      </c>
      <c r="H680" s="28">
        <v>273.62</v>
      </c>
      <c r="I680" s="28">
        <f>$B$4*Table22[[#This Row],[RTD Resistance (ꭥ)]]*1000</f>
        <v>552.7124</v>
      </c>
      <c r="J680" s="29">
        <f t="shared" si="113"/>
        <v>0.66659999999990305</v>
      </c>
      <c r="K680" s="109"/>
      <c r="L680" s="116">
        <v>679</v>
      </c>
      <c r="M680" s="33">
        <f t="shared" si="110"/>
        <v>0.49743589743589745</v>
      </c>
      <c r="N680" s="33">
        <f t="shared" si="111"/>
        <v>0.25006304806304808</v>
      </c>
      <c r="O680" s="112">
        <f t="shared" si="114"/>
        <v>123.79358815002379</v>
      </c>
      <c r="P680" s="33">
        <f t="shared" si="115"/>
        <v>61.418836426496227</v>
      </c>
      <c r="Q680" s="117">
        <f>IF(INDEX($P$2:$P$4096,MATCH($B$7,$P$2:$P$4096,1)+ROWS(Q$2:$Q680))&lt;=$B$8,INDEX($P$2:$P$4096,MATCH($B$7,$P$2:$P$4096,1)+ROWS(Q$2:$Q680)),"")</f>
        <v>96.841469390587974</v>
      </c>
      <c r="R680" s="118">
        <f t="shared" si="116"/>
        <v>925</v>
      </c>
      <c r="S680" s="51">
        <f t="shared" ca="1" si="117"/>
        <v>96.841469390587974</v>
      </c>
      <c r="T680" s="52">
        <f t="shared" ca="1" si="118"/>
        <v>925</v>
      </c>
      <c r="U680" s="39" t="str">
        <f t="shared" ca="1" si="119"/>
        <v>97,</v>
      </c>
      <c r="V680" s="39" t="str">
        <f t="shared" ca="1" si="120"/>
        <v>96.8415,</v>
      </c>
      <c r="W680" s="53" t="str">
        <f t="shared" ca="1" si="112"/>
        <v>9684,</v>
      </c>
      <c r="X680" s="90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</row>
    <row r="681" spans="7:34" ht="15" thickBot="1" x14ac:dyDescent="0.3">
      <c r="G681" s="27">
        <v>479</v>
      </c>
      <c r="H681" s="28">
        <v>273.95</v>
      </c>
      <c r="I681" s="28">
        <f>$B$4*Table22[[#This Row],[RTD Resistance (ꭥ)]]*1000</f>
        <v>553.37899999999991</v>
      </c>
      <c r="J681" s="29">
        <f t="shared" si="113"/>
        <v>0.68680000000017571</v>
      </c>
      <c r="K681" s="109"/>
      <c r="L681" s="116">
        <v>680</v>
      </c>
      <c r="M681" s="33">
        <f t="shared" si="110"/>
        <v>0.49816849816849818</v>
      </c>
      <c r="N681" s="33">
        <f t="shared" si="111"/>
        <v>0.2501740481740482</v>
      </c>
      <c r="O681" s="112">
        <f t="shared" si="114"/>
        <v>123.84853870002385</v>
      </c>
      <c r="P681" s="33">
        <f t="shared" si="115"/>
        <v>61.562061856859202</v>
      </c>
      <c r="Q681" s="117">
        <f>IF(INDEX($P$2:$P$4096,MATCH($B$7,$P$2:$P$4096,1)+ROWS(Q$2:$Q681))&lt;=$B$8,INDEX($P$2:$P$4096,MATCH($B$7,$P$2:$P$4096,1)+ROWS(Q$2:$Q681)),"")</f>
        <v>96.986244927604901</v>
      </c>
      <c r="R681" s="118">
        <f t="shared" si="116"/>
        <v>926</v>
      </c>
      <c r="S681" s="51">
        <f t="shared" ca="1" si="117"/>
        <v>96.986244927604901</v>
      </c>
      <c r="T681" s="52">
        <f t="shared" ca="1" si="118"/>
        <v>926</v>
      </c>
      <c r="U681" s="39" t="str">
        <f t="shared" ca="1" si="119"/>
        <v>97,</v>
      </c>
      <c r="V681" s="39" t="str">
        <f t="shared" ca="1" si="120"/>
        <v>96.9862,</v>
      </c>
      <c r="W681" s="53" t="str">
        <f t="shared" ca="1" si="112"/>
        <v>9699,</v>
      </c>
      <c r="X681" s="90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</row>
    <row r="682" spans="7:34" ht="15" thickBot="1" x14ac:dyDescent="0.3">
      <c r="G682" s="27">
        <v>480</v>
      </c>
      <c r="H682" s="28">
        <v>274.29000000000002</v>
      </c>
      <c r="I682" s="28">
        <f>$B$4*Table22[[#This Row],[RTD Resistance (ꭥ)]]*1000</f>
        <v>554.06580000000008</v>
      </c>
      <c r="J682" s="29">
        <f t="shared" si="113"/>
        <v>0.66659999999990305</v>
      </c>
      <c r="K682" s="109"/>
      <c r="L682" s="116">
        <v>681</v>
      </c>
      <c r="M682" s="33">
        <f t="shared" si="110"/>
        <v>0.49890109890109891</v>
      </c>
      <c r="N682" s="33">
        <f t="shared" si="111"/>
        <v>0.25028504828504827</v>
      </c>
      <c r="O682" s="112">
        <f t="shared" si="114"/>
        <v>123.9034892500239</v>
      </c>
      <c r="P682" s="33">
        <f t="shared" si="115"/>
        <v>61.70529352262156</v>
      </c>
      <c r="Q682" s="117">
        <f>IF(INDEX($P$2:$P$4096,MATCH($B$7,$P$2:$P$4096,1)+ROWS(Q$2:$Q682))&lt;=$B$8,INDEX($P$2:$P$4096,MATCH($B$7,$P$2:$P$4096,1)+ROWS(Q$2:$Q682)),"")</f>
        <v>97.131026840745449</v>
      </c>
      <c r="R682" s="118">
        <f t="shared" si="116"/>
        <v>927</v>
      </c>
      <c r="S682" s="51">
        <f t="shared" ca="1" si="117"/>
        <v>97.131026840745449</v>
      </c>
      <c r="T682" s="52">
        <f t="shared" ca="1" si="118"/>
        <v>927</v>
      </c>
      <c r="U682" s="39" t="str">
        <f t="shared" ca="1" si="119"/>
        <v>97,</v>
      </c>
      <c r="V682" s="39" t="str">
        <f t="shared" ca="1" si="120"/>
        <v>97.131,</v>
      </c>
      <c r="W682" s="53" t="str">
        <f t="shared" ca="1" si="112"/>
        <v>9713,</v>
      </c>
      <c r="X682" s="90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</row>
    <row r="683" spans="7:34" ht="15" thickBot="1" x14ac:dyDescent="0.3">
      <c r="G683" s="27">
        <v>481</v>
      </c>
      <c r="H683" s="28">
        <v>274.62</v>
      </c>
      <c r="I683" s="28">
        <f>$B$4*Table22[[#This Row],[RTD Resistance (ꭥ)]]*1000</f>
        <v>554.73239999999998</v>
      </c>
      <c r="J683" s="29">
        <f t="shared" si="113"/>
        <v>0.68680000000006203</v>
      </c>
      <c r="K683" s="109"/>
      <c r="L683" s="116">
        <v>682</v>
      </c>
      <c r="M683" s="33">
        <f t="shared" si="110"/>
        <v>0.49963369963369964</v>
      </c>
      <c r="N683" s="33">
        <f t="shared" si="111"/>
        <v>0.2503960483960484</v>
      </c>
      <c r="O683" s="112">
        <f t="shared" si="114"/>
        <v>123.95843980002395</v>
      </c>
      <c r="P683" s="33">
        <f t="shared" si="115"/>
        <v>61.848531424245436</v>
      </c>
      <c r="Q683" s="117">
        <f>IF(INDEX($P$2:$P$4096,MATCH($B$7,$P$2:$P$4096,1)+ROWS(Q$2:$Q683))&lt;=$B$8,INDEX($P$2:$P$4096,MATCH($B$7,$P$2:$P$4096,1)+ROWS(Q$2:$Q683)),"")</f>
        <v>97.275815130678382</v>
      </c>
      <c r="R683" s="118">
        <f t="shared" si="116"/>
        <v>928</v>
      </c>
      <c r="S683" s="51">
        <f t="shared" ca="1" si="117"/>
        <v>97.275815130678382</v>
      </c>
      <c r="T683" s="52">
        <f t="shared" ca="1" si="118"/>
        <v>928</v>
      </c>
      <c r="U683" s="39" t="str">
        <f t="shared" ca="1" si="119"/>
        <v>97,</v>
      </c>
      <c r="V683" s="39" t="str">
        <f t="shared" ca="1" si="120"/>
        <v>97.2758,</v>
      </c>
      <c r="W683" s="53" t="str">
        <f t="shared" ca="1" si="112"/>
        <v>9728,</v>
      </c>
      <c r="X683" s="90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</row>
    <row r="684" spans="7:34" ht="15" thickBot="1" x14ac:dyDescent="0.3">
      <c r="G684" s="27">
        <v>482</v>
      </c>
      <c r="H684" s="28">
        <v>274.95999999999998</v>
      </c>
      <c r="I684" s="28">
        <f>$B$4*Table22[[#This Row],[RTD Resistance (ꭥ)]]*1000</f>
        <v>555.41920000000005</v>
      </c>
      <c r="J684" s="29">
        <f t="shared" si="113"/>
        <v>0.66660000000001673</v>
      </c>
      <c r="K684" s="109"/>
      <c r="L684" s="116">
        <v>683</v>
      </c>
      <c r="M684" s="33">
        <f t="shared" si="110"/>
        <v>0.50036630036630036</v>
      </c>
      <c r="N684" s="33">
        <f t="shared" si="111"/>
        <v>0.25050704850704852</v>
      </c>
      <c r="O684" s="112">
        <f t="shared" si="114"/>
        <v>124.01339035002401</v>
      </c>
      <c r="P684" s="33">
        <f t="shared" si="115"/>
        <v>61.991775562192913</v>
      </c>
      <c r="Q684" s="117">
        <f>IF(INDEX($P$2:$P$4096,MATCH($B$7,$P$2:$P$4096,1)+ROWS(Q$2:$Q684))&lt;=$B$8,INDEX($P$2:$P$4096,MATCH($B$7,$P$2:$P$4096,1)+ROWS(Q$2:$Q684)),"")</f>
        <v>97.420609798072917</v>
      </c>
      <c r="R684" s="118">
        <f t="shared" si="116"/>
        <v>929</v>
      </c>
      <c r="S684" s="51">
        <f t="shared" ca="1" si="117"/>
        <v>97.420609798072917</v>
      </c>
      <c r="T684" s="52">
        <f t="shared" ca="1" si="118"/>
        <v>929</v>
      </c>
      <c r="U684" s="39" t="str">
        <f t="shared" ca="1" si="119"/>
        <v>97,</v>
      </c>
      <c r="V684" s="39" t="str">
        <f t="shared" ca="1" si="120"/>
        <v>97.4206,</v>
      </c>
      <c r="W684" s="53" t="str">
        <f t="shared" ca="1" si="112"/>
        <v>9742,</v>
      </c>
      <c r="X684" s="90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</row>
    <row r="685" spans="7:34" ht="15" thickBot="1" x14ac:dyDescent="0.3">
      <c r="G685" s="27">
        <v>483</v>
      </c>
      <c r="H685" s="28">
        <v>275.29000000000002</v>
      </c>
      <c r="I685" s="28">
        <f>$B$4*Table22[[#This Row],[RTD Resistance (ꭥ)]]*1000</f>
        <v>556.08580000000006</v>
      </c>
      <c r="J685" s="29">
        <f t="shared" si="113"/>
        <v>0.68679999999994834</v>
      </c>
      <c r="K685" s="109"/>
      <c r="L685" s="116">
        <v>684</v>
      </c>
      <c r="M685" s="33">
        <f t="shared" si="110"/>
        <v>0.50109890109890109</v>
      </c>
      <c r="N685" s="33">
        <f t="shared" si="111"/>
        <v>0.25061804861804859</v>
      </c>
      <c r="O685" s="112">
        <f t="shared" si="114"/>
        <v>124.06834090002405</v>
      </c>
      <c r="P685" s="33">
        <f t="shared" si="115"/>
        <v>62.135025936927889</v>
      </c>
      <c r="Q685" s="117">
        <f>IF(INDEX($P$2:$P$4096,MATCH($B$7,$P$2:$P$4096,1)+ROWS(Q$2:$Q685))&lt;=$B$8,INDEX($P$2:$P$4096,MATCH($B$7,$P$2:$P$4096,1)+ROWS(Q$2:$Q685)),"")</f>
        <v>97.565410843599125</v>
      </c>
      <c r="R685" s="118">
        <f t="shared" si="116"/>
        <v>930</v>
      </c>
      <c r="S685" s="51">
        <f t="shared" ca="1" si="117"/>
        <v>97.565410843599125</v>
      </c>
      <c r="T685" s="52">
        <f t="shared" ca="1" si="118"/>
        <v>930</v>
      </c>
      <c r="U685" s="39" t="str">
        <f t="shared" ca="1" si="119"/>
        <v>98,</v>
      </c>
      <c r="V685" s="39" t="str">
        <f t="shared" ca="1" si="120"/>
        <v>97.5654,</v>
      </c>
      <c r="W685" s="53" t="str">
        <f t="shared" ca="1" si="112"/>
        <v>9757,</v>
      </c>
      <c r="X685" s="90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</row>
    <row r="686" spans="7:34" ht="15" thickBot="1" x14ac:dyDescent="0.3">
      <c r="G686" s="27">
        <v>484</v>
      </c>
      <c r="H686" s="28">
        <v>275.63</v>
      </c>
      <c r="I686" s="28">
        <f>$B$4*Table22[[#This Row],[RTD Resistance (ꭥ)]]*1000</f>
        <v>556.77260000000001</v>
      </c>
      <c r="J686" s="29">
        <f t="shared" si="113"/>
        <v>0.66660000000001673</v>
      </c>
      <c r="K686" s="109"/>
      <c r="L686" s="116">
        <v>685</v>
      </c>
      <c r="M686" s="33">
        <f t="shared" si="110"/>
        <v>0.50183150183150182</v>
      </c>
      <c r="N686" s="33">
        <f t="shared" si="111"/>
        <v>0.25072904872904872</v>
      </c>
      <c r="O686" s="112">
        <f t="shared" si="114"/>
        <v>124.12329145002411</v>
      </c>
      <c r="P686" s="33">
        <f t="shared" si="115"/>
        <v>62.27828254891466</v>
      </c>
      <c r="Q686" s="117">
        <f>IF(INDEX($P$2:$P$4096,MATCH($B$7,$P$2:$P$4096,1)+ROWS(Q$2:$Q686))&lt;=$B$8,INDEX($P$2:$P$4096,MATCH($B$7,$P$2:$P$4096,1)+ROWS(Q$2:$Q686)),"")</f>
        <v>97.710218267927587</v>
      </c>
      <c r="R686" s="118">
        <f t="shared" si="116"/>
        <v>931</v>
      </c>
      <c r="S686" s="51">
        <f t="shared" ca="1" si="117"/>
        <v>97.710218267927587</v>
      </c>
      <c r="T686" s="52">
        <f t="shared" ca="1" si="118"/>
        <v>931</v>
      </c>
      <c r="U686" s="39" t="str">
        <f t="shared" ca="1" si="119"/>
        <v>98,</v>
      </c>
      <c r="V686" s="39" t="str">
        <f t="shared" ca="1" si="120"/>
        <v>97.7102,</v>
      </c>
      <c r="W686" s="53" t="str">
        <f t="shared" ca="1" si="112"/>
        <v>9771,</v>
      </c>
      <c r="X686" s="90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</row>
    <row r="687" spans="7:34" ht="15" thickBot="1" x14ac:dyDescent="0.3">
      <c r="G687" s="27">
        <v>485</v>
      </c>
      <c r="H687" s="28">
        <v>275.95999999999998</v>
      </c>
      <c r="I687" s="28">
        <f>$B$4*Table22[[#This Row],[RTD Resistance (ꭥ)]]*1000</f>
        <v>557.43920000000003</v>
      </c>
      <c r="J687" s="29">
        <f t="shared" si="113"/>
        <v>0.70699999999999363</v>
      </c>
      <c r="K687" s="109"/>
      <c r="L687" s="116">
        <v>686</v>
      </c>
      <c r="M687" s="33">
        <f t="shared" si="110"/>
        <v>0.50256410256410255</v>
      </c>
      <c r="N687" s="33">
        <f t="shared" si="111"/>
        <v>0.25084004884004885</v>
      </c>
      <c r="O687" s="112">
        <f t="shared" si="114"/>
        <v>124.17824200002417</v>
      </c>
      <c r="P687" s="33">
        <f t="shared" si="115"/>
        <v>62.421545398619344</v>
      </c>
      <c r="Q687" s="117">
        <f>IF(INDEX($P$2:$P$4096,MATCH($B$7,$P$2:$P$4096,1)+ROWS(Q$2:$Q687))&lt;=$B$8,INDEX($P$2:$P$4096,MATCH($B$7,$P$2:$P$4096,1)+ROWS(Q$2:$Q687)),"")</f>
        <v>97.855032071729624</v>
      </c>
      <c r="R687" s="118">
        <f t="shared" si="116"/>
        <v>932</v>
      </c>
      <c r="S687" s="51">
        <f t="shared" ca="1" si="117"/>
        <v>97.855032071729624</v>
      </c>
      <c r="T687" s="52">
        <f t="shared" ca="1" si="118"/>
        <v>932</v>
      </c>
      <c r="U687" s="39" t="str">
        <f t="shared" ca="1" si="119"/>
        <v>98,</v>
      </c>
      <c r="V687" s="39" t="str">
        <f t="shared" ca="1" si="120"/>
        <v>97.855,</v>
      </c>
      <c r="W687" s="53" t="str">
        <f t="shared" ca="1" si="112"/>
        <v>9786,</v>
      </c>
      <c r="X687" s="90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</row>
    <row r="688" spans="7:34" ht="15" thickBot="1" x14ac:dyDescent="0.3">
      <c r="G688" s="27">
        <v>486</v>
      </c>
      <c r="H688" s="28">
        <v>276.31</v>
      </c>
      <c r="I688" s="28">
        <f>$B$4*Table22[[#This Row],[RTD Resistance (ꭥ)]]*1000</f>
        <v>558.14620000000002</v>
      </c>
      <c r="J688" s="29">
        <f t="shared" si="113"/>
        <v>0.66660000000001673</v>
      </c>
      <c r="K688" s="109"/>
      <c r="L688" s="116">
        <v>687</v>
      </c>
      <c r="M688" s="33">
        <f t="shared" si="110"/>
        <v>0.50329670329670328</v>
      </c>
      <c r="N688" s="33">
        <f t="shared" si="111"/>
        <v>0.25095104895104897</v>
      </c>
      <c r="O688" s="112">
        <f t="shared" si="114"/>
        <v>124.23319255002424</v>
      </c>
      <c r="P688" s="33">
        <f t="shared" si="115"/>
        <v>62.564814486508283</v>
      </c>
      <c r="Q688" s="117">
        <f>IF(INDEX($P$2:$P$4096,MATCH($B$7,$P$2:$P$4096,1)+ROWS(Q$2:$Q688))&lt;=$B$8,INDEX($P$2:$P$4096,MATCH($B$7,$P$2:$P$4096,1)+ROWS(Q$2:$Q688)),"")</f>
        <v>97.999852255677581</v>
      </c>
      <c r="R688" s="118">
        <f t="shared" si="116"/>
        <v>933</v>
      </c>
      <c r="S688" s="51">
        <f t="shared" ca="1" si="117"/>
        <v>97.999852255677581</v>
      </c>
      <c r="T688" s="52">
        <f t="shared" ca="1" si="118"/>
        <v>933</v>
      </c>
      <c r="U688" s="39" t="str">
        <f t="shared" ca="1" si="119"/>
        <v>98,</v>
      </c>
      <c r="V688" s="39" t="str">
        <f t="shared" ca="1" si="120"/>
        <v>97.9999,</v>
      </c>
      <c r="W688" s="53" t="str">
        <f t="shared" ca="1" si="112"/>
        <v>9800,</v>
      </c>
      <c r="X688" s="90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</row>
    <row r="689" spans="7:34" ht="15" thickBot="1" x14ac:dyDescent="0.3">
      <c r="G689" s="27">
        <v>487</v>
      </c>
      <c r="H689" s="28">
        <v>276.64</v>
      </c>
      <c r="I689" s="28">
        <f>$B$4*Table22[[#This Row],[RTD Resistance (ꭥ)]]*1000</f>
        <v>558.81280000000004</v>
      </c>
      <c r="J689" s="29">
        <f t="shared" si="113"/>
        <v>0.66660000000001673</v>
      </c>
      <c r="K689" s="109"/>
      <c r="L689" s="116">
        <v>688</v>
      </c>
      <c r="M689" s="33">
        <f t="shared" si="110"/>
        <v>0.50402930402930401</v>
      </c>
      <c r="N689" s="33">
        <f t="shared" si="111"/>
        <v>0.25106204906204904</v>
      </c>
      <c r="O689" s="112">
        <f t="shared" si="114"/>
        <v>124.28814310002427</v>
      </c>
      <c r="P689" s="33">
        <f t="shared" si="115"/>
        <v>62.708089813049298</v>
      </c>
      <c r="Q689" s="117">
        <f>IF(INDEX($P$2:$P$4096,MATCH($B$7,$P$2:$P$4096,1)+ROWS(Q$2:$Q689))&lt;=$B$8,INDEX($P$2:$P$4096,MATCH($B$7,$P$2:$P$4096,1)+ROWS(Q$2:$Q689)),"")</f>
        <v>98.144678820443801</v>
      </c>
      <c r="R689" s="118">
        <f t="shared" si="116"/>
        <v>934</v>
      </c>
      <c r="S689" s="51">
        <f t="shared" ca="1" si="117"/>
        <v>98.144678820443801</v>
      </c>
      <c r="T689" s="52">
        <f t="shared" ca="1" si="118"/>
        <v>934</v>
      </c>
      <c r="U689" s="39" t="str">
        <f t="shared" ca="1" si="119"/>
        <v>98,</v>
      </c>
      <c r="V689" s="39" t="str">
        <f t="shared" ca="1" si="120"/>
        <v>98.1447,</v>
      </c>
      <c r="W689" s="53" t="str">
        <f t="shared" ca="1" si="112"/>
        <v>9814,</v>
      </c>
      <c r="X689" s="90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</row>
    <row r="690" spans="7:34" ht="15" thickBot="1" x14ac:dyDescent="0.3">
      <c r="G690" s="27">
        <v>488</v>
      </c>
      <c r="H690" s="28">
        <v>276.97000000000003</v>
      </c>
      <c r="I690" s="28">
        <f>$B$4*Table22[[#This Row],[RTD Resistance (ꭥ)]]*1000</f>
        <v>559.47940000000006</v>
      </c>
      <c r="J690" s="29">
        <f t="shared" si="113"/>
        <v>0.68679999999994834</v>
      </c>
      <c r="K690" s="109"/>
      <c r="L690" s="116">
        <v>689</v>
      </c>
      <c r="M690" s="33">
        <f t="shared" si="110"/>
        <v>0.50476190476190474</v>
      </c>
      <c r="N690" s="33">
        <f t="shared" si="111"/>
        <v>0.25117304917304917</v>
      </c>
      <c r="O690" s="112">
        <f t="shared" si="114"/>
        <v>124.34309365002433</v>
      </c>
      <c r="P690" s="33">
        <f t="shared" si="115"/>
        <v>62.851371378711349</v>
      </c>
      <c r="Q690" s="117">
        <f>IF(INDEX($P$2:$P$4096,MATCH($B$7,$P$2:$P$4096,1)+ROWS(Q$2:$Q690))&lt;=$B$8,INDEX($P$2:$P$4096,MATCH($B$7,$P$2:$P$4096,1)+ROWS(Q$2:$Q690)),"")</f>
        <v>98.289511766701821</v>
      </c>
      <c r="R690" s="118">
        <f t="shared" si="116"/>
        <v>935</v>
      </c>
      <c r="S690" s="51">
        <f t="shared" ca="1" si="117"/>
        <v>98.289511766701821</v>
      </c>
      <c r="T690" s="52">
        <f t="shared" ca="1" si="118"/>
        <v>935</v>
      </c>
      <c r="U690" s="39" t="str">
        <f t="shared" ca="1" si="119"/>
        <v>98,</v>
      </c>
      <c r="V690" s="39" t="str">
        <f t="shared" ca="1" si="120"/>
        <v>98.2895,</v>
      </c>
      <c r="W690" s="53" t="str">
        <f t="shared" ca="1" si="112"/>
        <v>9829,</v>
      </c>
      <c r="X690" s="90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</row>
    <row r="691" spans="7:34" ht="15" thickBot="1" x14ac:dyDescent="0.3">
      <c r="G691" s="27">
        <v>489</v>
      </c>
      <c r="H691" s="28">
        <v>277.31</v>
      </c>
      <c r="I691" s="28">
        <f>$B$4*Table22[[#This Row],[RTD Resistance (ꭥ)]]*1000</f>
        <v>560.1662</v>
      </c>
      <c r="J691" s="29">
        <f t="shared" si="113"/>
        <v>0.66660000000001673</v>
      </c>
      <c r="K691" s="109"/>
      <c r="L691" s="116">
        <v>690</v>
      </c>
      <c r="M691" s="33">
        <f t="shared" si="110"/>
        <v>0.50549450549450547</v>
      </c>
      <c r="N691" s="33">
        <f t="shared" si="111"/>
        <v>0.25128404928404929</v>
      </c>
      <c r="O691" s="112">
        <f t="shared" si="114"/>
        <v>124.3980442000244</v>
      </c>
      <c r="P691" s="33">
        <f t="shared" si="115"/>
        <v>62.994659183964018</v>
      </c>
      <c r="Q691" s="117">
        <f>IF(INDEX($P$2:$P$4096,MATCH($B$7,$P$2:$P$4096,1)+ROWS(Q$2:$Q691))&lt;=$B$8,INDEX($P$2:$P$4096,MATCH($B$7,$P$2:$P$4096,1)+ROWS(Q$2:$Q691)),"")</f>
        <v>98.434351095125578</v>
      </c>
      <c r="R691" s="118">
        <f t="shared" si="116"/>
        <v>936</v>
      </c>
      <c r="S691" s="51">
        <f t="shared" ca="1" si="117"/>
        <v>98.434351095125578</v>
      </c>
      <c r="T691" s="52">
        <f t="shared" ca="1" si="118"/>
        <v>936</v>
      </c>
      <c r="U691" s="39" t="str">
        <f t="shared" ca="1" si="119"/>
        <v>98,</v>
      </c>
      <c r="V691" s="39" t="str">
        <f t="shared" ca="1" si="120"/>
        <v>98.4344,</v>
      </c>
      <c r="W691" s="53" t="str">
        <f t="shared" ca="1" si="112"/>
        <v>9843,</v>
      </c>
      <c r="X691" s="90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</row>
    <row r="692" spans="7:34" ht="15" thickBot="1" x14ac:dyDescent="0.3">
      <c r="G692" s="27">
        <v>490</v>
      </c>
      <c r="H692" s="28">
        <v>277.64</v>
      </c>
      <c r="I692" s="28">
        <f>$B$4*Table22[[#This Row],[RTD Resistance (ꭥ)]]*1000</f>
        <v>560.83280000000002</v>
      </c>
      <c r="J692" s="29">
        <f t="shared" si="113"/>
        <v>0.68679999999994834</v>
      </c>
      <c r="K692" s="109"/>
      <c r="L692" s="116">
        <v>691</v>
      </c>
      <c r="M692" s="33">
        <f t="shared" si="110"/>
        <v>0.5062271062271062</v>
      </c>
      <c r="N692" s="33">
        <f t="shared" si="111"/>
        <v>0.25139504939504942</v>
      </c>
      <c r="O692" s="112">
        <f t="shared" si="114"/>
        <v>124.45299475002446</v>
      </c>
      <c r="P692" s="33">
        <f t="shared" si="115"/>
        <v>63.13795322927831</v>
      </c>
      <c r="Q692" s="117">
        <f>IF(INDEX($P$2:$P$4096,MATCH($B$7,$P$2:$P$4096,1)+ROWS(Q$2:$Q692))&lt;=$B$8,INDEX($P$2:$P$4096,MATCH($B$7,$P$2:$P$4096,1)+ROWS(Q$2:$Q692)),"")</f>
        <v>98.579196806389859</v>
      </c>
      <c r="R692" s="118">
        <f t="shared" si="116"/>
        <v>937</v>
      </c>
      <c r="S692" s="51">
        <f t="shared" ca="1" si="117"/>
        <v>98.579196806389859</v>
      </c>
      <c r="T692" s="52">
        <f t="shared" ca="1" si="118"/>
        <v>937</v>
      </c>
      <c r="U692" s="39" t="str">
        <f t="shared" ca="1" si="119"/>
        <v>99,</v>
      </c>
      <c r="V692" s="39" t="str">
        <f t="shared" ca="1" si="120"/>
        <v>98.5792,</v>
      </c>
      <c r="W692" s="53" t="str">
        <f t="shared" ca="1" si="112"/>
        <v>9858,</v>
      </c>
      <c r="X692" s="90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</row>
    <row r="693" spans="7:34" ht="15" thickBot="1" x14ac:dyDescent="0.3">
      <c r="G693" s="27">
        <v>491</v>
      </c>
      <c r="H693" s="28">
        <v>277.98</v>
      </c>
      <c r="I693" s="28">
        <f>$B$4*Table22[[#This Row],[RTD Resistance (ꭥ)]]*1000</f>
        <v>561.51959999999997</v>
      </c>
      <c r="J693" s="29">
        <f t="shared" si="113"/>
        <v>0.66660000000013042</v>
      </c>
      <c r="K693" s="109"/>
      <c r="L693" s="116">
        <v>692</v>
      </c>
      <c r="M693" s="33">
        <f t="shared" si="110"/>
        <v>0.50695970695970693</v>
      </c>
      <c r="N693" s="33">
        <f t="shared" si="111"/>
        <v>0.25150604950604949</v>
      </c>
      <c r="O693" s="112">
        <f t="shared" si="114"/>
        <v>124.50794530002449</v>
      </c>
      <c r="P693" s="33">
        <f t="shared" si="115"/>
        <v>63.281253515125798</v>
      </c>
      <c r="Q693" s="117">
        <f>IF(INDEX($P$2:$P$4096,MATCH($B$7,$P$2:$P$4096,1)+ROWS(Q$2:$Q693))&lt;=$B$8,INDEX($P$2:$P$4096,MATCH($B$7,$P$2:$P$4096,1)+ROWS(Q$2:$Q693)),"")</f>
        <v>98.724048901170079</v>
      </c>
      <c r="R693" s="118">
        <f t="shared" si="116"/>
        <v>938</v>
      </c>
      <c r="S693" s="51">
        <f t="shared" ca="1" si="117"/>
        <v>98.724048901170079</v>
      </c>
      <c r="T693" s="52">
        <f t="shared" ca="1" si="118"/>
        <v>938</v>
      </c>
      <c r="U693" s="39" t="str">
        <f t="shared" ca="1" si="119"/>
        <v>99,</v>
      </c>
      <c r="V693" s="39" t="str">
        <f t="shared" ca="1" si="120"/>
        <v>98.724,</v>
      </c>
      <c r="W693" s="53" t="str">
        <f t="shared" ca="1" si="112"/>
        <v>9872,</v>
      </c>
      <c r="X693" s="90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</row>
    <row r="694" spans="7:34" ht="15" thickBot="1" x14ac:dyDescent="0.3">
      <c r="G694" s="27">
        <v>492</v>
      </c>
      <c r="H694" s="28">
        <v>278.31</v>
      </c>
      <c r="I694" s="28">
        <f>$B$4*Table22[[#This Row],[RTD Resistance (ꭥ)]]*1000</f>
        <v>562.1862000000001</v>
      </c>
      <c r="J694" s="29">
        <f t="shared" si="113"/>
        <v>0.66659999999990305</v>
      </c>
      <c r="K694" s="109"/>
      <c r="L694" s="116">
        <v>693</v>
      </c>
      <c r="M694" s="33">
        <f t="shared" si="110"/>
        <v>0.50769230769230766</v>
      </c>
      <c r="N694" s="33">
        <f t="shared" si="111"/>
        <v>0.25161704961704962</v>
      </c>
      <c r="O694" s="112">
        <f t="shared" si="114"/>
        <v>124.56289585002456</v>
      </c>
      <c r="P694" s="33">
        <f t="shared" si="115"/>
        <v>63.424560041979646</v>
      </c>
      <c r="Q694" s="117">
        <f>IF(INDEX($P$2:$P$4096,MATCH($B$7,$P$2:$P$4096,1)+ROWS(Q$2:$Q694))&lt;=$B$8,INDEX($P$2:$P$4096,MATCH($B$7,$P$2:$P$4096,1)+ROWS(Q$2:$Q694)),"")</f>
        <v>98.868907380142275</v>
      </c>
      <c r="R694" s="118">
        <f t="shared" si="116"/>
        <v>939</v>
      </c>
      <c r="S694" s="51">
        <f t="shared" ca="1" si="117"/>
        <v>98.868907380142275</v>
      </c>
      <c r="T694" s="52">
        <f t="shared" ca="1" si="118"/>
        <v>939</v>
      </c>
      <c r="U694" s="39" t="str">
        <f t="shared" ca="1" si="119"/>
        <v>99,</v>
      </c>
      <c r="V694" s="39" t="str">
        <f t="shared" ca="1" si="120"/>
        <v>98.8689,</v>
      </c>
      <c r="W694" s="53" t="str">
        <f t="shared" ca="1" si="112"/>
        <v>9887,</v>
      </c>
      <c r="X694" s="90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</row>
    <row r="695" spans="7:34" ht="15" thickBot="1" x14ac:dyDescent="0.3">
      <c r="G695" s="27">
        <v>493</v>
      </c>
      <c r="H695" s="28">
        <v>278.64</v>
      </c>
      <c r="I695" s="28">
        <f>$B$4*Table22[[#This Row],[RTD Resistance (ꭥ)]]*1000</f>
        <v>562.8528</v>
      </c>
      <c r="J695" s="29">
        <f t="shared" si="113"/>
        <v>0.68680000000006203</v>
      </c>
      <c r="K695" s="109"/>
      <c r="L695" s="116">
        <v>694</v>
      </c>
      <c r="M695" s="33">
        <f t="shared" si="110"/>
        <v>0.50842490842490839</v>
      </c>
      <c r="N695" s="33">
        <f t="shared" si="111"/>
        <v>0.25172804972804974</v>
      </c>
      <c r="O695" s="112">
        <f t="shared" si="114"/>
        <v>124.61784640002462</v>
      </c>
      <c r="P695" s="33">
        <f t="shared" si="115"/>
        <v>63.567872810313645</v>
      </c>
      <c r="Q695" s="117">
        <f>IF(INDEX($P$2:$P$4096,MATCH($B$7,$P$2:$P$4096,1)+ROWS(Q$2:$Q695))&lt;=$B$8,INDEX($P$2:$P$4096,MATCH($B$7,$P$2:$P$4096,1)+ROWS(Q$2:$Q695)),"")</f>
        <v>99.013772243983169</v>
      </c>
      <c r="R695" s="118">
        <f t="shared" si="116"/>
        <v>940</v>
      </c>
      <c r="S695" s="51">
        <f t="shared" ca="1" si="117"/>
        <v>99.013772243983169</v>
      </c>
      <c r="T695" s="52">
        <f t="shared" ca="1" si="118"/>
        <v>940</v>
      </c>
      <c r="U695" s="39" t="str">
        <f t="shared" ca="1" si="119"/>
        <v>99,</v>
      </c>
      <c r="V695" s="39" t="str">
        <f t="shared" ca="1" si="120"/>
        <v>99.0138,</v>
      </c>
      <c r="W695" s="53" t="str">
        <f t="shared" ca="1" si="112"/>
        <v>9901,</v>
      </c>
      <c r="X695" s="90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</row>
    <row r="696" spans="7:34" ht="15" thickBot="1" x14ac:dyDescent="0.3">
      <c r="G696" s="27">
        <v>494</v>
      </c>
      <c r="H696" s="28">
        <v>278.98</v>
      </c>
      <c r="I696" s="28">
        <f>$B$4*Table22[[#This Row],[RTD Resistance (ꭥ)]]*1000</f>
        <v>563.53960000000006</v>
      </c>
      <c r="J696" s="29">
        <f t="shared" si="113"/>
        <v>0.66659999999990305</v>
      </c>
      <c r="K696" s="109"/>
      <c r="L696" s="116">
        <v>695</v>
      </c>
      <c r="M696" s="33">
        <f t="shared" si="110"/>
        <v>0.50915750915750912</v>
      </c>
      <c r="N696" s="33">
        <f t="shared" si="111"/>
        <v>0.25183904983904981</v>
      </c>
      <c r="O696" s="112">
        <f t="shared" si="114"/>
        <v>124.67279695002465</v>
      </c>
      <c r="P696" s="33">
        <f t="shared" si="115"/>
        <v>63.711191820602664</v>
      </c>
      <c r="Q696" s="117">
        <f>IF(INDEX($P$2:$P$4096,MATCH($B$7,$P$2:$P$4096,1)+ROWS(Q$2:$Q696))&lt;=$B$8,INDEX($P$2:$P$4096,MATCH($B$7,$P$2:$P$4096,1)+ROWS(Q$2:$Q696)),"")</f>
        <v>99.158643493370164</v>
      </c>
      <c r="R696" s="118">
        <f t="shared" si="116"/>
        <v>941</v>
      </c>
      <c r="S696" s="51">
        <f t="shared" ca="1" si="117"/>
        <v>99.158643493370164</v>
      </c>
      <c r="T696" s="52">
        <f t="shared" ca="1" si="118"/>
        <v>941</v>
      </c>
      <c r="U696" s="39" t="str">
        <f t="shared" ca="1" si="119"/>
        <v>99,</v>
      </c>
      <c r="V696" s="39" t="str">
        <f t="shared" ca="1" si="120"/>
        <v>99.1586,</v>
      </c>
      <c r="W696" s="53" t="str">
        <f t="shared" ca="1" si="112"/>
        <v>9916,</v>
      </c>
      <c r="X696" s="90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</row>
    <row r="697" spans="7:34" ht="15" thickBot="1" x14ac:dyDescent="0.3">
      <c r="G697" s="27">
        <v>495</v>
      </c>
      <c r="H697" s="28">
        <v>279.31</v>
      </c>
      <c r="I697" s="28">
        <f>$B$4*Table22[[#This Row],[RTD Resistance (ꭥ)]]*1000</f>
        <v>564.20619999999997</v>
      </c>
      <c r="J697" s="29">
        <f t="shared" si="113"/>
        <v>0.66660000000001673</v>
      </c>
      <c r="K697" s="109"/>
      <c r="L697" s="116">
        <v>696</v>
      </c>
      <c r="M697" s="33">
        <f t="shared" si="110"/>
        <v>0.50989010989010985</v>
      </c>
      <c r="N697" s="33">
        <f t="shared" si="111"/>
        <v>0.25195004995004994</v>
      </c>
      <c r="O697" s="112">
        <f t="shared" si="114"/>
        <v>124.72774750002472</v>
      </c>
      <c r="P697" s="33">
        <f t="shared" si="115"/>
        <v>63.854517073322825</v>
      </c>
      <c r="Q697" s="117">
        <f>IF(INDEX($P$2:$P$4096,MATCH($B$7,$P$2:$P$4096,1)+ROWS(Q$2:$Q697))&lt;=$B$8,INDEX($P$2:$P$4096,MATCH($B$7,$P$2:$P$4096,1)+ROWS(Q$2:$Q697)),"")</f>
        <v>99.303521128981288</v>
      </c>
      <c r="R697" s="118">
        <f t="shared" si="116"/>
        <v>942</v>
      </c>
      <c r="S697" s="51">
        <f t="shared" ca="1" si="117"/>
        <v>99.303521128981288</v>
      </c>
      <c r="T697" s="52">
        <f t="shared" ca="1" si="118"/>
        <v>942</v>
      </c>
      <c r="U697" s="39" t="str">
        <f t="shared" ca="1" si="119"/>
        <v>99,</v>
      </c>
      <c r="V697" s="39" t="str">
        <f t="shared" ca="1" si="120"/>
        <v>99.3035,</v>
      </c>
      <c r="W697" s="53" t="str">
        <f t="shared" ca="1" si="112"/>
        <v>9930,</v>
      </c>
      <c r="X697" s="90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</row>
    <row r="698" spans="7:34" ht="15" thickBot="1" x14ac:dyDescent="0.3">
      <c r="G698" s="27">
        <v>496</v>
      </c>
      <c r="H698" s="28">
        <v>279.64</v>
      </c>
      <c r="I698" s="28">
        <f>$B$4*Table22[[#This Row],[RTD Resistance (ꭥ)]]*1000</f>
        <v>564.87279999999998</v>
      </c>
      <c r="J698" s="29">
        <f t="shared" si="113"/>
        <v>0.68680000000006203</v>
      </c>
      <c r="K698" s="109"/>
      <c r="L698" s="116">
        <v>697</v>
      </c>
      <c r="M698" s="33">
        <f t="shared" si="110"/>
        <v>0.51062271062271058</v>
      </c>
      <c r="N698" s="33">
        <f t="shared" si="111"/>
        <v>0.25206105006105006</v>
      </c>
      <c r="O698" s="112">
        <f t="shared" si="114"/>
        <v>124.78269805002478</v>
      </c>
      <c r="P698" s="33">
        <f t="shared" si="115"/>
        <v>63.997848568950758</v>
      </c>
      <c r="Q698" s="117">
        <f>IF(INDEX($P$2:$P$4096,MATCH($B$7,$P$2:$P$4096,1)+ROWS(Q$2:$Q698))&lt;=$B$8,INDEX($P$2:$P$4096,MATCH($B$7,$P$2:$P$4096,1)+ROWS(Q$2:$Q698)),"")</f>
        <v>99.448405151495365</v>
      </c>
      <c r="R698" s="118">
        <f t="shared" si="116"/>
        <v>943</v>
      </c>
      <c r="S698" s="51">
        <f t="shared" ca="1" si="117"/>
        <v>99.448405151495365</v>
      </c>
      <c r="T698" s="52">
        <f t="shared" ca="1" si="118"/>
        <v>943</v>
      </c>
      <c r="U698" s="39" t="str">
        <f t="shared" ca="1" si="119"/>
        <v>99,</v>
      </c>
      <c r="V698" s="39" t="str">
        <f t="shared" ca="1" si="120"/>
        <v>99.4484,</v>
      </c>
      <c r="W698" s="53" t="str">
        <f t="shared" ca="1" si="112"/>
        <v>9945,</v>
      </c>
      <c r="X698" s="90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</row>
    <row r="699" spans="7:34" ht="15" thickBot="1" x14ac:dyDescent="0.3">
      <c r="G699" s="27">
        <v>497</v>
      </c>
      <c r="H699" s="28">
        <v>279.98</v>
      </c>
      <c r="I699" s="28">
        <f>$B$4*Table22[[#This Row],[RTD Resistance (ꭥ)]]*1000</f>
        <v>565.55960000000005</v>
      </c>
      <c r="J699" s="29">
        <f t="shared" si="113"/>
        <v>0.66660000000001673</v>
      </c>
      <c r="K699" s="109"/>
      <c r="L699" s="116">
        <v>698</v>
      </c>
      <c r="M699" s="33">
        <f t="shared" si="110"/>
        <v>0.51135531135531131</v>
      </c>
      <c r="N699" s="33">
        <f t="shared" si="111"/>
        <v>0.25217205017205019</v>
      </c>
      <c r="O699" s="112">
        <f t="shared" si="114"/>
        <v>124.83764860002483</v>
      </c>
      <c r="P699" s="33">
        <f t="shared" si="115"/>
        <v>64.141186307964688</v>
      </c>
      <c r="Q699" s="117">
        <f>IF(INDEX($P$2:$P$4096,MATCH($B$7,$P$2:$P$4096,1)+ROWS(Q$2:$Q699))&lt;=$B$8,INDEX($P$2:$P$4096,MATCH($B$7,$P$2:$P$4096,1)+ROWS(Q$2:$Q699)),"")</f>
        <v>99.59329556159156</v>
      </c>
      <c r="R699" s="118">
        <f t="shared" si="116"/>
        <v>944</v>
      </c>
      <c r="S699" s="51">
        <f t="shared" ca="1" si="117"/>
        <v>99.59329556159156</v>
      </c>
      <c r="T699" s="52">
        <f t="shared" ca="1" si="118"/>
        <v>944</v>
      </c>
      <c r="U699" s="39" t="str">
        <f t="shared" ca="1" si="119"/>
        <v>100,</v>
      </c>
      <c r="V699" s="39" t="str">
        <f t="shared" ca="1" si="120"/>
        <v>99.5933,</v>
      </c>
      <c r="W699" s="53" t="str">
        <f t="shared" ca="1" si="112"/>
        <v>9959,</v>
      </c>
      <c r="X699" s="90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</row>
    <row r="700" spans="7:34" ht="15" thickBot="1" x14ac:dyDescent="0.3">
      <c r="G700" s="27">
        <v>498</v>
      </c>
      <c r="H700" s="28">
        <v>280.31</v>
      </c>
      <c r="I700" s="28">
        <f>$B$4*Table22[[#This Row],[RTD Resistance (ꭥ)]]*1000</f>
        <v>566.22620000000006</v>
      </c>
      <c r="J700" s="29">
        <f t="shared" si="113"/>
        <v>0.66659999999990305</v>
      </c>
      <c r="K700" s="109"/>
      <c r="L700" s="116">
        <v>699</v>
      </c>
      <c r="M700" s="33">
        <f t="shared" si="110"/>
        <v>0.51208791208791204</v>
      </c>
      <c r="N700" s="33">
        <f t="shared" si="111"/>
        <v>0.25228305028305026</v>
      </c>
      <c r="O700" s="112">
        <f t="shared" si="114"/>
        <v>124.89259915002488</v>
      </c>
      <c r="P700" s="33">
        <f t="shared" si="115"/>
        <v>64.284530290843463</v>
      </c>
      <c r="Q700" s="117">
        <f>IF(INDEX($P$2:$P$4096,MATCH($B$7,$P$2:$P$4096,1)+ROWS(Q$2:$Q700))&lt;=$B$8,INDEX($P$2:$P$4096,MATCH($B$7,$P$2:$P$4096,1)+ROWS(Q$2:$Q700)),"")</f>
        <v>99.738192359950233</v>
      </c>
      <c r="R700" s="118">
        <f t="shared" si="116"/>
        <v>945</v>
      </c>
      <c r="S700" s="51">
        <f t="shared" ca="1" si="117"/>
        <v>99.738192359950233</v>
      </c>
      <c r="T700" s="52">
        <f t="shared" ca="1" si="118"/>
        <v>945</v>
      </c>
      <c r="U700" s="39" t="str">
        <f t="shared" ca="1" si="119"/>
        <v>100,</v>
      </c>
      <c r="V700" s="39" t="str">
        <f t="shared" ca="1" si="120"/>
        <v>99.7382,</v>
      </c>
      <c r="W700" s="53" t="str">
        <f t="shared" ca="1" si="112"/>
        <v>9974,</v>
      </c>
      <c r="X700" s="90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</row>
    <row r="701" spans="7:34" ht="15" thickBot="1" x14ac:dyDescent="0.3">
      <c r="G701" s="27">
        <v>499</v>
      </c>
      <c r="H701" s="28">
        <v>280.64</v>
      </c>
      <c r="I701" s="28">
        <f>$B$4*Table22[[#This Row],[RTD Resistance (ꭥ)]]*1000</f>
        <v>566.89279999999997</v>
      </c>
      <c r="J701" s="29">
        <f t="shared" si="113"/>
        <v>0.68680000000006203</v>
      </c>
      <c r="K701" s="109"/>
      <c r="L701" s="116">
        <v>700</v>
      </c>
      <c r="M701" s="33">
        <f t="shared" si="110"/>
        <v>0.51282051282051277</v>
      </c>
      <c r="N701" s="33">
        <f t="shared" si="111"/>
        <v>0.25239405039405038</v>
      </c>
      <c r="O701" s="112">
        <f t="shared" si="114"/>
        <v>124.94754970002494</v>
      </c>
      <c r="P701" s="33">
        <f t="shared" si="115"/>
        <v>64.427880518067184</v>
      </c>
      <c r="Q701" s="117">
        <f>IF(INDEX($P$2:$P$4096,MATCH($B$7,$P$2:$P$4096,1)+ROWS(Q$2:$Q701))&lt;=$B$8,INDEX($P$2:$P$4096,MATCH($B$7,$P$2:$P$4096,1)+ROWS(Q$2:$Q701)),"")</f>
        <v>99.883095547251855</v>
      </c>
      <c r="R701" s="118">
        <f t="shared" si="116"/>
        <v>946</v>
      </c>
      <c r="S701" s="51">
        <f t="shared" ca="1" si="117"/>
        <v>99.883095547251855</v>
      </c>
      <c r="T701" s="52">
        <f t="shared" ca="1" si="118"/>
        <v>946</v>
      </c>
      <c r="U701" s="39" t="str">
        <f t="shared" ca="1" si="119"/>
        <v>100,</v>
      </c>
      <c r="V701" s="39" t="str">
        <f t="shared" ca="1" si="120"/>
        <v>99.8831,</v>
      </c>
      <c r="W701" s="53" t="str">
        <f t="shared" ca="1" si="112"/>
        <v>9988,</v>
      </c>
      <c r="X701" s="90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</row>
    <row r="702" spans="7:34" ht="15" thickBot="1" x14ac:dyDescent="0.3">
      <c r="G702" s="27">
        <v>500</v>
      </c>
      <c r="H702" s="28">
        <v>280.98</v>
      </c>
      <c r="I702" s="28">
        <f>$B$4*Table22[[#This Row],[RTD Resistance (ꭥ)]]*1000</f>
        <v>567.57960000000003</v>
      </c>
      <c r="J702" s="29">
        <f t="shared" si="113"/>
        <v>0.66660000000001673</v>
      </c>
      <c r="K702" s="109"/>
      <c r="L702" s="116">
        <v>701</v>
      </c>
      <c r="M702" s="33">
        <f t="shared" si="110"/>
        <v>0.5135531135531135</v>
      </c>
      <c r="N702" s="33">
        <f t="shared" si="111"/>
        <v>0.25250505050505051</v>
      </c>
      <c r="O702" s="112">
        <f t="shared" si="114"/>
        <v>125.00250025002499</v>
      </c>
      <c r="P702" s="33">
        <f t="shared" si="115"/>
        <v>64.571236990116745</v>
      </c>
      <c r="Q702" s="117">
        <f>IF(INDEX($P$2:$P$4096,MATCH($B$7,$P$2:$P$4096,1)+ROWS(Q$2:$Q702))&lt;=$B$8,INDEX($P$2:$P$4096,MATCH($B$7,$P$2:$P$4096,1)+ROWS(Q$2:$Q702)),"")</f>
        <v>100.02800512417809</v>
      </c>
      <c r="R702" s="118">
        <f t="shared" si="116"/>
        <v>947</v>
      </c>
      <c r="S702" s="51">
        <f t="shared" ca="1" si="117"/>
        <v>100.02800512417809</v>
      </c>
      <c r="T702" s="52">
        <f t="shared" ca="1" si="118"/>
        <v>947</v>
      </c>
      <c r="U702" s="39" t="str">
        <f t="shared" ca="1" si="119"/>
        <v>100,</v>
      </c>
      <c r="V702" s="39" t="str">
        <f t="shared" ca="1" si="120"/>
        <v>100.028,</v>
      </c>
      <c r="W702" s="53" t="str">
        <f t="shared" ca="1" si="112"/>
        <v>10003,</v>
      </c>
      <c r="X702" s="90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</row>
    <row r="703" spans="7:34" ht="15" thickBot="1" x14ac:dyDescent="0.3">
      <c r="G703" s="27">
        <v>501</v>
      </c>
      <c r="H703" s="28">
        <v>281.31</v>
      </c>
      <c r="I703" s="28">
        <f>$B$4*Table22[[#This Row],[RTD Resistance (ꭥ)]]*1000</f>
        <v>568.24620000000004</v>
      </c>
      <c r="J703" s="29">
        <f t="shared" si="113"/>
        <v>0.66659999999990305</v>
      </c>
      <c r="K703" s="109"/>
      <c r="L703" s="116">
        <v>702</v>
      </c>
      <c r="M703" s="33">
        <f t="shared" si="110"/>
        <v>0.51428571428571423</v>
      </c>
      <c r="N703" s="33">
        <f t="shared" si="111"/>
        <v>0.25261605061605064</v>
      </c>
      <c r="O703" s="112">
        <f t="shared" si="114"/>
        <v>125.05745080002507</v>
      </c>
      <c r="P703" s="33">
        <f t="shared" si="115"/>
        <v>64.714599707474179</v>
      </c>
      <c r="Q703" s="117">
        <f>IF(INDEX($P$2:$P$4096,MATCH($B$7,$P$2:$P$4096,1)+ROWS(Q$2:$Q703))&lt;=$B$8,INDEX($P$2:$P$4096,MATCH($B$7,$P$2:$P$4096,1)+ROWS(Q$2:$Q703)),"")</f>
        <v>100.17292109141061</v>
      </c>
      <c r="R703" s="118">
        <f t="shared" si="116"/>
        <v>948</v>
      </c>
      <c r="S703" s="51">
        <f t="shared" ca="1" si="117"/>
        <v>100.17292109141061</v>
      </c>
      <c r="T703" s="52">
        <f t="shared" ca="1" si="118"/>
        <v>948</v>
      </c>
      <c r="U703" s="39" t="str">
        <f t="shared" ca="1" si="119"/>
        <v>100,</v>
      </c>
      <c r="V703" s="39" t="str">
        <f t="shared" ca="1" si="120"/>
        <v>100.1729,</v>
      </c>
      <c r="W703" s="53" t="str">
        <f t="shared" ca="1" si="112"/>
        <v>10017,</v>
      </c>
      <c r="X703" s="90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</row>
    <row r="704" spans="7:34" ht="15" thickBot="1" x14ac:dyDescent="0.3">
      <c r="G704" s="27">
        <v>502</v>
      </c>
      <c r="H704" s="28">
        <v>281.64</v>
      </c>
      <c r="I704" s="28">
        <f>$B$4*Table22[[#This Row],[RTD Resistance (ꭥ)]]*1000</f>
        <v>568.91279999999995</v>
      </c>
      <c r="J704" s="29">
        <f t="shared" si="113"/>
        <v>0.66660000000013042</v>
      </c>
      <c r="K704" s="109"/>
      <c r="L704" s="116">
        <v>703</v>
      </c>
      <c r="M704" s="33">
        <f t="shared" si="110"/>
        <v>0.51501831501831496</v>
      </c>
      <c r="N704" s="33">
        <f t="shared" si="111"/>
        <v>0.25272705072705071</v>
      </c>
      <c r="O704" s="112">
        <f t="shared" si="114"/>
        <v>125.1124013500251</v>
      </c>
      <c r="P704" s="33">
        <f t="shared" si="115"/>
        <v>64.857968670622427</v>
      </c>
      <c r="Q704" s="117">
        <f>IF(INDEX($P$2:$P$4096,MATCH($B$7,$P$2:$P$4096,1)+ROWS(Q$2:$Q704))&lt;=$B$8,INDEX($P$2:$P$4096,MATCH($B$7,$P$2:$P$4096,1)+ROWS(Q$2:$Q704)),"")</f>
        <v>100.31784344963239</v>
      </c>
      <c r="R704" s="118">
        <f t="shared" si="116"/>
        <v>949</v>
      </c>
      <c r="S704" s="51">
        <f t="shared" ca="1" si="117"/>
        <v>100.31784344963239</v>
      </c>
      <c r="T704" s="52">
        <f t="shared" ca="1" si="118"/>
        <v>949</v>
      </c>
      <c r="U704" s="39" t="str">
        <f t="shared" ca="1" si="119"/>
        <v>100,</v>
      </c>
      <c r="V704" s="39" t="str">
        <f t="shared" ca="1" si="120"/>
        <v>100.3178,</v>
      </c>
      <c r="W704" s="53" t="str">
        <f t="shared" ca="1" si="112"/>
        <v>10032,</v>
      </c>
      <c r="X704" s="90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</row>
    <row r="705" spans="7:34" ht="15" thickBot="1" x14ac:dyDescent="0.3">
      <c r="G705" s="27">
        <v>503</v>
      </c>
      <c r="H705" s="28">
        <v>281.97000000000003</v>
      </c>
      <c r="I705" s="28">
        <f>$B$4*Table22[[#This Row],[RTD Resistance (ꭥ)]]*1000</f>
        <v>569.57940000000008</v>
      </c>
      <c r="J705" s="29">
        <f t="shared" si="113"/>
        <v>0.68679999999994834</v>
      </c>
      <c r="K705" s="109"/>
      <c r="L705" s="116">
        <v>704</v>
      </c>
      <c r="M705" s="33">
        <f t="shared" si="110"/>
        <v>0.51575091575091581</v>
      </c>
      <c r="N705" s="33">
        <f t="shared" si="111"/>
        <v>0.25283805083805083</v>
      </c>
      <c r="O705" s="112">
        <f t="shared" si="114"/>
        <v>125.16735190002515</v>
      </c>
      <c r="P705" s="33">
        <f t="shared" si="115"/>
        <v>65.001343880045567</v>
      </c>
      <c r="Q705" s="117">
        <f>IF(INDEX($P$2:$P$4096,MATCH($B$7,$P$2:$P$4096,1)+ROWS(Q$2:$Q705))&lt;=$B$8,INDEX($P$2:$P$4096,MATCH($B$7,$P$2:$P$4096,1)+ROWS(Q$2:$Q705)),"")</f>
        <v>100.46277219952674</v>
      </c>
      <c r="R705" s="118">
        <f t="shared" si="116"/>
        <v>950</v>
      </c>
      <c r="S705" s="51">
        <f t="shared" ca="1" si="117"/>
        <v>100.46277219952674</v>
      </c>
      <c r="T705" s="52">
        <f t="shared" ca="1" si="118"/>
        <v>950</v>
      </c>
      <c r="U705" s="39" t="str">
        <f t="shared" ca="1" si="119"/>
        <v>100,</v>
      </c>
      <c r="V705" s="39" t="str">
        <f t="shared" ca="1" si="120"/>
        <v>100.4628,</v>
      </c>
      <c r="W705" s="53" t="str">
        <f t="shared" ca="1" si="112"/>
        <v>10046,</v>
      </c>
      <c r="X705" s="90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</row>
    <row r="706" spans="7:34" ht="15" thickBot="1" x14ac:dyDescent="0.3">
      <c r="G706" s="27">
        <v>504</v>
      </c>
      <c r="H706" s="28">
        <v>282.31</v>
      </c>
      <c r="I706" s="28">
        <f>$B$4*Table22[[#This Row],[RTD Resistance (ꭥ)]]*1000</f>
        <v>570.26620000000003</v>
      </c>
      <c r="J706" s="29">
        <f t="shared" si="113"/>
        <v>0.66660000000001673</v>
      </c>
      <c r="K706" s="109"/>
      <c r="L706" s="116">
        <v>705</v>
      </c>
      <c r="M706" s="33">
        <f t="shared" ref="M706:M769" si="121">(L706*$B$2)/($B$3-1)</f>
        <v>0.51648351648351654</v>
      </c>
      <c r="N706" s="33">
        <f t="shared" ref="N706:N769" si="122">($M706+$D$10)/$B$5</f>
        <v>0.25294905094905096</v>
      </c>
      <c r="O706" s="112">
        <f t="shared" si="114"/>
        <v>125.22230245002523</v>
      </c>
      <c r="P706" s="33">
        <f t="shared" si="115"/>
        <v>65.144725336228532</v>
      </c>
      <c r="Q706" s="117">
        <f>IF(INDEX($P$2:$P$4096,MATCH($B$7,$P$2:$P$4096,1)+ROWS(Q$2:$Q706))&lt;=$B$8,INDEX($P$2:$P$4096,MATCH($B$7,$P$2:$P$4096,1)+ROWS(Q$2:$Q706)),"")</f>
        <v>100.60770734177748</v>
      </c>
      <c r="R706" s="118">
        <f t="shared" si="116"/>
        <v>951</v>
      </c>
      <c r="S706" s="51">
        <f t="shared" ca="1" si="117"/>
        <v>100.60770734177748</v>
      </c>
      <c r="T706" s="52">
        <f t="shared" ca="1" si="118"/>
        <v>951</v>
      </c>
      <c r="U706" s="39" t="str">
        <f t="shared" ca="1" si="119"/>
        <v>101,</v>
      </c>
      <c r="V706" s="39" t="str">
        <f t="shared" ca="1" si="120"/>
        <v>100.6077,</v>
      </c>
      <c r="W706" s="53" t="str">
        <f t="shared" ref="W706:W769" ca="1" si="123">ROUND(S706*$B$10,0)&amp;","</f>
        <v>10061,</v>
      </c>
      <c r="X706" s="90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</row>
    <row r="707" spans="7:34" ht="15" thickBot="1" x14ac:dyDescent="0.3">
      <c r="G707" s="27">
        <v>505</v>
      </c>
      <c r="H707" s="28">
        <v>282.64</v>
      </c>
      <c r="I707" s="28">
        <f>$B$4*Table22[[#This Row],[RTD Resistance (ꭥ)]]*1000</f>
        <v>570.93280000000004</v>
      </c>
      <c r="J707" s="29">
        <f t="shared" ref="J707:J770" si="124">ABS(I707-I708)</f>
        <v>0.66660000000001673</v>
      </c>
      <c r="K707" s="109"/>
      <c r="L707" s="116">
        <v>706</v>
      </c>
      <c r="M707" s="33">
        <f t="shared" si="121"/>
        <v>0.51721611721611727</v>
      </c>
      <c r="N707" s="33">
        <f t="shared" si="122"/>
        <v>0.25306005106005103</v>
      </c>
      <c r="O707" s="112">
        <f t="shared" ref="O707:O770" si="125">$N707/$B$4</f>
        <v>125.27725300002525</v>
      </c>
      <c r="P707" s="33">
        <f t="shared" ref="P707:P770" si="126">-245.19+O707*(2.5293+O707*(-0.066046+O707*(0.0040422+O707*(-0.0000020697))))/(1+O707*(-0.025422+O707*(0.0016883+O707*(-0.0000013601))))</f>
        <v>65.288113039657389</v>
      </c>
      <c r="Q707" s="117">
        <f>IF(INDEX($P$2:$P$4096,MATCH($B$7,$P$2:$P$4096,1)+ROWS(Q$2:$Q707))&lt;=$B$8,INDEX($P$2:$P$4096,MATCH($B$7,$P$2:$P$4096,1)+ROWS(Q$2:$Q707)),"")</f>
        <v>100.75264887706959</v>
      </c>
      <c r="R707" s="118">
        <f t="shared" ref="R707:R770" si="127">INDEX($L$2:$L$4096,MATCH($Q707,$P$2:$P$4096,0))</f>
        <v>952</v>
      </c>
      <c r="S707" s="51">
        <f t="shared" ref="S707:S770" ca="1" si="128">INDIRECT("Q"&amp;((ROW($Q707)-2)*$B$9)+2,TRUE)</f>
        <v>100.75264887706959</v>
      </c>
      <c r="T707" s="52">
        <f t="shared" ref="T707:T770" ca="1" si="129">INDEX($L$2:$L$4096,MATCH($S707,$P$2:$P$4096,0))</f>
        <v>952</v>
      </c>
      <c r="U707" s="39" t="str">
        <f t="shared" ref="U707:U770" ca="1" si="130">ROUND(S707,0)&amp;","</f>
        <v>101,</v>
      </c>
      <c r="V707" s="39" t="str">
        <f t="shared" ref="V707:V770" ca="1" si="131">ROUND(S707,4)&amp;","</f>
        <v>100.7526,</v>
      </c>
      <c r="W707" s="53" t="str">
        <f t="shared" ca="1" si="123"/>
        <v>10075,</v>
      </c>
      <c r="X707" s="90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</row>
    <row r="708" spans="7:34" ht="15" thickBot="1" x14ac:dyDescent="0.3">
      <c r="G708" s="27">
        <v>506</v>
      </c>
      <c r="H708" s="28">
        <v>282.97000000000003</v>
      </c>
      <c r="I708" s="28">
        <f>$B$4*Table22[[#This Row],[RTD Resistance (ꭥ)]]*1000</f>
        <v>571.59940000000006</v>
      </c>
      <c r="J708" s="29">
        <f t="shared" si="124"/>
        <v>0.66660000000001673</v>
      </c>
      <c r="K708" s="109"/>
      <c r="L708" s="116">
        <v>707</v>
      </c>
      <c r="M708" s="33">
        <f t="shared" si="121"/>
        <v>0.517948717948718</v>
      </c>
      <c r="N708" s="33">
        <f t="shared" si="122"/>
        <v>0.25317105117105115</v>
      </c>
      <c r="O708" s="112">
        <f t="shared" si="125"/>
        <v>125.33220355002531</v>
      </c>
      <c r="P708" s="33">
        <f t="shared" si="126"/>
        <v>65.431506990819059</v>
      </c>
      <c r="Q708" s="117">
        <f>IF(INDEX($P$2:$P$4096,MATCH($B$7,$P$2:$P$4096,1)+ROWS(Q$2:$Q708))&lt;=$B$8,INDEX($P$2:$P$4096,MATCH($B$7,$P$2:$P$4096,1)+ROWS(Q$2:$Q708)),"")</f>
        <v>100.89759680608836</v>
      </c>
      <c r="R708" s="118">
        <f t="shared" si="127"/>
        <v>953</v>
      </c>
      <c r="S708" s="51">
        <f t="shared" ca="1" si="128"/>
        <v>100.89759680608836</v>
      </c>
      <c r="T708" s="52">
        <f t="shared" ca="1" si="129"/>
        <v>953</v>
      </c>
      <c r="U708" s="39" t="str">
        <f t="shared" ca="1" si="130"/>
        <v>101,</v>
      </c>
      <c r="V708" s="39" t="str">
        <f t="shared" ca="1" si="131"/>
        <v>100.8976,</v>
      </c>
      <c r="W708" s="53" t="str">
        <f t="shared" ca="1" si="123"/>
        <v>10090,</v>
      </c>
      <c r="X708" s="90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</row>
    <row r="709" spans="7:34" ht="15" thickBot="1" x14ac:dyDescent="0.3">
      <c r="G709" s="27">
        <v>507</v>
      </c>
      <c r="H709" s="28">
        <v>283.3</v>
      </c>
      <c r="I709" s="28">
        <f>$B$4*Table22[[#This Row],[RTD Resistance (ꭥ)]]*1000</f>
        <v>572.26600000000008</v>
      </c>
      <c r="J709" s="29">
        <f t="shared" si="124"/>
        <v>0.66659999999990305</v>
      </c>
      <c r="K709" s="109"/>
      <c r="L709" s="116">
        <v>708</v>
      </c>
      <c r="M709" s="33">
        <f t="shared" si="121"/>
        <v>0.51868131868131873</v>
      </c>
      <c r="N709" s="33">
        <f t="shared" si="122"/>
        <v>0.25328205128205128</v>
      </c>
      <c r="O709" s="112">
        <f t="shared" si="125"/>
        <v>125.38715410002538</v>
      </c>
      <c r="P709" s="33">
        <f t="shared" si="126"/>
        <v>65.574907190201714</v>
      </c>
      <c r="Q709" s="117">
        <f>IF(INDEX($P$2:$P$4096,MATCH($B$7,$P$2:$P$4096,1)+ROWS(Q$2:$Q709))&lt;=$B$8,INDEX($P$2:$P$4096,MATCH($B$7,$P$2:$P$4096,1)+ROWS(Q$2:$Q709)),"")</f>
        <v>101.04255112951961</v>
      </c>
      <c r="R709" s="118">
        <f t="shared" si="127"/>
        <v>954</v>
      </c>
      <c r="S709" s="51">
        <f t="shared" ca="1" si="128"/>
        <v>101.04255112951961</v>
      </c>
      <c r="T709" s="52">
        <f t="shared" ca="1" si="129"/>
        <v>954</v>
      </c>
      <c r="U709" s="39" t="str">
        <f t="shared" ca="1" si="130"/>
        <v>101,</v>
      </c>
      <c r="V709" s="39" t="str">
        <f t="shared" ca="1" si="131"/>
        <v>101.0426,</v>
      </c>
      <c r="W709" s="53" t="str">
        <f t="shared" ca="1" si="123"/>
        <v>10104,</v>
      </c>
      <c r="X709" s="90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</row>
    <row r="710" spans="7:34" ht="15" thickBot="1" x14ac:dyDescent="0.3">
      <c r="G710" s="27">
        <v>508</v>
      </c>
      <c r="H710" s="28">
        <v>283.63</v>
      </c>
      <c r="I710" s="28">
        <f>$B$4*Table22[[#This Row],[RTD Resistance (ꭥ)]]*1000</f>
        <v>572.93259999999998</v>
      </c>
      <c r="J710" s="29">
        <f t="shared" si="124"/>
        <v>0.68680000000017571</v>
      </c>
      <c r="K710" s="109"/>
      <c r="L710" s="116">
        <v>709</v>
      </c>
      <c r="M710" s="33">
        <f t="shared" si="121"/>
        <v>0.51941391941391946</v>
      </c>
      <c r="N710" s="33">
        <f t="shared" si="122"/>
        <v>0.25339305139305141</v>
      </c>
      <c r="O710" s="112">
        <f t="shared" si="125"/>
        <v>125.44210465002544</v>
      </c>
      <c r="P710" s="33">
        <f t="shared" si="126"/>
        <v>65.718313638294092</v>
      </c>
      <c r="Q710" s="117">
        <f>IF(INDEX($P$2:$P$4096,MATCH($B$7,$P$2:$P$4096,1)+ROWS(Q$2:$Q710))&lt;=$B$8,INDEX($P$2:$P$4096,MATCH($B$7,$P$2:$P$4096,1)+ROWS(Q$2:$Q710)),"")</f>
        <v>101.18751184804984</v>
      </c>
      <c r="R710" s="118">
        <f t="shared" si="127"/>
        <v>955</v>
      </c>
      <c r="S710" s="51">
        <f t="shared" ca="1" si="128"/>
        <v>101.18751184804984</v>
      </c>
      <c r="T710" s="52">
        <f t="shared" ca="1" si="129"/>
        <v>955</v>
      </c>
      <c r="U710" s="39" t="str">
        <f t="shared" ca="1" si="130"/>
        <v>101,</v>
      </c>
      <c r="V710" s="39" t="str">
        <f t="shared" ca="1" si="131"/>
        <v>101.1875,</v>
      </c>
      <c r="W710" s="53" t="str">
        <f t="shared" ca="1" si="123"/>
        <v>10119,</v>
      </c>
      <c r="X710" s="90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</row>
    <row r="711" spans="7:34" ht="15" thickBot="1" x14ac:dyDescent="0.3">
      <c r="G711" s="27">
        <v>509</v>
      </c>
      <c r="H711" s="28">
        <v>283.97000000000003</v>
      </c>
      <c r="I711" s="28">
        <f>$B$4*Table22[[#This Row],[RTD Resistance (ꭥ)]]*1000</f>
        <v>573.61940000000016</v>
      </c>
      <c r="J711" s="29">
        <f t="shared" si="124"/>
        <v>0.66659999999990305</v>
      </c>
      <c r="K711" s="109"/>
      <c r="L711" s="116">
        <v>710</v>
      </c>
      <c r="M711" s="33">
        <f t="shared" si="121"/>
        <v>0.52014652014652019</v>
      </c>
      <c r="N711" s="33">
        <f t="shared" si="122"/>
        <v>0.25350405150405148</v>
      </c>
      <c r="O711" s="112">
        <f t="shared" si="125"/>
        <v>125.49705520002547</v>
      </c>
      <c r="P711" s="33">
        <f t="shared" si="126"/>
        <v>65.861726335586241</v>
      </c>
      <c r="Q711" s="117">
        <f>IF(INDEX($P$2:$P$4096,MATCH($B$7,$P$2:$P$4096,1)+ROWS(Q$2:$Q711))&lt;=$B$8,INDEX($P$2:$P$4096,MATCH($B$7,$P$2:$P$4096,1)+ROWS(Q$2:$Q711)),"")</f>
        <v>101.33247896236674</v>
      </c>
      <c r="R711" s="118">
        <f t="shared" si="127"/>
        <v>956</v>
      </c>
      <c r="S711" s="51">
        <f t="shared" ca="1" si="128"/>
        <v>101.33247896236674</v>
      </c>
      <c r="T711" s="52">
        <f t="shared" ca="1" si="129"/>
        <v>956</v>
      </c>
      <c r="U711" s="39" t="str">
        <f t="shared" ca="1" si="130"/>
        <v>101,</v>
      </c>
      <c r="V711" s="39" t="str">
        <f t="shared" ca="1" si="131"/>
        <v>101.3325,</v>
      </c>
      <c r="W711" s="53" t="str">
        <f t="shared" ca="1" si="123"/>
        <v>10133,</v>
      </c>
      <c r="X711" s="90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</row>
    <row r="712" spans="7:34" ht="15" thickBot="1" x14ac:dyDescent="0.3">
      <c r="G712" s="27">
        <v>510</v>
      </c>
      <c r="H712" s="28">
        <v>284.3</v>
      </c>
      <c r="I712" s="28">
        <f>$B$4*Table22[[#This Row],[RTD Resistance (ꭥ)]]*1000</f>
        <v>574.28600000000006</v>
      </c>
      <c r="J712" s="29">
        <f t="shared" si="124"/>
        <v>0.66660000000001673</v>
      </c>
      <c r="K712" s="109"/>
      <c r="L712" s="116">
        <v>711</v>
      </c>
      <c r="M712" s="33">
        <f t="shared" si="121"/>
        <v>0.52087912087912092</v>
      </c>
      <c r="N712" s="33">
        <f t="shared" si="122"/>
        <v>0.2536150516150516</v>
      </c>
      <c r="O712" s="112">
        <f t="shared" si="125"/>
        <v>125.55200575002554</v>
      </c>
      <c r="P712" s="33">
        <f t="shared" si="126"/>
        <v>66.005145282569174</v>
      </c>
      <c r="Q712" s="117">
        <f>IF(INDEX($P$2:$P$4096,MATCH($B$7,$P$2:$P$4096,1)+ROWS(Q$2:$Q712))&lt;=$B$8,INDEX($P$2:$P$4096,MATCH($B$7,$P$2:$P$4096,1)+ROWS(Q$2:$Q712)),"")</f>
        <v>101.47745247315811</v>
      </c>
      <c r="R712" s="118">
        <f t="shared" si="127"/>
        <v>957</v>
      </c>
      <c r="S712" s="51">
        <f t="shared" ca="1" si="128"/>
        <v>101.47745247315811</v>
      </c>
      <c r="T712" s="52">
        <f t="shared" ca="1" si="129"/>
        <v>957</v>
      </c>
      <c r="U712" s="39" t="str">
        <f t="shared" ca="1" si="130"/>
        <v>101,</v>
      </c>
      <c r="V712" s="39" t="str">
        <f t="shared" ca="1" si="131"/>
        <v>101.4775,</v>
      </c>
      <c r="W712" s="53" t="str">
        <f t="shared" ca="1" si="123"/>
        <v>10148,</v>
      </c>
      <c r="X712" s="90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</row>
    <row r="713" spans="7:34" ht="15" thickBot="1" x14ac:dyDescent="0.3">
      <c r="G713" s="27">
        <v>511</v>
      </c>
      <c r="H713" s="28">
        <v>284.63</v>
      </c>
      <c r="I713" s="28">
        <f>$B$4*Table22[[#This Row],[RTD Resistance (ꭥ)]]*1000</f>
        <v>574.95260000000007</v>
      </c>
      <c r="J713" s="29">
        <f t="shared" si="124"/>
        <v>0.66659999999990305</v>
      </c>
      <c r="K713" s="109"/>
      <c r="L713" s="116">
        <v>712</v>
      </c>
      <c r="M713" s="33">
        <f t="shared" si="121"/>
        <v>0.52161172161172165</v>
      </c>
      <c r="N713" s="33">
        <f t="shared" si="122"/>
        <v>0.25372605172605173</v>
      </c>
      <c r="O713" s="112">
        <f t="shared" si="125"/>
        <v>125.6069563000256</v>
      </c>
      <c r="P713" s="33">
        <f t="shared" si="126"/>
        <v>66.148570479734872</v>
      </c>
      <c r="Q713" s="117">
        <f>IF(INDEX($P$2:$P$4096,MATCH($B$7,$P$2:$P$4096,1)+ROWS(Q$2:$Q713))&lt;=$B$8,INDEX($P$2:$P$4096,MATCH($B$7,$P$2:$P$4096,1)+ROWS(Q$2:$Q713)),"")</f>
        <v>101.62243238111245</v>
      </c>
      <c r="R713" s="118">
        <f t="shared" si="127"/>
        <v>958</v>
      </c>
      <c r="S713" s="51">
        <f t="shared" ca="1" si="128"/>
        <v>101.62243238111245</v>
      </c>
      <c r="T713" s="52">
        <f t="shared" ca="1" si="129"/>
        <v>958</v>
      </c>
      <c r="U713" s="39" t="str">
        <f t="shared" ca="1" si="130"/>
        <v>102,</v>
      </c>
      <c r="V713" s="39" t="str">
        <f t="shared" ca="1" si="131"/>
        <v>101.6224,</v>
      </c>
      <c r="W713" s="53" t="str">
        <f t="shared" ca="1" si="123"/>
        <v>10162,</v>
      </c>
      <c r="X713" s="90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</row>
    <row r="714" spans="7:34" ht="15" thickBot="1" x14ac:dyDescent="0.3">
      <c r="G714" s="27">
        <v>512</v>
      </c>
      <c r="H714" s="28">
        <v>284.95999999999998</v>
      </c>
      <c r="I714" s="28">
        <f>$B$4*Table22[[#This Row],[RTD Resistance (ꭥ)]]*1000</f>
        <v>575.61919999999998</v>
      </c>
      <c r="J714" s="29">
        <f t="shared" si="124"/>
        <v>0.66660000000013042</v>
      </c>
      <c r="K714" s="109"/>
      <c r="L714" s="116">
        <v>713</v>
      </c>
      <c r="M714" s="33">
        <f t="shared" si="121"/>
        <v>0.52234432234432238</v>
      </c>
      <c r="N714" s="33">
        <f t="shared" si="122"/>
        <v>0.25383705183705185</v>
      </c>
      <c r="O714" s="112">
        <f t="shared" si="125"/>
        <v>125.66190685002566</v>
      </c>
      <c r="P714" s="33">
        <f t="shared" si="126"/>
        <v>66.292001927576109</v>
      </c>
      <c r="Q714" s="117">
        <f>IF(INDEX($P$2:$P$4096,MATCH($B$7,$P$2:$P$4096,1)+ROWS(Q$2:$Q714))&lt;=$B$8,INDEX($P$2:$P$4096,MATCH($B$7,$P$2:$P$4096,1)+ROWS(Q$2:$Q714)),"")</f>
        <v>101.76741868691909</v>
      </c>
      <c r="R714" s="118">
        <f t="shared" si="127"/>
        <v>959</v>
      </c>
      <c r="S714" s="51">
        <f t="shared" ca="1" si="128"/>
        <v>101.76741868691909</v>
      </c>
      <c r="T714" s="52">
        <f t="shared" ca="1" si="129"/>
        <v>959</v>
      </c>
      <c r="U714" s="39" t="str">
        <f t="shared" ca="1" si="130"/>
        <v>102,</v>
      </c>
      <c r="V714" s="39" t="str">
        <f t="shared" ca="1" si="131"/>
        <v>101.7674,</v>
      </c>
      <c r="W714" s="53" t="str">
        <f t="shared" ca="1" si="123"/>
        <v>10177,</v>
      </c>
      <c r="X714" s="90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</row>
    <row r="715" spans="7:34" ht="15" thickBot="1" x14ac:dyDescent="0.3">
      <c r="G715" s="27">
        <v>513</v>
      </c>
      <c r="H715" s="28">
        <v>285.29000000000002</v>
      </c>
      <c r="I715" s="28">
        <f>$B$4*Table22[[#This Row],[RTD Resistance (ꭥ)]]*1000</f>
        <v>576.28580000000011</v>
      </c>
      <c r="J715" s="29">
        <f t="shared" si="124"/>
        <v>0.66659999999990305</v>
      </c>
      <c r="K715" s="109"/>
      <c r="L715" s="116">
        <v>714</v>
      </c>
      <c r="M715" s="33">
        <f t="shared" si="121"/>
        <v>0.52307692307692311</v>
      </c>
      <c r="N715" s="33">
        <f t="shared" si="122"/>
        <v>0.25394805194805192</v>
      </c>
      <c r="O715" s="112">
        <f t="shared" si="125"/>
        <v>125.7168574000257</v>
      </c>
      <c r="P715" s="33">
        <f t="shared" si="126"/>
        <v>66.43543962658697</v>
      </c>
      <c r="Q715" s="117">
        <f>IF(INDEX($P$2:$P$4096,MATCH($B$7,$P$2:$P$4096,1)+ROWS(Q$2:$Q715))&lt;=$B$8,INDEX($P$2:$P$4096,MATCH($B$7,$P$2:$P$4096,1)+ROWS(Q$2:$Q715)),"")</f>
        <v>101.91241139126794</v>
      </c>
      <c r="R715" s="118">
        <f t="shared" si="127"/>
        <v>960</v>
      </c>
      <c r="S715" s="51">
        <f t="shared" ca="1" si="128"/>
        <v>101.91241139126794</v>
      </c>
      <c r="T715" s="52">
        <f t="shared" ca="1" si="129"/>
        <v>960</v>
      </c>
      <c r="U715" s="39" t="str">
        <f t="shared" ca="1" si="130"/>
        <v>102,</v>
      </c>
      <c r="V715" s="39" t="str">
        <f t="shared" ca="1" si="131"/>
        <v>101.9124,</v>
      </c>
      <c r="W715" s="53" t="str">
        <f t="shared" ca="1" si="123"/>
        <v>10191,</v>
      </c>
      <c r="X715" s="90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</row>
    <row r="716" spans="7:34" ht="15" thickBot="1" x14ac:dyDescent="0.3">
      <c r="G716" s="27">
        <v>514</v>
      </c>
      <c r="H716" s="28">
        <v>285.62</v>
      </c>
      <c r="I716" s="28">
        <f>$B$4*Table22[[#This Row],[RTD Resistance (ꭥ)]]*1000</f>
        <v>576.95240000000001</v>
      </c>
      <c r="J716" s="29">
        <f t="shared" si="124"/>
        <v>0.66660000000001673</v>
      </c>
      <c r="K716" s="109"/>
      <c r="L716" s="116">
        <v>715</v>
      </c>
      <c r="M716" s="33">
        <f t="shared" si="121"/>
        <v>0.52380952380952384</v>
      </c>
      <c r="N716" s="33">
        <f t="shared" si="122"/>
        <v>0.25405905205905205</v>
      </c>
      <c r="O716" s="112">
        <f t="shared" si="125"/>
        <v>125.77180795002576</v>
      </c>
      <c r="P716" s="33">
        <f t="shared" si="126"/>
        <v>66.578883577262388</v>
      </c>
      <c r="Q716" s="117">
        <f>IF(INDEX($P$2:$P$4096,MATCH($B$7,$P$2:$P$4096,1)+ROWS(Q$2:$Q716))&lt;=$B$8,INDEX($P$2:$P$4096,MATCH($B$7,$P$2:$P$4096,1)+ROWS(Q$2:$Q716)),"")</f>
        <v>102.05741049484942</v>
      </c>
      <c r="R716" s="118">
        <f t="shared" si="127"/>
        <v>961</v>
      </c>
      <c r="S716" s="51">
        <f t="shared" ca="1" si="128"/>
        <v>102.05741049484942</v>
      </c>
      <c r="T716" s="52">
        <f t="shared" ca="1" si="129"/>
        <v>961</v>
      </c>
      <c r="U716" s="39" t="str">
        <f t="shared" ca="1" si="130"/>
        <v>102,</v>
      </c>
      <c r="V716" s="39" t="str">
        <f t="shared" ca="1" si="131"/>
        <v>102.0574,</v>
      </c>
      <c r="W716" s="53" t="str">
        <f t="shared" ca="1" si="123"/>
        <v>10206,</v>
      </c>
      <c r="X716" s="90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</row>
    <row r="717" spans="7:34" ht="15" thickBot="1" x14ac:dyDescent="0.3">
      <c r="G717" s="27">
        <v>515</v>
      </c>
      <c r="H717" s="28">
        <v>285.95</v>
      </c>
      <c r="I717" s="28">
        <f>$B$4*Table22[[#This Row],[RTD Resistance (ꭥ)]]*1000</f>
        <v>577.61900000000003</v>
      </c>
      <c r="J717" s="29">
        <f t="shared" si="124"/>
        <v>0.70699999999999363</v>
      </c>
      <c r="K717" s="109"/>
      <c r="L717" s="116">
        <v>716</v>
      </c>
      <c r="M717" s="33">
        <f t="shared" si="121"/>
        <v>0.52454212454212457</v>
      </c>
      <c r="N717" s="33">
        <f t="shared" si="122"/>
        <v>0.25417005217005217</v>
      </c>
      <c r="O717" s="112">
        <f t="shared" si="125"/>
        <v>125.82675850002582</v>
      </c>
      <c r="P717" s="33">
        <f t="shared" si="126"/>
        <v>66.722333780097927</v>
      </c>
      <c r="Q717" s="117">
        <f>IF(INDEX($P$2:$P$4096,MATCH($B$7,$P$2:$P$4096,1)+ROWS(Q$2:$Q717))&lt;=$B$8,INDEX($P$2:$P$4096,MATCH($B$7,$P$2:$P$4096,1)+ROWS(Q$2:$Q717)),"")</f>
        <v>102.20241599835481</v>
      </c>
      <c r="R717" s="118">
        <f t="shared" si="127"/>
        <v>962</v>
      </c>
      <c r="S717" s="51">
        <f t="shared" ca="1" si="128"/>
        <v>102.20241599835481</v>
      </c>
      <c r="T717" s="52">
        <f t="shared" ca="1" si="129"/>
        <v>962</v>
      </c>
      <c r="U717" s="39" t="str">
        <f t="shared" ca="1" si="130"/>
        <v>102,</v>
      </c>
      <c r="V717" s="39" t="str">
        <f t="shared" ca="1" si="131"/>
        <v>102.2024,</v>
      </c>
      <c r="W717" s="53" t="str">
        <f t="shared" ca="1" si="123"/>
        <v>10220,</v>
      </c>
      <c r="X717" s="90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</row>
    <row r="718" spans="7:34" ht="15" thickBot="1" x14ac:dyDescent="0.3">
      <c r="G718" s="27">
        <v>516</v>
      </c>
      <c r="H718" s="28">
        <v>286.3</v>
      </c>
      <c r="I718" s="28">
        <f>$B$4*Table22[[#This Row],[RTD Resistance (ꭥ)]]*1000</f>
        <v>578.32600000000002</v>
      </c>
      <c r="J718" s="29">
        <f t="shared" si="124"/>
        <v>0.66659999999990305</v>
      </c>
      <c r="K718" s="109"/>
      <c r="L718" s="116">
        <v>717</v>
      </c>
      <c r="M718" s="33">
        <f t="shared" si="121"/>
        <v>0.5252747252747253</v>
      </c>
      <c r="N718" s="33">
        <f t="shared" si="122"/>
        <v>0.25428105228105224</v>
      </c>
      <c r="O718" s="112">
        <f t="shared" si="125"/>
        <v>125.88170905002586</v>
      </c>
      <c r="P718" s="33">
        <f t="shared" si="126"/>
        <v>66.86579023559068</v>
      </c>
      <c r="Q718" s="117">
        <f>IF(INDEX($P$2:$P$4096,MATCH($B$7,$P$2:$P$4096,1)+ROWS(Q$2:$Q718))&lt;=$B$8,INDEX($P$2:$P$4096,MATCH($B$7,$P$2:$P$4096,1)+ROWS(Q$2:$Q718)),"")</f>
        <v>102.34742790247594</v>
      </c>
      <c r="R718" s="118">
        <f t="shared" si="127"/>
        <v>963</v>
      </c>
      <c r="S718" s="51">
        <f t="shared" ca="1" si="128"/>
        <v>102.34742790247594</v>
      </c>
      <c r="T718" s="52">
        <f t="shared" ca="1" si="129"/>
        <v>963</v>
      </c>
      <c r="U718" s="39" t="str">
        <f t="shared" ca="1" si="130"/>
        <v>102,</v>
      </c>
      <c r="V718" s="39" t="str">
        <f t="shared" ca="1" si="131"/>
        <v>102.3474,</v>
      </c>
      <c r="W718" s="53" t="str">
        <f t="shared" ca="1" si="123"/>
        <v>10235,</v>
      </c>
      <c r="X718" s="90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</row>
    <row r="719" spans="7:34" ht="15" thickBot="1" x14ac:dyDescent="0.3">
      <c r="G719" s="27">
        <v>517</v>
      </c>
      <c r="H719" s="28">
        <v>286.63</v>
      </c>
      <c r="I719" s="28">
        <f>$B$4*Table22[[#This Row],[RTD Resistance (ꭥ)]]*1000</f>
        <v>578.99259999999992</v>
      </c>
      <c r="J719" s="29">
        <f t="shared" si="124"/>
        <v>0.66660000000013042</v>
      </c>
      <c r="K719" s="109"/>
      <c r="L719" s="116">
        <v>718</v>
      </c>
      <c r="M719" s="33">
        <f t="shared" si="121"/>
        <v>0.52600732600732603</v>
      </c>
      <c r="N719" s="33">
        <f t="shared" si="122"/>
        <v>0.25439205239205237</v>
      </c>
      <c r="O719" s="112">
        <f t="shared" si="125"/>
        <v>125.93665960002592</v>
      </c>
      <c r="P719" s="33">
        <f t="shared" si="126"/>
        <v>67.009252944238483</v>
      </c>
      <c r="Q719" s="117">
        <f>IF(INDEX($P$2:$P$4096,MATCH($B$7,$P$2:$P$4096,1)+ROWS(Q$2:$Q719))&lt;=$B$8,INDEX($P$2:$P$4096,MATCH($B$7,$P$2:$P$4096,1)+ROWS(Q$2:$Q719)),"")</f>
        <v>102.49244620790529</v>
      </c>
      <c r="R719" s="118">
        <f t="shared" si="127"/>
        <v>964</v>
      </c>
      <c r="S719" s="51">
        <f t="shared" ca="1" si="128"/>
        <v>102.49244620790529</v>
      </c>
      <c r="T719" s="52">
        <f t="shared" ca="1" si="129"/>
        <v>964</v>
      </c>
      <c r="U719" s="39" t="str">
        <f t="shared" ca="1" si="130"/>
        <v>102,</v>
      </c>
      <c r="V719" s="39" t="str">
        <f t="shared" ca="1" si="131"/>
        <v>102.4924,</v>
      </c>
      <c r="W719" s="53" t="str">
        <f t="shared" ca="1" si="123"/>
        <v>10249,</v>
      </c>
      <c r="X719" s="90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</row>
    <row r="720" spans="7:34" ht="15" thickBot="1" x14ac:dyDescent="0.3">
      <c r="G720" s="27">
        <v>518</v>
      </c>
      <c r="H720" s="28">
        <v>286.95999999999998</v>
      </c>
      <c r="I720" s="28">
        <f>$B$4*Table22[[#This Row],[RTD Resistance (ꭥ)]]*1000</f>
        <v>579.65920000000006</v>
      </c>
      <c r="J720" s="29">
        <f t="shared" si="124"/>
        <v>0.66660000000001673</v>
      </c>
      <c r="K720" s="109"/>
      <c r="L720" s="116">
        <v>719</v>
      </c>
      <c r="M720" s="33">
        <f t="shared" si="121"/>
        <v>0.52673992673992676</v>
      </c>
      <c r="N720" s="33">
        <f t="shared" si="122"/>
        <v>0.2545030525030525</v>
      </c>
      <c r="O720" s="112">
        <f t="shared" si="125"/>
        <v>125.99161015002598</v>
      </c>
      <c r="P720" s="33">
        <f t="shared" si="126"/>
        <v>67.15272190654008</v>
      </c>
      <c r="Q720" s="117">
        <f>IF(INDEX($P$2:$P$4096,MATCH($B$7,$P$2:$P$4096,1)+ROWS(Q$2:$Q720))&lt;=$B$8,INDEX($P$2:$P$4096,MATCH($B$7,$P$2:$P$4096,1)+ROWS(Q$2:$Q720)),"")</f>
        <v>102.63747091533617</v>
      </c>
      <c r="R720" s="118">
        <f t="shared" si="127"/>
        <v>965</v>
      </c>
      <c r="S720" s="51">
        <f t="shared" ca="1" si="128"/>
        <v>102.63747091533617</v>
      </c>
      <c r="T720" s="52">
        <f t="shared" ca="1" si="129"/>
        <v>965</v>
      </c>
      <c r="U720" s="39" t="str">
        <f t="shared" ca="1" si="130"/>
        <v>103,</v>
      </c>
      <c r="V720" s="39" t="str">
        <f t="shared" ca="1" si="131"/>
        <v>102.6375,</v>
      </c>
      <c r="W720" s="53" t="str">
        <f t="shared" ca="1" si="123"/>
        <v>10264,</v>
      </c>
      <c r="X720" s="90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</row>
    <row r="721" spans="7:34" ht="15" thickBot="1" x14ac:dyDescent="0.3">
      <c r="G721" s="27">
        <v>519</v>
      </c>
      <c r="H721" s="28">
        <v>287.29000000000002</v>
      </c>
      <c r="I721" s="28">
        <f>$B$4*Table22[[#This Row],[RTD Resistance (ꭥ)]]*1000</f>
        <v>580.32580000000007</v>
      </c>
      <c r="J721" s="29">
        <f t="shared" si="124"/>
        <v>0.66660000000001673</v>
      </c>
      <c r="K721" s="109"/>
      <c r="L721" s="116">
        <v>720</v>
      </c>
      <c r="M721" s="33">
        <f t="shared" si="121"/>
        <v>0.52747252747252749</v>
      </c>
      <c r="N721" s="33">
        <f t="shared" si="122"/>
        <v>0.25461405261405262</v>
      </c>
      <c r="O721" s="112">
        <f t="shared" si="125"/>
        <v>126.04656070002605</v>
      </c>
      <c r="P721" s="33">
        <f t="shared" si="126"/>
        <v>67.296197122995352</v>
      </c>
      <c r="Q721" s="117">
        <f>IF(INDEX($P$2:$P$4096,MATCH($B$7,$P$2:$P$4096,1)+ROWS(Q$2:$Q721))&lt;=$B$8,INDEX($P$2:$P$4096,MATCH($B$7,$P$2:$P$4096,1)+ROWS(Q$2:$Q721)),"")</f>
        <v>102.78250202546201</v>
      </c>
      <c r="R721" s="118">
        <f t="shared" si="127"/>
        <v>966</v>
      </c>
      <c r="S721" s="51">
        <f t="shared" ca="1" si="128"/>
        <v>102.78250202546201</v>
      </c>
      <c r="T721" s="52">
        <f t="shared" ca="1" si="129"/>
        <v>966</v>
      </c>
      <c r="U721" s="39" t="str">
        <f t="shared" ca="1" si="130"/>
        <v>103,</v>
      </c>
      <c r="V721" s="39" t="str">
        <f t="shared" ca="1" si="131"/>
        <v>102.7825,</v>
      </c>
      <c r="W721" s="53" t="str">
        <f t="shared" ca="1" si="123"/>
        <v>10278,</v>
      </c>
      <c r="X721" s="90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</row>
    <row r="722" spans="7:34" ht="15" thickBot="1" x14ac:dyDescent="0.3">
      <c r="G722" s="27">
        <v>520</v>
      </c>
      <c r="H722" s="28">
        <v>287.62</v>
      </c>
      <c r="I722" s="28">
        <f>$B$4*Table22[[#This Row],[RTD Resistance (ꭥ)]]*1000</f>
        <v>580.99240000000009</v>
      </c>
      <c r="J722" s="29">
        <f t="shared" si="124"/>
        <v>0.66659999999990305</v>
      </c>
      <c r="K722" s="109"/>
      <c r="L722" s="116">
        <v>721</v>
      </c>
      <c r="M722" s="33">
        <f t="shared" si="121"/>
        <v>0.52820512820512822</v>
      </c>
      <c r="N722" s="33">
        <f t="shared" si="122"/>
        <v>0.25472505272505269</v>
      </c>
      <c r="O722" s="112">
        <f t="shared" si="125"/>
        <v>126.10151125002608</v>
      </c>
      <c r="P722" s="33">
        <f t="shared" si="126"/>
        <v>67.439678594104805</v>
      </c>
      <c r="Q722" s="117">
        <f>IF(INDEX($P$2:$P$4096,MATCH($B$7,$P$2:$P$4096,1)+ROWS(Q$2:$Q722))&lt;=$B$8,INDEX($P$2:$P$4096,MATCH($B$7,$P$2:$P$4096,1)+ROWS(Q$2:$Q722)),"")</f>
        <v>102.92753953897727</v>
      </c>
      <c r="R722" s="118">
        <f t="shared" si="127"/>
        <v>967</v>
      </c>
      <c r="S722" s="51">
        <f t="shared" ca="1" si="128"/>
        <v>102.92753953897727</v>
      </c>
      <c r="T722" s="52">
        <f t="shared" ca="1" si="129"/>
        <v>967</v>
      </c>
      <c r="U722" s="39" t="str">
        <f t="shared" ca="1" si="130"/>
        <v>103,</v>
      </c>
      <c r="V722" s="39" t="str">
        <f t="shared" ca="1" si="131"/>
        <v>102.9275,</v>
      </c>
      <c r="W722" s="53" t="str">
        <f t="shared" ca="1" si="123"/>
        <v>10293,</v>
      </c>
      <c r="X722" s="90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</row>
    <row r="723" spans="7:34" ht="15" thickBot="1" x14ac:dyDescent="0.3">
      <c r="G723" s="27">
        <v>521</v>
      </c>
      <c r="H723" s="28">
        <v>287.95</v>
      </c>
      <c r="I723" s="28">
        <f>$B$4*Table22[[#This Row],[RTD Resistance (ꭥ)]]*1000</f>
        <v>581.65899999999999</v>
      </c>
      <c r="J723" s="29">
        <f t="shared" si="124"/>
        <v>0.66660000000001673</v>
      </c>
      <c r="K723" s="109"/>
      <c r="L723" s="116">
        <v>722</v>
      </c>
      <c r="M723" s="33">
        <f t="shared" si="121"/>
        <v>0.52893772893772895</v>
      </c>
      <c r="N723" s="33">
        <f t="shared" si="122"/>
        <v>0.25483605283605282</v>
      </c>
      <c r="O723" s="112">
        <f t="shared" si="125"/>
        <v>126.15646180002614</v>
      </c>
      <c r="P723" s="33">
        <f t="shared" si="126"/>
        <v>67.58316632037031</v>
      </c>
      <c r="Q723" s="117">
        <f>IF(INDEX($P$2:$P$4096,MATCH($B$7,$P$2:$P$4096,1)+ROWS(Q$2:$Q723))&lt;=$B$8,INDEX($P$2:$P$4096,MATCH($B$7,$P$2:$P$4096,1)+ROWS(Q$2:$Q723)),"")</f>
        <v>103.07258345657726</v>
      </c>
      <c r="R723" s="118">
        <f t="shared" si="127"/>
        <v>968</v>
      </c>
      <c r="S723" s="51">
        <f t="shared" ca="1" si="128"/>
        <v>103.07258345657726</v>
      </c>
      <c r="T723" s="52">
        <f t="shared" ca="1" si="129"/>
        <v>968</v>
      </c>
      <c r="U723" s="39" t="str">
        <f t="shared" ca="1" si="130"/>
        <v>103,</v>
      </c>
      <c r="V723" s="39" t="str">
        <f t="shared" ca="1" si="131"/>
        <v>103.0726,</v>
      </c>
      <c r="W723" s="53" t="str">
        <f t="shared" ca="1" si="123"/>
        <v>10307,</v>
      </c>
      <c r="X723" s="90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</row>
    <row r="724" spans="7:34" ht="15" thickBot="1" x14ac:dyDescent="0.3">
      <c r="G724" s="27">
        <v>522</v>
      </c>
      <c r="H724" s="28">
        <v>288.27999999999997</v>
      </c>
      <c r="I724" s="28">
        <f>$B$4*Table22[[#This Row],[RTD Resistance (ꭥ)]]*1000</f>
        <v>582.32560000000001</v>
      </c>
      <c r="J724" s="29">
        <f t="shared" si="124"/>
        <v>0.66660000000001673</v>
      </c>
      <c r="K724" s="109"/>
      <c r="L724" s="116">
        <v>723</v>
      </c>
      <c r="M724" s="33">
        <f t="shared" si="121"/>
        <v>0.52967032967032968</v>
      </c>
      <c r="N724" s="33">
        <f t="shared" si="122"/>
        <v>0.25494705294705294</v>
      </c>
      <c r="O724" s="112">
        <f t="shared" si="125"/>
        <v>126.21141235002621</v>
      </c>
      <c r="P724" s="33">
        <f t="shared" si="126"/>
        <v>67.72666030229459</v>
      </c>
      <c r="Q724" s="117">
        <f>IF(INDEX($P$2:$P$4096,MATCH($B$7,$P$2:$P$4096,1)+ROWS(Q$2:$Q724))&lt;=$B$8,INDEX($P$2:$P$4096,MATCH($B$7,$P$2:$P$4096,1)+ROWS(Q$2:$Q724)),"")</f>
        <v>103.21763377895763</v>
      </c>
      <c r="R724" s="118">
        <f t="shared" si="127"/>
        <v>969</v>
      </c>
      <c r="S724" s="51">
        <f t="shared" ca="1" si="128"/>
        <v>103.21763377895763</v>
      </c>
      <c r="T724" s="52">
        <f t="shared" ca="1" si="129"/>
        <v>969</v>
      </c>
      <c r="U724" s="39" t="str">
        <f t="shared" ca="1" si="130"/>
        <v>103,</v>
      </c>
      <c r="V724" s="39" t="str">
        <f t="shared" ca="1" si="131"/>
        <v>103.2176,</v>
      </c>
      <c r="W724" s="53" t="str">
        <f t="shared" ca="1" si="123"/>
        <v>10322,</v>
      </c>
      <c r="X724" s="90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</row>
    <row r="725" spans="7:34" ht="15" thickBot="1" x14ac:dyDescent="0.3">
      <c r="G725" s="27">
        <v>523</v>
      </c>
      <c r="H725" s="28">
        <v>288.61</v>
      </c>
      <c r="I725" s="28">
        <f>$B$4*Table22[[#This Row],[RTD Resistance (ꭥ)]]*1000</f>
        <v>582.99220000000003</v>
      </c>
      <c r="J725" s="29">
        <f t="shared" si="124"/>
        <v>0.66660000000001673</v>
      </c>
      <c r="K725" s="109"/>
      <c r="L725" s="116">
        <v>724</v>
      </c>
      <c r="M725" s="33">
        <f t="shared" si="121"/>
        <v>0.53040293040293041</v>
      </c>
      <c r="N725" s="33">
        <f t="shared" si="122"/>
        <v>0.25505805305805307</v>
      </c>
      <c r="O725" s="112">
        <f t="shared" si="125"/>
        <v>126.26636290002627</v>
      </c>
      <c r="P725" s="33">
        <f t="shared" si="126"/>
        <v>67.870160540381221</v>
      </c>
      <c r="Q725" s="117">
        <f>IF(INDEX($P$2:$P$4096,MATCH($B$7,$P$2:$P$4096,1)+ROWS(Q$2:$Q725))&lt;=$B$8,INDEX($P$2:$P$4096,MATCH($B$7,$P$2:$P$4096,1)+ROWS(Q$2:$Q725)),"")</f>
        <v>103.3626905068146</v>
      </c>
      <c r="R725" s="118">
        <f t="shared" si="127"/>
        <v>970</v>
      </c>
      <c r="S725" s="51">
        <f t="shared" ca="1" si="128"/>
        <v>103.3626905068146</v>
      </c>
      <c r="T725" s="52">
        <f t="shared" ca="1" si="129"/>
        <v>970</v>
      </c>
      <c r="U725" s="39" t="str">
        <f t="shared" ca="1" si="130"/>
        <v>103,</v>
      </c>
      <c r="V725" s="39" t="str">
        <f t="shared" ca="1" si="131"/>
        <v>103.3627,</v>
      </c>
      <c r="W725" s="53" t="str">
        <f t="shared" ca="1" si="123"/>
        <v>10336,</v>
      </c>
      <c r="X725" s="90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</row>
    <row r="726" spans="7:34" ht="15" thickBot="1" x14ac:dyDescent="0.3">
      <c r="G726" s="27">
        <v>524</v>
      </c>
      <c r="H726" s="28">
        <v>288.94</v>
      </c>
      <c r="I726" s="28">
        <f>$B$4*Table22[[#This Row],[RTD Resistance (ꭥ)]]*1000</f>
        <v>583.65880000000004</v>
      </c>
      <c r="J726" s="29">
        <f t="shared" si="124"/>
        <v>0.66659999999990305</v>
      </c>
      <c r="K726" s="109"/>
      <c r="L726" s="116">
        <v>725</v>
      </c>
      <c r="M726" s="33">
        <f t="shared" si="121"/>
        <v>0.53113553113553114</v>
      </c>
      <c r="N726" s="33">
        <f t="shared" si="122"/>
        <v>0.25516905316905314</v>
      </c>
      <c r="O726" s="112">
        <f t="shared" si="125"/>
        <v>126.3213134500263</v>
      </c>
      <c r="P726" s="33">
        <f t="shared" si="126"/>
        <v>68.013667035134688</v>
      </c>
      <c r="Q726" s="117">
        <f>IF(INDEX($P$2:$P$4096,MATCH($B$7,$P$2:$P$4096,1)+ROWS(Q$2:$Q726))&lt;=$B$8,INDEX($P$2:$P$4096,MATCH($B$7,$P$2:$P$4096,1)+ROWS(Q$2:$Q726)),"")</f>
        <v>103.50775364084529</v>
      </c>
      <c r="R726" s="118">
        <f t="shared" si="127"/>
        <v>971</v>
      </c>
      <c r="S726" s="51">
        <f t="shared" ca="1" si="128"/>
        <v>103.50775364084529</v>
      </c>
      <c r="T726" s="52">
        <f t="shared" ca="1" si="129"/>
        <v>971</v>
      </c>
      <c r="U726" s="39" t="str">
        <f t="shared" ca="1" si="130"/>
        <v>104,</v>
      </c>
      <c r="V726" s="39" t="str">
        <f t="shared" ca="1" si="131"/>
        <v>103.5078,</v>
      </c>
      <c r="W726" s="53" t="str">
        <f t="shared" ca="1" si="123"/>
        <v>10351,</v>
      </c>
      <c r="X726" s="90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</row>
    <row r="727" spans="7:34" ht="15" thickBot="1" x14ac:dyDescent="0.3">
      <c r="G727" s="27">
        <v>525</v>
      </c>
      <c r="H727" s="28">
        <v>289.27</v>
      </c>
      <c r="I727" s="28">
        <f>$B$4*Table22[[#This Row],[RTD Resistance (ꭥ)]]*1000</f>
        <v>584.32539999999995</v>
      </c>
      <c r="J727" s="29">
        <f t="shared" si="124"/>
        <v>0.66660000000013042</v>
      </c>
      <c r="K727" s="109"/>
      <c r="L727" s="116">
        <v>726</v>
      </c>
      <c r="M727" s="33">
        <f t="shared" si="121"/>
        <v>0.53186813186813187</v>
      </c>
      <c r="N727" s="33">
        <f t="shared" si="122"/>
        <v>0.25528005328005327</v>
      </c>
      <c r="O727" s="112">
        <f t="shared" si="125"/>
        <v>126.37626400002637</v>
      </c>
      <c r="P727" s="33">
        <f t="shared" si="126"/>
        <v>68.15717978706067</v>
      </c>
      <c r="Q727" s="117">
        <f>IF(INDEX($P$2:$P$4096,MATCH($B$7,$P$2:$P$4096,1)+ROWS(Q$2:$Q727))&lt;=$B$8,INDEX($P$2:$P$4096,MATCH($B$7,$P$2:$P$4096,1)+ROWS(Q$2:$Q727)),"")</f>
        <v>103.65282318174695</v>
      </c>
      <c r="R727" s="118">
        <f t="shared" si="127"/>
        <v>972</v>
      </c>
      <c r="S727" s="51">
        <f t="shared" ca="1" si="128"/>
        <v>103.65282318174695</v>
      </c>
      <c r="T727" s="52">
        <f t="shared" ca="1" si="129"/>
        <v>972</v>
      </c>
      <c r="U727" s="39" t="str">
        <f t="shared" ca="1" si="130"/>
        <v>104,</v>
      </c>
      <c r="V727" s="39" t="str">
        <f t="shared" ca="1" si="131"/>
        <v>103.6528,</v>
      </c>
      <c r="W727" s="53" t="str">
        <f t="shared" ca="1" si="123"/>
        <v>10365,</v>
      </c>
      <c r="X727" s="90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</row>
    <row r="728" spans="7:34" ht="15" thickBot="1" x14ac:dyDescent="0.3">
      <c r="G728" s="27">
        <v>526</v>
      </c>
      <c r="H728" s="28">
        <v>289.60000000000002</v>
      </c>
      <c r="I728" s="28">
        <f>$B$4*Table22[[#This Row],[RTD Resistance (ꭥ)]]*1000</f>
        <v>584.99200000000008</v>
      </c>
      <c r="J728" s="29">
        <f t="shared" si="124"/>
        <v>0.66659999999990305</v>
      </c>
      <c r="K728" s="109"/>
      <c r="L728" s="116">
        <v>727</v>
      </c>
      <c r="M728" s="33">
        <f t="shared" si="121"/>
        <v>0.5326007326007326</v>
      </c>
      <c r="N728" s="33">
        <f t="shared" si="122"/>
        <v>0.25539105339105339</v>
      </c>
      <c r="O728" s="112">
        <f t="shared" si="125"/>
        <v>126.43121455002643</v>
      </c>
      <c r="P728" s="33">
        <f t="shared" si="126"/>
        <v>68.300698796665642</v>
      </c>
      <c r="Q728" s="117">
        <f>IF(INDEX($P$2:$P$4096,MATCH($B$7,$P$2:$P$4096,1)+ROWS(Q$2:$Q728))&lt;=$B$8,INDEX($P$2:$P$4096,MATCH($B$7,$P$2:$P$4096,1)+ROWS(Q$2:$Q728)),"")</f>
        <v>103.79789913021818</v>
      </c>
      <c r="R728" s="118">
        <f t="shared" si="127"/>
        <v>973</v>
      </c>
      <c r="S728" s="51">
        <f t="shared" ca="1" si="128"/>
        <v>103.79789913021818</v>
      </c>
      <c r="T728" s="52">
        <f t="shared" ca="1" si="129"/>
        <v>973</v>
      </c>
      <c r="U728" s="39" t="str">
        <f t="shared" ca="1" si="130"/>
        <v>104,</v>
      </c>
      <c r="V728" s="39" t="str">
        <f t="shared" ca="1" si="131"/>
        <v>103.7979,</v>
      </c>
      <c r="W728" s="53" t="str">
        <f t="shared" ca="1" si="123"/>
        <v>10380,</v>
      </c>
      <c r="X728" s="90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</row>
    <row r="729" spans="7:34" ht="15" thickBot="1" x14ac:dyDescent="0.3">
      <c r="G729" s="27">
        <v>527</v>
      </c>
      <c r="H729" s="28">
        <v>289.93</v>
      </c>
      <c r="I729" s="28">
        <f>$B$4*Table22[[#This Row],[RTD Resistance (ꭥ)]]*1000</f>
        <v>585.65859999999998</v>
      </c>
      <c r="J729" s="29">
        <f t="shared" si="124"/>
        <v>0.66660000000001673</v>
      </c>
      <c r="K729" s="109"/>
      <c r="L729" s="116">
        <v>728</v>
      </c>
      <c r="M729" s="33">
        <f t="shared" si="121"/>
        <v>0.53333333333333333</v>
      </c>
      <c r="N729" s="33">
        <f t="shared" si="122"/>
        <v>0.25550205350205346</v>
      </c>
      <c r="O729" s="112">
        <f t="shared" si="125"/>
        <v>126.48616510002645</v>
      </c>
      <c r="P729" s="33">
        <f t="shared" si="126"/>
        <v>68.444224064457217</v>
      </c>
      <c r="Q729" s="117">
        <f>IF(INDEX($P$2:$P$4096,MATCH($B$7,$P$2:$P$4096,1)+ROWS(Q$2:$Q729))&lt;=$B$8,INDEX($P$2:$P$4096,MATCH($B$7,$P$2:$P$4096,1)+ROWS(Q$2:$Q729)),"")</f>
        <v>103.94298148695788</v>
      </c>
      <c r="R729" s="118">
        <f t="shared" si="127"/>
        <v>974</v>
      </c>
      <c r="S729" s="51">
        <f t="shared" ca="1" si="128"/>
        <v>103.94298148695788</v>
      </c>
      <c r="T729" s="52">
        <f t="shared" ca="1" si="129"/>
        <v>974</v>
      </c>
      <c r="U729" s="39" t="str">
        <f t="shared" ca="1" si="130"/>
        <v>104,</v>
      </c>
      <c r="V729" s="39" t="str">
        <f t="shared" ca="1" si="131"/>
        <v>103.943,</v>
      </c>
      <c r="W729" s="53" t="str">
        <f t="shared" ca="1" si="123"/>
        <v>10394,</v>
      </c>
      <c r="X729" s="90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</row>
    <row r="730" spans="7:34" ht="15" thickBot="1" x14ac:dyDescent="0.3">
      <c r="G730" s="27">
        <v>528</v>
      </c>
      <c r="H730" s="28">
        <v>290.26</v>
      </c>
      <c r="I730" s="28">
        <f>$B$4*Table22[[#This Row],[RTD Resistance (ꭥ)]]*1000</f>
        <v>586.3252</v>
      </c>
      <c r="J730" s="29">
        <f t="shared" si="124"/>
        <v>0.66659999999990305</v>
      </c>
      <c r="K730" s="109"/>
      <c r="L730" s="116">
        <v>729</v>
      </c>
      <c r="M730" s="33">
        <f t="shared" si="121"/>
        <v>0.53406593406593406</v>
      </c>
      <c r="N730" s="33">
        <f t="shared" si="122"/>
        <v>0.25561305361305359</v>
      </c>
      <c r="O730" s="112">
        <f t="shared" si="125"/>
        <v>126.54111565002653</v>
      </c>
      <c r="P730" s="33">
        <f t="shared" si="126"/>
        <v>68.587755590943743</v>
      </c>
      <c r="Q730" s="117">
        <f>IF(INDEX($P$2:$P$4096,MATCH($B$7,$P$2:$P$4096,1)+ROWS(Q$2:$Q730))&lt;=$B$8,INDEX($P$2:$P$4096,MATCH($B$7,$P$2:$P$4096,1)+ROWS(Q$2:$Q730)),"")</f>
        <v>104.08807025266532</v>
      </c>
      <c r="R730" s="118">
        <f t="shared" si="127"/>
        <v>975</v>
      </c>
      <c r="S730" s="51">
        <f t="shared" ca="1" si="128"/>
        <v>104.08807025266532</v>
      </c>
      <c r="T730" s="52">
        <f t="shared" ca="1" si="129"/>
        <v>975</v>
      </c>
      <c r="U730" s="39" t="str">
        <f t="shared" ca="1" si="130"/>
        <v>104,</v>
      </c>
      <c r="V730" s="39" t="str">
        <f t="shared" ca="1" si="131"/>
        <v>104.0881,</v>
      </c>
      <c r="W730" s="53" t="str">
        <f t="shared" ca="1" si="123"/>
        <v>10409,</v>
      </c>
      <c r="X730" s="90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</row>
    <row r="731" spans="7:34" ht="15" thickBot="1" x14ac:dyDescent="0.3">
      <c r="G731" s="27">
        <v>529</v>
      </c>
      <c r="H731" s="28">
        <v>290.58999999999997</v>
      </c>
      <c r="I731" s="28">
        <f>$B$4*Table22[[#This Row],[RTD Resistance (ꭥ)]]*1000</f>
        <v>586.9917999999999</v>
      </c>
      <c r="J731" s="29">
        <f t="shared" si="124"/>
        <v>0.66660000000013042</v>
      </c>
      <c r="K731" s="109"/>
      <c r="L731" s="116">
        <v>730</v>
      </c>
      <c r="M731" s="33">
        <f t="shared" si="121"/>
        <v>0.53479853479853479</v>
      </c>
      <c r="N731" s="33">
        <f t="shared" si="122"/>
        <v>0.25572405372405371</v>
      </c>
      <c r="O731" s="112">
        <f t="shared" si="125"/>
        <v>126.59606620002658</v>
      </c>
      <c r="P731" s="33">
        <f t="shared" si="126"/>
        <v>68.731293376634596</v>
      </c>
      <c r="Q731" s="117">
        <f>IF(INDEX($P$2:$P$4096,MATCH($B$7,$P$2:$P$4096,1)+ROWS(Q$2:$Q731))&lt;=$B$8,INDEX($P$2:$P$4096,MATCH($B$7,$P$2:$P$4096,1)+ROWS(Q$2:$Q731)),"")</f>
        <v>104.23316542804071</v>
      </c>
      <c r="R731" s="118">
        <f t="shared" si="127"/>
        <v>976</v>
      </c>
      <c r="S731" s="51">
        <f t="shared" ca="1" si="128"/>
        <v>104.23316542804071</v>
      </c>
      <c r="T731" s="52">
        <f t="shared" ca="1" si="129"/>
        <v>976</v>
      </c>
      <c r="U731" s="39" t="str">
        <f t="shared" ca="1" si="130"/>
        <v>104,</v>
      </c>
      <c r="V731" s="39" t="str">
        <f t="shared" ca="1" si="131"/>
        <v>104.2332,</v>
      </c>
      <c r="W731" s="53" t="str">
        <f t="shared" ca="1" si="123"/>
        <v>10423,</v>
      </c>
      <c r="X731" s="90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</row>
    <row r="732" spans="7:34" ht="15" thickBot="1" x14ac:dyDescent="0.3">
      <c r="G732" s="27">
        <v>530</v>
      </c>
      <c r="H732" s="28">
        <v>290.92</v>
      </c>
      <c r="I732" s="28">
        <f>$B$4*Table22[[#This Row],[RTD Resistance (ꭥ)]]*1000</f>
        <v>587.65840000000003</v>
      </c>
      <c r="J732" s="29">
        <f t="shared" si="124"/>
        <v>0.66659999999990305</v>
      </c>
      <c r="K732" s="109"/>
      <c r="L732" s="116">
        <v>731</v>
      </c>
      <c r="M732" s="33">
        <f t="shared" si="121"/>
        <v>0.53553113553113552</v>
      </c>
      <c r="N732" s="33">
        <f t="shared" si="122"/>
        <v>0.25583505383505384</v>
      </c>
      <c r="O732" s="112">
        <f t="shared" si="125"/>
        <v>126.65101675002664</v>
      </c>
      <c r="P732" s="33">
        <f t="shared" si="126"/>
        <v>68.874837422040059</v>
      </c>
      <c r="Q732" s="117">
        <f>IF(INDEX($P$2:$P$4096,MATCH($B$7,$P$2:$P$4096,1)+ROWS(Q$2:$Q732))&lt;=$B$8,INDEX($P$2:$P$4096,MATCH($B$7,$P$2:$P$4096,1)+ROWS(Q$2:$Q732)),"")</f>
        <v>104.37826701378521</v>
      </c>
      <c r="R732" s="118">
        <f t="shared" si="127"/>
        <v>977</v>
      </c>
      <c r="S732" s="51">
        <f t="shared" ca="1" si="128"/>
        <v>104.37826701378521</v>
      </c>
      <c r="T732" s="52">
        <f t="shared" ca="1" si="129"/>
        <v>977</v>
      </c>
      <c r="U732" s="39" t="str">
        <f t="shared" ca="1" si="130"/>
        <v>104,</v>
      </c>
      <c r="V732" s="39" t="str">
        <f t="shared" ca="1" si="131"/>
        <v>104.3783,</v>
      </c>
      <c r="W732" s="53" t="str">
        <f t="shared" ca="1" si="123"/>
        <v>10438,</v>
      </c>
      <c r="X732" s="90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</row>
    <row r="733" spans="7:34" ht="15" thickBot="1" x14ac:dyDescent="0.3">
      <c r="G733" s="27">
        <v>531</v>
      </c>
      <c r="H733" s="28">
        <v>291.25</v>
      </c>
      <c r="I733" s="28">
        <f>$B$4*Table22[[#This Row],[RTD Resistance (ꭥ)]]*1000</f>
        <v>588.32499999999993</v>
      </c>
      <c r="J733" s="29">
        <f t="shared" si="124"/>
        <v>0.66660000000001673</v>
      </c>
      <c r="K733" s="109"/>
      <c r="L733" s="116">
        <v>732</v>
      </c>
      <c r="M733" s="33">
        <f t="shared" si="121"/>
        <v>0.53626373626373625</v>
      </c>
      <c r="N733" s="33">
        <f t="shared" si="122"/>
        <v>0.25594605394605391</v>
      </c>
      <c r="O733" s="112">
        <f t="shared" si="125"/>
        <v>126.70596730002669</v>
      </c>
      <c r="P733" s="33">
        <f t="shared" si="126"/>
        <v>69.018387727671495</v>
      </c>
      <c r="Q733" s="117">
        <f>IF(INDEX($P$2:$P$4096,MATCH($B$7,$P$2:$P$4096,1)+ROWS(Q$2:$Q733))&lt;=$B$8,INDEX($P$2:$P$4096,MATCH($B$7,$P$2:$P$4096,1)+ROWS(Q$2:$Q733)),"")</f>
        <v>104.52337501059981</v>
      </c>
      <c r="R733" s="118">
        <f t="shared" si="127"/>
        <v>978</v>
      </c>
      <c r="S733" s="51">
        <f t="shared" ca="1" si="128"/>
        <v>104.52337501059981</v>
      </c>
      <c r="T733" s="52">
        <f t="shared" ca="1" si="129"/>
        <v>978</v>
      </c>
      <c r="U733" s="39" t="str">
        <f t="shared" ca="1" si="130"/>
        <v>105,</v>
      </c>
      <c r="V733" s="39" t="str">
        <f t="shared" ca="1" si="131"/>
        <v>104.5234,</v>
      </c>
      <c r="W733" s="53" t="str">
        <f t="shared" ca="1" si="123"/>
        <v>10452,</v>
      </c>
      <c r="X733" s="90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</row>
    <row r="734" spans="7:34" ht="15" thickBot="1" x14ac:dyDescent="0.3">
      <c r="G734" s="27">
        <v>532</v>
      </c>
      <c r="H734" s="28">
        <v>291.58</v>
      </c>
      <c r="I734" s="28">
        <f>$B$4*Table22[[#This Row],[RTD Resistance (ꭥ)]]*1000</f>
        <v>588.99159999999995</v>
      </c>
      <c r="J734" s="29">
        <f t="shared" si="124"/>
        <v>0.64640000000008513</v>
      </c>
      <c r="K734" s="109"/>
      <c r="L734" s="116">
        <v>733</v>
      </c>
      <c r="M734" s="33">
        <f t="shared" si="121"/>
        <v>0.53699633699633698</v>
      </c>
      <c r="N734" s="33">
        <f t="shared" si="122"/>
        <v>0.25605705405705403</v>
      </c>
      <c r="O734" s="112">
        <f t="shared" si="125"/>
        <v>126.76091785002674</v>
      </c>
      <c r="P734" s="33">
        <f t="shared" si="126"/>
        <v>69.161944294041177</v>
      </c>
      <c r="Q734" s="117">
        <f>IF(INDEX($P$2:$P$4096,MATCH($B$7,$P$2:$P$4096,1)+ROWS(Q$2:$Q734))&lt;=$B$8,INDEX($P$2:$P$4096,MATCH($B$7,$P$2:$P$4096,1)+ROWS(Q$2:$Q734)),"")</f>
        <v>104.66848941918664</v>
      </c>
      <c r="R734" s="118">
        <f t="shared" si="127"/>
        <v>979</v>
      </c>
      <c r="S734" s="51">
        <f t="shared" ca="1" si="128"/>
        <v>104.66848941918664</v>
      </c>
      <c r="T734" s="52">
        <f t="shared" ca="1" si="129"/>
        <v>979</v>
      </c>
      <c r="U734" s="39" t="str">
        <f t="shared" ca="1" si="130"/>
        <v>105,</v>
      </c>
      <c r="V734" s="39" t="str">
        <f t="shared" ca="1" si="131"/>
        <v>104.6685,</v>
      </c>
      <c r="W734" s="53" t="str">
        <f t="shared" ca="1" si="123"/>
        <v>10467,</v>
      </c>
      <c r="X734" s="90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</row>
    <row r="735" spans="7:34" ht="15" thickBot="1" x14ac:dyDescent="0.3">
      <c r="G735" s="27">
        <v>533</v>
      </c>
      <c r="H735" s="28">
        <v>291.89999999999998</v>
      </c>
      <c r="I735" s="28">
        <f>$B$4*Table22[[#This Row],[RTD Resistance (ꭥ)]]*1000</f>
        <v>589.63800000000003</v>
      </c>
      <c r="J735" s="29">
        <f t="shared" si="124"/>
        <v>0.66660000000001673</v>
      </c>
      <c r="K735" s="109"/>
      <c r="L735" s="116">
        <v>734</v>
      </c>
      <c r="M735" s="33">
        <f t="shared" si="121"/>
        <v>0.53772893772893771</v>
      </c>
      <c r="N735" s="33">
        <f t="shared" si="122"/>
        <v>0.25616805416805416</v>
      </c>
      <c r="O735" s="112">
        <f t="shared" si="125"/>
        <v>126.8158684000268</v>
      </c>
      <c r="P735" s="33">
        <f t="shared" si="126"/>
        <v>69.305507121662231</v>
      </c>
      <c r="Q735" s="117">
        <f>IF(INDEX($P$2:$P$4096,MATCH($B$7,$P$2:$P$4096,1)+ROWS(Q$2:$Q735))&lt;=$B$8,INDEX($P$2:$P$4096,MATCH($B$7,$P$2:$P$4096,1)+ROWS(Q$2:$Q735)),"")</f>
        <v>104.81361024024852</v>
      </c>
      <c r="R735" s="118">
        <f t="shared" si="127"/>
        <v>980</v>
      </c>
      <c r="S735" s="51">
        <f t="shared" ca="1" si="128"/>
        <v>104.81361024024852</v>
      </c>
      <c r="T735" s="52">
        <f t="shared" ca="1" si="129"/>
        <v>980</v>
      </c>
      <c r="U735" s="39" t="str">
        <f t="shared" ca="1" si="130"/>
        <v>105,</v>
      </c>
      <c r="V735" s="39" t="str">
        <f t="shared" ca="1" si="131"/>
        <v>104.8136,</v>
      </c>
      <c r="W735" s="53" t="str">
        <f t="shared" ca="1" si="123"/>
        <v>10481,</v>
      </c>
      <c r="X735" s="90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</row>
    <row r="736" spans="7:34" ht="15" thickBot="1" x14ac:dyDescent="0.3">
      <c r="G736" s="27">
        <v>534</v>
      </c>
      <c r="H736" s="28">
        <v>292.23</v>
      </c>
      <c r="I736" s="28">
        <f>$B$4*Table22[[#This Row],[RTD Resistance (ꭥ)]]*1000</f>
        <v>590.30460000000005</v>
      </c>
      <c r="J736" s="29">
        <f t="shared" si="124"/>
        <v>0.66660000000001673</v>
      </c>
      <c r="K736" s="109"/>
      <c r="L736" s="116">
        <v>735</v>
      </c>
      <c r="M736" s="33">
        <f t="shared" si="121"/>
        <v>0.53846153846153844</v>
      </c>
      <c r="N736" s="33">
        <f t="shared" si="122"/>
        <v>0.25627905427905429</v>
      </c>
      <c r="O736" s="112">
        <f t="shared" si="125"/>
        <v>126.87081895002687</v>
      </c>
      <c r="P736" s="33">
        <f t="shared" si="126"/>
        <v>69.449076211048805</v>
      </c>
      <c r="Q736" s="117">
        <f>IF(INDEX($P$2:$P$4096,MATCH($B$7,$P$2:$P$4096,1)+ROWS(Q$2:$Q736))&lt;=$B$8,INDEX($P$2:$P$4096,MATCH($B$7,$P$2:$P$4096,1)+ROWS(Q$2:$Q736)),"")</f>
        <v>104.95873747448871</v>
      </c>
      <c r="R736" s="118">
        <f t="shared" si="127"/>
        <v>981</v>
      </c>
      <c r="S736" s="51">
        <f t="shared" ca="1" si="128"/>
        <v>104.95873747448871</v>
      </c>
      <c r="T736" s="52">
        <f t="shared" ca="1" si="129"/>
        <v>981</v>
      </c>
      <c r="U736" s="39" t="str">
        <f t="shared" ca="1" si="130"/>
        <v>105,</v>
      </c>
      <c r="V736" s="39" t="str">
        <f t="shared" ca="1" si="131"/>
        <v>104.9587,</v>
      </c>
      <c r="W736" s="53" t="str">
        <f t="shared" ca="1" si="123"/>
        <v>10496,</v>
      </c>
      <c r="X736" s="90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</row>
    <row r="737" spans="7:34" ht="15" thickBot="1" x14ac:dyDescent="0.3">
      <c r="G737" s="27">
        <v>535</v>
      </c>
      <c r="H737" s="28">
        <v>292.56</v>
      </c>
      <c r="I737" s="28">
        <f>$B$4*Table22[[#This Row],[RTD Resistance (ꭥ)]]*1000</f>
        <v>590.97120000000007</v>
      </c>
      <c r="J737" s="29">
        <f t="shared" si="124"/>
        <v>0.68679999999994834</v>
      </c>
      <c r="K737" s="109"/>
      <c r="L737" s="116">
        <v>736</v>
      </c>
      <c r="M737" s="33">
        <f t="shared" si="121"/>
        <v>0.53919413919413917</v>
      </c>
      <c r="N737" s="33">
        <f t="shared" si="122"/>
        <v>0.25639005439005436</v>
      </c>
      <c r="O737" s="112">
        <f t="shared" si="125"/>
        <v>126.9257695000269</v>
      </c>
      <c r="P737" s="33">
        <f t="shared" si="126"/>
        <v>69.592651562715787</v>
      </c>
      <c r="Q737" s="117">
        <f>IF(INDEX($P$2:$P$4096,MATCH($B$7,$P$2:$P$4096,1)+ROWS(Q$2:$Q737))&lt;=$B$8,INDEX($P$2:$P$4096,MATCH($B$7,$P$2:$P$4096,1)+ROWS(Q$2:$Q737)),"")</f>
        <v>105.10387112261122</v>
      </c>
      <c r="R737" s="118">
        <f t="shared" si="127"/>
        <v>982</v>
      </c>
      <c r="S737" s="51">
        <f t="shared" ca="1" si="128"/>
        <v>105.10387112261122</v>
      </c>
      <c r="T737" s="52">
        <f t="shared" ca="1" si="129"/>
        <v>982</v>
      </c>
      <c r="U737" s="39" t="str">
        <f t="shared" ca="1" si="130"/>
        <v>105,</v>
      </c>
      <c r="V737" s="39" t="str">
        <f t="shared" ca="1" si="131"/>
        <v>105.1039,</v>
      </c>
      <c r="W737" s="53" t="str">
        <f t="shared" ca="1" si="123"/>
        <v>10510,</v>
      </c>
      <c r="X737" s="90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</row>
    <row r="738" spans="7:34" ht="15" thickBot="1" x14ac:dyDescent="0.3">
      <c r="G738" s="27">
        <v>536</v>
      </c>
      <c r="H738" s="28">
        <v>292.89999999999998</v>
      </c>
      <c r="I738" s="28">
        <f>$B$4*Table22[[#This Row],[RTD Resistance (ꭥ)]]*1000</f>
        <v>591.65800000000002</v>
      </c>
      <c r="J738" s="29">
        <f t="shared" si="124"/>
        <v>0.66660000000013042</v>
      </c>
      <c r="K738" s="109"/>
      <c r="L738" s="116">
        <v>737</v>
      </c>
      <c r="M738" s="33">
        <f t="shared" si="121"/>
        <v>0.5399267399267399</v>
      </c>
      <c r="N738" s="33">
        <f t="shared" si="122"/>
        <v>0.25650105450105448</v>
      </c>
      <c r="O738" s="112">
        <f t="shared" si="125"/>
        <v>126.98072005002696</v>
      </c>
      <c r="P738" s="33">
        <f t="shared" si="126"/>
        <v>69.736233177179486</v>
      </c>
      <c r="Q738" s="117">
        <f>IF(INDEX($P$2:$P$4096,MATCH($B$7,$P$2:$P$4096,1)+ROWS(Q$2:$Q738))&lt;=$B$8,INDEX($P$2:$P$4096,MATCH($B$7,$P$2:$P$4096,1)+ROWS(Q$2:$Q738)),"")</f>
        <v>105.24901118532046</v>
      </c>
      <c r="R738" s="118">
        <f t="shared" si="127"/>
        <v>983</v>
      </c>
      <c r="S738" s="51">
        <f t="shared" ca="1" si="128"/>
        <v>105.24901118532046</v>
      </c>
      <c r="T738" s="52">
        <f t="shared" ca="1" si="129"/>
        <v>983</v>
      </c>
      <c r="U738" s="39" t="str">
        <f t="shared" ca="1" si="130"/>
        <v>105,</v>
      </c>
      <c r="V738" s="39" t="str">
        <f t="shared" ca="1" si="131"/>
        <v>105.249,</v>
      </c>
      <c r="W738" s="53" t="str">
        <f t="shared" ca="1" si="123"/>
        <v>10525,</v>
      </c>
      <c r="X738" s="90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</row>
    <row r="739" spans="7:34" ht="15" thickBot="1" x14ac:dyDescent="0.3">
      <c r="G739" s="27">
        <v>537</v>
      </c>
      <c r="H739" s="28">
        <v>293.23</v>
      </c>
      <c r="I739" s="28">
        <f>$B$4*Table22[[#This Row],[RTD Resistance (ꭥ)]]*1000</f>
        <v>592.32460000000015</v>
      </c>
      <c r="J739" s="29">
        <f t="shared" si="124"/>
        <v>0.66659999999990305</v>
      </c>
      <c r="K739" s="109"/>
      <c r="L739" s="116">
        <v>738</v>
      </c>
      <c r="M739" s="33">
        <f t="shared" si="121"/>
        <v>0.54065934065934063</v>
      </c>
      <c r="N739" s="33">
        <f t="shared" si="122"/>
        <v>0.25661205461205461</v>
      </c>
      <c r="O739" s="112">
        <f t="shared" si="125"/>
        <v>127.03567060002703</v>
      </c>
      <c r="P739" s="33">
        <f t="shared" si="126"/>
        <v>69.879821054956778</v>
      </c>
      <c r="Q739" s="117">
        <f>IF(INDEX($P$2:$P$4096,MATCH($B$7,$P$2:$P$4096,1)+ROWS(Q$2:$Q739))&lt;=$B$8,INDEX($P$2:$P$4096,MATCH($B$7,$P$2:$P$4096,1)+ROWS(Q$2:$Q739)),"")</f>
        <v>105.39415766332172</v>
      </c>
      <c r="R739" s="118">
        <f t="shared" si="127"/>
        <v>984</v>
      </c>
      <c r="S739" s="51">
        <f t="shared" ca="1" si="128"/>
        <v>105.39415766332172</v>
      </c>
      <c r="T739" s="52">
        <f t="shared" ca="1" si="129"/>
        <v>984</v>
      </c>
      <c r="U739" s="39" t="str">
        <f t="shared" ca="1" si="130"/>
        <v>105,</v>
      </c>
      <c r="V739" s="39" t="str">
        <f t="shared" ca="1" si="131"/>
        <v>105.3942,</v>
      </c>
      <c r="W739" s="53" t="str">
        <f t="shared" ca="1" si="123"/>
        <v>10539,</v>
      </c>
      <c r="X739" s="90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</row>
    <row r="740" spans="7:34" ht="15" thickBot="1" x14ac:dyDescent="0.3">
      <c r="G740" s="27">
        <v>538</v>
      </c>
      <c r="H740" s="28">
        <v>293.56</v>
      </c>
      <c r="I740" s="28">
        <f>$B$4*Table22[[#This Row],[RTD Resistance (ꭥ)]]*1000</f>
        <v>592.99120000000005</v>
      </c>
      <c r="J740" s="29">
        <f t="shared" si="124"/>
        <v>0.66660000000001673</v>
      </c>
      <c r="K740" s="109"/>
      <c r="L740" s="116">
        <v>739</v>
      </c>
      <c r="M740" s="33">
        <f t="shared" si="121"/>
        <v>0.54139194139194136</v>
      </c>
      <c r="N740" s="33">
        <f t="shared" si="122"/>
        <v>0.25672305472305468</v>
      </c>
      <c r="O740" s="112">
        <f t="shared" si="125"/>
        <v>127.09062115002706</v>
      </c>
      <c r="P740" s="33">
        <f t="shared" si="126"/>
        <v>70.023415196565452</v>
      </c>
      <c r="Q740" s="117">
        <f>IF(INDEX($P$2:$P$4096,MATCH($B$7,$P$2:$P$4096,1)+ROWS(Q$2:$Q740))&lt;=$B$8,INDEX($P$2:$P$4096,MATCH($B$7,$P$2:$P$4096,1)+ROWS(Q$2:$Q740)),"")</f>
        <v>105.5393105573209</v>
      </c>
      <c r="R740" s="118">
        <f t="shared" si="127"/>
        <v>985</v>
      </c>
      <c r="S740" s="51">
        <f t="shared" ca="1" si="128"/>
        <v>105.5393105573209</v>
      </c>
      <c r="T740" s="52">
        <f t="shared" ca="1" si="129"/>
        <v>985</v>
      </c>
      <c r="U740" s="39" t="str">
        <f t="shared" ca="1" si="130"/>
        <v>106,</v>
      </c>
      <c r="V740" s="39" t="str">
        <f t="shared" ca="1" si="131"/>
        <v>105.5393,</v>
      </c>
      <c r="W740" s="53" t="str">
        <f t="shared" ca="1" si="123"/>
        <v>10554,</v>
      </c>
      <c r="X740" s="90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</row>
    <row r="741" spans="7:34" ht="15" thickBot="1" x14ac:dyDescent="0.3">
      <c r="G741" s="27">
        <v>539</v>
      </c>
      <c r="H741" s="28">
        <v>293.89</v>
      </c>
      <c r="I741" s="28">
        <f>$B$4*Table22[[#This Row],[RTD Resistance (ꭥ)]]*1000</f>
        <v>593.65780000000007</v>
      </c>
      <c r="J741" s="29">
        <f t="shared" si="124"/>
        <v>0.64639999999985776</v>
      </c>
      <c r="K741" s="109"/>
      <c r="L741" s="116">
        <v>740</v>
      </c>
      <c r="M741" s="33">
        <f t="shared" si="121"/>
        <v>0.54212454212454209</v>
      </c>
      <c r="N741" s="33">
        <f t="shared" si="122"/>
        <v>0.2568340548340548</v>
      </c>
      <c r="O741" s="112">
        <f t="shared" si="125"/>
        <v>127.14557170002712</v>
      </c>
      <c r="P741" s="33">
        <f t="shared" si="126"/>
        <v>70.167015602524316</v>
      </c>
      <c r="Q741" s="117">
        <f>IF(INDEX($P$2:$P$4096,MATCH($B$7,$P$2:$P$4096,1)+ROWS(Q$2:$Q741))&lt;=$B$8,INDEX($P$2:$P$4096,MATCH($B$7,$P$2:$P$4096,1)+ROWS(Q$2:$Q741)),"")</f>
        <v>105.68446986802434</v>
      </c>
      <c r="R741" s="118">
        <f t="shared" si="127"/>
        <v>986</v>
      </c>
      <c r="S741" s="51">
        <f t="shared" ca="1" si="128"/>
        <v>105.68446986802434</v>
      </c>
      <c r="T741" s="52">
        <f t="shared" ca="1" si="129"/>
        <v>986</v>
      </c>
      <c r="U741" s="39" t="str">
        <f t="shared" ca="1" si="130"/>
        <v>106,</v>
      </c>
      <c r="V741" s="39" t="str">
        <f t="shared" ca="1" si="131"/>
        <v>105.6845,</v>
      </c>
      <c r="W741" s="53" t="str">
        <f t="shared" ca="1" si="123"/>
        <v>10568,</v>
      </c>
      <c r="X741" s="90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</row>
    <row r="742" spans="7:34" ht="15" thickBot="1" x14ac:dyDescent="0.3">
      <c r="G742" s="27">
        <v>540</v>
      </c>
      <c r="H742" s="28">
        <v>294.20999999999998</v>
      </c>
      <c r="I742" s="28">
        <f>$B$4*Table22[[#This Row],[RTD Resistance (ꭥ)]]*1000</f>
        <v>594.30419999999992</v>
      </c>
      <c r="J742" s="29">
        <f t="shared" si="124"/>
        <v>0.66660000000013042</v>
      </c>
      <c r="K742" s="109"/>
      <c r="L742" s="116">
        <v>741</v>
      </c>
      <c r="M742" s="33">
        <f t="shared" si="121"/>
        <v>0.54285714285714282</v>
      </c>
      <c r="N742" s="33">
        <f t="shared" si="122"/>
        <v>0.25694505494505493</v>
      </c>
      <c r="O742" s="112">
        <f t="shared" si="125"/>
        <v>127.20052225002719</v>
      </c>
      <c r="P742" s="33">
        <f t="shared" si="126"/>
        <v>70.310622273353374</v>
      </c>
      <c r="Q742" s="117">
        <f>IF(INDEX($P$2:$P$4096,MATCH($B$7,$P$2:$P$4096,1)+ROWS(Q$2:$Q742))&lt;=$B$8,INDEX($P$2:$P$4096,MATCH($B$7,$P$2:$P$4096,1)+ROWS(Q$2:$Q742)),"")</f>
        <v>105.82963559613904</v>
      </c>
      <c r="R742" s="118">
        <f t="shared" si="127"/>
        <v>987</v>
      </c>
      <c r="S742" s="51">
        <f t="shared" ca="1" si="128"/>
        <v>105.82963559613904</v>
      </c>
      <c r="T742" s="52">
        <f t="shared" ca="1" si="129"/>
        <v>987</v>
      </c>
      <c r="U742" s="39" t="str">
        <f t="shared" ca="1" si="130"/>
        <v>106,</v>
      </c>
      <c r="V742" s="39" t="str">
        <f t="shared" ca="1" si="131"/>
        <v>105.8296,</v>
      </c>
      <c r="W742" s="53" t="str">
        <f t="shared" ca="1" si="123"/>
        <v>10583,</v>
      </c>
      <c r="X742" s="90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</row>
    <row r="743" spans="7:34" ht="15" thickBot="1" x14ac:dyDescent="0.3">
      <c r="G743" s="27">
        <v>541</v>
      </c>
      <c r="H743" s="28">
        <v>294.54000000000002</v>
      </c>
      <c r="I743" s="28">
        <f>$B$4*Table22[[#This Row],[RTD Resistance (ꭥ)]]*1000</f>
        <v>594.97080000000005</v>
      </c>
      <c r="J743" s="29">
        <f t="shared" si="124"/>
        <v>0.66659999999990305</v>
      </c>
      <c r="K743" s="109"/>
      <c r="L743" s="116">
        <v>742</v>
      </c>
      <c r="M743" s="33">
        <f t="shared" si="121"/>
        <v>0.54358974358974355</v>
      </c>
      <c r="N743" s="33">
        <f t="shared" si="122"/>
        <v>0.25705605505605506</v>
      </c>
      <c r="O743" s="112">
        <f t="shared" si="125"/>
        <v>127.25547280002725</v>
      </c>
      <c r="P743" s="33">
        <f t="shared" si="126"/>
        <v>70.454235209573028</v>
      </c>
      <c r="Q743" s="117">
        <f>IF(INDEX($P$2:$P$4096,MATCH($B$7,$P$2:$P$4096,1)+ROWS(Q$2:$Q743))&lt;=$B$8,INDEX($P$2:$P$4096,MATCH($B$7,$P$2:$P$4096,1)+ROWS(Q$2:$Q743)),"")</f>
        <v>105.97480774237289</v>
      </c>
      <c r="R743" s="118">
        <f t="shared" si="127"/>
        <v>988</v>
      </c>
      <c r="S743" s="51">
        <f t="shared" ca="1" si="128"/>
        <v>105.97480774237289</v>
      </c>
      <c r="T743" s="52">
        <f t="shared" ca="1" si="129"/>
        <v>988</v>
      </c>
      <c r="U743" s="39" t="str">
        <f t="shared" ca="1" si="130"/>
        <v>106,</v>
      </c>
      <c r="V743" s="39" t="str">
        <f t="shared" ca="1" si="131"/>
        <v>105.9748,</v>
      </c>
      <c r="W743" s="53" t="str">
        <f t="shared" ca="1" si="123"/>
        <v>10597,</v>
      </c>
      <c r="X743" s="90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</row>
    <row r="744" spans="7:34" ht="15" thickBot="1" x14ac:dyDescent="0.3">
      <c r="G744" s="27">
        <v>542</v>
      </c>
      <c r="H744" s="28">
        <v>294.87</v>
      </c>
      <c r="I744" s="28">
        <f>$B$4*Table22[[#This Row],[RTD Resistance (ꭥ)]]*1000</f>
        <v>595.63739999999996</v>
      </c>
      <c r="J744" s="29">
        <f t="shared" si="124"/>
        <v>0.66660000000013042</v>
      </c>
      <c r="K744" s="109"/>
      <c r="L744" s="116">
        <v>743</v>
      </c>
      <c r="M744" s="33">
        <f t="shared" si="121"/>
        <v>0.54432234432234428</v>
      </c>
      <c r="N744" s="33">
        <f t="shared" si="122"/>
        <v>0.25716705516705513</v>
      </c>
      <c r="O744" s="112">
        <f t="shared" si="125"/>
        <v>127.31042335002728</v>
      </c>
      <c r="P744" s="33">
        <f t="shared" si="126"/>
        <v>70.597854411704873</v>
      </c>
      <c r="Q744" s="117">
        <f>IF(INDEX($P$2:$P$4096,MATCH($B$7,$P$2:$P$4096,1)+ROWS(Q$2:$Q744))&lt;=$B$8,INDEX($P$2:$P$4096,MATCH($B$7,$P$2:$P$4096,1)+ROWS(Q$2:$Q744)),"")</f>
        <v>106.1199863074342</v>
      </c>
      <c r="R744" s="118">
        <f t="shared" si="127"/>
        <v>989</v>
      </c>
      <c r="S744" s="51">
        <f t="shared" ca="1" si="128"/>
        <v>106.1199863074342</v>
      </c>
      <c r="T744" s="52">
        <f t="shared" ca="1" si="129"/>
        <v>989</v>
      </c>
      <c r="U744" s="39" t="str">
        <f t="shared" ca="1" si="130"/>
        <v>106,</v>
      </c>
      <c r="V744" s="39" t="str">
        <f t="shared" ca="1" si="131"/>
        <v>106.12,</v>
      </c>
      <c r="W744" s="53" t="str">
        <f t="shared" ca="1" si="123"/>
        <v>10612,</v>
      </c>
      <c r="X744" s="90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</row>
    <row r="745" spans="7:34" ht="15" thickBot="1" x14ac:dyDescent="0.3">
      <c r="G745" s="27">
        <v>543</v>
      </c>
      <c r="H745" s="28">
        <v>295.2</v>
      </c>
      <c r="I745" s="28">
        <f>$B$4*Table22[[#This Row],[RTD Resistance (ꭥ)]]*1000</f>
        <v>596.30400000000009</v>
      </c>
      <c r="J745" s="29">
        <f t="shared" si="124"/>
        <v>0.66659999999990305</v>
      </c>
      <c r="K745" s="109"/>
      <c r="L745" s="116">
        <v>744</v>
      </c>
      <c r="M745" s="33">
        <f t="shared" si="121"/>
        <v>0.54505494505494501</v>
      </c>
      <c r="N745" s="33">
        <f t="shared" si="122"/>
        <v>0.25727805527805525</v>
      </c>
      <c r="O745" s="112">
        <f t="shared" si="125"/>
        <v>127.36537390002735</v>
      </c>
      <c r="P745" s="33">
        <f t="shared" si="126"/>
        <v>70.741479880271868</v>
      </c>
      <c r="Q745" s="117">
        <f>IF(INDEX($P$2:$P$4096,MATCH($B$7,$P$2:$P$4096,1)+ROWS(Q$2:$Q745))&lt;=$B$8,INDEX($P$2:$P$4096,MATCH($B$7,$P$2:$P$4096,1)+ROWS(Q$2:$Q745)),"")</f>
        <v>106.26517129203171</v>
      </c>
      <c r="R745" s="118">
        <f t="shared" si="127"/>
        <v>990</v>
      </c>
      <c r="S745" s="51">
        <f t="shared" ca="1" si="128"/>
        <v>106.26517129203171</v>
      </c>
      <c r="T745" s="52">
        <f t="shared" ca="1" si="129"/>
        <v>990</v>
      </c>
      <c r="U745" s="39" t="str">
        <f t="shared" ca="1" si="130"/>
        <v>106,</v>
      </c>
      <c r="V745" s="39" t="str">
        <f t="shared" ca="1" si="131"/>
        <v>106.2652,</v>
      </c>
      <c r="W745" s="53" t="str">
        <f t="shared" ca="1" si="123"/>
        <v>10627,</v>
      </c>
      <c r="X745" s="90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</row>
    <row r="746" spans="7:34" ht="15" thickBot="1" x14ac:dyDescent="0.3">
      <c r="G746" s="27">
        <v>544</v>
      </c>
      <c r="H746" s="28">
        <v>295.52999999999997</v>
      </c>
      <c r="I746" s="28">
        <f>$B$4*Table22[[#This Row],[RTD Resistance (ꭥ)]]*1000</f>
        <v>596.97059999999999</v>
      </c>
      <c r="J746" s="29">
        <f t="shared" si="124"/>
        <v>0.64640000000008513</v>
      </c>
      <c r="K746" s="109"/>
      <c r="L746" s="116">
        <v>745</v>
      </c>
      <c r="M746" s="33">
        <f t="shared" si="121"/>
        <v>0.54578754578754574</v>
      </c>
      <c r="N746" s="33">
        <f t="shared" si="122"/>
        <v>0.25738905538905538</v>
      </c>
      <c r="O746" s="112">
        <f t="shared" si="125"/>
        <v>127.42032445002741</v>
      </c>
      <c r="P746" s="33">
        <f t="shared" si="126"/>
        <v>70.885111615797086</v>
      </c>
      <c r="Q746" s="117">
        <f>IF(INDEX($P$2:$P$4096,MATCH($B$7,$P$2:$P$4096,1)+ROWS(Q$2:$Q746))&lt;=$B$8,INDEX($P$2:$P$4096,MATCH($B$7,$P$2:$P$4096,1)+ROWS(Q$2:$Q746)),"")</f>
        <v>106.41036269687504</v>
      </c>
      <c r="R746" s="118">
        <f t="shared" si="127"/>
        <v>991</v>
      </c>
      <c r="S746" s="51">
        <f t="shared" ca="1" si="128"/>
        <v>106.41036269687504</v>
      </c>
      <c r="T746" s="52">
        <f t="shared" ca="1" si="129"/>
        <v>991</v>
      </c>
      <c r="U746" s="39" t="str">
        <f t="shared" ca="1" si="130"/>
        <v>106,</v>
      </c>
      <c r="V746" s="39" t="str">
        <f t="shared" ca="1" si="131"/>
        <v>106.4104,</v>
      </c>
      <c r="W746" s="53" t="str">
        <f t="shared" ca="1" si="123"/>
        <v>10641,</v>
      </c>
      <c r="X746" s="90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</row>
    <row r="747" spans="7:34" ht="15" thickBot="1" x14ac:dyDescent="0.3">
      <c r="G747" s="27">
        <v>545</v>
      </c>
      <c r="H747" s="28">
        <v>295.85000000000002</v>
      </c>
      <c r="I747" s="28">
        <f>$B$4*Table22[[#This Row],[RTD Resistance (ꭥ)]]*1000</f>
        <v>597.61700000000008</v>
      </c>
      <c r="J747" s="29">
        <f t="shared" si="124"/>
        <v>0.66659999999990305</v>
      </c>
      <c r="K747" s="109"/>
      <c r="L747" s="116">
        <v>746</v>
      </c>
      <c r="M747" s="33">
        <f t="shared" si="121"/>
        <v>0.54652014652014647</v>
      </c>
      <c r="N747" s="33">
        <f t="shared" si="122"/>
        <v>0.2575000555000555</v>
      </c>
      <c r="O747" s="112">
        <f t="shared" si="125"/>
        <v>127.47527500002747</v>
      </c>
      <c r="P747" s="33">
        <f t="shared" si="126"/>
        <v>71.028749618805136</v>
      </c>
      <c r="Q747" s="117">
        <f>IF(INDEX($P$2:$P$4096,MATCH($B$7,$P$2:$P$4096,1)+ROWS(Q$2:$Q747))&lt;=$B$8,INDEX($P$2:$P$4096,MATCH($B$7,$P$2:$P$4096,1)+ROWS(Q$2:$Q747)),"")</f>
        <v>106.55556052267451</v>
      </c>
      <c r="R747" s="118">
        <f t="shared" si="127"/>
        <v>992</v>
      </c>
      <c r="S747" s="51">
        <f t="shared" ca="1" si="128"/>
        <v>106.55556052267451</v>
      </c>
      <c r="T747" s="52">
        <f t="shared" ca="1" si="129"/>
        <v>992</v>
      </c>
      <c r="U747" s="39" t="str">
        <f t="shared" ca="1" si="130"/>
        <v>107,</v>
      </c>
      <c r="V747" s="39" t="str">
        <f t="shared" ca="1" si="131"/>
        <v>106.5556,</v>
      </c>
      <c r="W747" s="53" t="str">
        <f t="shared" ca="1" si="123"/>
        <v>10656,</v>
      </c>
      <c r="X747" s="90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</row>
    <row r="748" spans="7:34" ht="15" thickBot="1" x14ac:dyDescent="0.3">
      <c r="G748" s="27">
        <v>546</v>
      </c>
      <c r="H748" s="28">
        <v>296.18</v>
      </c>
      <c r="I748" s="28">
        <f>$B$4*Table22[[#This Row],[RTD Resistance (ꭥ)]]*1000</f>
        <v>598.28359999999998</v>
      </c>
      <c r="J748" s="29">
        <f t="shared" si="124"/>
        <v>0.66660000000001673</v>
      </c>
      <c r="K748" s="109"/>
      <c r="L748" s="116">
        <v>747</v>
      </c>
      <c r="M748" s="33">
        <f t="shared" si="121"/>
        <v>0.54725274725274731</v>
      </c>
      <c r="N748" s="33">
        <f t="shared" si="122"/>
        <v>0.25761105561105563</v>
      </c>
      <c r="O748" s="112">
        <f t="shared" si="125"/>
        <v>127.53022555002754</v>
      </c>
      <c r="P748" s="33">
        <f t="shared" si="126"/>
        <v>71.172393889821251</v>
      </c>
      <c r="Q748" s="117">
        <f>IF(INDEX($P$2:$P$4096,MATCH($B$7,$P$2:$P$4096,1)+ROWS(Q$2:$Q748))&lt;=$B$8,INDEX($P$2:$P$4096,MATCH($B$7,$P$2:$P$4096,1)+ROWS(Q$2:$Q748)),"")</f>
        <v>106.70076477014106</v>
      </c>
      <c r="R748" s="118">
        <f t="shared" si="127"/>
        <v>993</v>
      </c>
      <c r="S748" s="51">
        <f t="shared" ca="1" si="128"/>
        <v>106.70076477014106</v>
      </c>
      <c r="T748" s="52">
        <f t="shared" ca="1" si="129"/>
        <v>993</v>
      </c>
      <c r="U748" s="39" t="str">
        <f t="shared" ca="1" si="130"/>
        <v>107,</v>
      </c>
      <c r="V748" s="39" t="str">
        <f t="shared" ca="1" si="131"/>
        <v>106.7008,</v>
      </c>
      <c r="W748" s="53" t="str">
        <f t="shared" ca="1" si="123"/>
        <v>10670,</v>
      </c>
      <c r="X748" s="90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</row>
    <row r="749" spans="7:34" ht="15" thickBot="1" x14ac:dyDescent="0.3">
      <c r="G749" s="27">
        <v>547</v>
      </c>
      <c r="H749" s="28">
        <v>296.51</v>
      </c>
      <c r="I749" s="28">
        <f>$B$4*Table22[[#This Row],[RTD Resistance (ꭥ)]]*1000</f>
        <v>598.9502</v>
      </c>
      <c r="J749" s="29">
        <f t="shared" si="124"/>
        <v>0.66659999999990305</v>
      </c>
      <c r="K749" s="109"/>
      <c r="L749" s="116">
        <v>748</v>
      </c>
      <c r="M749" s="33">
        <f t="shared" si="121"/>
        <v>0.54798534798534804</v>
      </c>
      <c r="N749" s="33">
        <f t="shared" si="122"/>
        <v>0.25772205572205575</v>
      </c>
      <c r="O749" s="112">
        <f t="shared" si="125"/>
        <v>127.5851761000276</v>
      </c>
      <c r="P749" s="33">
        <f t="shared" si="126"/>
        <v>71.316044429371743</v>
      </c>
      <c r="Q749" s="117">
        <f>IF(INDEX($P$2:$P$4096,MATCH($B$7,$P$2:$P$4096,1)+ROWS(Q$2:$Q749))&lt;=$B$8,INDEX($P$2:$P$4096,MATCH($B$7,$P$2:$P$4096,1)+ROWS(Q$2:$Q749)),"")</f>
        <v>106.84597543998564</v>
      </c>
      <c r="R749" s="118">
        <f t="shared" si="127"/>
        <v>994</v>
      </c>
      <c r="S749" s="51">
        <f t="shared" ca="1" si="128"/>
        <v>106.84597543998564</v>
      </c>
      <c r="T749" s="52">
        <f t="shared" ca="1" si="129"/>
        <v>994</v>
      </c>
      <c r="U749" s="39" t="str">
        <f t="shared" ca="1" si="130"/>
        <v>107,</v>
      </c>
      <c r="V749" s="39" t="str">
        <f t="shared" ca="1" si="131"/>
        <v>106.846,</v>
      </c>
      <c r="W749" s="53" t="str">
        <f t="shared" ca="1" si="123"/>
        <v>10685,</v>
      </c>
      <c r="X749" s="90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</row>
    <row r="750" spans="7:34" ht="15" thickBot="1" x14ac:dyDescent="0.3">
      <c r="G750" s="27">
        <v>548</v>
      </c>
      <c r="H750" s="28">
        <v>296.83999999999997</v>
      </c>
      <c r="I750" s="28">
        <f>$B$4*Table22[[#This Row],[RTD Resistance (ꭥ)]]*1000</f>
        <v>599.6167999999999</v>
      </c>
      <c r="J750" s="29">
        <f t="shared" si="124"/>
        <v>0.64640000000019882</v>
      </c>
      <c r="K750" s="109"/>
      <c r="L750" s="116">
        <v>749</v>
      </c>
      <c r="M750" s="33">
        <f t="shared" si="121"/>
        <v>0.54871794871794877</v>
      </c>
      <c r="N750" s="33">
        <f t="shared" si="122"/>
        <v>0.25783305583305582</v>
      </c>
      <c r="O750" s="112">
        <f t="shared" si="125"/>
        <v>127.64012665002763</v>
      </c>
      <c r="P750" s="33">
        <f t="shared" si="126"/>
        <v>71.459701237983666</v>
      </c>
      <c r="Q750" s="117">
        <f>IF(INDEX($P$2:$P$4096,MATCH($B$7,$P$2:$P$4096,1)+ROWS(Q$2:$Q750))&lt;=$B$8,INDEX($P$2:$P$4096,MATCH($B$7,$P$2:$P$4096,1)+ROWS(Q$2:$Q750)),"")</f>
        <v>106.99119253292076</v>
      </c>
      <c r="R750" s="118">
        <f t="shared" si="127"/>
        <v>995</v>
      </c>
      <c r="S750" s="51">
        <f t="shared" ca="1" si="128"/>
        <v>106.99119253292076</v>
      </c>
      <c r="T750" s="52">
        <f t="shared" ca="1" si="129"/>
        <v>995</v>
      </c>
      <c r="U750" s="39" t="str">
        <f t="shared" ca="1" si="130"/>
        <v>107,</v>
      </c>
      <c r="V750" s="39" t="str">
        <f t="shared" ca="1" si="131"/>
        <v>106.9912,</v>
      </c>
      <c r="W750" s="53" t="str">
        <f t="shared" ca="1" si="123"/>
        <v>10699,</v>
      </c>
      <c r="X750" s="90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</row>
    <row r="751" spans="7:34" ht="15" thickBot="1" x14ac:dyDescent="0.3">
      <c r="G751" s="27">
        <v>549</v>
      </c>
      <c r="H751" s="28">
        <v>297.16000000000003</v>
      </c>
      <c r="I751" s="28">
        <f>$B$4*Table22[[#This Row],[RTD Resistance (ꭥ)]]*1000</f>
        <v>600.2632000000001</v>
      </c>
      <c r="J751" s="29">
        <f t="shared" si="124"/>
        <v>0.66660000000001673</v>
      </c>
      <c r="K751" s="109"/>
      <c r="L751" s="116">
        <v>750</v>
      </c>
      <c r="M751" s="33">
        <f t="shared" si="121"/>
        <v>0.5494505494505495</v>
      </c>
      <c r="N751" s="33">
        <f t="shared" si="122"/>
        <v>0.25794405594405595</v>
      </c>
      <c r="O751" s="112">
        <f t="shared" si="125"/>
        <v>127.6950772000277</v>
      </c>
      <c r="P751" s="33">
        <f t="shared" si="126"/>
        <v>71.603364316185264</v>
      </c>
      <c r="Q751" s="117">
        <f>IF(INDEX($P$2:$P$4096,MATCH($B$7,$P$2:$P$4096,1)+ROWS(Q$2:$Q751))&lt;=$B$8,INDEX($P$2:$P$4096,MATCH($B$7,$P$2:$P$4096,1)+ROWS(Q$2:$Q751)),"")</f>
        <v>107.13641604965881</v>
      </c>
      <c r="R751" s="118">
        <f t="shared" si="127"/>
        <v>996</v>
      </c>
      <c r="S751" s="51">
        <f t="shared" ca="1" si="128"/>
        <v>107.13641604965881</v>
      </c>
      <c r="T751" s="52">
        <f t="shared" ca="1" si="129"/>
        <v>996</v>
      </c>
      <c r="U751" s="39" t="str">
        <f t="shared" ca="1" si="130"/>
        <v>107,</v>
      </c>
      <c r="V751" s="39" t="str">
        <f t="shared" ca="1" si="131"/>
        <v>107.1364,</v>
      </c>
      <c r="W751" s="53" t="str">
        <f t="shared" ca="1" si="123"/>
        <v>10714,</v>
      </c>
      <c r="X751" s="90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</row>
    <row r="752" spans="7:34" ht="15" thickBot="1" x14ac:dyDescent="0.3">
      <c r="G752" s="27">
        <v>550</v>
      </c>
      <c r="H752" s="28">
        <v>297.49</v>
      </c>
      <c r="I752" s="28">
        <f>$B$4*Table22[[#This Row],[RTD Resistance (ꭥ)]]*1000</f>
        <v>600.92980000000011</v>
      </c>
      <c r="J752" s="29">
        <f t="shared" si="124"/>
        <v>0.66659999999990305</v>
      </c>
      <c r="K752" s="109"/>
      <c r="L752" s="116">
        <v>751</v>
      </c>
      <c r="M752" s="33">
        <f t="shared" si="121"/>
        <v>0.55018315018315023</v>
      </c>
      <c r="N752" s="33">
        <f t="shared" si="122"/>
        <v>0.25805505605505608</v>
      </c>
      <c r="O752" s="112">
        <f t="shared" si="125"/>
        <v>127.75002775002775</v>
      </c>
      <c r="P752" s="33">
        <f t="shared" si="126"/>
        <v>71.747033664505409</v>
      </c>
      <c r="Q752" s="117">
        <f>IF(INDEX($P$2:$P$4096,MATCH($B$7,$P$2:$P$4096,1)+ROWS(Q$2:$Q752))&lt;=$B$8,INDEX($P$2:$P$4096,MATCH($B$7,$P$2:$P$4096,1)+ROWS(Q$2:$Q752)),"")</f>
        <v>107.28164599091303</v>
      </c>
      <c r="R752" s="118">
        <f t="shared" si="127"/>
        <v>997</v>
      </c>
      <c r="S752" s="51">
        <f t="shared" ca="1" si="128"/>
        <v>107.28164599091303</v>
      </c>
      <c r="T752" s="52">
        <f t="shared" ca="1" si="129"/>
        <v>997</v>
      </c>
      <c r="U752" s="39" t="str">
        <f t="shared" ca="1" si="130"/>
        <v>107,</v>
      </c>
      <c r="V752" s="39" t="str">
        <f t="shared" ca="1" si="131"/>
        <v>107.2816,</v>
      </c>
      <c r="W752" s="53" t="str">
        <f t="shared" ca="1" si="123"/>
        <v>10728,</v>
      </c>
      <c r="X752" s="90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</row>
    <row r="753" spans="7:34" ht="15" thickBot="1" x14ac:dyDescent="0.3">
      <c r="G753" s="27">
        <v>551</v>
      </c>
      <c r="H753" s="28">
        <v>297.82</v>
      </c>
      <c r="I753" s="28">
        <f>$B$4*Table22[[#This Row],[RTD Resistance (ꭥ)]]*1000</f>
        <v>601.59640000000002</v>
      </c>
      <c r="J753" s="29">
        <f t="shared" si="124"/>
        <v>0.64639999999997144</v>
      </c>
      <c r="K753" s="109"/>
      <c r="L753" s="116">
        <v>752</v>
      </c>
      <c r="M753" s="33">
        <f t="shared" si="121"/>
        <v>0.55091575091575096</v>
      </c>
      <c r="N753" s="33">
        <f t="shared" si="122"/>
        <v>0.25816605616605615</v>
      </c>
      <c r="O753" s="112">
        <f t="shared" si="125"/>
        <v>127.80497830002778</v>
      </c>
      <c r="P753" s="33">
        <f t="shared" si="126"/>
        <v>71.890709283474052</v>
      </c>
      <c r="Q753" s="117">
        <f>IF(INDEX($P$2:$P$4096,MATCH($B$7,$P$2:$P$4096,1)+ROWS(Q$2:$Q753))&lt;=$B$8,INDEX($P$2:$P$4096,MATCH($B$7,$P$2:$P$4096,1)+ROWS(Q$2:$Q753)),"")</f>
        <v>107.42688235739735</v>
      </c>
      <c r="R753" s="118">
        <f t="shared" si="127"/>
        <v>998</v>
      </c>
      <c r="S753" s="51">
        <f t="shared" ca="1" si="128"/>
        <v>107.42688235739735</v>
      </c>
      <c r="T753" s="52">
        <f t="shared" ca="1" si="129"/>
        <v>998</v>
      </c>
      <c r="U753" s="39" t="str">
        <f t="shared" ca="1" si="130"/>
        <v>107,</v>
      </c>
      <c r="V753" s="39" t="str">
        <f t="shared" ca="1" si="131"/>
        <v>107.4269,</v>
      </c>
      <c r="W753" s="53" t="str">
        <f t="shared" ca="1" si="123"/>
        <v>10743,</v>
      </c>
      <c r="X753" s="90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</row>
    <row r="754" spans="7:34" ht="15" thickBot="1" x14ac:dyDescent="0.3">
      <c r="G754" s="27">
        <v>552</v>
      </c>
      <c r="H754" s="28">
        <v>298.14</v>
      </c>
      <c r="I754" s="28">
        <f>$B$4*Table22[[#This Row],[RTD Resistance (ꭥ)]]*1000</f>
        <v>602.24279999999999</v>
      </c>
      <c r="J754" s="29">
        <f t="shared" si="124"/>
        <v>0.66660000000001673</v>
      </c>
      <c r="K754" s="109"/>
      <c r="L754" s="116">
        <v>753</v>
      </c>
      <c r="M754" s="33">
        <f t="shared" si="121"/>
        <v>0.55164835164835169</v>
      </c>
      <c r="N754" s="33">
        <f t="shared" si="122"/>
        <v>0.25827705627705627</v>
      </c>
      <c r="O754" s="112">
        <f t="shared" si="125"/>
        <v>127.85992885002786</v>
      </c>
      <c r="P754" s="33">
        <f t="shared" si="126"/>
        <v>72.034391173622168</v>
      </c>
      <c r="Q754" s="117">
        <f>IF(INDEX($P$2:$P$4096,MATCH($B$7,$P$2:$P$4096,1)+ROWS(Q$2:$Q754))&lt;=$B$8,INDEX($P$2:$P$4096,MATCH($B$7,$P$2:$P$4096,1)+ROWS(Q$2:$Q754)),"")</f>
        <v>107.57212514982649</v>
      </c>
      <c r="R754" s="118">
        <f t="shared" si="127"/>
        <v>999</v>
      </c>
      <c r="S754" s="51">
        <f t="shared" ca="1" si="128"/>
        <v>107.57212514982649</v>
      </c>
      <c r="T754" s="52">
        <f t="shared" ca="1" si="129"/>
        <v>999</v>
      </c>
      <c r="U754" s="39" t="str">
        <f t="shared" ca="1" si="130"/>
        <v>108,</v>
      </c>
      <c r="V754" s="39" t="str">
        <f t="shared" ca="1" si="131"/>
        <v>107.5721,</v>
      </c>
      <c r="W754" s="53" t="str">
        <f t="shared" ca="1" si="123"/>
        <v>10757,</v>
      </c>
      <c r="X754" s="90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</row>
    <row r="755" spans="7:34" ht="15" thickBot="1" x14ac:dyDescent="0.3">
      <c r="G755" s="27">
        <v>553</v>
      </c>
      <c r="H755" s="28">
        <v>298.47000000000003</v>
      </c>
      <c r="I755" s="28">
        <f>$B$4*Table22[[#This Row],[RTD Resistance (ꭥ)]]*1000</f>
        <v>602.90940000000001</v>
      </c>
      <c r="J755" s="29">
        <f t="shared" si="124"/>
        <v>0.66660000000001673</v>
      </c>
      <c r="K755" s="109"/>
      <c r="L755" s="116">
        <v>754</v>
      </c>
      <c r="M755" s="33">
        <f t="shared" si="121"/>
        <v>0.55238095238095242</v>
      </c>
      <c r="N755" s="33">
        <f t="shared" si="122"/>
        <v>0.2583880563880564</v>
      </c>
      <c r="O755" s="112">
        <f t="shared" si="125"/>
        <v>127.91487940002791</v>
      </c>
      <c r="P755" s="33">
        <f t="shared" si="126"/>
        <v>72.178079335481357</v>
      </c>
      <c r="Q755" s="117">
        <f>IF(INDEX($P$2:$P$4096,MATCH($B$7,$P$2:$P$4096,1)+ROWS(Q$2:$Q755))&lt;=$B$8,INDEX($P$2:$P$4096,MATCH($B$7,$P$2:$P$4096,1)+ROWS(Q$2:$Q755)),"")</f>
        <v>107.71737436891527</v>
      </c>
      <c r="R755" s="118">
        <f t="shared" si="127"/>
        <v>1000</v>
      </c>
      <c r="S755" s="51">
        <f t="shared" ca="1" si="128"/>
        <v>107.71737436891527</v>
      </c>
      <c r="T755" s="52">
        <f t="shared" ca="1" si="129"/>
        <v>1000</v>
      </c>
      <c r="U755" s="39" t="str">
        <f t="shared" ca="1" si="130"/>
        <v>108,</v>
      </c>
      <c r="V755" s="39" t="str">
        <f t="shared" ca="1" si="131"/>
        <v>107.7174,</v>
      </c>
      <c r="W755" s="53" t="str">
        <f t="shared" ca="1" si="123"/>
        <v>10772,</v>
      </c>
      <c r="X755" s="90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</row>
    <row r="756" spans="7:34" ht="15" thickBot="1" x14ac:dyDescent="0.3">
      <c r="G756" s="27">
        <v>554</v>
      </c>
      <c r="H756" s="28">
        <v>298.8</v>
      </c>
      <c r="I756" s="28">
        <f>$B$4*Table22[[#This Row],[RTD Resistance (ꭥ)]]*1000</f>
        <v>603.57600000000002</v>
      </c>
      <c r="J756" s="29">
        <f t="shared" si="124"/>
        <v>0.64639999999997144</v>
      </c>
      <c r="K756" s="109"/>
      <c r="L756" s="116">
        <v>755</v>
      </c>
      <c r="M756" s="33">
        <f t="shared" si="121"/>
        <v>0.55311355311355315</v>
      </c>
      <c r="N756" s="33">
        <f t="shared" si="122"/>
        <v>0.25849905649905652</v>
      </c>
      <c r="O756" s="112">
        <f t="shared" si="125"/>
        <v>127.96982995002797</v>
      </c>
      <c r="P756" s="33">
        <f t="shared" si="126"/>
        <v>72.321773769584297</v>
      </c>
      <c r="Q756" s="117">
        <f>IF(INDEX($P$2:$P$4096,MATCH($B$7,$P$2:$P$4096,1)+ROWS(Q$2:$Q756))&lt;=$B$8,INDEX($P$2:$P$4096,MATCH($B$7,$P$2:$P$4096,1)+ROWS(Q$2:$Q756)),"")</f>
        <v>107.86263001537952</v>
      </c>
      <c r="R756" s="118">
        <f t="shared" si="127"/>
        <v>1001</v>
      </c>
      <c r="S756" s="51">
        <f t="shared" ca="1" si="128"/>
        <v>107.86263001537952</v>
      </c>
      <c r="T756" s="52">
        <f t="shared" ca="1" si="129"/>
        <v>1001</v>
      </c>
      <c r="U756" s="39" t="str">
        <f t="shared" ca="1" si="130"/>
        <v>108,</v>
      </c>
      <c r="V756" s="39" t="str">
        <f t="shared" ca="1" si="131"/>
        <v>107.8626,</v>
      </c>
      <c r="W756" s="53" t="str">
        <f t="shared" ca="1" si="123"/>
        <v>10786,</v>
      </c>
      <c r="X756" s="90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</row>
    <row r="757" spans="7:34" ht="15" thickBot="1" x14ac:dyDescent="0.3">
      <c r="G757" s="27">
        <v>555</v>
      </c>
      <c r="H757" s="28">
        <v>299.12</v>
      </c>
      <c r="I757" s="28">
        <f>$B$4*Table22[[#This Row],[RTD Resistance (ꭥ)]]*1000</f>
        <v>604.22239999999999</v>
      </c>
      <c r="J757" s="29">
        <f t="shared" si="124"/>
        <v>0.66660000000001673</v>
      </c>
      <c r="K757" s="109"/>
      <c r="L757" s="116">
        <v>756</v>
      </c>
      <c r="M757" s="33">
        <f t="shared" si="121"/>
        <v>0.55384615384615388</v>
      </c>
      <c r="N757" s="33">
        <f t="shared" si="122"/>
        <v>0.25861005661005659</v>
      </c>
      <c r="O757" s="112">
        <f t="shared" si="125"/>
        <v>128.02478050002802</v>
      </c>
      <c r="P757" s="33">
        <f t="shared" si="126"/>
        <v>72.465474476464578</v>
      </c>
      <c r="Q757" s="117">
        <f>IF(INDEX($P$2:$P$4096,MATCH($B$7,$P$2:$P$4096,1)+ROWS(Q$2:$Q757))&lt;=$B$8,INDEX($P$2:$P$4096,MATCH($B$7,$P$2:$P$4096,1)+ROWS(Q$2:$Q757)),"")</f>
        <v>108.00789208993558</v>
      </c>
      <c r="R757" s="118">
        <f t="shared" si="127"/>
        <v>1002</v>
      </c>
      <c r="S757" s="51">
        <f t="shared" ca="1" si="128"/>
        <v>108.00789208993558</v>
      </c>
      <c r="T757" s="52">
        <f t="shared" ca="1" si="129"/>
        <v>1002</v>
      </c>
      <c r="U757" s="39" t="str">
        <f t="shared" ca="1" si="130"/>
        <v>108,</v>
      </c>
      <c r="V757" s="39" t="str">
        <f t="shared" ca="1" si="131"/>
        <v>108.0079,</v>
      </c>
      <c r="W757" s="53" t="str">
        <f t="shared" ca="1" si="123"/>
        <v>10801,</v>
      </c>
      <c r="X757" s="90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</row>
    <row r="758" spans="7:34" ht="15" thickBot="1" x14ac:dyDescent="0.3">
      <c r="G758" s="27">
        <v>556</v>
      </c>
      <c r="H758" s="28">
        <v>299.45</v>
      </c>
      <c r="I758" s="28">
        <f>$B$4*Table22[[#This Row],[RTD Resistance (ꭥ)]]*1000</f>
        <v>604.88900000000001</v>
      </c>
      <c r="J758" s="29">
        <f t="shared" si="124"/>
        <v>0.66660000000001673</v>
      </c>
      <c r="K758" s="109"/>
      <c r="L758" s="116">
        <v>757</v>
      </c>
      <c r="M758" s="33">
        <f t="shared" si="121"/>
        <v>0.55457875457875461</v>
      </c>
      <c r="N758" s="33">
        <f t="shared" si="122"/>
        <v>0.25872105672105672</v>
      </c>
      <c r="O758" s="112">
        <f t="shared" si="125"/>
        <v>128.07973105002807</v>
      </c>
      <c r="P758" s="33">
        <f t="shared" si="126"/>
        <v>72.6091814566567</v>
      </c>
      <c r="Q758" s="117">
        <f>IF(INDEX($P$2:$P$4096,MATCH($B$7,$P$2:$P$4096,1)+ROWS(Q$2:$Q758))&lt;=$B$8,INDEX($P$2:$P$4096,MATCH($B$7,$P$2:$P$4096,1)+ROWS(Q$2:$Q758)),"")</f>
        <v>108.15316059330047</v>
      </c>
      <c r="R758" s="118">
        <f t="shared" si="127"/>
        <v>1003</v>
      </c>
      <c r="S758" s="51">
        <f t="shared" ca="1" si="128"/>
        <v>108.15316059330047</v>
      </c>
      <c r="T758" s="52">
        <f t="shared" ca="1" si="129"/>
        <v>1003</v>
      </c>
      <c r="U758" s="39" t="str">
        <f t="shared" ca="1" si="130"/>
        <v>108,</v>
      </c>
      <c r="V758" s="39" t="str">
        <f t="shared" ca="1" si="131"/>
        <v>108.1532,</v>
      </c>
      <c r="W758" s="53" t="str">
        <f t="shared" ca="1" si="123"/>
        <v>10815,</v>
      </c>
      <c r="X758" s="90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</row>
    <row r="759" spans="7:34" ht="15" thickBot="1" x14ac:dyDescent="0.3">
      <c r="G759" s="27">
        <v>557</v>
      </c>
      <c r="H759" s="28">
        <v>299.77999999999997</v>
      </c>
      <c r="I759" s="28">
        <f>$B$4*Table22[[#This Row],[RTD Resistance (ꭥ)]]*1000</f>
        <v>605.55560000000003</v>
      </c>
      <c r="J759" s="29">
        <f t="shared" si="124"/>
        <v>0.64640000000008513</v>
      </c>
      <c r="K759" s="109"/>
      <c r="L759" s="116">
        <v>758</v>
      </c>
      <c r="M759" s="33">
        <f t="shared" si="121"/>
        <v>0.55531135531135534</v>
      </c>
      <c r="N759" s="33">
        <f t="shared" si="122"/>
        <v>0.25883205683205684</v>
      </c>
      <c r="O759" s="112">
        <f t="shared" si="125"/>
        <v>128.13468160002813</v>
      </c>
      <c r="P759" s="33">
        <f t="shared" si="126"/>
        <v>72.752894710696125</v>
      </c>
      <c r="Q759" s="117">
        <f>IF(INDEX($P$2:$P$4096,MATCH($B$7,$P$2:$P$4096,1)+ROWS(Q$2:$Q759))&lt;=$B$8,INDEX($P$2:$P$4096,MATCH($B$7,$P$2:$P$4096,1)+ROWS(Q$2:$Q759)),"")</f>
        <v>108.29843552619161</v>
      </c>
      <c r="R759" s="118">
        <f t="shared" si="127"/>
        <v>1004</v>
      </c>
      <c r="S759" s="51">
        <f t="shared" ca="1" si="128"/>
        <v>108.29843552619161</v>
      </c>
      <c r="T759" s="52">
        <f t="shared" ca="1" si="129"/>
        <v>1004</v>
      </c>
      <c r="U759" s="39" t="str">
        <f t="shared" ca="1" si="130"/>
        <v>108,</v>
      </c>
      <c r="V759" s="39" t="str">
        <f t="shared" ca="1" si="131"/>
        <v>108.2984,</v>
      </c>
      <c r="W759" s="53" t="str">
        <f t="shared" ca="1" si="123"/>
        <v>10830,</v>
      </c>
      <c r="X759" s="90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</row>
    <row r="760" spans="7:34" ht="15" thickBot="1" x14ac:dyDescent="0.3">
      <c r="G760" s="27">
        <v>558</v>
      </c>
      <c r="H760" s="28">
        <v>300.10000000000002</v>
      </c>
      <c r="I760" s="28">
        <f>$B$4*Table22[[#This Row],[RTD Resistance (ꭥ)]]*1000</f>
        <v>606.20200000000011</v>
      </c>
      <c r="J760" s="29">
        <f t="shared" si="124"/>
        <v>0.66660000000001673</v>
      </c>
      <c r="K760" s="109"/>
      <c r="L760" s="116">
        <v>759</v>
      </c>
      <c r="M760" s="33">
        <f t="shared" si="121"/>
        <v>0.55604395604395607</v>
      </c>
      <c r="N760" s="33">
        <f t="shared" si="122"/>
        <v>0.25894305694305697</v>
      </c>
      <c r="O760" s="112">
        <f t="shared" si="125"/>
        <v>128.18963215002819</v>
      </c>
      <c r="P760" s="33">
        <f t="shared" si="126"/>
        <v>72.896614239118833</v>
      </c>
      <c r="Q760" s="117">
        <f>IF(INDEX($P$2:$P$4096,MATCH($B$7,$P$2:$P$4096,1)+ROWS(Q$2:$Q760))&lt;=$B$8,INDEX($P$2:$P$4096,MATCH($B$7,$P$2:$P$4096,1)+ROWS(Q$2:$Q760)),"")</f>
        <v>108.44371688932728</v>
      </c>
      <c r="R760" s="118">
        <f t="shared" si="127"/>
        <v>1005</v>
      </c>
      <c r="S760" s="51">
        <f t="shared" ca="1" si="128"/>
        <v>108.44371688932728</v>
      </c>
      <c r="T760" s="52">
        <f t="shared" ca="1" si="129"/>
        <v>1005</v>
      </c>
      <c r="U760" s="39" t="str">
        <f t="shared" ca="1" si="130"/>
        <v>108,</v>
      </c>
      <c r="V760" s="39" t="str">
        <f t="shared" ca="1" si="131"/>
        <v>108.4437,</v>
      </c>
      <c r="W760" s="53" t="str">
        <f t="shared" ca="1" si="123"/>
        <v>10844,</v>
      </c>
      <c r="X760" s="90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</row>
    <row r="761" spans="7:34" ht="15" thickBot="1" x14ac:dyDescent="0.3">
      <c r="G761" s="27">
        <v>559</v>
      </c>
      <c r="H761" s="28">
        <v>300.43</v>
      </c>
      <c r="I761" s="28">
        <f>$B$4*Table22[[#This Row],[RTD Resistance (ꭥ)]]*1000</f>
        <v>606.86860000000013</v>
      </c>
      <c r="J761" s="29">
        <f t="shared" si="124"/>
        <v>0.64639999999985776</v>
      </c>
      <c r="K761" s="109"/>
      <c r="L761" s="116">
        <v>760</v>
      </c>
      <c r="M761" s="33">
        <f t="shared" si="121"/>
        <v>0.5567765567765568</v>
      </c>
      <c r="N761" s="33">
        <f t="shared" si="122"/>
        <v>0.25905405705405704</v>
      </c>
      <c r="O761" s="112">
        <f t="shared" si="125"/>
        <v>128.24458270002822</v>
      </c>
      <c r="P761" s="33">
        <f t="shared" si="126"/>
        <v>73.040340042462162</v>
      </c>
      <c r="Q761" s="117">
        <f>IF(INDEX($P$2:$P$4096,MATCH($B$7,$P$2:$P$4096,1)+ROWS(Q$2:$Q761))&lt;=$B$8,INDEX($P$2:$P$4096,MATCH($B$7,$P$2:$P$4096,1)+ROWS(Q$2:$Q761)),"")</f>
        <v>108.5890046834262</v>
      </c>
      <c r="R761" s="118">
        <f t="shared" si="127"/>
        <v>1006</v>
      </c>
      <c r="S761" s="51">
        <f t="shared" ca="1" si="128"/>
        <v>108.5890046834262</v>
      </c>
      <c r="T761" s="52">
        <f t="shared" ca="1" si="129"/>
        <v>1006</v>
      </c>
      <c r="U761" s="39" t="str">
        <f t="shared" ca="1" si="130"/>
        <v>109,</v>
      </c>
      <c r="V761" s="39" t="str">
        <f t="shared" ca="1" si="131"/>
        <v>108.589,</v>
      </c>
      <c r="W761" s="53" t="str">
        <f t="shared" ca="1" si="123"/>
        <v>10859,</v>
      </c>
      <c r="X761" s="90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</row>
    <row r="762" spans="7:34" ht="15" thickBot="1" x14ac:dyDescent="0.3">
      <c r="G762" s="27">
        <v>560</v>
      </c>
      <c r="H762" s="28">
        <v>300.75</v>
      </c>
      <c r="I762" s="28">
        <f>$B$4*Table22[[#This Row],[RTD Resistance (ꭥ)]]*1000</f>
        <v>607.51499999999999</v>
      </c>
      <c r="J762" s="29">
        <f t="shared" si="124"/>
        <v>0.66660000000001673</v>
      </c>
      <c r="K762" s="109"/>
      <c r="L762" s="116">
        <v>761</v>
      </c>
      <c r="M762" s="33">
        <f t="shared" si="121"/>
        <v>0.55750915750915753</v>
      </c>
      <c r="N762" s="33">
        <f t="shared" si="122"/>
        <v>0.25916505716505717</v>
      </c>
      <c r="O762" s="112">
        <f t="shared" si="125"/>
        <v>128.2995332500283</v>
      </c>
      <c r="P762" s="33">
        <f t="shared" si="126"/>
        <v>73.184072121264478</v>
      </c>
      <c r="Q762" s="117">
        <f>IF(INDEX($P$2:$P$4096,MATCH($B$7,$P$2:$P$4096,1)+ROWS(Q$2:$Q762))&lt;=$B$8,INDEX($P$2:$P$4096,MATCH($B$7,$P$2:$P$4096,1)+ROWS(Q$2:$Q762)),"")</f>
        <v>108.73429890920778</v>
      </c>
      <c r="R762" s="118">
        <f t="shared" si="127"/>
        <v>1007</v>
      </c>
      <c r="S762" s="51">
        <f t="shared" ca="1" si="128"/>
        <v>108.73429890920778</v>
      </c>
      <c r="T762" s="52">
        <f t="shared" ca="1" si="129"/>
        <v>1007</v>
      </c>
      <c r="U762" s="39" t="str">
        <f t="shared" ca="1" si="130"/>
        <v>109,</v>
      </c>
      <c r="V762" s="39" t="str">
        <f t="shared" ca="1" si="131"/>
        <v>108.7343,</v>
      </c>
      <c r="W762" s="53" t="str">
        <f t="shared" ca="1" si="123"/>
        <v>10873,</v>
      </c>
      <c r="X762" s="90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</row>
    <row r="763" spans="7:34" ht="15" thickBot="1" x14ac:dyDescent="0.3">
      <c r="G763" s="27">
        <v>561</v>
      </c>
      <c r="H763" s="28">
        <v>301.08</v>
      </c>
      <c r="I763" s="28">
        <f>$B$4*Table22[[#This Row],[RTD Resistance (ꭥ)]]*1000</f>
        <v>608.1816</v>
      </c>
      <c r="J763" s="29">
        <f t="shared" si="124"/>
        <v>0.66660000000001673</v>
      </c>
      <c r="K763" s="109"/>
      <c r="L763" s="116">
        <v>762</v>
      </c>
      <c r="M763" s="33">
        <f t="shared" si="121"/>
        <v>0.55824175824175826</v>
      </c>
      <c r="N763" s="33">
        <f t="shared" si="122"/>
        <v>0.25927605727605729</v>
      </c>
      <c r="O763" s="112">
        <f t="shared" si="125"/>
        <v>128.35448380002836</v>
      </c>
      <c r="P763" s="33">
        <f t="shared" si="126"/>
        <v>73.327810476064371</v>
      </c>
      <c r="Q763" s="117">
        <f>IF(INDEX($P$2:$P$4096,MATCH($B$7,$P$2:$P$4096,1)+ROWS(Q$2:$Q763))&lt;=$B$8,INDEX($P$2:$P$4096,MATCH($B$7,$P$2:$P$4096,1)+ROWS(Q$2:$Q763)),"")</f>
        <v>108.87959956739201</v>
      </c>
      <c r="R763" s="118">
        <f t="shared" si="127"/>
        <v>1008</v>
      </c>
      <c r="S763" s="51">
        <f t="shared" ca="1" si="128"/>
        <v>108.87959956739201</v>
      </c>
      <c r="T763" s="52">
        <f t="shared" ca="1" si="129"/>
        <v>1008</v>
      </c>
      <c r="U763" s="39" t="str">
        <f t="shared" ca="1" si="130"/>
        <v>109,</v>
      </c>
      <c r="V763" s="39" t="str">
        <f t="shared" ca="1" si="131"/>
        <v>108.8796,</v>
      </c>
      <c r="W763" s="53" t="str">
        <f t="shared" ca="1" si="123"/>
        <v>10888,</v>
      </c>
      <c r="X763" s="90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</row>
    <row r="764" spans="7:34" ht="15" thickBot="1" x14ac:dyDescent="0.3">
      <c r="G764" s="27">
        <v>562</v>
      </c>
      <c r="H764" s="28">
        <v>301.41000000000003</v>
      </c>
      <c r="I764" s="28">
        <f>$B$4*Table22[[#This Row],[RTD Resistance (ꭥ)]]*1000</f>
        <v>608.84820000000002</v>
      </c>
      <c r="J764" s="29">
        <f t="shared" si="124"/>
        <v>0.64640000000008513</v>
      </c>
      <c r="K764" s="109"/>
      <c r="L764" s="116">
        <v>763</v>
      </c>
      <c r="M764" s="33">
        <f t="shared" si="121"/>
        <v>0.55897435897435899</v>
      </c>
      <c r="N764" s="33">
        <f t="shared" si="122"/>
        <v>0.25938705738705736</v>
      </c>
      <c r="O764" s="112">
        <f t="shared" si="125"/>
        <v>128.40943435002839</v>
      </c>
      <c r="P764" s="33">
        <f t="shared" si="126"/>
        <v>73.471555107401855</v>
      </c>
      <c r="Q764" s="117">
        <f>IF(INDEX($P$2:$P$4096,MATCH($B$7,$P$2:$P$4096,1)+ROWS(Q$2:$Q764))&lt;=$B$8,INDEX($P$2:$P$4096,MATCH($B$7,$P$2:$P$4096,1)+ROWS(Q$2:$Q764)),"")</f>
        <v>109.02490665869931</v>
      </c>
      <c r="R764" s="118">
        <f t="shared" si="127"/>
        <v>1009</v>
      </c>
      <c r="S764" s="51">
        <f t="shared" ca="1" si="128"/>
        <v>109.02490665869931</v>
      </c>
      <c r="T764" s="52">
        <f t="shared" ca="1" si="129"/>
        <v>1009</v>
      </c>
      <c r="U764" s="39" t="str">
        <f t="shared" ca="1" si="130"/>
        <v>109,</v>
      </c>
      <c r="V764" s="39" t="str">
        <f t="shared" ca="1" si="131"/>
        <v>109.0249,</v>
      </c>
      <c r="W764" s="53" t="str">
        <f t="shared" ca="1" si="123"/>
        <v>10902,</v>
      </c>
      <c r="X764" s="90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</row>
    <row r="765" spans="7:34" ht="15" thickBot="1" x14ac:dyDescent="0.3">
      <c r="G765" s="27">
        <v>563</v>
      </c>
      <c r="H765" s="28">
        <v>301.73</v>
      </c>
      <c r="I765" s="28">
        <f>$B$4*Table22[[#This Row],[RTD Resistance (ꭥ)]]*1000</f>
        <v>609.4946000000001</v>
      </c>
      <c r="J765" s="29">
        <f t="shared" si="124"/>
        <v>0.66660000000001673</v>
      </c>
      <c r="K765" s="109"/>
      <c r="L765" s="116">
        <v>764</v>
      </c>
      <c r="M765" s="33">
        <f t="shared" si="121"/>
        <v>0.55970695970695972</v>
      </c>
      <c r="N765" s="33">
        <f t="shared" si="122"/>
        <v>0.25949805749805749</v>
      </c>
      <c r="O765" s="112">
        <f t="shared" si="125"/>
        <v>128.46438490002845</v>
      </c>
      <c r="P765" s="33">
        <f t="shared" si="126"/>
        <v>73.61530601581768</v>
      </c>
      <c r="Q765" s="117">
        <f>IF(INDEX($P$2:$P$4096,MATCH($B$7,$P$2:$P$4096,1)+ROWS(Q$2:$Q765))&lt;=$B$8,INDEX($P$2:$P$4096,MATCH($B$7,$P$2:$P$4096,1)+ROWS(Q$2:$Q765)),"")</f>
        <v>109.17022018385114</v>
      </c>
      <c r="R765" s="118">
        <f t="shared" si="127"/>
        <v>1010</v>
      </c>
      <c r="S765" s="51">
        <f t="shared" ca="1" si="128"/>
        <v>109.17022018385114</v>
      </c>
      <c r="T765" s="52">
        <f t="shared" ca="1" si="129"/>
        <v>1010</v>
      </c>
      <c r="U765" s="39" t="str">
        <f t="shared" ca="1" si="130"/>
        <v>109,</v>
      </c>
      <c r="V765" s="39" t="str">
        <f t="shared" ca="1" si="131"/>
        <v>109.1702,</v>
      </c>
      <c r="W765" s="53" t="str">
        <f t="shared" ca="1" si="123"/>
        <v>10917,</v>
      </c>
      <c r="X765" s="90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</row>
    <row r="766" spans="7:34" ht="15" thickBot="1" x14ac:dyDescent="0.3">
      <c r="G766" s="27">
        <v>564</v>
      </c>
      <c r="H766" s="28">
        <v>302.06</v>
      </c>
      <c r="I766" s="28">
        <f>$B$4*Table22[[#This Row],[RTD Resistance (ꭥ)]]*1000</f>
        <v>610.16120000000012</v>
      </c>
      <c r="J766" s="29">
        <f t="shared" si="124"/>
        <v>0.64639999999985776</v>
      </c>
      <c r="K766" s="109"/>
      <c r="L766" s="116">
        <v>765</v>
      </c>
      <c r="M766" s="33">
        <f t="shared" si="121"/>
        <v>0.56043956043956045</v>
      </c>
      <c r="N766" s="33">
        <f t="shared" si="122"/>
        <v>0.25960905760905761</v>
      </c>
      <c r="O766" s="112">
        <f t="shared" si="125"/>
        <v>128.51933545002851</v>
      </c>
      <c r="P766" s="33">
        <f t="shared" si="126"/>
        <v>73.759063201853621</v>
      </c>
      <c r="Q766" s="117">
        <f>IF(INDEX($P$2:$P$4096,MATCH($B$7,$P$2:$P$4096,1)+ROWS(Q$2:$Q766))&lt;=$B$8,INDEX($P$2:$P$4096,MATCH($B$7,$P$2:$P$4096,1)+ROWS(Q$2:$Q766)),"")</f>
        <v>109.31554014356914</v>
      </c>
      <c r="R766" s="118">
        <f t="shared" si="127"/>
        <v>1011</v>
      </c>
      <c r="S766" s="51">
        <f t="shared" ca="1" si="128"/>
        <v>109.31554014356914</v>
      </c>
      <c r="T766" s="52">
        <f t="shared" ca="1" si="129"/>
        <v>1011</v>
      </c>
      <c r="U766" s="39" t="str">
        <f t="shared" ca="1" si="130"/>
        <v>109,</v>
      </c>
      <c r="V766" s="39" t="str">
        <f t="shared" ca="1" si="131"/>
        <v>109.3155,</v>
      </c>
      <c r="W766" s="53" t="str">
        <f t="shared" ca="1" si="123"/>
        <v>10932,</v>
      </c>
      <c r="X766" s="90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</row>
    <row r="767" spans="7:34" ht="15" thickBot="1" x14ac:dyDescent="0.3">
      <c r="G767" s="27">
        <v>565</v>
      </c>
      <c r="H767" s="28">
        <v>302.38</v>
      </c>
      <c r="I767" s="28">
        <f>$B$4*Table22[[#This Row],[RTD Resistance (ꭥ)]]*1000</f>
        <v>610.80759999999998</v>
      </c>
      <c r="J767" s="29">
        <f t="shared" si="124"/>
        <v>0.66660000000001673</v>
      </c>
      <c r="K767" s="109"/>
      <c r="L767" s="116">
        <v>766</v>
      </c>
      <c r="M767" s="33">
        <f t="shared" si="121"/>
        <v>0.56117216117216118</v>
      </c>
      <c r="N767" s="33">
        <f t="shared" si="122"/>
        <v>0.25972005772005774</v>
      </c>
      <c r="O767" s="112">
        <f t="shared" si="125"/>
        <v>128.57428600002856</v>
      </c>
      <c r="P767" s="33">
        <f t="shared" si="126"/>
        <v>73.902826666052249</v>
      </c>
      <c r="Q767" s="117">
        <f>IF(INDEX($P$2:$P$4096,MATCH($B$7,$P$2:$P$4096,1)+ROWS(Q$2:$Q767))&lt;=$B$8,INDEX($P$2:$P$4096,MATCH($B$7,$P$2:$P$4096,1)+ROWS(Q$2:$Q767)),"")</f>
        <v>109.46086653857571</v>
      </c>
      <c r="R767" s="118">
        <f t="shared" si="127"/>
        <v>1012</v>
      </c>
      <c r="S767" s="51">
        <f t="shared" ca="1" si="128"/>
        <v>109.46086653857571</v>
      </c>
      <c r="T767" s="52">
        <f t="shared" ca="1" si="129"/>
        <v>1012</v>
      </c>
      <c r="U767" s="39" t="str">
        <f t="shared" ca="1" si="130"/>
        <v>109,</v>
      </c>
      <c r="V767" s="39" t="str">
        <f t="shared" ca="1" si="131"/>
        <v>109.4609,</v>
      </c>
      <c r="W767" s="53" t="str">
        <f t="shared" ca="1" si="123"/>
        <v>10946,</v>
      </c>
      <c r="X767" s="90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</row>
    <row r="768" spans="7:34" ht="15" thickBot="1" x14ac:dyDescent="0.3">
      <c r="G768" s="27">
        <v>566</v>
      </c>
      <c r="H768" s="28">
        <v>302.70999999999998</v>
      </c>
      <c r="I768" s="28">
        <f>$B$4*Table22[[#This Row],[RTD Resistance (ꭥ)]]*1000</f>
        <v>611.4742</v>
      </c>
      <c r="J768" s="29">
        <f t="shared" si="124"/>
        <v>0.64639999999997144</v>
      </c>
      <c r="K768" s="109"/>
      <c r="L768" s="116">
        <v>767</v>
      </c>
      <c r="M768" s="33">
        <f t="shared" si="121"/>
        <v>0.56190476190476191</v>
      </c>
      <c r="N768" s="33">
        <f t="shared" si="122"/>
        <v>0.25983105783105781</v>
      </c>
      <c r="O768" s="112">
        <f t="shared" si="125"/>
        <v>128.62923655002862</v>
      </c>
      <c r="P768" s="33">
        <f t="shared" si="126"/>
        <v>74.046596408956816</v>
      </c>
      <c r="Q768" s="117">
        <f>IF(INDEX($P$2:$P$4096,MATCH($B$7,$P$2:$P$4096,1)+ROWS(Q$2:$Q768))&lt;=$B$8,INDEX($P$2:$P$4096,MATCH($B$7,$P$2:$P$4096,1)+ROWS(Q$2:$Q768)),"")</f>
        <v>109.60619936959398</v>
      </c>
      <c r="R768" s="118">
        <f t="shared" si="127"/>
        <v>1013</v>
      </c>
      <c r="S768" s="51">
        <f t="shared" ca="1" si="128"/>
        <v>109.60619936959398</v>
      </c>
      <c r="T768" s="52">
        <f t="shared" ca="1" si="129"/>
        <v>1013</v>
      </c>
      <c r="U768" s="39" t="str">
        <f t="shared" ca="1" si="130"/>
        <v>110,</v>
      </c>
      <c r="V768" s="39" t="str">
        <f t="shared" ca="1" si="131"/>
        <v>109.6062,</v>
      </c>
      <c r="W768" s="53" t="str">
        <f t="shared" ca="1" si="123"/>
        <v>10961,</v>
      </c>
      <c r="X768" s="90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</row>
    <row r="769" spans="7:34" ht="15" thickBot="1" x14ac:dyDescent="0.3">
      <c r="G769" s="27">
        <v>567</v>
      </c>
      <c r="H769" s="28">
        <v>303.02999999999997</v>
      </c>
      <c r="I769" s="28">
        <f>$B$4*Table22[[#This Row],[RTD Resistance (ꭥ)]]*1000</f>
        <v>612.12059999999997</v>
      </c>
      <c r="J769" s="29">
        <f t="shared" si="124"/>
        <v>0.66660000000013042</v>
      </c>
      <c r="K769" s="109"/>
      <c r="L769" s="116">
        <v>768</v>
      </c>
      <c r="M769" s="33">
        <f t="shared" si="121"/>
        <v>0.56263736263736264</v>
      </c>
      <c r="N769" s="33">
        <f t="shared" si="122"/>
        <v>0.25994205794205794</v>
      </c>
      <c r="O769" s="112">
        <f t="shared" si="125"/>
        <v>128.68418710002868</v>
      </c>
      <c r="P769" s="33">
        <f t="shared" si="126"/>
        <v>74.190372431111996</v>
      </c>
      <c r="Q769" s="117">
        <f>IF(INDEX($P$2:$P$4096,MATCH($B$7,$P$2:$P$4096,1)+ROWS(Q$2:$Q769))&lt;=$B$8,INDEX($P$2:$P$4096,MATCH($B$7,$P$2:$P$4096,1)+ROWS(Q$2:$Q769)),"")</f>
        <v>109.75153863734761</v>
      </c>
      <c r="R769" s="118">
        <f t="shared" si="127"/>
        <v>1014</v>
      </c>
      <c r="S769" s="51">
        <f t="shared" ca="1" si="128"/>
        <v>109.75153863734761</v>
      </c>
      <c r="T769" s="52">
        <f t="shared" ca="1" si="129"/>
        <v>1014</v>
      </c>
      <c r="U769" s="39" t="str">
        <f t="shared" ca="1" si="130"/>
        <v>110,</v>
      </c>
      <c r="V769" s="39" t="str">
        <f t="shared" ca="1" si="131"/>
        <v>109.7515,</v>
      </c>
      <c r="W769" s="53" t="str">
        <f t="shared" ca="1" si="123"/>
        <v>10975,</v>
      </c>
      <c r="X769" s="90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</row>
    <row r="770" spans="7:34" ht="15" thickBot="1" x14ac:dyDescent="0.3">
      <c r="G770" s="27">
        <v>568</v>
      </c>
      <c r="H770" s="28">
        <v>303.36</v>
      </c>
      <c r="I770" s="28">
        <f>$B$4*Table22[[#This Row],[RTD Resistance (ꭥ)]]*1000</f>
        <v>612.7872000000001</v>
      </c>
      <c r="J770" s="29">
        <f t="shared" si="124"/>
        <v>0.64639999999997144</v>
      </c>
      <c r="K770" s="109"/>
      <c r="L770" s="116">
        <v>769</v>
      </c>
      <c r="M770" s="33">
        <f t="shared" ref="M770:M833" si="132">(L770*$B$2)/($B$3-1)</f>
        <v>0.56336996336996337</v>
      </c>
      <c r="N770" s="33">
        <f t="shared" ref="N770:N833" si="133">($M770+$D$10)/$B$5</f>
        <v>0.26005305805305806</v>
      </c>
      <c r="O770" s="112">
        <f t="shared" si="125"/>
        <v>128.73913765002874</v>
      </c>
      <c r="P770" s="33">
        <f t="shared" si="126"/>
        <v>74.334154733062633</v>
      </c>
      <c r="Q770" s="117">
        <f>IF(INDEX($P$2:$P$4096,MATCH($B$7,$P$2:$P$4096,1)+ROWS(Q$2:$Q770))&lt;=$B$8,INDEX($P$2:$P$4096,MATCH($B$7,$P$2:$P$4096,1)+ROWS(Q$2:$Q770)),"")</f>
        <v>109.89688434256038</v>
      </c>
      <c r="R770" s="118">
        <f t="shared" si="127"/>
        <v>1015</v>
      </c>
      <c r="S770" s="51">
        <f t="shared" ca="1" si="128"/>
        <v>109.89688434256038</v>
      </c>
      <c r="T770" s="52">
        <f t="shared" ca="1" si="129"/>
        <v>1015</v>
      </c>
      <c r="U770" s="39" t="str">
        <f t="shared" ca="1" si="130"/>
        <v>110,</v>
      </c>
      <c r="V770" s="39" t="str">
        <f t="shared" ca="1" si="131"/>
        <v>109.8969,</v>
      </c>
      <c r="W770" s="53" t="str">
        <f t="shared" ref="W770:W833" ca="1" si="134">ROUND(S770*$B$10,0)&amp;","</f>
        <v>10990,</v>
      </c>
      <c r="X770" s="90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</row>
    <row r="771" spans="7:34" ht="15" thickBot="1" x14ac:dyDescent="0.3">
      <c r="G771" s="27">
        <v>569</v>
      </c>
      <c r="H771" s="28">
        <v>303.68</v>
      </c>
      <c r="I771" s="28">
        <f>$B$4*Table22[[#This Row],[RTD Resistance (ꭥ)]]*1000</f>
        <v>613.43360000000007</v>
      </c>
      <c r="J771" s="29">
        <f t="shared" ref="J771:J834" si="135">ABS(I771-I772)</f>
        <v>0.66659999999990305</v>
      </c>
      <c r="K771" s="109"/>
      <c r="L771" s="116">
        <v>770</v>
      </c>
      <c r="M771" s="33">
        <f t="shared" si="132"/>
        <v>0.5641025641025641</v>
      </c>
      <c r="N771" s="33">
        <f t="shared" si="133"/>
        <v>0.26016405816405819</v>
      </c>
      <c r="O771" s="112">
        <f t="shared" ref="O771:O834" si="136">$N771/$B$4</f>
        <v>128.7940882000288</v>
      </c>
      <c r="P771" s="33">
        <f t="shared" ref="P771:P834" si="137">-245.19+O771*(2.5293+O771*(-0.066046+O771*(0.0040422+O771*(-0.0000020697))))/(1+O771*(-0.025422+O771*(0.0016883+O771*(-0.0000013601))))</f>
        <v>74.477943315355049</v>
      </c>
      <c r="Q771" s="117">
        <f>IF(INDEX($P$2:$P$4096,MATCH($B$7,$P$2:$P$4096,1)+ROWS(Q$2:$Q771))&lt;=$B$8,INDEX($P$2:$P$4096,MATCH($B$7,$P$2:$P$4096,1)+ROWS(Q$2:$Q771)),"")</f>
        <v>110.04223648595752</v>
      </c>
      <c r="R771" s="118">
        <f t="shared" ref="R771:R834" si="138">INDEX($L$2:$L$4096,MATCH($Q771,$P$2:$P$4096,0))</f>
        <v>1016</v>
      </c>
      <c r="S771" s="51">
        <f t="shared" ref="S771:S834" ca="1" si="139">INDIRECT("Q"&amp;((ROW($Q771)-2)*$B$9)+2,TRUE)</f>
        <v>110.04223648595752</v>
      </c>
      <c r="T771" s="52">
        <f t="shared" ref="T771:T834" ca="1" si="140">INDEX($L$2:$L$4096,MATCH($S771,$P$2:$P$4096,0))</f>
        <v>1016</v>
      </c>
      <c r="U771" s="39" t="str">
        <f t="shared" ref="U771:U834" ca="1" si="141">ROUND(S771,0)&amp;","</f>
        <v>110,</v>
      </c>
      <c r="V771" s="39" t="str">
        <f t="shared" ref="V771:V834" ca="1" si="142">ROUND(S771,4)&amp;","</f>
        <v>110.0422,</v>
      </c>
      <c r="W771" s="53" t="str">
        <f t="shared" ca="1" si="134"/>
        <v>11004,</v>
      </c>
      <c r="X771" s="90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</row>
    <row r="772" spans="7:34" ht="15" thickBot="1" x14ac:dyDescent="0.3">
      <c r="G772" s="27">
        <v>570</v>
      </c>
      <c r="H772" s="28">
        <v>304.01</v>
      </c>
      <c r="I772" s="28">
        <f>$B$4*Table22[[#This Row],[RTD Resistance (ꭥ)]]*1000</f>
        <v>614.10019999999997</v>
      </c>
      <c r="J772" s="29">
        <f t="shared" si="135"/>
        <v>0.64640000000008513</v>
      </c>
      <c r="K772" s="109"/>
      <c r="L772" s="116">
        <v>771</v>
      </c>
      <c r="M772" s="33">
        <f t="shared" si="132"/>
        <v>0.56483516483516483</v>
      </c>
      <c r="N772" s="33">
        <f t="shared" si="133"/>
        <v>0.26027505827505826</v>
      </c>
      <c r="O772" s="112">
        <f t="shared" si="136"/>
        <v>128.84903875002883</v>
      </c>
      <c r="P772" s="33">
        <f t="shared" si="137"/>
        <v>74.621738178536248</v>
      </c>
      <c r="Q772" s="117">
        <f>IF(INDEX($P$2:$P$4096,MATCH($B$7,$P$2:$P$4096,1)+ROWS(Q$2:$Q772))&lt;=$B$8,INDEX($P$2:$P$4096,MATCH($B$7,$P$2:$P$4096,1)+ROWS(Q$2:$Q772)),"")</f>
        <v>110.18759506826444</v>
      </c>
      <c r="R772" s="118">
        <f t="shared" si="138"/>
        <v>1017</v>
      </c>
      <c r="S772" s="51">
        <f t="shared" ca="1" si="139"/>
        <v>110.18759506826444</v>
      </c>
      <c r="T772" s="52">
        <f t="shared" ca="1" si="140"/>
        <v>1017</v>
      </c>
      <c r="U772" s="39" t="str">
        <f t="shared" ca="1" si="141"/>
        <v>110,</v>
      </c>
      <c r="V772" s="39" t="str">
        <f t="shared" ca="1" si="142"/>
        <v>110.1876,</v>
      </c>
      <c r="W772" s="53" t="str">
        <f t="shared" ca="1" si="134"/>
        <v>11019,</v>
      </c>
      <c r="X772" s="90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</row>
    <row r="773" spans="7:34" ht="15" thickBot="1" x14ac:dyDescent="0.3">
      <c r="G773" s="27">
        <v>571</v>
      </c>
      <c r="H773" s="28">
        <v>304.33</v>
      </c>
      <c r="I773" s="28">
        <f>$B$4*Table22[[#This Row],[RTD Resistance (ꭥ)]]*1000</f>
        <v>614.74660000000006</v>
      </c>
      <c r="J773" s="29">
        <f t="shared" si="135"/>
        <v>0.66660000000001673</v>
      </c>
      <c r="K773" s="109"/>
      <c r="L773" s="116">
        <v>772</v>
      </c>
      <c r="M773" s="33">
        <f t="shared" si="132"/>
        <v>0.56556776556776556</v>
      </c>
      <c r="N773" s="33">
        <f t="shared" si="133"/>
        <v>0.26038605838605838</v>
      </c>
      <c r="O773" s="112">
        <f t="shared" si="136"/>
        <v>128.90398930002888</v>
      </c>
      <c r="P773" s="33">
        <f t="shared" si="137"/>
        <v>74.76553932315403</v>
      </c>
      <c r="Q773" s="117">
        <f>IF(INDEX($P$2:$P$4096,MATCH($B$7,$P$2:$P$4096,1)+ROWS(Q$2:$Q773))&lt;=$B$8,INDEX($P$2:$P$4096,MATCH($B$7,$P$2:$P$4096,1)+ROWS(Q$2:$Q773)),"")</f>
        <v>110.33296009020683</v>
      </c>
      <c r="R773" s="118">
        <f t="shared" si="138"/>
        <v>1018</v>
      </c>
      <c r="S773" s="51">
        <f t="shared" ca="1" si="139"/>
        <v>110.33296009020683</v>
      </c>
      <c r="T773" s="52">
        <f t="shared" ca="1" si="140"/>
        <v>1018</v>
      </c>
      <c r="U773" s="39" t="str">
        <f t="shared" ca="1" si="141"/>
        <v>110,</v>
      </c>
      <c r="V773" s="39" t="str">
        <f t="shared" ca="1" si="142"/>
        <v>110.333,</v>
      </c>
      <c r="W773" s="53" t="str">
        <f t="shared" ca="1" si="134"/>
        <v>11033,</v>
      </c>
      <c r="X773" s="90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</row>
    <row r="774" spans="7:34" ht="15" thickBot="1" x14ac:dyDescent="0.3">
      <c r="G774" s="27">
        <v>572</v>
      </c>
      <c r="H774" s="28">
        <v>304.66000000000003</v>
      </c>
      <c r="I774" s="28">
        <f>$B$4*Table22[[#This Row],[RTD Resistance (ꭥ)]]*1000</f>
        <v>615.41320000000007</v>
      </c>
      <c r="J774" s="29">
        <f t="shared" si="135"/>
        <v>0.64639999999997144</v>
      </c>
      <c r="K774" s="109"/>
      <c r="L774" s="116">
        <v>773</v>
      </c>
      <c r="M774" s="33">
        <f t="shared" si="132"/>
        <v>0.56630036630036629</v>
      </c>
      <c r="N774" s="33">
        <f t="shared" si="133"/>
        <v>0.26049705849705851</v>
      </c>
      <c r="O774" s="112">
        <f t="shared" si="136"/>
        <v>128.95893985002897</v>
      </c>
      <c r="P774" s="33">
        <f t="shared" si="137"/>
        <v>74.90934674975739</v>
      </c>
      <c r="Q774" s="117">
        <f>IF(INDEX($P$2:$P$4096,MATCH($B$7,$P$2:$P$4096,1)+ROWS(Q$2:$Q774))&lt;=$B$8,INDEX($P$2:$P$4096,MATCH($B$7,$P$2:$P$4096,1)+ROWS(Q$2:$Q774)),"")</f>
        <v>110.47833155251158</v>
      </c>
      <c r="R774" s="118">
        <f t="shared" si="138"/>
        <v>1019</v>
      </c>
      <c r="S774" s="51">
        <f t="shared" ca="1" si="139"/>
        <v>110.47833155251158</v>
      </c>
      <c r="T774" s="52">
        <f t="shared" ca="1" si="140"/>
        <v>1019</v>
      </c>
      <c r="U774" s="39" t="str">
        <f t="shared" ca="1" si="141"/>
        <v>110,</v>
      </c>
      <c r="V774" s="39" t="str">
        <f t="shared" ca="1" si="142"/>
        <v>110.4783,</v>
      </c>
      <c r="W774" s="53" t="str">
        <f t="shared" ca="1" si="134"/>
        <v>11048,</v>
      </c>
      <c r="X774" s="90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</row>
    <row r="775" spans="7:34" ht="15" thickBot="1" x14ac:dyDescent="0.3">
      <c r="G775" s="27">
        <v>573</v>
      </c>
      <c r="H775" s="28">
        <v>304.98</v>
      </c>
      <c r="I775" s="28">
        <f>$B$4*Table22[[#This Row],[RTD Resistance (ꭥ)]]*1000</f>
        <v>616.05960000000005</v>
      </c>
      <c r="J775" s="29">
        <f t="shared" si="135"/>
        <v>0.64640000000008513</v>
      </c>
      <c r="K775" s="109"/>
      <c r="L775" s="116">
        <v>774</v>
      </c>
      <c r="M775" s="33">
        <f t="shared" si="132"/>
        <v>0.56703296703296702</v>
      </c>
      <c r="N775" s="33">
        <f t="shared" si="133"/>
        <v>0.26060805860805858</v>
      </c>
      <c r="O775" s="112">
        <f t="shared" si="136"/>
        <v>129.013890400029</v>
      </c>
      <c r="P775" s="33">
        <f t="shared" si="137"/>
        <v>75.053160458895547</v>
      </c>
      <c r="Q775" s="117">
        <f>IF(INDEX($P$2:$P$4096,MATCH($B$7,$P$2:$P$4096,1)+ROWS(Q$2:$Q775))&lt;=$B$8,INDEX($P$2:$P$4096,MATCH($B$7,$P$2:$P$4096,1)+ROWS(Q$2:$Q775)),"")</f>
        <v>110.62370945590584</v>
      </c>
      <c r="R775" s="118">
        <f t="shared" si="138"/>
        <v>1020</v>
      </c>
      <c r="S775" s="51">
        <f t="shared" ca="1" si="139"/>
        <v>110.62370945590584</v>
      </c>
      <c r="T775" s="52">
        <f t="shared" ca="1" si="140"/>
        <v>1020</v>
      </c>
      <c r="U775" s="39" t="str">
        <f t="shared" ca="1" si="141"/>
        <v>111,</v>
      </c>
      <c r="V775" s="39" t="str">
        <f t="shared" ca="1" si="142"/>
        <v>110.6237,</v>
      </c>
      <c r="W775" s="53" t="str">
        <f t="shared" ca="1" si="134"/>
        <v>11062,</v>
      </c>
      <c r="X775" s="90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</row>
    <row r="776" spans="7:34" ht="15" thickBot="1" x14ac:dyDescent="0.3">
      <c r="G776" s="27">
        <v>574</v>
      </c>
      <c r="H776" s="28">
        <v>305.3</v>
      </c>
      <c r="I776" s="28">
        <f>$B$4*Table22[[#This Row],[RTD Resistance (ꭥ)]]*1000</f>
        <v>616.70600000000013</v>
      </c>
      <c r="J776" s="29">
        <f t="shared" si="135"/>
        <v>0.66659999999990305</v>
      </c>
      <c r="K776" s="109"/>
      <c r="L776" s="116">
        <v>775</v>
      </c>
      <c r="M776" s="33">
        <f t="shared" si="132"/>
        <v>0.56776556776556775</v>
      </c>
      <c r="N776" s="33">
        <f t="shared" si="133"/>
        <v>0.2607190587190587</v>
      </c>
      <c r="O776" s="112">
        <f t="shared" si="136"/>
        <v>129.06884095002906</v>
      </c>
      <c r="P776" s="33">
        <f t="shared" si="137"/>
        <v>75.196980451119373</v>
      </c>
      <c r="Q776" s="117">
        <f>IF(INDEX($P$2:$P$4096,MATCH($B$7,$P$2:$P$4096,1)+ROWS(Q$2:$Q776))&lt;=$B$8,INDEX($P$2:$P$4096,MATCH($B$7,$P$2:$P$4096,1)+ROWS(Q$2:$Q776)),"")</f>
        <v>110.76909380111715</v>
      </c>
      <c r="R776" s="118">
        <f t="shared" si="138"/>
        <v>1021</v>
      </c>
      <c r="S776" s="51">
        <f t="shared" ca="1" si="139"/>
        <v>110.76909380111715</v>
      </c>
      <c r="T776" s="52">
        <f t="shared" ca="1" si="140"/>
        <v>1021</v>
      </c>
      <c r="U776" s="39" t="str">
        <f t="shared" ca="1" si="141"/>
        <v>111,</v>
      </c>
      <c r="V776" s="39" t="str">
        <f t="shared" ca="1" si="142"/>
        <v>110.7691,</v>
      </c>
      <c r="W776" s="53" t="str">
        <f t="shared" ca="1" si="134"/>
        <v>11077,</v>
      </c>
      <c r="X776" s="90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</row>
    <row r="777" spans="7:34" ht="15" thickBot="1" x14ac:dyDescent="0.3">
      <c r="G777" s="27">
        <v>575</v>
      </c>
      <c r="H777" s="28">
        <v>305.63</v>
      </c>
      <c r="I777" s="28">
        <f>$B$4*Table22[[#This Row],[RTD Resistance (ꭥ)]]*1000</f>
        <v>617.37260000000003</v>
      </c>
      <c r="J777" s="29">
        <f t="shared" si="135"/>
        <v>0.64639999999997144</v>
      </c>
      <c r="K777" s="109"/>
      <c r="L777" s="116">
        <v>776</v>
      </c>
      <c r="M777" s="33">
        <f t="shared" si="132"/>
        <v>0.56849816849816848</v>
      </c>
      <c r="N777" s="33">
        <f t="shared" si="133"/>
        <v>0.26083005883005883</v>
      </c>
      <c r="O777" s="112">
        <f t="shared" si="136"/>
        <v>129.12379150002911</v>
      </c>
      <c r="P777" s="33">
        <f t="shared" si="137"/>
        <v>75.34080672698019</v>
      </c>
      <c r="Q777" s="117">
        <f>IF(INDEX($P$2:$P$4096,MATCH($B$7,$P$2:$P$4096,1)+ROWS(Q$2:$Q777))&lt;=$B$8,INDEX($P$2:$P$4096,MATCH($B$7,$P$2:$P$4096,1)+ROWS(Q$2:$Q777)),"")</f>
        <v>110.9144845888743</v>
      </c>
      <c r="R777" s="118">
        <f t="shared" si="138"/>
        <v>1022</v>
      </c>
      <c r="S777" s="51">
        <f t="shared" ca="1" si="139"/>
        <v>110.9144845888743</v>
      </c>
      <c r="T777" s="52">
        <f t="shared" ca="1" si="140"/>
        <v>1022</v>
      </c>
      <c r="U777" s="39" t="str">
        <f t="shared" ca="1" si="141"/>
        <v>111,</v>
      </c>
      <c r="V777" s="39" t="str">
        <f t="shared" ca="1" si="142"/>
        <v>110.9145,</v>
      </c>
      <c r="W777" s="53" t="str">
        <f t="shared" ca="1" si="134"/>
        <v>11091,</v>
      </c>
      <c r="X777" s="90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</row>
    <row r="778" spans="7:34" ht="15" thickBot="1" x14ac:dyDescent="0.3">
      <c r="G778" s="27">
        <v>576</v>
      </c>
      <c r="H778" s="28">
        <v>305.95</v>
      </c>
      <c r="I778" s="28">
        <f>$B$4*Table22[[#This Row],[RTD Resistance (ꭥ)]]*1000</f>
        <v>618.01900000000001</v>
      </c>
      <c r="J778" s="29">
        <f t="shared" si="135"/>
        <v>0.66659999999990305</v>
      </c>
      <c r="K778" s="109"/>
      <c r="L778" s="116">
        <v>777</v>
      </c>
      <c r="M778" s="33">
        <f t="shared" si="132"/>
        <v>0.56923076923076921</v>
      </c>
      <c r="N778" s="33">
        <f t="shared" si="133"/>
        <v>0.26094105894105896</v>
      </c>
      <c r="O778" s="112">
        <f t="shared" si="136"/>
        <v>129.17874205002917</v>
      </c>
      <c r="P778" s="33">
        <f t="shared" si="137"/>
        <v>75.484639287030234</v>
      </c>
      <c r="Q778" s="117">
        <f>IF(INDEX($P$2:$P$4096,MATCH($B$7,$P$2:$P$4096,1)+ROWS(Q$2:$Q778))&lt;=$B$8,INDEX($P$2:$P$4096,MATCH($B$7,$P$2:$P$4096,1)+ROWS(Q$2:$Q778)),"")</f>
        <v>111.05988181990585</v>
      </c>
      <c r="R778" s="118">
        <f t="shared" si="138"/>
        <v>1023</v>
      </c>
      <c r="S778" s="51">
        <f t="shared" ca="1" si="139"/>
        <v>111.05988181990585</v>
      </c>
      <c r="T778" s="52">
        <f t="shared" ca="1" si="140"/>
        <v>1023</v>
      </c>
      <c r="U778" s="39" t="str">
        <f t="shared" ca="1" si="141"/>
        <v>111,</v>
      </c>
      <c r="V778" s="39" t="str">
        <f t="shared" ca="1" si="142"/>
        <v>111.0599,</v>
      </c>
      <c r="W778" s="53" t="str">
        <f t="shared" ca="1" si="134"/>
        <v>11106,</v>
      </c>
      <c r="X778" s="90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</row>
    <row r="779" spans="7:34" ht="15" thickBot="1" x14ac:dyDescent="0.3">
      <c r="G779" s="27">
        <v>577</v>
      </c>
      <c r="H779" s="28">
        <v>306.27999999999997</v>
      </c>
      <c r="I779" s="28">
        <f>$B$4*Table22[[#This Row],[RTD Resistance (ꭥ)]]*1000</f>
        <v>618.68559999999991</v>
      </c>
      <c r="J779" s="29">
        <f t="shared" si="135"/>
        <v>0.64640000000019882</v>
      </c>
      <c r="K779" s="109"/>
      <c r="L779" s="116">
        <v>778</v>
      </c>
      <c r="M779" s="33">
        <f t="shared" si="132"/>
        <v>0.56996336996336994</v>
      </c>
      <c r="N779" s="33">
        <f t="shared" si="133"/>
        <v>0.26105205905205903</v>
      </c>
      <c r="O779" s="112">
        <f t="shared" si="136"/>
        <v>129.2336926000292</v>
      </c>
      <c r="P779" s="33">
        <f t="shared" si="137"/>
        <v>75.62847813182259</v>
      </c>
      <c r="Q779" s="117">
        <f>IF(INDEX($P$2:$P$4096,MATCH($B$7,$P$2:$P$4096,1)+ROWS(Q$2:$Q779))&lt;=$B$8,INDEX($P$2:$P$4096,MATCH($B$7,$P$2:$P$4096,1)+ROWS(Q$2:$Q779)),"")</f>
        <v>111.20528549494173</v>
      </c>
      <c r="R779" s="118">
        <f t="shared" si="138"/>
        <v>1024</v>
      </c>
      <c r="S779" s="51">
        <f t="shared" ca="1" si="139"/>
        <v>111.20528549494173</v>
      </c>
      <c r="T779" s="52">
        <f t="shared" ca="1" si="140"/>
        <v>1024</v>
      </c>
      <c r="U779" s="39" t="str">
        <f t="shared" ca="1" si="141"/>
        <v>111,</v>
      </c>
      <c r="V779" s="39" t="str">
        <f t="shared" ca="1" si="142"/>
        <v>111.2053,</v>
      </c>
      <c r="W779" s="53" t="str">
        <f t="shared" ca="1" si="134"/>
        <v>11121,</v>
      </c>
      <c r="X779" s="90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</row>
    <row r="780" spans="7:34" ht="15" thickBot="1" x14ac:dyDescent="0.3">
      <c r="G780" s="27">
        <v>578</v>
      </c>
      <c r="H780" s="28">
        <v>306.60000000000002</v>
      </c>
      <c r="I780" s="28">
        <f>$B$4*Table22[[#This Row],[RTD Resistance (ꭥ)]]*1000</f>
        <v>619.33200000000011</v>
      </c>
      <c r="J780" s="29">
        <f t="shared" si="135"/>
        <v>0.64639999999997144</v>
      </c>
      <c r="K780" s="109"/>
      <c r="L780" s="116">
        <v>779</v>
      </c>
      <c r="M780" s="33">
        <f t="shared" si="132"/>
        <v>0.57069597069597067</v>
      </c>
      <c r="N780" s="33">
        <f t="shared" si="133"/>
        <v>0.26116305916305915</v>
      </c>
      <c r="O780" s="112">
        <f t="shared" si="136"/>
        <v>129.28864315002929</v>
      </c>
      <c r="P780" s="33">
        <f t="shared" si="137"/>
        <v>75.772323261911481</v>
      </c>
      <c r="Q780" s="117">
        <f>IF(INDEX($P$2:$P$4096,MATCH($B$7,$P$2:$P$4096,1)+ROWS(Q$2:$Q780))&lt;=$B$8,INDEX($P$2:$P$4096,MATCH($B$7,$P$2:$P$4096,1)+ROWS(Q$2:$Q780)),"")</f>
        <v>111.35069561471198</v>
      </c>
      <c r="R780" s="118">
        <f t="shared" si="138"/>
        <v>1025</v>
      </c>
      <c r="S780" s="51">
        <f t="shared" ca="1" si="139"/>
        <v>111.35069561471198</v>
      </c>
      <c r="T780" s="52">
        <f t="shared" ca="1" si="140"/>
        <v>1025</v>
      </c>
      <c r="U780" s="39" t="str">
        <f t="shared" ca="1" si="141"/>
        <v>111,</v>
      </c>
      <c r="V780" s="39" t="str">
        <f t="shared" ca="1" si="142"/>
        <v>111.3507,</v>
      </c>
      <c r="W780" s="53" t="str">
        <f t="shared" ca="1" si="134"/>
        <v>11135,</v>
      </c>
      <c r="X780" s="90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</row>
    <row r="781" spans="7:34" ht="15" thickBot="1" x14ac:dyDescent="0.3">
      <c r="G781" s="27">
        <v>579</v>
      </c>
      <c r="H781" s="28">
        <v>306.92</v>
      </c>
      <c r="I781" s="28">
        <f>$B$4*Table22[[#This Row],[RTD Resistance (ꭥ)]]*1000</f>
        <v>619.97840000000008</v>
      </c>
      <c r="J781" s="29">
        <f t="shared" si="135"/>
        <v>0.66659999999990305</v>
      </c>
      <c r="K781" s="109"/>
      <c r="L781" s="116">
        <v>780</v>
      </c>
      <c r="M781" s="33">
        <f t="shared" si="132"/>
        <v>0.5714285714285714</v>
      </c>
      <c r="N781" s="33">
        <f t="shared" si="133"/>
        <v>0.26127405927405928</v>
      </c>
      <c r="O781" s="112">
        <f t="shared" si="136"/>
        <v>129.34359370002934</v>
      </c>
      <c r="P781" s="33">
        <f t="shared" si="137"/>
        <v>75.916174677851529</v>
      </c>
      <c r="Q781" s="117">
        <f>IF(INDEX($P$2:$P$4096,MATCH($B$7,$P$2:$P$4096,1)+ROWS(Q$2:$Q781))&lt;=$B$8,INDEX($P$2:$P$4096,MATCH($B$7,$P$2:$P$4096,1)+ROWS(Q$2:$Q781)),"")</f>
        <v>111.49611217994737</v>
      </c>
      <c r="R781" s="118">
        <f t="shared" si="138"/>
        <v>1026</v>
      </c>
      <c r="S781" s="51">
        <f t="shared" ca="1" si="139"/>
        <v>111.49611217994737</v>
      </c>
      <c r="T781" s="52">
        <f t="shared" ca="1" si="140"/>
        <v>1026</v>
      </c>
      <c r="U781" s="39" t="str">
        <f t="shared" ca="1" si="141"/>
        <v>111,</v>
      </c>
      <c r="V781" s="39" t="str">
        <f t="shared" ca="1" si="142"/>
        <v>111.4961,</v>
      </c>
      <c r="W781" s="53" t="str">
        <f t="shared" ca="1" si="134"/>
        <v>11150,</v>
      </c>
      <c r="X781" s="90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</row>
    <row r="782" spans="7:34" ht="15" thickBot="1" x14ac:dyDescent="0.3">
      <c r="G782" s="27">
        <v>580</v>
      </c>
      <c r="H782" s="28">
        <v>307.25</v>
      </c>
      <c r="I782" s="28">
        <f>$B$4*Table22[[#This Row],[RTD Resistance (ꭥ)]]*1000</f>
        <v>620.64499999999998</v>
      </c>
      <c r="J782" s="29">
        <f t="shared" si="135"/>
        <v>0.64640000000008513</v>
      </c>
      <c r="K782" s="109"/>
      <c r="L782" s="116">
        <v>781</v>
      </c>
      <c r="M782" s="33">
        <f t="shared" si="132"/>
        <v>0.57216117216117213</v>
      </c>
      <c r="N782" s="33">
        <f t="shared" si="133"/>
        <v>0.2613850593850594</v>
      </c>
      <c r="O782" s="112">
        <f t="shared" si="136"/>
        <v>129.3985442500294</v>
      </c>
      <c r="P782" s="33">
        <f t="shared" si="137"/>
        <v>76.06003238019872</v>
      </c>
      <c r="Q782" s="117">
        <f>IF(INDEX($P$2:$P$4096,MATCH($B$7,$P$2:$P$4096,1)+ROWS(Q$2:$Q782))&lt;=$B$8,INDEX($P$2:$P$4096,MATCH($B$7,$P$2:$P$4096,1)+ROWS(Q$2:$Q782)),"")</f>
        <v>111.64153519137915</v>
      </c>
      <c r="R782" s="118">
        <f t="shared" si="138"/>
        <v>1027</v>
      </c>
      <c r="S782" s="51">
        <f t="shared" ca="1" si="139"/>
        <v>111.64153519137915</v>
      </c>
      <c r="T782" s="52">
        <f t="shared" ca="1" si="140"/>
        <v>1027</v>
      </c>
      <c r="U782" s="39" t="str">
        <f t="shared" ca="1" si="141"/>
        <v>112,</v>
      </c>
      <c r="V782" s="39" t="str">
        <f t="shared" ca="1" si="142"/>
        <v>111.6415,</v>
      </c>
      <c r="W782" s="53" t="str">
        <f t="shared" ca="1" si="134"/>
        <v>11164,</v>
      </c>
      <c r="X782" s="90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</row>
    <row r="783" spans="7:34" ht="15" thickBot="1" x14ac:dyDescent="0.3">
      <c r="G783" s="27">
        <v>581</v>
      </c>
      <c r="H783" s="28">
        <v>307.57</v>
      </c>
      <c r="I783" s="28">
        <f>$B$4*Table22[[#This Row],[RTD Resistance (ꭥ)]]*1000</f>
        <v>621.29140000000007</v>
      </c>
      <c r="J783" s="29">
        <f t="shared" si="135"/>
        <v>0.64639999999997144</v>
      </c>
      <c r="K783" s="109"/>
      <c r="L783" s="116">
        <v>782</v>
      </c>
      <c r="M783" s="33">
        <f t="shared" si="132"/>
        <v>0.57289377289377286</v>
      </c>
      <c r="N783" s="33">
        <f t="shared" si="133"/>
        <v>0.26149605949605947</v>
      </c>
      <c r="O783" s="112">
        <f t="shared" si="136"/>
        <v>129.45349480002943</v>
      </c>
      <c r="P783" s="33">
        <f t="shared" si="137"/>
        <v>76.203896369509437</v>
      </c>
      <c r="Q783" s="117">
        <f>IF(INDEX($P$2:$P$4096,MATCH($B$7,$P$2:$P$4096,1)+ROWS(Q$2:$Q783))&lt;=$B$8,INDEX($P$2:$P$4096,MATCH($B$7,$P$2:$P$4096,1)+ROWS(Q$2:$Q783)),"")</f>
        <v>111.78696464973933</v>
      </c>
      <c r="R783" s="118">
        <f t="shared" si="138"/>
        <v>1028</v>
      </c>
      <c r="S783" s="51">
        <f t="shared" ca="1" si="139"/>
        <v>111.78696464973933</v>
      </c>
      <c r="T783" s="52">
        <f t="shared" ca="1" si="140"/>
        <v>1028</v>
      </c>
      <c r="U783" s="39" t="str">
        <f t="shared" ca="1" si="141"/>
        <v>112,</v>
      </c>
      <c r="V783" s="39" t="str">
        <f t="shared" ca="1" si="142"/>
        <v>111.787,</v>
      </c>
      <c r="W783" s="53" t="str">
        <f t="shared" ca="1" si="134"/>
        <v>11179,</v>
      </c>
      <c r="X783" s="90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</row>
    <row r="784" spans="7:34" ht="15" thickBot="1" x14ac:dyDescent="0.3">
      <c r="G784" s="27">
        <v>582</v>
      </c>
      <c r="H784" s="28">
        <v>307.89</v>
      </c>
      <c r="I784" s="28">
        <f>$B$4*Table22[[#This Row],[RTD Resistance (ꭥ)]]*1000</f>
        <v>621.93780000000004</v>
      </c>
      <c r="J784" s="29">
        <f t="shared" si="135"/>
        <v>0.66660000000001673</v>
      </c>
      <c r="K784" s="109"/>
      <c r="L784" s="116">
        <v>783</v>
      </c>
      <c r="M784" s="33">
        <f t="shared" si="132"/>
        <v>0.57362637362637359</v>
      </c>
      <c r="N784" s="33">
        <f t="shared" si="133"/>
        <v>0.2616070596070596</v>
      </c>
      <c r="O784" s="112">
        <f t="shared" si="136"/>
        <v>129.50844535002949</v>
      </c>
      <c r="P784" s="33">
        <f t="shared" si="137"/>
        <v>76.347766646341313</v>
      </c>
      <c r="Q784" s="117">
        <f>IF(INDEX($P$2:$P$4096,MATCH($B$7,$P$2:$P$4096,1)+ROWS(Q$2:$Q784))&lt;=$B$8,INDEX($P$2:$P$4096,MATCH($B$7,$P$2:$P$4096,1)+ROWS(Q$2:$Q784)),"")</f>
        <v>111.93240055576052</v>
      </c>
      <c r="R784" s="118">
        <f t="shared" si="138"/>
        <v>1029</v>
      </c>
      <c r="S784" s="51">
        <f t="shared" ca="1" si="139"/>
        <v>111.93240055576052</v>
      </c>
      <c r="T784" s="52">
        <f t="shared" ca="1" si="140"/>
        <v>1029</v>
      </c>
      <c r="U784" s="39" t="str">
        <f t="shared" ca="1" si="141"/>
        <v>112,</v>
      </c>
      <c r="V784" s="39" t="str">
        <f t="shared" ca="1" si="142"/>
        <v>111.9324,</v>
      </c>
      <c r="W784" s="53" t="str">
        <f t="shared" ca="1" si="134"/>
        <v>11193,</v>
      </c>
      <c r="X784" s="90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</row>
    <row r="785" spans="7:34" ht="15" thickBot="1" x14ac:dyDescent="0.3">
      <c r="G785" s="27">
        <v>583</v>
      </c>
      <c r="H785" s="28">
        <v>308.22000000000003</v>
      </c>
      <c r="I785" s="28">
        <f>$B$4*Table22[[#This Row],[RTD Resistance (ꭥ)]]*1000</f>
        <v>622.60440000000006</v>
      </c>
      <c r="J785" s="29">
        <f t="shared" si="135"/>
        <v>0.64640000000008513</v>
      </c>
      <c r="K785" s="109"/>
      <c r="L785" s="116">
        <v>784</v>
      </c>
      <c r="M785" s="33">
        <f t="shared" si="132"/>
        <v>0.57435897435897432</v>
      </c>
      <c r="N785" s="33">
        <f t="shared" si="133"/>
        <v>0.26171805971805973</v>
      </c>
      <c r="O785" s="112">
        <f t="shared" si="136"/>
        <v>129.56339590002955</v>
      </c>
      <c r="P785" s="33">
        <f t="shared" si="137"/>
        <v>76.491643211252835</v>
      </c>
      <c r="Q785" s="117">
        <f>IF(INDEX($P$2:$P$4096,MATCH($B$7,$P$2:$P$4096,1)+ROWS(Q$2:$Q785))&lt;=$B$8,INDEX($P$2:$P$4096,MATCH($B$7,$P$2:$P$4096,1)+ROWS(Q$2:$Q785)),"")</f>
        <v>112.07784291017578</v>
      </c>
      <c r="R785" s="118">
        <f t="shared" si="138"/>
        <v>1030</v>
      </c>
      <c r="S785" s="51">
        <f t="shared" ca="1" si="139"/>
        <v>112.07784291017578</v>
      </c>
      <c r="T785" s="52">
        <f t="shared" ca="1" si="140"/>
        <v>1030</v>
      </c>
      <c r="U785" s="39" t="str">
        <f t="shared" ca="1" si="141"/>
        <v>112,</v>
      </c>
      <c r="V785" s="39" t="str">
        <f t="shared" ca="1" si="142"/>
        <v>112.0778,</v>
      </c>
      <c r="W785" s="53" t="str">
        <f t="shared" ca="1" si="134"/>
        <v>11208,</v>
      </c>
      <c r="X785" s="90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</row>
    <row r="786" spans="7:34" ht="15" thickBot="1" x14ac:dyDescent="0.3">
      <c r="G786" s="27">
        <v>584</v>
      </c>
      <c r="H786" s="28">
        <v>308.54000000000002</v>
      </c>
      <c r="I786" s="28">
        <f>$B$4*Table22[[#This Row],[RTD Resistance (ꭥ)]]*1000</f>
        <v>623.25080000000014</v>
      </c>
      <c r="J786" s="29">
        <f t="shared" si="135"/>
        <v>0.64639999999985776</v>
      </c>
      <c r="K786" s="109"/>
      <c r="L786" s="116">
        <v>785</v>
      </c>
      <c r="M786" s="33">
        <f t="shared" si="132"/>
        <v>0.57509157509157505</v>
      </c>
      <c r="N786" s="33">
        <f t="shared" si="133"/>
        <v>0.2618290598290598</v>
      </c>
      <c r="O786" s="112">
        <f t="shared" si="136"/>
        <v>129.61834645002961</v>
      </c>
      <c r="P786" s="33">
        <f t="shared" si="137"/>
        <v>76.635526064803003</v>
      </c>
      <c r="Q786" s="117">
        <f>IF(INDEX($P$2:$P$4096,MATCH($B$7,$P$2:$P$4096,1)+ROWS(Q$2:$Q786))&lt;=$B$8,INDEX($P$2:$P$4096,MATCH($B$7,$P$2:$P$4096,1)+ROWS(Q$2:$Q786)),"")</f>
        <v>112.22329171371877</v>
      </c>
      <c r="R786" s="118">
        <f t="shared" si="138"/>
        <v>1031</v>
      </c>
      <c r="S786" s="51">
        <f t="shared" ca="1" si="139"/>
        <v>112.22329171371877</v>
      </c>
      <c r="T786" s="52">
        <f t="shared" ca="1" si="140"/>
        <v>1031</v>
      </c>
      <c r="U786" s="39" t="str">
        <f t="shared" ca="1" si="141"/>
        <v>112,</v>
      </c>
      <c r="V786" s="39" t="str">
        <f t="shared" ca="1" si="142"/>
        <v>112.2233,</v>
      </c>
      <c r="W786" s="53" t="str">
        <f t="shared" ca="1" si="134"/>
        <v>11222,</v>
      </c>
      <c r="X786" s="90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</row>
    <row r="787" spans="7:34" ht="15" thickBot="1" x14ac:dyDescent="0.3">
      <c r="G787" s="27">
        <v>585</v>
      </c>
      <c r="H787" s="28">
        <v>308.86</v>
      </c>
      <c r="I787" s="28">
        <f>$B$4*Table22[[#This Row],[RTD Resistance (ꭥ)]]*1000</f>
        <v>623.8972</v>
      </c>
      <c r="J787" s="29">
        <f t="shared" si="135"/>
        <v>0.66660000000001673</v>
      </c>
      <c r="K787" s="109"/>
      <c r="L787" s="116">
        <v>786</v>
      </c>
      <c r="M787" s="33">
        <f t="shared" si="132"/>
        <v>0.57582417582417578</v>
      </c>
      <c r="N787" s="33">
        <f t="shared" si="133"/>
        <v>0.26194005994005992</v>
      </c>
      <c r="O787" s="112">
        <f t="shared" si="136"/>
        <v>129.67329700002966</v>
      </c>
      <c r="P787" s="33">
        <f t="shared" si="137"/>
        <v>76.779415207551835</v>
      </c>
      <c r="Q787" s="117">
        <f>IF(INDEX($P$2:$P$4096,MATCH($B$7,$P$2:$P$4096,1)+ROWS(Q$2:$Q787))&lt;=$B$8,INDEX($P$2:$P$4096,MATCH($B$7,$P$2:$P$4096,1)+ROWS(Q$2:$Q787)),"")</f>
        <v>112.36874696712391</v>
      </c>
      <c r="R787" s="118">
        <f t="shared" si="138"/>
        <v>1032</v>
      </c>
      <c r="S787" s="51">
        <f t="shared" ca="1" si="139"/>
        <v>112.36874696712391</v>
      </c>
      <c r="T787" s="52">
        <f t="shared" ca="1" si="140"/>
        <v>1032</v>
      </c>
      <c r="U787" s="39" t="str">
        <f t="shared" ca="1" si="141"/>
        <v>112,</v>
      </c>
      <c r="V787" s="39" t="str">
        <f t="shared" ca="1" si="142"/>
        <v>112.3687,</v>
      </c>
      <c r="W787" s="53" t="str">
        <f t="shared" ca="1" si="134"/>
        <v>11237,</v>
      </c>
      <c r="X787" s="90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</row>
    <row r="788" spans="7:34" ht="15" thickBot="1" x14ac:dyDescent="0.3">
      <c r="G788" s="27">
        <v>586</v>
      </c>
      <c r="H788" s="28">
        <v>309.19</v>
      </c>
      <c r="I788" s="28">
        <f>$B$4*Table22[[#This Row],[RTD Resistance (ꭥ)]]*1000</f>
        <v>624.56380000000001</v>
      </c>
      <c r="J788" s="29">
        <f t="shared" si="135"/>
        <v>0.64640000000008513</v>
      </c>
      <c r="K788" s="109"/>
      <c r="L788" s="116">
        <v>787</v>
      </c>
      <c r="M788" s="33">
        <f t="shared" si="132"/>
        <v>0.57655677655677651</v>
      </c>
      <c r="N788" s="33">
        <f t="shared" si="133"/>
        <v>0.26205106005106005</v>
      </c>
      <c r="O788" s="112">
        <f t="shared" si="136"/>
        <v>129.72824755002972</v>
      </c>
      <c r="P788" s="33">
        <f t="shared" si="137"/>
        <v>76.923310640060549</v>
      </c>
      <c r="Q788" s="117">
        <f>IF(INDEX($P$2:$P$4096,MATCH($B$7,$P$2:$P$4096,1)+ROWS(Q$2:$Q788))&lt;=$B$8,INDEX($P$2:$P$4096,MATCH($B$7,$P$2:$P$4096,1)+ROWS(Q$2:$Q788)),"")</f>
        <v>112.51420867112586</v>
      </c>
      <c r="R788" s="118">
        <f t="shared" si="138"/>
        <v>1033</v>
      </c>
      <c r="S788" s="51">
        <f t="shared" ca="1" si="139"/>
        <v>112.51420867112586</v>
      </c>
      <c r="T788" s="52">
        <f t="shared" ca="1" si="140"/>
        <v>1033</v>
      </c>
      <c r="U788" s="39" t="str">
        <f t="shared" ca="1" si="141"/>
        <v>113,</v>
      </c>
      <c r="V788" s="39" t="str">
        <f t="shared" ca="1" si="142"/>
        <v>112.5142,</v>
      </c>
      <c r="W788" s="53" t="str">
        <f t="shared" ca="1" si="134"/>
        <v>11251,</v>
      </c>
      <c r="X788" s="90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</row>
    <row r="789" spans="7:34" ht="15" thickBot="1" x14ac:dyDescent="0.3">
      <c r="G789" s="27">
        <v>587</v>
      </c>
      <c r="H789" s="28">
        <v>309.51</v>
      </c>
      <c r="I789" s="28">
        <f>$B$4*Table22[[#This Row],[RTD Resistance (ꭥ)]]*1000</f>
        <v>625.2102000000001</v>
      </c>
      <c r="J789" s="29">
        <f t="shared" si="135"/>
        <v>0.64639999999985776</v>
      </c>
      <c r="K789" s="109"/>
      <c r="L789" s="116">
        <v>788</v>
      </c>
      <c r="M789" s="33">
        <f t="shared" si="132"/>
        <v>0.57728937728937724</v>
      </c>
      <c r="N789" s="33">
        <f t="shared" si="133"/>
        <v>0.26216206016206017</v>
      </c>
      <c r="O789" s="112">
        <f t="shared" si="136"/>
        <v>129.78319810002978</v>
      </c>
      <c r="P789" s="33">
        <f t="shared" si="137"/>
        <v>77.0672123628907</v>
      </c>
      <c r="Q789" s="117">
        <f>IF(INDEX($P$2:$P$4096,MATCH($B$7,$P$2:$P$4096,1)+ROWS(Q$2:$Q789))&lt;=$B$8,INDEX($P$2:$P$4096,MATCH($B$7,$P$2:$P$4096,1)+ROWS(Q$2:$Q789)),"")</f>
        <v>112.65967682646027</v>
      </c>
      <c r="R789" s="118">
        <f t="shared" si="138"/>
        <v>1034</v>
      </c>
      <c r="S789" s="51">
        <f t="shared" ca="1" si="139"/>
        <v>112.65967682646027</v>
      </c>
      <c r="T789" s="52">
        <f t="shared" ca="1" si="140"/>
        <v>1034</v>
      </c>
      <c r="U789" s="39" t="str">
        <f t="shared" ca="1" si="141"/>
        <v>113,</v>
      </c>
      <c r="V789" s="39" t="str">
        <f t="shared" ca="1" si="142"/>
        <v>112.6597,</v>
      </c>
      <c r="W789" s="53" t="str">
        <f t="shared" ca="1" si="134"/>
        <v>11266,</v>
      </c>
      <c r="X789" s="90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</row>
    <row r="790" spans="7:34" ht="15" thickBot="1" x14ac:dyDescent="0.3">
      <c r="G790" s="27">
        <v>588</v>
      </c>
      <c r="H790" s="28">
        <v>309.83</v>
      </c>
      <c r="I790" s="28">
        <f>$B$4*Table22[[#This Row],[RTD Resistance (ꭥ)]]*1000</f>
        <v>625.85659999999996</v>
      </c>
      <c r="J790" s="29">
        <f t="shared" si="135"/>
        <v>0.64640000000008513</v>
      </c>
      <c r="K790" s="109"/>
      <c r="L790" s="116">
        <v>789</v>
      </c>
      <c r="M790" s="33">
        <f t="shared" si="132"/>
        <v>0.57802197802197797</v>
      </c>
      <c r="N790" s="33">
        <f t="shared" si="133"/>
        <v>0.26227306027306024</v>
      </c>
      <c r="O790" s="112">
        <f t="shared" si="136"/>
        <v>129.83814865002981</v>
      </c>
      <c r="P790" s="33">
        <f t="shared" si="137"/>
        <v>77.211120376604924</v>
      </c>
      <c r="Q790" s="117">
        <f>IF(INDEX($P$2:$P$4096,MATCH($B$7,$P$2:$P$4096,1)+ROWS(Q$2:$Q790))&lt;=$B$8,INDEX($P$2:$P$4096,MATCH($B$7,$P$2:$P$4096,1)+ROWS(Q$2:$Q790)),"")</f>
        <v>112.80515143386305</v>
      </c>
      <c r="R790" s="118">
        <f t="shared" si="138"/>
        <v>1035</v>
      </c>
      <c r="S790" s="51">
        <f t="shared" ca="1" si="139"/>
        <v>112.80515143386305</v>
      </c>
      <c r="T790" s="52">
        <f t="shared" ca="1" si="140"/>
        <v>1035</v>
      </c>
      <c r="U790" s="39" t="str">
        <f t="shared" ca="1" si="141"/>
        <v>113,</v>
      </c>
      <c r="V790" s="39" t="str">
        <f t="shared" ca="1" si="142"/>
        <v>112.8052,</v>
      </c>
      <c r="W790" s="53" t="str">
        <f t="shared" ca="1" si="134"/>
        <v>11281,</v>
      </c>
      <c r="X790" s="90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</row>
    <row r="791" spans="7:34" ht="15" thickBot="1" x14ac:dyDescent="0.3">
      <c r="G791" s="27">
        <v>589</v>
      </c>
      <c r="H791" s="28">
        <v>310.14999999999998</v>
      </c>
      <c r="I791" s="28">
        <f>$B$4*Table22[[#This Row],[RTD Resistance (ꭥ)]]*1000</f>
        <v>626.50300000000004</v>
      </c>
      <c r="J791" s="29">
        <f t="shared" si="135"/>
        <v>0.66660000000001673</v>
      </c>
      <c r="K791" s="109"/>
      <c r="L791" s="116">
        <v>790</v>
      </c>
      <c r="M791" s="33">
        <f t="shared" si="132"/>
        <v>0.57875457875457881</v>
      </c>
      <c r="N791" s="33">
        <f t="shared" si="133"/>
        <v>0.26238406038406042</v>
      </c>
      <c r="O791" s="112">
        <f t="shared" si="136"/>
        <v>129.89309920002989</v>
      </c>
      <c r="P791" s="33">
        <f t="shared" si="137"/>
        <v>77.355034681767052</v>
      </c>
      <c r="Q791" s="117">
        <f>IF(INDEX($P$2:$P$4096,MATCH($B$7,$P$2:$P$4096,1)+ROWS(Q$2:$Q791))&lt;=$B$8,INDEX($P$2:$P$4096,MATCH($B$7,$P$2:$P$4096,1)+ROWS(Q$2:$Q791)),"")</f>
        <v>112.95063249407099</v>
      </c>
      <c r="R791" s="118">
        <f t="shared" si="138"/>
        <v>1036</v>
      </c>
      <c r="S791" s="51">
        <f t="shared" ca="1" si="139"/>
        <v>112.95063249407099</v>
      </c>
      <c r="T791" s="52">
        <f t="shared" ca="1" si="140"/>
        <v>1036</v>
      </c>
      <c r="U791" s="39" t="str">
        <f t="shared" ca="1" si="141"/>
        <v>113,</v>
      </c>
      <c r="V791" s="39" t="str">
        <f t="shared" ca="1" si="142"/>
        <v>112.9506,</v>
      </c>
      <c r="W791" s="53" t="str">
        <f t="shared" ca="1" si="134"/>
        <v>11295,</v>
      </c>
      <c r="X791" s="90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</row>
    <row r="792" spans="7:34" ht="15" thickBot="1" x14ac:dyDescent="0.3">
      <c r="G792" s="27">
        <v>590</v>
      </c>
      <c r="H792" s="28">
        <v>310.48</v>
      </c>
      <c r="I792" s="28">
        <f>$B$4*Table22[[#This Row],[RTD Resistance (ꭥ)]]*1000</f>
        <v>627.16960000000006</v>
      </c>
      <c r="J792" s="29">
        <f t="shared" si="135"/>
        <v>0.64639999999997144</v>
      </c>
      <c r="K792" s="109"/>
      <c r="L792" s="116">
        <v>791</v>
      </c>
      <c r="M792" s="33">
        <f t="shared" si="132"/>
        <v>0.57948717948717954</v>
      </c>
      <c r="N792" s="33">
        <f t="shared" si="133"/>
        <v>0.26249506049506049</v>
      </c>
      <c r="O792" s="112">
        <f t="shared" si="136"/>
        <v>129.94804975002995</v>
      </c>
      <c r="P792" s="33">
        <f t="shared" si="137"/>
        <v>77.498955278941025</v>
      </c>
      <c r="Q792" s="117">
        <f>IF(INDEX($P$2:$P$4096,MATCH($B$7,$P$2:$P$4096,1)+ROWS(Q$2:$Q792))&lt;=$B$8,INDEX($P$2:$P$4096,MATCH($B$7,$P$2:$P$4096,1)+ROWS(Q$2:$Q792)),"")</f>
        <v>113.09612000782136</v>
      </c>
      <c r="R792" s="118">
        <f t="shared" si="138"/>
        <v>1037</v>
      </c>
      <c r="S792" s="51">
        <f t="shared" ca="1" si="139"/>
        <v>113.09612000782136</v>
      </c>
      <c r="T792" s="52">
        <f t="shared" ca="1" si="140"/>
        <v>1037</v>
      </c>
      <c r="U792" s="39" t="str">
        <f t="shared" ca="1" si="141"/>
        <v>113,</v>
      </c>
      <c r="V792" s="39" t="str">
        <f t="shared" ca="1" si="142"/>
        <v>113.0961,</v>
      </c>
      <c r="W792" s="53" t="str">
        <f t="shared" ca="1" si="134"/>
        <v>11310,</v>
      </c>
      <c r="X792" s="90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</row>
    <row r="793" spans="7:34" ht="15" thickBot="1" x14ac:dyDescent="0.3">
      <c r="G793" s="27">
        <v>591</v>
      </c>
      <c r="H793" s="28">
        <v>310.8</v>
      </c>
      <c r="I793" s="28">
        <f>$B$4*Table22[[#This Row],[RTD Resistance (ꭥ)]]*1000</f>
        <v>627.81600000000003</v>
      </c>
      <c r="J793" s="29">
        <f t="shared" si="135"/>
        <v>0.64640000000008513</v>
      </c>
      <c r="K793" s="109"/>
      <c r="L793" s="116">
        <v>792</v>
      </c>
      <c r="M793" s="33">
        <f t="shared" si="132"/>
        <v>0.58021978021978027</v>
      </c>
      <c r="N793" s="33">
        <f t="shared" si="133"/>
        <v>0.26260606060606062</v>
      </c>
      <c r="O793" s="112">
        <f t="shared" si="136"/>
        <v>130.00300030003001</v>
      </c>
      <c r="P793" s="33">
        <f t="shared" si="137"/>
        <v>77.642882168692324</v>
      </c>
      <c r="Q793" s="117">
        <f>IF(INDEX($P$2:$P$4096,MATCH($B$7,$P$2:$P$4096,1)+ROWS(Q$2:$Q793))&lt;=$B$8,INDEX($P$2:$P$4096,MATCH($B$7,$P$2:$P$4096,1)+ROWS(Q$2:$Q793)),"")</f>
        <v>113.24161397585146</v>
      </c>
      <c r="R793" s="118">
        <f t="shared" si="138"/>
        <v>1038</v>
      </c>
      <c r="S793" s="51">
        <f t="shared" ca="1" si="139"/>
        <v>113.24161397585146</v>
      </c>
      <c r="T793" s="52">
        <f t="shared" ca="1" si="140"/>
        <v>1038</v>
      </c>
      <c r="U793" s="39" t="str">
        <f t="shared" ca="1" si="141"/>
        <v>113,</v>
      </c>
      <c r="V793" s="39" t="str">
        <f t="shared" ca="1" si="142"/>
        <v>113.2416,</v>
      </c>
      <c r="W793" s="53" t="str">
        <f t="shared" ca="1" si="134"/>
        <v>11324,</v>
      </c>
      <c r="X793" s="90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</row>
    <row r="794" spans="7:34" ht="15" thickBot="1" x14ac:dyDescent="0.3">
      <c r="G794" s="27">
        <v>592</v>
      </c>
      <c r="H794" s="28">
        <v>311.12</v>
      </c>
      <c r="I794" s="28">
        <f>$B$4*Table22[[#This Row],[RTD Resistance (ꭥ)]]*1000</f>
        <v>628.46240000000012</v>
      </c>
      <c r="J794" s="29">
        <f t="shared" si="135"/>
        <v>0.66659999999990305</v>
      </c>
      <c r="K794" s="109"/>
      <c r="L794" s="116">
        <v>793</v>
      </c>
      <c r="M794" s="33">
        <f t="shared" si="132"/>
        <v>0.580952380952381</v>
      </c>
      <c r="N794" s="33">
        <f t="shared" si="133"/>
        <v>0.26271706071706075</v>
      </c>
      <c r="O794" s="112">
        <f t="shared" si="136"/>
        <v>130.05795085003007</v>
      </c>
      <c r="P794" s="33">
        <f t="shared" si="137"/>
        <v>77.786815351586824</v>
      </c>
      <c r="Q794" s="117">
        <f>IF(INDEX($P$2:$P$4096,MATCH($B$7,$P$2:$P$4096,1)+ROWS(Q$2:$Q794))&lt;=$B$8,INDEX($P$2:$P$4096,MATCH($B$7,$P$2:$P$4096,1)+ROWS(Q$2:$Q794)),"")</f>
        <v>113.38711439890034</v>
      </c>
      <c r="R794" s="118">
        <f t="shared" si="138"/>
        <v>1039</v>
      </c>
      <c r="S794" s="51">
        <f t="shared" ca="1" si="139"/>
        <v>113.38711439890034</v>
      </c>
      <c r="T794" s="52">
        <f t="shared" ca="1" si="140"/>
        <v>1039</v>
      </c>
      <c r="U794" s="39" t="str">
        <f t="shared" ca="1" si="141"/>
        <v>113,</v>
      </c>
      <c r="V794" s="39" t="str">
        <f t="shared" ca="1" si="142"/>
        <v>113.3871,</v>
      </c>
      <c r="W794" s="53" t="str">
        <f t="shared" ca="1" si="134"/>
        <v>11339,</v>
      </c>
      <c r="X794" s="90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</row>
    <row r="795" spans="7:34" ht="15" thickBot="1" x14ac:dyDescent="0.3">
      <c r="G795" s="27">
        <v>593</v>
      </c>
      <c r="H795" s="28">
        <v>311.45</v>
      </c>
      <c r="I795" s="28">
        <f>$B$4*Table22[[#This Row],[RTD Resistance (ꭥ)]]*1000</f>
        <v>629.12900000000002</v>
      </c>
      <c r="J795" s="29">
        <f t="shared" si="135"/>
        <v>0.66660000000001673</v>
      </c>
      <c r="K795" s="109"/>
      <c r="L795" s="116">
        <v>794</v>
      </c>
      <c r="M795" s="33">
        <f t="shared" si="132"/>
        <v>0.58168498168498173</v>
      </c>
      <c r="N795" s="33">
        <f t="shared" si="133"/>
        <v>0.26282806082806087</v>
      </c>
      <c r="O795" s="112">
        <f t="shared" si="136"/>
        <v>130.11290140003013</v>
      </c>
      <c r="P795" s="33">
        <f t="shared" si="137"/>
        <v>77.930754828191539</v>
      </c>
      <c r="Q795" s="117">
        <f>IF(INDEX($P$2:$P$4096,MATCH($B$7,$P$2:$P$4096,1)+ROWS(Q$2:$Q795))&lt;=$B$8,INDEX($P$2:$P$4096,MATCH($B$7,$P$2:$P$4096,1)+ROWS(Q$2:$Q795)),"")</f>
        <v>113.53262127770654</v>
      </c>
      <c r="R795" s="118">
        <f t="shared" si="138"/>
        <v>1040</v>
      </c>
      <c r="S795" s="51">
        <f t="shared" ca="1" si="139"/>
        <v>113.53262127770654</v>
      </c>
      <c r="T795" s="52">
        <f t="shared" ca="1" si="140"/>
        <v>1040</v>
      </c>
      <c r="U795" s="39" t="str">
        <f t="shared" ca="1" si="141"/>
        <v>114,</v>
      </c>
      <c r="V795" s="39" t="str">
        <f t="shared" ca="1" si="142"/>
        <v>113.5326,</v>
      </c>
      <c r="W795" s="53" t="str">
        <f t="shared" ca="1" si="134"/>
        <v>11353,</v>
      </c>
      <c r="X795" s="90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</row>
    <row r="796" spans="7:34" ht="15" thickBot="1" x14ac:dyDescent="0.3">
      <c r="G796" s="27">
        <v>594</v>
      </c>
      <c r="H796" s="28">
        <v>311.77999999999997</v>
      </c>
      <c r="I796" s="28">
        <f>$B$4*Table22[[#This Row],[RTD Resistance (ꭥ)]]*1000</f>
        <v>629.79560000000004</v>
      </c>
      <c r="J796" s="29">
        <f t="shared" si="135"/>
        <v>0.64639999999997144</v>
      </c>
      <c r="K796" s="109"/>
      <c r="L796" s="116">
        <v>795</v>
      </c>
      <c r="M796" s="33">
        <f t="shared" si="132"/>
        <v>0.58241758241758246</v>
      </c>
      <c r="N796" s="33">
        <f t="shared" si="133"/>
        <v>0.26293906093906094</v>
      </c>
      <c r="O796" s="112">
        <f t="shared" si="136"/>
        <v>130.16785195003015</v>
      </c>
      <c r="P796" s="33">
        <f t="shared" si="137"/>
        <v>78.074700599074276</v>
      </c>
      <c r="Q796" s="117">
        <f>IF(INDEX($P$2:$P$4096,MATCH($B$7,$P$2:$P$4096,1)+ROWS(Q$2:$Q796))&lt;=$B$8,INDEX($P$2:$P$4096,MATCH($B$7,$P$2:$P$4096,1)+ROWS(Q$2:$Q796)),"")</f>
        <v>113.67813461300983</v>
      </c>
      <c r="R796" s="118">
        <f t="shared" si="138"/>
        <v>1041</v>
      </c>
      <c r="S796" s="51">
        <f t="shared" ca="1" si="139"/>
        <v>113.67813461300983</v>
      </c>
      <c r="T796" s="52">
        <f t="shared" ca="1" si="140"/>
        <v>1041</v>
      </c>
      <c r="U796" s="39" t="str">
        <f t="shared" ca="1" si="141"/>
        <v>114,</v>
      </c>
      <c r="V796" s="39" t="str">
        <f t="shared" ca="1" si="142"/>
        <v>113.6781,</v>
      </c>
      <c r="W796" s="53" t="str">
        <f t="shared" ca="1" si="134"/>
        <v>11368,</v>
      </c>
      <c r="X796" s="90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</row>
    <row r="797" spans="7:34" ht="15" thickBot="1" x14ac:dyDescent="0.3">
      <c r="G797" s="27">
        <v>595</v>
      </c>
      <c r="H797" s="28">
        <v>312.10000000000002</v>
      </c>
      <c r="I797" s="28">
        <f>$B$4*Table22[[#This Row],[RTD Resistance (ꭥ)]]*1000</f>
        <v>630.44200000000001</v>
      </c>
      <c r="J797" s="29">
        <f t="shared" si="135"/>
        <v>0.66660000000001673</v>
      </c>
      <c r="K797" s="109"/>
      <c r="L797" s="116">
        <v>796</v>
      </c>
      <c r="M797" s="33">
        <f t="shared" si="132"/>
        <v>0.58315018315018319</v>
      </c>
      <c r="N797" s="33">
        <f t="shared" si="133"/>
        <v>0.26305006105006107</v>
      </c>
      <c r="O797" s="112">
        <f t="shared" si="136"/>
        <v>130.22280250003021</v>
      </c>
      <c r="P797" s="33">
        <f t="shared" si="137"/>
        <v>78.218652664803415</v>
      </c>
      <c r="Q797" s="117">
        <f>IF(INDEX($P$2:$P$4096,MATCH($B$7,$P$2:$P$4096,1)+ROWS(Q$2:$Q797))&lt;=$B$8,INDEX($P$2:$P$4096,MATCH($B$7,$P$2:$P$4096,1)+ROWS(Q$2:$Q797)),"")</f>
        <v>113.82365440555003</v>
      </c>
      <c r="R797" s="118">
        <f t="shared" si="138"/>
        <v>1042</v>
      </c>
      <c r="S797" s="51">
        <f t="shared" ca="1" si="139"/>
        <v>113.82365440555003</v>
      </c>
      <c r="T797" s="52">
        <f t="shared" ca="1" si="140"/>
        <v>1042</v>
      </c>
      <c r="U797" s="39" t="str">
        <f t="shared" ca="1" si="141"/>
        <v>114,</v>
      </c>
      <c r="V797" s="39" t="str">
        <f t="shared" ca="1" si="142"/>
        <v>113.8237,</v>
      </c>
      <c r="W797" s="53" t="str">
        <f t="shared" ca="1" si="134"/>
        <v>11382,</v>
      </c>
      <c r="X797" s="90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</row>
    <row r="798" spans="7:34" ht="15" thickBot="1" x14ac:dyDescent="0.3">
      <c r="G798" s="27">
        <v>596</v>
      </c>
      <c r="H798" s="28">
        <v>312.43</v>
      </c>
      <c r="I798" s="28">
        <f>$B$4*Table22[[#This Row],[RTD Resistance (ꭥ)]]*1000</f>
        <v>631.10860000000002</v>
      </c>
      <c r="J798" s="29">
        <f t="shared" si="135"/>
        <v>0.64640000000008513</v>
      </c>
      <c r="K798" s="109"/>
      <c r="L798" s="116">
        <v>797</v>
      </c>
      <c r="M798" s="33">
        <f t="shared" si="132"/>
        <v>0.58388278388278392</v>
      </c>
      <c r="N798" s="33">
        <f t="shared" si="133"/>
        <v>0.26316106116106119</v>
      </c>
      <c r="O798" s="112">
        <f t="shared" si="136"/>
        <v>130.2777530500303</v>
      </c>
      <c r="P798" s="33">
        <f t="shared" si="137"/>
        <v>78.362611025948809</v>
      </c>
      <c r="Q798" s="117">
        <f>IF(INDEX($P$2:$P$4096,MATCH($B$7,$P$2:$P$4096,1)+ROWS(Q$2:$Q798))&lt;=$B$8,INDEX($P$2:$P$4096,MATCH($B$7,$P$2:$P$4096,1)+ROWS(Q$2:$Q798)),"")</f>
        <v>113.96918065606809</v>
      </c>
      <c r="R798" s="118">
        <f t="shared" si="138"/>
        <v>1043</v>
      </c>
      <c r="S798" s="51">
        <f t="shared" ca="1" si="139"/>
        <v>113.96918065606809</v>
      </c>
      <c r="T798" s="52">
        <f t="shared" ca="1" si="140"/>
        <v>1043</v>
      </c>
      <c r="U798" s="39" t="str">
        <f t="shared" ca="1" si="141"/>
        <v>114,</v>
      </c>
      <c r="V798" s="39" t="str">
        <f t="shared" ca="1" si="142"/>
        <v>113.9692,</v>
      </c>
      <c r="W798" s="53" t="str">
        <f t="shared" ca="1" si="134"/>
        <v>11397,</v>
      </c>
      <c r="X798" s="90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</row>
    <row r="799" spans="7:34" ht="15" thickBot="1" x14ac:dyDescent="0.3">
      <c r="G799" s="27">
        <v>597</v>
      </c>
      <c r="H799" s="28">
        <v>312.75</v>
      </c>
      <c r="I799" s="28">
        <f>$B$4*Table22[[#This Row],[RTD Resistance (ꭥ)]]*1000</f>
        <v>631.75500000000011</v>
      </c>
      <c r="J799" s="29">
        <f t="shared" si="135"/>
        <v>0.64639999999985776</v>
      </c>
      <c r="K799" s="109"/>
      <c r="L799" s="116">
        <v>798</v>
      </c>
      <c r="M799" s="33">
        <f t="shared" si="132"/>
        <v>0.58461538461538465</v>
      </c>
      <c r="N799" s="33">
        <f t="shared" si="133"/>
        <v>0.26327206127206132</v>
      </c>
      <c r="O799" s="112">
        <f t="shared" si="136"/>
        <v>130.33270360003036</v>
      </c>
      <c r="P799" s="33">
        <f t="shared" si="137"/>
        <v>78.506575683080257</v>
      </c>
      <c r="Q799" s="117">
        <f>IF(INDEX($P$2:$P$4096,MATCH($B$7,$P$2:$P$4096,1)+ROWS(Q$2:$Q799))&lt;=$B$8,INDEX($P$2:$P$4096,MATCH($B$7,$P$2:$P$4096,1)+ROWS(Q$2:$Q799)),"")</f>
        <v>114.11471336530531</v>
      </c>
      <c r="R799" s="118">
        <f t="shared" si="138"/>
        <v>1044</v>
      </c>
      <c r="S799" s="51">
        <f t="shared" ca="1" si="139"/>
        <v>114.11471336530531</v>
      </c>
      <c r="T799" s="52">
        <f t="shared" ca="1" si="140"/>
        <v>1044</v>
      </c>
      <c r="U799" s="39" t="str">
        <f t="shared" ca="1" si="141"/>
        <v>114,</v>
      </c>
      <c r="V799" s="39" t="str">
        <f t="shared" ca="1" si="142"/>
        <v>114.1147,</v>
      </c>
      <c r="W799" s="53" t="str">
        <f t="shared" ca="1" si="134"/>
        <v>11411,</v>
      </c>
      <c r="X799" s="90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</row>
    <row r="800" spans="7:34" ht="15" thickBot="1" x14ac:dyDescent="0.3">
      <c r="G800" s="27">
        <v>598</v>
      </c>
      <c r="H800" s="28">
        <v>313.07</v>
      </c>
      <c r="I800" s="28">
        <f>$B$4*Table22[[#This Row],[RTD Resistance (ꭥ)]]*1000</f>
        <v>632.40139999999997</v>
      </c>
      <c r="J800" s="29">
        <f t="shared" si="135"/>
        <v>0.64640000000008513</v>
      </c>
      <c r="K800" s="109"/>
      <c r="L800" s="116">
        <v>799</v>
      </c>
      <c r="M800" s="33">
        <f t="shared" si="132"/>
        <v>0.58534798534798538</v>
      </c>
      <c r="N800" s="33">
        <f t="shared" si="133"/>
        <v>0.26338306138306139</v>
      </c>
      <c r="O800" s="112">
        <f t="shared" si="136"/>
        <v>130.38765415003039</v>
      </c>
      <c r="P800" s="33">
        <f t="shared" si="137"/>
        <v>78.650546636769036</v>
      </c>
      <c r="Q800" s="117">
        <f>IF(INDEX($P$2:$P$4096,MATCH($B$7,$P$2:$P$4096,1)+ROWS(Q$2:$Q800))&lt;=$B$8,INDEX($P$2:$P$4096,MATCH($B$7,$P$2:$P$4096,1)+ROWS(Q$2:$Q800)),"")</f>
        <v>114.26025253400337</v>
      </c>
      <c r="R800" s="118">
        <f t="shared" si="138"/>
        <v>1045</v>
      </c>
      <c r="S800" s="51">
        <f t="shared" ca="1" si="139"/>
        <v>114.26025253400337</v>
      </c>
      <c r="T800" s="52">
        <f t="shared" ca="1" si="140"/>
        <v>1045</v>
      </c>
      <c r="U800" s="39" t="str">
        <f t="shared" ca="1" si="141"/>
        <v>114,</v>
      </c>
      <c r="V800" s="39" t="str">
        <f t="shared" ca="1" si="142"/>
        <v>114.2603,</v>
      </c>
      <c r="W800" s="53" t="str">
        <f t="shared" ca="1" si="134"/>
        <v>11426,</v>
      </c>
      <c r="X800" s="90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</row>
    <row r="801" spans="7:34" ht="15" thickBot="1" x14ac:dyDescent="0.3">
      <c r="G801" s="27">
        <v>599</v>
      </c>
      <c r="H801" s="28">
        <v>313.39</v>
      </c>
      <c r="I801" s="28">
        <f>$B$4*Table22[[#This Row],[RTD Resistance (ꭥ)]]*1000</f>
        <v>633.04780000000005</v>
      </c>
      <c r="J801" s="29">
        <f t="shared" si="135"/>
        <v>0.64639999999997144</v>
      </c>
      <c r="K801" s="109"/>
      <c r="L801" s="116">
        <v>800</v>
      </c>
      <c r="M801" s="33">
        <f t="shared" si="132"/>
        <v>0.58608058608058611</v>
      </c>
      <c r="N801" s="33">
        <f t="shared" si="133"/>
        <v>0.26349406149406152</v>
      </c>
      <c r="O801" s="112">
        <f t="shared" si="136"/>
        <v>130.44260470003044</v>
      </c>
      <c r="P801" s="33">
        <f t="shared" si="137"/>
        <v>78.794523887587388</v>
      </c>
      <c r="Q801" s="117">
        <f>IF(INDEX($P$2:$P$4096,MATCH($B$7,$P$2:$P$4096,1)+ROWS(Q$2:$Q801))&lt;=$B$8,INDEX($P$2:$P$4096,MATCH($B$7,$P$2:$P$4096,1)+ROWS(Q$2:$Q801)),"")</f>
        <v>114.40579816290472</v>
      </c>
      <c r="R801" s="118">
        <f t="shared" si="138"/>
        <v>1046</v>
      </c>
      <c r="S801" s="51">
        <f t="shared" ca="1" si="139"/>
        <v>114.40579816290472</v>
      </c>
      <c r="T801" s="52">
        <f t="shared" ca="1" si="140"/>
        <v>1046</v>
      </c>
      <c r="U801" s="39" t="str">
        <f t="shared" ca="1" si="141"/>
        <v>114,</v>
      </c>
      <c r="V801" s="39" t="str">
        <f t="shared" ca="1" si="142"/>
        <v>114.4058,</v>
      </c>
      <c r="W801" s="53" t="str">
        <f t="shared" ca="1" si="134"/>
        <v>11441,</v>
      </c>
      <c r="X801" s="90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</row>
    <row r="802" spans="7:34" ht="15" thickBot="1" x14ac:dyDescent="0.3">
      <c r="G802" s="27">
        <v>600</v>
      </c>
      <c r="H802" s="28">
        <v>313.70999999999998</v>
      </c>
      <c r="I802" s="28">
        <f>$B$4*Table22[[#This Row],[RTD Resistance (ꭥ)]]*1000</f>
        <v>633.69420000000002</v>
      </c>
      <c r="J802" s="29">
        <f t="shared" si="135"/>
        <v>0.66660000000001673</v>
      </c>
      <c r="K802" s="109"/>
      <c r="L802" s="116">
        <v>801</v>
      </c>
      <c r="M802" s="33">
        <f t="shared" si="132"/>
        <v>0.58681318681318684</v>
      </c>
      <c r="N802" s="33">
        <f t="shared" si="133"/>
        <v>0.26360506160506164</v>
      </c>
      <c r="O802" s="112">
        <f t="shared" si="136"/>
        <v>130.4975552500305</v>
      </c>
      <c r="P802" s="33">
        <f t="shared" si="137"/>
        <v>78.938507436107727</v>
      </c>
      <c r="Q802" s="117">
        <f>IF(INDEX($P$2:$P$4096,MATCH($B$7,$P$2:$P$4096,1)+ROWS(Q$2:$Q802))&lt;=$B$8,INDEX($P$2:$P$4096,MATCH($B$7,$P$2:$P$4096,1)+ROWS(Q$2:$Q802)),"")</f>
        <v>114.55135025275246</v>
      </c>
      <c r="R802" s="118">
        <f t="shared" si="138"/>
        <v>1047</v>
      </c>
      <c r="S802" s="51">
        <f t="shared" ca="1" si="139"/>
        <v>114.55135025275246</v>
      </c>
      <c r="T802" s="52">
        <f t="shared" ca="1" si="140"/>
        <v>1047</v>
      </c>
      <c r="U802" s="39" t="str">
        <f t="shared" ca="1" si="141"/>
        <v>115,</v>
      </c>
      <c r="V802" s="39" t="str">
        <f t="shared" ca="1" si="142"/>
        <v>114.5514,</v>
      </c>
      <c r="W802" s="53" t="str">
        <f t="shared" ca="1" si="134"/>
        <v>11455,</v>
      </c>
      <c r="X802" s="90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</row>
    <row r="803" spans="7:34" ht="15" thickBot="1" x14ac:dyDescent="0.3">
      <c r="G803" s="27">
        <v>601</v>
      </c>
      <c r="H803" s="28">
        <v>314.04000000000002</v>
      </c>
      <c r="I803" s="28">
        <f>$B$4*Table22[[#This Row],[RTD Resistance (ꭥ)]]*1000</f>
        <v>634.36080000000004</v>
      </c>
      <c r="J803" s="29">
        <f t="shared" si="135"/>
        <v>0.64640000000008513</v>
      </c>
      <c r="K803" s="109"/>
      <c r="L803" s="116">
        <v>802</v>
      </c>
      <c r="M803" s="33">
        <f t="shared" si="132"/>
        <v>0.58754578754578757</v>
      </c>
      <c r="N803" s="33">
        <f t="shared" si="133"/>
        <v>0.26371606171606171</v>
      </c>
      <c r="O803" s="112">
        <f t="shared" si="136"/>
        <v>130.55250580003053</v>
      </c>
      <c r="P803" s="33">
        <f t="shared" si="137"/>
        <v>79.082497282904058</v>
      </c>
      <c r="Q803" s="117">
        <f>IF(INDEX($P$2:$P$4096,MATCH($B$7,$P$2:$P$4096,1)+ROWS(Q$2:$Q803))&lt;=$B$8,INDEX($P$2:$P$4096,MATCH($B$7,$P$2:$P$4096,1)+ROWS(Q$2:$Q803)),"")</f>
        <v>114.69690880429005</v>
      </c>
      <c r="R803" s="118">
        <f t="shared" si="138"/>
        <v>1048</v>
      </c>
      <c r="S803" s="51">
        <f t="shared" ca="1" si="139"/>
        <v>114.69690880429005</v>
      </c>
      <c r="T803" s="52">
        <f t="shared" ca="1" si="140"/>
        <v>1048</v>
      </c>
      <c r="U803" s="39" t="str">
        <f t="shared" ca="1" si="141"/>
        <v>115,</v>
      </c>
      <c r="V803" s="39" t="str">
        <f t="shared" ca="1" si="142"/>
        <v>114.6969,</v>
      </c>
      <c r="W803" s="53" t="str">
        <f t="shared" ca="1" si="134"/>
        <v>11470,</v>
      </c>
      <c r="X803" s="90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</row>
    <row r="804" spans="7:34" ht="15" thickBot="1" x14ac:dyDescent="0.3">
      <c r="G804" s="27">
        <v>602</v>
      </c>
      <c r="H804" s="28">
        <v>314.36</v>
      </c>
      <c r="I804" s="28">
        <f>$B$4*Table22[[#This Row],[RTD Resistance (ꭥ)]]*1000</f>
        <v>635.00720000000013</v>
      </c>
      <c r="J804" s="29">
        <f t="shared" si="135"/>
        <v>0.64639999999997144</v>
      </c>
      <c r="K804" s="109"/>
      <c r="L804" s="116">
        <v>803</v>
      </c>
      <c r="M804" s="33">
        <f t="shared" si="132"/>
        <v>0.5882783882783883</v>
      </c>
      <c r="N804" s="33">
        <f t="shared" si="133"/>
        <v>0.26382706182706184</v>
      </c>
      <c r="O804" s="112">
        <f t="shared" si="136"/>
        <v>130.60745635003062</v>
      </c>
      <c r="P804" s="33">
        <f t="shared" si="137"/>
        <v>79.226493428550668</v>
      </c>
      <c r="Q804" s="117">
        <f>IF(INDEX($P$2:$P$4096,MATCH($B$7,$P$2:$P$4096,1)+ROWS(Q$2:$Q804))&lt;=$B$8,INDEX($P$2:$P$4096,MATCH($B$7,$P$2:$P$4096,1)+ROWS(Q$2:$Q804)),"")</f>
        <v>114.84247381826191</v>
      </c>
      <c r="R804" s="118">
        <f t="shared" si="138"/>
        <v>1049</v>
      </c>
      <c r="S804" s="51">
        <f t="shared" ca="1" si="139"/>
        <v>114.84247381826191</v>
      </c>
      <c r="T804" s="52">
        <f t="shared" ca="1" si="140"/>
        <v>1049</v>
      </c>
      <c r="U804" s="39" t="str">
        <f t="shared" ca="1" si="141"/>
        <v>115,</v>
      </c>
      <c r="V804" s="39" t="str">
        <f t="shared" ca="1" si="142"/>
        <v>114.8425,</v>
      </c>
      <c r="W804" s="53" t="str">
        <f t="shared" ca="1" si="134"/>
        <v>11484,</v>
      </c>
      <c r="X804" s="90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</row>
    <row r="805" spans="7:34" ht="15" thickBot="1" x14ac:dyDescent="0.3">
      <c r="G805" s="27">
        <v>603</v>
      </c>
      <c r="H805" s="28">
        <v>314.68</v>
      </c>
      <c r="I805" s="28">
        <f>$B$4*Table22[[#This Row],[RTD Resistance (ꭥ)]]*1000</f>
        <v>635.6536000000001</v>
      </c>
      <c r="J805" s="29">
        <f t="shared" si="135"/>
        <v>0.64639999999985776</v>
      </c>
      <c r="K805" s="109"/>
      <c r="L805" s="116">
        <v>804</v>
      </c>
      <c r="M805" s="33">
        <f t="shared" si="132"/>
        <v>0.58901098901098903</v>
      </c>
      <c r="N805" s="33">
        <f t="shared" si="133"/>
        <v>0.26393806193806196</v>
      </c>
      <c r="O805" s="112">
        <f t="shared" si="136"/>
        <v>130.66240690003067</v>
      </c>
      <c r="P805" s="33">
        <f t="shared" si="137"/>
        <v>79.370495873622929</v>
      </c>
      <c r="Q805" s="117">
        <f>IF(INDEX($P$2:$P$4096,MATCH($B$7,$P$2:$P$4096,1)+ROWS(Q$2:$Q805))&lt;=$B$8,INDEX($P$2:$P$4096,MATCH($B$7,$P$2:$P$4096,1)+ROWS(Q$2:$Q805)),"")</f>
        <v>114.98804529541229</v>
      </c>
      <c r="R805" s="118">
        <f t="shared" si="138"/>
        <v>1050</v>
      </c>
      <c r="S805" s="51">
        <f t="shared" ca="1" si="139"/>
        <v>114.98804529541229</v>
      </c>
      <c r="T805" s="52">
        <f t="shared" ca="1" si="140"/>
        <v>1050</v>
      </c>
      <c r="U805" s="39" t="str">
        <f t="shared" ca="1" si="141"/>
        <v>115,</v>
      </c>
      <c r="V805" s="39" t="str">
        <f t="shared" ca="1" si="142"/>
        <v>114.988,</v>
      </c>
      <c r="W805" s="53" t="str">
        <f t="shared" ca="1" si="134"/>
        <v>11499,</v>
      </c>
      <c r="X805" s="90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</row>
    <row r="806" spans="7:34" ht="15" thickBot="1" x14ac:dyDescent="0.3">
      <c r="G806" s="27">
        <v>604</v>
      </c>
      <c r="H806" s="28">
        <v>315</v>
      </c>
      <c r="I806" s="28">
        <f>$B$4*Table22[[#This Row],[RTD Resistance (ꭥ)]]*1000</f>
        <v>636.29999999999995</v>
      </c>
      <c r="J806" s="29">
        <f t="shared" si="135"/>
        <v>0.64640000000008513</v>
      </c>
      <c r="K806" s="109"/>
      <c r="L806" s="116">
        <v>805</v>
      </c>
      <c r="M806" s="33">
        <f t="shared" si="132"/>
        <v>0.58974358974358976</v>
      </c>
      <c r="N806" s="33">
        <f t="shared" si="133"/>
        <v>0.26404906204906209</v>
      </c>
      <c r="O806" s="112">
        <f t="shared" si="136"/>
        <v>130.71735745003073</v>
      </c>
      <c r="P806" s="33">
        <f t="shared" si="137"/>
        <v>79.51450461869689</v>
      </c>
      <c r="Q806" s="117">
        <f>IF(INDEX($P$2:$P$4096,MATCH($B$7,$P$2:$P$4096,1)+ROWS(Q$2:$Q806))&lt;=$B$8,INDEX($P$2:$P$4096,MATCH($B$7,$P$2:$P$4096,1)+ROWS(Q$2:$Q806)),"")</f>
        <v>115.13362323648704</v>
      </c>
      <c r="R806" s="118">
        <f t="shared" si="138"/>
        <v>1051</v>
      </c>
      <c r="S806" s="51">
        <f t="shared" ca="1" si="139"/>
        <v>115.13362323648704</v>
      </c>
      <c r="T806" s="52">
        <f t="shared" ca="1" si="140"/>
        <v>1051</v>
      </c>
      <c r="U806" s="39" t="str">
        <f t="shared" ca="1" si="141"/>
        <v>115,</v>
      </c>
      <c r="V806" s="39" t="str">
        <f t="shared" ca="1" si="142"/>
        <v>115.1336,</v>
      </c>
      <c r="W806" s="53" t="str">
        <f t="shared" ca="1" si="134"/>
        <v>11513,</v>
      </c>
      <c r="X806" s="90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</row>
    <row r="807" spans="7:34" ht="15" thickBot="1" x14ac:dyDescent="0.3">
      <c r="G807" s="27">
        <v>605</v>
      </c>
      <c r="H807" s="28">
        <v>315.32</v>
      </c>
      <c r="I807" s="28">
        <f>$B$4*Table22[[#This Row],[RTD Resistance (ꭥ)]]*1000</f>
        <v>636.94640000000004</v>
      </c>
      <c r="J807" s="29">
        <f t="shared" si="135"/>
        <v>0.64639999999997144</v>
      </c>
      <c r="K807" s="109"/>
      <c r="L807" s="116">
        <v>806</v>
      </c>
      <c r="M807" s="33">
        <f t="shared" si="132"/>
        <v>0.59047619047619049</v>
      </c>
      <c r="N807" s="33">
        <f t="shared" si="133"/>
        <v>0.26416006216006216</v>
      </c>
      <c r="O807" s="112">
        <f t="shared" si="136"/>
        <v>130.77230800003076</v>
      </c>
      <c r="P807" s="33">
        <f t="shared" si="137"/>
        <v>79.658519664349456</v>
      </c>
      <c r="Q807" s="117">
        <f>IF(INDEX($P$2:$P$4096,MATCH($B$7,$P$2:$P$4096,1)+ROWS(Q$2:$Q807))&lt;=$B$8,INDEX($P$2:$P$4096,MATCH($B$7,$P$2:$P$4096,1)+ROWS(Q$2:$Q807)),"")</f>
        <v>115.27920764223154</v>
      </c>
      <c r="R807" s="118">
        <f t="shared" si="138"/>
        <v>1052</v>
      </c>
      <c r="S807" s="51">
        <f t="shared" ca="1" si="139"/>
        <v>115.27920764223154</v>
      </c>
      <c r="T807" s="52">
        <f t="shared" ca="1" si="140"/>
        <v>1052</v>
      </c>
      <c r="U807" s="39" t="str">
        <f t="shared" ca="1" si="141"/>
        <v>115,</v>
      </c>
      <c r="V807" s="39" t="str">
        <f t="shared" ca="1" si="142"/>
        <v>115.2792,</v>
      </c>
      <c r="W807" s="53" t="str">
        <f t="shared" ca="1" si="134"/>
        <v>11528,</v>
      </c>
      <c r="X807" s="90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</row>
    <row r="808" spans="7:34" ht="15" thickBot="1" x14ac:dyDescent="0.3">
      <c r="G808" s="27">
        <v>606</v>
      </c>
      <c r="H808" s="28">
        <v>315.64</v>
      </c>
      <c r="I808" s="28">
        <f>$B$4*Table22[[#This Row],[RTD Resistance (ꭥ)]]*1000</f>
        <v>637.59280000000001</v>
      </c>
      <c r="J808" s="29">
        <f t="shared" si="135"/>
        <v>0.64639999999997144</v>
      </c>
      <c r="K808" s="109"/>
      <c r="L808" s="116">
        <v>807</v>
      </c>
      <c r="M808" s="33">
        <f t="shared" si="132"/>
        <v>0.59120879120879122</v>
      </c>
      <c r="N808" s="33">
        <f t="shared" si="133"/>
        <v>0.26427106227106228</v>
      </c>
      <c r="O808" s="112">
        <f t="shared" si="136"/>
        <v>130.82725855003082</v>
      </c>
      <c r="P808" s="33">
        <f t="shared" si="137"/>
        <v>79.80254101115878</v>
      </c>
      <c r="Q808" s="117">
        <f>IF(INDEX($P$2:$P$4096,MATCH($B$7,$P$2:$P$4096,1)+ROWS(Q$2:$Q808))&lt;=$B$8,INDEX($P$2:$P$4096,MATCH($B$7,$P$2:$P$4096,1)+ROWS(Q$2:$Q808)),"")</f>
        <v>115.42479851339249</v>
      </c>
      <c r="R808" s="118">
        <f t="shared" si="138"/>
        <v>1053</v>
      </c>
      <c r="S808" s="51">
        <f t="shared" ca="1" si="139"/>
        <v>115.42479851339249</v>
      </c>
      <c r="T808" s="52">
        <f t="shared" ca="1" si="140"/>
        <v>1053</v>
      </c>
      <c r="U808" s="39" t="str">
        <f t="shared" ca="1" si="141"/>
        <v>115,</v>
      </c>
      <c r="V808" s="39" t="str">
        <f t="shared" ca="1" si="142"/>
        <v>115.4248,</v>
      </c>
      <c r="W808" s="53" t="str">
        <f t="shared" ca="1" si="134"/>
        <v>11542,</v>
      </c>
      <c r="X808" s="90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</row>
    <row r="809" spans="7:34" ht="15" thickBot="1" x14ac:dyDescent="0.3">
      <c r="G809" s="27">
        <v>607</v>
      </c>
      <c r="H809" s="28">
        <v>315.95999999999998</v>
      </c>
      <c r="I809" s="28">
        <f>$B$4*Table22[[#This Row],[RTD Resistance (ꭥ)]]*1000</f>
        <v>638.23919999999998</v>
      </c>
      <c r="J809" s="29">
        <f t="shared" si="135"/>
        <v>0.64639999999997144</v>
      </c>
      <c r="K809" s="109"/>
      <c r="L809" s="116">
        <v>808</v>
      </c>
      <c r="M809" s="33">
        <f t="shared" si="132"/>
        <v>0.59194139194139195</v>
      </c>
      <c r="N809" s="33">
        <f t="shared" si="133"/>
        <v>0.26438206238206241</v>
      </c>
      <c r="O809" s="112">
        <f t="shared" si="136"/>
        <v>130.88220910003088</v>
      </c>
      <c r="P809" s="33">
        <f t="shared" si="137"/>
        <v>79.946568659703189</v>
      </c>
      <c r="Q809" s="117">
        <f>IF(INDEX($P$2:$P$4096,MATCH($B$7,$P$2:$P$4096,1)+ROWS(Q$2:$Q809))&lt;=$B$8,INDEX($P$2:$P$4096,MATCH($B$7,$P$2:$P$4096,1)+ROWS(Q$2:$Q809)),"")</f>
        <v>115.57039585071681</v>
      </c>
      <c r="R809" s="118">
        <f t="shared" si="138"/>
        <v>1054</v>
      </c>
      <c r="S809" s="51">
        <f t="shared" ca="1" si="139"/>
        <v>115.57039585071681</v>
      </c>
      <c r="T809" s="52">
        <f t="shared" ca="1" si="140"/>
        <v>1054</v>
      </c>
      <c r="U809" s="39" t="str">
        <f t="shared" ca="1" si="141"/>
        <v>116,</v>
      </c>
      <c r="V809" s="39" t="str">
        <f t="shared" ca="1" si="142"/>
        <v>115.5704,</v>
      </c>
      <c r="W809" s="53" t="str">
        <f t="shared" ca="1" si="134"/>
        <v>11557,</v>
      </c>
      <c r="X809" s="90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</row>
    <row r="810" spans="7:34" ht="15" thickBot="1" x14ac:dyDescent="0.3">
      <c r="G810" s="27">
        <v>608</v>
      </c>
      <c r="H810" s="28">
        <v>316.27999999999997</v>
      </c>
      <c r="I810" s="28">
        <f>$B$4*Table22[[#This Row],[RTD Resistance (ꭥ)]]*1000</f>
        <v>638.88559999999995</v>
      </c>
      <c r="J810" s="29">
        <f t="shared" si="135"/>
        <v>0.64640000000019882</v>
      </c>
      <c r="K810" s="109"/>
      <c r="L810" s="116">
        <v>809</v>
      </c>
      <c r="M810" s="33">
        <f t="shared" si="132"/>
        <v>0.59267399267399268</v>
      </c>
      <c r="N810" s="33">
        <f t="shared" si="133"/>
        <v>0.26449306249306254</v>
      </c>
      <c r="O810" s="112">
        <f t="shared" si="136"/>
        <v>130.93715965003096</v>
      </c>
      <c r="P810" s="33">
        <f t="shared" si="137"/>
        <v>80.090602610562314</v>
      </c>
      <c r="Q810" s="117">
        <f>IF(INDEX($P$2:$P$4096,MATCH($B$7,$P$2:$P$4096,1)+ROWS(Q$2:$Q810))&lt;=$B$8,INDEX($P$2:$P$4096,MATCH($B$7,$P$2:$P$4096,1)+ROWS(Q$2:$Q810)),"")</f>
        <v>115.71599965495227</v>
      </c>
      <c r="R810" s="118">
        <f t="shared" si="138"/>
        <v>1055</v>
      </c>
      <c r="S810" s="51">
        <f t="shared" ca="1" si="139"/>
        <v>115.71599965495227</v>
      </c>
      <c r="T810" s="52">
        <f t="shared" ca="1" si="140"/>
        <v>1055</v>
      </c>
      <c r="U810" s="39" t="str">
        <f t="shared" ca="1" si="141"/>
        <v>116,</v>
      </c>
      <c r="V810" s="39" t="str">
        <f t="shared" ca="1" si="142"/>
        <v>115.716,</v>
      </c>
      <c r="W810" s="53" t="str">
        <f t="shared" ca="1" si="134"/>
        <v>11572,</v>
      </c>
      <c r="X810" s="90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</row>
    <row r="811" spans="7:34" ht="15" thickBot="1" x14ac:dyDescent="0.3">
      <c r="G811" s="27">
        <v>609</v>
      </c>
      <c r="H811" s="28">
        <v>316.60000000000002</v>
      </c>
      <c r="I811" s="28">
        <f>$B$4*Table22[[#This Row],[RTD Resistance (ꭥ)]]*1000</f>
        <v>639.53200000000015</v>
      </c>
      <c r="J811" s="29">
        <f t="shared" si="135"/>
        <v>0.64639999999985776</v>
      </c>
      <c r="K811" s="109"/>
      <c r="L811" s="116">
        <v>810</v>
      </c>
      <c r="M811" s="33">
        <f t="shared" si="132"/>
        <v>0.59340659340659341</v>
      </c>
      <c r="N811" s="33">
        <f t="shared" si="133"/>
        <v>0.26460406260406261</v>
      </c>
      <c r="O811" s="112">
        <f t="shared" si="136"/>
        <v>130.99211020003099</v>
      </c>
      <c r="P811" s="33">
        <f t="shared" si="137"/>
        <v>80.234642864316243</v>
      </c>
      <c r="Q811" s="117">
        <f>IF(INDEX($P$2:$P$4096,MATCH($B$7,$P$2:$P$4096,1)+ROWS(Q$2:$Q811))&lt;=$B$8,INDEX($P$2:$P$4096,MATCH($B$7,$P$2:$P$4096,1)+ROWS(Q$2:$Q811)),"")</f>
        <v>115.86160992684682</v>
      </c>
      <c r="R811" s="118">
        <f t="shared" si="138"/>
        <v>1056</v>
      </c>
      <c r="S811" s="51">
        <f t="shared" ca="1" si="139"/>
        <v>115.86160992684682</v>
      </c>
      <c r="T811" s="52">
        <f t="shared" ca="1" si="140"/>
        <v>1056</v>
      </c>
      <c r="U811" s="39" t="str">
        <f t="shared" ca="1" si="141"/>
        <v>116,</v>
      </c>
      <c r="V811" s="39" t="str">
        <f t="shared" ca="1" si="142"/>
        <v>115.8616,</v>
      </c>
      <c r="W811" s="53" t="str">
        <f t="shared" ca="1" si="134"/>
        <v>11586,</v>
      </c>
      <c r="X811" s="90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</row>
    <row r="812" spans="7:34" ht="15" thickBot="1" x14ac:dyDescent="0.3">
      <c r="G812" s="27">
        <v>610</v>
      </c>
      <c r="H812" s="28">
        <v>316.92</v>
      </c>
      <c r="I812" s="28">
        <f>$B$4*Table22[[#This Row],[RTD Resistance (ꭥ)]]*1000</f>
        <v>640.17840000000001</v>
      </c>
      <c r="J812" s="29">
        <f t="shared" si="135"/>
        <v>0.64640000000008513</v>
      </c>
      <c r="K812" s="109"/>
      <c r="L812" s="116">
        <v>811</v>
      </c>
      <c r="M812" s="33">
        <f t="shared" si="132"/>
        <v>0.59413919413919414</v>
      </c>
      <c r="N812" s="33">
        <f t="shared" si="133"/>
        <v>0.26471506271506273</v>
      </c>
      <c r="O812" s="112">
        <f t="shared" si="136"/>
        <v>131.04706075003105</v>
      </c>
      <c r="P812" s="33">
        <f t="shared" si="137"/>
        <v>80.378689421546312</v>
      </c>
      <c r="Q812" s="117">
        <f>IF(INDEX($P$2:$P$4096,MATCH($B$7,$P$2:$P$4096,1)+ROWS(Q$2:$Q812))&lt;=$B$8,INDEX($P$2:$P$4096,MATCH($B$7,$P$2:$P$4096,1)+ROWS(Q$2:$Q812)),"")</f>
        <v>116.0072266671491</v>
      </c>
      <c r="R812" s="118">
        <f t="shared" si="138"/>
        <v>1057</v>
      </c>
      <c r="S812" s="51">
        <f t="shared" ca="1" si="139"/>
        <v>116.0072266671491</v>
      </c>
      <c r="T812" s="52">
        <f t="shared" ca="1" si="140"/>
        <v>1057</v>
      </c>
      <c r="U812" s="39" t="str">
        <f t="shared" ca="1" si="141"/>
        <v>116,</v>
      </c>
      <c r="V812" s="39" t="str">
        <f t="shared" ca="1" si="142"/>
        <v>116.0072,</v>
      </c>
      <c r="W812" s="53" t="str">
        <f t="shared" ca="1" si="134"/>
        <v>11601,</v>
      </c>
      <c r="X812" s="90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</row>
    <row r="813" spans="7:34" ht="15" thickBot="1" x14ac:dyDescent="0.3">
      <c r="G813" s="27">
        <v>611</v>
      </c>
      <c r="H813" s="28">
        <v>317.24</v>
      </c>
      <c r="I813" s="28">
        <f>$B$4*Table22[[#This Row],[RTD Resistance (ꭥ)]]*1000</f>
        <v>640.8248000000001</v>
      </c>
      <c r="J813" s="29">
        <f t="shared" si="135"/>
        <v>0.64639999999997144</v>
      </c>
      <c r="K813" s="109"/>
      <c r="L813" s="116">
        <v>812</v>
      </c>
      <c r="M813" s="33">
        <f t="shared" si="132"/>
        <v>0.59487179487179487</v>
      </c>
      <c r="N813" s="33">
        <f t="shared" si="133"/>
        <v>0.26482606282606286</v>
      </c>
      <c r="O813" s="112">
        <f t="shared" si="136"/>
        <v>131.10201130003111</v>
      </c>
      <c r="P813" s="33">
        <f t="shared" si="137"/>
        <v>80.522742282834258</v>
      </c>
      <c r="Q813" s="117">
        <f>IF(INDEX($P$2:$P$4096,MATCH($B$7,$P$2:$P$4096,1)+ROWS(Q$2:$Q813))&lt;=$B$8,INDEX($P$2:$P$4096,MATCH($B$7,$P$2:$P$4096,1)+ROWS(Q$2:$Q813)),"")</f>
        <v>116.15284987660851</v>
      </c>
      <c r="R813" s="118">
        <f t="shared" si="138"/>
        <v>1058</v>
      </c>
      <c r="S813" s="51">
        <f t="shared" ca="1" si="139"/>
        <v>116.15284987660851</v>
      </c>
      <c r="T813" s="52">
        <f t="shared" ca="1" si="140"/>
        <v>1058</v>
      </c>
      <c r="U813" s="39" t="str">
        <f t="shared" ca="1" si="141"/>
        <v>116,</v>
      </c>
      <c r="V813" s="39" t="str">
        <f t="shared" ca="1" si="142"/>
        <v>116.1528,</v>
      </c>
      <c r="W813" s="53" t="str">
        <f t="shared" ca="1" si="134"/>
        <v>11615,</v>
      </c>
      <c r="X813" s="90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</row>
    <row r="814" spans="7:34" ht="15" thickBot="1" x14ac:dyDescent="0.3">
      <c r="G814" s="27">
        <v>612</v>
      </c>
      <c r="H814" s="28">
        <v>317.56</v>
      </c>
      <c r="I814" s="28">
        <f>$B$4*Table22[[#This Row],[RTD Resistance (ꭥ)]]*1000</f>
        <v>641.47120000000007</v>
      </c>
      <c r="J814" s="29">
        <f t="shared" si="135"/>
        <v>0.64639999999997144</v>
      </c>
      <c r="K814" s="109"/>
      <c r="L814" s="116">
        <v>813</v>
      </c>
      <c r="M814" s="33">
        <f t="shared" si="132"/>
        <v>0.5956043956043956</v>
      </c>
      <c r="N814" s="33">
        <f t="shared" si="133"/>
        <v>0.26493706293706293</v>
      </c>
      <c r="O814" s="112">
        <f t="shared" si="136"/>
        <v>131.15696185003114</v>
      </c>
      <c r="P814" s="33">
        <f t="shared" si="137"/>
        <v>80.666801448762897</v>
      </c>
      <c r="Q814" s="117">
        <f>IF(INDEX($P$2:$P$4096,MATCH($B$7,$P$2:$P$4096,1)+ROWS(Q$2:$Q814))&lt;=$B$8,INDEX($P$2:$P$4096,MATCH($B$7,$P$2:$P$4096,1)+ROWS(Q$2:$Q814)),"")</f>
        <v>116.29847955597489</v>
      </c>
      <c r="R814" s="118">
        <f t="shared" si="138"/>
        <v>1059</v>
      </c>
      <c r="S814" s="51">
        <f t="shared" ca="1" si="139"/>
        <v>116.29847955597489</v>
      </c>
      <c r="T814" s="52">
        <f t="shared" ca="1" si="140"/>
        <v>1059</v>
      </c>
      <c r="U814" s="39" t="str">
        <f t="shared" ca="1" si="141"/>
        <v>116,</v>
      </c>
      <c r="V814" s="39" t="str">
        <f t="shared" ca="1" si="142"/>
        <v>116.2985,</v>
      </c>
      <c r="W814" s="53" t="str">
        <f t="shared" ca="1" si="134"/>
        <v>11630,</v>
      </c>
      <c r="X814" s="90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</row>
    <row r="815" spans="7:34" ht="15" thickBot="1" x14ac:dyDescent="0.3">
      <c r="G815" s="27">
        <v>613</v>
      </c>
      <c r="H815" s="28">
        <v>317.88</v>
      </c>
      <c r="I815" s="28">
        <f>$B$4*Table22[[#This Row],[RTD Resistance (ꭥ)]]*1000</f>
        <v>642.11760000000004</v>
      </c>
      <c r="J815" s="29">
        <f t="shared" si="135"/>
        <v>0.64639999999997144</v>
      </c>
      <c r="K815" s="109"/>
      <c r="L815" s="116">
        <v>814</v>
      </c>
      <c r="M815" s="33">
        <f t="shared" si="132"/>
        <v>0.59633699633699633</v>
      </c>
      <c r="N815" s="33">
        <f t="shared" si="133"/>
        <v>0.26504806304806305</v>
      </c>
      <c r="O815" s="112">
        <f t="shared" si="136"/>
        <v>131.2119124000312</v>
      </c>
      <c r="P815" s="33">
        <f t="shared" si="137"/>
        <v>80.810866919915895</v>
      </c>
      <c r="Q815" s="117">
        <f>IF(INDEX($P$2:$P$4096,MATCH($B$7,$P$2:$P$4096,1)+ROWS(Q$2:$Q815))&lt;=$B$8,INDEX($P$2:$P$4096,MATCH($B$7,$P$2:$P$4096,1)+ROWS(Q$2:$Q815)),"")</f>
        <v>116.44411570599868</v>
      </c>
      <c r="R815" s="118">
        <f t="shared" si="138"/>
        <v>1060</v>
      </c>
      <c r="S815" s="51">
        <f t="shared" ca="1" si="139"/>
        <v>116.44411570599868</v>
      </c>
      <c r="T815" s="52">
        <f t="shared" ca="1" si="140"/>
        <v>1060</v>
      </c>
      <c r="U815" s="39" t="str">
        <f t="shared" ca="1" si="141"/>
        <v>116,</v>
      </c>
      <c r="V815" s="39" t="str">
        <f t="shared" ca="1" si="142"/>
        <v>116.4441,</v>
      </c>
      <c r="W815" s="53" t="str">
        <f t="shared" ca="1" si="134"/>
        <v>11644,</v>
      </c>
      <c r="X815" s="90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</row>
    <row r="816" spans="7:34" ht="15" thickBot="1" x14ac:dyDescent="0.3">
      <c r="G816" s="27">
        <v>614</v>
      </c>
      <c r="H816" s="28">
        <v>318.2</v>
      </c>
      <c r="I816" s="28">
        <f>$B$4*Table22[[#This Row],[RTD Resistance (ꭥ)]]*1000</f>
        <v>642.76400000000001</v>
      </c>
      <c r="J816" s="29">
        <f t="shared" si="135"/>
        <v>0.64639999999997144</v>
      </c>
      <c r="K816" s="109"/>
      <c r="L816" s="116">
        <v>815</v>
      </c>
      <c r="M816" s="33">
        <f t="shared" si="132"/>
        <v>0.59706959706959706</v>
      </c>
      <c r="N816" s="33">
        <f t="shared" si="133"/>
        <v>0.26515906315906318</v>
      </c>
      <c r="O816" s="112">
        <f t="shared" si="136"/>
        <v>131.26686295003128</v>
      </c>
      <c r="P816" s="33">
        <f t="shared" si="137"/>
        <v>80.954938696877662</v>
      </c>
      <c r="Q816" s="117">
        <f>IF(INDEX($P$2:$P$4096,MATCH($B$7,$P$2:$P$4096,1)+ROWS(Q$2:$Q816))&lt;=$B$8,INDEX($P$2:$P$4096,MATCH($B$7,$P$2:$P$4096,1)+ROWS(Q$2:$Q816)),"")</f>
        <v>116.5897583274309</v>
      </c>
      <c r="R816" s="118">
        <f t="shared" si="138"/>
        <v>1061</v>
      </c>
      <c r="S816" s="51">
        <f t="shared" ca="1" si="139"/>
        <v>116.5897583274309</v>
      </c>
      <c r="T816" s="52">
        <f t="shared" ca="1" si="140"/>
        <v>1061</v>
      </c>
      <c r="U816" s="39" t="str">
        <f t="shared" ca="1" si="141"/>
        <v>117,</v>
      </c>
      <c r="V816" s="39" t="str">
        <f t="shared" ca="1" si="142"/>
        <v>116.5898,</v>
      </c>
      <c r="W816" s="53" t="str">
        <f t="shared" ca="1" si="134"/>
        <v>11659,</v>
      </c>
      <c r="X816" s="90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</row>
    <row r="817" spans="7:34" ht="15" thickBot="1" x14ac:dyDescent="0.3">
      <c r="G817" s="27">
        <v>615</v>
      </c>
      <c r="H817" s="28">
        <v>318.52</v>
      </c>
      <c r="I817" s="28">
        <f>$B$4*Table22[[#This Row],[RTD Resistance (ꭥ)]]*1000</f>
        <v>643.41039999999998</v>
      </c>
      <c r="J817" s="29">
        <f t="shared" si="135"/>
        <v>0.66660000000013042</v>
      </c>
      <c r="K817" s="109"/>
      <c r="L817" s="116">
        <v>816</v>
      </c>
      <c r="M817" s="33">
        <f t="shared" si="132"/>
        <v>0.59780219780219779</v>
      </c>
      <c r="N817" s="33">
        <f t="shared" si="133"/>
        <v>0.26527006327006331</v>
      </c>
      <c r="O817" s="112">
        <f t="shared" si="136"/>
        <v>131.32181350003134</v>
      </c>
      <c r="P817" s="33">
        <f t="shared" si="137"/>
        <v>81.099016780233285</v>
      </c>
      <c r="Q817" s="117">
        <f>IF(INDEX($P$2:$P$4096,MATCH($B$7,$P$2:$P$4096,1)+ROWS(Q$2:$Q817))&lt;=$B$8,INDEX($P$2:$P$4096,MATCH($B$7,$P$2:$P$4096,1)+ROWS(Q$2:$Q817)),"")</f>
        <v>116.73540742102301</v>
      </c>
      <c r="R817" s="118">
        <f t="shared" si="138"/>
        <v>1062</v>
      </c>
      <c r="S817" s="51">
        <f t="shared" ca="1" si="139"/>
        <v>116.73540742102301</v>
      </c>
      <c r="T817" s="52">
        <f t="shared" ca="1" si="140"/>
        <v>1062</v>
      </c>
      <c r="U817" s="39" t="str">
        <f t="shared" ca="1" si="141"/>
        <v>117,</v>
      </c>
      <c r="V817" s="39" t="str">
        <f t="shared" ca="1" si="142"/>
        <v>116.7354,</v>
      </c>
      <c r="W817" s="53" t="str">
        <f t="shared" ca="1" si="134"/>
        <v>11674,</v>
      </c>
      <c r="X817" s="90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</row>
    <row r="818" spans="7:34" ht="15" thickBot="1" x14ac:dyDescent="0.3">
      <c r="G818" s="27">
        <v>616</v>
      </c>
      <c r="H818" s="28">
        <v>318.85000000000002</v>
      </c>
      <c r="I818" s="28">
        <f>$B$4*Table22[[#This Row],[RTD Resistance (ꭥ)]]*1000</f>
        <v>644.07700000000011</v>
      </c>
      <c r="J818" s="29">
        <f t="shared" si="135"/>
        <v>0.64639999999997144</v>
      </c>
      <c r="K818" s="109"/>
      <c r="L818" s="116">
        <v>817</v>
      </c>
      <c r="M818" s="33">
        <f t="shared" si="132"/>
        <v>0.59853479853479852</v>
      </c>
      <c r="N818" s="33">
        <f t="shared" si="133"/>
        <v>0.26538106338106338</v>
      </c>
      <c r="O818" s="112">
        <f t="shared" si="136"/>
        <v>131.37676405003137</v>
      </c>
      <c r="P818" s="33">
        <f t="shared" si="137"/>
        <v>81.243101170568707</v>
      </c>
      <c r="Q818" s="117">
        <f>IF(INDEX($P$2:$P$4096,MATCH($B$7,$P$2:$P$4096,1)+ROWS(Q$2:$Q818))&lt;=$B$8,INDEX($P$2:$P$4096,MATCH($B$7,$P$2:$P$4096,1)+ROWS(Q$2:$Q818)),"")</f>
        <v>116.88106298752706</v>
      </c>
      <c r="R818" s="118">
        <f t="shared" si="138"/>
        <v>1063</v>
      </c>
      <c r="S818" s="51">
        <f t="shared" ca="1" si="139"/>
        <v>116.88106298752706</v>
      </c>
      <c r="T818" s="52">
        <f t="shared" ca="1" si="140"/>
        <v>1063</v>
      </c>
      <c r="U818" s="39" t="str">
        <f t="shared" ca="1" si="141"/>
        <v>117,</v>
      </c>
      <c r="V818" s="39" t="str">
        <f t="shared" ca="1" si="142"/>
        <v>116.8811,</v>
      </c>
      <c r="W818" s="53" t="str">
        <f t="shared" ca="1" si="134"/>
        <v>11688,</v>
      </c>
      <c r="X818" s="90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</row>
    <row r="819" spans="7:34" ht="15" thickBot="1" x14ac:dyDescent="0.3">
      <c r="G819" s="27">
        <v>617</v>
      </c>
      <c r="H819" s="28">
        <v>319.17</v>
      </c>
      <c r="I819" s="28">
        <f>$B$4*Table22[[#This Row],[RTD Resistance (ꭥ)]]*1000</f>
        <v>644.72340000000008</v>
      </c>
      <c r="J819" s="29">
        <f t="shared" si="135"/>
        <v>0.64639999999985776</v>
      </c>
      <c r="K819" s="109"/>
      <c r="L819" s="116">
        <v>818</v>
      </c>
      <c r="M819" s="33">
        <f t="shared" si="132"/>
        <v>0.59926739926739925</v>
      </c>
      <c r="N819" s="33">
        <f t="shared" si="133"/>
        <v>0.2654920634920635</v>
      </c>
      <c r="O819" s="112">
        <f t="shared" si="136"/>
        <v>131.43171460003143</v>
      </c>
      <c r="P819" s="33">
        <f t="shared" si="137"/>
        <v>81.387191868471007</v>
      </c>
      <c r="Q819" s="117">
        <f>IF(INDEX($P$2:$P$4096,MATCH($B$7,$P$2:$P$4096,1)+ROWS(Q$2:$Q819))&lt;=$B$8,INDEX($P$2:$P$4096,MATCH($B$7,$P$2:$P$4096,1)+ROWS(Q$2:$Q819)),"")</f>
        <v>117.02672502769582</v>
      </c>
      <c r="R819" s="118">
        <f t="shared" si="138"/>
        <v>1064</v>
      </c>
      <c r="S819" s="51">
        <f t="shared" ca="1" si="139"/>
        <v>117.02672502769582</v>
      </c>
      <c r="T819" s="52">
        <f t="shared" ca="1" si="140"/>
        <v>1064</v>
      </c>
      <c r="U819" s="39" t="str">
        <f t="shared" ca="1" si="141"/>
        <v>117,</v>
      </c>
      <c r="V819" s="39" t="str">
        <f t="shared" ca="1" si="142"/>
        <v>117.0267,</v>
      </c>
      <c r="W819" s="53" t="str">
        <f t="shared" ca="1" si="134"/>
        <v>11703,</v>
      </c>
      <c r="X819" s="90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</row>
    <row r="820" spans="7:34" ht="15" thickBot="1" x14ac:dyDescent="0.3">
      <c r="G820" s="27">
        <v>618</v>
      </c>
      <c r="H820" s="28">
        <v>319.49</v>
      </c>
      <c r="I820" s="28">
        <f>$B$4*Table22[[#This Row],[RTD Resistance (ꭥ)]]*1000</f>
        <v>645.36979999999994</v>
      </c>
      <c r="J820" s="29">
        <f t="shared" si="135"/>
        <v>0.64640000000008513</v>
      </c>
      <c r="K820" s="109"/>
      <c r="L820" s="116">
        <v>819</v>
      </c>
      <c r="M820" s="33">
        <f t="shared" si="132"/>
        <v>0.6</v>
      </c>
      <c r="N820" s="33">
        <f t="shared" si="133"/>
        <v>0.26560306360306363</v>
      </c>
      <c r="O820" s="112">
        <f t="shared" si="136"/>
        <v>131.48666515003148</v>
      </c>
      <c r="P820" s="33">
        <f t="shared" si="137"/>
        <v>81.531288874527661</v>
      </c>
      <c r="Q820" s="117">
        <f>IF(INDEX($P$2:$P$4096,MATCH($B$7,$P$2:$P$4096,1)+ROWS(Q$2:$Q820))&lt;=$B$8,INDEX($P$2:$P$4096,MATCH($B$7,$P$2:$P$4096,1)+ROWS(Q$2:$Q820)),"")</f>
        <v>117.17239354228258</v>
      </c>
      <c r="R820" s="118">
        <f t="shared" si="138"/>
        <v>1065</v>
      </c>
      <c r="S820" s="51">
        <f t="shared" ca="1" si="139"/>
        <v>117.17239354228258</v>
      </c>
      <c r="T820" s="52">
        <f t="shared" ca="1" si="140"/>
        <v>1065</v>
      </c>
      <c r="U820" s="39" t="str">
        <f t="shared" ca="1" si="141"/>
        <v>117,</v>
      </c>
      <c r="V820" s="39" t="str">
        <f t="shared" ca="1" si="142"/>
        <v>117.1724,</v>
      </c>
      <c r="W820" s="53" t="str">
        <f t="shared" ca="1" si="134"/>
        <v>11717,</v>
      </c>
      <c r="X820" s="90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</row>
    <row r="821" spans="7:34" ht="15" thickBot="1" x14ac:dyDescent="0.3">
      <c r="G821" s="27">
        <v>619</v>
      </c>
      <c r="H821" s="28">
        <v>319.81</v>
      </c>
      <c r="I821" s="28">
        <f>$B$4*Table22[[#This Row],[RTD Resistance (ꭥ)]]*1000</f>
        <v>646.01620000000003</v>
      </c>
      <c r="J821" s="29">
        <f t="shared" si="135"/>
        <v>0.62620000000003984</v>
      </c>
      <c r="K821" s="109"/>
      <c r="L821" s="116">
        <v>820</v>
      </c>
      <c r="M821" s="33">
        <f t="shared" si="132"/>
        <v>0.60073260073260071</v>
      </c>
      <c r="N821" s="33">
        <f t="shared" si="133"/>
        <v>0.26571406371406375</v>
      </c>
      <c r="O821" s="112">
        <f t="shared" si="136"/>
        <v>131.54161570003154</v>
      </c>
      <c r="P821" s="33">
        <f t="shared" si="137"/>
        <v>81.675392189327169</v>
      </c>
      <c r="Q821" s="117">
        <f>IF(INDEX($P$2:$P$4096,MATCH($B$7,$P$2:$P$4096,1)+ROWS(Q$2:$Q821))&lt;=$B$8,INDEX($P$2:$P$4096,MATCH($B$7,$P$2:$P$4096,1)+ROWS(Q$2:$Q821)),"")</f>
        <v>117.31806853204097</v>
      </c>
      <c r="R821" s="118">
        <f t="shared" si="138"/>
        <v>1066</v>
      </c>
      <c r="S821" s="51">
        <f t="shared" ca="1" si="139"/>
        <v>117.31806853204097</v>
      </c>
      <c r="T821" s="52">
        <f t="shared" ca="1" si="140"/>
        <v>1066</v>
      </c>
      <c r="U821" s="39" t="str">
        <f t="shared" ca="1" si="141"/>
        <v>117,</v>
      </c>
      <c r="V821" s="39" t="str">
        <f t="shared" ca="1" si="142"/>
        <v>117.3181,</v>
      </c>
      <c r="W821" s="53" t="str">
        <f t="shared" ca="1" si="134"/>
        <v>11732,</v>
      </c>
      <c r="X821" s="90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</row>
    <row r="822" spans="7:34" ht="15" thickBot="1" x14ac:dyDescent="0.3">
      <c r="G822" s="27">
        <v>620</v>
      </c>
      <c r="H822" s="28">
        <v>320.12</v>
      </c>
      <c r="I822" s="28">
        <f>$B$4*Table22[[#This Row],[RTD Resistance (ꭥ)]]*1000</f>
        <v>646.64240000000007</v>
      </c>
      <c r="J822" s="29">
        <f t="shared" si="135"/>
        <v>0.64639999999997144</v>
      </c>
      <c r="K822" s="109"/>
      <c r="L822" s="116">
        <v>821</v>
      </c>
      <c r="M822" s="33">
        <f t="shared" si="132"/>
        <v>0.60146520146520144</v>
      </c>
      <c r="N822" s="33">
        <f t="shared" si="133"/>
        <v>0.26582506382506382</v>
      </c>
      <c r="O822" s="112">
        <f t="shared" si="136"/>
        <v>131.5965662500316</v>
      </c>
      <c r="P822" s="33">
        <f t="shared" si="137"/>
        <v>81.819501813458942</v>
      </c>
      <c r="Q822" s="117">
        <f>IF(INDEX($P$2:$P$4096,MATCH($B$7,$P$2:$P$4096,1)+ROWS(Q$2:$Q822))&lt;=$B$8,INDEX($P$2:$P$4096,MATCH($B$7,$P$2:$P$4096,1)+ROWS(Q$2:$Q822)),"")</f>
        <v>117.46374999772536</v>
      </c>
      <c r="R822" s="118">
        <f t="shared" si="138"/>
        <v>1067</v>
      </c>
      <c r="S822" s="51">
        <f t="shared" ca="1" si="139"/>
        <v>117.46374999772536</v>
      </c>
      <c r="T822" s="52">
        <f t="shared" ca="1" si="140"/>
        <v>1067</v>
      </c>
      <c r="U822" s="39" t="str">
        <f t="shared" ca="1" si="141"/>
        <v>117,</v>
      </c>
      <c r="V822" s="39" t="str">
        <f t="shared" ca="1" si="142"/>
        <v>117.4637,</v>
      </c>
      <c r="W822" s="53" t="str">
        <f t="shared" ca="1" si="134"/>
        <v>11746,</v>
      </c>
      <c r="X822" s="90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</row>
    <row r="823" spans="7:34" ht="15" thickBot="1" x14ac:dyDescent="0.3">
      <c r="G823" s="27">
        <v>621</v>
      </c>
      <c r="H823" s="28">
        <v>320.44</v>
      </c>
      <c r="I823" s="28">
        <f>$B$4*Table22[[#This Row],[RTD Resistance (ꭥ)]]*1000</f>
        <v>647.28880000000004</v>
      </c>
      <c r="J823" s="29">
        <f t="shared" si="135"/>
        <v>0.64639999999997144</v>
      </c>
      <c r="K823" s="109"/>
      <c r="L823" s="116">
        <v>822</v>
      </c>
      <c r="M823" s="33">
        <f t="shared" si="132"/>
        <v>0.60219780219780217</v>
      </c>
      <c r="N823" s="33">
        <f t="shared" si="133"/>
        <v>0.26593606393606395</v>
      </c>
      <c r="O823" s="112">
        <f t="shared" si="136"/>
        <v>131.65151680003166</v>
      </c>
      <c r="P823" s="33">
        <f t="shared" si="137"/>
        <v>81.963617747512842</v>
      </c>
      <c r="Q823" s="117">
        <f>IF(INDEX($P$2:$P$4096,MATCH($B$7,$P$2:$P$4096,1)+ROWS(Q$2:$Q823))&lt;=$B$8,INDEX($P$2:$P$4096,MATCH($B$7,$P$2:$P$4096,1)+ROWS(Q$2:$Q823)),"")</f>
        <v>117.60943794009074</v>
      </c>
      <c r="R823" s="118">
        <f t="shared" si="138"/>
        <v>1068</v>
      </c>
      <c r="S823" s="51">
        <f t="shared" ca="1" si="139"/>
        <v>117.60943794009074</v>
      </c>
      <c r="T823" s="52">
        <f t="shared" ca="1" si="140"/>
        <v>1068</v>
      </c>
      <c r="U823" s="39" t="str">
        <f t="shared" ca="1" si="141"/>
        <v>118,</v>
      </c>
      <c r="V823" s="39" t="str">
        <f t="shared" ca="1" si="142"/>
        <v>117.6094,</v>
      </c>
      <c r="W823" s="53" t="str">
        <f t="shared" ca="1" si="134"/>
        <v>11761,</v>
      </c>
      <c r="X823" s="90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</row>
    <row r="824" spans="7:34" ht="15" thickBot="1" x14ac:dyDescent="0.3">
      <c r="G824" s="27">
        <v>622</v>
      </c>
      <c r="H824" s="28">
        <v>320.76</v>
      </c>
      <c r="I824" s="28">
        <f>$B$4*Table22[[#This Row],[RTD Resistance (ꭥ)]]*1000</f>
        <v>647.93520000000001</v>
      </c>
      <c r="J824" s="29">
        <f t="shared" si="135"/>
        <v>0.64639999999997144</v>
      </c>
      <c r="K824" s="109"/>
      <c r="L824" s="116">
        <v>823</v>
      </c>
      <c r="M824" s="33">
        <f t="shared" si="132"/>
        <v>0.6029304029304029</v>
      </c>
      <c r="N824" s="33">
        <f t="shared" si="133"/>
        <v>0.26604706404706407</v>
      </c>
      <c r="O824" s="112">
        <f t="shared" si="136"/>
        <v>131.70646735003172</v>
      </c>
      <c r="P824" s="33">
        <f t="shared" si="137"/>
        <v>82.107739992079757</v>
      </c>
      <c r="Q824" s="117">
        <f>IF(INDEX($P$2:$P$4096,MATCH($B$7,$P$2:$P$4096,1)+ROWS(Q$2:$Q824))&lt;=$B$8,INDEX($P$2:$P$4096,MATCH($B$7,$P$2:$P$4096,1)+ROWS(Q$2:$Q824)),"")</f>
        <v>117.75513235989268</v>
      </c>
      <c r="R824" s="118">
        <f t="shared" si="138"/>
        <v>1069</v>
      </c>
      <c r="S824" s="51">
        <f t="shared" ca="1" si="139"/>
        <v>117.75513235989268</v>
      </c>
      <c r="T824" s="52">
        <f t="shared" ca="1" si="140"/>
        <v>1069</v>
      </c>
      <c r="U824" s="39" t="str">
        <f t="shared" ca="1" si="141"/>
        <v>118,</v>
      </c>
      <c r="V824" s="39" t="str">
        <f t="shared" ca="1" si="142"/>
        <v>117.7551,</v>
      </c>
      <c r="W824" s="53" t="str">
        <f t="shared" ca="1" si="134"/>
        <v>11776,</v>
      </c>
      <c r="X824" s="90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</row>
    <row r="825" spans="7:34" ht="15" thickBot="1" x14ac:dyDescent="0.3">
      <c r="G825" s="27">
        <v>623</v>
      </c>
      <c r="H825" s="28">
        <v>321.08</v>
      </c>
      <c r="I825" s="28">
        <f>$B$4*Table22[[#This Row],[RTD Resistance (ꭥ)]]*1000</f>
        <v>648.58159999999998</v>
      </c>
      <c r="J825" s="29">
        <f t="shared" si="135"/>
        <v>0.64640000000008513</v>
      </c>
      <c r="K825" s="109"/>
      <c r="L825" s="116">
        <v>824</v>
      </c>
      <c r="M825" s="33">
        <f t="shared" si="132"/>
        <v>0.60366300366300363</v>
      </c>
      <c r="N825" s="33">
        <f t="shared" si="133"/>
        <v>0.26615806415806414</v>
      </c>
      <c r="O825" s="112">
        <f t="shared" si="136"/>
        <v>131.76141790003174</v>
      </c>
      <c r="P825" s="33">
        <f t="shared" si="137"/>
        <v>82.251868547751542</v>
      </c>
      <c r="Q825" s="117">
        <f>IF(INDEX($P$2:$P$4096,MATCH($B$7,$P$2:$P$4096,1)+ROWS(Q$2:$Q825))&lt;=$B$8,INDEX($P$2:$P$4096,MATCH($B$7,$P$2:$P$4096,1)+ROWS(Q$2:$Q825)),"")</f>
        <v>117.90083325788703</v>
      </c>
      <c r="R825" s="118">
        <f t="shared" si="138"/>
        <v>1070</v>
      </c>
      <c r="S825" s="51">
        <f t="shared" ca="1" si="139"/>
        <v>117.90083325788703</v>
      </c>
      <c r="T825" s="52">
        <f t="shared" ca="1" si="140"/>
        <v>1070</v>
      </c>
      <c r="U825" s="39" t="str">
        <f t="shared" ca="1" si="141"/>
        <v>118,</v>
      </c>
      <c r="V825" s="39" t="str">
        <f t="shared" ca="1" si="142"/>
        <v>117.9008,</v>
      </c>
      <c r="W825" s="53" t="str">
        <f t="shared" ca="1" si="134"/>
        <v>11790,</v>
      </c>
      <c r="X825" s="90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</row>
    <row r="826" spans="7:34" ht="15" thickBot="1" x14ac:dyDescent="0.3">
      <c r="G826" s="27">
        <v>624</v>
      </c>
      <c r="H826" s="28">
        <v>321.39999999999998</v>
      </c>
      <c r="I826" s="28">
        <f>$B$4*Table22[[#This Row],[RTD Resistance (ꭥ)]]*1000</f>
        <v>649.22800000000007</v>
      </c>
      <c r="J826" s="29">
        <f t="shared" si="135"/>
        <v>0.64639999999997144</v>
      </c>
      <c r="K826" s="109"/>
      <c r="L826" s="116">
        <v>825</v>
      </c>
      <c r="M826" s="33">
        <f t="shared" si="132"/>
        <v>0.60439560439560436</v>
      </c>
      <c r="N826" s="33">
        <f t="shared" si="133"/>
        <v>0.26626906426906427</v>
      </c>
      <c r="O826" s="112">
        <f t="shared" si="136"/>
        <v>131.8163684500318</v>
      </c>
      <c r="P826" s="33">
        <f t="shared" si="137"/>
        <v>82.396003415120674</v>
      </c>
      <c r="Q826" s="117">
        <f>IF(INDEX($P$2:$P$4096,MATCH($B$7,$P$2:$P$4096,1)+ROWS(Q$2:$Q826))&lt;=$B$8,INDEX($P$2:$P$4096,MATCH($B$7,$P$2:$P$4096,1)+ROWS(Q$2:$Q826)),"")</f>
        <v>118.04654063483036</v>
      </c>
      <c r="R826" s="118">
        <f t="shared" si="138"/>
        <v>1071</v>
      </c>
      <c r="S826" s="51">
        <f t="shared" ca="1" si="139"/>
        <v>118.04654063483036</v>
      </c>
      <c r="T826" s="52">
        <f t="shared" ca="1" si="140"/>
        <v>1071</v>
      </c>
      <c r="U826" s="39" t="str">
        <f t="shared" ca="1" si="141"/>
        <v>118,</v>
      </c>
      <c r="V826" s="39" t="str">
        <f t="shared" ca="1" si="142"/>
        <v>118.0465,</v>
      </c>
      <c r="W826" s="53" t="str">
        <f t="shared" ca="1" si="134"/>
        <v>11805,</v>
      </c>
      <c r="X826" s="90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</row>
    <row r="827" spans="7:34" ht="15" thickBot="1" x14ac:dyDescent="0.3">
      <c r="G827" s="27">
        <v>625</v>
      </c>
      <c r="H827" s="28">
        <v>321.72000000000003</v>
      </c>
      <c r="I827" s="28">
        <f>$B$4*Table22[[#This Row],[RTD Resistance (ꭥ)]]*1000</f>
        <v>649.87440000000004</v>
      </c>
      <c r="J827" s="29">
        <f t="shared" si="135"/>
        <v>0.62619999999992615</v>
      </c>
      <c r="K827" s="109"/>
      <c r="L827" s="116">
        <v>826</v>
      </c>
      <c r="M827" s="33">
        <f t="shared" si="132"/>
        <v>0.60512820512820509</v>
      </c>
      <c r="N827" s="33">
        <f t="shared" si="133"/>
        <v>0.2663800643800644</v>
      </c>
      <c r="O827" s="112">
        <f t="shared" si="136"/>
        <v>131.87131900003186</v>
      </c>
      <c r="P827" s="33">
        <f t="shared" si="137"/>
        <v>82.540144594780429</v>
      </c>
      <c r="Q827" s="117">
        <f>IF(INDEX($P$2:$P$4096,MATCH($B$7,$P$2:$P$4096,1)+ROWS(Q$2:$Q827))&lt;=$B$8,INDEX($P$2:$P$4096,MATCH($B$7,$P$2:$P$4096,1)+ROWS(Q$2:$Q827)),"")</f>
        <v>118.19225449147984</v>
      </c>
      <c r="R827" s="118">
        <f t="shared" si="138"/>
        <v>1072</v>
      </c>
      <c r="S827" s="51">
        <f t="shared" ca="1" si="139"/>
        <v>118.19225449147984</v>
      </c>
      <c r="T827" s="52">
        <f t="shared" ca="1" si="140"/>
        <v>1072</v>
      </c>
      <c r="U827" s="39" t="str">
        <f t="shared" ca="1" si="141"/>
        <v>118,</v>
      </c>
      <c r="V827" s="39" t="str">
        <f t="shared" ca="1" si="142"/>
        <v>118.1923,</v>
      </c>
      <c r="W827" s="53" t="str">
        <f t="shared" ca="1" si="134"/>
        <v>11819,</v>
      </c>
      <c r="X827" s="90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</row>
    <row r="828" spans="7:34" ht="15" thickBot="1" x14ac:dyDescent="0.3">
      <c r="G828" s="27">
        <v>626</v>
      </c>
      <c r="H828" s="28">
        <v>322.02999999999997</v>
      </c>
      <c r="I828" s="28">
        <f>$B$4*Table22[[#This Row],[RTD Resistance (ꭥ)]]*1000</f>
        <v>650.50059999999996</v>
      </c>
      <c r="J828" s="29">
        <f t="shared" si="135"/>
        <v>0.62620000000003984</v>
      </c>
      <c r="K828" s="109"/>
      <c r="L828" s="116">
        <v>827</v>
      </c>
      <c r="M828" s="33">
        <f t="shared" si="132"/>
        <v>0.60586080586080582</v>
      </c>
      <c r="N828" s="33">
        <f t="shared" si="133"/>
        <v>0.26649106449106452</v>
      </c>
      <c r="O828" s="112">
        <f t="shared" si="136"/>
        <v>131.92626955003195</v>
      </c>
      <c r="P828" s="33">
        <f t="shared" si="137"/>
        <v>82.68429208732482</v>
      </c>
      <c r="Q828" s="117">
        <f>IF(INDEX($P$2:$P$4096,MATCH($B$7,$P$2:$P$4096,1)+ROWS(Q$2:$Q828))&lt;=$B$8,INDEX($P$2:$P$4096,MATCH($B$7,$P$2:$P$4096,1)+ROWS(Q$2:$Q828)),"")</f>
        <v>118.33797482859353</v>
      </c>
      <c r="R828" s="118">
        <f t="shared" si="138"/>
        <v>1073</v>
      </c>
      <c r="S828" s="51">
        <f t="shared" ca="1" si="139"/>
        <v>118.33797482859353</v>
      </c>
      <c r="T828" s="52">
        <f t="shared" ca="1" si="140"/>
        <v>1073</v>
      </c>
      <c r="U828" s="39" t="str">
        <f t="shared" ca="1" si="141"/>
        <v>118,</v>
      </c>
      <c r="V828" s="39" t="str">
        <f t="shared" ca="1" si="142"/>
        <v>118.338,</v>
      </c>
      <c r="W828" s="53" t="str">
        <f t="shared" ca="1" si="134"/>
        <v>11834,</v>
      </c>
      <c r="X828" s="90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</row>
    <row r="829" spans="7:34" ht="15" thickBot="1" x14ac:dyDescent="0.3">
      <c r="G829" s="27">
        <v>627</v>
      </c>
      <c r="H829" s="28">
        <v>322.33999999999997</v>
      </c>
      <c r="I829" s="28">
        <f>$B$4*Table22[[#This Row],[RTD Resistance (ꭥ)]]*1000</f>
        <v>651.1268</v>
      </c>
      <c r="J829" s="29">
        <f t="shared" si="135"/>
        <v>0.64640000000008513</v>
      </c>
      <c r="K829" s="109"/>
      <c r="L829" s="116">
        <v>828</v>
      </c>
      <c r="M829" s="33">
        <f t="shared" si="132"/>
        <v>0.60659340659340655</v>
      </c>
      <c r="N829" s="33">
        <f t="shared" si="133"/>
        <v>0.26660206460206459</v>
      </c>
      <c r="O829" s="112">
        <f t="shared" si="136"/>
        <v>131.98122010003198</v>
      </c>
      <c r="P829" s="33">
        <f t="shared" si="137"/>
        <v>82.828445893348771</v>
      </c>
      <c r="Q829" s="117">
        <f>IF(INDEX($P$2:$P$4096,MATCH($B$7,$P$2:$P$4096,1)+ROWS(Q$2:$Q829))&lt;=$B$8,INDEX($P$2:$P$4096,MATCH($B$7,$P$2:$P$4096,1)+ROWS(Q$2:$Q829)),"")</f>
        <v>118.48370164692921</v>
      </c>
      <c r="R829" s="118">
        <f t="shared" si="138"/>
        <v>1074</v>
      </c>
      <c r="S829" s="51">
        <f t="shared" ca="1" si="139"/>
        <v>118.48370164692921</v>
      </c>
      <c r="T829" s="52">
        <f t="shared" ca="1" si="140"/>
        <v>1074</v>
      </c>
      <c r="U829" s="39" t="str">
        <f t="shared" ca="1" si="141"/>
        <v>118,</v>
      </c>
      <c r="V829" s="39" t="str">
        <f t="shared" ca="1" si="142"/>
        <v>118.4837,</v>
      </c>
      <c r="W829" s="53" t="str">
        <f t="shared" ca="1" si="134"/>
        <v>11848,</v>
      </c>
      <c r="X829" s="90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</row>
    <row r="830" spans="7:34" ht="15" thickBot="1" x14ac:dyDescent="0.3">
      <c r="G830" s="27">
        <v>628</v>
      </c>
      <c r="H830" s="28">
        <v>322.66000000000003</v>
      </c>
      <c r="I830" s="28">
        <f>$B$4*Table22[[#This Row],[RTD Resistance (ꭥ)]]*1000</f>
        <v>651.77320000000009</v>
      </c>
      <c r="J830" s="29">
        <f t="shared" si="135"/>
        <v>0.64639999999997144</v>
      </c>
      <c r="K830" s="109"/>
      <c r="L830" s="116">
        <v>829</v>
      </c>
      <c r="M830" s="33">
        <f t="shared" si="132"/>
        <v>0.60732600732600728</v>
      </c>
      <c r="N830" s="33">
        <f t="shared" si="133"/>
        <v>0.26671306471306472</v>
      </c>
      <c r="O830" s="112">
        <f t="shared" si="136"/>
        <v>132.03617065003203</v>
      </c>
      <c r="P830" s="33">
        <f t="shared" si="137"/>
        <v>82.972606013448114</v>
      </c>
      <c r="Q830" s="117">
        <f>IF(INDEX($P$2:$P$4096,MATCH($B$7,$P$2:$P$4096,1)+ROWS(Q$2:$Q830))&lt;=$B$8,INDEX($P$2:$P$4096,MATCH($B$7,$P$2:$P$4096,1)+ROWS(Q$2:$Q830)),"")</f>
        <v>118.62943494724567</v>
      </c>
      <c r="R830" s="118">
        <f t="shared" si="138"/>
        <v>1075</v>
      </c>
      <c r="S830" s="51">
        <f t="shared" ca="1" si="139"/>
        <v>118.62943494724567</v>
      </c>
      <c r="T830" s="52">
        <f t="shared" ca="1" si="140"/>
        <v>1075</v>
      </c>
      <c r="U830" s="39" t="str">
        <f t="shared" ca="1" si="141"/>
        <v>119,</v>
      </c>
      <c r="V830" s="39" t="str">
        <f t="shared" ca="1" si="142"/>
        <v>118.6294,</v>
      </c>
      <c r="W830" s="53" t="str">
        <f t="shared" ca="1" si="134"/>
        <v>11863,</v>
      </c>
      <c r="X830" s="90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</row>
    <row r="831" spans="7:34" ht="15" thickBot="1" x14ac:dyDescent="0.3">
      <c r="G831" s="27">
        <v>629</v>
      </c>
      <c r="H831" s="28">
        <v>322.98</v>
      </c>
      <c r="I831" s="28">
        <f>$B$4*Table22[[#This Row],[RTD Resistance (ꭥ)]]*1000</f>
        <v>652.41960000000006</v>
      </c>
      <c r="J831" s="29">
        <f t="shared" si="135"/>
        <v>0.64639999999997144</v>
      </c>
      <c r="K831" s="109"/>
      <c r="L831" s="116">
        <v>830</v>
      </c>
      <c r="M831" s="33">
        <f t="shared" si="132"/>
        <v>0.60805860805860801</v>
      </c>
      <c r="N831" s="33">
        <f t="shared" si="133"/>
        <v>0.26682406482406484</v>
      </c>
      <c r="O831" s="112">
        <f t="shared" si="136"/>
        <v>132.09112120003209</v>
      </c>
      <c r="P831" s="33">
        <f t="shared" si="137"/>
        <v>83.116772448219251</v>
      </c>
      <c r="Q831" s="117">
        <f>IF(INDEX($P$2:$P$4096,MATCH($B$7,$P$2:$P$4096,1)+ROWS(Q$2:$Q831))&lt;=$B$8,INDEX($P$2:$P$4096,MATCH($B$7,$P$2:$P$4096,1)+ROWS(Q$2:$Q831)),"")</f>
        <v>118.77517473030264</v>
      </c>
      <c r="R831" s="118">
        <f t="shared" si="138"/>
        <v>1076</v>
      </c>
      <c r="S831" s="51">
        <f t="shared" ca="1" si="139"/>
        <v>118.77517473030264</v>
      </c>
      <c r="T831" s="52">
        <f t="shared" ca="1" si="140"/>
        <v>1076</v>
      </c>
      <c r="U831" s="39" t="str">
        <f t="shared" ca="1" si="141"/>
        <v>119,</v>
      </c>
      <c r="V831" s="39" t="str">
        <f t="shared" ca="1" si="142"/>
        <v>118.7752,</v>
      </c>
      <c r="W831" s="53" t="str">
        <f t="shared" ca="1" si="134"/>
        <v>11878,</v>
      </c>
      <c r="X831" s="90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</row>
    <row r="832" spans="7:34" ht="15" thickBot="1" x14ac:dyDescent="0.3">
      <c r="G832" s="27">
        <v>630</v>
      </c>
      <c r="H832" s="28">
        <v>323.3</v>
      </c>
      <c r="I832" s="28">
        <f>$B$4*Table22[[#This Row],[RTD Resistance (ꭥ)]]*1000</f>
        <v>653.06600000000003</v>
      </c>
      <c r="J832" s="29">
        <f t="shared" si="135"/>
        <v>0.62620000000003984</v>
      </c>
      <c r="K832" s="109"/>
      <c r="L832" s="116">
        <v>831</v>
      </c>
      <c r="M832" s="33">
        <f t="shared" si="132"/>
        <v>0.60879120879120874</v>
      </c>
      <c r="N832" s="33">
        <f t="shared" si="133"/>
        <v>0.26693506493506497</v>
      </c>
      <c r="O832" s="112">
        <f t="shared" si="136"/>
        <v>132.14607175003215</v>
      </c>
      <c r="P832" s="33">
        <f t="shared" si="137"/>
        <v>83.260945198259435</v>
      </c>
      <c r="Q832" s="117">
        <f>IF(INDEX($P$2:$P$4096,MATCH($B$7,$P$2:$P$4096,1)+ROWS(Q$2:$Q832))&lt;=$B$8,INDEX($P$2:$P$4096,MATCH($B$7,$P$2:$P$4096,1)+ROWS(Q$2:$Q832)),"")</f>
        <v>118.92092099685993</v>
      </c>
      <c r="R832" s="118">
        <f t="shared" si="138"/>
        <v>1077</v>
      </c>
      <c r="S832" s="51">
        <f t="shared" ca="1" si="139"/>
        <v>118.92092099685993</v>
      </c>
      <c r="T832" s="52">
        <f t="shared" ca="1" si="140"/>
        <v>1077</v>
      </c>
      <c r="U832" s="39" t="str">
        <f t="shared" ca="1" si="141"/>
        <v>119,</v>
      </c>
      <c r="V832" s="39" t="str">
        <f t="shared" ca="1" si="142"/>
        <v>118.9209,</v>
      </c>
      <c r="W832" s="53" t="str">
        <f t="shared" ca="1" si="134"/>
        <v>11892,</v>
      </c>
      <c r="X832" s="90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</row>
    <row r="833" spans="7:34" ht="15" thickBot="1" x14ac:dyDescent="0.3">
      <c r="G833" s="27">
        <v>631</v>
      </c>
      <c r="H833" s="28">
        <v>323.61</v>
      </c>
      <c r="I833" s="28">
        <f>$B$4*Table22[[#This Row],[RTD Resistance (ꭥ)]]*1000</f>
        <v>653.69220000000007</v>
      </c>
      <c r="J833" s="29">
        <f t="shared" si="135"/>
        <v>0.64639999999997144</v>
      </c>
      <c r="K833" s="109"/>
      <c r="L833" s="116">
        <v>832</v>
      </c>
      <c r="M833" s="33">
        <f t="shared" si="132"/>
        <v>0.60952380952380958</v>
      </c>
      <c r="N833" s="33">
        <f t="shared" si="133"/>
        <v>0.26704606504606504</v>
      </c>
      <c r="O833" s="112">
        <f t="shared" si="136"/>
        <v>132.20102230003218</v>
      </c>
      <c r="P833" s="33">
        <f t="shared" si="137"/>
        <v>83.405124264166716</v>
      </c>
      <c r="Q833" s="117">
        <f>IF(INDEX($P$2:$P$4096,MATCH($B$7,$P$2:$P$4096,1)+ROWS(Q$2:$Q833))&lt;=$B$8,INDEX($P$2:$P$4096,MATCH($B$7,$P$2:$P$4096,1)+ROWS(Q$2:$Q833)),"")</f>
        <v>119.06667374767773</v>
      </c>
      <c r="R833" s="118">
        <f t="shared" si="138"/>
        <v>1078</v>
      </c>
      <c r="S833" s="51">
        <f t="shared" ca="1" si="139"/>
        <v>119.06667374767773</v>
      </c>
      <c r="T833" s="52">
        <f t="shared" ca="1" si="140"/>
        <v>1078</v>
      </c>
      <c r="U833" s="39" t="str">
        <f t="shared" ca="1" si="141"/>
        <v>119,</v>
      </c>
      <c r="V833" s="39" t="str">
        <f t="shared" ca="1" si="142"/>
        <v>119.0667,</v>
      </c>
      <c r="W833" s="53" t="str">
        <f t="shared" ca="1" si="134"/>
        <v>11907,</v>
      </c>
      <c r="X833" s="90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</row>
    <row r="834" spans="7:34" ht="15" thickBot="1" x14ac:dyDescent="0.3">
      <c r="G834" s="27">
        <v>632</v>
      </c>
      <c r="H834" s="28">
        <v>323.93</v>
      </c>
      <c r="I834" s="28">
        <f>$B$4*Table22[[#This Row],[RTD Resistance (ꭥ)]]*1000</f>
        <v>654.33860000000004</v>
      </c>
      <c r="J834" s="29">
        <f t="shared" si="135"/>
        <v>0.64639999999997144</v>
      </c>
      <c r="K834" s="109"/>
      <c r="L834" s="116">
        <v>833</v>
      </c>
      <c r="M834" s="33">
        <f t="shared" ref="M834:M897" si="143">(L834*$B$2)/($B$3-1)</f>
        <v>0.61025641025641031</v>
      </c>
      <c r="N834" s="33">
        <f t="shared" ref="N834:N897" si="144">($M834+$D$10)/$B$5</f>
        <v>0.26715706515706517</v>
      </c>
      <c r="O834" s="112">
        <f t="shared" si="136"/>
        <v>132.25597285003226</v>
      </c>
      <c r="P834" s="33">
        <f t="shared" si="137"/>
        <v>83.549309646540337</v>
      </c>
      <c r="Q834" s="117">
        <f>IF(INDEX($P$2:$P$4096,MATCH($B$7,$P$2:$P$4096,1)+ROWS(Q$2:$Q834))&lt;=$B$8,INDEX($P$2:$P$4096,MATCH($B$7,$P$2:$P$4096,1)+ROWS(Q$2:$Q834)),"")</f>
        <v>119.21243298351772</v>
      </c>
      <c r="R834" s="118">
        <f t="shared" si="138"/>
        <v>1079</v>
      </c>
      <c r="S834" s="51">
        <f t="shared" ca="1" si="139"/>
        <v>119.21243298351772</v>
      </c>
      <c r="T834" s="52">
        <f t="shared" ca="1" si="140"/>
        <v>1079</v>
      </c>
      <c r="U834" s="39" t="str">
        <f t="shared" ca="1" si="141"/>
        <v>119,</v>
      </c>
      <c r="V834" s="39" t="str">
        <f t="shared" ca="1" si="142"/>
        <v>119.2124,</v>
      </c>
      <c r="W834" s="53" t="str">
        <f t="shared" ref="W834:W897" ca="1" si="145">ROUND(S834*$B$10,0)&amp;","</f>
        <v>11921,</v>
      </c>
      <c r="X834" s="90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</row>
    <row r="835" spans="7:34" ht="15" thickBot="1" x14ac:dyDescent="0.3">
      <c r="G835" s="27">
        <v>633</v>
      </c>
      <c r="H835" s="28">
        <v>324.25</v>
      </c>
      <c r="I835" s="28">
        <f>$B$4*Table22[[#This Row],[RTD Resistance (ꭥ)]]*1000</f>
        <v>654.98500000000001</v>
      </c>
      <c r="J835" s="29">
        <f t="shared" ref="J835:J898" si="146">ABS(I835-I836)</f>
        <v>0.64639999999997144</v>
      </c>
      <c r="K835" s="109"/>
      <c r="L835" s="116">
        <v>834</v>
      </c>
      <c r="M835" s="33">
        <f t="shared" si="143"/>
        <v>0.61098901098901104</v>
      </c>
      <c r="N835" s="33">
        <f t="shared" si="144"/>
        <v>0.26726806526806529</v>
      </c>
      <c r="O835" s="112">
        <f t="shared" ref="O835:O898" si="147">$N835/$B$4</f>
        <v>132.31092340003232</v>
      </c>
      <c r="P835" s="33">
        <f t="shared" ref="P835:P898" si="148">-245.19+O835*(2.5293+O835*(-0.066046+O835*(0.0040422+O835*(-0.0000020697))))/(1+O835*(-0.025422+O835*(0.0016883+O835*(-0.0000013601))))</f>
        <v>83.693501345979485</v>
      </c>
      <c r="Q835" s="117">
        <f>IF(INDEX($P$2:$P$4096,MATCH($B$7,$P$2:$P$4096,1)+ROWS(Q$2:$Q835))&lt;=$B$8,INDEX($P$2:$P$4096,MATCH($B$7,$P$2:$P$4096,1)+ROWS(Q$2:$Q835)),"")</f>
        <v>119.35819870514064</v>
      </c>
      <c r="R835" s="118">
        <f t="shared" ref="R835:R898" si="149">INDEX($L$2:$L$4096,MATCH($Q835,$P$2:$P$4096,0))</f>
        <v>1080</v>
      </c>
      <c r="S835" s="51">
        <f t="shared" ref="S835:S898" ca="1" si="150">INDIRECT("Q"&amp;((ROW($Q835)-2)*$B$9)+2,TRUE)</f>
        <v>119.35819870514064</v>
      </c>
      <c r="T835" s="52">
        <f t="shared" ref="T835:T898" ca="1" si="151">INDEX($L$2:$L$4096,MATCH($S835,$P$2:$P$4096,0))</f>
        <v>1080</v>
      </c>
      <c r="U835" s="39" t="str">
        <f t="shared" ref="U835:U898" ca="1" si="152">ROUND(S835,0)&amp;","</f>
        <v>119,</v>
      </c>
      <c r="V835" s="39" t="str">
        <f t="shared" ref="V835:V898" ca="1" si="153">ROUND(S835,4)&amp;","</f>
        <v>119.3582,</v>
      </c>
      <c r="W835" s="53" t="str">
        <f t="shared" ca="1" si="145"/>
        <v>11936,</v>
      </c>
      <c r="X835" s="90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</row>
    <row r="836" spans="7:34" ht="15" thickBot="1" x14ac:dyDescent="0.3">
      <c r="G836" s="27">
        <v>634</v>
      </c>
      <c r="H836" s="28">
        <v>324.57</v>
      </c>
      <c r="I836" s="28">
        <f>$B$4*Table22[[#This Row],[RTD Resistance (ꭥ)]]*1000</f>
        <v>655.63139999999999</v>
      </c>
      <c r="J836" s="29">
        <f t="shared" si="146"/>
        <v>0.62620000000003984</v>
      </c>
      <c r="K836" s="109"/>
      <c r="L836" s="116">
        <v>835</v>
      </c>
      <c r="M836" s="33">
        <f t="shared" si="143"/>
        <v>0.61172161172161177</v>
      </c>
      <c r="N836" s="33">
        <f t="shared" si="144"/>
        <v>0.26737906537906536</v>
      </c>
      <c r="O836" s="112">
        <f t="shared" si="147"/>
        <v>132.36587395003235</v>
      </c>
      <c r="P836" s="33">
        <f t="shared" si="148"/>
        <v>83.837699363084766</v>
      </c>
      <c r="Q836" s="117">
        <f>IF(INDEX($P$2:$P$4096,MATCH($B$7,$P$2:$P$4096,1)+ROWS(Q$2:$Q836))&lt;=$B$8,INDEX($P$2:$P$4096,MATCH($B$7,$P$2:$P$4096,1)+ROWS(Q$2:$Q836)),"")</f>
        <v>119.50397091330916</v>
      </c>
      <c r="R836" s="118">
        <f t="shared" si="149"/>
        <v>1081</v>
      </c>
      <c r="S836" s="51">
        <f t="shared" ca="1" si="150"/>
        <v>119.50397091330916</v>
      </c>
      <c r="T836" s="52">
        <f t="shared" ca="1" si="151"/>
        <v>1081</v>
      </c>
      <c r="U836" s="39" t="str">
        <f t="shared" ca="1" si="152"/>
        <v>120,</v>
      </c>
      <c r="V836" s="39" t="str">
        <f t="shared" ca="1" si="153"/>
        <v>119.504,</v>
      </c>
      <c r="W836" s="53" t="str">
        <f t="shared" ca="1" si="145"/>
        <v>11950,</v>
      </c>
      <c r="X836" s="90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</row>
    <row r="837" spans="7:34" ht="15" thickBot="1" x14ac:dyDescent="0.3">
      <c r="G837" s="27">
        <v>635</v>
      </c>
      <c r="H837" s="28">
        <v>324.88</v>
      </c>
      <c r="I837" s="28">
        <f>$B$4*Table22[[#This Row],[RTD Resistance (ꭥ)]]*1000</f>
        <v>656.25760000000002</v>
      </c>
      <c r="J837" s="29">
        <f t="shared" si="146"/>
        <v>0.66659999999990305</v>
      </c>
      <c r="K837" s="109"/>
      <c r="L837" s="116">
        <v>836</v>
      </c>
      <c r="M837" s="33">
        <f t="shared" si="143"/>
        <v>0.6124542124542125</v>
      </c>
      <c r="N837" s="33">
        <f t="shared" si="144"/>
        <v>0.26749006549006549</v>
      </c>
      <c r="O837" s="112">
        <f t="shared" si="147"/>
        <v>132.42082450003241</v>
      </c>
      <c r="P837" s="33">
        <f t="shared" si="148"/>
        <v>83.981903698457643</v>
      </c>
      <c r="Q837" s="117">
        <f>IF(INDEX($P$2:$P$4096,MATCH($B$7,$P$2:$P$4096,1)+ROWS(Q$2:$Q837))&lt;=$B$8,INDEX($P$2:$P$4096,MATCH($B$7,$P$2:$P$4096,1)+ROWS(Q$2:$Q837)),"")</f>
        <v>119.64974960878567</v>
      </c>
      <c r="R837" s="118">
        <f t="shared" si="149"/>
        <v>1082</v>
      </c>
      <c r="S837" s="51">
        <f t="shared" ca="1" si="150"/>
        <v>119.64974960878567</v>
      </c>
      <c r="T837" s="52">
        <f t="shared" ca="1" si="151"/>
        <v>1082</v>
      </c>
      <c r="U837" s="39" t="str">
        <f t="shared" ca="1" si="152"/>
        <v>120,</v>
      </c>
      <c r="V837" s="39" t="str">
        <f t="shared" ca="1" si="153"/>
        <v>119.6497,</v>
      </c>
      <c r="W837" s="53" t="str">
        <f t="shared" ca="1" si="145"/>
        <v>11965,</v>
      </c>
      <c r="X837" s="90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</row>
    <row r="838" spans="7:34" ht="15" thickBot="1" x14ac:dyDescent="0.3">
      <c r="G838" s="27">
        <v>636</v>
      </c>
      <c r="H838" s="28">
        <v>325.20999999999998</v>
      </c>
      <c r="I838" s="28">
        <f>$B$4*Table22[[#This Row],[RTD Resistance (ꭥ)]]*1000</f>
        <v>656.92419999999993</v>
      </c>
      <c r="J838" s="29">
        <f t="shared" si="146"/>
        <v>0.64640000000008513</v>
      </c>
      <c r="K838" s="109"/>
      <c r="L838" s="116">
        <v>837</v>
      </c>
      <c r="M838" s="33">
        <f t="shared" si="143"/>
        <v>0.61318681318681323</v>
      </c>
      <c r="N838" s="33">
        <f t="shared" si="144"/>
        <v>0.26760106560106561</v>
      </c>
      <c r="O838" s="112">
        <f t="shared" si="147"/>
        <v>132.47577505003247</v>
      </c>
      <c r="P838" s="33">
        <f t="shared" si="148"/>
        <v>84.126114352699972</v>
      </c>
      <c r="Q838" s="117">
        <f>IF(INDEX($P$2:$P$4096,MATCH($B$7,$P$2:$P$4096,1)+ROWS(Q$2:$Q838))&lt;=$B$8,INDEX($P$2:$P$4096,MATCH($B$7,$P$2:$P$4096,1)+ROWS(Q$2:$Q838)),"")</f>
        <v>119.79553479233368</v>
      </c>
      <c r="R838" s="118">
        <f t="shared" si="149"/>
        <v>1083</v>
      </c>
      <c r="S838" s="51">
        <f t="shared" ca="1" si="150"/>
        <v>119.79553479233368</v>
      </c>
      <c r="T838" s="52">
        <f t="shared" ca="1" si="151"/>
        <v>1083</v>
      </c>
      <c r="U838" s="39" t="str">
        <f t="shared" ca="1" si="152"/>
        <v>120,</v>
      </c>
      <c r="V838" s="39" t="str">
        <f t="shared" ca="1" si="153"/>
        <v>119.7955,</v>
      </c>
      <c r="W838" s="53" t="str">
        <f t="shared" ca="1" si="145"/>
        <v>11980,</v>
      </c>
      <c r="X838" s="90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</row>
    <row r="839" spans="7:34" ht="15" thickBot="1" x14ac:dyDescent="0.3">
      <c r="G839" s="27">
        <v>637</v>
      </c>
      <c r="H839" s="28">
        <v>325.52999999999997</v>
      </c>
      <c r="I839" s="28">
        <f>$B$4*Table22[[#This Row],[RTD Resistance (ꭥ)]]*1000</f>
        <v>657.57060000000001</v>
      </c>
      <c r="J839" s="29">
        <f t="shared" si="146"/>
        <v>0.64640000000008513</v>
      </c>
      <c r="K839" s="109"/>
      <c r="L839" s="116">
        <v>838</v>
      </c>
      <c r="M839" s="33">
        <f t="shared" si="143"/>
        <v>0.61391941391941396</v>
      </c>
      <c r="N839" s="33">
        <f t="shared" si="144"/>
        <v>0.26771206571206574</v>
      </c>
      <c r="O839" s="112">
        <f t="shared" si="147"/>
        <v>132.53072560003253</v>
      </c>
      <c r="P839" s="33">
        <f t="shared" si="148"/>
        <v>84.270331326414635</v>
      </c>
      <c r="Q839" s="117">
        <f>IF(INDEX($P$2:$P$4096,MATCH($B$7,$P$2:$P$4096,1)+ROWS(Q$2:$Q839))&lt;=$B$8,INDEX($P$2:$P$4096,MATCH($B$7,$P$2:$P$4096,1)+ROWS(Q$2:$Q839)),"")</f>
        <v>119.94132646471678</v>
      </c>
      <c r="R839" s="118">
        <f t="shared" si="149"/>
        <v>1084</v>
      </c>
      <c r="S839" s="51">
        <f t="shared" ca="1" si="150"/>
        <v>119.94132646471678</v>
      </c>
      <c r="T839" s="52">
        <f t="shared" ca="1" si="151"/>
        <v>1084</v>
      </c>
      <c r="U839" s="39" t="str">
        <f t="shared" ca="1" si="152"/>
        <v>120,</v>
      </c>
      <c r="V839" s="39" t="str">
        <f t="shared" ca="1" si="153"/>
        <v>119.9413,</v>
      </c>
      <c r="W839" s="53" t="str">
        <f t="shared" ca="1" si="145"/>
        <v>11994,</v>
      </c>
      <c r="X839" s="90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</row>
    <row r="840" spans="7:34" ht="15" thickBot="1" x14ac:dyDescent="0.3">
      <c r="G840" s="27">
        <v>638</v>
      </c>
      <c r="H840" s="28">
        <v>325.85000000000002</v>
      </c>
      <c r="I840" s="28">
        <f>$B$4*Table22[[#This Row],[RTD Resistance (ꭥ)]]*1000</f>
        <v>658.2170000000001</v>
      </c>
      <c r="J840" s="29">
        <f t="shared" si="146"/>
        <v>0.62619999999992615</v>
      </c>
      <c r="K840" s="109"/>
      <c r="L840" s="116">
        <v>839</v>
      </c>
      <c r="M840" s="33">
        <f t="shared" si="143"/>
        <v>0.61465201465201469</v>
      </c>
      <c r="N840" s="33">
        <f t="shared" si="144"/>
        <v>0.26782306582306581</v>
      </c>
      <c r="O840" s="112">
        <f t="shared" si="147"/>
        <v>132.58567615003258</v>
      </c>
      <c r="P840" s="33">
        <f t="shared" si="148"/>
        <v>84.414554620205251</v>
      </c>
      <c r="Q840" s="117">
        <f>IF(INDEX($P$2:$P$4096,MATCH($B$7,$P$2:$P$4096,1)+ROWS(Q$2:$Q840))&lt;=$B$8,INDEX($P$2:$P$4096,MATCH($B$7,$P$2:$P$4096,1)+ROWS(Q$2:$Q840)),"")</f>
        <v>120.08712462669934</v>
      </c>
      <c r="R840" s="118">
        <f t="shared" si="149"/>
        <v>1085</v>
      </c>
      <c r="S840" s="51">
        <f t="shared" ca="1" si="150"/>
        <v>120.08712462669934</v>
      </c>
      <c r="T840" s="52">
        <f t="shared" ca="1" si="151"/>
        <v>1085</v>
      </c>
      <c r="U840" s="39" t="str">
        <f t="shared" ca="1" si="152"/>
        <v>120,</v>
      </c>
      <c r="V840" s="39" t="str">
        <f t="shared" ca="1" si="153"/>
        <v>120.0871,</v>
      </c>
      <c r="W840" s="53" t="str">
        <f t="shared" ca="1" si="145"/>
        <v>12009,</v>
      </c>
      <c r="X840" s="90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</row>
    <row r="841" spans="7:34" ht="15" thickBot="1" x14ac:dyDescent="0.3">
      <c r="G841" s="27">
        <v>639</v>
      </c>
      <c r="H841" s="28">
        <v>326.16000000000003</v>
      </c>
      <c r="I841" s="28">
        <f>$B$4*Table22[[#This Row],[RTD Resistance (ꭥ)]]*1000</f>
        <v>658.84320000000002</v>
      </c>
      <c r="J841" s="29">
        <f t="shared" si="146"/>
        <v>0.64640000000008513</v>
      </c>
      <c r="K841" s="109"/>
      <c r="L841" s="116">
        <v>840</v>
      </c>
      <c r="M841" s="33">
        <f t="shared" si="143"/>
        <v>0.61538461538461542</v>
      </c>
      <c r="N841" s="33">
        <f t="shared" si="144"/>
        <v>0.26793406593406593</v>
      </c>
      <c r="O841" s="112">
        <f t="shared" si="147"/>
        <v>132.64062670003264</v>
      </c>
      <c r="P841" s="33">
        <f t="shared" si="148"/>
        <v>84.558784234676295</v>
      </c>
      <c r="Q841" s="117">
        <f>IF(INDEX($P$2:$P$4096,MATCH($B$7,$P$2:$P$4096,1)+ROWS(Q$2:$Q841))&lt;=$B$8,INDEX($P$2:$P$4096,MATCH($B$7,$P$2:$P$4096,1)+ROWS(Q$2:$Q841)),"")</f>
        <v>120.23292927904623</v>
      </c>
      <c r="R841" s="118">
        <f t="shared" si="149"/>
        <v>1086</v>
      </c>
      <c r="S841" s="51">
        <f t="shared" ca="1" si="150"/>
        <v>120.23292927904623</v>
      </c>
      <c r="T841" s="52">
        <f t="shared" ca="1" si="151"/>
        <v>1086</v>
      </c>
      <c r="U841" s="39" t="str">
        <f t="shared" ca="1" si="152"/>
        <v>120,</v>
      </c>
      <c r="V841" s="39" t="str">
        <f t="shared" ca="1" si="153"/>
        <v>120.2329,</v>
      </c>
      <c r="W841" s="53" t="str">
        <f t="shared" ca="1" si="145"/>
        <v>12023,</v>
      </c>
      <c r="X841" s="90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</row>
    <row r="842" spans="7:34" ht="15" thickBot="1" x14ac:dyDescent="0.3">
      <c r="G842" s="27">
        <v>640</v>
      </c>
      <c r="H842" s="28">
        <v>326.48</v>
      </c>
      <c r="I842" s="28">
        <f>$B$4*Table22[[#This Row],[RTD Resistance (ꭥ)]]*1000</f>
        <v>659.48960000000011</v>
      </c>
      <c r="J842" s="29">
        <f t="shared" si="146"/>
        <v>0.62619999999992615</v>
      </c>
      <c r="K842" s="109"/>
      <c r="L842" s="116">
        <v>841</v>
      </c>
      <c r="M842" s="33">
        <f t="shared" si="143"/>
        <v>0.61611721611721615</v>
      </c>
      <c r="N842" s="33">
        <f t="shared" si="144"/>
        <v>0.26804506604506606</v>
      </c>
      <c r="O842" s="112">
        <f t="shared" si="147"/>
        <v>132.6955772500327</v>
      </c>
      <c r="P842" s="33">
        <f t="shared" si="148"/>
        <v>84.703020170432751</v>
      </c>
      <c r="Q842" s="117">
        <f>IF(INDEX($P$2:$P$4096,MATCH($B$7,$P$2:$P$4096,1)+ROWS(Q$2:$Q842))&lt;=$B$8,INDEX($P$2:$P$4096,MATCH($B$7,$P$2:$P$4096,1)+ROWS(Q$2:$Q842)),"")</f>
        <v>120.37874042252298</v>
      </c>
      <c r="R842" s="118">
        <f t="shared" si="149"/>
        <v>1087</v>
      </c>
      <c r="S842" s="51">
        <f t="shared" ca="1" si="150"/>
        <v>120.37874042252298</v>
      </c>
      <c r="T842" s="52">
        <f t="shared" ca="1" si="151"/>
        <v>1087</v>
      </c>
      <c r="U842" s="39" t="str">
        <f t="shared" ca="1" si="152"/>
        <v>120,</v>
      </c>
      <c r="V842" s="39" t="str">
        <f t="shared" ca="1" si="153"/>
        <v>120.3787,</v>
      </c>
      <c r="W842" s="53" t="str">
        <f t="shared" ca="1" si="145"/>
        <v>12038,</v>
      </c>
      <c r="X842" s="90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</row>
    <row r="843" spans="7:34" ht="15" thickBot="1" x14ac:dyDescent="0.3">
      <c r="G843" s="27">
        <v>641</v>
      </c>
      <c r="H843" s="28">
        <v>326.79000000000002</v>
      </c>
      <c r="I843" s="28">
        <f>$B$4*Table22[[#This Row],[RTD Resistance (ꭥ)]]*1000</f>
        <v>660.11580000000004</v>
      </c>
      <c r="J843" s="29">
        <f t="shared" si="146"/>
        <v>0.64640000000008513</v>
      </c>
      <c r="K843" s="109"/>
      <c r="L843" s="116">
        <v>842</v>
      </c>
      <c r="M843" s="33">
        <f t="shared" si="143"/>
        <v>0.61684981684981688</v>
      </c>
      <c r="N843" s="33">
        <f t="shared" si="144"/>
        <v>0.26815606615606619</v>
      </c>
      <c r="O843" s="112">
        <f t="shared" si="147"/>
        <v>132.75052780003276</v>
      </c>
      <c r="P843" s="33">
        <f t="shared" si="148"/>
        <v>84.847262428080796</v>
      </c>
      <c r="Q843" s="117">
        <f>IF(INDEX($P$2:$P$4096,MATCH($B$7,$P$2:$P$4096,1)+ROWS(Q$2:$Q843))&lt;=$B$8,INDEX($P$2:$P$4096,MATCH($B$7,$P$2:$P$4096,1)+ROWS(Q$2:$Q843)),"")</f>
        <v>120.52455805789521</v>
      </c>
      <c r="R843" s="118">
        <f t="shared" si="149"/>
        <v>1088</v>
      </c>
      <c r="S843" s="51">
        <f t="shared" ca="1" si="150"/>
        <v>120.52455805789521</v>
      </c>
      <c r="T843" s="52">
        <f t="shared" ca="1" si="151"/>
        <v>1088</v>
      </c>
      <c r="U843" s="39" t="str">
        <f t="shared" ca="1" si="152"/>
        <v>121,</v>
      </c>
      <c r="V843" s="39" t="str">
        <f t="shared" ca="1" si="153"/>
        <v>120.5246,</v>
      </c>
      <c r="W843" s="53" t="str">
        <f t="shared" ca="1" si="145"/>
        <v>12052,</v>
      </c>
      <c r="X843" s="90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</row>
    <row r="844" spans="7:34" ht="15" thickBot="1" x14ac:dyDescent="0.3">
      <c r="G844" s="27">
        <v>642</v>
      </c>
      <c r="H844" s="28">
        <v>327.11</v>
      </c>
      <c r="I844" s="28">
        <f>$B$4*Table22[[#This Row],[RTD Resistance (ꭥ)]]*1000</f>
        <v>660.76220000000012</v>
      </c>
      <c r="J844" s="29">
        <f t="shared" si="146"/>
        <v>0.64639999999985776</v>
      </c>
      <c r="K844" s="109"/>
      <c r="L844" s="116">
        <v>843</v>
      </c>
      <c r="M844" s="33">
        <f t="shared" si="143"/>
        <v>0.61758241758241761</v>
      </c>
      <c r="N844" s="33">
        <f t="shared" si="144"/>
        <v>0.26826706626706626</v>
      </c>
      <c r="O844" s="112">
        <f t="shared" si="147"/>
        <v>132.80547835003279</v>
      </c>
      <c r="P844" s="33">
        <f t="shared" si="148"/>
        <v>84.991511008226894</v>
      </c>
      <c r="Q844" s="117">
        <f>IF(INDEX($P$2:$P$4096,MATCH($B$7,$P$2:$P$4096,1)+ROWS(Q$2:$Q844))&lt;=$B$8,INDEX($P$2:$P$4096,MATCH($B$7,$P$2:$P$4096,1)+ROWS(Q$2:$Q844)),"")</f>
        <v>120.67038218592978</v>
      </c>
      <c r="R844" s="118">
        <f t="shared" si="149"/>
        <v>1089</v>
      </c>
      <c r="S844" s="51">
        <f t="shared" ca="1" si="150"/>
        <v>120.67038218592978</v>
      </c>
      <c r="T844" s="52">
        <f t="shared" ca="1" si="151"/>
        <v>1089</v>
      </c>
      <c r="U844" s="39" t="str">
        <f t="shared" ca="1" si="152"/>
        <v>121,</v>
      </c>
      <c r="V844" s="39" t="str">
        <f t="shared" ca="1" si="153"/>
        <v>120.6704,</v>
      </c>
      <c r="W844" s="53" t="str">
        <f t="shared" ca="1" si="145"/>
        <v>12067,</v>
      </c>
      <c r="X844" s="90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</row>
    <row r="845" spans="7:34" ht="15" thickBot="1" x14ac:dyDescent="0.3">
      <c r="G845" s="27">
        <v>643</v>
      </c>
      <c r="H845" s="28">
        <v>327.43</v>
      </c>
      <c r="I845" s="28">
        <f>$B$4*Table22[[#This Row],[RTD Resistance (ꭥ)]]*1000</f>
        <v>661.40859999999998</v>
      </c>
      <c r="J845" s="29">
        <f t="shared" si="146"/>
        <v>0.62620000000003984</v>
      </c>
      <c r="K845" s="109"/>
      <c r="L845" s="116">
        <v>844</v>
      </c>
      <c r="M845" s="33">
        <f t="shared" si="143"/>
        <v>0.61831501831501834</v>
      </c>
      <c r="N845" s="33">
        <f t="shared" si="144"/>
        <v>0.26837806637806638</v>
      </c>
      <c r="O845" s="112">
        <f t="shared" si="147"/>
        <v>132.86042890003284</v>
      </c>
      <c r="P845" s="33">
        <f t="shared" si="148"/>
        <v>85.135765911478927</v>
      </c>
      <c r="Q845" s="117">
        <f>IF(INDEX($P$2:$P$4096,MATCH($B$7,$P$2:$P$4096,1)+ROWS(Q$2:$Q845))&lt;=$B$8,INDEX($P$2:$P$4096,MATCH($B$7,$P$2:$P$4096,1)+ROWS(Q$2:$Q845)),"")</f>
        <v>120.81621280739364</v>
      </c>
      <c r="R845" s="118">
        <f t="shared" si="149"/>
        <v>1090</v>
      </c>
      <c r="S845" s="51">
        <f t="shared" ca="1" si="150"/>
        <v>120.81621280739364</v>
      </c>
      <c r="T845" s="52">
        <f t="shared" ca="1" si="151"/>
        <v>1090</v>
      </c>
      <c r="U845" s="39" t="str">
        <f t="shared" ca="1" si="152"/>
        <v>121,</v>
      </c>
      <c r="V845" s="39" t="str">
        <f t="shared" ca="1" si="153"/>
        <v>120.8162,</v>
      </c>
      <c r="W845" s="53" t="str">
        <f t="shared" ca="1" si="145"/>
        <v>12082,</v>
      </c>
      <c r="X845" s="90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</row>
    <row r="846" spans="7:34" ht="15" thickBot="1" x14ac:dyDescent="0.3">
      <c r="G846" s="27">
        <v>644</v>
      </c>
      <c r="H846" s="28">
        <v>327.74</v>
      </c>
      <c r="I846" s="28">
        <f>$B$4*Table22[[#This Row],[RTD Resistance (ꭥ)]]*1000</f>
        <v>662.03480000000002</v>
      </c>
      <c r="J846" s="29">
        <f t="shared" si="146"/>
        <v>0.64640000000008513</v>
      </c>
      <c r="K846" s="109"/>
      <c r="L846" s="116">
        <v>845</v>
      </c>
      <c r="M846" s="33">
        <f t="shared" si="143"/>
        <v>0.61904761904761907</v>
      </c>
      <c r="N846" s="33">
        <f t="shared" si="144"/>
        <v>0.26848906648906651</v>
      </c>
      <c r="O846" s="112">
        <f t="shared" si="147"/>
        <v>132.91537945003293</v>
      </c>
      <c r="P846" s="33">
        <f t="shared" si="148"/>
        <v>85.280027138445064</v>
      </c>
      <c r="Q846" s="117">
        <f>IF(INDEX($P$2:$P$4096,MATCH($B$7,$P$2:$P$4096,1)+ROWS(Q$2:$Q846))&lt;=$B$8,INDEX($P$2:$P$4096,MATCH($B$7,$P$2:$P$4096,1)+ROWS(Q$2:$Q846)),"")</f>
        <v>120.96204992305434</v>
      </c>
      <c r="R846" s="118">
        <f t="shared" si="149"/>
        <v>1091</v>
      </c>
      <c r="S846" s="51">
        <f t="shared" ca="1" si="150"/>
        <v>120.96204992305434</v>
      </c>
      <c r="T846" s="52">
        <f t="shared" ca="1" si="151"/>
        <v>1091</v>
      </c>
      <c r="U846" s="39" t="str">
        <f t="shared" ca="1" si="152"/>
        <v>121,</v>
      </c>
      <c r="V846" s="39" t="str">
        <f t="shared" ca="1" si="153"/>
        <v>120.962,</v>
      </c>
      <c r="W846" s="53" t="str">
        <f t="shared" ca="1" si="145"/>
        <v>12096,</v>
      </c>
      <c r="X846" s="90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</row>
    <row r="847" spans="7:34" ht="15" thickBot="1" x14ac:dyDescent="0.3">
      <c r="G847" s="27">
        <v>645</v>
      </c>
      <c r="H847" s="28">
        <v>328.06</v>
      </c>
      <c r="I847" s="28">
        <f>$B$4*Table22[[#This Row],[RTD Resistance (ꭥ)]]*1000</f>
        <v>662.6812000000001</v>
      </c>
      <c r="J847" s="29">
        <f t="shared" si="146"/>
        <v>0.64639999999985776</v>
      </c>
      <c r="K847" s="109"/>
      <c r="L847" s="116">
        <v>846</v>
      </c>
      <c r="M847" s="33">
        <f t="shared" si="143"/>
        <v>0.6197802197802198</v>
      </c>
      <c r="N847" s="33">
        <f t="shared" si="144"/>
        <v>0.26860006660006658</v>
      </c>
      <c r="O847" s="112">
        <f t="shared" si="147"/>
        <v>132.97033000003296</v>
      </c>
      <c r="P847" s="33">
        <f t="shared" si="148"/>
        <v>85.424294689734154</v>
      </c>
      <c r="Q847" s="117">
        <f>IF(INDEX($P$2:$P$4096,MATCH($B$7,$P$2:$P$4096,1)+ROWS(Q$2:$Q847))&lt;=$B$8,INDEX($P$2:$P$4096,MATCH($B$7,$P$2:$P$4096,1)+ROWS(Q$2:$Q847)),"")</f>
        <v>121.10789353368</v>
      </c>
      <c r="R847" s="118">
        <f t="shared" si="149"/>
        <v>1092</v>
      </c>
      <c r="S847" s="51">
        <f t="shared" ca="1" si="150"/>
        <v>121.10789353368</v>
      </c>
      <c r="T847" s="52">
        <f t="shared" ca="1" si="151"/>
        <v>1092</v>
      </c>
      <c r="U847" s="39" t="str">
        <f t="shared" ca="1" si="152"/>
        <v>121,</v>
      </c>
      <c r="V847" s="39" t="str">
        <f t="shared" ca="1" si="153"/>
        <v>121.1079,</v>
      </c>
      <c r="W847" s="53" t="str">
        <f t="shared" ca="1" si="145"/>
        <v>12111,</v>
      </c>
      <c r="X847" s="90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</row>
    <row r="848" spans="7:34" ht="15" thickBot="1" x14ac:dyDescent="0.3">
      <c r="G848" s="27">
        <v>646</v>
      </c>
      <c r="H848" s="28">
        <v>328.38</v>
      </c>
      <c r="I848" s="28">
        <f>$B$4*Table22[[#This Row],[RTD Resistance (ꭥ)]]*1000</f>
        <v>663.32759999999996</v>
      </c>
      <c r="J848" s="29">
        <f t="shared" si="146"/>
        <v>0.62620000000003984</v>
      </c>
      <c r="K848" s="109"/>
      <c r="L848" s="116">
        <v>847</v>
      </c>
      <c r="M848" s="33">
        <f t="shared" si="143"/>
        <v>0.62051282051282053</v>
      </c>
      <c r="N848" s="33">
        <f t="shared" si="144"/>
        <v>0.2687110667110667</v>
      </c>
      <c r="O848" s="112">
        <f t="shared" si="147"/>
        <v>133.02528055003302</v>
      </c>
      <c r="P848" s="33">
        <f t="shared" si="148"/>
        <v>85.568568565956298</v>
      </c>
      <c r="Q848" s="117">
        <f>IF(INDEX($P$2:$P$4096,MATCH($B$7,$P$2:$P$4096,1)+ROWS(Q$2:$Q848))&lt;=$B$8,INDEX($P$2:$P$4096,MATCH($B$7,$P$2:$P$4096,1)+ROWS(Q$2:$Q848)),"")</f>
        <v>121.25374364003932</v>
      </c>
      <c r="R848" s="118">
        <f t="shared" si="149"/>
        <v>1093</v>
      </c>
      <c r="S848" s="51">
        <f t="shared" ca="1" si="150"/>
        <v>121.25374364003932</v>
      </c>
      <c r="T848" s="52">
        <f t="shared" ca="1" si="151"/>
        <v>1093</v>
      </c>
      <c r="U848" s="39" t="str">
        <f t="shared" ca="1" si="152"/>
        <v>121,</v>
      </c>
      <c r="V848" s="39" t="str">
        <f t="shared" ca="1" si="153"/>
        <v>121.2537,</v>
      </c>
      <c r="W848" s="53" t="str">
        <f t="shared" ca="1" si="145"/>
        <v>12125,</v>
      </c>
      <c r="X848" s="90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</row>
    <row r="849" spans="7:34" ht="15" thickBot="1" x14ac:dyDescent="0.3">
      <c r="G849" s="27">
        <v>647</v>
      </c>
      <c r="H849" s="28">
        <v>328.69</v>
      </c>
      <c r="I849" s="28">
        <f>$B$4*Table22[[#This Row],[RTD Resistance (ꭥ)]]*1000</f>
        <v>663.9538</v>
      </c>
      <c r="J849" s="29">
        <f t="shared" si="146"/>
        <v>0.64639999999997144</v>
      </c>
      <c r="K849" s="109"/>
      <c r="L849" s="116">
        <v>848</v>
      </c>
      <c r="M849" s="33">
        <f t="shared" si="143"/>
        <v>0.62124542124542126</v>
      </c>
      <c r="N849" s="33">
        <f t="shared" si="144"/>
        <v>0.26882206682206683</v>
      </c>
      <c r="O849" s="112">
        <f t="shared" si="147"/>
        <v>133.08023110003307</v>
      </c>
      <c r="P849" s="33">
        <f t="shared" si="148"/>
        <v>85.712848767722051</v>
      </c>
      <c r="Q849" s="117">
        <f>IF(INDEX($P$2:$P$4096,MATCH($B$7,$P$2:$P$4096,1)+ROWS(Q$2:$Q849))&lt;=$B$8,INDEX($P$2:$P$4096,MATCH($B$7,$P$2:$P$4096,1)+ROWS(Q$2:$Q849)),"")</f>
        <v>121.39960024290167</v>
      </c>
      <c r="R849" s="118">
        <f t="shared" si="149"/>
        <v>1094</v>
      </c>
      <c r="S849" s="51">
        <f t="shared" ca="1" si="150"/>
        <v>121.39960024290167</v>
      </c>
      <c r="T849" s="52">
        <f t="shared" ca="1" si="151"/>
        <v>1094</v>
      </c>
      <c r="U849" s="39" t="str">
        <f t="shared" ca="1" si="152"/>
        <v>121,</v>
      </c>
      <c r="V849" s="39" t="str">
        <f t="shared" ca="1" si="153"/>
        <v>121.3996,</v>
      </c>
      <c r="W849" s="53" t="str">
        <f t="shared" ca="1" si="145"/>
        <v>12140,</v>
      </c>
      <c r="X849" s="90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</row>
    <row r="850" spans="7:34" ht="15" thickBot="1" x14ac:dyDescent="0.3">
      <c r="G850" s="27">
        <v>648</v>
      </c>
      <c r="H850" s="28">
        <v>329.01</v>
      </c>
      <c r="I850" s="28">
        <f>$B$4*Table22[[#This Row],[RTD Resistance (ꭥ)]]*1000</f>
        <v>664.60019999999997</v>
      </c>
      <c r="J850" s="29">
        <f t="shared" si="146"/>
        <v>0.62620000000003984</v>
      </c>
      <c r="K850" s="109"/>
      <c r="L850" s="116">
        <v>849</v>
      </c>
      <c r="M850" s="33">
        <f t="shared" si="143"/>
        <v>0.62197802197802199</v>
      </c>
      <c r="N850" s="33">
        <f t="shared" si="144"/>
        <v>0.26893306693306696</v>
      </c>
      <c r="O850" s="112">
        <f t="shared" si="147"/>
        <v>133.13518165003313</v>
      </c>
      <c r="P850" s="33">
        <f t="shared" si="148"/>
        <v>85.85713529564282</v>
      </c>
      <c r="Q850" s="117">
        <f>IF(INDEX($P$2:$P$4096,MATCH($B$7,$P$2:$P$4096,1)+ROWS(Q$2:$Q850))&lt;=$B$8,INDEX($P$2:$P$4096,MATCH($B$7,$P$2:$P$4096,1)+ROWS(Q$2:$Q850)),"")</f>
        <v>121.54546334303649</v>
      </c>
      <c r="R850" s="118">
        <f t="shared" si="149"/>
        <v>1095</v>
      </c>
      <c r="S850" s="51">
        <f t="shared" ca="1" si="150"/>
        <v>121.54546334303649</v>
      </c>
      <c r="T850" s="52">
        <f t="shared" ca="1" si="151"/>
        <v>1095</v>
      </c>
      <c r="U850" s="39" t="str">
        <f t="shared" ca="1" si="152"/>
        <v>122,</v>
      </c>
      <c r="V850" s="39" t="str">
        <f t="shared" ca="1" si="153"/>
        <v>121.5455,</v>
      </c>
      <c r="W850" s="53" t="str">
        <f t="shared" ca="1" si="145"/>
        <v>12155,</v>
      </c>
      <c r="X850" s="90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</row>
    <row r="851" spans="7:34" ht="15" thickBot="1" x14ac:dyDescent="0.3">
      <c r="G851" s="27">
        <v>649</v>
      </c>
      <c r="H851" s="28">
        <v>329.32</v>
      </c>
      <c r="I851" s="28">
        <f>$B$4*Table22[[#This Row],[RTD Resistance (ꭥ)]]*1000</f>
        <v>665.22640000000001</v>
      </c>
      <c r="J851" s="29">
        <f t="shared" si="146"/>
        <v>0.64640000000008513</v>
      </c>
      <c r="K851" s="109"/>
      <c r="L851" s="116">
        <v>850</v>
      </c>
      <c r="M851" s="33">
        <f t="shared" si="143"/>
        <v>0.62271062271062272</v>
      </c>
      <c r="N851" s="33">
        <f t="shared" si="144"/>
        <v>0.26904406704406703</v>
      </c>
      <c r="O851" s="112">
        <f t="shared" si="147"/>
        <v>133.19013220003316</v>
      </c>
      <c r="P851" s="33">
        <f t="shared" si="148"/>
        <v>86.001428150330753</v>
      </c>
      <c r="Q851" s="117">
        <f>IF(INDEX($P$2:$P$4096,MATCH($B$7,$P$2:$P$4096,1)+ROWS(Q$2:$Q851))&lt;=$B$8,INDEX($P$2:$P$4096,MATCH($B$7,$P$2:$P$4096,1)+ROWS(Q$2:$Q851)),"")</f>
        <v>121.69133294121428</v>
      </c>
      <c r="R851" s="118">
        <f t="shared" si="149"/>
        <v>1096</v>
      </c>
      <c r="S851" s="51">
        <f t="shared" ca="1" si="150"/>
        <v>121.69133294121428</v>
      </c>
      <c r="T851" s="52">
        <f t="shared" ca="1" si="151"/>
        <v>1096</v>
      </c>
      <c r="U851" s="39" t="str">
        <f t="shared" ca="1" si="152"/>
        <v>122,</v>
      </c>
      <c r="V851" s="39" t="str">
        <f t="shared" ca="1" si="153"/>
        <v>121.6913,</v>
      </c>
      <c r="W851" s="53" t="str">
        <f t="shared" ca="1" si="145"/>
        <v>12169,</v>
      </c>
      <c r="X851" s="90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</row>
    <row r="852" spans="7:34" ht="15" thickBot="1" x14ac:dyDescent="0.3">
      <c r="G852" s="27">
        <v>650</v>
      </c>
      <c r="H852" s="28">
        <v>329.64</v>
      </c>
      <c r="I852" s="28">
        <f>$B$4*Table22[[#This Row],[RTD Resistance (ꭥ)]]*1000</f>
        <v>665.8728000000001</v>
      </c>
      <c r="J852" s="29">
        <f t="shared" si="146"/>
        <v>0.62619999999981246</v>
      </c>
      <c r="K852" s="109"/>
      <c r="L852" s="116">
        <v>851</v>
      </c>
      <c r="M852" s="33">
        <f t="shared" si="143"/>
        <v>0.62344322344322345</v>
      </c>
      <c r="N852" s="33">
        <f t="shared" si="144"/>
        <v>0.26915506715506715</v>
      </c>
      <c r="O852" s="112">
        <f t="shared" si="147"/>
        <v>133.24508275003325</v>
      </c>
      <c r="P852" s="33">
        <f t="shared" si="148"/>
        <v>86.145727332398963</v>
      </c>
      <c r="Q852" s="117">
        <f>IF(INDEX($P$2:$P$4096,MATCH($B$7,$P$2:$P$4096,1)+ROWS(Q$2:$Q852))&lt;=$B$8,INDEX($P$2:$P$4096,MATCH($B$7,$P$2:$P$4096,1)+ROWS(Q$2:$Q852)),"")</f>
        <v>121.83720903820603</v>
      </c>
      <c r="R852" s="118">
        <f t="shared" si="149"/>
        <v>1097</v>
      </c>
      <c r="S852" s="51">
        <f t="shared" ca="1" si="150"/>
        <v>121.83720903820603</v>
      </c>
      <c r="T852" s="52">
        <f t="shared" ca="1" si="151"/>
        <v>1097</v>
      </c>
      <c r="U852" s="39" t="str">
        <f t="shared" ca="1" si="152"/>
        <v>122,</v>
      </c>
      <c r="V852" s="39" t="str">
        <f t="shared" ca="1" si="153"/>
        <v>121.8372,</v>
      </c>
      <c r="W852" s="53" t="str">
        <f t="shared" ca="1" si="145"/>
        <v>12184,</v>
      </c>
      <c r="X852" s="90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</row>
    <row r="853" spans="7:34" ht="15" thickBot="1" x14ac:dyDescent="0.3">
      <c r="G853" s="27">
        <v>651</v>
      </c>
      <c r="H853" s="28">
        <v>329.95</v>
      </c>
      <c r="I853" s="28">
        <f>$B$4*Table22[[#This Row],[RTD Resistance (ꭥ)]]*1000</f>
        <v>666.49899999999991</v>
      </c>
      <c r="J853" s="29">
        <f t="shared" si="146"/>
        <v>0.64640000000008513</v>
      </c>
      <c r="K853" s="109"/>
      <c r="L853" s="116">
        <v>852</v>
      </c>
      <c r="M853" s="33">
        <f t="shared" si="143"/>
        <v>0.62417582417582418</v>
      </c>
      <c r="N853" s="33">
        <f t="shared" si="144"/>
        <v>0.26926606726606728</v>
      </c>
      <c r="O853" s="112">
        <f t="shared" si="147"/>
        <v>133.30003330003331</v>
      </c>
      <c r="P853" s="33">
        <f t="shared" si="148"/>
        <v>86.290032842460846</v>
      </c>
      <c r="Q853" s="117">
        <f>IF(INDEX($P$2:$P$4096,MATCH($B$7,$P$2:$P$4096,1)+ROWS(Q$2:$Q853))&lt;=$B$8,INDEX($P$2:$P$4096,MATCH($B$7,$P$2:$P$4096,1)+ROWS(Q$2:$Q853)),"")</f>
        <v>121.98309163478297</v>
      </c>
      <c r="R853" s="118">
        <f t="shared" si="149"/>
        <v>1098</v>
      </c>
      <c r="S853" s="51">
        <f t="shared" ca="1" si="150"/>
        <v>121.98309163478297</v>
      </c>
      <c r="T853" s="52">
        <f t="shared" ca="1" si="151"/>
        <v>1098</v>
      </c>
      <c r="U853" s="39" t="str">
        <f t="shared" ca="1" si="152"/>
        <v>122,</v>
      </c>
      <c r="V853" s="39" t="str">
        <f t="shared" ca="1" si="153"/>
        <v>121.9831,</v>
      </c>
      <c r="W853" s="53" t="str">
        <f t="shared" ca="1" si="145"/>
        <v>12198,</v>
      </c>
      <c r="X853" s="90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</row>
    <row r="854" spans="7:34" ht="15" thickBot="1" x14ac:dyDescent="0.3">
      <c r="G854" s="27">
        <v>652</v>
      </c>
      <c r="H854" s="28">
        <v>330.27</v>
      </c>
      <c r="I854" s="28">
        <f>$B$4*Table22[[#This Row],[RTD Resistance (ꭥ)]]*1000</f>
        <v>667.1454</v>
      </c>
      <c r="J854" s="29">
        <f t="shared" si="146"/>
        <v>0.62620000000003984</v>
      </c>
      <c r="K854" s="109"/>
      <c r="L854" s="116">
        <v>853</v>
      </c>
      <c r="M854" s="33">
        <f t="shared" si="143"/>
        <v>0.62490842490842491</v>
      </c>
      <c r="N854" s="33">
        <f t="shared" si="144"/>
        <v>0.2693770673770674</v>
      </c>
      <c r="O854" s="112">
        <f t="shared" si="147"/>
        <v>133.35498385003336</v>
      </c>
      <c r="P854" s="33">
        <f t="shared" si="148"/>
        <v>86.434344681130938</v>
      </c>
      <c r="Q854" s="117">
        <f>IF(INDEX($P$2:$P$4096,MATCH($B$7,$P$2:$P$4096,1)+ROWS(Q$2:$Q854))&lt;=$B$8,INDEX($P$2:$P$4096,MATCH($B$7,$P$2:$P$4096,1)+ROWS(Q$2:$Q854)),"")</f>
        <v>122.12898073171698</v>
      </c>
      <c r="R854" s="118">
        <f t="shared" si="149"/>
        <v>1099</v>
      </c>
      <c r="S854" s="51">
        <f t="shared" ca="1" si="150"/>
        <v>122.12898073171698</v>
      </c>
      <c r="T854" s="52">
        <f t="shared" ca="1" si="151"/>
        <v>1099</v>
      </c>
      <c r="U854" s="39" t="str">
        <f t="shared" ca="1" si="152"/>
        <v>122,</v>
      </c>
      <c r="V854" s="39" t="str">
        <f t="shared" ca="1" si="153"/>
        <v>122.129,</v>
      </c>
      <c r="W854" s="53" t="str">
        <f t="shared" ca="1" si="145"/>
        <v>12213,</v>
      </c>
      <c r="X854" s="90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</row>
    <row r="855" spans="7:34" ht="15" thickBot="1" x14ac:dyDescent="0.3">
      <c r="G855" s="27">
        <v>653</v>
      </c>
      <c r="H855" s="28">
        <v>330.58</v>
      </c>
      <c r="I855" s="28">
        <f>$B$4*Table22[[#This Row],[RTD Resistance (ꭥ)]]*1000</f>
        <v>667.77160000000003</v>
      </c>
      <c r="J855" s="29">
        <f t="shared" si="146"/>
        <v>0.64639999999997144</v>
      </c>
      <c r="K855" s="109"/>
      <c r="L855" s="116">
        <v>854</v>
      </c>
      <c r="M855" s="33">
        <f t="shared" si="143"/>
        <v>0.62564102564102564</v>
      </c>
      <c r="N855" s="33">
        <f t="shared" si="144"/>
        <v>0.26948806748806747</v>
      </c>
      <c r="O855" s="112">
        <f t="shared" si="147"/>
        <v>133.40993440003339</v>
      </c>
      <c r="P855" s="33">
        <f t="shared" si="148"/>
        <v>86.578662849024681</v>
      </c>
      <c r="Q855" s="117">
        <f>IF(INDEX($P$2:$P$4096,MATCH($B$7,$P$2:$P$4096,1)+ROWS(Q$2:$Q855))&lt;=$B$8,INDEX($P$2:$P$4096,MATCH($B$7,$P$2:$P$4096,1)+ROWS(Q$2:$Q855)),"")</f>
        <v>122.27487632978062</v>
      </c>
      <c r="R855" s="118">
        <f t="shared" si="149"/>
        <v>1100</v>
      </c>
      <c r="S855" s="51">
        <f t="shared" ca="1" si="150"/>
        <v>122.27487632978062</v>
      </c>
      <c r="T855" s="52">
        <f t="shared" ca="1" si="151"/>
        <v>1100</v>
      </c>
      <c r="U855" s="39" t="str">
        <f t="shared" ca="1" si="152"/>
        <v>122,</v>
      </c>
      <c r="V855" s="39" t="str">
        <f t="shared" ca="1" si="153"/>
        <v>122.2749,</v>
      </c>
      <c r="W855" s="53" t="str">
        <f t="shared" ca="1" si="145"/>
        <v>12227,</v>
      </c>
      <c r="X855" s="90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</row>
    <row r="856" spans="7:34" ht="15" thickBot="1" x14ac:dyDescent="0.3">
      <c r="G856" s="27">
        <v>654</v>
      </c>
      <c r="H856" s="28">
        <v>330.9</v>
      </c>
      <c r="I856" s="28">
        <f>$B$4*Table22[[#This Row],[RTD Resistance (ꭥ)]]*1000</f>
        <v>668.41800000000001</v>
      </c>
      <c r="J856" s="29">
        <f t="shared" si="146"/>
        <v>0.62619999999992615</v>
      </c>
      <c r="K856" s="109"/>
      <c r="L856" s="116">
        <v>855</v>
      </c>
      <c r="M856" s="33">
        <f t="shared" si="143"/>
        <v>0.62637362637362637</v>
      </c>
      <c r="N856" s="33">
        <f t="shared" si="144"/>
        <v>0.2695990675990676</v>
      </c>
      <c r="O856" s="112">
        <f t="shared" si="147"/>
        <v>133.46488495003345</v>
      </c>
      <c r="P856" s="33">
        <f t="shared" si="148"/>
        <v>86.722987346757975</v>
      </c>
      <c r="Q856" s="117">
        <f>IF(INDEX($P$2:$P$4096,MATCH($B$7,$P$2:$P$4096,1)+ROWS(Q$2:$Q856))&lt;=$B$8,INDEX($P$2:$P$4096,MATCH($B$7,$P$2:$P$4096,1)+ROWS(Q$2:$Q856)),"")</f>
        <v>122.42077842974692</v>
      </c>
      <c r="R856" s="118">
        <f t="shared" si="149"/>
        <v>1101</v>
      </c>
      <c r="S856" s="51">
        <f t="shared" ca="1" si="150"/>
        <v>122.42077842974692</v>
      </c>
      <c r="T856" s="52">
        <f t="shared" ca="1" si="151"/>
        <v>1101</v>
      </c>
      <c r="U856" s="39" t="str">
        <f t="shared" ca="1" si="152"/>
        <v>122,</v>
      </c>
      <c r="V856" s="39" t="str">
        <f t="shared" ca="1" si="153"/>
        <v>122.4208,</v>
      </c>
      <c r="W856" s="53" t="str">
        <f t="shared" ca="1" si="145"/>
        <v>12242,</v>
      </c>
      <c r="X856" s="90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</row>
    <row r="857" spans="7:34" ht="15" thickBot="1" x14ac:dyDescent="0.3">
      <c r="G857" s="27">
        <v>655</v>
      </c>
      <c r="H857" s="28">
        <v>331.21</v>
      </c>
      <c r="I857" s="28">
        <f>$B$4*Table22[[#This Row],[RTD Resistance (ꭥ)]]*1000</f>
        <v>669.04419999999993</v>
      </c>
      <c r="J857" s="29">
        <f t="shared" si="146"/>
        <v>0.64640000000008513</v>
      </c>
      <c r="K857" s="109"/>
      <c r="L857" s="116">
        <v>856</v>
      </c>
      <c r="M857" s="33">
        <f t="shared" si="143"/>
        <v>0.6271062271062271</v>
      </c>
      <c r="N857" s="33">
        <f t="shared" si="144"/>
        <v>0.26971006771006772</v>
      </c>
      <c r="O857" s="112">
        <f t="shared" si="147"/>
        <v>133.51983550003351</v>
      </c>
      <c r="P857" s="33">
        <f t="shared" si="148"/>
        <v>86.867318174947457</v>
      </c>
      <c r="Q857" s="117">
        <f>IF(INDEX($P$2:$P$4096,MATCH($B$7,$P$2:$P$4096,1)+ROWS(Q$2:$Q857))&lt;=$B$8,INDEX($P$2:$P$4096,MATCH($B$7,$P$2:$P$4096,1)+ROWS(Q$2:$Q857)),"")</f>
        <v>122.56668703238921</v>
      </c>
      <c r="R857" s="118">
        <f t="shared" si="149"/>
        <v>1102</v>
      </c>
      <c r="S857" s="51">
        <f t="shared" ca="1" si="150"/>
        <v>122.56668703238921</v>
      </c>
      <c r="T857" s="52">
        <f t="shared" ca="1" si="151"/>
        <v>1102</v>
      </c>
      <c r="U857" s="39" t="str">
        <f t="shared" ca="1" si="152"/>
        <v>123,</v>
      </c>
      <c r="V857" s="39" t="str">
        <f t="shared" ca="1" si="153"/>
        <v>122.5667,</v>
      </c>
      <c r="W857" s="53" t="str">
        <f t="shared" ca="1" si="145"/>
        <v>12257,</v>
      </c>
      <c r="X857" s="90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</row>
    <row r="858" spans="7:34" ht="15" thickBot="1" x14ac:dyDescent="0.3">
      <c r="G858" s="27">
        <v>656</v>
      </c>
      <c r="H858" s="28">
        <v>331.53</v>
      </c>
      <c r="I858" s="28">
        <f>$B$4*Table22[[#This Row],[RTD Resistance (ꭥ)]]*1000</f>
        <v>669.69060000000002</v>
      </c>
      <c r="J858" s="29">
        <f t="shared" si="146"/>
        <v>0.62619999999992615</v>
      </c>
      <c r="K858" s="109"/>
      <c r="L858" s="116">
        <v>857</v>
      </c>
      <c r="M858" s="33">
        <f t="shared" si="143"/>
        <v>0.62783882783882783</v>
      </c>
      <c r="N858" s="33">
        <f t="shared" si="144"/>
        <v>0.26982106782106779</v>
      </c>
      <c r="O858" s="112">
        <f t="shared" si="147"/>
        <v>133.57478605003357</v>
      </c>
      <c r="P858" s="33">
        <f t="shared" si="148"/>
        <v>87.011655334211014</v>
      </c>
      <c r="Q858" s="117">
        <f>IF(INDEX($P$2:$P$4096,MATCH($B$7,$P$2:$P$4096,1)+ROWS(Q$2:$Q858))&lt;=$B$8,INDEX($P$2:$P$4096,MATCH($B$7,$P$2:$P$4096,1)+ROWS(Q$2:$Q858)),"")</f>
        <v>122.71260213848177</v>
      </c>
      <c r="R858" s="118">
        <f t="shared" si="149"/>
        <v>1103</v>
      </c>
      <c r="S858" s="51">
        <f t="shared" ca="1" si="150"/>
        <v>122.71260213848177</v>
      </c>
      <c r="T858" s="52">
        <f t="shared" ca="1" si="151"/>
        <v>1103</v>
      </c>
      <c r="U858" s="39" t="str">
        <f t="shared" ca="1" si="152"/>
        <v>123,</v>
      </c>
      <c r="V858" s="39" t="str">
        <f t="shared" ca="1" si="153"/>
        <v>122.7126,</v>
      </c>
      <c r="W858" s="53" t="str">
        <f t="shared" ca="1" si="145"/>
        <v>12271,</v>
      </c>
      <c r="X858" s="90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</row>
    <row r="859" spans="7:34" ht="15" thickBot="1" x14ac:dyDescent="0.3">
      <c r="G859" s="27">
        <v>657</v>
      </c>
      <c r="H859" s="28">
        <v>331.84</v>
      </c>
      <c r="I859" s="28">
        <f>$B$4*Table22[[#This Row],[RTD Resistance (ꭥ)]]*1000</f>
        <v>670.31679999999994</v>
      </c>
      <c r="J859" s="29">
        <f t="shared" si="146"/>
        <v>0.64640000000019882</v>
      </c>
      <c r="K859" s="109"/>
      <c r="L859" s="116">
        <v>858</v>
      </c>
      <c r="M859" s="33">
        <f t="shared" si="143"/>
        <v>0.62857142857142856</v>
      </c>
      <c r="N859" s="33">
        <f t="shared" si="144"/>
        <v>0.26993206793206792</v>
      </c>
      <c r="O859" s="112">
        <f t="shared" si="147"/>
        <v>133.62973660003362</v>
      </c>
      <c r="P859" s="33">
        <f t="shared" si="148"/>
        <v>87.155998825166478</v>
      </c>
      <c r="Q859" s="117">
        <f>IF(INDEX($P$2:$P$4096,MATCH($B$7,$P$2:$P$4096,1)+ROWS(Q$2:$Q859))&lt;=$B$8,INDEX($P$2:$P$4096,MATCH($B$7,$P$2:$P$4096,1)+ROWS(Q$2:$Q859)),"")</f>
        <v>122.85852374879909</v>
      </c>
      <c r="R859" s="118">
        <f t="shared" si="149"/>
        <v>1104</v>
      </c>
      <c r="S859" s="51">
        <f t="shared" ca="1" si="150"/>
        <v>122.85852374879909</v>
      </c>
      <c r="T859" s="52">
        <f t="shared" ca="1" si="151"/>
        <v>1104</v>
      </c>
      <c r="U859" s="39" t="str">
        <f t="shared" ca="1" si="152"/>
        <v>123,</v>
      </c>
      <c r="V859" s="39" t="str">
        <f t="shared" ca="1" si="153"/>
        <v>122.8585,</v>
      </c>
      <c r="W859" s="53" t="str">
        <f t="shared" ca="1" si="145"/>
        <v>12286,</v>
      </c>
      <c r="X859" s="90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</row>
    <row r="860" spans="7:34" ht="15" thickBot="1" x14ac:dyDescent="0.3">
      <c r="G860" s="27">
        <v>658</v>
      </c>
      <c r="H860" s="28">
        <v>332.16</v>
      </c>
      <c r="I860" s="28">
        <f>$B$4*Table22[[#This Row],[RTD Resistance (ꭥ)]]*1000</f>
        <v>670.96320000000014</v>
      </c>
      <c r="J860" s="29">
        <f t="shared" si="146"/>
        <v>0.62619999999992615</v>
      </c>
      <c r="K860" s="109"/>
      <c r="L860" s="116">
        <v>859</v>
      </c>
      <c r="M860" s="33">
        <f t="shared" si="143"/>
        <v>0.62930402930402929</v>
      </c>
      <c r="N860" s="33">
        <f t="shared" si="144"/>
        <v>0.27004306804306805</v>
      </c>
      <c r="O860" s="112">
        <f t="shared" si="147"/>
        <v>133.68468715003368</v>
      </c>
      <c r="P860" s="33">
        <f t="shared" si="148"/>
        <v>87.300348648433328</v>
      </c>
      <c r="Q860" s="117">
        <f>IF(INDEX($P$2:$P$4096,MATCH($B$7,$P$2:$P$4096,1)+ROWS(Q$2:$Q860))&lt;=$B$8,INDEX($P$2:$P$4096,MATCH($B$7,$P$2:$P$4096,1)+ROWS(Q$2:$Q860)),"")</f>
        <v>123.00445186411633</v>
      </c>
      <c r="R860" s="118">
        <f t="shared" si="149"/>
        <v>1105</v>
      </c>
      <c r="S860" s="51">
        <f t="shared" ca="1" si="150"/>
        <v>123.00445186411633</v>
      </c>
      <c r="T860" s="52">
        <f t="shared" ca="1" si="151"/>
        <v>1105</v>
      </c>
      <c r="U860" s="39" t="str">
        <f t="shared" ca="1" si="152"/>
        <v>123,</v>
      </c>
      <c r="V860" s="39" t="str">
        <f t="shared" ca="1" si="153"/>
        <v>123.0045,</v>
      </c>
      <c r="W860" s="53" t="str">
        <f t="shared" ca="1" si="145"/>
        <v>12300,</v>
      </c>
      <c r="X860" s="90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</row>
    <row r="861" spans="7:34" ht="15" thickBot="1" x14ac:dyDescent="0.3">
      <c r="G861" s="27">
        <v>659</v>
      </c>
      <c r="H861" s="28">
        <v>332.47</v>
      </c>
      <c r="I861" s="28">
        <f>$B$4*Table22[[#This Row],[RTD Resistance (ꭥ)]]*1000</f>
        <v>671.58940000000007</v>
      </c>
      <c r="J861" s="29">
        <f t="shared" si="146"/>
        <v>0.64639999999997144</v>
      </c>
      <c r="K861" s="109"/>
      <c r="L861" s="116">
        <v>860</v>
      </c>
      <c r="M861" s="33">
        <f t="shared" si="143"/>
        <v>0.63003663003663002</v>
      </c>
      <c r="N861" s="33">
        <f t="shared" si="144"/>
        <v>0.27015406815406817</v>
      </c>
      <c r="O861" s="112">
        <f t="shared" si="147"/>
        <v>133.73963770003374</v>
      </c>
      <c r="P861" s="33">
        <f t="shared" si="148"/>
        <v>87.444704804630987</v>
      </c>
      <c r="Q861" s="117">
        <f>IF(INDEX($P$2:$P$4096,MATCH($B$7,$P$2:$P$4096,1)+ROWS(Q$2:$Q861))&lt;=$B$8,INDEX($P$2:$P$4096,MATCH($B$7,$P$2:$P$4096,1)+ROWS(Q$2:$Q861)),"")</f>
        <v>123.15038648520914</v>
      </c>
      <c r="R861" s="118">
        <f t="shared" si="149"/>
        <v>1106</v>
      </c>
      <c r="S861" s="51">
        <f t="shared" ca="1" si="150"/>
        <v>123.15038648520914</v>
      </c>
      <c r="T861" s="52">
        <f t="shared" ca="1" si="151"/>
        <v>1106</v>
      </c>
      <c r="U861" s="39" t="str">
        <f t="shared" ca="1" si="152"/>
        <v>123,</v>
      </c>
      <c r="V861" s="39" t="str">
        <f t="shared" ca="1" si="153"/>
        <v>123.1504,</v>
      </c>
      <c r="W861" s="53" t="str">
        <f t="shared" ca="1" si="145"/>
        <v>12315,</v>
      </c>
      <c r="X861" s="90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</row>
    <row r="862" spans="7:34" ht="15" thickBot="1" x14ac:dyDescent="0.3">
      <c r="G862" s="27">
        <v>660</v>
      </c>
      <c r="H862" s="28">
        <v>332.79</v>
      </c>
      <c r="I862" s="28">
        <f>$B$4*Table22[[#This Row],[RTD Resistance (ꭥ)]]*1000</f>
        <v>672.23580000000004</v>
      </c>
      <c r="J862" s="29">
        <f t="shared" si="146"/>
        <v>0.62620000000003984</v>
      </c>
      <c r="K862" s="109"/>
      <c r="L862" s="116">
        <v>861</v>
      </c>
      <c r="M862" s="33">
        <f t="shared" si="143"/>
        <v>0.63076923076923075</v>
      </c>
      <c r="N862" s="33">
        <f t="shared" si="144"/>
        <v>0.27026506826506824</v>
      </c>
      <c r="O862" s="112">
        <f t="shared" si="147"/>
        <v>133.79458825003377</v>
      </c>
      <c r="P862" s="33">
        <f t="shared" si="148"/>
        <v>87.5890672943803</v>
      </c>
      <c r="Q862" s="117">
        <f>IF(INDEX($P$2:$P$4096,MATCH($B$7,$P$2:$P$4096,1)+ROWS(Q$2:$Q862))&lt;=$B$8,INDEX($P$2:$P$4096,MATCH($B$7,$P$2:$P$4096,1)+ROWS(Q$2:$Q862)),"")</f>
        <v>123.29632761285382</v>
      </c>
      <c r="R862" s="118">
        <f t="shared" si="149"/>
        <v>1107</v>
      </c>
      <c r="S862" s="51">
        <f t="shared" ca="1" si="150"/>
        <v>123.29632761285382</v>
      </c>
      <c r="T862" s="52">
        <f t="shared" ca="1" si="151"/>
        <v>1107</v>
      </c>
      <c r="U862" s="39" t="str">
        <f t="shared" ca="1" si="152"/>
        <v>123,</v>
      </c>
      <c r="V862" s="39" t="str">
        <f t="shared" ca="1" si="153"/>
        <v>123.2963,</v>
      </c>
      <c r="W862" s="53" t="str">
        <f t="shared" ca="1" si="145"/>
        <v>12330,</v>
      </c>
      <c r="X862" s="90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</row>
    <row r="863" spans="7:34" ht="15" thickBot="1" x14ac:dyDescent="0.3">
      <c r="G863" s="27">
        <v>661</v>
      </c>
      <c r="H863" s="28">
        <v>333.1</v>
      </c>
      <c r="I863" s="28">
        <f>$B$4*Table22[[#This Row],[RTD Resistance (ꭥ)]]*1000</f>
        <v>672.86200000000008</v>
      </c>
      <c r="J863" s="29">
        <f t="shared" si="146"/>
        <v>0.62620000000003984</v>
      </c>
      <c r="K863" s="109"/>
      <c r="L863" s="116">
        <v>862</v>
      </c>
      <c r="M863" s="33">
        <f t="shared" si="143"/>
        <v>0.63150183150183148</v>
      </c>
      <c r="N863" s="33">
        <f t="shared" si="144"/>
        <v>0.27037606837606837</v>
      </c>
      <c r="O863" s="112">
        <f t="shared" si="147"/>
        <v>133.84953880003383</v>
      </c>
      <c r="P863" s="33">
        <f t="shared" si="148"/>
        <v>87.73343611830245</v>
      </c>
      <c r="Q863" s="117">
        <f>IF(INDEX($P$2:$P$4096,MATCH($B$7,$P$2:$P$4096,1)+ROWS(Q$2:$Q863))&lt;=$B$8,INDEX($P$2:$P$4096,MATCH($B$7,$P$2:$P$4096,1)+ROWS(Q$2:$Q863)),"")</f>
        <v>123.44227524782718</v>
      </c>
      <c r="R863" s="118">
        <f t="shared" si="149"/>
        <v>1108</v>
      </c>
      <c r="S863" s="51">
        <f t="shared" ca="1" si="150"/>
        <v>123.44227524782718</v>
      </c>
      <c r="T863" s="52">
        <f t="shared" ca="1" si="151"/>
        <v>1108</v>
      </c>
      <c r="U863" s="39" t="str">
        <f t="shared" ca="1" si="152"/>
        <v>123,</v>
      </c>
      <c r="V863" s="39" t="str">
        <f t="shared" ca="1" si="153"/>
        <v>123.4423,</v>
      </c>
      <c r="W863" s="53" t="str">
        <f t="shared" ca="1" si="145"/>
        <v>12344,</v>
      </c>
      <c r="X863" s="90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</row>
    <row r="864" spans="7:34" ht="15" thickBot="1" x14ac:dyDescent="0.3">
      <c r="G864" s="27">
        <v>662</v>
      </c>
      <c r="H864" s="28">
        <v>333.41</v>
      </c>
      <c r="I864" s="28">
        <f>$B$4*Table22[[#This Row],[RTD Resistance (ꭥ)]]*1000</f>
        <v>673.48820000000012</v>
      </c>
      <c r="J864" s="29">
        <f t="shared" si="146"/>
        <v>0.64639999999985776</v>
      </c>
      <c r="K864" s="109"/>
      <c r="L864" s="116">
        <v>863</v>
      </c>
      <c r="M864" s="33">
        <f t="shared" si="143"/>
        <v>0.63223443223443221</v>
      </c>
      <c r="N864" s="33">
        <f t="shared" si="144"/>
        <v>0.27048706848706849</v>
      </c>
      <c r="O864" s="112">
        <f t="shared" si="147"/>
        <v>133.90448935003391</v>
      </c>
      <c r="P864" s="33">
        <f t="shared" si="148"/>
        <v>87.877811277019759</v>
      </c>
      <c r="Q864" s="117">
        <f>IF(INDEX($P$2:$P$4096,MATCH($B$7,$P$2:$P$4096,1)+ROWS(Q$2:$Q864))&lt;=$B$8,INDEX($P$2:$P$4096,MATCH($B$7,$P$2:$P$4096,1)+ROWS(Q$2:$Q864)),"")</f>
        <v>123.58822939090629</v>
      </c>
      <c r="R864" s="118">
        <f t="shared" si="149"/>
        <v>1109</v>
      </c>
      <c r="S864" s="51">
        <f t="shared" ca="1" si="150"/>
        <v>123.58822939090629</v>
      </c>
      <c r="T864" s="52">
        <f t="shared" ca="1" si="151"/>
        <v>1109</v>
      </c>
      <c r="U864" s="39" t="str">
        <f t="shared" ca="1" si="152"/>
        <v>124,</v>
      </c>
      <c r="V864" s="39" t="str">
        <f t="shared" ca="1" si="153"/>
        <v>123.5882,</v>
      </c>
      <c r="W864" s="53" t="str">
        <f t="shared" ca="1" si="145"/>
        <v>12359,</v>
      </c>
      <c r="X864" s="90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</row>
    <row r="865" spans="7:34" ht="15" thickBot="1" x14ac:dyDescent="0.3">
      <c r="G865" s="27">
        <v>663</v>
      </c>
      <c r="H865" s="28">
        <v>333.73</v>
      </c>
      <c r="I865" s="28">
        <f>$B$4*Table22[[#This Row],[RTD Resistance (ꭥ)]]*1000</f>
        <v>674.13459999999998</v>
      </c>
      <c r="J865" s="29">
        <f t="shared" si="146"/>
        <v>0.62620000000003984</v>
      </c>
      <c r="K865" s="109"/>
      <c r="L865" s="116">
        <v>864</v>
      </c>
      <c r="M865" s="33">
        <f t="shared" si="143"/>
        <v>0.63296703296703294</v>
      </c>
      <c r="N865" s="33">
        <f t="shared" si="144"/>
        <v>0.27059806859806862</v>
      </c>
      <c r="O865" s="112">
        <f t="shared" si="147"/>
        <v>133.95943990003397</v>
      </c>
      <c r="P865" s="33">
        <f t="shared" si="148"/>
        <v>88.022192771154664</v>
      </c>
      <c r="Q865" s="117">
        <f>IF(INDEX($P$2:$P$4096,MATCH($B$7,$P$2:$P$4096,1)+ROWS(Q$2:$Q865))&lt;=$B$8,INDEX($P$2:$P$4096,MATCH($B$7,$P$2:$P$4096,1)+ROWS(Q$2:$Q865)),"")</f>
        <v>123.73419004286899</v>
      </c>
      <c r="R865" s="118">
        <f t="shared" si="149"/>
        <v>1110</v>
      </c>
      <c r="S865" s="51">
        <f t="shared" ca="1" si="150"/>
        <v>123.73419004286899</v>
      </c>
      <c r="T865" s="52">
        <f t="shared" ca="1" si="151"/>
        <v>1110</v>
      </c>
      <c r="U865" s="39" t="str">
        <f t="shared" ca="1" si="152"/>
        <v>124,</v>
      </c>
      <c r="V865" s="39" t="str">
        <f t="shared" ca="1" si="153"/>
        <v>123.7342,</v>
      </c>
      <c r="W865" s="53" t="str">
        <f t="shared" ca="1" si="145"/>
        <v>12373,</v>
      </c>
      <c r="X865" s="90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</row>
    <row r="866" spans="7:34" ht="15" thickBot="1" x14ac:dyDescent="0.3">
      <c r="G866" s="27">
        <v>664</v>
      </c>
      <c r="H866" s="28">
        <v>334.04</v>
      </c>
      <c r="I866" s="28">
        <f>$B$4*Table22[[#This Row],[RTD Resistance (ꭥ)]]*1000</f>
        <v>674.76080000000002</v>
      </c>
      <c r="J866" s="29">
        <f t="shared" si="146"/>
        <v>0.64640000000008513</v>
      </c>
      <c r="K866" s="109"/>
      <c r="L866" s="116">
        <v>865</v>
      </c>
      <c r="M866" s="33">
        <f t="shared" si="143"/>
        <v>0.63369963369963367</v>
      </c>
      <c r="N866" s="33">
        <f t="shared" si="144"/>
        <v>0.27070906870906869</v>
      </c>
      <c r="O866" s="112">
        <f t="shared" si="147"/>
        <v>134.014390450034</v>
      </c>
      <c r="P866" s="33">
        <f t="shared" si="148"/>
        <v>88.166580601330963</v>
      </c>
      <c r="Q866" s="117">
        <f>IF(INDEX($P$2:$P$4096,MATCH($B$7,$P$2:$P$4096,1)+ROWS(Q$2:$Q866))&lt;=$B$8,INDEX($P$2:$P$4096,MATCH($B$7,$P$2:$P$4096,1)+ROWS(Q$2:$Q866)),"")</f>
        <v>123.88015720449374</v>
      </c>
      <c r="R866" s="118">
        <f t="shared" si="149"/>
        <v>1111</v>
      </c>
      <c r="S866" s="51">
        <f t="shared" ca="1" si="150"/>
        <v>123.88015720449374</v>
      </c>
      <c r="T866" s="52">
        <f t="shared" ca="1" si="151"/>
        <v>1111</v>
      </c>
      <c r="U866" s="39" t="str">
        <f t="shared" ca="1" si="152"/>
        <v>124,</v>
      </c>
      <c r="V866" s="39" t="str">
        <f t="shared" ca="1" si="153"/>
        <v>123.8802,</v>
      </c>
      <c r="W866" s="53" t="str">
        <f t="shared" ca="1" si="145"/>
        <v>12388,</v>
      </c>
      <c r="X866" s="90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</row>
    <row r="867" spans="7:34" ht="15" thickBot="1" x14ac:dyDescent="0.3">
      <c r="G867" s="27">
        <v>665</v>
      </c>
      <c r="H867" s="28">
        <v>334.36</v>
      </c>
      <c r="I867" s="28">
        <f>$B$4*Table22[[#This Row],[RTD Resistance (ꭥ)]]*1000</f>
        <v>675.4072000000001</v>
      </c>
      <c r="J867" s="29">
        <f t="shared" si="146"/>
        <v>0.64639999999997144</v>
      </c>
      <c r="K867" s="109"/>
      <c r="L867" s="116">
        <v>866</v>
      </c>
      <c r="M867" s="33">
        <f t="shared" si="143"/>
        <v>0.6344322344322344</v>
      </c>
      <c r="N867" s="33">
        <f t="shared" si="144"/>
        <v>0.27082006882006882</v>
      </c>
      <c r="O867" s="112">
        <f t="shared" si="147"/>
        <v>134.06934100003406</v>
      </c>
      <c r="P867" s="33">
        <f t="shared" si="148"/>
        <v>88.310974768173025</v>
      </c>
      <c r="Q867" s="117">
        <f>IF(INDEX($P$2:$P$4096,MATCH($B$7,$P$2:$P$4096,1)+ROWS(Q$2:$Q867))&lt;=$B$8,INDEX($P$2:$P$4096,MATCH($B$7,$P$2:$P$4096,1)+ROWS(Q$2:$Q867)),"")</f>
        <v>124.02613087655919</v>
      </c>
      <c r="R867" s="118">
        <f t="shared" si="149"/>
        <v>1112</v>
      </c>
      <c r="S867" s="51">
        <f t="shared" ca="1" si="150"/>
        <v>124.02613087655919</v>
      </c>
      <c r="T867" s="52">
        <f t="shared" ca="1" si="151"/>
        <v>1112</v>
      </c>
      <c r="U867" s="39" t="str">
        <f t="shared" ca="1" si="152"/>
        <v>124,</v>
      </c>
      <c r="V867" s="39" t="str">
        <f t="shared" ca="1" si="153"/>
        <v>124.0261,</v>
      </c>
      <c r="W867" s="53" t="str">
        <f t="shared" ca="1" si="145"/>
        <v>12403,</v>
      </c>
      <c r="X867" s="90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</row>
    <row r="868" spans="7:34" ht="15" thickBot="1" x14ac:dyDescent="0.3">
      <c r="G868" s="27">
        <v>666</v>
      </c>
      <c r="H868" s="28">
        <v>334.68</v>
      </c>
      <c r="I868" s="28">
        <f>$B$4*Table22[[#This Row],[RTD Resistance (ꭥ)]]*1000</f>
        <v>676.05360000000007</v>
      </c>
      <c r="J868" s="29">
        <f t="shared" si="146"/>
        <v>0.62619999999992615</v>
      </c>
      <c r="K868" s="109"/>
      <c r="L868" s="116">
        <v>867</v>
      </c>
      <c r="M868" s="33">
        <f t="shared" si="143"/>
        <v>0.63516483516483513</v>
      </c>
      <c r="N868" s="33">
        <f t="shared" si="144"/>
        <v>0.27093106893106894</v>
      </c>
      <c r="O868" s="112">
        <f t="shared" si="147"/>
        <v>134.12429155003412</v>
      </c>
      <c r="P868" s="33">
        <f t="shared" si="148"/>
        <v>88.455375272305901</v>
      </c>
      <c r="Q868" s="117">
        <f>IF(INDEX($P$2:$P$4096,MATCH($B$7,$P$2:$P$4096,1)+ROWS(Q$2:$Q868))&lt;=$B$8,INDEX($P$2:$P$4096,MATCH($B$7,$P$2:$P$4096,1)+ROWS(Q$2:$Q868)),"")</f>
        <v>124.17211105984512</v>
      </c>
      <c r="R868" s="118">
        <f t="shared" si="149"/>
        <v>1113</v>
      </c>
      <c r="S868" s="51">
        <f t="shared" ca="1" si="150"/>
        <v>124.17211105984512</v>
      </c>
      <c r="T868" s="52">
        <f t="shared" ca="1" si="151"/>
        <v>1113</v>
      </c>
      <c r="U868" s="39" t="str">
        <f t="shared" ca="1" si="152"/>
        <v>124,</v>
      </c>
      <c r="V868" s="39" t="str">
        <f t="shared" ca="1" si="153"/>
        <v>124.1721,</v>
      </c>
      <c r="W868" s="53" t="str">
        <f t="shared" ca="1" si="145"/>
        <v>12417,</v>
      </c>
      <c r="X868" s="90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</row>
    <row r="869" spans="7:34" ht="15" thickBot="1" x14ac:dyDescent="0.3">
      <c r="G869" s="27">
        <v>667</v>
      </c>
      <c r="H869" s="28">
        <v>334.99</v>
      </c>
      <c r="I869" s="28">
        <f>$B$4*Table22[[#This Row],[RTD Resistance (ꭥ)]]*1000</f>
        <v>676.6798</v>
      </c>
      <c r="J869" s="29">
        <f t="shared" si="146"/>
        <v>0.64639999999997144</v>
      </c>
      <c r="K869" s="109"/>
      <c r="L869" s="116">
        <v>868</v>
      </c>
      <c r="M869" s="33">
        <f t="shared" si="143"/>
        <v>0.63589743589743586</v>
      </c>
      <c r="N869" s="33">
        <f t="shared" si="144"/>
        <v>0.27104206904206901</v>
      </c>
      <c r="O869" s="112">
        <f t="shared" si="147"/>
        <v>134.17924210003414</v>
      </c>
      <c r="P869" s="33">
        <f t="shared" si="148"/>
        <v>88.599782114355378</v>
      </c>
      <c r="Q869" s="117">
        <f>IF(INDEX($P$2:$P$4096,MATCH($B$7,$P$2:$P$4096,1)+ROWS(Q$2:$Q869))&lt;=$B$8,INDEX($P$2:$P$4096,MATCH($B$7,$P$2:$P$4096,1)+ROWS(Q$2:$Q869)),"")</f>
        <v>124.31809775513096</v>
      </c>
      <c r="R869" s="118">
        <f t="shared" si="149"/>
        <v>1114</v>
      </c>
      <c r="S869" s="51">
        <f t="shared" ca="1" si="150"/>
        <v>124.31809775513096</v>
      </c>
      <c r="T869" s="52">
        <f t="shared" ca="1" si="151"/>
        <v>1114</v>
      </c>
      <c r="U869" s="39" t="str">
        <f t="shared" ca="1" si="152"/>
        <v>124,</v>
      </c>
      <c r="V869" s="39" t="str">
        <f t="shared" ca="1" si="153"/>
        <v>124.3181,</v>
      </c>
      <c r="W869" s="53" t="str">
        <f t="shared" ca="1" si="145"/>
        <v>12432,</v>
      </c>
      <c r="X869" s="90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</row>
    <row r="870" spans="7:34" ht="15" thickBot="1" x14ac:dyDescent="0.3">
      <c r="G870" s="27">
        <v>668</v>
      </c>
      <c r="H870" s="28">
        <v>335.31</v>
      </c>
      <c r="I870" s="28">
        <f>$B$4*Table22[[#This Row],[RTD Resistance (ꭥ)]]*1000</f>
        <v>677.32619999999997</v>
      </c>
      <c r="J870" s="29">
        <f t="shared" si="146"/>
        <v>0.62620000000003984</v>
      </c>
      <c r="K870" s="109"/>
      <c r="L870" s="116">
        <v>869</v>
      </c>
      <c r="M870" s="33">
        <f t="shared" si="143"/>
        <v>0.63663003663003659</v>
      </c>
      <c r="N870" s="33">
        <f t="shared" si="144"/>
        <v>0.27115306915306914</v>
      </c>
      <c r="O870" s="112">
        <f t="shared" si="147"/>
        <v>134.23419265003423</v>
      </c>
      <c r="P870" s="33">
        <f t="shared" si="148"/>
        <v>88.744195294948156</v>
      </c>
      <c r="Q870" s="117">
        <f>IF(INDEX($P$2:$P$4096,MATCH($B$7,$P$2:$P$4096,1)+ROWS(Q$2:$Q870))&lt;=$B$8,INDEX($P$2:$P$4096,MATCH($B$7,$P$2:$P$4096,1)+ROWS(Q$2:$Q870)),"")</f>
        <v>124.46409096319752</v>
      </c>
      <c r="R870" s="118">
        <f t="shared" si="149"/>
        <v>1115</v>
      </c>
      <c r="S870" s="51">
        <f t="shared" ca="1" si="150"/>
        <v>124.46409096319752</v>
      </c>
      <c r="T870" s="52">
        <f t="shared" ca="1" si="151"/>
        <v>1115</v>
      </c>
      <c r="U870" s="39" t="str">
        <f t="shared" ca="1" si="152"/>
        <v>124,</v>
      </c>
      <c r="V870" s="39" t="str">
        <f t="shared" ca="1" si="153"/>
        <v>124.4641,</v>
      </c>
      <c r="W870" s="53" t="str">
        <f t="shared" ca="1" si="145"/>
        <v>12446,</v>
      </c>
      <c r="X870" s="90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</row>
    <row r="871" spans="7:34" ht="15" thickBot="1" x14ac:dyDescent="0.3">
      <c r="G871" s="27">
        <v>669</v>
      </c>
      <c r="H871" s="28">
        <v>335.62</v>
      </c>
      <c r="I871" s="28">
        <f>$B$4*Table22[[#This Row],[RTD Resistance (ꭥ)]]*1000</f>
        <v>677.95240000000001</v>
      </c>
      <c r="J871" s="29">
        <f t="shared" si="146"/>
        <v>0.62620000000003984</v>
      </c>
      <c r="K871" s="109"/>
      <c r="L871" s="116">
        <v>870</v>
      </c>
      <c r="M871" s="33">
        <f t="shared" si="143"/>
        <v>0.63736263736263732</v>
      </c>
      <c r="N871" s="33">
        <f t="shared" si="144"/>
        <v>0.27126406926406926</v>
      </c>
      <c r="O871" s="112">
        <f t="shared" si="147"/>
        <v>134.28914320003429</v>
      </c>
      <c r="P871" s="33">
        <f t="shared" si="148"/>
        <v>88.888614814711332</v>
      </c>
      <c r="Q871" s="117">
        <f>IF(INDEX($P$2:$P$4096,MATCH($B$7,$P$2:$P$4096,1)+ROWS(Q$2:$Q871))&lt;=$B$8,INDEX($P$2:$P$4096,MATCH($B$7,$P$2:$P$4096,1)+ROWS(Q$2:$Q871)),"")</f>
        <v>124.61009068482582</v>
      </c>
      <c r="R871" s="118">
        <f t="shared" si="149"/>
        <v>1116</v>
      </c>
      <c r="S871" s="51">
        <f t="shared" ca="1" si="150"/>
        <v>124.61009068482582</v>
      </c>
      <c r="T871" s="52">
        <f t="shared" ca="1" si="151"/>
        <v>1116</v>
      </c>
      <c r="U871" s="39" t="str">
        <f t="shared" ca="1" si="152"/>
        <v>125,</v>
      </c>
      <c r="V871" s="39" t="str">
        <f t="shared" ca="1" si="153"/>
        <v>124.6101,</v>
      </c>
      <c r="W871" s="53" t="str">
        <f t="shared" ca="1" si="145"/>
        <v>12461,</v>
      </c>
      <c r="X871" s="90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</row>
    <row r="872" spans="7:34" ht="15" thickBot="1" x14ac:dyDescent="0.3">
      <c r="G872" s="27">
        <v>670</v>
      </c>
      <c r="H872" s="28">
        <v>335.93</v>
      </c>
      <c r="I872" s="28">
        <f>$B$4*Table22[[#This Row],[RTD Resistance (ꭥ)]]*1000</f>
        <v>678.57860000000005</v>
      </c>
      <c r="J872" s="29">
        <f t="shared" si="146"/>
        <v>0.64639999999997144</v>
      </c>
      <c r="K872" s="109"/>
      <c r="L872" s="116">
        <v>871</v>
      </c>
      <c r="M872" s="33">
        <f t="shared" si="143"/>
        <v>0.63809523809523805</v>
      </c>
      <c r="N872" s="33">
        <f t="shared" si="144"/>
        <v>0.27137506937506939</v>
      </c>
      <c r="O872" s="112">
        <f t="shared" si="147"/>
        <v>134.34409375003435</v>
      </c>
      <c r="P872" s="33">
        <f t="shared" si="148"/>
        <v>89.033040674273309</v>
      </c>
      <c r="Q872" s="117">
        <f>IF(INDEX($P$2:$P$4096,MATCH($B$7,$P$2:$P$4096,1)+ROWS(Q$2:$Q872))&lt;=$B$8,INDEX($P$2:$P$4096,MATCH($B$7,$P$2:$P$4096,1)+ROWS(Q$2:$Q872)),"")</f>
        <v>124.75609692079689</v>
      </c>
      <c r="R872" s="118">
        <f t="shared" si="149"/>
        <v>1117</v>
      </c>
      <c r="S872" s="51">
        <f t="shared" ca="1" si="150"/>
        <v>124.75609692079689</v>
      </c>
      <c r="T872" s="52">
        <f t="shared" ca="1" si="151"/>
        <v>1117</v>
      </c>
      <c r="U872" s="39" t="str">
        <f t="shared" ca="1" si="152"/>
        <v>125,</v>
      </c>
      <c r="V872" s="39" t="str">
        <f t="shared" ca="1" si="153"/>
        <v>124.7561,</v>
      </c>
      <c r="W872" s="53" t="str">
        <f t="shared" ca="1" si="145"/>
        <v>12476,</v>
      </c>
      <c r="X872" s="90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</row>
    <row r="873" spans="7:34" ht="15" thickBot="1" x14ac:dyDescent="0.3">
      <c r="G873" s="27">
        <v>671</v>
      </c>
      <c r="H873" s="28">
        <v>336.25</v>
      </c>
      <c r="I873" s="28">
        <f>$B$4*Table22[[#This Row],[RTD Resistance (ꭥ)]]*1000</f>
        <v>679.22500000000002</v>
      </c>
      <c r="J873" s="29">
        <f t="shared" si="146"/>
        <v>0.62619999999992615</v>
      </c>
      <c r="K873" s="109"/>
      <c r="L873" s="116">
        <v>872</v>
      </c>
      <c r="M873" s="33">
        <f t="shared" si="143"/>
        <v>0.63882783882783878</v>
      </c>
      <c r="N873" s="33">
        <f t="shared" si="144"/>
        <v>0.27148606948606946</v>
      </c>
      <c r="O873" s="112">
        <f t="shared" si="147"/>
        <v>134.39904430003438</v>
      </c>
      <c r="P873" s="33">
        <f t="shared" si="148"/>
        <v>89.177472874262492</v>
      </c>
      <c r="Q873" s="117">
        <f>IF(INDEX($P$2:$P$4096,MATCH($B$7,$P$2:$P$4096,1)+ROWS(Q$2:$Q873))&lt;=$B$8,INDEX($P$2:$P$4096,MATCH($B$7,$P$2:$P$4096,1)+ROWS(Q$2:$Q873)),"")</f>
        <v>124.90210967189347</v>
      </c>
      <c r="R873" s="118">
        <f t="shared" si="149"/>
        <v>1118</v>
      </c>
      <c r="S873" s="51">
        <f t="shared" ca="1" si="150"/>
        <v>124.90210967189347</v>
      </c>
      <c r="T873" s="52">
        <f t="shared" ca="1" si="151"/>
        <v>1118</v>
      </c>
      <c r="U873" s="39" t="str">
        <f t="shared" ca="1" si="152"/>
        <v>125,</v>
      </c>
      <c r="V873" s="39" t="str">
        <f t="shared" ca="1" si="153"/>
        <v>124.9021,</v>
      </c>
      <c r="W873" s="53" t="str">
        <f t="shared" ca="1" si="145"/>
        <v>12490,</v>
      </c>
      <c r="X873" s="90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</row>
    <row r="874" spans="7:34" ht="15" thickBot="1" x14ac:dyDescent="0.3">
      <c r="G874" s="27">
        <v>672</v>
      </c>
      <c r="H874" s="28">
        <v>336.56</v>
      </c>
      <c r="I874" s="28">
        <f>$B$4*Table22[[#This Row],[RTD Resistance (ꭥ)]]*1000</f>
        <v>679.85119999999995</v>
      </c>
      <c r="J874" s="29">
        <f t="shared" si="146"/>
        <v>0.62620000000003984</v>
      </c>
      <c r="K874" s="109"/>
      <c r="L874" s="116">
        <v>873</v>
      </c>
      <c r="M874" s="33">
        <f t="shared" si="143"/>
        <v>0.63956043956043951</v>
      </c>
      <c r="N874" s="33">
        <f t="shared" si="144"/>
        <v>0.27159706959706958</v>
      </c>
      <c r="O874" s="112">
        <f t="shared" si="147"/>
        <v>134.45399485003443</v>
      </c>
      <c r="P874" s="33">
        <f t="shared" si="148"/>
        <v>89.321911415308875</v>
      </c>
      <c r="Q874" s="117">
        <f>IF(INDEX($P$2:$P$4096,MATCH($B$7,$P$2:$P$4096,1)+ROWS(Q$2:$Q874))&lt;=$B$8,INDEX($P$2:$P$4096,MATCH($B$7,$P$2:$P$4096,1)+ROWS(Q$2:$Q874)),"")</f>
        <v>125.04812893889749</v>
      </c>
      <c r="R874" s="118">
        <f t="shared" si="149"/>
        <v>1119</v>
      </c>
      <c r="S874" s="51">
        <f t="shared" ca="1" si="150"/>
        <v>125.04812893889749</v>
      </c>
      <c r="T874" s="52">
        <f t="shared" ca="1" si="151"/>
        <v>1119</v>
      </c>
      <c r="U874" s="39" t="str">
        <f t="shared" ca="1" si="152"/>
        <v>125,</v>
      </c>
      <c r="V874" s="39" t="str">
        <f t="shared" ca="1" si="153"/>
        <v>125.0481,</v>
      </c>
      <c r="W874" s="53" t="str">
        <f t="shared" ca="1" si="145"/>
        <v>12505,</v>
      </c>
      <c r="X874" s="90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</row>
    <row r="875" spans="7:34" ht="15" thickBot="1" x14ac:dyDescent="0.3">
      <c r="G875" s="27">
        <v>673</v>
      </c>
      <c r="H875" s="28">
        <v>336.87</v>
      </c>
      <c r="I875" s="28">
        <f>$B$4*Table22[[#This Row],[RTD Resistance (ꭥ)]]*1000</f>
        <v>680.47739999999999</v>
      </c>
      <c r="J875" s="29">
        <f t="shared" si="146"/>
        <v>0.62620000000003984</v>
      </c>
      <c r="K875" s="109"/>
      <c r="L875" s="116">
        <v>874</v>
      </c>
      <c r="M875" s="33">
        <f t="shared" si="143"/>
        <v>0.64029304029304024</v>
      </c>
      <c r="N875" s="33">
        <f t="shared" si="144"/>
        <v>0.27170806970806971</v>
      </c>
      <c r="O875" s="112">
        <f t="shared" si="147"/>
        <v>134.50894540003449</v>
      </c>
      <c r="P875" s="33">
        <f t="shared" si="148"/>
        <v>89.466356298042513</v>
      </c>
      <c r="Q875" s="117">
        <f>IF(INDEX($P$2:$P$4096,MATCH($B$7,$P$2:$P$4096,1)+ROWS(Q$2:$Q875))&lt;=$B$8,INDEX($P$2:$P$4096,MATCH($B$7,$P$2:$P$4096,1)+ROWS(Q$2:$Q875)),"")</f>
        <v>125.19415472259243</v>
      </c>
      <c r="R875" s="118">
        <f t="shared" si="149"/>
        <v>1120</v>
      </c>
      <c r="S875" s="51">
        <f t="shared" ca="1" si="150"/>
        <v>125.19415472259243</v>
      </c>
      <c r="T875" s="52">
        <f t="shared" ca="1" si="151"/>
        <v>1120</v>
      </c>
      <c r="U875" s="39" t="str">
        <f t="shared" ca="1" si="152"/>
        <v>125,</v>
      </c>
      <c r="V875" s="39" t="str">
        <f t="shared" ca="1" si="153"/>
        <v>125.1942,</v>
      </c>
      <c r="W875" s="53" t="str">
        <f t="shared" ca="1" si="145"/>
        <v>12519,</v>
      </c>
      <c r="X875" s="90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</row>
    <row r="876" spans="7:34" ht="15" thickBot="1" x14ac:dyDescent="0.3">
      <c r="G876" s="27">
        <v>674</v>
      </c>
      <c r="H876" s="28">
        <v>337.18</v>
      </c>
      <c r="I876" s="28">
        <f>$B$4*Table22[[#This Row],[RTD Resistance (ꭥ)]]*1000</f>
        <v>681.10360000000003</v>
      </c>
      <c r="J876" s="29">
        <f t="shared" si="146"/>
        <v>0.64640000000008513</v>
      </c>
      <c r="K876" s="109"/>
      <c r="L876" s="116">
        <v>875</v>
      </c>
      <c r="M876" s="33">
        <f t="shared" si="143"/>
        <v>0.64102564102564108</v>
      </c>
      <c r="N876" s="33">
        <f t="shared" si="144"/>
        <v>0.27181906981906984</v>
      </c>
      <c r="O876" s="112">
        <f t="shared" si="147"/>
        <v>134.56389595003458</v>
      </c>
      <c r="P876" s="33">
        <f t="shared" si="148"/>
        <v>89.610807523094479</v>
      </c>
      <c r="Q876" s="117">
        <f>IF(INDEX($P$2:$P$4096,MATCH($B$7,$P$2:$P$4096,1)+ROWS(Q$2:$Q876))&lt;=$B$8,INDEX($P$2:$P$4096,MATCH($B$7,$P$2:$P$4096,1)+ROWS(Q$2:$Q876)),"")</f>
        <v>125.34018702376147</v>
      </c>
      <c r="R876" s="118">
        <f t="shared" si="149"/>
        <v>1121</v>
      </c>
      <c r="S876" s="51">
        <f t="shared" ca="1" si="150"/>
        <v>125.34018702376147</v>
      </c>
      <c r="T876" s="52">
        <f t="shared" ca="1" si="151"/>
        <v>1121</v>
      </c>
      <c r="U876" s="39" t="str">
        <f t="shared" ca="1" si="152"/>
        <v>125,</v>
      </c>
      <c r="V876" s="39" t="str">
        <f t="shared" ca="1" si="153"/>
        <v>125.3402,</v>
      </c>
      <c r="W876" s="53" t="str">
        <f t="shared" ca="1" si="145"/>
        <v>12534,</v>
      </c>
      <c r="X876" s="90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</row>
    <row r="877" spans="7:34" ht="15" thickBot="1" x14ac:dyDescent="0.3">
      <c r="G877" s="27">
        <v>675</v>
      </c>
      <c r="H877" s="28">
        <v>337.5</v>
      </c>
      <c r="I877" s="28">
        <f>$B$4*Table22[[#This Row],[RTD Resistance (ꭥ)]]*1000</f>
        <v>681.75000000000011</v>
      </c>
      <c r="J877" s="29">
        <f t="shared" si="146"/>
        <v>0.62619999999992615</v>
      </c>
      <c r="K877" s="109"/>
      <c r="L877" s="116">
        <v>876</v>
      </c>
      <c r="M877" s="33">
        <f t="shared" si="143"/>
        <v>0.64175824175824181</v>
      </c>
      <c r="N877" s="33">
        <f t="shared" si="144"/>
        <v>0.27193006993006991</v>
      </c>
      <c r="O877" s="112">
        <f t="shared" si="147"/>
        <v>134.61884650003461</v>
      </c>
      <c r="P877" s="33">
        <f t="shared" si="148"/>
        <v>89.755265091096419</v>
      </c>
      <c r="Q877" s="117">
        <f>IF(INDEX($P$2:$P$4096,MATCH($B$7,$P$2:$P$4096,1)+ROWS(Q$2:$Q877))&lt;=$B$8,INDEX($P$2:$P$4096,MATCH($B$7,$P$2:$P$4096,1)+ROWS(Q$2:$Q877)),"")</f>
        <v>125.48622584318935</v>
      </c>
      <c r="R877" s="118">
        <f t="shared" si="149"/>
        <v>1122</v>
      </c>
      <c r="S877" s="51">
        <f t="shared" ca="1" si="150"/>
        <v>125.48622584318935</v>
      </c>
      <c r="T877" s="52">
        <f t="shared" ca="1" si="151"/>
        <v>1122</v>
      </c>
      <c r="U877" s="39" t="str">
        <f t="shared" ca="1" si="152"/>
        <v>125,</v>
      </c>
      <c r="V877" s="39" t="str">
        <f t="shared" ca="1" si="153"/>
        <v>125.4862,</v>
      </c>
      <c r="W877" s="53" t="str">
        <f t="shared" ca="1" si="145"/>
        <v>12549,</v>
      </c>
      <c r="X877" s="90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</row>
    <row r="878" spans="7:34" ht="15" thickBot="1" x14ac:dyDescent="0.3">
      <c r="G878" s="27">
        <v>676</v>
      </c>
      <c r="H878" s="28">
        <v>337.81</v>
      </c>
      <c r="I878" s="28">
        <f>$B$4*Table22[[#This Row],[RTD Resistance (ꭥ)]]*1000</f>
        <v>682.37620000000004</v>
      </c>
      <c r="J878" s="29">
        <f t="shared" si="146"/>
        <v>0.62619999999992615</v>
      </c>
      <c r="K878" s="109"/>
      <c r="L878" s="116">
        <v>877</v>
      </c>
      <c r="M878" s="33">
        <f t="shared" si="143"/>
        <v>0.64249084249084254</v>
      </c>
      <c r="N878" s="33">
        <f t="shared" si="144"/>
        <v>0.27204107004107003</v>
      </c>
      <c r="O878" s="112">
        <f t="shared" si="147"/>
        <v>134.67379705003466</v>
      </c>
      <c r="P878" s="33">
        <f t="shared" si="148"/>
        <v>89.89972900268117</v>
      </c>
      <c r="Q878" s="117">
        <f>IF(INDEX($P$2:$P$4096,MATCH($B$7,$P$2:$P$4096,1)+ROWS(Q$2:$Q878))&lt;=$B$8,INDEX($P$2:$P$4096,MATCH($B$7,$P$2:$P$4096,1)+ROWS(Q$2:$Q878)),"")</f>
        <v>125.63227118166037</v>
      </c>
      <c r="R878" s="118">
        <f t="shared" si="149"/>
        <v>1123</v>
      </c>
      <c r="S878" s="51">
        <f t="shared" ca="1" si="150"/>
        <v>125.63227118166037</v>
      </c>
      <c r="T878" s="52">
        <f t="shared" ca="1" si="151"/>
        <v>1123</v>
      </c>
      <c r="U878" s="39" t="str">
        <f t="shared" ca="1" si="152"/>
        <v>126,</v>
      </c>
      <c r="V878" s="39" t="str">
        <f t="shared" ca="1" si="153"/>
        <v>125.6323,</v>
      </c>
      <c r="W878" s="53" t="str">
        <f t="shared" ca="1" si="145"/>
        <v>12563,</v>
      </c>
      <c r="X878" s="90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</row>
    <row r="879" spans="7:34" ht="15" thickBot="1" x14ac:dyDescent="0.3">
      <c r="G879" s="27">
        <v>677</v>
      </c>
      <c r="H879" s="28">
        <v>338.12</v>
      </c>
      <c r="I879" s="28">
        <f>$B$4*Table22[[#This Row],[RTD Resistance (ꭥ)]]*1000</f>
        <v>683.00239999999997</v>
      </c>
      <c r="J879" s="29">
        <f t="shared" si="146"/>
        <v>0.62620000000003984</v>
      </c>
      <c r="K879" s="109"/>
      <c r="L879" s="116">
        <v>878</v>
      </c>
      <c r="M879" s="33">
        <f t="shared" si="143"/>
        <v>0.64322344322344327</v>
      </c>
      <c r="N879" s="33">
        <f t="shared" si="144"/>
        <v>0.27215207015207016</v>
      </c>
      <c r="O879" s="112">
        <f t="shared" si="147"/>
        <v>134.72874760003472</v>
      </c>
      <c r="P879" s="33">
        <f t="shared" si="148"/>
        <v>90.04419925848174</v>
      </c>
      <c r="Q879" s="117">
        <f>IF(INDEX($P$2:$P$4096,MATCH($B$7,$P$2:$P$4096,1)+ROWS(Q$2:$Q879))&lt;=$B$8,INDEX($P$2:$P$4096,MATCH($B$7,$P$2:$P$4096,1)+ROWS(Q$2:$Q879)),"")</f>
        <v>125.77832303995956</v>
      </c>
      <c r="R879" s="118">
        <f t="shared" si="149"/>
        <v>1124</v>
      </c>
      <c r="S879" s="51">
        <f t="shared" ca="1" si="150"/>
        <v>125.77832303995956</v>
      </c>
      <c r="T879" s="52">
        <f t="shared" ca="1" si="151"/>
        <v>1124</v>
      </c>
      <c r="U879" s="39" t="str">
        <f t="shared" ca="1" si="152"/>
        <v>126,</v>
      </c>
      <c r="V879" s="39" t="str">
        <f t="shared" ca="1" si="153"/>
        <v>125.7783,</v>
      </c>
      <c r="W879" s="53" t="str">
        <f t="shared" ca="1" si="145"/>
        <v>12578,</v>
      </c>
      <c r="X879" s="90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</row>
    <row r="880" spans="7:34" ht="15" thickBot="1" x14ac:dyDescent="0.3">
      <c r="G880" s="27">
        <v>678</v>
      </c>
      <c r="H880" s="28">
        <v>338.43</v>
      </c>
      <c r="I880" s="28">
        <f>$B$4*Table22[[#This Row],[RTD Resistance (ꭥ)]]*1000</f>
        <v>683.62860000000001</v>
      </c>
      <c r="J880" s="29">
        <f t="shared" si="146"/>
        <v>0.64640000000008513</v>
      </c>
      <c r="K880" s="109"/>
      <c r="L880" s="116">
        <v>879</v>
      </c>
      <c r="M880" s="33">
        <f t="shared" si="143"/>
        <v>0.643956043956044</v>
      </c>
      <c r="N880" s="33">
        <f t="shared" si="144"/>
        <v>0.27226307026307023</v>
      </c>
      <c r="O880" s="112">
        <f t="shared" si="147"/>
        <v>134.78369815003475</v>
      </c>
      <c r="P880" s="33">
        <f t="shared" si="148"/>
        <v>90.188675859132047</v>
      </c>
      <c r="Q880" s="117">
        <f>IF(INDEX($P$2:$P$4096,MATCH($B$7,$P$2:$P$4096,1)+ROWS(Q$2:$Q880))&lt;=$B$8,INDEX($P$2:$P$4096,MATCH($B$7,$P$2:$P$4096,1)+ROWS(Q$2:$Q880)),"")</f>
        <v>125.92438141887294</v>
      </c>
      <c r="R880" s="118">
        <f t="shared" si="149"/>
        <v>1125</v>
      </c>
      <c r="S880" s="51">
        <f t="shared" ca="1" si="150"/>
        <v>125.92438141887294</v>
      </c>
      <c r="T880" s="52">
        <f t="shared" ca="1" si="151"/>
        <v>1125</v>
      </c>
      <c r="U880" s="39" t="str">
        <f t="shared" ca="1" si="152"/>
        <v>126,</v>
      </c>
      <c r="V880" s="39" t="str">
        <f t="shared" ca="1" si="153"/>
        <v>125.9244,</v>
      </c>
      <c r="W880" s="53" t="str">
        <f t="shared" ca="1" si="145"/>
        <v>12592,</v>
      </c>
      <c r="X880" s="90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</row>
    <row r="881" spans="7:34" ht="15" thickBot="1" x14ac:dyDescent="0.3">
      <c r="G881" s="27">
        <v>679</v>
      </c>
      <c r="H881" s="28">
        <v>338.75</v>
      </c>
      <c r="I881" s="28">
        <f>$B$4*Table22[[#This Row],[RTD Resistance (ꭥ)]]*1000</f>
        <v>684.27500000000009</v>
      </c>
      <c r="J881" s="29">
        <f t="shared" si="146"/>
        <v>0.62619999999992615</v>
      </c>
      <c r="K881" s="109"/>
      <c r="L881" s="116">
        <v>880</v>
      </c>
      <c r="M881" s="33">
        <f t="shared" si="143"/>
        <v>0.64468864468864473</v>
      </c>
      <c r="N881" s="33">
        <f t="shared" si="144"/>
        <v>0.27237407037407035</v>
      </c>
      <c r="O881" s="112">
        <f t="shared" si="147"/>
        <v>134.83864870003481</v>
      </c>
      <c r="P881" s="33">
        <f t="shared" si="148"/>
        <v>90.333158805266976</v>
      </c>
      <c r="Q881" s="117">
        <f>IF(INDEX($P$2:$P$4096,MATCH($B$7,$P$2:$P$4096,1)+ROWS(Q$2:$Q881))&lt;=$B$8,INDEX($P$2:$P$4096,MATCH($B$7,$P$2:$P$4096,1)+ROWS(Q$2:$Q881)),"")</f>
        <v>126.07044631918649</v>
      </c>
      <c r="R881" s="118">
        <f t="shared" si="149"/>
        <v>1126</v>
      </c>
      <c r="S881" s="51">
        <f t="shared" ca="1" si="150"/>
        <v>126.07044631918649</v>
      </c>
      <c r="T881" s="52">
        <f t="shared" ca="1" si="151"/>
        <v>1126</v>
      </c>
      <c r="U881" s="39" t="str">
        <f t="shared" ca="1" si="152"/>
        <v>126,</v>
      </c>
      <c r="V881" s="39" t="str">
        <f t="shared" ca="1" si="153"/>
        <v>126.0704,</v>
      </c>
      <c r="W881" s="53" t="str">
        <f t="shared" ca="1" si="145"/>
        <v>12607,</v>
      </c>
      <c r="X881" s="90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</row>
    <row r="882" spans="7:34" ht="15" thickBot="1" x14ac:dyDescent="0.3">
      <c r="G882" s="27">
        <v>680</v>
      </c>
      <c r="H882" s="28">
        <v>339.06</v>
      </c>
      <c r="I882" s="28">
        <f>$B$4*Table22[[#This Row],[RTD Resistance (ꭥ)]]*1000</f>
        <v>684.90120000000002</v>
      </c>
      <c r="J882" s="29">
        <f t="shared" si="146"/>
        <v>0.62620000000003984</v>
      </c>
      <c r="K882" s="109"/>
      <c r="L882" s="116">
        <v>881</v>
      </c>
      <c r="M882" s="33">
        <f t="shared" si="143"/>
        <v>0.64542124542124546</v>
      </c>
      <c r="N882" s="33">
        <f t="shared" si="144"/>
        <v>0.27248507048507048</v>
      </c>
      <c r="O882" s="112">
        <f t="shared" si="147"/>
        <v>134.8935992500349</v>
      </c>
      <c r="P882" s="33">
        <f t="shared" si="148"/>
        <v>90.477648097522263</v>
      </c>
      <c r="Q882" s="117">
        <f>IF(INDEX($P$2:$P$4096,MATCH($B$7,$P$2:$P$4096,1)+ROWS(Q$2:$Q882))&lt;=$B$8,INDEX($P$2:$P$4096,MATCH($B$7,$P$2:$P$4096,1)+ROWS(Q$2:$Q882)),"")</f>
        <v>126.21651774168714</v>
      </c>
      <c r="R882" s="118">
        <f t="shared" si="149"/>
        <v>1127</v>
      </c>
      <c r="S882" s="51">
        <f t="shared" ca="1" si="150"/>
        <v>126.21651774168714</v>
      </c>
      <c r="T882" s="52">
        <f t="shared" ca="1" si="151"/>
        <v>1127</v>
      </c>
      <c r="U882" s="39" t="str">
        <f t="shared" ca="1" si="152"/>
        <v>126,</v>
      </c>
      <c r="V882" s="39" t="str">
        <f t="shared" ca="1" si="153"/>
        <v>126.2165,</v>
      </c>
      <c r="W882" s="53" t="str">
        <f t="shared" ca="1" si="145"/>
        <v>12622,</v>
      </c>
      <c r="X882" s="90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</row>
    <row r="883" spans="7:34" ht="15" thickBot="1" x14ac:dyDescent="0.3">
      <c r="G883" s="27">
        <v>681</v>
      </c>
      <c r="H883" s="28">
        <v>339.37</v>
      </c>
      <c r="I883" s="28">
        <f>$B$4*Table22[[#This Row],[RTD Resistance (ꭥ)]]*1000</f>
        <v>685.52740000000006</v>
      </c>
      <c r="J883" s="29">
        <f t="shared" si="146"/>
        <v>0.62619999999992615</v>
      </c>
      <c r="K883" s="109"/>
      <c r="L883" s="116">
        <v>882</v>
      </c>
      <c r="M883" s="33">
        <f t="shared" si="143"/>
        <v>0.64615384615384619</v>
      </c>
      <c r="N883" s="33">
        <f t="shared" si="144"/>
        <v>0.27259607059607061</v>
      </c>
      <c r="O883" s="112">
        <f t="shared" si="147"/>
        <v>134.94854980003495</v>
      </c>
      <c r="P883" s="33">
        <f t="shared" si="148"/>
        <v>90.622143736533531</v>
      </c>
      <c r="Q883" s="117">
        <f>IF(INDEX($P$2:$P$4096,MATCH($B$7,$P$2:$P$4096,1)+ROWS(Q$2:$Q883))&lt;=$B$8,INDEX($P$2:$P$4096,MATCH($B$7,$P$2:$P$4096,1)+ROWS(Q$2:$Q883)),"")</f>
        <v>126.36259568716213</v>
      </c>
      <c r="R883" s="118">
        <f t="shared" si="149"/>
        <v>1128</v>
      </c>
      <c r="S883" s="51">
        <f t="shared" ca="1" si="150"/>
        <v>126.36259568716213</v>
      </c>
      <c r="T883" s="52">
        <f t="shared" ca="1" si="151"/>
        <v>1128</v>
      </c>
      <c r="U883" s="39" t="str">
        <f t="shared" ca="1" si="152"/>
        <v>126,</v>
      </c>
      <c r="V883" s="39" t="str">
        <f t="shared" ca="1" si="153"/>
        <v>126.3626,</v>
      </c>
      <c r="W883" s="53" t="str">
        <f t="shared" ca="1" si="145"/>
        <v>12636,</v>
      </c>
      <c r="X883" s="90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</row>
    <row r="884" spans="7:34" ht="15" thickBot="1" x14ac:dyDescent="0.3">
      <c r="G884" s="27">
        <v>682</v>
      </c>
      <c r="H884" s="28">
        <v>339.68</v>
      </c>
      <c r="I884" s="28">
        <f>$B$4*Table22[[#This Row],[RTD Resistance (ꭥ)]]*1000</f>
        <v>686.15359999999998</v>
      </c>
      <c r="J884" s="29">
        <f t="shared" si="146"/>
        <v>0.62620000000003984</v>
      </c>
      <c r="K884" s="109"/>
      <c r="L884" s="116">
        <v>883</v>
      </c>
      <c r="M884" s="33">
        <f t="shared" si="143"/>
        <v>0.64688644688644692</v>
      </c>
      <c r="N884" s="33">
        <f t="shared" si="144"/>
        <v>0.27270707070707068</v>
      </c>
      <c r="O884" s="112">
        <f t="shared" si="147"/>
        <v>135.00350035003498</v>
      </c>
      <c r="P884" s="33">
        <f t="shared" si="148"/>
        <v>90.766645722937881</v>
      </c>
      <c r="Q884" s="117">
        <f>IF(INDEX($P$2:$P$4096,MATCH($B$7,$P$2:$P$4096,1)+ROWS(Q$2:$Q884))&lt;=$B$8,INDEX($P$2:$P$4096,MATCH($B$7,$P$2:$P$4096,1)+ROWS(Q$2:$Q884)),"")</f>
        <v>126.50868015639907</v>
      </c>
      <c r="R884" s="118">
        <f t="shared" si="149"/>
        <v>1129</v>
      </c>
      <c r="S884" s="51">
        <f t="shared" ca="1" si="150"/>
        <v>126.50868015639907</v>
      </c>
      <c r="T884" s="52">
        <f t="shared" ca="1" si="151"/>
        <v>1129</v>
      </c>
      <c r="U884" s="39" t="str">
        <f t="shared" ca="1" si="152"/>
        <v>127,</v>
      </c>
      <c r="V884" s="39" t="str">
        <f t="shared" ca="1" si="153"/>
        <v>126.5087,</v>
      </c>
      <c r="W884" s="53" t="str">
        <f t="shared" ca="1" si="145"/>
        <v>12651,</v>
      </c>
      <c r="X884" s="90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</row>
    <row r="885" spans="7:34" ht="15" thickBot="1" x14ac:dyDescent="0.3">
      <c r="G885" s="27">
        <v>683</v>
      </c>
      <c r="H885" s="28">
        <v>339.99</v>
      </c>
      <c r="I885" s="28">
        <f>$B$4*Table22[[#This Row],[RTD Resistance (ꭥ)]]*1000</f>
        <v>686.77980000000002</v>
      </c>
      <c r="J885" s="29">
        <f t="shared" si="146"/>
        <v>0.62620000000003984</v>
      </c>
      <c r="K885" s="109"/>
      <c r="L885" s="116">
        <v>884</v>
      </c>
      <c r="M885" s="33">
        <f t="shared" si="143"/>
        <v>0.64761904761904765</v>
      </c>
      <c r="N885" s="33">
        <f t="shared" si="144"/>
        <v>0.2728180708180708</v>
      </c>
      <c r="O885" s="112">
        <f t="shared" si="147"/>
        <v>135.05845090003504</v>
      </c>
      <c r="P885" s="33">
        <f t="shared" si="148"/>
        <v>90.911154057373153</v>
      </c>
      <c r="Q885" s="117">
        <f>IF(INDEX($P$2:$P$4096,MATCH($B$7,$P$2:$P$4096,1)+ROWS(Q$2:$Q885))&lt;=$B$8,INDEX($P$2:$P$4096,MATCH($B$7,$P$2:$P$4096,1)+ROWS(Q$2:$Q885)),"")</f>
        <v>126.65477115018649</v>
      </c>
      <c r="R885" s="118">
        <f t="shared" si="149"/>
        <v>1130</v>
      </c>
      <c r="S885" s="51">
        <f t="shared" ca="1" si="150"/>
        <v>126.65477115018649</v>
      </c>
      <c r="T885" s="52">
        <f t="shared" ca="1" si="151"/>
        <v>1130</v>
      </c>
      <c r="U885" s="39" t="str">
        <f t="shared" ca="1" si="152"/>
        <v>127,</v>
      </c>
      <c r="V885" s="39" t="str">
        <f t="shared" ca="1" si="153"/>
        <v>126.6548,</v>
      </c>
      <c r="W885" s="53" t="str">
        <f t="shared" ca="1" si="145"/>
        <v>12665,</v>
      </c>
      <c r="X885" s="90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</row>
    <row r="886" spans="7:34" ht="15" thickBot="1" x14ac:dyDescent="0.3">
      <c r="G886" s="27">
        <v>684</v>
      </c>
      <c r="H886" s="28">
        <v>340.3</v>
      </c>
      <c r="I886" s="28">
        <f>$B$4*Table22[[#This Row],[RTD Resistance (ꭥ)]]*1000</f>
        <v>687.40600000000006</v>
      </c>
      <c r="J886" s="29">
        <f t="shared" si="146"/>
        <v>0.64639999999997144</v>
      </c>
      <c r="K886" s="109"/>
      <c r="L886" s="116">
        <v>885</v>
      </c>
      <c r="M886" s="33">
        <f t="shared" si="143"/>
        <v>0.64835164835164838</v>
      </c>
      <c r="N886" s="33">
        <f t="shared" si="144"/>
        <v>0.27292907092907093</v>
      </c>
      <c r="O886" s="112">
        <f t="shared" si="147"/>
        <v>135.1134014500351</v>
      </c>
      <c r="P886" s="33">
        <f t="shared" si="148"/>
        <v>91.055668740477529</v>
      </c>
      <c r="Q886" s="117">
        <f>IF(INDEX($P$2:$P$4096,MATCH($B$7,$P$2:$P$4096,1)+ROWS(Q$2:$Q886))&lt;=$B$8,INDEX($P$2:$P$4096,MATCH($B$7,$P$2:$P$4096,1)+ROWS(Q$2:$Q886)),"")</f>
        <v>126.80086866931288</v>
      </c>
      <c r="R886" s="118">
        <f t="shared" si="149"/>
        <v>1131</v>
      </c>
      <c r="S886" s="51">
        <f t="shared" ca="1" si="150"/>
        <v>126.80086866931288</v>
      </c>
      <c r="T886" s="52">
        <f t="shared" ca="1" si="151"/>
        <v>1131</v>
      </c>
      <c r="U886" s="39" t="str">
        <f t="shared" ca="1" si="152"/>
        <v>127,</v>
      </c>
      <c r="V886" s="39" t="str">
        <f t="shared" ca="1" si="153"/>
        <v>126.8009,</v>
      </c>
      <c r="W886" s="53" t="str">
        <f t="shared" ca="1" si="145"/>
        <v>12680,</v>
      </c>
      <c r="X886" s="90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</row>
    <row r="887" spans="7:34" ht="15" thickBot="1" x14ac:dyDescent="0.3">
      <c r="G887" s="27">
        <v>685</v>
      </c>
      <c r="H887" s="28">
        <v>340.62</v>
      </c>
      <c r="I887" s="28">
        <f>$B$4*Table22[[#This Row],[RTD Resistance (ꭥ)]]*1000</f>
        <v>688.05240000000003</v>
      </c>
      <c r="J887" s="29">
        <f t="shared" si="146"/>
        <v>0.64639999999997144</v>
      </c>
      <c r="K887" s="109"/>
      <c r="L887" s="116">
        <v>886</v>
      </c>
      <c r="M887" s="33">
        <f t="shared" si="143"/>
        <v>0.64908424908424911</v>
      </c>
      <c r="N887" s="33">
        <f t="shared" si="144"/>
        <v>0.27304007104007105</v>
      </c>
      <c r="O887" s="112">
        <f t="shared" si="147"/>
        <v>135.16835200003516</v>
      </c>
      <c r="P887" s="33">
        <f t="shared" si="148"/>
        <v>91.200189772890326</v>
      </c>
      <c r="Q887" s="117">
        <f>IF(INDEX($P$2:$P$4096,MATCH($B$7,$P$2:$P$4096,1)+ROWS(Q$2:$Q887))&lt;=$B$8,INDEX($P$2:$P$4096,MATCH($B$7,$P$2:$P$4096,1)+ROWS(Q$2:$Q887)),"")</f>
        <v>126.94697271456801</v>
      </c>
      <c r="R887" s="118">
        <f t="shared" si="149"/>
        <v>1132</v>
      </c>
      <c r="S887" s="51">
        <f t="shared" ca="1" si="150"/>
        <v>126.94697271456801</v>
      </c>
      <c r="T887" s="52">
        <f t="shared" ca="1" si="151"/>
        <v>1132</v>
      </c>
      <c r="U887" s="39" t="str">
        <f t="shared" ca="1" si="152"/>
        <v>127,</v>
      </c>
      <c r="V887" s="39" t="str">
        <f t="shared" ca="1" si="153"/>
        <v>126.947,</v>
      </c>
      <c r="W887" s="53" t="str">
        <f t="shared" ca="1" si="145"/>
        <v>12695,</v>
      </c>
      <c r="X887" s="90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</row>
    <row r="888" spans="7:34" ht="15" thickBot="1" x14ac:dyDescent="0.3">
      <c r="G888" s="27">
        <v>686</v>
      </c>
      <c r="H888" s="28">
        <v>340.94</v>
      </c>
      <c r="I888" s="28">
        <f>$B$4*Table22[[#This Row],[RTD Resistance (ꭥ)]]*1000</f>
        <v>688.69880000000001</v>
      </c>
      <c r="J888" s="29">
        <f t="shared" si="146"/>
        <v>0.62620000000003984</v>
      </c>
      <c r="K888" s="109"/>
      <c r="L888" s="116">
        <v>887</v>
      </c>
      <c r="M888" s="33">
        <f t="shared" si="143"/>
        <v>0.64981684981684984</v>
      </c>
      <c r="N888" s="33">
        <f t="shared" si="144"/>
        <v>0.27315107115107112</v>
      </c>
      <c r="O888" s="112">
        <f t="shared" si="147"/>
        <v>135.22330255003521</v>
      </c>
      <c r="P888" s="33">
        <f t="shared" si="148"/>
        <v>91.344717155251146</v>
      </c>
      <c r="Q888" s="117">
        <f>IF(INDEX($P$2:$P$4096,MATCH($B$7,$P$2:$P$4096,1)+ROWS(Q$2:$Q888))&lt;=$B$8,INDEX($P$2:$P$4096,MATCH($B$7,$P$2:$P$4096,1)+ROWS(Q$2:$Q888)),"")</f>
        <v>127.09308328674132</v>
      </c>
      <c r="R888" s="118">
        <f t="shared" si="149"/>
        <v>1133</v>
      </c>
      <c r="S888" s="51">
        <f t="shared" ca="1" si="150"/>
        <v>127.09308328674132</v>
      </c>
      <c r="T888" s="52">
        <f t="shared" ca="1" si="151"/>
        <v>1133</v>
      </c>
      <c r="U888" s="39" t="str">
        <f t="shared" ca="1" si="152"/>
        <v>127,</v>
      </c>
      <c r="V888" s="39" t="str">
        <f t="shared" ca="1" si="153"/>
        <v>127.0931,</v>
      </c>
      <c r="W888" s="53" t="str">
        <f t="shared" ca="1" si="145"/>
        <v>12709,</v>
      </c>
      <c r="X888" s="90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</row>
    <row r="889" spans="7:34" ht="15" thickBot="1" x14ac:dyDescent="0.3">
      <c r="G889" s="27">
        <v>687</v>
      </c>
      <c r="H889" s="28">
        <v>341.25</v>
      </c>
      <c r="I889" s="28">
        <f>$B$4*Table22[[#This Row],[RTD Resistance (ꭥ)]]*1000</f>
        <v>689.32500000000005</v>
      </c>
      <c r="J889" s="29">
        <f t="shared" si="146"/>
        <v>0.60599999999999454</v>
      </c>
      <c r="K889" s="109"/>
      <c r="L889" s="116">
        <v>888</v>
      </c>
      <c r="M889" s="33">
        <f t="shared" si="143"/>
        <v>0.65054945054945057</v>
      </c>
      <c r="N889" s="33">
        <f t="shared" si="144"/>
        <v>0.27326207126207125</v>
      </c>
      <c r="O889" s="112">
        <f t="shared" si="147"/>
        <v>135.27825310003527</v>
      </c>
      <c r="P889" s="33">
        <f t="shared" si="148"/>
        <v>91.489250888200672</v>
      </c>
      <c r="Q889" s="117">
        <f>IF(INDEX($P$2:$P$4096,MATCH($B$7,$P$2:$P$4096,1)+ROWS(Q$2:$Q889))&lt;=$B$8,INDEX($P$2:$P$4096,MATCH($B$7,$P$2:$P$4096,1)+ROWS(Q$2:$Q889)),"")</f>
        <v>127.23920038662334</v>
      </c>
      <c r="R889" s="118">
        <f t="shared" si="149"/>
        <v>1134</v>
      </c>
      <c r="S889" s="51">
        <f t="shared" ca="1" si="150"/>
        <v>127.23920038662334</v>
      </c>
      <c r="T889" s="52">
        <f t="shared" ca="1" si="151"/>
        <v>1134</v>
      </c>
      <c r="U889" s="39" t="str">
        <f t="shared" ca="1" si="152"/>
        <v>127,</v>
      </c>
      <c r="V889" s="39" t="str">
        <f t="shared" ca="1" si="153"/>
        <v>127.2392,</v>
      </c>
      <c r="W889" s="53" t="str">
        <f t="shared" ca="1" si="145"/>
        <v>12724,</v>
      </c>
      <c r="X889" s="90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</row>
    <row r="890" spans="7:34" ht="15" thickBot="1" x14ac:dyDescent="0.3">
      <c r="G890" s="27">
        <v>688</v>
      </c>
      <c r="H890" s="28">
        <v>341.55</v>
      </c>
      <c r="I890" s="28">
        <f>$B$4*Table22[[#This Row],[RTD Resistance (ꭥ)]]*1000</f>
        <v>689.93100000000004</v>
      </c>
      <c r="J890" s="29">
        <f t="shared" si="146"/>
        <v>0.64639999999997144</v>
      </c>
      <c r="K890" s="109"/>
      <c r="L890" s="116">
        <v>889</v>
      </c>
      <c r="M890" s="33">
        <f t="shared" si="143"/>
        <v>0.6512820512820513</v>
      </c>
      <c r="N890" s="33">
        <f t="shared" si="144"/>
        <v>0.27337307137307137</v>
      </c>
      <c r="O890" s="112">
        <f t="shared" si="147"/>
        <v>135.33320365003533</v>
      </c>
      <c r="P890" s="33">
        <f t="shared" si="148"/>
        <v>91.633790972380098</v>
      </c>
      <c r="Q890" s="117">
        <f>IF(INDEX($P$2:$P$4096,MATCH($B$7,$P$2:$P$4096,1)+ROWS(Q$2:$Q890))&lt;=$B$8,INDEX($P$2:$P$4096,MATCH($B$7,$P$2:$P$4096,1)+ROWS(Q$2:$Q890)),"")</f>
        <v>127.38532401500527</v>
      </c>
      <c r="R890" s="118">
        <f t="shared" si="149"/>
        <v>1135</v>
      </c>
      <c r="S890" s="51">
        <f t="shared" ca="1" si="150"/>
        <v>127.38532401500527</v>
      </c>
      <c r="T890" s="52">
        <f t="shared" ca="1" si="151"/>
        <v>1135</v>
      </c>
      <c r="U890" s="39" t="str">
        <f t="shared" ca="1" si="152"/>
        <v>127,</v>
      </c>
      <c r="V890" s="39" t="str">
        <f t="shared" ca="1" si="153"/>
        <v>127.3853,</v>
      </c>
      <c r="W890" s="53" t="str">
        <f t="shared" ca="1" si="145"/>
        <v>12739,</v>
      </c>
      <c r="X890" s="90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</row>
    <row r="891" spans="7:34" ht="15" thickBot="1" x14ac:dyDescent="0.3">
      <c r="G891" s="27">
        <v>689</v>
      </c>
      <c r="H891" s="28">
        <v>341.87</v>
      </c>
      <c r="I891" s="28">
        <f>$B$4*Table22[[#This Row],[RTD Resistance (ꭥ)]]*1000</f>
        <v>690.57740000000001</v>
      </c>
      <c r="J891" s="29">
        <f t="shared" si="146"/>
        <v>0.62620000000003984</v>
      </c>
      <c r="K891" s="109"/>
      <c r="L891" s="116">
        <v>890</v>
      </c>
      <c r="M891" s="33">
        <f t="shared" si="143"/>
        <v>0.65201465201465203</v>
      </c>
      <c r="N891" s="33">
        <f t="shared" si="144"/>
        <v>0.27348407148407144</v>
      </c>
      <c r="O891" s="112">
        <f t="shared" si="147"/>
        <v>135.38815420003536</v>
      </c>
      <c r="P891" s="33">
        <f t="shared" si="148"/>
        <v>91.778337408431526</v>
      </c>
      <c r="Q891" s="117">
        <f>IF(INDEX($P$2:$P$4096,MATCH($B$7,$P$2:$P$4096,1)+ROWS(Q$2:$Q891))&lt;=$B$8,INDEX($P$2:$P$4096,MATCH($B$7,$P$2:$P$4096,1)+ROWS(Q$2:$Q891)),"")</f>
        <v>127.53145417267802</v>
      </c>
      <c r="R891" s="118">
        <f t="shared" si="149"/>
        <v>1136</v>
      </c>
      <c r="S891" s="51">
        <f t="shared" ca="1" si="150"/>
        <v>127.53145417267802</v>
      </c>
      <c r="T891" s="52">
        <f t="shared" ca="1" si="151"/>
        <v>1136</v>
      </c>
      <c r="U891" s="39" t="str">
        <f t="shared" ca="1" si="152"/>
        <v>128,</v>
      </c>
      <c r="V891" s="39" t="str">
        <f t="shared" ca="1" si="153"/>
        <v>127.5315,</v>
      </c>
      <c r="W891" s="53" t="str">
        <f t="shared" ca="1" si="145"/>
        <v>12753,</v>
      </c>
      <c r="X891" s="90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</row>
    <row r="892" spans="7:34" ht="15" thickBot="1" x14ac:dyDescent="0.3">
      <c r="G892" s="27">
        <v>690</v>
      </c>
      <c r="H892" s="28">
        <v>342.18</v>
      </c>
      <c r="I892" s="28">
        <f>$B$4*Table22[[#This Row],[RTD Resistance (ꭥ)]]*1000</f>
        <v>691.20360000000005</v>
      </c>
      <c r="J892" s="29">
        <f t="shared" si="146"/>
        <v>0.62620000000003984</v>
      </c>
      <c r="K892" s="109"/>
      <c r="L892" s="116">
        <v>891</v>
      </c>
      <c r="M892" s="33">
        <f t="shared" si="143"/>
        <v>0.65274725274725276</v>
      </c>
      <c r="N892" s="33">
        <f t="shared" si="144"/>
        <v>0.27359507159507157</v>
      </c>
      <c r="O892" s="112">
        <f t="shared" si="147"/>
        <v>135.44310475003542</v>
      </c>
      <c r="P892" s="33">
        <f t="shared" si="148"/>
        <v>91.922890196997571</v>
      </c>
      <c r="Q892" s="117">
        <f>IF(INDEX($P$2:$P$4096,MATCH($B$7,$P$2:$P$4096,1)+ROWS(Q$2:$Q892))&lt;=$B$8,INDEX($P$2:$P$4096,MATCH($B$7,$P$2:$P$4096,1)+ROWS(Q$2:$Q892)),"")</f>
        <v>127.67759086043395</v>
      </c>
      <c r="R892" s="118">
        <f t="shared" si="149"/>
        <v>1137</v>
      </c>
      <c r="S892" s="51">
        <f t="shared" ca="1" si="150"/>
        <v>127.67759086043395</v>
      </c>
      <c r="T892" s="52">
        <f t="shared" ca="1" si="151"/>
        <v>1137</v>
      </c>
      <c r="U892" s="39" t="str">
        <f t="shared" ca="1" si="152"/>
        <v>128,</v>
      </c>
      <c r="V892" s="39" t="str">
        <f t="shared" ca="1" si="153"/>
        <v>127.6776,</v>
      </c>
      <c r="W892" s="53" t="str">
        <f t="shared" ca="1" si="145"/>
        <v>12768,</v>
      </c>
      <c r="X892" s="90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</row>
    <row r="893" spans="7:34" ht="15" thickBot="1" x14ac:dyDescent="0.3">
      <c r="G893" s="27">
        <v>691</v>
      </c>
      <c r="H893" s="28">
        <v>342.49</v>
      </c>
      <c r="I893" s="28">
        <f>$B$4*Table22[[#This Row],[RTD Resistance (ꭥ)]]*1000</f>
        <v>691.82980000000009</v>
      </c>
      <c r="J893" s="29">
        <f t="shared" si="146"/>
        <v>0.62619999999992615</v>
      </c>
      <c r="K893" s="109"/>
      <c r="L893" s="116">
        <v>892</v>
      </c>
      <c r="M893" s="33">
        <f t="shared" si="143"/>
        <v>0.65347985347985349</v>
      </c>
      <c r="N893" s="33">
        <f t="shared" si="144"/>
        <v>0.2737060717060717</v>
      </c>
      <c r="O893" s="112">
        <f t="shared" si="147"/>
        <v>135.49805530003547</v>
      </c>
      <c r="P893" s="33">
        <f t="shared" si="148"/>
        <v>92.067449338721758</v>
      </c>
      <c r="Q893" s="117">
        <f>IF(INDEX($P$2:$P$4096,MATCH($B$7,$P$2:$P$4096,1)+ROWS(Q$2:$Q893))&lt;=$B$8,INDEX($P$2:$P$4096,MATCH($B$7,$P$2:$P$4096,1)+ROWS(Q$2:$Q893)),"")</f>
        <v>127.82373407906493</v>
      </c>
      <c r="R893" s="118">
        <f t="shared" si="149"/>
        <v>1138</v>
      </c>
      <c r="S893" s="51">
        <f t="shared" ca="1" si="150"/>
        <v>127.82373407906493</v>
      </c>
      <c r="T893" s="52">
        <f t="shared" ca="1" si="151"/>
        <v>1138</v>
      </c>
      <c r="U893" s="39" t="str">
        <f t="shared" ca="1" si="152"/>
        <v>128,</v>
      </c>
      <c r="V893" s="39" t="str">
        <f t="shared" ca="1" si="153"/>
        <v>127.8237,</v>
      </c>
      <c r="W893" s="53" t="str">
        <f t="shared" ca="1" si="145"/>
        <v>12782,</v>
      </c>
      <c r="X893" s="90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</row>
    <row r="894" spans="7:34" ht="15" thickBot="1" x14ac:dyDescent="0.3">
      <c r="G894" s="27">
        <v>692</v>
      </c>
      <c r="H894" s="28">
        <v>342.8</v>
      </c>
      <c r="I894" s="28">
        <f>$B$4*Table22[[#This Row],[RTD Resistance (ꭥ)]]*1000</f>
        <v>692.45600000000002</v>
      </c>
      <c r="J894" s="29">
        <f t="shared" si="146"/>
        <v>0.62620000000003984</v>
      </c>
      <c r="K894" s="109"/>
      <c r="L894" s="116">
        <v>893</v>
      </c>
      <c r="M894" s="33">
        <f t="shared" si="143"/>
        <v>0.65421245421245422</v>
      </c>
      <c r="N894" s="33">
        <f t="shared" si="144"/>
        <v>0.27381707181707182</v>
      </c>
      <c r="O894" s="112">
        <f t="shared" si="147"/>
        <v>135.55300585003556</v>
      </c>
      <c r="P894" s="33">
        <f t="shared" si="148"/>
        <v>92.212014834248293</v>
      </c>
      <c r="Q894" s="117">
        <f>IF(INDEX($P$2:$P$4096,MATCH($B$7,$P$2:$P$4096,1)+ROWS(Q$2:$Q894))&lt;=$B$8,INDEX($P$2:$P$4096,MATCH($B$7,$P$2:$P$4096,1)+ROWS(Q$2:$Q894)),"")</f>
        <v>127.96988382936445</v>
      </c>
      <c r="R894" s="118">
        <f t="shared" si="149"/>
        <v>1139</v>
      </c>
      <c r="S894" s="51">
        <f t="shared" ca="1" si="150"/>
        <v>127.96988382936445</v>
      </c>
      <c r="T894" s="52">
        <f t="shared" ca="1" si="151"/>
        <v>1139</v>
      </c>
      <c r="U894" s="39" t="str">
        <f t="shared" ca="1" si="152"/>
        <v>128,</v>
      </c>
      <c r="V894" s="39" t="str">
        <f t="shared" ca="1" si="153"/>
        <v>127.9699,</v>
      </c>
      <c r="W894" s="53" t="str">
        <f t="shared" ca="1" si="145"/>
        <v>12797,</v>
      </c>
      <c r="X894" s="90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</row>
    <row r="895" spans="7:34" ht="15" thickBot="1" x14ac:dyDescent="0.3">
      <c r="G895" s="27">
        <v>693</v>
      </c>
      <c r="H895" s="28">
        <v>343.11</v>
      </c>
      <c r="I895" s="28">
        <f>$B$4*Table22[[#This Row],[RTD Resistance (ꭥ)]]*1000</f>
        <v>693.08220000000006</v>
      </c>
      <c r="J895" s="29">
        <f t="shared" si="146"/>
        <v>0.62620000000003984</v>
      </c>
      <c r="K895" s="109"/>
      <c r="L895" s="116">
        <v>894</v>
      </c>
      <c r="M895" s="33">
        <f t="shared" si="143"/>
        <v>0.65494505494505495</v>
      </c>
      <c r="N895" s="33">
        <f t="shared" si="144"/>
        <v>0.27392807192807189</v>
      </c>
      <c r="O895" s="112">
        <f t="shared" si="147"/>
        <v>135.60795640003559</v>
      </c>
      <c r="P895" s="33">
        <f t="shared" si="148"/>
        <v>92.356586684221668</v>
      </c>
      <c r="Q895" s="117">
        <f>IF(INDEX($P$2:$P$4096,MATCH($B$7,$P$2:$P$4096,1)+ROWS(Q$2:$Q895))&lt;=$B$8,INDEX($P$2:$P$4096,MATCH($B$7,$P$2:$P$4096,1)+ROWS(Q$2:$Q895)),"")</f>
        <v>128.1160401121258</v>
      </c>
      <c r="R895" s="118">
        <f t="shared" si="149"/>
        <v>1140</v>
      </c>
      <c r="S895" s="51">
        <f t="shared" ca="1" si="150"/>
        <v>128.1160401121258</v>
      </c>
      <c r="T895" s="52">
        <f t="shared" ca="1" si="151"/>
        <v>1140</v>
      </c>
      <c r="U895" s="39" t="str">
        <f t="shared" ca="1" si="152"/>
        <v>128,</v>
      </c>
      <c r="V895" s="39" t="str">
        <f t="shared" ca="1" si="153"/>
        <v>128.116,</v>
      </c>
      <c r="W895" s="53" t="str">
        <f t="shared" ca="1" si="145"/>
        <v>12812,</v>
      </c>
      <c r="X895" s="90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</row>
    <row r="896" spans="7:34" ht="15" thickBot="1" x14ac:dyDescent="0.3">
      <c r="G896" s="27">
        <v>694</v>
      </c>
      <c r="H896" s="28">
        <v>343.42</v>
      </c>
      <c r="I896" s="28">
        <f>$B$4*Table22[[#This Row],[RTD Resistance (ꭥ)]]*1000</f>
        <v>693.7084000000001</v>
      </c>
      <c r="J896" s="29">
        <f t="shared" si="146"/>
        <v>0.62619999999992615</v>
      </c>
      <c r="K896" s="109"/>
      <c r="L896" s="116">
        <v>895</v>
      </c>
      <c r="M896" s="33">
        <f t="shared" si="143"/>
        <v>0.65567765567765568</v>
      </c>
      <c r="N896" s="33">
        <f t="shared" si="144"/>
        <v>0.27403907203907202</v>
      </c>
      <c r="O896" s="112">
        <f t="shared" si="147"/>
        <v>135.66290695003565</v>
      </c>
      <c r="P896" s="33">
        <f t="shared" si="148"/>
        <v>92.501164889288134</v>
      </c>
      <c r="Q896" s="117">
        <f>IF(INDEX($P$2:$P$4096,MATCH($B$7,$P$2:$P$4096,1)+ROWS(Q$2:$Q896))&lt;=$B$8,INDEX($P$2:$P$4096,MATCH($B$7,$P$2:$P$4096,1)+ROWS(Q$2:$Q896)),"")</f>
        <v>128.2622029281427</v>
      </c>
      <c r="R896" s="118">
        <f t="shared" si="149"/>
        <v>1141</v>
      </c>
      <c r="S896" s="51">
        <f t="shared" ca="1" si="150"/>
        <v>128.2622029281427</v>
      </c>
      <c r="T896" s="52">
        <f t="shared" ca="1" si="151"/>
        <v>1141</v>
      </c>
      <c r="U896" s="39" t="str">
        <f t="shared" ca="1" si="152"/>
        <v>128,</v>
      </c>
      <c r="V896" s="39" t="str">
        <f t="shared" ca="1" si="153"/>
        <v>128.2622,</v>
      </c>
      <c r="W896" s="53" t="str">
        <f t="shared" ca="1" si="145"/>
        <v>12826,</v>
      </c>
      <c r="X896" s="90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</row>
    <row r="897" spans="7:34" ht="15" thickBot="1" x14ac:dyDescent="0.3">
      <c r="G897" s="27">
        <v>695</v>
      </c>
      <c r="H897" s="28">
        <v>343.73</v>
      </c>
      <c r="I897" s="28">
        <f>$B$4*Table22[[#This Row],[RTD Resistance (ꭥ)]]*1000</f>
        <v>694.33460000000002</v>
      </c>
      <c r="J897" s="29">
        <f t="shared" si="146"/>
        <v>0.62620000000003984</v>
      </c>
      <c r="K897" s="109"/>
      <c r="L897" s="116">
        <v>896</v>
      </c>
      <c r="M897" s="33">
        <f t="shared" si="143"/>
        <v>0.65641025641025641</v>
      </c>
      <c r="N897" s="33">
        <f t="shared" si="144"/>
        <v>0.27415007215007214</v>
      </c>
      <c r="O897" s="112">
        <f t="shared" si="147"/>
        <v>135.71785750003571</v>
      </c>
      <c r="P897" s="33">
        <f t="shared" si="148"/>
        <v>92.645749450093547</v>
      </c>
      <c r="Q897" s="117">
        <f>IF(INDEX($P$2:$P$4096,MATCH($B$7,$P$2:$P$4096,1)+ROWS(Q$2:$Q897))&lt;=$B$8,INDEX($P$2:$P$4096,MATCH($B$7,$P$2:$P$4096,1)+ROWS(Q$2:$Q897)),"")</f>
        <v>128.40837227821009</v>
      </c>
      <c r="R897" s="118">
        <f t="shared" si="149"/>
        <v>1142</v>
      </c>
      <c r="S897" s="51">
        <f t="shared" ca="1" si="150"/>
        <v>128.40837227821009</v>
      </c>
      <c r="T897" s="52">
        <f t="shared" ca="1" si="151"/>
        <v>1142</v>
      </c>
      <c r="U897" s="39" t="str">
        <f t="shared" ca="1" si="152"/>
        <v>128,</v>
      </c>
      <c r="V897" s="39" t="str">
        <f t="shared" ca="1" si="153"/>
        <v>128.4084,</v>
      </c>
      <c r="W897" s="53" t="str">
        <f t="shared" ca="1" si="145"/>
        <v>12841,</v>
      </c>
      <c r="X897" s="90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</row>
    <row r="898" spans="7:34" ht="15" thickBot="1" x14ac:dyDescent="0.3">
      <c r="G898" s="27">
        <v>696</v>
      </c>
      <c r="H898" s="28">
        <v>344.04</v>
      </c>
      <c r="I898" s="28">
        <f>$B$4*Table22[[#This Row],[RTD Resistance (ꭥ)]]*1000</f>
        <v>694.96080000000006</v>
      </c>
      <c r="J898" s="29">
        <f t="shared" si="146"/>
        <v>0.62620000000003984</v>
      </c>
      <c r="K898" s="109"/>
      <c r="L898" s="116">
        <v>897</v>
      </c>
      <c r="M898" s="33">
        <f t="shared" ref="M898:M961" si="154">(L898*$B$2)/($B$3-1)</f>
        <v>0.65714285714285714</v>
      </c>
      <c r="N898" s="33">
        <f t="shared" ref="N898:N961" si="155">($M898+$D$10)/$B$5</f>
        <v>0.27426107226107227</v>
      </c>
      <c r="O898" s="112">
        <f t="shared" si="147"/>
        <v>135.77280805003576</v>
      </c>
      <c r="P898" s="33">
        <f t="shared" si="148"/>
        <v>92.790340367285069</v>
      </c>
      <c r="Q898" s="117">
        <f>IF(INDEX($P$2:$P$4096,MATCH($B$7,$P$2:$P$4096,1)+ROWS(Q$2:$Q898))&lt;=$B$8,INDEX($P$2:$P$4096,MATCH($B$7,$P$2:$P$4096,1)+ROWS(Q$2:$Q898)),"")</f>
        <v>128.55454816312255</v>
      </c>
      <c r="R898" s="118">
        <f t="shared" si="149"/>
        <v>1143</v>
      </c>
      <c r="S898" s="51">
        <f t="shared" ca="1" si="150"/>
        <v>128.55454816312255</v>
      </c>
      <c r="T898" s="52">
        <f t="shared" ca="1" si="151"/>
        <v>1143</v>
      </c>
      <c r="U898" s="39" t="str">
        <f t="shared" ca="1" si="152"/>
        <v>129,</v>
      </c>
      <c r="V898" s="39" t="str">
        <f t="shared" ca="1" si="153"/>
        <v>128.5545,</v>
      </c>
      <c r="W898" s="53" t="str">
        <f t="shared" ref="W898:W961" ca="1" si="156">ROUND(S898*$B$10,0)&amp;","</f>
        <v>12855,</v>
      </c>
      <c r="X898" s="90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</row>
    <row r="899" spans="7:34" ht="15" thickBot="1" x14ac:dyDescent="0.3">
      <c r="G899" s="27">
        <v>697</v>
      </c>
      <c r="H899" s="28">
        <v>344.35</v>
      </c>
      <c r="I899" s="28">
        <f>$B$4*Table22[[#This Row],[RTD Resistance (ꭥ)]]*1000</f>
        <v>695.5870000000001</v>
      </c>
      <c r="J899" s="29">
        <f t="shared" ref="J899:J962" si="157">ABS(I899-I900)</f>
        <v>0.62620000000003984</v>
      </c>
      <c r="K899" s="109"/>
      <c r="L899" s="116">
        <v>898</v>
      </c>
      <c r="M899" s="33">
        <f t="shared" si="154"/>
        <v>0.65787545787545787</v>
      </c>
      <c r="N899" s="33">
        <f t="shared" si="155"/>
        <v>0.27437207237207234</v>
      </c>
      <c r="O899" s="112">
        <f t="shared" ref="O899:O962" si="158">$N899/$B$4</f>
        <v>135.82775860003579</v>
      </c>
      <c r="P899" s="33">
        <f t="shared" ref="P899:P962" si="159">-245.19+O899*(2.5293+O899*(-0.066046+O899*(0.0040422+O899*(-0.0000020697))))/(1+O899*(-0.025422+O899*(0.0016883+O899*(-0.0000013601))))</f>
        <v>92.934937641510373</v>
      </c>
      <c r="Q899" s="117">
        <f>IF(INDEX($P$2:$P$4096,MATCH($B$7,$P$2:$P$4096,1)+ROWS(Q$2:$Q899))&lt;=$B$8,INDEX($P$2:$P$4096,MATCH($B$7,$P$2:$P$4096,1)+ROWS(Q$2:$Q899)),"")</f>
        <v>128.70073058367575</v>
      </c>
      <c r="R899" s="118">
        <f t="shared" ref="R899:R962" si="160">INDEX($L$2:$L$4096,MATCH($Q899,$P$2:$P$4096,0))</f>
        <v>1144</v>
      </c>
      <c r="S899" s="51">
        <f t="shared" ref="S899:S962" ca="1" si="161">INDIRECT("Q"&amp;((ROW($Q899)-2)*$B$9)+2,TRUE)</f>
        <v>128.70073058367575</v>
      </c>
      <c r="T899" s="52">
        <f t="shared" ref="T899:T962" ca="1" si="162">INDEX($L$2:$L$4096,MATCH($S899,$P$2:$P$4096,0))</f>
        <v>1144</v>
      </c>
      <c r="U899" s="39" t="str">
        <f t="shared" ref="U899:U962" ca="1" si="163">ROUND(S899,0)&amp;","</f>
        <v>129,</v>
      </c>
      <c r="V899" s="39" t="str">
        <f t="shared" ref="V899:V962" ca="1" si="164">ROUND(S899,4)&amp;","</f>
        <v>128.7007,</v>
      </c>
      <c r="W899" s="53" t="str">
        <f t="shared" ca="1" si="156"/>
        <v>12870,</v>
      </c>
      <c r="X899" s="90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</row>
    <row r="900" spans="7:34" ht="15" thickBot="1" x14ac:dyDescent="0.3">
      <c r="G900" s="27">
        <v>698</v>
      </c>
      <c r="H900" s="28">
        <v>344.66</v>
      </c>
      <c r="I900" s="28">
        <f>$B$4*Table22[[#This Row],[RTD Resistance (ꭥ)]]*1000</f>
        <v>696.21320000000014</v>
      </c>
      <c r="J900" s="29">
        <f t="shared" si="157"/>
        <v>0.62619999999992615</v>
      </c>
      <c r="K900" s="109"/>
      <c r="L900" s="116">
        <v>899</v>
      </c>
      <c r="M900" s="33">
        <f t="shared" si="154"/>
        <v>0.6586080586080586</v>
      </c>
      <c r="N900" s="33">
        <f t="shared" si="155"/>
        <v>0.27448307248307247</v>
      </c>
      <c r="O900" s="112">
        <f t="shared" si="158"/>
        <v>135.88270915003588</v>
      </c>
      <c r="P900" s="33">
        <f t="shared" si="159"/>
        <v>93.079541273417931</v>
      </c>
      <c r="Q900" s="117">
        <f>IF(INDEX($P$2:$P$4096,MATCH($B$7,$P$2:$P$4096,1)+ROWS(Q$2:$Q900))&lt;=$B$8,INDEX($P$2:$P$4096,MATCH($B$7,$P$2:$P$4096,1)+ROWS(Q$2:$Q900)),"")</f>
        <v>128.84691954066557</v>
      </c>
      <c r="R900" s="118">
        <f t="shared" si="160"/>
        <v>1145</v>
      </c>
      <c r="S900" s="51">
        <f t="shared" ca="1" si="161"/>
        <v>128.84691954066557</v>
      </c>
      <c r="T900" s="52">
        <f t="shared" ca="1" si="162"/>
        <v>1145</v>
      </c>
      <c r="U900" s="39" t="str">
        <f t="shared" ca="1" si="163"/>
        <v>129,</v>
      </c>
      <c r="V900" s="39" t="str">
        <f t="shared" ca="1" si="164"/>
        <v>128.8469,</v>
      </c>
      <c r="W900" s="53" t="str">
        <f t="shared" ca="1" si="156"/>
        <v>12885,</v>
      </c>
      <c r="X900" s="90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</row>
    <row r="901" spans="7:34" ht="15" thickBot="1" x14ac:dyDescent="0.3">
      <c r="G901" s="27">
        <v>699</v>
      </c>
      <c r="H901" s="28">
        <v>344.97</v>
      </c>
      <c r="I901" s="28">
        <f>$B$4*Table22[[#This Row],[RTD Resistance (ꭥ)]]*1000</f>
        <v>696.83940000000007</v>
      </c>
      <c r="J901" s="29">
        <f t="shared" si="157"/>
        <v>0.62619999999992615</v>
      </c>
      <c r="K901" s="109"/>
      <c r="L901" s="116">
        <v>900</v>
      </c>
      <c r="M901" s="33">
        <f t="shared" si="154"/>
        <v>0.65934065934065933</v>
      </c>
      <c r="N901" s="33">
        <f t="shared" si="155"/>
        <v>0.27459407259407259</v>
      </c>
      <c r="O901" s="112">
        <f t="shared" si="158"/>
        <v>135.93765970003594</v>
      </c>
      <c r="P901" s="33">
        <f t="shared" si="159"/>
        <v>93.224151263657063</v>
      </c>
      <c r="Q901" s="117">
        <f>IF(INDEX($P$2:$P$4096,MATCH($B$7,$P$2:$P$4096,1)+ROWS(Q$2:$Q901))&lt;=$B$8,INDEX($P$2:$P$4096,MATCH($B$7,$P$2:$P$4096,1)+ROWS(Q$2:$Q901)),"")</f>
        <v>128.99311503488889</v>
      </c>
      <c r="R901" s="118">
        <f t="shared" si="160"/>
        <v>1146</v>
      </c>
      <c r="S901" s="51">
        <f t="shared" ca="1" si="161"/>
        <v>128.99311503488889</v>
      </c>
      <c r="T901" s="52">
        <f t="shared" ca="1" si="162"/>
        <v>1146</v>
      </c>
      <c r="U901" s="39" t="str">
        <f t="shared" ca="1" si="163"/>
        <v>129,</v>
      </c>
      <c r="V901" s="39" t="str">
        <f t="shared" ca="1" si="164"/>
        <v>128.9931,</v>
      </c>
      <c r="W901" s="53" t="str">
        <f t="shared" ca="1" si="156"/>
        <v>12899,</v>
      </c>
      <c r="X901" s="90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</row>
    <row r="902" spans="7:34" ht="15" thickBot="1" x14ac:dyDescent="0.3">
      <c r="G902" s="27">
        <v>700</v>
      </c>
      <c r="H902" s="28">
        <v>345.28</v>
      </c>
      <c r="I902" s="28">
        <f>$B$4*Table22[[#This Row],[RTD Resistance (ꭥ)]]*1000</f>
        <v>697.46559999999999</v>
      </c>
      <c r="J902" s="29">
        <f t="shared" si="157"/>
        <v>0.62619999999992615</v>
      </c>
      <c r="K902" s="109"/>
      <c r="L902" s="116">
        <v>901</v>
      </c>
      <c r="M902" s="33">
        <f t="shared" si="154"/>
        <v>0.66007326007326006</v>
      </c>
      <c r="N902" s="33">
        <f t="shared" si="155"/>
        <v>0.27470507270507266</v>
      </c>
      <c r="O902" s="112">
        <f t="shared" si="158"/>
        <v>135.99261025003597</v>
      </c>
      <c r="P902" s="33">
        <f t="shared" si="159"/>
        <v>93.368767612877377</v>
      </c>
      <c r="Q902" s="117">
        <f>IF(INDEX($P$2:$P$4096,MATCH($B$7,$P$2:$P$4096,1)+ROWS(Q$2:$Q902))&lt;=$B$8,INDEX($P$2:$P$4096,MATCH($B$7,$P$2:$P$4096,1)+ROWS(Q$2:$Q902)),"")</f>
        <v>129.13931706714254</v>
      </c>
      <c r="R902" s="118">
        <f t="shared" si="160"/>
        <v>1147</v>
      </c>
      <c r="S902" s="51">
        <f t="shared" ca="1" si="161"/>
        <v>129.13931706714254</v>
      </c>
      <c r="T902" s="52">
        <f t="shared" ca="1" si="162"/>
        <v>1147</v>
      </c>
      <c r="U902" s="39" t="str">
        <f t="shared" ca="1" si="163"/>
        <v>129,</v>
      </c>
      <c r="V902" s="39" t="str">
        <f t="shared" ca="1" si="164"/>
        <v>129.1393,</v>
      </c>
      <c r="W902" s="53" t="str">
        <f t="shared" ca="1" si="156"/>
        <v>12914,</v>
      </c>
      <c r="X902" s="90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</row>
    <row r="903" spans="7:34" ht="15" thickBot="1" x14ac:dyDescent="0.3">
      <c r="G903" s="27">
        <v>701</v>
      </c>
      <c r="H903" s="28">
        <v>345.59</v>
      </c>
      <c r="I903" s="28">
        <f>$B$4*Table22[[#This Row],[RTD Resistance (ꭥ)]]*1000</f>
        <v>698.09179999999992</v>
      </c>
      <c r="J903" s="29">
        <f t="shared" si="157"/>
        <v>0.62620000000003984</v>
      </c>
      <c r="K903" s="109"/>
      <c r="L903" s="116">
        <v>902</v>
      </c>
      <c r="M903" s="33">
        <f t="shared" si="154"/>
        <v>0.66080586080586079</v>
      </c>
      <c r="N903" s="33">
        <f t="shared" si="155"/>
        <v>0.27481607281607279</v>
      </c>
      <c r="O903" s="112">
        <f t="shared" si="158"/>
        <v>136.04756080003602</v>
      </c>
      <c r="P903" s="33">
        <f t="shared" si="159"/>
        <v>93.513390321729673</v>
      </c>
      <c r="Q903" s="117">
        <f>IF(INDEX($P$2:$P$4096,MATCH($B$7,$P$2:$P$4096,1)+ROWS(Q$2:$Q903))&lt;=$B$8,INDEX($P$2:$P$4096,MATCH($B$7,$P$2:$P$4096,1)+ROWS(Q$2:$Q903)),"")</f>
        <v>129.28552563822382</v>
      </c>
      <c r="R903" s="118">
        <f t="shared" si="160"/>
        <v>1148</v>
      </c>
      <c r="S903" s="51">
        <f t="shared" ca="1" si="161"/>
        <v>129.28552563822382</v>
      </c>
      <c r="T903" s="52">
        <f t="shared" ca="1" si="162"/>
        <v>1148</v>
      </c>
      <c r="U903" s="39" t="str">
        <f t="shared" ca="1" si="163"/>
        <v>129,</v>
      </c>
      <c r="V903" s="39" t="str">
        <f t="shared" ca="1" si="164"/>
        <v>129.2855,</v>
      </c>
      <c r="W903" s="53" t="str">
        <f t="shared" ca="1" si="156"/>
        <v>12929,</v>
      </c>
      <c r="X903" s="90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</row>
    <row r="904" spans="7:34" ht="15" thickBot="1" x14ac:dyDescent="0.3">
      <c r="G904" s="27">
        <v>702</v>
      </c>
      <c r="H904" s="28">
        <v>345.9</v>
      </c>
      <c r="I904" s="28">
        <f>$B$4*Table22[[#This Row],[RTD Resistance (ꭥ)]]*1000</f>
        <v>698.71799999999996</v>
      </c>
      <c r="J904" s="29">
        <f t="shared" si="157"/>
        <v>0.62620000000003984</v>
      </c>
      <c r="K904" s="109"/>
      <c r="L904" s="116">
        <v>903</v>
      </c>
      <c r="M904" s="33">
        <f t="shared" si="154"/>
        <v>0.66153846153846152</v>
      </c>
      <c r="N904" s="33">
        <f t="shared" si="155"/>
        <v>0.27492707292707291</v>
      </c>
      <c r="O904" s="112">
        <f t="shared" si="158"/>
        <v>136.10251135003608</v>
      </c>
      <c r="P904" s="33">
        <f t="shared" si="159"/>
        <v>93.658019390865206</v>
      </c>
      <c r="Q904" s="117">
        <f>IF(INDEX($P$2:$P$4096,MATCH($B$7,$P$2:$P$4096,1)+ROWS(Q$2:$Q904))&lt;=$B$8,INDEX($P$2:$P$4096,MATCH($B$7,$P$2:$P$4096,1)+ROWS(Q$2:$Q904)),"")</f>
        <v>129.43174074893113</v>
      </c>
      <c r="R904" s="118">
        <f t="shared" si="160"/>
        <v>1149</v>
      </c>
      <c r="S904" s="51">
        <f t="shared" ca="1" si="161"/>
        <v>129.43174074893113</v>
      </c>
      <c r="T904" s="52">
        <f t="shared" ca="1" si="162"/>
        <v>1149</v>
      </c>
      <c r="U904" s="39" t="str">
        <f t="shared" ca="1" si="163"/>
        <v>129,</v>
      </c>
      <c r="V904" s="39" t="str">
        <f t="shared" ca="1" si="164"/>
        <v>129.4317,</v>
      </c>
      <c r="W904" s="53" t="str">
        <f t="shared" ca="1" si="156"/>
        <v>12943,</v>
      </c>
      <c r="X904" s="90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</row>
    <row r="905" spans="7:34" ht="15" thickBot="1" x14ac:dyDescent="0.3">
      <c r="G905" s="27">
        <v>703</v>
      </c>
      <c r="H905" s="28">
        <v>346.21</v>
      </c>
      <c r="I905" s="28">
        <f>$B$4*Table22[[#This Row],[RTD Resistance (ꭥ)]]*1000</f>
        <v>699.3442</v>
      </c>
      <c r="J905" s="29">
        <f t="shared" si="157"/>
        <v>0.62620000000003984</v>
      </c>
      <c r="K905" s="109"/>
      <c r="L905" s="116">
        <v>904</v>
      </c>
      <c r="M905" s="33">
        <f t="shared" si="154"/>
        <v>0.66227106227106225</v>
      </c>
      <c r="N905" s="33">
        <f t="shared" si="155"/>
        <v>0.27503807303807304</v>
      </c>
      <c r="O905" s="112">
        <f t="shared" si="158"/>
        <v>136.15746190003614</v>
      </c>
      <c r="P905" s="33">
        <f t="shared" si="159"/>
        <v>93.8026548209358</v>
      </c>
      <c r="Q905" s="117">
        <f>IF(INDEX($P$2:$P$4096,MATCH($B$7,$P$2:$P$4096,1)+ROWS(Q$2:$Q905))&lt;=$B$8,INDEX($P$2:$P$4096,MATCH($B$7,$P$2:$P$4096,1)+ROWS(Q$2:$Q905)),"")</f>
        <v>129.5779624000628</v>
      </c>
      <c r="R905" s="118">
        <f t="shared" si="160"/>
        <v>1150</v>
      </c>
      <c r="S905" s="51">
        <f t="shared" ca="1" si="161"/>
        <v>129.5779624000628</v>
      </c>
      <c r="T905" s="52">
        <f t="shared" ca="1" si="162"/>
        <v>1150</v>
      </c>
      <c r="U905" s="39" t="str">
        <f t="shared" ca="1" si="163"/>
        <v>130,</v>
      </c>
      <c r="V905" s="39" t="str">
        <f t="shared" ca="1" si="164"/>
        <v>129.578,</v>
      </c>
      <c r="W905" s="53" t="str">
        <f t="shared" ca="1" si="156"/>
        <v>12958,</v>
      </c>
      <c r="X905" s="90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</row>
    <row r="906" spans="7:34" ht="15" thickBot="1" x14ac:dyDescent="0.3">
      <c r="G906" s="27">
        <v>704</v>
      </c>
      <c r="H906" s="28">
        <v>346.52</v>
      </c>
      <c r="I906" s="28">
        <f>$B$4*Table22[[#This Row],[RTD Resistance (ꭥ)]]*1000</f>
        <v>699.97040000000004</v>
      </c>
      <c r="J906" s="29">
        <f t="shared" si="157"/>
        <v>0.62619999999992615</v>
      </c>
      <c r="K906" s="109"/>
      <c r="L906" s="116">
        <v>905</v>
      </c>
      <c r="M906" s="33">
        <f t="shared" si="154"/>
        <v>0.66300366300366298</v>
      </c>
      <c r="N906" s="33">
        <f t="shared" si="155"/>
        <v>0.27514907314907311</v>
      </c>
      <c r="O906" s="112">
        <f t="shared" si="158"/>
        <v>136.2124124500362</v>
      </c>
      <c r="P906" s="33">
        <f t="shared" si="159"/>
        <v>93.947296612594414</v>
      </c>
      <c r="Q906" s="117">
        <f>IF(INDEX($P$2:$P$4096,MATCH($B$7,$P$2:$P$4096,1)+ROWS(Q$2:$Q906))&lt;=$B$8,INDEX($P$2:$P$4096,MATCH($B$7,$P$2:$P$4096,1)+ROWS(Q$2:$Q906)),"")</f>
        <v>129.72419059241815</v>
      </c>
      <c r="R906" s="118">
        <f t="shared" si="160"/>
        <v>1151</v>
      </c>
      <c r="S906" s="51">
        <f t="shared" ca="1" si="161"/>
        <v>129.72419059241815</v>
      </c>
      <c r="T906" s="52">
        <f t="shared" ca="1" si="162"/>
        <v>1151</v>
      </c>
      <c r="U906" s="39" t="str">
        <f t="shared" ca="1" si="163"/>
        <v>130,</v>
      </c>
      <c r="V906" s="39" t="str">
        <f t="shared" ca="1" si="164"/>
        <v>129.7242,</v>
      </c>
      <c r="W906" s="53" t="str">
        <f t="shared" ca="1" si="156"/>
        <v>12972,</v>
      </c>
      <c r="X906" s="90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</row>
    <row r="907" spans="7:34" ht="15" thickBot="1" x14ac:dyDescent="0.3">
      <c r="G907" s="27">
        <v>705</v>
      </c>
      <c r="H907" s="28">
        <v>346.83</v>
      </c>
      <c r="I907" s="28">
        <f>$B$4*Table22[[#This Row],[RTD Resistance (ꭥ)]]*1000</f>
        <v>700.59659999999997</v>
      </c>
      <c r="J907" s="29">
        <f t="shared" si="157"/>
        <v>0.64639999999997144</v>
      </c>
      <c r="K907" s="109"/>
      <c r="L907" s="116">
        <v>906</v>
      </c>
      <c r="M907" s="33">
        <f t="shared" si="154"/>
        <v>0.66373626373626371</v>
      </c>
      <c r="N907" s="33">
        <f t="shared" si="155"/>
        <v>0.27526007326007323</v>
      </c>
      <c r="O907" s="112">
        <f t="shared" si="158"/>
        <v>136.26736300003626</v>
      </c>
      <c r="P907" s="33">
        <f t="shared" si="159"/>
        <v>94.091944766494123</v>
      </c>
      <c r="Q907" s="117">
        <f>IF(INDEX($P$2:$P$4096,MATCH($B$7,$P$2:$P$4096,1)+ROWS(Q$2:$Q907))&lt;=$B$8,INDEX($P$2:$P$4096,MATCH($B$7,$P$2:$P$4096,1)+ROWS(Q$2:$Q907)),"")</f>
        <v>129.87042532679641</v>
      </c>
      <c r="R907" s="118">
        <f t="shared" si="160"/>
        <v>1152</v>
      </c>
      <c r="S907" s="51">
        <f t="shared" ca="1" si="161"/>
        <v>129.87042532679641</v>
      </c>
      <c r="T907" s="52">
        <f t="shared" ca="1" si="162"/>
        <v>1152</v>
      </c>
      <c r="U907" s="39" t="str">
        <f t="shared" ca="1" si="163"/>
        <v>130,</v>
      </c>
      <c r="V907" s="39" t="str">
        <f t="shared" ca="1" si="164"/>
        <v>129.8704,</v>
      </c>
      <c r="W907" s="53" t="str">
        <f t="shared" ca="1" si="156"/>
        <v>12987,</v>
      </c>
      <c r="X907" s="90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</row>
    <row r="908" spans="7:34" ht="15" thickBot="1" x14ac:dyDescent="0.3">
      <c r="G908" s="27">
        <v>706</v>
      </c>
      <c r="H908" s="28">
        <v>347.15</v>
      </c>
      <c r="I908" s="28">
        <f>$B$4*Table22[[#This Row],[RTD Resistance (ꭥ)]]*1000</f>
        <v>701.24299999999994</v>
      </c>
      <c r="J908" s="29">
        <f t="shared" si="157"/>
        <v>0.62620000000003984</v>
      </c>
      <c r="K908" s="109"/>
      <c r="L908" s="116">
        <v>907</v>
      </c>
      <c r="M908" s="33">
        <f t="shared" si="154"/>
        <v>0.66446886446886444</v>
      </c>
      <c r="N908" s="33">
        <f t="shared" si="155"/>
        <v>0.27537107337107336</v>
      </c>
      <c r="O908" s="112">
        <f t="shared" si="158"/>
        <v>136.32231355003631</v>
      </c>
      <c r="P908" s="33">
        <f t="shared" si="159"/>
        <v>94.236599283289422</v>
      </c>
      <c r="Q908" s="117">
        <f>IF(INDEX($P$2:$P$4096,MATCH($B$7,$P$2:$P$4096,1)+ROWS(Q$2:$Q908))&lt;=$B$8,INDEX($P$2:$P$4096,MATCH($B$7,$P$2:$P$4096,1)+ROWS(Q$2:$Q908)),"")</f>
        <v>130.01666660399798</v>
      </c>
      <c r="R908" s="118">
        <f t="shared" si="160"/>
        <v>1153</v>
      </c>
      <c r="S908" s="51">
        <f t="shared" ca="1" si="161"/>
        <v>130.01666660399798</v>
      </c>
      <c r="T908" s="52">
        <f t="shared" ca="1" si="162"/>
        <v>1153</v>
      </c>
      <c r="U908" s="39" t="str">
        <f t="shared" ca="1" si="163"/>
        <v>130,</v>
      </c>
      <c r="V908" s="39" t="str">
        <f t="shared" ca="1" si="164"/>
        <v>130.0167,</v>
      </c>
      <c r="W908" s="53" t="str">
        <f t="shared" ca="1" si="156"/>
        <v>13002,</v>
      </c>
      <c r="X908" s="90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</row>
    <row r="909" spans="7:34" ht="15" thickBot="1" x14ac:dyDescent="0.3">
      <c r="G909" s="27">
        <v>707</v>
      </c>
      <c r="H909" s="28">
        <v>347.46</v>
      </c>
      <c r="I909" s="28">
        <f>$B$4*Table22[[#This Row],[RTD Resistance (ꭥ)]]*1000</f>
        <v>701.86919999999998</v>
      </c>
      <c r="J909" s="29">
        <f t="shared" si="157"/>
        <v>0.60599999999999454</v>
      </c>
      <c r="K909" s="109"/>
      <c r="L909" s="116">
        <v>908</v>
      </c>
      <c r="M909" s="33">
        <f t="shared" si="154"/>
        <v>0.66520146520146517</v>
      </c>
      <c r="N909" s="33">
        <f t="shared" si="155"/>
        <v>0.27548207348207349</v>
      </c>
      <c r="O909" s="112">
        <f t="shared" si="158"/>
        <v>136.37726410003637</v>
      </c>
      <c r="P909" s="33">
        <f t="shared" si="159"/>
        <v>94.38126016363492</v>
      </c>
      <c r="Q909" s="117">
        <f>IF(INDEX($P$2:$P$4096,MATCH($B$7,$P$2:$P$4096,1)+ROWS(Q$2:$Q909))&lt;=$B$8,INDEX($P$2:$P$4096,MATCH($B$7,$P$2:$P$4096,1)+ROWS(Q$2:$Q909)),"")</f>
        <v>130.16291442482316</v>
      </c>
      <c r="R909" s="118">
        <f t="shared" si="160"/>
        <v>1154</v>
      </c>
      <c r="S909" s="51">
        <f t="shared" ca="1" si="161"/>
        <v>130.16291442482316</v>
      </c>
      <c r="T909" s="52">
        <f t="shared" ca="1" si="162"/>
        <v>1154</v>
      </c>
      <c r="U909" s="39" t="str">
        <f t="shared" ca="1" si="163"/>
        <v>130,</v>
      </c>
      <c r="V909" s="39" t="str">
        <f t="shared" ca="1" si="164"/>
        <v>130.1629,</v>
      </c>
      <c r="W909" s="53" t="str">
        <f t="shared" ca="1" si="156"/>
        <v>13016,</v>
      </c>
      <c r="X909" s="90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</row>
    <row r="910" spans="7:34" ht="15" thickBot="1" x14ac:dyDescent="0.3">
      <c r="G910" s="27">
        <v>708</v>
      </c>
      <c r="H910" s="28">
        <v>347.76</v>
      </c>
      <c r="I910" s="28">
        <f>$B$4*Table22[[#This Row],[RTD Resistance (ꭥ)]]*1000</f>
        <v>702.47519999999997</v>
      </c>
      <c r="J910" s="29">
        <f t="shared" si="157"/>
        <v>0.62620000000003984</v>
      </c>
      <c r="K910" s="109"/>
      <c r="L910" s="116">
        <v>909</v>
      </c>
      <c r="M910" s="33">
        <f t="shared" si="154"/>
        <v>0.6659340659340659</v>
      </c>
      <c r="N910" s="33">
        <f t="shared" si="155"/>
        <v>0.27559307359307356</v>
      </c>
      <c r="O910" s="112">
        <f t="shared" si="158"/>
        <v>136.4322146500364</v>
      </c>
      <c r="P910" s="33">
        <f t="shared" si="159"/>
        <v>94.525927408186135</v>
      </c>
      <c r="Q910" s="117">
        <f>IF(INDEX($P$2:$P$4096,MATCH($B$7,$P$2:$P$4096,1)+ROWS(Q$2:$Q910))&lt;=$B$8,INDEX($P$2:$P$4096,MATCH($B$7,$P$2:$P$4096,1)+ROWS(Q$2:$Q910)),"")</f>
        <v>130.30916879007316</v>
      </c>
      <c r="R910" s="118">
        <f t="shared" si="160"/>
        <v>1155</v>
      </c>
      <c r="S910" s="51">
        <f t="shared" ca="1" si="161"/>
        <v>130.30916879007316</v>
      </c>
      <c r="T910" s="52">
        <f t="shared" ca="1" si="162"/>
        <v>1155</v>
      </c>
      <c r="U910" s="39" t="str">
        <f t="shared" ca="1" si="163"/>
        <v>130,</v>
      </c>
      <c r="V910" s="39" t="str">
        <f t="shared" ca="1" si="164"/>
        <v>130.3092,</v>
      </c>
      <c r="W910" s="53" t="str">
        <f t="shared" ca="1" si="156"/>
        <v>13031,</v>
      </c>
      <c r="X910" s="90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</row>
    <row r="911" spans="7:34" ht="15" thickBot="1" x14ac:dyDescent="0.3">
      <c r="G911" s="27">
        <v>709</v>
      </c>
      <c r="H911" s="28">
        <v>348.07</v>
      </c>
      <c r="I911" s="28">
        <f>$B$4*Table22[[#This Row],[RTD Resistance (ꭥ)]]*1000</f>
        <v>703.10140000000001</v>
      </c>
      <c r="J911" s="29">
        <f t="shared" si="157"/>
        <v>0.62620000000003984</v>
      </c>
      <c r="K911" s="109"/>
      <c r="L911" s="116">
        <v>910</v>
      </c>
      <c r="M911" s="33">
        <f t="shared" si="154"/>
        <v>0.66666666666666663</v>
      </c>
      <c r="N911" s="33">
        <f t="shared" si="155"/>
        <v>0.27570407370407368</v>
      </c>
      <c r="O911" s="112">
        <f t="shared" si="158"/>
        <v>136.48716520003646</v>
      </c>
      <c r="P911" s="33">
        <f t="shared" si="159"/>
        <v>94.670601017599324</v>
      </c>
      <c r="Q911" s="117">
        <f>IF(INDEX($P$2:$P$4096,MATCH($B$7,$P$2:$P$4096,1)+ROWS(Q$2:$Q911))&lt;=$B$8,INDEX($P$2:$P$4096,MATCH($B$7,$P$2:$P$4096,1)+ROWS(Q$2:$Q911)),"")</f>
        <v>130.45542970054953</v>
      </c>
      <c r="R911" s="118">
        <f t="shared" si="160"/>
        <v>1156</v>
      </c>
      <c r="S911" s="51">
        <f t="shared" ca="1" si="161"/>
        <v>130.45542970054953</v>
      </c>
      <c r="T911" s="52">
        <f t="shared" ca="1" si="162"/>
        <v>1156</v>
      </c>
      <c r="U911" s="39" t="str">
        <f t="shared" ca="1" si="163"/>
        <v>130,</v>
      </c>
      <c r="V911" s="39" t="str">
        <f t="shared" ca="1" si="164"/>
        <v>130.4554,</v>
      </c>
      <c r="W911" s="53" t="str">
        <f t="shared" ca="1" si="156"/>
        <v>13046,</v>
      </c>
      <c r="X911" s="90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</row>
    <row r="912" spans="7:34" ht="15" thickBot="1" x14ac:dyDescent="0.3">
      <c r="G912" s="27">
        <v>710</v>
      </c>
      <c r="H912" s="28">
        <v>348.38</v>
      </c>
      <c r="I912" s="28">
        <f>$B$4*Table22[[#This Row],[RTD Resistance (ꭥ)]]*1000</f>
        <v>703.72760000000005</v>
      </c>
      <c r="J912" s="29">
        <f t="shared" si="157"/>
        <v>0.62619999999992615</v>
      </c>
      <c r="K912" s="109"/>
      <c r="L912" s="116">
        <v>911</v>
      </c>
      <c r="M912" s="33">
        <f t="shared" si="154"/>
        <v>0.66739926739926736</v>
      </c>
      <c r="N912" s="33">
        <f t="shared" si="155"/>
        <v>0.27581507381507381</v>
      </c>
      <c r="O912" s="112">
        <f t="shared" si="158"/>
        <v>136.54211575003654</v>
      </c>
      <c r="P912" s="33">
        <f t="shared" si="159"/>
        <v>94.815280992531541</v>
      </c>
      <c r="Q912" s="117">
        <f>IF(INDEX($P$2:$P$4096,MATCH($B$7,$P$2:$P$4096,1)+ROWS(Q$2:$Q912))&lt;=$B$8,INDEX($P$2:$P$4096,MATCH($B$7,$P$2:$P$4096,1)+ROWS(Q$2:$Q912)),"")</f>
        <v>130.60169715705439</v>
      </c>
      <c r="R912" s="118">
        <f t="shared" si="160"/>
        <v>1157</v>
      </c>
      <c r="S912" s="51">
        <f t="shared" ca="1" si="161"/>
        <v>130.60169715705439</v>
      </c>
      <c r="T912" s="52">
        <f t="shared" ca="1" si="162"/>
        <v>1157</v>
      </c>
      <c r="U912" s="39" t="str">
        <f t="shared" ca="1" si="163"/>
        <v>131,</v>
      </c>
      <c r="V912" s="39" t="str">
        <f t="shared" ca="1" si="164"/>
        <v>130.6017,</v>
      </c>
      <c r="W912" s="53" t="str">
        <f t="shared" ca="1" si="156"/>
        <v>13060,</v>
      </c>
      <c r="X912" s="90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</row>
    <row r="913" spans="7:34" ht="15" thickBot="1" x14ac:dyDescent="0.3">
      <c r="G913" s="27">
        <v>711</v>
      </c>
      <c r="H913" s="28">
        <v>348.69</v>
      </c>
      <c r="I913" s="28">
        <f>$B$4*Table22[[#This Row],[RTD Resistance (ꭥ)]]*1000</f>
        <v>704.35379999999998</v>
      </c>
      <c r="J913" s="29">
        <f t="shared" si="157"/>
        <v>0.62620000000003984</v>
      </c>
      <c r="K913" s="109"/>
      <c r="L913" s="116">
        <v>912</v>
      </c>
      <c r="M913" s="33">
        <f t="shared" si="154"/>
        <v>0.66813186813186809</v>
      </c>
      <c r="N913" s="33">
        <f t="shared" si="155"/>
        <v>0.27592607392607388</v>
      </c>
      <c r="O913" s="112">
        <f t="shared" si="158"/>
        <v>136.59706630003657</v>
      </c>
      <c r="P913" s="33">
        <f t="shared" si="159"/>
        <v>94.959967333639895</v>
      </c>
      <c r="Q913" s="117">
        <f>IF(INDEX($P$2:$P$4096,MATCH($B$7,$P$2:$P$4096,1)+ROWS(Q$2:$Q913))&lt;=$B$8,INDEX($P$2:$P$4096,MATCH($B$7,$P$2:$P$4096,1)+ROWS(Q$2:$Q913)),"")</f>
        <v>130.74797116039048</v>
      </c>
      <c r="R913" s="118">
        <f t="shared" si="160"/>
        <v>1158</v>
      </c>
      <c r="S913" s="51">
        <f t="shared" ca="1" si="161"/>
        <v>130.74797116039048</v>
      </c>
      <c r="T913" s="52">
        <f t="shared" ca="1" si="162"/>
        <v>1158</v>
      </c>
      <c r="U913" s="39" t="str">
        <f t="shared" ca="1" si="163"/>
        <v>131,</v>
      </c>
      <c r="V913" s="39" t="str">
        <f t="shared" ca="1" si="164"/>
        <v>130.748,</v>
      </c>
      <c r="W913" s="53" t="str">
        <f t="shared" ca="1" si="156"/>
        <v>13075,</v>
      </c>
      <c r="X913" s="90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</row>
    <row r="914" spans="7:34" ht="15" thickBot="1" x14ac:dyDescent="0.3">
      <c r="G914" s="27">
        <v>712</v>
      </c>
      <c r="H914" s="28">
        <v>349</v>
      </c>
      <c r="I914" s="28">
        <f>$B$4*Table22[[#This Row],[RTD Resistance (ꭥ)]]*1000</f>
        <v>704.98</v>
      </c>
      <c r="J914" s="29">
        <f t="shared" si="157"/>
        <v>0.62620000000003984</v>
      </c>
      <c r="K914" s="109"/>
      <c r="L914" s="116">
        <v>913</v>
      </c>
      <c r="M914" s="33">
        <f t="shared" si="154"/>
        <v>0.66886446886446882</v>
      </c>
      <c r="N914" s="33">
        <f t="shared" si="155"/>
        <v>0.276037074037074</v>
      </c>
      <c r="O914" s="112">
        <f t="shared" si="158"/>
        <v>136.65201685003663</v>
      </c>
      <c r="P914" s="33">
        <f t="shared" si="159"/>
        <v>95.104660041583259</v>
      </c>
      <c r="Q914" s="117">
        <f>IF(INDEX($P$2:$P$4096,MATCH($B$7,$P$2:$P$4096,1)+ROWS(Q$2:$Q914))&lt;=$B$8,INDEX($P$2:$P$4096,MATCH($B$7,$P$2:$P$4096,1)+ROWS(Q$2:$Q914)),"")</f>
        <v>130.89425171136065</v>
      </c>
      <c r="R914" s="118">
        <f t="shared" si="160"/>
        <v>1159</v>
      </c>
      <c r="S914" s="51">
        <f t="shared" ca="1" si="161"/>
        <v>130.89425171136065</v>
      </c>
      <c r="T914" s="52">
        <f t="shared" ca="1" si="162"/>
        <v>1159</v>
      </c>
      <c r="U914" s="39" t="str">
        <f t="shared" ca="1" si="163"/>
        <v>131,</v>
      </c>
      <c r="V914" s="39" t="str">
        <f t="shared" ca="1" si="164"/>
        <v>130.8943,</v>
      </c>
      <c r="W914" s="53" t="str">
        <f t="shared" ca="1" si="156"/>
        <v>13089,</v>
      </c>
      <c r="X914" s="90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</row>
    <row r="915" spans="7:34" ht="15" thickBot="1" x14ac:dyDescent="0.3">
      <c r="G915" s="27">
        <v>713</v>
      </c>
      <c r="H915" s="28">
        <v>349.31</v>
      </c>
      <c r="I915" s="28">
        <f>$B$4*Table22[[#This Row],[RTD Resistance (ꭥ)]]*1000</f>
        <v>705.60620000000006</v>
      </c>
      <c r="J915" s="29">
        <f t="shared" si="157"/>
        <v>0.60599999999999454</v>
      </c>
      <c r="K915" s="109"/>
      <c r="L915" s="116">
        <v>914</v>
      </c>
      <c r="M915" s="33">
        <f t="shared" si="154"/>
        <v>0.66959706959706955</v>
      </c>
      <c r="N915" s="33">
        <f t="shared" si="155"/>
        <v>0.27614807414807413</v>
      </c>
      <c r="O915" s="112">
        <f t="shared" si="158"/>
        <v>136.70696740003669</v>
      </c>
      <c r="P915" s="33">
        <f t="shared" si="159"/>
        <v>95.249359117020447</v>
      </c>
      <c r="Q915" s="117">
        <f>IF(INDEX($P$2:$P$4096,MATCH($B$7,$P$2:$P$4096,1)+ROWS(Q$2:$Q915))&lt;=$B$8,INDEX($P$2:$P$4096,MATCH($B$7,$P$2:$P$4096,1)+ROWS(Q$2:$Q915)),"")</f>
        <v>131.04053881076851</v>
      </c>
      <c r="R915" s="118">
        <f t="shared" si="160"/>
        <v>1160</v>
      </c>
      <c r="S915" s="51">
        <f t="shared" ca="1" si="161"/>
        <v>131.04053881076851</v>
      </c>
      <c r="T915" s="52">
        <f t="shared" ca="1" si="162"/>
        <v>1160</v>
      </c>
      <c r="U915" s="39" t="str">
        <f t="shared" ca="1" si="163"/>
        <v>131,</v>
      </c>
      <c r="V915" s="39" t="str">
        <f t="shared" ca="1" si="164"/>
        <v>131.0405,</v>
      </c>
      <c r="W915" s="53" t="str">
        <f t="shared" ca="1" si="156"/>
        <v>13104,</v>
      </c>
      <c r="X915" s="90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</row>
    <row r="916" spans="7:34" ht="15" thickBot="1" x14ac:dyDescent="0.3">
      <c r="G916" s="27">
        <v>714</v>
      </c>
      <c r="H916" s="28">
        <v>349.61</v>
      </c>
      <c r="I916" s="28">
        <f>$B$4*Table22[[#This Row],[RTD Resistance (ꭥ)]]*1000</f>
        <v>706.21220000000005</v>
      </c>
      <c r="J916" s="29">
        <f t="shared" si="157"/>
        <v>0.62620000000003984</v>
      </c>
      <c r="K916" s="109"/>
      <c r="L916" s="116">
        <v>915</v>
      </c>
      <c r="M916" s="33">
        <f t="shared" si="154"/>
        <v>0.67032967032967028</v>
      </c>
      <c r="N916" s="33">
        <f t="shared" si="155"/>
        <v>0.27625907425907426</v>
      </c>
      <c r="O916" s="112">
        <f t="shared" si="158"/>
        <v>136.76191795003675</v>
      </c>
      <c r="P916" s="33">
        <f t="shared" si="159"/>
        <v>95.394064560611014</v>
      </c>
      <c r="Q916" s="117">
        <f>IF(INDEX($P$2:$P$4096,MATCH($B$7,$P$2:$P$4096,1)+ROWS(Q$2:$Q916))&lt;=$B$8,INDEX($P$2:$P$4096,MATCH($B$7,$P$2:$P$4096,1)+ROWS(Q$2:$Q916)),"")</f>
        <v>131.18683245941833</v>
      </c>
      <c r="R916" s="118">
        <f t="shared" si="160"/>
        <v>1161</v>
      </c>
      <c r="S916" s="51">
        <f t="shared" ca="1" si="161"/>
        <v>131.18683245941833</v>
      </c>
      <c r="T916" s="52">
        <f t="shared" ca="1" si="162"/>
        <v>1161</v>
      </c>
      <c r="U916" s="39" t="str">
        <f t="shared" ca="1" si="163"/>
        <v>131,</v>
      </c>
      <c r="V916" s="39" t="str">
        <f t="shared" ca="1" si="164"/>
        <v>131.1868,</v>
      </c>
      <c r="W916" s="53" t="str">
        <f t="shared" ca="1" si="156"/>
        <v>13119,</v>
      </c>
      <c r="X916" s="90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</row>
    <row r="917" spans="7:34" ht="15" thickBot="1" x14ac:dyDescent="0.3">
      <c r="G917" s="27">
        <v>715</v>
      </c>
      <c r="H917" s="28">
        <v>349.92</v>
      </c>
      <c r="I917" s="28">
        <f>$B$4*Table22[[#This Row],[RTD Resistance (ꭥ)]]*1000</f>
        <v>706.83840000000009</v>
      </c>
      <c r="J917" s="29">
        <f t="shared" si="157"/>
        <v>0.62620000000003984</v>
      </c>
      <c r="K917" s="109"/>
      <c r="L917" s="116">
        <v>916</v>
      </c>
      <c r="M917" s="33">
        <f t="shared" si="154"/>
        <v>0.67106227106227101</v>
      </c>
      <c r="N917" s="33">
        <f t="shared" si="155"/>
        <v>0.27637007437007433</v>
      </c>
      <c r="O917" s="112">
        <f t="shared" si="158"/>
        <v>136.81686850003678</v>
      </c>
      <c r="P917" s="33">
        <f t="shared" si="159"/>
        <v>95.538776373015423</v>
      </c>
      <c r="Q917" s="117">
        <f>IF(INDEX($P$2:$P$4096,MATCH($B$7,$P$2:$P$4096,1)+ROWS(Q$2:$Q917))&lt;=$B$8,INDEX($P$2:$P$4096,MATCH($B$7,$P$2:$P$4096,1)+ROWS(Q$2:$Q917)),"")</f>
        <v>131.33313265811449</v>
      </c>
      <c r="R917" s="118">
        <f t="shared" si="160"/>
        <v>1162</v>
      </c>
      <c r="S917" s="51">
        <f t="shared" ca="1" si="161"/>
        <v>131.33313265811449</v>
      </c>
      <c r="T917" s="52">
        <f t="shared" ca="1" si="162"/>
        <v>1162</v>
      </c>
      <c r="U917" s="39" t="str">
        <f t="shared" ca="1" si="163"/>
        <v>131,</v>
      </c>
      <c r="V917" s="39" t="str">
        <f t="shared" ca="1" si="164"/>
        <v>131.3331,</v>
      </c>
      <c r="W917" s="53" t="str">
        <f t="shared" ca="1" si="156"/>
        <v>13133,</v>
      </c>
      <c r="X917" s="90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</row>
    <row r="918" spans="7:34" ht="15" thickBot="1" x14ac:dyDescent="0.3">
      <c r="G918" s="27">
        <v>716</v>
      </c>
      <c r="H918" s="28">
        <v>350.23</v>
      </c>
      <c r="I918" s="28">
        <f>$B$4*Table22[[#This Row],[RTD Resistance (ꭥ)]]*1000</f>
        <v>707.46460000000013</v>
      </c>
      <c r="J918" s="29">
        <f t="shared" si="157"/>
        <v>0.62619999999992615</v>
      </c>
      <c r="K918" s="109"/>
      <c r="L918" s="116">
        <v>917</v>
      </c>
      <c r="M918" s="33">
        <f t="shared" si="154"/>
        <v>0.67179487179487174</v>
      </c>
      <c r="N918" s="33">
        <f t="shared" si="155"/>
        <v>0.27648107448107445</v>
      </c>
      <c r="O918" s="112">
        <f t="shared" si="158"/>
        <v>136.87181905003686</v>
      </c>
      <c r="P918" s="33">
        <f t="shared" si="159"/>
        <v>95.683494554895049</v>
      </c>
      <c r="Q918" s="117">
        <f>IF(INDEX($P$2:$P$4096,MATCH($B$7,$P$2:$P$4096,1)+ROWS(Q$2:$Q918))&lt;=$B$8,INDEX($P$2:$P$4096,MATCH($B$7,$P$2:$P$4096,1)+ROWS(Q$2:$Q918)),"")</f>
        <v>131.47943940766243</v>
      </c>
      <c r="R918" s="118">
        <f t="shared" si="160"/>
        <v>1163</v>
      </c>
      <c r="S918" s="51">
        <f t="shared" ca="1" si="161"/>
        <v>131.47943940766243</v>
      </c>
      <c r="T918" s="52">
        <f t="shared" ca="1" si="162"/>
        <v>1163</v>
      </c>
      <c r="U918" s="39" t="str">
        <f t="shared" ca="1" si="163"/>
        <v>131,</v>
      </c>
      <c r="V918" s="39" t="str">
        <f t="shared" ca="1" si="164"/>
        <v>131.4794,</v>
      </c>
      <c r="W918" s="53" t="str">
        <f t="shared" ca="1" si="156"/>
        <v>13148,</v>
      </c>
      <c r="X918" s="90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</row>
    <row r="919" spans="7:34" ht="15" thickBot="1" x14ac:dyDescent="0.3">
      <c r="G919" s="27">
        <v>717</v>
      </c>
      <c r="H919" s="28">
        <v>350.54</v>
      </c>
      <c r="I919" s="28">
        <f>$B$4*Table22[[#This Row],[RTD Resistance (ꭥ)]]*1000</f>
        <v>708.09080000000006</v>
      </c>
      <c r="J919" s="29">
        <f t="shared" si="157"/>
        <v>0.62620000000003984</v>
      </c>
      <c r="K919" s="109"/>
      <c r="L919" s="116">
        <v>918</v>
      </c>
      <c r="M919" s="33">
        <f t="shared" si="154"/>
        <v>0.67252747252747258</v>
      </c>
      <c r="N919" s="33">
        <f t="shared" si="155"/>
        <v>0.27659207459207458</v>
      </c>
      <c r="O919" s="112">
        <f t="shared" si="158"/>
        <v>136.92676960003692</v>
      </c>
      <c r="P919" s="33">
        <f t="shared" si="159"/>
        <v>95.82821910691132</v>
      </c>
      <c r="Q919" s="117">
        <f>IF(INDEX($P$2:$P$4096,MATCH($B$7,$P$2:$P$4096,1)+ROWS(Q$2:$Q919))&lt;=$B$8,INDEX($P$2:$P$4096,MATCH($B$7,$P$2:$P$4096,1)+ROWS(Q$2:$Q919)),"")</f>
        <v>131.62575270886742</v>
      </c>
      <c r="R919" s="118">
        <f t="shared" si="160"/>
        <v>1164</v>
      </c>
      <c r="S919" s="51">
        <f t="shared" ca="1" si="161"/>
        <v>131.62575270886742</v>
      </c>
      <c r="T919" s="52">
        <f t="shared" ca="1" si="162"/>
        <v>1164</v>
      </c>
      <c r="U919" s="39" t="str">
        <f t="shared" ca="1" si="163"/>
        <v>132,</v>
      </c>
      <c r="V919" s="39" t="str">
        <f t="shared" ca="1" si="164"/>
        <v>131.6258,</v>
      </c>
      <c r="W919" s="53" t="str">
        <f t="shared" ca="1" si="156"/>
        <v>13163,</v>
      </c>
      <c r="X919" s="90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</row>
    <row r="920" spans="7:34" ht="15" thickBot="1" x14ac:dyDescent="0.3">
      <c r="G920" s="27">
        <v>718</v>
      </c>
      <c r="H920" s="28">
        <v>350.85</v>
      </c>
      <c r="I920" s="28">
        <f>$B$4*Table22[[#This Row],[RTD Resistance (ꭥ)]]*1000</f>
        <v>708.7170000000001</v>
      </c>
      <c r="J920" s="29">
        <f t="shared" si="157"/>
        <v>0.60599999999999454</v>
      </c>
      <c r="K920" s="109"/>
      <c r="L920" s="116">
        <v>919</v>
      </c>
      <c r="M920" s="33">
        <f t="shared" si="154"/>
        <v>0.67326007326007331</v>
      </c>
      <c r="N920" s="33">
        <f t="shared" si="155"/>
        <v>0.2767030747030747</v>
      </c>
      <c r="O920" s="112">
        <f t="shared" si="158"/>
        <v>136.98172015003698</v>
      </c>
      <c r="P920" s="33">
        <f t="shared" si="159"/>
        <v>95.972950029726633</v>
      </c>
      <c r="Q920" s="117">
        <f>IF(INDEX($P$2:$P$4096,MATCH($B$7,$P$2:$P$4096,1)+ROWS(Q$2:$Q920))&lt;=$B$8,INDEX($P$2:$P$4096,MATCH($B$7,$P$2:$P$4096,1)+ROWS(Q$2:$Q920)),"")</f>
        <v>131.77207256253564</v>
      </c>
      <c r="R920" s="118">
        <f t="shared" si="160"/>
        <v>1165</v>
      </c>
      <c r="S920" s="51">
        <f t="shared" ca="1" si="161"/>
        <v>131.77207256253564</v>
      </c>
      <c r="T920" s="52">
        <f t="shared" ca="1" si="162"/>
        <v>1165</v>
      </c>
      <c r="U920" s="39" t="str">
        <f t="shared" ca="1" si="163"/>
        <v>132,</v>
      </c>
      <c r="V920" s="39" t="str">
        <f t="shared" ca="1" si="164"/>
        <v>131.7721,</v>
      </c>
      <c r="W920" s="53" t="str">
        <f t="shared" ca="1" si="156"/>
        <v>13177,</v>
      </c>
      <c r="X920" s="90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</row>
    <row r="921" spans="7:34" ht="15" thickBot="1" x14ac:dyDescent="0.3">
      <c r="G921" s="27">
        <v>719</v>
      </c>
      <c r="H921" s="28">
        <v>351.15</v>
      </c>
      <c r="I921" s="28">
        <f>$B$4*Table22[[#This Row],[RTD Resistance (ꭥ)]]*1000</f>
        <v>709.32300000000009</v>
      </c>
      <c r="J921" s="29">
        <f t="shared" si="157"/>
        <v>0.62619999999981246</v>
      </c>
      <c r="K921" s="109"/>
      <c r="L921" s="116">
        <v>920</v>
      </c>
      <c r="M921" s="33">
        <f t="shared" si="154"/>
        <v>0.67399267399267404</v>
      </c>
      <c r="N921" s="33">
        <f t="shared" si="155"/>
        <v>0.27681407481407483</v>
      </c>
      <c r="O921" s="112">
        <f t="shared" si="158"/>
        <v>137.03667070003704</v>
      </c>
      <c r="P921" s="33">
        <f t="shared" si="159"/>
        <v>96.117687324004578</v>
      </c>
      <c r="Q921" s="117">
        <f>IF(INDEX($P$2:$P$4096,MATCH($B$7,$P$2:$P$4096,1)+ROWS(Q$2:$Q921))&lt;=$B$8,INDEX($P$2:$P$4096,MATCH($B$7,$P$2:$P$4096,1)+ROWS(Q$2:$Q921)),"")</f>
        <v>131.91839896947369</v>
      </c>
      <c r="R921" s="118">
        <f t="shared" si="160"/>
        <v>1166</v>
      </c>
      <c r="S921" s="51">
        <f t="shared" ca="1" si="161"/>
        <v>131.91839896947369</v>
      </c>
      <c r="T921" s="52">
        <f t="shared" ca="1" si="162"/>
        <v>1166</v>
      </c>
      <c r="U921" s="39" t="str">
        <f t="shared" ca="1" si="163"/>
        <v>132,</v>
      </c>
      <c r="V921" s="39" t="str">
        <f t="shared" ca="1" si="164"/>
        <v>131.9184,</v>
      </c>
      <c r="W921" s="53" t="str">
        <f t="shared" ca="1" si="156"/>
        <v>13192,</v>
      </c>
      <c r="X921" s="90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</row>
    <row r="922" spans="7:34" ht="15" thickBot="1" x14ac:dyDescent="0.3">
      <c r="G922" s="27">
        <v>720</v>
      </c>
      <c r="H922" s="28">
        <v>351.46</v>
      </c>
      <c r="I922" s="28">
        <f>$B$4*Table22[[#This Row],[RTD Resistance (ꭥ)]]*1000</f>
        <v>709.94919999999991</v>
      </c>
      <c r="J922" s="29">
        <f t="shared" si="157"/>
        <v>0.62620000000003984</v>
      </c>
      <c r="K922" s="109"/>
      <c r="L922" s="116">
        <v>921</v>
      </c>
      <c r="M922" s="33">
        <f t="shared" si="154"/>
        <v>0.67472527472527477</v>
      </c>
      <c r="N922" s="33">
        <f t="shared" si="155"/>
        <v>0.27692507492507495</v>
      </c>
      <c r="O922" s="112">
        <f t="shared" si="158"/>
        <v>137.09162125003709</v>
      </c>
      <c r="P922" s="33">
        <f t="shared" si="159"/>
        <v>96.262430990408575</v>
      </c>
      <c r="Q922" s="117">
        <f>IF(INDEX($P$2:$P$4096,MATCH($B$7,$P$2:$P$4096,1)+ROWS(Q$2:$Q922))&lt;=$B$8,INDEX($P$2:$P$4096,MATCH($B$7,$P$2:$P$4096,1)+ROWS(Q$2:$Q922)),"")</f>
        <v>132.06473193048862</v>
      </c>
      <c r="R922" s="118">
        <f t="shared" si="160"/>
        <v>1167</v>
      </c>
      <c r="S922" s="51">
        <f t="shared" ca="1" si="161"/>
        <v>132.06473193048862</v>
      </c>
      <c r="T922" s="52">
        <f t="shared" ca="1" si="162"/>
        <v>1167</v>
      </c>
      <c r="U922" s="39" t="str">
        <f t="shared" ca="1" si="163"/>
        <v>132,</v>
      </c>
      <c r="V922" s="39" t="str">
        <f t="shared" ca="1" si="164"/>
        <v>132.0647,</v>
      </c>
      <c r="W922" s="53" t="str">
        <f t="shared" ca="1" si="156"/>
        <v>13206,</v>
      </c>
      <c r="X922" s="90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</row>
    <row r="923" spans="7:34" ht="15" thickBot="1" x14ac:dyDescent="0.3">
      <c r="G923" s="27">
        <v>721</v>
      </c>
      <c r="H923" s="28">
        <v>351.77</v>
      </c>
      <c r="I923" s="28">
        <f>$B$4*Table22[[#This Row],[RTD Resistance (ꭥ)]]*1000</f>
        <v>710.57539999999995</v>
      </c>
      <c r="J923" s="29">
        <f t="shared" si="157"/>
        <v>0.60600000000010823</v>
      </c>
      <c r="K923" s="109"/>
      <c r="L923" s="116">
        <v>922</v>
      </c>
      <c r="M923" s="33">
        <f t="shared" si="154"/>
        <v>0.6754578754578755</v>
      </c>
      <c r="N923" s="33">
        <f t="shared" si="155"/>
        <v>0.27703607503607502</v>
      </c>
      <c r="O923" s="112">
        <f t="shared" si="158"/>
        <v>137.14657180003712</v>
      </c>
      <c r="P923" s="33">
        <f t="shared" si="159"/>
        <v>96.407181029603294</v>
      </c>
      <c r="Q923" s="117">
        <f>IF(INDEX($P$2:$P$4096,MATCH($B$7,$P$2:$P$4096,1)+ROWS(Q$2:$Q923))&lt;=$B$8,INDEX($P$2:$P$4096,MATCH($B$7,$P$2:$P$4096,1)+ROWS(Q$2:$Q923)),"")</f>
        <v>132.21107144638808</v>
      </c>
      <c r="R923" s="118">
        <f t="shared" si="160"/>
        <v>1168</v>
      </c>
      <c r="S923" s="51">
        <f t="shared" ca="1" si="161"/>
        <v>132.21107144638808</v>
      </c>
      <c r="T923" s="52">
        <f t="shared" ca="1" si="162"/>
        <v>1168</v>
      </c>
      <c r="U923" s="39" t="str">
        <f t="shared" ca="1" si="163"/>
        <v>132,</v>
      </c>
      <c r="V923" s="39" t="str">
        <f t="shared" ca="1" si="164"/>
        <v>132.2111,</v>
      </c>
      <c r="W923" s="53" t="str">
        <f t="shared" ca="1" si="156"/>
        <v>13221,</v>
      </c>
      <c r="X923" s="90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</row>
    <row r="924" spans="7:34" ht="15" thickBot="1" x14ac:dyDescent="0.3">
      <c r="G924" s="27">
        <v>722</v>
      </c>
      <c r="H924" s="28">
        <v>352.07</v>
      </c>
      <c r="I924" s="28">
        <f>$B$4*Table22[[#This Row],[RTD Resistance (ꭥ)]]*1000</f>
        <v>711.18140000000005</v>
      </c>
      <c r="J924" s="29">
        <f t="shared" si="157"/>
        <v>0.62619999999992615</v>
      </c>
      <c r="K924" s="109"/>
      <c r="L924" s="116">
        <v>923</v>
      </c>
      <c r="M924" s="33">
        <f t="shared" si="154"/>
        <v>0.67619047619047623</v>
      </c>
      <c r="N924" s="33">
        <f t="shared" si="155"/>
        <v>0.27714707514707515</v>
      </c>
      <c r="O924" s="112">
        <f t="shared" si="158"/>
        <v>137.20152235003721</v>
      </c>
      <c r="P924" s="33">
        <f t="shared" si="159"/>
        <v>96.5519374422542</v>
      </c>
      <c r="Q924" s="117">
        <f>IF(INDEX($P$2:$P$4096,MATCH($B$7,$P$2:$P$4096,1)+ROWS(Q$2:$Q924))&lt;=$B$8,INDEX($P$2:$P$4096,MATCH($B$7,$P$2:$P$4096,1)+ROWS(Q$2:$Q924)),"")</f>
        <v>132.3574175179802</v>
      </c>
      <c r="R924" s="118">
        <f t="shared" si="160"/>
        <v>1169</v>
      </c>
      <c r="S924" s="51">
        <f t="shared" ca="1" si="161"/>
        <v>132.3574175179802</v>
      </c>
      <c r="T924" s="52">
        <f t="shared" ca="1" si="162"/>
        <v>1169</v>
      </c>
      <c r="U924" s="39" t="str">
        <f t="shared" ca="1" si="163"/>
        <v>132,</v>
      </c>
      <c r="V924" s="39" t="str">
        <f t="shared" ca="1" si="164"/>
        <v>132.3574,</v>
      </c>
      <c r="W924" s="53" t="str">
        <f t="shared" ca="1" si="156"/>
        <v>13236,</v>
      </c>
      <c r="X924" s="90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</row>
    <row r="925" spans="7:34" ht="15" thickBot="1" x14ac:dyDescent="0.3">
      <c r="G925" s="27">
        <v>723</v>
      </c>
      <c r="H925" s="28">
        <v>352.38</v>
      </c>
      <c r="I925" s="28">
        <f>$B$4*Table22[[#This Row],[RTD Resistance (ꭥ)]]*1000</f>
        <v>711.80759999999998</v>
      </c>
      <c r="J925" s="29">
        <f t="shared" si="157"/>
        <v>0.62620000000003984</v>
      </c>
      <c r="K925" s="109"/>
      <c r="L925" s="116">
        <v>924</v>
      </c>
      <c r="M925" s="33">
        <f t="shared" si="154"/>
        <v>0.67692307692307696</v>
      </c>
      <c r="N925" s="33">
        <f t="shared" si="155"/>
        <v>0.27725807525807528</v>
      </c>
      <c r="O925" s="112">
        <f t="shared" si="158"/>
        <v>137.25647290003727</v>
      </c>
      <c r="P925" s="33">
        <f t="shared" si="159"/>
        <v>96.696700229026874</v>
      </c>
      <c r="Q925" s="117">
        <f>IF(INDEX($P$2:$P$4096,MATCH($B$7,$P$2:$P$4096,1)+ROWS(Q$2:$Q925))&lt;=$B$8,INDEX($P$2:$P$4096,MATCH($B$7,$P$2:$P$4096,1)+ROWS(Q$2:$Q925)),"")</f>
        <v>132.50377014607352</v>
      </c>
      <c r="R925" s="118">
        <f t="shared" si="160"/>
        <v>1170</v>
      </c>
      <c r="S925" s="51">
        <f t="shared" ca="1" si="161"/>
        <v>132.50377014607352</v>
      </c>
      <c r="T925" s="52">
        <f t="shared" ca="1" si="162"/>
        <v>1170</v>
      </c>
      <c r="U925" s="39" t="str">
        <f t="shared" ca="1" si="163"/>
        <v>133,</v>
      </c>
      <c r="V925" s="39" t="str">
        <f t="shared" ca="1" si="164"/>
        <v>132.5038,</v>
      </c>
      <c r="W925" s="53" t="str">
        <f t="shared" ca="1" si="156"/>
        <v>13250,</v>
      </c>
      <c r="X925" s="90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</row>
    <row r="926" spans="7:34" ht="15" thickBot="1" x14ac:dyDescent="0.3">
      <c r="G926" s="27">
        <v>724</v>
      </c>
      <c r="H926" s="28">
        <v>352.69</v>
      </c>
      <c r="I926" s="28">
        <f>$B$4*Table22[[#This Row],[RTD Resistance (ꭥ)]]*1000</f>
        <v>712.43380000000002</v>
      </c>
      <c r="J926" s="29">
        <f t="shared" si="157"/>
        <v>0.60599999999999454</v>
      </c>
      <c r="K926" s="109"/>
      <c r="L926" s="116">
        <v>925</v>
      </c>
      <c r="M926" s="33">
        <f t="shared" si="154"/>
        <v>0.67765567765567769</v>
      </c>
      <c r="N926" s="33">
        <f t="shared" si="155"/>
        <v>0.2773690753690754</v>
      </c>
      <c r="O926" s="112">
        <f t="shared" si="158"/>
        <v>137.31142345003732</v>
      </c>
      <c r="P926" s="33">
        <f t="shared" si="159"/>
        <v>96.841469390587974</v>
      </c>
      <c r="Q926" s="117">
        <f>IF(INDEX($P$2:$P$4096,MATCH($B$7,$P$2:$P$4096,1)+ROWS(Q$2:$Q926))&lt;=$B$8,INDEX($P$2:$P$4096,MATCH($B$7,$P$2:$P$4096,1)+ROWS(Q$2:$Q926)),"")</f>
        <v>132.6501293314771</v>
      </c>
      <c r="R926" s="118">
        <f t="shared" si="160"/>
        <v>1171</v>
      </c>
      <c r="S926" s="51">
        <f t="shared" ca="1" si="161"/>
        <v>132.6501293314771</v>
      </c>
      <c r="T926" s="52">
        <f t="shared" ca="1" si="162"/>
        <v>1171</v>
      </c>
      <c r="U926" s="39" t="str">
        <f t="shared" ca="1" si="163"/>
        <v>133,</v>
      </c>
      <c r="V926" s="39" t="str">
        <f t="shared" ca="1" si="164"/>
        <v>132.6501,</v>
      </c>
      <c r="W926" s="53" t="str">
        <f t="shared" ca="1" si="156"/>
        <v>13265,</v>
      </c>
      <c r="X926" s="90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</row>
    <row r="927" spans="7:34" ht="15" thickBot="1" x14ac:dyDescent="0.3">
      <c r="G927" s="27">
        <v>725</v>
      </c>
      <c r="H927" s="28">
        <v>352.99</v>
      </c>
      <c r="I927" s="28">
        <f>$B$4*Table22[[#This Row],[RTD Resistance (ꭥ)]]*1000</f>
        <v>713.03980000000001</v>
      </c>
      <c r="J927" s="29">
        <f t="shared" si="157"/>
        <v>0.62620000000003984</v>
      </c>
      <c r="K927" s="109"/>
      <c r="L927" s="116">
        <v>926</v>
      </c>
      <c r="M927" s="33">
        <f t="shared" si="154"/>
        <v>0.67838827838827842</v>
      </c>
      <c r="N927" s="33">
        <f t="shared" si="155"/>
        <v>0.27748007548007547</v>
      </c>
      <c r="O927" s="112">
        <f t="shared" si="158"/>
        <v>137.36637400003735</v>
      </c>
      <c r="P927" s="33">
        <f t="shared" si="159"/>
        <v>96.986244927604901</v>
      </c>
      <c r="Q927" s="117">
        <f>IF(INDEX($P$2:$P$4096,MATCH($B$7,$P$2:$P$4096,1)+ROWS(Q$2:$Q927))&lt;=$B$8,INDEX($P$2:$P$4096,MATCH($B$7,$P$2:$P$4096,1)+ROWS(Q$2:$Q927)),"")</f>
        <v>132.79649507500034</v>
      </c>
      <c r="R927" s="118">
        <f t="shared" si="160"/>
        <v>1172</v>
      </c>
      <c r="S927" s="51">
        <f t="shared" ca="1" si="161"/>
        <v>132.79649507500034</v>
      </c>
      <c r="T927" s="52">
        <f t="shared" ca="1" si="162"/>
        <v>1172</v>
      </c>
      <c r="U927" s="39" t="str">
        <f t="shared" ca="1" si="163"/>
        <v>133,</v>
      </c>
      <c r="V927" s="39" t="str">
        <f t="shared" ca="1" si="164"/>
        <v>132.7965,</v>
      </c>
      <c r="W927" s="53" t="str">
        <f t="shared" ca="1" si="156"/>
        <v>13280,</v>
      </c>
      <c r="X927" s="90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</row>
    <row r="928" spans="7:34" ht="15" thickBot="1" x14ac:dyDescent="0.3">
      <c r="G928" s="27">
        <v>726</v>
      </c>
      <c r="H928" s="28">
        <v>353.3</v>
      </c>
      <c r="I928" s="28">
        <f>$B$4*Table22[[#This Row],[RTD Resistance (ꭥ)]]*1000</f>
        <v>713.66600000000005</v>
      </c>
      <c r="J928" s="29">
        <f t="shared" si="157"/>
        <v>0.62620000000003984</v>
      </c>
      <c r="K928" s="109"/>
      <c r="L928" s="116">
        <v>927</v>
      </c>
      <c r="M928" s="33">
        <f t="shared" si="154"/>
        <v>0.67912087912087915</v>
      </c>
      <c r="N928" s="33">
        <f t="shared" si="155"/>
        <v>0.2775910755910756</v>
      </c>
      <c r="O928" s="112">
        <f t="shared" si="158"/>
        <v>137.42132455003741</v>
      </c>
      <c r="P928" s="33">
        <f t="shared" si="159"/>
        <v>97.131026840745449</v>
      </c>
      <c r="Q928" s="117">
        <f>IF(INDEX($P$2:$P$4096,MATCH($B$7,$P$2:$P$4096,1)+ROWS(Q$2:$Q928))&lt;=$B$8,INDEX($P$2:$P$4096,MATCH($B$7,$P$2:$P$4096,1)+ROWS(Q$2:$Q928)),"")</f>
        <v>132.94286737745369</v>
      </c>
      <c r="R928" s="118">
        <f t="shared" si="160"/>
        <v>1173</v>
      </c>
      <c r="S928" s="51">
        <f t="shared" ca="1" si="161"/>
        <v>132.94286737745369</v>
      </c>
      <c r="T928" s="52">
        <f t="shared" ca="1" si="162"/>
        <v>1173</v>
      </c>
      <c r="U928" s="39" t="str">
        <f t="shared" ca="1" si="163"/>
        <v>133,</v>
      </c>
      <c r="V928" s="39" t="str">
        <f t="shared" ca="1" si="164"/>
        <v>132.9429,</v>
      </c>
      <c r="W928" s="53" t="str">
        <f t="shared" ca="1" si="156"/>
        <v>13294,</v>
      </c>
      <c r="X928" s="90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</row>
    <row r="929" spans="7:34" ht="15" thickBot="1" x14ac:dyDescent="0.3">
      <c r="G929" s="27">
        <v>727</v>
      </c>
      <c r="H929" s="28">
        <v>353.61</v>
      </c>
      <c r="I929" s="28">
        <f>$B$4*Table22[[#This Row],[RTD Resistance (ꭥ)]]*1000</f>
        <v>714.29220000000009</v>
      </c>
      <c r="J929" s="29">
        <f t="shared" si="157"/>
        <v>0.60599999999999454</v>
      </c>
      <c r="K929" s="109"/>
      <c r="L929" s="116">
        <v>928</v>
      </c>
      <c r="M929" s="33">
        <f t="shared" si="154"/>
        <v>0.67985347985347988</v>
      </c>
      <c r="N929" s="33">
        <f t="shared" si="155"/>
        <v>0.27770207570207572</v>
      </c>
      <c r="O929" s="112">
        <f t="shared" si="158"/>
        <v>137.47627510003747</v>
      </c>
      <c r="P929" s="33">
        <f t="shared" si="159"/>
        <v>97.275815130678382</v>
      </c>
      <c r="Q929" s="117">
        <f>IF(INDEX($P$2:$P$4096,MATCH($B$7,$P$2:$P$4096,1)+ROWS(Q$2:$Q929))&lt;=$B$8,INDEX($P$2:$P$4096,MATCH($B$7,$P$2:$P$4096,1)+ROWS(Q$2:$Q929)),"")</f>
        <v>133.08924623964725</v>
      </c>
      <c r="R929" s="118">
        <f t="shared" si="160"/>
        <v>1174</v>
      </c>
      <c r="S929" s="51">
        <f t="shared" ca="1" si="161"/>
        <v>133.08924623964725</v>
      </c>
      <c r="T929" s="52">
        <f t="shared" ca="1" si="162"/>
        <v>1174</v>
      </c>
      <c r="U929" s="39" t="str">
        <f t="shared" ca="1" si="163"/>
        <v>133,</v>
      </c>
      <c r="V929" s="39" t="str">
        <f t="shared" ca="1" si="164"/>
        <v>133.0892,</v>
      </c>
      <c r="W929" s="53" t="str">
        <f t="shared" ca="1" si="156"/>
        <v>13309,</v>
      </c>
      <c r="X929" s="90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</row>
    <row r="930" spans="7:34" ht="15" thickBot="1" x14ac:dyDescent="0.3">
      <c r="G930" s="27">
        <v>728</v>
      </c>
      <c r="H930" s="28">
        <v>353.91</v>
      </c>
      <c r="I930" s="28">
        <f>$B$4*Table22[[#This Row],[RTD Resistance (ꭥ)]]*1000</f>
        <v>714.89820000000009</v>
      </c>
      <c r="J930" s="29">
        <f t="shared" si="157"/>
        <v>0.62619999999992615</v>
      </c>
      <c r="K930" s="109"/>
      <c r="L930" s="116">
        <v>929</v>
      </c>
      <c r="M930" s="33">
        <f t="shared" si="154"/>
        <v>0.68058608058608061</v>
      </c>
      <c r="N930" s="33">
        <f t="shared" si="155"/>
        <v>0.27781307581307579</v>
      </c>
      <c r="O930" s="112">
        <f t="shared" si="158"/>
        <v>137.53122565003753</v>
      </c>
      <c r="P930" s="33">
        <f t="shared" si="159"/>
        <v>97.420609798072917</v>
      </c>
      <c r="Q930" s="117">
        <f>IF(INDEX($P$2:$P$4096,MATCH($B$7,$P$2:$P$4096,1)+ROWS(Q$2:$Q930))&lt;=$B$8,INDEX($P$2:$P$4096,MATCH($B$7,$P$2:$P$4096,1)+ROWS(Q$2:$Q930)),"")</f>
        <v>133.23563166239251</v>
      </c>
      <c r="R930" s="118">
        <f t="shared" si="160"/>
        <v>1175</v>
      </c>
      <c r="S930" s="51">
        <f t="shared" ca="1" si="161"/>
        <v>133.23563166239251</v>
      </c>
      <c r="T930" s="52">
        <f t="shared" ca="1" si="162"/>
        <v>1175</v>
      </c>
      <c r="U930" s="39" t="str">
        <f t="shared" ca="1" si="163"/>
        <v>133,</v>
      </c>
      <c r="V930" s="39" t="str">
        <f t="shared" ca="1" si="164"/>
        <v>133.2356,</v>
      </c>
      <c r="W930" s="53" t="str">
        <f t="shared" ca="1" si="156"/>
        <v>13324,</v>
      </c>
      <c r="X930" s="90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</row>
    <row r="931" spans="7:34" ht="15" thickBot="1" x14ac:dyDescent="0.3">
      <c r="G931" s="27">
        <v>729</v>
      </c>
      <c r="H931" s="28">
        <v>354.22</v>
      </c>
      <c r="I931" s="28">
        <f>$B$4*Table22[[#This Row],[RTD Resistance (ꭥ)]]*1000</f>
        <v>715.52440000000001</v>
      </c>
      <c r="J931" s="29">
        <f t="shared" si="157"/>
        <v>0.62619999999992615</v>
      </c>
      <c r="K931" s="109"/>
      <c r="L931" s="116">
        <v>930</v>
      </c>
      <c r="M931" s="33">
        <f t="shared" si="154"/>
        <v>0.68131868131868134</v>
      </c>
      <c r="N931" s="33">
        <f t="shared" si="155"/>
        <v>0.27792407592407592</v>
      </c>
      <c r="O931" s="112">
        <f t="shared" si="158"/>
        <v>137.58617620003758</v>
      </c>
      <c r="P931" s="33">
        <f t="shared" si="159"/>
        <v>97.565410843599125</v>
      </c>
      <c r="Q931" s="117">
        <f>IF(INDEX($P$2:$P$4096,MATCH($B$7,$P$2:$P$4096,1)+ROWS(Q$2:$Q931))&lt;=$B$8,INDEX($P$2:$P$4096,MATCH($B$7,$P$2:$P$4096,1)+ROWS(Q$2:$Q931)),"")</f>
        <v>133.38202364650073</v>
      </c>
      <c r="R931" s="118">
        <f t="shared" si="160"/>
        <v>1176</v>
      </c>
      <c r="S931" s="51">
        <f t="shared" ca="1" si="161"/>
        <v>133.38202364650073</v>
      </c>
      <c r="T931" s="52">
        <f t="shared" ca="1" si="162"/>
        <v>1176</v>
      </c>
      <c r="U931" s="39" t="str">
        <f t="shared" ca="1" si="163"/>
        <v>133,</v>
      </c>
      <c r="V931" s="39" t="str">
        <f t="shared" ca="1" si="164"/>
        <v>133.382,</v>
      </c>
      <c r="W931" s="53" t="str">
        <f t="shared" ca="1" si="156"/>
        <v>13338,</v>
      </c>
      <c r="X931" s="90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</row>
    <row r="932" spans="7:34" ht="15" thickBot="1" x14ac:dyDescent="0.3">
      <c r="G932" s="27">
        <v>730</v>
      </c>
      <c r="H932" s="28">
        <v>354.53</v>
      </c>
      <c r="I932" s="28">
        <f>$B$4*Table22[[#This Row],[RTD Resistance (ꭥ)]]*1000</f>
        <v>716.15059999999994</v>
      </c>
      <c r="J932" s="29">
        <f t="shared" si="157"/>
        <v>0.60599999999999454</v>
      </c>
      <c r="K932" s="109"/>
      <c r="L932" s="116">
        <v>931</v>
      </c>
      <c r="M932" s="33">
        <f t="shared" si="154"/>
        <v>0.68205128205128207</v>
      </c>
      <c r="N932" s="33">
        <f t="shared" si="155"/>
        <v>0.27803507603507605</v>
      </c>
      <c r="O932" s="112">
        <f t="shared" si="158"/>
        <v>137.64112675003764</v>
      </c>
      <c r="P932" s="33">
        <f t="shared" si="159"/>
        <v>97.710218267927587</v>
      </c>
      <c r="Q932" s="117">
        <f>IF(INDEX($P$2:$P$4096,MATCH($B$7,$P$2:$P$4096,1)+ROWS(Q$2:$Q932))&lt;=$B$8,INDEX($P$2:$P$4096,MATCH($B$7,$P$2:$P$4096,1)+ROWS(Q$2:$Q932)),"")</f>
        <v>133.52842219278392</v>
      </c>
      <c r="R932" s="118">
        <f t="shared" si="160"/>
        <v>1177</v>
      </c>
      <c r="S932" s="51">
        <f t="shared" ca="1" si="161"/>
        <v>133.52842219278392</v>
      </c>
      <c r="T932" s="52">
        <f t="shared" ca="1" si="162"/>
        <v>1177</v>
      </c>
      <c r="U932" s="39" t="str">
        <f t="shared" ca="1" si="163"/>
        <v>134,</v>
      </c>
      <c r="V932" s="39" t="str">
        <f t="shared" ca="1" si="164"/>
        <v>133.5284,</v>
      </c>
      <c r="W932" s="53" t="str">
        <f t="shared" ca="1" si="156"/>
        <v>13353,</v>
      </c>
      <c r="X932" s="90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</row>
    <row r="933" spans="7:34" ht="15" thickBot="1" x14ac:dyDescent="0.3">
      <c r="G933" s="27">
        <v>731</v>
      </c>
      <c r="H933" s="28">
        <v>354.83</v>
      </c>
      <c r="I933" s="28">
        <f>$B$4*Table22[[#This Row],[RTD Resistance (ꭥ)]]*1000</f>
        <v>716.75659999999993</v>
      </c>
      <c r="J933" s="29">
        <f t="shared" si="157"/>
        <v>0.62620000000003984</v>
      </c>
      <c r="K933" s="109"/>
      <c r="L933" s="116">
        <v>932</v>
      </c>
      <c r="M933" s="33">
        <f t="shared" si="154"/>
        <v>0.6827838827838828</v>
      </c>
      <c r="N933" s="33">
        <f t="shared" si="155"/>
        <v>0.27814607614607617</v>
      </c>
      <c r="O933" s="112">
        <f t="shared" si="158"/>
        <v>137.6960773000377</v>
      </c>
      <c r="P933" s="33">
        <f t="shared" si="159"/>
        <v>97.855032071729624</v>
      </c>
      <c r="Q933" s="117">
        <f>IF(INDEX($P$2:$P$4096,MATCH($B$7,$P$2:$P$4096,1)+ROWS(Q$2:$Q933))&lt;=$B$8,INDEX($P$2:$P$4096,MATCH($B$7,$P$2:$P$4096,1)+ROWS(Q$2:$Q933)),"")</f>
        <v>133.67482730205489</v>
      </c>
      <c r="R933" s="118">
        <f t="shared" si="160"/>
        <v>1178</v>
      </c>
      <c r="S933" s="51">
        <f t="shared" ca="1" si="161"/>
        <v>133.67482730205489</v>
      </c>
      <c r="T933" s="52">
        <f t="shared" ca="1" si="162"/>
        <v>1178</v>
      </c>
      <c r="U933" s="39" t="str">
        <f t="shared" ca="1" si="163"/>
        <v>134,</v>
      </c>
      <c r="V933" s="39" t="str">
        <f t="shared" ca="1" si="164"/>
        <v>133.6748,</v>
      </c>
      <c r="W933" s="53" t="str">
        <f t="shared" ca="1" si="156"/>
        <v>13367,</v>
      </c>
      <c r="X933" s="90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</row>
    <row r="934" spans="7:34" ht="15" thickBot="1" x14ac:dyDescent="0.3">
      <c r="G934" s="27">
        <v>732</v>
      </c>
      <c r="H934" s="28">
        <v>355.14</v>
      </c>
      <c r="I934" s="28">
        <f>$B$4*Table22[[#This Row],[RTD Resistance (ꭥ)]]*1000</f>
        <v>717.38279999999997</v>
      </c>
      <c r="J934" s="29">
        <f t="shared" si="157"/>
        <v>0.60599999999999454</v>
      </c>
      <c r="K934" s="109"/>
      <c r="L934" s="116">
        <v>933</v>
      </c>
      <c r="M934" s="33">
        <f t="shared" si="154"/>
        <v>0.68351648351648353</v>
      </c>
      <c r="N934" s="33">
        <f t="shared" si="155"/>
        <v>0.27825707625707624</v>
      </c>
      <c r="O934" s="112">
        <f t="shared" si="158"/>
        <v>137.75102785003773</v>
      </c>
      <c r="P934" s="33">
        <f t="shared" si="159"/>
        <v>97.999852255677581</v>
      </c>
      <c r="Q934" s="117">
        <f>IF(INDEX($P$2:$P$4096,MATCH($B$7,$P$2:$P$4096,1)+ROWS(Q$2:$Q934))&lt;=$B$8,INDEX($P$2:$P$4096,MATCH($B$7,$P$2:$P$4096,1)+ROWS(Q$2:$Q934)),"")</f>
        <v>133.82123897512639</v>
      </c>
      <c r="R934" s="118">
        <f t="shared" si="160"/>
        <v>1179</v>
      </c>
      <c r="S934" s="51">
        <f t="shared" ca="1" si="161"/>
        <v>133.82123897512639</v>
      </c>
      <c r="T934" s="52">
        <f t="shared" ca="1" si="162"/>
        <v>1179</v>
      </c>
      <c r="U934" s="39" t="str">
        <f t="shared" ca="1" si="163"/>
        <v>134,</v>
      </c>
      <c r="V934" s="39" t="str">
        <f t="shared" ca="1" si="164"/>
        <v>133.8212,</v>
      </c>
      <c r="W934" s="53" t="str">
        <f t="shared" ca="1" si="156"/>
        <v>13382,</v>
      </c>
      <c r="X934" s="90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</row>
    <row r="935" spans="7:34" ht="15" thickBot="1" x14ac:dyDescent="0.3">
      <c r="G935" s="27">
        <v>733</v>
      </c>
      <c r="H935" s="28">
        <v>355.44</v>
      </c>
      <c r="I935" s="28">
        <f>$B$4*Table22[[#This Row],[RTD Resistance (ꭥ)]]*1000</f>
        <v>717.98879999999997</v>
      </c>
      <c r="J935" s="29">
        <f t="shared" si="157"/>
        <v>0.62620000000003984</v>
      </c>
      <c r="K935" s="109"/>
      <c r="L935" s="116">
        <v>934</v>
      </c>
      <c r="M935" s="33">
        <f t="shared" si="154"/>
        <v>0.68424908424908426</v>
      </c>
      <c r="N935" s="33">
        <f t="shared" si="155"/>
        <v>0.27836807636807637</v>
      </c>
      <c r="O935" s="112">
        <f t="shared" si="158"/>
        <v>137.80597840003779</v>
      </c>
      <c r="P935" s="33">
        <f t="shared" si="159"/>
        <v>98.144678820443801</v>
      </c>
      <c r="Q935" s="117">
        <f>IF(INDEX($P$2:$P$4096,MATCH($B$7,$P$2:$P$4096,1)+ROWS(Q$2:$Q935))&lt;=$B$8,INDEX($P$2:$P$4096,MATCH($B$7,$P$2:$P$4096,1)+ROWS(Q$2:$Q935)),"")</f>
        <v>133.96765721281196</v>
      </c>
      <c r="R935" s="118">
        <f t="shared" si="160"/>
        <v>1180</v>
      </c>
      <c r="S935" s="51">
        <f t="shared" ca="1" si="161"/>
        <v>133.96765721281196</v>
      </c>
      <c r="T935" s="52">
        <f t="shared" ca="1" si="162"/>
        <v>1180</v>
      </c>
      <c r="U935" s="39" t="str">
        <f t="shared" ca="1" si="163"/>
        <v>134,</v>
      </c>
      <c r="V935" s="39" t="str">
        <f t="shared" ca="1" si="164"/>
        <v>133.9677,</v>
      </c>
      <c r="W935" s="53" t="str">
        <f t="shared" ca="1" si="156"/>
        <v>13397,</v>
      </c>
      <c r="X935" s="90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</row>
    <row r="936" spans="7:34" ht="15" thickBot="1" x14ac:dyDescent="0.3">
      <c r="G936" s="27">
        <v>734</v>
      </c>
      <c r="H936" s="28">
        <v>355.75</v>
      </c>
      <c r="I936" s="28">
        <f>$B$4*Table22[[#This Row],[RTD Resistance (ꭥ)]]*1000</f>
        <v>718.61500000000001</v>
      </c>
      <c r="J936" s="29">
        <f t="shared" si="157"/>
        <v>0.62620000000003984</v>
      </c>
      <c r="K936" s="109"/>
      <c r="L936" s="116">
        <v>935</v>
      </c>
      <c r="M936" s="33">
        <f t="shared" si="154"/>
        <v>0.68498168498168499</v>
      </c>
      <c r="N936" s="33">
        <f t="shared" si="155"/>
        <v>0.27847907647907649</v>
      </c>
      <c r="O936" s="112">
        <f t="shared" si="158"/>
        <v>137.86092895003787</v>
      </c>
      <c r="P936" s="33">
        <f t="shared" si="159"/>
        <v>98.289511766701821</v>
      </c>
      <c r="Q936" s="117">
        <f>IF(INDEX($P$2:$P$4096,MATCH($B$7,$P$2:$P$4096,1)+ROWS(Q$2:$Q936))&lt;=$B$8,INDEX($P$2:$P$4096,MATCH($B$7,$P$2:$P$4096,1)+ROWS(Q$2:$Q936)),"")</f>
        <v>134.1140820159257</v>
      </c>
      <c r="R936" s="118">
        <f t="shared" si="160"/>
        <v>1181</v>
      </c>
      <c r="S936" s="51">
        <f t="shared" ca="1" si="161"/>
        <v>134.1140820159257</v>
      </c>
      <c r="T936" s="52">
        <f t="shared" ca="1" si="162"/>
        <v>1181</v>
      </c>
      <c r="U936" s="39" t="str">
        <f t="shared" ca="1" si="163"/>
        <v>134,</v>
      </c>
      <c r="V936" s="39" t="str">
        <f t="shared" ca="1" si="164"/>
        <v>134.1141,</v>
      </c>
      <c r="W936" s="53" t="str">
        <f t="shared" ca="1" si="156"/>
        <v>13411,</v>
      </c>
      <c r="X936" s="90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</row>
    <row r="937" spans="7:34" ht="15" thickBot="1" x14ac:dyDescent="0.3">
      <c r="G937" s="27">
        <v>735</v>
      </c>
      <c r="H937" s="28">
        <v>356.06</v>
      </c>
      <c r="I937" s="28">
        <f>$B$4*Table22[[#This Row],[RTD Resistance (ꭥ)]]*1000</f>
        <v>719.24120000000005</v>
      </c>
      <c r="J937" s="29">
        <f t="shared" si="157"/>
        <v>0.62620000000003984</v>
      </c>
      <c r="K937" s="109"/>
      <c r="L937" s="116">
        <v>936</v>
      </c>
      <c r="M937" s="33">
        <f t="shared" si="154"/>
        <v>0.68571428571428572</v>
      </c>
      <c r="N937" s="33">
        <f t="shared" si="155"/>
        <v>0.27859007659007662</v>
      </c>
      <c r="O937" s="112">
        <f t="shared" si="158"/>
        <v>137.91587950003793</v>
      </c>
      <c r="P937" s="33">
        <f t="shared" si="159"/>
        <v>98.434351095125578</v>
      </c>
      <c r="Q937" s="117">
        <f>IF(INDEX($P$2:$P$4096,MATCH($B$7,$P$2:$P$4096,1)+ROWS(Q$2:$Q937))&lt;=$B$8,INDEX($P$2:$P$4096,MATCH($B$7,$P$2:$P$4096,1)+ROWS(Q$2:$Q937)),"")</f>
        <v>134.26051338528208</v>
      </c>
      <c r="R937" s="118">
        <f t="shared" si="160"/>
        <v>1182</v>
      </c>
      <c r="S937" s="51">
        <f t="shared" ca="1" si="161"/>
        <v>134.26051338528208</v>
      </c>
      <c r="T937" s="52">
        <f t="shared" ca="1" si="162"/>
        <v>1182</v>
      </c>
      <c r="U937" s="39" t="str">
        <f t="shared" ca="1" si="163"/>
        <v>134,</v>
      </c>
      <c r="V937" s="39" t="str">
        <f t="shared" ca="1" si="164"/>
        <v>134.2605,</v>
      </c>
      <c r="W937" s="53" t="str">
        <f t="shared" ca="1" si="156"/>
        <v>13426,</v>
      </c>
      <c r="X937" s="90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</row>
    <row r="938" spans="7:34" ht="15" thickBot="1" x14ac:dyDescent="0.3">
      <c r="G938" s="27">
        <v>736</v>
      </c>
      <c r="H938" s="28">
        <v>356.37</v>
      </c>
      <c r="I938" s="28">
        <f>$B$4*Table22[[#This Row],[RTD Resistance (ꭥ)]]*1000</f>
        <v>719.86740000000009</v>
      </c>
      <c r="J938" s="29">
        <f t="shared" si="157"/>
        <v>0.62619999999992615</v>
      </c>
      <c r="K938" s="109"/>
      <c r="L938" s="116">
        <v>937</v>
      </c>
      <c r="M938" s="33">
        <f t="shared" si="154"/>
        <v>0.68644688644688645</v>
      </c>
      <c r="N938" s="33">
        <f t="shared" si="155"/>
        <v>0.27870107670107669</v>
      </c>
      <c r="O938" s="112">
        <f t="shared" si="158"/>
        <v>137.97083005003796</v>
      </c>
      <c r="P938" s="33">
        <f t="shared" si="159"/>
        <v>98.579196806389859</v>
      </c>
      <c r="Q938" s="117">
        <f>IF(INDEX($P$2:$P$4096,MATCH($B$7,$P$2:$P$4096,1)+ROWS(Q$2:$Q938))&lt;=$B$8,INDEX($P$2:$P$4096,MATCH($B$7,$P$2:$P$4096,1)+ROWS(Q$2:$Q938)),"")</f>
        <v>134.40695132169606</v>
      </c>
      <c r="R938" s="118">
        <f t="shared" si="160"/>
        <v>1183</v>
      </c>
      <c r="S938" s="51">
        <f t="shared" ca="1" si="161"/>
        <v>134.40695132169606</v>
      </c>
      <c r="T938" s="52">
        <f t="shared" ca="1" si="162"/>
        <v>1183</v>
      </c>
      <c r="U938" s="39" t="str">
        <f t="shared" ca="1" si="163"/>
        <v>134,</v>
      </c>
      <c r="V938" s="39" t="str">
        <f t="shared" ca="1" si="164"/>
        <v>134.407,</v>
      </c>
      <c r="W938" s="53" t="str">
        <f t="shared" ca="1" si="156"/>
        <v>13441,</v>
      </c>
      <c r="X938" s="90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</row>
    <row r="939" spans="7:34" ht="15" thickBot="1" x14ac:dyDescent="0.3">
      <c r="G939" s="27">
        <v>737</v>
      </c>
      <c r="H939" s="28">
        <v>356.68</v>
      </c>
      <c r="I939" s="28">
        <f>$B$4*Table22[[#This Row],[RTD Resistance (ꭥ)]]*1000</f>
        <v>720.49360000000001</v>
      </c>
      <c r="J939" s="29">
        <f t="shared" si="157"/>
        <v>0.60599999999999454</v>
      </c>
      <c r="K939" s="109"/>
      <c r="L939" s="116">
        <v>938</v>
      </c>
      <c r="M939" s="33">
        <f t="shared" si="154"/>
        <v>0.68717948717948718</v>
      </c>
      <c r="N939" s="33">
        <f t="shared" si="155"/>
        <v>0.27881207681207681</v>
      </c>
      <c r="O939" s="112">
        <f t="shared" si="158"/>
        <v>138.02578060003802</v>
      </c>
      <c r="P939" s="33">
        <f t="shared" si="159"/>
        <v>98.724048901170079</v>
      </c>
      <c r="Q939" s="117">
        <f>IF(INDEX($P$2:$P$4096,MATCH($B$7,$P$2:$P$4096,1)+ROWS(Q$2:$Q939))&lt;=$B$8,INDEX($P$2:$P$4096,MATCH($B$7,$P$2:$P$4096,1)+ROWS(Q$2:$Q939)),"")</f>
        <v>134.55339582598305</v>
      </c>
      <c r="R939" s="118">
        <f t="shared" si="160"/>
        <v>1184</v>
      </c>
      <c r="S939" s="51">
        <f t="shared" ca="1" si="161"/>
        <v>134.55339582598305</v>
      </c>
      <c r="T939" s="52">
        <f t="shared" ca="1" si="162"/>
        <v>1184</v>
      </c>
      <c r="U939" s="39" t="str">
        <f t="shared" ca="1" si="163"/>
        <v>135,</v>
      </c>
      <c r="V939" s="39" t="str">
        <f t="shared" ca="1" si="164"/>
        <v>134.5534,</v>
      </c>
      <c r="W939" s="53" t="str">
        <f t="shared" ca="1" si="156"/>
        <v>13455,</v>
      </c>
      <c r="X939" s="90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</row>
    <row r="940" spans="7:34" ht="15" thickBot="1" x14ac:dyDescent="0.3">
      <c r="G940" s="27">
        <v>738</v>
      </c>
      <c r="H940" s="28">
        <v>356.98</v>
      </c>
      <c r="I940" s="28">
        <f>$B$4*Table22[[#This Row],[RTD Resistance (ꭥ)]]*1000</f>
        <v>721.09960000000001</v>
      </c>
      <c r="J940" s="29">
        <f t="shared" si="157"/>
        <v>0.62620000000003984</v>
      </c>
      <c r="K940" s="109"/>
      <c r="L940" s="116">
        <v>939</v>
      </c>
      <c r="M940" s="33">
        <f t="shared" si="154"/>
        <v>0.68791208791208791</v>
      </c>
      <c r="N940" s="33">
        <f t="shared" si="155"/>
        <v>0.27892307692307694</v>
      </c>
      <c r="O940" s="112">
        <f t="shared" si="158"/>
        <v>138.08073115003808</v>
      </c>
      <c r="P940" s="33">
        <f t="shared" si="159"/>
        <v>98.868907380142275</v>
      </c>
      <c r="Q940" s="117">
        <f>IF(INDEX($P$2:$P$4096,MATCH($B$7,$P$2:$P$4096,1)+ROWS(Q$2:$Q940))&lt;=$B$8,INDEX($P$2:$P$4096,MATCH($B$7,$P$2:$P$4096,1)+ROWS(Q$2:$Q940)),"")</f>
        <v>134.69984689895904</v>
      </c>
      <c r="R940" s="118">
        <f t="shared" si="160"/>
        <v>1185</v>
      </c>
      <c r="S940" s="51">
        <f t="shared" ca="1" si="161"/>
        <v>134.69984689895904</v>
      </c>
      <c r="T940" s="52">
        <f t="shared" ca="1" si="162"/>
        <v>1185</v>
      </c>
      <c r="U940" s="39" t="str">
        <f t="shared" ca="1" si="163"/>
        <v>135,</v>
      </c>
      <c r="V940" s="39" t="str">
        <f t="shared" ca="1" si="164"/>
        <v>134.6998,</v>
      </c>
      <c r="W940" s="53" t="str">
        <f t="shared" ca="1" si="156"/>
        <v>13470,</v>
      </c>
      <c r="X940" s="90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</row>
    <row r="941" spans="7:34" ht="15" thickBot="1" x14ac:dyDescent="0.3">
      <c r="G941" s="27">
        <v>739</v>
      </c>
      <c r="H941" s="28">
        <v>357.29</v>
      </c>
      <c r="I941" s="28">
        <f>$B$4*Table22[[#This Row],[RTD Resistance (ꭥ)]]*1000</f>
        <v>721.72580000000005</v>
      </c>
      <c r="J941" s="29">
        <f t="shared" si="157"/>
        <v>0.60599999999988086</v>
      </c>
      <c r="K941" s="109"/>
      <c r="L941" s="116">
        <v>940</v>
      </c>
      <c r="M941" s="33">
        <f t="shared" si="154"/>
        <v>0.68864468864468864</v>
      </c>
      <c r="N941" s="33">
        <f t="shared" si="155"/>
        <v>0.27903407703407701</v>
      </c>
      <c r="O941" s="112">
        <f t="shared" si="158"/>
        <v>138.13568170003811</v>
      </c>
      <c r="P941" s="33">
        <f t="shared" si="159"/>
        <v>99.013772243983169</v>
      </c>
      <c r="Q941" s="117">
        <f>IF(INDEX($P$2:$P$4096,MATCH($B$7,$P$2:$P$4096,1)+ROWS(Q$2:$Q941))&lt;=$B$8,INDEX($P$2:$P$4096,MATCH($B$7,$P$2:$P$4096,1)+ROWS(Q$2:$Q941)),"")</f>
        <v>134.84630454144047</v>
      </c>
      <c r="R941" s="118">
        <f t="shared" si="160"/>
        <v>1186</v>
      </c>
      <c r="S941" s="51">
        <f t="shared" ca="1" si="161"/>
        <v>134.84630454144047</v>
      </c>
      <c r="T941" s="52">
        <f t="shared" ca="1" si="162"/>
        <v>1186</v>
      </c>
      <c r="U941" s="39" t="str">
        <f t="shared" ca="1" si="163"/>
        <v>135,</v>
      </c>
      <c r="V941" s="39" t="str">
        <f t="shared" ca="1" si="164"/>
        <v>134.8463,</v>
      </c>
      <c r="W941" s="53" t="str">
        <f t="shared" ca="1" si="156"/>
        <v>13485,</v>
      </c>
      <c r="X941" s="90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</row>
    <row r="942" spans="7:34" ht="15" thickBot="1" x14ac:dyDescent="0.3">
      <c r="G942" s="27">
        <v>740</v>
      </c>
      <c r="H942" s="28">
        <v>357.59</v>
      </c>
      <c r="I942" s="28">
        <f>$B$4*Table22[[#This Row],[RTD Resistance (ꭥ)]]*1000</f>
        <v>722.33179999999993</v>
      </c>
      <c r="J942" s="29">
        <f t="shared" si="157"/>
        <v>0.62620000000003984</v>
      </c>
      <c r="K942" s="109"/>
      <c r="L942" s="116">
        <v>941</v>
      </c>
      <c r="M942" s="33">
        <f t="shared" si="154"/>
        <v>0.68937728937728937</v>
      </c>
      <c r="N942" s="33">
        <f t="shared" si="155"/>
        <v>0.27914507714507714</v>
      </c>
      <c r="O942" s="112">
        <f t="shared" si="158"/>
        <v>138.19063225003819</v>
      </c>
      <c r="P942" s="33">
        <f t="shared" si="159"/>
        <v>99.158643493370164</v>
      </c>
      <c r="Q942" s="117">
        <f>IF(INDEX($P$2:$P$4096,MATCH($B$7,$P$2:$P$4096,1)+ROWS(Q$2:$Q942))&lt;=$B$8,INDEX($P$2:$P$4096,MATCH($B$7,$P$2:$P$4096,1)+ROWS(Q$2:$Q942)),"")</f>
        <v>134.99276875424431</v>
      </c>
      <c r="R942" s="118">
        <f t="shared" si="160"/>
        <v>1187</v>
      </c>
      <c r="S942" s="51">
        <f t="shared" ca="1" si="161"/>
        <v>134.99276875424431</v>
      </c>
      <c r="T942" s="52">
        <f t="shared" ca="1" si="162"/>
        <v>1187</v>
      </c>
      <c r="U942" s="39" t="str">
        <f t="shared" ca="1" si="163"/>
        <v>135,</v>
      </c>
      <c r="V942" s="39" t="str">
        <f t="shared" ca="1" si="164"/>
        <v>134.9928,</v>
      </c>
      <c r="W942" s="53" t="str">
        <f t="shared" ca="1" si="156"/>
        <v>13499,</v>
      </c>
      <c r="X942" s="90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</row>
    <row r="943" spans="7:34" ht="15" thickBot="1" x14ac:dyDescent="0.3">
      <c r="G943" s="27">
        <v>741</v>
      </c>
      <c r="H943" s="28">
        <v>357.9</v>
      </c>
      <c r="I943" s="28">
        <f>$B$4*Table22[[#This Row],[RTD Resistance (ꭥ)]]*1000</f>
        <v>722.95799999999997</v>
      </c>
      <c r="J943" s="29">
        <f t="shared" si="157"/>
        <v>0.60599999999999454</v>
      </c>
      <c r="K943" s="109"/>
      <c r="L943" s="116">
        <v>942</v>
      </c>
      <c r="M943" s="33">
        <f t="shared" si="154"/>
        <v>0.6901098901098901</v>
      </c>
      <c r="N943" s="33">
        <f t="shared" si="155"/>
        <v>0.27925607725607726</v>
      </c>
      <c r="O943" s="112">
        <f t="shared" si="158"/>
        <v>138.24558280003825</v>
      </c>
      <c r="P943" s="33">
        <f t="shared" si="159"/>
        <v>99.303521128981288</v>
      </c>
      <c r="Q943" s="117">
        <f>IF(INDEX($P$2:$P$4096,MATCH($B$7,$P$2:$P$4096,1)+ROWS(Q$2:$Q943))&lt;=$B$8,INDEX($P$2:$P$4096,MATCH($B$7,$P$2:$P$4096,1)+ROWS(Q$2:$Q943)),"")</f>
        <v>135.13923953818789</v>
      </c>
      <c r="R943" s="118">
        <f t="shared" si="160"/>
        <v>1188</v>
      </c>
      <c r="S943" s="51">
        <f t="shared" ca="1" si="161"/>
        <v>135.13923953818789</v>
      </c>
      <c r="T943" s="52">
        <f t="shared" ca="1" si="162"/>
        <v>1188</v>
      </c>
      <c r="U943" s="39" t="str">
        <f t="shared" ca="1" si="163"/>
        <v>135,</v>
      </c>
      <c r="V943" s="39" t="str">
        <f t="shared" ca="1" si="164"/>
        <v>135.1392,</v>
      </c>
      <c r="W943" s="53" t="str">
        <f t="shared" ca="1" si="156"/>
        <v>13514,</v>
      </c>
      <c r="X943" s="90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</row>
    <row r="944" spans="7:34" ht="15" thickBot="1" x14ac:dyDescent="0.3">
      <c r="G944" s="27">
        <v>742</v>
      </c>
      <c r="H944" s="28">
        <v>358.2</v>
      </c>
      <c r="I944" s="28">
        <f>$B$4*Table22[[#This Row],[RTD Resistance (ꭥ)]]*1000</f>
        <v>723.56399999999996</v>
      </c>
      <c r="J944" s="29">
        <f t="shared" si="157"/>
        <v>0.62620000000003984</v>
      </c>
      <c r="K944" s="109"/>
      <c r="L944" s="116">
        <v>943</v>
      </c>
      <c r="M944" s="33">
        <f t="shared" si="154"/>
        <v>0.69084249084249083</v>
      </c>
      <c r="N944" s="33">
        <f t="shared" si="155"/>
        <v>0.27936707736707739</v>
      </c>
      <c r="O944" s="112">
        <f t="shared" si="158"/>
        <v>138.30053335003831</v>
      </c>
      <c r="P944" s="33">
        <f t="shared" si="159"/>
        <v>99.448405151495365</v>
      </c>
      <c r="Q944" s="117">
        <f>IF(INDEX($P$2:$P$4096,MATCH($B$7,$P$2:$P$4096,1)+ROWS(Q$2:$Q944))&lt;=$B$8,INDEX($P$2:$P$4096,MATCH($B$7,$P$2:$P$4096,1)+ROWS(Q$2:$Q944)),"")</f>
        <v>135.28571689408921</v>
      </c>
      <c r="R944" s="118">
        <f t="shared" si="160"/>
        <v>1189</v>
      </c>
      <c r="S944" s="51">
        <f t="shared" ca="1" si="161"/>
        <v>135.28571689408921</v>
      </c>
      <c r="T944" s="52">
        <f t="shared" ca="1" si="162"/>
        <v>1189</v>
      </c>
      <c r="U944" s="39" t="str">
        <f t="shared" ca="1" si="163"/>
        <v>135,</v>
      </c>
      <c r="V944" s="39" t="str">
        <f t="shared" ca="1" si="164"/>
        <v>135.2857,</v>
      </c>
      <c r="W944" s="53" t="str">
        <f t="shared" ca="1" si="156"/>
        <v>13529,</v>
      </c>
      <c r="X944" s="90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</row>
    <row r="945" spans="7:34" ht="15" thickBot="1" x14ac:dyDescent="0.3">
      <c r="G945" s="27">
        <v>743</v>
      </c>
      <c r="H945" s="28">
        <v>358.51</v>
      </c>
      <c r="I945" s="28">
        <f>$B$4*Table22[[#This Row],[RTD Resistance (ꭥ)]]*1000</f>
        <v>724.1902</v>
      </c>
      <c r="J945" s="29">
        <f t="shared" si="157"/>
        <v>0.60599999999999454</v>
      </c>
      <c r="K945" s="109"/>
      <c r="L945" s="116">
        <v>944</v>
      </c>
      <c r="M945" s="33">
        <f t="shared" si="154"/>
        <v>0.69157509157509156</v>
      </c>
      <c r="N945" s="33">
        <f t="shared" si="155"/>
        <v>0.27947807747807746</v>
      </c>
      <c r="O945" s="112">
        <f t="shared" si="158"/>
        <v>138.35548390003834</v>
      </c>
      <c r="P945" s="33">
        <f t="shared" si="159"/>
        <v>99.59329556159156</v>
      </c>
      <c r="Q945" s="117">
        <f>IF(INDEX($P$2:$P$4096,MATCH($B$7,$P$2:$P$4096,1)+ROWS(Q$2:$Q945))&lt;=$B$8,INDEX($P$2:$P$4096,MATCH($B$7,$P$2:$P$4096,1)+ROWS(Q$2:$Q945)),"")</f>
        <v>135.43220082276667</v>
      </c>
      <c r="R945" s="118">
        <f t="shared" si="160"/>
        <v>1190</v>
      </c>
      <c r="S945" s="51">
        <f t="shared" ca="1" si="161"/>
        <v>135.43220082276667</v>
      </c>
      <c r="T945" s="52">
        <f t="shared" ca="1" si="162"/>
        <v>1190</v>
      </c>
      <c r="U945" s="39" t="str">
        <f t="shared" ca="1" si="163"/>
        <v>135,</v>
      </c>
      <c r="V945" s="39" t="str">
        <f t="shared" ca="1" si="164"/>
        <v>135.4322,</v>
      </c>
      <c r="W945" s="53" t="str">
        <f t="shared" ca="1" si="156"/>
        <v>13543,</v>
      </c>
      <c r="X945" s="90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</row>
    <row r="946" spans="7:34" ht="15" thickBot="1" x14ac:dyDescent="0.3">
      <c r="G946" s="27">
        <v>744</v>
      </c>
      <c r="H946" s="28">
        <v>358.81</v>
      </c>
      <c r="I946" s="28">
        <f>$B$4*Table22[[#This Row],[RTD Resistance (ꭥ)]]*1000</f>
        <v>724.7962</v>
      </c>
      <c r="J946" s="29">
        <f t="shared" si="157"/>
        <v>0.62620000000003984</v>
      </c>
      <c r="K946" s="109"/>
      <c r="L946" s="116">
        <v>945</v>
      </c>
      <c r="M946" s="33">
        <f t="shared" si="154"/>
        <v>0.69230769230769229</v>
      </c>
      <c r="N946" s="33">
        <f t="shared" si="155"/>
        <v>0.27958907758907758</v>
      </c>
      <c r="O946" s="112">
        <f t="shared" si="158"/>
        <v>138.41043445003839</v>
      </c>
      <c r="P946" s="33">
        <f t="shared" si="159"/>
        <v>99.738192359950233</v>
      </c>
      <c r="Q946" s="117">
        <f>IF(INDEX($P$2:$P$4096,MATCH($B$7,$P$2:$P$4096,1)+ROWS(Q$2:$Q946))&lt;=$B$8,INDEX($P$2:$P$4096,MATCH($B$7,$P$2:$P$4096,1)+ROWS(Q$2:$Q946)),"")</f>
        <v>135.57869132503907</v>
      </c>
      <c r="R946" s="118">
        <f t="shared" si="160"/>
        <v>1191</v>
      </c>
      <c r="S946" s="51">
        <f t="shared" ca="1" si="161"/>
        <v>135.57869132503907</v>
      </c>
      <c r="T946" s="52">
        <f t="shared" ca="1" si="162"/>
        <v>1191</v>
      </c>
      <c r="U946" s="39" t="str">
        <f t="shared" ca="1" si="163"/>
        <v>136,</v>
      </c>
      <c r="V946" s="39" t="str">
        <f t="shared" ca="1" si="164"/>
        <v>135.5787,</v>
      </c>
      <c r="W946" s="53" t="str">
        <f t="shared" ca="1" si="156"/>
        <v>13558,</v>
      </c>
      <c r="X946" s="90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</row>
    <row r="947" spans="7:34" ht="15" thickBot="1" x14ac:dyDescent="0.3">
      <c r="G947" s="27">
        <v>745</v>
      </c>
      <c r="H947" s="28">
        <v>359.12</v>
      </c>
      <c r="I947" s="28">
        <f>$B$4*Table22[[#This Row],[RTD Resistance (ꭥ)]]*1000</f>
        <v>725.42240000000004</v>
      </c>
      <c r="J947" s="29">
        <f t="shared" si="157"/>
        <v>0.60599999999999454</v>
      </c>
      <c r="K947" s="109"/>
      <c r="L947" s="116">
        <v>946</v>
      </c>
      <c r="M947" s="33">
        <f t="shared" si="154"/>
        <v>0.69304029304029302</v>
      </c>
      <c r="N947" s="33">
        <f t="shared" si="155"/>
        <v>0.27970007770007771</v>
      </c>
      <c r="O947" s="112">
        <f t="shared" si="158"/>
        <v>138.46538500003845</v>
      </c>
      <c r="P947" s="33">
        <f t="shared" si="159"/>
        <v>99.883095547251855</v>
      </c>
      <c r="Q947" s="117">
        <f>IF(INDEX($P$2:$P$4096,MATCH($B$7,$P$2:$P$4096,1)+ROWS(Q$2:$Q947))&lt;=$B$8,INDEX($P$2:$P$4096,MATCH($B$7,$P$2:$P$4096,1)+ROWS(Q$2:$Q947)),"")</f>
        <v>135.7251884017254</v>
      </c>
      <c r="R947" s="118">
        <f t="shared" si="160"/>
        <v>1192</v>
      </c>
      <c r="S947" s="51">
        <f t="shared" ca="1" si="161"/>
        <v>135.7251884017254</v>
      </c>
      <c r="T947" s="52">
        <f t="shared" ca="1" si="162"/>
        <v>1192</v>
      </c>
      <c r="U947" s="39" t="str">
        <f t="shared" ca="1" si="163"/>
        <v>136,</v>
      </c>
      <c r="V947" s="39" t="str">
        <f t="shared" ca="1" si="164"/>
        <v>135.7252,</v>
      </c>
      <c r="W947" s="53" t="str">
        <f t="shared" ca="1" si="156"/>
        <v>13573,</v>
      </c>
      <c r="X947" s="90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</row>
    <row r="948" spans="7:34" ht="15" thickBot="1" x14ac:dyDescent="0.3">
      <c r="G948" s="27">
        <v>746</v>
      </c>
      <c r="H948" s="28">
        <v>359.42</v>
      </c>
      <c r="I948" s="28">
        <f>$B$4*Table22[[#This Row],[RTD Resistance (ꭥ)]]*1000</f>
        <v>726.02840000000003</v>
      </c>
      <c r="J948" s="29">
        <f t="shared" si="157"/>
        <v>0.60600000000010823</v>
      </c>
      <c r="K948" s="109"/>
      <c r="L948" s="116">
        <v>947</v>
      </c>
      <c r="M948" s="33">
        <f t="shared" si="154"/>
        <v>0.69377289377289375</v>
      </c>
      <c r="N948" s="33">
        <f t="shared" si="155"/>
        <v>0.27981107781107784</v>
      </c>
      <c r="O948" s="112">
        <f t="shared" si="158"/>
        <v>138.52033555003854</v>
      </c>
      <c r="P948" s="33">
        <f t="shared" si="159"/>
        <v>100.02800512417809</v>
      </c>
      <c r="Q948" s="117">
        <f>IF(INDEX($P$2:$P$4096,MATCH($B$7,$P$2:$P$4096,1)+ROWS(Q$2:$Q948))&lt;=$B$8,INDEX($P$2:$P$4096,MATCH($B$7,$P$2:$P$4096,1)+ROWS(Q$2:$Q948)),"")</f>
        <v>135.87169205364609</v>
      </c>
      <c r="R948" s="118">
        <f t="shared" si="160"/>
        <v>1193</v>
      </c>
      <c r="S948" s="51">
        <f t="shared" ca="1" si="161"/>
        <v>135.87169205364609</v>
      </c>
      <c r="T948" s="52">
        <f t="shared" ca="1" si="162"/>
        <v>1193</v>
      </c>
      <c r="U948" s="39" t="str">
        <f t="shared" ca="1" si="163"/>
        <v>136,</v>
      </c>
      <c r="V948" s="39" t="str">
        <f t="shared" ca="1" si="164"/>
        <v>135.8717,</v>
      </c>
      <c r="W948" s="53" t="str">
        <f t="shared" ca="1" si="156"/>
        <v>13587,</v>
      </c>
      <c r="X948" s="90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</row>
    <row r="949" spans="7:34" ht="15" thickBot="1" x14ac:dyDescent="0.3">
      <c r="G949" s="27">
        <v>747</v>
      </c>
      <c r="H949" s="28">
        <v>359.72</v>
      </c>
      <c r="I949" s="28">
        <f>$B$4*Table22[[#This Row],[RTD Resistance (ꭥ)]]*1000</f>
        <v>726.63440000000014</v>
      </c>
      <c r="J949" s="29">
        <f t="shared" si="157"/>
        <v>0.62619999999981246</v>
      </c>
      <c r="K949" s="109"/>
      <c r="L949" s="116">
        <v>948</v>
      </c>
      <c r="M949" s="33">
        <f t="shared" si="154"/>
        <v>0.69450549450549448</v>
      </c>
      <c r="N949" s="33">
        <f t="shared" si="155"/>
        <v>0.27992207792207791</v>
      </c>
      <c r="O949" s="112">
        <f t="shared" si="158"/>
        <v>138.57528610003857</v>
      </c>
      <c r="P949" s="33">
        <f t="shared" si="159"/>
        <v>100.17292109141061</v>
      </c>
      <c r="Q949" s="117">
        <f>IF(INDEX($P$2:$P$4096,MATCH($B$7,$P$2:$P$4096,1)+ROWS(Q$2:$Q949))&lt;=$B$8,INDEX($P$2:$P$4096,MATCH($B$7,$P$2:$P$4096,1)+ROWS(Q$2:$Q949)),"")</f>
        <v>136.01820228162143</v>
      </c>
      <c r="R949" s="118">
        <f t="shared" si="160"/>
        <v>1194</v>
      </c>
      <c r="S949" s="51">
        <f t="shared" ca="1" si="161"/>
        <v>136.01820228162143</v>
      </c>
      <c r="T949" s="52">
        <f t="shared" ca="1" si="162"/>
        <v>1194</v>
      </c>
      <c r="U949" s="39" t="str">
        <f t="shared" ca="1" si="163"/>
        <v>136,</v>
      </c>
      <c r="V949" s="39" t="str">
        <f t="shared" ca="1" si="164"/>
        <v>136.0182,</v>
      </c>
      <c r="W949" s="53" t="str">
        <f t="shared" ca="1" si="156"/>
        <v>13602,</v>
      </c>
      <c r="X949" s="90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</row>
    <row r="950" spans="7:34" ht="15" thickBot="1" x14ac:dyDescent="0.3">
      <c r="G950" s="27">
        <v>748</v>
      </c>
      <c r="H950" s="28">
        <v>360.03</v>
      </c>
      <c r="I950" s="28">
        <f>$B$4*Table22[[#This Row],[RTD Resistance (ꭥ)]]*1000</f>
        <v>727.26059999999995</v>
      </c>
      <c r="J950" s="29">
        <f t="shared" si="157"/>
        <v>0.60600000000010823</v>
      </c>
      <c r="K950" s="109"/>
      <c r="L950" s="116">
        <v>949</v>
      </c>
      <c r="M950" s="33">
        <f t="shared" si="154"/>
        <v>0.69523809523809521</v>
      </c>
      <c r="N950" s="33">
        <f t="shared" si="155"/>
        <v>0.28003307803307803</v>
      </c>
      <c r="O950" s="112">
        <f t="shared" si="158"/>
        <v>138.63023665003863</v>
      </c>
      <c r="P950" s="33">
        <f t="shared" si="159"/>
        <v>100.31784344963239</v>
      </c>
      <c r="Q950" s="117">
        <f>IF(INDEX($P$2:$P$4096,MATCH($B$7,$P$2:$P$4096,1)+ROWS(Q$2:$Q950))&lt;=$B$8,INDEX($P$2:$P$4096,MATCH($B$7,$P$2:$P$4096,1)+ROWS(Q$2:$Q950)),"")</f>
        <v>136.16471908647191</v>
      </c>
      <c r="R950" s="118">
        <f t="shared" si="160"/>
        <v>1195</v>
      </c>
      <c r="S950" s="51">
        <f t="shared" ca="1" si="161"/>
        <v>136.16471908647191</v>
      </c>
      <c r="T950" s="52">
        <f t="shared" ca="1" si="162"/>
        <v>1195</v>
      </c>
      <c r="U950" s="39" t="str">
        <f t="shared" ca="1" si="163"/>
        <v>136,</v>
      </c>
      <c r="V950" s="39" t="str">
        <f t="shared" ca="1" si="164"/>
        <v>136.1647,</v>
      </c>
      <c r="W950" s="53" t="str">
        <f t="shared" ca="1" si="156"/>
        <v>13616,</v>
      </c>
      <c r="X950" s="90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</row>
    <row r="951" spans="7:34" ht="15" thickBot="1" x14ac:dyDescent="0.3">
      <c r="G951" s="27">
        <v>749</v>
      </c>
      <c r="H951" s="28">
        <v>360.33</v>
      </c>
      <c r="I951" s="28">
        <f>$B$4*Table22[[#This Row],[RTD Resistance (ꭥ)]]*1000</f>
        <v>727.86660000000006</v>
      </c>
      <c r="J951" s="29">
        <f t="shared" si="157"/>
        <v>0.62620000000003984</v>
      </c>
      <c r="K951" s="109"/>
      <c r="L951" s="116">
        <v>950</v>
      </c>
      <c r="M951" s="33">
        <f t="shared" si="154"/>
        <v>0.69597069597069594</v>
      </c>
      <c r="N951" s="33">
        <f t="shared" si="155"/>
        <v>0.28014407814407816</v>
      </c>
      <c r="O951" s="112">
        <f t="shared" si="158"/>
        <v>138.68518720003868</v>
      </c>
      <c r="P951" s="33">
        <f t="shared" si="159"/>
        <v>100.46277219952674</v>
      </c>
      <c r="Q951" s="117">
        <f>IF(INDEX($P$2:$P$4096,MATCH($B$7,$P$2:$P$4096,1)+ROWS(Q$2:$Q951))&lt;=$B$8,INDEX($P$2:$P$4096,MATCH($B$7,$P$2:$P$4096,1)+ROWS(Q$2:$Q951)),"")</f>
        <v>136.31124246901879</v>
      </c>
      <c r="R951" s="118">
        <f t="shared" si="160"/>
        <v>1196</v>
      </c>
      <c r="S951" s="51">
        <f t="shared" ca="1" si="161"/>
        <v>136.31124246901879</v>
      </c>
      <c r="T951" s="52">
        <f t="shared" ca="1" si="162"/>
        <v>1196</v>
      </c>
      <c r="U951" s="39" t="str">
        <f t="shared" ca="1" si="163"/>
        <v>136,</v>
      </c>
      <c r="V951" s="39" t="str">
        <f t="shared" ca="1" si="164"/>
        <v>136.3112,</v>
      </c>
      <c r="W951" s="53" t="str">
        <f t="shared" ca="1" si="156"/>
        <v>13631,</v>
      </c>
      <c r="X951" s="90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</row>
    <row r="952" spans="7:34" ht="15" thickBot="1" x14ac:dyDescent="0.3">
      <c r="G952" s="27">
        <v>750</v>
      </c>
      <c r="H952" s="28">
        <v>360.64</v>
      </c>
      <c r="I952" s="28">
        <f>$B$4*Table22[[#This Row],[RTD Resistance (ꭥ)]]*1000</f>
        <v>728.4928000000001</v>
      </c>
      <c r="J952" s="29">
        <f t="shared" si="157"/>
        <v>0.60599999999999454</v>
      </c>
      <c r="K952" s="109"/>
      <c r="L952" s="116">
        <v>951</v>
      </c>
      <c r="M952" s="33">
        <f t="shared" si="154"/>
        <v>0.69670329670329667</v>
      </c>
      <c r="N952" s="33">
        <f t="shared" si="155"/>
        <v>0.28025507825507823</v>
      </c>
      <c r="O952" s="112">
        <f t="shared" si="158"/>
        <v>138.74013775003871</v>
      </c>
      <c r="P952" s="33">
        <f t="shared" si="159"/>
        <v>100.60770734177748</v>
      </c>
      <c r="Q952" s="117">
        <f>IF(INDEX($P$2:$P$4096,MATCH($B$7,$P$2:$P$4096,1)+ROWS(Q$2:$Q952))&lt;=$B$8,INDEX($P$2:$P$4096,MATCH($B$7,$P$2:$P$4096,1)+ROWS(Q$2:$Q952)),"")</f>
        <v>136.45777243008405</v>
      </c>
      <c r="R952" s="118">
        <f t="shared" si="160"/>
        <v>1197</v>
      </c>
      <c r="S952" s="51">
        <f t="shared" ca="1" si="161"/>
        <v>136.45777243008405</v>
      </c>
      <c r="T952" s="52">
        <f t="shared" ca="1" si="162"/>
        <v>1197</v>
      </c>
      <c r="U952" s="39" t="str">
        <f t="shared" ca="1" si="163"/>
        <v>136,</v>
      </c>
      <c r="V952" s="39" t="str">
        <f t="shared" ca="1" si="164"/>
        <v>136.4578,</v>
      </c>
      <c r="W952" s="53" t="str">
        <f t="shared" ca="1" si="156"/>
        <v>13646,</v>
      </c>
      <c r="X952" s="90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</row>
    <row r="953" spans="7:34" ht="15" thickBot="1" x14ac:dyDescent="0.3">
      <c r="G953" s="27">
        <v>751</v>
      </c>
      <c r="H953" s="28">
        <v>360.94</v>
      </c>
      <c r="I953" s="28">
        <f>$B$4*Table22[[#This Row],[RTD Resistance (ꭥ)]]*1000</f>
        <v>729.0988000000001</v>
      </c>
      <c r="J953" s="29">
        <f t="shared" si="157"/>
        <v>0.60599999999999454</v>
      </c>
      <c r="K953" s="109"/>
      <c r="L953" s="116">
        <v>952</v>
      </c>
      <c r="M953" s="33">
        <f t="shared" si="154"/>
        <v>0.6974358974358974</v>
      </c>
      <c r="N953" s="33">
        <f t="shared" si="155"/>
        <v>0.28036607836607835</v>
      </c>
      <c r="O953" s="112">
        <f t="shared" si="158"/>
        <v>138.79508830003877</v>
      </c>
      <c r="P953" s="33">
        <f t="shared" si="159"/>
        <v>100.75264887706959</v>
      </c>
      <c r="Q953" s="117">
        <f>IF(INDEX($P$2:$P$4096,MATCH($B$7,$P$2:$P$4096,1)+ROWS(Q$2:$Q953))&lt;=$B$8,INDEX($P$2:$P$4096,MATCH($B$7,$P$2:$P$4096,1)+ROWS(Q$2:$Q953)),"")</f>
        <v>136.60430897048985</v>
      </c>
      <c r="R953" s="118">
        <f t="shared" si="160"/>
        <v>1198</v>
      </c>
      <c r="S953" s="51">
        <f t="shared" ca="1" si="161"/>
        <v>136.60430897048985</v>
      </c>
      <c r="T953" s="52">
        <f t="shared" ca="1" si="162"/>
        <v>1198</v>
      </c>
      <c r="U953" s="39" t="str">
        <f t="shared" ca="1" si="163"/>
        <v>137,</v>
      </c>
      <c r="V953" s="39" t="str">
        <f t="shared" ca="1" si="164"/>
        <v>136.6043,</v>
      </c>
      <c r="W953" s="53" t="str">
        <f t="shared" ca="1" si="156"/>
        <v>13660,</v>
      </c>
      <c r="X953" s="90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</row>
    <row r="954" spans="7:34" ht="15" thickBot="1" x14ac:dyDescent="0.3">
      <c r="G954" s="27">
        <v>752</v>
      </c>
      <c r="H954" s="28">
        <v>361.24</v>
      </c>
      <c r="I954" s="28">
        <f>$B$4*Table22[[#This Row],[RTD Resistance (ꭥ)]]*1000</f>
        <v>729.70480000000009</v>
      </c>
      <c r="J954" s="29">
        <f t="shared" si="157"/>
        <v>0.62619999999992615</v>
      </c>
      <c r="K954" s="109"/>
      <c r="L954" s="116">
        <v>953</v>
      </c>
      <c r="M954" s="33">
        <f t="shared" si="154"/>
        <v>0.69816849816849813</v>
      </c>
      <c r="N954" s="33">
        <f t="shared" si="155"/>
        <v>0.28047707847707848</v>
      </c>
      <c r="O954" s="112">
        <f t="shared" si="158"/>
        <v>138.85003885003886</v>
      </c>
      <c r="P954" s="33">
        <f t="shared" si="159"/>
        <v>100.89759680608836</v>
      </c>
      <c r="Q954" s="117">
        <f>IF(INDEX($P$2:$P$4096,MATCH($B$7,$P$2:$P$4096,1)+ROWS(Q$2:$Q954))&lt;=$B$8,INDEX($P$2:$P$4096,MATCH($B$7,$P$2:$P$4096,1)+ROWS(Q$2:$Q954)),"")</f>
        <v>136.75085209105913</v>
      </c>
      <c r="R954" s="118">
        <f t="shared" si="160"/>
        <v>1199</v>
      </c>
      <c r="S954" s="51">
        <f t="shared" ca="1" si="161"/>
        <v>136.75085209105913</v>
      </c>
      <c r="T954" s="52">
        <f t="shared" ca="1" si="162"/>
        <v>1199</v>
      </c>
      <c r="U954" s="39" t="str">
        <f t="shared" ca="1" si="163"/>
        <v>137,</v>
      </c>
      <c r="V954" s="39" t="str">
        <f t="shared" ca="1" si="164"/>
        <v>136.7509,</v>
      </c>
      <c r="W954" s="53" t="str">
        <f t="shared" ca="1" si="156"/>
        <v>13675,</v>
      </c>
      <c r="X954" s="90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</row>
    <row r="955" spans="7:34" ht="15" thickBot="1" x14ac:dyDescent="0.3">
      <c r="G955" s="27">
        <v>753</v>
      </c>
      <c r="H955" s="28">
        <v>361.55</v>
      </c>
      <c r="I955" s="28">
        <f>$B$4*Table22[[#This Row],[RTD Resistance (ꭥ)]]*1000</f>
        <v>730.33100000000002</v>
      </c>
      <c r="J955" s="29">
        <f t="shared" si="157"/>
        <v>0.60599999999999454</v>
      </c>
      <c r="K955" s="109"/>
      <c r="L955" s="116">
        <v>954</v>
      </c>
      <c r="M955" s="33">
        <f t="shared" si="154"/>
        <v>0.69890109890109886</v>
      </c>
      <c r="N955" s="33">
        <f t="shared" si="155"/>
        <v>0.2805880785880786</v>
      </c>
      <c r="O955" s="112">
        <f t="shared" si="158"/>
        <v>138.90498940003891</v>
      </c>
      <c r="P955" s="33">
        <f t="shared" si="159"/>
        <v>101.04255112951961</v>
      </c>
      <c r="Q955" s="117">
        <f>IF(INDEX($P$2:$P$4096,MATCH($B$7,$P$2:$P$4096,1)+ROWS(Q$2:$Q955))&lt;=$B$8,INDEX($P$2:$P$4096,MATCH($B$7,$P$2:$P$4096,1)+ROWS(Q$2:$Q955)),"")</f>
        <v>136.89740179261463</v>
      </c>
      <c r="R955" s="118">
        <f t="shared" si="160"/>
        <v>1200</v>
      </c>
      <c r="S955" s="51">
        <f t="shared" ca="1" si="161"/>
        <v>136.89740179261463</v>
      </c>
      <c r="T955" s="52">
        <f t="shared" ca="1" si="162"/>
        <v>1200</v>
      </c>
      <c r="U955" s="39" t="str">
        <f t="shared" ca="1" si="163"/>
        <v>137,</v>
      </c>
      <c r="V955" s="39" t="str">
        <f t="shared" ca="1" si="164"/>
        <v>136.8974,</v>
      </c>
      <c r="W955" s="53" t="str">
        <f t="shared" ca="1" si="156"/>
        <v>13690,</v>
      </c>
      <c r="X955" s="90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</row>
    <row r="956" spans="7:34" ht="15" thickBot="1" x14ac:dyDescent="0.3">
      <c r="G956" s="27">
        <v>754</v>
      </c>
      <c r="H956" s="28">
        <v>361.85</v>
      </c>
      <c r="I956" s="28">
        <f>$B$4*Table22[[#This Row],[RTD Resistance (ꭥ)]]*1000</f>
        <v>730.93700000000001</v>
      </c>
      <c r="J956" s="29">
        <f t="shared" si="157"/>
        <v>0.60599999999988086</v>
      </c>
      <c r="K956" s="109"/>
      <c r="L956" s="116">
        <v>955</v>
      </c>
      <c r="M956" s="33">
        <f t="shared" si="154"/>
        <v>0.69963369963369959</v>
      </c>
      <c r="N956" s="33">
        <f t="shared" si="155"/>
        <v>0.28069907869907867</v>
      </c>
      <c r="O956" s="112">
        <f t="shared" si="158"/>
        <v>138.95993995003894</v>
      </c>
      <c r="P956" s="33">
        <f t="shared" si="159"/>
        <v>101.18751184804984</v>
      </c>
      <c r="Q956" s="117">
        <f>IF(INDEX($P$2:$P$4096,MATCH($B$7,$P$2:$P$4096,1)+ROWS(Q$2:$Q956))&lt;=$B$8,INDEX($P$2:$P$4096,MATCH($B$7,$P$2:$P$4096,1)+ROWS(Q$2:$Q956)),"")</f>
        <v>137.04395807598053</v>
      </c>
      <c r="R956" s="118">
        <f t="shared" si="160"/>
        <v>1201</v>
      </c>
      <c r="S956" s="51">
        <f t="shared" ca="1" si="161"/>
        <v>137.04395807598053</v>
      </c>
      <c r="T956" s="52">
        <f t="shared" ca="1" si="162"/>
        <v>1201</v>
      </c>
      <c r="U956" s="39" t="str">
        <f t="shared" ca="1" si="163"/>
        <v>137,</v>
      </c>
      <c r="V956" s="39" t="str">
        <f t="shared" ca="1" si="164"/>
        <v>137.044,</v>
      </c>
      <c r="W956" s="53" t="str">
        <f t="shared" ca="1" si="156"/>
        <v>13704,</v>
      </c>
      <c r="X956" s="90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</row>
    <row r="957" spans="7:34" ht="15" thickBot="1" x14ac:dyDescent="0.3">
      <c r="G957" s="27">
        <v>755</v>
      </c>
      <c r="H957" s="28">
        <v>362.15</v>
      </c>
      <c r="I957" s="28">
        <f>$B$4*Table22[[#This Row],[RTD Resistance (ꭥ)]]*1000</f>
        <v>731.54299999999989</v>
      </c>
      <c r="J957" s="29">
        <f t="shared" si="157"/>
        <v>0.62620000000003984</v>
      </c>
      <c r="K957" s="109"/>
      <c r="L957" s="116">
        <v>956</v>
      </c>
      <c r="M957" s="33">
        <f t="shared" si="154"/>
        <v>0.70036630036630032</v>
      </c>
      <c r="N957" s="33">
        <f t="shared" si="155"/>
        <v>0.2808100788100788</v>
      </c>
      <c r="O957" s="112">
        <f t="shared" si="158"/>
        <v>139.014890500039</v>
      </c>
      <c r="P957" s="33">
        <f t="shared" si="159"/>
        <v>101.33247896236674</v>
      </c>
      <c r="Q957" s="117">
        <f>IF(INDEX($P$2:$P$4096,MATCH($B$7,$P$2:$P$4096,1)+ROWS(Q$2:$Q957))&lt;=$B$8,INDEX($P$2:$P$4096,MATCH($B$7,$P$2:$P$4096,1)+ROWS(Q$2:$Q957)),"")</f>
        <v>137.19052094198065</v>
      </c>
      <c r="R957" s="118">
        <f t="shared" si="160"/>
        <v>1202</v>
      </c>
      <c r="S957" s="51">
        <f t="shared" ca="1" si="161"/>
        <v>137.19052094198065</v>
      </c>
      <c r="T957" s="52">
        <f t="shared" ca="1" si="162"/>
        <v>1202</v>
      </c>
      <c r="U957" s="39" t="str">
        <f t="shared" ca="1" si="163"/>
        <v>137,</v>
      </c>
      <c r="V957" s="39" t="str">
        <f t="shared" ca="1" si="164"/>
        <v>137.1905,</v>
      </c>
      <c r="W957" s="53" t="str">
        <f t="shared" ca="1" si="156"/>
        <v>13719,</v>
      </c>
      <c r="X957" s="90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</row>
    <row r="958" spans="7:34" ht="15" thickBot="1" x14ac:dyDescent="0.3">
      <c r="G958" s="27">
        <v>756</v>
      </c>
      <c r="H958" s="28">
        <v>362.46</v>
      </c>
      <c r="I958" s="28">
        <f>$B$4*Table22[[#This Row],[RTD Resistance (ꭥ)]]*1000</f>
        <v>732.16919999999993</v>
      </c>
      <c r="J958" s="29">
        <f t="shared" si="157"/>
        <v>0.60600000000010823</v>
      </c>
      <c r="K958" s="109"/>
      <c r="L958" s="116">
        <v>957</v>
      </c>
      <c r="M958" s="33">
        <f t="shared" si="154"/>
        <v>0.70109890109890105</v>
      </c>
      <c r="N958" s="33">
        <f t="shared" si="155"/>
        <v>0.28092107892107893</v>
      </c>
      <c r="O958" s="112">
        <f t="shared" si="158"/>
        <v>139.06984105003906</v>
      </c>
      <c r="P958" s="33">
        <f t="shared" si="159"/>
        <v>101.47745247315811</v>
      </c>
      <c r="Q958" s="117">
        <f>IF(INDEX($P$2:$P$4096,MATCH($B$7,$P$2:$P$4096,1)+ROWS(Q$2:$Q958))&lt;=$B$8,INDEX($P$2:$P$4096,MATCH($B$7,$P$2:$P$4096,1)+ROWS(Q$2:$Q958)),"")</f>
        <v>137.33709039143969</v>
      </c>
      <c r="R958" s="118">
        <f t="shared" si="160"/>
        <v>1203</v>
      </c>
      <c r="S958" s="51">
        <f t="shared" ca="1" si="161"/>
        <v>137.33709039143969</v>
      </c>
      <c r="T958" s="52">
        <f t="shared" ca="1" si="162"/>
        <v>1203</v>
      </c>
      <c r="U958" s="39" t="str">
        <f t="shared" ca="1" si="163"/>
        <v>137,</v>
      </c>
      <c r="V958" s="39" t="str">
        <f t="shared" ca="1" si="164"/>
        <v>137.3371,</v>
      </c>
      <c r="W958" s="53" t="str">
        <f t="shared" ca="1" si="156"/>
        <v>13734,</v>
      </c>
      <c r="X958" s="90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</row>
    <row r="959" spans="7:34" ht="15" thickBot="1" x14ac:dyDescent="0.3">
      <c r="G959" s="27">
        <v>757</v>
      </c>
      <c r="H959" s="28">
        <v>362.76</v>
      </c>
      <c r="I959" s="28">
        <f>$B$4*Table22[[#This Row],[RTD Resistance (ꭥ)]]*1000</f>
        <v>732.77520000000004</v>
      </c>
      <c r="J959" s="29">
        <f t="shared" si="157"/>
        <v>0.60599999999999454</v>
      </c>
      <c r="K959" s="109"/>
      <c r="L959" s="116">
        <v>958</v>
      </c>
      <c r="M959" s="33">
        <f t="shared" si="154"/>
        <v>0.70183150183150178</v>
      </c>
      <c r="N959" s="33">
        <f t="shared" si="155"/>
        <v>0.28103207903207905</v>
      </c>
      <c r="O959" s="112">
        <f t="shared" si="158"/>
        <v>139.12479160003912</v>
      </c>
      <c r="P959" s="33">
        <f t="shared" si="159"/>
        <v>101.62243238111245</v>
      </c>
      <c r="Q959" s="117">
        <f>IF(INDEX($P$2:$P$4096,MATCH($B$7,$P$2:$P$4096,1)+ROWS(Q$2:$Q959))&lt;=$B$8,INDEX($P$2:$P$4096,MATCH($B$7,$P$2:$P$4096,1)+ROWS(Q$2:$Q959)),"")</f>
        <v>137.48366642518272</v>
      </c>
      <c r="R959" s="118">
        <f t="shared" si="160"/>
        <v>1204</v>
      </c>
      <c r="S959" s="51">
        <f t="shared" ca="1" si="161"/>
        <v>137.48366642518272</v>
      </c>
      <c r="T959" s="52">
        <f t="shared" ca="1" si="162"/>
        <v>1204</v>
      </c>
      <c r="U959" s="39" t="str">
        <f t="shared" ca="1" si="163"/>
        <v>137,</v>
      </c>
      <c r="V959" s="39" t="str">
        <f t="shared" ca="1" si="164"/>
        <v>137.4837,</v>
      </c>
      <c r="W959" s="53" t="str">
        <f t="shared" ca="1" si="156"/>
        <v>13748,</v>
      </c>
      <c r="X959" s="90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</row>
    <row r="960" spans="7:34" ht="15" thickBot="1" x14ac:dyDescent="0.3">
      <c r="G960" s="27">
        <v>758</v>
      </c>
      <c r="H960" s="28">
        <v>363.06</v>
      </c>
      <c r="I960" s="28">
        <f>$B$4*Table22[[#This Row],[RTD Resistance (ꭥ)]]*1000</f>
        <v>733.38120000000004</v>
      </c>
      <c r="J960" s="29">
        <f t="shared" si="157"/>
        <v>0.60599999999999454</v>
      </c>
      <c r="K960" s="109"/>
      <c r="L960" s="116">
        <v>959</v>
      </c>
      <c r="M960" s="33">
        <f t="shared" si="154"/>
        <v>0.70256410256410251</v>
      </c>
      <c r="N960" s="33">
        <f t="shared" si="155"/>
        <v>0.28114307914307912</v>
      </c>
      <c r="O960" s="112">
        <f t="shared" si="158"/>
        <v>139.17974215003917</v>
      </c>
      <c r="P960" s="33">
        <f t="shared" si="159"/>
        <v>101.76741868691909</v>
      </c>
      <c r="Q960" s="117">
        <f>IF(INDEX($P$2:$P$4096,MATCH($B$7,$P$2:$P$4096,1)+ROWS(Q$2:$Q960))&lt;=$B$8,INDEX($P$2:$P$4096,MATCH($B$7,$P$2:$P$4096,1)+ROWS(Q$2:$Q960)),"")</f>
        <v>137.63024904403574</v>
      </c>
      <c r="R960" s="118">
        <f t="shared" si="160"/>
        <v>1205</v>
      </c>
      <c r="S960" s="51">
        <f t="shared" ca="1" si="161"/>
        <v>137.63024904403574</v>
      </c>
      <c r="T960" s="52">
        <f t="shared" ca="1" si="162"/>
        <v>1205</v>
      </c>
      <c r="U960" s="39" t="str">
        <f t="shared" ca="1" si="163"/>
        <v>138,</v>
      </c>
      <c r="V960" s="39" t="str">
        <f t="shared" ca="1" si="164"/>
        <v>137.6302,</v>
      </c>
      <c r="W960" s="53" t="str">
        <f t="shared" ca="1" si="156"/>
        <v>13763,</v>
      </c>
      <c r="X960" s="90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</row>
    <row r="961" spans="7:34" ht="15" thickBot="1" x14ac:dyDescent="0.3">
      <c r="G961" s="27">
        <v>759</v>
      </c>
      <c r="H961" s="28">
        <v>363.36</v>
      </c>
      <c r="I961" s="28">
        <f>$B$4*Table22[[#This Row],[RTD Resistance (ꭥ)]]*1000</f>
        <v>733.98720000000003</v>
      </c>
      <c r="J961" s="29">
        <f t="shared" si="157"/>
        <v>0.62620000000003984</v>
      </c>
      <c r="K961" s="109"/>
      <c r="L961" s="116">
        <v>960</v>
      </c>
      <c r="M961" s="33">
        <f t="shared" si="154"/>
        <v>0.70329670329670335</v>
      </c>
      <c r="N961" s="33">
        <f t="shared" si="155"/>
        <v>0.2812540792540793</v>
      </c>
      <c r="O961" s="112">
        <f t="shared" si="158"/>
        <v>139.23469270003926</v>
      </c>
      <c r="P961" s="33">
        <f t="shared" si="159"/>
        <v>101.91241139126794</v>
      </c>
      <c r="Q961" s="117">
        <f>IF(INDEX($P$2:$P$4096,MATCH($B$7,$P$2:$P$4096,1)+ROWS(Q$2:$Q961))&lt;=$B$8,INDEX($P$2:$P$4096,MATCH($B$7,$P$2:$P$4096,1)+ROWS(Q$2:$Q961)),"")</f>
        <v>137.77683824882439</v>
      </c>
      <c r="R961" s="118">
        <f t="shared" si="160"/>
        <v>1206</v>
      </c>
      <c r="S961" s="51">
        <f t="shared" ca="1" si="161"/>
        <v>137.77683824882439</v>
      </c>
      <c r="T961" s="52">
        <f t="shared" ca="1" si="162"/>
        <v>1206</v>
      </c>
      <c r="U961" s="39" t="str">
        <f t="shared" ca="1" si="163"/>
        <v>138,</v>
      </c>
      <c r="V961" s="39" t="str">
        <f t="shared" ca="1" si="164"/>
        <v>137.7768,</v>
      </c>
      <c r="W961" s="53" t="str">
        <f t="shared" ca="1" si="156"/>
        <v>13778,</v>
      </c>
      <c r="X961" s="90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</row>
    <row r="962" spans="7:34" ht="15" thickBot="1" x14ac:dyDescent="0.3">
      <c r="G962" s="27">
        <v>760</v>
      </c>
      <c r="H962" s="28">
        <v>363.67</v>
      </c>
      <c r="I962" s="28">
        <f>$B$4*Table22[[#This Row],[RTD Resistance (ꭥ)]]*1000</f>
        <v>734.61340000000007</v>
      </c>
      <c r="J962" s="29">
        <f t="shared" si="157"/>
        <v>0.60599999999999454</v>
      </c>
      <c r="K962" s="109"/>
      <c r="L962" s="116">
        <v>961</v>
      </c>
      <c r="M962" s="33">
        <f t="shared" ref="M962:M1025" si="165">(L962*$B$2)/($B$3-1)</f>
        <v>0.70402930402930408</v>
      </c>
      <c r="N962" s="33">
        <f t="shared" ref="N962:N1025" si="166">($M962+$D$10)/$B$5</f>
        <v>0.28136507936507937</v>
      </c>
      <c r="O962" s="112">
        <f t="shared" si="158"/>
        <v>139.28964325003929</v>
      </c>
      <c r="P962" s="33">
        <f t="shared" si="159"/>
        <v>102.05741049484942</v>
      </c>
      <c r="Q962" s="117">
        <f>IF(INDEX($P$2:$P$4096,MATCH($B$7,$P$2:$P$4096,1)+ROWS(Q$2:$Q962))&lt;=$B$8,INDEX($P$2:$P$4096,MATCH($B$7,$P$2:$P$4096,1)+ROWS(Q$2:$Q962)),"")</f>
        <v>137.92343404037553</v>
      </c>
      <c r="R962" s="118">
        <f t="shared" si="160"/>
        <v>1207</v>
      </c>
      <c r="S962" s="51">
        <f t="shared" ca="1" si="161"/>
        <v>137.92343404037553</v>
      </c>
      <c r="T962" s="52">
        <f t="shared" ca="1" si="162"/>
        <v>1207</v>
      </c>
      <c r="U962" s="39" t="str">
        <f t="shared" ca="1" si="163"/>
        <v>138,</v>
      </c>
      <c r="V962" s="39" t="str">
        <f t="shared" ca="1" si="164"/>
        <v>137.9234,</v>
      </c>
      <c r="W962" s="53" t="str">
        <f t="shared" ref="W962:W1025" ca="1" si="167">ROUND(S962*$B$10,0)&amp;","</f>
        <v>13792,</v>
      </c>
      <c r="X962" s="90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</row>
    <row r="963" spans="7:34" ht="15" thickBot="1" x14ac:dyDescent="0.3">
      <c r="G963" s="27">
        <v>761</v>
      </c>
      <c r="H963" s="28">
        <v>363.97</v>
      </c>
      <c r="I963" s="28">
        <f>$B$4*Table22[[#This Row],[RTD Resistance (ꭥ)]]*1000</f>
        <v>735.21940000000006</v>
      </c>
      <c r="J963" s="29">
        <f t="shared" ref="J963:J1026" si="168">ABS(I963-I964)</f>
        <v>0.60599999999988086</v>
      </c>
      <c r="K963" s="109"/>
      <c r="L963" s="116">
        <v>962</v>
      </c>
      <c r="M963" s="33">
        <f t="shared" si="165"/>
        <v>0.70476190476190481</v>
      </c>
      <c r="N963" s="33">
        <f t="shared" si="166"/>
        <v>0.2814760794760795</v>
      </c>
      <c r="O963" s="112">
        <f t="shared" ref="O963:O1026" si="169">$N963/$B$4</f>
        <v>139.34459380003935</v>
      </c>
      <c r="P963" s="33">
        <f t="shared" ref="P963:P1026" si="170">-245.19+O963*(2.5293+O963*(-0.066046+O963*(0.0040422+O963*(-0.0000020697))))/(1+O963*(-0.025422+O963*(0.0016883+O963*(-0.0000013601))))</f>
        <v>102.20241599835481</v>
      </c>
      <c r="Q963" s="117">
        <f>IF(INDEX($P$2:$P$4096,MATCH($B$7,$P$2:$P$4096,1)+ROWS(Q$2:$Q963))&lt;=$B$8,INDEX($P$2:$P$4096,MATCH($B$7,$P$2:$P$4096,1)+ROWS(Q$2:$Q963)),"")</f>
        <v>138.07003641951599</v>
      </c>
      <c r="R963" s="118">
        <f t="shared" ref="R963:R1026" si="171">INDEX($L$2:$L$4096,MATCH($Q963,$P$2:$P$4096,0))</f>
        <v>1208</v>
      </c>
      <c r="S963" s="51">
        <f t="shared" ref="S963:S1026" ca="1" si="172">INDIRECT("Q"&amp;((ROW($Q963)-2)*$B$9)+2,TRUE)</f>
        <v>138.07003641951599</v>
      </c>
      <c r="T963" s="52">
        <f t="shared" ref="T963:T1026" ca="1" si="173">INDEX($L$2:$L$4096,MATCH($S963,$P$2:$P$4096,0))</f>
        <v>1208</v>
      </c>
      <c r="U963" s="39" t="str">
        <f t="shared" ref="U963:U1026" ca="1" si="174">ROUND(S963,0)&amp;","</f>
        <v>138,</v>
      </c>
      <c r="V963" s="39" t="str">
        <f t="shared" ref="V963:V1026" ca="1" si="175">ROUND(S963,4)&amp;","</f>
        <v>138.07,</v>
      </c>
      <c r="W963" s="53" t="str">
        <f t="shared" ca="1" si="167"/>
        <v>13807,</v>
      </c>
      <c r="X963" s="90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</row>
    <row r="964" spans="7:34" ht="15" thickBot="1" x14ac:dyDescent="0.3">
      <c r="G964" s="27">
        <v>762</v>
      </c>
      <c r="H964" s="28">
        <v>364.27</v>
      </c>
      <c r="I964" s="28">
        <f>$B$4*Table22[[#This Row],[RTD Resistance (ꭥ)]]*1000</f>
        <v>735.82539999999995</v>
      </c>
      <c r="J964" s="29">
        <f t="shared" si="168"/>
        <v>0.60600000000010823</v>
      </c>
      <c r="K964" s="109"/>
      <c r="L964" s="116">
        <v>963</v>
      </c>
      <c r="M964" s="33">
        <f t="shared" si="165"/>
        <v>0.70549450549450554</v>
      </c>
      <c r="N964" s="33">
        <f t="shared" si="166"/>
        <v>0.28158707958707963</v>
      </c>
      <c r="O964" s="112">
        <f t="shared" si="169"/>
        <v>139.39954435003941</v>
      </c>
      <c r="P964" s="33">
        <f t="shared" si="170"/>
        <v>102.34742790247594</v>
      </c>
      <c r="Q964" s="117">
        <f>IF(INDEX($P$2:$P$4096,MATCH($B$7,$P$2:$P$4096,1)+ROWS(Q$2:$Q964))&lt;=$B$8,INDEX($P$2:$P$4096,MATCH($B$7,$P$2:$P$4096,1)+ROWS(Q$2:$Q964)),"")</f>
        <v>138.21664538707353</v>
      </c>
      <c r="R964" s="118">
        <f t="shared" si="171"/>
        <v>1209</v>
      </c>
      <c r="S964" s="51">
        <f t="shared" ca="1" si="172"/>
        <v>138.21664538707353</v>
      </c>
      <c r="T964" s="52">
        <f t="shared" ca="1" si="173"/>
        <v>1209</v>
      </c>
      <c r="U964" s="39" t="str">
        <f t="shared" ca="1" si="174"/>
        <v>138,</v>
      </c>
      <c r="V964" s="39" t="str">
        <f t="shared" ca="1" si="175"/>
        <v>138.2166,</v>
      </c>
      <c r="W964" s="53" t="str">
        <f t="shared" ca="1" si="167"/>
        <v>13822,</v>
      </c>
      <c r="X964" s="90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</row>
    <row r="965" spans="7:34" ht="15" thickBot="1" x14ac:dyDescent="0.3">
      <c r="G965" s="27">
        <v>763</v>
      </c>
      <c r="H965" s="28">
        <v>364.57</v>
      </c>
      <c r="I965" s="28">
        <f>$B$4*Table22[[#This Row],[RTD Resistance (ꭥ)]]*1000</f>
        <v>736.43140000000005</v>
      </c>
      <c r="J965" s="29">
        <f t="shared" si="168"/>
        <v>0.62619999999992615</v>
      </c>
      <c r="K965" s="109"/>
      <c r="L965" s="116">
        <v>964</v>
      </c>
      <c r="M965" s="33">
        <f t="shared" si="165"/>
        <v>0.70622710622710627</v>
      </c>
      <c r="N965" s="33">
        <f t="shared" si="166"/>
        <v>0.28169807969807975</v>
      </c>
      <c r="O965" s="112">
        <f t="shared" si="169"/>
        <v>139.45449490003946</v>
      </c>
      <c r="P965" s="33">
        <f t="shared" si="170"/>
        <v>102.49244620790529</v>
      </c>
      <c r="Q965" s="117">
        <f>IF(INDEX($P$2:$P$4096,MATCH($B$7,$P$2:$P$4096,1)+ROWS(Q$2:$Q965))&lt;=$B$8,INDEX($P$2:$P$4096,MATCH($B$7,$P$2:$P$4096,1)+ROWS(Q$2:$Q965)),"")</f>
        <v>138.36326094387567</v>
      </c>
      <c r="R965" s="118">
        <f t="shared" si="171"/>
        <v>1210</v>
      </c>
      <c r="S965" s="51">
        <f t="shared" ca="1" si="172"/>
        <v>138.36326094387567</v>
      </c>
      <c r="T965" s="52">
        <f t="shared" ca="1" si="173"/>
        <v>1210</v>
      </c>
      <c r="U965" s="39" t="str">
        <f t="shared" ca="1" si="174"/>
        <v>138,</v>
      </c>
      <c r="V965" s="39" t="str">
        <f t="shared" ca="1" si="175"/>
        <v>138.3633,</v>
      </c>
      <c r="W965" s="53" t="str">
        <f t="shared" ca="1" si="167"/>
        <v>13836,</v>
      </c>
      <c r="X965" s="90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</row>
    <row r="966" spans="7:34" ht="15" thickBot="1" x14ac:dyDescent="0.3">
      <c r="G966" s="27">
        <v>764</v>
      </c>
      <c r="H966" s="28">
        <v>364.88</v>
      </c>
      <c r="I966" s="28">
        <f>$B$4*Table22[[#This Row],[RTD Resistance (ꭥ)]]*1000</f>
        <v>737.05759999999998</v>
      </c>
      <c r="J966" s="29">
        <f t="shared" si="168"/>
        <v>0.60600000000010823</v>
      </c>
      <c r="K966" s="109"/>
      <c r="L966" s="116">
        <v>965</v>
      </c>
      <c r="M966" s="33">
        <f t="shared" si="165"/>
        <v>0.706959706959707</v>
      </c>
      <c r="N966" s="33">
        <f t="shared" si="166"/>
        <v>0.28180907980907982</v>
      </c>
      <c r="O966" s="112">
        <f t="shared" si="169"/>
        <v>139.50944545003952</v>
      </c>
      <c r="P966" s="33">
        <f t="shared" si="170"/>
        <v>102.63747091533617</v>
      </c>
      <c r="Q966" s="117">
        <f>IF(INDEX($P$2:$P$4096,MATCH($B$7,$P$2:$P$4096,1)+ROWS(Q$2:$Q966))&lt;=$B$8,INDEX($P$2:$P$4096,MATCH($B$7,$P$2:$P$4096,1)+ROWS(Q$2:$Q966)),"")</f>
        <v>138.50988309075115</v>
      </c>
      <c r="R966" s="118">
        <f t="shared" si="171"/>
        <v>1211</v>
      </c>
      <c r="S966" s="51">
        <f t="shared" ca="1" si="172"/>
        <v>138.50988309075115</v>
      </c>
      <c r="T966" s="52">
        <f t="shared" ca="1" si="173"/>
        <v>1211</v>
      </c>
      <c r="U966" s="39" t="str">
        <f t="shared" ca="1" si="174"/>
        <v>139,</v>
      </c>
      <c r="V966" s="39" t="str">
        <f t="shared" ca="1" si="175"/>
        <v>138.5099,</v>
      </c>
      <c r="W966" s="53" t="str">
        <f t="shared" ca="1" si="167"/>
        <v>13851,</v>
      </c>
      <c r="X966" s="90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</row>
    <row r="967" spans="7:34" ht="15" thickBot="1" x14ac:dyDescent="0.3">
      <c r="G967" s="27">
        <v>765</v>
      </c>
      <c r="H967" s="28">
        <v>365.18</v>
      </c>
      <c r="I967" s="28">
        <f>$B$4*Table22[[#This Row],[RTD Resistance (ꭥ)]]*1000</f>
        <v>737.66360000000009</v>
      </c>
      <c r="J967" s="29">
        <f t="shared" si="168"/>
        <v>0.62620000000003984</v>
      </c>
      <c r="K967" s="109"/>
      <c r="L967" s="116">
        <v>966</v>
      </c>
      <c r="M967" s="33">
        <f t="shared" si="165"/>
        <v>0.70769230769230773</v>
      </c>
      <c r="N967" s="33">
        <f t="shared" si="166"/>
        <v>0.28192007992007995</v>
      </c>
      <c r="O967" s="112">
        <f t="shared" si="169"/>
        <v>139.56439600003958</v>
      </c>
      <c r="P967" s="33">
        <f t="shared" si="170"/>
        <v>102.78250202546201</v>
      </c>
      <c r="Q967" s="117">
        <f>IF(INDEX($P$2:$P$4096,MATCH($B$7,$P$2:$P$4096,1)+ROWS(Q$2:$Q967))&lt;=$B$8,INDEX($P$2:$P$4096,MATCH($B$7,$P$2:$P$4096,1)+ROWS(Q$2:$Q967)),"")</f>
        <v>138.65651182852901</v>
      </c>
      <c r="R967" s="118">
        <f t="shared" si="171"/>
        <v>1212</v>
      </c>
      <c r="S967" s="51">
        <f t="shared" ca="1" si="172"/>
        <v>138.65651182852901</v>
      </c>
      <c r="T967" s="52">
        <f t="shared" ca="1" si="173"/>
        <v>1212</v>
      </c>
      <c r="U967" s="39" t="str">
        <f t="shared" ca="1" si="174"/>
        <v>139,</v>
      </c>
      <c r="V967" s="39" t="str">
        <f t="shared" ca="1" si="175"/>
        <v>138.6565,</v>
      </c>
      <c r="W967" s="53" t="str">
        <f t="shared" ca="1" si="167"/>
        <v>13866,</v>
      </c>
      <c r="X967" s="90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</row>
    <row r="968" spans="7:34" ht="15" thickBot="1" x14ac:dyDescent="0.3">
      <c r="G968" s="27">
        <v>766</v>
      </c>
      <c r="H968" s="28">
        <v>365.49</v>
      </c>
      <c r="I968" s="28">
        <f>$B$4*Table22[[#This Row],[RTD Resistance (ꭥ)]]*1000</f>
        <v>738.28980000000013</v>
      </c>
      <c r="J968" s="29">
        <f t="shared" si="168"/>
        <v>0.60599999999999454</v>
      </c>
      <c r="K968" s="109"/>
      <c r="L968" s="116">
        <v>967</v>
      </c>
      <c r="M968" s="33">
        <f t="shared" si="165"/>
        <v>0.70842490842490846</v>
      </c>
      <c r="N968" s="33">
        <f t="shared" si="166"/>
        <v>0.28203108003108007</v>
      </c>
      <c r="O968" s="112">
        <f t="shared" si="169"/>
        <v>139.61934655003964</v>
      </c>
      <c r="P968" s="33">
        <f t="shared" si="170"/>
        <v>102.92753953897727</v>
      </c>
      <c r="Q968" s="117">
        <f>IF(INDEX($P$2:$P$4096,MATCH($B$7,$P$2:$P$4096,1)+ROWS(Q$2:$Q968))&lt;=$B$8,INDEX($P$2:$P$4096,MATCH($B$7,$P$2:$P$4096,1)+ROWS(Q$2:$Q968)),"")</f>
        <v>138.80314715803843</v>
      </c>
      <c r="R968" s="118">
        <f t="shared" si="171"/>
        <v>1213</v>
      </c>
      <c r="S968" s="51">
        <f t="shared" ca="1" si="172"/>
        <v>138.80314715803843</v>
      </c>
      <c r="T968" s="52">
        <f t="shared" ca="1" si="173"/>
        <v>1213</v>
      </c>
      <c r="U968" s="39" t="str">
        <f t="shared" ca="1" si="174"/>
        <v>139,</v>
      </c>
      <c r="V968" s="39" t="str">
        <f t="shared" ca="1" si="175"/>
        <v>138.8031,</v>
      </c>
      <c r="W968" s="53" t="str">
        <f t="shared" ca="1" si="167"/>
        <v>13880,</v>
      </c>
      <c r="X968" s="90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</row>
    <row r="969" spans="7:34" ht="15" thickBot="1" x14ac:dyDescent="0.3">
      <c r="G969" s="27">
        <v>767</v>
      </c>
      <c r="H969" s="28">
        <v>365.79</v>
      </c>
      <c r="I969" s="28">
        <f>$B$4*Table22[[#This Row],[RTD Resistance (ꭥ)]]*1000</f>
        <v>738.89580000000012</v>
      </c>
      <c r="J969" s="29">
        <f t="shared" si="168"/>
        <v>0.60599999999988086</v>
      </c>
      <c r="K969" s="109"/>
      <c r="L969" s="116">
        <v>968</v>
      </c>
      <c r="M969" s="33">
        <f t="shared" si="165"/>
        <v>0.70915750915750919</v>
      </c>
      <c r="N969" s="33">
        <f t="shared" si="166"/>
        <v>0.28214208014208014</v>
      </c>
      <c r="O969" s="112">
        <f t="shared" si="169"/>
        <v>139.67429710003967</v>
      </c>
      <c r="P969" s="33">
        <f t="shared" si="170"/>
        <v>103.07258345657726</v>
      </c>
      <c r="Q969" s="117">
        <f>IF(INDEX($P$2:$P$4096,MATCH($B$7,$P$2:$P$4096,1)+ROWS(Q$2:$Q969))&lt;=$B$8,INDEX($P$2:$P$4096,MATCH($B$7,$P$2:$P$4096,1)+ROWS(Q$2:$Q969)),"")</f>
        <v>138.9497890801095</v>
      </c>
      <c r="R969" s="118">
        <f t="shared" si="171"/>
        <v>1214</v>
      </c>
      <c r="S969" s="51">
        <f t="shared" ca="1" si="172"/>
        <v>138.9497890801095</v>
      </c>
      <c r="T969" s="52">
        <f t="shared" ca="1" si="173"/>
        <v>1214</v>
      </c>
      <c r="U969" s="39" t="str">
        <f t="shared" ca="1" si="174"/>
        <v>139,</v>
      </c>
      <c r="V969" s="39" t="str">
        <f t="shared" ca="1" si="175"/>
        <v>138.9498,</v>
      </c>
      <c r="W969" s="53" t="str">
        <f t="shared" ca="1" si="167"/>
        <v>13895,</v>
      </c>
      <c r="X969" s="90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</row>
    <row r="970" spans="7:34" ht="15" thickBot="1" x14ac:dyDescent="0.3">
      <c r="G970" s="27">
        <v>768</v>
      </c>
      <c r="H970" s="28">
        <v>366.09</v>
      </c>
      <c r="I970" s="28">
        <f>$B$4*Table22[[#This Row],[RTD Resistance (ꭥ)]]*1000</f>
        <v>739.5018</v>
      </c>
      <c r="J970" s="29">
        <f t="shared" si="168"/>
        <v>0.62620000000003984</v>
      </c>
      <c r="K970" s="109"/>
      <c r="L970" s="116">
        <v>969</v>
      </c>
      <c r="M970" s="33">
        <f t="shared" si="165"/>
        <v>0.70989010989010992</v>
      </c>
      <c r="N970" s="33">
        <f t="shared" si="166"/>
        <v>0.28225308025308027</v>
      </c>
      <c r="O970" s="112">
        <f t="shared" si="169"/>
        <v>139.72924765003972</v>
      </c>
      <c r="P970" s="33">
        <f t="shared" si="170"/>
        <v>103.21763377895763</v>
      </c>
      <c r="Q970" s="117">
        <f>IF(INDEX($P$2:$P$4096,MATCH($B$7,$P$2:$P$4096,1)+ROWS(Q$2:$Q970))&lt;=$B$8,INDEX($P$2:$P$4096,MATCH($B$7,$P$2:$P$4096,1)+ROWS(Q$2:$Q970)),"")</f>
        <v>139.09643759557218</v>
      </c>
      <c r="R970" s="118">
        <f t="shared" si="171"/>
        <v>1215</v>
      </c>
      <c r="S970" s="51">
        <f t="shared" ca="1" si="172"/>
        <v>139.09643759557218</v>
      </c>
      <c r="T970" s="52">
        <f t="shared" ca="1" si="173"/>
        <v>1215</v>
      </c>
      <c r="U970" s="39" t="str">
        <f t="shared" ca="1" si="174"/>
        <v>139,</v>
      </c>
      <c r="V970" s="39" t="str">
        <f t="shared" ca="1" si="175"/>
        <v>139.0964,</v>
      </c>
      <c r="W970" s="53" t="str">
        <f t="shared" ca="1" si="167"/>
        <v>13910,</v>
      </c>
      <c r="X970" s="90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</row>
    <row r="971" spans="7:34" ht="15" thickBot="1" x14ac:dyDescent="0.3">
      <c r="G971" s="27">
        <v>769</v>
      </c>
      <c r="H971" s="28">
        <v>366.4</v>
      </c>
      <c r="I971" s="28">
        <f>$B$4*Table22[[#This Row],[RTD Resistance (ꭥ)]]*1000</f>
        <v>740.12800000000004</v>
      </c>
      <c r="J971" s="29">
        <f t="shared" si="168"/>
        <v>0.60599999999999454</v>
      </c>
      <c r="K971" s="109"/>
      <c r="L971" s="116">
        <v>970</v>
      </c>
      <c r="M971" s="33">
        <f t="shared" si="165"/>
        <v>0.71062271062271065</v>
      </c>
      <c r="N971" s="33">
        <f t="shared" si="166"/>
        <v>0.28236408036408039</v>
      </c>
      <c r="O971" s="112">
        <f t="shared" si="169"/>
        <v>139.78419820003978</v>
      </c>
      <c r="P971" s="33">
        <f t="shared" si="170"/>
        <v>103.3626905068146</v>
      </c>
      <c r="Q971" s="117">
        <f>IF(INDEX($P$2:$P$4096,MATCH($B$7,$P$2:$P$4096,1)+ROWS(Q$2:$Q971))&lt;=$B$8,INDEX($P$2:$P$4096,MATCH($B$7,$P$2:$P$4096,1)+ROWS(Q$2:$Q971)),"")</f>
        <v>139.24309270525788</v>
      </c>
      <c r="R971" s="118">
        <f t="shared" si="171"/>
        <v>1216</v>
      </c>
      <c r="S971" s="51">
        <f t="shared" ca="1" si="172"/>
        <v>139.24309270525788</v>
      </c>
      <c r="T971" s="52">
        <f t="shared" ca="1" si="173"/>
        <v>1216</v>
      </c>
      <c r="U971" s="39" t="str">
        <f t="shared" ca="1" si="174"/>
        <v>139,</v>
      </c>
      <c r="V971" s="39" t="str">
        <f t="shared" ca="1" si="175"/>
        <v>139.2431,</v>
      </c>
      <c r="W971" s="53" t="str">
        <f t="shared" ca="1" si="167"/>
        <v>13924,</v>
      </c>
      <c r="X971" s="90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</row>
    <row r="972" spans="7:34" ht="15" thickBot="1" x14ac:dyDescent="0.3">
      <c r="G972" s="27">
        <v>770</v>
      </c>
      <c r="H972" s="28">
        <v>366.7</v>
      </c>
      <c r="I972" s="28">
        <f>$B$4*Table22[[#This Row],[RTD Resistance (ꭥ)]]*1000</f>
        <v>740.73400000000004</v>
      </c>
      <c r="J972" s="29">
        <f t="shared" si="168"/>
        <v>0.60599999999999454</v>
      </c>
      <c r="K972" s="109"/>
      <c r="L972" s="116">
        <v>971</v>
      </c>
      <c r="M972" s="33">
        <f t="shared" si="165"/>
        <v>0.71135531135531138</v>
      </c>
      <c r="N972" s="33">
        <f t="shared" si="166"/>
        <v>0.28247508047508052</v>
      </c>
      <c r="O972" s="112">
        <f t="shared" si="169"/>
        <v>139.83914875003987</v>
      </c>
      <c r="P972" s="33">
        <f t="shared" si="170"/>
        <v>103.50775364084529</v>
      </c>
      <c r="Q972" s="117">
        <f>IF(INDEX($P$2:$P$4096,MATCH($B$7,$P$2:$P$4096,1)+ROWS(Q$2:$Q972))&lt;=$B$8,INDEX($P$2:$P$4096,MATCH($B$7,$P$2:$P$4096,1)+ROWS(Q$2:$Q972)),"")</f>
        <v>139.38975440999747</v>
      </c>
      <c r="R972" s="118">
        <f t="shared" si="171"/>
        <v>1217</v>
      </c>
      <c r="S972" s="51">
        <f t="shared" ca="1" si="172"/>
        <v>139.38975440999747</v>
      </c>
      <c r="T972" s="52">
        <f t="shared" ca="1" si="173"/>
        <v>1217</v>
      </c>
      <c r="U972" s="39" t="str">
        <f t="shared" ca="1" si="174"/>
        <v>139,</v>
      </c>
      <c r="V972" s="39" t="str">
        <f t="shared" ca="1" si="175"/>
        <v>139.3898,</v>
      </c>
      <c r="W972" s="53" t="str">
        <f t="shared" ca="1" si="167"/>
        <v>13939,</v>
      </c>
      <c r="X972" s="90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</row>
    <row r="973" spans="7:34" ht="15" thickBot="1" x14ac:dyDescent="0.3">
      <c r="G973" s="27">
        <v>771</v>
      </c>
      <c r="H973" s="28">
        <v>367</v>
      </c>
      <c r="I973" s="28">
        <f>$B$4*Table22[[#This Row],[RTD Resistance (ꭥ)]]*1000</f>
        <v>741.34</v>
      </c>
      <c r="J973" s="29">
        <f t="shared" si="168"/>
        <v>0.60600000000010823</v>
      </c>
      <c r="K973" s="109"/>
      <c r="L973" s="116">
        <v>972</v>
      </c>
      <c r="M973" s="33">
        <f t="shared" si="165"/>
        <v>0.71208791208791211</v>
      </c>
      <c r="N973" s="33">
        <f t="shared" si="166"/>
        <v>0.28258608058608059</v>
      </c>
      <c r="O973" s="112">
        <f t="shared" si="169"/>
        <v>139.8940993000399</v>
      </c>
      <c r="P973" s="33">
        <f t="shared" si="170"/>
        <v>103.65282318174695</v>
      </c>
      <c r="Q973" s="117">
        <f>IF(INDEX($P$2:$P$4096,MATCH($B$7,$P$2:$P$4096,1)+ROWS(Q$2:$Q973))&lt;=$B$8,INDEX($P$2:$P$4096,MATCH($B$7,$P$2:$P$4096,1)+ROWS(Q$2:$Q973)),"")</f>
        <v>139.53642271062296</v>
      </c>
      <c r="R973" s="118">
        <f t="shared" si="171"/>
        <v>1218</v>
      </c>
      <c r="S973" s="51">
        <f t="shared" ca="1" si="172"/>
        <v>139.53642271062296</v>
      </c>
      <c r="T973" s="52">
        <f t="shared" ca="1" si="173"/>
        <v>1218</v>
      </c>
      <c r="U973" s="39" t="str">
        <f t="shared" ca="1" si="174"/>
        <v>140,</v>
      </c>
      <c r="V973" s="39" t="str">
        <f t="shared" ca="1" si="175"/>
        <v>139.5364,</v>
      </c>
      <c r="W973" s="53" t="str">
        <f t="shared" ca="1" si="167"/>
        <v>13954,</v>
      </c>
      <c r="X973" s="90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</row>
    <row r="974" spans="7:34" ht="15" thickBot="1" x14ac:dyDescent="0.3">
      <c r="G974" s="27">
        <v>772</v>
      </c>
      <c r="H974" s="28">
        <v>367.3</v>
      </c>
      <c r="I974" s="28">
        <f>$B$4*Table22[[#This Row],[RTD Resistance (ꭥ)]]*1000</f>
        <v>741.94600000000014</v>
      </c>
      <c r="J974" s="29">
        <f t="shared" si="168"/>
        <v>0.60599999999999454</v>
      </c>
      <c r="K974" s="109"/>
      <c r="L974" s="116">
        <v>973</v>
      </c>
      <c r="M974" s="33">
        <f t="shared" si="165"/>
        <v>0.71282051282051284</v>
      </c>
      <c r="N974" s="33">
        <f t="shared" si="166"/>
        <v>0.28269708069708072</v>
      </c>
      <c r="O974" s="112">
        <f t="shared" si="169"/>
        <v>139.94904985003996</v>
      </c>
      <c r="P974" s="33">
        <f t="shared" si="170"/>
        <v>103.79789913021818</v>
      </c>
      <c r="Q974" s="117">
        <f>IF(INDEX($P$2:$P$4096,MATCH($B$7,$P$2:$P$4096,1)+ROWS(Q$2:$Q974))&lt;=$B$8,INDEX($P$2:$P$4096,MATCH($B$7,$P$2:$P$4096,1)+ROWS(Q$2:$Q974)),"")</f>
        <v>139.68309760796643</v>
      </c>
      <c r="R974" s="118">
        <f t="shared" si="171"/>
        <v>1219</v>
      </c>
      <c r="S974" s="51">
        <f t="shared" ca="1" si="172"/>
        <v>139.68309760796643</v>
      </c>
      <c r="T974" s="52">
        <f t="shared" ca="1" si="173"/>
        <v>1219</v>
      </c>
      <c r="U974" s="39" t="str">
        <f t="shared" ca="1" si="174"/>
        <v>140,</v>
      </c>
      <c r="V974" s="39" t="str">
        <f t="shared" ca="1" si="175"/>
        <v>139.6831,</v>
      </c>
      <c r="W974" s="53" t="str">
        <f t="shared" ca="1" si="167"/>
        <v>13968,</v>
      </c>
      <c r="X974" s="90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</row>
    <row r="975" spans="7:34" ht="15" thickBot="1" x14ac:dyDescent="0.3">
      <c r="G975" s="27">
        <v>773</v>
      </c>
      <c r="H975" s="28">
        <v>367.6</v>
      </c>
      <c r="I975" s="28">
        <f>$B$4*Table22[[#This Row],[RTD Resistance (ꭥ)]]*1000</f>
        <v>742.55200000000013</v>
      </c>
      <c r="J975" s="29">
        <f t="shared" si="168"/>
        <v>0.60599999999988086</v>
      </c>
      <c r="K975" s="109"/>
      <c r="L975" s="116">
        <v>974</v>
      </c>
      <c r="M975" s="33">
        <f t="shared" si="165"/>
        <v>0.71355311355311357</v>
      </c>
      <c r="N975" s="33">
        <f t="shared" si="166"/>
        <v>0.28280808080808084</v>
      </c>
      <c r="O975" s="112">
        <f t="shared" si="169"/>
        <v>140.00400040004001</v>
      </c>
      <c r="P975" s="33">
        <f t="shared" si="170"/>
        <v>103.94298148695788</v>
      </c>
      <c r="Q975" s="117">
        <f>IF(INDEX($P$2:$P$4096,MATCH($B$7,$P$2:$P$4096,1)+ROWS(Q$2:$Q975))&lt;=$B$8,INDEX($P$2:$P$4096,MATCH($B$7,$P$2:$P$4096,1)+ROWS(Q$2:$Q975)),"")</f>
        <v>139.82977910286041</v>
      </c>
      <c r="R975" s="118">
        <f t="shared" si="171"/>
        <v>1220</v>
      </c>
      <c r="S975" s="51">
        <f t="shared" ca="1" si="172"/>
        <v>139.82977910286041</v>
      </c>
      <c r="T975" s="52">
        <f t="shared" ca="1" si="173"/>
        <v>1220</v>
      </c>
      <c r="U975" s="39" t="str">
        <f t="shared" ca="1" si="174"/>
        <v>140,</v>
      </c>
      <c r="V975" s="39" t="str">
        <f t="shared" ca="1" si="175"/>
        <v>139.8298,</v>
      </c>
      <c r="W975" s="53" t="str">
        <f t="shared" ca="1" si="167"/>
        <v>13983,</v>
      </c>
      <c r="X975" s="90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</row>
    <row r="976" spans="7:34" ht="15" thickBot="1" x14ac:dyDescent="0.3">
      <c r="G976" s="27">
        <v>774</v>
      </c>
      <c r="H976" s="28">
        <v>367.9</v>
      </c>
      <c r="I976" s="28">
        <f>$B$4*Table22[[#This Row],[RTD Resistance (ꭥ)]]*1000</f>
        <v>743.15800000000002</v>
      </c>
      <c r="J976" s="29">
        <f t="shared" si="168"/>
        <v>0.60599999999999454</v>
      </c>
      <c r="K976" s="109"/>
      <c r="L976" s="116">
        <v>975</v>
      </c>
      <c r="M976" s="33">
        <f t="shared" si="165"/>
        <v>0.7142857142857143</v>
      </c>
      <c r="N976" s="33">
        <f t="shared" si="166"/>
        <v>0.28291908091908097</v>
      </c>
      <c r="O976" s="112">
        <f t="shared" si="169"/>
        <v>140.05895095004007</v>
      </c>
      <c r="P976" s="33">
        <f t="shared" si="170"/>
        <v>104.08807025266532</v>
      </c>
      <c r="Q976" s="117">
        <f>IF(INDEX($P$2:$P$4096,MATCH($B$7,$P$2:$P$4096,1)+ROWS(Q$2:$Q976))&lt;=$B$8,INDEX($P$2:$P$4096,MATCH($B$7,$P$2:$P$4096,1)+ROWS(Q$2:$Q976)),"")</f>
        <v>139.97646719613829</v>
      </c>
      <c r="R976" s="118">
        <f t="shared" si="171"/>
        <v>1221</v>
      </c>
      <c r="S976" s="51">
        <f t="shared" ca="1" si="172"/>
        <v>139.97646719613829</v>
      </c>
      <c r="T976" s="52">
        <f t="shared" ca="1" si="173"/>
        <v>1221</v>
      </c>
      <c r="U976" s="39" t="str">
        <f t="shared" ca="1" si="174"/>
        <v>140,</v>
      </c>
      <c r="V976" s="39" t="str">
        <f t="shared" ca="1" si="175"/>
        <v>139.9765,</v>
      </c>
      <c r="W976" s="53" t="str">
        <f t="shared" ca="1" si="167"/>
        <v>13998,</v>
      </c>
      <c r="X976" s="90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</row>
    <row r="977" spans="7:34" ht="15" thickBot="1" x14ac:dyDescent="0.3">
      <c r="G977" s="27">
        <v>775</v>
      </c>
      <c r="H977" s="28">
        <v>368.2</v>
      </c>
      <c r="I977" s="28">
        <f>$B$4*Table22[[#This Row],[RTD Resistance (ꭥ)]]*1000</f>
        <v>743.76400000000001</v>
      </c>
      <c r="J977" s="29">
        <f t="shared" si="168"/>
        <v>0.60600000000010823</v>
      </c>
      <c r="K977" s="109"/>
      <c r="L977" s="116">
        <v>976</v>
      </c>
      <c r="M977" s="33">
        <f t="shared" si="165"/>
        <v>0.71501831501831503</v>
      </c>
      <c r="N977" s="33">
        <f t="shared" si="166"/>
        <v>0.28303008103008104</v>
      </c>
      <c r="O977" s="112">
        <f t="shared" si="169"/>
        <v>140.1139015000401</v>
      </c>
      <c r="P977" s="33">
        <f t="shared" si="170"/>
        <v>104.23316542804071</v>
      </c>
      <c r="Q977" s="117">
        <f>IF(INDEX($P$2:$P$4096,MATCH($B$7,$P$2:$P$4096,1)+ROWS(Q$2:$Q977))&lt;=$B$8,INDEX($P$2:$P$4096,MATCH($B$7,$P$2:$P$4096,1)+ROWS(Q$2:$Q977)),"")</f>
        <v>140.12316188863377</v>
      </c>
      <c r="R977" s="118">
        <f t="shared" si="171"/>
        <v>1222</v>
      </c>
      <c r="S977" s="51">
        <f t="shared" ca="1" si="172"/>
        <v>140.12316188863377</v>
      </c>
      <c r="T977" s="52">
        <f t="shared" ca="1" si="173"/>
        <v>1222</v>
      </c>
      <c r="U977" s="39" t="str">
        <f t="shared" ca="1" si="174"/>
        <v>140,</v>
      </c>
      <c r="V977" s="39" t="str">
        <f t="shared" ca="1" si="175"/>
        <v>140.1232,</v>
      </c>
      <c r="W977" s="53" t="str">
        <f t="shared" ca="1" si="167"/>
        <v>14012,</v>
      </c>
      <c r="X977" s="90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</row>
    <row r="978" spans="7:34" ht="15" thickBot="1" x14ac:dyDescent="0.3">
      <c r="G978" s="27">
        <v>776</v>
      </c>
      <c r="H978" s="28">
        <v>368.5</v>
      </c>
      <c r="I978" s="28">
        <f>$B$4*Table22[[#This Row],[RTD Resistance (ꭥ)]]*1000</f>
        <v>744.37000000000012</v>
      </c>
      <c r="J978" s="29">
        <f t="shared" si="168"/>
        <v>0.62619999999992615</v>
      </c>
      <c r="K978" s="109"/>
      <c r="L978" s="116">
        <v>977</v>
      </c>
      <c r="M978" s="33">
        <f t="shared" si="165"/>
        <v>0.71575091575091576</v>
      </c>
      <c r="N978" s="33">
        <f t="shared" si="166"/>
        <v>0.28314108114108116</v>
      </c>
      <c r="O978" s="112">
        <f t="shared" si="169"/>
        <v>140.16885205004019</v>
      </c>
      <c r="P978" s="33">
        <f t="shared" si="170"/>
        <v>104.37826701378521</v>
      </c>
      <c r="Q978" s="117">
        <f>IF(INDEX($P$2:$P$4096,MATCH($B$7,$P$2:$P$4096,1)+ROWS(Q$2:$Q978))&lt;=$B$8,INDEX($P$2:$P$4096,MATCH($B$7,$P$2:$P$4096,1)+ROWS(Q$2:$Q978)),"")</f>
        <v>140.26986318118117</v>
      </c>
      <c r="R978" s="118">
        <f t="shared" si="171"/>
        <v>1223</v>
      </c>
      <c r="S978" s="51">
        <f t="shared" ca="1" si="172"/>
        <v>140.26986318118117</v>
      </c>
      <c r="T978" s="52">
        <f t="shared" ca="1" si="173"/>
        <v>1223</v>
      </c>
      <c r="U978" s="39" t="str">
        <f t="shared" ca="1" si="174"/>
        <v>140,</v>
      </c>
      <c r="V978" s="39" t="str">
        <f t="shared" ca="1" si="175"/>
        <v>140.2699,</v>
      </c>
      <c r="W978" s="53" t="str">
        <f t="shared" ca="1" si="167"/>
        <v>14027,</v>
      </c>
      <c r="X978" s="90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</row>
    <row r="979" spans="7:34" ht="15" thickBot="1" x14ac:dyDescent="0.3">
      <c r="G979" s="27">
        <v>777</v>
      </c>
      <c r="H979" s="28">
        <v>368.81</v>
      </c>
      <c r="I979" s="28">
        <f>$B$4*Table22[[#This Row],[RTD Resistance (ꭥ)]]*1000</f>
        <v>744.99620000000004</v>
      </c>
      <c r="J979" s="29">
        <f t="shared" si="168"/>
        <v>0.60600000000010823</v>
      </c>
      <c r="K979" s="109"/>
      <c r="L979" s="116">
        <v>978</v>
      </c>
      <c r="M979" s="33">
        <f t="shared" si="165"/>
        <v>0.71648351648351649</v>
      </c>
      <c r="N979" s="33">
        <f t="shared" si="166"/>
        <v>0.28325208125208129</v>
      </c>
      <c r="O979" s="112">
        <f t="shared" si="169"/>
        <v>140.22380260004024</v>
      </c>
      <c r="P979" s="33">
        <f t="shared" si="170"/>
        <v>104.52337501059981</v>
      </c>
      <c r="Q979" s="117">
        <f>IF(INDEX($P$2:$P$4096,MATCH($B$7,$P$2:$P$4096,1)+ROWS(Q$2:$Q979))&lt;=$B$8,INDEX($P$2:$P$4096,MATCH($B$7,$P$2:$P$4096,1)+ROWS(Q$2:$Q979)),"")</f>
        <v>140.41657107461458</v>
      </c>
      <c r="R979" s="118">
        <f t="shared" si="171"/>
        <v>1224</v>
      </c>
      <c r="S979" s="51">
        <f t="shared" ca="1" si="172"/>
        <v>140.41657107461458</v>
      </c>
      <c r="T979" s="52">
        <f t="shared" ca="1" si="173"/>
        <v>1224</v>
      </c>
      <c r="U979" s="39" t="str">
        <f t="shared" ca="1" si="174"/>
        <v>140,</v>
      </c>
      <c r="V979" s="39" t="str">
        <f t="shared" ca="1" si="175"/>
        <v>140.4166,</v>
      </c>
      <c r="W979" s="53" t="str">
        <f t="shared" ca="1" si="167"/>
        <v>14042,</v>
      </c>
      <c r="X979" s="90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</row>
    <row r="980" spans="7:34" ht="15" thickBot="1" x14ac:dyDescent="0.3">
      <c r="G980" s="27">
        <v>778</v>
      </c>
      <c r="H980" s="28">
        <v>369.11</v>
      </c>
      <c r="I980" s="28">
        <f>$B$4*Table22[[#This Row],[RTD Resistance (ꭥ)]]*1000</f>
        <v>745.60220000000015</v>
      </c>
      <c r="J980" s="29">
        <f t="shared" si="168"/>
        <v>0.60599999999999454</v>
      </c>
      <c r="K980" s="109"/>
      <c r="L980" s="116">
        <v>979</v>
      </c>
      <c r="M980" s="33">
        <f t="shared" si="165"/>
        <v>0.71721611721611722</v>
      </c>
      <c r="N980" s="33">
        <f t="shared" si="166"/>
        <v>0.28336308136308136</v>
      </c>
      <c r="O980" s="112">
        <f t="shared" si="169"/>
        <v>140.27875315004027</v>
      </c>
      <c r="P980" s="33">
        <f t="shared" si="170"/>
        <v>104.66848941918664</v>
      </c>
      <c r="Q980" s="117">
        <f>IF(INDEX($P$2:$P$4096,MATCH($B$7,$P$2:$P$4096,1)+ROWS(Q$2:$Q980))&lt;=$B$8,INDEX($P$2:$P$4096,MATCH($B$7,$P$2:$P$4096,1)+ROWS(Q$2:$Q980)),"")</f>
        <v>140.56328556976928</v>
      </c>
      <c r="R980" s="118">
        <f t="shared" si="171"/>
        <v>1225</v>
      </c>
      <c r="S980" s="51">
        <f t="shared" ca="1" si="172"/>
        <v>140.56328556976928</v>
      </c>
      <c r="T980" s="52">
        <f t="shared" ca="1" si="173"/>
        <v>1225</v>
      </c>
      <c r="U980" s="39" t="str">
        <f t="shared" ca="1" si="174"/>
        <v>141,</v>
      </c>
      <c r="V980" s="39" t="str">
        <f t="shared" ca="1" si="175"/>
        <v>140.5633,</v>
      </c>
      <c r="W980" s="53" t="str">
        <f t="shared" ca="1" si="167"/>
        <v>14056,</v>
      </c>
      <c r="X980" s="90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</row>
    <row r="981" spans="7:34" ht="15" thickBot="1" x14ac:dyDescent="0.3">
      <c r="G981" s="27">
        <v>779</v>
      </c>
      <c r="H981" s="28">
        <v>369.41</v>
      </c>
      <c r="I981" s="28">
        <f>$B$4*Table22[[#This Row],[RTD Resistance (ꭥ)]]*1000</f>
        <v>746.20820000000015</v>
      </c>
      <c r="J981" s="29">
        <f t="shared" si="168"/>
        <v>0.60599999999988086</v>
      </c>
      <c r="K981" s="109"/>
      <c r="L981" s="116">
        <v>980</v>
      </c>
      <c r="M981" s="33">
        <f t="shared" si="165"/>
        <v>0.71794871794871795</v>
      </c>
      <c r="N981" s="33">
        <f t="shared" si="166"/>
        <v>0.28347408147408149</v>
      </c>
      <c r="O981" s="112">
        <f t="shared" si="169"/>
        <v>140.33370370004033</v>
      </c>
      <c r="P981" s="33">
        <f t="shared" si="170"/>
        <v>104.81361024024852</v>
      </c>
      <c r="Q981" s="117">
        <f>IF(INDEX($P$2:$P$4096,MATCH($B$7,$P$2:$P$4096,1)+ROWS(Q$2:$Q981))&lt;=$B$8,INDEX($P$2:$P$4096,MATCH($B$7,$P$2:$P$4096,1)+ROWS(Q$2:$Q981)),"")</f>
        <v>140.71000666748085</v>
      </c>
      <c r="R981" s="118">
        <f t="shared" si="171"/>
        <v>1226</v>
      </c>
      <c r="S981" s="51">
        <f t="shared" ca="1" si="172"/>
        <v>140.71000666748085</v>
      </c>
      <c r="T981" s="52">
        <f t="shared" ca="1" si="173"/>
        <v>1226</v>
      </c>
      <c r="U981" s="39" t="str">
        <f t="shared" ca="1" si="174"/>
        <v>141,</v>
      </c>
      <c r="V981" s="39" t="str">
        <f t="shared" ca="1" si="175"/>
        <v>140.71,</v>
      </c>
      <c r="W981" s="53" t="str">
        <f t="shared" ca="1" si="167"/>
        <v>14071,</v>
      </c>
      <c r="X981" s="90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</row>
    <row r="982" spans="7:34" ht="15" thickBot="1" x14ac:dyDescent="0.3">
      <c r="G982" s="27">
        <v>780</v>
      </c>
      <c r="H982" s="28">
        <v>369.71</v>
      </c>
      <c r="I982" s="28">
        <f>$B$4*Table22[[#This Row],[RTD Resistance (ꭥ)]]*1000</f>
        <v>746.81420000000003</v>
      </c>
      <c r="J982" s="29">
        <f t="shared" si="168"/>
        <v>0.60599999999999454</v>
      </c>
      <c r="K982" s="109"/>
      <c r="L982" s="116">
        <v>981</v>
      </c>
      <c r="M982" s="33">
        <f t="shared" si="165"/>
        <v>0.71868131868131868</v>
      </c>
      <c r="N982" s="33">
        <f t="shared" si="166"/>
        <v>0.28358508158508161</v>
      </c>
      <c r="O982" s="112">
        <f t="shared" si="169"/>
        <v>140.38865425004039</v>
      </c>
      <c r="P982" s="33">
        <f t="shared" si="170"/>
        <v>104.95873747448871</v>
      </c>
      <c r="Q982" s="117">
        <f>IF(INDEX($P$2:$P$4096,MATCH($B$7,$P$2:$P$4096,1)+ROWS(Q$2:$Q982))&lt;=$B$8,INDEX($P$2:$P$4096,MATCH($B$7,$P$2:$P$4096,1)+ROWS(Q$2:$Q982)),"")</f>
        <v>140.85673436858502</v>
      </c>
      <c r="R982" s="118">
        <f t="shared" si="171"/>
        <v>1227</v>
      </c>
      <c r="S982" s="51">
        <f t="shared" ca="1" si="172"/>
        <v>140.85673436858502</v>
      </c>
      <c r="T982" s="52">
        <f t="shared" ca="1" si="173"/>
        <v>1227</v>
      </c>
      <c r="U982" s="39" t="str">
        <f t="shared" ca="1" si="174"/>
        <v>141,</v>
      </c>
      <c r="V982" s="39" t="str">
        <f t="shared" ca="1" si="175"/>
        <v>140.8567,</v>
      </c>
      <c r="W982" s="53" t="str">
        <f t="shared" ca="1" si="167"/>
        <v>14086,</v>
      </c>
      <c r="X982" s="90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</row>
    <row r="983" spans="7:34" ht="15" thickBot="1" x14ac:dyDescent="0.3">
      <c r="G983" s="27">
        <v>781</v>
      </c>
      <c r="H983" s="28">
        <v>370.01</v>
      </c>
      <c r="I983" s="28">
        <f>$B$4*Table22[[#This Row],[RTD Resistance (ꭥ)]]*1000</f>
        <v>747.42020000000002</v>
      </c>
      <c r="J983" s="29">
        <f t="shared" si="168"/>
        <v>0.60600000000010823</v>
      </c>
      <c r="K983" s="109"/>
      <c r="L983" s="116">
        <v>982</v>
      </c>
      <c r="M983" s="33">
        <f t="shared" si="165"/>
        <v>0.71941391941391941</v>
      </c>
      <c r="N983" s="33">
        <f t="shared" si="166"/>
        <v>0.28369608169608174</v>
      </c>
      <c r="O983" s="112">
        <f t="shared" si="169"/>
        <v>140.44360480004045</v>
      </c>
      <c r="P983" s="33">
        <f t="shared" si="170"/>
        <v>105.10387112261122</v>
      </c>
      <c r="Q983" s="117">
        <f>IF(INDEX($P$2:$P$4096,MATCH($B$7,$P$2:$P$4096,1)+ROWS(Q$2:$Q983))&lt;=$B$8,INDEX($P$2:$P$4096,MATCH($B$7,$P$2:$P$4096,1)+ROWS(Q$2:$Q983)),"")</f>
        <v>141.00346867391852</v>
      </c>
      <c r="R983" s="118">
        <f t="shared" si="171"/>
        <v>1228</v>
      </c>
      <c r="S983" s="51">
        <f t="shared" ca="1" si="172"/>
        <v>141.00346867391852</v>
      </c>
      <c r="T983" s="52">
        <f t="shared" ca="1" si="173"/>
        <v>1228</v>
      </c>
      <c r="U983" s="39" t="str">
        <f t="shared" ca="1" si="174"/>
        <v>141,</v>
      </c>
      <c r="V983" s="39" t="str">
        <f t="shared" ca="1" si="175"/>
        <v>141.0035,</v>
      </c>
      <c r="W983" s="53" t="str">
        <f t="shared" ca="1" si="167"/>
        <v>14100,</v>
      </c>
      <c r="X983" s="90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</row>
    <row r="984" spans="7:34" ht="15" thickBot="1" x14ac:dyDescent="0.3">
      <c r="G984" s="27">
        <v>782</v>
      </c>
      <c r="H984" s="28">
        <v>370.31</v>
      </c>
      <c r="I984" s="28">
        <f>$B$4*Table22[[#This Row],[RTD Resistance (ꭥ)]]*1000</f>
        <v>748.02620000000013</v>
      </c>
      <c r="J984" s="29">
        <f t="shared" si="168"/>
        <v>0.60599999999999454</v>
      </c>
      <c r="K984" s="109"/>
      <c r="L984" s="116">
        <v>983</v>
      </c>
      <c r="M984" s="33">
        <f t="shared" si="165"/>
        <v>0.72014652014652014</v>
      </c>
      <c r="N984" s="33">
        <f t="shared" si="166"/>
        <v>0.28380708180708181</v>
      </c>
      <c r="O984" s="112">
        <f t="shared" si="169"/>
        <v>140.4985553500405</v>
      </c>
      <c r="P984" s="33">
        <f t="shared" si="170"/>
        <v>105.24901118532046</v>
      </c>
      <c r="Q984" s="117">
        <f>IF(INDEX($P$2:$P$4096,MATCH($B$7,$P$2:$P$4096,1)+ROWS(Q$2:$Q984))&lt;=$B$8,INDEX($P$2:$P$4096,MATCH($B$7,$P$2:$P$4096,1)+ROWS(Q$2:$Q984)),"")</f>
        <v>141.15020958431825</v>
      </c>
      <c r="R984" s="118">
        <f t="shared" si="171"/>
        <v>1229</v>
      </c>
      <c r="S984" s="51">
        <f t="shared" ca="1" si="172"/>
        <v>141.15020958431825</v>
      </c>
      <c r="T984" s="52">
        <f t="shared" ca="1" si="173"/>
        <v>1229</v>
      </c>
      <c r="U984" s="39" t="str">
        <f t="shared" ca="1" si="174"/>
        <v>141,</v>
      </c>
      <c r="V984" s="39" t="str">
        <f t="shared" ca="1" si="175"/>
        <v>141.1502,</v>
      </c>
      <c r="W984" s="53" t="str">
        <f t="shared" ca="1" si="167"/>
        <v>14115,</v>
      </c>
      <c r="X984" s="90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</row>
    <row r="985" spans="7:34" ht="15" thickBot="1" x14ac:dyDescent="0.3">
      <c r="G985" s="27">
        <v>783</v>
      </c>
      <c r="H985" s="28">
        <v>370.61</v>
      </c>
      <c r="I985" s="28">
        <f>$B$4*Table22[[#This Row],[RTD Resistance (ꭥ)]]*1000</f>
        <v>748.63220000000013</v>
      </c>
      <c r="J985" s="29">
        <f t="shared" si="168"/>
        <v>0.60599999999999454</v>
      </c>
      <c r="K985" s="109"/>
      <c r="L985" s="116">
        <v>984</v>
      </c>
      <c r="M985" s="33">
        <f t="shared" si="165"/>
        <v>0.72087912087912087</v>
      </c>
      <c r="N985" s="33">
        <f t="shared" si="166"/>
        <v>0.28391808191808193</v>
      </c>
      <c r="O985" s="112">
        <f t="shared" si="169"/>
        <v>140.55350590004056</v>
      </c>
      <c r="P985" s="33">
        <f t="shared" si="170"/>
        <v>105.39415766332172</v>
      </c>
      <c r="Q985" s="117">
        <f>IF(INDEX($P$2:$P$4096,MATCH($B$7,$P$2:$P$4096,1)+ROWS(Q$2:$Q985))&lt;=$B$8,INDEX($P$2:$P$4096,MATCH($B$7,$P$2:$P$4096,1)+ROWS(Q$2:$Q985)),"")</f>
        <v>141.29695710062168</v>
      </c>
      <c r="R985" s="118">
        <f t="shared" si="171"/>
        <v>1230</v>
      </c>
      <c r="S985" s="51">
        <f t="shared" ca="1" si="172"/>
        <v>141.29695710062168</v>
      </c>
      <c r="T985" s="52">
        <f t="shared" ca="1" si="173"/>
        <v>1230</v>
      </c>
      <c r="U985" s="39" t="str">
        <f t="shared" ca="1" si="174"/>
        <v>141,</v>
      </c>
      <c r="V985" s="39" t="str">
        <f t="shared" ca="1" si="175"/>
        <v>141.297,</v>
      </c>
      <c r="W985" s="53" t="str">
        <f t="shared" ca="1" si="167"/>
        <v>14130,</v>
      </c>
      <c r="X985" s="90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</row>
    <row r="986" spans="7:34" ht="15" thickBot="1" x14ac:dyDescent="0.3">
      <c r="G986" s="27">
        <v>784</v>
      </c>
      <c r="H986" s="28">
        <v>370.91</v>
      </c>
      <c r="I986" s="28">
        <f>$B$4*Table22[[#This Row],[RTD Resistance (ꭥ)]]*1000</f>
        <v>749.23820000000012</v>
      </c>
      <c r="J986" s="29">
        <f t="shared" si="168"/>
        <v>0.60599999999988086</v>
      </c>
      <c r="K986" s="109"/>
      <c r="L986" s="116">
        <v>985</v>
      </c>
      <c r="M986" s="33">
        <f t="shared" si="165"/>
        <v>0.7216117216117216</v>
      </c>
      <c r="N986" s="33">
        <f t="shared" si="166"/>
        <v>0.28402908202908206</v>
      </c>
      <c r="O986" s="112">
        <f t="shared" si="169"/>
        <v>140.60845645004062</v>
      </c>
      <c r="P986" s="33">
        <f t="shared" si="170"/>
        <v>105.5393105573209</v>
      </c>
      <c r="Q986" s="117">
        <f>IF(INDEX($P$2:$P$4096,MATCH($B$7,$P$2:$P$4096,1)+ROWS(Q$2:$Q986))&lt;=$B$8,INDEX($P$2:$P$4096,MATCH($B$7,$P$2:$P$4096,1)+ROWS(Q$2:$Q986)),"")</f>
        <v>141.44371122366618</v>
      </c>
      <c r="R986" s="118">
        <f t="shared" si="171"/>
        <v>1231</v>
      </c>
      <c r="S986" s="51">
        <f t="shared" ca="1" si="172"/>
        <v>141.44371122366618</v>
      </c>
      <c r="T986" s="52">
        <f t="shared" ca="1" si="173"/>
        <v>1231</v>
      </c>
      <c r="U986" s="39" t="str">
        <f t="shared" ca="1" si="174"/>
        <v>141,</v>
      </c>
      <c r="V986" s="39" t="str">
        <f t="shared" ca="1" si="175"/>
        <v>141.4437,</v>
      </c>
      <c r="W986" s="53" t="str">
        <f t="shared" ca="1" si="167"/>
        <v>14144,</v>
      </c>
      <c r="X986" s="90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</row>
    <row r="987" spans="7:34" ht="15" thickBot="1" x14ac:dyDescent="0.3">
      <c r="G987" s="27">
        <v>785</v>
      </c>
      <c r="H987" s="28">
        <v>371.21</v>
      </c>
      <c r="I987" s="28">
        <f>$B$4*Table22[[#This Row],[RTD Resistance (ꭥ)]]*1000</f>
        <v>749.8442</v>
      </c>
      <c r="J987" s="29">
        <f t="shared" si="168"/>
        <v>0.62619999999992615</v>
      </c>
      <c r="K987" s="109"/>
      <c r="L987" s="116">
        <v>986</v>
      </c>
      <c r="M987" s="33">
        <f t="shared" si="165"/>
        <v>0.72234432234432233</v>
      </c>
      <c r="N987" s="33">
        <f t="shared" si="166"/>
        <v>0.28414008214008218</v>
      </c>
      <c r="O987" s="112">
        <f t="shared" si="169"/>
        <v>140.66340700004068</v>
      </c>
      <c r="P987" s="33">
        <f t="shared" si="170"/>
        <v>105.68446986802434</v>
      </c>
      <c r="Q987" s="117">
        <f>IF(INDEX($P$2:$P$4096,MATCH($B$7,$P$2:$P$4096,1)+ROWS(Q$2:$Q987))&lt;=$B$8,INDEX($P$2:$P$4096,MATCH($B$7,$P$2:$P$4096,1)+ROWS(Q$2:$Q987)),"")</f>
        <v>141.59047195429054</v>
      </c>
      <c r="R987" s="118">
        <f t="shared" si="171"/>
        <v>1232</v>
      </c>
      <c r="S987" s="51">
        <f t="shared" ca="1" si="172"/>
        <v>141.59047195429054</v>
      </c>
      <c r="T987" s="52">
        <f t="shared" ca="1" si="173"/>
        <v>1232</v>
      </c>
      <c r="U987" s="39" t="str">
        <f t="shared" ca="1" si="174"/>
        <v>142,</v>
      </c>
      <c r="V987" s="39" t="str">
        <f t="shared" ca="1" si="175"/>
        <v>141.5905,</v>
      </c>
      <c r="W987" s="53" t="str">
        <f t="shared" ca="1" si="167"/>
        <v>14159,</v>
      </c>
      <c r="X987" s="90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</row>
    <row r="988" spans="7:34" ht="15" thickBot="1" x14ac:dyDescent="0.3">
      <c r="G988" s="27">
        <v>786</v>
      </c>
      <c r="H988" s="28">
        <v>371.52</v>
      </c>
      <c r="I988" s="28">
        <f>$B$4*Table22[[#This Row],[RTD Resistance (ꭥ)]]*1000</f>
        <v>750.47039999999993</v>
      </c>
      <c r="J988" s="29">
        <f t="shared" si="168"/>
        <v>0.60599999999999454</v>
      </c>
      <c r="K988" s="109"/>
      <c r="L988" s="116">
        <v>987</v>
      </c>
      <c r="M988" s="33">
        <f t="shared" si="165"/>
        <v>0.72307692307692306</v>
      </c>
      <c r="N988" s="33">
        <f t="shared" si="166"/>
        <v>0.28425108225108225</v>
      </c>
      <c r="O988" s="112">
        <f t="shared" si="169"/>
        <v>140.71835755004071</v>
      </c>
      <c r="P988" s="33">
        <f t="shared" si="170"/>
        <v>105.82963559613904</v>
      </c>
      <c r="Q988" s="117">
        <f>IF(INDEX($P$2:$P$4096,MATCH($B$7,$P$2:$P$4096,1)+ROWS(Q$2:$Q988))&lt;=$B$8,INDEX($P$2:$P$4096,MATCH($B$7,$P$2:$P$4096,1)+ROWS(Q$2:$Q988)),"")</f>
        <v>141.7372392933334</v>
      </c>
      <c r="R988" s="118">
        <f t="shared" si="171"/>
        <v>1233</v>
      </c>
      <c r="S988" s="51">
        <f t="shared" ca="1" si="172"/>
        <v>141.7372392933334</v>
      </c>
      <c r="T988" s="52">
        <f t="shared" ca="1" si="173"/>
        <v>1233</v>
      </c>
      <c r="U988" s="39" t="str">
        <f t="shared" ca="1" si="174"/>
        <v>142,</v>
      </c>
      <c r="V988" s="39" t="str">
        <f t="shared" ca="1" si="175"/>
        <v>141.7372,</v>
      </c>
      <c r="W988" s="53" t="str">
        <f t="shared" ca="1" si="167"/>
        <v>14174,</v>
      </c>
      <c r="X988" s="90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</row>
    <row r="989" spans="7:34" ht="15" thickBot="1" x14ac:dyDescent="0.3">
      <c r="G989" s="27">
        <v>787</v>
      </c>
      <c r="H989" s="28">
        <v>371.82</v>
      </c>
      <c r="I989" s="28">
        <f>$B$4*Table22[[#This Row],[RTD Resistance (ꭥ)]]*1000</f>
        <v>751.07639999999992</v>
      </c>
      <c r="J989" s="29">
        <f t="shared" si="168"/>
        <v>0.60600000000010823</v>
      </c>
      <c r="K989" s="109"/>
      <c r="L989" s="116">
        <v>988</v>
      </c>
      <c r="M989" s="33">
        <f t="shared" si="165"/>
        <v>0.72380952380952379</v>
      </c>
      <c r="N989" s="33">
        <f t="shared" si="166"/>
        <v>0.28436208236208238</v>
      </c>
      <c r="O989" s="112">
        <f t="shared" si="169"/>
        <v>140.77330810004077</v>
      </c>
      <c r="P989" s="33">
        <f t="shared" si="170"/>
        <v>105.97480774237289</v>
      </c>
      <c r="Q989" s="117">
        <f>IF(INDEX($P$2:$P$4096,MATCH($B$7,$P$2:$P$4096,1)+ROWS(Q$2:$Q989))&lt;=$B$8,INDEX($P$2:$P$4096,MATCH($B$7,$P$2:$P$4096,1)+ROWS(Q$2:$Q989)),"")</f>
        <v>141.88401324163385</v>
      </c>
      <c r="R989" s="118">
        <f t="shared" si="171"/>
        <v>1234</v>
      </c>
      <c r="S989" s="51">
        <f t="shared" ca="1" si="172"/>
        <v>141.88401324163385</v>
      </c>
      <c r="T989" s="52">
        <f t="shared" ca="1" si="173"/>
        <v>1234</v>
      </c>
      <c r="U989" s="39" t="str">
        <f t="shared" ca="1" si="174"/>
        <v>142,</v>
      </c>
      <c r="V989" s="39" t="str">
        <f t="shared" ca="1" si="175"/>
        <v>141.884,</v>
      </c>
      <c r="W989" s="53" t="str">
        <f t="shared" ca="1" si="167"/>
        <v>14188,</v>
      </c>
      <c r="X989" s="90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</row>
    <row r="990" spans="7:34" ht="15" thickBot="1" x14ac:dyDescent="0.3">
      <c r="G990" s="27">
        <v>788</v>
      </c>
      <c r="H990" s="28">
        <v>372.12</v>
      </c>
      <c r="I990" s="28">
        <f>$B$4*Table22[[#This Row],[RTD Resistance (ꭥ)]]*1000</f>
        <v>751.68240000000003</v>
      </c>
      <c r="J990" s="29">
        <f t="shared" si="168"/>
        <v>0.58580000000006294</v>
      </c>
      <c r="K990" s="109"/>
      <c r="L990" s="116">
        <v>989</v>
      </c>
      <c r="M990" s="33">
        <f t="shared" si="165"/>
        <v>0.72454212454212452</v>
      </c>
      <c r="N990" s="33">
        <f t="shared" si="166"/>
        <v>0.28447308247308251</v>
      </c>
      <c r="O990" s="112">
        <f t="shared" si="169"/>
        <v>140.82825865004085</v>
      </c>
      <c r="P990" s="33">
        <f t="shared" si="170"/>
        <v>106.1199863074342</v>
      </c>
      <c r="Q990" s="117">
        <f>IF(INDEX($P$2:$P$4096,MATCH($B$7,$P$2:$P$4096,1)+ROWS(Q$2:$Q990))&lt;=$B$8,INDEX($P$2:$P$4096,MATCH($B$7,$P$2:$P$4096,1)+ROWS(Q$2:$Q990)),"")</f>
        <v>142.03079380003192</v>
      </c>
      <c r="R990" s="118">
        <f t="shared" si="171"/>
        <v>1235</v>
      </c>
      <c r="S990" s="51">
        <f t="shared" ca="1" si="172"/>
        <v>142.03079380003192</v>
      </c>
      <c r="T990" s="52">
        <f t="shared" ca="1" si="173"/>
        <v>1235</v>
      </c>
      <c r="U990" s="39" t="str">
        <f t="shared" ca="1" si="174"/>
        <v>142,</v>
      </c>
      <c r="V990" s="39" t="str">
        <f t="shared" ca="1" si="175"/>
        <v>142.0308,</v>
      </c>
      <c r="W990" s="53" t="str">
        <f t="shared" ca="1" si="167"/>
        <v>14203,</v>
      </c>
      <c r="X990" s="90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</row>
    <row r="991" spans="7:34" ht="15" thickBot="1" x14ac:dyDescent="0.3">
      <c r="G991" s="27">
        <v>789</v>
      </c>
      <c r="H991" s="28">
        <v>372.41</v>
      </c>
      <c r="I991" s="28">
        <f>$B$4*Table22[[#This Row],[RTD Resistance (ꭥ)]]*1000</f>
        <v>752.26820000000009</v>
      </c>
      <c r="J991" s="29">
        <f t="shared" si="168"/>
        <v>0.60599999999999454</v>
      </c>
      <c r="K991" s="109"/>
      <c r="L991" s="116">
        <v>990</v>
      </c>
      <c r="M991" s="33">
        <f t="shared" si="165"/>
        <v>0.72527472527472525</v>
      </c>
      <c r="N991" s="33">
        <f t="shared" si="166"/>
        <v>0.28458408258408258</v>
      </c>
      <c r="O991" s="112">
        <f t="shared" si="169"/>
        <v>140.88320920004088</v>
      </c>
      <c r="P991" s="33">
        <f t="shared" si="170"/>
        <v>106.26517129203171</v>
      </c>
      <c r="Q991" s="117">
        <f>IF(INDEX($P$2:$P$4096,MATCH($B$7,$P$2:$P$4096,1)+ROWS(Q$2:$Q991))&lt;=$B$8,INDEX($P$2:$P$4096,MATCH($B$7,$P$2:$P$4096,1)+ROWS(Q$2:$Q991)),"")</f>
        <v>142.1775809693674</v>
      </c>
      <c r="R991" s="118">
        <f t="shared" si="171"/>
        <v>1236</v>
      </c>
      <c r="S991" s="51">
        <f t="shared" ca="1" si="172"/>
        <v>142.1775809693674</v>
      </c>
      <c r="T991" s="52">
        <f t="shared" ca="1" si="173"/>
        <v>1236</v>
      </c>
      <c r="U991" s="39" t="str">
        <f t="shared" ca="1" si="174"/>
        <v>142,</v>
      </c>
      <c r="V991" s="39" t="str">
        <f t="shared" ca="1" si="175"/>
        <v>142.1776,</v>
      </c>
      <c r="W991" s="53" t="str">
        <f t="shared" ca="1" si="167"/>
        <v>14218,</v>
      </c>
      <c r="X991" s="90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</row>
    <row r="992" spans="7:34" ht="15" thickBot="1" x14ac:dyDescent="0.3">
      <c r="G992" s="27">
        <v>790</v>
      </c>
      <c r="H992" s="28">
        <v>372.71</v>
      </c>
      <c r="I992" s="28">
        <f>$B$4*Table22[[#This Row],[RTD Resistance (ꭥ)]]*1000</f>
        <v>752.87420000000009</v>
      </c>
      <c r="J992" s="29">
        <f t="shared" si="168"/>
        <v>0.60599999999999454</v>
      </c>
      <c r="K992" s="109"/>
      <c r="L992" s="116">
        <v>991</v>
      </c>
      <c r="M992" s="33">
        <f t="shared" si="165"/>
        <v>0.72600732600732598</v>
      </c>
      <c r="N992" s="33">
        <f t="shared" si="166"/>
        <v>0.2846950826950827</v>
      </c>
      <c r="O992" s="112">
        <f t="shared" si="169"/>
        <v>140.93815975004094</v>
      </c>
      <c r="P992" s="33">
        <f t="shared" si="170"/>
        <v>106.41036269687504</v>
      </c>
      <c r="Q992" s="117">
        <f>IF(INDEX($P$2:$P$4096,MATCH($B$7,$P$2:$P$4096,1)+ROWS(Q$2:$Q992))&lt;=$B$8,INDEX($P$2:$P$4096,MATCH($B$7,$P$2:$P$4096,1)+ROWS(Q$2:$Q992)),"")</f>
        <v>142.3243747504813</v>
      </c>
      <c r="R992" s="118">
        <f t="shared" si="171"/>
        <v>1237</v>
      </c>
      <c r="S992" s="51">
        <f t="shared" ca="1" si="172"/>
        <v>142.3243747504813</v>
      </c>
      <c r="T992" s="52">
        <f t="shared" ca="1" si="173"/>
        <v>1237</v>
      </c>
      <c r="U992" s="39" t="str">
        <f t="shared" ca="1" si="174"/>
        <v>142,</v>
      </c>
      <c r="V992" s="39" t="str">
        <f t="shared" ca="1" si="175"/>
        <v>142.3244,</v>
      </c>
      <c r="W992" s="53" t="str">
        <f t="shared" ca="1" si="167"/>
        <v>14232,</v>
      </c>
      <c r="X992" s="90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</row>
    <row r="993" spans="7:34" ht="15" thickBot="1" x14ac:dyDescent="0.3">
      <c r="G993" s="27">
        <v>791</v>
      </c>
      <c r="H993" s="28">
        <v>373.01</v>
      </c>
      <c r="I993" s="28">
        <f>$B$4*Table22[[#This Row],[RTD Resistance (ꭥ)]]*1000</f>
        <v>753.48020000000008</v>
      </c>
      <c r="J993" s="29">
        <f t="shared" si="168"/>
        <v>0.60599999999999454</v>
      </c>
      <c r="K993" s="109"/>
      <c r="L993" s="116">
        <v>992</v>
      </c>
      <c r="M993" s="33">
        <f t="shared" si="165"/>
        <v>0.72673992673992671</v>
      </c>
      <c r="N993" s="33">
        <f t="shared" si="166"/>
        <v>0.28480608280608283</v>
      </c>
      <c r="O993" s="112">
        <f t="shared" si="169"/>
        <v>140.993110300041</v>
      </c>
      <c r="P993" s="33">
        <f t="shared" si="170"/>
        <v>106.55556052267451</v>
      </c>
      <c r="Q993" s="117">
        <f>IF(INDEX($P$2:$P$4096,MATCH($B$7,$P$2:$P$4096,1)+ROWS(Q$2:$Q993))&lt;=$B$8,INDEX($P$2:$P$4096,MATCH($B$7,$P$2:$P$4096,1)+ROWS(Q$2:$Q993)),"")</f>
        <v>142.47117514421427</v>
      </c>
      <c r="R993" s="118">
        <f t="shared" si="171"/>
        <v>1238</v>
      </c>
      <c r="S993" s="51">
        <f t="shared" ca="1" si="172"/>
        <v>142.47117514421427</v>
      </c>
      <c r="T993" s="52">
        <f t="shared" ca="1" si="173"/>
        <v>1238</v>
      </c>
      <c r="U993" s="39" t="str">
        <f t="shared" ca="1" si="174"/>
        <v>142,</v>
      </c>
      <c r="V993" s="39" t="str">
        <f t="shared" ca="1" si="175"/>
        <v>142.4712,</v>
      </c>
      <c r="W993" s="53" t="str">
        <f t="shared" ca="1" si="167"/>
        <v>14247,</v>
      </c>
      <c r="X993" s="90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</row>
    <row r="994" spans="7:34" ht="15" thickBot="1" x14ac:dyDescent="0.3">
      <c r="G994" s="27">
        <v>792</v>
      </c>
      <c r="H994" s="28">
        <v>373.31</v>
      </c>
      <c r="I994" s="28">
        <f>$B$4*Table22[[#This Row],[RTD Resistance (ꭥ)]]*1000</f>
        <v>754.08620000000008</v>
      </c>
      <c r="J994" s="29">
        <f t="shared" si="168"/>
        <v>0.60599999999999454</v>
      </c>
      <c r="K994" s="109"/>
      <c r="L994" s="116">
        <v>993</v>
      </c>
      <c r="M994" s="33">
        <f t="shared" si="165"/>
        <v>0.72747252747252744</v>
      </c>
      <c r="N994" s="33">
        <f t="shared" si="166"/>
        <v>0.28491708291708295</v>
      </c>
      <c r="O994" s="112">
        <f t="shared" si="169"/>
        <v>141.04806085004105</v>
      </c>
      <c r="P994" s="33">
        <f t="shared" si="170"/>
        <v>106.70076477014106</v>
      </c>
      <c r="Q994" s="117">
        <f>IF(INDEX($P$2:$P$4096,MATCH($B$7,$P$2:$P$4096,1)+ROWS(Q$2:$Q994))&lt;=$B$8,INDEX($P$2:$P$4096,MATCH($B$7,$P$2:$P$4096,1)+ROWS(Q$2:$Q994)),"")</f>
        <v>142.6179821514084</v>
      </c>
      <c r="R994" s="118">
        <f t="shared" si="171"/>
        <v>1239</v>
      </c>
      <c r="S994" s="51">
        <f t="shared" ca="1" si="172"/>
        <v>142.6179821514084</v>
      </c>
      <c r="T994" s="52">
        <f t="shared" ca="1" si="173"/>
        <v>1239</v>
      </c>
      <c r="U994" s="39" t="str">
        <f t="shared" ca="1" si="174"/>
        <v>143,</v>
      </c>
      <c r="V994" s="39" t="str">
        <f t="shared" ca="1" si="175"/>
        <v>142.618,</v>
      </c>
      <c r="W994" s="53" t="str">
        <f t="shared" ca="1" si="167"/>
        <v>14262,</v>
      </c>
      <c r="X994" s="90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</row>
    <row r="995" spans="7:34" ht="15" thickBot="1" x14ac:dyDescent="0.3">
      <c r="G995" s="27">
        <v>793</v>
      </c>
      <c r="H995" s="28">
        <v>373.61</v>
      </c>
      <c r="I995" s="28">
        <f>$B$4*Table22[[#This Row],[RTD Resistance (ꭥ)]]*1000</f>
        <v>754.69220000000007</v>
      </c>
      <c r="J995" s="29">
        <f t="shared" si="168"/>
        <v>0.60599999999999454</v>
      </c>
      <c r="K995" s="109"/>
      <c r="L995" s="116">
        <v>994</v>
      </c>
      <c r="M995" s="33">
        <f t="shared" si="165"/>
        <v>0.72820512820512817</v>
      </c>
      <c r="N995" s="33">
        <f t="shared" si="166"/>
        <v>0.28502808302808302</v>
      </c>
      <c r="O995" s="112">
        <f t="shared" si="169"/>
        <v>141.10301140004108</v>
      </c>
      <c r="P995" s="33">
        <f t="shared" si="170"/>
        <v>106.84597543998564</v>
      </c>
      <c r="Q995" s="117">
        <f>IF(INDEX($P$2:$P$4096,MATCH($B$7,$P$2:$P$4096,1)+ROWS(Q$2:$Q995))&lt;=$B$8,INDEX($P$2:$P$4096,MATCH($B$7,$P$2:$P$4096,1)+ROWS(Q$2:$Q995)),"")</f>
        <v>142.76479577290507</v>
      </c>
      <c r="R995" s="118">
        <f t="shared" si="171"/>
        <v>1240</v>
      </c>
      <c r="S995" s="51">
        <f t="shared" ca="1" si="172"/>
        <v>142.76479577290507</v>
      </c>
      <c r="T995" s="52">
        <f t="shared" ca="1" si="173"/>
        <v>1240</v>
      </c>
      <c r="U995" s="39" t="str">
        <f t="shared" ca="1" si="174"/>
        <v>143,</v>
      </c>
      <c r="V995" s="39" t="str">
        <f t="shared" ca="1" si="175"/>
        <v>142.7648,</v>
      </c>
      <c r="W995" s="53" t="str">
        <f t="shared" ca="1" si="167"/>
        <v>14276,</v>
      </c>
      <c r="X995" s="90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</row>
    <row r="996" spans="7:34" ht="15" thickBot="1" x14ac:dyDescent="0.3">
      <c r="G996" s="27">
        <v>794</v>
      </c>
      <c r="H996" s="28">
        <v>373.91</v>
      </c>
      <c r="I996" s="28">
        <f>$B$4*Table22[[#This Row],[RTD Resistance (ꭥ)]]*1000</f>
        <v>755.29820000000007</v>
      </c>
      <c r="J996" s="29">
        <f t="shared" si="168"/>
        <v>0.60599999999999454</v>
      </c>
      <c r="K996" s="109"/>
      <c r="L996" s="116">
        <v>995</v>
      </c>
      <c r="M996" s="33">
        <f t="shared" si="165"/>
        <v>0.7289377289377289</v>
      </c>
      <c r="N996" s="33">
        <f t="shared" si="166"/>
        <v>0.28513908313908315</v>
      </c>
      <c r="O996" s="112">
        <f t="shared" si="169"/>
        <v>141.15796195004117</v>
      </c>
      <c r="P996" s="33">
        <f t="shared" si="170"/>
        <v>106.99119253292076</v>
      </c>
      <c r="Q996" s="117">
        <f>IF(INDEX($P$2:$P$4096,MATCH($B$7,$P$2:$P$4096,1)+ROWS(Q$2:$Q996))&lt;=$B$8,INDEX($P$2:$P$4096,MATCH($B$7,$P$2:$P$4096,1)+ROWS(Q$2:$Q996)),"")</f>
        <v>142.91161600954717</v>
      </c>
      <c r="R996" s="118">
        <f t="shared" si="171"/>
        <v>1241</v>
      </c>
      <c r="S996" s="51">
        <f t="shared" ca="1" si="172"/>
        <v>142.91161600954717</v>
      </c>
      <c r="T996" s="52">
        <f t="shared" ca="1" si="173"/>
        <v>1241</v>
      </c>
      <c r="U996" s="39" t="str">
        <f t="shared" ca="1" si="174"/>
        <v>143,</v>
      </c>
      <c r="V996" s="39" t="str">
        <f t="shared" ca="1" si="175"/>
        <v>142.9116,</v>
      </c>
      <c r="W996" s="53" t="str">
        <f t="shared" ca="1" si="167"/>
        <v>14291,</v>
      </c>
      <c r="X996" s="90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</row>
    <row r="997" spans="7:34" ht="15" thickBot="1" x14ac:dyDescent="0.3">
      <c r="G997" s="27">
        <v>795</v>
      </c>
      <c r="H997" s="28">
        <v>374.21</v>
      </c>
      <c r="I997" s="28">
        <f>$B$4*Table22[[#This Row],[RTD Resistance (ꭥ)]]*1000</f>
        <v>755.90420000000006</v>
      </c>
      <c r="J997" s="29">
        <f t="shared" si="168"/>
        <v>0.60599999999999454</v>
      </c>
      <c r="K997" s="109"/>
      <c r="L997" s="116">
        <v>996</v>
      </c>
      <c r="M997" s="33">
        <f t="shared" si="165"/>
        <v>0.72967032967032963</v>
      </c>
      <c r="N997" s="33">
        <f t="shared" si="166"/>
        <v>0.28525008325008328</v>
      </c>
      <c r="O997" s="112">
        <f t="shared" si="169"/>
        <v>141.21291250004123</v>
      </c>
      <c r="P997" s="33">
        <f t="shared" si="170"/>
        <v>107.13641604965881</v>
      </c>
      <c r="Q997" s="117">
        <f>IF(INDEX($P$2:$P$4096,MATCH($B$7,$P$2:$P$4096,1)+ROWS(Q$2:$Q997))&lt;=$B$8,INDEX($P$2:$P$4096,MATCH($B$7,$P$2:$P$4096,1)+ROWS(Q$2:$Q997)),"")</f>
        <v>143.05844286217774</v>
      </c>
      <c r="R997" s="118">
        <f t="shared" si="171"/>
        <v>1242</v>
      </c>
      <c r="S997" s="51">
        <f t="shared" ca="1" si="172"/>
        <v>143.05844286217774</v>
      </c>
      <c r="T997" s="52">
        <f t="shared" ca="1" si="173"/>
        <v>1242</v>
      </c>
      <c r="U997" s="39" t="str">
        <f t="shared" ca="1" si="174"/>
        <v>143,</v>
      </c>
      <c r="V997" s="39" t="str">
        <f t="shared" ca="1" si="175"/>
        <v>143.0584,</v>
      </c>
      <c r="W997" s="53" t="str">
        <f t="shared" ca="1" si="167"/>
        <v>14306,</v>
      </c>
      <c r="X997" s="90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</row>
    <row r="998" spans="7:34" ht="15" thickBot="1" x14ac:dyDescent="0.3">
      <c r="G998" s="27">
        <v>796</v>
      </c>
      <c r="H998" s="28">
        <v>374.51</v>
      </c>
      <c r="I998" s="28">
        <f>$B$4*Table22[[#This Row],[RTD Resistance (ꭥ)]]*1000</f>
        <v>756.51020000000005</v>
      </c>
      <c r="J998" s="29">
        <f t="shared" si="168"/>
        <v>0.58580000000006294</v>
      </c>
      <c r="K998" s="109"/>
      <c r="L998" s="116">
        <v>997</v>
      </c>
      <c r="M998" s="33">
        <f t="shared" si="165"/>
        <v>0.73040293040293036</v>
      </c>
      <c r="N998" s="33">
        <f t="shared" si="166"/>
        <v>0.2853610833610834</v>
      </c>
      <c r="O998" s="112">
        <f t="shared" si="169"/>
        <v>141.26786305004129</v>
      </c>
      <c r="P998" s="33">
        <f t="shared" si="170"/>
        <v>107.28164599091303</v>
      </c>
      <c r="Q998" s="117">
        <f>IF(INDEX($P$2:$P$4096,MATCH($B$7,$P$2:$P$4096,1)+ROWS(Q$2:$Q998))&lt;=$B$8,INDEX($P$2:$P$4096,MATCH($B$7,$P$2:$P$4096,1)+ROWS(Q$2:$Q998)),"")</f>
        <v>143.20527633163988</v>
      </c>
      <c r="R998" s="118">
        <f t="shared" si="171"/>
        <v>1243</v>
      </c>
      <c r="S998" s="51">
        <f t="shared" ca="1" si="172"/>
        <v>143.20527633163988</v>
      </c>
      <c r="T998" s="52">
        <f t="shared" ca="1" si="173"/>
        <v>1243</v>
      </c>
      <c r="U998" s="39" t="str">
        <f t="shared" ca="1" si="174"/>
        <v>143,</v>
      </c>
      <c r="V998" s="39" t="str">
        <f t="shared" ca="1" si="175"/>
        <v>143.2053,</v>
      </c>
      <c r="W998" s="53" t="str">
        <f t="shared" ca="1" si="167"/>
        <v>14321,</v>
      </c>
      <c r="X998" s="90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</row>
    <row r="999" spans="7:34" ht="15" thickBot="1" x14ac:dyDescent="0.3">
      <c r="G999" s="27">
        <v>797</v>
      </c>
      <c r="H999" s="28">
        <v>374.8</v>
      </c>
      <c r="I999" s="28">
        <f>$B$4*Table22[[#This Row],[RTD Resistance (ꭥ)]]*1000</f>
        <v>757.09600000000012</v>
      </c>
      <c r="J999" s="29">
        <f t="shared" si="168"/>
        <v>0.60599999999999454</v>
      </c>
      <c r="K999" s="109"/>
      <c r="L999" s="116">
        <v>998</v>
      </c>
      <c r="M999" s="33">
        <f t="shared" si="165"/>
        <v>0.73113553113553109</v>
      </c>
      <c r="N999" s="33">
        <f t="shared" si="166"/>
        <v>0.28547208347208347</v>
      </c>
      <c r="O999" s="112">
        <f t="shared" si="169"/>
        <v>141.32281360004131</v>
      </c>
      <c r="P999" s="33">
        <f t="shared" si="170"/>
        <v>107.42688235739735</v>
      </c>
      <c r="Q999" s="117">
        <f>IF(INDEX($P$2:$P$4096,MATCH($B$7,$P$2:$P$4096,1)+ROWS(Q$2:$Q999))&lt;=$B$8,INDEX($P$2:$P$4096,MATCH($B$7,$P$2:$P$4096,1)+ROWS(Q$2:$Q999)),"")</f>
        <v>143.35211641877748</v>
      </c>
      <c r="R999" s="118">
        <f t="shared" si="171"/>
        <v>1244</v>
      </c>
      <c r="S999" s="51">
        <f t="shared" ca="1" si="172"/>
        <v>143.35211641877748</v>
      </c>
      <c r="T999" s="52">
        <f t="shared" ca="1" si="173"/>
        <v>1244</v>
      </c>
      <c r="U999" s="39" t="str">
        <f t="shared" ca="1" si="174"/>
        <v>143,</v>
      </c>
      <c r="V999" s="39" t="str">
        <f t="shared" ca="1" si="175"/>
        <v>143.3521,</v>
      </c>
      <c r="W999" s="53" t="str">
        <f t="shared" ca="1" si="167"/>
        <v>14335,</v>
      </c>
      <c r="X999" s="90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</row>
    <row r="1000" spans="7:34" ht="15" thickBot="1" x14ac:dyDescent="0.3">
      <c r="G1000" s="27">
        <v>798</v>
      </c>
      <c r="H1000" s="28">
        <v>375.1</v>
      </c>
      <c r="I1000" s="28">
        <f>$B$4*Table22[[#This Row],[RTD Resistance (ꭥ)]]*1000</f>
        <v>757.70200000000011</v>
      </c>
      <c r="J1000" s="29">
        <f t="shared" si="168"/>
        <v>0.60599999999988086</v>
      </c>
      <c r="K1000" s="109"/>
      <c r="L1000" s="116">
        <v>999</v>
      </c>
      <c r="M1000" s="33">
        <f t="shared" si="165"/>
        <v>0.73186813186813182</v>
      </c>
      <c r="N1000" s="33">
        <f t="shared" si="166"/>
        <v>0.2855830835830836</v>
      </c>
      <c r="O1000" s="112">
        <f t="shared" si="169"/>
        <v>141.37776415004137</v>
      </c>
      <c r="P1000" s="33">
        <f t="shared" si="170"/>
        <v>107.57212514982649</v>
      </c>
      <c r="Q1000" s="117">
        <f>IF(INDEX($P$2:$P$4096,MATCH($B$7,$P$2:$P$4096,1)+ROWS(Q$2:$Q1000))&lt;=$B$8,INDEX($P$2:$P$4096,MATCH($B$7,$P$2:$P$4096,1)+ROWS(Q$2:$Q1000)),"")</f>
        <v>143.49896312443485</v>
      </c>
      <c r="R1000" s="118">
        <f t="shared" si="171"/>
        <v>1245</v>
      </c>
      <c r="S1000" s="51">
        <f t="shared" ca="1" si="172"/>
        <v>143.49896312443485</v>
      </c>
      <c r="T1000" s="52">
        <f t="shared" ca="1" si="173"/>
        <v>1245</v>
      </c>
      <c r="U1000" s="39" t="str">
        <f t="shared" ca="1" si="174"/>
        <v>143,</v>
      </c>
      <c r="V1000" s="39" t="str">
        <f t="shared" ca="1" si="175"/>
        <v>143.499,</v>
      </c>
      <c r="W1000" s="53" t="str">
        <f t="shared" ca="1" si="167"/>
        <v>14350,</v>
      </c>
      <c r="X1000" s="90"/>
      <c r="Y1000" s="52"/>
      <c r="Z1000" s="52"/>
      <c r="AA1000" s="52"/>
      <c r="AB1000" s="52"/>
      <c r="AC1000" s="52"/>
      <c r="AD1000" s="52"/>
      <c r="AE1000" s="52"/>
      <c r="AF1000" s="52"/>
      <c r="AG1000" s="52"/>
      <c r="AH1000" s="52"/>
    </row>
    <row r="1001" spans="7:34" ht="15" thickBot="1" x14ac:dyDescent="0.3">
      <c r="G1001" s="27">
        <v>799</v>
      </c>
      <c r="H1001" s="28">
        <v>375.4</v>
      </c>
      <c r="I1001" s="28">
        <f>$B$4*Table22[[#This Row],[RTD Resistance (ꭥ)]]*1000</f>
        <v>758.30799999999999</v>
      </c>
      <c r="J1001" s="29">
        <f t="shared" si="168"/>
        <v>0.60599999999999454</v>
      </c>
      <c r="K1001" s="109"/>
      <c r="L1001" s="116">
        <v>1000</v>
      </c>
      <c r="M1001" s="33">
        <f t="shared" si="165"/>
        <v>0.73260073260073255</v>
      </c>
      <c r="N1001" s="33">
        <f t="shared" si="166"/>
        <v>0.28569408369408372</v>
      </c>
      <c r="O1001" s="112">
        <f t="shared" si="169"/>
        <v>141.43271470004143</v>
      </c>
      <c r="P1001" s="33">
        <f t="shared" si="170"/>
        <v>107.71737436891527</v>
      </c>
      <c r="Q1001" s="117">
        <f>IF(INDEX($P$2:$P$4096,MATCH($B$7,$P$2:$P$4096,1)+ROWS(Q$2:$Q1001))&lt;=$B$8,INDEX($P$2:$P$4096,MATCH($B$7,$P$2:$P$4096,1)+ROWS(Q$2:$Q1001)),"")</f>
        <v>143.64581644945696</v>
      </c>
      <c r="R1001" s="118">
        <f t="shared" si="171"/>
        <v>1246</v>
      </c>
      <c r="S1001" s="51">
        <f t="shared" ca="1" si="172"/>
        <v>143.64581644945696</v>
      </c>
      <c r="T1001" s="52">
        <f t="shared" ca="1" si="173"/>
        <v>1246</v>
      </c>
      <c r="U1001" s="39" t="str">
        <f t="shared" ca="1" si="174"/>
        <v>144,</v>
      </c>
      <c r="V1001" s="39" t="str">
        <f t="shared" ca="1" si="175"/>
        <v>143.6458,</v>
      </c>
      <c r="W1001" s="53" t="str">
        <f t="shared" ca="1" si="167"/>
        <v>14365,</v>
      </c>
      <c r="X1001" s="90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</row>
    <row r="1002" spans="7:34" ht="15" thickBot="1" x14ac:dyDescent="0.3">
      <c r="G1002" s="27">
        <v>800</v>
      </c>
      <c r="H1002" s="28">
        <v>375.7</v>
      </c>
      <c r="I1002" s="28">
        <f>$B$4*Table22[[#This Row],[RTD Resistance (ꭥ)]]*1000</f>
        <v>758.91399999999999</v>
      </c>
      <c r="J1002" s="29">
        <f t="shared" si="168"/>
        <v>0.60600000000010823</v>
      </c>
      <c r="K1002" s="109"/>
      <c r="L1002" s="116">
        <v>1001</v>
      </c>
      <c r="M1002" s="33">
        <f t="shared" si="165"/>
        <v>0.73333333333333328</v>
      </c>
      <c r="N1002" s="33">
        <f t="shared" si="166"/>
        <v>0.28580508380508379</v>
      </c>
      <c r="O1002" s="112">
        <f t="shared" si="169"/>
        <v>141.48766525004149</v>
      </c>
      <c r="P1002" s="33">
        <f t="shared" si="170"/>
        <v>107.86263001537952</v>
      </c>
      <c r="Q1002" s="117">
        <f>IF(INDEX($P$2:$P$4096,MATCH($B$7,$P$2:$P$4096,1)+ROWS(Q$2:$Q1002))&lt;=$B$8,INDEX($P$2:$P$4096,MATCH($B$7,$P$2:$P$4096,1)+ROWS(Q$2:$Q1002)),"")</f>
        <v>143.79267639468901</v>
      </c>
      <c r="R1002" s="118">
        <f t="shared" si="171"/>
        <v>1247</v>
      </c>
      <c r="S1002" s="51">
        <f t="shared" ca="1" si="172"/>
        <v>143.79267639468901</v>
      </c>
      <c r="T1002" s="52">
        <f t="shared" ca="1" si="173"/>
        <v>1247</v>
      </c>
      <c r="U1002" s="39" t="str">
        <f t="shared" ca="1" si="174"/>
        <v>144,</v>
      </c>
      <c r="V1002" s="39" t="str">
        <f t="shared" ca="1" si="175"/>
        <v>143.7927,</v>
      </c>
      <c r="W1002" s="53" t="str">
        <f t="shared" ca="1" si="167"/>
        <v>14379,</v>
      </c>
      <c r="X1002" s="90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</row>
    <row r="1003" spans="7:34" ht="15" thickBot="1" x14ac:dyDescent="0.3">
      <c r="G1003" s="27">
        <v>801</v>
      </c>
      <c r="H1003" s="28">
        <v>376</v>
      </c>
      <c r="I1003" s="28">
        <f>$B$4*Table22[[#This Row],[RTD Resistance (ꭥ)]]*1000</f>
        <v>759.5200000000001</v>
      </c>
      <c r="J1003" s="29">
        <f t="shared" si="168"/>
        <v>0.58579999999994925</v>
      </c>
      <c r="K1003" s="109"/>
      <c r="L1003" s="116">
        <v>1002</v>
      </c>
      <c r="M1003" s="33">
        <f t="shared" si="165"/>
        <v>0.73406593406593401</v>
      </c>
      <c r="N1003" s="33">
        <f t="shared" si="166"/>
        <v>0.28591608391608392</v>
      </c>
      <c r="O1003" s="112">
        <f t="shared" si="169"/>
        <v>141.54261580004155</v>
      </c>
      <c r="P1003" s="33">
        <f t="shared" si="170"/>
        <v>108.00789208993558</v>
      </c>
      <c r="Q1003" s="117">
        <f>IF(INDEX($P$2:$P$4096,MATCH($B$7,$P$2:$P$4096,1)+ROWS(Q$2:$Q1003))&lt;=$B$8,INDEX($P$2:$P$4096,MATCH($B$7,$P$2:$P$4096,1)+ROWS(Q$2:$Q1003)),"")</f>
        <v>143.9395429609765</v>
      </c>
      <c r="R1003" s="118">
        <f t="shared" si="171"/>
        <v>1248</v>
      </c>
      <c r="S1003" s="51">
        <f t="shared" ca="1" si="172"/>
        <v>143.9395429609765</v>
      </c>
      <c r="T1003" s="52">
        <f t="shared" ca="1" si="173"/>
        <v>1248</v>
      </c>
      <c r="U1003" s="39" t="str">
        <f t="shared" ca="1" si="174"/>
        <v>144,</v>
      </c>
      <c r="V1003" s="39" t="str">
        <f t="shared" ca="1" si="175"/>
        <v>143.9395,</v>
      </c>
      <c r="W1003" s="53" t="str">
        <f t="shared" ca="1" si="167"/>
        <v>14394,</v>
      </c>
      <c r="X1003" s="90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</row>
    <row r="1004" spans="7:34" ht="15" thickBot="1" x14ac:dyDescent="0.3">
      <c r="G1004" s="27">
        <v>802</v>
      </c>
      <c r="H1004" s="28">
        <v>376.29</v>
      </c>
      <c r="I1004" s="28">
        <f>$B$4*Table22[[#This Row],[RTD Resistance (ꭥ)]]*1000</f>
        <v>760.10580000000004</v>
      </c>
      <c r="J1004" s="29">
        <f t="shared" si="168"/>
        <v>0.60599999999988086</v>
      </c>
      <c r="K1004" s="109"/>
      <c r="L1004" s="116">
        <v>1003</v>
      </c>
      <c r="M1004" s="33">
        <f t="shared" si="165"/>
        <v>0.73479853479853485</v>
      </c>
      <c r="N1004" s="33">
        <f t="shared" si="166"/>
        <v>0.28602708402708404</v>
      </c>
      <c r="O1004" s="112">
        <f t="shared" si="169"/>
        <v>141.5975663500416</v>
      </c>
      <c r="P1004" s="33">
        <f t="shared" si="170"/>
        <v>108.15316059330047</v>
      </c>
      <c r="Q1004" s="117">
        <f>IF(INDEX($P$2:$P$4096,MATCH($B$7,$P$2:$P$4096,1)+ROWS(Q$2:$Q1004))&lt;=$B$8,INDEX($P$2:$P$4096,MATCH($B$7,$P$2:$P$4096,1)+ROWS(Q$2:$Q1004)),"")</f>
        <v>144.08641614916553</v>
      </c>
      <c r="R1004" s="118">
        <f t="shared" si="171"/>
        <v>1249</v>
      </c>
      <c r="S1004" s="51">
        <f t="shared" ca="1" si="172"/>
        <v>144.08641614916553</v>
      </c>
      <c r="T1004" s="52">
        <f t="shared" ca="1" si="173"/>
        <v>1249</v>
      </c>
      <c r="U1004" s="39" t="str">
        <f t="shared" ca="1" si="174"/>
        <v>144,</v>
      </c>
      <c r="V1004" s="39" t="str">
        <f t="shared" ca="1" si="175"/>
        <v>144.0864,</v>
      </c>
      <c r="W1004" s="53" t="str">
        <f t="shared" ca="1" si="167"/>
        <v>14409,</v>
      </c>
      <c r="X1004" s="90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</row>
    <row r="1005" spans="7:34" ht="15" thickBot="1" x14ac:dyDescent="0.3">
      <c r="G1005" s="27">
        <v>803</v>
      </c>
      <c r="H1005" s="28">
        <v>376.59</v>
      </c>
      <c r="I1005" s="28">
        <f>$B$4*Table22[[#This Row],[RTD Resistance (ꭥ)]]*1000</f>
        <v>760.71179999999993</v>
      </c>
      <c r="J1005" s="29">
        <f t="shared" si="168"/>
        <v>0.60600000000010823</v>
      </c>
      <c r="K1005" s="109"/>
      <c r="L1005" s="116">
        <v>1004</v>
      </c>
      <c r="M1005" s="33">
        <f t="shared" si="165"/>
        <v>0.73553113553113558</v>
      </c>
      <c r="N1005" s="33">
        <f t="shared" si="166"/>
        <v>0.28613808413808417</v>
      </c>
      <c r="O1005" s="112">
        <f t="shared" si="169"/>
        <v>141.65251690004166</v>
      </c>
      <c r="P1005" s="33">
        <f t="shared" si="170"/>
        <v>108.29843552619161</v>
      </c>
      <c r="Q1005" s="117">
        <f>IF(INDEX($P$2:$P$4096,MATCH($B$7,$P$2:$P$4096,1)+ROWS(Q$2:$Q1005))&lt;=$B$8,INDEX($P$2:$P$4096,MATCH($B$7,$P$2:$P$4096,1)+ROWS(Q$2:$Q1005)),"")</f>
        <v>144.23329596010291</v>
      </c>
      <c r="R1005" s="118">
        <f t="shared" si="171"/>
        <v>1250</v>
      </c>
      <c r="S1005" s="51">
        <f t="shared" ca="1" si="172"/>
        <v>144.23329596010291</v>
      </c>
      <c r="T1005" s="52">
        <f t="shared" ca="1" si="173"/>
        <v>1250</v>
      </c>
      <c r="U1005" s="39" t="str">
        <f t="shared" ca="1" si="174"/>
        <v>144,</v>
      </c>
      <c r="V1005" s="39" t="str">
        <f t="shared" ca="1" si="175"/>
        <v>144.2333,</v>
      </c>
      <c r="W1005" s="53" t="str">
        <f t="shared" ca="1" si="167"/>
        <v>14423,</v>
      </c>
      <c r="X1005" s="90"/>
      <c r="Y1005" s="52"/>
      <c r="Z1005" s="52"/>
      <c r="AA1005" s="52"/>
      <c r="AB1005" s="52"/>
      <c r="AC1005" s="52"/>
      <c r="AD1005" s="52"/>
      <c r="AE1005" s="52"/>
      <c r="AF1005" s="52"/>
      <c r="AG1005" s="52"/>
      <c r="AH1005" s="52"/>
    </row>
    <row r="1006" spans="7:34" ht="15" thickBot="1" x14ac:dyDescent="0.3">
      <c r="G1006" s="27">
        <v>804</v>
      </c>
      <c r="H1006" s="28">
        <v>376.89</v>
      </c>
      <c r="I1006" s="28">
        <f>$B$4*Table22[[#This Row],[RTD Resistance (ꭥ)]]*1000</f>
        <v>761.31780000000003</v>
      </c>
      <c r="J1006" s="29">
        <f t="shared" si="168"/>
        <v>0.60599999999999454</v>
      </c>
      <c r="K1006" s="109"/>
      <c r="L1006" s="116">
        <v>1005</v>
      </c>
      <c r="M1006" s="33">
        <f t="shared" si="165"/>
        <v>0.73626373626373631</v>
      </c>
      <c r="N1006" s="33">
        <f t="shared" si="166"/>
        <v>0.28624908424908424</v>
      </c>
      <c r="O1006" s="112">
        <f t="shared" si="169"/>
        <v>141.70746745004169</v>
      </c>
      <c r="P1006" s="33">
        <f t="shared" si="170"/>
        <v>108.44371688932728</v>
      </c>
      <c r="Q1006" s="117">
        <f>IF(INDEX($P$2:$P$4096,MATCH($B$7,$P$2:$P$4096,1)+ROWS(Q$2:$Q1006))&lt;=$B$8,INDEX($P$2:$P$4096,MATCH($B$7,$P$2:$P$4096,1)+ROWS(Q$2:$Q1006)),"")</f>
        <v>144.38018239463531</v>
      </c>
      <c r="R1006" s="118">
        <f t="shared" si="171"/>
        <v>1251</v>
      </c>
      <c r="S1006" s="51">
        <f t="shared" ca="1" si="172"/>
        <v>144.38018239463531</v>
      </c>
      <c r="T1006" s="52">
        <f t="shared" ca="1" si="173"/>
        <v>1251</v>
      </c>
      <c r="U1006" s="39" t="str">
        <f t="shared" ca="1" si="174"/>
        <v>144,</v>
      </c>
      <c r="V1006" s="39" t="str">
        <f t="shared" ca="1" si="175"/>
        <v>144.3802,</v>
      </c>
      <c r="W1006" s="53" t="str">
        <f t="shared" ca="1" si="167"/>
        <v>14438,</v>
      </c>
      <c r="X1006" s="90"/>
      <c r="Y1006" s="52"/>
      <c r="Z1006" s="52"/>
      <c r="AA1006" s="52"/>
      <c r="AB1006" s="52"/>
      <c r="AC1006" s="52"/>
      <c r="AD1006" s="52"/>
      <c r="AE1006" s="52"/>
      <c r="AF1006" s="52"/>
      <c r="AG1006" s="52"/>
      <c r="AH1006" s="52"/>
    </row>
    <row r="1007" spans="7:34" ht="15" thickBot="1" x14ac:dyDescent="0.3">
      <c r="G1007" s="27">
        <v>805</v>
      </c>
      <c r="H1007" s="28">
        <v>377.19</v>
      </c>
      <c r="I1007" s="28">
        <f>$B$4*Table22[[#This Row],[RTD Resistance (ꭥ)]]*1000</f>
        <v>761.92380000000003</v>
      </c>
      <c r="J1007" s="29">
        <f t="shared" si="168"/>
        <v>0.60599999999999454</v>
      </c>
      <c r="K1007" s="109"/>
      <c r="L1007" s="116">
        <v>1006</v>
      </c>
      <c r="M1007" s="33">
        <f t="shared" si="165"/>
        <v>0.73699633699633704</v>
      </c>
      <c r="N1007" s="33">
        <f t="shared" si="166"/>
        <v>0.28636008436008437</v>
      </c>
      <c r="O1007" s="112">
        <f t="shared" si="169"/>
        <v>141.76241800004175</v>
      </c>
      <c r="P1007" s="33">
        <f t="shared" si="170"/>
        <v>108.5890046834262</v>
      </c>
      <c r="Q1007" s="117">
        <f>IF(INDEX($P$2:$P$4096,MATCH($B$7,$P$2:$P$4096,1)+ROWS(Q$2:$Q1007))&lt;=$B$8,INDEX($P$2:$P$4096,MATCH($B$7,$P$2:$P$4096,1)+ROWS(Q$2:$Q1007)),"")</f>
        <v>144.52707545361091</v>
      </c>
      <c r="R1007" s="118">
        <f t="shared" si="171"/>
        <v>1252</v>
      </c>
      <c r="S1007" s="51">
        <f t="shared" ca="1" si="172"/>
        <v>144.52707545361091</v>
      </c>
      <c r="T1007" s="52">
        <f t="shared" ca="1" si="173"/>
        <v>1252</v>
      </c>
      <c r="U1007" s="39" t="str">
        <f t="shared" ca="1" si="174"/>
        <v>145,</v>
      </c>
      <c r="V1007" s="39" t="str">
        <f t="shared" ca="1" si="175"/>
        <v>144.5271,</v>
      </c>
      <c r="W1007" s="53" t="str">
        <f t="shared" ca="1" si="167"/>
        <v>14453,</v>
      </c>
      <c r="X1007" s="90"/>
      <c r="Y1007" s="52"/>
      <c r="Z1007" s="52"/>
      <c r="AA1007" s="52"/>
      <c r="AB1007" s="52"/>
      <c r="AC1007" s="52"/>
      <c r="AD1007" s="52"/>
      <c r="AE1007" s="52"/>
      <c r="AF1007" s="52"/>
      <c r="AG1007" s="52"/>
      <c r="AH1007" s="52"/>
    </row>
    <row r="1008" spans="7:34" ht="15" thickBot="1" x14ac:dyDescent="0.3">
      <c r="G1008" s="27">
        <v>806</v>
      </c>
      <c r="H1008" s="28">
        <v>377.49</v>
      </c>
      <c r="I1008" s="28">
        <f>$B$4*Table22[[#This Row],[RTD Resistance (ꭥ)]]*1000</f>
        <v>762.52980000000002</v>
      </c>
      <c r="J1008" s="29">
        <f t="shared" si="168"/>
        <v>0.60599999999999454</v>
      </c>
      <c r="K1008" s="109"/>
      <c r="L1008" s="116">
        <v>1007</v>
      </c>
      <c r="M1008" s="33">
        <f t="shared" si="165"/>
        <v>0.73772893772893777</v>
      </c>
      <c r="N1008" s="33">
        <f t="shared" si="166"/>
        <v>0.28647108447108449</v>
      </c>
      <c r="O1008" s="112">
        <f t="shared" si="169"/>
        <v>141.81736855004183</v>
      </c>
      <c r="P1008" s="33">
        <f t="shared" si="170"/>
        <v>108.73429890920778</v>
      </c>
      <c r="Q1008" s="117">
        <f>IF(INDEX($P$2:$P$4096,MATCH($B$7,$P$2:$P$4096,1)+ROWS(Q$2:$Q1008))&lt;=$B$8,INDEX($P$2:$P$4096,MATCH($B$7,$P$2:$P$4096,1)+ROWS(Q$2:$Q1008)),"")</f>
        <v>144.67397513787711</v>
      </c>
      <c r="R1008" s="118">
        <f t="shared" si="171"/>
        <v>1253</v>
      </c>
      <c r="S1008" s="51">
        <f t="shared" ca="1" si="172"/>
        <v>144.67397513787711</v>
      </c>
      <c r="T1008" s="52">
        <f t="shared" ca="1" si="173"/>
        <v>1253</v>
      </c>
      <c r="U1008" s="39" t="str">
        <f t="shared" ca="1" si="174"/>
        <v>145,</v>
      </c>
      <c r="V1008" s="39" t="str">
        <f t="shared" ca="1" si="175"/>
        <v>144.674,</v>
      </c>
      <c r="W1008" s="53" t="str">
        <f t="shared" ca="1" si="167"/>
        <v>14467,</v>
      </c>
      <c r="X1008" s="90"/>
      <c r="Y1008" s="52"/>
      <c r="Z1008" s="52"/>
      <c r="AA1008" s="52"/>
      <c r="AB1008" s="52"/>
      <c r="AC1008" s="52"/>
      <c r="AD1008" s="52"/>
      <c r="AE1008" s="52"/>
      <c r="AF1008" s="52"/>
      <c r="AG1008" s="52"/>
      <c r="AH1008" s="52"/>
    </row>
    <row r="1009" spans="7:34" ht="15" thickBot="1" x14ac:dyDescent="0.3">
      <c r="G1009" s="27">
        <v>807</v>
      </c>
      <c r="H1009" s="28">
        <v>377.79</v>
      </c>
      <c r="I1009" s="28">
        <f>$B$4*Table22[[#This Row],[RTD Resistance (ꭥ)]]*1000</f>
        <v>763.13580000000002</v>
      </c>
      <c r="J1009" s="29">
        <f t="shared" si="168"/>
        <v>0.60599999999999454</v>
      </c>
      <c r="K1009" s="109"/>
      <c r="L1009" s="116">
        <v>1008</v>
      </c>
      <c r="M1009" s="33">
        <f t="shared" si="165"/>
        <v>0.7384615384615385</v>
      </c>
      <c r="N1009" s="33">
        <f t="shared" si="166"/>
        <v>0.28658208458208462</v>
      </c>
      <c r="O1009" s="112">
        <f t="shared" si="169"/>
        <v>141.87231910004189</v>
      </c>
      <c r="P1009" s="33">
        <f t="shared" si="170"/>
        <v>108.87959956739201</v>
      </c>
      <c r="Q1009" s="117">
        <f>IF(INDEX($P$2:$P$4096,MATCH($B$7,$P$2:$P$4096,1)+ROWS(Q$2:$Q1009))&lt;=$B$8,INDEX($P$2:$P$4096,MATCH($B$7,$P$2:$P$4096,1)+ROWS(Q$2:$Q1009)),"")</f>
        <v>144.82088144828276</v>
      </c>
      <c r="R1009" s="118">
        <f t="shared" si="171"/>
        <v>1254</v>
      </c>
      <c r="S1009" s="51">
        <f t="shared" ca="1" si="172"/>
        <v>144.82088144828276</v>
      </c>
      <c r="T1009" s="52">
        <f t="shared" ca="1" si="173"/>
        <v>1254</v>
      </c>
      <c r="U1009" s="39" t="str">
        <f t="shared" ca="1" si="174"/>
        <v>145,</v>
      </c>
      <c r="V1009" s="39" t="str">
        <f t="shared" ca="1" si="175"/>
        <v>144.8209,</v>
      </c>
      <c r="W1009" s="53" t="str">
        <f t="shared" ca="1" si="167"/>
        <v>14482,</v>
      </c>
      <c r="X1009" s="90"/>
      <c r="Y1009" s="52"/>
      <c r="Z1009" s="52"/>
      <c r="AA1009" s="52"/>
      <c r="AB1009" s="52"/>
      <c r="AC1009" s="52"/>
      <c r="AD1009" s="52"/>
      <c r="AE1009" s="52"/>
      <c r="AF1009" s="52"/>
      <c r="AG1009" s="52"/>
      <c r="AH1009" s="52"/>
    </row>
    <row r="1010" spans="7:34" ht="15" thickBot="1" x14ac:dyDescent="0.3">
      <c r="G1010" s="27">
        <v>808</v>
      </c>
      <c r="H1010" s="28">
        <v>378.09</v>
      </c>
      <c r="I1010" s="28">
        <f>$B$4*Table22[[#This Row],[RTD Resistance (ꭥ)]]*1000</f>
        <v>763.74180000000001</v>
      </c>
      <c r="J1010" s="29">
        <f t="shared" si="168"/>
        <v>0.60599999999999454</v>
      </c>
      <c r="K1010" s="109"/>
      <c r="L1010" s="116">
        <v>1009</v>
      </c>
      <c r="M1010" s="33">
        <f t="shared" si="165"/>
        <v>0.73919413919413923</v>
      </c>
      <c r="N1010" s="33">
        <f t="shared" si="166"/>
        <v>0.28669308469308469</v>
      </c>
      <c r="O1010" s="112">
        <f t="shared" si="169"/>
        <v>141.92726965004192</v>
      </c>
      <c r="P1010" s="33">
        <f t="shared" si="170"/>
        <v>109.02490665869931</v>
      </c>
      <c r="Q1010" s="117">
        <f>IF(INDEX($P$2:$P$4096,MATCH($B$7,$P$2:$P$4096,1)+ROWS(Q$2:$Q1010))&lt;=$B$8,INDEX($P$2:$P$4096,MATCH($B$7,$P$2:$P$4096,1)+ROWS(Q$2:$Q1010)),"")</f>
        <v>144.96779438567614</v>
      </c>
      <c r="R1010" s="118">
        <f t="shared" si="171"/>
        <v>1255</v>
      </c>
      <c r="S1010" s="51">
        <f t="shared" ca="1" si="172"/>
        <v>144.96779438567614</v>
      </c>
      <c r="T1010" s="52">
        <f t="shared" ca="1" si="173"/>
        <v>1255</v>
      </c>
      <c r="U1010" s="39" t="str">
        <f t="shared" ca="1" si="174"/>
        <v>145,</v>
      </c>
      <c r="V1010" s="39" t="str">
        <f t="shared" ca="1" si="175"/>
        <v>144.9678,</v>
      </c>
      <c r="W1010" s="53" t="str">
        <f t="shared" ca="1" si="167"/>
        <v>14497,</v>
      </c>
      <c r="X1010" s="90"/>
      <c r="Y1010" s="52"/>
      <c r="Z1010" s="52"/>
      <c r="AA1010" s="52"/>
      <c r="AB1010" s="52"/>
      <c r="AC1010" s="52"/>
      <c r="AD1010" s="52"/>
      <c r="AE1010" s="52"/>
      <c r="AF1010" s="52"/>
      <c r="AG1010" s="52"/>
      <c r="AH1010" s="52"/>
    </row>
    <row r="1011" spans="7:34" ht="15" thickBot="1" x14ac:dyDescent="0.3">
      <c r="G1011" s="27">
        <v>809</v>
      </c>
      <c r="H1011" s="28">
        <v>378.39</v>
      </c>
      <c r="I1011" s="28">
        <f>$B$4*Table22[[#This Row],[RTD Resistance (ꭥ)]]*1000</f>
        <v>764.34780000000001</v>
      </c>
      <c r="J1011" s="29">
        <f t="shared" si="168"/>
        <v>0.58580000000006294</v>
      </c>
      <c r="K1011" s="109"/>
      <c r="L1011" s="116">
        <v>1010</v>
      </c>
      <c r="M1011" s="33">
        <f t="shared" si="165"/>
        <v>0.73992673992673996</v>
      </c>
      <c r="N1011" s="33">
        <f t="shared" si="166"/>
        <v>0.28680408480408481</v>
      </c>
      <c r="O1011" s="112">
        <f t="shared" si="169"/>
        <v>141.98222020004198</v>
      </c>
      <c r="P1011" s="33">
        <f t="shared" si="170"/>
        <v>109.17022018385114</v>
      </c>
      <c r="Q1011" s="117">
        <f>IF(INDEX($P$2:$P$4096,MATCH($B$7,$P$2:$P$4096,1)+ROWS(Q$2:$Q1011))&lt;=$B$8,INDEX($P$2:$P$4096,MATCH($B$7,$P$2:$P$4096,1)+ROWS(Q$2:$Q1011)),"")</f>
        <v>145.11471395090706</v>
      </c>
      <c r="R1011" s="118">
        <f t="shared" si="171"/>
        <v>1256</v>
      </c>
      <c r="S1011" s="51">
        <f t="shared" ca="1" si="172"/>
        <v>145.11471395090706</v>
      </c>
      <c r="T1011" s="52">
        <f t="shared" ca="1" si="173"/>
        <v>1256</v>
      </c>
      <c r="U1011" s="39" t="str">
        <f t="shared" ca="1" si="174"/>
        <v>145,</v>
      </c>
      <c r="V1011" s="39" t="str">
        <f t="shared" ca="1" si="175"/>
        <v>145.1147,</v>
      </c>
      <c r="W1011" s="53" t="str">
        <f t="shared" ca="1" si="167"/>
        <v>14511,</v>
      </c>
      <c r="X1011" s="90"/>
      <c r="Y1011" s="52"/>
      <c r="Z1011" s="52"/>
      <c r="AA1011" s="52"/>
      <c r="AB1011" s="52"/>
      <c r="AC1011" s="52"/>
      <c r="AD1011" s="52"/>
      <c r="AE1011" s="52"/>
      <c r="AF1011" s="52"/>
      <c r="AG1011" s="52"/>
      <c r="AH1011" s="52"/>
    </row>
    <row r="1012" spans="7:34" ht="15" thickBot="1" x14ac:dyDescent="0.3">
      <c r="G1012" s="27">
        <v>810</v>
      </c>
      <c r="H1012" s="28">
        <v>378.68</v>
      </c>
      <c r="I1012" s="28">
        <f>$B$4*Table22[[#This Row],[RTD Resistance (ꭥ)]]*1000</f>
        <v>764.93360000000007</v>
      </c>
      <c r="J1012" s="29">
        <f t="shared" si="168"/>
        <v>0.60599999999999454</v>
      </c>
      <c r="K1012" s="109"/>
      <c r="L1012" s="116">
        <v>1011</v>
      </c>
      <c r="M1012" s="33">
        <f t="shared" si="165"/>
        <v>0.74065934065934069</v>
      </c>
      <c r="N1012" s="33">
        <f t="shared" si="166"/>
        <v>0.28691508491508494</v>
      </c>
      <c r="O1012" s="112">
        <f t="shared" si="169"/>
        <v>142.03717075004204</v>
      </c>
      <c r="P1012" s="33">
        <f t="shared" si="170"/>
        <v>109.31554014356914</v>
      </c>
      <c r="Q1012" s="117">
        <f>IF(INDEX($P$2:$P$4096,MATCH($B$7,$P$2:$P$4096,1)+ROWS(Q$2:$Q1012))&lt;=$B$8,INDEX($P$2:$P$4096,MATCH($B$7,$P$2:$P$4096,1)+ROWS(Q$2:$Q1012)),"")</f>
        <v>145.26164014482526</v>
      </c>
      <c r="R1012" s="118">
        <f t="shared" si="171"/>
        <v>1257</v>
      </c>
      <c r="S1012" s="51">
        <f t="shared" ca="1" si="172"/>
        <v>145.26164014482526</v>
      </c>
      <c r="T1012" s="52">
        <f t="shared" ca="1" si="173"/>
        <v>1257</v>
      </c>
      <c r="U1012" s="39" t="str">
        <f t="shared" ca="1" si="174"/>
        <v>145,</v>
      </c>
      <c r="V1012" s="39" t="str">
        <f t="shared" ca="1" si="175"/>
        <v>145.2616,</v>
      </c>
      <c r="W1012" s="53" t="str">
        <f t="shared" ca="1" si="167"/>
        <v>14526,</v>
      </c>
      <c r="X1012" s="90"/>
      <c r="Y1012" s="52"/>
      <c r="Z1012" s="52"/>
      <c r="AA1012" s="52"/>
      <c r="AB1012" s="52"/>
      <c r="AC1012" s="52"/>
      <c r="AD1012" s="52"/>
      <c r="AE1012" s="52"/>
      <c r="AF1012" s="52"/>
      <c r="AG1012" s="52"/>
      <c r="AH1012" s="52"/>
    </row>
    <row r="1013" spans="7:34" ht="15" thickBot="1" x14ac:dyDescent="0.3">
      <c r="G1013" s="27">
        <v>811</v>
      </c>
      <c r="H1013" s="28">
        <v>378.98</v>
      </c>
      <c r="I1013" s="28">
        <f>$B$4*Table22[[#This Row],[RTD Resistance (ꭥ)]]*1000</f>
        <v>765.53960000000006</v>
      </c>
      <c r="J1013" s="29">
        <f t="shared" si="168"/>
        <v>0.60599999999988086</v>
      </c>
      <c r="K1013" s="109"/>
      <c r="L1013" s="116">
        <v>1012</v>
      </c>
      <c r="M1013" s="33">
        <f t="shared" si="165"/>
        <v>0.74139194139194142</v>
      </c>
      <c r="N1013" s="33">
        <f t="shared" si="166"/>
        <v>0.28702608502608501</v>
      </c>
      <c r="O1013" s="112">
        <f t="shared" si="169"/>
        <v>142.09212130004207</v>
      </c>
      <c r="P1013" s="33">
        <f t="shared" si="170"/>
        <v>109.46086653857571</v>
      </c>
      <c r="Q1013" s="117">
        <f>IF(INDEX($P$2:$P$4096,MATCH($B$7,$P$2:$P$4096,1)+ROWS(Q$2:$Q1013))&lt;=$B$8,INDEX($P$2:$P$4096,MATCH($B$7,$P$2:$P$4096,1)+ROWS(Q$2:$Q1013)),"")</f>
        <v>145.40857296828062</v>
      </c>
      <c r="R1013" s="118">
        <f t="shared" si="171"/>
        <v>1258</v>
      </c>
      <c r="S1013" s="51">
        <f t="shared" ca="1" si="172"/>
        <v>145.40857296828062</v>
      </c>
      <c r="T1013" s="52">
        <f t="shared" ca="1" si="173"/>
        <v>1258</v>
      </c>
      <c r="U1013" s="39" t="str">
        <f t="shared" ca="1" si="174"/>
        <v>145,</v>
      </c>
      <c r="V1013" s="39" t="str">
        <f t="shared" ca="1" si="175"/>
        <v>145.4086,</v>
      </c>
      <c r="W1013" s="53" t="str">
        <f t="shared" ca="1" si="167"/>
        <v>14541,</v>
      </c>
      <c r="X1013" s="90"/>
      <c r="Y1013" s="52"/>
      <c r="Z1013" s="52"/>
      <c r="AA1013" s="52"/>
      <c r="AB1013" s="52"/>
      <c r="AC1013" s="52"/>
      <c r="AD1013" s="52"/>
      <c r="AE1013" s="52"/>
      <c r="AF1013" s="52"/>
      <c r="AG1013" s="52"/>
      <c r="AH1013" s="52"/>
    </row>
    <row r="1014" spans="7:34" ht="15" thickBot="1" x14ac:dyDescent="0.3">
      <c r="G1014" s="27">
        <v>812</v>
      </c>
      <c r="H1014" s="28">
        <v>379.28</v>
      </c>
      <c r="I1014" s="28">
        <f>$B$4*Table22[[#This Row],[RTD Resistance (ꭥ)]]*1000</f>
        <v>766.14559999999994</v>
      </c>
      <c r="J1014" s="29">
        <f t="shared" si="168"/>
        <v>0.58580000000006294</v>
      </c>
      <c r="K1014" s="109"/>
      <c r="L1014" s="116">
        <v>1013</v>
      </c>
      <c r="M1014" s="33">
        <f t="shared" si="165"/>
        <v>0.74212454212454215</v>
      </c>
      <c r="N1014" s="33">
        <f t="shared" si="166"/>
        <v>0.28713708513708514</v>
      </c>
      <c r="O1014" s="112">
        <f t="shared" si="169"/>
        <v>142.14707185004215</v>
      </c>
      <c r="P1014" s="33">
        <f t="shared" si="170"/>
        <v>109.60619936959398</v>
      </c>
      <c r="Q1014" s="117">
        <f>IF(INDEX($P$2:$P$4096,MATCH($B$7,$P$2:$P$4096,1)+ROWS(Q$2:$Q1014))&lt;=$B$8,INDEX($P$2:$P$4096,MATCH($B$7,$P$2:$P$4096,1)+ROWS(Q$2:$Q1014)),"")</f>
        <v>145.55551242212431</v>
      </c>
      <c r="R1014" s="118">
        <f t="shared" si="171"/>
        <v>1259</v>
      </c>
      <c r="S1014" s="51">
        <f t="shared" ca="1" si="172"/>
        <v>145.55551242212431</v>
      </c>
      <c r="T1014" s="52">
        <f t="shared" ca="1" si="173"/>
        <v>1259</v>
      </c>
      <c r="U1014" s="39" t="str">
        <f t="shared" ca="1" si="174"/>
        <v>146,</v>
      </c>
      <c r="V1014" s="39" t="str">
        <f t="shared" ca="1" si="175"/>
        <v>145.5555,</v>
      </c>
      <c r="W1014" s="53" t="str">
        <f t="shared" ca="1" si="167"/>
        <v>14556,</v>
      </c>
      <c r="X1014" s="90"/>
      <c r="Y1014" s="52"/>
      <c r="Z1014" s="52"/>
      <c r="AA1014" s="52"/>
      <c r="AB1014" s="52"/>
      <c r="AC1014" s="52"/>
      <c r="AD1014" s="52"/>
      <c r="AE1014" s="52"/>
      <c r="AF1014" s="52"/>
      <c r="AG1014" s="52"/>
      <c r="AH1014" s="52"/>
    </row>
    <row r="1015" spans="7:34" ht="15" thickBot="1" x14ac:dyDescent="0.3">
      <c r="G1015" s="27">
        <v>813</v>
      </c>
      <c r="H1015" s="28">
        <v>379.57</v>
      </c>
      <c r="I1015" s="28">
        <f>$B$4*Table22[[#This Row],[RTD Resistance (ꭥ)]]*1000</f>
        <v>766.73140000000001</v>
      </c>
      <c r="J1015" s="29">
        <f t="shared" si="168"/>
        <v>0.60599999999999454</v>
      </c>
      <c r="K1015" s="109"/>
      <c r="L1015" s="116">
        <v>1014</v>
      </c>
      <c r="M1015" s="33">
        <f t="shared" si="165"/>
        <v>0.74285714285714288</v>
      </c>
      <c r="N1015" s="33">
        <f t="shared" si="166"/>
        <v>0.28724808524808526</v>
      </c>
      <c r="O1015" s="112">
        <f t="shared" si="169"/>
        <v>142.20202240004221</v>
      </c>
      <c r="P1015" s="33">
        <f t="shared" si="170"/>
        <v>109.75153863734761</v>
      </c>
      <c r="Q1015" s="117">
        <f>IF(INDEX($P$2:$P$4096,MATCH($B$7,$P$2:$P$4096,1)+ROWS(Q$2:$Q1015))&lt;=$B$8,INDEX($P$2:$P$4096,MATCH($B$7,$P$2:$P$4096,1)+ROWS(Q$2:$Q1015)),"")</f>
        <v>145.70245850720727</v>
      </c>
      <c r="R1015" s="118">
        <f t="shared" si="171"/>
        <v>1260</v>
      </c>
      <c r="S1015" s="51">
        <f t="shared" ca="1" si="172"/>
        <v>145.70245850720727</v>
      </c>
      <c r="T1015" s="52">
        <f t="shared" ca="1" si="173"/>
        <v>1260</v>
      </c>
      <c r="U1015" s="39" t="str">
        <f t="shared" ca="1" si="174"/>
        <v>146,</v>
      </c>
      <c r="V1015" s="39" t="str">
        <f t="shared" ca="1" si="175"/>
        <v>145.7025,</v>
      </c>
      <c r="W1015" s="53" t="str">
        <f t="shared" ca="1" si="167"/>
        <v>14570,</v>
      </c>
      <c r="X1015" s="90"/>
      <c r="Y1015" s="52"/>
      <c r="Z1015" s="52"/>
      <c r="AA1015" s="52"/>
      <c r="AB1015" s="52"/>
      <c r="AC1015" s="52"/>
      <c r="AD1015" s="52"/>
      <c r="AE1015" s="52"/>
      <c r="AF1015" s="52"/>
      <c r="AG1015" s="52"/>
      <c r="AH1015" s="52"/>
    </row>
    <row r="1016" spans="7:34" ht="15" thickBot="1" x14ac:dyDescent="0.3">
      <c r="G1016" s="27">
        <v>814</v>
      </c>
      <c r="H1016" s="28">
        <v>379.87</v>
      </c>
      <c r="I1016" s="28">
        <f>$B$4*Table22[[#This Row],[RTD Resistance (ꭥ)]]*1000</f>
        <v>767.3374</v>
      </c>
      <c r="J1016" s="29">
        <f t="shared" si="168"/>
        <v>0.60600000000010823</v>
      </c>
      <c r="K1016" s="109"/>
      <c r="L1016" s="116">
        <v>1015</v>
      </c>
      <c r="M1016" s="33">
        <f t="shared" si="165"/>
        <v>0.74358974358974361</v>
      </c>
      <c r="N1016" s="33">
        <f t="shared" si="166"/>
        <v>0.28735908535908539</v>
      </c>
      <c r="O1016" s="112">
        <f t="shared" si="169"/>
        <v>142.25697295004227</v>
      </c>
      <c r="P1016" s="33">
        <f t="shared" si="170"/>
        <v>109.89688434256038</v>
      </c>
      <c r="Q1016" s="117">
        <f>IF(INDEX($P$2:$P$4096,MATCH($B$7,$P$2:$P$4096,1)+ROWS(Q$2:$Q1016))&lt;=$B$8,INDEX($P$2:$P$4096,MATCH($B$7,$P$2:$P$4096,1)+ROWS(Q$2:$Q1016)),"")</f>
        <v>145.84941122438084</v>
      </c>
      <c r="R1016" s="118">
        <f t="shared" si="171"/>
        <v>1261</v>
      </c>
      <c r="S1016" s="51">
        <f t="shared" ca="1" si="172"/>
        <v>145.84941122438084</v>
      </c>
      <c r="T1016" s="52">
        <f t="shared" ca="1" si="173"/>
        <v>1261</v>
      </c>
      <c r="U1016" s="39" t="str">
        <f t="shared" ca="1" si="174"/>
        <v>146,</v>
      </c>
      <c r="V1016" s="39" t="str">
        <f t="shared" ca="1" si="175"/>
        <v>145.8494,</v>
      </c>
      <c r="W1016" s="53" t="str">
        <f t="shared" ca="1" si="167"/>
        <v>14585,</v>
      </c>
      <c r="X1016" s="90"/>
      <c r="Y1016" s="52"/>
      <c r="Z1016" s="52"/>
      <c r="AA1016" s="52"/>
      <c r="AB1016" s="52"/>
      <c r="AC1016" s="52"/>
      <c r="AD1016" s="52"/>
      <c r="AE1016" s="52"/>
      <c r="AF1016" s="52"/>
      <c r="AG1016" s="52"/>
      <c r="AH1016" s="52"/>
    </row>
    <row r="1017" spans="7:34" ht="15" thickBot="1" x14ac:dyDescent="0.3">
      <c r="G1017" s="27">
        <v>815</v>
      </c>
      <c r="H1017" s="28">
        <v>380.17</v>
      </c>
      <c r="I1017" s="28">
        <f>$B$4*Table22[[#This Row],[RTD Resistance (ꭥ)]]*1000</f>
        <v>767.94340000000011</v>
      </c>
      <c r="J1017" s="29">
        <f t="shared" si="168"/>
        <v>0.58579999999994925</v>
      </c>
      <c r="K1017" s="109"/>
      <c r="L1017" s="116">
        <v>1016</v>
      </c>
      <c r="M1017" s="33">
        <f t="shared" si="165"/>
        <v>0.74432234432234434</v>
      </c>
      <c r="N1017" s="33">
        <f t="shared" si="166"/>
        <v>0.28747008547008546</v>
      </c>
      <c r="O1017" s="112">
        <f t="shared" si="169"/>
        <v>142.3119235000423</v>
      </c>
      <c r="P1017" s="33">
        <f t="shared" si="170"/>
        <v>110.04223648595752</v>
      </c>
      <c r="Q1017" s="117">
        <f>IF(INDEX($P$2:$P$4096,MATCH($B$7,$P$2:$P$4096,1)+ROWS(Q$2:$Q1017))&lt;=$B$8,INDEX($P$2:$P$4096,MATCH($B$7,$P$2:$P$4096,1)+ROWS(Q$2:$Q1017)),"")</f>
        <v>145.99637057449712</v>
      </c>
      <c r="R1017" s="118">
        <f t="shared" si="171"/>
        <v>1262</v>
      </c>
      <c r="S1017" s="51">
        <f t="shared" ca="1" si="172"/>
        <v>145.99637057449712</v>
      </c>
      <c r="T1017" s="52">
        <f t="shared" ca="1" si="173"/>
        <v>1262</v>
      </c>
      <c r="U1017" s="39" t="str">
        <f t="shared" ca="1" si="174"/>
        <v>146,</v>
      </c>
      <c r="V1017" s="39" t="str">
        <f t="shared" ca="1" si="175"/>
        <v>145.9964,</v>
      </c>
      <c r="W1017" s="53" t="str">
        <f t="shared" ca="1" si="167"/>
        <v>14600,</v>
      </c>
      <c r="X1017" s="90"/>
      <c r="Y1017" s="52"/>
      <c r="Z1017" s="52"/>
      <c r="AA1017" s="52"/>
      <c r="AB1017" s="52"/>
      <c r="AC1017" s="52"/>
      <c r="AD1017" s="52"/>
      <c r="AE1017" s="52"/>
      <c r="AF1017" s="52"/>
      <c r="AG1017" s="52"/>
      <c r="AH1017" s="52"/>
    </row>
    <row r="1018" spans="7:34" ht="15" thickBot="1" x14ac:dyDescent="0.3">
      <c r="G1018" s="27">
        <v>816</v>
      </c>
      <c r="H1018" s="28">
        <v>380.46</v>
      </c>
      <c r="I1018" s="28">
        <f>$B$4*Table22[[#This Row],[RTD Resistance (ꭥ)]]*1000</f>
        <v>768.52920000000006</v>
      </c>
      <c r="J1018" s="29">
        <f t="shared" si="168"/>
        <v>0.60599999999999454</v>
      </c>
      <c r="K1018" s="109"/>
      <c r="L1018" s="116">
        <v>1017</v>
      </c>
      <c r="M1018" s="33">
        <f t="shared" si="165"/>
        <v>0.74505494505494507</v>
      </c>
      <c r="N1018" s="33">
        <f t="shared" si="166"/>
        <v>0.28758108558108558</v>
      </c>
      <c r="O1018" s="112">
        <f t="shared" si="169"/>
        <v>142.36687405004236</v>
      </c>
      <c r="P1018" s="33">
        <f t="shared" si="170"/>
        <v>110.18759506826444</v>
      </c>
      <c r="Q1018" s="117">
        <f>IF(INDEX($P$2:$P$4096,MATCH($B$7,$P$2:$P$4096,1)+ROWS(Q$2:$Q1018))&lt;=$B$8,INDEX($P$2:$P$4096,MATCH($B$7,$P$2:$P$4096,1)+ROWS(Q$2:$Q1018)),"")</f>
        <v>146.14333655840903</v>
      </c>
      <c r="R1018" s="118">
        <f t="shared" si="171"/>
        <v>1263</v>
      </c>
      <c r="S1018" s="51">
        <f t="shared" ca="1" si="172"/>
        <v>146.14333655840903</v>
      </c>
      <c r="T1018" s="52">
        <f t="shared" ca="1" si="173"/>
        <v>1263</v>
      </c>
      <c r="U1018" s="39" t="str">
        <f t="shared" ca="1" si="174"/>
        <v>146,</v>
      </c>
      <c r="V1018" s="39" t="str">
        <f t="shared" ca="1" si="175"/>
        <v>146.1433,</v>
      </c>
      <c r="W1018" s="53" t="str">
        <f t="shared" ca="1" si="167"/>
        <v>14614,</v>
      </c>
      <c r="X1018" s="90"/>
      <c r="Y1018" s="52"/>
      <c r="Z1018" s="52"/>
      <c r="AA1018" s="52"/>
      <c r="AB1018" s="52"/>
      <c r="AC1018" s="52"/>
      <c r="AD1018" s="52"/>
      <c r="AE1018" s="52"/>
      <c r="AF1018" s="52"/>
      <c r="AG1018" s="52"/>
      <c r="AH1018" s="52"/>
    </row>
    <row r="1019" spans="7:34" ht="15" thickBot="1" x14ac:dyDescent="0.3">
      <c r="G1019" s="27">
        <v>817</v>
      </c>
      <c r="H1019" s="28">
        <v>380.76</v>
      </c>
      <c r="I1019" s="28">
        <f>$B$4*Table22[[#This Row],[RTD Resistance (ꭥ)]]*1000</f>
        <v>769.13520000000005</v>
      </c>
      <c r="J1019" s="29">
        <f t="shared" si="168"/>
        <v>0.58580000000006294</v>
      </c>
      <c r="K1019" s="109"/>
      <c r="L1019" s="116">
        <v>1018</v>
      </c>
      <c r="M1019" s="33">
        <f t="shared" si="165"/>
        <v>0.7457875457875458</v>
      </c>
      <c r="N1019" s="33">
        <f t="shared" si="166"/>
        <v>0.28769208569208571</v>
      </c>
      <c r="O1019" s="112">
        <f t="shared" si="169"/>
        <v>142.42182460004241</v>
      </c>
      <c r="P1019" s="33">
        <f t="shared" si="170"/>
        <v>110.33296009020683</v>
      </c>
      <c r="Q1019" s="117">
        <f>IF(INDEX($P$2:$P$4096,MATCH($B$7,$P$2:$P$4096,1)+ROWS(Q$2:$Q1019))&lt;=$B$8,INDEX($P$2:$P$4096,MATCH($B$7,$P$2:$P$4096,1)+ROWS(Q$2:$Q1019)),"")</f>
        <v>146.29030917696929</v>
      </c>
      <c r="R1019" s="118">
        <f t="shared" si="171"/>
        <v>1264</v>
      </c>
      <c r="S1019" s="51">
        <f t="shared" ca="1" si="172"/>
        <v>146.29030917696929</v>
      </c>
      <c r="T1019" s="52">
        <f t="shared" ca="1" si="173"/>
        <v>1264</v>
      </c>
      <c r="U1019" s="39" t="str">
        <f t="shared" ca="1" si="174"/>
        <v>146,</v>
      </c>
      <c r="V1019" s="39" t="str">
        <f t="shared" ca="1" si="175"/>
        <v>146.2903,</v>
      </c>
      <c r="W1019" s="53" t="str">
        <f t="shared" ca="1" si="167"/>
        <v>14629,</v>
      </c>
      <c r="X1019" s="90"/>
      <c r="Y1019" s="52"/>
      <c r="Z1019" s="52"/>
      <c r="AA1019" s="52"/>
      <c r="AB1019" s="52"/>
      <c r="AC1019" s="52"/>
      <c r="AD1019" s="52"/>
      <c r="AE1019" s="52"/>
      <c r="AF1019" s="52"/>
      <c r="AG1019" s="52"/>
      <c r="AH1019" s="52"/>
    </row>
    <row r="1020" spans="7:34" ht="15" thickBot="1" x14ac:dyDescent="0.3">
      <c r="G1020" s="27">
        <v>818</v>
      </c>
      <c r="H1020" s="28">
        <v>381.05</v>
      </c>
      <c r="I1020" s="28">
        <f>$B$4*Table22[[#This Row],[RTD Resistance (ꭥ)]]*1000</f>
        <v>769.72100000000012</v>
      </c>
      <c r="J1020" s="29">
        <f t="shared" si="168"/>
        <v>0.60599999999999454</v>
      </c>
      <c r="K1020" s="109"/>
      <c r="L1020" s="116">
        <v>1019</v>
      </c>
      <c r="M1020" s="33">
        <f t="shared" si="165"/>
        <v>0.74652014652014653</v>
      </c>
      <c r="N1020" s="33">
        <f t="shared" si="166"/>
        <v>0.28780308580308583</v>
      </c>
      <c r="O1020" s="112">
        <f t="shared" si="169"/>
        <v>142.4767751500425</v>
      </c>
      <c r="P1020" s="33">
        <f t="shared" si="170"/>
        <v>110.47833155251158</v>
      </c>
      <c r="Q1020" s="117">
        <f>IF(INDEX($P$2:$P$4096,MATCH($B$7,$P$2:$P$4096,1)+ROWS(Q$2:$Q1020))&lt;=$B$8,INDEX($P$2:$P$4096,MATCH($B$7,$P$2:$P$4096,1)+ROWS(Q$2:$Q1020)),"")</f>
        <v>146.43728843103111</v>
      </c>
      <c r="R1020" s="118">
        <f t="shared" si="171"/>
        <v>1265</v>
      </c>
      <c r="S1020" s="51">
        <f t="shared" ca="1" si="172"/>
        <v>146.43728843103111</v>
      </c>
      <c r="T1020" s="52">
        <f t="shared" ca="1" si="173"/>
        <v>1265</v>
      </c>
      <c r="U1020" s="39" t="str">
        <f t="shared" ca="1" si="174"/>
        <v>146,</v>
      </c>
      <c r="V1020" s="39" t="str">
        <f t="shared" ca="1" si="175"/>
        <v>146.4373,</v>
      </c>
      <c r="W1020" s="53" t="str">
        <f t="shared" ca="1" si="167"/>
        <v>14644,</v>
      </c>
      <c r="X1020" s="90"/>
      <c r="Y1020" s="52"/>
      <c r="Z1020" s="52"/>
      <c r="AA1020" s="52"/>
      <c r="AB1020" s="52"/>
      <c r="AC1020" s="52"/>
      <c r="AD1020" s="52"/>
      <c r="AE1020" s="52"/>
      <c r="AF1020" s="52"/>
      <c r="AG1020" s="52"/>
      <c r="AH1020" s="52"/>
    </row>
    <row r="1021" spans="7:34" ht="15" thickBot="1" x14ac:dyDescent="0.3">
      <c r="G1021" s="27">
        <v>819</v>
      </c>
      <c r="H1021" s="28">
        <v>381.35</v>
      </c>
      <c r="I1021" s="28">
        <f>$B$4*Table22[[#This Row],[RTD Resistance (ꭥ)]]*1000</f>
        <v>770.32700000000011</v>
      </c>
      <c r="J1021" s="29">
        <f t="shared" si="168"/>
        <v>0.60599999999988086</v>
      </c>
      <c r="K1021" s="109"/>
      <c r="L1021" s="116">
        <v>1020</v>
      </c>
      <c r="M1021" s="33">
        <f t="shared" si="165"/>
        <v>0.74725274725274726</v>
      </c>
      <c r="N1021" s="33">
        <f t="shared" si="166"/>
        <v>0.2879140859140859</v>
      </c>
      <c r="O1021" s="112">
        <f t="shared" si="169"/>
        <v>142.53172570004253</v>
      </c>
      <c r="P1021" s="33">
        <f t="shared" si="170"/>
        <v>110.62370945590584</v>
      </c>
      <c r="Q1021" s="117">
        <f>IF(INDEX($P$2:$P$4096,MATCH($B$7,$P$2:$P$4096,1)+ROWS(Q$2:$Q1021))&lt;=$B$8,INDEX($P$2:$P$4096,MATCH($B$7,$P$2:$P$4096,1)+ROWS(Q$2:$Q1021)),"")</f>
        <v>146.58427432144856</v>
      </c>
      <c r="R1021" s="118">
        <f t="shared" si="171"/>
        <v>1266</v>
      </c>
      <c r="S1021" s="51">
        <f t="shared" ca="1" si="172"/>
        <v>146.58427432144856</v>
      </c>
      <c r="T1021" s="52">
        <f t="shared" ca="1" si="173"/>
        <v>1266</v>
      </c>
      <c r="U1021" s="39" t="str">
        <f t="shared" ca="1" si="174"/>
        <v>147,</v>
      </c>
      <c r="V1021" s="39" t="str">
        <f t="shared" ca="1" si="175"/>
        <v>146.5843,</v>
      </c>
      <c r="W1021" s="53" t="str">
        <f t="shared" ca="1" si="167"/>
        <v>14658,</v>
      </c>
      <c r="X1021" s="90"/>
      <c r="Y1021" s="52"/>
      <c r="Z1021" s="52"/>
      <c r="AA1021" s="52"/>
      <c r="AB1021" s="52"/>
      <c r="AC1021" s="52"/>
      <c r="AD1021" s="52"/>
      <c r="AE1021" s="52"/>
      <c r="AF1021" s="52"/>
      <c r="AG1021" s="52"/>
      <c r="AH1021" s="52"/>
    </row>
    <row r="1022" spans="7:34" ht="15" thickBot="1" x14ac:dyDescent="0.3">
      <c r="G1022" s="27">
        <v>820</v>
      </c>
      <c r="H1022" s="28">
        <v>381.65</v>
      </c>
      <c r="I1022" s="28">
        <f>$B$4*Table22[[#This Row],[RTD Resistance (ꭥ)]]*1000</f>
        <v>770.93299999999999</v>
      </c>
      <c r="J1022" s="29">
        <f t="shared" si="168"/>
        <v>0.58580000000006294</v>
      </c>
      <c r="K1022" s="109"/>
      <c r="L1022" s="116">
        <v>1021</v>
      </c>
      <c r="M1022" s="33">
        <f t="shared" si="165"/>
        <v>0.74798534798534799</v>
      </c>
      <c r="N1022" s="33">
        <f t="shared" si="166"/>
        <v>0.28802508602508603</v>
      </c>
      <c r="O1022" s="112">
        <f t="shared" si="169"/>
        <v>142.58667625004259</v>
      </c>
      <c r="P1022" s="33">
        <f t="shared" si="170"/>
        <v>110.76909380111715</v>
      </c>
      <c r="Q1022" s="117">
        <f>IF(INDEX($P$2:$P$4096,MATCH($B$7,$P$2:$P$4096,1)+ROWS(Q$2:$Q1022))&lt;=$B$8,INDEX($P$2:$P$4096,MATCH($B$7,$P$2:$P$4096,1)+ROWS(Q$2:$Q1022)),"")</f>
        <v>146.73126684907572</v>
      </c>
      <c r="R1022" s="118">
        <f t="shared" si="171"/>
        <v>1267</v>
      </c>
      <c r="S1022" s="51">
        <f t="shared" ca="1" si="172"/>
        <v>146.73126684907572</v>
      </c>
      <c r="T1022" s="52">
        <f t="shared" ca="1" si="173"/>
        <v>1267</v>
      </c>
      <c r="U1022" s="39" t="str">
        <f t="shared" ca="1" si="174"/>
        <v>147,</v>
      </c>
      <c r="V1022" s="39" t="str">
        <f t="shared" ca="1" si="175"/>
        <v>146.7313,</v>
      </c>
      <c r="W1022" s="53" t="str">
        <f t="shared" ca="1" si="167"/>
        <v>14673,</v>
      </c>
      <c r="X1022" s="90"/>
      <c r="Y1022" s="52"/>
      <c r="Z1022" s="52"/>
      <c r="AA1022" s="52"/>
      <c r="AB1022" s="52"/>
      <c r="AC1022" s="52"/>
      <c r="AD1022" s="52"/>
      <c r="AE1022" s="52"/>
      <c r="AF1022" s="52"/>
      <c r="AG1022" s="52"/>
      <c r="AH1022" s="52"/>
    </row>
    <row r="1023" spans="7:34" ht="15" thickBot="1" x14ac:dyDescent="0.3">
      <c r="G1023" s="27">
        <v>821</v>
      </c>
      <c r="H1023" s="28">
        <v>381.94</v>
      </c>
      <c r="I1023" s="28">
        <f>$B$4*Table22[[#This Row],[RTD Resistance (ꭥ)]]*1000</f>
        <v>771.51880000000006</v>
      </c>
      <c r="J1023" s="29">
        <f t="shared" si="168"/>
        <v>0.60599999999999454</v>
      </c>
      <c r="K1023" s="109"/>
      <c r="L1023" s="116">
        <v>1022</v>
      </c>
      <c r="M1023" s="33">
        <f t="shared" si="165"/>
        <v>0.74871794871794872</v>
      </c>
      <c r="N1023" s="33">
        <f t="shared" si="166"/>
        <v>0.28813608613608616</v>
      </c>
      <c r="O1023" s="112">
        <f t="shared" si="169"/>
        <v>142.64162680004264</v>
      </c>
      <c r="P1023" s="33">
        <f t="shared" si="170"/>
        <v>110.9144845888743</v>
      </c>
      <c r="Q1023" s="117">
        <f>IF(INDEX($P$2:$P$4096,MATCH($B$7,$P$2:$P$4096,1)+ROWS(Q$2:$Q1023))&lt;=$B$8,INDEX($P$2:$P$4096,MATCH($B$7,$P$2:$P$4096,1)+ROWS(Q$2:$Q1023)),"")</f>
        <v>146.87826601476729</v>
      </c>
      <c r="R1023" s="118">
        <f t="shared" si="171"/>
        <v>1268</v>
      </c>
      <c r="S1023" s="51">
        <f t="shared" ca="1" si="172"/>
        <v>146.87826601476729</v>
      </c>
      <c r="T1023" s="52">
        <f t="shared" ca="1" si="173"/>
        <v>1268</v>
      </c>
      <c r="U1023" s="39" t="str">
        <f t="shared" ca="1" si="174"/>
        <v>147,</v>
      </c>
      <c r="V1023" s="39" t="str">
        <f t="shared" ca="1" si="175"/>
        <v>146.8783,</v>
      </c>
      <c r="W1023" s="53" t="str">
        <f t="shared" ca="1" si="167"/>
        <v>14688,</v>
      </c>
      <c r="X1023" s="90"/>
      <c r="Y1023" s="52"/>
      <c r="Z1023" s="52"/>
      <c r="AA1023" s="52"/>
      <c r="AB1023" s="52"/>
      <c r="AC1023" s="52"/>
      <c r="AD1023" s="52"/>
      <c r="AE1023" s="52"/>
      <c r="AF1023" s="52"/>
      <c r="AG1023" s="52"/>
      <c r="AH1023" s="52"/>
    </row>
    <row r="1024" spans="7:34" ht="15" thickBot="1" x14ac:dyDescent="0.3">
      <c r="G1024" s="27">
        <v>822</v>
      </c>
      <c r="H1024" s="28">
        <v>382.24</v>
      </c>
      <c r="I1024" s="28">
        <f>$B$4*Table22[[#This Row],[RTD Resistance (ꭥ)]]*1000</f>
        <v>772.12480000000005</v>
      </c>
      <c r="J1024" s="29">
        <f t="shared" si="168"/>
        <v>0.58579999999994925</v>
      </c>
      <c r="K1024" s="109"/>
      <c r="L1024" s="116">
        <v>1023</v>
      </c>
      <c r="M1024" s="33">
        <f t="shared" si="165"/>
        <v>0.74945054945054945</v>
      </c>
      <c r="N1024" s="33">
        <f t="shared" si="166"/>
        <v>0.28824708624708623</v>
      </c>
      <c r="O1024" s="112">
        <f t="shared" si="169"/>
        <v>142.69657735004267</v>
      </c>
      <c r="P1024" s="33">
        <f t="shared" si="170"/>
        <v>111.05988181990585</v>
      </c>
      <c r="Q1024" s="117">
        <f>IF(INDEX($P$2:$P$4096,MATCH($B$7,$P$2:$P$4096,1)+ROWS(Q$2:$Q1024))&lt;=$B$8,INDEX($P$2:$P$4096,MATCH($B$7,$P$2:$P$4096,1)+ROWS(Q$2:$Q1024)),"")</f>
        <v>147.02527181937893</v>
      </c>
      <c r="R1024" s="118">
        <f t="shared" si="171"/>
        <v>1269</v>
      </c>
      <c r="S1024" s="51">
        <f t="shared" ca="1" si="172"/>
        <v>147.02527181937893</v>
      </c>
      <c r="T1024" s="52">
        <f t="shared" ca="1" si="173"/>
        <v>1269</v>
      </c>
      <c r="U1024" s="39" t="str">
        <f t="shared" ca="1" si="174"/>
        <v>147,</v>
      </c>
      <c r="V1024" s="39" t="str">
        <f t="shared" ca="1" si="175"/>
        <v>147.0253,</v>
      </c>
      <c r="W1024" s="53" t="str">
        <f t="shared" ca="1" si="167"/>
        <v>14703,</v>
      </c>
      <c r="X1024" s="90"/>
      <c r="Y1024" s="52"/>
      <c r="Z1024" s="52"/>
      <c r="AA1024" s="52"/>
      <c r="AB1024" s="52"/>
      <c r="AC1024" s="52"/>
      <c r="AD1024" s="52"/>
      <c r="AE1024" s="52"/>
      <c r="AF1024" s="52"/>
      <c r="AG1024" s="52"/>
      <c r="AH1024" s="52"/>
    </row>
    <row r="1025" spans="7:34" ht="15" thickBot="1" x14ac:dyDescent="0.3">
      <c r="G1025" s="27">
        <v>823</v>
      </c>
      <c r="H1025" s="28">
        <v>382.53</v>
      </c>
      <c r="I1025" s="28">
        <f>$B$4*Table22[[#This Row],[RTD Resistance (ꭥ)]]*1000</f>
        <v>772.7106</v>
      </c>
      <c r="J1025" s="29">
        <f t="shared" si="168"/>
        <v>0.60599999999999454</v>
      </c>
      <c r="K1025" s="109"/>
      <c r="L1025" s="116">
        <v>1024</v>
      </c>
      <c r="M1025" s="33">
        <f t="shared" si="165"/>
        <v>0.75018315018315018</v>
      </c>
      <c r="N1025" s="33">
        <f t="shared" si="166"/>
        <v>0.28835808635808635</v>
      </c>
      <c r="O1025" s="112">
        <f t="shared" si="169"/>
        <v>142.75152790004273</v>
      </c>
      <c r="P1025" s="33">
        <f t="shared" si="170"/>
        <v>111.20528549494173</v>
      </c>
      <c r="Q1025" s="117">
        <f>IF(INDEX($P$2:$P$4096,MATCH($B$7,$P$2:$P$4096,1)+ROWS(Q$2:$Q1025))&lt;=$B$8,INDEX($P$2:$P$4096,MATCH($B$7,$P$2:$P$4096,1)+ROWS(Q$2:$Q1025)),"")</f>
        <v>147.17228426376568</v>
      </c>
      <c r="R1025" s="118">
        <f t="shared" si="171"/>
        <v>1270</v>
      </c>
      <c r="S1025" s="51">
        <f t="shared" ca="1" si="172"/>
        <v>147.17228426376568</v>
      </c>
      <c r="T1025" s="52">
        <f t="shared" ca="1" si="173"/>
        <v>1270</v>
      </c>
      <c r="U1025" s="39" t="str">
        <f t="shared" ca="1" si="174"/>
        <v>147,</v>
      </c>
      <c r="V1025" s="39" t="str">
        <f t="shared" ca="1" si="175"/>
        <v>147.1723,</v>
      </c>
      <c r="W1025" s="53" t="str">
        <f t="shared" ca="1" si="167"/>
        <v>14717,</v>
      </c>
      <c r="X1025" s="90"/>
      <c r="Y1025" s="52"/>
      <c r="Z1025" s="52"/>
      <c r="AA1025" s="52"/>
      <c r="AB1025" s="52"/>
      <c r="AC1025" s="52"/>
      <c r="AD1025" s="52"/>
      <c r="AE1025" s="52"/>
      <c r="AF1025" s="52"/>
      <c r="AG1025" s="52"/>
      <c r="AH1025" s="52"/>
    </row>
    <row r="1026" spans="7:34" ht="15" thickBot="1" x14ac:dyDescent="0.3">
      <c r="G1026" s="27">
        <v>824</v>
      </c>
      <c r="H1026" s="28">
        <v>382.83</v>
      </c>
      <c r="I1026" s="28">
        <f>$B$4*Table22[[#This Row],[RTD Resistance (ꭥ)]]*1000</f>
        <v>773.31659999999999</v>
      </c>
      <c r="J1026" s="29">
        <f t="shared" si="168"/>
        <v>0.58579999999994925</v>
      </c>
      <c r="K1026" s="109"/>
      <c r="L1026" s="116">
        <v>1025</v>
      </c>
      <c r="M1026" s="33">
        <f t="shared" ref="M1026:M1089" si="176">(L1026*$B$2)/($B$3-1)</f>
        <v>0.75091575091575091</v>
      </c>
      <c r="N1026" s="33">
        <f t="shared" ref="N1026:N1089" si="177">($M1026+$D$10)/$B$5</f>
        <v>0.28846908646908648</v>
      </c>
      <c r="O1026" s="112">
        <f t="shared" si="169"/>
        <v>142.80647845004282</v>
      </c>
      <c r="P1026" s="33">
        <f t="shared" si="170"/>
        <v>111.35069561471198</v>
      </c>
      <c r="Q1026" s="117">
        <f>IF(INDEX($P$2:$P$4096,MATCH($B$7,$P$2:$P$4096,1)+ROWS(Q$2:$Q1026))&lt;=$B$8,INDEX($P$2:$P$4096,MATCH($B$7,$P$2:$P$4096,1)+ROWS(Q$2:$Q1026)),"")</f>
        <v>147.31930334878393</v>
      </c>
      <c r="R1026" s="118">
        <f t="shared" si="171"/>
        <v>1271</v>
      </c>
      <c r="S1026" s="51">
        <f t="shared" ca="1" si="172"/>
        <v>147.31930334878393</v>
      </c>
      <c r="T1026" s="52">
        <f t="shared" ca="1" si="173"/>
        <v>1271</v>
      </c>
      <c r="U1026" s="39" t="str">
        <f t="shared" ca="1" si="174"/>
        <v>147,</v>
      </c>
      <c r="V1026" s="39" t="str">
        <f t="shared" ca="1" si="175"/>
        <v>147.3193,</v>
      </c>
      <c r="W1026" s="53" t="str">
        <f t="shared" ref="W1026:W1089" ca="1" si="178">ROUND(S1026*$B$10,0)&amp;","</f>
        <v>14732,</v>
      </c>
      <c r="X1026" s="90"/>
      <c r="Y1026" s="52"/>
      <c r="Z1026" s="52"/>
      <c r="AA1026" s="52"/>
      <c r="AB1026" s="52"/>
      <c r="AC1026" s="52"/>
      <c r="AD1026" s="52"/>
      <c r="AE1026" s="52"/>
      <c r="AF1026" s="52"/>
      <c r="AG1026" s="52"/>
      <c r="AH1026" s="52"/>
    </row>
    <row r="1027" spans="7:34" ht="15" thickBot="1" x14ac:dyDescent="0.3">
      <c r="G1027" s="27">
        <v>825</v>
      </c>
      <c r="H1027" s="28">
        <v>383.12</v>
      </c>
      <c r="I1027" s="28">
        <f>$B$4*Table22[[#This Row],[RTD Resistance (ꭥ)]]*1000</f>
        <v>773.90239999999994</v>
      </c>
      <c r="J1027" s="29">
        <f t="shared" ref="J1027:J1051" si="179">ABS(I1027-I1028)</f>
        <v>0.60600000000010823</v>
      </c>
      <c r="K1027" s="109"/>
      <c r="L1027" s="116">
        <v>1026</v>
      </c>
      <c r="M1027" s="33">
        <f t="shared" si="176"/>
        <v>0.75164835164835164</v>
      </c>
      <c r="N1027" s="33">
        <f t="shared" si="177"/>
        <v>0.2885800865800866</v>
      </c>
      <c r="O1027" s="112">
        <f t="shared" ref="O1027:O1090" si="180">$N1027/$B$4</f>
        <v>142.86142900004288</v>
      </c>
      <c r="P1027" s="33">
        <f t="shared" ref="P1027:P1090" si="181">-245.19+O1027*(2.5293+O1027*(-0.066046+O1027*(0.0040422+O1027*(-0.0000020697))))/(1+O1027*(-0.025422+O1027*(0.0016883+O1027*(-0.0000013601))))</f>
        <v>111.49611217994737</v>
      </c>
      <c r="Q1027" s="117">
        <f>IF(INDEX($P$2:$P$4096,MATCH($B$7,$P$2:$P$4096,1)+ROWS(Q$2:$Q1027))&lt;=$B$8,INDEX($P$2:$P$4096,MATCH($B$7,$P$2:$P$4096,1)+ROWS(Q$2:$Q1027)),"")</f>
        <v>147.46632907529028</v>
      </c>
      <c r="R1027" s="118">
        <f t="shared" ref="R1027:R1090" si="182">INDEX($L$2:$L$4096,MATCH($Q1027,$P$2:$P$4096,0))</f>
        <v>1272</v>
      </c>
      <c r="S1027" s="51">
        <f t="shared" ref="S1027:S1090" ca="1" si="183">INDIRECT("Q"&amp;((ROW($Q1027)-2)*$B$9)+2,TRUE)</f>
        <v>147.46632907529028</v>
      </c>
      <c r="T1027" s="52">
        <f t="shared" ref="T1027:T1090" ca="1" si="184">INDEX($L$2:$L$4096,MATCH($S1027,$P$2:$P$4096,0))</f>
        <v>1272</v>
      </c>
      <c r="U1027" s="39" t="str">
        <f t="shared" ref="U1027:U1090" ca="1" si="185">ROUND(S1027,0)&amp;","</f>
        <v>147,</v>
      </c>
      <c r="V1027" s="39" t="str">
        <f t="shared" ref="V1027:V1090" ca="1" si="186">ROUND(S1027,4)&amp;","</f>
        <v>147.4663,</v>
      </c>
      <c r="W1027" s="53" t="str">
        <f t="shared" ca="1" si="178"/>
        <v>14747,</v>
      </c>
      <c r="X1027" s="90"/>
      <c r="Y1027" s="52"/>
      <c r="Z1027" s="52"/>
      <c r="AA1027" s="52"/>
      <c r="AB1027" s="52"/>
      <c r="AC1027" s="52"/>
      <c r="AD1027" s="52"/>
      <c r="AE1027" s="52"/>
      <c r="AF1027" s="52"/>
      <c r="AG1027" s="52"/>
      <c r="AH1027" s="52"/>
    </row>
    <row r="1028" spans="7:34" ht="15" thickBot="1" x14ac:dyDescent="0.3">
      <c r="G1028" s="27">
        <v>826</v>
      </c>
      <c r="H1028" s="28">
        <v>383.42</v>
      </c>
      <c r="I1028" s="28">
        <f>$B$4*Table22[[#This Row],[RTD Resistance (ꭥ)]]*1000</f>
        <v>774.50840000000005</v>
      </c>
      <c r="J1028" s="29">
        <f t="shared" si="179"/>
        <v>0.58579999999994925</v>
      </c>
      <c r="K1028" s="109"/>
      <c r="L1028" s="116">
        <v>1027</v>
      </c>
      <c r="M1028" s="33">
        <f t="shared" si="176"/>
        <v>0.75238095238095237</v>
      </c>
      <c r="N1028" s="33">
        <f t="shared" si="177"/>
        <v>0.28869108669108667</v>
      </c>
      <c r="O1028" s="112">
        <f t="shared" si="180"/>
        <v>142.9163795500429</v>
      </c>
      <c r="P1028" s="33">
        <f t="shared" si="181"/>
        <v>111.64153519137915</v>
      </c>
      <c r="Q1028" s="117">
        <f>IF(INDEX($P$2:$P$4096,MATCH($B$7,$P$2:$P$4096,1)+ROWS(Q$2:$Q1028))&lt;=$B$8,INDEX($P$2:$P$4096,MATCH($B$7,$P$2:$P$4096,1)+ROWS(Q$2:$Q1028)),"")</f>
        <v>147.6133614441415</v>
      </c>
      <c r="R1028" s="118">
        <f t="shared" si="182"/>
        <v>1273</v>
      </c>
      <c r="S1028" s="51">
        <f t="shared" ca="1" si="183"/>
        <v>147.6133614441415</v>
      </c>
      <c r="T1028" s="52">
        <f t="shared" ca="1" si="184"/>
        <v>1273</v>
      </c>
      <c r="U1028" s="39" t="str">
        <f t="shared" ca="1" si="185"/>
        <v>148,</v>
      </c>
      <c r="V1028" s="39" t="str">
        <f t="shared" ca="1" si="186"/>
        <v>147.6134,</v>
      </c>
      <c r="W1028" s="53" t="str">
        <f t="shared" ca="1" si="178"/>
        <v>14761,</v>
      </c>
      <c r="X1028" s="90"/>
      <c r="Y1028" s="52"/>
      <c r="Z1028" s="52"/>
      <c r="AA1028" s="52"/>
      <c r="AB1028" s="52"/>
      <c r="AC1028" s="52"/>
      <c r="AD1028" s="52"/>
      <c r="AE1028" s="52"/>
      <c r="AF1028" s="52"/>
      <c r="AG1028" s="52"/>
      <c r="AH1028" s="52"/>
    </row>
    <row r="1029" spans="7:34" ht="15" thickBot="1" x14ac:dyDescent="0.3">
      <c r="G1029" s="27">
        <v>827</v>
      </c>
      <c r="H1029" s="28">
        <v>383.71</v>
      </c>
      <c r="I1029" s="28">
        <f>$B$4*Table22[[#This Row],[RTD Resistance (ꭥ)]]*1000</f>
        <v>775.0942</v>
      </c>
      <c r="J1029" s="29">
        <f t="shared" si="179"/>
        <v>0.60600000000010823</v>
      </c>
      <c r="K1029" s="109"/>
      <c r="L1029" s="116">
        <v>1028</v>
      </c>
      <c r="M1029" s="33">
        <f t="shared" si="176"/>
        <v>0.7531135531135531</v>
      </c>
      <c r="N1029" s="33">
        <f t="shared" si="177"/>
        <v>0.2888020868020868</v>
      </c>
      <c r="O1029" s="112">
        <f t="shared" si="180"/>
        <v>142.97133010004296</v>
      </c>
      <c r="P1029" s="33">
        <f t="shared" si="181"/>
        <v>111.78696464973933</v>
      </c>
      <c r="Q1029" s="117">
        <f>IF(INDEX($P$2:$P$4096,MATCH($B$7,$P$2:$P$4096,1)+ROWS(Q$2:$Q1029))&lt;=$B$8,INDEX($P$2:$P$4096,MATCH($B$7,$P$2:$P$4096,1)+ROWS(Q$2:$Q1029)),"")</f>
        <v>147.76040045619504</v>
      </c>
      <c r="R1029" s="118">
        <f t="shared" si="182"/>
        <v>1274</v>
      </c>
      <c r="S1029" s="51">
        <f t="shared" ca="1" si="183"/>
        <v>147.76040045619504</v>
      </c>
      <c r="T1029" s="52">
        <f t="shared" ca="1" si="184"/>
        <v>1274</v>
      </c>
      <c r="U1029" s="39" t="str">
        <f t="shared" ca="1" si="185"/>
        <v>148,</v>
      </c>
      <c r="V1029" s="39" t="str">
        <f t="shared" ca="1" si="186"/>
        <v>147.7604,</v>
      </c>
      <c r="W1029" s="53" t="str">
        <f t="shared" ca="1" si="178"/>
        <v>14776,</v>
      </c>
      <c r="X1029" s="90"/>
      <c r="Y1029" s="52"/>
      <c r="Z1029" s="52"/>
      <c r="AA1029" s="52"/>
      <c r="AB1029" s="52"/>
      <c r="AC1029" s="52"/>
      <c r="AD1029" s="52"/>
      <c r="AE1029" s="52"/>
      <c r="AF1029" s="52"/>
      <c r="AG1029" s="52"/>
      <c r="AH1029" s="52"/>
    </row>
    <row r="1030" spans="7:34" ht="15" thickBot="1" x14ac:dyDescent="0.3">
      <c r="G1030" s="27">
        <v>828</v>
      </c>
      <c r="H1030" s="28">
        <v>384.01</v>
      </c>
      <c r="I1030" s="28">
        <f>$B$4*Table22[[#This Row],[RTD Resistance (ꭥ)]]*1000</f>
        <v>775.70020000000011</v>
      </c>
      <c r="J1030" s="29">
        <f t="shared" si="179"/>
        <v>0.58579999999994925</v>
      </c>
      <c r="K1030" s="109"/>
      <c r="L1030" s="116">
        <v>1029</v>
      </c>
      <c r="M1030" s="33">
        <f t="shared" si="176"/>
        <v>0.75384615384615383</v>
      </c>
      <c r="N1030" s="33">
        <f t="shared" si="177"/>
        <v>0.28891308691308693</v>
      </c>
      <c r="O1030" s="112">
        <f t="shared" si="180"/>
        <v>143.02628065004302</v>
      </c>
      <c r="P1030" s="33">
        <f t="shared" si="181"/>
        <v>111.93240055576052</v>
      </c>
      <c r="Q1030" s="117">
        <f>IF(INDEX($P$2:$P$4096,MATCH($B$7,$P$2:$P$4096,1)+ROWS(Q$2:$Q1030))&lt;=$B$8,INDEX($P$2:$P$4096,MATCH($B$7,$P$2:$P$4096,1)+ROWS(Q$2:$Q1030)),"")</f>
        <v>147.90744611230889</v>
      </c>
      <c r="R1030" s="118">
        <f t="shared" si="182"/>
        <v>1275</v>
      </c>
      <c r="S1030" s="51">
        <f t="shared" ca="1" si="183"/>
        <v>147.90744611230889</v>
      </c>
      <c r="T1030" s="52">
        <f t="shared" ca="1" si="184"/>
        <v>1275</v>
      </c>
      <c r="U1030" s="39" t="str">
        <f t="shared" ca="1" si="185"/>
        <v>148,</v>
      </c>
      <c r="V1030" s="39" t="str">
        <f t="shared" ca="1" si="186"/>
        <v>147.9074,</v>
      </c>
      <c r="W1030" s="53" t="str">
        <f t="shared" ca="1" si="178"/>
        <v>14791,</v>
      </c>
      <c r="X1030" s="90"/>
      <c r="Y1030" s="52"/>
      <c r="Z1030" s="52"/>
      <c r="AA1030" s="52"/>
      <c r="AB1030" s="52"/>
      <c r="AC1030" s="52"/>
      <c r="AD1030" s="52"/>
      <c r="AE1030" s="52"/>
      <c r="AF1030" s="52"/>
      <c r="AG1030" s="52"/>
      <c r="AH1030" s="52"/>
    </row>
    <row r="1031" spans="7:34" ht="15" thickBot="1" x14ac:dyDescent="0.3">
      <c r="G1031" s="27">
        <v>829</v>
      </c>
      <c r="H1031" s="28">
        <v>384.3</v>
      </c>
      <c r="I1031" s="28">
        <f>$B$4*Table22[[#This Row],[RTD Resistance (ꭥ)]]*1000</f>
        <v>776.28600000000006</v>
      </c>
      <c r="J1031" s="29">
        <f t="shared" si="179"/>
        <v>0.60599999999999454</v>
      </c>
      <c r="K1031" s="109"/>
      <c r="L1031" s="116">
        <v>1030</v>
      </c>
      <c r="M1031" s="33">
        <f t="shared" si="176"/>
        <v>0.75457875457875456</v>
      </c>
      <c r="N1031" s="33">
        <f t="shared" si="177"/>
        <v>0.28902408702408705</v>
      </c>
      <c r="O1031" s="112">
        <f t="shared" si="180"/>
        <v>143.08123120004308</v>
      </c>
      <c r="P1031" s="33">
        <f t="shared" si="181"/>
        <v>112.07784291017578</v>
      </c>
      <c r="Q1031" s="117">
        <f>IF(INDEX($P$2:$P$4096,MATCH($B$7,$P$2:$P$4096,1)+ROWS(Q$2:$Q1031))&lt;=$B$8,INDEX($P$2:$P$4096,MATCH($B$7,$P$2:$P$4096,1)+ROWS(Q$2:$Q1031)),"")</f>
        <v>148.05449841334143</v>
      </c>
      <c r="R1031" s="118">
        <f t="shared" si="182"/>
        <v>1276</v>
      </c>
      <c r="S1031" s="51">
        <f t="shared" ca="1" si="183"/>
        <v>148.05449841334143</v>
      </c>
      <c r="T1031" s="52">
        <f t="shared" ca="1" si="184"/>
        <v>1276</v>
      </c>
      <c r="U1031" s="39" t="str">
        <f t="shared" ca="1" si="185"/>
        <v>148,</v>
      </c>
      <c r="V1031" s="39" t="str">
        <f t="shared" ca="1" si="186"/>
        <v>148.0545,</v>
      </c>
      <c r="W1031" s="53" t="str">
        <f t="shared" ca="1" si="178"/>
        <v>14805,</v>
      </c>
      <c r="X1031" s="90"/>
      <c r="Y1031" s="52"/>
      <c r="Z1031" s="52"/>
      <c r="AA1031" s="52"/>
      <c r="AB1031" s="52"/>
      <c r="AC1031" s="52"/>
      <c r="AD1031" s="52"/>
      <c r="AE1031" s="52"/>
      <c r="AF1031" s="52"/>
      <c r="AG1031" s="52"/>
      <c r="AH1031" s="52"/>
    </row>
    <row r="1032" spans="7:34" ht="15" thickBot="1" x14ac:dyDescent="0.3">
      <c r="G1032" s="27">
        <v>830</v>
      </c>
      <c r="H1032" s="28">
        <v>384.6</v>
      </c>
      <c r="I1032" s="28">
        <f>$B$4*Table22[[#This Row],[RTD Resistance (ꭥ)]]*1000</f>
        <v>776.89200000000005</v>
      </c>
      <c r="J1032" s="29">
        <f t="shared" si="179"/>
        <v>0.58579999999994925</v>
      </c>
      <c r="K1032" s="109"/>
      <c r="L1032" s="116">
        <v>1031</v>
      </c>
      <c r="M1032" s="33">
        <f t="shared" si="176"/>
        <v>0.75531135531135529</v>
      </c>
      <c r="N1032" s="33">
        <f t="shared" si="177"/>
        <v>0.28913508713508712</v>
      </c>
      <c r="O1032" s="112">
        <f t="shared" si="180"/>
        <v>143.13618175004314</v>
      </c>
      <c r="P1032" s="33">
        <f t="shared" si="181"/>
        <v>112.22329171371877</v>
      </c>
      <c r="Q1032" s="117">
        <f>IF(INDEX($P$2:$P$4096,MATCH($B$7,$P$2:$P$4096,1)+ROWS(Q$2:$Q1032))&lt;=$B$8,INDEX($P$2:$P$4096,MATCH($B$7,$P$2:$P$4096,1)+ROWS(Q$2:$Q1032)),"")</f>
        <v>148.20155736015107</v>
      </c>
      <c r="R1032" s="118">
        <f t="shared" si="182"/>
        <v>1277</v>
      </c>
      <c r="S1032" s="51">
        <f t="shared" ca="1" si="183"/>
        <v>148.20155736015107</v>
      </c>
      <c r="T1032" s="52">
        <f t="shared" ca="1" si="184"/>
        <v>1277</v>
      </c>
      <c r="U1032" s="39" t="str">
        <f t="shared" ca="1" si="185"/>
        <v>148,</v>
      </c>
      <c r="V1032" s="39" t="str">
        <f t="shared" ca="1" si="186"/>
        <v>148.2016,</v>
      </c>
      <c r="W1032" s="53" t="str">
        <f t="shared" ca="1" si="178"/>
        <v>14820,</v>
      </c>
      <c r="X1032" s="90"/>
      <c r="Y1032" s="52"/>
      <c r="Z1032" s="52"/>
      <c r="AA1032" s="52"/>
      <c r="AB1032" s="52"/>
      <c r="AC1032" s="52"/>
      <c r="AD1032" s="52"/>
      <c r="AE1032" s="52"/>
      <c r="AF1032" s="52"/>
      <c r="AG1032" s="52"/>
      <c r="AH1032" s="52"/>
    </row>
    <row r="1033" spans="7:34" ht="15" thickBot="1" x14ac:dyDescent="0.3">
      <c r="G1033" s="27">
        <v>831</v>
      </c>
      <c r="H1033" s="28">
        <v>384.89</v>
      </c>
      <c r="I1033" s="28">
        <f>$B$4*Table22[[#This Row],[RTD Resistance (ꭥ)]]*1000</f>
        <v>777.4778</v>
      </c>
      <c r="J1033" s="29">
        <f t="shared" si="179"/>
        <v>0.58580000000006294</v>
      </c>
      <c r="K1033" s="109"/>
      <c r="L1033" s="116">
        <v>1032</v>
      </c>
      <c r="M1033" s="33">
        <f t="shared" si="176"/>
        <v>0.75604395604395602</v>
      </c>
      <c r="N1033" s="33">
        <f t="shared" si="177"/>
        <v>0.28924608724608725</v>
      </c>
      <c r="O1033" s="112">
        <f t="shared" si="180"/>
        <v>143.19113230004319</v>
      </c>
      <c r="P1033" s="33">
        <f t="shared" si="181"/>
        <v>112.36874696712391</v>
      </c>
      <c r="Q1033" s="117">
        <f>IF(INDEX($P$2:$P$4096,MATCH($B$7,$P$2:$P$4096,1)+ROWS(Q$2:$Q1033))&lt;=$B$8,INDEX($P$2:$P$4096,MATCH($B$7,$P$2:$P$4096,1)+ROWS(Q$2:$Q1033)),"")</f>
        <v>148.34862295359721</v>
      </c>
      <c r="R1033" s="118">
        <f t="shared" si="182"/>
        <v>1278</v>
      </c>
      <c r="S1033" s="51">
        <f t="shared" ca="1" si="183"/>
        <v>148.34862295359721</v>
      </c>
      <c r="T1033" s="52">
        <f t="shared" ca="1" si="184"/>
        <v>1278</v>
      </c>
      <c r="U1033" s="39" t="str">
        <f t="shared" ca="1" si="185"/>
        <v>148,</v>
      </c>
      <c r="V1033" s="39" t="str">
        <f t="shared" ca="1" si="186"/>
        <v>148.3486,</v>
      </c>
      <c r="W1033" s="53" t="str">
        <f t="shared" ca="1" si="178"/>
        <v>14835,</v>
      </c>
      <c r="X1033" s="90"/>
      <c r="Y1033" s="52"/>
      <c r="Z1033" s="52"/>
      <c r="AA1033" s="52"/>
      <c r="AB1033" s="52"/>
      <c r="AC1033" s="52"/>
      <c r="AD1033" s="52"/>
      <c r="AE1033" s="52"/>
      <c r="AF1033" s="52"/>
      <c r="AG1033" s="52"/>
      <c r="AH1033" s="52"/>
    </row>
    <row r="1034" spans="7:34" ht="15" thickBot="1" x14ac:dyDescent="0.3">
      <c r="G1034" s="27">
        <v>832</v>
      </c>
      <c r="H1034" s="28">
        <v>385.18</v>
      </c>
      <c r="I1034" s="28">
        <f>$B$4*Table22[[#This Row],[RTD Resistance (ꭥ)]]*1000</f>
        <v>778.06360000000006</v>
      </c>
      <c r="J1034" s="29">
        <f t="shared" si="179"/>
        <v>0.60599999999999454</v>
      </c>
      <c r="K1034" s="109"/>
      <c r="L1034" s="116">
        <v>1033</v>
      </c>
      <c r="M1034" s="33">
        <f t="shared" si="176"/>
        <v>0.75677655677655675</v>
      </c>
      <c r="N1034" s="33">
        <f t="shared" si="177"/>
        <v>0.28935708735708737</v>
      </c>
      <c r="O1034" s="112">
        <f t="shared" si="180"/>
        <v>143.24608285004325</v>
      </c>
      <c r="P1034" s="33">
        <f t="shared" si="181"/>
        <v>112.51420867112586</v>
      </c>
      <c r="Q1034" s="117">
        <f>IF(INDEX($P$2:$P$4096,MATCH($B$7,$P$2:$P$4096,1)+ROWS(Q$2:$Q1034))&lt;=$B$8,INDEX($P$2:$P$4096,MATCH($B$7,$P$2:$P$4096,1)+ROWS(Q$2:$Q1034)),"")</f>
        <v>148.49569519453962</v>
      </c>
      <c r="R1034" s="118">
        <f t="shared" si="182"/>
        <v>1279</v>
      </c>
      <c r="S1034" s="51">
        <f t="shared" ca="1" si="183"/>
        <v>148.49569519453962</v>
      </c>
      <c r="T1034" s="52">
        <f t="shared" ca="1" si="184"/>
        <v>1279</v>
      </c>
      <c r="U1034" s="39" t="str">
        <f t="shared" ca="1" si="185"/>
        <v>148,</v>
      </c>
      <c r="V1034" s="39" t="str">
        <f t="shared" ca="1" si="186"/>
        <v>148.4957,</v>
      </c>
      <c r="W1034" s="53" t="str">
        <f t="shared" ca="1" si="178"/>
        <v>14850,</v>
      </c>
      <c r="X1034" s="90"/>
      <c r="Y1034" s="52"/>
      <c r="Z1034" s="52"/>
      <c r="AA1034" s="52"/>
      <c r="AB1034" s="52"/>
      <c r="AC1034" s="52"/>
      <c r="AD1034" s="52"/>
      <c r="AE1034" s="52"/>
      <c r="AF1034" s="52"/>
      <c r="AG1034" s="52"/>
      <c r="AH1034" s="52"/>
    </row>
    <row r="1035" spans="7:34" ht="15" thickBot="1" x14ac:dyDescent="0.3">
      <c r="G1035" s="27">
        <v>833</v>
      </c>
      <c r="H1035" s="28">
        <v>385.48</v>
      </c>
      <c r="I1035" s="28">
        <f>$B$4*Table22[[#This Row],[RTD Resistance (ꭥ)]]*1000</f>
        <v>778.66960000000006</v>
      </c>
      <c r="J1035" s="29">
        <f t="shared" si="179"/>
        <v>0.58579999999994925</v>
      </c>
      <c r="K1035" s="109"/>
      <c r="L1035" s="116">
        <v>1034</v>
      </c>
      <c r="M1035" s="33">
        <f t="shared" si="176"/>
        <v>0.75750915750915748</v>
      </c>
      <c r="N1035" s="33">
        <f t="shared" si="177"/>
        <v>0.28946808746808744</v>
      </c>
      <c r="O1035" s="112">
        <f t="shared" si="180"/>
        <v>143.30103340004328</v>
      </c>
      <c r="P1035" s="33">
        <f t="shared" si="181"/>
        <v>112.65967682646027</v>
      </c>
      <c r="Q1035" s="117">
        <f>IF(INDEX($P$2:$P$4096,MATCH($B$7,$P$2:$P$4096,1)+ROWS(Q$2:$Q1035))&lt;=$B$8,INDEX($P$2:$P$4096,MATCH($B$7,$P$2:$P$4096,1)+ROWS(Q$2:$Q1035)),"")</f>
        <v>148.64277408383833</v>
      </c>
      <c r="R1035" s="118">
        <f t="shared" si="182"/>
        <v>1280</v>
      </c>
      <c r="S1035" s="51">
        <f t="shared" ca="1" si="183"/>
        <v>148.64277408383833</v>
      </c>
      <c r="T1035" s="52">
        <f t="shared" ca="1" si="184"/>
        <v>1280</v>
      </c>
      <c r="U1035" s="39" t="str">
        <f t="shared" ca="1" si="185"/>
        <v>149,</v>
      </c>
      <c r="V1035" s="39" t="str">
        <f t="shared" ca="1" si="186"/>
        <v>148.6428,</v>
      </c>
      <c r="W1035" s="53" t="str">
        <f t="shared" ca="1" si="178"/>
        <v>14864,</v>
      </c>
      <c r="X1035" s="90"/>
      <c r="Y1035" s="52"/>
      <c r="Z1035" s="52"/>
      <c r="AA1035" s="52"/>
      <c r="AB1035" s="52"/>
      <c r="AC1035" s="52"/>
      <c r="AD1035" s="52"/>
      <c r="AE1035" s="52"/>
      <c r="AF1035" s="52"/>
      <c r="AG1035" s="52"/>
      <c r="AH1035" s="52"/>
    </row>
    <row r="1036" spans="7:34" ht="15" thickBot="1" x14ac:dyDescent="0.3">
      <c r="G1036" s="27">
        <v>834</v>
      </c>
      <c r="H1036" s="28">
        <v>385.77</v>
      </c>
      <c r="I1036" s="28">
        <f>$B$4*Table22[[#This Row],[RTD Resistance (ꭥ)]]*1000</f>
        <v>779.25540000000001</v>
      </c>
      <c r="J1036" s="29">
        <f t="shared" si="179"/>
        <v>0.60599999999999454</v>
      </c>
      <c r="K1036" s="109"/>
      <c r="L1036" s="116">
        <v>1035</v>
      </c>
      <c r="M1036" s="33">
        <f t="shared" si="176"/>
        <v>0.75824175824175821</v>
      </c>
      <c r="N1036" s="33">
        <f t="shared" si="177"/>
        <v>0.28957908757908757</v>
      </c>
      <c r="O1036" s="112">
        <f t="shared" si="180"/>
        <v>143.35598395004334</v>
      </c>
      <c r="P1036" s="33">
        <f t="shared" si="181"/>
        <v>112.80515143386305</v>
      </c>
      <c r="Q1036" s="117">
        <f>IF(INDEX($P$2:$P$4096,MATCH($B$7,$P$2:$P$4096,1)+ROWS(Q$2:$Q1036))&lt;=$B$8,INDEX($P$2:$P$4096,MATCH($B$7,$P$2:$P$4096,1)+ROWS(Q$2:$Q1036)),"")</f>
        <v>148.78985962235373</v>
      </c>
      <c r="R1036" s="118">
        <f t="shared" si="182"/>
        <v>1281</v>
      </c>
      <c r="S1036" s="51">
        <f t="shared" ca="1" si="183"/>
        <v>148.78985962235373</v>
      </c>
      <c r="T1036" s="52">
        <f t="shared" ca="1" si="184"/>
        <v>1281</v>
      </c>
      <c r="U1036" s="39" t="str">
        <f t="shared" ca="1" si="185"/>
        <v>149,</v>
      </c>
      <c r="V1036" s="39" t="str">
        <f t="shared" ca="1" si="186"/>
        <v>148.7899,</v>
      </c>
      <c r="W1036" s="53" t="str">
        <f t="shared" ca="1" si="178"/>
        <v>14879,</v>
      </c>
      <c r="X1036" s="90"/>
      <c r="Y1036" s="52"/>
      <c r="Z1036" s="52"/>
      <c r="AA1036" s="52"/>
      <c r="AB1036" s="52"/>
      <c r="AC1036" s="52"/>
      <c r="AD1036" s="52"/>
      <c r="AE1036" s="52"/>
      <c r="AF1036" s="52"/>
      <c r="AG1036" s="52"/>
      <c r="AH1036" s="52"/>
    </row>
    <row r="1037" spans="7:34" ht="15" thickBot="1" x14ac:dyDescent="0.3">
      <c r="G1037" s="27">
        <v>835</v>
      </c>
      <c r="H1037" s="28">
        <v>386.07</v>
      </c>
      <c r="I1037" s="28">
        <f>$B$4*Table22[[#This Row],[RTD Resistance (ꭥ)]]*1000</f>
        <v>779.8614</v>
      </c>
      <c r="J1037" s="29">
        <f t="shared" si="179"/>
        <v>0.60599999999999454</v>
      </c>
      <c r="K1037" s="109"/>
      <c r="L1037" s="116">
        <v>1036</v>
      </c>
      <c r="M1037" s="33">
        <f t="shared" si="176"/>
        <v>0.75897435897435894</v>
      </c>
      <c r="N1037" s="33">
        <f t="shared" si="177"/>
        <v>0.28969008769008769</v>
      </c>
      <c r="O1037" s="112">
        <f t="shared" si="180"/>
        <v>143.4109345000434</v>
      </c>
      <c r="P1037" s="33">
        <f t="shared" si="181"/>
        <v>112.95063249407099</v>
      </c>
      <c r="Q1037" s="117">
        <f>IF(INDEX($P$2:$P$4096,MATCH($B$7,$P$2:$P$4096,1)+ROWS(Q$2:$Q1037))&lt;=$B$8,INDEX($P$2:$P$4096,MATCH($B$7,$P$2:$P$4096,1)+ROWS(Q$2:$Q1037)),"")</f>
        <v>148.93695181094682</v>
      </c>
      <c r="R1037" s="118">
        <f t="shared" si="182"/>
        <v>1282</v>
      </c>
      <c r="S1037" s="51">
        <f t="shared" ca="1" si="183"/>
        <v>148.93695181094682</v>
      </c>
      <c r="T1037" s="52">
        <f t="shared" ca="1" si="184"/>
        <v>1282</v>
      </c>
      <c r="U1037" s="39" t="str">
        <f t="shared" ca="1" si="185"/>
        <v>149,</v>
      </c>
      <c r="V1037" s="39" t="str">
        <f t="shared" ca="1" si="186"/>
        <v>148.937,</v>
      </c>
      <c r="W1037" s="53" t="str">
        <f t="shared" ca="1" si="178"/>
        <v>14894,</v>
      </c>
      <c r="X1037" s="90"/>
      <c r="Y1037" s="52"/>
      <c r="Z1037" s="52"/>
      <c r="AA1037" s="52"/>
      <c r="AB1037" s="52"/>
      <c r="AC1037" s="52"/>
      <c r="AD1037" s="52"/>
      <c r="AE1037" s="52"/>
      <c r="AF1037" s="52"/>
      <c r="AG1037" s="52"/>
      <c r="AH1037" s="52"/>
    </row>
    <row r="1038" spans="7:34" ht="15" thickBot="1" x14ac:dyDescent="0.3">
      <c r="G1038" s="27">
        <v>836</v>
      </c>
      <c r="H1038" s="28">
        <v>386.37</v>
      </c>
      <c r="I1038" s="28">
        <f>$B$4*Table22[[#This Row],[RTD Resistance (ꭥ)]]*1000</f>
        <v>780.4674</v>
      </c>
      <c r="J1038" s="29">
        <f t="shared" si="179"/>
        <v>0.58580000000006294</v>
      </c>
      <c r="K1038" s="109"/>
      <c r="L1038" s="116">
        <v>1037</v>
      </c>
      <c r="M1038" s="33">
        <f t="shared" si="176"/>
        <v>0.75970695970695967</v>
      </c>
      <c r="N1038" s="33">
        <f t="shared" si="177"/>
        <v>0.28980108780108782</v>
      </c>
      <c r="O1038" s="112">
        <f t="shared" si="180"/>
        <v>143.46588505004348</v>
      </c>
      <c r="P1038" s="33">
        <f t="shared" si="181"/>
        <v>113.09612000782136</v>
      </c>
      <c r="Q1038" s="117">
        <f>IF(INDEX($P$2:$P$4096,MATCH($B$7,$P$2:$P$4096,1)+ROWS(Q$2:$Q1038))&lt;=$B$8,INDEX($P$2:$P$4096,MATCH($B$7,$P$2:$P$4096,1)+ROWS(Q$2:$Q1038)),"")</f>
        <v>149.08405065047941</v>
      </c>
      <c r="R1038" s="118">
        <f t="shared" si="182"/>
        <v>1283</v>
      </c>
      <c r="S1038" s="51">
        <f t="shared" ca="1" si="183"/>
        <v>149.08405065047941</v>
      </c>
      <c r="T1038" s="52">
        <f t="shared" ca="1" si="184"/>
        <v>1283</v>
      </c>
      <c r="U1038" s="39" t="str">
        <f t="shared" ca="1" si="185"/>
        <v>149,</v>
      </c>
      <c r="V1038" s="39" t="str">
        <f t="shared" ca="1" si="186"/>
        <v>149.0841,</v>
      </c>
      <c r="W1038" s="53" t="str">
        <f t="shared" ca="1" si="178"/>
        <v>14908,</v>
      </c>
      <c r="X1038" s="90"/>
      <c r="Y1038" s="52"/>
      <c r="Z1038" s="52"/>
      <c r="AA1038" s="52"/>
      <c r="AB1038" s="52"/>
      <c r="AC1038" s="52"/>
      <c r="AD1038" s="52"/>
      <c r="AE1038" s="52"/>
      <c r="AF1038" s="52"/>
      <c r="AG1038" s="52"/>
      <c r="AH1038" s="52"/>
    </row>
    <row r="1039" spans="7:34" ht="15" thickBot="1" x14ac:dyDescent="0.3">
      <c r="G1039" s="27">
        <v>837</v>
      </c>
      <c r="H1039" s="28">
        <v>386.66</v>
      </c>
      <c r="I1039" s="28">
        <f>$B$4*Table22[[#This Row],[RTD Resistance (ꭥ)]]*1000</f>
        <v>781.05320000000006</v>
      </c>
      <c r="J1039" s="29">
        <f t="shared" si="179"/>
        <v>0.60599999999999454</v>
      </c>
      <c r="K1039" s="109"/>
      <c r="L1039" s="116">
        <v>1038</v>
      </c>
      <c r="M1039" s="33">
        <f t="shared" si="176"/>
        <v>0.7604395604395604</v>
      </c>
      <c r="N1039" s="33">
        <f t="shared" si="177"/>
        <v>0.28991208791208789</v>
      </c>
      <c r="O1039" s="112">
        <f t="shared" si="180"/>
        <v>143.52083560004351</v>
      </c>
      <c r="P1039" s="33">
        <f t="shared" si="181"/>
        <v>113.24161397585146</v>
      </c>
      <c r="Q1039" s="117">
        <f>IF(INDEX($P$2:$P$4096,MATCH($B$7,$P$2:$P$4096,1)+ROWS(Q$2:$Q1039))&lt;=$B$8,INDEX($P$2:$P$4096,MATCH($B$7,$P$2:$P$4096,1)+ROWS(Q$2:$Q1039)),"")</f>
        <v>149.23115614181256</v>
      </c>
      <c r="R1039" s="118">
        <f t="shared" si="182"/>
        <v>1284</v>
      </c>
      <c r="S1039" s="51">
        <f t="shared" ca="1" si="183"/>
        <v>149.23115614181256</v>
      </c>
      <c r="T1039" s="52">
        <f t="shared" ca="1" si="184"/>
        <v>1284</v>
      </c>
      <c r="U1039" s="39" t="str">
        <f t="shared" ca="1" si="185"/>
        <v>149,</v>
      </c>
      <c r="V1039" s="39" t="str">
        <f t="shared" ca="1" si="186"/>
        <v>149.2312,</v>
      </c>
      <c r="W1039" s="53" t="str">
        <f t="shared" ca="1" si="178"/>
        <v>14923,</v>
      </c>
      <c r="X1039" s="90"/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</row>
    <row r="1040" spans="7:34" ht="15" thickBot="1" x14ac:dyDescent="0.3">
      <c r="G1040" s="27">
        <v>838</v>
      </c>
      <c r="H1040" s="28">
        <v>386.96</v>
      </c>
      <c r="I1040" s="28">
        <f>$B$4*Table22[[#This Row],[RTD Resistance (ꭥ)]]*1000</f>
        <v>781.65920000000006</v>
      </c>
      <c r="J1040" s="29">
        <f t="shared" si="179"/>
        <v>0.58580000000006294</v>
      </c>
      <c r="K1040" s="109"/>
      <c r="L1040" s="116">
        <v>1039</v>
      </c>
      <c r="M1040" s="33">
        <f t="shared" si="176"/>
        <v>0.76117216117216113</v>
      </c>
      <c r="N1040" s="33">
        <f t="shared" si="177"/>
        <v>0.29002308802308802</v>
      </c>
      <c r="O1040" s="112">
        <f t="shared" si="180"/>
        <v>143.57578615004357</v>
      </c>
      <c r="P1040" s="33">
        <f t="shared" si="181"/>
        <v>113.38711439890034</v>
      </c>
      <c r="Q1040" s="117">
        <f>IF(INDEX($P$2:$P$4096,MATCH($B$7,$P$2:$P$4096,1)+ROWS(Q$2:$Q1040))&lt;=$B$8,INDEX($P$2:$P$4096,MATCH($B$7,$P$2:$P$4096,1)+ROWS(Q$2:$Q1040)),"")</f>
        <v>149.37826828580944</v>
      </c>
      <c r="R1040" s="118">
        <f t="shared" si="182"/>
        <v>1285</v>
      </c>
      <c r="S1040" s="51">
        <f t="shared" ca="1" si="183"/>
        <v>149.37826828580944</v>
      </c>
      <c r="T1040" s="52">
        <f t="shared" ca="1" si="184"/>
        <v>1285</v>
      </c>
      <c r="U1040" s="39" t="str">
        <f t="shared" ca="1" si="185"/>
        <v>149,</v>
      </c>
      <c r="V1040" s="39" t="str">
        <f t="shared" ca="1" si="186"/>
        <v>149.3783,</v>
      </c>
      <c r="W1040" s="53" t="str">
        <f t="shared" ca="1" si="178"/>
        <v>14938,</v>
      </c>
      <c r="X1040" s="90"/>
      <c r="Y1040" s="52"/>
      <c r="Z1040" s="52"/>
      <c r="AA1040" s="52"/>
      <c r="AB1040" s="52"/>
      <c r="AC1040" s="52"/>
      <c r="AD1040" s="52"/>
      <c r="AE1040" s="52"/>
      <c r="AF1040" s="52"/>
      <c r="AG1040" s="52"/>
      <c r="AH1040" s="52"/>
    </row>
    <row r="1041" spans="7:34" ht="15" thickBot="1" x14ac:dyDescent="0.3">
      <c r="G1041" s="27">
        <v>839</v>
      </c>
      <c r="H1041" s="28">
        <v>387.25</v>
      </c>
      <c r="I1041" s="28">
        <f>$B$4*Table22[[#This Row],[RTD Resistance (ꭥ)]]*1000</f>
        <v>782.24500000000012</v>
      </c>
      <c r="J1041" s="29">
        <f t="shared" si="179"/>
        <v>0.60599999999999454</v>
      </c>
      <c r="K1041" s="109"/>
      <c r="L1041" s="116">
        <v>1040</v>
      </c>
      <c r="M1041" s="33">
        <f t="shared" si="176"/>
        <v>0.76190476190476186</v>
      </c>
      <c r="N1041" s="33">
        <f t="shared" si="177"/>
        <v>0.29013408813408814</v>
      </c>
      <c r="O1041" s="112">
        <f t="shared" si="180"/>
        <v>143.63073670004363</v>
      </c>
      <c r="P1041" s="33">
        <f t="shared" si="181"/>
        <v>113.53262127770654</v>
      </c>
      <c r="Q1041" s="117">
        <f>IF(INDEX($P$2:$P$4096,MATCH($B$7,$P$2:$P$4096,1)+ROWS(Q$2:$Q1041))&lt;=$B$8,INDEX($P$2:$P$4096,MATCH($B$7,$P$2:$P$4096,1)+ROWS(Q$2:$Q1041)),"")</f>
        <v>149.52538708333213</v>
      </c>
      <c r="R1041" s="118">
        <f t="shared" si="182"/>
        <v>1286</v>
      </c>
      <c r="S1041" s="51">
        <f t="shared" ca="1" si="183"/>
        <v>149.52538708333213</v>
      </c>
      <c r="T1041" s="52">
        <f t="shared" ca="1" si="184"/>
        <v>1286</v>
      </c>
      <c r="U1041" s="39" t="str">
        <f t="shared" ca="1" si="185"/>
        <v>150,</v>
      </c>
      <c r="V1041" s="39" t="str">
        <f t="shared" ca="1" si="186"/>
        <v>149.5254,</v>
      </c>
      <c r="W1041" s="53" t="str">
        <f t="shared" ca="1" si="178"/>
        <v>14953,</v>
      </c>
      <c r="X1041" s="90"/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</row>
    <row r="1042" spans="7:34" ht="15" thickBot="1" x14ac:dyDescent="0.3">
      <c r="G1042" s="27">
        <v>840</v>
      </c>
      <c r="H1042" s="28">
        <v>387.55</v>
      </c>
      <c r="I1042" s="28">
        <f>$B$4*Table22[[#This Row],[RTD Resistance (ꭥ)]]*1000</f>
        <v>782.85100000000011</v>
      </c>
      <c r="J1042" s="29">
        <f t="shared" si="179"/>
        <v>0.58579999999983556</v>
      </c>
      <c r="K1042" s="109"/>
      <c r="L1042" s="116">
        <v>1041</v>
      </c>
      <c r="M1042" s="33">
        <f t="shared" si="176"/>
        <v>0.76263736263736259</v>
      </c>
      <c r="N1042" s="33">
        <f t="shared" si="177"/>
        <v>0.29024508824508827</v>
      </c>
      <c r="O1042" s="112">
        <f t="shared" si="180"/>
        <v>143.68568725004369</v>
      </c>
      <c r="P1042" s="33">
        <f t="shared" si="181"/>
        <v>113.67813461300983</v>
      </c>
      <c r="Q1042" s="117">
        <f>IF(INDEX($P$2:$P$4096,MATCH($B$7,$P$2:$P$4096,1)+ROWS(Q$2:$Q1042))&lt;=$B$8,INDEX($P$2:$P$4096,MATCH($B$7,$P$2:$P$4096,1)+ROWS(Q$2:$Q1042)),"")</f>
        <v>149.6725125352441</v>
      </c>
      <c r="R1042" s="118">
        <f t="shared" si="182"/>
        <v>1287</v>
      </c>
      <c r="S1042" s="51">
        <f t="shared" ca="1" si="183"/>
        <v>149.6725125352441</v>
      </c>
      <c r="T1042" s="52">
        <f t="shared" ca="1" si="184"/>
        <v>1287</v>
      </c>
      <c r="U1042" s="39" t="str">
        <f t="shared" ca="1" si="185"/>
        <v>150,</v>
      </c>
      <c r="V1042" s="39" t="str">
        <f t="shared" ca="1" si="186"/>
        <v>149.6725,</v>
      </c>
      <c r="W1042" s="53" t="str">
        <f t="shared" ca="1" si="178"/>
        <v>14967,</v>
      </c>
      <c r="X1042" s="90"/>
      <c r="Y1042" s="52"/>
      <c r="Z1042" s="52"/>
      <c r="AA1042" s="52"/>
      <c r="AB1042" s="52"/>
      <c r="AC1042" s="52"/>
      <c r="AD1042" s="52"/>
      <c r="AE1042" s="52"/>
      <c r="AF1042" s="52"/>
      <c r="AG1042" s="52"/>
      <c r="AH1042" s="52"/>
    </row>
    <row r="1043" spans="7:34" ht="15" thickBot="1" x14ac:dyDescent="0.3">
      <c r="G1043" s="27">
        <v>841</v>
      </c>
      <c r="H1043" s="28">
        <v>387.84</v>
      </c>
      <c r="I1043" s="28">
        <f>$B$4*Table22[[#This Row],[RTD Resistance (ꭥ)]]*1000</f>
        <v>783.43679999999995</v>
      </c>
      <c r="J1043" s="29">
        <f t="shared" si="179"/>
        <v>0.58580000000006294</v>
      </c>
      <c r="K1043" s="109"/>
      <c r="L1043" s="116">
        <v>1042</v>
      </c>
      <c r="M1043" s="33">
        <f t="shared" si="176"/>
        <v>0.76336996336996332</v>
      </c>
      <c r="N1043" s="33">
        <f t="shared" si="177"/>
        <v>0.29035608835608834</v>
      </c>
      <c r="O1043" s="112">
        <f t="shared" si="180"/>
        <v>143.74063780004371</v>
      </c>
      <c r="P1043" s="33">
        <f t="shared" si="181"/>
        <v>113.82365440555003</v>
      </c>
      <c r="Q1043" s="117">
        <f>IF(INDEX($P$2:$P$4096,MATCH($B$7,$P$2:$P$4096,1)+ROWS(Q$2:$Q1043))&lt;=$B$8,INDEX($P$2:$P$4096,MATCH($B$7,$P$2:$P$4096,1)+ROWS(Q$2:$Q1043)),"")</f>
        <v>149.819644642409</v>
      </c>
      <c r="R1043" s="118">
        <f t="shared" si="182"/>
        <v>1288</v>
      </c>
      <c r="S1043" s="51">
        <f t="shared" ca="1" si="183"/>
        <v>149.819644642409</v>
      </c>
      <c r="T1043" s="52">
        <f t="shared" ca="1" si="184"/>
        <v>1288</v>
      </c>
      <c r="U1043" s="39" t="str">
        <f t="shared" ca="1" si="185"/>
        <v>150,</v>
      </c>
      <c r="V1043" s="39" t="str">
        <f t="shared" ca="1" si="186"/>
        <v>149.8196,</v>
      </c>
      <c r="W1043" s="53" t="str">
        <f t="shared" ca="1" si="178"/>
        <v>14982,</v>
      </c>
      <c r="X1043" s="90"/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</row>
    <row r="1044" spans="7:34" ht="15" thickBot="1" x14ac:dyDescent="0.3">
      <c r="G1044" s="27">
        <v>842</v>
      </c>
      <c r="H1044" s="28">
        <v>388.13</v>
      </c>
      <c r="I1044" s="28">
        <f>$B$4*Table22[[#This Row],[RTD Resistance (ꭥ)]]*1000</f>
        <v>784.02260000000001</v>
      </c>
      <c r="J1044" s="29">
        <f t="shared" si="179"/>
        <v>0.58580000000006294</v>
      </c>
      <c r="K1044" s="109"/>
      <c r="L1044" s="116">
        <v>1043</v>
      </c>
      <c r="M1044" s="33">
        <f t="shared" si="176"/>
        <v>0.76410256410256405</v>
      </c>
      <c r="N1044" s="33">
        <f t="shared" si="177"/>
        <v>0.29046708846708846</v>
      </c>
      <c r="O1044" s="112">
        <f t="shared" si="180"/>
        <v>143.7955883500438</v>
      </c>
      <c r="P1044" s="33">
        <f t="shared" si="181"/>
        <v>113.96918065606809</v>
      </c>
      <c r="Q1044" s="117">
        <f>IF(INDEX($P$2:$P$4096,MATCH($B$7,$P$2:$P$4096,1)+ROWS(Q$2:$Q1044))&lt;=$B$8,INDEX($P$2:$P$4096,MATCH($B$7,$P$2:$P$4096,1)+ROWS(Q$2:$Q1044)),"")</f>
        <v>149.96678340569082</v>
      </c>
      <c r="R1044" s="118">
        <f t="shared" si="182"/>
        <v>1289</v>
      </c>
      <c r="S1044" s="51">
        <f t="shared" ca="1" si="183"/>
        <v>149.96678340569082</v>
      </c>
      <c r="T1044" s="52">
        <f t="shared" ca="1" si="184"/>
        <v>1289</v>
      </c>
      <c r="U1044" s="39" t="str">
        <f t="shared" ca="1" si="185"/>
        <v>150,</v>
      </c>
      <c r="V1044" s="39" t="str">
        <f t="shared" ca="1" si="186"/>
        <v>149.9668,</v>
      </c>
      <c r="W1044" s="53" t="str">
        <f t="shared" ca="1" si="178"/>
        <v>14997,</v>
      </c>
      <c r="X1044" s="90"/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</row>
    <row r="1045" spans="7:34" ht="15" thickBot="1" x14ac:dyDescent="0.3">
      <c r="G1045" s="27">
        <v>843</v>
      </c>
      <c r="H1045" s="28">
        <v>388.42</v>
      </c>
      <c r="I1045" s="28">
        <f>$B$4*Table22[[#This Row],[RTD Resistance (ꭥ)]]*1000</f>
        <v>784.60840000000007</v>
      </c>
      <c r="J1045" s="29">
        <f t="shared" si="179"/>
        <v>0.60599999999999454</v>
      </c>
      <c r="K1045" s="109"/>
      <c r="L1045" s="116">
        <v>1044</v>
      </c>
      <c r="M1045" s="33">
        <f t="shared" si="176"/>
        <v>0.76483516483516478</v>
      </c>
      <c r="N1045" s="33">
        <f t="shared" si="177"/>
        <v>0.29057808857808859</v>
      </c>
      <c r="O1045" s="112">
        <f t="shared" si="180"/>
        <v>143.85053890004386</v>
      </c>
      <c r="P1045" s="33">
        <f t="shared" si="181"/>
        <v>114.11471336530531</v>
      </c>
      <c r="Q1045" s="117">
        <f>IF(INDEX($P$2:$P$4096,MATCH($B$7,$P$2:$P$4096,1)+ROWS(Q$2:$Q1045))&lt;=$B$8,INDEX($P$2:$P$4096,MATCH($B$7,$P$2:$P$4096,1)+ROWS(Q$2:$Q1045)),"")</f>
        <v>150.11392882595425</v>
      </c>
      <c r="R1045" s="118">
        <f t="shared" si="182"/>
        <v>1290</v>
      </c>
      <c r="S1045" s="51">
        <f t="shared" ca="1" si="183"/>
        <v>150.11392882595425</v>
      </c>
      <c r="T1045" s="52">
        <f t="shared" ca="1" si="184"/>
        <v>1290</v>
      </c>
      <c r="U1045" s="39" t="str">
        <f t="shared" ca="1" si="185"/>
        <v>150,</v>
      </c>
      <c r="V1045" s="39" t="str">
        <f t="shared" ca="1" si="186"/>
        <v>150.1139,</v>
      </c>
      <c r="W1045" s="53" t="str">
        <f t="shared" ca="1" si="178"/>
        <v>15011,</v>
      </c>
      <c r="X1045" s="90"/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</row>
    <row r="1046" spans="7:34" ht="15" thickBot="1" x14ac:dyDescent="0.3">
      <c r="G1046" s="27">
        <v>844</v>
      </c>
      <c r="H1046" s="28">
        <v>388.72</v>
      </c>
      <c r="I1046" s="28">
        <f>$B$4*Table22[[#This Row],[RTD Resistance (ꭥ)]]*1000</f>
        <v>785.21440000000007</v>
      </c>
      <c r="J1046" s="29">
        <f t="shared" si="179"/>
        <v>0.58579999999994925</v>
      </c>
      <c r="K1046" s="109"/>
      <c r="L1046" s="116">
        <v>1045</v>
      </c>
      <c r="M1046" s="33">
        <f t="shared" si="176"/>
        <v>0.76556776556776551</v>
      </c>
      <c r="N1046" s="33">
        <f t="shared" si="177"/>
        <v>0.29068908868908866</v>
      </c>
      <c r="O1046" s="112">
        <f t="shared" si="180"/>
        <v>143.90548945004389</v>
      </c>
      <c r="P1046" s="33">
        <f t="shared" si="181"/>
        <v>114.26025253400337</v>
      </c>
      <c r="Q1046" s="117">
        <f>IF(INDEX($P$2:$P$4096,MATCH($B$7,$P$2:$P$4096,1)+ROWS(Q$2:$Q1046))&lt;=$B$8,INDEX($P$2:$P$4096,MATCH($B$7,$P$2:$P$4096,1)+ROWS(Q$2:$Q1046)),"")</f>
        <v>150.26108090406387</v>
      </c>
      <c r="R1046" s="118">
        <f t="shared" si="182"/>
        <v>1291</v>
      </c>
      <c r="S1046" s="51">
        <f t="shared" ca="1" si="183"/>
        <v>150.26108090406387</v>
      </c>
      <c r="T1046" s="52">
        <f t="shared" ca="1" si="184"/>
        <v>1291</v>
      </c>
      <c r="U1046" s="39" t="str">
        <f t="shared" ca="1" si="185"/>
        <v>150,</v>
      </c>
      <c r="V1046" s="39" t="str">
        <f t="shared" ca="1" si="186"/>
        <v>150.2611,</v>
      </c>
      <c r="W1046" s="53" t="str">
        <f t="shared" ca="1" si="178"/>
        <v>15026,</v>
      </c>
      <c r="X1046" s="90"/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</row>
    <row r="1047" spans="7:34" ht="15" thickBot="1" x14ac:dyDescent="0.3">
      <c r="G1047" s="27">
        <v>845</v>
      </c>
      <c r="H1047" s="28">
        <v>389.01</v>
      </c>
      <c r="I1047" s="28">
        <f>$B$4*Table22[[#This Row],[RTD Resistance (ꭥ)]]*1000</f>
        <v>785.80020000000002</v>
      </c>
      <c r="J1047" s="29">
        <f t="shared" si="179"/>
        <v>0.60599999999999454</v>
      </c>
      <c r="K1047" s="109"/>
      <c r="L1047" s="116">
        <v>1046</v>
      </c>
      <c r="M1047" s="33">
        <f t="shared" si="176"/>
        <v>0.76630036630036635</v>
      </c>
      <c r="N1047" s="33">
        <f t="shared" si="177"/>
        <v>0.29080008880008879</v>
      </c>
      <c r="O1047" s="112">
        <f t="shared" si="180"/>
        <v>143.96044000004395</v>
      </c>
      <c r="P1047" s="33">
        <f t="shared" si="181"/>
        <v>114.40579816290472</v>
      </c>
      <c r="Q1047" s="117">
        <f>IF(INDEX($P$2:$P$4096,MATCH($B$7,$P$2:$P$4096,1)+ROWS(Q$2:$Q1047))&lt;=$B$8,INDEX($P$2:$P$4096,MATCH($B$7,$P$2:$P$4096,1)+ROWS(Q$2:$Q1047)),"")</f>
        <v>150.40823964088526</v>
      </c>
      <c r="R1047" s="118">
        <f t="shared" si="182"/>
        <v>1292</v>
      </c>
      <c r="S1047" s="51">
        <f t="shared" ca="1" si="183"/>
        <v>150.40823964088526</v>
      </c>
      <c r="T1047" s="52">
        <f t="shared" ca="1" si="184"/>
        <v>1292</v>
      </c>
      <c r="U1047" s="39" t="str">
        <f t="shared" ca="1" si="185"/>
        <v>150,</v>
      </c>
      <c r="V1047" s="39" t="str">
        <f t="shared" ca="1" si="186"/>
        <v>150.4082,</v>
      </c>
      <c r="W1047" s="53" t="str">
        <f t="shared" ca="1" si="178"/>
        <v>15041,</v>
      </c>
      <c r="X1047" s="90"/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</row>
    <row r="1048" spans="7:34" ht="15" thickBot="1" x14ac:dyDescent="0.3">
      <c r="G1048" s="27">
        <v>846</v>
      </c>
      <c r="H1048" s="28">
        <v>389.31</v>
      </c>
      <c r="I1048" s="28">
        <f>$B$4*Table22[[#This Row],[RTD Resistance (ꭥ)]]*1000</f>
        <v>786.40620000000001</v>
      </c>
      <c r="J1048" s="29">
        <f t="shared" si="179"/>
        <v>0.60599999999999454</v>
      </c>
      <c r="K1048" s="109"/>
      <c r="L1048" s="116">
        <v>1047</v>
      </c>
      <c r="M1048" s="33">
        <f t="shared" si="176"/>
        <v>0.76703296703296708</v>
      </c>
      <c r="N1048" s="33">
        <f t="shared" si="177"/>
        <v>0.29091108891108891</v>
      </c>
      <c r="O1048" s="112">
        <f t="shared" si="180"/>
        <v>144.015390550044</v>
      </c>
      <c r="P1048" s="33">
        <f t="shared" si="181"/>
        <v>114.55135025275246</v>
      </c>
      <c r="Q1048" s="117">
        <f>IF(INDEX($P$2:$P$4096,MATCH($B$7,$P$2:$P$4096,1)+ROWS(Q$2:$Q1048))&lt;=$B$8,INDEX($P$2:$P$4096,MATCH($B$7,$P$2:$P$4096,1)+ROWS(Q$2:$Q1048)),"")</f>
        <v>150.55540503728429</v>
      </c>
      <c r="R1048" s="118">
        <f t="shared" si="182"/>
        <v>1293</v>
      </c>
      <c r="S1048" s="51">
        <f t="shared" ca="1" si="183"/>
        <v>150.55540503728429</v>
      </c>
      <c r="T1048" s="52">
        <f t="shared" ca="1" si="184"/>
        <v>1293</v>
      </c>
      <c r="U1048" s="39" t="str">
        <f t="shared" ca="1" si="185"/>
        <v>151,</v>
      </c>
      <c r="V1048" s="39" t="str">
        <f t="shared" ca="1" si="186"/>
        <v>150.5554,</v>
      </c>
      <c r="W1048" s="53" t="str">
        <f t="shared" ca="1" si="178"/>
        <v>15056,</v>
      </c>
      <c r="X1048" s="90"/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</row>
    <row r="1049" spans="7:34" ht="15" thickBot="1" x14ac:dyDescent="0.3">
      <c r="G1049" s="27">
        <v>847</v>
      </c>
      <c r="H1049" s="28">
        <v>389.61</v>
      </c>
      <c r="I1049" s="28">
        <f>$B$4*Table22[[#This Row],[RTD Resistance (ꭥ)]]*1000</f>
        <v>787.01220000000001</v>
      </c>
      <c r="J1049" s="29">
        <f t="shared" si="179"/>
        <v>0.58580000000006294</v>
      </c>
      <c r="K1049" s="109"/>
      <c r="L1049" s="116">
        <v>1048</v>
      </c>
      <c r="M1049" s="33">
        <f t="shared" si="176"/>
        <v>0.76776556776556781</v>
      </c>
      <c r="N1049" s="33">
        <f t="shared" si="177"/>
        <v>0.29102208902208904</v>
      </c>
      <c r="O1049" s="112">
        <f t="shared" si="180"/>
        <v>144.07034110004406</v>
      </c>
      <c r="P1049" s="33">
        <f t="shared" si="181"/>
        <v>114.69690880429005</v>
      </c>
      <c r="Q1049" s="117">
        <f>IF(INDEX($P$2:$P$4096,MATCH($B$7,$P$2:$P$4096,1)+ROWS(Q$2:$Q1049))&lt;=$B$8,INDEX($P$2:$P$4096,MATCH($B$7,$P$2:$P$4096,1)+ROWS(Q$2:$Q1049)),"")</f>
        <v>150.70257709412715</v>
      </c>
      <c r="R1049" s="118">
        <f t="shared" si="182"/>
        <v>1294</v>
      </c>
      <c r="S1049" s="51">
        <f t="shared" ca="1" si="183"/>
        <v>150.70257709412715</v>
      </c>
      <c r="T1049" s="52">
        <f t="shared" ca="1" si="184"/>
        <v>1294</v>
      </c>
      <c r="U1049" s="39" t="str">
        <f t="shared" ca="1" si="185"/>
        <v>151,</v>
      </c>
      <c r="V1049" s="39" t="str">
        <f t="shared" ca="1" si="186"/>
        <v>150.7026,</v>
      </c>
      <c r="W1049" s="53" t="str">
        <f t="shared" ca="1" si="178"/>
        <v>15070,</v>
      </c>
      <c r="X1049" s="90"/>
      <c r="Y1049" s="52"/>
      <c r="Z1049" s="52"/>
      <c r="AA1049" s="52"/>
      <c r="AB1049" s="52"/>
      <c r="AC1049" s="52"/>
      <c r="AD1049" s="52"/>
      <c r="AE1049" s="52"/>
      <c r="AF1049" s="52"/>
      <c r="AG1049" s="52"/>
      <c r="AH1049" s="52"/>
    </row>
    <row r="1050" spans="7:34" ht="15" thickBot="1" x14ac:dyDescent="0.3">
      <c r="G1050" s="27">
        <v>848</v>
      </c>
      <c r="H1050" s="28">
        <v>389.9</v>
      </c>
      <c r="I1050" s="28">
        <f>$B$4*Table22[[#This Row],[RTD Resistance (ꭥ)]]*1000</f>
        <v>787.59800000000007</v>
      </c>
      <c r="J1050" s="29">
        <f t="shared" si="179"/>
        <v>0.58579999999994925</v>
      </c>
      <c r="K1050" s="109"/>
      <c r="L1050" s="116">
        <v>1049</v>
      </c>
      <c r="M1050" s="33">
        <f t="shared" si="176"/>
        <v>0.76849816849816854</v>
      </c>
      <c r="N1050" s="33">
        <f t="shared" si="177"/>
        <v>0.29113308913308911</v>
      </c>
      <c r="O1050" s="112">
        <f t="shared" si="180"/>
        <v>144.12529165004412</v>
      </c>
      <c r="P1050" s="33">
        <f t="shared" si="181"/>
        <v>114.84247381826191</v>
      </c>
      <c r="Q1050" s="117">
        <f>IF(INDEX($P$2:$P$4096,MATCH($B$7,$P$2:$P$4096,1)+ROWS(Q$2:$Q1050))&lt;=$B$8,INDEX($P$2:$P$4096,MATCH($B$7,$P$2:$P$4096,1)+ROWS(Q$2:$Q1050)),"")</f>
        <v>150.84975581228048</v>
      </c>
      <c r="R1050" s="118">
        <f t="shared" si="182"/>
        <v>1295</v>
      </c>
      <c r="S1050" s="51">
        <f t="shared" ca="1" si="183"/>
        <v>150.84975581228048</v>
      </c>
      <c r="T1050" s="52">
        <f t="shared" ca="1" si="184"/>
        <v>1295</v>
      </c>
      <c r="U1050" s="39" t="str">
        <f t="shared" ca="1" si="185"/>
        <v>151,</v>
      </c>
      <c r="V1050" s="39" t="str">
        <f t="shared" ca="1" si="186"/>
        <v>150.8498,</v>
      </c>
      <c r="W1050" s="53" t="str">
        <f t="shared" ca="1" si="178"/>
        <v>15085,</v>
      </c>
      <c r="X1050" s="90"/>
      <c r="Y1050" s="52"/>
      <c r="Z1050" s="52"/>
      <c r="AA1050" s="52"/>
      <c r="AB1050" s="52"/>
      <c r="AC1050" s="52"/>
      <c r="AD1050" s="52"/>
      <c r="AE1050" s="52"/>
      <c r="AF1050" s="52"/>
      <c r="AG1050" s="52"/>
      <c r="AH1050" s="52"/>
    </row>
    <row r="1051" spans="7:34" ht="15" thickBot="1" x14ac:dyDescent="0.3">
      <c r="G1051" s="27">
        <v>849</v>
      </c>
      <c r="H1051" s="28">
        <v>390.19</v>
      </c>
      <c r="I1051" s="28">
        <f>$B$4*Table22[[#This Row],[RTD Resistance (ꭥ)]]*1000</f>
        <v>788.18380000000002</v>
      </c>
      <c r="J1051" s="29">
        <f t="shared" si="179"/>
        <v>0.58580000000006294</v>
      </c>
      <c r="K1051" s="109"/>
      <c r="L1051" s="116">
        <v>1050</v>
      </c>
      <c r="M1051" s="33">
        <f t="shared" si="176"/>
        <v>0.76923076923076927</v>
      </c>
      <c r="N1051" s="33">
        <f t="shared" si="177"/>
        <v>0.29124408924408923</v>
      </c>
      <c r="O1051" s="112">
        <f t="shared" si="180"/>
        <v>144.18024220004418</v>
      </c>
      <c r="P1051" s="33">
        <f t="shared" si="181"/>
        <v>114.98804529541229</v>
      </c>
      <c r="Q1051" s="117">
        <f>IF(INDEX($P$2:$P$4096,MATCH($B$7,$P$2:$P$4096,1)+ROWS(Q$2:$Q1051))&lt;=$B$8,INDEX($P$2:$P$4096,MATCH($B$7,$P$2:$P$4096,1)+ROWS(Q$2:$Q1051)),"")</f>
        <v>150.99694119261164</v>
      </c>
      <c r="R1051" s="118">
        <f t="shared" si="182"/>
        <v>1296</v>
      </c>
      <c r="S1051" s="51">
        <f t="shared" ca="1" si="183"/>
        <v>150.99694119261164</v>
      </c>
      <c r="T1051" s="52">
        <f t="shared" ca="1" si="184"/>
        <v>1296</v>
      </c>
      <c r="U1051" s="39" t="str">
        <f t="shared" ca="1" si="185"/>
        <v>151,</v>
      </c>
      <c r="V1051" s="39" t="str">
        <f t="shared" ca="1" si="186"/>
        <v>150.9969,</v>
      </c>
      <c r="W1051" s="53" t="str">
        <f t="shared" ca="1" si="178"/>
        <v>15100,</v>
      </c>
      <c r="X1051" s="90"/>
      <c r="Y1051" s="52"/>
      <c r="Z1051" s="52"/>
      <c r="AA1051" s="52"/>
      <c r="AB1051" s="52"/>
      <c r="AC1051" s="52"/>
      <c r="AD1051" s="52"/>
      <c r="AE1051" s="52"/>
      <c r="AF1051" s="52"/>
      <c r="AG1051" s="52"/>
      <c r="AH1051" s="52"/>
    </row>
    <row r="1052" spans="7:34" ht="15" thickBot="1" x14ac:dyDescent="0.3">
      <c r="G1052" s="27">
        <v>850</v>
      </c>
      <c r="H1052" s="28">
        <v>390.48</v>
      </c>
      <c r="I1052" s="28">
        <f>$B$4*Table22[[#This Row],[RTD Resistance (ꭥ)]]*1000</f>
        <v>788.76960000000008</v>
      </c>
      <c r="J1052" s="29"/>
      <c r="K1052" s="109"/>
      <c r="L1052" s="116">
        <v>1051</v>
      </c>
      <c r="M1052" s="33">
        <f t="shared" si="176"/>
        <v>0.76996336996337</v>
      </c>
      <c r="N1052" s="33">
        <f t="shared" si="177"/>
        <v>0.29135508935508936</v>
      </c>
      <c r="O1052" s="112">
        <f t="shared" si="180"/>
        <v>144.23519275004423</v>
      </c>
      <c r="P1052" s="33">
        <f t="shared" si="181"/>
        <v>115.13362323648704</v>
      </c>
      <c r="Q1052" s="117">
        <f>IF(INDEX($P$2:$P$4096,MATCH($B$7,$P$2:$P$4096,1)+ROWS(Q$2:$Q1052))&lt;=$B$8,INDEX($P$2:$P$4096,MATCH($B$7,$P$2:$P$4096,1)+ROWS(Q$2:$Q1052)),"")</f>
        <v>151.14413323598791</v>
      </c>
      <c r="R1052" s="118">
        <f t="shared" si="182"/>
        <v>1297</v>
      </c>
      <c r="S1052" s="51">
        <f t="shared" ca="1" si="183"/>
        <v>151.14413323598791</v>
      </c>
      <c r="T1052" s="52">
        <f t="shared" ca="1" si="184"/>
        <v>1297</v>
      </c>
      <c r="U1052" s="39" t="str">
        <f t="shared" ca="1" si="185"/>
        <v>151,</v>
      </c>
      <c r="V1052" s="39" t="str">
        <f t="shared" ca="1" si="186"/>
        <v>151.1441,</v>
      </c>
      <c r="W1052" s="53" t="str">
        <f t="shared" ca="1" si="178"/>
        <v>15114,</v>
      </c>
      <c r="X1052" s="90"/>
      <c r="Y1052" s="52"/>
      <c r="Z1052" s="52"/>
      <c r="AA1052" s="52"/>
      <c r="AB1052" s="52"/>
      <c r="AC1052" s="52"/>
      <c r="AD1052" s="52"/>
      <c r="AE1052" s="52"/>
      <c r="AF1052" s="52"/>
      <c r="AG1052" s="52"/>
      <c r="AH1052" s="52"/>
    </row>
    <row r="1053" spans="7:34" ht="15" thickBot="1" x14ac:dyDescent="0.3">
      <c r="K1053" s="109"/>
      <c r="L1053" s="116">
        <v>1052</v>
      </c>
      <c r="M1053" s="33">
        <f t="shared" si="176"/>
        <v>0.77069597069597073</v>
      </c>
      <c r="N1053" s="33">
        <f t="shared" si="177"/>
        <v>0.29146608946608948</v>
      </c>
      <c r="O1053" s="112">
        <f t="shared" si="180"/>
        <v>144.29014330004429</v>
      </c>
      <c r="P1053" s="33">
        <f t="shared" si="181"/>
        <v>115.27920764223154</v>
      </c>
      <c r="Q1053" s="117">
        <f>IF(INDEX($P$2:$P$4096,MATCH($B$7,$P$2:$P$4096,1)+ROWS(Q$2:$Q1053))&lt;=$B$8,INDEX($P$2:$P$4096,MATCH($B$7,$P$2:$P$4096,1)+ROWS(Q$2:$Q1053)),"")</f>
        <v>151.29133194327761</v>
      </c>
      <c r="R1053" s="118">
        <f t="shared" si="182"/>
        <v>1298</v>
      </c>
      <c r="S1053" s="51">
        <f t="shared" ca="1" si="183"/>
        <v>151.29133194327761</v>
      </c>
      <c r="T1053" s="52">
        <f t="shared" ca="1" si="184"/>
        <v>1298</v>
      </c>
      <c r="U1053" s="39" t="str">
        <f t="shared" ca="1" si="185"/>
        <v>151,</v>
      </c>
      <c r="V1053" s="39" t="str">
        <f t="shared" ca="1" si="186"/>
        <v>151.2913,</v>
      </c>
      <c r="W1053" s="53" t="str">
        <f t="shared" ca="1" si="178"/>
        <v>15129,</v>
      </c>
      <c r="X1053" s="90"/>
      <c r="Y1053" s="52"/>
      <c r="Z1053" s="52"/>
      <c r="AA1053" s="52"/>
      <c r="AB1053" s="52"/>
      <c r="AC1053" s="52"/>
      <c r="AD1053" s="52"/>
      <c r="AE1053" s="52"/>
      <c r="AF1053" s="52"/>
      <c r="AG1053" s="52"/>
      <c r="AH1053" s="52"/>
    </row>
    <row r="1054" spans="7:34" ht="15" thickBot="1" x14ac:dyDescent="0.3">
      <c r="K1054" s="109"/>
      <c r="L1054" s="116">
        <v>1053</v>
      </c>
      <c r="M1054" s="33">
        <f t="shared" si="176"/>
        <v>0.77142857142857146</v>
      </c>
      <c r="N1054" s="33">
        <f t="shared" si="177"/>
        <v>0.29157708957708955</v>
      </c>
      <c r="O1054" s="112">
        <f t="shared" si="180"/>
        <v>144.34509385004432</v>
      </c>
      <c r="P1054" s="33">
        <f t="shared" si="181"/>
        <v>115.42479851339249</v>
      </c>
      <c r="Q1054" s="117">
        <f>IF(INDEX($P$2:$P$4096,MATCH($B$7,$P$2:$P$4096,1)+ROWS(Q$2:$Q1054))&lt;=$B$8,INDEX($P$2:$P$4096,MATCH($B$7,$P$2:$P$4096,1)+ROWS(Q$2:$Q1054)),"")</f>
        <v>151.43853731534858</v>
      </c>
      <c r="R1054" s="118">
        <f t="shared" si="182"/>
        <v>1299</v>
      </c>
      <c r="S1054" s="51">
        <f t="shared" ca="1" si="183"/>
        <v>151.43853731534858</v>
      </c>
      <c r="T1054" s="52">
        <f t="shared" ca="1" si="184"/>
        <v>1299</v>
      </c>
      <c r="U1054" s="39" t="str">
        <f t="shared" ca="1" si="185"/>
        <v>151,</v>
      </c>
      <c r="V1054" s="39" t="str">
        <f t="shared" ca="1" si="186"/>
        <v>151.4385,</v>
      </c>
      <c r="W1054" s="53" t="str">
        <f t="shared" ca="1" si="178"/>
        <v>15144,</v>
      </c>
      <c r="X1054" s="90"/>
      <c r="Y1054" s="52"/>
      <c r="Z1054" s="52"/>
      <c r="AA1054" s="52"/>
      <c r="AB1054" s="52"/>
      <c r="AC1054" s="52"/>
      <c r="AD1054" s="52"/>
      <c r="AE1054" s="52"/>
      <c r="AF1054" s="52"/>
      <c r="AG1054" s="52"/>
      <c r="AH1054" s="52"/>
    </row>
    <row r="1055" spans="7:34" ht="15" thickBot="1" x14ac:dyDescent="0.3">
      <c r="K1055" s="109"/>
      <c r="L1055" s="116">
        <v>1054</v>
      </c>
      <c r="M1055" s="33">
        <f t="shared" si="176"/>
        <v>0.77216117216117219</v>
      </c>
      <c r="N1055" s="33">
        <f t="shared" si="177"/>
        <v>0.29168808968808968</v>
      </c>
      <c r="O1055" s="112">
        <f t="shared" si="180"/>
        <v>144.40004440004438</v>
      </c>
      <c r="P1055" s="33">
        <f t="shared" si="181"/>
        <v>115.57039585071681</v>
      </c>
      <c r="Q1055" s="117">
        <f>IF(INDEX($P$2:$P$4096,MATCH($B$7,$P$2:$P$4096,1)+ROWS(Q$2:$Q1055))&lt;=$B$8,INDEX($P$2:$P$4096,MATCH($B$7,$P$2:$P$4096,1)+ROWS(Q$2:$Q1055)),"")</f>
        <v>151.58574935307036</v>
      </c>
      <c r="R1055" s="118">
        <f t="shared" si="182"/>
        <v>1300</v>
      </c>
      <c r="S1055" s="51">
        <f t="shared" ca="1" si="183"/>
        <v>151.58574935307036</v>
      </c>
      <c r="T1055" s="52">
        <f t="shared" ca="1" si="184"/>
        <v>1300</v>
      </c>
      <c r="U1055" s="39" t="str">
        <f t="shared" ca="1" si="185"/>
        <v>152,</v>
      </c>
      <c r="V1055" s="39" t="str">
        <f t="shared" ca="1" si="186"/>
        <v>151.5857,</v>
      </c>
      <c r="W1055" s="53" t="str">
        <f t="shared" ca="1" si="178"/>
        <v>15159,</v>
      </c>
      <c r="X1055" s="90"/>
      <c r="Y1055" s="52"/>
      <c r="Z1055" s="52"/>
      <c r="AA1055" s="52"/>
      <c r="AB1055" s="52"/>
      <c r="AC1055" s="52"/>
      <c r="AD1055" s="52"/>
      <c r="AE1055" s="52"/>
      <c r="AF1055" s="52"/>
      <c r="AG1055" s="52"/>
      <c r="AH1055" s="52"/>
    </row>
    <row r="1056" spans="7:34" ht="15" thickBot="1" x14ac:dyDescent="0.3">
      <c r="K1056" s="109"/>
      <c r="L1056" s="116">
        <v>1055</v>
      </c>
      <c r="M1056" s="33">
        <f t="shared" si="176"/>
        <v>0.77289377289377292</v>
      </c>
      <c r="N1056" s="33">
        <f t="shared" si="177"/>
        <v>0.29179908979908981</v>
      </c>
      <c r="O1056" s="112">
        <f t="shared" si="180"/>
        <v>144.45499495004447</v>
      </c>
      <c r="P1056" s="33">
        <f t="shared" si="181"/>
        <v>115.71599965495227</v>
      </c>
      <c r="Q1056" s="117">
        <f>IF(INDEX($P$2:$P$4096,MATCH($B$7,$P$2:$P$4096,1)+ROWS(Q$2:$Q1056))&lt;=$B$8,INDEX($P$2:$P$4096,MATCH($B$7,$P$2:$P$4096,1)+ROWS(Q$2:$Q1056)),"")</f>
        <v>151.73296805731206</v>
      </c>
      <c r="R1056" s="118">
        <f t="shared" si="182"/>
        <v>1301</v>
      </c>
      <c r="S1056" s="51">
        <f t="shared" ca="1" si="183"/>
        <v>151.73296805731206</v>
      </c>
      <c r="T1056" s="52">
        <f t="shared" ca="1" si="184"/>
        <v>1301</v>
      </c>
      <c r="U1056" s="39" t="str">
        <f t="shared" ca="1" si="185"/>
        <v>152,</v>
      </c>
      <c r="V1056" s="39" t="str">
        <f t="shared" ca="1" si="186"/>
        <v>151.733,</v>
      </c>
      <c r="W1056" s="53" t="str">
        <f t="shared" ca="1" si="178"/>
        <v>15173,</v>
      </c>
      <c r="X1056" s="90"/>
      <c r="Y1056" s="52"/>
      <c r="Z1056" s="52"/>
      <c r="AA1056" s="52"/>
      <c r="AB1056" s="52"/>
      <c r="AC1056" s="52"/>
      <c r="AD1056" s="52"/>
      <c r="AE1056" s="52"/>
      <c r="AF1056" s="52"/>
      <c r="AG1056" s="52"/>
      <c r="AH1056" s="52"/>
    </row>
    <row r="1057" spans="11:34" ht="15" thickBot="1" x14ac:dyDescent="0.3">
      <c r="K1057" s="109"/>
      <c r="L1057" s="116">
        <v>1056</v>
      </c>
      <c r="M1057" s="33">
        <f t="shared" si="176"/>
        <v>0.77362637362637365</v>
      </c>
      <c r="N1057" s="33">
        <f t="shared" si="177"/>
        <v>0.29191008991008988</v>
      </c>
      <c r="O1057" s="112">
        <f t="shared" si="180"/>
        <v>144.50994550004449</v>
      </c>
      <c r="P1057" s="33">
        <f t="shared" si="181"/>
        <v>115.86160992684682</v>
      </c>
      <c r="Q1057" s="117">
        <f>IF(INDEX($P$2:$P$4096,MATCH($B$7,$P$2:$P$4096,1)+ROWS(Q$2:$Q1057))&lt;=$B$8,INDEX($P$2:$P$4096,MATCH($B$7,$P$2:$P$4096,1)+ROWS(Q$2:$Q1057)),"")</f>
        <v>151.88019342894347</v>
      </c>
      <c r="R1057" s="118">
        <f t="shared" si="182"/>
        <v>1302</v>
      </c>
      <c r="S1057" s="51">
        <f t="shared" ca="1" si="183"/>
        <v>151.88019342894347</v>
      </c>
      <c r="T1057" s="52">
        <f t="shared" ca="1" si="184"/>
        <v>1302</v>
      </c>
      <c r="U1057" s="39" t="str">
        <f t="shared" ca="1" si="185"/>
        <v>152,</v>
      </c>
      <c r="V1057" s="39" t="str">
        <f t="shared" ca="1" si="186"/>
        <v>151.8802,</v>
      </c>
      <c r="W1057" s="53" t="str">
        <f t="shared" ca="1" si="178"/>
        <v>15188,</v>
      </c>
      <c r="X1057" s="90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</row>
    <row r="1058" spans="11:34" ht="15" thickBot="1" x14ac:dyDescent="0.3">
      <c r="K1058" s="109"/>
      <c r="L1058" s="116">
        <v>1057</v>
      </c>
      <c r="M1058" s="33">
        <f t="shared" si="176"/>
        <v>0.77435897435897438</v>
      </c>
      <c r="N1058" s="33">
        <f t="shared" si="177"/>
        <v>0.29202109002109</v>
      </c>
      <c r="O1058" s="112">
        <f t="shared" si="180"/>
        <v>144.56489605004455</v>
      </c>
      <c r="P1058" s="33">
        <f t="shared" si="181"/>
        <v>116.0072266671491</v>
      </c>
      <c r="Q1058" s="117">
        <f>IF(INDEX($P$2:$P$4096,MATCH($B$7,$P$2:$P$4096,1)+ROWS(Q$2:$Q1058))&lt;=$B$8,INDEX($P$2:$P$4096,MATCH($B$7,$P$2:$P$4096,1)+ROWS(Q$2:$Q1058)),"")</f>
        <v>152.02742546883462</v>
      </c>
      <c r="R1058" s="118">
        <f t="shared" si="182"/>
        <v>1303</v>
      </c>
      <c r="S1058" s="51">
        <f t="shared" ca="1" si="183"/>
        <v>152.02742546883462</v>
      </c>
      <c r="T1058" s="52">
        <f t="shared" ca="1" si="184"/>
        <v>1303</v>
      </c>
      <c r="U1058" s="39" t="str">
        <f t="shared" ca="1" si="185"/>
        <v>152,</v>
      </c>
      <c r="V1058" s="39" t="str">
        <f t="shared" ca="1" si="186"/>
        <v>152.0274,</v>
      </c>
      <c r="W1058" s="53" t="str">
        <f t="shared" ca="1" si="178"/>
        <v>15203,</v>
      </c>
      <c r="X1058" s="90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</row>
    <row r="1059" spans="11:34" ht="15" thickBot="1" x14ac:dyDescent="0.3">
      <c r="K1059" s="109"/>
      <c r="L1059" s="116">
        <v>1058</v>
      </c>
      <c r="M1059" s="33">
        <f t="shared" si="176"/>
        <v>0.77509157509157511</v>
      </c>
      <c r="N1059" s="33">
        <f t="shared" si="177"/>
        <v>0.29213209013209013</v>
      </c>
      <c r="O1059" s="112">
        <f t="shared" si="180"/>
        <v>144.61984660004461</v>
      </c>
      <c r="P1059" s="33">
        <f t="shared" si="181"/>
        <v>116.15284987660851</v>
      </c>
      <c r="Q1059" s="117">
        <f>IF(INDEX($P$2:$P$4096,MATCH($B$7,$P$2:$P$4096,1)+ROWS(Q$2:$Q1059))&lt;=$B$8,INDEX($P$2:$P$4096,MATCH($B$7,$P$2:$P$4096,1)+ROWS(Q$2:$Q1059)),"")</f>
        <v>152.17466417785602</v>
      </c>
      <c r="R1059" s="118">
        <f t="shared" si="182"/>
        <v>1304</v>
      </c>
      <c r="S1059" s="51">
        <f t="shared" ca="1" si="183"/>
        <v>152.17466417785602</v>
      </c>
      <c r="T1059" s="52">
        <f t="shared" ca="1" si="184"/>
        <v>1304</v>
      </c>
      <c r="U1059" s="39" t="str">
        <f t="shared" ca="1" si="185"/>
        <v>152,</v>
      </c>
      <c r="V1059" s="39" t="str">
        <f t="shared" ca="1" si="186"/>
        <v>152.1747,</v>
      </c>
      <c r="W1059" s="53" t="str">
        <f t="shared" ca="1" si="178"/>
        <v>15217,</v>
      </c>
      <c r="X1059" s="90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</row>
    <row r="1060" spans="11:34" ht="15" thickBot="1" x14ac:dyDescent="0.3">
      <c r="K1060" s="109"/>
      <c r="L1060" s="116">
        <v>1059</v>
      </c>
      <c r="M1060" s="33">
        <f t="shared" si="176"/>
        <v>0.77582417582417584</v>
      </c>
      <c r="N1060" s="33">
        <f t="shared" si="177"/>
        <v>0.29224309024309025</v>
      </c>
      <c r="O1060" s="112">
        <f t="shared" si="180"/>
        <v>144.67479715004467</v>
      </c>
      <c r="P1060" s="33">
        <f t="shared" si="181"/>
        <v>116.29847955597489</v>
      </c>
      <c r="Q1060" s="117">
        <f>IF(INDEX($P$2:$P$4096,MATCH($B$7,$P$2:$P$4096,1)+ROWS(Q$2:$Q1060))&lt;=$B$8,INDEX($P$2:$P$4096,MATCH($B$7,$P$2:$P$4096,1)+ROWS(Q$2:$Q1060)),"")</f>
        <v>152.32190955687895</v>
      </c>
      <c r="R1060" s="118">
        <f t="shared" si="182"/>
        <v>1305</v>
      </c>
      <c r="S1060" s="51">
        <f t="shared" ca="1" si="183"/>
        <v>152.32190955687895</v>
      </c>
      <c r="T1060" s="52">
        <f t="shared" ca="1" si="184"/>
        <v>1305</v>
      </c>
      <c r="U1060" s="39" t="str">
        <f t="shared" ca="1" si="185"/>
        <v>152,</v>
      </c>
      <c r="V1060" s="39" t="str">
        <f t="shared" ca="1" si="186"/>
        <v>152.3219,</v>
      </c>
      <c r="W1060" s="53" t="str">
        <f t="shared" ca="1" si="178"/>
        <v>15232,</v>
      </c>
      <c r="X1060" s="90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</row>
    <row r="1061" spans="11:34" ht="15" thickBot="1" x14ac:dyDescent="0.3">
      <c r="K1061" s="109"/>
      <c r="L1061" s="116">
        <v>1060</v>
      </c>
      <c r="M1061" s="33">
        <f t="shared" si="176"/>
        <v>0.77655677655677657</v>
      </c>
      <c r="N1061" s="33">
        <f t="shared" si="177"/>
        <v>0.29235409035409032</v>
      </c>
      <c r="O1061" s="112">
        <f t="shared" si="180"/>
        <v>144.7297477000447</v>
      </c>
      <c r="P1061" s="33">
        <f t="shared" si="181"/>
        <v>116.44411570599868</v>
      </c>
      <c r="Q1061" s="117">
        <f>IF(INDEX($P$2:$P$4096,MATCH($B$7,$P$2:$P$4096,1)+ROWS(Q$2:$Q1061))&lt;=$B$8,INDEX($P$2:$P$4096,MATCH($B$7,$P$2:$P$4096,1)+ROWS(Q$2:$Q1061)),"")</f>
        <v>152.46916160677472</v>
      </c>
      <c r="R1061" s="118">
        <f t="shared" si="182"/>
        <v>1306</v>
      </c>
      <c r="S1061" s="51">
        <f t="shared" ca="1" si="183"/>
        <v>152.46916160677472</v>
      </c>
      <c r="T1061" s="52">
        <f t="shared" ca="1" si="184"/>
        <v>1306</v>
      </c>
      <c r="U1061" s="39" t="str">
        <f t="shared" ca="1" si="185"/>
        <v>152,</v>
      </c>
      <c r="V1061" s="39" t="str">
        <f t="shared" ca="1" si="186"/>
        <v>152.4692,</v>
      </c>
      <c r="W1061" s="53" t="str">
        <f t="shared" ca="1" si="178"/>
        <v>15247,</v>
      </c>
      <c r="X1061" s="90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</row>
    <row r="1062" spans="11:34" ht="15" thickBot="1" x14ac:dyDescent="0.3">
      <c r="K1062" s="109"/>
      <c r="L1062" s="116">
        <v>1061</v>
      </c>
      <c r="M1062" s="33">
        <f t="shared" si="176"/>
        <v>0.7772893772893773</v>
      </c>
      <c r="N1062" s="33">
        <f t="shared" si="177"/>
        <v>0.29246509046509045</v>
      </c>
      <c r="O1062" s="112">
        <f t="shared" si="180"/>
        <v>144.78469825004478</v>
      </c>
      <c r="P1062" s="33">
        <f t="shared" si="181"/>
        <v>116.5897583274309</v>
      </c>
      <c r="Q1062" s="117">
        <f>IF(INDEX($P$2:$P$4096,MATCH($B$7,$P$2:$P$4096,1)+ROWS(Q$2:$Q1062))&lt;=$B$8,INDEX($P$2:$P$4096,MATCH($B$7,$P$2:$P$4096,1)+ROWS(Q$2:$Q1062)),"")</f>
        <v>152.61642032841547</v>
      </c>
      <c r="R1062" s="118">
        <f t="shared" si="182"/>
        <v>1307</v>
      </c>
      <c r="S1062" s="51">
        <f t="shared" ca="1" si="183"/>
        <v>152.61642032841547</v>
      </c>
      <c r="T1062" s="52">
        <f t="shared" ca="1" si="184"/>
        <v>1307</v>
      </c>
      <c r="U1062" s="39" t="str">
        <f t="shared" ca="1" si="185"/>
        <v>153,</v>
      </c>
      <c r="V1062" s="39" t="str">
        <f t="shared" ca="1" si="186"/>
        <v>152.6164,</v>
      </c>
      <c r="W1062" s="53" t="str">
        <f t="shared" ca="1" si="178"/>
        <v>15262,</v>
      </c>
      <c r="X1062" s="90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</row>
    <row r="1063" spans="11:34" ht="15" thickBot="1" x14ac:dyDescent="0.3">
      <c r="K1063" s="109"/>
      <c r="L1063" s="116">
        <v>1062</v>
      </c>
      <c r="M1063" s="33">
        <f t="shared" si="176"/>
        <v>0.77802197802197803</v>
      </c>
      <c r="N1063" s="33">
        <f t="shared" si="177"/>
        <v>0.29257609057609058</v>
      </c>
      <c r="O1063" s="112">
        <f t="shared" si="180"/>
        <v>144.83964880004484</v>
      </c>
      <c r="P1063" s="33">
        <f t="shared" si="181"/>
        <v>116.73540742102301</v>
      </c>
      <c r="Q1063" s="117">
        <f>IF(INDEX($P$2:$P$4096,MATCH($B$7,$P$2:$P$4096,1)+ROWS(Q$2:$Q1063))&lt;=$B$8,INDEX($P$2:$P$4096,MATCH($B$7,$P$2:$P$4096,1)+ROWS(Q$2:$Q1063)),"")</f>
        <v>152.76368572267359</v>
      </c>
      <c r="R1063" s="118">
        <f t="shared" si="182"/>
        <v>1308</v>
      </c>
      <c r="S1063" s="51">
        <f t="shared" ca="1" si="183"/>
        <v>152.76368572267359</v>
      </c>
      <c r="T1063" s="52">
        <f t="shared" ca="1" si="184"/>
        <v>1308</v>
      </c>
      <c r="U1063" s="39" t="str">
        <f t="shared" ca="1" si="185"/>
        <v>153,</v>
      </c>
      <c r="V1063" s="39" t="str">
        <f t="shared" ca="1" si="186"/>
        <v>152.7637,</v>
      </c>
      <c r="W1063" s="53" t="str">
        <f t="shared" ca="1" si="178"/>
        <v>15276,</v>
      </c>
      <c r="X1063" s="90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</row>
    <row r="1064" spans="11:34" ht="15" thickBot="1" x14ac:dyDescent="0.3">
      <c r="K1064" s="109"/>
      <c r="L1064" s="116">
        <v>1063</v>
      </c>
      <c r="M1064" s="33">
        <f t="shared" si="176"/>
        <v>0.77875457875457876</v>
      </c>
      <c r="N1064" s="33">
        <f t="shared" si="177"/>
        <v>0.2926870906870907</v>
      </c>
      <c r="O1064" s="112">
        <f t="shared" si="180"/>
        <v>144.8945993500449</v>
      </c>
      <c r="P1064" s="33">
        <f t="shared" si="181"/>
        <v>116.88106298752706</v>
      </c>
      <c r="Q1064" s="117">
        <f>IF(INDEX($P$2:$P$4096,MATCH($B$7,$P$2:$P$4096,1)+ROWS(Q$2:$Q1064))&lt;=$B$8,INDEX($P$2:$P$4096,MATCH($B$7,$P$2:$P$4096,1)+ROWS(Q$2:$Q1064)),"")</f>
        <v>152.91095779042155</v>
      </c>
      <c r="R1064" s="118">
        <f t="shared" si="182"/>
        <v>1309</v>
      </c>
      <c r="S1064" s="51">
        <f t="shared" ca="1" si="183"/>
        <v>152.91095779042155</v>
      </c>
      <c r="T1064" s="52">
        <f t="shared" ca="1" si="184"/>
        <v>1309</v>
      </c>
      <c r="U1064" s="39" t="str">
        <f t="shared" ca="1" si="185"/>
        <v>153,</v>
      </c>
      <c r="V1064" s="39" t="str">
        <f t="shared" ca="1" si="186"/>
        <v>152.911,</v>
      </c>
      <c r="W1064" s="53" t="str">
        <f t="shared" ca="1" si="178"/>
        <v>15291,</v>
      </c>
      <c r="X1064" s="90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</row>
    <row r="1065" spans="11:34" ht="15" thickBot="1" x14ac:dyDescent="0.3">
      <c r="K1065" s="109"/>
      <c r="L1065" s="116">
        <v>1064</v>
      </c>
      <c r="M1065" s="33">
        <f t="shared" si="176"/>
        <v>0.77948717948717949</v>
      </c>
      <c r="N1065" s="33">
        <f t="shared" si="177"/>
        <v>0.29279809079809077</v>
      </c>
      <c r="O1065" s="112">
        <f t="shared" si="180"/>
        <v>144.94954990004493</v>
      </c>
      <c r="P1065" s="33">
        <f t="shared" si="181"/>
        <v>117.02672502769582</v>
      </c>
      <c r="Q1065" s="117">
        <f>IF(INDEX($P$2:$P$4096,MATCH($B$7,$P$2:$P$4096,1)+ROWS(Q$2:$Q1065))&lt;=$B$8,INDEX($P$2:$P$4096,MATCH($B$7,$P$2:$P$4096,1)+ROWS(Q$2:$Q1065)),"")</f>
        <v>153.05823653253259</v>
      </c>
      <c r="R1065" s="118">
        <f t="shared" si="182"/>
        <v>1310</v>
      </c>
      <c r="S1065" s="51">
        <f t="shared" ca="1" si="183"/>
        <v>153.05823653253259</v>
      </c>
      <c r="T1065" s="52">
        <f t="shared" ca="1" si="184"/>
        <v>1310</v>
      </c>
      <c r="U1065" s="39" t="str">
        <f t="shared" ca="1" si="185"/>
        <v>153,</v>
      </c>
      <c r="V1065" s="39" t="str">
        <f t="shared" ca="1" si="186"/>
        <v>153.0582,</v>
      </c>
      <c r="W1065" s="53" t="str">
        <f t="shared" ca="1" si="178"/>
        <v>15306,</v>
      </c>
      <c r="X1065" s="90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</row>
    <row r="1066" spans="11:34" ht="15" thickBot="1" x14ac:dyDescent="0.3">
      <c r="K1066" s="109"/>
      <c r="L1066" s="116">
        <v>1065</v>
      </c>
      <c r="M1066" s="33">
        <f t="shared" si="176"/>
        <v>0.78021978021978022</v>
      </c>
      <c r="N1066" s="33">
        <f t="shared" si="177"/>
        <v>0.2929090909090909</v>
      </c>
      <c r="O1066" s="112">
        <f t="shared" si="180"/>
        <v>145.00450045004499</v>
      </c>
      <c r="P1066" s="33">
        <f t="shared" si="181"/>
        <v>117.17239354228258</v>
      </c>
      <c r="Q1066" s="117">
        <f>IF(INDEX($P$2:$P$4096,MATCH($B$7,$P$2:$P$4096,1)+ROWS(Q$2:$Q1066))&lt;=$B$8,INDEX($P$2:$P$4096,MATCH($B$7,$P$2:$P$4096,1)+ROWS(Q$2:$Q1066)),"")</f>
        <v>153.20552194988045</v>
      </c>
      <c r="R1066" s="118">
        <f t="shared" si="182"/>
        <v>1311</v>
      </c>
      <c r="S1066" s="51">
        <f t="shared" ca="1" si="183"/>
        <v>153.20552194988045</v>
      </c>
      <c r="T1066" s="52">
        <f t="shared" ca="1" si="184"/>
        <v>1311</v>
      </c>
      <c r="U1066" s="39" t="str">
        <f t="shared" ca="1" si="185"/>
        <v>153,</v>
      </c>
      <c r="V1066" s="39" t="str">
        <f t="shared" ca="1" si="186"/>
        <v>153.2055,</v>
      </c>
      <c r="W1066" s="53" t="str">
        <f t="shared" ca="1" si="178"/>
        <v>15321,</v>
      </c>
      <c r="X1066" s="90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</row>
    <row r="1067" spans="11:34" ht="15" thickBot="1" x14ac:dyDescent="0.3">
      <c r="K1067" s="109"/>
      <c r="L1067" s="116">
        <v>1066</v>
      </c>
      <c r="M1067" s="33">
        <f t="shared" si="176"/>
        <v>0.78095238095238095</v>
      </c>
      <c r="N1067" s="33">
        <f t="shared" si="177"/>
        <v>0.29302009102009102</v>
      </c>
      <c r="O1067" s="112">
        <f t="shared" si="180"/>
        <v>145.05945100004504</v>
      </c>
      <c r="P1067" s="33">
        <f t="shared" si="181"/>
        <v>117.31806853204097</v>
      </c>
      <c r="Q1067" s="117">
        <f>IF(INDEX($P$2:$P$4096,MATCH($B$7,$P$2:$P$4096,1)+ROWS(Q$2:$Q1067))&lt;=$B$8,INDEX($P$2:$P$4096,MATCH($B$7,$P$2:$P$4096,1)+ROWS(Q$2:$Q1067)),"")</f>
        <v>153.35281404333932</v>
      </c>
      <c r="R1067" s="118">
        <f t="shared" si="182"/>
        <v>1312</v>
      </c>
      <c r="S1067" s="51">
        <f t="shared" ca="1" si="183"/>
        <v>153.35281404333932</v>
      </c>
      <c r="T1067" s="52">
        <f t="shared" ca="1" si="184"/>
        <v>1312</v>
      </c>
      <c r="U1067" s="39" t="str">
        <f t="shared" ca="1" si="185"/>
        <v>153,</v>
      </c>
      <c r="V1067" s="39" t="str">
        <f t="shared" ca="1" si="186"/>
        <v>153.3528,</v>
      </c>
      <c r="W1067" s="53" t="str">
        <f t="shared" ca="1" si="178"/>
        <v>15335,</v>
      </c>
      <c r="X1067" s="90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</row>
    <row r="1068" spans="11:34" ht="15" thickBot="1" x14ac:dyDescent="0.3">
      <c r="K1068" s="109"/>
      <c r="L1068" s="116">
        <v>1067</v>
      </c>
      <c r="M1068" s="33">
        <f t="shared" si="176"/>
        <v>0.78168498168498168</v>
      </c>
      <c r="N1068" s="33">
        <f t="shared" si="177"/>
        <v>0.29313109113109109</v>
      </c>
      <c r="O1068" s="112">
        <f t="shared" si="180"/>
        <v>145.1144015500451</v>
      </c>
      <c r="P1068" s="33">
        <f t="shared" si="181"/>
        <v>117.46374999772536</v>
      </c>
      <c r="Q1068" s="117">
        <f>IF(INDEX($P$2:$P$4096,MATCH($B$7,$P$2:$P$4096,1)+ROWS(Q$2:$Q1068))&lt;=$B$8,INDEX($P$2:$P$4096,MATCH($B$7,$P$2:$P$4096,1)+ROWS(Q$2:$Q1068)),"")</f>
        <v>153.50011281378357</v>
      </c>
      <c r="R1068" s="118">
        <f t="shared" si="182"/>
        <v>1313</v>
      </c>
      <c r="S1068" s="51">
        <f t="shared" ca="1" si="183"/>
        <v>153.50011281378357</v>
      </c>
      <c r="T1068" s="52">
        <f t="shared" ca="1" si="184"/>
        <v>1313</v>
      </c>
      <c r="U1068" s="39" t="str">
        <f t="shared" ca="1" si="185"/>
        <v>154,</v>
      </c>
      <c r="V1068" s="39" t="str">
        <f t="shared" ca="1" si="186"/>
        <v>153.5001,</v>
      </c>
      <c r="W1068" s="53" t="str">
        <f t="shared" ca="1" si="178"/>
        <v>15350,</v>
      </c>
      <c r="X1068" s="90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</row>
    <row r="1069" spans="11:34" ht="15" thickBot="1" x14ac:dyDescent="0.3">
      <c r="K1069" s="109"/>
      <c r="L1069" s="116">
        <v>1068</v>
      </c>
      <c r="M1069" s="33">
        <f t="shared" si="176"/>
        <v>0.78241758241758241</v>
      </c>
      <c r="N1069" s="33">
        <f t="shared" si="177"/>
        <v>0.29324209124209122</v>
      </c>
      <c r="O1069" s="112">
        <f t="shared" si="180"/>
        <v>145.16935210004516</v>
      </c>
      <c r="P1069" s="33">
        <f t="shared" si="181"/>
        <v>117.60943794009074</v>
      </c>
      <c r="Q1069" s="117">
        <f>IF(INDEX($P$2:$P$4096,MATCH($B$7,$P$2:$P$4096,1)+ROWS(Q$2:$Q1069))&lt;=$B$8,INDEX($P$2:$P$4096,MATCH($B$7,$P$2:$P$4096,1)+ROWS(Q$2:$Q1069)),"")</f>
        <v>153.64741826208825</v>
      </c>
      <c r="R1069" s="118">
        <f t="shared" si="182"/>
        <v>1314</v>
      </c>
      <c r="S1069" s="51">
        <f t="shared" ca="1" si="183"/>
        <v>153.64741826208825</v>
      </c>
      <c r="T1069" s="52">
        <f t="shared" ca="1" si="184"/>
        <v>1314</v>
      </c>
      <c r="U1069" s="39" t="str">
        <f t="shared" ca="1" si="185"/>
        <v>154,</v>
      </c>
      <c r="V1069" s="39" t="str">
        <f t="shared" ca="1" si="186"/>
        <v>153.6474,</v>
      </c>
      <c r="W1069" s="53" t="str">
        <f t="shared" ca="1" si="178"/>
        <v>15365,</v>
      </c>
      <c r="X1069" s="90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</row>
    <row r="1070" spans="11:34" ht="15" thickBot="1" x14ac:dyDescent="0.3">
      <c r="K1070" s="109"/>
      <c r="L1070" s="116">
        <v>1069</v>
      </c>
      <c r="M1070" s="33">
        <f t="shared" si="176"/>
        <v>0.78315018315018314</v>
      </c>
      <c r="N1070" s="33">
        <f t="shared" si="177"/>
        <v>0.29335309135309134</v>
      </c>
      <c r="O1070" s="112">
        <f t="shared" si="180"/>
        <v>145.22430265004522</v>
      </c>
      <c r="P1070" s="33">
        <f t="shared" si="181"/>
        <v>117.75513235989268</v>
      </c>
      <c r="Q1070" s="117">
        <f>IF(INDEX($P$2:$P$4096,MATCH($B$7,$P$2:$P$4096,1)+ROWS(Q$2:$Q1070))&lt;=$B$8,INDEX($P$2:$P$4096,MATCH($B$7,$P$2:$P$4096,1)+ROWS(Q$2:$Q1070)),"")</f>
        <v>153.79473038912869</v>
      </c>
      <c r="R1070" s="118">
        <f t="shared" si="182"/>
        <v>1315</v>
      </c>
      <c r="S1070" s="51">
        <f t="shared" ca="1" si="183"/>
        <v>153.79473038912869</v>
      </c>
      <c r="T1070" s="52">
        <f t="shared" ca="1" si="184"/>
        <v>1315</v>
      </c>
      <c r="U1070" s="39" t="str">
        <f t="shared" ca="1" si="185"/>
        <v>154,</v>
      </c>
      <c r="V1070" s="39" t="str">
        <f t="shared" ca="1" si="186"/>
        <v>153.7947,</v>
      </c>
      <c r="W1070" s="53" t="str">
        <f t="shared" ca="1" si="178"/>
        <v>15379,</v>
      </c>
      <c r="X1070" s="90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</row>
    <row r="1071" spans="11:34" ht="15" thickBot="1" x14ac:dyDescent="0.3">
      <c r="K1071" s="109"/>
      <c r="L1071" s="116">
        <v>1070</v>
      </c>
      <c r="M1071" s="33">
        <f t="shared" si="176"/>
        <v>0.78388278388278387</v>
      </c>
      <c r="N1071" s="33">
        <f t="shared" si="177"/>
        <v>0.29346409146409147</v>
      </c>
      <c r="O1071" s="112">
        <f t="shared" si="180"/>
        <v>145.27925320004528</v>
      </c>
      <c r="P1071" s="33">
        <f t="shared" si="181"/>
        <v>117.90083325788703</v>
      </c>
      <c r="Q1071" s="117">
        <f>IF(INDEX($P$2:$P$4096,MATCH($B$7,$P$2:$P$4096,1)+ROWS(Q$2:$Q1071))&lt;=$B$8,INDEX($P$2:$P$4096,MATCH($B$7,$P$2:$P$4096,1)+ROWS(Q$2:$Q1071)),"")</f>
        <v>153.94204919578044</v>
      </c>
      <c r="R1071" s="118">
        <f t="shared" si="182"/>
        <v>1316</v>
      </c>
      <c r="S1071" s="51">
        <f t="shared" ca="1" si="183"/>
        <v>153.94204919578044</v>
      </c>
      <c r="T1071" s="52">
        <f t="shared" ca="1" si="184"/>
        <v>1316</v>
      </c>
      <c r="U1071" s="39" t="str">
        <f t="shared" ca="1" si="185"/>
        <v>154,</v>
      </c>
      <c r="V1071" s="39" t="str">
        <f t="shared" ca="1" si="186"/>
        <v>153.942,</v>
      </c>
      <c r="W1071" s="53" t="str">
        <f t="shared" ca="1" si="178"/>
        <v>15394,</v>
      </c>
      <c r="X1071" s="90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</row>
    <row r="1072" spans="11:34" ht="15" thickBot="1" x14ac:dyDescent="0.3">
      <c r="K1072" s="109"/>
      <c r="L1072" s="116">
        <v>1071</v>
      </c>
      <c r="M1072" s="33">
        <f t="shared" si="176"/>
        <v>0.7846153846153846</v>
      </c>
      <c r="N1072" s="33">
        <f t="shared" si="177"/>
        <v>0.29357509157509154</v>
      </c>
      <c r="O1072" s="112">
        <f t="shared" si="180"/>
        <v>145.3342037500453</v>
      </c>
      <c r="P1072" s="33">
        <f t="shared" si="181"/>
        <v>118.04654063483036</v>
      </c>
      <c r="Q1072" s="117">
        <f>IF(INDEX($P$2:$P$4096,MATCH($B$7,$P$2:$P$4096,1)+ROWS(Q$2:$Q1072))&lt;=$B$8,INDEX($P$2:$P$4096,MATCH($B$7,$P$2:$P$4096,1)+ROWS(Q$2:$Q1072)),"")</f>
        <v>154.08937468292009</v>
      </c>
      <c r="R1072" s="118">
        <f t="shared" si="182"/>
        <v>1317</v>
      </c>
      <c r="S1072" s="51">
        <f t="shared" ca="1" si="183"/>
        <v>154.08937468292009</v>
      </c>
      <c r="T1072" s="52">
        <f t="shared" ca="1" si="184"/>
        <v>1317</v>
      </c>
      <c r="U1072" s="39" t="str">
        <f t="shared" ca="1" si="185"/>
        <v>154,</v>
      </c>
      <c r="V1072" s="39" t="str">
        <f t="shared" ca="1" si="186"/>
        <v>154.0894,</v>
      </c>
      <c r="W1072" s="53" t="str">
        <f t="shared" ca="1" si="178"/>
        <v>15409,</v>
      </c>
      <c r="X1072" s="90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</row>
    <row r="1073" spans="11:34" ht="15" thickBot="1" x14ac:dyDescent="0.3">
      <c r="K1073" s="109"/>
      <c r="L1073" s="116">
        <v>1072</v>
      </c>
      <c r="M1073" s="33">
        <f t="shared" si="176"/>
        <v>0.78534798534798533</v>
      </c>
      <c r="N1073" s="33">
        <f t="shared" si="177"/>
        <v>0.29368609168609167</v>
      </c>
      <c r="O1073" s="112">
        <f t="shared" si="180"/>
        <v>145.38915430004536</v>
      </c>
      <c r="P1073" s="33">
        <f t="shared" si="181"/>
        <v>118.19225449147984</v>
      </c>
      <c r="Q1073" s="117">
        <f>IF(INDEX($P$2:$P$4096,MATCH($B$7,$P$2:$P$4096,1)+ROWS(Q$2:$Q1073))&lt;=$B$8,INDEX($P$2:$P$4096,MATCH($B$7,$P$2:$P$4096,1)+ROWS(Q$2:$Q1073)),"")</f>
        <v>154.23670685142412</v>
      </c>
      <c r="R1073" s="118">
        <f t="shared" si="182"/>
        <v>1318</v>
      </c>
      <c r="S1073" s="51">
        <f t="shared" ca="1" si="183"/>
        <v>154.23670685142412</v>
      </c>
      <c r="T1073" s="52">
        <f t="shared" ca="1" si="184"/>
        <v>1318</v>
      </c>
      <c r="U1073" s="39" t="str">
        <f t="shared" ca="1" si="185"/>
        <v>154,</v>
      </c>
      <c r="V1073" s="39" t="str">
        <f t="shared" ca="1" si="186"/>
        <v>154.2367,</v>
      </c>
      <c r="W1073" s="53" t="str">
        <f t="shared" ca="1" si="178"/>
        <v>15424,</v>
      </c>
      <c r="X1073" s="90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</row>
    <row r="1074" spans="11:34" ht="15" thickBot="1" x14ac:dyDescent="0.3">
      <c r="K1074" s="109"/>
      <c r="L1074" s="116">
        <v>1073</v>
      </c>
      <c r="M1074" s="33">
        <f t="shared" si="176"/>
        <v>0.78608058608058606</v>
      </c>
      <c r="N1074" s="33">
        <f t="shared" si="177"/>
        <v>0.29379709179709179</v>
      </c>
      <c r="O1074" s="112">
        <f t="shared" si="180"/>
        <v>145.44410485004545</v>
      </c>
      <c r="P1074" s="33">
        <f t="shared" si="181"/>
        <v>118.33797482859353</v>
      </c>
      <c r="Q1074" s="117">
        <f>IF(INDEX($P$2:$P$4096,MATCH($B$7,$P$2:$P$4096,1)+ROWS(Q$2:$Q1074))&lt;=$B$8,INDEX($P$2:$P$4096,MATCH($B$7,$P$2:$P$4096,1)+ROWS(Q$2:$Q1074)),"")</f>
        <v>154.38404570216949</v>
      </c>
      <c r="R1074" s="118">
        <f t="shared" si="182"/>
        <v>1319</v>
      </c>
      <c r="S1074" s="51">
        <f t="shared" ca="1" si="183"/>
        <v>154.38404570216949</v>
      </c>
      <c r="T1074" s="52">
        <f t="shared" ca="1" si="184"/>
        <v>1319</v>
      </c>
      <c r="U1074" s="39" t="str">
        <f t="shared" ca="1" si="185"/>
        <v>154,</v>
      </c>
      <c r="V1074" s="39" t="str">
        <f t="shared" ca="1" si="186"/>
        <v>154.384,</v>
      </c>
      <c r="W1074" s="53" t="str">
        <f t="shared" ca="1" si="178"/>
        <v>15438,</v>
      </c>
      <c r="X1074" s="90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</row>
    <row r="1075" spans="11:34" ht="15" thickBot="1" x14ac:dyDescent="0.3">
      <c r="K1075" s="109"/>
      <c r="L1075" s="116">
        <v>1074</v>
      </c>
      <c r="M1075" s="33">
        <f t="shared" si="176"/>
        <v>0.78681318681318679</v>
      </c>
      <c r="N1075" s="33">
        <f t="shared" si="177"/>
        <v>0.29390809190809192</v>
      </c>
      <c r="O1075" s="112">
        <f t="shared" si="180"/>
        <v>145.49905540004551</v>
      </c>
      <c r="P1075" s="33">
        <f t="shared" si="181"/>
        <v>118.48370164692921</v>
      </c>
      <c r="Q1075" s="117">
        <f>IF(INDEX($P$2:$P$4096,MATCH($B$7,$P$2:$P$4096,1)+ROWS(Q$2:$Q1075))&lt;=$B$8,INDEX($P$2:$P$4096,MATCH($B$7,$P$2:$P$4096,1)+ROWS(Q$2:$Q1075)),"")</f>
        <v>154.53139123603404</v>
      </c>
      <c r="R1075" s="118">
        <f t="shared" si="182"/>
        <v>1320</v>
      </c>
      <c r="S1075" s="51">
        <f t="shared" ca="1" si="183"/>
        <v>154.53139123603404</v>
      </c>
      <c r="T1075" s="52">
        <f t="shared" ca="1" si="184"/>
        <v>1320</v>
      </c>
      <c r="U1075" s="39" t="str">
        <f t="shared" ca="1" si="185"/>
        <v>155,</v>
      </c>
      <c r="V1075" s="39" t="str">
        <f t="shared" ca="1" si="186"/>
        <v>154.5314,</v>
      </c>
      <c r="W1075" s="53" t="str">
        <f t="shared" ca="1" si="178"/>
        <v>15453,</v>
      </c>
      <c r="X1075" s="90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</row>
    <row r="1076" spans="11:34" ht="15" thickBot="1" x14ac:dyDescent="0.3">
      <c r="K1076" s="109"/>
      <c r="L1076" s="116">
        <v>1075</v>
      </c>
      <c r="M1076" s="33">
        <f t="shared" si="176"/>
        <v>0.78754578754578752</v>
      </c>
      <c r="N1076" s="33">
        <f t="shared" si="177"/>
        <v>0.29401909201909199</v>
      </c>
      <c r="O1076" s="112">
        <f t="shared" si="180"/>
        <v>145.55400595004554</v>
      </c>
      <c r="P1076" s="33">
        <f t="shared" si="181"/>
        <v>118.62943494724567</v>
      </c>
      <c r="Q1076" s="117">
        <f>IF(INDEX($P$2:$P$4096,MATCH($B$7,$P$2:$P$4096,1)+ROWS(Q$2:$Q1076))&lt;=$B$8,INDEX($P$2:$P$4096,MATCH($B$7,$P$2:$P$4096,1)+ROWS(Q$2:$Q1076)),"")</f>
        <v>154.67874345389549</v>
      </c>
      <c r="R1076" s="118">
        <f t="shared" si="182"/>
        <v>1321</v>
      </c>
      <c r="S1076" s="51">
        <f t="shared" ca="1" si="183"/>
        <v>154.67874345389549</v>
      </c>
      <c r="T1076" s="52">
        <f t="shared" ca="1" si="184"/>
        <v>1321</v>
      </c>
      <c r="U1076" s="39" t="str">
        <f t="shared" ca="1" si="185"/>
        <v>155,</v>
      </c>
      <c r="V1076" s="39" t="str">
        <f t="shared" ca="1" si="186"/>
        <v>154.6787,</v>
      </c>
      <c r="W1076" s="53" t="str">
        <f t="shared" ca="1" si="178"/>
        <v>15468,</v>
      </c>
      <c r="X1076" s="90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</row>
    <row r="1077" spans="11:34" ht="15" thickBot="1" x14ac:dyDescent="0.3">
      <c r="K1077" s="109"/>
      <c r="L1077" s="116">
        <v>1076</v>
      </c>
      <c r="M1077" s="33">
        <f t="shared" si="176"/>
        <v>0.78827838827838825</v>
      </c>
      <c r="N1077" s="33">
        <f t="shared" si="177"/>
        <v>0.29413009213009211</v>
      </c>
      <c r="O1077" s="112">
        <f t="shared" si="180"/>
        <v>145.60895650004559</v>
      </c>
      <c r="P1077" s="33">
        <f t="shared" si="181"/>
        <v>118.77517473030264</v>
      </c>
      <c r="Q1077" s="117">
        <f>IF(INDEX($P$2:$P$4096,MATCH($B$7,$P$2:$P$4096,1)+ROWS(Q$2:$Q1077))&lt;=$B$8,INDEX($P$2:$P$4096,MATCH($B$7,$P$2:$P$4096,1)+ROWS(Q$2:$Q1077)),"")</f>
        <v>154.82610235663191</v>
      </c>
      <c r="R1077" s="118">
        <f t="shared" si="182"/>
        <v>1322</v>
      </c>
      <c r="S1077" s="51">
        <f t="shared" ca="1" si="183"/>
        <v>154.82610235663191</v>
      </c>
      <c r="T1077" s="52">
        <f t="shared" ca="1" si="184"/>
        <v>1322</v>
      </c>
      <c r="U1077" s="39" t="str">
        <f t="shared" ca="1" si="185"/>
        <v>155,</v>
      </c>
      <c r="V1077" s="39" t="str">
        <f t="shared" ca="1" si="186"/>
        <v>154.8261,</v>
      </c>
      <c r="W1077" s="53" t="str">
        <f t="shared" ca="1" si="178"/>
        <v>15483,</v>
      </c>
      <c r="X1077" s="90"/>
      <c r="Y1077" s="52"/>
      <c r="Z1077" s="52"/>
      <c r="AA1077" s="52"/>
      <c r="AB1077" s="52"/>
      <c r="AC1077" s="52"/>
      <c r="AD1077" s="52"/>
      <c r="AE1077" s="52"/>
      <c r="AF1077" s="52"/>
      <c r="AG1077" s="52"/>
      <c r="AH1077" s="52"/>
    </row>
    <row r="1078" spans="11:34" ht="15" thickBot="1" x14ac:dyDescent="0.3">
      <c r="K1078" s="109"/>
      <c r="L1078" s="116">
        <v>1077</v>
      </c>
      <c r="M1078" s="33">
        <f t="shared" si="176"/>
        <v>0.78901098901098898</v>
      </c>
      <c r="N1078" s="33">
        <f t="shared" si="177"/>
        <v>0.29424109224109224</v>
      </c>
      <c r="O1078" s="112">
        <f t="shared" si="180"/>
        <v>145.66390705004565</v>
      </c>
      <c r="P1078" s="33">
        <f t="shared" si="181"/>
        <v>118.92092099685993</v>
      </c>
      <c r="Q1078" s="117">
        <f>IF(INDEX($P$2:$P$4096,MATCH($B$7,$P$2:$P$4096,1)+ROWS(Q$2:$Q1078))&lt;=$B$8,INDEX($P$2:$P$4096,MATCH($B$7,$P$2:$P$4096,1)+ROWS(Q$2:$Q1078)),"")</f>
        <v>154.97346794512242</v>
      </c>
      <c r="R1078" s="118">
        <f t="shared" si="182"/>
        <v>1323</v>
      </c>
      <c r="S1078" s="51">
        <f t="shared" ca="1" si="183"/>
        <v>154.97346794512242</v>
      </c>
      <c r="T1078" s="52">
        <f t="shared" ca="1" si="184"/>
        <v>1323</v>
      </c>
      <c r="U1078" s="39" t="str">
        <f t="shared" ca="1" si="185"/>
        <v>155,</v>
      </c>
      <c r="V1078" s="39" t="str">
        <f t="shared" ca="1" si="186"/>
        <v>154.9735,</v>
      </c>
      <c r="W1078" s="53" t="str">
        <f t="shared" ca="1" si="178"/>
        <v>15497,</v>
      </c>
      <c r="X1078" s="90"/>
      <c r="Y1078" s="52"/>
      <c r="Z1078" s="52"/>
      <c r="AA1078" s="52"/>
      <c r="AB1078" s="52"/>
      <c r="AC1078" s="52"/>
      <c r="AD1078" s="52"/>
      <c r="AE1078" s="52"/>
      <c r="AF1078" s="52"/>
      <c r="AG1078" s="52"/>
      <c r="AH1078" s="52"/>
    </row>
    <row r="1079" spans="11:34" ht="15" thickBot="1" x14ac:dyDescent="0.3">
      <c r="K1079" s="109"/>
      <c r="L1079" s="116">
        <v>1078</v>
      </c>
      <c r="M1079" s="33">
        <f t="shared" si="176"/>
        <v>0.78974358974358971</v>
      </c>
      <c r="N1079" s="33">
        <f t="shared" si="177"/>
        <v>0.29435209235209231</v>
      </c>
      <c r="O1079" s="112">
        <f t="shared" si="180"/>
        <v>145.71885760004568</v>
      </c>
      <c r="P1079" s="33">
        <f t="shared" si="181"/>
        <v>119.06667374767773</v>
      </c>
      <c r="Q1079" s="117">
        <f>IF(INDEX($P$2:$P$4096,MATCH($B$7,$P$2:$P$4096,1)+ROWS(Q$2:$Q1079))&lt;=$B$8,INDEX($P$2:$P$4096,MATCH($B$7,$P$2:$P$4096,1)+ROWS(Q$2:$Q1079)),"")</f>
        <v>155.12084022024652</v>
      </c>
      <c r="R1079" s="118">
        <f t="shared" si="182"/>
        <v>1324</v>
      </c>
      <c r="S1079" s="51">
        <f t="shared" ca="1" si="183"/>
        <v>155.12084022024652</v>
      </c>
      <c r="T1079" s="52">
        <f t="shared" ca="1" si="184"/>
        <v>1324</v>
      </c>
      <c r="U1079" s="39" t="str">
        <f t="shared" ca="1" si="185"/>
        <v>155,</v>
      </c>
      <c r="V1079" s="39" t="str">
        <f t="shared" ca="1" si="186"/>
        <v>155.1208,</v>
      </c>
      <c r="W1079" s="53" t="str">
        <f t="shared" ca="1" si="178"/>
        <v>15512,</v>
      </c>
      <c r="X1079" s="90"/>
      <c r="Y1079" s="52"/>
      <c r="Z1079" s="52"/>
      <c r="AA1079" s="52"/>
      <c r="AB1079" s="52"/>
      <c r="AC1079" s="52"/>
      <c r="AD1079" s="52"/>
      <c r="AE1079" s="52"/>
      <c r="AF1079" s="52"/>
      <c r="AG1079" s="52"/>
      <c r="AH1079" s="52"/>
    </row>
    <row r="1080" spans="11:34" ht="15" thickBot="1" x14ac:dyDescent="0.3">
      <c r="K1080" s="109"/>
      <c r="L1080" s="116">
        <v>1079</v>
      </c>
      <c r="M1080" s="33">
        <f t="shared" si="176"/>
        <v>0.79047619047619044</v>
      </c>
      <c r="N1080" s="33">
        <f t="shared" si="177"/>
        <v>0.29446309246309244</v>
      </c>
      <c r="O1080" s="112">
        <f t="shared" si="180"/>
        <v>145.77380815004577</v>
      </c>
      <c r="P1080" s="33">
        <f t="shared" si="181"/>
        <v>119.21243298351772</v>
      </c>
      <c r="Q1080" s="117">
        <f>IF(INDEX($P$2:$P$4096,MATCH($B$7,$P$2:$P$4096,1)+ROWS(Q$2:$Q1080))&lt;=$B$8,INDEX($P$2:$P$4096,MATCH($B$7,$P$2:$P$4096,1)+ROWS(Q$2:$Q1080)),"")</f>
        <v>155.2682191828834</v>
      </c>
      <c r="R1080" s="118">
        <f t="shared" si="182"/>
        <v>1325</v>
      </c>
      <c r="S1080" s="51">
        <f t="shared" ca="1" si="183"/>
        <v>155.2682191828834</v>
      </c>
      <c r="T1080" s="52">
        <f t="shared" ca="1" si="184"/>
        <v>1325</v>
      </c>
      <c r="U1080" s="39" t="str">
        <f t="shared" ca="1" si="185"/>
        <v>155,</v>
      </c>
      <c r="V1080" s="39" t="str">
        <f t="shared" ca="1" si="186"/>
        <v>155.2682,</v>
      </c>
      <c r="W1080" s="53" t="str">
        <f t="shared" ca="1" si="178"/>
        <v>15527,</v>
      </c>
      <c r="X1080" s="90"/>
      <c r="Y1080" s="52"/>
      <c r="Z1080" s="52"/>
      <c r="AA1080" s="52"/>
      <c r="AB1080" s="52"/>
      <c r="AC1080" s="52"/>
      <c r="AD1080" s="52"/>
      <c r="AE1080" s="52"/>
      <c r="AF1080" s="52"/>
      <c r="AG1080" s="52"/>
      <c r="AH1080" s="52"/>
    </row>
    <row r="1081" spans="11:34" ht="15" thickBot="1" x14ac:dyDescent="0.3">
      <c r="K1081" s="109"/>
      <c r="L1081" s="116">
        <v>1080</v>
      </c>
      <c r="M1081" s="33">
        <f t="shared" si="176"/>
        <v>0.79120879120879117</v>
      </c>
      <c r="N1081" s="33">
        <f t="shared" si="177"/>
        <v>0.29457409257409256</v>
      </c>
      <c r="O1081" s="112">
        <f t="shared" si="180"/>
        <v>145.82875870004582</v>
      </c>
      <c r="P1081" s="33">
        <f t="shared" si="181"/>
        <v>119.35819870514064</v>
      </c>
      <c r="Q1081" s="117">
        <f>IF(INDEX($P$2:$P$4096,MATCH($B$7,$P$2:$P$4096,1)+ROWS(Q$2:$Q1081))&lt;=$B$8,INDEX($P$2:$P$4096,MATCH($B$7,$P$2:$P$4096,1)+ROWS(Q$2:$Q1081)),"")</f>
        <v>155.41560483391305</v>
      </c>
      <c r="R1081" s="118">
        <f t="shared" si="182"/>
        <v>1326</v>
      </c>
      <c r="S1081" s="51">
        <f t="shared" ca="1" si="183"/>
        <v>155.41560483391305</v>
      </c>
      <c r="T1081" s="52">
        <f t="shared" ca="1" si="184"/>
        <v>1326</v>
      </c>
      <c r="U1081" s="39" t="str">
        <f t="shared" ca="1" si="185"/>
        <v>155,</v>
      </c>
      <c r="V1081" s="39" t="str">
        <f t="shared" ca="1" si="186"/>
        <v>155.4156,</v>
      </c>
      <c r="W1081" s="53" t="str">
        <f t="shared" ca="1" si="178"/>
        <v>15542,</v>
      </c>
      <c r="X1081" s="90"/>
      <c r="Y1081" s="52"/>
      <c r="Z1081" s="52"/>
      <c r="AA1081" s="52"/>
      <c r="AB1081" s="52"/>
      <c r="AC1081" s="52"/>
      <c r="AD1081" s="52"/>
      <c r="AE1081" s="52"/>
      <c r="AF1081" s="52"/>
      <c r="AG1081" s="52"/>
      <c r="AH1081" s="52"/>
    </row>
    <row r="1082" spans="11:34" ht="15" thickBot="1" x14ac:dyDescent="0.3">
      <c r="K1082" s="109"/>
      <c r="L1082" s="116">
        <v>1081</v>
      </c>
      <c r="M1082" s="33">
        <f t="shared" si="176"/>
        <v>0.7919413919413919</v>
      </c>
      <c r="N1082" s="33">
        <f t="shared" si="177"/>
        <v>0.29468509268509269</v>
      </c>
      <c r="O1082" s="112">
        <f t="shared" si="180"/>
        <v>145.88370925004588</v>
      </c>
      <c r="P1082" s="33">
        <f t="shared" si="181"/>
        <v>119.50397091330916</v>
      </c>
      <c r="Q1082" s="117">
        <f>IF(INDEX($P$2:$P$4096,MATCH($B$7,$P$2:$P$4096,1)+ROWS(Q$2:$Q1082))&lt;=$B$8,INDEX($P$2:$P$4096,MATCH($B$7,$P$2:$P$4096,1)+ROWS(Q$2:$Q1082)),"")</f>
        <v>155.5629971742166</v>
      </c>
      <c r="R1082" s="118">
        <f t="shared" si="182"/>
        <v>1327</v>
      </c>
      <c r="S1082" s="51">
        <f t="shared" ca="1" si="183"/>
        <v>155.5629971742166</v>
      </c>
      <c r="T1082" s="52">
        <f t="shared" ca="1" si="184"/>
        <v>1327</v>
      </c>
      <c r="U1082" s="39" t="str">
        <f t="shared" ca="1" si="185"/>
        <v>156,</v>
      </c>
      <c r="V1082" s="39" t="str">
        <f t="shared" ca="1" si="186"/>
        <v>155.563,</v>
      </c>
      <c r="W1082" s="53" t="str">
        <f t="shared" ca="1" si="178"/>
        <v>15556,</v>
      </c>
      <c r="X1082" s="90"/>
      <c r="Y1082" s="52"/>
      <c r="Z1082" s="52"/>
      <c r="AA1082" s="52"/>
      <c r="AB1082" s="52"/>
      <c r="AC1082" s="52"/>
      <c r="AD1082" s="52"/>
      <c r="AE1082" s="52"/>
      <c r="AF1082" s="52"/>
      <c r="AG1082" s="52"/>
      <c r="AH1082" s="52"/>
    </row>
    <row r="1083" spans="11:34" ht="15" thickBot="1" x14ac:dyDescent="0.3">
      <c r="K1083" s="109"/>
      <c r="L1083" s="116">
        <v>1082</v>
      </c>
      <c r="M1083" s="33">
        <f t="shared" si="176"/>
        <v>0.79267399267399263</v>
      </c>
      <c r="N1083" s="33">
        <f t="shared" si="177"/>
        <v>0.29479609279609276</v>
      </c>
      <c r="O1083" s="112">
        <f t="shared" si="180"/>
        <v>145.93865980004591</v>
      </c>
      <c r="P1083" s="33">
        <f t="shared" si="181"/>
        <v>119.64974960878567</v>
      </c>
      <c r="Q1083" s="117">
        <f>IF(INDEX($P$2:$P$4096,MATCH($B$7,$P$2:$P$4096,1)+ROWS(Q$2:$Q1083))&lt;=$B$8,INDEX($P$2:$P$4096,MATCH($B$7,$P$2:$P$4096,1)+ROWS(Q$2:$Q1083)),"")</f>
        <v>155.71039620467434</v>
      </c>
      <c r="R1083" s="118">
        <f t="shared" si="182"/>
        <v>1328</v>
      </c>
      <c r="S1083" s="51">
        <f t="shared" ca="1" si="183"/>
        <v>155.71039620467434</v>
      </c>
      <c r="T1083" s="52">
        <f t="shared" ca="1" si="184"/>
        <v>1328</v>
      </c>
      <c r="U1083" s="39" t="str">
        <f t="shared" ca="1" si="185"/>
        <v>156,</v>
      </c>
      <c r="V1083" s="39" t="str">
        <f t="shared" ca="1" si="186"/>
        <v>155.7104,</v>
      </c>
      <c r="W1083" s="53" t="str">
        <f t="shared" ca="1" si="178"/>
        <v>15571,</v>
      </c>
      <c r="X1083" s="90"/>
      <c r="Y1083" s="52"/>
      <c r="Z1083" s="52"/>
      <c r="AA1083" s="52"/>
      <c r="AB1083" s="52"/>
      <c r="AC1083" s="52"/>
      <c r="AD1083" s="52"/>
      <c r="AE1083" s="52"/>
      <c r="AF1083" s="52"/>
      <c r="AG1083" s="52"/>
      <c r="AH1083" s="52"/>
    </row>
    <row r="1084" spans="11:34" ht="15" thickBot="1" x14ac:dyDescent="0.3">
      <c r="K1084" s="109"/>
      <c r="L1084" s="116">
        <v>1083</v>
      </c>
      <c r="M1084" s="33">
        <f t="shared" si="176"/>
        <v>0.79340659340659336</v>
      </c>
      <c r="N1084" s="33">
        <f t="shared" si="177"/>
        <v>0.29490709290709288</v>
      </c>
      <c r="O1084" s="112">
        <f t="shared" si="180"/>
        <v>145.99361035004597</v>
      </c>
      <c r="P1084" s="33">
        <f t="shared" si="181"/>
        <v>119.79553479233368</v>
      </c>
      <c r="Q1084" s="117">
        <f>IF(INDEX($P$2:$P$4096,MATCH($B$7,$P$2:$P$4096,1)+ROWS(Q$2:$Q1084))&lt;=$B$8,INDEX($P$2:$P$4096,MATCH($B$7,$P$2:$P$4096,1)+ROWS(Q$2:$Q1084)),"")</f>
        <v>155.85780192616784</v>
      </c>
      <c r="R1084" s="118">
        <f t="shared" si="182"/>
        <v>1329</v>
      </c>
      <c r="S1084" s="51">
        <f t="shared" ca="1" si="183"/>
        <v>155.85780192616784</v>
      </c>
      <c r="T1084" s="52">
        <f t="shared" ca="1" si="184"/>
        <v>1329</v>
      </c>
      <c r="U1084" s="39" t="str">
        <f t="shared" ca="1" si="185"/>
        <v>156,</v>
      </c>
      <c r="V1084" s="39" t="str">
        <f t="shared" ca="1" si="186"/>
        <v>155.8578,</v>
      </c>
      <c r="W1084" s="53" t="str">
        <f t="shared" ca="1" si="178"/>
        <v>15586,</v>
      </c>
      <c r="X1084" s="90"/>
      <c r="Y1084" s="52"/>
      <c r="Z1084" s="52"/>
      <c r="AA1084" s="52"/>
      <c r="AB1084" s="52"/>
      <c r="AC1084" s="52"/>
      <c r="AD1084" s="52"/>
      <c r="AE1084" s="52"/>
      <c r="AF1084" s="52"/>
      <c r="AG1084" s="52"/>
      <c r="AH1084" s="52"/>
    </row>
    <row r="1085" spans="11:34" ht="15" thickBot="1" x14ac:dyDescent="0.3">
      <c r="K1085" s="109"/>
      <c r="L1085" s="116">
        <v>1084</v>
      </c>
      <c r="M1085" s="33">
        <f t="shared" si="176"/>
        <v>0.79413919413919409</v>
      </c>
      <c r="N1085" s="33">
        <f t="shared" si="177"/>
        <v>0.29501809301809301</v>
      </c>
      <c r="O1085" s="112">
        <f t="shared" si="180"/>
        <v>146.04856090004603</v>
      </c>
      <c r="P1085" s="33">
        <f t="shared" si="181"/>
        <v>119.94132646471678</v>
      </c>
      <c r="Q1085" s="117">
        <f>IF(INDEX($P$2:$P$4096,MATCH($B$7,$P$2:$P$4096,1)+ROWS(Q$2:$Q1085))&lt;=$B$8,INDEX($P$2:$P$4096,MATCH($B$7,$P$2:$P$4096,1)+ROWS(Q$2:$Q1085)),"")</f>
        <v>156.00521433957886</v>
      </c>
      <c r="R1085" s="118">
        <f t="shared" si="182"/>
        <v>1330</v>
      </c>
      <c r="S1085" s="51">
        <f t="shared" ca="1" si="183"/>
        <v>156.00521433957886</v>
      </c>
      <c r="T1085" s="52">
        <f t="shared" ca="1" si="184"/>
        <v>1330</v>
      </c>
      <c r="U1085" s="39" t="str">
        <f t="shared" ca="1" si="185"/>
        <v>156,</v>
      </c>
      <c r="V1085" s="39" t="str">
        <f t="shared" ca="1" si="186"/>
        <v>156.0052,</v>
      </c>
      <c r="W1085" s="53" t="str">
        <f t="shared" ca="1" si="178"/>
        <v>15601,</v>
      </c>
      <c r="X1085" s="90"/>
      <c r="Y1085" s="52"/>
      <c r="Z1085" s="52"/>
      <c r="AA1085" s="52"/>
      <c r="AB1085" s="52"/>
      <c r="AC1085" s="52"/>
      <c r="AD1085" s="52"/>
      <c r="AE1085" s="52"/>
      <c r="AF1085" s="52"/>
      <c r="AG1085" s="52"/>
      <c r="AH1085" s="52"/>
    </row>
    <row r="1086" spans="11:34" ht="15" thickBot="1" x14ac:dyDescent="0.3">
      <c r="K1086" s="109"/>
      <c r="L1086" s="116">
        <v>1085</v>
      </c>
      <c r="M1086" s="33">
        <f t="shared" si="176"/>
        <v>0.79487179487179482</v>
      </c>
      <c r="N1086" s="33">
        <f t="shared" si="177"/>
        <v>0.29512909312909313</v>
      </c>
      <c r="O1086" s="112">
        <f t="shared" si="180"/>
        <v>146.10351145004608</v>
      </c>
      <c r="P1086" s="33">
        <f t="shared" si="181"/>
        <v>120.08712462669934</v>
      </c>
      <c r="Q1086" s="117">
        <f>IF(INDEX($P$2:$P$4096,MATCH($B$7,$P$2:$P$4096,1)+ROWS(Q$2:$Q1086))&lt;=$B$8,INDEX($P$2:$P$4096,MATCH($B$7,$P$2:$P$4096,1)+ROWS(Q$2:$Q1086)),"")</f>
        <v>156.15263344578972</v>
      </c>
      <c r="R1086" s="118">
        <f t="shared" si="182"/>
        <v>1331</v>
      </c>
      <c r="S1086" s="51">
        <f t="shared" ca="1" si="183"/>
        <v>156.15263344578972</v>
      </c>
      <c r="T1086" s="52">
        <f t="shared" ca="1" si="184"/>
        <v>1331</v>
      </c>
      <c r="U1086" s="39" t="str">
        <f t="shared" ca="1" si="185"/>
        <v>156,</v>
      </c>
      <c r="V1086" s="39" t="str">
        <f t="shared" ca="1" si="186"/>
        <v>156.1526,</v>
      </c>
      <c r="W1086" s="53" t="str">
        <f t="shared" ca="1" si="178"/>
        <v>15615,</v>
      </c>
      <c r="X1086" s="90"/>
      <c r="Y1086" s="52"/>
      <c r="Z1086" s="52"/>
      <c r="AA1086" s="52"/>
      <c r="AB1086" s="52"/>
      <c r="AC1086" s="52"/>
      <c r="AD1086" s="52"/>
      <c r="AE1086" s="52"/>
      <c r="AF1086" s="52"/>
      <c r="AG1086" s="52"/>
      <c r="AH1086" s="52"/>
    </row>
    <row r="1087" spans="11:34" ht="15" thickBot="1" x14ac:dyDescent="0.3">
      <c r="K1087" s="109"/>
      <c r="L1087" s="116">
        <v>1086</v>
      </c>
      <c r="M1087" s="33">
        <f t="shared" si="176"/>
        <v>0.79560439560439555</v>
      </c>
      <c r="N1087" s="33">
        <f t="shared" si="177"/>
        <v>0.2952400932400932</v>
      </c>
      <c r="O1087" s="112">
        <f t="shared" si="180"/>
        <v>146.15846200004614</v>
      </c>
      <c r="P1087" s="33">
        <f t="shared" si="181"/>
        <v>120.23292927904623</v>
      </c>
      <c r="Q1087" s="117">
        <f>IF(INDEX($P$2:$P$4096,MATCH($B$7,$P$2:$P$4096,1)+ROWS(Q$2:$Q1087))&lt;=$B$8,INDEX($P$2:$P$4096,MATCH($B$7,$P$2:$P$4096,1)+ROWS(Q$2:$Q1087)),"")</f>
        <v>156.30005924568269</v>
      </c>
      <c r="R1087" s="118">
        <f t="shared" si="182"/>
        <v>1332</v>
      </c>
      <c r="S1087" s="51">
        <f t="shared" ca="1" si="183"/>
        <v>156.30005924568269</v>
      </c>
      <c r="T1087" s="52">
        <f t="shared" ca="1" si="184"/>
        <v>1332</v>
      </c>
      <c r="U1087" s="39" t="str">
        <f t="shared" ca="1" si="185"/>
        <v>156,</v>
      </c>
      <c r="V1087" s="39" t="str">
        <f t="shared" ca="1" si="186"/>
        <v>156.3001,</v>
      </c>
      <c r="W1087" s="53" t="str">
        <f t="shared" ca="1" si="178"/>
        <v>15630,</v>
      </c>
      <c r="X1087" s="90"/>
      <c r="Y1087" s="52"/>
      <c r="Z1087" s="52"/>
      <c r="AA1087" s="52"/>
      <c r="AB1087" s="52"/>
      <c r="AC1087" s="52"/>
      <c r="AD1087" s="52"/>
      <c r="AE1087" s="52"/>
      <c r="AF1087" s="52"/>
      <c r="AG1087" s="52"/>
      <c r="AH1087" s="52"/>
    </row>
    <row r="1088" spans="11:34" ht="15" thickBot="1" x14ac:dyDescent="0.3">
      <c r="K1088" s="109"/>
      <c r="L1088" s="116">
        <v>1087</v>
      </c>
      <c r="M1088" s="33">
        <f t="shared" si="176"/>
        <v>0.79633699633699628</v>
      </c>
      <c r="N1088" s="33">
        <f t="shared" si="177"/>
        <v>0.29535109335109333</v>
      </c>
      <c r="O1088" s="112">
        <f t="shared" si="180"/>
        <v>146.2134125500462</v>
      </c>
      <c r="P1088" s="33">
        <f t="shared" si="181"/>
        <v>120.37874042252298</v>
      </c>
      <c r="Q1088" s="117">
        <f>IF(INDEX($P$2:$P$4096,MATCH($B$7,$P$2:$P$4096,1)+ROWS(Q$2:$Q1088))&lt;=$B$8,INDEX($P$2:$P$4096,MATCH($B$7,$P$2:$P$4096,1)+ROWS(Q$2:$Q1088)),"")</f>
        <v>156.44749174014117</v>
      </c>
      <c r="R1088" s="118">
        <f t="shared" si="182"/>
        <v>1333</v>
      </c>
      <c r="S1088" s="51">
        <f t="shared" ca="1" si="183"/>
        <v>156.44749174014117</v>
      </c>
      <c r="T1088" s="52">
        <f t="shared" ca="1" si="184"/>
        <v>1333</v>
      </c>
      <c r="U1088" s="39" t="str">
        <f t="shared" ca="1" si="185"/>
        <v>156,</v>
      </c>
      <c r="V1088" s="39" t="str">
        <f t="shared" ca="1" si="186"/>
        <v>156.4475,</v>
      </c>
      <c r="W1088" s="53" t="str">
        <f t="shared" ca="1" si="178"/>
        <v>15645,</v>
      </c>
      <c r="X1088" s="90"/>
      <c r="Y1088" s="52"/>
      <c r="Z1088" s="52"/>
      <c r="AA1088" s="52"/>
      <c r="AB1088" s="52"/>
      <c r="AC1088" s="52"/>
      <c r="AD1088" s="52"/>
      <c r="AE1088" s="52"/>
      <c r="AF1088" s="52"/>
      <c r="AG1088" s="52"/>
      <c r="AH1088" s="52"/>
    </row>
    <row r="1089" spans="11:34" ht="15" thickBot="1" x14ac:dyDescent="0.3">
      <c r="K1089" s="109"/>
      <c r="L1089" s="116">
        <v>1088</v>
      </c>
      <c r="M1089" s="33">
        <f t="shared" si="176"/>
        <v>0.79706959706959712</v>
      </c>
      <c r="N1089" s="33">
        <f t="shared" si="177"/>
        <v>0.29546209346209346</v>
      </c>
      <c r="O1089" s="112">
        <f t="shared" si="180"/>
        <v>146.26836310004626</v>
      </c>
      <c r="P1089" s="33">
        <f t="shared" si="181"/>
        <v>120.52455805789521</v>
      </c>
      <c r="Q1089" s="117">
        <f>IF(INDEX($P$2:$P$4096,MATCH($B$7,$P$2:$P$4096,1)+ROWS(Q$2:$Q1089))&lt;=$B$8,INDEX($P$2:$P$4096,MATCH($B$7,$P$2:$P$4096,1)+ROWS(Q$2:$Q1089)),"")</f>
        <v>156.59493093004852</v>
      </c>
      <c r="R1089" s="118">
        <f t="shared" si="182"/>
        <v>1334</v>
      </c>
      <c r="S1089" s="51">
        <f t="shared" ca="1" si="183"/>
        <v>156.59493093004852</v>
      </c>
      <c r="T1089" s="52">
        <f t="shared" ca="1" si="184"/>
        <v>1334</v>
      </c>
      <c r="U1089" s="39" t="str">
        <f t="shared" ca="1" si="185"/>
        <v>157,</v>
      </c>
      <c r="V1089" s="39" t="str">
        <f t="shared" ca="1" si="186"/>
        <v>156.5949,</v>
      </c>
      <c r="W1089" s="53" t="str">
        <f t="shared" ca="1" si="178"/>
        <v>15659,</v>
      </c>
      <c r="X1089" s="90"/>
      <c r="Y1089" s="52"/>
      <c r="Z1089" s="52"/>
      <c r="AA1089" s="52"/>
      <c r="AB1089" s="52"/>
      <c r="AC1089" s="52"/>
      <c r="AD1089" s="52"/>
      <c r="AE1089" s="52"/>
      <c r="AF1089" s="52"/>
      <c r="AG1089" s="52"/>
      <c r="AH1089" s="52"/>
    </row>
    <row r="1090" spans="11:34" ht="15" thickBot="1" x14ac:dyDescent="0.3">
      <c r="K1090" s="109"/>
      <c r="L1090" s="116">
        <v>1089</v>
      </c>
      <c r="M1090" s="33">
        <f t="shared" ref="M1090:M1153" si="187">(L1090*$B$2)/($B$3-1)</f>
        <v>0.79780219780219785</v>
      </c>
      <c r="N1090" s="33">
        <f t="shared" ref="N1090:N1153" si="188">($M1090+$D$10)/$B$5</f>
        <v>0.29557309357309358</v>
      </c>
      <c r="O1090" s="112">
        <f t="shared" si="180"/>
        <v>146.32331365004632</v>
      </c>
      <c r="P1090" s="33">
        <f t="shared" si="181"/>
        <v>120.67038218592978</v>
      </c>
      <c r="Q1090" s="117">
        <f>IF(INDEX($P$2:$P$4096,MATCH($B$7,$P$2:$P$4096,1)+ROWS(Q$2:$Q1090))&lt;=$B$8,INDEX($P$2:$P$4096,MATCH($B$7,$P$2:$P$4096,1)+ROWS(Q$2:$Q1090)),"")</f>
        <v>156.74237681628841</v>
      </c>
      <c r="R1090" s="118">
        <f t="shared" si="182"/>
        <v>1335</v>
      </c>
      <c r="S1090" s="51">
        <f t="shared" ca="1" si="183"/>
        <v>156.74237681628841</v>
      </c>
      <c r="T1090" s="52">
        <f t="shared" ca="1" si="184"/>
        <v>1335</v>
      </c>
      <c r="U1090" s="39" t="str">
        <f t="shared" ca="1" si="185"/>
        <v>157,</v>
      </c>
      <c r="V1090" s="39" t="str">
        <f t="shared" ca="1" si="186"/>
        <v>156.7424,</v>
      </c>
      <c r="W1090" s="53" t="str">
        <f t="shared" ref="W1090:W1153" ca="1" si="189">ROUND(S1090*$B$10,0)&amp;","</f>
        <v>15674,</v>
      </c>
      <c r="X1090" s="90"/>
      <c r="Y1090" s="52"/>
      <c r="Z1090" s="52"/>
      <c r="AA1090" s="52"/>
      <c r="AB1090" s="52"/>
      <c r="AC1090" s="52"/>
      <c r="AD1090" s="52"/>
      <c r="AE1090" s="52"/>
      <c r="AF1090" s="52"/>
      <c r="AG1090" s="52"/>
      <c r="AH1090" s="52"/>
    </row>
    <row r="1091" spans="11:34" ht="15" thickBot="1" x14ac:dyDescent="0.3">
      <c r="K1091" s="109"/>
      <c r="L1091" s="116">
        <v>1090</v>
      </c>
      <c r="M1091" s="33">
        <f t="shared" si="187"/>
        <v>0.79853479853479858</v>
      </c>
      <c r="N1091" s="33">
        <f t="shared" si="188"/>
        <v>0.29568409368409371</v>
      </c>
      <c r="O1091" s="112">
        <f t="shared" ref="O1091:O1154" si="190">$N1091/$B$4</f>
        <v>146.37826420004637</v>
      </c>
      <c r="P1091" s="33">
        <f t="shared" ref="P1091:P1154" si="191">-245.19+O1091*(2.5293+O1091*(-0.066046+O1091*(0.0040422+O1091*(-0.0000020697))))/(1+O1091*(-0.025422+O1091*(0.0016883+O1091*(-0.0000013601))))</f>
        <v>120.81621280739364</v>
      </c>
      <c r="Q1091" s="117">
        <f>IF(INDEX($P$2:$P$4096,MATCH($B$7,$P$2:$P$4096,1)+ROWS(Q$2:$Q1091))&lt;=$B$8,INDEX($P$2:$P$4096,MATCH($B$7,$P$2:$P$4096,1)+ROWS(Q$2:$Q1091)),"")</f>
        <v>156.88982939974545</v>
      </c>
      <c r="R1091" s="118">
        <f t="shared" ref="R1091:R1154" si="192">INDEX($L$2:$L$4096,MATCH($Q1091,$P$2:$P$4096,0))</f>
        <v>1336</v>
      </c>
      <c r="S1091" s="51">
        <f t="shared" ref="S1091:S1154" ca="1" si="193">INDIRECT("Q"&amp;((ROW($Q1091)-2)*$B$9)+2,TRUE)</f>
        <v>156.88982939974545</v>
      </c>
      <c r="T1091" s="52">
        <f t="shared" ref="T1091:T1154" ca="1" si="194">INDEX($L$2:$L$4096,MATCH($S1091,$P$2:$P$4096,0))</f>
        <v>1336</v>
      </c>
      <c r="U1091" s="39" t="str">
        <f t="shared" ref="U1091:U1154" ca="1" si="195">ROUND(S1091,0)&amp;","</f>
        <v>157,</v>
      </c>
      <c r="V1091" s="39" t="str">
        <f t="shared" ref="V1091:V1154" ca="1" si="196">ROUND(S1091,4)&amp;","</f>
        <v>156.8898,</v>
      </c>
      <c r="W1091" s="53" t="str">
        <f t="shared" ca="1" si="189"/>
        <v>15689,</v>
      </c>
      <c r="X1091" s="90"/>
      <c r="Y1091" s="52"/>
      <c r="Z1091" s="52"/>
      <c r="AA1091" s="52"/>
      <c r="AB1091" s="52"/>
      <c r="AC1091" s="52"/>
      <c r="AD1091" s="52"/>
      <c r="AE1091" s="52"/>
      <c r="AF1091" s="52"/>
      <c r="AG1091" s="52"/>
      <c r="AH1091" s="52"/>
    </row>
    <row r="1092" spans="11:34" ht="15" thickBot="1" x14ac:dyDescent="0.3">
      <c r="K1092" s="109"/>
      <c r="L1092" s="116">
        <v>1091</v>
      </c>
      <c r="M1092" s="33">
        <f t="shared" si="187"/>
        <v>0.79926739926739931</v>
      </c>
      <c r="N1092" s="33">
        <f t="shared" si="188"/>
        <v>0.29579509379509378</v>
      </c>
      <c r="O1092" s="112">
        <f t="shared" si="190"/>
        <v>146.43321475004643</v>
      </c>
      <c r="P1092" s="33">
        <f t="shared" si="191"/>
        <v>120.96204992305434</v>
      </c>
      <c r="Q1092" s="117">
        <f>IF(INDEX($P$2:$P$4096,MATCH($B$7,$P$2:$P$4096,1)+ROWS(Q$2:$Q1092))&lt;=$B$8,INDEX($P$2:$P$4096,MATCH($B$7,$P$2:$P$4096,1)+ROWS(Q$2:$Q1092)),"")</f>
        <v>157.03728868130418</v>
      </c>
      <c r="R1092" s="118">
        <f t="shared" si="192"/>
        <v>1337</v>
      </c>
      <c r="S1092" s="51">
        <f t="shared" ca="1" si="193"/>
        <v>157.03728868130418</v>
      </c>
      <c r="T1092" s="52">
        <f t="shared" ca="1" si="194"/>
        <v>1337</v>
      </c>
      <c r="U1092" s="39" t="str">
        <f t="shared" ca="1" si="195"/>
        <v>157,</v>
      </c>
      <c r="V1092" s="39" t="str">
        <f t="shared" ca="1" si="196"/>
        <v>157.0373,</v>
      </c>
      <c r="W1092" s="53" t="str">
        <f t="shared" ca="1" si="189"/>
        <v>15704,</v>
      </c>
      <c r="X1092" s="90"/>
      <c r="Y1092" s="52"/>
      <c r="Z1092" s="52"/>
      <c r="AA1092" s="52"/>
      <c r="AB1092" s="52"/>
      <c r="AC1092" s="52"/>
      <c r="AD1092" s="52"/>
      <c r="AE1092" s="52"/>
      <c r="AF1092" s="52"/>
      <c r="AG1092" s="52"/>
      <c r="AH1092" s="52"/>
    </row>
    <row r="1093" spans="11:34" ht="15" thickBot="1" x14ac:dyDescent="0.3">
      <c r="K1093" s="109"/>
      <c r="L1093" s="116">
        <v>1092</v>
      </c>
      <c r="M1093" s="33">
        <f t="shared" si="187"/>
        <v>0.8</v>
      </c>
      <c r="N1093" s="33">
        <f t="shared" si="188"/>
        <v>0.2959060939060939</v>
      </c>
      <c r="O1093" s="112">
        <f t="shared" si="190"/>
        <v>146.48816530004649</v>
      </c>
      <c r="P1093" s="33">
        <f t="shared" si="191"/>
        <v>121.10789353368</v>
      </c>
      <c r="Q1093" s="117">
        <f>IF(INDEX($P$2:$P$4096,MATCH($B$7,$P$2:$P$4096,1)+ROWS(Q$2:$Q1093))&lt;=$B$8,INDEX($P$2:$P$4096,MATCH($B$7,$P$2:$P$4096,1)+ROWS(Q$2:$Q1093)),"")</f>
        <v>157.18475466184987</v>
      </c>
      <c r="R1093" s="118">
        <f t="shared" si="192"/>
        <v>1338</v>
      </c>
      <c r="S1093" s="51">
        <f t="shared" ca="1" si="193"/>
        <v>157.18475466184987</v>
      </c>
      <c r="T1093" s="52">
        <f t="shared" ca="1" si="194"/>
        <v>1338</v>
      </c>
      <c r="U1093" s="39" t="str">
        <f t="shared" ca="1" si="195"/>
        <v>157,</v>
      </c>
      <c r="V1093" s="39" t="str">
        <f t="shared" ca="1" si="196"/>
        <v>157.1848,</v>
      </c>
      <c r="W1093" s="53" t="str">
        <f t="shared" ca="1" si="189"/>
        <v>15718,</v>
      </c>
      <c r="X1093" s="90"/>
      <c r="Y1093" s="52"/>
      <c r="Z1093" s="52"/>
      <c r="AA1093" s="52"/>
      <c r="AB1093" s="52"/>
      <c r="AC1093" s="52"/>
      <c r="AD1093" s="52"/>
      <c r="AE1093" s="52"/>
      <c r="AF1093" s="52"/>
      <c r="AG1093" s="52"/>
      <c r="AH1093" s="52"/>
    </row>
    <row r="1094" spans="11:34" ht="15" thickBot="1" x14ac:dyDescent="0.3">
      <c r="K1094" s="109"/>
      <c r="L1094" s="116">
        <v>1093</v>
      </c>
      <c r="M1094" s="33">
        <f t="shared" si="187"/>
        <v>0.80073260073260077</v>
      </c>
      <c r="N1094" s="33">
        <f t="shared" si="188"/>
        <v>0.29601709401709403</v>
      </c>
      <c r="O1094" s="112">
        <f t="shared" si="190"/>
        <v>146.54311585004655</v>
      </c>
      <c r="P1094" s="33">
        <f t="shared" si="191"/>
        <v>121.25374364003932</v>
      </c>
      <c r="Q1094" s="117">
        <f>IF(INDEX($P$2:$P$4096,MATCH($B$7,$P$2:$P$4096,1)+ROWS(Q$2:$Q1094))&lt;=$B$8,INDEX($P$2:$P$4096,MATCH($B$7,$P$2:$P$4096,1)+ROWS(Q$2:$Q1094)),"")</f>
        <v>157.33222734226803</v>
      </c>
      <c r="R1094" s="118">
        <f t="shared" si="192"/>
        <v>1339</v>
      </c>
      <c r="S1094" s="51">
        <f t="shared" ca="1" si="193"/>
        <v>157.33222734226803</v>
      </c>
      <c r="T1094" s="52">
        <f t="shared" ca="1" si="194"/>
        <v>1339</v>
      </c>
      <c r="U1094" s="39" t="str">
        <f t="shared" ca="1" si="195"/>
        <v>157,</v>
      </c>
      <c r="V1094" s="39" t="str">
        <f t="shared" ca="1" si="196"/>
        <v>157.3322,</v>
      </c>
      <c r="W1094" s="53" t="str">
        <f t="shared" ca="1" si="189"/>
        <v>15733,</v>
      </c>
      <c r="X1094" s="90"/>
      <c r="Y1094" s="52"/>
      <c r="Z1094" s="52"/>
      <c r="AA1094" s="52"/>
      <c r="AB1094" s="52"/>
      <c r="AC1094" s="52"/>
      <c r="AD1094" s="52"/>
      <c r="AE1094" s="52"/>
      <c r="AF1094" s="52"/>
      <c r="AG1094" s="52"/>
      <c r="AH1094" s="52"/>
    </row>
    <row r="1095" spans="11:34" ht="15" thickBot="1" x14ac:dyDescent="0.3">
      <c r="K1095" s="109"/>
      <c r="L1095" s="116">
        <v>1094</v>
      </c>
      <c r="M1095" s="33">
        <f t="shared" si="187"/>
        <v>0.8014652014652015</v>
      </c>
      <c r="N1095" s="33">
        <f t="shared" si="188"/>
        <v>0.29612809412809415</v>
      </c>
      <c r="O1095" s="112">
        <f t="shared" si="190"/>
        <v>146.5980664000466</v>
      </c>
      <c r="P1095" s="33">
        <f t="shared" si="191"/>
        <v>121.39960024290167</v>
      </c>
      <c r="Q1095" s="117">
        <f>IF(INDEX($P$2:$P$4096,MATCH($B$7,$P$2:$P$4096,1)+ROWS(Q$2:$Q1095))&lt;=$B$8,INDEX($P$2:$P$4096,MATCH($B$7,$P$2:$P$4096,1)+ROWS(Q$2:$Q1095)),"")</f>
        <v>157.47970672344462</v>
      </c>
      <c r="R1095" s="118">
        <f t="shared" si="192"/>
        <v>1340</v>
      </c>
      <c r="S1095" s="51">
        <f t="shared" ca="1" si="193"/>
        <v>157.47970672344462</v>
      </c>
      <c r="T1095" s="52">
        <f t="shared" ca="1" si="194"/>
        <v>1340</v>
      </c>
      <c r="U1095" s="39" t="str">
        <f t="shared" ca="1" si="195"/>
        <v>157,</v>
      </c>
      <c r="V1095" s="39" t="str">
        <f t="shared" ca="1" si="196"/>
        <v>157.4797,</v>
      </c>
      <c r="W1095" s="53" t="str">
        <f t="shared" ca="1" si="189"/>
        <v>15748,</v>
      </c>
      <c r="X1095" s="90"/>
      <c r="Y1095" s="52"/>
      <c r="Z1095" s="52"/>
      <c r="AA1095" s="52"/>
      <c r="AB1095" s="52"/>
      <c r="AC1095" s="52"/>
      <c r="AD1095" s="52"/>
      <c r="AE1095" s="52"/>
      <c r="AF1095" s="52"/>
      <c r="AG1095" s="52"/>
      <c r="AH1095" s="52"/>
    </row>
    <row r="1096" spans="11:34" ht="15" thickBot="1" x14ac:dyDescent="0.3">
      <c r="K1096" s="109"/>
      <c r="L1096" s="116">
        <v>1095</v>
      </c>
      <c r="M1096" s="33">
        <f t="shared" si="187"/>
        <v>0.80219780219780223</v>
      </c>
      <c r="N1096" s="33">
        <f t="shared" si="188"/>
        <v>0.29623909423909423</v>
      </c>
      <c r="O1096" s="112">
        <f t="shared" si="190"/>
        <v>146.65301695004663</v>
      </c>
      <c r="P1096" s="33">
        <f t="shared" si="191"/>
        <v>121.54546334303649</v>
      </c>
      <c r="Q1096" s="117">
        <f>IF(INDEX($P$2:$P$4096,MATCH($B$7,$P$2:$P$4096,1)+ROWS(Q$2:$Q1096))&lt;=$B$8,INDEX($P$2:$P$4096,MATCH($B$7,$P$2:$P$4096,1)+ROWS(Q$2:$Q1096)),"")</f>
        <v>157.62719280626607</v>
      </c>
      <c r="R1096" s="118">
        <f t="shared" si="192"/>
        <v>1341</v>
      </c>
      <c r="S1096" s="51">
        <f t="shared" ca="1" si="193"/>
        <v>157.62719280626607</v>
      </c>
      <c r="T1096" s="52">
        <f t="shared" ca="1" si="194"/>
        <v>1341</v>
      </c>
      <c r="U1096" s="39" t="str">
        <f t="shared" ca="1" si="195"/>
        <v>158,</v>
      </c>
      <c r="V1096" s="39" t="str">
        <f t="shared" ca="1" si="196"/>
        <v>157.6272,</v>
      </c>
      <c r="W1096" s="53" t="str">
        <f t="shared" ca="1" si="189"/>
        <v>15763,</v>
      </c>
      <c r="X1096" s="90"/>
      <c r="Y1096" s="52"/>
      <c r="Z1096" s="52"/>
      <c r="AA1096" s="52"/>
      <c r="AB1096" s="52"/>
      <c r="AC1096" s="52"/>
      <c r="AD1096" s="52"/>
      <c r="AE1096" s="52"/>
      <c r="AF1096" s="52"/>
      <c r="AG1096" s="52"/>
      <c r="AH1096" s="52"/>
    </row>
    <row r="1097" spans="11:34" ht="15" thickBot="1" x14ac:dyDescent="0.3">
      <c r="K1097" s="109"/>
      <c r="L1097" s="116">
        <v>1096</v>
      </c>
      <c r="M1097" s="33">
        <f t="shared" si="187"/>
        <v>0.80293040293040296</v>
      </c>
      <c r="N1097" s="33">
        <f t="shared" si="188"/>
        <v>0.29635009435009435</v>
      </c>
      <c r="O1097" s="112">
        <f t="shared" si="190"/>
        <v>146.70796750004669</v>
      </c>
      <c r="P1097" s="33">
        <f t="shared" si="191"/>
        <v>121.69133294121428</v>
      </c>
      <c r="Q1097" s="117">
        <f>IF(INDEX($P$2:$P$4096,MATCH($B$7,$P$2:$P$4096,1)+ROWS(Q$2:$Q1097))&lt;=$B$8,INDEX($P$2:$P$4096,MATCH($B$7,$P$2:$P$4096,1)+ROWS(Q$2:$Q1097)),"")</f>
        <v>157.77468559161929</v>
      </c>
      <c r="R1097" s="118">
        <f t="shared" si="192"/>
        <v>1342</v>
      </c>
      <c r="S1097" s="51">
        <f t="shared" ca="1" si="193"/>
        <v>157.77468559161929</v>
      </c>
      <c r="T1097" s="52">
        <f t="shared" ca="1" si="194"/>
        <v>1342</v>
      </c>
      <c r="U1097" s="39" t="str">
        <f t="shared" ca="1" si="195"/>
        <v>158,</v>
      </c>
      <c r="V1097" s="39" t="str">
        <f t="shared" ca="1" si="196"/>
        <v>157.7747,</v>
      </c>
      <c r="W1097" s="53" t="str">
        <f t="shared" ca="1" si="189"/>
        <v>15777,</v>
      </c>
      <c r="X1097" s="90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</row>
    <row r="1098" spans="11:34" ht="15" thickBot="1" x14ac:dyDescent="0.3">
      <c r="K1098" s="109"/>
      <c r="L1098" s="116">
        <v>1097</v>
      </c>
      <c r="M1098" s="33">
        <f t="shared" si="187"/>
        <v>0.80366300366300369</v>
      </c>
      <c r="N1098" s="33">
        <f t="shared" si="188"/>
        <v>0.29646109446109448</v>
      </c>
      <c r="O1098" s="112">
        <f t="shared" si="190"/>
        <v>146.76291805004675</v>
      </c>
      <c r="P1098" s="33">
        <f t="shared" si="191"/>
        <v>121.83720903820603</v>
      </c>
      <c r="Q1098" s="117">
        <f>IF(INDEX($P$2:$P$4096,MATCH($B$7,$P$2:$P$4096,1)+ROWS(Q$2:$Q1098))&lt;=$B$8,INDEX($P$2:$P$4096,MATCH($B$7,$P$2:$P$4096,1)+ROWS(Q$2:$Q1098)),"")</f>
        <v>157.92218508039156</v>
      </c>
      <c r="R1098" s="118">
        <f t="shared" si="192"/>
        <v>1343</v>
      </c>
      <c r="S1098" s="51">
        <f t="shared" ca="1" si="193"/>
        <v>157.92218508039156</v>
      </c>
      <c r="T1098" s="52">
        <f t="shared" ca="1" si="194"/>
        <v>1343</v>
      </c>
      <c r="U1098" s="39" t="str">
        <f t="shared" ca="1" si="195"/>
        <v>158,</v>
      </c>
      <c r="V1098" s="39" t="str">
        <f t="shared" ca="1" si="196"/>
        <v>157.9222,</v>
      </c>
      <c r="W1098" s="53" t="str">
        <f t="shared" ca="1" si="189"/>
        <v>15792,</v>
      </c>
      <c r="X1098" s="90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</row>
    <row r="1099" spans="11:34" ht="15" thickBot="1" x14ac:dyDescent="0.3">
      <c r="K1099" s="109"/>
      <c r="L1099" s="116">
        <v>1098</v>
      </c>
      <c r="M1099" s="33">
        <f t="shared" si="187"/>
        <v>0.80439560439560442</v>
      </c>
      <c r="N1099" s="33">
        <f t="shared" si="188"/>
        <v>0.2965720945720946</v>
      </c>
      <c r="O1099" s="112">
        <f t="shared" si="190"/>
        <v>146.81786860004684</v>
      </c>
      <c r="P1099" s="33">
        <f t="shared" si="191"/>
        <v>121.98309163478297</v>
      </c>
      <c r="Q1099" s="117">
        <f>IF(INDEX($P$2:$P$4096,MATCH($B$7,$P$2:$P$4096,1)+ROWS(Q$2:$Q1099))&lt;=$B$8,INDEX($P$2:$P$4096,MATCH($B$7,$P$2:$P$4096,1)+ROWS(Q$2:$Q1099)),"")</f>
        <v>158.06969127347031</v>
      </c>
      <c r="R1099" s="118">
        <f t="shared" si="192"/>
        <v>1344</v>
      </c>
      <c r="S1099" s="51">
        <f t="shared" ca="1" si="193"/>
        <v>158.06969127347031</v>
      </c>
      <c r="T1099" s="52">
        <f t="shared" ca="1" si="194"/>
        <v>1344</v>
      </c>
      <c r="U1099" s="39" t="str">
        <f t="shared" ca="1" si="195"/>
        <v>158,</v>
      </c>
      <c r="V1099" s="39" t="str">
        <f t="shared" ca="1" si="196"/>
        <v>158.0697,</v>
      </c>
      <c r="W1099" s="53" t="str">
        <f t="shared" ca="1" si="189"/>
        <v>15807,</v>
      </c>
      <c r="X1099" s="90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</row>
    <row r="1100" spans="11:34" ht="15" thickBot="1" x14ac:dyDescent="0.3">
      <c r="K1100" s="109"/>
      <c r="L1100" s="116">
        <v>1099</v>
      </c>
      <c r="M1100" s="33">
        <f t="shared" si="187"/>
        <v>0.80512820512820515</v>
      </c>
      <c r="N1100" s="33">
        <f t="shared" si="188"/>
        <v>0.29668309468309467</v>
      </c>
      <c r="O1100" s="112">
        <f t="shared" si="190"/>
        <v>146.87281915004687</v>
      </c>
      <c r="P1100" s="33">
        <f t="shared" si="191"/>
        <v>122.12898073171698</v>
      </c>
      <c r="Q1100" s="117">
        <f>IF(INDEX($P$2:$P$4096,MATCH($B$7,$P$2:$P$4096,1)+ROWS(Q$2:$Q1100))&lt;=$B$8,INDEX($P$2:$P$4096,MATCH($B$7,$P$2:$P$4096,1)+ROWS(Q$2:$Q1100)),"")</f>
        <v>158.21720417174384</v>
      </c>
      <c r="R1100" s="118">
        <f t="shared" si="192"/>
        <v>1345</v>
      </c>
      <c r="S1100" s="51">
        <f t="shared" ca="1" si="193"/>
        <v>158.21720417174384</v>
      </c>
      <c r="T1100" s="52">
        <f t="shared" ca="1" si="194"/>
        <v>1345</v>
      </c>
      <c r="U1100" s="39" t="str">
        <f t="shared" ca="1" si="195"/>
        <v>158,</v>
      </c>
      <c r="V1100" s="39" t="str">
        <f t="shared" ca="1" si="196"/>
        <v>158.2172,</v>
      </c>
      <c r="W1100" s="53" t="str">
        <f t="shared" ca="1" si="189"/>
        <v>15822,</v>
      </c>
      <c r="X1100" s="90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</row>
    <row r="1101" spans="11:34" ht="15" thickBot="1" x14ac:dyDescent="0.3">
      <c r="K1101" s="109"/>
      <c r="L1101" s="116">
        <v>1100</v>
      </c>
      <c r="M1101" s="33">
        <f t="shared" si="187"/>
        <v>0.80586080586080588</v>
      </c>
      <c r="N1101" s="33">
        <f t="shared" si="188"/>
        <v>0.2967940947940948</v>
      </c>
      <c r="O1101" s="112">
        <f t="shared" si="190"/>
        <v>146.92776970004692</v>
      </c>
      <c r="P1101" s="33">
        <f t="shared" si="191"/>
        <v>122.27487632978062</v>
      </c>
      <c r="Q1101" s="117">
        <f>IF(INDEX($P$2:$P$4096,MATCH($B$7,$P$2:$P$4096,1)+ROWS(Q$2:$Q1101))&lt;=$B$8,INDEX($P$2:$P$4096,MATCH($B$7,$P$2:$P$4096,1)+ROWS(Q$2:$Q1101)),"")</f>
        <v>158.36472377610085</v>
      </c>
      <c r="R1101" s="118">
        <f t="shared" si="192"/>
        <v>1346</v>
      </c>
      <c r="S1101" s="51">
        <f t="shared" ca="1" si="193"/>
        <v>158.36472377610085</v>
      </c>
      <c r="T1101" s="52">
        <f t="shared" ca="1" si="194"/>
        <v>1346</v>
      </c>
      <c r="U1101" s="39" t="str">
        <f t="shared" ca="1" si="195"/>
        <v>158,</v>
      </c>
      <c r="V1101" s="39" t="str">
        <f t="shared" ca="1" si="196"/>
        <v>158.3647,</v>
      </c>
      <c r="W1101" s="53" t="str">
        <f t="shared" ca="1" si="189"/>
        <v>15836,</v>
      </c>
      <c r="X1101" s="90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</row>
    <row r="1102" spans="11:34" ht="15" thickBot="1" x14ac:dyDescent="0.3">
      <c r="K1102" s="109"/>
      <c r="L1102" s="116">
        <v>1101</v>
      </c>
      <c r="M1102" s="33">
        <f t="shared" si="187"/>
        <v>0.80659340659340661</v>
      </c>
      <c r="N1102" s="33">
        <f t="shared" si="188"/>
        <v>0.29690509490509492</v>
      </c>
      <c r="O1102" s="112">
        <f t="shared" si="190"/>
        <v>146.98272025004698</v>
      </c>
      <c r="P1102" s="33">
        <f t="shared" si="191"/>
        <v>122.42077842974692</v>
      </c>
      <c r="Q1102" s="117">
        <f>IF(INDEX($P$2:$P$4096,MATCH($B$7,$P$2:$P$4096,1)+ROWS(Q$2:$Q1102))&lt;=$B$8,INDEX($P$2:$P$4096,MATCH($B$7,$P$2:$P$4096,1)+ROWS(Q$2:$Q1102)),"")</f>
        <v>158.51225008742966</v>
      </c>
      <c r="R1102" s="118">
        <f t="shared" si="192"/>
        <v>1347</v>
      </c>
      <c r="S1102" s="51">
        <f t="shared" ca="1" si="193"/>
        <v>158.51225008742966</v>
      </c>
      <c r="T1102" s="52">
        <f t="shared" ca="1" si="194"/>
        <v>1347</v>
      </c>
      <c r="U1102" s="39" t="str">
        <f t="shared" ca="1" si="195"/>
        <v>159,</v>
      </c>
      <c r="V1102" s="39" t="str">
        <f t="shared" ca="1" si="196"/>
        <v>158.5123,</v>
      </c>
      <c r="W1102" s="53" t="str">
        <f t="shared" ca="1" si="189"/>
        <v>15851,</v>
      </c>
      <c r="X1102" s="90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</row>
    <row r="1103" spans="11:34" ht="15" thickBot="1" x14ac:dyDescent="0.3">
      <c r="K1103" s="109"/>
      <c r="L1103" s="116">
        <v>1102</v>
      </c>
      <c r="M1103" s="33">
        <f t="shared" si="187"/>
        <v>0.80732600732600734</v>
      </c>
      <c r="N1103" s="33">
        <f t="shared" si="188"/>
        <v>0.29701609501609505</v>
      </c>
      <c r="O1103" s="112">
        <f t="shared" si="190"/>
        <v>147.03767080004704</v>
      </c>
      <c r="P1103" s="33">
        <f t="shared" si="191"/>
        <v>122.56668703238921</v>
      </c>
      <c r="Q1103" s="117">
        <f>IF(INDEX($P$2:$P$4096,MATCH($B$7,$P$2:$P$4096,1)+ROWS(Q$2:$Q1103))&lt;=$B$8,INDEX($P$2:$P$4096,MATCH($B$7,$P$2:$P$4096,1)+ROWS(Q$2:$Q1103)),"")</f>
        <v>158.65978310662018</v>
      </c>
      <c r="R1103" s="118">
        <f t="shared" si="192"/>
        <v>1348</v>
      </c>
      <c r="S1103" s="51">
        <f t="shared" ca="1" si="193"/>
        <v>158.65978310662018</v>
      </c>
      <c r="T1103" s="52">
        <f t="shared" ca="1" si="194"/>
        <v>1348</v>
      </c>
      <c r="U1103" s="39" t="str">
        <f t="shared" ca="1" si="195"/>
        <v>159,</v>
      </c>
      <c r="V1103" s="39" t="str">
        <f t="shared" ca="1" si="196"/>
        <v>158.6598,</v>
      </c>
      <c r="W1103" s="53" t="str">
        <f t="shared" ca="1" si="189"/>
        <v>15866,</v>
      </c>
      <c r="X1103" s="90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</row>
    <row r="1104" spans="11:34" ht="15" thickBot="1" x14ac:dyDescent="0.3">
      <c r="K1104" s="109"/>
      <c r="L1104" s="116">
        <v>1103</v>
      </c>
      <c r="M1104" s="33">
        <f t="shared" si="187"/>
        <v>0.80805860805860807</v>
      </c>
      <c r="N1104" s="33">
        <f t="shared" si="188"/>
        <v>0.29712709512709512</v>
      </c>
      <c r="O1104" s="112">
        <f t="shared" si="190"/>
        <v>147.09262135004707</v>
      </c>
      <c r="P1104" s="33">
        <f t="shared" si="191"/>
        <v>122.71260213848177</v>
      </c>
      <c r="Q1104" s="117">
        <f>IF(INDEX($P$2:$P$4096,MATCH($B$7,$P$2:$P$4096,1)+ROWS(Q$2:$Q1104))&lt;=$B$8,INDEX($P$2:$P$4096,MATCH($B$7,$P$2:$P$4096,1)+ROWS(Q$2:$Q1104)),"")</f>
        <v>158.80732283456194</v>
      </c>
      <c r="R1104" s="118">
        <f t="shared" si="192"/>
        <v>1349</v>
      </c>
      <c r="S1104" s="51">
        <f t="shared" ca="1" si="193"/>
        <v>158.80732283456194</v>
      </c>
      <c r="T1104" s="52">
        <f t="shared" ca="1" si="194"/>
        <v>1349</v>
      </c>
      <c r="U1104" s="39" t="str">
        <f t="shared" ca="1" si="195"/>
        <v>159,</v>
      </c>
      <c r="V1104" s="39" t="str">
        <f t="shared" ca="1" si="196"/>
        <v>158.8073,</v>
      </c>
      <c r="W1104" s="53" t="str">
        <f t="shared" ca="1" si="189"/>
        <v>15881,</v>
      </c>
      <c r="X1104" s="90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</row>
    <row r="1105" spans="11:34" ht="15" thickBot="1" x14ac:dyDescent="0.3">
      <c r="K1105" s="109"/>
      <c r="L1105" s="116">
        <v>1104</v>
      </c>
      <c r="M1105" s="33">
        <f t="shared" si="187"/>
        <v>0.8087912087912088</v>
      </c>
      <c r="N1105" s="33">
        <f t="shared" si="188"/>
        <v>0.29723809523809525</v>
      </c>
      <c r="O1105" s="112">
        <f t="shared" si="190"/>
        <v>147.14757190004715</v>
      </c>
      <c r="P1105" s="33">
        <f t="shared" si="191"/>
        <v>122.85852374879909</v>
      </c>
      <c r="Q1105" s="117">
        <f>IF(INDEX($P$2:$P$4096,MATCH($B$7,$P$2:$P$4096,1)+ROWS(Q$2:$Q1105))&lt;=$B$8,INDEX($P$2:$P$4096,MATCH($B$7,$P$2:$P$4096,1)+ROWS(Q$2:$Q1105)),"")</f>
        <v>158.95486927214523</v>
      </c>
      <c r="R1105" s="118">
        <f t="shared" si="192"/>
        <v>1350</v>
      </c>
      <c r="S1105" s="51">
        <f t="shared" ca="1" si="193"/>
        <v>158.95486927214523</v>
      </c>
      <c r="T1105" s="52">
        <f t="shared" ca="1" si="194"/>
        <v>1350</v>
      </c>
      <c r="U1105" s="39" t="str">
        <f t="shared" ca="1" si="195"/>
        <v>159,</v>
      </c>
      <c r="V1105" s="39" t="str">
        <f t="shared" ca="1" si="196"/>
        <v>158.9549,</v>
      </c>
      <c r="W1105" s="53" t="str">
        <f t="shared" ca="1" si="189"/>
        <v>15895,</v>
      </c>
      <c r="X1105" s="90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</row>
    <row r="1106" spans="11:34" ht="15" thickBot="1" x14ac:dyDescent="0.3">
      <c r="K1106" s="109"/>
      <c r="L1106" s="116">
        <v>1105</v>
      </c>
      <c r="M1106" s="33">
        <f t="shared" si="187"/>
        <v>0.80952380952380953</v>
      </c>
      <c r="N1106" s="33">
        <f t="shared" si="188"/>
        <v>0.29734909534909537</v>
      </c>
      <c r="O1106" s="112">
        <f t="shared" si="190"/>
        <v>147.20252245004721</v>
      </c>
      <c r="P1106" s="33">
        <f t="shared" si="191"/>
        <v>123.00445186411633</v>
      </c>
      <c r="Q1106" s="117">
        <f>IF(INDEX($P$2:$P$4096,MATCH($B$7,$P$2:$P$4096,1)+ROWS(Q$2:$Q1106))&lt;=$B$8,INDEX($P$2:$P$4096,MATCH($B$7,$P$2:$P$4096,1)+ROWS(Q$2:$Q1106)),"")</f>
        <v>159.10242242026055</v>
      </c>
      <c r="R1106" s="118">
        <f t="shared" si="192"/>
        <v>1351</v>
      </c>
      <c r="S1106" s="51">
        <f t="shared" ca="1" si="193"/>
        <v>159.10242242026055</v>
      </c>
      <c r="T1106" s="52">
        <f t="shared" ca="1" si="194"/>
        <v>1351</v>
      </c>
      <c r="U1106" s="39" t="str">
        <f t="shared" ca="1" si="195"/>
        <v>159,</v>
      </c>
      <c r="V1106" s="39" t="str">
        <f t="shared" ca="1" si="196"/>
        <v>159.1024,</v>
      </c>
      <c r="W1106" s="53" t="str">
        <f t="shared" ca="1" si="189"/>
        <v>15910,</v>
      </c>
      <c r="X1106" s="90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</row>
    <row r="1107" spans="11:34" ht="15" thickBot="1" x14ac:dyDescent="0.3">
      <c r="K1107" s="109"/>
      <c r="L1107" s="116">
        <v>1106</v>
      </c>
      <c r="M1107" s="33">
        <f t="shared" si="187"/>
        <v>0.81025641025641026</v>
      </c>
      <c r="N1107" s="33">
        <f t="shared" si="188"/>
        <v>0.29746009546009544</v>
      </c>
      <c r="O1107" s="112">
        <f t="shared" si="190"/>
        <v>147.25747300004724</v>
      </c>
      <c r="P1107" s="33">
        <f t="shared" si="191"/>
        <v>123.15038648520914</v>
      </c>
      <c r="Q1107" s="117">
        <f>IF(INDEX($P$2:$P$4096,MATCH($B$7,$P$2:$P$4096,1)+ROWS(Q$2:$Q1107))&lt;=$B$8,INDEX($P$2:$P$4096,MATCH($B$7,$P$2:$P$4096,1)+ROWS(Q$2:$Q1107)),"")</f>
        <v>159.24998227979899</v>
      </c>
      <c r="R1107" s="118">
        <f t="shared" si="192"/>
        <v>1352</v>
      </c>
      <c r="S1107" s="51">
        <f t="shared" ca="1" si="193"/>
        <v>159.24998227979899</v>
      </c>
      <c r="T1107" s="52">
        <f t="shared" ca="1" si="194"/>
        <v>1352</v>
      </c>
      <c r="U1107" s="39" t="str">
        <f t="shared" ca="1" si="195"/>
        <v>159,</v>
      </c>
      <c r="V1107" s="39" t="str">
        <f t="shared" ca="1" si="196"/>
        <v>159.25,</v>
      </c>
      <c r="W1107" s="53" t="str">
        <f t="shared" ca="1" si="189"/>
        <v>15925,</v>
      </c>
      <c r="X1107" s="90"/>
      <c r="Y1107" s="52"/>
      <c r="Z1107" s="52"/>
      <c r="AA1107" s="52"/>
      <c r="AB1107" s="52"/>
      <c r="AC1107" s="52"/>
      <c r="AD1107" s="52"/>
      <c r="AE1107" s="52"/>
      <c r="AF1107" s="52"/>
      <c r="AG1107" s="52"/>
      <c r="AH1107" s="52"/>
    </row>
    <row r="1108" spans="11:34" ht="15" thickBot="1" x14ac:dyDescent="0.3">
      <c r="K1108" s="109"/>
      <c r="L1108" s="116">
        <v>1107</v>
      </c>
      <c r="M1108" s="33">
        <f t="shared" si="187"/>
        <v>0.81098901098901099</v>
      </c>
      <c r="N1108" s="33">
        <f t="shared" si="188"/>
        <v>0.29757109557109557</v>
      </c>
      <c r="O1108" s="112">
        <f t="shared" si="190"/>
        <v>147.3124235500473</v>
      </c>
      <c r="P1108" s="33">
        <f t="shared" si="191"/>
        <v>123.29632761285382</v>
      </c>
      <c r="Q1108" s="117">
        <f>IF(INDEX($P$2:$P$4096,MATCH($B$7,$P$2:$P$4096,1)+ROWS(Q$2:$Q1108))&lt;=$B$8,INDEX($P$2:$P$4096,MATCH($B$7,$P$2:$P$4096,1)+ROWS(Q$2:$Q1108)),"")</f>
        <v>159.39754885165195</v>
      </c>
      <c r="R1108" s="118">
        <f t="shared" si="192"/>
        <v>1353</v>
      </c>
      <c r="S1108" s="51">
        <f t="shared" ca="1" si="193"/>
        <v>159.39754885165195</v>
      </c>
      <c r="T1108" s="52">
        <f t="shared" ca="1" si="194"/>
        <v>1353</v>
      </c>
      <c r="U1108" s="39" t="str">
        <f t="shared" ca="1" si="195"/>
        <v>159,</v>
      </c>
      <c r="V1108" s="39" t="str">
        <f t="shared" ca="1" si="196"/>
        <v>159.3975,</v>
      </c>
      <c r="W1108" s="53" t="str">
        <f t="shared" ca="1" si="189"/>
        <v>15940,</v>
      </c>
      <c r="X1108" s="90"/>
      <c r="Y1108" s="52"/>
      <c r="Z1108" s="52"/>
      <c r="AA1108" s="52"/>
      <c r="AB1108" s="52"/>
      <c r="AC1108" s="52"/>
      <c r="AD1108" s="52"/>
      <c r="AE1108" s="52"/>
      <c r="AF1108" s="52"/>
      <c r="AG1108" s="52"/>
      <c r="AH1108" s="52"/>
    </row>
    <row r="1109" spans="11:34" ht="15" thickBot="1" x14ac:dyDescent="0.3">
      <c r="K1109" s="109"/>
      <c r="L1109" s="116">
        <v>1108</v>
      </c>
      <c r="M1109" s="33">
        <f t="shared" si="187"/>
        <v>0.81172161172161172</v>
      </c>
      <c r="N1109" s="33">
        <f t="shared" si="188"/>
        <v>0.29768209568209569</v>
      </c>
      <c r="O1109" s="112">
        <f t="shared" si="190"/>
        <v>147.36737410004736</v>
      </c>
      <c r="P1109" s="33">
        <f t="shared" si="191"/>
        <v>123.44227524782718</v>
      </c>
      <c r="Q1109" s="117">
        <f>IF(INDEX($P$2:$P$4096,MATCH($B$7,$P$2:$P$4096,1)+ROWS(Q$2:$Q1109))&lt;=$B$8,INDEX($P$2:$P$4096,MATCH($B$7,$P$2:$P$4096,1)+ROWS(Q$2:$Q1109)),"")</f>
        <v>159.54512213671126</v>
      </c>
      <c r="R1109" s="118">
        <f t="shared" si="192"/>
        <v>1354</v>
      </c>
      <c r="S1109" s="51">
        <f t="shared" ca="1" si="193"/>
        <v>159.54512213671126</v>
      </c>
      <c r="T1109" s="52">
        <f t="shared" ca="1" si="194"/>
        <v>1354</v>
      </c>
      <c r="U1109" s="39" t="str">
        <f t="shared" ca="1" si="195"/>
        <v>160,</v>
      </c>
      <c r="V1109" s="39" t="str">
        <f t="shared" ca="1" si="196"/>
        <v>159.5451,</v>
      </c>
      <c r="W1109" s="53" t="str">
        <f t="shared" ca="1" si="189"/>
        <v>15955,</v>
      </c>
      <c r="X1109" s="90"/>
      <c r="Y1109" s="52"/>
      <c r="Z1109" s="52"/>
      <c r="AA1109" s="52"/>
      <c r="AB1109" s="52"/>
      <c r="AC1109" s="52"/>
      <c r="AD1109" s="52"/>
      <c r="AE1109" s="52"/>
      <c r="AF1109" s="52"/>
      <c r="AG1109" s="52"/>
      <c r="AH1109" s="52"/>
    </row>
    <row r="1110" spans="11:34" ht="15" thickBot="1" x14ac:dyDescent="0.3">
      <c r="K1110" s="109"/>
      <c r="L1110" s="116">
        <v>1109</v>
      </c>
      <c r="M1110" s="33">
        <f t="shared" si="187"/>
        <v>0.81245421245421245</v>
      </c>
      <c r="N1110" s="33">
        <f t="shared" si="188"/>
        <v>0.29779309579309582</v>
      </c>
      <c r="O1110" s="112">
        <f t="shared" si="190"/>
        <v>147.42232465004741</v>
      </c>
      <c r="P1110" s="33">
        <f t="shared" si="191"/>
        <v>123.58822939090629</v>
      </c>
      <c r="Q1110" s="117">
        <f>IF(INDEX($P$2:$P$4096,MATCH($B$7,$P$2:$P$4096,1)+ROWS(Q$2:$Q1110))&lt;=$B$8,INDEX($P$2:$P$4096,MATCH($B$7,$P$2:$P$4096,1)+ROWS(Q$2:$Q1110)),"")</f>
        <v>159.69270213586913</v>
      </c>
      <c r="R1110" s="118">
        <f t="shared" si="192"/>
        <v>1355</v>
      </c>
      <c r="S1110" s="51">
        <f t="shared" ca="1" si="193"/>
        <v>159.69270213586913</v>
      </c>
      <c r="T1110" s="52">
        <f t="shared" ca="1" si="194"/>
        <v>1355</v>
      </c>
      <c r="U1110" s="39" t="str">
        <f t="shared" ca="1" si="195"/>
        <v>160,</v>
      </c>
      <c r="V1110" s="39" t="str">
        <f t="shared" ca="1" si="196"/>
        <v>159.6927,</v>
      </c>
      <c r="W1110" s="53" t="str">
        <f t="shared" ca="1" si="189"/>
        <v>15969,</v>
      </c>
      <c r="X1110" s="90"/>
      <c r="Y1110" s="52"/>
      <c r="Z1110" s="52"/>
      <c r="AA1110" s="52"/>
      <c r="AB1110" s="52"/>
      <c r="AC1110" s="52"/>
      <c r="AD1110" s="52"/>
      <c r="AE1110" s="52"/>
      <c r="AF1110" s="52"/>
      <c r="AG1110" s="52"/>
      <c r="AH1110" s="52"/>
    </row>
    <row r="1111" spans="11:34" ht="15" thickBot="1" x14ac:dyDescent="0.3">
      <c r="K1111" s="109"/>
      <c r="L1111" s="116">
        <v>1110</v>
      </c>
      <c r="M1111" s="33">
        <f t="shared" si="187"/>
        <v>0.81318681318681318</v>
      </c>
      <c r="N1111" s="33">
        <f t="shared" si="188"/>
        <v>0.29790409590409589</v>
      </c>
      <c r="O1111" s="112">
        <f t="shared" si="190"/>
        <v>147.47727520004747</v>
      </c>
      <c r="P1111" s="33">
        <f t="shared" si="191"/>
        <v>123.73419004286899</v>
      </c>
      <c r="Q1111" s="117">
        <f>IF(INDEX($P$2:$P$4096,MATCH($B$7,$P$2:$P$4096,1)+ROWS(Q$2:$Q1111))&lt;=$B$8,INDEX($P$2:$P$4096,MATCH($B$7,$P$2:$P$4096,1)+ROWS(Q$2:$Q1111)),"")</f>
        <v>159.84028885001845</v>
      </c>
      <c r="R1111" s="118">
        <f t="shared" si="192"/>
        <v>1356</v>
      </c>
      <c r="S1111" s="51">
        <f t="shared" ca="1" si="193"/>
        <v>159.84028885001845</v>
      </c>
      <c r="T1111" s="52">
        <f t="shared" ca="1" si="194"/>
        <v>1356</v>
      </c>
      <c r="U1111" s="39" t="str">
        <f t="shared" ca="1" si="195"/>
        <v>160,</v>
      </c>
      <c r="V1111" s="39" t="str">
        <f t="shared" ca="1" si="196"/>
        <v>159.8403,</v>
      </c>
      <c r="W1111" s="53" t="str">
        <f t="shared" ca="1" si="189"/>
        <v>15984,</v>
      </c>
      <c r="X1111" s="90"/>
      <c r="Y1111" s="52"/>
      <c r="Z1111" s="52"/>
      <c r="AA1111" s="52"/>
      <c r="AB1111" s="52"/>
      <c r="AC1111" s="52"/>
      <c r="AD1111" s="52"/>
      <c r="AE1111" s="52"/>
      <c r="AF1111" s="52"/>
      <c r="AG1111" s="52"/>
      <c r="AH1111" s="52"/>
    </row>
    <row r="1112" spans="11:34" ht="15" thickBot="1" x14ac:dyDescent="0.3">
      <c r="K1112" s="109"/>
      <c r="L1112" s="116">
        <v>1111</v>
      </c>
      <c r="M1112" s="33">
        <f t="shared" si="187"/>
        <v>0.81391941391941391</v>
      </c>
      <c r="N1112" s="33">
        <f t="shared" si="188"/>
        <v>0.29801509601509601</v>
      </c>
      <c r="O1112" s="112">
        <f t="shared" si="190"/>
        <v>147.53222575004753</v>
      </c>
      <c r="P1112" s="33">
        <f t="shared" si="191"/>
        <v>123.88015720449374</v>
      </c>
      <c r="Q1112" s="117">
        <f>IF(INDEX($P$2:$P$4096,MATCH($B$7,$P$2:$P$4096,1)+ROWS(Q$2:$Q1112))&lt;=$B$8,INDEX($P$2:$P$4096,MATCH($B$7,$P$2:$P$4096,1)+ROWS(Q$2:$Q1112)),"")</f>
        <v>159.98788228005208</v>
      </c>
      <c r="R1112" s="118">
        <f t="shared" si="192"/>
        <v>1357</v>
      </c>
      <c r="S1112" s="51">
        <f t="shared" ca="1" si="193"/>
        <v>159.98788228005208</v>
      </c>
      <c r="T1112" s="52">
        <f t="shared" ca="1" si="194"/>
        <v>1357</v>
      </c>
      <c r="U1112" s="39" t="str">
        <f t="shared" ca="1" si="195"/>
        <v>160,</v>
      </c>
      <c r="V1112" s="39" t="str">
        <f t="shared" ca="1" si="196"/>
        <v>159.9879,</v>
      </c>
      <c r="W1112" s="53" t="str">
        <f t="shared" ca="1" si="189"/>
        <v>15999,</v>
      </c>
      <c r="X1112" s="90"/>
      <c r="Y1112" s="52"/>
      <c r="Z1112" s="52"/>
      <c r="AA1112" s="52"/>
      <c r="AB1112" s="52"/>
      <c r="AC1112" s="52"/>
      <c r="AD1112" s="52"/>
      <c r="AE1112" s="52"/>
      <c r="AF1112" s="52"/>
      <c r="AG1112" s="52"/>
      <c r="AH1112" s="52"/>
    </row>
    <row r="1113" spans="11:34" ht="15" thickBot="1" x14ac:dyDescent="0.3">
      <c r="K1113" s="109"/>
      <c r="L1113" s="116">
        <v>1112</v>
      </c>
      <c r="M1113" s="33">
        <f t="shared" si="187"/>
        <v>0.81465201465201464</v>
      </c>
      <c r="N1113" s="33">
        <f t="shared" si="188"/>
        <v>0.29812609612609614</v>
      </c>
      <c r="O1113" s="112">
        <f t="shared" si="190"/>
        <v>147.58717630004759</v>
      </c>
      <c r="P1113" s="33">
        <f t="shared" si="191"/>
        <v>124.02613087655919</v>
      </c>
      <c r="Q1113" s="117">
        <f>IF(INDEX($P$2:$P$4096,MATCH($B$7,$P$2:$P$4096,1)+ROWS(Q$2:$Q1113))&lt;=$B$8,INDEX($P$2:$P$4096,MATCH($B$7,$P$2:$P$4096,1)+ROWS(Q$2:$Q1113)),"")</f>
        <v>160.13548242686358</v>
      </c>
      <c r="R1113" s="118">
        <f t="shared" si="192"/>
        <v>1358</v>
      </c>
      <c r="S1113" s="51">
        <f t="shared" ca="1" si="193"/>
        <v>160.13548242686358</v>
      </c>
      <c r="T1113" s="52">
        <f t="shared" ca="1" si="194"/>
        <v>1358</v>
      </c>
      <c r="U1113" s="39" t="str">
        <f t="shared" ca="1" si="195"/>
        <v>160,</v>
      </c>
      <c r="V1113" s="39" t="str">
        <f t="shared" ca="1" si="196"/>
        <v>160.1355,</v>
      </c>
      <c r="W1113" s="53" t="str">
        <f t="shared" ca="1" si="189"/>
        <v>16014,</v>
      </c>
      <c r="X1113" s="90"/>
      <c r="Y1113" s="52"/>
      <c r="Z1113" s="52"/>
      <c r="AA1113" s="52"/>
      <c r="AB1113" s="52"/>
      <c r="AC1113" s="52"/>
      <c r="AD1113" s="52"/>
      <c r="AE1113" s="52"/>
      <c r="AF1113" s="52"/>
      <c r="AG1113" s="52"/>
      <c r="AH1113" s="52"/>
    </row>
    <row r="1114" spans="11:34" ht="15" thickBot="1" x14ac:dyDescent="0.3">
      <c r="K1114" s="109"/>
      <c r="L1114" s="116">
        <v>1113</v>
      </c>
      <c r="M1114" s="33">
        <f t="shared" si="187"/>
        <v>0.81538461538461537</v>
      </c>
      <c r="N1114" s="33">
        <f t="shared" si="188"/>
        <v>0.29823709623709627</v>
      </c>
      <c r="O1114" s="112">
        <f t="shared" si="190"/>
        <v>147.64212685004765</v>
      </c>
      <c r="P1114" s="33">
        <f t="shared" si="191"/>
        <v>124.17211105984512</v>
      </c>
      <c r="Q1114" s="117">
        <f>IF(INDEX($P$2:$P$4096,MATCH($B$7,$P$2:$P$4096,1)+ROWS(Q$2:$Q1114))&lt;=$B$8,INDEX($P$2:$P$4096,MATCH($B$7,$P$2:$P$4096,1)+ROWS(Q$2:$Q1114)),"")</f>
        <v>160.28308929134687</v>
      </c>
      <c r="R1114" s="118">
        <f t="shared" si="192"/>
        <v>1359</v>
      </c>
      <c r="S1114" s="51">
        <f t="shared" ca="1" si="193"/>
        <v>160.28308929134687</v>
      </c>
      <c r="T1114" s="52">
        <f t="shared" ca="1" si="194"/>
        <v>1359</v>
      </c>
      <c r="U1114" s="39" t="str">
        <f t="shared" ca="1" si="195"/>
        <v>160,</v>
      </c>
      <c r="V1114" s="39" t="str">
        <f t="shared" ca="1" si="196"/>
        <v>160.2831,</v>
      </c>
      <c r="W1114" s="53" t="str">
        <f t="shared" ca="1" si="189"/>
        <v>16028,</v>
      </c>
      <c r="X1114" s="90"/>
      <c r="Y1114" s="52"/>
      <c r="Z1114" s="52"/>
      <c r="AA1114" s="52"/>
      <c r="AB1114" s="52"/>
      <c r="AC1114" s="52"/>
      <c r="AD1114" s="52"/>
      <c r="AE1114" s="52"/>
      <c r="AF1114" s="52"/>
      <c r="AG1114" s="52"/>
      <c r="AH1114" s="52"/>
    </row>
    <row r="1115" spans="11:34" ht="15" thickBot="1" x14ac:dyDescent="0.3">
      <c r="K1115" s="109"/>
      <c r="L1115" s="116">
        <v>1114</v>
      </c>
      <c r="M1115" s="33">
        <f t="shared" si="187"/>
        <v>0.8161172161172161</v>
      </c>
      <c r="N1115" s="33">
        <f t="shared" si="188"/>
        <v>0.29834809634809634</v>
      </c>
      <c r="O1115" s="112">
        <f t="shared" si="190"/>
        <v>147.69707740004768</v>
      </c>
      <c r="P1115" s="33">
        <f t="shared" si="191"/>
        <v>124.31809775513096</v>
      </c>
      <c r="Q1115" s="117">
        <f>IF(INDEX($P$2:$P$4096,MATCH($B$7,$P$2:$P$4096,1)+ROWS(Q$2:$Q1115))&lt;=$B$8,INDEX($P$2:$P$4096,MATCH($B$7,$P$2:$P$4096,1)+ROWS(Q$2:$Q1115)),"")</f>
        <v>160.43070287439627</v>
      </c>
      <c r="R1115" s="118">
        <f t="shared" si="192"/>
        <v>1360</v>
      </c>
      <c r="S1115" s="51">
        <f t="shared" ca="1" si="193"/>
        <v>160.43070287439627</v>
      </c>
      <c r="T1115" s="52">
        <f t="shared" ca="1" si="194"/>
        <v>1360</v>
      </c>
      <c r="U1115" s="39" t="str">
        <f t="shared" ca="1" si="195"/>
        <v>160,</v>
      </c>
      <c r="V1115" s="39" t="str">
        <f t="shared" ca="1" si="196"/>
        <v>160.4307,</v>
      </c>
      <c r="W1115" s="53" t="str">
        <f t="shared" ca="1" si="189"/>
        <v>16043,</v>
      </c>
      <c r="X1115" s="90"/>
      <c r="Y1115" s="52"/>
      <c r="Z1115" s="52"/>
      <c r="AA1115" s="52"/>
      <c r="AB1115" s="52"/>
      <c r="AC1115" s="52"/>
      <c r="AD1115" s="52"/>
      <c r="AE1115" s="52"/>
      <c r="AF1115" s="52"/>
      <c r="AG1115" s="52"/>
      <c r="AH1115" s="52"/>
    </row>
    <row r="1116" spans="11:34" ht="15" thickBot="1" x14ac:dyDescent="0.3">
      <c r="K1116" s="109"/>
      <c r="L1116" s="116">
        <v>1115</v>
      </c>
      <c r="M1116" s="33">
        <f t="shared" si="187"/>
        <v>0.81684981684981683</v>
      </c>
      <c r="N1116" s="33">
        <f t="shared" si="188"/>
        <v>0.29845909645909646</v>
      </c>
      <c r="O1116" s="112">
        <f t="shared" si="190"/>
        <v>147.75202795004773</v>
      </c>
      <c r="P1116" s="33">
        <f t="shared" si="191"/>
        <v>124.46409096319752</v>
      </c>
      <c r="Q1116" s="117">
        <f>IF(INDEX($P$2:$P$4096,MATCH($B$7,$P$2:$P$4096,1)+ROWS(Q$2:$Q1116))&lt;=$B$8,INDEX($P$2:$P$4096,MATCH($B$7,$P$2:$P$4096,1)+ROWS(Q$2:$Q1116)),"")</f>
        <v>160.57832317690685</v>
      </c>
      <c r="R1116" s="118">
        <f t="shared" si="192"/>
        <v>1361</v>
      </c>
      <c r="S1116" s="51">
        <f t="shared" ca="1" si="193"/>
        <v>160.57832317690685</v>
      </c>
      <c r="T1116" s="52">
        <f t="shared" ca="1" si="194"/>
        <v>1361</v>
      </c>
      <c r="U1116" s="39" t="str">
        <f t="shared" ca="1" si="195"/>
        <v>161,</v>
      </c>
      <c r="V1116" s="39" t="str">
        <f t="shared" ca="1" si="196"/>
        <v>160.5783,</v>
      </c>
      <c r="W1116" s="53" t="str">
        <f t="shared" ca="1" si="189"/>
        <v>16058,</v>
      </c>
      <c r="X1116" s="90"/>
      <c r="Y1116" s="52"/>
      <c r="Z1116" s="52"/>
      <c r="AA1116" s="52"/>
      <c r="AB1116" s="52"/>
      <c r="AC1116" s="52"/>
      <c r="AD1116" s="52"/>
      <c r="AE1116" s="52"/>
      <c r="AF1116" s="52"/>
      <c r="AG1116" s="52"/>
      <c r="AH1116" s="52"/>
    </row>
    <row r="1117" spans="11:34" ht="15" thickBot="1" x14ac:dyDescent="0.3">
      <c r="K1117" s="109"/>
      <c r="L1117" s="116">
        <v>1116</v>
      </c>
      <c r="M1117" s="33">
        <f t="shared" si="187"/>
        <v>0.81758241758241756</v>
      </c>
      <c r="N1117" s="33">
        <f t="shared" si="188"/>
        <v>0.29857009657009659</v>
      </c>
      <c r="O1117" s="112">
        <f t="shared" si="190"/>
        <v>147.80697850004782</v>
      </c>
      <c r="P1117" s="33">
        <f t="shared" si="191"/>
        <v>124.61009068482582</v>
      </c>
      <c r="Q1117" s="117">
        <f>IF(INDEX($P$2:$P$4096,MATCH($B$7,$P$2:$P$4096,1)+ROWS(Q$2:$Q1117))&lt;=$B$8,INDEX($P$2:$P$4096,MATCH($B$7,$P$2:$P$4096,1)+ROWS(Q$2:$Q1117)),"")</f>
        <v>160.72595019977342</v>
      </c>
      <c r="R1117" s="118">
        <f t="shared" si="192"/>
        <v>1362</v>
      </c>
      <c r="S1117" s="51">
        <f t="shared" ca="1" si="193"/>
        <v>160.72595019977342</v>
      </c>
      <c r="T1117" s="52">
        <f t="shared" ca="1" si="194"/>
        <v>1362</v>
      </c>
      <c r="U1117" s="39" t="str">
        <f t="shared" ca="1" si="195"/>
        <v>161,</v>
      </c>
      <c r="V1117" s="39" t="str">
        <f t="shared" ca="1" si="196"/>
        <v>160.726,</v>
      </c>
      <c r="W1117" s="53" t="str">
        <f t="shared" ca="1" si="189"/>
        <v>16073,</v>
      </c>
      <c r="X1117" s="90"/>
      <c r="Y1117" s="52"/>
      <c r="Z1117" s="52"/>
      <c r="AA1117" s="52"/>
      <c r="AB1117" s="52"/>
      <c r="AC1117" s="52"/>
      <c r="AD1117" s="52"/>
      <c r="AE1117" s="52"/>
      <c r="AF1117" s="52"/>
      <c r="AG1117" s="52"/>
      <c r="AH1117" s="52"/>
    </row>
    <row r="1118" spans="11:34" ht="15" thickBot="1" x14ac:dyDescent="0.3">
      <c r="K1118" s="109"/>
      <c r="L1118" s="116">
        <v>1117</v>
      </c>
      <c r="M1118" s="33">
        <f t="shared" si="187"/>
        <v>0.81831501831501829</v>
      </c>
      <c r="N1118" s="33">
        <f t="shared" si="188"/>
        <v>0.29868109668109666</v>
      </c>
      <c r="O1118" s="112">
        <f t="shared" si="190"/>
        <v>147.86192905004785</v>
      </c>
      <c r="P1118" s="33">
        <f t="shared" si="191"/>
        <v>124.75609692079689</v>
      </c>
      <c r="Q1118" s="117">
        <f>IF(INDEX($P$2:$P$4096,MATCH($B$7,$P$2:$P$4096,1)+ROWS(Q$2:$Q1118))&lt;=$B$8,INDEX($P$2:$P$4096,MATCH($B$7,$P$2:$P$4096,1)+ROWS(Q$2:$Q1118)),"")</f>
        <v>160.87358394389162</v>
      </c>
      <c r="R1118" s="118">
        <f t="shared" si="192"/>
        <v>1363</v>
      </c>
      <c r="S1118" s="51">
        <f t="shared" ca="1" si="193"/>
        <v>160.87358394389162</v>
      </c>
      <c r="T1118" s="52">
        <f t="shared" ca="1" si="194"/>
        <v>1363</v>
      </c>
      <c r="U1118" s="39" t="str">
        <f t="shared" ca="1" si="195"/>
        <v>161,</v>
      </c>
      <c r="V1118" s="39" t="str">
        <f t="shared" ca="1" si="196"/>
        <v>160.8736,</v>
      </c>
      <c r="W1118" s="53" t="str">
        <f t="shared" ca="1" si="189"/>
        <v>16087,</v>
      </c>
      <c r="X1118" s="90"/>
      <c r="Y1118" s="52"/>
      <c r="Z1118" s="52"/>
      <c r="AA1118" s="52"/>
      <c r="AB1118" s="52"/>
      <c r="AC1118" s="52"/>
      <c r="AD1118" s="52"/>
      <c r="AE1118" s="52"/>
      <c r="AF1118" s="52"/>
      <c r="AG1118" s="52"/>
      <c r="AH1118" s="52"/>
    </row>
    <row r="1119" spans="11:34" ht="15" thickBot="1" x14ac:dyDescent="0.3">
      <c r="K1119" s="109"/>
      <c r="L1119" s="116">
        <v>1118</v>
      </c>
      <c r="M1119" s="33">
        <f t="shared" si="187"/>
        <v>0.81904761904761902</v>
      </c>
      <c r="N1119" s="33">
        <f t="shared" si="188"/>
        <v>0.29879209679209678</v>
      </c>
      <c r="O1119" s="112">
        <f t="shared" si="190"/>
        <v>147.91687960004791</v>
      </c>
      <c r="P1119" s="33">
        <f t="shared" si="191"/>
        <v>124.90210967189347</v>
      </c>
      <c r="Q1119" s="117">
        <f>IF(INDEX($P$2:$P$4096,MATCH($B$7,$P$2:$P$4096,1)+ROWS(Q$2:$Q1119))&lt;=$B$8,INDEX($P$2:$P$4096,MATCH($B$7,$P$2:$P$4096,1)+ROWS(Q$2:$Q1119)),"")</f>
        <v>161.02122441015763</v>
      </c>
      <c r="R1119" s="118">
        <f t="shared" si="192"/>
        <v>1364</v>
      </c>
      <c r="S1119" s="51">
        <f t="shared" ca="1" si="193"/>
        <v>161.02122441015763</v>
      </c>
      <c r="T1119" s="52">
        <f t="shared" ca="1" si="194"/>
        <v>1364</v>
      </c>
      <c r="U1119" s="39" t="str">
        <f t="shared" ca="1" si="195"/>
        <v>161,</v>
      </c>
      <c r="V1119" s="39" t="str">
        <f t="shared" ca="1" si="196"/>
        <v>161.0212,</v>
      </c>
      <c r="W1119" s="53" t="str">
        <f t="shared" ca="1" si="189"/>
        <v>16102,</v>
      </c>
      <c r="X1119" s="90"/>
      <c r="Y1119" s="52"/>
      <c r="Z1119" s="52"/>
      <c r="AA1119" s="52"/>
      <c r="AB1119" s="52"/>
      <c r="AC1119" s="52"/>
      <c r="AD1119" s="52"/>
      <c r="AE1119" s="52"/>
      <c r="AF1119" s="52"/>
      <c r="AG1119" s="52"/>
      <c r="AH1119" s="52"/>
    </row>
    <row r="1120" spans="11:34" ht="15" thickBot="1" x14ac:dyDescent="0.3">
      <c r="K1120" s="109"/>
      <c r="L1120" s="116">
        <v>1119</v>
      </c>
      <c r="M1120" s="33">
        <f t="shared" si="187"/>
        <v>0.81978021978021975</v>
      </c>
      <c r="N1120" s="33">
        <f t="shared" si="188"/>
        <v>0.29890309690309691</v>
      </c>
      <c r="O1120" s="112">
        <f t="shared" si="190"/>
        <v>147.97183015004796</v>
      </c>
      <c r="P1120" s="33">
        <f t="shared" si="191"/>
        <v>125.04812893889749</v>
      </c>
      <c r="Q1120" s="117">
        <f>IF(INDEX($P$2:$P$4096,MATCH($B$7,$P$2:$P$4096,1)+ROWS(Q$2:$Q1120))&lt;=$B$8,INDEX($P$2:$P$4096,MATCH($B$7,$P$2:$P$4096,1)+ROWS(Q$2:$Q1120)),"")</f>
        <v>161.16887159946748</v>
      </c>
      <c r="R1120" s="118">
        <f t="shared" si="192"/>
        <v>1365</v>
      </c>
      <c r="S1120" s="51">
        <f t="shared" ca="1" si="193"/>
        <v>161.16887159946748</v>
      </c>
      <c r="T1120" s="52">
        <f t="shared" ca="1" si="194"/>
        <v>1365</v>
      </c>
      <c r="U1120" s="39" t="str">
        <f t="shared" ca="1" si="195"/>
        <v>161,</v>
      </c>
      <c r="V1120" s="39" t="str">
        <f t="shared" ca="1" si="196"/>
        <v>161.1689,</v>
      </c>
      <c r="W1120" s="53" t="str">
        <f t="shared" ca="1" si="189"/>
        <v>16117,</v>
      </c>
      <c r="X1120" s="90"/>
      <c r="Y1120" s="52"/>
      <c r="Z1120" s="52"/>
      <c r="AA1120" s="52"/>
      <c r="AB1120" s="52"/>
      <c r="AC1120" s="52"/>
      <c r="AD1120" s="52"/>
      <c r="AE1120" s="52"/>
      <c r="AF1120" s="52"/>
      <c r="AG1120" s="52"/>
      <c r="AH1120" s="52"/>
    </row>
    <row r="1121" spans="11:34" ht="15" thickBot="1" x14ac:dyDescent="0.3">
      <c r="K1121" s="109"/>
      <c r="L1121" s="116">
        <v>1120</v>
      </c>
      <c r="M1121" s="33">
        <f t="shared" si="187"/>
        <v>0.82051282051282048</v>
      </c>
      <c r="N1121" s="33">
        <f t="shared" si="188"/>
        <v>0.29901409701409704</v>
      </c>
      <c r="O1121" s="112">
        <f t="shared" si="190"/>
        <v>148.02678070004802</v>
      </c>
      <c r="P1121" s="33">
        <f t="shared" si="191"/>
        <v>125.19415472259243</v>
      </c>
      <c r="Q1121" s="117">
        <f>IF(INDEX($P$2:$P$4096,MATCH($B$7,$P$2:$P$4096,1)+ROWS(Q$2:$Q1121))&lt;=$B$8,INDEX($P$2:$P$4096,MATCH($B$7,$P$2:$P$4096,1)+ROWS(Q$2:$Q1121)),"")</f>
        <v>161.31652551271816</v>
      </c>
      <c r="R1121" s="118">
        <f t="shared" si="192"/>
        <v>1366</v>
      </c>
      <c r="S1121" s="51">
        <f t="shared" ca="1" si="193"/>
        <v>161.31652551271816</v>
      </c>
      <c r="T1121" s="52">
        <f t="shared" ca="1" si="194"/>
        <v>1366</v>
      </c>
      <c r="U1121" s="39" t="str">
        <f t="shared" ca="1" si="195"/>
        <v>161,</v>
      </c>
      <c r="V1121" s="39" t="str">
        <f t="shared" ca="1" si="196"/>
        <v>161.3165,</v>
      </c>
      <c r="W1121" s="53" t="str">
        <f t="shared" ca="1" si="189"/>
        <v>16132,</v>
      </c>
      <c r="X1121" s="90"/>
      <c r="Y1121" s="52"/>
      <c r="Z1121" s="52"/>
      <c r="AA1121" s="52"/>
      <c r="AB1121" s="52"/>
      <c r="AC1121" s="52"/>
      <c r="AD1121" s="52"/>
      <c r="AE1121" s="52"/>
      <c r="AF1121" s="52"/>
      <c r="AG1121" s="52"/>
      <c r="AH1121" s="52"/>
    </row>
    <row r="1122" spans="11:34" ht="15" thickBot="1" x14ac:dyDescent="0.3">
      <c r="K1122" s="109"/>
      <c r="L1122" s="116">
        <v>1121</v>
      </c>
      <c r="M1122" s="33">
        <f t="shared" si="187"/>
        <v>0.82124542124542121</v>
      </c>
      <c r="N1122" s="33">
        <f t="shared" si="188"/>
        <v>0.29912509712509711</v>
      </c>
      <c r="O1122" s="112">
        <f t="shared" si="190"/>
        <v>148.08173125004805</v>
      </c>
      <c r="P1122" s="33">
        <f t="shared" si="191"/>
        <v>125.34018702376147</v>
      </c>
      <c r="Q1122" s="117">
        <f>IF(INDEX($P$2:$P$4096,MATCH($B$7,$P$2:$P$4096,1)+ROWS(Q$2:$Q1122))&lt;=$B$8,INDEX($P$2:$P$4096,MATCH($B$7,$P$2:$P$4096,1)+ROWS(Q$2:$Q1122)),"")</f>
        <v>161.46418615080711</v>
      </c>
      <c r="R1122" s="118">
        <f t="shared" si="192"/>
        <v>1367</v>
      </c>
      <c r="S1122" s="51">
        <f t="shared" ca="1" si="193"/>
        <v>161.46418615080711</v>
      </c>
      <c r="T1122" s="52">
        <f t="shared" ca="1" si="194"/>
        <v>1367</v>
      </c>
      <c r="U1122" s="39" t="str">
        <f t="shared" ca="1" si="195"/>
        <v>161,</v>
      </c>
      <c r="V1122" s="39" t="str">
        <f t="shared" ca="1" si="196"/>
        <v>161.4642,</v>
      </c>
      <c r="W1122" s="53" t="str">
        <f t="shared" ca="1" si="189"/>
        <v>16146,</v>
      </c>
      <c r="X1122" s="90"/>
      <c r="Y1122" s="52"/>
      <c r="Z1122" s="52"/>
      <c r="AA1122" s="52"/>
      <c r="AB1122" s="52"/>
      <c r="AC1122" s="52"/>
      <c r="AD1122" s="52"/>
      <c r="AE1122" s="52"/>
      <c r="AF1122" s="52"/>
      <c r="AG1122" s="52"/>
      <c r="AH1122" s="52"/>
    </row>
    <row r="1123" spans="11:34" ht="15" thickBot="1" x14ac:dyDescent="0.3">
      <c r="K1123" s="109"/>
      <c r="L1123" s="116">
        <v>1122</v>
      </c>
      <c r="M1123" s="33">
        <f t="shared" si="187"/>
        <v>0.82197802197802194</v>
      </c>
      <c r="N1123" s="33">
        <f t="shared" si="188"/>
        <v>0.29923609723609723</v>
      </c>
      <c r="O1123" s="112">
        <f t="shared" si="190"/>
        <v>148.13668180004814</v>
      </c>
      <c r="P1123" s="33">
        <f t="shared" si="191"/>
        <v>125.48622584318935</v>
      </c>
      <c r="Q1123" s="117">
        <f>IF(INDEX($P$2:$P$4096,MATCH($B$7,$P$2:$P$4096,1)+ROWS(Q$2:$Q1123))&lt;=$B$8,INDEX($P$2:$P$4096,MATCH($B$7,$P$2:$P$4096,1)+ROWS(Q$2:$Q1123)),"")</f>
        <v>161.61185351463195</v>
      </c>
      <c r="R1123" s="118">
        <f t="shared" si="192"/>
        <v>1368</v>
      </c>
      <c r="S1123" s="51">
        <f t="shared" ca="1" si="193"/>
        <v>161.61185351463195</v>
      </c>
      <c r="T1123" s="52">
        <f t="shared" ca="1" si="194"/>
        <v>1368</v>
      </c>
      <c r="U1123" s="39" t="str">
        <f t="shared" ca="1" si="195"/>
        <v>162,</v>
      </c>
      <c r="V1123" s="39" t="str">
        <f t="shared" ca="1" si="196"/>
        <v>161.6119,</v>
      </c>
      <c r="W1123" s="53" t="str">
        <f t="shared" ca="1" si="189"/>
        <v>16161,</v>
      </c>
      <c r="X1123" s="90"/>
      <c r="Y1123" s="52"/>
      <c r="Z1123" s="52"/>
      <c r="AA1123" s="52"/>
      <c r="AB1123" s="52"/>
      <c r="AC1123" s="52"/>
      <c r="AD1123" s="52"/>
      <c r="AE1123" s="52"/>
      <c r="AF1123" s="52"/>
      <c r="AG1123" s="52"/>
      <c r="AH1123" s="52"/>
    </row>
    <row r="1124" spans="11:34" ht="15" thickBot="1" x14ac:dyDescent="0.3">
      <c r="K1124" s="109"/>
      <c r="L1124" s="116">
        <v>1123</v>
      </c>
      <c r="M1124" s="33">
        <f t="shared" si="187"/>
        <v>0.82271062271062267</v>
      </c>
      <c r="N1124" s="33">
        <f t="shared" si="188"/>
        <v>0.29934709734709736</v>
      </c>
      <c r="O1124" s="112">
        <f t="shared" si="190"/>
        <v>148.1916323500482</v>
      </c>
      <c r="P1124" s="33">
        <f t="shared" si="191"/>
        <v>125.63227118166037</v>
      </c>
      <c r="Q1124" s="117">
        <f>IF(INDEX($P$2:$P$4096,MATCH($B$7,$P$2:$P$4096,1)+ROWS(Q$2:$Q1124))&lt;=$B$8,INDEX($P$2:$P$4096,MATCH($B$7,$P$2:$P$4096,1)+ROWS(Q$2:$Q1124)),"")</f>
        <v>161.75952760509028</v>
      </c>
      <c r="R1124" s="118">
        <f t="shared" si="192"/>
        <v>1369</v>
      </c>
      <c r="S1124" s="51">
        <f t="shared" ca="1" si="193"/>
        <v>161.75952760509028</v>
      </c>
      <c r="T1124" s="52">
        <f t="shared" ca="1" si="194"/>
        <v>1369</v>
      </c>
      <c r="U1124" s="39" t="str">
        <f t="shared" ca="1" si="195"/>
        <v>162,</v>
      </c>
      <c r="V1124" s="39" t="str">
        <f t="shared" ca="1" si="196"/>
        <v>161.7595,</v>
      </c>
      <c r="W1124" s="53" t="str">
        <f t="shared" ca="1" si="189"/>
        <v>16176,</v>
      </c>
      <c r="X1124" s="90"/>
      <c r="Y1124" s="52"/>
      <c r="Z1124" s="52"/>
      <c r="AA1124" s="52"/>
      <c r="AB1124" s="52"/>
      <c r="AC1124" s="52"/>
      <c r="AD1124" s="52"/>
      <c r="AE1124" s="52"/>
      <c r="AF1124" s="52"/>
      <c r="AG1124" s="52"/>
      <c r="AH1124" s="52"/>
    </row>
    <row r="1125" spans="11:34" ht="15" thickBot="1" x14ac:dyDescent="0.3">
      <c r="K1125" s="109"/>
      <c r="L1125" s="116">
        <v>1124</v>
      </c>
      <c r="M1125" s="33">
        <f t="shared" si="187"/>
        <v>0.8234432234432234</v>
      </c>
      <c r="N1125" s="33">
        <f t="shared" si="188"/>
        <v>0.29945809745809748</v>
      </c>
      <c r="O1125" s="112">
        <f t="shared" si="190"/>
        <v>148.24658290004825</v>
      </c>
      <c r="P1125" s="33">
        <f t="shared" si="191"/>
        <v>125.77832303995956</v>
      </c>
      <c r="Q1125" s="117">
        <f>IF(INDEX($P$2:$P$4096,MATCH($B$7,$P$2:$P$4096,1)+ROWS(Q$2:$Q1125))&lt;=$B$8,INDEX($P$2:$P$4096,MATCH($B$7,$P$2:$P$4096,1)+ROWS(Q$2:$Q1125)),"")</f>
        <v>161.90720842308087</v>
      </c>
      <c r="R1125" s="118">
        <f t="shared" si="192"/>
        <v>1370</v>
      </c>
      <c r="S1125" s="51">
        <f t="shared" ca="1" si="193"/>
        <v>161.90720842308087</v>
      </c>
      <c r="T1125" s="52">
        <f t="shared" ca="1" si="194"/>
        <v>1370</v>
      </c>
      <c r="U1125" s="39" t="str">
        <f t="shared" ca="1" si="195"/>
        <v>162,</v>
      </c>
      <c r="V1125" s="39" t="str">
        <f t="shared" ca="1" si="196"/>
        <v>161.9072,</v>
      </c>
      <c r="W1125" s="53" t="str">
        <f t="shared" ca="1" si="189"/>
        <v>16191,</v>
      </c>
      <c r="X1125" s="90"/>
      <c r="Y1125" s="52"/>
      <c r="Z1125" s="52"/>
      <c r="AA1125" s="52"/>
      <c r="AB1125" s="52"/>
      <c r="AC1125" s="52"/>
      <c r="AD1125" s="52"/>
      <c r="AE1125" s="52"/>
      <c r="AF1125" s="52"/>
      <c r="AG1125" s="52"/>
      <c r="AH1125" s="52"/>
    </row>
    <row r="1126" spans="11:34" ht="15" thickBot="1" x14ac:dyDescent="0.3">
      <c r="K1126" s="109"/>
      <c r="L1126" s="116">
        <v>1125</v>
      </c>
      <c r="M1126" s="33">
        <f t="shared" si="187"/>
        <v>0.82417582417582413</v>
      </c>
      <c r="N1126" s="33">
        <f t="shared" si="188"/>
        <v>0.29956909756909755</v>
      </c>
      <c r="O1126" s="112">
        <f t="shared" si="190"/>
        <v>148.30153345004828</v>
      </c>
      <c r="P1126" s="33">
        <f t="shared" si="191"/>
        <v>125.92438141887294</v>
      </c>
      <c r="Q1126" s="117">
        <f>IF(INDEX($P$2:$P$4096,MATCH($B$7,$P$2:$P$4096,1)+ROWS(Q$2:$Q1126))&lt;=$B$8,INDEX($P$2:$P$4096,MATCH($B$7,$P$2:$P$4096,1)+ROWS(Q$2:$Q1126)),"")</f>
        <v>162.0548959695027</v>
      </c>
      <c r="R1126" s="118">
        <f t="shared" si="192"/>
        <v>1371</v>
      </c>
      <c r="S1126" s="51">
        <f t="shared" ca="1" si="193"/>
        <v>162.0548959695027</v>
      </c>
      <c r="T1126" s="52">
        <f t="shared" ca="1" si="194"/>
        <v>1371</v>
      </c>
      <c r="U1126" s="39" t="str">
        <f t="shared" ca="1" si="195"/>
        <v>162,</v>
      </c>
      <c r="V1126" s="39" t="str">
        <f t="shared" ca="1" si="196"/>
        <v>162.0549,</v>
      </c>
      <c r="W1126" s="53" t="str">
        <f t="shared" ca="1" si="189"/>
        <v>16205,</v>
      </c>
      <c r="X1126" s="90"/>
      <c r="Y1126" s="52"/>
      <c r="Z1126" s="52"/>
      <c r="AA1126" s="52"/>
      <c r="AB1126" s="52"/>
      <c r="AC1126" s="52"/>
      <c r="AD1126" s="52"/>
      <c r="AE1126" s="52"/>
      <c r="AF1126" s="52"/>
      <c r="AG1126" s="52"/>
      <c r="AH1126" s="52"/>
    </row>
    <row r="1127" spans="11:34" ht="15" thickBot="1" x14ac:dyDescent="0.3">
      <c r="K1127" s="109"/>
      <c r="L1127" s="116">
        <v>1126</v>
      </c>
      <c r="M1127" s="33">
        <f t="shared" si="187"/>
        <v>0.82490842490842486</v>
      </c>
      <c r="N1127" s="33">
        <f t="shared" si="188"/>
        <v>0.29968009768009768</v>
      </c>
      <c r="O1127" s="112">
        <f t="shared" si="190"/>
        <v>148.35648400004834</v>
      </c>
      <c r="P1127" s="33">
        <f t="shared" si="191"/>
        <v>126.07044631918649</v>
      </c>
      <c r="Q1127" s="117">
        <f>IF(INDEX($P$2:$P$4096,MATCH($B$7,$P$2:$P$4096,1)+ROWS(Q$2:$Q1127))&lt;=$B$8,INDEX($P$2:$P$4096,MATCH($B$7,$P$2:$P$4096,1)+ROWS(Q$2:$Q1127)),"")</f>
        <v>162.2025902452549</v>
      </c>
      <c r="R1127" s="118">
        <f t="shared" si="192"/>
        <v>1372</v>
      </c>
      <c r="S1127" s="51">
        <f t="shared" ca="1" si="193"/>
        <v>162.2025902452549</v>
      </c>
      <c r="T1127" s="52">
        <f t="shared" ca="1" si="194"/>
        <v>1372</v>
      </c>
      <c r="U1127" s="39" t="str">
        <f t="shared" ca="1" si="195"/>
        <v>162,</v>
      </c>
      <c r="V1127" s="39" t="str">
        <f t="shared" ca="1" si="196"/>
        <v>162.2026,</v>
      </c>
      <c r="W1127" s="53" t="str">
        <f t="shared" ca="1" si="189"/>
        <v>16220,</v>
      </c>
      <c r="X1127" s="90"/>
      <c r="Y1127" s="52"/>
      <c r="Z1127" s="52"/>
      <c r="AA1127" s="52"/>
      <c r="AB1127" s="52"/>
      <c r="AC1127" s="52"/>
      <c r="AD1127" s="52"/>
      <c r="AE1127" s="52"/>
      <c r="AF1127" s="52"/>
      <c r="AG1127" s="52"/>
      <c r="AH1127" s="52"/>
    </row>
    <row r="1128" spans="11:34" ht="15" thickBot="1" x14ac:dyDescent="0.3">
      <c r="K1128" s="109"/>
      <c r="L1128" s="116">
        <v>1127</v>
      </c>
      <c r="M1128" s="33">
        <f t="shared" si="187"/>
        <v>0.82564102564102559</v>
      </c>
      <c r="N1128" s="33">
        <f t="shared" si="188"/>
        <v>0.2997910977910978</v>
      </c>
      <c r="O1128" s="112">
        <f t="shared" si="190"/>
        <v>148.4114345500484</v>
      </c>
      <c r="P1128" s="33">
        <f t="shared" si="191"/>
        <v>126.21651774168714</v>
      </c>
      <c r="Q1128" s="117">
        <f>IF(INDEX($P$2:$P$4096,MATCH($B$7,$P$2:$P$4096,1)+ROWS(Q$2:$Q1128))&lt;=$B$8,INDEX($P$2:$P$4096,MATCH($B$7,$P$2:$P$4096,1)+ROWS(Q$2:$Q1128)),"")</f>
        <v>162.35029125123702</v>
      </c>
      <c r="R1128" s="118">
        <f t="shared" si="192"/>
        <v>1373</v>
      </c>
      <c r="S1128" s="51">
        <f t="shared" ca="1" si="193"/>
        <v>162.35029125123702</v>
      </c>
      <c r="T1128" s="52">
        <f t="shared" ca="1" si="194"/>
        <v>1373</v>
      </c>
      <c r="U1128" s="39" t="str">
        <f t="shared" ca="1" si="195"/>
        <v>162,</v>
      </c>
      <c r="V1128" s="39" t="str">
        <f t="shared" ca="1" si="196"/>
        <v>162.3503,</v>
      </c>
      <c r="W1128" s="53" t="str">
        <f t="shared" ca="1" si="189"/>
        <v>16235,</v>
      </c>
      <c r="X1128" s="90"/>
      <c r="Y1128" s="52"/>
      <c r="Z1128" s="52"/>
      <c r="AA1128" s="52"/>
      <c r="AB1128" s="52"/>
      <c r="AC1128" s="52"/>
      <c r="AD1128" s="52"/>
      <c r="AE1128" s="52"/>
      <c r="AF1128" s="52"/>
      <c r="AG1128" s="52"/>
      <c r="AH1128" s="52"/>
    </row>
    <row r="1129" spans="11:34" ht="15" thickBot="1" x14ac:dyDescent="0.3">
      <c r="K1129" s="109"/>
      <c r="L1129" s="116">
        <v>1128</v>
      </c>
      <c r="M1129" s="33">
        <f t="shared" si="187"/>
        <v>0.82637362637362632</v>
      </c>
      <c r="N1129" s="33">
        <f t="shared" si="188"/>
        <v>0.29990209790209787</v>
      </c>
      <c r="O1129" s="112">
        <f t="shared" si="190"/>
        <v>148.46638510004846</v>
      </c>
      <c r="P1129" s="33">
        <f t="shared" si="191"/>
        <v>126.36259568716213</v>
      </c>
      <c r="Q1129" s="117">
        <f>IF(INDEX($P$2:$P$4096,MATCH($B$7,$P$2:$P$4096,1)+ROWS(Q$2:$Q1129))&lt;=$B$8,INDEX($P$2:$P$4096,MATCH($B$7,$P$2:$P$4096,1)+ROWS(Q$2:$Q1129)),"")</f>
        <v>162.49799898834965</v>
      </c>
      <c r="R1129" s="118">
        <f t="shared" si="192"/>
        <v>1374</v>
      </c>
      <c r="S1129" s="51">
        <f t="shared" ca="1" si="193"/>
        <v>162.49799898834965</v>
      </c>
      <c r="T1129" s="52">
        <f t="shared" ca="1" si="194"/>
        <v>1374</v>
      </c>
      <c r="U1129" s="39" t="str">
        <f t="shared" ca="1" si="195"/>
        <v>162,</v>
      </c>
      <c r="V1129" s="39" t="str">
        <f t="shared" ca="1" si="196"/>
        <v>162.498,</v>
      </c>
      <c r="W1129" s="53" t="str">
        <f t="shared" ca="1" si="189"/>
        <v>16250,</v>
      </c>
      <c r="X1129" s="90"/>
      <c r="Y1129" s="52"/>
      <c r="Z1129" s="52"/>
      <c r="AA1129" s="52"/>
      <c r="AB1129" s="52"/>
      <c r="AC1129" s="52"/>
      <c r="AD1129" s="52"/>
      <c r="AE1129" s="52"/>
      <c r="AF1129" s="52"/>
      <c r="AG1129" s="52"/>
      <c r="AH1129" s="52"/>
    </row>
    <row r="1130" spans="11:34" ht="15" thickBot="1" x14ac:dyDescent="0.3">
      <c r="K1130" s="109"/>
      <c r="L1130" s="116">
        <v>1129</v>
      </c>
      <c r="M1130" s="33">
        <f t="shared" si="187"/>
        <v>0.82710622710622705</v>
      </c>
      <c r="N1130" s="33">
        <f t="shared" si="188"/>
        <v>0.300013098013098</v>
      </c>
      <c r="O1130" s="112">
        <f t="shared" si="190"/>
        <v>148.52133565004851</v>
      </c>
      <c r="P1130" s="33">
        <f t="shared" si="191"/>
        <v>126.50868015639907</v>
      </c>
      <c r="Q1130" s="117">
        <f>IF(INDEX($P$2:$P$4096,MATCH($B$7,$P$2:$P$4096,1)+ROWS(Q$2:$Q1130))&lt;=$B$8,INDEX($P$2:$P$4096,MATCH($B$7,$P$2:$P$4096,1)+ROWS(Q$2:$Q1130)),"")</f>
        <v>162.64571345749272</v>
      </c>
      <c r="R1130" s="118">
        <f t="shared" si="192"/>
        <v>1375</v>
      </c>
      <c r="S1130" s="51">
        <f t="shared" ca="1" si="193"/>
        <v>162.64571345749272</v>
      </c>
      <c r="T1130" s="52">
        <f t="shared" ca="1" si="194"/>
        <v>1375</v>
      </c>
      <c r="U1130" s="39" t="str">
        <f t="shared" ca="1" si="195"/>
        <v>163,</v>
      </c>
      <c r="V1130" s="39" t="str">
        <f t="shared" ca="1" si="196"/>
        <v>162.6457,</v>
      </c>
      <c r="W1130" s="53" t="str">
        <f t="shared" ca="1" si="189"/>
        <v>16265,</v>
      </c>
      <c r="X1130" s="90"/>
      <c r="Y1130" s="52"/>
      <c r="Z1130" s="52"/>
      <c r="AA1130" s="52"/>
      <c r="AB1130" s="52"/>
      <c r="AC1130" s="52"/>
      <c r="AD1130" s="52"/>
      <c r="AE1130" s="52"/>
      <c r="AF1130" s="52"/>
      <c r="AG1130" s="52"/>
      <c r="AH1130" s="52"/>
    </row>
    <row r="1131" spans="11:34" ht="15" thickBot="1" x14ac:dyDescent="0.3">
      <c r="K1131" s="109"/>
      <c r="L1131" s="116">
        <v>1130</v>
      </c>
      <c r="M1131" s="33">
        <f t="shared" si="187"/>
        <v>0.82783882783882778</v>
      </c>
      <c r="N1131" s="33">
        <f t="shared" si="188"/>
        <v>0.30012409812409813</v>
      </c>
      <c r="O1131" s="112">
        <f t="shared" si="190"/>
        <v>148.57628620004857</v>
      </c>
      <c r="P1131" s="33">
        <f t="shared" si="191"/>
        <v>126.65477115018649</v>
      </c>
      <c r="Q1131" s="117">
        <f>IF(INDEX($P$2:$P$4096,MATCH($B$7,$P$2:$P$4096,1)+ROWS(Q$2:$Q1131))&lt;=$B$8,INDEX($P$2:$P$4096,MATCH($B$7,$P$2:$P$4096,1)+ROWS(Q$2:$Q1131)),"")</f>
        <v>162.79343465956748</v>
      </c>
      <c r="R1131" s="118">
        <f t="shared" si="192"/>
        <v>1376</v>
      </c>
      <c r="S1131" s="51">
        <f t="shared" ca="1" si="193"/>
        <v>162.79343465956748</v>
      </c>
      <c r="T1131" s="52">
        <f t="shared" ca="1" si="194"/>
        <v>1376</v>
      </c>
      <c r="U1131" s="39" t="str">
        <f t="shared" ca="1" si="195"/>
        <v>163,</v>
      </c>
      <c r="V1131" s="39" t="str">
        <f t="shared" ca="1" si="196"/>
        <v>162.7934,</v>
      </c>
      <c r="W1131" s="53" t="str">
        <f t="shared" ca="1" si="189"/>
        <v>16279,</v>
      </c>
      <c r="X1131" s="90"/>
      <c r="Y1131" s="52"/>
      <c r="Z1131" s="52"/>
      <c r="AA1131" s="52"/>
      <c r="AB1131" s="52"/>
      <c r="AC1131" s="52"/>
      <c r="AD1131" s="52"/>
      <c r="AE1131" s="52"/>
      <c r="AF1131" s="52"/>
      <c r="AG1131" s="52"/>
      <c r="AH1131" s="52"/>
    </row>
    <row r="1132" spans="11:34" ht="15" thickBot="1" x14ac:dyDescent="0.3">
      <c r="K1132" s="109"/>
      <c r="L1132" s="116">
        <v>1131</v>
      </c>
      <c r="M1132" s="33">
        <f t="shared" si="187"/>
        <v>0.82857142857142863</v>
      </c>
      <c r="N1132" s="33">
        <f t="shared" si="188"/>
        <v>0.30023509823509825</v>
      </c>
      <c r="O1132" s="112">
        <f t="shared" si="190"/>
        <v>148.63123675004863</v>
      </c>
      <c r="P1132" s="33">
        <f t="shared" si="191"/>
        <v>126.80086866931288</v>
      </c>
      <c r="Q1132" s="117">
        <f>IF(INDEX($P$2:$P$4096,MATCH($B$7,$P$2:$P$4096,1)+ROWS(Q$2:$Q1132))&lt;=$B$8,INDEX($P$2:$P$4096,MATCH($B$7,$P$2:$P$4096,1)+ROWS(Q$2:$Q1132)),"")</f>
        <v>162.94116259547508</v>
      </c>
      <c r="R1132" s="118">
        <f t="shared" si="192"/>
        <v>1377</v>
      </c>
      <c r="S1132" s="51">
        <f t="shared" ca="1" si="193"/>
        <v>162.94116259547508</v>
      </c>
      <c r="T1132" s="52">
        <f t="shared" ca="1" si="194"/>
        <v>1377</v>
      </c>
      <c r="U1132" s="39" t="str">
        <f t="shared" ca="1" si="195"/>
        <v>163,</v>
      </c>
      <c r="V1132" s="39" t="str">
        <f t="shared" ca="1" si="196"/>
        <v>162.9412,</v>
      </c>
      <c r="W1132" s="53" t="str">
        <f t="shared" ca="1" si="189"/>
        <v>16294,</v>
      </c>
      <c r="X1132" s="90"/>
      <c r="Y1132" s="52"/>
      <c r="Z1132" s="52"/>
      <c r="AA1132" s="52"/>
      <c r="AB1132" s="52"/>
      <c r="AC1132" s="52"/>
      <c r="AD1132" s="52"/>
      <c r="AE1132" s="52"/>
      <c r="AF1132" s="52"/>
      <c r="AG1132" s="52"/>
      <c r="AH1132" s="52"/>
    </row>
    <row r="1133" spans="11:34" ht="15" thickBot="1" x14ac:dyDescent="0.3">
      <c r="K1133" s="109"/>
      <c r="L1133" s="116">
        <v>1132</v>
      </c>
      <c r="M1133" s="33">
        <f t="shared" si="187"/>
        <v>0.82930402930402936</v>
      </c>
      <c r="N1133" s="33">
        <f t="shared" si="188"/>
        <v>0.30034609834609838</v>
      </c>
      <c r="O1133" s="112">
        <f t="shared" si="190"/>
        <v>148.68618730004869</v>
      </c>
      <c r="P1133" s="33">
        <f t="shared" si="191"/>
        <v>126.94697271456801</v>
      </c>
      <c r="Q1133" s="117">
        <f>IF(INDEX($P$2:$P$4096,MATCH($B$7,$P$2:$P$4096,1)+ROWS(Q$2:$Q1133))&lt;=$B$8,INDEX($P$2:$P$4096,MATCH($B$7,$P$2:$P$4096,1)+ROWS(Q$2:$Q1133)),"")</f>
        <v>163.08889726611756</v>
      </c>
      <c r="R1133" s="118">
        <f t="shared" si="192"/>
        <v>1378</v>
      </c>
      <c r="S1133" s="51">
        <f t="shared" ca="1" si="193"/>
        <v>163.08889726611756</v>
      </c>
      <c r="T1133" s="52">
        <f t="shared" ca="1" si="194"/>
        <v>1378</v>
      </c>
      <c r="U1133" s="39" t="str">
        <f t="shared" ca="1" si="195"/>
        <v>163,</v>
      </c>
      <c r="V1133" s="39" t="str">
        <f t="shared" ca="1" si="196"/>
        <v>163.0889,</v>
      </c>
      <c r="W1133" s="53" t="str">
        <f t="shared" ca="1" si="189"/>
        <v>16309,</v>
      </c>
      <c r="X1133" s="90"/>
      <c r="Y1133" s="52"/>
      <c r="Z1133" s="52"/>
      <c r="AA1133" s="52"/>
      <c r="AB1133" s="52"/>
      <c r="AC1133" s="52"/>
      <c r="AD1133" s="52"/>
      <c r="AE1133" s="52"/>
      <c r="AF1133" s="52"/>
      <c r="AG1133" s="52"/>
      <c r="AH1133" s="52"/>
    </row>
    <row r="1134" spans="11:34" ht="15" thickBot="1" x14ac:dyDescent="0.3">
      <c r="K1134" s="109"/>
      <c r="L1134" s="116">
        <v>1133</v>
      </c>
      <c r="M1134" s="33">
        <f t="shared" si="187"/>
        <v>0.83003663003663009</v>
      </c>
      <c r="N1134" s="33">
        <f t="shared" si="188"/>
        <v>0.3004570984570985</v>
      </c>
      <c r="O1134" s="112">
        <f t="shared" si="190"/>
        <v>148.74113785004874</v>
      </c>
      <c r="P1134" s="33">
        <f t="shared" si="191"/>
        <v>127.09308328674132</v>
      </c>
      <c r="Q1134" s="117">
        <f>IF(INDEX($P$2:$P$4096,MATCH($B$7,$P$2:$P$4096,1)+ROWS(Q$2:$Q1134))&lt;=$B$8,INDEX($P$2:$P$4096,MATCH($B$7,$P$2:$P$4096,1)+ROWS(Q$2:$Q1134)),"")</f>
        <v>163.23663867239668</v>
      </c>
      <c r="R1134" s="118">
        <f t="shared" si="192"/>
        <v>1379</v>
      </c>
      <c r="S1134" s="51">
        <f t="shared" ca="1" si="193"/>
        <v>163.23663867239668</v>
      </c>
      <c r="T1134" s="52">
        <f t="shared" ca="1" si="194"/>
        <v>1379</v>
      </c>
      <c r="U1134" s="39" t="str">
        <f t="shared" ca="1" si="195"/>
        <v>163,</v>
      </c>
      <c r="V1134" s="39" t="str">
        <f t="shared" ca="1" si="196"/>
        <v>163.2366,</v>
      </c>
      <c r="W1134" s="53" t="str">
        <f t="shared" ca="1" si="189"/>
        <v>16324,</v>
      </c>
      <c r="X1134" s="90"/>
      <c r="Y1134" s="52"/>
      <c r="Z1134" s="52"/>
      <c r="AA1134" s="52"/>
      <c r="AB1134" s="52"/>
      <c r="AC1134" s="52"/>
      <c r="AD1134" s="52"/>
      <c r="AE1134" s="52"/>
      <c r="AF1134" s="52"/>
      <c r="AG1134" s="52"/>
      <c r="AH1134" s="52"/>
    </row>
    <row r="1135" spans="11:34" ht="15" thickBot="1" x14ac:dyDescent="0.3">
      <c r="K1135" s="109"/>
      <c r="L1135" s="116">
        <v>1134</v>
      </c>
      <c r="M1135" s="33">
        <f t="shared" si="187"/>
        <v>0.83076923076923082</v>
      </c>
      <c r="N1135" s="33">
        <f t="shared" si="188"/>
        <v>0.30056809856809857</v>
      </c>
      <c r="O1135" s="112">
        <f t="shared" si="190"/>
        <v>148.7960884000488</v>
      </c>
      <c r="P1135" s="33">
        <f t="shared" si="191"/>
        <v>127.23920038662334</v>
      </c>
      <c r="Q1135" s="117">
        <f>IF(INDEX($P$2:$P$4096,MATCH($B$7,$P$2:$P$4096,1)+ROWS(Q$2:$Q1135))&lt;=$B$8,INDEX($P$2:$P$4096,MATCH($B$7,$P$2:$P$4096,1)+ROWS(Q$2:$Q1135)),"")</f>
        <v>163.38438681521512</v>
      </c>
      <c r="R1135" s="118">
        <f t="shared" si="192"/>
        <v>1380</v>
      </c>
      <c r="S1135" s="51">
        <f t="shared" ca="1" si="193"/>
        <v>163.38438681521512</v>
      </c>
      <c r="T1135" s="52">
        <f t="shared" ca="1" si="194"/>
        <v>1380</v>
      </c>
      <c r="U1135" s="39" t="str">
        <f t="shared" ca="1" si="195"/>
        <v>163,</v>
      </c>
      <c r="V1135" s="39" t="str">
        <f t="shared" ca="1" si="196"/>
        <v>163.3844,</v>
      </c>
      <c r="W1135" s="53" t="str">
        <f t="shared" ca="1" si="189"/>
        <v>16338,</v>
      </c>
      <c r="X1135" s="90"/>
      <c r="Y1135" s="52"/>
      <c r="Z1135" s="52"/>
      <c r="AA1135" s="52"/>
      <c r="AB1135" s="52"/>
      <c r="AC1135" s="52"/>
      <c r="AD1135" s="52"/>
      <c r="AE1135" s="52"/>
      <c r="AF1135" s="52"/>
      <c r="AG1135" s="52"/>
      <c r="AH1135" s="52"/>
    </row>
    <row r="1136" spans="11:34" ht="15" thickBot="1" x14ac:dyDescent="0.3">
      <c r="K1136" s="109"/>
      <c r="L1136" s="116">
        <v>1135</v>
      </c>
      <c r="M1136" s="33">
        <f t="shared" si="187"/>
        <v>0.83150183150183155</v>
      </c>
      <c r="N1136" s="33">
        <f t="shared" si="188"/>
        <v>0.3006790986790987</v>
      </c>
      <c r="O1136" s="112">
        <f t="shared" si="190"/>
        <v>148.85103895004886</v>
      </c>
      <c r="P1136" s="33">
        <f t="shared" si="191"/>
        <v>127.38532401500527</v>
      </c>
      <c r="Q1136" s="117">
        <f>IF(INDEX($P$2:$P$4096,MATCH($B$7,$P$2:$P$4096,1)+ROWS(Q$2:$Q1136))&lt;=$B$8,INDEX($P$2:$P$4096,MATCH($B$7,$P$2:$P$4096,1)+ROWS(Q$2:$Q1136)),"")</f>
        <v>163.53214169547601</v>
      </c>
      <c r="R1136" s="118">
        <f t="shared" si="192"/>
        <v>1381</v>
      </c>
      <c r="S1136" s="51">
        <f t="shared" ca="1" si="193"/>
        <v>163.53214169547601</v>
      </c>
      <c r="T1136" s="52">
        <f t="shared" ca="1" si="194"/>
        <v>1381</v>
      </c>
      <c r="U1136" s="39" t="str">
        <f t="shared" ca="1" si="195"/>
        <v>164,</v>
      </c>
      <c r="V1136" s="39" t="str">
        <f t="shared" ca="1" si="196"/>
        <v>163.5321,</v>
      </c>
      <c r="W1136" s="53" t="str">
        <f t="shared" ca="1" si="189"/>
        <v>16353,</v>
      </c>
      <c r="X1136" s="90"/>
      <c r="Y1136" s="52"/>
      <c r="Z1136" s="52"/>
      <c r="AA1136" s="52"/>
      <c r="AB1136" s="52"/>
      <c r="AC1136" s="52"/>
      <c r="AD1136" s="52"/>
      <c r="AE1136" s="52"/>
      <c r="AF1136" s="52"/>
      <c r="AG1136" s="52"/>
      <c r="AH1136" s="52"/>
    </row>
    <row r="1137" spans="11:34" ht="15" thickBot="1" x14ac:dyDescent="0.3">
      <c r="K1137" s="109"/>
      <c r="L1137" s="116">
        <v>1136</v>
      </c>
      <c r="M1137" s="33">
        <f t="shared" si="187"/>
        <v>0.83223443223443228</v>
      </c>
      <c r="N1137" s="33">
        <f t="shared" si="188"/>
        <v>0.30079009879009883</v>
      </c>
      <c r="O1137" s="112">
        <f t="shared" si="190"/>
        <v>148.90598950004892</v>
      </c>
      <c r="P1137" s="33">
        <f t="shared" si="191"/>
        <v>127.53145417267802</v>
      </c>
      <c r="Q1137" s="117">
        <f>IF(INDEX($P$2:$P$4096,MATCH($B$7,$P$2:$P$4096,1)+ROWS(Q$2:$Q1137))&lt;=$B$8,INDEX($P$2:$P$4096,MATCH($B$7,$P$2:$P$4096,1)+ROWS(Q$2:$Q1137)),"")</f>
        <v>163.67990331408242</v>
      </c>
      <c r="R1137" s="118">
        <f t="shared" si="192"/>
        <v>1382</v>
      </c>
      <c r="S1137" s="51">
        <f t="shared" ca="1" si="193"/>
        <v>163.67990331408242</v>
      </c>
      <c r="T1137" s="52">
        <f t="shared" ca="1" si="194"/>
        <v>1382</v>
      </c>
      <c r="U1137" s="39" t="str">
        <f t="shared" ca="1" si="195"/>
        <v>164,</v>
      </c>
      <c r="V1137" s="39" t="str">
        <f t="shared" ca="1" si="196"/>
        <v>163.6799,</v>
      </c>
      <c r="W1137" s="53" t="str">
        <f t="shared" ca="1" si="189"/>
        <v>16368,</v>
      </c>
      <c r="X1137" s="90"/>
      <c r="Y1137" s="52"/>
      <c r="Z1137" s="52"/>
      <c r="AA1137" s="52"/>
      <c r="AB1137" s="52"/>
      <c r="AC1137" s="52"/>
      <c r="AD1137" s="52"/>
      <c r="AE1137" s="52"/>
      <c r="AF1137" s="52"/>
      <c r="AG1137" s="52"/>
      <c r="AH1137" s="52"/>
    </row>
    <row r="1138" spans="11:34" ht="15" thickBot="1" x14ac:dyDescent="0.3">
      <c r="K1138" s="109"/>
      <c r="L1138" s="116">
        <v>1137</v>
      </c>
      <c r="M1138" s="33">
        <f t="shared" si="187"/>
        <v>0.83296703296703301</v>
      </c>
      <c r="N1138" s="33">
        <f t="shared" si="188"/>
        <v>0.30090109890109895</v>
      </c>
      <c r="O1138" s="112">
        <f t="shared" si="190"/>
        <v>148.96094005004898</v>
      </c>
      <c r="P1138" s="33">
        <f t="shared" si="191"/>
        <v>127.67759086043395</v>
      </c>
      <c r="Q1138" s="117">
        <f>IF(INDEX($P$2:$P$4096,MATCH($B$7,$P$2:$P$4096,1)+ROWS(Q$2:$Q1138))&lt;=$B$8,INDEX($P$2:$P$4096,MATCH($B$7,$P$2:$P$4096,1)+ROWS(Q$2:$Q1138)),"")</f>
        <v>163.82767167193828</v>
      </c>
      <c r="R1138" s="118">
        <f t="shared" si="192"/>
        <v>1383</v>
      </c>
      <c r="S1138" s="51">
        <f t="shared" ca="1" si="193"/>
        <v>163.82767167193828</v>
      </c>
      <c r="T1138" s="52">
        <f t="shared" ca="1" si="194"/>
        <v>1383</v>
      </c>
      <c r="U1138" s="39" t="str">
        <f t="shared" ca="1" si="195"/>
        <v>164,</v>
      </c>
      <c r="V1138" s="39" t="str">
        <f t="shared" ca="1" si="196"/>
        <v>163.8277,</v>
      </c>
      <c r="W1138" s="53" t="str">
        <f t="shared" ca="1" si="189"/>
        <v>16383,</v>
      </c>
      <c r="X1138" s="90"/>
      <c r="Y1138" s="52"/>
      <c r="Z1138" s="52"/>
      <c r="AA1138" s="52"/>
      <c r="AB1138" s="52"/>
      <c r="AC1138" s="52"/>
      <c r="AD1138" s="52"/>
      <c r="AE1138" s="52"/>
      <c r="AF1138" s="52"/>
      <c r="AG1138" s="52"/>
      <c r="AH1138" s="52"/>
    </row>
    <row r="1139" spans="11:34" ht="15" thickBot="1" x14ac:dyDescent="0.3">
      <c r="K1139" s="109"/>
      <c r="L1139" s="116">
        <v>1138</v>
      </c>
      <c r="M1139" s="33">
        <f t="shared" si="187"/>
        <v>0.83369963369963374</v>
      </c>
      <c r="N1139" s="33">
        <f t="shared" si="188"/>
        <v>0.30101209901209902</v>
      </c>
      <c r="O1139" s="112">
        <f t="shared" si="190"/>
        <v>149.015890600049</v>
      </c>
      <c r="P1139" s="33">
        <f t="shared" si="191"/>
        <v>127.82373407906493</v>
      </c>
      <c r="Q1139" s="117">
        <f>IF(INDEX($P$2:$P$4096,MATCH($B$7,$P$2:$P$4096,1)+ROWS(Q$2:$Q1139))&lt;=$B$8,INDEX($P$2:$P$4096,MATCH($B$7,$P$2:$P$4096,1)+ROWS(Q$2:$Q1139)),"")</f>
        <v>163.97544676994789</v>
      </c>
      <c r="R1139" s="118">
        <f t="shared" si="192"/>
        <v>1384</v>
      </c>
      <c r="S1139" s="51">
        <f t="shared" ca="1" si="193"/>
        <v>163.97544676994789</v>
      </c>
      <c r="T1139" s="52">
        <f t="shared" ca="1" si="194"/>
        <v>1384</v>
      </c>
      <c r="U1139" s="39" t="str">
        <f t="shared" ca="1" si="195"/>
        <v>164,</v>
      </c>
      <c r="V1139" s="39" t="str">
        <f t="shared" ca="1" si="196"/>
        <v>163.9754,</v>
      </c>
      <c r="W1139" s="53" t="str">
        <f t="shared" ca="1" si="189"/>
        <v>16398,</v>
      </c>
      <c r="X1139" s="90"/>
      <c r="Y1139" s="52"/>
      <c r="Z1139" s="52"/>
      <c r="AA1139" s="52"/>
      <c r="AB1139" s="52"/>
      <c r="AC1139" s="52"/>
      <c r="AD1139" s="52"/>
      <c r="AE1139" s="52"/>
      <c r="AF1139" s="52"/>
      <c r="AG1139" s="52"/>
      <c r="AH1139" s="52"/>
    </row>
    <row r="1140" spans="11:34" ht="15" thickBot="1" x14ac:dyDescent="0.3">
      <c r="K1140" s="109"/>
      <c r="L1140" s="116">
        <v>1139</v>
      </c>
      <c r="M1140" s="33">
        <f t="shared" si="187"/>
        <v>0.83443223443223447</v>
      </c>
      <c r="N1140" s="33">
        <f t="shared" si="188"/>
        <v>0.30112309912309915</v>
      </c>
      <c r="O1140" s="112">
        <f t="shared" si="190"/>
        <v>149.07084115004906</v>
      </c>
      <c r="P1140" s="33">
        <f t="shared" si="191"/>
        <v>127.96988382936445</v>
      </c>
      <c r="Q1140" s="117">
        <f>IF(INDEX($P$2:$P$4096,MATCH($B$7,$P$2:$P$4096,1)+ROWS(Q$2:$Q1140))&lt;=$B$8,INDEX($P$2:$P$4096,MATCH($B$7,$P$2:$P$4096,1)+ROWS(Q$2:$Q1140)),"")</f>
        <v>164.12322860901571</v>
      </c>
      <c r="R1140" s="118">
        <f t="shared" si="192"/>
        <v>1385</v>
      </c>
      <c r="S1140" s="51">
        <f t="shared" ca="1" si="193"/>
        <v>164.12322860901571</v>
      </c>
      <c r="T1140" s="52">
        <f t="shared" ca="1" si="194"/>
        <v>1385</v>
      </c>
      <c r="U1140" s="39" t="str">
        <f t="shared" ca="1" si="195"/>
        <v>164,</v>
      </c>
      <c r="V1140" s="39" t="str">
        <f t="shared" ca="1" si="196"/>
        <v>164.1232,</v>
      </c>
      <c r="W1140" s="53" t="str">
        <f t="shared" ca="1" si="189"/>
        <v>16412,</v>
      </c>
      <c r="X1140" s="90"/>
      <c r="Y1140" s="52"/>
      <c r="Z1140" s="52"/>
      <c r="AA1140" s="52"/>
      <c r="AB1140" s="52"/>
      <c r="AC1140" s="52"/>
      <c r="AD1140" s="52"/>
      <c r="AE1140" s="52"/>
      <c r="AF1140" s="52"/>
      <c r="AG1140" s="52"/>
      <c r="AH1140" s="52"/>
    </row>
    <row r="1141" spans="11:34" ht="15" thickBot="1" x14ac:dyDescent="0.3">
      <c r="K1141" s="109"/>
      <c r="L1141" s="116">
        <v>1140</v>
      </c>
      <c r="M1141" s="33">
        <f t="shared" si="187"/>
        <v>0.8351648351648352</v>
      </c>
      <c r="N1141" s="33">
        <f t="shared" si="188"/>
        <v>0.30123409923409927</v>
      </c>
      <c r="O1141" s="112">
        <f t="shared" si="190"/>
        <v>149.12579170004915</v>
      </c>
      <c r="P1141" s="33">
        <f t="shared" si="191"/>
        <v>128.1160401121258</v>
      </c>
      <c r="Q1141" s="117">
        <f>IF(INDEX($P$2:$P$4096,MATCH($B$7,$P$2:$P$4096,1)+ROWS(Q$2:$Q1141))&lt;=$B$8,INDEX($P$2:$P$4096,MATCH($B$7,$P$2:$P$4096,1)+ROWS(Q$2:$Q1141)),"")</f>
        <v>164.27101719004679</v>
      </c>
      <c r="R1141" s="118">
        <f t="shared" si="192"/>
        <v>1386</v>
      </c>
      <c r="S1141" s="51">
        <f t="shared" ca="1" si="193"/>
        <v>164.27101719004679</v>
      </c>
      <c r="T1141" s="52">
        <f t="shared" ca="1" si="194"/>
        <v>1386</v>
      </c>
      <c r="U1141" s="39" t="str">
        <f t="shared" ca="1" si="195"/>
        <v>164,</v>
      </c>
      <c r="V1141" s="39" t="str">
        <f t="shared" ca="1" si="196"/>
        <v>164.271,</v>
      </c>
      <c r="W1141" s="53" t="str">
        <f t="shared" ca="1" si="189"/>
        <v>16427,</v>
      </c>
      <c r="X1141" s="90"/>
      <c r="Y1141" s="52"/>
      <c r="Z1141" s="52"/>
      <c r="AA1141" s="52"/>
      <c r="AB1141" s="52"/>
      <c r="AC1141" s="52"/>
      <c r="AD1141" s="52"/>
      <c r="AE1141" s="52"/>
      <c r="AF1141" s="52"/>
      <c r="AG1141" s="52"/>
      <c r="AH1141" s="52"/>
    </row>
    <row r="1142" spans="11:34" ht="15" thickBot="1" x14ac:dyDescent="0.3">
      <c r="K1142" s="109"/>
      <c r="L1142" s="116">
        <v>1141</v>
      </c>
      <c r="M1142" s="33">
        <f t="shared" si="187"/>
        <v>0.83589743589743593</v>
      </c>
      <c r="N1142" s="33">
        <f t="shared" si="188"/>
        <v>0.30134509934509934</v>
      </c>
      <c r="O1142" s="112">
        <f t="shared" si="190"/>
        <v>149.18074225004918</v>
      </c>
      <c r="P1142" s="33">
        <f t="shared" si="191"/>
        <v>128.2622029281427</v>
      </c>
      <c r="Q1142" s="117">
        <f>IF(INDEX($P$2:$P$4096,MATCH($B$7,$P$2:$P$4096,1)+ROWS(Q$2:$Q1142))&lt;=$B$8,INDEX($P$2:$P$4096,MATCH($B$7,$P$2:$P$4096,1)+ROWS(Q$2:$Q1142)),"")</f>
        <v>164.41881251394631</v>
      </c>
      <c r="R1142" s="118">
        <f t="shared" si="192"/>
        <v>1387</v>
      </c>
      <c r="S1142" s="51">
        <f t="shared" ca="1" si="193"/>
        <v>164.41881251394631</v>
      </c>
      <c r="T1142" s="52">
        <f t="shared" ca="1" si="194"/>
        <v>1387</v>
      </c>
      <c r="U1142" s="39" t="str">
        <f t="shared" ca="1" si="195"/>
        <v>164,</v>
      </c>
      <c r="V1142" s="39" t="str">
        <f t="shared" ca="1" si="196"/>
        <v>164.4188,</v>
      </c>
      <c r="W1142" s="53" t="str">
        <f t="shared" ca="1" si="189"/>
        <v>16442,</v>
      </c>
      <c r="X1142" s="90"/>
      <c r="Y1142" s="52"/>
      <c r="Z1142" s="52"/>
      <c r="AA1142" s="52"/>
      <c r="AB1142" s="52"/>
      <c r="AC1142" s="52"/>
      <c r="AD1142" s="52"/>
      <c r="AE1142" s="52"/>
      <c r="AF1142" s="52"/>
      <c r="AG1142" s="52"/>
      <c r="AH1142" s="52"/>
    </row>
    <row r="1143" spans="11:34" ht="15" thickBot="1" x14ac:dyDescent="0.3">
      <c r="K1143" s="109"/>
      <c r="L1143" s="116">
        <v>1142</v>
      </c>
      <c r="M1143" s="33">
        <f t="shared" si="187"/>
        <v>0.83663003663003666</v>
      </c>
      <c r="N1143" s="33">
        <f t="shared" si="188"/>
        <v>0.30145609945609947</v>
      </c>
      <c r="O1143" s="112">
        <f t="shared" si="190"/>
        <v>149.23569280004924</v>
      </c>
      <c r="P1143" s="33">
        <f t="shared" si="191"/>
        <v>128.40837227821009</v>
      </c>
      <c r="Q1143" s="117">
        <f>IF(INDEX($P$2:$P$4096,MATCH($B$7,$P$2:$P$4096,1)+ROWS(Q$2:$Q1143))&lt;=$B$8,INDEX($P$2:$P$4096,MATCH($B$7,$P$2:$P$4096,1)+ROWS(Q$2:$Q1143)),"")</f>
        <v>164.56661458162023</v>
      </c>
      <c r="R1143" s="118">
        <f t="shared" si="192"/>
        <v>1388</v>
      </c>
      <c r="S1143" s="51">
        <f t="shared" ca="1" si="193"/>
        <v>164.56661458162023</v>
      </c>
      <c r="T1143" s="52">
        <f t="shared" ca="1" si="194"/>
        <v>1388</v>
      </c>
      <c r="U1143" s="39" t="str">
        <f t="shared" ca="1" si="195"/>
        <v>165,</v>
      </c>
      <c r="V1143" s="39" t="str">
        <f t="shared" ca="1" si="196"/>
        <v>164.5666,</v>
      </c>
      <c r="W1143" s="53" t="str">
        <f t="shared" ca="1" si="189"/>
        <v>16457,</v>
      </c>
      <c r="X1143" s="90"/>
      <c r="Y1143" s="52"/>
      <c r="Z1143" s="52"/>
      <c r="AA1143" s="52"/>
      <c r="AB1143" s="52"/>
      <c r="AC1143" s="52"/>
      <c r="AD1143" s="52"/>
      <c r="AE1143" s="52"/>
      <c r="AF1143" s="52"/>
      <c r="AG1143" s="52"/>
      <c r="AH1143" s="52"/>
    </row>
    <row r="1144" spans="11:34" ht="15" thickBot="1" x14ac:dyDescent="0.3">
      <c r="K1144" s="109"/>
      <c r="L1144" s="116">
        <v>1143</v>
      </c>
      <c r="M1144" s="33">
        <f t="shared" si="187"/>
        <v>0.83736263736263739</v>
      </c>
      <c r="N1144" s="33">
        <f t="shared" si="188"/>
        <v>0.30156709956709959</v>
      </c>
      <c r="O1144" s="112">
        <f t="shared" si="190"/>
        <v>149.29064335004929</v>
      </c>
      <c r="P1144" s="33">
        <f t="shared" si="191"/>
        <v>128.55454816312255</v>
      </c>
      <c r="Q1144" s="117">
        <f>IF(INDEX($P$2:$P$4096,MATCH($B$7,$P$2:$P$4096,1)+ROWS(Q$2:$Q1144))&lt;=$B$8,INDEX($P$2:$P$4096,MATCH($B$7,$P$2:$P$4096,1)+ROWS(Q$2:$Q1144)),"")</f>
        <v>164.71442339397476</v>
      </c>
      <c r="R1144" s="118">
        <f t="shared" si="192"/>
        <v>1389</v>
      </c>
      <c r="S1144" s="51">
        <f t="shared" ca="1" si="193"/>
        <v>164.71442339397476</v>
      </c>
      <c r="T1144" s="52">
        <f t="shared" ca="1" si="194"/>
        <v>1389</v>
      </c>
      <c r="U1144" s="39" t="str">
        <f t="shared" ca="1" si="195"/>
        <v>165,</v>
      </c>
      <c r="V1144" s="39" t="str">
        <f t="shared" ca="1" si="196"/>
        <v>164.7144,</v>
      </c>
      <c r="W1144" s="53" t="str">
        <f t="shared" ca="1" si="189"/>
        <v>16471,</v>
      </c>
      <c r="X1144" s="90"/>
      <c r="Y1144" s="52"/>
      <c r="Z1144" s="52"/>
      <c r="AA1144" s="52"/>
      <c r="AB1144" s="52"/>
      <c r="AC1144" s="52"/>
      <c r="AD1144" s="52"/>
      <c r="AE1144" s="52"/>
      <c r="AF1144" s="52"/>
      <c r="AG1144" s="52"/>
      <c r="AH1144" s="52"/>
    </row>
    <row r="1145" spans="11:34" ht="15" thickBot="1" x14ac:dyDescent="0.3">
      <c r="K1145" s="109"/>
      <c r="L1145" s="116">
        <v>1144</v>
      </c>
      <c r="M1145" s="33">
        <f t="shared" si="187"/>
        <v>0.83809523809523812</v>
      </c>
      <c r="N1145" s="33">
        <f t="shared" si="188"/>
        <v>0.30167809967809972</v>
      </c>
      <c r="O1145" s="112">
        <f t="shared" si="190"/>
        <v>149.34559390004935</v>
      </c>
      <c r="P1145" s="33">
        <f t="shared" si="191"/>
        <v>128.70073058367575</v>
      </c>
      <c r="Q1145" s="117">
        <f>IF(INDEX($P$2:$P$4096,MATCH($B$7,$P$2:$P$4096,1)+ROWS(Q$2:$Q1145))&lt;=$B$8,INDEX($P$2:$P$4096,MATCH($B$7,$P$2:$P$4096,1)+ROWS(Q$2:$Q1145)),"")</f>
        <v>164.86223895191648</v>
      </c>
      <c r="R1145" s="118">
        <f t="shared" si="192"/>
        <v>1390</v>
      </c>
      <c r="S1145" s="51">
        <f t="shared" ca="1" si="193"/>
        <v>164.86223895191648</v>
      </c>
      <c r="T1145" s="52">
        <f t="shared" ca="1" si="194"/>
        <v>1390</v>
      </c>
      <c r="U1145" s="39" t="str">
        <f t="shared" ca="1" si="195"/>
        <v>165,</v>
      </c>
      <c r="V1145" s="39" t="str">
        <f t="shared" ca="1" si="196"/>
        <v>164.8622,</v>
      </c>
      <c r="W1145" s="53" t="str">
        <f t="shared" ca="1" si="189"/>
        <v>16486,</v>
      </c>
      <c r="X1145" s="90"/>
      <c r="Y1145" s="52"/>
      <c r="Z1145" s="52"/>
      <c r="AA1145" s="52"/>
      <c r="AB1145" s="52"/>
      <c r="AC1145" s="52"/>
      <c r="AD1145" s="52"/>
      <c r="AE1145" s="52"/>
      <c r="AF1145" s="52"/>
      <c r="AG1145" s="52"/>
      <c r="AH1145" s="52"/>
    </row>
    <row r="1146" spans="11:34" ht="15" thickBot="1" x14ac:dyDescent="0.3">
      <c r="K1146" s="109"/>
      <c r="L1146" s="116">
        <v>1145</v>
      </c>
      <c r="M1146" s="33">
        <f t="shared" si="187"/>
        <v>0.83882783882783885</v>
      </c>
      <c r="N1146" s="33">
        <f t="shared" si="188"/>
        <v>0.30178909978909979</v>
      </c>
      <c r="O1146" s="112">
        <f t="shared" si="190"/>
        <v>149.40054445004938</v>
      </c>
      <c r="P1146" s="33">
        <f t="shared" si="191"/>
        <v>128.84691954066557</v>
      </c>
      <c r="Q1146" s="117">
        <f>IF(INDEX($P$2:$P$4096,MATCH($B$7,$P$2:$P$4096,1)+ROWS(Q$2:$Q1146))&lt;=$B$8,INDEX($P$2:$P$4096,MATCH($B$7,$P$2:$P$4096,1)+ROWS(Q$2:$Q1146)),"")</f>
        <v>165.0100612563524</v>
      </c>
      <c r="R1146" s="118">
        <f t="shared" si="192"/>
        <v>1391</v>
      </c>
      <c r="S1146" s="51">
        <f t="shared" ca="1" si="193"/>
        <v>165.0100612563524</v>
      </c>
      <c r="T1146" s="52">
        <f t="shared" ca="1" si="194"/>
        <v>1391</v>
      </c>
      <c r="U1146" s="39" t="str">
        <f t="shared" ca="1" si="195"/>
        <v>165,</v>
      </c>
      <c r="V1146" s="39" t="str">
        <f t="shared" ca="1" si="196"/>
        <v>165.0101,</v>
      </c>
      <c r="W1146" s="53" t="str">
        <f t="shared" ca="1" si="189"/>
        <v>16501,</v>
      </c>
      <c r="X1146" s="90"/>
      <c r="Y1146" s="52"/>
      <c r="Z1146" s="52"/>
      <c r="AA1146" s="52"/>
      <c r="AB1146" s="52"/>
      <c r="AC1146" s="52"/>
      <c r="AD1146" s="52"/>
      <c r="AE1146" s="52"/>
      <c r="AF1146" s="52"/>
      <c r="AG1146" s="52"/>
      <c r="AH1146" s="52"/>
    </row>
    <row r="1147" spans="11:34" ht="15" thickBot="1" x14ac:dyDescent="0.3">
      <c r="K1147" s="109"/>
      <c r="L1147" s="116">
        <v>1146</v>
      </c>
      <c r="M1147" s="33">
        <f t="shared" si="187"/>
        <v>0.83956043956043958</v>
      </c>
      <c r="N1147" s="33">
        <f t="shared" si="188"/>
        <v>0.30190009990009992</v>
      </c>
      <c r="O1147" s="112">
        <f t="shared" si="190"/>
        <v>149.45549500004947</v>
      </c>
      <c r="P1147" s="33">
        <f t="shared" si="191"/>
        <v>128.99311503488889</v>
      </c>
      <c r="Q1147" s="117">
        <f>IF(INDEX($P$2:$P$4096,MATCH($B$7,$P$2:$P$4096,1)+ROWS(Q$2:$Q1147))&lt;=$B$8,INDEX($P$2:$P$4096,MATCH($B$7,$P$2:$P$4096,1)+ROWS(Q$2:$Q1147)),"")</f>
        <v>165.15789030818996</v>
      </c>
      <c r="R1147" s="118">
        <f t="shared" si="192"/>
        <v>1392</v>
      </c>
      <c r="S1147" s="51">
        <f t="shared" ca="1" si="193"/>
        <v>165.15789030818996</v>
      </c>
      <c r="T1147" s="52">
        <f t="shared" ca="1" si="194"/>
        <v>1392</v>
      </c>
      <c r="U1147" s="39" t="str">
        <f t="shared" ca="1" si="195"/>
        <v>165,</v>
      </c>
      <c r="V1147" s="39" t="str">
        <f t="shared" ca="1" si="196"/>
        <v>165.1579,</v>
      </c>
      <c r="W1147" s="53" t="str">
        <f t="shared" ca="1" si="189"/>
        <v>16516,</v>
      </c>
      <c r="X1147" s="90"/>
      <c r="Y1147" s="52"/>
      <c r="Z1147" s="52"/>
      <c r="AA1147" s="52"/>
      <c r="AB1147" s="52"/>
      <c r="AC1147" s="52"/>
      <c r="AD1147" s="52"/>
      <c r="AE1147" s="52"/>
      <c r="AF1147" s="52"/>
      <c r="AG1147" s="52"/>
      <c r="AH1147" s="52"/>
    </row>
    <row r="1148" spans="11:34" ht="15" thickBot="1" x14ac:dyDescent="0.3">
      <c r="K1148" s="109"/>
      <c r="L1148" s="116">
        <v>1147</v>
      </c>
      <c r="M1148" s="33">
        <f t="shared" si="187"/>
        <v>0.84029304029304031</v>
      </c>
      <c r="N1148" s="33">
        <f t="shared" si="188"/>
        <v>0.30201110001110004</v>
      </c>
      <c r="O1148" s="112">
        <f t="shared" si="190"/>
        <v>149.51044555004952</v>
      </c>
      <c r="P1148" s="33">
        <f t="shared" si="191"/>
        <v>129.13931706714254</v>
      </c>
      <c r="Q1148" s="117">
        <f>IF(INDEX($P$2:$P$4096,MATCH($B$7,$P$2:$P$4096,1)+ROWS(Q$2:$Q1148))&lt;=$B$8,INDEX($P$2:$P$4096,MATCH($B$7,$P$2:$P$4096,1)+ROWS(Q$2:$Q1148)),"")</f>
        <v>165.30572610833678</v>
      </c>
      <c r="R1148" s="118">
        <f t="shared" si="192"/>
        <v>1393</v>
      </c>
      <c r="S1148" s="51">
        <f t="shared" ca="1" si="193"/>
        <v>165.30572610833678</v>
      </c>
      <c r="T1148" s="52">
        <f t="shared" ca="1" si="194"/>
        <v>1393</v>
      </c>
      <c r="U1148" s="39" t="str">
        <f t="shared" ca="1" si="195"/>
        <v>165,</v>
      </c>
      <c r="V1148" s="39" t="str">
        <f t="shared" ca="1" si="196"/>
        <v>165.3057,</v>
      </c>
      <c r="W1148" s="53" t="str">
        <f t="shared" ca="1" si="189"/>
        <v>16531,</v>
      </c>
      <c r="X1148" s="90"/>
      <c r="Y1148" s="52"/>
      <c r="Z1148" s="52"/>
      <c r="AA1148" s="52"/>
      <c r="AB1148" s="52"/>
      <c r="AC1148" s="52"/>
      <c r="AD1148" s="52"/>
      <c r="AE1148" s="52"/>
      <c r="AF1148" s="52"/>
      <c r="AG1148" s="52"/>
      <c r="AH1148" s="52"/>
    </row>
    <row r="1149" spans="11:34" ht="15" thickBot="1" x14ac:dyDescent="0.3">
      <c r="K1149" s="109"/>
      <c r="L1149" s="116">
        <v>1148</v>
      </c>
      <c r="M1149" s="33">
        <f t="shared" si="187"/>
        <v>0.84102564102564104</v>
      </c>
      <c r="N1149" s="33">
        <f t="shared" si="188"/>
        <v>0.30212210012210017</v>
      </c>
      <c r="O1149" s="112">
        <f t="shared" si="190"/>
        <v>149.56539610004958</v>
      </c>
      <c r="P1149" s="33">
        <f t="shared" si="191"/>
        <v>129.28552563822382</v>
      </c>
      <c r="Q1149" s="117">
        <f>IF(INDEX($P$2:$P$4096,MATCH($B$7,$P$2:$P$4096,1)+ROWS(Q$2:$Q1149))&lt;=$B$8,INDEX($P$2:$P$4096,MATCH($B$7,$P$2:$P$4096,1)+ROWS(Q$2:$Q1149)),"")</f>
        <v>165.45356865770151</v>
      </c>
      <c r="R1149" s="118">
        <f t="shared" si="192"/>
        <v>1394</v>
      </c>
      <c r="S1149" s="51">
        <f t="shared" ca="1" si="193"/>
        <v>165.45356865770151</v>
      </c>
      <c r="T1149" s="52">
        <f t="shared" ca="1" si="194"/>
        <v>1394</v>
      </c>
      <c r="U1149" s="39" t="str">
        <f t="shared" ca="1" si="195"/>
        <v>165,</v>
      </c>
      <c r="V1149" s="39" t="str">
        <f t="shared" ca="1" si="196"/>
        <v>165.4536,</v>
      </c>
      <c r="W1149" s="53" t="str">
        <f t="shared" ca="1" si="189"/>
        <v>16545,</v>
      </c>
      <c r="X1149" s="90"/>
      <c r="Y1149" s="52"/>
      <c r="Z1149" s="52"/>
      <c r="AA1149" s="52"/>
      <c r="AB1149" s="52"/>
      <c r="AC1149" s="52"/>
      <c r="AD1149" s="52"/>
      <c r="AE1149" s="52"/>
      <c r="AF1149" s="52"/>
      <c r="AG1149" s="52"/>
      <c r="AH1149" s="52"/>
    </row>
    <row r="1150" spans="11:34" ht="15" thickBot="1" x14ac:dyDescent="0.3">
      <c r="K1150" s="109"/>
      <c r="L1150" s="116">
        <v>1149</v>
      </c>
      <c r="M1150" s="33">
        <f t="shared" si="187"/>
        <v>0.84175824175824177</v>
      </c>
      <c r="N1150" s="33">
        <f t="shared" si="188"/>
        <v>0.30223310023310024</v>
      </c>
      <c r="O1150" s="112">
        <f t="shared" si="190"/>
        <v>149.62034665004961</v>
      </c>
      <c r="P1150" s="33">
        <f t="shared" si="191"/>
        <v>129.43174074893113</v>
      </c>
      <c r="Q1150" s="117">
        <f>IF(INDEX($P$2:$P$4096,MATCH($B$7,$P$2:$P$4096,1)+ROWS(Q$2:$Q1150))&lt;=$B$8,INDEX($P$2:$P$4096,MATCH($B$7,$P$2:$P$4096,1)+ROWS(Q$2:$Q1150)),"")</f>
        <v>165.60141795719233</v>
      </c>
      <c r="R1150" s="118">
        <f t="shared" si="192"/>
        <v>1395</v>
      </c>
      <c r="S1150" s="51">
        <f t="shared" ca="1" si="193"/>
        <v>165.60141795719233</v>
      </c>
      <c r="T1150" s="52">
        <f t="shared" ca="1" si="194"/>
        <v>1395</v>
      </c>
      <c r="U1150" s="39" t="str">
        <f t="shared" ca="1" si="195"/>
        <v>166,</v>
      </c>
      <c r="V1150" s="39" t="str">
        <f t="shared" ca="1" si="196"/>
        <v>165.6014,</v>
      </c>
      <c r="W1150" s="53" t="str">
        <f t="shared" ca="1" si="189"/>
        <v>16560,</v>
      </c>
      <c r="X1150" s="90"/>
      <c r="Y1150" s="52"/>
      <c r="Z1150" s="52"/>
      <c r="AA1150" s="52"/>
      <c r="AB1150" s="52"/>
      <c r="AC1150" s="52"/>
      <c r="AD1150" s="52"/>
      <c r="AE1150" s="52"/>
      <c r="AF1150" s="52"/>
      <c r="AG1150" s="52"/>
      <c r="AH1150" s="52"/>
    </row>
    <row r="1151" spans="11:34" ht="15" thickBot="1" x14ac:dyDescent="0.3">
      <c r="K1151" s="109"/>
      <c r="L1151" s="116">
        <v>1150</v>
      </c>
      <c r="M1151" s="33">
        <f t="shared" si="187"/>
        <v>0.8424908424908425</v>
      </c>
      <c r="N1151" s="33">
        <f t="shared" si="188"/>
        <v>0.30234410034410036</v>
      </c>
      <c r="O1151" s="112">
        <f t="shared" si="190"/>
        <v>149.67529720004967</v>
      </c>
      <c r="P1151" s="33">
        <f t="shared" si="191"/>
        <v>129.5779624000628</v>
      </c>
      <c r="Q1151" s="117">
        <f>IF(INDEX($P$2:$P$4096,MATCH($B$7,$P$2:$P$4096,1)+ROWS(Q$2:$Q1151))&lt;=$B$8,INDEX($P$2:$P$4096,MATCH($B$7,$P$2:$P$4096,1)+ROWS(Q$2:$Q1151)),"")</f>
        <v>165.7492740077185</v>
      </c>
      <c r="R1151" s="118">
        <f t="shared" si="192"/>
        <v>1396</v>
      </c>
      <c r="S1151" s="51">
        <f t="shared" ca="1" si="193"/>
        <v>165.7492740077185</v>
      </c>
      <c r="T1151" s="52">
        <f t="shared" ca="1" si="194"/>
        <v>1396</v>
      </c>
      <c r="U1151" s="39" t="str">
        <f t="shared" ca="1" si="195"/>
        <v>166,</v>
      </c>
      <c r="V1151" s="39" t="str">
        <f t="shared" ca="1" si="196"/>
        <v>165.7493,</v>
      </c>
      <c r="W1151" s="53" t="str">
        <f t="shared" ca="1" si="189"/>
        <v>16575,</v>
      </c>
      <c r="X1151" s="90"/>
      <c r="Y1151" s="52"/>
      <c r="Z1151" s="52"/>
      <c r="AA1151" s="52"/>
      <c r="AB1151" s="52"/>
      <c r="AC1151" s="52"/>
      <c r="AD1151" s="52"/>
      <c r="AE1151" s="52"/>
      <c r="AF1151" s="52"/>
      <c r="AG1151" s="52"/>
      <c r="AH1151" s="52"/>
    </row>
    <row r="1152" spans="11:34" ht="15" thickBot="1" x14ac:dyDescent="0.3">
      <c r="K1152" s="109"/>
      <c r="L1152" s="116">
        <v>1151</v>
      </c>
      <c r="M1152" s="33">
        <f t="shared" si="187"/>
        <v>0.84322344322344323</v>
      </c>
      <c r="N1152" s="33">
        <f t="shared" si="188"/>
        <v>0.30245510045510049</v>
      </c>
      <c r="O1152" s="112">
        <f t="shared" si="190"/>
        <v>149.73024775004973</v>
      </c>
      <c r="P1152" s="33">
        <f t="shared" si="191"/>
        <v>129.72419059241815</v>
      </c>
      <c r="Q1152" s="117">
        <f>IF(INDEX($P$2:$P$4096,MATCH($B$7,$P$2:$P$4096,1)+ROWS(Q$2:$Q1152))&lt;=$B$8,INDEX($P$2:$P$4096,MATCH($B$7,$P$2:$P$4096,1)+ROWS(Q$2:$Q1152)),"")</f>
        <v>165.89713681018952</v>
      </c>
      <c r="R1152" s="118">
        <f t="shared" si="192"/>
        <v>1397</v>
      </c>
      <c r="S1152" s="51">
        <f t="shared" ca="1" si="193"/>
        <v>165.89713681018952</v>
      </c>
      <c r="T1152" s="52">
        <f t="shared" ca="1" si="194"/>
        <v>1397</v>
      </c>
      <c r="U1152" s="39" t="str">
        <f t="shared" ca="1" si="195"/>
        <v>166,</v>
      </c>
      <c r="V1152" s="39" t="str">
        <f t="shared" ca="1" si="196"/>
        <v>165.8971,</v>
      </c>
      <c r="W1152" s="53" t="str">
        <f t="shared" ca="1" si="189"/>
        <v>16590,</v>
      </c>
      <c r="X1152" s="90"/>
      <c r="Y1152" s="52"/>
      <c r="Z1152" s="52"/>
      <c r="AA1152" s="52"/>
      <c r="AB1152" s="52"/>
      <c r="AC1152" s="52"/>
      <c r="AD1152" s="52"/>
      <c r="AE1152" s="52"/>
      <c r="AF1152" s="52"/>
      <c r="AG1152" s="52"/>
      <c r="AH1152" s="52"/>
    </row>
    <row r="1153" spans="11:34" ht="15" thickBot="1" x14ac:dyDescent="0.3">
      <c r="K1153" s="109"/>
      <c r="L1153" s="116">
        <v>1152</v>
      </c>
      <c r="M1153" s="33">
        <f t="shared" si="187"/>
        <v>0.84395604395604396</v>
      </c>
      <c r="N1153" s="33">
        <f t="shared" si="188"/>
        <v>0.30256610056610056</v>
      </c>
      <c r="O1153" s="112">
        <f t="shared" si="190"/>
        <v>149.78519830004979</v>
      </c>
      <c r="P1153" s="33">
        <f t="shared" si="191"/>
        <v>129.87042532679641</v>
      </c>
      <c r="Q1153" s="117">
        <f>IF(INDEX($P$2:$P$4096,MATCH($B$7,$P$2:$P$4096,1)+ROWS(Q$2:$Q1153))&lt;=$B$8,INDEX($P$2:$P$4096,MATCH($B$7,$P$2:$P$4096,1)+ROWS(Q$2:$Q1153)),"")</f>
        <v>166.04500636551523</v>
      </c>
      <c r="R1153" s="118">
        <f t="shared" si="192"/>
        <v>1398</v>
      </c>
      <c r="S1153" s="51">
        <f t="shared" ca="1" si="193"/>
        <v>166.04500636551523</v>
      </c>
      <c r="T1153" s="52">
        <f t="shared" ca="1" si="194"/>
        <v>1398</v>
      </c>
      <c r="U1153" s="39" t="str">
        <f t="shared" ca="1" si="195"/>
        <v>166,</v>
      </c>
      <c r="V1153" s="39" t="str">
        <f t="shared" ca="1" si="196"/>
        <v>166.045,</v>
      </c>
      <c r="W1153" s="53" t="str">
        <f t="shared" ca="1" si="189"/>
        <v>16605,</v>
      </c>
      <c r="X1153" s="90"/>
      <c r="Y1153" s="52"/>
      <c r="Z1153" s="52"/>
      <c r="AA1153" s="52"/>
      <c r="AB1153" s="52"/>
      <c r="AC1153" s="52"/>
      <c r="AD1153" s="52"/>
      <c r="AE1153" s="52"/>
      <c r="AF1153" s="52"/>
      <c r="AG1153" s="52"/>
      <c r="AH1153" s="52"/>
    </row>
    <row r="1154" spans="11:34" ht="15" thickBot="1" x14ac:dyDescent="0.3">
      <c r="K1154" s="109"/>
      <c r="L1154" s="116">
        <v>1153</v>
      </c>
      <c r="M1154" s="33">
        <f t="shared" ref="M1154:M1217" si="197">(L1154*$B$2)/($B$3-1)</f>
        <v>0.84468864468864469</v>
      </c>
      <c r="N1154" s="33">
        <f t="shared" ref="N1154:N1217" si="198">($M1154+$D$10)/$B$5</f>
        <v>0.30267710067710069</v>
      </c>
      <c r="O1154" s="112">
        <f t="shared" si="190"/>
        <v>149.84014885004984</v>
      </c>
      <c r="P1154" s="33">
        <f t="shared" si="191"/>
        <v>130.01666660399798</v>
      </c>
      <c r="Q1154" s="117">
        <f>IF(INDEX($P$2:$P$4096,MATCH($B$7,$P$2:$P$4096,1)+ROWS(Q$2:$Q1154))&lt;=$B$8,INDEX($P$2:$P$4096,MATCH($B$7,$P$2:$P$4096,1)+ROWS(Q$2:$Q1154)),"")</f>
        <v>166.19288267460541</v>
      </c>
      <c r="R1154" s="118">
        <f t="shared" si="192"/>
        <v>1399</v>
      </c>
      <c r="S1154" s="51">
        <f t="shared" ca="1" si="193"/>
        <v>166.19288267460541</v>
      </c>
      <c r="T1154" s="52">
        <f t="shared" ca="1" si="194"/>
        <v>1399</v>
      </c>
      <c r="U1154" s="39" t="str">
        <f t="shared" ca="1" si="195"/>
        <v>166,</v>
      </c>
      <c r="V1154" s="39" t="str">
        <f t="shared" ca="1" si="196"/>
        <v>166.1929,</v>
      </c>
      <c r="W1154" s="53" t="str">
        <f t="shared" ref="W1154:W1217" ca="1" si="199">ROUND(S1154*$B$10,0)&amp;","</f>
        <v>16619,</v>
      </c>
      <c r="X1154" s="90"/>
      <c r="Y1154" s="52"/>
      <c r="Z1154" s="52"/>
      <c r="AA1154" s="52"/>
      <c r="AB1154" s="52"/>
      <c r="AC1154" s="52"/>
      <c r="AD1154" s="52"/>
      <c r="AE1154" s="52"/>
      <c r="AF1154" s="52"/>
      <c r="AG1154" s="52"/>
      <c r="AH1154" s="52"/>
    </row>
    <row r="1155" spans="11:34" ht="15" thickBot="1" x14ac:dyDescent="0.3">
      <c r="K1155" s="109"/>
      <c r="L1155" s="116">
        <v>1154</v>
      </c>
      <c r="M1155" s="33">
        <f t="shared" si="197"/>
        <v>0.84542124542124542</v>
      </c>
      <c r="N1155" s="33">
        <f t="shared" si="198"/>
        <v>0.30278810078810081</v>
      </c>
      <c r="O1155" s="112">
        <f t="shared" ref="O1155:O1218" si="200">$N1155/$B$4</f>
        <v>149.8950994000499</v>
      </c>
      <c r="P1155" s="33">
        <f t="shared" ref="P1155:P1218" si="201">-245.19+O1155*(2.5293+O1155*(-0.066046+O1155*(0.0040422+O1155*(-0.0000020697))))/(1+O1155*(-0.025422+O1155*(0.0016883+O1155*(-0.0000013601))))</f>
        <v>130.16291442482316</v>
      </c>
      <c r="Q1155" s="117">
        <f>IF(INDEX($P$2:$P$4096,MATCH($B$7,$P$2:$P$4096,1)+ROWS(Q$2:$Q1155))&lt;=$B$8,INDEX($P$2:$P$4096,MATCH($B$7,$P$2:$P$4096,1)+ROWS(Q$2:$Q1155)),"")</f>
        <v>166.34076573837143</v>
      </c>
      <c r="R1155" s="118">
        <f t="shared" ref="R1155:R1218" si="202">INDEX($L$2:$L$4096,MATCH($Q1155,$P$2:$P$4096,0))</f>
        <v>1400</v>
      </c>
      <c r="S1155" s="51">
        <f t="shared" ref="S1155:S1218" ca="1" si="203">INDIRECT("Q"&amp;((ROW($Q1155)-2)*$B$9)+2,TRUE)</f>
        <v>166.34076573837143</v>
      </c>
      <c r="T1155" s="52">
        <f t="shared" ref="T1155:T1218" ca="1" si="204">INDEX($L$2:$L$4096,MATCH($S1155,$P$2:$P$4096,0))</f>
        <v>1400</v>
      </c>
      <c r="U1155" s="39" t="str">
        <f t="shared" ref="U1155:U1218" ca="1" si="205">ROUND(S1155,0)&amp;","</f>
        <v>166,</v>
      </c>
      <c r="V1155" s="39" t="str">
        <f t="shared" ref="V1155:V1218" ca="1" si="206">ROUND(S1155,4)&amp;","</f>
        <v>166.3408,</v>
      </c>
      <c r="W1155" s="53" t="str">
        <f t="shared" ca="1" si="199"/>
        <v>16634,</v>
      </c>
      <c r="X1155" s="90"/>
      <c r="Y1155" s="52"/>
      <c r="Z1155" s="52"/>
      <c r="AA1155" s="52"/>
      <c r="AB1155" s="52"/>
      <c r="AC1155" s="52"/>
      <c r="AD1155" s="52"/>
      <c r="AE1155" s="52"/>
      <c r="AF1155" s="52"/>
      <c r="AG1155" s="52"/>
      <c r="AH1155" s="52"/>
    </row>
    <row r="1156" spans="11:34" ht="15" thickBot="1" x14ac:dyDescent="0.3">
      <c r="K1156" s="109"/>
      <c r="L1156" s="116">
        <v>1155</v>
      </c>
      <c r="M1156" s="33">
        <f t="shared" si="197"/>
        <v>0.84615384615384615</v>
      </c>
      <c r="N1156" s="33">
        <f t="shared" si="198"/>
        <v>0.30289910089910094</v>
      </c>
      <c r="O1156" s="112">
        <f t="shared" si="200"/>
        <v>149.95004995004996</v>
      </c>
      <c r="P1156" s="33">
        <f t="shared" si="201"/>
        <v>130.30916879007316</v>
      </c>
      <c r="Q1156" s="117">
        <f>IF(INDEX($P$2:$P$4096,MATCH($B$7,$P$2:$P$4096,1)+ROWS(Q$2:$Q1156))&lt;=$B$8,INDEX($P$2:$P$4096,MATCH($B$7,$P$2:$P$4096,1)+ROWS(Q$2:$Q1156)),"")</f>
        <v>166.48865555772369</v>
      </c>
      <c r="R1156" s="118">
        <f t="shared" si="202"/>
        <v>1401</v>
      </c>
      <c r="S1156" s="51">
        <f t="shared" ca="1" si="203"/>
        <v>166.48865555772369</v>
      </c>
      <c r="T1156" s="52">
        <f t="shared" ca="1" si="204"/>
        <v>1401</v>
      </c>
      <c r="U1156" s="39" t="str">
        <f t="shared" ca="1" si="205"/>
        <v>166,</v>
      </c>
      <c r="V1156" s="39" t="str">
        <f t="shared" ca="1" si="206"/>
        <v>166.4887,</v>
      </c>
      <c r="W1156" s="53" t="str">
        <f t="shared" ca="1" si="199"/>
        <v>16649,</v>
      </c>
      <c r="X1156" s="90"/>
      <c r="Y1156" s="52"/>
      <c r="Z1156" s="52"/>
      <c r="AA1156" s="52"/>
      <c r="AB1156" s="52"/>
      <c r="AC1156" s="52"/>
      <c r="AD1156" s="52"/>
      <c r="AE1156" s="52"/>
      <c r="AF1156" s="52"/>
      <c r="AG1156" s="52"/>
      <c r="AH1156" s="52"/>
    </row>
    <row r="1157" spans="11:34" ht="15" thickBot="1" x14ac:dyDescent="0.3">
      <c r="K1157" s="109"/>
      <c r="L1157" s="116">
        <v>1156</v>
      </c>
      <c r="M1157" s="33">
        <f t="shared" si="197"/>
        <v>0.84688644688644688</v>
      </c>
      <c r="N1157" s="33">
        <f t="shared" si="198"/>
        <v>0.30301010101010101</v>
      </c>
      <c r="O1157" s="112">
        <f t="shared" si="200"/>
        <v>150.00500050004999</v>
      </c>
      <c r="P1157" s="33">
        <f t="shared" si="201"/>
        <v>130.45542970054953</v>
      </c>
      <c r="Q1157" s="117">
        <f>IF(INDEX($P$2:$P$4096,MATCH($B$7,$P$2:$P$4096,1)+ROWS(Q$2:$Q1157))&lt;=$B$8,INDEX($P$2:$P$4096,MATCH($B$7,$P$2:$P$4096,1)+ROWS(Q$2:$Q1157)),"")</f>
        <v>166.63655213357379</v>
      </c>
      <c r="R1157" s="118">
        <f t="shared" si="202"/>
        <v>1402</v>
      </c>
      <c r="S1157" s="51">
        <f t="shared" ca="1" si="203"/>
        <v>166.63655213357379</v>
      </c>
      <c r="T1157" s="52">
        <f t="shared" ca="1" si="204"/>
        <v>1402</v>
      </c>
      <c r="U1157" s="39" t="str">
        <f t="shared" ca="1" si="205"/>
        <v>167,</v>
      </c>
      <c r="V1157" s="39" t="str">
        <f t="shared" ca="1" si="206"/>
        <v>166.6366,</v>
      </c>
      <c r="W1157" s="53" t="str">
        <f t="shared" ca="1" si="199"/>
        <v>16664,</v>
      </c>
      <c r="X1157" s="90"/>
      <c r="Y1157" s="52"/>
      <c r="Z1157" s="52"/>
      <c r="AA1157" s="52"/>
      <c r="AB1157" s="52"/>
      <c r="AC1157" s="52"/>
      <c r="AD1157" s="52"/>
      <c r="AE1157" s="52"/>
      <c r="AF1157" s="52"/>
      <c r="AG1157" s="52"/>
      <c r="AH1157" s="52"/>
    </row>
    <row r="1158" spans="11:34" ht="15" thickBot="1" x14ac:dyDescent="0.3">
      <c r="K1158" s="109"/>
      <c r="L1158" s="116">
        <v>1157</v>
      </c>
      <c r="M1158" s="33">
        <f t="shared" si="197"/>
        <v>0.84761904761904761</v>
      </c>
      <c r="N1158" s="33">
        <f t="shared" si="198"/>
        <v>0.30312110112110113</v>
      </c>
      <c r="O1158" s="112">
        <f t="shared" si="200"/>
        <v>150.05995105005005</v>
      </c>
      <c r="P1158" s="33">
        <f t="shared" si="201"/>
        <v>130.60169715705439</v>
      </c>
      <c r="Q1158" s="117">
        <f>IF(INDEX($P$2:$P$4096,MATCH($B$7,$P$2:$P$4096,1)+ROWS(Q$2:$Q1158))&lt;=$B$8,INDEX($P$2:$P$4096,MATCH($B$7,$P$2:$P$4096,1)+ROWS(Q$2:$Q1158)),"")</f>
        <v>166.78445546683372</v>
      </c>
      <c r="R1158" s="118">
        <f t="shared" si="202"/>
        <v>1403</v>
      </c>
      <c r="S1158" s="51">
        <f t="shared" ca="1" si="203"/>
        <v>166.78445546683372</v>
      </c>
      <c r="T1158" s="52">
        <f t="shared" ca="1" si="204"/>
        <v>1403</v>
      </c>
      <c r="U1158" s="39" t="str">
        <f t="shared" ca="1" si="205"/>
        <v>167,</v>
      </c>
      <c r="V1158" s="39" t="str">
        <f t="shared" ca="1" si="206"/>
        <v>166.7845,</v>
      </c>
      <c r="W1158" s="53" t="str">
        <f t="shared" ca="1" si="199"/>
        <v>16678,</v>
      </c>
      <c r="X1158" s="90"/>
      <c r="Y1158" s="52"/>
      <c r="Z1158" s="52"/>
      <c r="AA1158" s="52"/>
      <c r="AB1158" s="52"/>
      <c r="AC1158" s="52"/>
      <c r="AD1158" s="52"/>
      <c r="AE1158" s="52"/>
      <c r="AF1158" s="52"/>
      <c r="AG1158" s="52"/>
      <c r="AH1158" s="52"/>
    </row>
    <row r="1159" spans="11:34" ht="15" thickBot="1" x14ac:dyDescent="0.3">
      <c r="K1159" s="109"/>
      <c r="L1159" s="116">
        <v>1158</v>
      </c>
      <c r="M1159" s="33">
        <f t="shared" si="197"/>
        <v>0.84835164835164834</v>
      </c>
      <c r="N1159" s="33">
        <f t="shared" si="198"/>
        <v>0.30323210123210126</v>
      </c>
      <c r="O1159" s="112">
        <f t="shared" si="200"/>
        <v>150.11490160005013</v>
      </c>
      <c r="P1159" s="33">
        <f t="shared" si="201"/>
        <v>130.74797116039048</v>
      </c>
      <c r="Q1159" s="117">
        <f>IF(INDEX($P$2:$P$4096,MATCH($B$7,$P$2:$P$4096,1)+ROWS(Q$2:$Q1159))&lt;=$B$8,INDEX($P$2:$P$4096,MATCH($B$7,$P$2:$P$4096,1)+ROWS(Q$2:$Q1159)),"")</f>
        <v>166.93236555841571</v>
      </c>
      <c r="R1159" s="118">
        <f t="shared" si="202"/>
        <v>1404</v>
      </c>
      <c r="S1159" s="51">
        <f t="shared" ca="1" si="203"/>
        <v>166.93236555841571</v>
      </c>
      <c r="T1159" s="52">
        <f t="shared" ca="1" si="204"/>
        <v>1404</v>
      </c>
      <c r="U1159" s="39" t="str">
        <f t="shared" ca="1" si="205"/>
        <v>167,</v>
      </c>
      <c r="V1159" s="39" t="str">
        <f t="shared" ca="1" si="206"/>
        <v>166.9324,</v>
      </c>
      <c r="W1159" s="53" t="str">
        <f t="shared" ca="1" si="199"/>
        <v>16693,</v>
      </c>
      <c r="X1159" s="90"/>
      <c r="Y1159" s="52"/>
      <c r="Z1159" s="52"/>
      <c r="AA1159" s="52"/>
      <c r="AB1159" s="52"/>
      <c r="AC1159" s="52"/>
      <c r="AD1159" s="52"/>
      <c r="AE1159" s="52"/>
      <c r="AF1159" s="52"/>
      <c r="AG1159" s="52"/>
      <c r="AH1159" s="52"/>
    </row>
    <row r="1160" spans="11:34" ht="15" thickBot="1" x14ac:dyDescent="0.3">
      <c r="K1160" s="109"/>
      <c r="L1160" s="116">
        <v>1159</v>
      </c>
      <c r="M1160" s="33">
        <f t="shared" si="197"/>
        <v>0.84908424908424907</v>
      </c>
      <c r="N1160" s="33">
        <f t="shared" si="198"/>
        <v>0.30334310134310138</v>
      </c>
      <c r="O1160" s="112">
        <f t="shared" si="200"/>
        <v>150.16985215005019</v>
      </c>
      <c r="P1160" s="33">
        <f t="shared" si="201"/>
        <v>130.89425171136065</v>
      </c>
      <c r="Q1160" s="117">
        <f>IF(INDEX($P$2:$P$4096,MATCH($B$7,$P$2:$P$4096,1)+ROWS(Q$2:$Q1160))&lt;=$B$8,INDEX($P$2:$P$4096,MATCH($B$7,$P$2:$P$4096,1)+ROWS(Q$2:$Q1160)),"")</f>
        <v>167.08028240923227</v>
      </c>
      <c r="R1160" s="118">
        <f t="shared" si="202"/>
        <v>1405</v>
      </c>
      <c r="S1160" s="51">
        <f t="shared" ca="1" si="203"/>
        <v>167.08028240923227</v>
      </c>
      <c r="T1160" s="52">
        <f t="shared" ca="1" si="204"/>
        <v>1405</v>
      </c>
      <c r="U1160" s="39" t="str">
        <f t="shared" ca="1" si="205"/>
        <v>167,</v>
      </c>
      <c r="V1160" s="39" t="str">
        <f t="shared" ca="1" si="206"/>
        <v>167.0803,</v>
      </c>
      <c r="W1160" s="53" t="str">
        <f t="shared" ca="1" si="199"/>
        <v>16708,</v>
      </c>
      <c r="X1160" s="90"/>
      <c r="Y1160" s="52"/>
      <c r="Z1160" s="52"/>
      <c r="AA1160" s="52"/>
      <c r="AB1160" s="52"/>
      <c r="AC1160" s="52"/>
      <c r="AD1160" s="52"/>
      <c r="AE1160" s="52"/>
      <c r="AF1160" s="52"/>
      <c r="AG1160" s="52"/>
      <c r="AH1160" s="52"/>
    </row>
    <row r="1161" spans="11:34" ht="15" thickBot="1" x14ac:dyDescent="0.3">
      <c r="K1161" s="109"/>
      <c r="L1161" s="116">
        <v>1160</v>
      </c>
      <c r="M1161" s="33">
        <f t="shared" si="197"/>
        <v>0.8498168498168498</v>
      </c>
      <c r="N1161" s="33">
        <f t="shared" si="198"/>
        <v>0.30345410145410145</v>
      </c>
      <c r="O1161" s="112">
        <f t="shared" si="200"/>
        <v>150.22480270005022</v>
      </c>
      <c r="P1161" s="33">
        <f t="shared" si="201"/>
        <v>131.04053881076851</v>
      </c>
      <c r="Q1161" s="117">
        <f>IF(INDEX($P$2:$P$4096,MATCH($B$7,$P$2:$P$4096,1)+ROWS(Q$2:$Q1161))&lt;=$B$8,INDEX($P$2:$P$4096,MATCH($B$7,$P$2:$P$4096,1)+ROWS(Q$2:$Q1161)),"")</f>
        <v>167.22820602019635</v>
      </c>
      <c r="R1161" s="118">
        <f t="shared" si="202"/>
        <v>1406</v>
      </c>
      <c r="S1161" s="51">
        <f t="shared" ca="1" si="203"/>
        <v>167.22820602019635</v>
      </c>
      <c r="T1161" s="52">
        <f t="shared" ca="1" si="204"/>
        <v>1406</v>
      </c>
      <c r="U1161" s="39" t="str">
        <f t="shared" ca="1" si="205"/>
        <v>167,</v>
      </c>
      <c r="V1161" s="39" t="str">
        <f t="shared" ca="1" si="206"/>
        <v>167.2282,</v>
      </c>
      <c r="W1161" s="53" t="str">
        <f t="shared" ca="1" si="199"/>
        <v>16723,</v>
      </c>
      <c r="X1161" s="90"/>
      <c r="Y1161" s="52"/>
      <c r="Z1161" s="52"/>
      <c r="AA1161" s="52"/>
      <c r="AB1161" s="52"/>
      <c r="AC1161" s="52"/>
      <c r="AD1161" s="52"/>
      <c r="AE1161" s="52"/>
      <c r="AF1161" s="52"/>
      <c r="AG1161" s="52"/>
      <c r="AH1161" s="52"/>
    </row>
    <row r="1162" spans="11:34" ht="15" thickBot="1" x14ac:dyDescent="0.3">
      <c r="K1162" s="109"/>
      <c r="L1162" s="116">
        <v>1161</v>
      </c>
      <c r="M1162" s="33">
        <f t="shared" si="197"/>
        <v>0.85054945054945053</v>
      </c>
      <c r="N1162" s="33">
        <f t="shared" si="198"/>
        <v>0.30356510156510158</v>
      </c>
      <c r="O1162" s="112">
        <f t="shared" si="200"/>
        <v>150.27975325005028</v>
      </c>
      <c r="P1162" s="33">
        <f t="shared" si="201"/>
        <v>131.18683245941833</v>
      </c>
      <c r="Q1162" s="117">
        <f>IF(INDEX($P$2:$P$4096,MATCH($B$7,$P$2:$P$4096,1)+ROWS(Q$2:$Q1162))&lt;=$B$8,INDEX($P$2:$P$4096,MATCH($B$7,$P$2:$P$4096,1)+ROWS(Q$2:$Q1162)),"")</f>
        <v>167.37613639222172</v>
      </c>
      <c r="R1162" s="118">
        <f t="shared" si="202"/>
        <v>1407</v>
      </c>
      <c r="S1162" s="51">
        <f t="shared" ca="1" si="203"/>
        <v>167.37613639222172</v>
      </c>
      <c r="T1162" s="52">
        <f t="shared" ca="1" si="204"/>
        <v>1407</v>
      </c>
      <c r="U1162" s="39" t="str">
        <f t="shared" ca="1" si="205"/>
        <v>167,</v>
      </c>
      <c r="V1162" s="39" t="str">
        <f t="shared" ca="1" si="206"/>
        <v>167.3761,</v>
      </c>
      <c r="W1162" s="53" t="str">
        <f t="shared" ca="1" si="199"/>
        <v>16738,</v>
      </c>
      <c r="X1162" s="90"/>
      <c r="Y1162" s="52"/>
      <c r="Z1162" s="52"/>
      <c r="AA1162" s="52"/>
      <c r="AB1162" s="52"/>
      <c r="AC1162" s="52"/>
      <c r="AD1162" s="52"/>
      <c r="AE1162" s="52"/>
      <c r="AF1162" s="52"/>
      <c r="AG1162" s="52"/>
      <c r="AH1162" s="52"/>
    </row>
    <row r="1163" spans="11:34" ht="15" thickBot="1" x14ac:dyDescent="0.3">
      <c r="K1163" s="109"/>
      <c r="L1163" s="116">
        <v>1162</v>
      </c>
      <c r="M1163" s="33">
        <f t="shared" si="197"/>
        <v>0.85128205128205126</v>
      </c>
      <c r="N1163" s="33">
        <f t="shared" si="198"/>
        <v>0.30367610167610171</v>
      </c>
      <c r="O1163" s="112">
        <f t="shared" si="200"/>
        <v>150.33470380005033</v>
      </c>
      <c r="P1163" s="33">
        <f t="shared" si="201"/>
        <v>131.33313265811449</v>
      </c>
      <c r="Q1163" s="117">
        <f>IF(INDEX($P$2:$P$4096,MATCH($B$7,$P$2:$P$4096,1)+ROWS(Q$2:$Q1163))&lt;=$B$8,INDEX($P$2:$P$4096,MATCH($B$7,$P$2:$P$4096,1)+ROWS(Q$2:$Q1163)),"")</f>
        <v>167.52407352622208</v>
      </c>
      <c r="R1163" s="118">
        <f t="shared" si="202"/>
        <v>1408</v>
      </c>
      <c r="S1163" s="51">
        <f t="shared" ca="1" si="203"/>
        <v>167.52407352622208</v>
      </c>
      <c r="T1163" s="52">
        <f t="shared" ca="1" si="204"/>
        <v>1408</v>
      </c>
      <c r="U1163" s="39" t="str">
        <f t="shared" ca="1" si="205"/>
        <v>168,</v>
      </c>
      <c r="V1163" s="39" t="str">
        <f t="shared" ca="1" si="206"/>
        <v>167.5241,</v>
      </c>
      <c r="W1163" s="53" t="str">
        <f t="shared" ca="1" si="199"/>
        <v>16752,</v>
      </c>
      <c r="X1163" s="90"/>
      <c r="Y1163" s="52"/>
      <c r="Z1163" s="52"/>
      <c r="AA1163" s="52"/>
      <c r="AB1163" s="52"/>
      <c r="AC1163" s="52"/>
      <c r="AD1163" s="52"/>
      <c r="AE1163" s="52"/>
      <c r="AF1163" s="52"/>
      <c r="AG1163" s="52"/>
      <c r="AH1163" s="52"/>
    </row>
    <row r="1164" spans="11:34" ht="15" thickBot="1" x14ac:dyDescent="0.3">
      <c r="K1164" s="109"/>
      <c r="L1164" s="116">
        <v>1163</v>
      </c>
      <c r="M1164" s="33">
        <f t="shared" si="197"/>
        <v>0.85201465201465199</v>
      </c>
      <c r="N1164" s="33">
        <f t="shared" si="198"/>
        <v>0.30378710178710178</v>
      </c>
      <c r="O1164" s="112">
        <f t="shared" si="200"/>
        <v>150.38965435005036</v>
      </c>
      <c r="P1164" s="33">
        <f t="shared" si="201"/>
        <v>131.47943940766243</v>
      </c>
      <c r="Q1164" s="117">
        <f>IF(INDEX($P$2:$P$4096,MATCH($B$7,$P$2:$P$4096,1)+ROWS(Q$2:$Q1164))&lt;=$B$8,INDEX($P$2:$P$4096,MATCH($B$7,$P$2:$P$4096,1)+ROWS(Q$2:$Q1164)),"")</f>
        <v>167.67201742311153</v>
      </c>
      <c r="R1164" s="118">
        <f t="shared" si="202"/>
        <v>1409</v>
      </c>
      <c r="S1164" s="51">
        <f t="shared" ca="1" si="203"/>
        <v>167.67201742311153</v>
      </c>
      <c r="T1164" s="52">
        <f t="shared" ca="1" si="204"/>
        <v>1409</v>
      </c>
      <c r="U1164" s="39" t="str">
        <f t="shared" ca="1" si="205"/>
        <v>168,</v>
      </c>
      <c r="V1164" s="39" t="str">
        <f t="shared" ca="1" si="206"/>
        <v>167.672,</v>
      </c>
      <c r="W1164" s="53" t="str">
        <f t="shared" ca="1" si="199"/>
        <v>16767,</v>
      </c>
      <c r="X1164" s="90"/>
      <c r="Y1164" s="52"/>
      <c r="Z1164" s="52"/>
      <c r="AA1164" s="52"/>
      <c r="AB1164" s="52"/>
      <c r="AC1164" s="52"/>
      <c r="AD1164" s="52"/>
      <c r="AE1164" s="52"/>
      <c r="AF1164" s="52"/>
      <c r="AG1164" s="52"/>
      <c r="AH1164" s="52"/>
    </row>
    <row r="1165" spans="11:34" ht="15" thickBot="1" x14ac:dyDescent="0.3">
      <c r="K1165" s="109"/>
      <c r="L1165" s="116">
        <v>1164</v>
      </c>
      <c r="M1165" s="33">
        <f t="shared" si="197"/>
        <v>0.85274725274725272</v>
      </c>
      <c r="N1165" s="33">
        <f t="shared" si="198"/>
        <v>0.3038981018981019</v>
      </c>
      <c r="O1165" s="112">
        <f t="shared" si="200"/>
        <v>150.44460490005045</v>
      </c>
      <c r="P1165" s="33">
        <f t="shared" si="201"/>
        <v>131.62575270886742</v>
      </c>
      <c r="Q1165" s="117">
        <f>IF(INDEX($P$2:$P$4096,MATCH($B$7,$P$2:$P$4096,1)+ROWS(Q$2:$Q1165))&lt;=$B$8,INDEX($P$2:$P$4096,MATCH($B$7,$P$2:$P$4096,1)+ROWS(Q$2:$Q1165)),"")</f>
        <v>167.81996808380484</v>
      </c>
      <c r="R1165" s="118">
        <f t="shared" si="202"/>
        <v>1410</v>
      </c>
      <c r="S1165" s="51">
        <f t="shared" ca="1" si="203"/>
        <v>167.81996808380484</v>
      </c>
      <c r="T1165" s="52">
        <f t="shared" ca="1" si="204"/>
        <v>1410</v>
      </c>
      <c r="U1165" s="39" t="str">
        <f t="shared" ca="1" si="205"/>
        <v>168,</v>
      </c>
      <c r="V1165" s="39" t="str">
        <f t="shared" ca="1" si="206"/>
        <v>167.82,</v>
      </c>
      <c r="W1165" s="53" t="str">
        <f t="shared" ca="1" si="199"/>
        <v>16782,</v>
      </c>
      <c r="X1165" s="90"/>
      <c r="Y1165" s="52"/>
      <c r="Z1165" s="52"/>
      <c r="AA1165" s="52"/>
      <c r="AB1165" s="52"/>
      <c r="AC1165" s="52"/>
      <c r="AD1165" s="52"/>
      <c r="AE1165" s="52"/>
      <c r="AF1165" s="52"/>
      <c r="AG1165" s="52"/>
      <c r="AH1165" s="52"/>
    </row>
    <row r="1166" spans="11:34" ht="15" thickBot="1" x14ac:dyDescent="0.3">
      <c r="K1166" s="109"/>
      <c r="L1166" s="116">
        <v>1165</v>
      </c>
      <c r="M1166" s="33">
        <f t="shared" si="197"/>
        <v>0.85347985347985345</v>
      </c>
      <c r="N1166" s="33">
        <f t="shared" si="198"/>
        <v>0.30400910200910203</v>
      </c>
      <c r="O1166" s="112">
        <f t="shared" si="200"/>
        <v>150.49955545005051</v>
      </c>
      <c r="P1166" s="33">
        <f t="shared" si="201"/>
        <v>131.77207256253564</v>
      </c>
      <c r="Q1166" s="117">
        <f>IF(INDEX($P$2:$P$4096,MATCH($B$7,$P$2:$P$4096,1)+ROWS(Q$2:$Q1166))&lt;=$B$8,INDEX($P$2:$P$4096,MATCH($B$7,$P$2:$P$4096,1)+ROWS(Q$2:$Q1166)),"")</f>
        <v>167.96792550921674</v>
      </c>
      <c r="R1166" s="118">
        <f t="shared" si="202"/>
        <v>1411</v>
      </c>
      <c r="S1166" s="51">
        <f t="shared" ca="1" si="203"/>
        <v>167.96792550921674</v>
      </c>
      <c r="T1166" s="52">
        <f t="shared" ca="1" si="204"/>
        <v>1411</v>
      </c>
      <c r="U1166" s="39" t="str">
        <f t="shared" ca="1" si="205"/>
        <v>168,</v>
      </c>
      <c r="V1166" s="39" t="str">
        <f t="shared" ca="1" si="206"/>
        <v>167.9679,</v>
      </c>
      <c r="W1166" s="53" t="str">
        <f t="shared" ca="1" si="199"/>
        <v>16797,</v>
      </c>
      <c r="X1166" s="90"/>
      <c r="Y1166" s="52"/>
      <c r="Z1166" s="52"/>
      <c r="AA1166" s="52"/>
      <c r="AB1166" s="52"/>
      <c r="AC1166" s="52"/>
      <c r="AD1166" s="52"/>
      <c r="AE1166" s="52"/>
      <c r="AF1166" s="52"/>
      <c r="AG1166" s="52"/>
      <c r="AH1166" s="52"/>
    </row>
    <row r="1167" spans="11:34" ht="15" thickBot="1" x14ac:dyDescent="0.3">
      <c r="K1167" s="109"/>
      <c r="L1167" s="116">
        <v>1166</v>
      </c>
      <c r="M1167" s="33">
        <f t="shared" si="197"/>
        <v>0.85421245421245418</v>
      </c>
      <c r="N1167" s="33">
        <f t="shared" si="198"/>
        <v>0.30412010212010215</v>
      </c>
      <c r="O1167" s="112">
        <f t="shared" si="200"/>
        <v>150.55450600005057</v>
      </c>
      <c r="P1167" s="33">
        <f t="shared" si="201"/>
        <v>131.91839896947369</v>
      </c>
      <c r="Q1167" s="117">
        <f>IF(INDEX($P$2:$P$4096,MATCH($B$7,$P$2:$P$4096,1)+ROWS(Q$2:$Q1167))&lt;=$B$8,INDEX($P$2:$P$4096,MATCH($B$7,$P$2:$P$4096,1)+ROWS(Q$2:$Q1167)),"")</f>
        <v>168.11588970026321</v>
      </c>
      <c r="R1167" s="118">
        <f t="shared" si="202"/>
        <v>1412</v>
      </c>
      <c r="S1167" s="51">
        <f t="shared" ca="1" si="203"/>
        <v>168.11588970026321</v>
      </c>
      <c r="T1167" s="52">
        <f t="shared" ca="1" si="204"/>
        <v>1412</v>
      </c>
      <c r="U1167" s="39" t="str">
        <f t="shared" ca="1" si="205"/>
        <v>168,</v>
      </c>
      <c r="V1167" s="39" t="str">
        <f t="shared" ca="1" si="206"/>
        <v>168.1159,</v>
      </c>
      <c r="W1167" s="53" t="str">
        <f t="shared" ca="1" si="199"/>
        <v>16812,</v>
      </c>
      <c r="X1167" s="90"/>
      <c r="Y1167" s="52"/>
      <c r="Z1167" s="52"/>
      <c r="AA1167" s="52"/>
      <c r="AB1167" s="52"/>
      <c r="AC1167" s="52"/>
      <c r="AD1167" s="52"/>
      <c r="AE1167" s="52"/>
      <c r="AF1167" s="52"/>
      <c r="AG1167" s="52"/>
      <c r="AH1167" s="52"/>
    </row>
    <row r="1168" spans="11:34" ht="15" thickBot="1" x14ac:dyDescent="0.3">
      <c r="K1168" s="109"/>
      <c r="L1168" s="116">
        <v>1167</v>
      </c>
      <c r="M1168" s="33">
        <f t="shared" si="197"/>
        <v>0.85494505494505491</v>
      </c>
      <c r="N1168" s="33">
        <f t="shared" si="198"/>
        <v>0.30423110223110222</v>
      </c>
      <c r="O1168" s="112">
        <f t="shared" si="200"/>
        <v>150.6094565500506</v>
      </c>
      <c r="P1168" s="33">
        <f t="shared" si="201"/>
        <v>132.06473193048862</v>
      </c>
      <c r="Q1168" s="117">
        <f>IF(INDEX($P$2:$P$4096,MATCH($B$7,$P$2:$P$4096,1)+ROWS(Q$2:$Q1168))&lt;=$B$8,INDEX($P$2:$P$4096,MATCH($B$7,$P$2:$P$4096,1)+ROWS(Q$2:$Q1168)),"")</f>
        <v>168.26386065785954</v>
      </c>
      <c r="R1168" s="118">
        <f t="shared" si="202"/>
        <v>1413</v>
      </c>
      <c r="S1168" s="51">
        <f t="shared" ca="1" si="203"/>
        <v>168.26386065785954</v>
      </c>
      <c r="T1168" s="52">
        <f t="shared" ca="1" si="204"/>
        <v>1413</v>
      </c>
      <c r="U1168" s="39" t="str">
        <f t="shared" ca="1" si="205"/>
        <v>168,</v>
      </c>
      <c r="V1168" s="39" t="str">
        <f t="shared" ca="1" si="206"/>
        <v>168.2639,</v>
      </c>
      <c r="W1168" s="53" t="str">
        <f t="shared" ca="1" si="199"/>
        <v>16826,</v>
      </c>
      <c r="X1168" s="90"/>
      <c r="Y1168" s="52"/>
      <c r="Z1168" s="52"/>
      <c r="AA1168" s="52"/>
      <c r="AB1168" s="52"/>
      <c r="AC1168" s="52"/>
      <c r="AD1168" s="52"/>
      <c r="AE1168" s="52"/>
      <c r="AF1168" s="52"/>
      <c r="AG1168" s="52"/>
      <c r="AH1168" s="52"/>
    </row>
    <row r="1169" spans="11:34" ht="15" thickBot="1" x14ac:dyDescent="0.3">
      <c r="K1169" s="109"/>
      <c r="L1169" s="116">
        <v>1168</v>
      </c>
      <c r="M1169" s="33">
        <f t="shared" si="197"/>
        <v>0.85567765567765564</v>
      </c>
      <c r="N1169" s="33">
        <f t="shared" si="198"/>
        <v>0.30434210234210235</v>
      </c>
      <c r="O1169" s="112">
        <f t="shared" si="200"/>
        <v>150.66440710005065</v>
      </c>
      <c r="P1169" s="33">
        <f t="shared" si="201"/>
        <v>132.21107144638808</v>
      </c>
      <c r="Q1169" s="117">
        <f>IF(INDEX($P$2:$P$4096,MATCH($B$7,$P$2:$P$4096,1)+ROWS(Q$2:$Q1169))&lt;=$B$8,INDEX($P$2:$P$4096,MATCH($B$7,$P$2:$P$4096,1)+ROWS(Q$2:$Q1169)),"")</f>
        <v>168.41183838292221</v>
      </c>
      <c r="R1169" s="118">
        <f t="shared" si="202"/>
        <v>1414</v>
      </c>
      <c r="S1169" s="51">
        <f t="shared" ca="1" si="203"/>
        <v>168.41183838292221</v>
      </c>
      <c r="T1169" s="52">
        <f t="shared" ca="1" si="204"/>
        <v>1414</v>
      </c>
      <c r="U1169" s="39" t="str">
        <f t="shared" ca="1" si="205"/>
        <v>168,</v>
      </c>
      <c r="V1169" s="39" t="str">
        <f t="shared" ca="1" si="206"/>
        <v>168.4118,</v>
      </c>
      <c r="W1169" s="53" t="str">
        <f t="shared" ca="1" si="199"/>
        <v>16841,</v>
      </c>
      <c r="X1169" s="90"/>
      <c r="Y1169" s="52"/>
      <c r="Z1169" s="52"/>
      <c r="AA1169" s="52"/>
      <c r="AB1169" s="52"/>
      <c r="AC1169" s="52"/>
      <c r="AD1169" s="52"/>
      <c r="AE1169" s="52"/>
      <c r="AF1169" s="52"/>
      <c r="AG1169" s="52"/>
      <c r="AH1169" s="52"/>
    </row>
    <row r="1170" spans="11:34" ht="15" thickBot="1" x14ac:dyDescent="0.3">
      <c r="K1170" s="109"/>
      <c r="L1170" s="116">
        <v>1169</v>
      </c>
      <c r="M1170" s="33">
        <f t="shared" si="197"/>
        <v>0.85641025641025637</v>
      </c>
      <c r="N1170" s="33">
        <f t="shared" si="198"/>
        <v>0.30445310245310248</v>
      </c>
      <c r="O1170" s="112">
        <f t="shared" si="200"/>
        <v>150.71935765005071</v>
      </c>
      <c r="P1170" s="33">
        <f t="shared" si="201"/>
        <v>132.3574175179802</v>
      </c>
      <c r="Q1170" s="117">
        <f>IF(INDEX($P$2:$P$4096,MATCH($B$7,$P$2:$P$4096,1)+ROWS(Q$2:$Q1170))&lt;=$B$8,INDEX($P$2:$P$4096,MATCH($B$7,$P$2:$P$4096,1)+ROWS(Q$2:$Q1170)),"")</f>
        <v>168.55982287636778</v>
      </c>
      <c r="R1170" s="118">
        <f t="shared" si="202"/>
        <v>1415</v>
      </c>
      <c r="S1170" s="51">
        <f t="shared" ca="1" si="203"/>
        <v>168.55982287636778</v>
      </c>
      <c r="T1170" s="52">
        <f t="shared" ca="1" si="204"/>
        <v>1415</v>
      </c>
      <c r="U1170" s="39" t="str">
        <f t="shared" ca="1" si="205"/>
        <v>169,</v>
      </c>
      <c r="V1170" s="39" t="str">
        <f t="shared" ca="1" si="206"/>
        <v>168.5598,</v>
      </c>
      <c r="W1170" s="53" t="str">
        <f t="shared" ca="1" si="199"/>
        <v>16856,</v>
      </c>
      <c r="X1170" s="90"/>
      <c r="Y1170" s="52"/>
      <c r="Z1170" s="52"/>
      <c r="AA1170" s="52"/>
      <c r="AB1170" s="52"/>
      <c r="AC1170" s="52"/>
      <c r="AD1170" s="52"/>
      <c r="AE1170" s="52"/>
      <c r="AF1170" s="52"/>
      <c r="AG1170" s="52"/>
      <c r="AH1170" s="52"/>
    </row>
    <row r="1171" spans="11:34" ht="15" thickBot="1" x14ac:dyDescent="0.3">
      <c r="K1171" s="109"/>
      <c r="L1171" s="116">
        <v>1170</v>
      </c>
      <c r="M1171" s="33">
        <f t="shared" si="197"/>
        <v>0.8571428571428571</v>
      </c>
      <c r="N1171" s="33">
        <f t="shared" si="198"/>
        <v>0.3045641025641026</v>
      </c>
      <c r="O1171" s="112">
        <f t="shared" si="200"/>
        <v>150.7743082000508</v>
      </c>
      <c r="P1171" s="33">
        <f t="shared" si="201"/>
        <v>132.50377014607352</v>
      </c>
      <c r="Q1171" s="117">
        <f>IF(INDEX($P$2:$P$4096,MATCH($B$7,$P$2:$P$4096,1)+ROWS(Q$2:$Q1171))&lt;=$B$8,INDEX($P$2:$P$4096,MATCH($B$7,$P$2:$P$4096,1)+ROWS(Q$2:$Q1171)),"")</f>
        <v>168.70781413911328</v>
      </c>
      <c r="R1171" s="118">
        <f t="shared" si="202"/>
        <v>1416</v>
      </c>
      <c r="S1171" s="51">
        <f t="shared" ca="1" si="203"/>
        <v>168.70781413911328</v>
      </c>
      <c r="T1171" s="52">
        <f t="shared" ca="1" si="204"/>
        <v>1416</v>
      </c>
      <c r="U1171" s="39" t="str">
        <f t="shared" ca="1" si="205"/>
        <v>169,</v>
      </c>
      <c r="V1171" s="39" t="str">
        <f t="shared" ca="1" si="206"/>
        <v>168.7078,</v>
      </c>
      <c r="W1171" s="53" t="str">
        <f t="shared" ca="1" si="199"/>
        <v>16871,</v>
      </c>
      <c r="X1171" s="90"/>
      <c r="Y1171" s="52"/>
      <c r="Z1171" s="52"/>
      <c r="AA1171" s="52"/>
      <c r="AB1171" s="52"/>
      <c r="AC1171" s="52"/>
      <c r="AD1171" s="52"/>
      <c r="AE1171" s="52"/>
      <c r="AF1171" s="52"/>
      <c r="AG1171" s="52"/>
      <c r="AH1171" s="52"/>
    </row>
    <row r="1172" spans="11:34" ht="15" thickBot="1" x14ac:dyDescent="0.3">
      <c r="K1172" s="109"/>
      <c r="L1172" s="116">
        <v>1171</v>
      </c>
      <c r="M1172" s="33">
        <f t="shared" si="197"/>
        <v>0.85787545787545783</v>
      </c>
      <c r="N1172" s="33">
        <f t="shared" si="198"/>
        <v>0.30467510267510267</v>
      </c>
      <c r="O1172" s="112">
        <f t="shared" si="200"/>
        <v>150.82925875005083</v>
      </c>
      <c r="P1172" s="33">
        <f t="shared" si="201"/>
        <v>132.6501293314771</v>
      </c>
      <c r="Q1172" s="117">
        <f>IF(INDEX($P$2:$P$4096,MATCH($B$7,$P$2:$P$4096,1)+ROWS(Q$2:$Q1172))&lt;=$B$8,INDEX($P$2:$P$4096,MATCH($B$7,$P$2:$P$4096,1)+ROWS(Q$2:$Q1172)),"")</f>
        <v>168.85581217207636</v>
      </c>
      <c r="R1172" s="118">
        <f t="shared" si="202"/>
        <v>1417</v>
      </c>
      <c r="S1172" s="51">
        <f t="shared" ca="1" si="203"/>
        <v>168.85581217207636</v>
      </c>
      <c r="T1172" s="52">
        <f t="shared" ca="1" si="204"/>
        <v>1417</v>
      </c>
      <c r="U1172" s="39" t="str">
        <f t="shared" ca="1" si="205"/>
        <v>169,</v>
      </c>
      <c r="V1172" s="39" t="str">
        <f t="shared" ca="1" si="206"/>
        <v>168.8558,</v>
      </c>
      <c r="W1172" s="53" t="str">
        <f t="shared" ca="1" si="199"/>
        <v>16886,</v>
      </c>
      <c r="X1172" s="90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</row>
    <row r="1173" spans="11:34" ht="15" thickBot="1" x14ac:dyDescent="0.3">
      <c r="K1173" s="109"/>
      <c r="L1173" s="116">
        <v>1172</v>
      </c>
      <c r="M1173" s="33">
        <f t="shared" si="197"/>
        <v>0.85860805860805856</v>
      </c>
      <c r="N1173" s="33">
        <f t="shared" si="198"/>
        <v>0.3047861027861028</v>
      </c>
      <c r="O1173" s="112">
        <f t="shared" si="200"/>
        <v>150.88420930005088</v>
      </c>
      <c r="P1173" s="33">
        <f t="shared" si="201"/>
        <v>132.79649507500034</v>
      </c>
      <c r="Q1173" s="117">
        <f>IF(INDEX($P$2:$P$4096,MATCH($B$7,$P$2:$P$4096,1)+ROWS(Q$2:$Q1173))&lt;=$B$8,INDEX($P$2:$P$4096,MATCH($B$7,$P$2:$P$4096,1)+ROWS(Q$2:$Q1173)),"")</f>
        <v>169.00381697617456</v>
      </c>
      <c r="R1173" s="118">
        <f t="shared" si="202"/>
        <v>1418</v>
      </c>
      <c r="S1173" s="51">
        <f t="shared" ca="1" si="203"/>
        <v>169.00381697617456</v>
      </c>
      <c r="T1173" s="52">
        <f t="shared" ca="1" si="204"/>
        <v>1418</v>
      </c>
      <c r="U1173" s="39" t="str">
        <f t="shared" ca="1" si="205"/>
        <v>169,</v>
      </c>
      <c r="V1173" s="39" t="str">
        <f t="shared" ca="1" si="206"/>
        <v>169.0038,</v>
      </c>
      <c r="W1173" s="53" t="str">
        <f t="shared" ca="1" si="199"/>
        <v>16900,</v>
      </c>
      <c r="X1173" s="90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</row>
    <row r="1174" spans="11:34" ht="15" thickBot="1" x14ac:dyDescent="0.3">
      <c r="K1174" s="109"/>
      <c r="L1174" s="116">
        <v>1173</v>
      </c>
      <c r="M1174" s="33">
        <f t="shared" si="197"/>
        <v>0.85934065934065929</v>
      </c>
      <c r="N1174" s="33">
        <f t="shared" si="198"/>
        <v>0.30489710289710292</v>
      </c>
      <c r="O1174" s="112">
        <f t="shared" si="200"/>
        <v>150.93915985005094</v>
      </c>
      <c r="P1174" s="33">
        <f t="shared" si="201"/>
        <v>132.94286737745369</v>
      </c>
      <c r="Q1174" s="117">
        <f>IF(INDEX($P$2:$P$4096,MATCH($B$7,$P$2:$P$4096,1)+ROWS(Q$2:$Q1174))&lt;=$B$8,INDEX($P$2:$P$4096,MATCH($B$7,$P$2:$P$4096,1)+ROWS(Q$2:$Q1174)),"")</f>
        <v>169.15182855232587</v>
      </c>
      <c r="R1174" s="118">
        <f t="shared" si="202"/>
        <v>1419</v>
      </c>
      <c r="S1174" s="51">
        <f t="shared" ca="1" si="203"/>
        <v>169.15182855232587</v>
      </c>
      <c r="T1174" s="52">
        <f t="shared" ca="1" si="204"/>
        <v>1419</v>
      </c>
      <c r="U1174" s="39" t="str">
        <f t="shared" ca="1" si="205"/>
        <v>169,</v>
      </c>
      <c r="V1174" s="39" t="str">
        <f t="shared" ca="1" si="206"/>
        <v>169.1518,</v>
      </c>
      <c r="W1174" s="53" t="str">
        <f t="shared" ca="1" si="199"/>
        <v>16915,</v>
      </c>
      <c r="X1174" s="90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</row>
    <row r="1175" spans="11:34" ht="15" thickBot="1" x14ac:dyDescent="0.3">
      <c r="K1175" s="109"/>
      <c r="L1175" s="116">
        <v>1174</v>
      </c>
      <c r="M1175" s="33">
        <f t="shared" si="197"/>
        <v>0.86007326007326013</v>
      </c>
      <c r="N1175" s="33">
        <f t="shared" si="198"/>
        <v>0.30500810300810299</v>
      </c>
      <c r="O1175" s="112">
        <f t="shared" si="200"/>
        <v>150.99411040005097</v>
      </c>
      <c r="P1175" s="33">
        <f t="shared" si="201"/>
        <v>133.08924623964725</v>
      </c>
      <c r="Q1175" s="117">
        <f>IF(INDEX($P$2:$P$4096,MATCH($B$7,$P$2:$P$4096,1)+ROWS(Q$2:$Q1175))&lt;=$B$8,INDEX($P$2:$P$4096,MATCH($B$7,$P$2:$P$4096,1)+ROWS(Q$2:$Q1175)),"")</f>
        <v>169.29984690144948</v>
      </c>
      <c r="R1175" s="118">
        <f t="shared" si="202"/>
        <v>1420</v>
      </c>
      <c r="S1175" s="51">
        <f t="shared" ca="1" si="203"/>
        <v>169.29984690144948</v>
      </c>
      <c r="T1175" s="52">
        <f t="shared" ca="1" si="204"/>
        <v>1420</v>
      </c>
      <c r="U1175" s="39" t="str">
        <f t="shared" ca="1" si="205"/>
        <v>169,</v>
      </c>
      <c r="V1175" s="39" t="str">
        <f t="shared" ca="1" si="206"/>
        <v>169.2998,</v>
      </c>
      <c r="W1175" s="53" t="str">
        <f t="shared" ca="1" si="199"/>
        <v>16930,</v>
      </c>
      <c r="X1175" s="90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</row>
    <row r="1176" spans="11:34" ht="15" thickBot="1" x14ac:dyDescent="0.3">
      <c r="K1176" s="109"/>
      <c r="L1176" s="116">
        <v>1175</v>
      </c>
      <c r="M1176" s="33">
        <f t="shared" si="197"/>
        <v>0.86080586080586086</v>
      </c>
      <c r="N1176" s="33">
        <f t="shared" si="198"/>
        <v>0.30511910311910312</v>
      </c>
      <c r="O1176" s="112">
        <f t="shared" si="200"/>
        <v>151.04906095005103</v>
      </c>
      <c r="P1176" s="33">
        <f t="shared" si="201"/>
        <v>133.23563166239251</v>
      </c>
      <c r="Q1176" s="117">
        <f>IF(INDEX($P$2:$P$4096,MATCH($B$7,$P$2:$P$4096,1)+ROWS(Q$2:$Q1176))&lt;=$B$8,INDEX($P$2:$P$4096,MATCH($B$7,$P$2:$P$4096,1)+ROWS(Q$2:$Q1176)),"")</f>
        <v>169.44787202446372</v>
      </c>
      <c r="R1176" s="118">
        <f t="shared" si="202"/>
        <v>1421</v>
      </c>
      <c r="S1176" s="51">
        <f t="shared" ca="1" si="203"/>
        <v>169.44787202446372</v>
      </c>
      <c r="T1176" s="52">
        <f t="shared" ca="1" si="204"/>
        <v>1421</v>
      </c>
      <c r="U1176" s="39" t="str">
        <f t="shared" ca="1" si="205"/>
        <v>169,</v>
      </c>
      <c r="V1176" s="39" t="str">
        <f t="shared" ca="1" si="206"/>
        <v>169.4479,</v>
      </c>
      <c r="W1176" s="53" t="str">
        <f t="shared" ca="1" si="199"/>
        <v>16945,</v>
      </c>
      <c r="X1176" s="90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</row>
    <row r="1177" spans="11:34" ht="15" thickBot="1" x14ac:dyDescent="0.3">
      <c r="K1177" s="109"/>
      <c r="L1177" s="116">
        <v>1176</v>
      </c>
      <c r="M1177" s="33">
        <f t="shared" si="197"/>
        <v>0.86153846153846159</v>
      </c>
      <c r="N1177" s="33">
        <f t="shared" si="198"/>
        <v>0.30523010323010324</v>
      </c>
      <c r="O1177" s="112">
        <f t="shared" si="200"/>
        <v>151.10401150005112</v>
      </c>
      <c r="P1177" s="33">
        <f t="shared" si="201"/>
        <v>133.38202364650073</v>
      </c>
      <c r="Q1177" s="117">
        <f>IF(INDEX($P$2:$P$4096,MATCH($B$7,$P$2:$P$4096,1)+ROWS(Q$2:$Q1177))&lt;=$B$8,INDEX($P$2:$P$4096,MATCH($B$7,$P$2:$P$4096,1)+ROWS(Q$2:$Q1177)),"")</f>
        <v>169.59590392228853</v>
      </c>
      <c r="R1177" s="118">
        <f t="shared" si="202"/>
        <v>1422</v>
      </c>
      <c r="S1177" s="51">
        <f t="shared" ca="1" si="203"/>
        <v>169.59590392228853</v>
      </c>
      <c r="T1177" s="52">
        <f t="shared" ca="1" si="204"/>
        <v>1422</v>
      </c>
      <c r="U1177" s="39" t="str">
        <f t="shared" ca="1" si="205"/>
        <v>170,</v>
      </c>
      <c r="V1177" s="39" t="str">
        <f t="shared" ca="1" si="206"/>
        <v>169.5959,</v>
      </c>
      <c r="W1177" s="53" t="str">
        <f t="shared" ca="1" si="199"/>
        <v>16960,</v>
      </c>
      <c r="X1177" s="90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</row>
    <row r="1178" spans="11:34" ht="15" thickBot="1" x14ac:dyDescent="0.3">
      <c r="K1178" s="109"/>
      <c r="L1178" s="116">
        <v>1177</v>
      </c>
      <c r="M1178" s="33">
        <f t="shared" si="197"/>
        <v>0.86227106227106232</v>
      </c>
      <c r="N1178" s="33">
        <f t="shared" si="198"/>
        <v>0.30534110334110337</v>
      </c>
      <c r="O1178" s="112">
        <f t="shared" si="200"/>
        <v>151.15896205005117</v>
      </c>
      <c r="P1178" s="33">
        <f t="shared" si="201"/>
        <v>133.52842219278392</v>
      </c>
      <c r="Q1178" s="117">
        <f>IF(INDEX($P$2:$P$4096,MATCH($B$7,$P$2:$P$4096,1)+ROWS(Q$2:$Q1178))&lt;=$B$8,INDEX($P$2:$P$4096,MATCH($B$7,$P$2:$P$4096,1)+ROWS(Q$2:$Q1178)),"")</f>
        <v>169.74394259584341</v>
      </c>
      <c r="R1178" s="118">
        <f t="shared" si="202"/>
        <v>1423</v>
      </c>
      <c r="S1178" s="51">
        <f t="shared" ca="1" si="203"/>
        <v>169.74394259584341</v>
      </c>
      <c r="T1178" s="52">
        <f t="shared" ca="1" si="204"/>
        <v>1423</v>
      </c>
      <c r="U1178" s="39" t="str">
        <f t="shared" ca="1" si="205"/>
        <v>170,</v>
      </c>
      <c r="V1178" s="39" t="str">
        <f t="shared" ca="1" si="206"/>
        <v>169.7439,</v>
      </c>
      <c r="W1178" s="53" t="str">
        <f t="shared" ca="1" si="199"/>
        <v>16974,</v>
      </c>
      <c r="X1178" s="90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</row>
    <row r="1179" spans="11:34" ht="15" thickBot="1" x14ac:dyDescent="0.3">
      <c r="K1179" s="109"/>
      <c r="L1179" s="116">
        <v>1178</v>
      </c>
      <c r="M1179" s="33">
        <f t="shared" si="197"/>
        <v>0.86300366300366305</v>
      </c>
      <c r="N1179" s="33">
        <f t="shared" si="198"/>
        <v>0.30545210345210344</v>
      </c>
      <c r="O1179" s="112">
        <f t="shared" si="200"/>
        <v>151.2139126000512</v>
      </c>
      <c r="P1179" s="33">
        <f t="shared" si="201"/>
        <v>133.67482730205489</v>
      </c>
      <c r="Q1179" s="117">
        <f>IF(INDEX($P$2:$P$4096,MATCH($B$7,$P$2:$P$4096,1)+ROWS(Q$2:$Q1179))&lt;=$B$8,INDEX($P$2:$P$4096,MATCH($B$7,$P$2:$P$4096,1)+ROWS(Q$2:$Q1179)),"")</f>
        <v>169.89198804604882</v>
      </c>
      <c r="R1179" s="118">
        <f t="shared" si="202"/>
        <v>1424</v>
      </c>
      <c r="S1179" s="51">
        <f t="shared" ca="1" si="203"/>
        <v>169.89198804604882</v>
      </c>
      <c r="T1179" s="52">
        <f t="shared" ca="1" si="204"/>
        <v>1424</v>
      </c>
      <c r="U1179" s="39" t="str">
        <f t="shared" ca="1" si="205"/>
        <v>170,</v>
      </c>
      <c r="V1179" s="39" t="str">
        <f t="shared" ca="1" si="206"/>
        <v>169.892,</v>
      </c>
      <c r="W1179" s="53" t="str">
        <f t="shared" ca="1" si="199"/>
        <v>16989,</v>
      </c>
      <c r="X1179" s="90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</row>
    <row r="1180" spans="11:34" ht="15" thickBot="1" x14ac:dyDescent="0.3">
      <c r="K1180" s="109"/>
      <c r="L1180" s="116">
        <v>1179</v>
      </c>
      <c r="M1180" s="33">
        <f t="shared" si="197"/>
        <v>0.86373626373626378</v>
      </c>
      <c r="N1180" s="33">
        <f t="shared" si="198"/>
        <v>0.30556310356310357</v>
      </c>
      <c r="O1180" s="112">
        <f t="shared" si="200"/>
        <v>151.26886315005126</v>
      </c>
      <c r="P1180" s="33">
        <f t="shared" si="201"/>
        <v>133.82123897512639</v>
      </c>
      <c r="Q1180" s="117">
        <f>IF(INDEX($P$2:$P$4096,MATCH($B$7,$P$2:$P$4096,1)+ROWS(Q$2:$Q1180))&lt;=$B$8,INDEX($P$2:$P$4096,MATCH($B$7,$P$2:$P$4096,1)+ROWS(Q$2:$Q1180)),"")</f>
        <v>170.04004027382484</v>
      </c>
      <c r="R1180" s="118">
        <f t="shared" si="202"/>
        <v>1425</v>
      </c>
      <c r="S1180" s="51">
        <f t="shared" ca="1" si="203"/>
        <v>170.04004027382484</v>
      </c>
      <c r="T1180" s="52">
        <f t="shared" ca="1" si="204"/>
        <v>1425</v>
      </c>
      <c r="U1180" s="39" t="str">
        <f t="shared" ca="1" si="205"/>
        <v>170,</v>
      </c>
      <c r="V1180" s="39" t="str">
        <f t="shared" ca="1" si="206"/>
        <v>170.04,</v>
      </c>
      <c r="W1180" s="53" t="str">
        <f t="shared" ca="1" si="199"/>
        <v>17004,</v>
      </c>
      <c r="X1180" s="90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</row>
    <row r="1181" spans="11:34" ht="15" thickBot="1" x14ac:dyDescent="0.3">
      <c r="K1181" s="109"/>
      <c r="L1181" s="116">
        <v>1180</v>
      </c>
      <c r="M1181" s="33">
        <f t="shared" si="197"/>
        <v>0.86446886446886451</v>
      </c>
      <c r="N1181" s="33">
        <f t="shared" si="198"/>
        <v>0.30567410367410369</v>
      </c>
      <c r="O1181" s="112">
        <f t="shared" si="200"/>
        <v>151.32381370005132</v>
      </c>
      <c r="P1181" s="33">
        <f t="shared" si="201"/>
        <v>133.96765721281196</v>
      </c>
      <c r="Q1181" s="117">
        <f>IF(INDEX($P$2:$P$4096,MATCH($B$7,$P$2:$P$4096,1)+ROWS(Q$2:$Q1181))&lt;=$B$8,INDEX($P$2:$P$4096,MATCH($B$7,$P$2:$P$4096,1)+ROWS(Q$2:$Q1181)),"")</f>
        <v>170.1880992800929</v>
      </c>
      <c r="R1181" s="118">
        <f t="shared" si="202"/>
        <v>1426</v>
      </c>
      <c r="S1181" s="51">
        <f t="shared" ca="1" si="203"/>
        <v>170.1880992800929</v>
      </c>
      <c r="T1181" s="52">
        <f t="shared" ca="1" si="204"/>
        <v>1426</v>
      </c>
      <c r="U1181" s="39" t="str">
        <f t="shared" ca="1" si="205"/>
        <v>170,</v>
      </c>
      <c r="V1181" s="39" t="str">
        <f t="shared" ca="1" si="206"/>
        <v>170.1881,</v>
      </c>
      <c r="W1181" s="53" t="str">
        <f t="shared" ca="1" si="199"/>
        <v>17019,</v>
      </c>
      <c r="X1181" s="90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</row>
    <row r="1182" spans="11:34" ht="15" thickBot="1" x14ac:dyDescent="0.3">
      <c r="K1182" s="109"/>
      <c r="L1182" s="116">
        <v>1181</v>
      </c>
      <c r="M1182" s="33">
        <f t="shared" si="197"/>
        <v>0.86520146520146524</v>
      </c>
      <c r="N1182" s="33">
        <f t="shared" si="198"/>
        <v>0.30578510378510382</v>
      </c>
      <c r="O1182" s="112">
        <f t="shared" si="200"/>
        <v>151.37876425005138</v>
      </c>
      <c r="P1182" s="33">
        <f t="shared" si="201"/>
        <v>134.1140820159257</v>
      </c>
      <c r="Q1182" s="117">
        <f>IF(INDEX($P$2:$P$4096,MATCH($B$7,$P$2:$P$4096,1)+ROWS(Q$2:$Q1182))&lt;=$B$8,INDEX($P$2:$P$4096,MATCH($B$7,$P$2:$P$4096,1)+ROWS(Q$2:$Q1182)),"")</f>
        <v>170.3361650657742</v>
      </c>
      <c r="R1182" s="118">
        <f t="shared" si="202"/>
        <v>1427</v>
      </c>
      <c r="S1182" s="51">
        <f t="shared" ca="1" si="203"/>
        <v>170.3361650657742</v>
      </c>
      <c r="T1182" s="52">
        <f t="shared" ca="1" si="204"/>
        <v>1427</v>
      </c>
      <c r="U1182" s="39" t="str">
        <f t="shared" ca="1" si="205"/>
        <v>170,</v>
      </c>
      <c r="V1182" s="39" t="str">
        <f t="shared" ca="1" si="206"/>
        <v>170.3362,</v>
      </c>
      <c r="W1182" s="53" t="str">
        <f t="shared" ca="1" si="199"/>
        <v>17034,</v>
      </c>
      <c r="X1182" s="90"/>
      <c r="Y1182" s="52"/>
      <c r="Z1182" s="52"/>
      <c r="AA1182" s="52"/>
      <c r="AB1182" s="52"/>
      <c r="AC1182" s="52"/>
      <c r="AD1182" s="52"/>
      <c r="AE1182" s="52"/>
      <c r="AF1182" s="52"/>
      <c r="AG1182" s="52"/>
      <c r="AH1182" s="52"/>
    </row>
    <row r="1183" spans="11:34" ht="15" thickBot="1" x14ac:dyDescent="0.3">
      <c r="K1183" s="109"/>
      <c r="L1183" s="116">
        <v>1182</v>
      </c>
      <c r="M1183" s="33">
        <f t="shared" si="197"/>
        <v>0.86593406593406597</v>
      </c>
      <c r="N1183" s="33">
        <f t="shared" si="198"/>
        <v>0.30589610389610389</v>
      </c>
      <c r="O1183" s="112">
        <f t="shared" si="200"/>
        <v>151.43371480005143</v>
      </c>
      <c r="P1183" s="33">
        <f t="shared" si="201"/>
        <v>134.26051338528208</v>
      </c>
      <c r="Q1183" s="117">
        <f>IF(INDEX($P$2:$P$4096,MATCH($B$7,$P$2:$P$4096,1)+ROWS(Q$2:$Q1183))&lt;=$B$8,INDEX($P$2:$P$4096,MATCH($B$7,$P$2:$P$4096,1)+ROWS(Q$2:$Q1183)),"")</f>
        <v>170.48423763179034</v>
      </c>
      <c r="R1183" s="118">
        <f t="shared" si="202"/>
        <v>1428</v>
      </c>
      <c r="S1183" s="51">
        <f t="shared" ca="1" si="203"/>
        <v>170.48423763179034</v>
      </c>
      <c r="T1183" s="52">
        <f t="shared" ca="1" si="204"/>
        <v>1428</v>
      </c>
      <c r="U1183" s="39" t="str">
        <f t="shared" ca="1" si="205"/>
        <v>170,</v>
      </c>
      <c r="V1183" s="39" t="str">
        <f t="shared" ca="1" si="206"/>
        <v>170.4842,</v>
      </c>
      <c r="W1183" s="53" t="str">
        <f t="shared" ca="1" si="199"/>
        <v>17048,</v>
      </c>
      <c r="X1183" s="90"/>
      <c r="Y1183" s="52"/>
      <c r="Z1183" s="52"/>
      <c r="AA1183" s="52"/>
      <c r="AB1183" s="52"/>
      <c r="AC1183" s="52"/>
      <c r="AD1183" s="52"/>
      <c r="AE1183" s="52"/>
      <c r="AF1183" s="52"/>
      <c r="AG1183" s="52"/>
      <c r="AH1183" s="52"/>
    </row>
    <row r="1184" spans="11:34" ht="15" thickBot="1" x14ac:dyDescent="0.3">
      <c r="K1184" s="109"/>
      <c r="L1184" s="116">
        <v>1183</v>
      </c>
      <c r="M1184" s="33">
        <f t="shared" si="197"/>
        <v>0.8666666666666667</v>
      </c>
      <c r="N1184" s="33">
        <f t="shared" si="198"/>
        <v>0.30600710400710401</v>
      </c>
      <c r="O1184" s="112">
        <f t="shared" si="200"/>
        <v>151.48866535005149</v>
      </c>
      <c r="P1184" s="33">
        <f t="shared" si="201"/>
        <v>134.40695132169606</v>
      </c>
      <c r="Q1184" s="117">
        <f>IF(INDEX($P$2:$P$4096,MATCH($B$7,$P$2:$P$4096,1)+ROWS(Q$2:$Q1184))&lt;=$B$8,INDEX($P$2:$P$4096,MATCH($B$7,$P$2:$P$4096,1)+ROWS(Q$2:$Q1184)),"")</f>
        <v>170.63231697906383</v>
      </c>
      <c r="R1184" s="118">
        <f t="shared" si="202"/>
        <v>1429</v>
      </c>
      <c r="S1184" s="51">
        <f t="shared" ca="1" si="203"/>
        <v>170.63231697906383</v>
      </c>
      <c r="T1184" s="52">
        <f t="shared" ca="1" si="204"/>
        <v>1429</v>
      </c>
      <c r="U1184" s="39" t="str">
        <f t="shared" ca="1" si="205"/>
        <v>171,</v>
      </c>
      <c r="V1184" s="39" t="str">
        <f t="shared" ca="1" si="206"/>
        <v>170.6323,</v>
      </c>
      <c r="W1184" s="53" t="str">
        <f t="shared" ca="1" si="199"/>
        <v>17063,</v>
      </c>
      <c r="X1184" s="90"/>
      <c r="Y1184" s="52"/>
      <c r="Z1184" s="52"/>
      <c r="AA1184" s="52"/>
      <c r="AB1184" s="52"/>
      <c r="AC1184" s="52"/>
      <c r="AD1184" s="52"/>
      <c r="AE1184" s="52"/>
      <c r="AF1184" s="52"/>
      <c r="AG1184" s="52"/>
      <c r="AH1184" s="52"/>
    </row>
    <row r="1185" spans="11:34" ht="15" thickBot="1" x14ac:dyDescent="0.3">
      <c r="K1185" s="109"/>
      <c r="L1185" s="116">
        <v>1184</v>
      </c>
      <c r="M1185" s="33">
        <f t="shared" si="197"/>
        <v>0.86739926739926743</v>
      </c>
      <c r="N1185" s="33">
        <f t="shared" si="198"/>
        <v>0.30611810411810414</v>
      </c>
      <c r="O1185" s="112">
        <f t="shared" si="200"/>
        <v>151.54361590005155</v>
      </c>
      <c r="P1185" s="33">
        <f t="shared" si="201"/>
        <v>134.55339582598305</v>
      </c>
      <c r="Q1185" s="117">
        <f>IF(INDEX($P$2:$P$4096,MATCH($B$7,$P$2:$P$4096,1)+ROWS(Q$2:$Q1185))&lt;=$B$8,INDEX($P$2:$P$4096,MATCH($B$7,$P$2:$P$4096,1)+ROWS(Q$2:$Q1185)),"")</f>
        <v>170.78040310851691</v>
      </c>
      <c r="R1185" s="118">
        <f t="shared" si="202"/>
        <v>1430</v>
      </c>
      <c r="S1185" s="51">
        <f t="shared" ca="1" si="203"/>
        <v>170.78040310851691</v>
      </c>
      <c r="T1185" s="52">
        <f t="shared" ca="1" si="204"/>
        <v>1430</v>
      </c>
      <c r="U1185" s="39" t="str">
        <f t="shared" ca="1" si="205"/>
        <v>171,</v>
      </c>
      <c r="V1185" s="39" t="str">
        <f t="shared" ca="1" si="206"/>
        <v>170.7804,</v>
      </c>
      <c r="W1185" s="53" t="str">
        <f t="shared" ca="1" si="199"/>
        <v>17078,</v>
      </c>
      <c r="X1185" s="90"/>
      <c r="Y1185" s="52"/>
      <c r="Z1185" s="52"/>
      <c r="AA1185" s="52"/>
      <c r="AB1185" s="52"/>
      <c r="AC1185" s="52"/>
      <c r="AD1185" s="52"/>
      <c r="AE1185" s="52"/>
      <c r="AF1185" s="52"/>
      <c r="AG1185" s="52"/>
      <c r="AH1185" s="52"/>
    </row>
    <row r="1186" spans="11:34" ht="15" thickBot="1" x14ac:dyDescent="0.3">
      <c r="K1186" s="109"/>
      <c r="L1186" s="116">
        <v>1185</v>
      </c>
      <c r="M1186" s="33">
        <f t="shared" si="197"/>
        <v>0.86813186813186816</v>
      </c>
      <c r="N1186" s="33">
        <f t="shared" si="198"/>
        <v>0.30622910422910421</v>
      </c>
      <c r="O1186" s="112">
        <f t="shared" si="200"/>
        <v>151.59856645005158</v>
      </c>
      <c r="P1186" s="33">
        <f t="shared" si="201"/>
        <v>134.69984689895904</v>
      </c>
      <c r="Q1186" s="117">
        <f>IF(INDEX($P$2:$P$4096,MATCH($B$7,$P$2:$P$4096,1)+ROWS(Q$2:$Q1186))&lt;=$B$8,INDEX($P$2:$P$4096,MATCH($B$7,$P$2:$P$4096,1)+ROWS(Q$2:$Q1186)),"")</f>
        <v>170.92849602107259</v>
      </c>
      <c r="R1186" s="118">
        <f t="shared" si="202"/>
        <v>1431</v>
      </c>
      <c r="S1186" s="51">
        <f t="shared" ca="1" si="203"/>
        <v>170.92849602107259</v>
      </c>
      <c r="T1186" s="52">
        <f t="shared" ca="1" si="204"/>
        <v>1431</v>
      </c>
      <c r="U1186" s="39" t="str">
        <f t="shared" ca="1" si="205"/>
        <v>171,</v>
      </c>
      <c r="V1186" s="39" t="str">
        <f t="shared" ca="1" si="206"/>
        <v>170.9285,</v>
      </c>
      <c r="W1186" s="53" t="str">
        <f t="shared" ca="1" si="199"/>
        <v>17093,</v>
      </c>
      <c r="X1186" s="90"/>
      <c r="Y1186" s="52"/>
      <c r="Z1186" s="52"/>
      <c r="AA1186" s="52"/>
      <c r="AB1186" s="52"/>
      <c r="AC1186" s="52"/>
      <c r="AD1186" s="52"/>
      <c r="AE1186" s="52"/>
      <c r="AF1186" s="52"/>
      <c r="AG1186" s="52"/>
      <c r="AH1186" s="52"/>
    </row>
    <row r="1187" spans="11:34" ht="15" thickBot="1" x14ac:dyDescent="0.3">
      <c r="K1187" s="109"/>
      <c r="L1187" s="116">
        <v>1186</v>
      </c>
      <c r="M1187" s="33">
        <f t="shared" si="197"/>
        <v>0.86886446886446889</v>
      </c>
      <c r="N1187" s="33">
        <f t="shared" si="198"/>
        <v>0.30634010434010434</v>
      </c>
      <c r="O1187" s="112">
        <f t="shared" si="200"/>
        <v>151.65351700005164</v>
      </c>
      <c r="P1187" s="33">
        <f t="shared" si="201"/>
        <v>134.84630454144047</v>
      </c>
      <c r="Q1187" s="117">
        <f>IF(INDEX($P$2:$P$4096,MATCH($B$7,$P$2:$P$4096,1)+ROWS(Q$2:$Q1187))&lt;=$B$8,INDEX($P$2:$P$4096,MATCH($B$7,$P$2:$P$4096,1)+ROWS(Q$2:$Q1187)),"")</f>
        <v>171.07659571765402</v>
      </c>
      <c r="R1187" s="118">
        <f t="shared" si="202"/>
        <v>1432</v>
      </c>
      <c r="S1187" s="51">
        <f t="shared" ca="1" si="203"/>
        <v>171.07659571765402</v>
      </c>
      <c r="T1187" s="52">
        <f t="shared" ca="1" si="204"/>
        <v>1432</v>
      </c>
      <c r="U1187" s="39" t="str">
        <f t="shared" ca="1" si="205"/>
        <v>171,</v>
      </c>
      <c r="V1187" s="39" t="str">
        <f t="shared" ca="1" si="206"/>
        <v>171.0766,</v>
      </c>
      <c r="W1187" s="53" t="str">
        <f t="shared" ca="1" si="199"/>
        <v>17108,</v>
      </c>
      <c r="X1187" s="90"/>
      <c r="Y1187" s="52"/>
      <c r="Z1187" s="52"/>
      <c r="AA1187" s="52"/>
      <c r="AB1187" s="52"/>
      <c r="AC1187" s="52"/>
      <c r="AD1187" s="52"/>
      <c r="AE1187" s="52"/>
      <c r="AF1187" s="52"/>
      <c r="AG1187" s="52"/>
      <c r="AH1187" s="52"/>
    </row>
    <row r="1188" spans="11:34" ht="15" thickBot="1" x14ac:dyDescent="0.3">
      <c r="K1188" s="109"/>
      <c r="L1188" s="116">
        <v>1187</v>
      </c>
      <c r="M1188" s="33">
        <f t="shared" si="197"/>
        <v>0.86959706959706962</v>
      </c>
      <c r="N1188" s="33">
        <f t="shared" si="198"/>
        <v>0.30645110445110446</v>
      </c>
      <c r="O1188" s="112">
        <f t="shared" si="200"/>
        <v>151.70846755005169</v>
      </c>
      <c r="P1188" s="33">
        <f t="shared" si="201"/>
        <v>134.99276875424431</v>
      </c>
      <c r="Q1188" s="117">
        <f>IF(INDEX($P$2:$P$4096,MATCH($B$7,$P$2:$P$4096,1)+ROWS(Q$2:$Q1188))&lt;=$B$8,INDEX($P$2:$P$4096,MATCH($B$7,$P$2:$P$4096,1)+ROWS(Q$2:$Q1188)),"")</f>
        <v>171.22470219918523</v>
      </c>
      <c r="R1188" s="118">
        <f t="shared" si="202"/>
        <v>1433</v>
      </c>
      <c r="S1188" s="51">
        <f t="shared" ca="1" si="203"/>
        <v>171.22470219918523</v>
      </c>
      <c r="T1188" s="52">
        <f t="shared" ca="1" si="204"/>
        <v>1433</v>
      </c>
      <c r="U1188" s="39" t="str">
        <f t="shared" ca="1" si="205"/>
        <v>171,</v>
      </c>
      <c r="V1188" s="39" t="str">
        <f t="shared" ca="1" si="206"/>
        <v>171.2247,</v>
      </c>
      <c r="W1188" s="53" t="str">
        <f t="shared" ca="1" si="199"/>
        <v>17122,</v>
      </c>
      <c r="X1188" s="90"/>
      <c r="Y1188" s="52"/>
      <c r="Z1188" s="52"/>
      <c r="AA1188" s="52"/>
      <c r="AB1188" s="52"/>
      <c r="AC1188" s="52"/>
      <c r="AD1188" s="52"/>
      <c r="AE1188" s="52"/>
      <c r="AF1188" s="52"/>
      <c r="AG1188" s="52"/>
      <c r="AH1188" s="52"/>
    </row>
    <row r="1189" spans="11:34" ht="15" thickBot="1" x14ac:dyDescent="0.3">
      <c r="K1189" s="109"/>
      <c r="L1189" s="116">
        <v>1188</v>
      </c>
      <c r="M1189" s="33">
        <f t="shared" si="197"/>
        <v>0.87032967032967035</v>
      </c>
      <c r="N1189" s="33">
        <f t="shared" si="198"/>
        <v>0.30656210456210459</v>
      </c>
      <c r="O1189" s="112">
        <f t="shared" si="200"/>
        <v>151.76341810005178</v>
      </c>
      <c r="P1189" s="33">
        <f t="shared" si="201"/>
        <v>135.13923953818789</v>
      </c>
      <c r="Q1189" s="117">
        <f>IF(INDEX($P$2:$P$4096,MATCH($B$7,$P$2:$P$4096,1)+ROWS(Q$2:$Q1189))&lt;=$B$8,INDEX($P$2:$P$4096,MATCH($B$7,$P$2:$P$4096,1)+ROWS(Q$2:$Q1189)),"")</f>
        <v>171.37281546659051</v>
      </c>
      <c r="R1189" s="118">
        <f t="shared" si="202"/>
        <v>1434</v>
      </c>
      <c r="S1189" s="51">
        <f t="shared" ca="1" si="203"/>
        <v>171.37281546659051</v>
      </c>
      <c r="T1189" s="52">
        <f t="shared" ca="1" si="204"/>
        <v>1434</v>
      </c>
      <c r="U1189" s="39" t="str">
        <f t="shared" ca="1" si="205"/>
        <v>171,</v>
      </c>
      <c r="V1189" s="39" t="str">
        <f t="shared" ca="1" si="206"/>
        <v>171.3728,</v>
      </c>
      <c r="W1189" s="53" t="str">
        <f t="shared" ca="1" si="199"/>
        <v>17137,</v>
      </c>
      <c r="X1189" s="90"/>
      <c r="Y1189" s="52"/>
      <c r="Z1189" s="52"/>
      <c r="AA1189" s="52"/>
      <c r="AB1189" s="52"/>
      <c r="AC1189" s="52"/>
      <c r="AD1189" s="52"/>
      <c r="AE1189" s="52"/>
      <c r="AF1189" s="52"/>
      <c r="AG1189" s="52"/>
      <c r="AH1189" s="52"/>
    </row>
    <row r="1190" spans="11:34" ht="15" thickBot="1" x14ac:dyDescent="0.3">
      <c r="K1190" s="109"/>
      <c r="L1190" s="116">
        <v>1189</v>
      </c>
      <c r="M1190" s="33">
        <f t="shared" si="197"/>
        <v>0.87106227106227108</v>
      </c>
      <c r="N1190" s="33">
        <f t="shared" si="198"/>
        <v>0.30667310467310466</v>
      </c>
      <c r="O1190" s="112">
        <f t="shared" si="200"/>
        <v>151.81836865005181</v>
      </c>
      <c r="P1190" s="33">
        <f t="shared" si="201"/>
        <v>135.28571689408921</v>
      </c>
      <c r="Q1190" s="117">
        <f>IF(INDEX($P$2:$P$4096,MATCH($B$7,$P$2:$P$4096,1)+ROWS(Q$2:$Q1190))&lt;=$B$8,INDEX($P$2:$P$4096,MATCH($B$7,$P$2:$P$4096,1)+ROWS(Q$2:$Q1190)),"")</f>
        <v>171.52093552079378</v>
      </c>
      <c r="R1190" s="118">
        <f t="shared" si="202"/>
        <v>1435</v>
      </c>
      <c r="S1190" s="51">
        <f t="shared" ca="1" si="203"/>
        <v>171.52093552079378</v>
      </c>
      <c r="T1190" s="52">
        <f t="shared" ca="1" si="204"/>
        <v>1435</v>
      </c>
      <c r="U1190" s="39" t="str">
        <f t="shared" ca="1" si="205"/>
        <v>172,</v>
      </c>
      <c r="V1190" s="39" t="str">
        <f t="shared" ca="1" si="206"/>
        <v>171.5209,</v>
      </c>
      <c r="W1190" s="53" t="str">
        <f t="shared" ca="1" si="199"/>
        <v>17152,</v>
      </c>
      <c r="X1190" s="90"/>
      <c r="Y1190" s="52"/>
      <c r="Z1190" s="52"/>
      <c r="AA1190" s="52"/>
      <c r="AB1190" s="52"/>
      <c r="AC1190" s="52"/>
      <c r="AD1190" s="52"/>
      <c r="AE1190" s="52"/>
      <c r="AF1190" s="52"/>
      <c r="AG1190" s="52"/>
      <c r="AH1190" s="52"/>
    </row>
    <row r="1191" spans="11:34" ht="15" thickBot="1" x14ac:dyDescent="0.3">
      <c r="K1191" s="109"/>
      <c r="L1191" s="116">
        <v>1190</v>
      </c>
      <c r="M1191" s="33">
        <f t="shared" si="197"/>
        <v>0.87179487179487181</v>
      </c>
      <c r="N1191" s="33">
        <f t="shared" si="198"/>
        <v>0.30678410478410478</v>
      </c>
      <c r="O1191" s="112">
        <f t="shared" si="200"/>
        <v>151.87331920005187</v>
      </c>
      <c r="P1191" s="33">
        <f t="shared" si="201"/>
        <v>135.43220082276667</v>
      </c>
      <c r="Q1191" s="117">
        <f>IF(INDEX($P$2:$P$4096,MATCH($B$7,$P$2:$P$4096,1)+ROWS(Q$2:$Q1191))&lt;=$B$8,INDEX($P$2:$P$4096,MATCH($B$7,$P$2:$P$4096,1)+ROWS(Q$2:$Q1191)),"")</f>
        <v>171.66906236272018</v>
      </c>
      <c r="R1191" s="118">
        <f t="shared" si="202"/>
        <v>1436</v>
      </c>
      <c r="S1191" s="51">
        <f t="shared" ca="1" si="203"/>
        <v>171.66906236272018</v>
      </c>
      <c r="T1191" s="52">
        <f t="shared" ca="1" si="204"/>
        <v>1436</v>
      </c>
      <c r="U1191" s="39" t="str">
        <f t="shared" ca="1" si="205"/>
        <v>172,</v>
      </c>
      <c r="V1191" s="39" t="str">
        <f t="shared" ca="1" si="206"/>
        <v>171.6691,</v>
      </c>
      <c r="W1191" s="53" t="str">
        <f t="shared" ca="1" si="199"/>
        <v>17167,</v>
      </c>
      <c r="X1191" s="90"/>
      <c r="Y1191" s="52"/>
      <c r="Z1191" s="52"/>
      <c r="AA1191" s="52"/>
      <c r="AB1191" s="52"/>
      <c r="AC1191" s="52"/>
      <c r="AD1191" s="52"/>
      <c r="AE1191" s="52"/>
      <c r="AF1191" s="52"/>
      <c r="AG1191" s="52"/>
      <c r="AH1191" s="52"/>
    </row>
    <row r="1192" spans="11:34" ht="15" thickBot="1" x14ac:dyDescent="0.3">
      <c r="K1192" s="109"/>
      <c r="L1192" s="116">
        <v>1191</v>
      </c>
      <c r="M1192" s="33">
        <f t="shared" si="197"/>
        <v>0.87252747252747254</v>
      </c>
      <c r="N1192" s="33">
        <f t="shared" si="198"/>
        <v>0.30689510489510491</v>
      </c>
      <c r="O1192" s="112">
        <f t="shared" si="200"/>
        <v>151.92826975005192</v>
      </c>
      <c r="P1192" s="33">
        <f t="shared" si="201"/>
        <v>135.57869132503907</v>
      </c>
      <c r="Q1192" s="117">
        <f>IF(INDEX($P$2:$P$4096,MATCH($B$7,$P$2:$P$4096,1)+ROWS(Q$2:$Q1192))&lt;=$B$8,INDEX($P$2:$P$4096,MATCH($B$7,$P$2:$P$4096,1)+ROWS(Q$2:$Q1192)),"")</f>
        <v>171.817195993295</v>
      </c>
      <c r="R1192" s="118">
        <f t="shared" si="202"/>
        <v>1437</v>
      </c>
      <c r="S1192" s="51">
        <f t="shared" ca="1" si="203"/>
        <v>171.817195993295</v>
      </c>
      <c r="T1192" s="52">
        <f t="shared" ca="1" si="204"/>
        <v>1437</v>
      </c>
      <c r="U1192" s="39" t="str">
        <f t="shared" ca="1" si="205"/>
        <v>172,</v>
      </c>
      <c r="V1192" s="39" t="str">
        <f t="shared" ca="1" si="206"/>
        <v>171.8172,</v>
      </c>
      <c r="W1192" s="53" t="str">
        <f t="shared" ca="1" si="199"/>
        <v>17182,</v>
      </c>
      <c r="X1192" s="90"/>
      <c r="Y1192" s="52"/>
      <c r="Z1192" s="52"/>
      <c r="AA1192" s="52"/>
      <c r="AB1192" s="52"/>
      <c r="AC1192" s="52"/>
      <c r="AD1192" s="52"/>
      <c r="AE1192" s="52"/>
      <c r="AF1192" s="52"/>
      <c r="AG1192" s="52"/>
      <c r="AH1192" s="52"/>
    </row>
    <row r="1193" spans="11:34" ht="15" thickBot="1" x14ac:dyDescent="0.3">
      <c r="K1193" s="109"/>
      <c r="L1193" s="116">
        <v>1192</v>
      </c>
      <c r="M1193" s="33">
        <f t="shared" si="197"/>
        <v>0.87326007326007327</v>
      </c>
      <c r="N1193" s="33">
        <f t="shared" si="198"/>
        <v>0.30700610500610503</v>
      </c>
      <c r="O1193" s="112">
        <f t="shared" si="200"/>
        <v>151.98322030005198</v>
      </c>
      <c r="P1193" s="33">
        <f t="shared" si="201"/>
        <v>135.7251884017254</v>
      </c>
      <c r="Q1193" s="117">
        <f>IF(INDEX($P$2:$P$4096,MATCH($B$7,$P$2:$P$4096,1)+ROWS(Q$2:$Q1193))&lt;=$B$8,INDEX($P$2:$P$4096,MATCH($B$7,$P$2:$P$4096,1)+ROWS(Q$2:$Q1193)),"")</f>
        <v>171.96533641344422</v>
      </c>
      <c r="R1193" s="118">
        <f t="shared" si="202"/>
        <v>1438</v>
      </c>
      <c r="S1193" s="51">
        <f t="shared" ca="1" si="203"/>
        <v>171.96533641344422</v>
      </c>
      <c r="T1193" s="52">
        <f t="shared" ca="1" si="204"/>
        <v>1438</v>
      </c>
      <c r="U1193" s="39" t="str">
        <f t="shared" ca="1" si="205"/>
        <v>172,</v>
      </c>
      <c r="V1193" s="39" t="str">
        <f t="shared" ca="1" si="206"/>
        <v>171.9653,</v>
      </c>
      <c r="W1193" s="53" t="str">
        <f t="shared" ca="1" si="199"/>
        <v>17197,</v>
      </c>
      <c r="X1193" s="90"/>
      <c r="Y1193" s="52"/>
      <c r="Z1193" s="52"/>
      <c r="AA1193" s="52"/>
      <c r="AB1193" s="52"/>
      <c r="AC1193" s="52"/>
      <c r="AD1193" s="52"/>
      <c r="AE1193" s="52"/>
      <c r="AF1193" s="52"/>
      <c r="AG1193" s="52"/>
      <c r="AH1193" s="52"/>
    </row>
    <row r="1194" spans="11:34" ht="15" thickBot="1" x14ac:dyDescent="0.3">
      <c r="K1194" s="109"/>
      <c r="L1194" s="116">
        <v>1193</v>
      </c>
      <c r="M1194" s="33">
        <f t="shared" si="197"/>
        <v>0.873992673992674</v>
      </c>
      <c r="N1194" s="33">
        <f t="shared" si="198"/>
        <v>0.3071171051171051</v>
      </c>
      <c r="O1194" s="112">
        <f t="shared" si="200"/>
        <v>152.03817085005201</v>
      </c>
      <c r="P1194" s="33">
        <f t="shared" si="201"/>
        <v>135.87169205364609</v>
      </c>
      <c r="Q1194" s="117">
        <f>IF(INDEX($P$2:$P$4096,MATCH($B$7,$P$2:$P$4096,1)+ROWS(Q$2:$Q1194))&lt;=$B$8,INDEX($P$2:$P$4096,MATCH($B$7,$P$2:$P$4096,1)+ROWS(Q$2:$Q1194)),"")</f>
        <v>172.11348362409331</v>
      </c>
      <c r="R1194" s="118">
        <f t="shared" si="202"/>
        <v>1439</v>
      </c>
      <c r="S1194" s="51">
        <f t="shared" ca="1" si="203"/>
        <v>172.11348362409331</v>
      </c>
      <c r="T1194" s="52">
        <f t="shared" ca="1" si="204"/>
        <v>1439</v>
      </c>
      <c r="U1194" s="39" t="str">
        <f t="shared" ca="1" si="205"/>
        <v>172,</v>
      </c>
      <c r="V1194" s="39" t="str">
        <f t="shared" ca="1" si="206"/>
        <v>172.1135,</v>
      </c>
      <c r="W1194" s="53" t="str">
        <f t="shared" ca="1" si="199"/>
        <v>17211,</v>
      </c>
      <c r="X1194" s="90"/>
      <c r="Y1194" s="52"/>
      <c r="Z1194" s="52"/>
      <c r="AA1194" s="52"/>
      <c r="AB1194" s="52"/>
      <c r="AC1194" s="52"/>
      <c r="AD1194" s="52"/>
      <c r="AE1194" s="52"/>
      <c r="AF1194" s="52"/>
      <c r="AG1194" s="52"/>
      <c r="AH1194" s="52"/>
    </row>
    <row r="1195" spans="11:34" ht="15" thickBot="1" x14ac:dyDescent="0.3">
      <c r="K1195" s="109"/>
      <c r="L1195" s="116">
        <v>1194</v>
      </c>
      <c r="M1195" s="33">
        <f t="shared" si="197"/>
        <v>0.87472527472527473</v>
      </c>
      <c r="N1195" s="33">
        <f t="shared" si="198"/>
        <v>0.30722810522810523</v>
      </c>
      <c r="O1195" s="112">
        <f t="shared" si="200"/>
        <v>152.0931214000521</v>
      </c>
      <c r="P1195" s="33">
        <f t="shared" si="201"/>
        <v>136.01820228162143</v>
      </c>
      <c r="Q1195" s="117">
        <f>IF(INDEX($P$2:$P$4096,MATCH($B$7,$P$2:$P$4096,1)+ROWS(Q$2:$Q1195))&lt;=$B$8,INDEX($P$2:$P$4096,MATCH($B$7,$P$2:$P$4096,1)+ROWS(Q$2:$Q1195)),"")</f>
        <v>172.26163762616898</v>
      </c>
      <c r="R1195" s="118">
        <f t="shared" si="202"/>
        <v>1440</v>
      </c>
      <c r="S1195" s="51">
        <f t="shared" ca="1" si="203"/>
        <v>172.26163762616898</v>
      </c>
      <c r="T1195" s="52">
        <f t="shared" ca="1" si="204"/>
        <v>1440</v>
      </c>
      <c r="U1195" s="39" t="str">
        <f t="shared" ca="1" si="205"/>
        <v>172,</v>
      </c>
      <c r="V1195" s="39" t="str">
        <f t="shared" ca="1" si="206"/>
        <v>172.2616,</v>
      </c>
      <c r="W1195" s="53" t="str">
        <f t="shared" ca="1" si="199"/>
        <v>17226,</v>
      </c>
      <c r="X1195" s="90"/>
      <c r="Y1195" s="52"/>
      <c r="Z1195" s="52"/>
      <c r="AA1195" s="52"/>
      <c r="AB1195" s="52"/>
      <c r="AC1195" s="52"/>
      <c r="AD1195" s="52"/>
      <c r="AE1195" s="52"/>
      <c r="AF1195" s="52"/>
      <c r="AG1195" s="52"/>
      <c r="AH1195" s="52"/>
    </row>
    <row r="1196" spans="11:34" ht="15" thickBot="1" x14ac:dyDescent="0.3">
      <c r="K1196" s="109"/>
      <c r="L1196" s="116">
        <v>1195</v>
      </c>
      <c r="M1196" s="33">
        <f t="shared" si="197"/>
        <v>0.87545787545787546</v>
      </c>
      <c r="N1196" s="33">
        <f t="shared" si="198"/>
        <v>0.30733910533910536</v>
      </c>
      <c r="O1196" s="112">
        <f t="shared" si="200"/>
        <v>152.14807195005216</v>
      </c>
      <c r="P1196" s="33">
        <f t="shared" si="201"/>
        <v>136.16471908647191</v>
      </c>
      <c r="Q1196" s="117">
        <f>IF(INDEX($P$2:$P$4096,MATCH($B$7,$P$2:$P$4096,1)+ROWS(Q$2:$Q1196))&lt;=$B$8,INDEX($P$2:$P$4096,MATCH($B$7,$P$2:$P$4096,1)+ROWS(Q$2:$Q1196)),"")</f>
        <v>172.40979842059846</v>
      </c>
      <c r="R1196" s="118">
        <f t="shared" si="202"/>
        <v>1441</v>
      </c>
      <c r="S1196" s="51">
        <f t="shared" ca="1" si="203"/>
        <v>172.40979842059846</v>
      </c>
      <c r="T1196" s="52">
        <f t="shared" ca="1" si="204"/>
        <v>1441</v>
      </c>
      <c r="U1196" s="39" t="str">
        <f t="shared" ca="1" si="205"/>
        <v>172,</v>
      </c>
      <c r="V1196" s="39" t="str">
        <f t="shared" ca="1" si="206"/>
        <v>172.4098,</v>
      </c>
      <c r="W1196" s="53" t="str">
        <f t="shared" ca="1" si="199"/>
        <v>17241,</v>
      </c>
      <c r="X1196" s="90"/>
      <c r="Y1196" s="52"/>
      <c r="Z1196" s="52"/>
      <c r="AA1196" s="52"/>
      <c r="AB1196" s="52"/>
      <c r="AC1196" s="52"/>
      <c r="AD1196" s="52"/>
      <c r="AE1196" s="52"/>
      <c r="AF1196" s="52"/>
      <c r="AG1196" s="52"/>
      <c r="AH1196" s="52"/>
    </row>
    <row r="1197" spans="11:34" ht="15" thickBot="1" x14ac:dyDescent="0.3">
      <c r="K1197" s="109"/>
      <c r="L1197" s="116">
        <v>1196</v>
      </c>
      <c r="M1197" s="33">
        <f t="shared" si="197"/>
        <v>0.87619047619047619</v>
      </c>
      <c r="N1197" s="33">
        <f t="shared" si="198"/>
        <v>0.30745010545010543</v>
      </c>
      <c r="O1197" s="112">
        <f t="shared" si="200"/>
        <v>152.20302250005219</v>
      </c>
      <c r="P1197" s="33">
        <f t="shared" si="201"/>
        <v>136.31124246901879</v>
      </c>
      <c r="Q1197" s="117">
        <f>IF(INDEX($P$2:$P$4096,MATCH($B$7,$P$2:$P$4096,1)+ROWS(Q$2:$Q1197))&lt;=$B$8,INDEX($P$2:$P$4096,MATCH($B$7,$P$2:$P$4096,1)+ROWS(Q$2:$Q1197)),"")</f>
        <v>172.55796600830843</v>
      </c>
      <c r="R1197" s="118">
        <f t="shared" si="202"/>
        <v>1442</v>
      </c>
      <c r="S1197" s="51">
        <f t="shared" ca="1" si="203"/>
        <v>172.55796600830843</v>
      </c>
      <c r="T1197" s="52">
        <f t="shared" ca="1" si="204"/>
        <v>1442</v>
      </c>
      <c r="U1197" s="39" t="str">
        <f t="shared" ca="1" si="205"/>
        <v>173,</v>
      </c>
      <c r="V1197" s="39" t="str">
        <f t="shared" ca="1" si="206"/>
        <v>172.558,</v>
      </c>
      <c r="W1197" s="53" t="str">
        <f t="shared" ca="1" si="199"/>
        <v>17256,</v>
      </c>
      <c r="X1197" s="90"/>
      <c r="Y1197" s="52"/>
      <c r="Z1197" s="52"/>
      <c r="AA1197" s="52"/>
      <c r="AB1197" s="52"/>
      <c r="AC1197" s="52"/>
      <c r="AD1197" s="52"/>
      <c r="AE1197" s="52"/>
      <c r="AF1197" s="52"/>
      <c r="AG1197" s="52"/>
      <c r="AH1197" s="52"/>
    </row>
    <row r="1198" spans="11:34" ht="15" thickBot="1" x14ac:dyDescent="0.3">
      <c r="K1198" s="109"/>
      <c r="L1198" s="116">
        <v>1197</v>
      </c>
      <c r="M1198" s="33">
        <f t="shared" si="197"/>
        <v>0.87692307692307692</v>
      </c>
      <c r="N1198" s="33">
        <f t="shared" si="198"/>
        <v>0.30756110556110555</v>
      </c>
      <c r="O1198" s="112">
        <f t="shared" si="200"/>
        <v>152.25797305005224</v>
      </c>
      <c r="P1198" s="33">
        <f t="shared" si="201"/>
        <v>136.45777243008405</v>
      </c>
      <c r="Q1198" s="117">
        <f>IF(INDEX($P$2:$P$4096,MATCH($B$7,$P$2:$P$4096,1)+ROWS(Q$2:$Q1198))&lt;=$B$8,INDEX($P$2:$P$4096,MATCH($B$7,$P$2:$P$4096,1)+ROWS(Q$2:$Q1198)),"")</f>
        <v>172.70614039022672</v>
      </c>
      <c r="R1198" s="118">
        <f t="shared" si="202"/>
        <v>1443</v>
      </c>
      <c r="S1198" s="51">
        <f t="shared" ca="1" si="203"/>
        <v>172.70614039022672</v>
      </c>
      <c r="T1198" s="52">
        <f t="shared" ca="1" si="204"/>
        <v>1443</v>
      </c>
      <c r="U1198" s="39" t="str">
        <f t="shared" ca="1" si="205"/>
        <v>173,</v>
      </c>
      <c r="V1198" s="39" t="str">
        <f t="shared" ca="1" si="206"/>
        <v>172.7061,</v>
      </c>
      <c r="W1198" s="53" t="str">
        <f t="shared" ca="1" si="199"/>
        <v>17271,</v>
      </c>
      <c r="X1198" s="90"/>
      <c r="Y1198" s="52"/>
      <c r="Z1198" s="52"/>
      <c r="AA1198" s="52"/>
      <c r="AB1198" s="52"/>
      <c r="AC1198" s="52"/>
      <c r="AD1198" s="52"/>
      <c r="AE1198" s="52"/>
      <c r="AF1198" s="52"/>
      <c r="AG1198" s="52"/>
      <c r="AH1198" s="52"/>
    </row>
    <row r="1199" spans="11:34" ht="15" thickBot="1" x14ac:dyDescent="0.3">
      <c r="K1199" s="109"/>
      <c r="L1199" s="116">
        <v>1198</v>
      </c>
      <c r="M1199" s="33">
        <f t="shared" si="197"/>
        <v>0.87765567765567765</v>
      </c>
      <c r="N1199" s="33">
        <f t="shared" si="198"/>
        <v>0.30767210567210568</v>
      </c>
      <c r="O1199" s="112">
        <f t="shared" si="200"/>
        <v>152.3129236000523</v>
      </c>
      <c r="P1199" s="33">
        <f t="shared" si="201"/>
        <v>136.60430897048985</v>
      </c>
      <c r="Q1199" s="117">
        <f>IF(INDEX($P$2:$P$4096,MATCH($B$7,$P$2:$P$4096,1)+ROWS(Q$2:$Q1199))&lt;=$B$8,INDEX($P$2:$P$4096,MATCH($B$7,$P$2:$P$4096,1)+ROWS(Q$2:$Q1199)),"")</f>
        <v>172.8543215672812</v>
      </c>
      <c r="R1199" s="118">
        <f t="shared" si="202"/>
        <v>1444</v>
      </c>
      <c r="S1199" s="51">
        <f t="shared" ca="1" si="203"/>
        <v>172.8543215672812</v>
      </c>
      <c r="T1199" s="52">
        <f t="shared" ca="1" si="204"/>
        <v>1444</v>
      </c>
      <c r="U1199" s="39" t="str">
        <f t="shared" ca="1" si="205"/>
        <v>173,</v>
      </c>
      <c r="V1199" s="39" t="str">
        <f t="shared" ca="1" si="206"/>
        <v>172.8543,</v>
      </c>
      <c r="W1199" s="53" t="str">
        <f t="shared" ca="1" si="199"/>
        <v>17285,</v>
      </c>
      <c r="X1199" s="90"/>
      <c r="Y1199" s="52"/>
      <c r="Z1199" s="52"/>
      <c r="AA1199" s="52"/>
      <c r="AB1199" s="52"/>
      <c r="AC1199" s="52"/>
      <c r="AD1199" s="52"/>
      <c r="AE1199" s="52"/>
      <c r="AF1199" s="52"/>
      <c r="AG1199" s="52"/>
      <c r="AH1199" s="52"/>
    </row>
    <row r="1200" spans="11:34" ht="15" thickBot="1" x14ac:dyDescent="0.3">
      <c r="K1200" s="109"/>
      <c r="L1200" s="116">
        <v>1199</v>
      </c>
      <c r="M1200" s="33">
        <f t="shared" si="197"/>
        <v>0.87838827838827838</v>
      </c>
      <c r="N1200" s="33">
        <f t="shared" si="198"/>
        <v>0.3077831057831058</v>
      </c>
      <c r="O1200" s="112">
        <f t="shared" si="200"/>
        <v>152.36787415005236</v>
      </c>
      <c r="P1200" s="33">
        <f t="shared" si="201"/>
        <v>136.75085209105913</v>
      </c>
      <c r="Q1200" s="117">
        <f>IF(INDEX($P$2:$P$4096,MATCH($B$7,$P$2:$P$4096,1)+ROWS(Q$2:$Q1200))&lt;=$B$8,INDEX($P$2:$P$4096,MATCH($B$7,$P$2:$P$4096,1)+ROWS(Q$2:$Q1200)),"")</f>
        <v>173.00250954040069</v>
      </c>
      <c r="R1200" s="118">
        <f t="shared" si="202"/>
        <v>1445</v>
      </c>
      <c r="S1200" s="51">
        <f t="shared" ca="1" si="203"/>
        <v>173.00250954040069</v>
      </c>
      <c r="T1200" s="52">
        <f t="shared" ca="1" si="204"/>
        <v>1445</v>
      </c>
      <c r="U1200" s="39" t="str">
        <f t="shared" ca="1" si="205"/>
        <v>173,</v>
      </c>
      <c r="V1200" s="39" t="str">
        <f t="shared" ca="1" si="206"/>
        <v>173.0025,</v>
      </c>
      <c r="W1200" s="53" t="str">
        <f t="shared" ca="1" si="199"/>
        <v>17300,</v>
      </c>
      <c r="X1200" s="90"/>
      <c r="Y1200" s="52"/>
      <c r="Z1200" s="52"/>
      <c r="AA1200" s="52"/>
      <c r="AB1200" s="52"/>
      <c r="AC1200" s="52"/>
      <c r="AD1200" s="52"/>
      <c r="AE1200" s="52"/>
      <c r="AF1200" s="52"/>
      <c r="AG1200" s="52"/>
      <c r="AH1200" s="52"/>
    </row>
    <row r="1201" spans="11:34" ht="15" thickBot="1" x14ac:dyDescent="0.3">
      <c r="K1201" s="109"/>
      <c r="L1201" s="116">
        <v>1200</v>
      </c>
      <c r="M1201" s="33">
        <f t="shared" si="197"/>
        <v>0.87912087912087911</v>
      </c>
      <c r="N1201" s="33">
        <f t="shared" si="198"/>
        <v>0.30789410589410587</v>
      </c>
      <c r="O1201" s="112">
        <f t="shared" si="200"/>
        <v>152.42282470005242</v>
      </c>
      <c r="P1201" s="33">
        <f t="shared" si="201"/>
        <v>136.89740179261463</v>
      </c>
      <c r="Q1201" s="117">
        <f>IF(INDEX($P$2:$P$4096,MATCH($B$7,$P$2:$P$4096,1)+ROWS(Q$2:$Q1201))&lt;=$B$8,INDEX($P$2:$P$4096,MATCH($B$7,$P$2:$P$4096,1)+ROWS(Q$2:$Q1201)),"")</f>
        <v>173.15070431051362</v>
      </c>
      <c r="R1201" s="118">
        <f t="shared" si="202"/>
        <v>1446</v>
      </c>
      <c r="S1201" s="51">
        <f t="shared" ca="1" si="203"/>
        <v>173.15070431051362</v>
      </c>
      <c r="T1201" s="52">
        <f t="shared" ca="1" si="204"/>
        <v>1446</v>
      </c>
      <c r="U1201" s="39" t="str">
        <f t="shared" ca="1" si="205"/>
        <v>173,</v>
      </c>
      <c r="V1201" s="39" t="str">
        <f t="shared" ca="1" si="206"/>
        <v>173.1507,</v>
      </c>
      <c r="W1201" s="53" t="str">
        <f t="shared" ca="1" si="199"/>
        <v>17315,</v>
      </c>
      <c r="X1201" s="90"/>
      <c r="Y1201" s="52"/>
      <c r="Z1201" s="52"/>
      <c r="AA1201" s="52"/>
      <c r="AB1201" s="52"/>
      <c r="AC1201" s="52"/>
      <c r="AD1201" s="52"/>
      <c r="AE1201" s="52"/>
      <c r="AF1201" s="52"/>
      <c r="AG1201" s="52"/>
      <c r="AH1201" s="52"/>
    </row>
    <row r="1202" spans="11:34" ht="15" thickBot="1" x14ac:dyDescent="0.3">
      <c r="K1202" s="109"/>
      <c r="L1202" s="116">
        <v>1201</v>
      </c>
      <c r="M1202" s="33">
        <f t="shared" si="197"/>
        <v>0.87985347985347984</v>
      </c>
      <c r="N1202" s="33">
        <f t="shared" si="198"/>
        <v>0.308005106005106</v>
      </c>
      <c r="O1202" s="112">
        <f t="shared" si="200"/>
        <v>152.47777525005247</v>
      </c>
      <c r="P1202" s="33">
        <f t="shared" si="201"/>
        <v>137.04395807598053</v>
      </c>
      <c r="Q1202" s="117">
        <f>IF(INDEX($P$2:$P$4096,MATCH($B$7,$P$2:$P$4096,1)+ROWS(Q$2:$Q1202))&lt;=$B$8,INDEX($P$2:$P$4096,MATCH($B$7,$P$2:$P$4096,1)+ROWS(Q$2:$Q1202)),"")</f>
        <v>173.29890587854925</v>
      </c>
      <c r="R1202" s="118">
        <f t="shared" si="202"/>
        <v>1447</v>
      </c>
      <c r="S1202" s="51">
        <f t="shared" ca="1" si="203"/>
        <v>173.29890587854925</v>
      </c>
      <c r="T1202" s="52">
        <f t="shared" ca="1" si="204"/>
        <v>1447</v>
      </c>
      <c r="U1202" s="39" t="str">
        <f t="shared" ca="1" si="205"/>
        <v>173,</v>
      </c>
      <c r="V1202" s="39" t="str">
        <f t="shared" ca="1" si="206"/>
        <v>173.2989,</v>
      </c>
      <c r="W1202" s="53" t="str">
        <f t="shared" ca="1" si="199"/>
        <v>17330,</v>
      </c>
      <c r="X1202" s="90"/>
      <c r="Y1202" s="52"/>
      <c r="Z1202" s="52"/>
      <c r="AA1202" s="52"/>
      <c r="AB1202" s="52"/>
      <c r="AC1202" s="52"/>
      <c r="AD1202" s="52"/>
      <c r="AE1202" s="52"/>
      <c r="AF1202" s="52"/>
      <c r="AG1202" s="52"/>
      <c r="AH1202" s="52"/>
    </row>
    <row r="1203" spans="11:34" ht="15" thickBot="1" x14ac:dyDescent="0.3">
      <c r="K1203" s="109"/>
      <c r="L1203" s="116">
        <v>1202</v>
      </c>
      <c r="M1203" s="33">
        <f t="shared" si="197"/>
        <v>0.88058608058608057</v>
      </c>
      <c r="N1203" s="33">
        <f t="shared" si="198"/>
        <v>0.30811610611610613</v>
      </c>
      <c r="O1203" s="112">
        <f t="shared" si="200"/>
        <v>152.53272580005253</v>
      </c>
      <c r="P1203" s="33">
        <f t="shared" si="201"/>
        <v>137.19052094198065</v>
      </c>
      <c r="Q1203" s="117">
        <f>IF(INDEX($P$2:$P$4096,MATCH($B$7,$P$2:$P$4096,1)+ROWS(Q$2:$Q1203))&lt;=$B$8,INDEX($P$2:$P$4096,MATCH($B$7,$P$2:$P$4096,1)+ROWS(Q$2:$Q1203)),"")</f>
        <v>173.44711424543721</v>
      </c>
      <c r="R1203" s="118">
        <f t="shared" si="202"/>
        <v>1448</v>
      </c>
      <c r="S1203" s="51">
        <f t="shared" ca="1" si="203"/>
        <v>173.44711424543721</v>
      </c>
      <c r="T1203" s="52">
        <f t="shared" ca="1" si="204"/>
        <v>1448</v>
      </c>
      <c r="U1203" s="39" t="str">
        <f t="shared" ca="1" si="205"/>
        <v>173,</v>
      </c>
      <c r="V1203" s="39" t="str">
        <f t="shared" ca="1" si="206"/>
        <v>173.4471,</v>
      </c>
      <c r="W1203" s="53" t="str">
        <f t="shared" ca="1" si="199"/>
        <v>17345,</v>
      </c>
      <c r="X1203" s="90"/>
      <c r="Y1203" s="52"/>
      <c r="Z1203" s="52"/>
      <c r="AA1203" s="52"/>
      <c r="AB1203" s="52"/>
      <c r="AC1203" s="52"/>
      <c r="AD1203" s="52"/>
      <c r="AE1203" s="52"/>
      <c r="AF1203" s="52"/>
      <c r="AG1203" s="52"/>
      <c r="AH1203" s="52"/>
    </row>
    <row r="1204" spans="11:34" ht="15" thickBot="1" x14ac:dyDescent="0.3">
      <c r="K1204" s="109"/>
      <c r="L1204" s="116">
        <v>1203</v>
      </c>
      <c r="M1204" s="33">
        <f t="shared" si="197"/>
        <v>0.8813186813186813</v>
      </c>
      <c r="N1204" s="33">
        <f t="shared" si="198"/>
        <v>0.30822710622710625</v>
      </c>
      <c r="O1204" s="112">
        <f t="shared" si="200"/>
        <v>152.58767635005259</v>
      </c>
      <c r="P1204" s="33">
        <f t="shared" si="201"/>
        <v>137.33709039143969</v>
      </c>
      <c r="Q1204" s="117">
        <f>IF(INDEX($P$2:$P$4096,MATCH($B$7,$P$2:$P$4096,1)+ROWS(Q$2:$Q1204))&lt;=$B$8,INDEX($P$2:$P$4096,MATCH($B$7,$P$2:$P$4096,1)+ROWS(Q$2:$Q1204)),"")</f>
        <v>173.59532941210745</v>
      </c>
      <c r="R1204" s="118">
        <f t="shared" si="202"/>
        <v>1449</v>
      </c>
      <c r="S1204" s="51">
        <f t="shared" ca="1" si="203"/>
        <v>173.59532941210745</v>
      </c>
      <c r="T1204" s="52">
        <f t="shared" ca="1" si="204"/>
        <v>1449</v>
      </c>
      <c r="U1204" s="39" t="str">
        <f t="shared" ca="1" si="205"/>
        <v>174,</v>
      </c>
      <c r="V1204" s="39" t="str">
        <f t="shared" ca="1" si="206"/>
        <v>173.5953,</v>
      </c>
      <c r="W1204" s="53" t="str">
        <f t="shared" ca="1" si="199"/>
        <v>17360,</v>
      </c>
      <c r="X1204" s="90"/>
      <c r="Y1204" s="52"/>
      <c r="Z1204" s="52"/>
      <c r="AA1204" s="52"/>
      <c r="AB1204" s="52"/>
      <c r="AC1204" s="52"/>
      <c r="AD1204" s="52"/>
      <c r="AE1204" s="52"/>
      <c r="AF1204" s="52"/>
      <c r="AG1204" s="52"/>
      <c r="AH1204" s="52"/>
    </row>
    <row r="1205" spans="11:34" ht="15" thickBot="1" x14ac:dyDescent="0.3">
      <c r="K1205" s="109"/>
      <c r="L1205" s="116">
        <v>1204</v>
      </c>
      <c r="M1205" s="33">
        <f t="shared" si="197"/>
        <v>0.88205128205128203</v>
      </c>
      <c r="N1205" s="33">
        <f t="shared" si="198"/>
        <v>0.30833810633810632</v>
      </c>
      <c r="O1205" s="112">
        <f t="shared" si="200"/>
        <v>152.64262690005262</v>
      </c>
      <c r="P1205" s="33">
        <f t="shared" si="201"/>
        <v>137.48366642518272</v>
      </c>
      <c r="Q1205" s="117">
        <f>IF(INDEX($P$2:$P$4096,MATCH($B$7,$P$2:$P$4096,1)+ROWS(Q$2:$Q1205))&lt;=$B$8,INDEX($P$2:$P$4096,MATCH($B$7,$P$2:$P$4096,1)+ROWS(Q$2:$Q1205)),"")</f>
        <v>173.7435513794901</v>
      </c>
      <c r="R1205" s="118">
        <f t="shared" si="202"/>
        <v>1450</v>
      </c>
      <c r="S1205" s="51">
        <f t="shared" ca="1" si="203"/>
        <v>173.7435513794901</v>
      </c>
      <c r="T1205" s="52">
        <f t="shared" ca="1" si="204"/>
        <v>1450</v>
      </c>
      <c r="U1205" s="39" t="str">
        <f t="shared" ca="1" si="205"/>
        <v>174,</v>
      </c>
      <c r="V1205" s="39" t="str">
        <f t="shared" ca="1" si="206"/>
        <v>173.7436,</v>
      </c>
      <c r="W1205" s="53" t="str">
        <f t="shared" ca="1" si="199"/>
        <v>17374,</v>
      </c>
      <c r="X1205" s="90"/>
      <c r="Y1205" s="52"/>
      <c r="Z1205" s="52"/>
      <c r="AA1205" s="52"/>
      <c r="AB1205" s="52"/>
      <c r="AC1205" s="52"/>
      <c r="AD1205" s="52"/>
      <c r="AE1205" s="52"/>
      <c r="AF1205" s="52"/>
      <c r="AG1205" s="52"/>
      <c r="AH1205" s="52"/>
    </row>
    <row r="1206" spans="11:34" ht="15" thickBot="1" x14ac:dyDescent="0.3">
      <c r="K1206" s="109"/>
      <c r="L1206" s="116">
        <v>1205</v>
      </c>
      <c r="M1206" s="33">
        <f t="shared" si="197"/>
        <v>0.88278388278388276</v>
      </c>
      <c r="N1206" s="33">
        <f t="shared" si="198"/>
        <v>0.30844910644910645</v>
      </c>
      <c r="O1206" s="112">
        <f t="shared" si="200"/>
        <v>152.69757745005268</v>
      </c>
      <c r="P1206" s="33">
        <f t="shared" si="201"/>
        <v>137.63024904403574</v>
      </c>
      <c r="Q1206" s="117">
        <f>IF(INDEX($P$2:$P$4096,MATCH($B$7,$P$2:$P$4096,1)+ROWS(Q$2:$Q1206))&lt;=$B$8,INDEX($P$2:$P$4096,MATCH($B$7,$P$2:$P$4096,1)+ROWS(Q$2:$Q1206)),"")</f>
        <v>173.89178014851609</v>
      </c>
      <c r="R1206" s="118">
        <f t="shared" si="202"/>
        <v>1451</v>
      </c>
      <c r="S1206" s="51">
        <f t="shared" ca="1" si="203"/>
        <v>173.89178014851609</v>
      </c>
      <c r="T1206" s="52">
        <f t="shared" ca="1" si="204"/>
        <v>1451</v>
      </c>
      <c r="U1206" s="39" t="str">
        <f t="shared" ca="1" si="205"/>
        <v>174,</v>
      </c>
      <c r="V1206" s="39" t="str">
        <f t="shared" ca="1" si="206"/>
        <v>173.8918,</v>
      </c>
      <c r="W1206" s="53" t="str">
        <f t="shared" ca="1" si="199"/>
        <v>17389,</v>
      </c>
      <c r="X1206" s="90"/>
      <c r="Y1206" s="52"/>
      <c r="Z1206" s="52"/>
      <c r="AA1206" s="52"/>
      <c r="AB1206" s="52"/>
      <c r="AC1206" s="52"/>
      <c r="AD1206" s="52"/>
      <c r="AE1206" s="52"/>
      <c r="AF1206" s="52"/>
      <c r="AG1206" s="52"/>
      <c r="AH1206" s="52"/>
    </row>
    <row r="1207" spans="11:34" ht="15" thickBot="1" x14ac:dyDescent="0.3">
      <c r="K1207" s="109"/>
      <c r="L1207" s="116">
        <v>1206</v>
      </c>
      <c r="M1207" s="33">
        <f t="shared" si="197"/>
        <v>0.88351648351648349</v>
      </c>
      <c r="N1207" s="33">
        <f t="shared" si="198"/>
        <v>0.30856010656010657</v>
      </c>
      <c r="O1207" s="112">
        <f t="shared" si="200"/>
        <v>152.75252800005276</v>
      </c>
      <c r="P1207" s="33">
        <f t="shared" si="201"/>
        <v>137.77683824882439</v>
      </c>
      <c r="Q1207" s="117">
        <f>IF(INDEX($P$2:$P$4096,MATCH($B$7,$P$2:$P$4096,1)+ROWS(Q$2:$Q1207))&lt;=$B$8,INDEX($P$2:$P$4096,MATCH($B$7,$P$2:$P$4096,1)+ROWS(Q$2:$Q1207)),"")</f>
        <v>174.0400157201164</v>
      </c>
      <c r="R1207" s="118">
        <f t="shared" si="202"/>
        <v>1452</v>
      </c>
      <c r="S1207" s="51">
        <f t="shared" ca="1" si="203"/>
        <v>174.0400157201164</v>
      </c>
      <c r="T1207" s="52">
        <f t="shared" ca="1" si="204"/>
        <v>1452</v>
      </c>
      <c r="U1207" s="39" t="str">
        <f t="shared" ca="1" si="205"/>
        <v>174,</v>
      </c>
      <c r="V1207" s="39" t="str">
        <f t="shared" ca="1" si="206"/>
        <v>174.04,</v>
      </c>
      <c r="W1207" s="53" t="str">
        <f t="shared" ca="1" si="199"/>
        <v>17404,</v>
      </c>
      <c r="X1207" s="90"/>
      <c r="Y1207" s="52"/>
      <c r="Z1207" s="52"/>
      <c r="AA1207" s="52"/>
      <c r="AB1207" s="52"/>
      <c r="AC1207" s="52"/>
      <c r="AD1207" s="52"/>
      <c r="AE1207" s="52"/>
      <c r="AF1207" s="52"/>
      <c r="AG1207" s="52"/>
      <c r="AH1207" s="52"/>
    </row>
    <row r="1208" spans="11:34" ht="15" thickBot="1" x14ac:dyDescent="0.3">
      <c r="K1208" s="109"/>
      <c r="L1208" s="116">
        <v>1207</v>
      </c>
      <c r="M1208" s="33">
        <f t="shared" si="197"/>
        <v>0.88424908424908422</v>
      </c>
      <c r="N1208" s="33">
        <f t="shared" si="198"/>
        <v>0.30867110667110664</v>
      </c>
      <c r="O1208" s="112">
        <f t="shared" si="200"/>
        <v>152.80747855005279</v>
      </c>
      <c r="P1208" s="33">
        <f t="shared" si="201"/>
        <v>137.92343404037553</v>
      </c>
      <c r="Q1208" s="117">
        <f>IF(INDEX($P$2:$P$4096,MATCH($B$7,$P$2:$P$4096,1)+ROWS(Q$2:$Q1208))&lt;=$B$8,INDEX($P$2:$P$4096,MATCH($B$7,$P$2:$P$4096,1)+ROWS(Q$2:$Q1208)),"")</f>
        <v>174.18825809522275</v>
      </c>
      <c r="R1208" s="118">
        <f t="shared" si="202"/>
        <v>1453</v>
      </c>
      <c r="S1208" s="51">
        <f t="shared" ca="1" si="203"/>
        <v>174.18825809522275</v>
      </c>
      <c r="T1208" s="52">
        <f t="shared" ca="1" si="204"/>
        <v>1453</v>
      </c>
      <c r="U1208" s="39" t="str">
        <f t="shared" ca="1" si="205"/>
        <v>174,</v>
      </c>
      <c r="V1208" s="39" t="str">
        <f t="shared" ca="1" si="206"/>
        <v>174.1883,</v>
      </c>
      <c r="W1208" s="53" t="str">
        <f t="shared" ca="1" si="199"/>
        <v>17419,</v>
      </c>
      <c r="X1208" s="90"/>
      <c r="Y1208" s="52"/>
      <c r="Z1208" s="52"/>
      <c r="AA1208" s="52"/>
      <c r="AB1208" s="52"/>
      <c r="AC1208" s="52"/>
      <c r="AD1208" s="52"/>
      <c r="AE1208" s="52"/>
      <c r="AF1208" s="52"/>
      <c r="AG1208" s="52"/>
      <c r="AH1208" s="52"/>
    </row>
    <row r="1209" spans="11:34" ht="15" thickBot="1" x14ac:dyDescent="0.3">
      <c r="K1209" s="109"/>
      <c r="L1209" s="116">
        <v>1208</v>
      </c>
      <c r="M1209" s="33">
        <f t="shared" si="197"/>
        <v>0.88498168498168495</v>
      </c>
      <c r="N1209" s="33">
        <f t="shared" si="198"/>
        <v>0.30878210678210677</v>
      </c>
      <c r="O1209" s="112">
        <f t="shared" si="200"/>
        <v>152.86242910005285</v>
      </c>
      <c r="P1209" s="33">
        <f t="shared" si="201"/>
        <v>138.07003641951599</v>
      </c>
      <c r="Q1209" s="117">
        <f>IF(INDEX($P$2:$P$4096,MATCH($B$7,$P$2:$P$4096,1)+ROWS(Q$2:$Q1209))&lt;=$B$8,INDEX($P$2:$P$4096,MATCH($B$7,$P$2:$P$4096,1)+ROWS(Q$2:$Q1209)),"")</f>
        <v>174.33650727476697</v>
      </c>
      <c r="R1209" s="118">
        <f t="shared" si="202"/>
        <v>1454</v>
      </c>
      <c r="S1209" s="51">
        <f t="shared" ca="1" si="203"/>
        <v>174.33650727476697</v>
      </c>
      <c r="T1209" s="52">
        <f t="shared" ca="1" si="204"/>
        <v>1454</v>
      </c>
      <c r="U1209" s="39" t="str">
        <f t="shared" ca="1" si="205"/>
        <v>174,</v>
      </c>
      <c r="V1209" s="39" t="str">
        <f t="shared" ca="1" si="206"/>
        <v>174.3365,</v>
      </c>
      <c r="W1209" s="53" t="str">
        <f t="shared" ca="1" si="199"/>
        <v>17434,</v>
      </c>
      <c r="X1209" s="90"/>
      <c r="Y1209" s="52"/>
      <c r="Z1209" s="52"/>
      <c r="AA1209" s="52"/>
      <c r="AB1209" s="52"/>
      <c r="AC1209" s="52"/>
      <c r="AD1209" s="52"/>
      <c r="AE1209" s="52"/>
      <c r="AF1209" s="52"/>
      <c r="AG1209" s="52"/>
      <c r="AH1209" s="52"/>
    </row>
    <row r="1210" spans="11:34" ht="15" thickBot="1" x14ac:dyDescent="0.3">
      <c r="K1210" s="109"/>
      <c r="L1210" s="116">
        <v>1209</v>
      </c>
      <c r="M1210" s="33">
        <f t="shared" si="197"/>
        <v>0.88571428571428568</v>
      </c>
      <c r="N1210" s="33">
        <f t="shared" si="198"/>
        <v>0.30889310689310689</v>
      </c>
      <c r="O1210" s="112">
        <f t="shared" si="200"/>
        <v>152.91737965005291</v>
      </c>
      <c r="P1210" s="33">
        <f t="shared" si="201"/>
        <v>138.21664538707353</v>
      </c>
      <c r="Q1210" s="117">
        <f>IF(INDEX($P$2:$P$4096,MATCH($B$7,$P$2:$P$4096,1)+ROWS(Q$2:$Q1210))&lt;=$B$8,INDEX($P$2:$P$4096,MATCH($B$7,$P$2:$P$4096,1)+ROWS(Q$2:$Q1210)),"")</f>
        <v>174.48476325968096</v>
      </c>
      <c r="R1210" s="118">
        <f t="shared" si="202"/>
        <v>1455</v>
      </c>
      <c r="S1210" s="51">
        <f t="shared" ca="1" si="203"/>
        <v>174.48476325968096</v>
      </c>
      <c r="T1210" s="52">
        <f t="shared" ca="1" si="204"/>
        <v>1455</v>
      </c>
      <c r="U1210" s="39" t="str">
        <f t="shared" ca="1" si="205"/>
        <v>174,</v>
      </c>
      <c r="V1210" s="39" t="str">
        <f t="shared" ca="1" si="206"/>
        <v>174.4848,</v>
      </c>
      <c r="W1210" s="53" t="str">
        <f t="shared" ca="1" si="199"/>
        <v>17448,</v>
      </c>
      <c r="X1210" s="90"/>
      <c r="Y1210" s="52"/>
      <c r="Z1210" s="52"/>
      <c r="AA1210" s="52"/>
      <c r="AB1210" s="52"/>
      <c r="AC1210" s="52"/>
      <c r="AD1210" s="52"/>
      <c r="AE1210" s="52"/>
      <c r="AF1210" s="52"/>
      <c r="AG1210" s="52"/>
      <c r="AH1210" s="52"/>
    </row>
    <row r="1211" spans="11:34" ht="15" thickBot="1" x14ac:dyDescent="0.3">
      <c r="K1211" s="109"/>
      <c r="L1211" s="116">
        <v>1210</v>
      </c>
      <c r="M1211" s="33">
        <f t="shared" si="197"/>
        <v>0.88644688644688641</v>
      </c>
      <c r="N1211" s="33">
        <f t="shared" si="198"/>
        <v>0.30900410700410702</v>
      </c>
      <c r="O1211" s="112">
        <f t="shared" si="200"/>
        <v>152.97233020005297</v>
      </c>
      <c r="P1211" s="33">
        <f t="shared" si="201"/>
        <v>138.36326094387567</v>
      </c>
      <c r="Q1211" s="117">
        <f>IF(INDEX($P$2:$P$4096,MATCH($B$7,$P$2:$P$4096,1)+ROWS(Q$2:$Q1211))&lt;=$B$8,INDEX($P$2:$P$4096,MATCH($B$7,$P$2:$P$4096,1)+ROWS(Q$2:$Q1211)),"")</f>
        <v>174.63302605089791</v>
      </c>
      <c r="R1211" s="118">
        <f t="shared" si="202"/>
        <v>1456</v>
      </c>
      <c r="S1211" s="51">
        <f t="shared" ca="1" si="203"/>
        <v>174.63302605089791</v>
      </c>
      <c r="T1211" s="52">
        <f t="shared" ca="1" si="204"/>
        <v>1456</v>
      </c>
      <c r="U1211" s="39" t="str">
        <f t="shared" ca="1" si="205"/>
        <v>175,</v>
      </c>
      <c r="V1211" s="39" t="str">
        <f t="shared" ca="1" si="206"/>
        <v>174.633,</v>
      </c>
      <c r="W1211" s="53" t="str">
        <f t="shared" ca="1" si="199"/>
        <v>17463,</v>
      </c>
      <c r="X1211" s="90"/>
      <c r="Y1211" s="52"/>
      <c r="Z1211" s="52"/>
      <c r="AA1211" s="52"/>
      <c r="AB1211" s="52"/>
      <c r="AC1211" s="52"/>
      <c r="AD1211" s="52"/>
      <c r="AE1211" s="52"/>
      <c r="AF1211" s="52"/>
      <c r="AG1211" s="52"/>
      <c r="AH1211" s="52"/>
    </row>
    <row r="1212" spans="11:34" ht="15" thickBot="1" x14ac:dyDescent="0.3">
      <c r="K1212" s="109"/>
      <c r="L1212" s="116">
        <v>1211</v>
      </c>
      <c r="M1212" s="33">
        <f t="shared" si="197"/>
        <v>0.88717948717948714</v>
      </c>
      <c r="N1212" s="33">
        <f t="shared" si="198"/>
        <v>0.30911510711510709</v>
      </c>
      <c r="O1212" s="112">
        <f t="shared" si="200"/>
        <v>153.027280750053</v>
      </c>
      <c r="P1212" s="33">
        <f t="shared" si="201"/>
        <v>138.50988309075115</v>
      </c>
      <c r="Q1212" s="117">
        <f>IF(INDEX($P$2:$P$4096,MATCH($B$7,$P$2:$P$4096,1)+ROWS(Q$2:$Q1212))&lt;=$B$8,INDEX($P$2:$P$4096,MATCH($B$7,$P$2:$P$4096,1)+ROWS(Q$2:$Q1212)),"")</f>
        <v>174.78129564935045</v>
      </c>
      <c r="R1212" s="118">
        <f t="shared" si="202"/>
        <v>1457</v>
      </c>
      <c r="S1212" s="51">
        <f t="shared" ca="1" si="203"/>
        <v>174.78129564935045</v>
      </c>
      <c r="T1212" s="52">
        <f t="shared" ca="1" si="204"/>
        <v>1457</v>
      </c>
      <c r="U1212" s="39" t="str">
        <f t="shared" ca="1" si="205"/>
        <v>175,</v>
      </c>
      <c r="V1212" s="39" t="str">
        <f t="shared" ca="1" si="206"/>
        <v>174.7813,</v>
      </c>
      <c r="W1212" s="53" t="str">
        <f t="shared" ca="1" si="199"/>
        <v>17478,</v>
      </c>
      <c r="X1212" s="90"/>
      <c r="Y1212" s="52"/>
      <c r="Z1212" s="52"/>
      <c r="AA1212" s="52"/>
      <c r="AB1212" s="52"/>
      <c r="AC1212" s="52"/>
      <c r="AD1212" s="52"/>
      <c r="AE1212" s="52"/>
      <c r="AF1212" s="52"/>
      <c r="AG1212" s="52"/>
      <c r="AH1212" s="52"/>
    </row>
    <row r="1213" spans="11:34" ht="15" thickBot="1" x14ac:dyDescent="0.3">
      <c r="K1213" s="109"/>
      <c r="L1213" s="116">
        <v>1212</v>
      </c>
      <c r="M1213" s="33">
        <f t="shared" si="197"/>
        <v>0.88791208791208787</v>
      </c>
      <c r="N1213" s="33">
        <f t="shared" si="198"/>
        <v>0.30922610722610722</v>
      </c>
      <c r="O1213" s="112">
        <f t="shared" si="200"/>
        <v>153.08223130005308</v>
      </c>
      <c r="P1213" s="33">
        <f t="shared" si="201"/>
        <v>138.65651182852901</v>
      </c>
      <c r="Q1213" s="117">
        <f>IF(INDEX($P$2:$P$4096,MATCH($B$7,$P$2:$P$4096,1)+ROWS(Q$2:$Q1213))&lt;=$B$8,INDEX($P$2:$P$4096,MATCH($B$7,$P$2:$P$4096,1)+ROWS(Q$2:$Q1213)),"")</f>
        <v>174.9295720559723</v>
      </c>
      <c r="R1213" s="118">
        <f t="shared" si="202"/>
        <v>1458</v>
      </c>
      <c r="S1213" s="51">
        <f t="shared" ca="1" si="203"/>
        <v>174.9295720559723</v>
      </c>
      <c r="T1213" s="52">
        <f t="shared" ca="1" si="204"/>
        <v>1458</v>
      </c>
      <c r="U1213" s="39" t="str">
        <f t="shared" ca="1" si="205"/>
        <v>175,</v>
      </c>
      <c r="V1213" s="39" t="str">
        <f t="shared" ca="1" si="206"/>
        <v>174.9296,</v>
      </c>
      <c r="W1213" s="53" t="str">
        <f t="shared" ca="1" si="199"/>
        <v>17493,</v>
      </c>
      <c r="X1213" s="90"/>
      <c r="Y1213" s="52"/>
      <c r="Z1213" s="52"/>
      <c r="AA1213" s="52"/>
      <c r="AB1213" s="52"/>
      <c r="AC1213" s="52"/>
      <c r="AD1213" s="52"/>
      <c r="AE1213" s="52"/>
      <c r="AF1213" s="52"/>
      <c r="AG1213" s="52"/>
      <c r="AH1213" s="52"/>
    </row>
    <row r="1214" spans="11:34" ht="15" thickBot="1" x14ac:dyDescent="0.3">
      <c r="K1214" s="109"/>
      <c r="L1214" s="116">
        <v>1213</v>
      </c>
      <c r="M1214" s="33">
        <f t="shared" si="197"/>
        <v>0.8886446886446886</v>
      </c>
      <c r="N1214" s="33">
        <f t="shared" si="198"/>
        <v>0.30933710733710734</v>
      </c>
      <c r="O1214" s="112">
        <f t="shared" si="200"/>
        <v>153.13718185005314</v>
      </c>
      <c r="P1214" s="33">
        <f t="shared" si="201"/>
        <v>138.80314715803843</v>
      </c>
      <c r="Q1214" s="117">
        <f>IF(INDEX($P$2:$P$4096,MATCH($B$7,$P$2:$P$4096,1)+ROWS(Q$2:$Q1214))&lt;=$B$8,INDEX($P$2:$P$4096,MATCH($B$7,$P$2:$P$4096,1)+ROWS(Q$2:$Q1214)),"")</f>
        <v>175.07785527169733</v>
      </c>
      <c r="R1214" s="118">
        <f t="shared" si="202"/>
        <v>1459</v>
      </c>
      <c r="S1214" s="51">
        <f t="shared" ca="1" si="203"/>
        <v>175.07785527169733</v>
      </c>
      <c r="T1214" s="52">
        <f t="shared" ca="1" si="204"/>
        <v>1459</v>
      </c>
      <c r="U1214" s="39" t="str">
        <f t="shared" ca="1" si="205"/>
        <v>175,</v>
      </c>
      <c r="V1214" s="39" t="str">
        <f t="shared" ca="1" si="206"/>
        <v>175.0779,</v>
      </c>
      <c r="W1214" s="53" t="str">
        <f t="shared" ca="1" si="199"/>
        <v>17508,</v>
      </c>
      <c r="X1214" s="90"/>
      <c r="Y1214" s="52"/>
      <c r="Z1214" s="52"/>
      <c r="AA1214" s="52"/>
      <c r="AB1214" s="52"/>
      <c r="AC1214" s="52"/>
      <c r="AD1214" s="52"/>
      <c r="AE1214" s="52"/>
      <c r="AF1214" s="52"/>
      <c r="AG1214" s="52"/>
      <c r="AH1214" s="52"/>
    </row>
    <row r="1215" spans="11:34" ht="15" thickBot="1" x14ac:dyDescent="0.3">
      <c r="K1215" s="109"/>
      <c r="L1215" s="116">
        <v>1214</v>
      </c>
      <c r="M1215" s="33">
        <f t="shared" si="197"/>
        <v>0.88937728937728933</v>
      </c>
      <c r="N1215" s="33">
        <f t="shared" si="198"/>
        <v>0.30944810744810747</v>
      </c>
      <c r="O1215" s="112">
        <f t="shared" si="200"/>
        <v>153.1921324000532</v>
      </c>
      <c r="P1215" s="33">
        <f t="shared" si="201"/>
        <v>138.9497890801095</v>
      </c>
      <c r="Q1215" s="117">
        <f>IF(INDEX($P$2:$P$4096,MATCH($B$7,$P$2:$P$4096,1)+ROWS(Q$2:$Q1215))&lt;=$B$8,INDEX($P$2:$P$4096,MATCH($B$7,$P$2:$P$4096,1)+ROWS(Q$2:$Q1215)),"")</f>
        <v>175.22614529745937</v>
      </c>
      <c r="R1215" s="118">
        <f t="shared" si="202"/>
        <v>1460</v>
      </c>
      <c r="S1215" s="51">
        <f t="shared" ca="1" si="203"/>
        <v>175.22614529745937</v>
      </c>
      <c r="T1215" s="52">
        <f t="shared" ca="1" si="204"/>
        <v>1460</v>
      </c>
      <c r="U1215" s="39" t="str">
        <f t="shared" ca="1" si="205"/>
        <v>175,</v>
      </c>
      <c r="V1215" s="39" t="str">
        <f t="shared" ca="1" si="206"/>
        <v>175.2261,</v>
      </c>
      <c r="W1215" s="53" t="str">
        <f t="shared" ca="1" si="199"/>
        <v>17523,</v>
      </c>
      <c r="X1215" s="90"/>
      <c r="Y1215" s="52"/>
      <c r="Z1215" s="52"/>
      <c r="AA1215" s="52"/>
      <c r="AB1215" s="52"/>
      <c r="AC1215" s="52"/>
      <c r="AD1215" s="52"/>
      <c r="AE1215" s="52"/>
      <c r="AF1215" s="52"/>
      <c r="AG1215" s="52"/>
      <c r="AH1215" s="52"/>
    </row>
    <row r="1216" spans="11:34" ht="15" thickBot="1" x14ac:dyDescent="0.3">
      <c r="K1216" s="109"/>
      <c r="L1216" s="116">
        <v>1215</v>
      </c>
      <c r="M1216" s="33">
        <f t="shared" si="197"/>
        <v>0.89010989010989006</v>
      </c>
      <c r="N1216" s="33">
        <f t="shared" si="198"/>
        <v>0.30955910755910754</v>
      </c>
      <c r="O1216" s="112">
        <f t="shared" si="200"/>
        <v>153.24708295005323</v>
      </c>
      <c r="P1216" s="33">
        <f t="shared" si="201"/>
        <v>139.09643759557218</v>
      </c>
      <c r="Q1216" s="117">
        <f>IF(INDEX($P$2:$P$4096,MATCH($B$7,$P$2:$P$4096,1)+ROWS(Q$2:$Q1216))&lt;=$B$8,INDEX($P$2:$P$4096,MATCH($B$7,$P$2:$P$4096,1)+ROWS(Q$2:$Q1216)),"")</f>
        <v>175.37444213419332</v>
      </c>
      <c r="R1216" s="118">
        <f t="shared" si="202"/>
        <v>1461</v>
      </c>
      <c r="S1216" s="51">
        <f t="shared" ca="1" si="203"/>
        <v>175.37444213419332</v>
      </c>
      <c r="T1216" s="52">
        <f t="shared" ca="1" si="204"/>
        <v>1461</v>
      </c>
      <c r="U1216" s="39" t="str">
        <f t="shared" ca="1" si="205"/>
        <v>175,</v>
      </c>
      <c r="V1216" s="39" t="str">
        <f t="shared" ca="1" si="206"/>
        <v>175.3744,</v>
      </c>
      <c r="W1216" s="53" t="str">
        <f t="shared" ca="1" si="199"/>
        <v>17537,</v>
      </c>
      <c r="X1216" s="90"/>
      <c r="Y1216" s="52"/>
      <c r="Z1216" s="52"/>
      <c r="AA1216" s="52"/>
      <c r="AB1216" s="52"/>
      <c r="AC1216" s="52"/>
      <c r="AD1216" s="52"/>
      <c r="AE1216" s="52"/>
      <c r="AF1216" s="52"/>
      <c r="AG1216" s="52"/>
      <c r="AH1216" s="52"/>
    </row>
    <row r="1217" spans="11:34" ht="15" thickBot="1" x14ac:dyDescent="0.3">
      <c r="K1217" s="109"/>
      <c r="L1217" s="116">
        <v>1216</v>
      </c>
      <c r="M1217" s="33">
        <f t="shared" si="197"/>
        <v>0.8908424908424909</v>
      </c>
      <c r="N1217" s="33">
        <f t="shared" si="198"/>
        <v>0.30967010767010766</v>
      </c>
      <c r="O1217" s="112">
        <f t="shared" si="200"/>
        <v>153.30203350005328</v>
      </c>
      <c r="P1217" s="33">
        <f t="shared" si="201"/>
        <v>139.24309270525788</v>
      </c>
      <c r="Q1217" s="117">
        <f>IF(INDEX($P$2:$P$4096,MATCH($B$7,$P$2:$P$4096,1)+ROWS(Q$2:$Q1217))&lt;=$B$8,INDEX($P$2:$P$4096,MATCH($B$7,$P$2:$P$4096,1)+ROWS(Q$2:$Q1217)),"")</f>
        <v>175.52274578283379</v>
      </c>
      <c r="R1217" s="118">
        <f t="shared" si="202"/>
        <v>1462</v>
      </c>
      <c r="S1217" s="51">
        <f t="shared" ca="1" si="203"/>
        <v>175.52274578283379</v>
      </c>
      <c r="T1217" s="52">
        <f t="shared" ca="1" si="204"/>
        <v>1462</v>
      </c>
      <c r="U1217" s="39" t="str">
        <f t="shared" ca="1" si="205"/>
        <v>176,</v>
      </c>
      <c r="V1217" s="39" t="str">
        <f t="shared" ca="1" si="206"/>
        <v>175.5227,</v>
      </c>
      <c r="W1217" s="53" t="str">
        <f t="shared" ca="1" si="199"/>
        <v>17552,</v>
      </c>
      <c r="X1217" s="90"/>
      <c r="Y1217" s="52"/>
      <c r="Z1217" s="52"/>
      <c r="AA1217" s="52"/>
      <c r="AB1217" s="52"/>
      <c r="AC1217" s="52"/>
      <c r="AD1217" s="52"/>
      <c r="AE1217" s="52"/>
      <c r="AF1217" s="52"/>
      <c r="AG1217" s="52"/>
      <c r="AH1217" s="52"/>
    </row>
    <row r="1218" spans="11:34" ht="15" thickBot="1" x14ac:dyDescent="0.3">
      <c r="K1218" s="109"/>
      <c r="L1218" s="116">
        <v>1217</v>
      </c>
      <c r="M1218" s="33">
        <f t="shared" ref="M1218:M1281" si="207">(L1218*$B$2)/($B$3-1)</f>
        <v>0.89157509157509163</v>
      </c>
      <c r="N1218" s="33">
        <f t="shared" ref="N1218:N1281" si="208">($M1218+$D$10)/$B$5</f>
        <v>0.30978110778110779</v>
      </c>
      <c r="O1218" s="112">
        <f t="shared" si="200"/>
        <v>153.35698405005334</v>
      </c>
      <c r="P1218" s="33">
        <f t="shared" si="201"/>
        <v>139.38975440999747</v>
      </c>
      <c r="Q1218" s="117">
        <f>IF(INDEX($P$2:$P$4096,MATCH($B$7,$P$2:$P$4096,1)+ROWS(Q$2:$Q1218))&lt;=$B$8,INDEX($P$2:$P$4096,MATCH($B$7,$P$2:$P$4096,1)+ROWS(Q$2:$Q1218)),"")</f>
        <v>175.6710562443165</v>
      </c>
      <c r="R1218" s="118">
        <f t="shared" si="202"/>
        <v>1463</v>
      </c>
      <c r="S1218" s="51">
        <f t="shared" ca="1" si="203"/>
        <v>175.6710562443165</v>
      </c>
      <c r="T1218" s="52">
        <f t="shared" ca="1" si="204"/>
        <v>1463</v>
      </c>
      <c r="U1218" s="39" t="str">
        <f t="shared" ca="1" si="205"/>
        <v>176,</v>
      </c>
      <c r="V1218" s="39" t="str">
        <f t="shared" ca="1" si="206"/>
        <v>175.6711,</v>
      </c>
      <c r="W1218" s="53" t="str">
        <f t="shared" ref="W1218:W1281" ca="1" si="209">ROUND(S1218*$B$10,0)&amp;","</f>
        <v>17567,</v>
      </c>
      <c r="X1218" s="90"/>
      <c r="Y1218" s="52"/>
      <c r="Z1218" s="52"/>
      <c r="AA1218" s="52"/>
      <c r="AB1218" s="52"/>
      <c r="AC1218" s="52"/>
      <c r="AD1218" s="52"/>
      <c r="AE1218" s="52"/>
      <c r="AF1218" s="52"/>
      <c r="AG1218" s="52"/>
      <c r="AH1218" s="52"/>
    </row>
    <row r="1219" spans="11:34" ht="15" thickBot="1" x14ac:dyDescent="0.3">
      <c r="K1219" s="109"/>
      <c r="L1219" s="116">
        <v>1218</v>
      </c>
      <c r="M1219" s="33">
        <f t="shared" si="207"/>
        <v>0.89230769230769236</v>
      </c>
      <c r="N1219" s="33">
        <f t="shared" si="208"/>
        <v>0.30989210789210786</v>
      </c>
      <c r="O1219" s="112">
        <f t="shared" ref="O1219:O1282" si="210">$N1219/$B$4</f>
        <v>153.4119346000534</v>
      </c>
      <c r="P1219" s="33">
        <f t="shared" ref="P1219:P1282" si="211">-245.19+O1219*(2.5293+O1219*(-0.066046+O1219*(0.0040422+O1219*(-0.0000020697))))/(1+O1219*(-0.025422+O1219*(0.0016883+O1219*(-0.0000013601))))</f>
        <v>139.53642271062296</v>
      </c>
      <c r="Q1219" s="117">
        <f>IF(INDEX($P$2:$P$4096,MATCH($B$7,$P$2:$P$4096,1)+ROWS(Q$2:$Q1219))&lt;=$B$8,INDEX($P$2:$P$4096,MATCH($B$7,$P$2:$P$4096,1)+ROWS(Q$2:$Q1219)),"")</f>
        <v>175.81937351957714</v>
      </c>
      <c r="R1219" s="118">
        <f t="shared" ref="R1219:R1282" si="212">INDEX($L$2:$L$4096,MATCH($Q1219,$P$2:$P$4096,0))</f>
        <v>1464</v>
      </c>
      <c r="S1219" s="51">
        <f t="shared" ref="S1219:S1282" ca="1" si="213">INDIRECT("Q"&amp;((ROW($Q1219)-2)*$B$9)+2,TRUE)</f>
        <v>175.81937351957714</v>
      </c>
      <c r="T1219" s="52">
        <f t="shared" ref="T1219:T1282" ca="1" si="214">INDEX($L$2:$L$4096,MATCH($S1219,$P$2:$P$4096,0))</f>
        <v>1464</v>
      </c>
      <c r="U1219" s="39" t="str">
        <f t="shared" ref="U1219:U1282" ca="1" si="215">ROUND(S1219,0)&amp;","</f>
        <v>176,</v>
      </c>
      <c r="V1219" s="39" t="str">
        <f t="shared" ref="V1219:V1282" ca="1" si="216">ROUND(S1219,4)&amp;","</f>
        <v>175.8194,</v>
      </c>
      <c r="W1219" s="53" t="str">
        <f t="shared" ca="1" si="209"/>
        <v>17582,</v>
      </c>
      <c r="X1219" s="90"/>
      <c r="Y1219" s="52"/>
      <c r="Z1219" s="52"/>
      <c r="AA1219" s="52"/>
      <c r="AB1219" s="52"/>
      <c r="AC1219" s="52"/>
      <c r="AD1219" s="52"/>
      <c r="AE1219" s="52"/>
      <c r="AF1219" s="52"/>
      <c r="AG1219" s="52"/>
      <c r="AH1219" s="52"/>
    </row>
    <row r="1220" spans="11:34" ht="15" thickBot="1" x14ac:dyDescent="0.3">
      <c r="K1220" s="109"/>
      <c r="L1220" s="116">
        <v>1219</v>
      </c>
      <c r="M1220" s="33">
        <f t="shared" si="207"/>
        <v>0.89304029304029309</v>
      </c>
      <c r="N1220" s="33">
        <f t="shared" si="208"/>
        <v>0.31000310800310799</v>
      </c>
      <c r="O1220" s="112">
        <f t="shared" si="210"/>
        <v>153.46688515005346</v>
      </c>
      <c r="P1220" s="33">
        <f t="shared" si="211"/>
        <v>139.68309760796643</v>
      </c>
      <c r="Q1220" s="117">
        <f>IF(INDEX($P$2:$P$4096,MATCH($B$7,$P$2:$P$4096,1)+ROWS(Q$2:$Q1220))&lt;=$B$8,INDEX($P$2:$P$4096,MATCH($B$7,$P$2:$P$4096,1)+ROWS(Q$2:$Q1220)),"")</f>
        <v>175.96769760955169</v>
      </c>
      <c r="R1220" s="118">
        <f t="shared" si="212"/>
        <v>1465</v>
      </c>
      <c r="S1220" s="51">
        <f t="shared" ca="1" si="213"/>
        <v>175.96769760955169</v>
      </c>
      <c r="T1220" s="52">
        <f t="shared" ca="1" si="214"/>
        <v>1465</v>
      </c>
      <c r="U1220" s="39" t="str">
        <f t="shared" ca="1" si="215"/>
        <v>176,</v>
      </c>
      <c r="V1220" s="39" t="str">
        <f t="shared" ca="1" si="216"/>
        <v>175.9677,</v>
      </c>
      <c r="W1220" s="53" t="str">
        <f t="shared" ca="1" si="209"/>
        <v>17597,</v>
      </c>
      <c r="X1220" s="90"/>
      <c r="Y1220" s="52"/>
      <c r="Z1220" s="52"/>
      <c r="AA1220" s="52"/>
      <c r="AB1220" s="52"/>
      <c r="AC1220" s="52"/>
      <c r="AD1220" s="52"/>
      <c r="AE1220" s="52"/>
      <c r="AF1220" s="52"/>
      <c r="AG1220" s="52"/>
      <c r="AH1220" s="52"/>
    </row>
    <row r="1221" spans="11:34" ht="15" thickBot="1" x14ac:dyDescent="0.3">
      <c r="K1221" s="109"/>
      <c r="L1221" s="116">
        <v>1220</v>
      </c>
      <c r="M1221" s="33">
        <f t="shared" si="207"/>
        <v>0.89377289377289382</v>
      </c>
      <c r="N1221" s="33">
        <f t="shared" si="208"/>
        <v>0.31011410811410811</v>
      </c>
      <c r="O1221" s="112">
        <f t="shared" si="210"/>
        <v>153.52183570005351</v>
      </c>
      <c r="P1221" s="33">
        <f t="shared" si="211"/>
        <v>139.82977910286041</v>
      </c>
      <c r="Q1221" s="117">
        <f>IF(INDEX($P$2:$P$4096,MATCH($B$7,$P$2:$P$4096,1)+ROWS(Q$2:$Q1221))&lt;=$B$8,INDEX($P$2:$P$4096,MATCH($B$7,$P$2:$P$4096,1)+ROWS(Q$2:$Q1221)),"")</f>
        <v>176.11602851517671</v>
      </c>
      <c r="R1221" s="118">
        <f t="shared" si="212"/>
        <v>1466</v>
      </c>
      <c r="S1221" s="51">
        <f t="shared" ca="1" si="213"/>
        <v>176.11602851517671</v>
      </c>
      <c r="T1221" s="52">
        <f t="shared" ca="1" si="214"/>
        <v>1466</v>
      </c>
      <c r="U1221" s="39" t="str">
        <f t="shared" ca="1" si="215"/>
        <v>176,</v>
      </c>
      <c r="V1221" s="39" t="str">
        <f t="shared" ca="1" si="216"/>
        <v>176.116,</v>
      </c>
      <c r="W1221" s="53" t="str">
        <f t="shared" ca="1" si="209"/>
        <v>17612,</v>
      </c>
      <c r="X1221" s="90"/>
      <c r="Y1221" s="52"/>
      <c r="Z1221" s="52"/>
      <c r="AA1221" s="52"/>
      <c r="AB1221" s="52"/>
      <c r="AC1221" s="52"/>
      <c r="AD1221" s="52"/>
      <c r="AE1221" s="52"/>
      <c r="AF1221" s="52"/>
      <c r="AG1221" s="52"/>
      <c r="AH1221" s="52"/>
    </row>
    <row r="1222" spans="11:34" ht="15" thickBot="1" x14ac:dyDescent="0.3">
      <c r="K1222" s="109"/>
      <c r="L1222" s="116">
        <v>1221</v>
      </c>
      <c r="M1222" s="33">
        <f t="shared" si="207"/>
        <v>0.89450549450549455</v>
      </c>
      <c r="N1222" s="33">
        <f t="shared" si="208"/>
        <v>0.31022510822510824</v>
      </c>
      <c r="O1222" s="112">
        <f t="shared" si="210"/>
        <v>153.57678625005357</v>
      </c>
      <c r="P1222" s="33">
        <f t="shared" si="211"/>
        <v>139.97646719613829</v>
      </c>
      <c r="Q1222" s="117">
        <f>IF(INDEX($P$2:$P$4096,MATCH($B$7,$P$2:$P$4096,1)+ROWS(Q$2:$Q1222))&lt;=$B$8,INDEX($P$2:$P$4096,MATCH($B$7,$P$2:$P$4096,1)+ROWS(Q$2:$Q1222)),"")</f>
        <v>176.26436623738914</v>
      </c>
      <c r="R1222" s="118">
        <f t="shared" si="212"/>
        <v>1467</v>
      </c>
      <c r="S1222" s="51">
        <f t="shared" ca="1" si="213"/>
        <v>176.26436623738914</v>
      </c>
      <c r="T1222" s="52">
        <f t="shared" ca="1" si="214"/>
        <v>1467</v>
      </c>
      <c r="U1222" s="39" t="str">
        <f t="shared" ca="1" si="215"/>
        <v>176,</v>
      </c>
      <c r="V1222" s="39" t="str">
        <f t="shared" ca="1" si="216"/>
        <v>176.2644,</v>
      </c>
      <c r="W1222" s="53" t="str">
        <f t="shared" ca="1" si="209"/>
        <v>17626,</v>
      </c>
      <c r="X1222" s="90"/>
      <c r="Y1222" s="52"/>
      <c r="Z1222" s="52"/>
      <c r="AA1222" s="52"/>
      <c r="AB1222" s="52"/>
      <c r="AC1222" s="52"/>
      <c r="AD1222" s="52"/>
      <c r="AE1222" s="52"/>
      <c r="AF1222" s="52"/>
      <c r="AG1222" s="52"/>
      <c r="AH1222" s="52"/>
    </row>
    <row r="1223" spans="11:34" ht="15" thickBot="1" x14ac:dyDescent="0.3">
      <c r="K1223" s="109"/>
      <c r="L1223" s="116">
        <v>1222</v>
      </c>
      <c r="M1223" s="33">
        <f t="shared" si="207"/>
        <v>0.89523809523809528</v>
      </c>
      <c r="N1223" s="33">
        <f t="shared" si="208"/>
        <v>0.31033610833610831</v>
      </c>
      <c r="O1223" s="112">
        <f t="shared" si="210"/>
        <v>153.6317368000536</v>
      </c>
      <c r="P1223" s="33">
        <f t="shared" si="211"/>
        <v>140.12316188863377</v>
      </c>
      <c r="Q1223" s="117">
        <f>IF(INDEX($P$2:$P$4096,MATCH($B$7,$P$2:$P$4096,1)+ROWS(Q$2:$Q1223))&lt;=$B$8,INDEX($P$2:$P$4096,MATCH($B$7,$P$2:$P$4096,1)+ROWS(Q$2:$Q1223)),"")</f>
        <v>176.41271077712628</v>
      </c>
      <c r="R1223" s="118">
        <f t="shared" si="212"/>
        <v>1468</v>
      </c>
      <c r="S1223" s="51">
        <f t="shared" ca="1" si="213"/>
        <v>176.41271077712628</v>
      </c>
      <c r="T1223" s="52">
        <f t="shared" ca="1" si="214"/>
        <v>1468</v>
      </c>
      <c r="U1223" s="39" t="str">
        <f t="shared" ca="1" si="215"/>
        <v>176,</v>
      </c>
      <c r="V1223" s="39" t="str">
        <f t="shared" ca="1" si="216"/>
        <v>176.4127,</v>
      </c>
      <c r="W1223" s="53" t="str">
        <f t="shared" ca="1" si="209"/>
        <v>17641,</v>
      </c>
      <c r="X1223" s="90"/>
      <c r="Y1223" s="52"/>
      <c r="Z1223" s="52"/>
      <c r="AA1223" s="52"/>
      <c r="AB1223" s="52"/>
      <c r="AC1223" s="52"/>
      <c r="AD1223" s="52"/>
      <c r="AE1223" s="52"/>
      <c r="AF1223" s="52"/>
      <c r="AG1223" s="52"/>
      <c r="AH1223" s="52"/>
    </row>
    <row r="1224" spans="11:34" ht="15" thickBot="1" x14ac:dyDescent="0.3">
      <c r="K1224" s="109"/>
      <c r="L1224" s="116">
        <v>1223</v>
      </c>
      <c r="M1224" s="33">
        <f t="shared" si="207"/>
        <v>0.89597069597069601</v>
      </c>
      <c r="N1224" s="33">
        <f t="shared" si="208"/>
        <v>0.31044710844710843</v>
      </c>
      <c r="O1224" s="112">
        <f t="shared" si="210"/>
        <v>153.68668735005366</v>
      </c>
      <c r="P1224" s="33">
        <f t="shared" si="211"/>
        <v>140.26986318118117</v>
      </c>
      <c r="Q1224" s="117">
        <f>IF(INDEX($P$2:$P$4096,MATCH($B$7,$P$2:$P$4096,1)+ROWS(Q$2:$Q1224))&lt;=$B$8,INDEX($P$2:$P$4096,MATCH($B$7,$P$2:$P$4096,1)+ROWS(Q$2:$Q1224)),"")</f>
        <v>176.56106213532547</v>
      </c>
      <c r="R1224" s="118">
        <f t="shared" si="212"/>
        <v>1469</v>
      </c>
      <c r="S1224" s="51">
        <f t="shared" ca="1" si="213"/>
        <v>176.56106213532547</v>
      </c>
      <c r="T1224" s="52">
        <f t="shared" ca="1" si="214"/>
        <v>1469</v>
      </c>
      <c r="U1224" s="39" t="str">
        <f t="shared" ca="1" si="215"/>
        <v>177,</v>
      </c>
      <c r="V1224" s="39" t="str">
        <f t="shared" ca="1" si="216"/>
        <v>176.5611,</v>
      </c>
      <c r="W1224" s="53" t="str">
        <f t="shared" ca="1" si="209"/>
        <v>17656,</v>
      </c>
      <c r="X1224" s="90"/>
      <c r="Y1224" s="52"/>
      <c r="Z1224" s="52"/>
      <c r="AA1224" s="52"/>
      <c r="AB1224" s="52"/>
      <c r="AC1224" s="52"/>
      <c r="AD1224" s="52"/>
      <c r="AE1224" s="52"/>
      <c r="AF1224" s="52"/>
      <c r="AG1224" s="52"/>
      <c r="AH1224" s="52"/>
    </row>
    <row r="1225" spans="11:34" ht="15" thickBot="1" x14ac:dyDescent="0.3">
      <c r="K1225" s="109"/>
      <c r="L1225" s="116">
        <v>1224</v>
      </c>
      <c r="M1225" s="33">
        <f t="shared" si="207"/>
        <v>0.89670329670329674</v>
      </c>
      <c r="N1225" s="33">
        <f t="shared" si="208"/>
        <v>0.31055810855810856</v>
      </c>
      <c r="O1225" s="112">
        <f t="shared" si="210"/>
        <v>153.74163790005375</v>
      </c>
      <c r="P1225" s="33">
        <f t="shared" si="211"/>
        <v>140.41657107461458</v>
      </c>
      <c r="Q1225" s="117">
        <f>IF(INDEX($P$2:$P$4096,MATCH($B$7,$P$2:$P$4096,1)+ROWS(Q$2:$Q1225))&lt;=$B$8,INDEX($P$2:$P$4096,MATCH($B$7,$P$2:$P$4096,1)+ROWS(Q$2:$Q1225)),"")</f>
        <v>176.70942031292509</v>
      </c>
      <c r="R1225" s="118">
        <f t="shared" si="212"/>
        <v>1470</v>
      </c>
      <c r="S1225" s="51">
        <f t="shared" ca="1" si="213"/>
        <v>176.70942031292509</v>
      </c>
      <c r="T1225" s="52">
        <f t="shared" ca="1" si="214"/>
        <v>1470</v>
      </c>
      <c r="U1225" s="39" t="str">
        <f t="shared" ca="1" si="215"/>
        <v>177,</v>
      </c>
      <c r="V1225" s="39" t="str">
        <f t="shared" ca="1" si="216"/>
        <v>176.7094,</v>
      </c>
      <c r="W1225" s="53" t="str">
        <f t="shared" ca="1" si="209"/>
        <v>17671,</v>
      </c>
      <c r="X1225" s="90"/>
      <c r="Y1225" s="52"/>
      <c r="Z1225" s="52"/>
      <c r="AA1225" s="52"/>
      <c r="AB1225" s="52"/>
      <c r="AC1225" s="52"/>
      <c r="AD1225" s="52"/>
      <c r="AE1225" s="52"/>
      <c r="AF1225" s="52"/>
      <c r="AG1225" s="52"/>
      <c r="AH1225" s="52"/>
    </row>
    <row r="1226" spans="11:34" ht="15" thickBot="1" x14ac:dyDescent="0.3">
      <c r="K1226" s="109"/>
      <c r="L1226" s="116">
        <v>1225</v>
      </c>
      <c r="M1226" s="33">
        <f t="shared" si="207"/>
        <v>0.89743589743589747</v>
      </c>
      <c r="N1226" s="33">
        <f t="shared" si="208"/>
        <v>0.31066910866910868</v>
      </c>
      <c r="O1226" s="112">
        <f t="shared" si="210"/>
        <v>153.7965884500538</v>
      </c>
      <c r="P1226" s="33">
        <f t="shared" si="211"/>
        <v>140.56328556976928</v>
      </c>
      <c r="Q1226" s="117">
        <f>IF(INDEX($P$2:$P$4096,MATCH($B$7,$P$2:$P$4096,1)+ROWS(Q$2:$Q1226))&lt;=$B$8,INDEX($P$2:$P$4096,MATCH($B$7,$P$2:$P$4096,1)+ROWS(Q$2:$Q1226)),"")</f>
        <v>176.85778531086339</v>
      </c>
      <c r="R1226" s="118">
        <f t="shared" si="212"/>
        <v>1471</v>
      </c>
      <c r="S1226" s="51">
        <f t="shared" ca="1" si="213"/>
        <v>176.85778531086339</v>
      </c>
      <c r="T1226" s="52">
        <f t="shared" ca="1" si="214"/>
        <v>1471</v>
      </c>
      <c r="U1226" s="39" t="str">
        <f t="shared" ca="1" si="215"/>
        <v>177,</v>
      </c>
      <c r="V1226" s="39" t="str">
        <f t="shared" ca="1" si="216"/>
        <v>176.8578,</v>
      </c>
      <c r="W1226" s="53" t="str">
        <f t="shared" ca="1" si="209"/>
        <v>17686,</v>
      </c>
      <c r="X1226" s="90"/>
      <c r="Y1226" s="52"/>
      <c r="Z1226" s="52"/>
      <c r="AA1226" s="52"/>
      <c r="AB1226" s="52"/>
      <c r="AC1226" s="52"/>
      <c r="AD1226" s="52"/>
      <c r="AE1226" s="52"/>
      <c r="AF1226" s="52"/>
      <c r="AG1226" s="52"/>
      <c r="AH1226" s="52"/>
    </row>
    <row r="1227" spans="11:34" ht="15" thickBot="1" x14ac:dyDescent="0.3">
      <c r="K1227" s="109"/>
      <c r="L1227" s="116">
        <v>1226</v>
      </c>
      <c r="M1227" s="33">
        <f t="shared" si="207"/>
        <v>0.8981684981684982</v>
      </c>
      <c r="N1227" s="33">
        <f t="shared" si="208"/>
        <v>0.31078010878010875</v>
      </c>
      <c r="O1227" s="112">
        <f t="shared" si="210"/>
        <v>153.85153900005383</v>
      </c>
      <c r="P1227" s="33">
        <f t="shared" si="211"/>
        <v>140.71000666748085</v>
      </c>
      <c r="Q1227" s="117">
        <f>IF(INDEX($P$2:$P$4096,MATCH($B$7,$P$2:$P$4096,1)+ROWS(Q$2:$Q1227))&lt;=$B$8,INDEX($P$2:$P$4096,MATCH($B$7,$P$2:$P$4096,1)+ROWS(Q$2:$Q1227)),"")</f>
        <v>177.00615713007932</v>
      </c>
      <c r="R1227" s="118">
        <f t="shared" si="212"/>
        <v>1472</v>
      </c>
      <c r="S1227" s="51">
        <f t="shared" ca="1" si="213"/>
        <v>177.00615713007932</v>
      </c>
      <c r="T1227" s="52">
        <f t="shared" ca="1" si="214"/>
        <v>1472</v>
      </c>
      <c r="U1227" s="39" t="str">
        <f t="shared" ca="1" si="215"/>
        <v>177,</v>
      </c>
      <c r="V1227" s="39" t="str">
        <f t="shared" ca="1" si="216"/>
        <v>177.0062,</v>
      </c>
      <c r="W1227" s="53" t="str">
        <f t="shared" ca="1" si="209"/>
        <v>17701,</v>
      </c>
      <c r="X1227" s="90"/>
      <c r="Y1227" s="52"/>
      <c r="Z1227" s="52"/>
      <c r="AA1227" s="52"/>
      <c r="AB1227" s="52"/>
      <c r="AC1227" s="52"/>
      <c r="AD1227" s="52"/>
      <c r="AE1227" s="52"/>
      <c r="AF1227" s="52"/>
      <c r="AG1227" s="52"/>
      <c r="AH1227" s="52"/>
    </row>
    <row r="1228" spans="11:34" ht="15" thickBot="1" x14ac:dyDescent="0.3">
      <c r="K1228" s="109"/>
      <c r="L1228" s="116">
        <v>1227</v>
      </c>
      <c r="M1228" s="33">
        <f t="shared" si="207"/>
        <v>0.89890109890109893</v>
      </c>
      <c r="N1228" s="33">
        <f t="shared" si="208"/>
        <v>0.31089110889110888</v>
      </c>
      <c r="O1228" s="112">
        <f t="shared" si="210"/>
        <v>153.90648955005389</v>
      </c>
      <c r="P1228" s="33">
        <f t="shared" si="211"/>
        <v>140.85673436858502</v>
      </c>
      <c r="Q1228" s="117">
        <f>IF(INDEX($P$2:$P$4096,MATCH($B$7,$P$2:$P$4096,1)+ROWS(Q$2:$Q1228))&lt;=$B$8,INDEX($P$2:$P$4096,MATCH($B$7,$P$2:$P$4096,1)+ROWS(Q$2:$Q1228)),"")</f>
        <v>177.15453577151192</v>
      </c>
      <c r="R1228" s="118">
        <f t="shared" si="212"/>
        <v>1473</v>
      </c>
      <c r="S1228" s="51">
        <f t="shared" ca="1" si="213"/>
        <v>177.15453577151192</v>
      </c>
      <c r="T1228" s="52">
        <f t="shared" ca="1" si="214"/>
        <v>1473</v>
      </c>
      <c r="U1228" s="39" t="str">
        <f t="shared" ca="1" si="215"/>
        <v>177,</v>
      </c>
      <c r="V1228" s="39" t="str">
        <f t="shared" ca="1" si="216"/>
        <v>177.1545,</v>
      </c>
      <c r="W1228" s="53" t="str">
        <f t="shared" ca="1" si="209"/>
        <v>17715,</v>
      </c>
      <c r="X1228" s="90"/>
      <c r="Y1228" s="52"/>
      <c r="Z1228" s="52"/>
      <c r="AA1228" s="52"/>
      <c r="AB1228" s="52"/>
      <c r="AC1228" s="52"/>
      <c r="AD1228" s="52"/>
      <c r="AE1228" s="52"/>
      <c r="AF1228" s="52"/>
      <c r="AG1228" s="52"/>
      <c r="AH1228" s="52"/>
    </row>
    <row r="1229" spans="11:34" ht="15" thickBot="1" x14ac:dyDescent="0.3">
      <c r="K1229" s="109"/>
      <c r="L1229" s="116">
        <v>1228</v>
      </c>
      <c r="M1229" s="33">
        <f t="shared" si="207"/>
        <v>0.89963369963369966</v>
      </c>
      <c r="N1229" s="33">
        <f t="shared" si="208"/>
        <v>0.31100210900210901</v>
      </c>
      <c r="O1229" s="112">
        <f t="shared" si="210"/>
        <v>153.96144010005395</v>
      </c>
      <c r="P1229" s="33">
        <f t="shared" si="211"/>
        <v>141.00346867391852</v>
      </c>
      <c r="Q1229" s="117">
        <f>IF(INDEX($P$2:$P$4096,MATCH($B$7,$P$2:$P$4096,1)+ROWS(Q$2:$Q1229))&lt;=$B$8,INDEX($P$2:$P$4096,MATCH($B$7,$P$2:$P$4096,1)+ROWS(Q$2:$Q1229)),"")</f>
        <v>177.30292123610076</v>
      </c>
      <c r="R1229" s="118">
        <f t="shared" si="212"/>
        <v>1474</v>
      </c>
      <c r="S1229" s="51">
        <f t="shared" ca="1" si="213"/>
        <v>177.30292123610076</v>
      </c>
      <c r="T1229" s="52">
        <f t="shared" ca="1" si="214"/>
        <v>1474</v>
      </c>
      <c r="U1229" s="39" t="str">
        <f t="shared" ca="1" si="215"/>
        <v>177,</v>
      </c>
      <c r="V1229" s="39" t="str">
        <f t="shared" ca="1" si="216"/>
        <v>177.3029,</v>
      </c>
      <c r="W1229" s="53" t="str">
        <f t="shared" ca="1" si="209"/>
        <v>17730,</v>
      </c>
      <c r="X1229" s="90"/>
      <c r="Y1229" s="52"/>
      <c r="Z1229" s="52"/>
      <c r="AA1229" s="52"/>
      <c r="AB1229" s="52"/>
      <c r="AC1229" s="52"/>
      <c r="AD1229" s="52"/>
      <c r="AE1229" s="52"/>
      <c r="AF1229" s="52"/>
      <c r="AG1229" s="52"/>
      <c r="AH1229" s="52"/>
    </row>
    <row r="1230" spans="11:34" ht="15" thickBot="1" x14ac:dyDescent="0.3">
      <c r="K1230" s="109"/>
      <c r="L1230" s="116">
        <v>1229</v>
      </c>
      <c r="M1230" s="33">
        <f t="shared" si="207"/>
        <v>0.90036630036630039</v>
      </c>
      <c r="N1230" s="33">
        <f t="shared" si="208"/>
        <v>0.31111310911310908</v>
      </c>
      <c r="O1230" s="112">
        <f t="shared" si="210"/>
        <v>154.01639065005398</v>
      </c>
      <c r="P1230" s="33">
        <f t="shared" si="211"/>
        <v>141.15020958431825</v>
      </c>
      <c r="Q1230" s="117">
        <f>IF(INDEX($P$2:$P$4096,MATCH($B$7,$P$2:$P$4096,1)+ROWS(Q$2:$Q1230))&lt;=$B$8,INDEX($P$2:$P$4096,MATCH($B$7,$P$2:$P$4096,1)+ROWS(Q$2:$Q1230)),"")</f>
        <v>177.4513135247858</v>
      </c>
      <c r="R1230" s="118">
        <f t="shared" si="212"/>
        <v>1475</v>
      </c>
      <c r="S1230" s="51">
        <f t="shared" ca="1" si="213"/>
        <v>177.4513135247858</v>
      </c>
      <c r="T1230" s="52">
        <f t="shared" ca="1" si="214"/>
        <v>1475</v>
      </c>
      <c r="U1230" s="39" t="str">
        <f t="shared" ca="1" si="215"/>
        <v>177,</v>
      </c>
      <c r="V1230" s="39" t="str">
        <f t="shared" ca="1" si="216"/>
        <v>177.4513,</v>
      </c>
      <c r="W1230" s="53" t="str">
        <f t="shared" ca="1" si="209"/>
        <v>17745,</v>
      </c>
      <c r="X1230" s="90"/>
      <c r="Y1230" s="52"/>
      <c r="Z1230" s="52"/>
      <c r="AA1230" s="52"/>
      <c r="AB1230" s="52"/>
      <c r="AC1230" s="52"/>
      <c r="AD1230" s="52"/>
      <c r="AE1230" s="52"/>
      <c r="AF1230" s="52"/>
      <c r="AG1230" s="52"/>
      <c r="AH1230" s="52"/>
    </row>
    <row r="1231" spans="11:34" ht="15" thickBot="1" x14ac:dyDescent="0.3">
      <c r="K1231" s="109"/>
      <c r="L1231" s="116">
        <v>1230</v>
      </c>
      <c r="M1231" s="33">
        <f t="shared" si="207"/>
        <v>0.90109890109890112</v>
      </c>
      <c r="N1231" s="33">
        <f t="shared" si="208"/>
        <v>0.3112241092241092</v>
      </c>
      <c r="O1231" s="112">
        <f t="shared" si="210"/>
        <v>154.07134120005406</v>
      </c>
      <c r="P1231" s="33">
        <f t="shared" si="211"/>
        <v>141.29695710062168</v>
      </c>
      <c r="Q1231" s="117">
        <f>IF(INDEX($P$2:$P$4096,MATCH($B$7,$P$2:$P$4096,1)+ROWS(Q$2:$Q1231))&lt;=$B$8,INDEX($P$2:$P$4096,MATCH($B$7,$P$2:$P$4096,1)+ROWS(Q$2:$Q1231)),"")</f>
        <v>177.59971263850736</v>
      </c>
      <c r="R1231" s="118">
        <f t="shared" si="212"/>
        <v>1476</v>
      </c>
      <c r="S1231" s="51">
        <f t="shared" ca="1" si="213"/>
        <v>177.59971263850736</v>
      </c>
      <c r="T1231" s="52">
        <f t="shared" ca="1" si="214"/>
        <v>1476</v>
      </c>
      <c r="U1231" s="39" t="str">
        <f t="shared" ca="1" si="215"/>
        <v>178,</v>
      </c>
      <c r="V1231" s="39" t="str">
        <f t="shared" ca="1" si="216"/>
        <v>177.5997,</v>
      </c>
      <c r="W1231" s="53" t="str">
        <f t="shared" ca="1" si="209"/>
        <v>17760,</v>
      </c>
      <c r="X1231" s="90"/>
      <c r="Y1231" s="52"/>
      <c r="Z1231" s="52"/>
      <c r="AA1231" s="52"/>
      <c r="AB1231" s="52"/>
      <c r="AC1231" s="52"/>
      <c r="AD1231" s="52"/>
      <c r="AE1231" s="52"/>
      <c r="AF1231" s="52"/>
      <c r="AG1231" s="52"/>
      <c r="AH1231" s="52"/>
    </row>
    <row r="1232" spans="11:34" ht="15" thickBot="1" x14ac:dyDescent="0.3">
      <c r="K1232" s="109"/>
      <c r="L1232" s="116">
        <v>1231</v>
      </c>
      <c r="M1232" s="33">
        <f t="shared" si="207"/>
        <v>0.90183150183150185</v>
      </c>
      <c r="N1232" s="33">
        <f t="shared" si="208"/>
        <v>0.31133510933510933</v>
      </c>
      <c r="O1232" s="112">
        <f t="shared" si="210"/>
        <v>154.12629175005412</v>
      </c>
      <c r="P1232" s="33">
        <f t="shared" si="211"/>
        <v>141.44371122366618</v>
      </c>
      <c r="Q1232" s="117">
        <f>IF(INDEX($P$2:$P$4096,MATCH($B$7,$P$2:$P$4096,1)+ROWS(Q$2:$Q1232))&lt;=$B$8,INDEX($P$2:$P$4096,MATCH($B$7,$P$2:$P$4096,1)+ROWS(Q$2:$Q1232)),"")</f>
        <v>177.74811857820629</v>
      </c>
      <c r="R1232" s="118">
        <f t="shared" si="212"/>
        <v>1477</v>
      </c>
      <c r="S1232" s="51">
        <f t="shared" ca="1" si="213"/>
        <v>177.74811857820629</v>
      </c>
      <c r="T1232" s="52">
        <f t="shared" ca="1" si="214"/>
        <v>1477</v>
      </c>
      <c r="U1232" s="39" t="str">
        <f t="shared" ca="1" si="215"/>
        <v>178,</v>
      </c>
      <c r="V1232" s="39" t="str">
        <f t="shared" ca="1" si="216"/>
        <v>177.7481,</v>
      </c>
      <c r="W1232" s="53" t="str">
        <f t="shared" ca="1" si="209"/>
        <v>17775,</v>
      </c>
      <c r="X1232" s="90"/>
      <c r="Y1232" s="52"/>
      <c r="Z1232" s="52"/>
      <c r="AA1232" s="52"/>
      <c r="AB1232" s="52"/>
      <c r="AC1232" s="52"/>
      <c r="AD1232" s="52"/>
      <c r="AE1232" s="52"/>
      <c r="AF1232" s="52"/>
      <c r="AG1232" s="52"/>
      <c r="AH1232" s="52"/>
    </row>
    <row r="1233" spans="11:34" ht="15" thickBot="1" x14ac:dyDescent="0.3">
      <c r="K1233" s="109"/>
      <c r="L1233" s="116">
        <v>1232</v>
      </c>
      <c r="M1233" s="33">
        <f t="shared" si="207"/>
        <v>0.90256410256410258</v>
      </c>
      <c r="N1233" s="33">
        <f t="shared" si="208"/>
        <v>0.31144610944610945</v>
      </c>
      <c r="O1233" s="112">
        <f t="shared" si="210"/>
        <v>154.18124230005418</v>
      </c>
      <c r="P1233" s="33">
        <f t="shared" si="211"/>
        <v>141.59047195429054</v>
      </c>
      <c r="Q1233" s="117">
        <f>IF(INDEX($P$2:$P$4096,MATCH($B$7,$P$2:$P$4096,1)+ROWS(Q$2:$Q1233))&lt;=$B$8,INDEX($P$2:$P$4096,MATCH($B$7,$P$2:$P$4096,1)+ROWS(Q$2:$Q1233)),"")</f>
        <v>177.89653134482342</v>
      </c>
      <c r="R1233" s="118">
        <f t="shared" si="212"/>
        <v>1478</v>
      </c>
      <c r="S1233" s="51">
        <f t="shared" ca="1" si="213"/>
        <v>177.89653134482342</v>
      </c>
      <c r="T1233" s="52">
        <f t="shared" ca="1" si="214"/>
        <v>1478</v>
      </c>
      <c r="U1233" s="39" t="str">
        <f t="shared" ca="1" si="215"/>
        <v>178,</v>
      </c>
      <c r="V1233" s="39" t="str">
        <f t="shared" ca="1" si="216"/>
        <v>177.8965,</v>
      </c>
      <c r="W1233" s="53" t="str">
        <f t="shared" ca="1" si="209"/>
        <v>17790,</v>
      </c>
      <c r="X1233" s="90"/>
      <c r="Y1233" s="52"/>
      <c r="Z1233" s="52"/>
      <c r="AA1233" s="52"/>
      <c r="AB1233" s="52"/>
      <c r="AC1233" s="52"/>
      <c r="AD1233" s="52"/>
      <c r="AE1233" s="52"/>
      <c r="AF1233" s="52"/>
      <c r="AG1233" s="52"/>
      <c r="AH1233" s="52"/>
    </row>
    <row r="1234" spans="11:34" ht="15" thickBot="1" x14ac:dyDescent="0.3">
      <c r="K1234" s="109"/>
      <c r="L1234" s="116">
        <v>1233</v>
      </c>
      <c r="M1234" s="33">
        <f t="shared" si="207"/>
        <v>0.90329670329670331</v>
      </c>
      <c r="N1234" s="33">
        <f t="shared" si="208"/>
        <v>0.31155710955710952</v>
      </c>
      <c r="O1234" s="112">
        <f t="shared" si="210"/>
        <v>154.23619285005421</v>
      </c>
      <c r="P1234" s="33">
        <f t="shared" si="211"/>
        <v>141.7372392933334</v>
      </c>
      <c r="Q1234" s="117">
        <f>IF(INDEX($P$2:$P$4096,MATCH($B$7,$P$2:$P$4096,1)+ROWS(Q$2:$Q1234))&lt;=$B$8,INDEX($P$2:$P$4096,MATCH($B$7,$P$2:$P$4096,1)+ROWS(Q$2:$Q1234)),"")</f>
        <v>178.04495093930041</v>
      </c>
      <c r="R1234" s="118">
        <f t="shared" si="212"/>
        <v>1479</v>
      </c>
      <c r="S1234" s="51">
        <f t="shared" ca="1" si="213"/>
        <v>178.04495093930041</v>
      </c>
      <c r="T1234" s="52">
        <f t="shared" ca="1" si="214"/>
        <v>1479</v>
      </c>
      <c r="U1234" s="39" t="str">
        <f t="shared" ca="1" si="215"/>
        <v>178,</v>
      </c>
      <c r="V1234" s="39" t="str">
        <f t="shared" ca="1" si="216"/>
        <v>178.045,</v>
      </c>
      <c r="W1234" s="53" t="str">
        <f t="shared" ca="1" si="209"/>
        <v>17804,</v>
      </c>
      <c r="X1234" s="90"/>
      <c r="Y1234" s="52"/>
      <c r="Z1234" s="52"/>
      <c r="AA1234" s="52"/>
      <c r="AB1234" s="52"/>
      <c r="AC1234" s="52"/>
      <c r="AD1234" s="52"/>
      <c r="AE1234" s="52"/>
      <c r="AF1234" s="52"/>
      <c r="AG1234" s="52"/>
      <c r="AH1234" s="52"/>
    </row>
    <row r="1235" spans="11:34" ht="15" thickBot="1" x14ac:dyDescent="0.3">
      <c r="K1235" s="109"/>
      <c r="L1235" s="116">
        <v>1234</v>
      </c>
      <c r="M1235" s="33">
        <f t="shared" si="207"/>
        <v>0.90402930402930404</v>
      </c>
      <c r="N1235" s="33">
        <f t="shared" si="208"/>
        <v>0.31166810966810965</v>
      </c>
      <c r="O1235" s="112">
        <f t="shared" si="210"/>
        <v>154.29114340005427</v>
      </c>
      <c r="P1235" s="33">
        <f t="shared" si="211"/>
        <v>141.88401324163385</v>
      </c>
      <c r="Q1235" s="117">
        <f>IF(INDEX($P$2:$P$4096,MATCH($B$7,$P$2:$P$4096,1)+ROWS(Q$2:$Q1235))&lt;=$B$8,INDEX($P$2:$P$4096,MATCH($B$7,$P$2:$P$4096,1)+ROWS(Q$2:$Q1235)),"")</f>
        <v>178.19337736257881</v>
      </c>
      <c r="R1235" s="118">
        <f t="shared" si="212"/>
        <v>1480</v>
      </c>
      <c r="S1235" s="51">
        <f t="shared" ca="1" si="213"/>
        <v>178.19337736257881</v>
      </c>
      <c r="T1235" s="52">
        <f t="shared" ca="1" si="214"/>
        <v>1480</v>
      </c>
      <c r="U1235" s="39" t="str">
        <f t="shared" ca="1" si="215"/>
        <v>178,</v>
      </c>
      <c r="V1235" s="39" t="str">
        <f t="shared" ca="1" si="216"/>
        <v>178.1934,</v>
      </c>
      <c r="W1235" s="53" t="str">
        <f t="shared" ca="1" si="209"/>
        <v>17819,</v>
      </c>
      <c r="X1235" s="90"/>
      <c r="Y1235" s="52"/>
      <c r="Z1235" s="52"/>
      <c r="AA1235" s="52"/>
      <c r="AB1235" s="52"/>
      <c r="AC1235" s="52"/>
      <c r="AD1235" s="52"/>
      <c r="AE1235" s="52"/>
      <c r="AF1235" s="52"/>
      <c r="AG1235" s="52"/>
      <c r="AH1235" s="52"/>
    </row>
    <row r="1236" spans="11:34" ht="15" thickBot="1" x14ac:dyDescent="0.3">
      <c r="K1236" s="109"/>
      <c r="L1236" s="116">
        <v>1235</v>
      </c>
      <c r="M1236" s="33">
        <f t="shared" si="207"/>
        <v>0.90476190476190477</v>
      </c>
      <c r="N1236" s="33">
        <f t="shared" si="208"/>
        <v>0.31177910977910978</v>
      </c>
      <c r="O1236" s="112">
        <f t="shared" si="210"/>
        <v>154.34609395005432</v>
      </c>
      <c r="P1236" s="33">
        <f t="shared" si="211"/>
        <v>142.03079380003192</v>
      </c>
      <c r="Q1236" s="117">
        <f>IF(INDEX($P$2:$P$4096,MATCH($B$7,$P$2:$P$4096,1)+ROWS(Q$2:$Q1236))&lt;=$B$8,INDEX($P$2:$P$4096,MATCH($B$7,$P$2:$P$4096,1)+ROWS(Q$2:$Q1236)),"")</f>
        <v>178.34181061560122</v>
      </c>
      <c r="R1236" s="118">
        <f t="shared" si="212"/>
        <v>1481</v>
      </c>
      <c r="S1236" s="51">
        <f t="shared" ca="1" si="213"/>
        <v>178.34181061560122</v>
      </c>
      <c r="T1236" s="52">
        <f t="shared" ca="1" si="214"/>
        <v>1481</v>
      </c>
      <c r="U1236" s="39" t="str">
        <f t="shared" ca="1" si="215"/>
        <v>178,</v>
      </c>
      <c r="V1236" s="39" t="str">
        <f t="shared" ca="1" si="216"/>
        <v>178.3418,</v>
      </c>
      <c r="W1236" s="53" t="str">
        <f t="shared" ca="1" si="209"/>
        <v>17834,</v>
      </c>
      <c r="X1236" s="90"/>
      <c r="Y1236" s="52"/>
      <c r="Z1236" s="52"/>
      <c r="AA1236" s="52"/>
      <c r="AB1236" s="52"/>
      <c r="AC1236" s="52"/>
      <c r="AD1236" s="52"/>
      <c r="AE1236" s="52"/>
      <c r="AF1236" s="52"/>
      <c r="AG1236" s="52"/>
      <c r="AH1236" s="52"/>
    </row>
    <row r="1237" spans="11:34" ht="15" thickBot="1" x14ac:dyDescent="0.3">
      <c r="K1237" s="109"/>
      <c r="L1237" s="116">
        <v>1236</v>
      </c>
      <c r="M1237" s="33">
        <f t="shared" si="207"/>
        <v>0.9054945054945055</v>
      </c>
      <c r="N1237" s="33">
        <f t="shared" si="208"/>
        <v>0.3118901098901099</v>
      </c>
      <c r="O1237" s="112">
        <f t="shared" si="210"/>
        <v>154.40104450005441</v>
      </c>
      <c r="P1237" s="33">
        <f t="shared" si="211"/>
        <v>142.1775809693674</v>
      </c>
      <c r="Q1237" s="117">
        <f>IF(INDEX($P$2:$P$4096,MATCH($B$7,$P$2:$P$4096,1)+ROWS(Q$2:$Q1237))&lt;=$B$8,INDEX($P$2:$P$4096,MATCH($B$7,$P$2:$P$4096,1)+ROWS(Q$2:$Q1237)),"")</f>
        <v>178.49025069931014</v>
      </c>
      <c r="R1237" s="118">
        <f t="shared" si="212"/>
        <v>1482</v>
      </c>
      <c r="S1237" s="51">
        <f t="shared" ca="1" si="213"/>
        <v>178.49025069931014</v>
      </c>
      <c r="T1237" s="52">
        <f t="shared" ca="1" si="214"/>
        <v>1482</v>
      </c>
      <c r="U1237" s="39" t="str">
        <f t="shared" ca="1" si="215"/>
        <v>178,</v>
      </c>
      <c r="V1237" s="39" t="str">
        <f t="shared" ca="1" si="216"/>
        <v>178.4903,</v>
      </c>
      <c r="W1237" s="53" t="str">
        <f t="shared" ca="1" si="209"/>
        <v>17849,</v>
      </c>
      <c r="X1237" s="90"/>
      <c r="Y1237" s="52"/>
      <c r="Z1237" s="52"/>
      <c r="AA1237" s="52"/>
      <c r="AB1237" s="52"/>
      <c r="AC1237" s="52"/>
      <c r="AD1237" s="52"/>
      <c r="AE1237" s="52"/>
      <c r="AF1237" s="52"/>
      <c r="AG1237" s="52"/>
      <c r="AH1237" s="52"/>
    </row>
    <row r="1238" spans="11:34" ht="15" thickBot="1" x14ac:dyDescent="0.3">
      <c r="K1238" s="109"/>
      <c r="L1238" s="116">
        <v>1237</v>
      </c>
      <c r="M1238" s="33">
        <f t="shared" si="207"/>
        <v>0.90622710622710623</v>
      </c>
      <c r="N1238" s="33">
        <f t="shared" si="208"/>
        <v>0.31200111000110997</v>
      </c>
      <c r="O1238" s="112">
        <f t="shared" si="210"/>
        <v>154.45599505005444</v>
      </c>
      <c r="P1238" s="33">
        <f t="shared" si="211"/>
        <v>142.3243747504813</v>
      </c>
      <c r="Q1238" s="117">
        <f>IF(INDEX($P$2:$P$4096,MATCH($B$7,$P$2:$P$4096,1)+ROWS(Q$2:$Q1238))&lt;=$B$8,INDEX($P$2:$P$4096,MATCH($B$7,$P$2:$P$4096,1)+ROWS(Q$2:$Q1238)),"")</f>
        <v>178.63869761464849</v>
      </c>
      <c r="R1238" s="118">
        <f t="shared" si="212"/>
        <v>1483</v>
      </c>
      <c r="S1238" s="51">
        <f t="shared" ca="1" si="213"/>
        <v>178.63869761464849</v>
      </c>
      <c r="T1238" s="52">
        <f t="shared" ca="1" si="214"/>
        <v>1483</v>
      </c>
      <c r="U1238" s="39" t="str">
        <f t="shared" ca="1" si="215"/>
        <v>179,</v>
      </c>
      <c r="V1238" s="39" t="str">
        <f t="shared" ca="1" si="216"/>
        <v>178.6387,</v>
      </c>
      <c r="W1238" s="53" t="str">
        <f t="shared" ca="1" si="209"/>
        <v>17864,</v>
      </c>
      <c r="X1238" s="90"/>
      <c r="Y1238" s="52"/>
      <c r="Z1238" s="52"/>
      <c r="AA1238" s="52"/>
      <c r="AB1238" s="52"/>
      <c r="AC1238" s="52"/>
      <c r="AD1238" s="52"/>
      <c r="AE1238" s="52"/>
      <c r="AF1238" s="52"/>
      <c r="AG1238" s="52"/>
      <c r="AH1238" s="52"/>
    </row>
    <row r="1239" spans="11:34" ht="15" thickBot="1" x14ac:dyDescent="0.3">
      <c r="K1239" s="109"/>
      <c r="L1239" s="116">
        <v>1238</v>
      </c>
      <c r="M1239" s="33">
        <f t="shared" si="207"/>
        <v>0.90695970695970696</v>
      </c>
      <c r="N1239" s="33">
        <f t="shared" si="208"/>
        <v>0.3121121101121101</v>
      </c>
      <c r="O1239" s="112">
        <f t="shared" si="210"/>
        <v>154.5109456000545</v>
      </c>
      <c r="P1239" s="33">
        <f t="shared" si="211"/>
        <v>142.47117514421427</v>
      </c>
      <c r="Q1239" s="117">
        <f>IF(INDEX($P$2:$P$4096,MATCH($B$7,$P$2:$P$4096,1)+ROWS(Q$2:$Q1239))&lt;=$B$8,INDEX($P$2:$P$4096,MATCH($B$7,$P$2:$P$4096,1)+ROWS(Q$2:$Q1239)),"")</f>
        <v>178.7871513625596</v>
      </c>
      <c r="R1239" s="118">
        <f t="shared" si="212"/>
        <v>1484</v>
      </c>
      <c r="S1239" s="51">
        <f t="shared" ca="1" si="213"/>
        <v>178.7871513625596</v>
      </c>
      <c r="T1239" s="52">
        <f t="shared" ca="1" si="214"/>
        <v>1484</v>
      </c>
      <c r="U1239" s="39" t="str">
        <f t="shared" ca="1" si="215"/>
        <v>179,</v>
      </c>
      <c r="V1239" s="39" t="str">
        <f t="shared" ca="1" si="216"/>
        <v>178.7872,</v>
      </c>
      <c r="W1239" s="53" t="str">
        <f t="shared" ca="1" si="209"/>
        <v>17879,</v>
      </c>
      <c r="X1239" s="90"/>
      <c r="Y1239" s="52"/>
      <c r="Z1239" s="52"/>
      <c r="AA1239" s="52"/>
      <c r="AB1239" s="52"/>
      <c r="AC1239" s="52"/>
      <c r="AD1239" s="52"/>
      <c r="AE1239" s="52"/>
      <c r="AF1239" s="52"/>
      <c r="AG1239" s="52"/>
      <c r="AH1239" s="52"/>
    </row>
    <row r="1240" spans="11:34" ht="15" thickBot="1" x14ac:dyDescent="0.3">
      <c r="K1240" s="109"/>
      <c r="L1240" s="116">
        <v>1239</v>
      </c>
      <c r="M1240" s="33">
        <f t="shared" si="207"/>
        <v>0.90769230769230769</v>
      </c>
      <c r="N1240" s="33">
        <f t="shared" si="208"/>
        <v>0.31222311022311022</v>
      </c>
      <c r="O1240" s="112">
        <f t="shared" si="210"/>
        <v>154.56589615005456</v>
      </c>
      <c r="P1240" s="33">
        <f t="shared" si="211"/>
        <v>142.6179821514084</v>
      </c>
      <c r="Q1240" s="117">
        <f>IF(INDEX($P$2:$P$4096,MATCH($B$7,$P$2:$P$4096,1)+ROWS(Q$2:$Q1240))&lt;=$B$8,INDEX($P$2:$P$4096,MATCH($B$7,$P$2:$P$4096,1)+ROWS(Q$2:$Q1240)),"")</f>
        <v>178.93561194398717</v>
      </c>
      <c r="R1240" s="118">
        <f t="shared" si="212"/>
        <v>1485</v>
      </c>
      <c r="S1240" s="51">
        <f t="shared" ca="1" si="213"/>
        <v>178.93561194398717</v>
      </c>
      <c r="T1240" s="52">
        <f t="shared" ca="1" si="214"/>
        <v>1485</v>
      </c>
      <c r="U1240" s="39" t="str">
        <f t="shared" ca="1" si="215"/>
        <v>179,</v>
      </c>
      <c r="V1240" s="39" t="str">
        <f t="shared" ca="1" si="216"/>
        <v>178.9356,</v>
      </c>
      <c r="W1240" s="53" t="str">
        <f t="shared" ca="1" si="209"/>
        <v>17894,</v>
      </c>
      <c r="X1240" s="90"/>
      <c r="Y1240" s="52"/>
      <c r="Z1240" s="52"/>
      <c r="AA1240" s="52"/>
      <c r="AB1240" s="52"/>
      <c r="AC1240" s="52"/>
      <c r="AD1240" s="52"/>
      <c r="AE1240" s="52"/>
      <c r="AF1240" s="52"/>
      <c r="AG1240" s="52"/>
      <c r="AH1240" s="52"/>
    </row>
    <row r="1241" spans="11:34" ht="15" thickBot="1" x14ac:dyDescent="0.3">
      <c r="K1241" s="109"/>
      <c r="L1241" s="116">
        <v>1240</v>
      </c>
      <c r="M1241" s="33">
        <f t="shared" si="207"/>
        <v>0.90842490842490842</v>
      </c>
      <c r="N1241" s="33">
        <f t="shared" si="208"/>
        <v>0.31233411033411029</v>
      </c>
      <c r="O1241" s="112">
        <f t="shared" si="210"/>
        <v>154.62084670005459</v>
      </c>
      <c r="P1241" s="33">
        <f t="shared" si="211"/>
        <v>142.76479577290507</v>
      </c>
      <c r="Q1241" s="117">
        <f>IF(INDEX($P$2:$P$4096,MATCH($B$7,$P$2:$P$4096,1)+ROWS(Q$2:$Q1241))&lt;=$B$8,INDEX($P$2:$P$4096,MATCH($B$7,$P$2:$P$4096,1)+ROWS(Q$2:$Q1241)),"")</f>
        <v>179.08407935987532</v>
      </c>
      <c r="R1241" s="118">
        <f t="shared" si="212"/>
        <v>1486</v>
      </c>
      <c r="S1241" s="51">
        <f t="shared" ca="1" si="213"/>
        <v>179.08407935987532</v>
      </c>
      <c r="T1241" s="52">
        <f t="shared" ca="1" si="214"/>
        <v>1486</v>
      </c>
      <c r="U1241" s="39" t="str">
        <f t="shared" ca="1" si="215"/>
        <v>179,</v>
      </c>
      <c r="V1241" s="39" t="str">
        <f t="shared" ca="1" si="216"/>
        <v>179.0841,</v>
      </c>
      <c r="W1241" s="53" t="str">
        <f t="shared" ca="1" si="209"/>
        <v>17908,</v>
      </c>
      <c r="X1241" s="90"/>
      <c r="Y1241" s="52"/>
      <c r="Z1241" s="52"/>
      <c r="AA1241" s="52"/>
      <c r="AB1241" s="52"/>
      <c r="AC1241" s="52"/>
      <c r="AD1241" s="52"/>
      <c r="AE1241" s="52"/>
      <c r="AF1241" s="52"/>
      <c r="AG1241" s="52"/>
      <c r="AH1241" s="52"/>
    </row>
    <row r="1242" spans="11:34" ht="15" thickBot="1" x14ac:dyDescent="0.3">
      <c r="K1242" s="109"/>
      <c r="L1242" s="116">
        <v>1241</v>
      </c>
      <c r="M1242" s="33">
        <f t="shared" si="207"/>
        <v>0.90915750915750915</v>
      </c>
      <c r="N1242" s="33">
        <f t="shared" si="208"/>
        <v>0.31244511044511042</v>
      </c>
      <c r="O1242" s="112">
        <f t="shared" si="210"/>
        <v>154.67579725005464</v>
      </c>
      <c r="P1242" s="33">
        <f t="shared" si="211"/>
        <v>142.91161600954717</v>
      </c>
      <c r="Q1242" s="117">
        <f>IF(INDEX($P$2:$P$4096,MATCH($B$7,$P$2:$P$4096,1)+ROWS(Q$2:$Q1242))&lt;=$B$8,INDEX($P$2:$P$4096,MATCH($B$7,$P$2:$P$4096,1)+ROWS(Q$2:$Q1242)),"")</f>
        <v>179.23255361116878</v>
      </c>
      <c r="R1242" s="118">
        <f t="shared" si="212"/>
        <v>1487</v>
      </c>
      <c r="S1242" s="51">
        <f t="shared" ca="1" si="213"/>
        <v>179.23255361116878</v>
      </c>
      <c r="T1242" s="52">
        <f t="shared" ca="1" si="214"/>
        <v>1487</v>
      </c>
      <c r="U1242" s="39" t="str">
        <f t="shared" ca="1" si="215"/>
        <v>179,</v>
      </c>
      <c r="V1242" s="39" t="str">
        <f t="shared" ca="1" si="216"/>
        <v>179.2326,</v>
      </c>
      <c r="W1242" s="53" t="str">
        <f t="shared" ca="1" si="209"/>
        <v>17923,</v>
      </c>
      <c r="X1242" s="90"/>
      <c r="Y1242" s="52"/>
      <c r="Z1242" s="52"/>
      <c r="AA1242" s="52"/>
      <c r="AB1242" s="52"/>
      <c r="AC1242" s="52"/>
      <c r="AD1242" s="52"/>
      <c r="AE1242" s="52"/>
      <c r="AF1242" s="52"/>
      <c r="AG1242" s="52"/>
      <c r="AH1242" s="52"/>
    </row>
    <row r="1243" spans="11:34" ht="15" thickBot="1" x14ac:dyDescent="0.3">
      <c r="K1243" s="109"/>
      <c r="L1243" s="116">
        <v>1242</v>
      </c>
      <c r="M1243" s="33">
        <f t="shared" si="207"/>
        <v>0.90989010989010988</v>
      </c>
      <c r="N1243" s="33">
        <f t="shared" si="208"/>
        <v>0.31255611055611054</v>
      </c>
      <c r="O1243" s="112">
        <f t="shared" si="210"/>
        <v>154.73074780005473</v>
      </c>
      <c r="P1243" s="33">
        <f t="shared" si="211"/>
        <v>143.05844286217774</v>
      </c>
      <c r="Q1243" s="117">
        <f>IF(INDEX($P$2:$P$4096,MATCH($B$7,$P$2:$P$4096,1)+ROWS(Q$2:$Q1243))&lt;=$B$8,INDEX($P$2:$P$4096,MATCH($B$7,$P$2:$P$4096,1)+ROWS(Q$2:$Q1243)),"")</f>
        <v>179.38103469881224</v>
      </c>
      <c r="R1243" s="118">
        <f t="shared" si="212"/>
        <v>1488</v>
      </c>
      <c r="S1243" s="51">
        <f t="shared" ca="1" si="213"/>
        <v>179.38103469881224</v>
      </c>
      <c r="T1243" s="52">
        <f t="shared" ca="1" si="214"/>
        <v>1488</v>
      </c>
      <c r="U1243" s="39" t="str">
        <f t="shared" ca="1" si="215"/>
        <v>179,</v>
      </c>
      <c r="V1243" s="39" t="str">
        <f t="shared" ca="1" si="216"/>
        <v>179.381,</v>
      </c>
      <c r="W1243" s="53" t="str">
        <f t="shared" ca="1" si="209"/>
        <v>17938,</v>
      </c>
      <c r="X1243" s="90"/>
      <c r="Y1243" s="52"/>
      <c r="Z1243" s="52"/>
      <c r="AA1243" s="52"/>
      <c r="AB1243" s="52"/>
      <c r="AC1243" s="52"/>
      <c r="AD1243" s="52"/>
      <c r="AE1243" s="52"/>
      <c r="AF1243" s="52"/>
      <c r="AG1243" s="52"/>
      <c r="AH1243" s="52"/>
    </row>
    <row r="1244" spans="11:34" ht="15" thickBot="1" x14ac:dyDescent="0.3">
      <c r="K1244" s="109"/>
      <c r="L1244" s="116">
        <v>1243</v>
      </c>
      <c r="M1244" s="33">
        <f t="shared" si="207"/>
        <v>0.91062271062271061</v>
      </c>
      <c r="N1244" s="33">
        <f t="shared" si="208"/>
        <v>0.31266711066711067</v>
      </c>
      <c r="O1244" s="112">
        <f t="shared" si="210"/>
        <v>154.78569835005479</v>
      </c>
      <c r="P1244" s="33">
        <f t="shared" si="211"/>
        <v>143.20527633163988</v>
      </c>
      <c r="Q1244" s="117">
        <f>IF(INDEX($P$2:$P$4096,MATCH($B$7,$P$2:$P$4096,1)+ROWS(Q$2:$Q1244))&lt;=$B$8,INDEX($P$2:$P$4096,MATCH($B$7,$P$2:$P$4096,1)+ROWS(Q$2:$Q1244)),"")</f>
        <v>179.52952262375095</v>
      </c>
      <c r="R1244" s="118">
        <f t="shared" si="212"/>
        <v>1489</v>
      </c>
      <c r="S1244" s="51">
        <f t="shared" ca="1" si="213"/>
        <v>179.52952262375095</v>
      </c>
      <c r="T1244" s="52">
        <f t="shared" ca="1" si="214"/>
        <v>1489</v>
      </c>
      <c r="U1244" s="39" t="str">
        <f t="shared" ca="1" si="215"/>
        <v>180,</v>
      </c>
      <c r="V1244" s="39" t="str">
        <f t="shared" ca="1" si="216"/>
        <v>179.5295,</v>
      </c>
      <c r="W1244" s="53" t="str">
        <f t="shared" ca="1" si="209"/>
        <v>17953,</v>
      </c>
      <c r="X1244" s="90"/>
      <c r="Y1244" s="52"/>
      <c r="Z1244" s="52"/>
      <c r="AA1244" s="52"/>
      <c r="AB1244" s="52"/>
      <c r="AC1244" s="52"/>
      <c r="AD1244" s="52"/>
      <c r="AE1244" s="52"/>
      <c r="AF1244" s="52"/>
      <c r="AG1244" s="52"/>
      <c r="AH1244" s="52"/>
    </row>
    <row r="1245" spans="11:34" ht="15" thickBot="1" x14ac:dyDescent="0.3">
      <c r="K1245" s="109"/>
      <c r="L1245" s="116">
        <v>1244</v>
      </c>
      <c r="M1245" s="33">
        <f t="shared" si="207"/>
        <v>0.91135531135531134</v>
      </c>
      <c r="N1245" s="33">
        <f t="shared" si="208"/>
        <v>0.31277811077811074</v>
      </c>
      <c r="O1245" s="112">
        <f t="shared" si="210"/>
        <v>154.84064890005482</v>
      </c>
      <c r="P1245" s="33">
        <f t="shared" si="211"/>
        <v>143.35211641877748</v>
      </c>
      <c r="Q1245" s="117">
        <f>IF(INDEX($P$2:$P$4096,MATCH($B$7,$P$2:$P$4096,1)+ROWS(Q$2:$Q1245))&lt;=$B$8,INDEX($P$2:$P$4096,MATCH($B$7,$P$2:$P$4096,1)+ROWS(Q$2:$Q1245)),"")</f>
        <v>179.67801738693061</v>
      </c>
      <c r="R1245" s="118">
        <f t="shared" si="212"/>
        <v>1490</v>
      </c>
      <c r="S1245" s="51">
        <f t="shared" ca="1" si="213"/>
        <v>179.67801738693061</v>
      </c>
      <c r="T1245" s="52">
        <f t="shared" ca="1" si="214"/>
        <v>1490</v>
      </c>
      <c r="U1245" s="39" t="str">
        <f t="shared" ca="1" si="215"/>
        <v>180,</v>
      </c>
      <c r="V1245" s="39" t="str">
        <f t="shared" ca="1" si="216"/>
        <v>179.678,</v>
      </c>
      <c r="W1245" s="53" t="str">
        <f t="shared" ca="1" si="209"/>
        <v>17968,</v>
      </c>
      <c r="X1245" s="90"/>
      <c r="Y1245" s="52"/>
      <c r="Z1245" s="52"/>
      <c r="AA1245" s="52"/>
      <c r="AB1245" s="52"/>
      <c r="AC1245" s="52"/>
      <c r="AD1245" s="52"/>
      <c r="AE1245" s="52"/>
      <c r="AF1245" s="52"/>
      <c r="AG1245" s="52"/>
      <c r="AH1245" s="52"/>
    </row>
    <row r="1246" spans="11:34" ht="15" thickBot="1" x14ac:dyDescent="0.3">
      <c r="K1246" s="109"/>
      <c r="L1246" s="116">
        <v>1245</v>
      </c>
      <c r="M1246" s="33">
        <f t="shared" si="207"/>
        <v>0.91208791208791207</v>
      </c>
      <c r="N1246" s="33">
        <f t="shared" si="208"/>
        <v>0.31288911088911087</v>
      </c>
      <c r="O1246" s="112">
        <f t="shared" si="210"/>
        <v>154.89559945005487</v>
      </c>
      <c r="P1246" s="33">
        <f t="shared" si="211"/>
        <v>143.49896312443485</v>
      </c>
      <c r="Q1246" s="117">
        <f>IF(INDEX($P$2:$P$4096,MATCH($B$7,$P$2:$P$4096,1)+ROWS(Q$2:$Q1246))&lt;=$B$8,INDEX($P$2:$P$4096,MATCH($B$7,$P$2:$P$4096,1)+ROWS(Q$2:$Q1246)),"")</f>
        <v>179.82651898929691</v>
      </c>
      <c r="R1246" s="118">
        <f t="shared" si="212"/>
        <v>1491</v>
      </c>
      <c r="S1246" s="51">
        <f t="shared" ca="1" si="213"/>
        <v>179.82651898929691</v>
      </c>
      <c r="T1246" s="52">
        <f t="shared" ca="1" si="214"/>
        <v>1491</v>
      </c>
      <c r="U1246" s="39" t="str">
        <f t="shared" ca="1" si="215"/>
        <v>180,</v>
      </c>
      <c r="V1246" s="39" t="str">
        <f t="shared" ca="1" si="216"/>
        <v>179.8265,</v>
      </c>
      <c r="W1246" s="53" t="str">
        <f t="shared" ca="1" si="209"/>
        <v>17983,</v>
      </c>
      <c r="X1246" s="90"/>
      <c r="Y1246" s="52"/>
      <c r="Z1246" s="52"/>
      <c r="AA1246" s="52"/>
      <c r="AB1246" s="52"/>
      <c r="AC1246" s="52"/>
      <c r="AD1246" s="52"/>
      <c r="AE1246" s="52"/>
      <c r="AF1246" s="52"/>
      <c r="AG1246" s="52"/>
      <c r="AH1246" s="52"/>
    </row>
    <row r="1247" spans="11:34" ht="15" thickBot="1" x14ac:dyDescent="0.3">
      <c r="K1247" s="109"/>
      <c r="L1247" s="116">
        <v>1246</v>
      </c>
      <c r="M1247" s="33">
        <f t="shared" si="207"/>
        <v>0.9128205128205128</v>
      </c>
      <c r="N1247" s="33">
        <f t="shared" si="208"/>
        <v>0.31300011100011099</v>
      </c>
      <c r="O1247" s="112">
        <f t="shared" si="210"/>
        <v>154.95055000005493</v>
      </c>
      <c r="P1247" s="33">
        <f t="shared" si="211"/>
        <v>143.64581644945696</v>
      </c>
      <c r="Q1247" s="117">
        <f>IF(INDEX($P$2:$P$4096,MATCH($B$7,$P$2:$P$4096,1)+ROWS(Q$2:$Q1247))&lt;=$B$8,INDEX($P$2:$P$4096,MATCH($B$7,$P$2:$P$4096,1)+ROWS(Q$2:$Q1247)),"")</f>
        <v>179.97502743179678</v>
      </c>
      <c r="R1247" s="118">
        <f t="shared" si="212"/>
        <v>1492</v>
      </c>
      <c r="S1247" s="51">
        <f t="shared" ca="1" si="213"/>
        <v>179.97502743179678</v>
      </c>
      <c r="T1247" s="52">
        <f t="shared" ca="1" si="214"/>
        <v>1492</v>
      </c>
      <c r="U1247" s="39" t="str">
        <f t="shared" ca="1" si="215"/>
        <v>180,</v>
      </c>
      <c r="V1247" s="39" t="str">
        <f t="shared" ca="1" si="216"/>
        <v>179.975,</v>
      </c>
      <c r="W1247" s="53" t="str">
        <f t="shared" ca="1" si="209"/>
        <v>17998,</v>
      </c>
      <c r="X1247" s="90"/>
      <c r="Y1247" s="52"/>
      <c r="Z1247" s="52"/>
      <c r="AA1247" s="52"/>
      <c r="AB1247" s="52"/>
      <c r="AC1247" s="52"/>
      <c r="AD1247" s="52"/>
      <c r="AE1247" s="52"/>
      <c r="AF1247" s="52"/>
      <c r="AG1247" s="52"/>
      <c r="AH1247" s="52"/>
    </row>
    <row r="1248" spans="11:34" ht="15" thickBot="1" x14ac:dyDescent="0.3">
      <c r="K1248" s="109"/>
      <c r="L1248" s="116">
        <v>1247</v>
      </c>
      <c r="M1248" s="33">
        <f t="shared" si="207"/>
        <v>0.91355311355311353</v>
      </c>
      <c r="N1248" s="33">
        <f t="shared" si="208"/>
        <v>0.31311111111111112</v>
      </c>
      <c r="O1248" s="112">
        <f t="shared" si="210"/>
        <v>155.00550055005499</v>
      </c>
      <c r="P1248" s="33">
        <f t="shared" si="211"/>
        <v>143.79267639468901</v>
      </c>
      <c r="Q1248" s="117">
        <f>IF(INDEX($P$2:$P$4096,MATCH($B$7,$P$2:$P$4096,1)+ROWS(Q$2:$Q1248))&lt;=$B$8,INDEX($P$2:$P$4096,MATCH($B$7,$P$2:$P$4096,1)+ROWS(Q$2:$Q1248)),"")</f>
        <v>180.12354271537669</v>
      </c>
      <c r="R1248" s="118">
        <f t="shared" si="212"/>
        <v>1493</v>
      </c>
      <c r="S1248" s="51">
        <f t="shared" ca="1" si="213"/>
        <v>180.12354271537669</v>
      </c>
      <c r="T1248" s="52">
        <f t="shared" ca="1" si="214"/>
        <v>1493</v>
      </c>
      <c r="U1248" s="39" t="str">
        <f t="shared" ca="1" si="215"/>
        <v>180,</v>
      </c>
      <c r="V1248" s="39" t="str">
        <f t="shared" ca="1" si="216"/>
        <v>180.1235,</v>
      </c>
      <c r="W1248" s="53" t="str">
        <f t="shared" ca="1" si="209"/>
        <v>18012,</v>
      </c>
      <c r="X1248" s="90"/>
      <c r="Y1248" s="52"/>
      <c r="Z1248" s="52"/>
      <c r="AA1248" s="52"/>
      <c r="AB1248" s="52"/>
      <c r="AC1248" s="52"/>
      <c r="AD1248" s="52"/>
      <c r="AE1248" s="52"/>
      <c r="AF1248" s="52"/>
      <c r="AG1248" s="52"/>
      <c r="AH1248" s="52"/>
    </row>
    <row r="1249" spans="11:34" ht="15" thickBot="1" x14ac:dyDescent="0.3">
      <c r="K1249" s="109"/>
      <c r="L1249" s="116">
        <v>1248</v>
      </c>
      <c r="M1249" s="33">
        <f t="shared" si="207"/>
        <v>0.91428571428571426</v>
      </c>
      <c r="N1249" s="33">
        <f t="shared" si="208"/>
        <v>0.31322211122211119</v>
      </c>
      <c r="O1249" s="112">
        <f t="shared" si="210"/>
        <v>155.06045110005505</v>
      </c>
      <c r="P1249" s="33">
        <f t="shared" si="211"/>
        <v>143.9395429609765</v>
      </c>
      <c r="Q1249" s="117">
        <f>IF(INDEX($P$2:$P$4096,MATCH($B$7,$P$2:$P$4096,1)+ROWS(Q$2:$Q1249))&lt;=$B$8,INDEX($P$2:$P$4096,MATCH($B$7,$P$2:$P$4096,1)+ROWS(Q$2:$Q1249)),"")</f>
        <v>180.27206484098372</v>
      </c>
      <c r="R1249" s="118">
        <f t="shared" si="212"/>
        <v>1494</v>
      </c>
      <c r="S1249" s="51">
        <f t="shared" ca="1" si="213"/>
        <v>180.27206484098372</v>
      </c>
      <c r="T1249" s="52">
        <f t="shared" ca="1" si="214"/>
        <v>1494</v>
      </c>
      <c r="U1249" s="39" t="str">
        <f t="shared" ca="1" si="215"/>
        <v>180,</v>
      </c>
      <c r="V1249" s="39" t="str">
        <f t="shared" ca="1" si="216"/>
        <v>180.2721,</v>
      </c>
      <c r="W1249" s="53" t="str">
        <f t="shared" ca="1" si="209"/>
        <v>18027,</v>
      </c>
      <c r="X1249" s="90"/>
      <c r="Y1249" s="52"/>
      <c r="Z1249" s="52"/>
      <c r="AA1249" s="52"/>
      <c r="AB1249" s="52"/>
      <c r="AC1249" s="52"/>
      <c r="AD1249" s="52"/>
      <c r="AE1249" s="52"/>
      <c r="AF1249" s="52"/>
      <c r="AG1249" s="52"/>
      <c r="AH1249" s="52"/>
    </row>
    <row r="1250" spans="11:34" ht="15" thickBot="1" x14ac:dyDescent="0.3">
      <c r="K1250" s="109"/>
      <c r="L1250" s="116">
        <v>1249</v>
      </c>
      <c r="M1250" s="33">
        <f t="shared" si="207"/>
        <v>0.91501831501831499</v>
      </c>
      <c r="N1250" s="33">
        <f t="shared" si="208"/>
        <v>0.31333311133311131</v>
      </c>
      <c r="O1250" s="112">
        <f t="shared" si="210"/>
        <v>155.11540165005511</v>
      </c>
      <c r="P1250" s="33">
        <f t="shared" si="211"/>
        <v>144.08641614916553</v>
      </c>
      <c r="Q1250" s="117">
        <f>IF(INDEX($P$2:$P$4096,MATCH($B$7,$P$2:$P$4096,1)+ROWS(Q$2:$Q1250))&lt;=$B$8,INDEX($P$2:$P$4096,MATCH($B$7,$P$2:$P$4096,1)+ROWS(Q$2:$Q1250)),"")</f>
        <v>180.42059380956545</v>
      </c>
      <c r="R1250" s="118">
        <f t="shared" si="212"/>
        <v>1495</v>
      </c>
      <c r="S1250" s="51">
        <f t="shared" ca="1" si="213"/>
        <v>180.42059380956545</v>
      </c>
      <c r="T1250" s="52">
        <f t="shared" ca="1" si="214"/>
        <v>1495</v>
      </c>
      <c r="U1250" s="39" t="str">
        <f t="shared" ca="1" si="215"/>
        <v>180,</v>
      </c>
      <c r="V1250" s="39" t="str">
        <f t="shared" ca="1" si="216"/>
        <v>180.4206,</v>
      </c>
      <c r="W1250" s="53" t="str">
        <f t="shared" ca="1" si="209"/>
        <v>18042,</v>
      </c>
      <c r="X1250" s="90"/>
      <c r="Y1250" s="52"/>
      <c r="Z1250" s="52"/>
      <c r="AA1250" s="52"/>
      <c r="AB1250" s="52"/>
      <c r="AC1250" s="52"/>
      <c r="AD1250" s="52"/>
      <c r="AE1250" s="52"/>
      <c r="AF1250" s="52"/>
      <c r="AG1250" s="52"/>
      <c r="AH1250" s="52"/>
    </row>
    <row r="1251" spans="11:34" ht="15" thickBot="1" x14ac:dyDescent="0.3">
      <c r="K1251" s="109"/>
      <c r="L1251" s="116">
        <v>1250</v>
      </c>
      <c r="M1251" s="33">
        <f t="shared" si="207"/>
        <v>0.91575091575091572</v>
      </c>
      <c r="N1251" s="33">
        <f t="shared" si="208"/>
        <v>0.31344411144411144</v>
      </c>
      <c r="O1251" s="112">
        <f t="shared" si="210"/>
        <v>155.17035220005516</v>
      </c>
      <c r="P1251" s="33">
        <f t="shared" si="211"/>
        <v>144.23329596010291</v>
      </c>
      <c r="Q1251" s="117">
        <f>IF(INDEX($P$2:$P$4096,MATCH($B$7,$P$2:$P$4096,1)+ROWS(Q$2:$Q1251))&lt;=$B$8,INDEX($P$2:$P$4096,MATCH($B$7,$P$2:$P$4096,1)+ROWS(Q$2:$Q1251)),"")</f>
        <v>180.56912962206968</v>
      </c>
      <c r="R1251" s="118">
        <f t="shared" si="212"/>
        <v>1496</v>
      </c>
      <c r="S1251" s="51">
        <f t="shared" ca="1" si="213"/>
        <v>180.56912962206968</v>
      </c>
      <c r="T1251" s="52">
        <f t="shared" ca="1" si="214"/>
        <v>1496</v>
      </c>
      <c r="U1251" s="39" t="str">
        <f t="shared" ca="1" si="215"/>
        <v>181,</v>
      </c>
      <c r="V1251" s="39" t="str">
        <f t="shared" ca="1" si="216"/>
        <v>180.5691,</v>
      </c>
      <c r="W1251" s="53" t="str">
        <f t="shared" ca="1" si="209"/>
        <v>18057,</v>
      </c>
      <c r="X1251" s="90"/>
      <c r="Y1251" s="52"/>
      <c r="Z1251" s="52"/>
      <c r="AA1251" s="52"/>
      <c r="AB1251" s="52"/>
      <c r="AC1251" s="52"/>
      <c r="AD1251" s="52"/>
      <c r="AE1251" s="52"/>
      <c r="AF1251" s="52"/>
      <c r="AG1251" s="52"/>
      <c r="AH1251" s="52"/>
    </row>
    <row r="1252" spans="11:34" ht="15" thickBot="1" x14ac:dyDescent="0.3">
      <c r="K1252" s="109"/>
      <c r="L1252" s="116">
        <v>1251</v>
      </c>
      <c r="M1252" s="33">
        <f t="shared" si="207"/>
        <v>0.91648351648351645</v>
      </c>
      <c r="N1252" s="33">
        <f t="shared" si="208"/>
        <v>0.31355511155511151</v>
      </c>
      <c r="O1252" s="112">
        <f t="shared" si="210"/>
        <v>155.22530275005519</v>
      </c>
      <c r="P1252" s="33">
        <f t="shared" si="211"/>
        <v>144.38018239463531</v>
      </c>
      <c r="Q1252" s="117">
        <f>IF(INDEX($P$2:$P$4096,MATCH($B$7,$P$2:$P$4096,1)+ROWS(Q$2:$Q1252))&lt;=$B$8,INDEX($P$2:$P$4096,MATCH($B$7,$P$2:$P$4096,1)+ROWS(Q$2:$Q1252)),"")</f>
        <v>180.71767227944486</v>
      </c>
      <c r="R1252" s="118">
        <f t="shared" si="212"/>
        <v>1497</v>
      </c>
      <c r="S1252" s="51">
        <f t="shared" ca="1" si="213"/>
        <v>180.71767227944486</v>
      </c>
      <c r="T1252" s="52">
        <f t="shared" ca="1" si="214"/>
        <v>1497</v>
      </c>
      <c r="U1252" s="39" t="str">
        <f t="shared" ca="1" si="215"/>
        <v>181,</v>
      </c>
      <c r="V1252" s="39" t="str">
        <f t="shared" ca="1" si="216"/>
        <v>180.7177,</v>
      </c>
      <c r="W1252" s="53" t="str">
        <f t="shared" ca="1" si="209"/>
        <v>18072,</v>
      </c>
      <c r="X1252" s="90"/>
      <c r="Y1252" s="52"/>
      <c r="Z1252" s="52"/>
      <c r="AA1252" s="52"/>
      <c r="AB1252" s="52"/>
      <c r="AC1252" s="52"/>
      <c r="AD1252" s="52"/>
      <c r="AE1252" s="52"/>
      <c r="AF1252" s="52"/>
      <c r="AG1252" s="52"/>
      <c r="AH1252" s="52"/>
    </row>
    <row r="1253" spans="11:34" ht="15" thickBot="1" x14ac:dyDescent="0.3">
      <c r="K1253" s="109"/>
      <c r="L1253" s="116">
        <v>1252</v>
      </c>
      <c r="M1253" s="33">
        <f t="shared" si="207"/>
        <v>0.91721611721611718</v>
      </c>
      <c r="N1253" s="33">
        <f t="shared" si="208"/>
        <v>0.31366611166611164</v>
      </c>
      <c r="O1253" s="112">
        <f t="shared" si="210"/>
        <v>155.28025330005525</v>
      </c>
      <c r="P1253" s="33">
        <f t="shared" si="211"/>
        <v>144.52707545361091</v>
      </c>
      <c r="Q1253" s="117">
        <f>IF(INDEX($P$2:$P$4096,MATCH($B$7,$P$2:$P$4096,1)+ROWS(Q$2:$Q1253))&lt;=$B$8,INDEX($P$2:$P$4096,MATCH($B$7,$P$2:$P$4096,1)+ROWS(Q$2:$Q1253)),"")</f>
        <v>180.86622178263946</v>
      </c>
      <c r="R1253" s="118">
        <f t="shared" si="212"/>
        <v>1498</v>
      </c>
      <c r="S1253" s="51">
        <f t="shared" ca="1" si="213"/>
        <v>180.86622178263946</v>
      </c>
      <c r="T1253" s="52">
        <f t="shared" ca="1" si="214"/>
        <v>1498</v>
      </c>
      <c r="U1253" s="39" t="str">
        <f t="shared" ca="1" si="215"/>
        <v>181,</v>
      </c>
      <c r="V1253" s="39" t="str">
        <f t="shared" ca="1" si="216"/>
        <v>180.8662,</v>
      </c>
      <c r="W1253" s="53" t="str">
        <f t="shared" ca="1" si="209"/>
        <v>18087,</v>
      </c>
      <c r="X1253" s="90"/>
      <c r="Y1253" s="52"/>
      <c r="Z1253" s="52"/>
      <c r="AA1253" s="52"/>
      <c r="AB1253" s="52"/>
      <c r="AC1253" s="52"/>
      <c r="AD1253" s="52"/>
      <c r="AE1253" s="52"/>
      <c r="AF1253" s="52"/>
      <c r="AG1253" s="52"/>
      <c r="AH1253" s="52"/>
    </row>
    <row r="1254" spans="11:34" ht="15" thickBot="1" x14ac:dyDescent="0.3">
      <c r="K1254" s="109"/>
      <c r="L1254" s="116">
        <v>1253</v>
      </c>
      <c r="M1254" s="33">
        <f t="shared" si="207"/>
        <v>0.91794871794871791</v>
      </c>
      <c r="N1254" s="33">
        <f t="shared" si="208"/>
        <v>0.31377711177711176</v>
      </c>
      <c r="O1254" s="112">
        <f t="shared" si="210"/>
        <v>155.33520385005531</v>
      </c>
      <c r="P1254" s="33">
        <f t="shared" si="211"/>
        <v>144.67397513787711</v>
      </c>
      <c r="Q1254" s="117">
        <f>IF(INDEX($P$2:$P$4096,MATCH($B$7,$P$2:$P$4096,1)+ROWS(Q$2:$Q1254))&lt;=$B$8,INDEX($P$2:$P$4096,MATCH($B$7,$P$2:$P$4096,1)+ROWS(Q$2:$Q1254)),"")</f>
        <v>181.01477813260254</v>
      </c>
      <c r="R1254" s="118">
        <f t="shared" si="212"/>
        <v>1499</v>
      </c>
      <c r="S1254" s="51">
        <f t="shared" ca="1" si="213"/>
        <v>181.01477813260254</v>
      </c>
      <c r="T1254" s="52">
        <f t="shared" ca="1" si="214"/>
        <v>1499</v>
      </c>
      <c r="U1254" s="39" t="str">
        <f t="shared" ca="1" si="215"/>
        <v>181,</v>
      </c>
      <c r="V1254" s="39" t="str">
        <f t="shared" ca="1" si="216"/>
        <v>181.0148,</v>
      </c>
      <c r="W1254" s="53" t="str">
        <f t="shared" ca="1" si="209"/>
        <v>18101,</v>
      </c>
      <c r="X1254" s="90"/>
      <c r="Y1254" s="52"/>
      <c r="Z1254" s="52"/>
      <c r="AA1254" s="52"/>
      <c r="AB1254" s="52"/>
      <c r="AC1254" s="52"/>
      <c r="AD1254" s="52"/>
      <c r="AE1254" s="52"/>
      <c r="AF1254" s="52"/>
      <c r="AG1254" s="52"/>
      <c r="AH1254" s="52"/>
    </row>
    <row r="1255" spans="11:34" ht="15" thickBot="1" x14ac:dyDescent="0.3">
      <c r="K1255" s="109"/>
      <c r="L1255" s="116">
        <v>1254</v>
      </c>
      <c r="M1255" s="33">
        <f t="shared" si="207"/>
        <v>0.91868131868131864</v>
      </c>
      <c r="N1255" s="33">
        <f t="shared" si="208"/>
        <v>0.31388811188811189</v>
      </c>
      <c r="O1255" s="112">
        <f t="shared" si="210"/>
        <v>155.39015440005539</v>
      </c>
      <c r="P1255" s="33">
        <f t="shared" si="211"/>
        <v>144.82088144828276</v>
      </c>
      <c r="Q1255" s="117">
        <f>IF(INDEX($P$2:$P$4096,MATCH($B$7,$P$2:$P$4096,1)+ROWS(Q$2:$Q1255))&lt;=$B$8,INDEX($P$2:$P$4096,MATCH($B$7,$P$2:$P$4096,1)+ROWS(Q$2:$Q1255)),"")</f>
        <v>181.16334133028363</v>
      </c>
      <c r="R1255" s="118">
        <f t="shared" si="212"/>
        <v>1500</v>
      </c>
      <c r="S1255" s="51">
        <f t="shared" ca="1" si="213"/>
        <v>181.16334133028363</v>
      </c>
      <c r="T1255" s="52">
        <f t="shared" ca="1" si="214"/>
        <v>1500</v>
      </c>
      <c r="U1255" s="39" t="str">
        <f t="shared" ca="1" si="215"/>
        <v>181,</v>
      </c>
      <c r="V1255" s="39" t="str">
        <f t="shared" ca="1" si="216"/>
        <v>181.1633,</v>
      </c>
      <c r="W1255" s="53" t="str">
        <f t="shared" ca="1" si="209"/>
        <v>18116,</v>
      </c>
      <c r="X1255" s="90"/>
      <c r="Y1255" s="52"/>
      <c r="Z1255" s="52"/>
      <c r="AA1255" s="52"/>
      <c r="AB1255" s="52"/>
      <c r="AC1255" s="52"/>
      <c r="AD1255" s="52"/>
      <c r="AE1255" s="52"/>
      <c r="AF1255" s="52"/>
      <c r="AG1255" s="52"/>
      <c r="AH1255" s="52"/>
    </row>
    <row r="1256" spans="11:34" ht="15" thickBot="1" x14ac:dyDescent="0.3">
      <c r="K1256" s="109"/>
      <c r="L1256" s="116">
        <v>1255</v>
      </c>
      <c r="M1256" s="33">
        <f t="shared" si="207"/>
        <v>0.91941391941391937</v>
      </c>
      <c r="N1256" s="33">
        <f t="shared" si="208"/>
        <v>0.31399911199911196</v>
      </c>
      <c r="O1256" s="112">
        <f t="shared" si="210"/>
        <v>155.44510495005542</v>
      </c>
      <c r="P1256" s="33">
        <f t="shared" si="211"/>
        <v>144.96779438567614</v>
      </c>
      <c r="Q1256" s="117">
        <f>IF(INDEX($P$2:$P$4096,MATCH($B$7,$P$2:$P$4096,1)+ROWS(Q$2:$Q1256))&lt;=$B$8,INDEX($P$2:$P$4096,MATCH($B$7,$P$2:$P$4096,1)+ROWS(Q$2:$Q1256)),"")</f>
        <v>181.31191137663245</v>
      </c>
      <c r="R1256" s="118">
        <f t="shared" si="212"/>
        <v>1501</v>
      </c>
      <c r="S1256" s="51">
        <f t="shared" ca="1" si="213"/>
        <v>181.31191137663245</v>
      </c>
      <c r="T1256" s="52">
        <f t="shared" ca="1" si="214"/>
        <v>1501</v>
      </c>
      <c r="U1256" s="39" t="str">
        <f t="shared" ca="1" si="215"/>
        <v>181,</v>
      </c>
      <c r="V1256" s="39" t="str">
        <f t="shared" ca="1" si="216"/>
        <v>181.3119,</v>
      </c>
      <c r="W1256" s="53" t="str">
        <f t="shared" ca="1" si="209"/>
        <v>18131,</v>
      </c>
      <c r="X1256" s="90"/>
      <c r="Y1256" s="52"/>
      <c r="Z1256" s="52"/>
      <c r="AA1256" s="52"/>
      <c r="AB1256" s="52"/>
      <c r="AC1256" s="52"/>
      <c r="AD1256" s="52"/>
      <c r="AE1256" s="52"/>
      <c r="AF1256" s="52"/>
      <c r="AG1256" s="52"/>
      <c r="AH1256" s="52"/>
    </row>
    <row r="1257" spans="11:34" ht="15" thickBot="1" x14ac:dyDescent="0.3">
      <c r="K1257" s="109"/>
      <c r="L1257" s="116">
        <v>1256</v>
      </c>
      <c r="M1257" s="33">
        <f t="shared" si="207"/>
        <v>0.9201465201465201</v>
      </c>
      <c r="N1257" s="33">
        <f t="shared" si="208"/>
        <v>0.31411011211011208</v>
      </c>
      <c r="O1257" s="112">
        <f t="shared" si="210"/>
        <v>155.50005550005548</v>
      </c>
      <c r="P1257" s="33">
        <f t="shared" si="211"/>
        <v>145.11471395090706</v>
      </c>
      <c r="Q1257" s="117">
        <f>IF(INDEX($P$2:$P$4096,MATCH($B$7,$P$2:$P$4096,1)+ROWS(Q$2:$Q1257))&lt;=$B$8,INDEX($P$2:$P$4096,MATCH($B$7,$P$2:$P$4096,1)+ROWS(Q$2:$Q1257)),"")</f>
        <v>181.46048827259881</v>
      </c>
      <c r="R1257" s="118">
        <f t="shared" si="212"/>
        <v>1502</v>
      </c>
      <c r="S1257" s="51">
        <f t="shared" ca="1" si="213"/>
        <v>181.46048827259881</v>
      </c>
      <c r="T1257" s="52">
        <f t="shared" ca="1" si="214"/>
        <v>1502</v>
      </c>
      <c r="U1257" s="39" t="str">
        <f t="shared" ca="1" si="215"/>
        <v>181,</v>
      </c>
      <c r="V1257" s="39" t="str">
        <f t="shared" ca="1" si="216"/>
        <v>181.4605,</v>
      </c>
      <c r="W1257" s="53" t="str">
        <f t="shared" ca="1" si="209"/>
        <v>18146,</v>
      </c>
      <c r="X1257" s="90"/>
      <c r="Y1257" s="52"/>
      <c r="Z1257" s="52"/>
      <c r="AA1257" s="52"/>
      <c r="AB1257" s="52"/>
      <c r="AC1257" s="52"/>
      <c r="AD1257" s="52"/>
      <c r="AE1257" s="52"/>
      <c r="AF1257" s="52"/>
      <c r="AG1257" s="52"/>
      <c r="AH1257" s="52"/>
    </row>
    <row r="1258" spans="11:34" ht="15" thickBot="1" x14ac:dyDescent="0.3">
      <c r="K1258" s="109"/>
      <c r="L1258" s="116">
        <v>1257</v>
      </c>
      <c r="M1258" s="33">
        <f t="shared" si="207"/>
        <v>0.92087912087912083</v>
      </c>
      <c r="N1258" s="33">
        <f t="shared" si="208"/>
        <v>0.31422111222111221</v>
      </c>
      <c r="O1258" s="112">
        <f t="shared" si="210"/>
        <v>155.55500605005554</v>
      </c>
      <c r="P1258" s="33">
        <f t="shared" si="211"/>
        <v>145.26164014482526</v>
      </c>
      <c r="Q1258" s="117">
        <f>IF(INDEX($P$2:$P$4096,MATCH($B$7,$P$2:$P$4096,1)+ROWS(Q$2:$Q1258))&lt;=$B$8,INDEX($P$2:$P$4096,MATCH($B$7,$P$2:$P$4096,1)+ROWS(Q$2:$Q1258)),"")</f>
        <v>181.60907201913375</v>
      </c>
      <c r="R1258" s="118">
        <f t="shared" si="212"/>
        <v>1503</v>
      </c>
      <c r="S1258" s="51">
        <f t="shared" ca="1" si="213"/>
        <v>181.60907201913375</v>
      </c>
      <c r="T1258" s="52">
        <f t="shared" ca="1" si="214"/>
        <v>1503</v>
      </c>
      <c r="U1258" s="39" t="str">
        <f t="shared" ca="1" si="215"/>
        <v>182,</v>
      </c>
      <c r="V1258" s="39" t="str">
        <f t="shared" ca="1" si="216"/>
        <v>181.6091,</v>
      </c>
      <c r="W1258" s="53" t="str">
        <f t="shared" ca="1" si="209"/>
        <v>18161,</v>
      </c>
      <c r="X1258" s="90"/>
      <c r="Y1258" s="52"/>
      <c r="Z1258" s="52"/>
      <c r="AA1258" s="52"/>
      <c r="AB1258" s="52"/>
      <c r="AC1258" s="52"/>
      <c r="AD1258" s="52"/>
      <c r="AE1258" s="52"/>
      <c r="AF1258" s="52"/>
      <c r="AG1258" s="52"/>
      <c r="AH1258" s="52"/>
    </row>
    <row r="1259" spans="11:34" ht="15" thickBot="1" x14ac:dyDescent="0.3">
      <c r="K1259" s="109"/>
      <c r="L1259" s="116">
        <v>1258</v>
      </c>
      <c r="M1259" s="33">
        <f t="shared" si="207"/>
        <v>0.92161172161172156</v>
      </c>
      <c r="N1259" s="33">
        <f t="shared" si="208"/>
        <v>0.31433211233211233</v>
      </c>
      <c r="O1259" s="112">
        <f t="shared" si="210"/>
        <v>155.6099566000556</v>
      </c>
      <c r="P1259" s="33">
        <f t="shared" si="211"/>
        <v>145.40857296828062</v>
      </c>
      <c r="Q1259" s="117">
        <f>IF(INDEX($P$2:$P$4096,MATCH($B$7,$P$2:$P$4096,1)+ROWS(Q$2:$Q1259))&lt;=$B$8,INDEX($P$2:$P$4096,MATCH($B$7,$P$2:$P$4096,1)+ROWS(Q$2:$Q1259)),"")</f>
        <v>181.75766261718769</v>
      </c>
      <c r="R1259" s="118">
        <f t="shared" si="212"/>
        <v>1504</v>
      </c>
      <c r="S1259" s="51">
        <f t="shared" ca="1" si="213"/>
        <v>181.75766261718769</v>
      </c>
      <c r="T1259" s="52">
        <f t="shared" ca="1" si="214"/>
        <v>1504</v>
      </c>
      <c r="U1259" s="39" t="str">
        <f t="shared" ca="1" si="215"/>
        <v>182,</v>
      </c>
      <c r="V1259" s="39" t="str">
        <f t="shared" ca="1" si="216"/>
        <v>181.7577,</v>
      </c>
      <c r="W1259" s="53" t="str">
        <f t="shared" ca="1" si="209"/>
        <v>18176,</v>
      </c>
      <c r="X1259" s="90"/>
      <c r="Y1259" s="52"/>
      <c r="Z1259" s="52"/>
      <c r="AA1259" s="52"/>
      <c r="AB1259" s="52"/>
      <c r="AC1259" s="52"/>
      <c r="AD1259" s="52"/>
      <c r="AE1259" s="52"/>
      <c r="AF1259" s="52"/>
      <c r="AG1259" s="52"/>
      <c r="AH1259" s="52"/>
    </row>
    <row r="1260" spans="11:34" ht="15" thickBot="1" x14ac:dyDescent="0.3">
      <c r="K1260" s="109"/>
      <c r="L1260" s="116">
        <v>1259</v>
      </c>
      <c r="M1260" s="33">
        <f t="shared" si="207"/>
        <v>0.9223443223443224</v>
      </c>
      <c r="N1260" s="33">
        <f t="shared" si="208"/>
        <v>0.3144431124431124</v>
      </c>
      <c r="O1260" s="112">
        <f t="shared" si="210"/>
        <v>155.66490715005563</v>
      </c>
      <c r="P1260" s="33">
        <f t="shared" si="211"/>
        <v>145.55551242212431</v>
      </c>
      <c r="Q1260" s="117">
        <f>IF(INDEX($P$2:$P$4096,MATCH($B$7,$P$2:$P$4096,1)+ROWS(Q$2:$Q1260))&lt;=$B$8,INDEX($P$2:$P$4096,MATCH($B$7,$P$2:$P$4096,1)+ROWS(Q$2:$Q1260)),"")</f>
        <v>181.90626006771242</v>
      </c>
      <c r="R1260" s="118">
        <f t="shared" si="212"/>
        <v>1505</v>
      </c>
      <c r="S1260" s="51">
        <f t="shared" ca="1" si="213"/>
        <v>181.90626006771242</v>
      </c>
      <c r="T1260" s="52">
        <f t="shared" ca="1" si="214"/>
        <v>1505</v>
      </c>
      <c r="U1260" s="39" t="str">
        <f t="shared" ca="1" si="215"/>
        <v>182,</v>
      </c>
      <c r="V1260" s="39" t="str">
        <f t="shared" ca="1" si="216"/>
        <v>181.9063,</v>
      </c>
      <c r="W1260" s="53" t="str">
        <f t="shared" ca="1" si="209"/>
        <v>18191,</v>
      </c>
      <c r="X1260" s="90"/>
      <c r="Y1260" s="52"/>
      <c r="Z1260" s="52"/>
      <c r="AA1260" s="52"/>
      <c r="AB1260" s="52"/>
      <c r="AC1260" s="52"/>
      <c r="AD1260" s="52"/>
      <c r="AE1260" s="52"/>
      <c r="AF1260" s="52"/>
      <c r="AG1260" s="52"/>
      <c r="AH1260" s="52"/>
    </row>
    <row r="1261" spans="11:34" ht="15" thickBot="1" x14ac:dyDescent="0.3">
      <c r="K1261" s="109"/>
      <c r="L1261" s="116">
        <v>1260</v>
      </c>
      <c r="M1261" s="33">
        <f t="shared" si="207"/>
        <v>0.92307692307692313</v>
      </c>
      <c r="N1261" s="33">
        <f t="shared" si="208"/>
        <v>0.31455411255411253</v>
      </c>
      <c r="O1261" s="112">
        <f t="shared" si="210"/>
        <v>155.71985770005571</v>
      </c>
      <c r="P1261" s="33">
        <f t="shared" si="211"/>
        <v>145.70245850720727</v>
      </c>
      <c r="Q1261" s="117">
        <f>IF(INDEX($P$2:$P$4096,MATCH($B$7,$P$2:$P$4096,1)+ROWS(Q$2:$Q1261))&lt;=$B$8,INDEX($P$2:$P$4096,MATCH($B$7,$P$2:$P$4096,1)+ROWS(Q$2:$Q1261)),"")</f>
        <v>182.05486437165882</v>
      </c>
      <c r="R1261" s="118">
        <f t="shared" si="212"/>
        <v>1506</v>
      </c>
      <c r="S1261" s="51">
        <f t="shared" ca="1" si="213"/>
        <v>182.05486437165882</v>
      </c>
      <c r="T1261" s="52">
        <f t="shared" ca="1" si="214"/>
        <v>1506</v>
      </c>
      <c r="U1261" s="39" t="str">
        <f t="shared" ca="1" si="215"/>
        <v>182,</v>
      </c>
      <c r="V1261" s="39" t="str">
        <f t="shared" ca="1" si="216"/>
        <v>182.0549,</v>
      </c>
      <c r="W1261" s="53" t="str">
        <f t="shared" ca="1" si="209"/>
        <v>18205,</v>
      </c>
      <c r="X1261" s="90"/>
      <c r="Y1261" s="52"/>
      <c r="Z1261" s="52"/>
      <c r="AA1261" s="52"/>
      <c r="AB1261" s="52"/>
      <c r="AC1261" s="52"/>
      <c r="AD1261" s="52"/>
      <c r="AE1261" s="52"/>
      <c r="AF1261" s="52"/>
      <c r="AG1261" s="52"/>
      <c r="AH1261" s="52"/>
    </row>
    <row r="1262" spans="11:34" ht="15" thickBot="1" x14ac:dyDescent="0.3">
      <c r="K1262" s="109"/>
      <c r="L1262" s="116">
        <v>1261</v>
      </c>
      <c r="M1262" s="33">
        <f t="shared" si="207"/>
        <v>0.92380952380952386</v>
      </c>
      <c r="N1262" s="33">
        <f t="shared" si="208"/>
        <v>0.31466511266511266</v>
      </c>
      <c r="O1262" s="112">
        <f t="shared" si="210"/>
        <v>155.77480825005577</v>
      </c>
      <c r="P1262" s="33">
        <f t="shared" si="211"/>
        <v>145.84941122438084</v>
      </c>
      <c r="Q1262" s="117">
        <f>IF(INDEX($P$2:$P$4096,MATCH($B$7,$P$2:$P$4096,1)+ROWS(Q$2:$Q1262))&lt;=$B$8,INDEX($P$2:$P$4096,MATCH($B$7,$P$2:$P$4096,1)+ROWS(Q$2:$Q1262)),"")</f>
        <v>182.20347552997953</v>
      </c>
      <c r="R1262" s="118">
        <f t="shared" si="212"/>
        <v>1507</v>
      </c>
      <c r="S1262" s="51">
        <f t="shared" ca="1" si="213"/>
        <v>182.20347552997953</v>
      </c>
      <c r="T1262" s="52">
        <f t="shared" ca="1" si="214"/>
        <v>1507</v>
      </c>
      <c r="U1262" s="39" t="str">
        <f t="shared" ca="1" si="215"/>
        <v>182,</v>
      </c>
      <c r="V1262" s="39" t="str">
        <f t="shared" ca="1" si="216"/>
        <v>182.2035,</v>
      </c>
      <c r="W1262" s="53" t="str">
        <f t="shared" ca="1" si="209"/>
        <v>18220,</v>
      </c>
      <c r="X1262" s="90"/>
      <c r="Y1262" s="52"/>
      <c r="Z1262" s="52"/>
      <c r="AA1262" s="52"/>
      <c r="AB1262" s="52"/>
      <c r="AC1262" s="52"/>
      <c r="AD1262" s="52"/>
      <c r="AE1262" s="52"/>
      <c r="AF1262" s="52"/>
      <c r="AG1262" s="52"/>
      <c r="AH1262" s="52"/>
    </row>
    <row r="1263" spans="11:34" ht="15" thickBot="1" x14ac:dyDescent="0.3">
      <c r="K1263" s="109"/>
      <c r="L1263" s="116">
        <v>1262</v>
      </c>
      <c r="M1263" s="33">
        <f t="shared" si="207"/>
        <v>0.92454212454212459</v>
      </c>
      <c r="N1263" s="33">
        <f t="shared" si="208"/>
        <v>0.31477611277611273</v>
      </c>
      <c r="O1263" s="112">
        <f t="shared" si="210"/>
        <v>155.8297588000558</v>
      </c>
      <c r="P1263" s="33">
        <f t="shared" si="211"/>
        <v>145.99637057449712</v>
      </c>
      <c r="Q1263" s="117">
        <f>IF(INDEX($P$2:$P$4096,MATCH($B$7,$P$2:$P$4096,1)+ROWS(Q$2:$Q1263))&lt;=$B$8,INDEX($P$2:$P$4096,MATCH($B$7,$P$2:$P$4096,1)+ROWS(Q$2:$Q1263)),"")</f>
        <v>182.35209354362695</v>
      </c>
      <c r="R1263" s="118">
        <f t="shared" si="212"/>
        <v>1508</v>
      </c>
      <c r="S1263" s="51">
        <f t="shared" ca="1" si="213"/>
        <v>182.35209354362695</v>
      </c>
      <c r="T1263" s="52">
        <f t="shared" ca="1" si="214"/>
        <v>1508</v>
      </c>
      <c r="U1263" s="39" t="str">
        <f t="shared" ca="1" si="215"/>
        <v>182,</v>
      </c>
      <c r="V1263" s="39" t="str">
        <f t="shared" ca="1" si="216"/>
        <v>182.3521,</v>
      </c>
      <c r="W1263" s="53" t="str">
        <f t="shared" ca="1" si="209"/>
        <v>18235,</v>
      </c>
      <c r="X1263" s="90"/>
      <c r="Y1263" s="52"/>
      <c r="Z1263" s="52"/>
      <c r="AA1263" s="52"/>
      <c r="AB1263" s="52"/>
      <c r="AC1263" s="52"/>
      <c r="AD1263" s="52"/>
      <c r="AE1263" s="52"/>
      <c r="AF1263" s="52"/>
      <c r="AG1263" s="52"/>
      <c r="AH1263" s="52"/>
    </row>
    <row r="1264" spans="11:34" ht="15" thickBot="1" x14ac:dyDescent="0.3">
      <c r="K1264" s="109"/>
      <c r="L1264" s="116">
        <v>1263</v>
      </c>
      <c r="M1264" s="33">
        <f t="shared" si="207"/>
        <v>0.92527472527472532</v>
      </c>
      <c r="N1264" s="33">
        <f t="shared" si="208"/>
        <v>0.31488711288711285</v>
      </c>
      <c r="O1264" s="112">
        <f t="shared" si="210"/>
        <v>155.88470935005586</v>
      </c>
      <c r="P1264" s="33">
        <f t="shared" si="211"/>
        <v>146.14333655840903</v>
      </c>
      <c r="Q1264" s="117">
        <f>IF(INDEX($P$2:$P$4096,MATCH($B$7,$P$2:$P$4096,1)+ROWS(Q$2:$Q1264))&lt;=$B$8,INDEX($P$2:$P$4096,MATCH($B$7,$P$2:$P$4096,1)+ROWS(Q$2:$Q1264)),"")</f>
        <v>182.5007184135535</v>
      </c>
      <c r="R1264" s="118">
        <f t="shared" si="212"/>
        <v>1509</v>
      </c>
      <c r="S1264" s="51">
        <f t="shared" ca="1" si="213"/>
        <v>182.5007184135535</v>
      </c>
      <c r="T1264" s="52">
        <f t="shared" ca="1" si="214"/>
        <v>1509</v>
      </c>
      <c r="U1264" s="39" t="str">
        <f t="shared" ca="1" si="215"/>
        <v>183,</v>
      </c>
      <c r="V1264" s="39" t="str">
        <f t="shared" ca="1" si="216"/>
        <v>182.5007,</v>
      </c>
      <c r="W1264" s="53" t="str">
        <f t="shared" ca="1" si="209"/>
        <v>18250,</v>
      </c>
      <c r="X1264" s="90"/>
      <c r="Y1264" s="52"/>
      <c r="Z1264" s="52"/>
      <c r="AA1264" s="52"/>
      <c r="AB1264" s="52"/>
      <c r="AC1264" s="52"/>
      <c r="AD1264" s="52"/>
      <c r="AE1264" s="52"/>
      <c r="AF1264" s="52"/>
      <c r="AG1264" s="52"/>
      <c r="AH1264" s="52"/>
    </row>
    <row r="1265" spans="11:34" ht="15" thickBot="1" x14ac:dyDescent="0.3">
      <c r="K1265" s="109"/>
      <c r="L1265" s="116">
        <v>1264</v>
      </c>
      <c r="M1265" s="33">
        <f t="shared" si="207"/>
        <v>0.92600732600732605</v>
      </c>
      <c r="N1265" s="33">
        <f t="shared" si="208"/>
        <v>0.31499811299811298</v>
      </c>
      <c r="O1265" s="112">
        <f t="shared" si="210"/>
        <v>155.93965990005591</v>
      </c>
      <c r="P1265" s="33">
        <f t="shared" si="211"/>
        <v>146.29030917696929</v>
      </c>
      <c r="Q1265" s="117">
        <f>IF(INDEX($P$2:$P$4096,MATCH($B$7,$P$2:$P$4096,1)+ROWS(Q$2:$Q1265))&lt;=$B$8,INDEX($P$2:$P$4096,MATCH($B$7,$P$2:$P$4096,1)+ROWS(Q$2:$Q1265)),"")</f>
        <v>182.64935014071233</v>
      </c>
      <c r="R1265" s="118">
        <f t="shared" si="212"/>
        <v>1510</v>
      </c>
      <c r="S1265" s="51">
        <f t="shared" ca="1" si="213"/>
        <v>182.64935014071233</v>
      </c>
      <c r="T1265" s="52">
        <f t="shared" ca="1" si="214"/>
        <v>1510</v>
      </c>
      <c r="U1265" s="39" t="str">
        <f t="shared" ca="1" si="215"/>
        <v>183,</v>
      </c>
      <c r="V1265" s="39" t="str">
        <f t="shared" ca="1" si="216"/>
        <v>182.6494,</v>
      </c>
      <c r="W1265" s="53" t="str">
        <f t="shared" ca="1" si="209"/>
        <v>18265,</v>
      </c>
      <c r="X1265" s="90"/>
      <c r="Y1265" s="52"/>
      <c r="Z1265" s="52"/>
      <c r="AA1265" s="52"/>
      <c r="AB1265" s="52"/>
      <c r="AC1265" s="52"/>
      <c r="AD1265" s="52"/>
      <c r="AE1265" s="52"/>
      <c r="AF1265" s="52"/>
      <c r="AG1265" s="52"/>
      <c r="AH1265" s="52"/>
    </row>
    <row r="1266" spans="11:34" ht="15" thickBot="1" x14ac:dyDescent="0.3">
      <c r="K1266" s="109"/>
      <c r="L1266" s="116">
        <v>1265</v>
      </c>
      <c r="M1266" s="33">
        <f t="shared" si="207"/>
        <v>0.92673992673992678</v>
      </c>
      <c r="N1266" s="33">
        <f t="shared" si="208"/>
        <v>0.3151091131091131</v>
      </c>
      <c r="O1266" s="112">
        <f t="shared" si="210"/>
        <v>155.99461045005597</v>
      </c>
      <c r="P1266" s="33">
        <f t="shared" si="211"/>
        <v>146.43728843103111</v>
      </c>
      <c r="Q1266" s="117">
        <f>IF(INDEX($P$2:$P$4096,MATCH($B$7,$P$2:$P$4096,1)+ROWS(Q$2:$Q1266))&lt;=$B$8,INDEX($P$2:$P$4096,MATCH($B$7,$P$2:$P$4096,1)+ROWS(Q$2:$Q1266)),"")</f>
        <v>182.79798872605721</v>
      </c>
      <c r="R1266" s="118">
        <f t="shared" si="212"/>
        <v>1511</v>
      </c>
      <c r="S1266" s="51">
        <f t="shared" ca="1" si="213"/>
        <v>182.79798872605721</v>
      </c>
      <c r="T1266" s="52">
        <f t="shared" ca="1" si="214"/>
        <v>1511</v>
      </c>
      <c r="U1266" s="39" t="str">
        <f t="shared" ca="1" si="215"/>
        <v>183,</v>
      </c>
      <c r="V1266" s="39" t="str">
        <f t="shared" ca="1" si="216"/>
        <v>182.798,</v>
      </c>
      <c r="W1266" s="53" t="str">
        <f t="shared" ca="1" si="209"/>
        <v>18280,</v>
      </c>
      <c r="X1266" s="90"/>
      <c r="Y1266" s="52"/>
      <c r="Z1266" s="52"/>
      <c r="AA1266" s="52"/>
      <c r="AB1266" s="52"/>
      <c r="AC1266" s="52"/>
      <c r="AD1266" s="52"/>
      <c r="AE1266" s="52"/>
      <c r="AF1266" s="52"/>
      <c r="AG1266" s="52"/>
      <c r="AH1266" s="52"/>
    </row>
    <row r="1267" spans="11:34" ht="15" thickBot="1" x14ac:dyDescent="0.3">
      <c r="K1267" s="109"/>
      <c r="L1267" s="116">
        <v>1266</v>
      </c>
      <c r="M1267" s="33">
        <f t="shared" si="207"/>
        <v>0.92747252747252751</v>
      </c>
      <c r="N1267" s="33">
        <f t="shared" si="208"/>
        <v>0.31522011322011317</v>
      </c>
      <c r="O1267" s="112">
        <f t="shared" si="210"/>
        <v>156.04956100005603</v>
      </c>
      <c r="P1267" s="33">
        <f t="shared" si="211"/>
        <v>146.58427432144856</v>
      </c>
      <c r="Q1267" s="117">
        <f>IF(INDEX($P$2:$P$4096,MATCH($B$7,$P$2:$P$4096,1)+ROWS(Q$2:$Q1267))&lt;=$B$8,INDEX($P$2:$P$4096,MATCH($B$7,$P$2:$P$4096,1)+ROWS(Q$2:$Q1267)),"")</f>
        <v>182.94663417054176</v>
      </c>
      <c r="R1267" s="118">
        <f t="shared" si="212"/>
        <v>1512</v>
      </c>
      <c r="S1267" s="51">
        <f t="shared" ca="1" si="213"/>
        <v>182.94663417054176</v>
      </c>
      <c r="T1267" s="52">
        <f t="shared" ca="1" si="214"/>
        <v>1512</v>
      </c>
      <c r="U1267" s="39" t="str">
        <f t="shared" ca="1" si="215"/>
        <v>183,</v>
      </c>
      <c r="V1267" s="39" t="str">
        <f t="shared" ca="1" si="216"/>
        <v>182.9466,</v>
      </c>
      <c r="W1267" s="53" t="str">
        <f t="shared" ca="1" si="209"/>
        <v>18295,</v>
      </c>
      <c r="X1267" s="90"/>
      <c r="Y1267" s="52"/>
      <c r="Z1267" s="52"/>
      <c r="AA1267" s="52"/>
      <c r="AB1267" s="52"/>
      <c r="AC1267" s="52"/>
      <c r="AD1267" s="52"/>
      <c r="AE1267" s="52"/>
      <c r="AF1267" s="52"/>
      <c r="AG1267" s="52"/>
      <c r="AH1267" s="52"/>
    </row>
    <row r="1268" spans="11:34" ht="15" thickBot="1" x14ac:dyDescent="0.3">
      <c r="K1268" s="109"/>
      <c r="L1268" s="116">
        <v>1267</v>
      </c>
      <c r="M1268" s="33">
        <f t="shared" si="207"/>
        <v>0.92820512820512824</v>
      </c>
      <c r="N1268" s="33">
        <f t="shared" si="208"/>
        <v>0.3153311133311133</v>
      </c>
      <c r="O1268" s="112">
        <f t="shared" si="210"/>
        <v>156.10451155005609</v>
      </c>
      <c r="P1268" s="33">
        <f t="shared" si="211"/>
        <v>146.73126684907572</v>
      </c>
      <c r="Q1268" s="117">
        <f>IF(INDEX($P$2:$P$4096,MATCH($B$7,$P$2:$P$4096,1)+ROWS(Q$2:$Q1268))&lt;=$B$8,INDEX($P$2:$P$4096,MATCH($B$7,$P$2:$P$4096,1)+ROWS(Q$2:$Q1268)),"")</f>
        <v>183.09528647512036</v>
      </c>
      <c r="R1268" s="118">
        <f t="shared" si="212"/>
        <v>1513</v>
      </c>
      <c r="S1268" s="51">
        <f t="shared" ca="1" si="213"/>
        <v>183.09528647512036</v>
      </c>
      <c r="T1268" s="52">
        <f t="shared" ca="1" si="214"/>
        <v>1513</v>
      </c>
      <c r="U1268" s="39" t="str">
        <f t="shared" ca="1" si="215"/>
        <v>183,</v>
      </c>
      <c r="V1268" s="39" t="str">
        <f t="shared" ca="1" si="216"/>
        <v>183.0953,</v>
      </c>
      <c r="W1268" s="53" t="str">
        <f t="shared" ca="1" si="209"/>
        <v>18310,</v>
      </c>
      <c r="X1268" s="90"/>
      <c r="Y1268" s="52"/>
      <c r="Z1268" s="52"/>
      <c r="AA1268" s="52"/>
      <c r="AB1268" s="52"/>
      <c r="AC1268" s="52"/>
      <c r="AD1268" s="52"/>
      <c r="AE1268" s="52"/>
      <c r="AF1268" s="52"/>
      <c r="AG1268" s="52"/>
      <c r="AH1268" s="52"/>
    </row>
    <row r="1269" spans="11:34" ht="15" thickBot="1" x14ac:dyDescent="0.3">
      <c r="K1269" s="109"/>
      <c r="L1269" s="116">
        <v>1268</v>
      </c>
      <c r="M1269" s="33">
        <f t="shared" si="207"/>
        <v>0.92893772893772897</v>
      </c>
      <c r="N1269" s="33">
        <f t="shared" si="208"/>
        <v>0.31544211344211343</v>
      </c>
      <c r="O1269" s="112">
        <f t="shared" si="210"/>
        <v>156.15946210005615</v>
      </c>
      <c r="P1269" s="33">
        <f t="shared" si="211"/>
        <v>146.87826601476729</v>
      </c>
      <c r="Q1269" s="117">
        <f>IF(INDEX($P$2:$P$4096,MATCH($B$7,$P$2:$P$4096,1)+ROWS(Q$2:$Q1269))&lt;=$B$8,INDEX($P$2:$P$4096,MATCH($B$7,$P$2:$P$4096,1)+ROWS(Q$2:$Q1269)),"")</f>
        <v>183.24394564074754</v>
      </c>
      <c r="R1269" s="118">
        <f t="shared" si="212"/>
        <v>1514</v>
      </c>
      <c r="S1269" s="51">
        <f t="shared" ca="1" si="213"/>
        <v>183.24394564074754</v>
      </c>
      <c r="T1269" s="52">
        <f t="shared" ca="1" si="214"/>
        <v>1514</v>
      </c>
      <c r="U1269" s="39" t="str">
        <f t="shared" ca="1" si="215"/>
        <v>183,</v>
      </c>
      <c r="V1269" s="39" t="str">
        <f t="shared" ca="1" si="216"/>
        <v>183.2439,</v>
      </c>
      <c r="W1269" s="53" t="str">
        <f t="shared" ca="1" si="209"/>
        <v>18324,</v>
      </c>
      <c r="X1269" s="90"/>
      <c r="Y1269" s="52"/>
      <c r="Z1269" s="52"/>
      <c r="AA1269" s="52"/>
      <c r="AB1269" s="52"/>
      <c r="AC1269" s="52"/>
      <c r="AD1269" s="52"/>
      <c r="AE1269" s="52"/>
      <c r="AF1269" s="52"/>
      <c r="AG1269" s="52"/>
      <c r="AH1269" s="52"/>
    </row>
    <row r="1270" spans="11:34" ht="15" thickBot="1" x14ac:dyDescent="0.3">
      <c r="K1270" s="109"/>
      <c r="L1270" s="116">
        <v>1269</v>
      </c>
      <c r="M1270" s="33">
        <f t="shared" si="207"/>
        <v>0.9296703296703297</v>
      </c>
      <c r="N1270" s="33">
        <f t="shared" si="208"/>
        <v>0.31555311355311355</v>
      </c>
      <c r="O1270" s="112">
        <f t="shared" si="210"/>
        <v>156.2144126500562</v>
      </c>
      <c r="P1270" s="33">
        <f t="shared" si="211"/>
        <v>147.02527181937893</v>
      </c>
      <c r="Q1270" s="117">
        <f>IF(INDEX($P$2:$P$4096,MATCH($B$7,$P$2:$P$4096,1)+ROWS(Q$2:$Q1270))&lt;=$B$8,INDEX($P$2:$P$4096,MATCH($B$7,$P$2:$P$4096,1)+ROWS(Q$2:$Q1270)),"")</f>
        <v>183.39261166837849</v>
      </c>
      <c r="R1270" s="118">
        <f t="shared" si="212"/>
        <v>1515</v>
      </c>
      <c r="S1270" s="51">
        <f t="shared" ca="1" si="213"/>
        <v>183.39261166837849</v>
      </c>
      <c r="T1270" s="52">
        <f t="shared" ca="1" si="214"/>
        <v>1515</v>
      </c>
      <c r="U1270" s="39" t="str">
        <f t="shared" ca="1" si="215"/>
        <v>183,</v>
      </c>
      <c r="V1270" s="39" t="str">
        <f t="shared" ca="1" si="216"/>
        <v>183.3926,</v>
      </c>
      <c r="W1270" s="53" t="str">
        <f t="shared" ca="1" si="209"/>
        <v>18339,</v>
      </c>
      <c r="X1270" s="90"/>
      <c r="Y1270" s="52"/>
      <c r="Z1270" s="52"/>
      <c r="AA1270" s="52"/>
      <c r="AB1270" s="52"/>
      <c r="AC1270" s="52"/>
      <c r="AD1270" s="52"/>
      <c r="AE1270" s="52"/>
      <c r="AF1270" s="52"/>
      <c r="AG1270" s="52"/>
      <c r="AH1270" s="52"/>
    </row>
    <row r="1271" spans="11:34" ht="15" thickBot="1" x14ac:dyDescent="0.3">
      <c r="K1271" s="109"/>
      <c r="L1271" s="116">
        <v>1270</v>
      </c>
      <c r="M1271" s="33">
        <f t="shared" si="207"/>
        <v>0.93040293040293043</v>
      </c>
      <c r="N1271" s="33">
        <f t="shared" si="208"/>
        <v>0.31566411366411362</v>
      </c>
      <c r="O1271" s="112">
        <f t="shared" si="210"/>
        <v>156.26936320005623</v>
      </c>
      <c r="P1271" s="33">
        <f t="shared" si="211"/>
        <v>147.17228426376568</v>
      </c>
      <c r="Q1271" s="117">
        <f>IF(INDEX($P$2:$P$4096,MATCH($B$7,$P$2:$P$4096,1)+ROWS(Q$2:$Q1271))&lt;=$B$8,INDEX($P$2:$P$4096,MATCH($B$7,$P$2:$P$4096,1)+ROWS(Q$2:$Q1271)),"")</f>
        <v>183.54128455896841</v>
      </c>
      <c r="R1271" s="118">
        <f t="shared" si="212"/>
        <v>1516</v>
      </c>
      <c r="S1271" s="51">
        <f t="shared" ca="1" si="213"/>
        <v>183.54128455896841</v>
      </c>
      <c r="T1271" s="52">
        <f t="shared" ca="1" si="214"/>
        <v>1516</v>
      </c>
      <c r="U1271" s="39" t="str">
        <f t="shared" ca="1" si="215"/>
        <v>184,</v>
      </c>
      <c r="V1271" s="39" t="str">
        <f t="shared" ca="1" si="216"/>
        <v>183.5413,</v>
      </c>
      <c r="W1271" s="53" t="str">
        <f t="shared" ca="1" si="209"/>
        <v>18354,</v>
      </c>
      <c r="X1271" s="90"/>
      <c r="Y1271" s="52"/>
      <c r="Z1271" s="52"/>
      <c r="AA1271" s="52"/>
      <c r="AB1271" s="52"/>
      <c r="AC1271" s="52"/>
      <c r="AD1271" s="52"/>
      <c r="AE1271" s="52"/>
      <c r="AF1271" s="52"/>
      <c r="AG1271" s="52"/>
      <c r="AH1271" s="52"/>
    </row>
    <row r="1272" spans="11:34" ht="15" thickBot="1" x14ac:dyDescent="0.3">
      <c r="K1272" s="109"/>
      <c r="L1272" s="116">
        <v>1271</v>
      </c>
      <c r="M1272" s="33">
        <f t="shared" si="207"/>
        <v>0.93113553113553116</v>
      </c>
      <c r="N1272" s="33">
        <f t="shared" si="208"/>
        <v>0.31577511377511375</v>
      </c>
      <c r="O1272" s="112">
        <f t="shared" si="210"/>
        <v>156.32431375005629</v>
      </c>
      <c r="P1272" s="33">
        <f t="shared" si="211"/>
        <v>147.31930334878393</v>
      </c>
      <c r="Q1272" s="117">
        <f>IF(INDEX($P$2:$P$4096,MATCH($B$7,$P$2:$P$4096,1)+ROWS(Q$2:$Q1272))&lt;=$B$8,INDEX($P$2:$P$4096,MATCH($B$7,$P$2:$P$4096,1)+ROWS(Q$2:$Q1272)),"")</f>
        <v>183.6899643134729</v>
      </c>
      <c r="R1272" s="118">
        <f t="shared" si="212"/>
        <v>1517</v>
      </c>
      <c r="S1272" s="51">
        <f t="shared" ca="1" si="213"/>
        <v>183.6899643134729</v>
      </c>
      <c r="T1272" s="52">
        <f t="shared" ca="1" si="214"/>
        <v>1517</v>
      </c>
      <c r="U1272" s="39" t="str">
        <f t="shared" ca="1" si="215"/>
        <v>184,</v>
      </c>
      <c r="V1272" s="39" t="str">
        <f t="shared" ca="1" si="216"/>
        <v>183.69,</v>
      </c>
      <c r="W1272" s="53" t="str">
        <f t="shared" ca="1" si="209"/>
        <v>18369,</v>
      </c>
      <c r="X1272" s="90"/>
      <c r="Y1272" s="52"/>
      <c r="Z1272" s="52"/>
      <c r="AA1272" s="52"/>
      <c r="AB1272" s="52"/>
      <c r="AC1272" s="52"/>
      <c r="AD1272" s="52"/>
      <c r="AE1272" s="52"/>
      <c r="AF1272" s="52"/>
      <c r="AG1272" s="52"/>
      <c r="AH1272" s="52"/>
    </row>
    <row r="1273" spans="11:34" ht="15" thickBot="1" x14ac:dyDescent="0.3">
      <c r="K1273" s="109"/>
      <c r="L1273" s="116">
        <v>1272</v>
      </c>
      <c r="M1273" s="33">
        <f t="shared" si="207"/>
        <v>0.93186813186813189</v>
      </c>
      <c r="N1273" s="33">
        <f t="shared" si="208"/>
        <v>0.31588611388611387</v>
      </c>
      <c r="O1273" s="112">
        <f t="shared" si="210"/>
        <v>156.37926430005638</v>
      </c>
      <c r="P1273" s="33">
        <f t="shared" si="211"/>
        <v>147.46632907529028</v>
      </c>
      <c r="Q1273" s="117">
        <f>IF(INDEX($P$2:$P$4096,MATCH($B$7,$P$2:$P$4096,1)+ROWS(Q$2:$Q1273))&lt;=$B$8,INDEX($P$2:$P$4096,MATCH($B$7,$P$2:$P$4096,1)+ROWS(Q$2:$Q1273)),"")</f>
        <v>183.83865093284828</v>
      </c>
      <c r="R1273" s="118">
        <f t="shared" si="212"/>
        <v>1518</v>
      </c>
      <c r="S1273" s="51">
        <f t="shared" ca="1" si="213"/>
        <v>183.83865093284828</v>
      </c>
      <c r="T1273" s="52">
        <f t="shared" ca="1" si="214"/>
        <v>1518</v>
      </c>
      <c r="U1273" s="39" t="str">
        <f t="shared" ca="1" si="215"/>
        <v>184,</v>
      </c>
      <c r="V1273" s="39" t="str">
        <f t="shared" ca="1" si="216"/>
        <v>183.8387,</v>
      </c>
      <c r="W1273" s="53" t="str">
        <f t="shared" ca="1" si="209"/>
        <v>18384,</v>
      </c>
      <c r="X1273" s="90"/>
      <c r="Y1273" s="52"/>
      <c r="Z1273" s="52"/>
      <c r="AA1273" s="52"/>
      <c r="AB1273" s="52"/>
      <c r="AC1273" s="52"/>
      <c r="AD1273" s="52"/>
      <c r="AE1273" s="52"/>
      <c r="AF1273" s="52"/>
      <c r="AG1273" s="52"/>
      <c r="AH1273" s="52"/>
    </row>
    <row r="1274" spans="11:34" ht="15" thickBot="1" x14ac:dyDescent="0.3">
      <c r="K1274" s="109"/>
      <c r="L1274" s="116">
        <v>1273</v>
      </c>
      <c r="M1274" s="33">
        <f t="shared" si="207"/>
        <v>0.93260073260073262</v>
      </c>
      <c r="N1274" s="33">
        <f t="shared" si="208"/>
        <v>0.31599711399711394</v>
      </c>
      <c r="O1274" s="112">
        <f t="shared" si="210"/>
        <v>156.43421485005641</v>
      </c>
      <c r="P1274" s="33">
        <f t="shared" si="211"/>
        <v>147.6133614441415</v>
      </c>
      <c r="Q1274" s="117">
        <f>IF(INDEX($P$2:$P$4096,MATCH($B$7,$P$2:$P$4096,1)+ROWS(Q$2:$Q1274))&lt;=$B$8,INDEX($P$2:$P$4096,MATCH($B$7,$P$2:$P$4096,1)+ROWS(Q$2:$Q1274)),"")</f>
        <v>183.98734441805112</v>
      </c>
      <c r="R1274" s="118">
        <f t="shared" si="212"/>
        <v>1519</v>
      </c>
      <c r="S1274" s="51">
        <f t="shared" ca="1" si="213"/>
        <v>183.98734441805112</v>
      </c>
      <c r="T1274" s="52">
        <f t="shared" ca="1" si="214"/>
        <v>1519</v>
      </c>
      <c r="U1274" s="39" t="str">
        <f t="shared" ca="1" si="215"/>
        <v>184,</v>
      </c>
      <c r="V1274" s="39" t="str">
        <f t="shared" ca="1" si="216"/>
        <v>183.9873,</v>
      </c>
      <c r="W1274" s="53" t="str">
        <f t="shared" ca="1" si="209"/>
        <v>18399,</v>
      </c>
      <c r="X1274" s="90"/>
      <c r="Y1274" s="52"/>
      <c r="Z1274" s="52"/>
      <c r="AA1274" s="52"/>
      <c r="AB1274" s="52"/>
      <c r="AC1274" s="52"/>
      <c r="AD1274" s="52"/>
      <c r="AE1274" s="52"/>
      <c r="AF1274" s="52"/>
      <c r="AG1274" s="52"/>
      <c r="AH1274" s="52"/>
    </row>
    <row r="1275" spans="11:34" ht="15" thickBot="1" x14ac:dyDescent="0.3">
      <c r="K1275" s="109"/>
      <c r="L1275" s="116">
        <v>1274</v>
      </c>
      <c r="M1275" s="33">
        <f t="shared" si="207"/>
        <v>0.93333333333333335</v>
      </c>
      <c r="N1275" s="33">
        <f t="shared" si="208"/>
        <v>0.31610811410811407</v>
      </c>
      <c r="O1275" s="112">
        <f t="shared" si="210"/>
        <v>156.48916540005646</v>
      </c>
      <c r="P1275" s="33">
        <f t="shared" si="211"/>
        <v>147.76040045619504</v>
      </c>
      <c r="Q1275" s="117">
        <f>IF(INDEX($P$2:$P$4096,MATCH($B$7,$P$2:$P$4096,1)+ROWS(Q$2:$Q1275))&lt;=$B$8,INDEX($P$2:$P$4096,MATCH($B$7,$P$2:$P$4096,1)+ROWS(Q$2:$Q1275)),"")</f>
        <v>184.13604477003798</v>
      </c>
      <c r="R1275" s="118">
        <f t="shared" si="212"/>
        <v>1520</v>
      </c>
      <c r="S1275" s="51">
        <f t="shared" ca="1" si="213"/>
        <v>184.13604477003798</v>
      </c>
      <c r="T1275" s="52">
        <f t="shared" ca="1" si="214"/>
        <v>1520</v>
      </c>
      <c r="U1275" s="39" t="str">
        <f t="shared" ca="1" si="215"/>
        <v>184,</v>
      </c>
      <c r="V1275" s="39" t="str">
        <f t="shared" ca="1" si="216"/>
        <v>184.136,</v>
      </c>
      <c r="W1275" s="53" t="str">
        <f t="shared" ca="1" si="209"/>
        <v>18414,</v>
      </c>
      <c r="X1275" s="90"/>
      <c r="Y1275" s="52"/>
      <c r="Z1275" s="52"/>
      <c r="AA1275" s="52"/>
      <c r="AB1275" s="52"/>
      <c r="AC1275" s="52"/>
      <c r="AD1275" s="52"/>
      <c r="AE1275" s="52"/>
      <c r="AF1275" s="52"/>
      <c r="AG1275" s="52"/>
      <c r="AH1275" s="52"/>
    </row>
    <row r="1276" spans="11:34" ht="15" thickBot="1" x14ac:dyDescent="0.3">
      <c r="K1276" s="109"/>
      <c r="L1276" s="116">
        <v>1275</v>
      </c>
      <c r="M1276" s="33">
        <f t="shared" si="207"/>
        <v>0.93406593406593408</v>
      </c>
      <c r="N1276" s="33">
        <f t="shared" si="208"/>
        <v>0.31621911421911419</v>
      </c>
      <c r="O1276" s="112">
        <f t="shared" si="210"/>
        <v>156.54411595005652</v>
      </c>
      <c r="P1276" s="33">
        <f t="shared" si="211"/>
        <v>147.90744611230889</v>
      </c>
      <c r="Q1276" s="117">
        <f>IF(INDEX($P$2:$P$4096,MATCH($B$7,$P$2:$P$4096,1)+ROWS(Q$2:$Q1276))&lt;=$B$8,INDEX($P$2:$P$4096,MATCH($B$7,$P$2:$P$4096,1)+ROWS(Q$2:$Q1276)),"")</f>
        <v>184.28475198976616</v>
      </c>
      <c r="R1276" s="118">
        <f t="shared" si="212"/>
        <v>1521</v>
      </c>
      <c r="S1276" s="51">
        <f t="shared" ca="1" si="213"/>
        <v>184.28475198976616</v>
      </c>
      <c r="T1276" s="52">
        <f t="shared" ca="1" si="214"/>
        <v>1521</v>
      </c>
      <c r="U1276" s="39" t="str">
        <f t="shared" ca="1" si="215"/>
        <v>184,</v>
      </c>
      <c r="V1276" s="39" t="str">
        <f t="shared" ca="1" si="216"/>
        <v>184.2848,</v>
      </c>
      <c r="W1276" s="53" t="str">
        <f t="shared" ca="1" si="209"/>
        <v>18428,</v>
      </c>
      <c r="X1276" s="90"/>
      <c r="Y1276" s="52"/>
      <c r="Z1276" s="52"/>
      <c r="AA1276" s="52"/>
      <c r="AB1276" s="52"/>
      <c r="AC1276" s="52"/>
      <c r="AD1276" s="52"/>
      <c r="AE1276" s="52"/>
      <c r="AF1276" s="52"/>
      <c r="AG1276" s="52"/>
      <c r="AH1276" s="52"/>
    </row>
    <row r="1277" spans="11:34" ht="15" thickBot="1" x14ac:dyDescent="0.3">
      <c r="K1277" s="109"/>
      <c r="L1277" s="116">
        <v>1276</v>
      </c>
      <c r="M1277" s="33">
        <f t="shared" si="207"/>
        <v>0.93479853479853481</v>
      </c>
      <c r="N1277" s="33">
        <f t="shared" si="208"/>
        <v>0.31633011433011432</v>
      </c>
      <c r="O1277" s="112">
        <f t="shared" si="210"/>
        <v>156.59906650005658</v>
      </c>
      <c r="P1277" s="33">
        <f t="shared" si="211"/>
        <v>148.05449841334143</v>
      </c>
      <c r="Q1277" s="117">
        <f>IF(INDEX($P$2:$P$4096,MATCH($B$7,$P$2:$P$4096,1)+ROWS(Q$2:$Q1277))&lt;=$B$8,INDEX($P$2:$P$4096,MATCH($B$7,$P$2:$P$4096,1)+ROWS(Q$2:$Q1277)),"")</f>
        <v>184.43346607819348</v>
      </c>
      <c r="R1277" s="118">
        <f t="shared" si="212"/>
        <v>1522</v>
      </c>
      <c r="S1277" s="51">
        <f t="shared" ca="1" si="213"/>
        <v>184.43346607819348</v>
      </c>
      <c r="T1277" s="52">
        <f t="shared" ca="1" si="214"/>
        <v>1522</v>
      </c>
      <c r="U1277" s="39" t="str">
        <f t="shared" ca="1" si="215"/>
        <v>184,</v>
      </c>
      <c r="V1277" s="39" t="str">
        <f t="shared" ca="1" si="216"/>
        <v>184.4335,</v>
      </c>
      <c r="W1277" s="53" t="str">
        <f t="shared" ca="1" si="209"/>
        <v>18443,</v>
      </c>
      <c r="X1277" s="90"/>
      <c r="Y1277" s="52"/>
      <c r="Z1277" s="52"/>
      <c r="AA1277" s="52"/>
      <c r="AB1277" s="52"/>
      <c r="AC1277" s="52"/>
      <c r="AD1277" s="52"/>
      <c r="AE1277" s="52"/>
      <c r="AF1277" s="52"/>
      <c r="AG1277" s="52"/>
      <c r="AH1277" s="52"/>
    </row>
    <row r="1278" spans="11:34" ht="15" thickBot="1" x14ac:dyDescent="0.3">
      <c r="K1278" s="109"/>
      <c r="L1278" s="116">
        <v>1277</v>
      </c>
      <c r="M1278" s="33">
        <f t="shared" si="207"/>
        <v>0.93553113553113554</v>
      </c>
      <c r="N1278" s="33">
        <f t="shared" si="208"/>
        <v>0.31644111444111439</v>
      </c>
      <c r="O1278" s="112">
        <f t="shared" si="210"/>
        <v>156.65401705005661</v>
      </c>
      <c r="P1278" s="33">
        <f t="shared" si="211"/>
        <v>148.20155736015107</v>
      </c>
      <c r="Q1278" s="117">
        <f>IF(INDEX($P$2:$P$4096,MATCH($B$7,$P$2:$P$4096,1)+ROWS(Q$2:$Q1278))&lt;=$B$8,INDEX($P$2:$P$4096,MATCH($B$7,$P$2:$P$4096,1)+ROWS(Q$2:$Q1278)),"")</f>
        <v>184.58218703627756</v>
      </c>
      <c r="R1278" s="118">
        <f t="shared" si="212"/>
        <v>1523</v>
      </c>
      <c r="S1278" s="51">
        <f t="shared" ca="1" si="213"/>
        <v>184.58218703627756</v>
      </c>
      <c r="T1278" s="52">
        <f t="shared" ca="1" si="214"/>
        <v>1523</v>
      </c>
      <c r="U1278" s="39" t="str">
        <f t="shared" ca="1" si="215"/>
        <v>185,</v>
      </c>
      <c r="V1278" s="39" t="str">
        <f t="shared" ca="1" si="216"/>
        <v>184.5822,</v>
      </c>
      <c r="W1278" s="53" t="str">
        <f t="shared" ca="1" si="209"/>
        <v>18458,</v>
      </c>
      <c r="X1278" s="90"/>
      <c r="Y1278" s="52"/>
      <c r="Z1278" s="52"/>
      <c r="AA1278" s="52"/>
      <c r="AB1278" s="52"/>
      <c r="AC1278" s="52"/>
      <c r="AD1278" s="52"/>
      <c r="AE1278" s="52"/>
      <c r="AF1278" s="52"/>
      <c r="AG1278" s="52"/>
      <c r="AH1278" s="52"/>
    </row>
    <row r="1279" spans="11:34" ht="15" thickBot="1" x14ac:dyDescent="0.3">
      <c r="K1279" s="109"/>
      <c r="L1279" s="116">
        <v>1278</v>
      </c>
      <c r="M1279" s="33">
        <f t="shared" si="207"/>
        <v>0.93626373626373627</v>
      </c>
      <c r="N1279" s="33">
        <f t="shared" si="208"/>
        <v>0.31655211455211452</v>
      </c>
      <c r="O1279" s="112">
        <f t="shared" si="210"/>
        <v>156.7089676000567</v>
      </c>
      <c r="P1279" s="33">
        <f t="shared" si="211"/>
        <v>148.34862295359721</v>
      </c>
      <c r="Q1279" s="117">
        <f>IF(INDEX($P$2:$P$4096,MATCH($B$7,$P$2:$P$4096,1)+ROWS(Q$2:$Q1279))&lt;=$B$8,INDEX($P$2:$P$4096,MATCH($B$7,$P$2:$P$4096,1)+ROWS(Q$2:$Q1279)),"")</f>
        <v>184.73091486497691</v>
      </c>
      <c r="R1279" s="118">
        <f t="shared" si="212"/>
        <v>1524</v>
      </c>
      <c r="S1279" s="51">
        <f t="shared" ca="1" si="213"/>
        <v>184.73091486497691</v>
      </c>
      <c r="T1279" s="52">
        <f t="shared" ca="1" si="214"/>
        <v>1524</v>
      </c>
      <c r="U1279" s="39" t="str">
        <f t="shared" ca="1" si="215"/>
        <v>185,</v>
      </c>
      <c r="V1279" s="39" t="str">
        <f t="shared" ca="1" si="216"/>
        <v>184.7309,</v>
      </c>
      <c r="W1279" s="53" t="str">
        <f t="shared" ca="1" si="209"/>
        <v>18473,</v>
      </c>
      <c r="X1279" s="90"/>
      <c r="Y1279" s="52"/>
      <c r="Z1279" s="52"/>
      <c r="AA1279" s="52"/>
      <c r="AB1279" s="52"/>
      <c r="AC1279" s="52"/>
      <c r="AD1279" s="52"/>
      <c r="AE1279" s="52"/>
      <c r="AF1279" s="52"/>
      <c r="AG1279" s="52"/>
      <c r="AH1279" s="52"/>
    </row>
    <row r="1280" spans="11:34" ht="15" thickBot="1" x14ac:dyDescent="0.3">
      <c r="K1280" s="109"/>
      <c r="L1280" s="116">
        <v>1279</v>
      </c>
      <c r="M1280" s="33">
        <f t="shared" si="207"/>
        <v>0.936996336996337</v>
      </c>
      <c r="N1280" s="33">
        <f t="shared" si="208"/>
        <v>0.31666311466311464</v>
      </c>
      <c r="O1280" s="112">
        <f t="shared" si="210"/>
        <v>156.76391815005675</v>
      </c>
      <c r="P1280" s="33">
        <f t="shared" si="211"/>
        <v>148.49569519453962</v>
      </c>
      <c r="Q1280" s="117">
        <f>IF(INDEX($P$2:$P$4096,MATCH($B$7,$P$2:$P$4096,1)+ROWS(Q$2:$Q1280))&lt;=$B$8,INDEX($P$2:$P$4096,MATCH($B$7,$P$2:$P$4096,1)+ROWS(Q$2:$Q1280)),"")</f>
        <v>184.87964956525042</v>
      </c>
      <c r="R1280" s="118">
        <f t="shared" si="212"/>
        <v>1525</v>
      </c>
      <c r="S1280" s="51">
        <f t="shared" ca="1" si="213"/>
        <v>184.87964956525042</v>
      </c>
      <c r="T1280" s="52">
        <f t="shared" ca="1" si="214"/>
        <v>1525</v>
      </c>
      <c r="U1280" s="39" t="str">
        <f t="shared" ca="1" si="215"/>
        <v>185,</v>
      </c>
      <c r="V1280" s="39" t="str">
        <f t="shared" ca="1" si="216"/>
        <v>184.8796,</v>
      </c>
      <c r="W1280" s="53" t="str">
        <f t="shared" ca="1" si="209"/>
        <v>18488,</v>
      </c>
      <c r="X1280" s="90"/>
      <c r="Y1280" s="52"/>
      <c r="Z1280" s="52"/>
      <c r="AA1280" s="52"/>
      <c r="AB1280" s="52"/>
      <c r="AC1280" s="52"/>
      <c r="AD1280" s="52"/>
      <c r="AE1280" s="52"/>
      <c r="AF1280" s="52"/>
      <c r="AG1280" s="52"/>
      <c r="AH1280" s="52"/>
    </row>
    <row r="1281" spans="11:34" ht="15" thickBot="1" x14ac:dyDescent="0.3">
      <c r="K1281" s="109"/>
      <c r="L1281" s="116">
        <v>1280</v>
      </c>
      <c r="M1281" s="33">
        <f t="shared" si="207"/>
        <v>0.93772893772893773</v>
      </c>
      <c r="N1281" s="33">
        <f t="shared" si="208"/>
        <v>0.31677411477411477</v>
      </c>
      <c r="O1281" s="112">
        <f t="shared" si="210"/>
        <v>156.81886870005681</v>
      </c>
      <c r="P1281" s="33">
        <f t="shared" si="211"/>
        <v>148.64277408383833</v>
      </c>
      <c r="Q1281" s="117">
        <f>IF(INDEX($P$2:$P$4096,MATCH($B$7,$P$2:$P$4096,1)+ROWS(Q$2:$Q1281))&lt;=$B$8,INDEX($P$2:$P$4096,MATCH($B$7,$P$2:$P$4096,1)+ROWS(Q$2:$Q1281)),"")</f>
        <v>185.02839113805663</v>
      </c>
      <c r="R1281" s="118">
        <f t="shared" si="212"/>
        <v>1526</v>
      </c>
      <c r="S1281" s="51">
        <f t="shared" ca="1" si="213"/>
        <v>185.02839113805663</v>
      </c>
      <c r="T1281" s="52">
        <f t="shared" ca="1" si="214"/>
        <v>1526</v>
      </c>
      <c r="U1281" s="39" t="str">
        <f t="shared" ca="1" si="215"/>
        <v>185,</v>
      </c>
      <c r="V1281" s="39" t="str">
        <f t="shared" ca="1" si="216"/>
        <v>185.0284,</v>
      </c>
      <c r="W1281" s="53" t="str">
        <f t="shared" ca="1" si="209"/>
        <v>18503,</v>
      </c>
      <c r="X1281" s="90"/>
      <c r="Y1281" s="52"/>
      <c r="Z1281" s="52"/>
      <c r="AA1281" s="52"/>
      <c r="AB1281" s="52"/>
      <c r="AC1281" s="52"/>
      <c r="AD1281" s="52"/>
      <c r="AE1281" s="52"/>
      <c r="AF1281" s="52"/>
      <c r="AG1281" s="52"/>
      <c r="AH1281" s="52"/>
    </row>
    <row r="1282" spans="11:34" ht="15" thickBot="1" x14ac:dyDescent="0.3">
      <c r="K1282" s="109"/>
      <c r="L1282" s="116">
        <v>1281</v>
      </c>
      <c r="M1282" s="33">
        <f t="shared" ref="M1282:M1345" si="217">(L1282*$B$2)/($B$3-1)</f>
        <v>0.93846153846153846</v>
      </c>
      <c r="N1282" s="33">
        <f t="shared" ref="N1282:N1345" si="218">($M1282+$D$10)/$B$5</f>
        <v>0.31688511488511484</v>
      </c>
      <c r="O1282" s="112">
        <f t="shared" si="210"/>
        <v>156.87381925005684</v>
      </c>
      <c r="P1282" s="33">
        <f t="shared" si="211"/>
        <v>148.78985962235373</v>
      </c>
      <c r="Q1282" s="117">
        <f>IF(INDEX($P$2:$P$4096,MATCH($B$7,$P$2:$P$4096,1)+ROWS(Q$2:$Q1282))&lt;=$B$8,INDEX($P$2:$P$4096,MATCH($B$7,$P$2:$P$4096,1)+ROWS(Q$2:$Q1282)),"")</f>
        <v>185.17713958435553</v>
      </c>
      <c r="R1282" s="118">
        <f t="shared" si="212"/>
        <v>1527</v>
      </c>
      <c r="S1282" s="51">
        <f t="shared" ca="1" si="213"/>
        <v>185.17713958435553</v>
      </c>
      <c r="T1282" s="52">
        <f t="shared" ca="1" si="214"/>
        <v>1527</v>
      </c>
      <c r="U1282" s="39" t="str">
        <f t="shared" ca="1" si="215"/>
        <v>185,</v>
      </c>
      <c r="V1282" s="39" t="str">
        <f t="shared" ca="1" si="216"/>
        <v>185.1771,</v>
      </c>
      <c r="W1282" s="53" t="str">
        <f t="shared" ref="W1282:W1345" ca="1" si="219">ROUND(S1282*$B$10,0)&amp;","</f>
        <v>18518,</v>
      </c>
      <c r="X1282" s="90"/>
      <c r="Y1282" s="52"/>
      <c r="Z1282" s="52"/>
      <c r="AA1282" s="52"/>
      <c r="AB1282" s="52"/>
      <c r="AC1282" s="52"/>
      <c r="AD1282" s="52"/>
      <c r="AE1282" s="52"/>
      <c r="AF1282" s="52"/>
      <c r="AG1282" s="52"/>
      <c r="AH1282" s="52"/>
    </row>
    <row r="1283" spans="11:34" ht="15" thickBot="1" x14ac:dyDescent="0.3">
      <c r="K1283" s="109"/>
      <c r="L1283" s="116">
        <v>1282</v>
      </c>
      <c r="M1283" s="33">
        <f t="shared" si="217"/>
        <v>0.93919413919413919</v>
      </c>
      <c r="N1283" s="33">
        <f t="shared" si="218"/>
        <v>0.31699611499611496</v>
      </c>
      <c r="O1283" s="112">
        <f t="shared" ref="O1283:O1346" si="220">$N1283/$B$4</f>
        <v>156.9287698000569</v>
      </c>
      <c r="P1283" s="33">
        <f t="shared" ref="P1283:P1346" si="221">-245.19+O1283*(2.5293+O1283*(-0.066046+O1283*(0.0040422+O1283*(-0.0000020697))))/(1+O1283*(-0.025422+O1283*(0.0016883+O1283*(-0.0000013601))))</f>
        <v>148.93695181094682</v>
      </c>
      <c r="Q1283" s="117">
        <f>IF(INDEX($P$2:$P$4096,MATCH($B$7,$P$2:$P$4096,1)+ROWS(Q$2:$Q1283))&lt;=$B$8,INDEX($P$2:$P$4096,MATCH($B$7,$P$2:$P$4096,1)+ROWS(Q$2:$Q1283)),"")</f>
        <v>185.3258949051064</v>
      </c>
      <c r="R1283" s="118">
        <f t="shared" ref="R1283:R1346" si="222">INDEX($L$2:$L$4096,MATCH($Q1283,$P$2:$P$4096,0))</f>
        <v>1528</v>
      </c>
      <c r="S1283" s="51">
        <f t="shared" ref="S1283:S1346" ca="1" si="223">INDIRECT("Q"&amp;((ROW($Q1283)-2)*$B$9)+2,TRUE)</f>
        <v>185.3258949051064</v>
      </c>
      <c r="T1283" s="52">
        <f t="shared" ref="T1283:T1346" ca="1" si="224">INDEX($L$2:$L$4096,MATCH($S1283,$P$2:$P$4096,0))</f>
        <v>1528</v>
      </c>
      <c r="U1283" s="39" t="str">
        <f t="shared" ref="U1283:U1346" ca="1" si="225">ROUND(S1283,0)&amp;","</f>
        <v>185,</v>
      </c>
      <c r="V1283" s="39" t="str">
        <f t="shared" ref="V1283:V1346" ca="1" si="226">ROUND(S1283,4)&amp;","</f>
        <v>185.3259,</v>
      </c>
      <c r="W1283" s="53" t="str">
        <f t="shared" ca="1" si="219"/>
        <v>18533,</v>
      </c>
      <c r="X1283" s="90"/>
      <c r="Y1283" s="52"/>
      <c r="Z1283" s="52"/>
      <c r="AA1283" s="52"/>
      <c r="AB1283" s="52"/>
      <c r="AC1283" s="52"/>
      <c r="AD1283" s="52"/>
      <c r="AE1283" s="52"/>
      <c r="AF1283" s="52"/>
      <c r="AG1283" s="52"/>
      <c r="AH1283" s="52"/>
    </row>
    <row r="1284" spans="11:34" ht="15" thickBot="1" x14ac:dyDescent="0.3">
      <c r="K1284" s="109"/>
      <c r="L1284" s="116">
        <v>1283</v>
      </c>
      <c r="M1284" s="33">
        <f t="shared" si="217"/>
        <v>0.93992673992673992</v>
      </c>
      <c r="N1284" s="33">
        <f t="shared" si="218"/>
        <v>0.31710711510711509</v>
      </c>
      <c r="O1284" s="112">
        <f t="shared" si="220"/>
        <v>156.98372035005696</v>
      </c>
      <c r="P1284" s="33">
        <f t="shared" si="221"/>
        <v>149.08405065047941</v>
      </c>
      <c r="Q1284" s="117">
        <f>IF(INDEX($P$2:$P$4096,MATCH($B$7,$P$2:$P$4096,1)+ROWS(Q$2:$Q1284))&lt;=$B$8,INDEX($P$2:$P$4096,MATCH($B$7,$P$2:$P$4096,1)+ROWS(Q$2:$Q1284)),"")</f>
        <v>185.47465710127005</v>
      </c>
      <c r="R1284" s="118">
        <f t="shared" si="222"/>
        <v>1529</v>
      </c>
      <c r="S1284" s="51">
        <f t="shared" ca="1" si="223"/>
        <v>185.47465710127005</v>
      </c>
      <c r="T1284" s="52">
        <f t="shared" ca="1" si="224"/>
        <v>1529</v>
      </c>
      <c r="U1284" s="39" t="str">
        <f t="shared" ca="1" si="225"/>
        <v>185,</v>
      </c>
      <c r="V1284" s="39" t="str">
        <f t="shared" ca="1" si="226"/>
        <v>185.4747,</v>
      </c>
      <c r="W1284" s="53" t="str">
        <f t="shared" ca="1" si="219"/>
        <v>18547,</v>
      </c>
      <c r="X1284" s="90"/>
      <c r="Y1284" s="52"/>
      <c r="Z1284" s="52"/>
      <c r="AA1284" s="52"/>
      <c r="AB1284" s="52"/>
      <c r="AC1284" s="52"/>
      <c r="AD1284" s="52"/>
      <c r="AE1284" s="52"/>
      <c r="AF1284" s="52"/>
      <c r="AG1284" s="52"/>
      <c r="AH1284" s="52"/>
    </row>
    <row r="1285" spans="11:34" ht="15" thickBot="1" x14ac:dyDescent="0.3">
      <c r="K1285" s="109"/>
      <c r="L1285" s="116">
        <v>1284</v>
      </c>
      <c r="M1285" s="33">
        <f t="shared" si="217"/>
        <v>0.94065934065934065</v>
      </c>
      <c r="N1285" s="33">
        <f t="shared" si="218"/>
        <v>0.31721811521811516</v>
      </c>
      <c r="O1285" s="112">
        <f t="shared" si="220"/>
        <v>157.03867090005701</v>
      </c>
      <c r="P1285" s="33">
        <f t="shared" si="221"/>
        <v>149.23115614181256</v>
      </c>
      <c r="Q1285" s="117">
        <f>IF(INDEX($P$2:$P$4096,MATCH($B$7,$P$2:$P$4096,1)+ROWS(Q$2:$Q1285))&lt;=$B$8,INDEX($P$2:$P$4096,MATCH($B$7,$P$2:$P$4096,1)+ROWS(Q$2:$Q1285)),"")</f>
        <v>185.62342617380642</v>
      </c>
      <c r="R1285" s="118">
        <f t="shared" si="222"/>
        <v>1530</v>
      </c>
      <c r="S1285" s="51">
        <f t="shared" ca="1" si="223"/>
        <v>185.62342617380642</v>
      </c>
      <c r="T1285" s="52">
        <f t="shared" ca="1" si="224"/>
        <v>1530</v>
      </c>
      <c r="U1285" s="39" t="str">
        <f t="shared" ca="1" si="225"/>
        <v>186,</v>
      </c>
      <c r="V1285" s="39" t="str">
        <f t="shared" ca="1" si="226"/>
        <v>185.6234,</v>
      </c>
      <c r="W1285" s="53" t="str">
        <f t="shared" ca="1" si="219"/>
        <v>18562,</v>
      </c>
      <c r="X1285" s="90"/>
      <c r="Y1285" s="52"/>
      <c r="Z1285" s="52"/>
      <c r="AA1285" s="52"/>
      <c r="AB1285" s="52"/>
      <c r="AC1285" s="52"/>
      <c r="AD1285" s="52"/>
      <c r="AE1285" s="52"/>
      <c r="AF1285" s="52"/>
      <c r="AG1285" s="52"/>
      <c r="AH1285" s="52"/>
    </row>
    <row r="1286" spans="11:34" ht="15" thickBot="1" x14ac:dyDescent="0.3">
      <c r="K1286" s="109"/>
      <c r="L1286" s="116">
        <v>1285</v>
      </c>
      <c r="M1286" s="33">
        <f t="shared" si="217"/>
        <v>0.94139194139194138</v>
      </c>
      <c r="N1286" s="33">
        <f t="shared" si="218"/>
        <v>0.31732911532911529</v>
      </c>
      <c r="O1286" s="112">
        <f t="shared" si="220"/>
        <v>157.09362145005707</v>
      </c>
      <c r="P1286" s="33">
        <f t="shared" si="221"/>
        <v>149.37826828580944</v>
      </c>
      <c r="Q1286" s="117">
        <f>IF(INDEX($P$2:$P$4096,MATCH($B$7,$P$2:$P$4096,1)+ROWS(Q$2:$Q1286))&lt;=$B$8,INDEX($P$2:$P$4096,MATCH($B$7,$P$2:$P$4096,1)+ROWS(Q$2:$Q1286)),"")</f>
        <v>185.772202123677</v>
      </c>
      <c r="R1286" s="118">
        <f t="shared" si="222"/>
        <v>1531</v>
      </c>
      <c r="S1286" s="51">
        <f t="shared" ca="1" si="223"/>
        <v>185.772202123677</v>
      </c>
      <c r="T1286" s="52">
        <f t="shared" ca="1" si="224"/>
        <v>1531</v>
      </c>
      <c r="U1286" s="39" t="str">
        <f t="shared" ca="1" si="225"/>
        <v>186,</v>
      </c>
      <c r="V1286" s="39" t="str">
        <f t="shared" ca="1" si="226"/>
        <v>185.7722,</v>
      </c>
      <c r="W1286" s="53" t="str">
        <f t="shared" ca="1" si="219"/>
        <v>18577,</v>
      </c>
      <c r="X1286" s="90"/>
      <c r="Y1286" s="52"/>
      <c r="Z1286" s="52"/>
      <c r="AA1286" s="52"/>
      <c r="AB1286" s="52"/>
      <c r="AC1286" s="52"/>
      <c r="AD1286" s="52"/>
      <c r="AE1286" s="52"/>
      <c r="AF1286" s="52"/>
      <c r="AG1286" s="52"/>
      <c r="AH1286" s="52"/>
    </row>
    <row r="1287" spans="11:34" ht="15" thickBot="1" x14ac:dyDescent="0.3">
      <c r="K1287" s="109"/>
      <c r="L1287" s="116">
        <v>1286</v>
      </c>
      <c r="M1287" s="33">
        <f t="shared" si="217"/>
        <v>0.94212454212454211</v>
      </c>
      <c r="N1287" s="33">
        <f t="shared" si="218"/>
        <v>0.31744011544011541</v>
      </c>
      <c r="O1287" s="112">
        <f t="shared" si="220"/>
        <v>157.14857200005713</v>
      </c>
      <c r="P1287" s="33">
        <f t="shared" si="221"/>
        <v>149.52538708333213</v>
      </c>
      <c r="Q1287" s="117">
        <f>IF(INDEX($P$2:$P$4096,MATCH($B$7,$P$2:$P$4096,1)+ROWS(Q$2:$Q1287))&lt;=$B$8,INDEX($P$2:$P$4096,MATCH($B$7,$P$2:$P$4096,1)+ROWS(Q$2:$Q1287)),"")</f>
        <v>185.92098495184229</v>
      </c>
      <c r="R1287" s="118">
        <f t="shared" si="222"/>
        <v>1532</v>
      </c>
      <c r="S1287" s="51">
        <f t="shared" ca="1" si="223"/>
        <v>185.92098495184229</v>
      </c>
      <c r="T1287" s="52">
        <f t="shared" ca="1" si="224"/>
        <v>1532</v>
      </c>
      <c r="U1287" s="39" t="str">
        <f t="shared" ca="1" si="225"/>
        <v>186,</v>
      </c>
      <c r="V1287" s="39" t="str">
        <f t="shared" ca="1" si="226"/>
        <v>185.921,</v>
      </c>
      <c r="W1287" s="53" t="str">
        <f t="shared" ca="1" si="219"/>
        <v>18592,</v>
      </c>
      <c r="X1287" s="90"/>
      <c r="Y1287" s="52"/>
      <c r="Z1287" s="52"/>
      <c r="AA1287" s="52"/>
      <c r="AB1287" s="52"/>
      <c r="AC1287" s="52"/>
      <c r="AD1287" s="52"/>
      <c r="AE1287" s="52"/>
      <c r="AF1287" s="52"/>
      <c r="AG1287" s="52"/>
      <c r="AH1287" s="52"/>
    </row>
    <row r="1288" spans="11:34" ht="15" thickBot="1" x14ac:dyDescent="0.3">
      <c r="K1288" s="109"/>
      <c r="L1288" s="116">
        <v>1287</v>
      </c>
      <c r="M1288" s="33">
        <f t="shared" si="217"/>
        <v>0.94285714285714284</v>
      </c>
      <c r="N1288" s="33">
        <f t="shared" si="218"/>
        <v>0.31755111555111554</v>
      </c>
      <c r="O1288" s="112">
        <f t="shared" si="220"/>
        <v>157.20352255005719</v>
      </c>
      <c r="P1288" s="33">
        <f t="shared" si="221"/>
        <v>149.6725125352441</v>
      </c>
      <c r="Q1288" s="117">
        <f>IF(INDEX($P$2:$P$4096,MATCH($B$7,$P$2:$P$4096,1)+ROWS(Q$2:$Q1288))&lt;=$B$8,INDEX($P$2:$P$4096,MATCH($B$7,$P$2:$P$4096,1)+ROWS(Q$2:$Q1288)),"")</f>
        <v>186.06977465926474</v>
      </c>
      <c r="R1288" s="118">
        <f t="shared" si="222"/>
        <v>1533</v>
      </c>
      <c r="S1288" s="51">
        <f t="shared" ca="1" si="223"/>
        <v>186.06977465926474</v>
      </c>
      <c r="T1288" s="52">
        <f t="shared" ca="1" si="224"/>
        <v>1533</v>
      </c>
      <c r="U1288" s="39" t="str">
        <f t="shared" ca="1" si="225"/>
        <v>186,</v>
      </c>
      <c r="V1288" s="39" t="str">
        <f t="shared" ca="1" si="226"/>
        <v>186.0698,</v>
      </c>
      <c r="W1288" s="53" t="str">
        <f t="shared" ca="1" si="219"/>
        <v>18607,</v>
      </c>
      <c r="X1288" s="90"/>
      <c r="Y1288" s="52"/>
      <c r="Z1288" s="52"/>
      <c r="AA1288" s="52"/>
      <c r="AB1288" s="52"/>
      <c r="AC1288" s="52"/>
      <c r="AD1288" s="52"/>
      <c r="AE1288" s="52"/>
      <c r="AF1288" s="52"/>
      <c r="AG1288" s="52"/>
      <c r="AH1288" s="52"/>
    </row>
    <row r="1289" spans="11:34" ht="15" thickBot="1" x14ac:dyDescent="0.3">
      <c r="K1289" s="109"/>
      <c r="L1289" s="116">
        <v>1288</v>
      </c>
      <c r="M1289" s="33">
        <f t="shared" si="217"/>
        <v>0.94358974358974357</v>
      </c>
      <c r="N1289" s="33">
        <f t="shared" si="218"/>
        <v>0.31766211566211561</v>
      </c>
      <c r="O1289" s="112">
        <f t="shared" si="220"/>
        <v>157.25847310005722</v>
      </c>
      <c r="P1289" s="33">
        <f t="shared" si="221"/>
        <v>149.819644642409</v>
      </c>
      <c r="Q1289" s="117">
        <f>IF(INDEX($P$2:$P$4096,MATCH($B$7,$P$2:$P$4096,1)+ROWS(Q$2:$Q1289))&lt;=$B$8,INDEX($P$2:$P$4096,MATCH($B$7,$P$2:$P$4096,1)+ROWS(Q$2:$Q1289)),"")</f>
        <v>186.21857124690587</v>
      </c>
      <c r="R1289" s="118">
        <f t="shared" si="222"/>
        <v>1534</v>
      </c>
      <c r="S1289" s="51">
        <f t="shared" ca="1" si="223"/>
        <v>186.21857124690587</v>
      </c>
      <c r="T1289" s="52">
        <f t="shared" ca="1" si="224"/>
        <v>1534</v>
      </c>
      <c r="U1289" s="39" t="str">
        <f t="shared" ca="1" si="225"/>
        <v>186,</v>
      </c>
      <c r="V1289" s="39" t="str">
        <f t="shared" ca="1" si="226"/>
        <v>186.2186,</v>
      </c>
      <c r="W1289" s="53" t="str">
        <f t="shared" ca="1" si="219"/>
        <v>18622,</v>
      </c>
      <c r="X1289" s="90"/>
      <c r="Y1289" s="52"/>
      <c r="Z1289" s="52"/>
      <c r="AA1289" s="52"/>
      <c r="AB1289" s="52"/>
      <c r="AC1289" s="52"/>
      <c r="AD1289" s="52"/>
      <c r="AE1289" s="52"/>
      <c r="AF1289" s="52"/>
      <c r="AG1289" s="52"/>
      <c r="AH1289" s="52"/>
    </row>
    <row r="1290" spans="11:34" ht="15" thickBot="1" x14ac:dyDescent="0.3">
      <c r="K1290" s="109"/>
      <c r="L1290" s="116">
        <v>1289</v>
      </c>
      <c r="M1290" s="33">
        <f t="shared" si="217"/>
        <v>0.9443223443223443</v>
      </c>
      <c r="N1290" s="33">
        <f t="shared" si="218"/>
        <v>0.31777311577311573</v>
      </c>
      <c r="O1290" s="112">
        <f t="shared" si="220"/>
        <v>157.31342365005727</v>
      </c>
      <c r="P1290" s="33">
        <f t="shared" si="221"/>
        <v>149.96678340569082</v>
      </c>
      <c r="Q1290" s="117">
        <f>IF(INDEX($P$2:$P$4096,MATCH($B$7,$P$2:$P$4096,1)+ROWS(Q$2:$Q1290))&lt;=$B$8,INDEX($P$2:$P$4096,MATCH($B$7,$P$2:$P$4096,1)+ROWS(Q$2:$Q1290)),"")</f>
        <v>186.36737471572809</v>
      </c>
      <c r="R1290" s="118">
        <f t="shared" si="222"/>
        <v>1535</v>
      </c>
      <c r="S1290" s="51">
        <f t="shared" ca="1" si="223"/>
        <v>186.36737471572809</v>
      </c>
      <c r="T1290" s="52">
        <f t="shared" ca="1" si="224"/>
        <v>1535</v>
      </c>
      <c r="U1290" s="39" t="str">
        <f t="shared" ca="1" si="225"/>
        <v>186,</v>
      </c>
      <c r="V1290" s="39" t="str">
        <f t="shared" ca="1" si="226"/>
        <v>186.3674,</v>
      </c>
      <c r="W1290" s="53" t="str">
        <f t="shared" ca="1" si="219"/>
        <v>18637,</v>
      </c>
      <c r="X1290" s="90"/>
      <c r="Y1290" s="52"/>
      <c r="Z1290" s="52"/>
      <c r="AA1290" s="52"/>
      <c r="AB1290" s="52"/>
      <c r="AC1290" s="52"/>
      <c r="AD1290" s="52"/>
      <c r="AE1290" s="52"/>
      <c r="AF1290" s="52"/>
      <c r="AG1290" s="52"/>
      <c r="AH1290" s="52"/>
    </row>
    <row r="1291" spans="11:34" ht="15" thickBot="1" x14ac:dyDescent="0.3">
      <c r="K1291" s="109"/>
      <c r="L1291" s="116">
        <v>1290</v>
      </c>
      <c r="M1291" s="33">
        <f t="shared" si="217"/>
        <v>0.94505494505494503</v>
      </c>
      <c r="N1291" s="33">
        <f t="shared" si="218"/>
        <v>0.31788411588411586</v>
      </c>
      <c r="O1291" s="112">
        <f t="shared" si="220"/>
        <v>157.36837420005736</v>
      </c>
      <c r="P1291" s="33">
        <f t="shared" si="221"/>
        <v>150.11392882595425</v>
      </c>
      <c r="Q1291" s="117">
        <f>IF(INDEX($P$2:$P$4096,MATCH($B$7,$P$2:$P$4096,1)+ROWS(Q$2:$Q1291))&lt;=$B$8,INDEX($P$2:$P$4096,MATCH($B$7,$P$2:$P$4096,1)+ROWS(Q$2:$Q1291)),"")</f>
        <v>186.51618506669445</v>
      </c>
      <c r="R1291" s="118">
        <f t="shared" si="222"/>
        <v>1536</v>
      </c>
      <c r="S1291" s="51">
        <f t="shared" ca="1" si="223"/>
        <v>186.51618506669445</v>
      </c>
      <c r="T1291" s="52">
        <f t="shared" ca="1" si="224"/>
        <v>1536</v>
      </c>
      <c r="U1291" s="39" t="str">
        <f t="shared" ca="1" si="225"/>
        <v>187,</v>
      </c>
      <c r="V1291" s="39" t="str">
        <f t="shared" ca="1" si="226"/>
        <v>186.5162,</v>
      </c>
      <c r="W1291" s="53" t="str">
        <f t="shared" ca="1" si="219"/>
        <v>18652,</v>
      </c>
      <c r="X1291" s="90"/>
      <c r="Y1291" s="52"/>
      <c r="Z1291" s="52"/>
      <c r="AA1291" s="52"/>
      <c r="AB1291" s="52"/>
      <c r="AC1291" s="52"/>
      <c r="AD1291" s="52"/>
      <c r="AE1291" s="52"/>
      <c r="AF1291" s="52"/>
      <c r="AG1291" s="52"/>
      <c r="AH1291" s="52"/>
    </row>
    <row r="1292" spans="11:34" ht="15" thickBot="1" x14ac:dyDescent="0.3">
      <c r="K1292" s="109"/>
      <c r="L1292" s="116">
        <v>1291</v>
      </c>
      <c r="M1292" s="33">
        <f t="shared" si="217"/>
        <v>0.94578754578754576</v>
      </c>
      <c r="N1292" s="33">
        <f t="shared" si="218"/>
        <v>0.31799511599511598</v>
      </c>
      <c r="O1292" s="112">
        <f t="shared" si="220"/>
        <v>157.42332475005742</v>
      </c>
      <c r="P1292" s="33">
        <f t="shared" si="221"/>
        <v>150.26108090406387</v>
      </c>
      <c r="Q1292" s="117">
        <f>IF(INDEX($P$2:$P$4096,MATCH($B$7,$P$2:$P$4096,1)+ROWS(Q$2:$Q1292))&lt;=$B$8,INDEX($P$2:$P$4096,MATCH($B$7,$P$2:$P$4096,1)+ROWS(Q$2:$Q1292)),"")</f>
        <v>186.66500230076804</v>
      </c>
      <c r="R1292" s="118">
        <f t="shared" si="222"/>
        <v>1537</v>
      </c>
      <c r="S1292" s="51">
        <f t="shared" ca="1" si="223"/>
        <v>186.66500230076804</v>
      </c>
      <c r="T1292" s="52">
        <f t="shared" ca="1" si="224"/>
        <v>1537</v>
      </c>
      <c r="U1292" s="39" t="str">
        <f t="shared" ca="1" si="225"/>
        <v>187,</v>
      </c>
      <c r="V1292" s="39" t="str">
        <f t="shared" ca="1" si="226"/>
        <v>186.665,</v>
      </c>
      <c r="W1292" s="53" t="str">
        <f t="shared" ca="1" si="219"/>
        <v>18667,</v>
      </c>
      <c r="X1292" s="90"/>
      <c r="Y1292" s="52"/>
      <c r="Z1292" s="52"/>
      <c r="AA1292" s="52"/>
      <c r="AB1292" s="52"/>
      <c r="AC1292" s="52"/>
      <c r="AD1292" s="52"/>
      <c r="AE1292" s="52"/>
      <c r="AF1292" s="52"/>
      <c r="AG1292" s="52"/>
      <c r="AH1292" s="52"/>
    </row>
    <row r="1293" spans="11:34" ht="15" thickBot="1" x14ac:dyDescent="0.3">
      <c r="K1293" s="109"/>
      <c r="L1293" s="116">
        <v>1292</v>
      </c>
      <c r="M1293" s="33">
        <f t="shared" si="217"/>
        <v>0.94652014652014649</v>
      </c>
      <c r="N1293" s="33">
        <f t="shared" si="218"/>
        <v>0.31810611610611605</v>
      </c>
      <c r="O1293" s="112">
        <f t="shared" si="220"/>
        <v>157.47827530005745</v>
      </c>
      <c r="P1293" s="33">
        <f t="shared" si="221"/>
        <v>150.40823964088526</v>
      </c>
      <c r="Q1293" s="117">
        <f>IF(INDEX($P$2:$P$4096,MATCH($B$7,$P$2:$P$4096,1)+ROWS(Q$2:$Q1293))&lt;=$B$8,INDEX($P$2:$P$4096,MATCH($B$7,$P$2:$P$4096,1)+ROWS(Q$2:$Q1293)),"")</f>
        <v>186.8138264189119</v>
      </c>
      <c r="R1293" s="118">
        <f t="shared" si="222"/>
        <v>1538</v>
      </c>
      <c r="S1293" s="51">
        <f t="shared" ca="1" si="223"/>
        <v>186.8138264189119</v>
      </c>
      <c r="T1293" s="52">
        <f t="shared" ca="1" si="224"/>
        <v>1538</v>
      </c>
      <c r="U1293" s="39" t="str">
        <f t="shared" ca="1" si="225"/>
        <v>187,</v>
      </c>
      <c r="V1293" s="39" t="str">
        <f t="shared" ca="1" si="226"/>
        <v>186.8138,</v>
      </c>
      <c r="W1293" s="53" t="str">
        <f t="shared" ca="1" si="219"/>
        <v>18681,</v>
      </c>
      <c r="X1293" s="90"/>
      <c r="Y1293" s="52"/>
      <c r="Z1293" s="52"/>
      <c r="AA1293" s="52"/>
      <c r="AB1293" s="52"/>
      <c r="AC1293" s="52"/>
      <c r="AD1293" s="52"/>
      <c r="AE1293" s="52"/>
      <c r="AF1293" s="52"/>
      <c r="AG1293" s="52"/>
      <c r="AH1293" s="52"/>
    </row>
    <row r="1294" spans="11:34" ht="15" thickBot="1" x14ac:dyDescent="0.3">
      <c r="K1294" s="109"/>
      <c r="L1294" s="116">
        <v>1293</v>
      </c>
      <c r="M1294" s="33">
        <f t="shared" si="217"/>
        <v>0.94725274725274722</v>
      </c>
      <c r="N1294" s="33">
        <f t="shared" si="218"/>
        <v>0.31821711621711618</v>
      </c>
      <c r="O1294" s="112">
        <f t="shared" si="220"/>
        <v>157.53322585005751</v>
      </c>
      <c r="P1294" s="33">
        <f t="shared" si="221"/>
        <v>150.55540503728429</v>
      </c>
      <c r="Q1294" s="117">
        <f>IF(INDEX($P$2:$P$4096,MATCH($B$7,$P$2:$P$4096,1)+ROWS(Q$2:$Q1294))&lt;=$B$8,INDEX($P$2:$P$4096,MATCH($B$7,$P$2:$P$4096,1)+ROWS(Q$2:$Q1294)),"")</f>
        <v>186.96265742209027</v>
      </c>
      <c r="R1294" s="118">
        <f t="shared" si="222"/>
        <v>1539</v>
      </c>
      <c r="S1294" s="51">
        <f t="shared" ca="1" si="223"/>
        <v>186.96265742209027</v>
      </c>
      <c r="T1294" s="52">
        <f t="shared" ca="1" si="224"/>
        <v>1539</v>
      </c>
      <c r="U1294" s="39" t="str">
        <f t="shared" ca="1" si="225"/>
        <v>187,</v>
      </c>
      <c r="V1294" s="39" t="str">
        <f t="shared" ca="1" si="226"/>
        <v>186.9627,</v>
      </c>
      <c r="W1294" s="53" t="str">
        <f t="shared" ca="1" si="219"/>
        <v>18696,</v>
      </c>
      <c r="X1294" s="90"/>
      <c r="Y1294" s="52"/>
      <c r="Z1294" s="52"/>
      <c r="AA1294" s="52"/>
      <c r="AB1294" s="52"/>
      <c r="AC1294" s="52"/>
      <c r="AD1294" s="52"/>
      <c r="AE1294" s="52"/>
      <c r="AF1294" s="52"/>
      <c r="AG1294" s="52"/>
      <c r="AH1294" s="52"/>
    </row>
    <row r="1295" spans="11:34" ht="15" thickBot="1" x14ac:dyDescent="0.3">
      <c r="K1295" s="109"/>
      <c r="L1295" s="116">
        <v>1294</v>
      </c>
      <c r="M1295" s="33">
        <f t="shared" si="217"/>
        <v>0.94798534798534795</v>
      </c>
      <c r="N1295" s="33">
        <f t="shared" si="218"/>
        <v>0.31832811632811631</v>
      </c>
      <c r="O1295" s="112">
        <f t="shared" si="220"/>
        <v>157.58817640005756</v>
      </c>
      <c r="P1295" s="33">
        <f t="shared" si="221"/>
        <v>150.70257709412715</v>
      </c>
      <c r="Q1295" s="117">
        <f>IF(INDEX($P$2:$P$4096,MATCH($B$7,$P$2:$P$4096,1)+ROWS(Q$2:$Q1295))&lt;=$B$8,INDEX($P$2:$P$4096,MATCH($B$7,$P$2:$P$4096,1)+ROWS(Q$2:$Q1295)),"")</f>
        <v>187.11149531126733</v>
      </c>
      <c r="R1295" s="118">
        <f t="shared" si="222"/>
        <v>1540</v>
      </c>
      <c r="S1295" s="51">
        <f t="shared" ca="1" si="223"/>
        <v>187.11149531126733</v>
      </c>
      <c r="T1295" s="52">
        <f t="shared" ca="1" si="224"/>
        <v>1540</v>
      </c>
      <c r="U1295" s="39" t="str">
        <f t="shared" ca="1" si="225"/>
        <v>187,</v>
      </c>
      <c r="V1295" s="39" t="str">
        <f t="shared" ca="1" si="226"/>
        <v>187.1115,</v>
      </c>
      <c r="W1295" s="53" t="str">
        <f t="shared" ca="1" si="219"/>
        <v>18711,</v>
      </c>
      <c r="X1295" s="90"/>
      <c r="Y1295" s="52"/>
      <c r="Z1295" s="52"/>
      <c r="AA1295" s="52"/>
      <c r="AB1295" s="52"/>
      <c r="AC1295" s="52"/>
      <c r="AD1295" s="52"/>
      <c r="AE1295" s="52"/>
      <c r="AF1295" s="52"/>
      <c r="AG1295" s="52"/>
      <c r="AH1295" s="52"/>
    </row>
    <row r="1296" spans="11:34" ht="15" thickBot="1" x14ac:dyDescent="0.3">
      <c r="K1296" s="109"/>
      <c r="L1296" s="116">
        <v>1295</v>
      </c>
      <c r="M1296" s="33">
        <f t="shared" si="217"/>
        <v>0.94871794871794868</v>
      </c>
      <c r="N1296" s="33">
        <f t="shared" si="218"/>
        <v>0.31843911643911638</v>
      </c>
      <c r="O1296" s="112">
        <f t="shared" si="220"/>
        <v>157.64312695005759</v>
      </c>
      <c r="P1296" s="33">
        <f t="shared" si="221"/>
        <v>150.84975581228048</v>
      </c>
      <c r="Q1296" s="117">
        <f>IF(INDEX($P$2:$P$4096,MATCH($B$7,$P$2:$P$4096,1)+ROWS(Q$2:$Q1296))&lt;=$B$8,INDEX($P$2:$P$4096,MATCH($B$7,$P$2:$P$4096,1)+ROWS(Q$2:$Q1296)),"")</f>
        <v>187.26034008740754</v>
      </c>
      <c r="R1296" s="118">
        <f t="shared" si="222"/>
        <v>1541</v>
      </c>
      <c r="S1296" s="51">
        <f t="shared" ca="1" si="223"/>
        <v>187.26034008740754</v>
      </c>
      <c r="T1296" s="52">
        <f t="shared" ca="1" si="224"/>
        <v>1541</v>
      </c>
      <c r="U1296" s="39" t="str">
        <f t="shared" ca="1" si="225"/>
        <v>187,</v>
      </c>
      <c r="V1296" s="39" t="str">
        <f t="shared" ca="1" si="226"/>
        <v>187.2603,</v>
      </c>
      <c r="W1296" s="53" t="str">
        <f t="shared" ca="1" si="219"/>
        <v>18726,</v>
      </c>
      <c r="X1296" s="90"/>
      <c r="Y1296" s="52"/>
      <c r="Z1296" s="52"/>
      <c r="AA1296" s="52"/>
      <c r="AB1296" s="52"/>
      <c r="AC1296" s="52"/>
      <c r="AD1296" s="52"/>
      <c r="AE1296" s="52"/>
      <c r="AF1296" s="52"/>
      <c r="AG1296" s="52"/>
      <c r="AH1296" s="52"/>
    </row>
    <row r="1297" spans="11:34" ht="15" thickBot="1" x14ac:dyDescent="0.3">
      <c r="K1297" s="109"/>
      <c r="L1297" s="116">
        <v>1296</v>
      </c>
      <c r="M1297" s="33">
        <f t="shared" si="217"/>
        <v>0.94945054945054941</v>
      </c>
      <c r="N1297" s="33">
        <f t="shared" si="218"/>
        <v>0.3185501165501165</v>
      </c>
      <c r="O1297" s="112">
        <f t="shared" si="220"/>
        <v>157.69807750005768</v>
      </c>
      <c r="P1297" s="33">
        <f t="shared" si="221"/>
        <v>150.99694119261164</v>
      </c>
      <c r="Q1297" s="117">
        <f>IF(INDEX($P$2:$P$4096,MATCH($B$7,$P$2:$P$4096,1)+ROWS(Q$2:$Q1297))&lt;=$B$8,INDEX($P$2:$P$4096,MATCH($B$7,$P$2:$P$4096,1)+ROWS(Q$2:$Q1297)),"")</f>
        <v>187.40919175147604</v>
      </c>
      <c r="R1297" s="118">
        <f t="shared" si="222"/>
        <v>1542</v>
      </c>
      <c r="S1297" s="51">
        <f t="shared" ca="1" si="223"/>
        <v>187.40919175147604</v>
      </c>
      <c r="T1297" s="52">
        <f t="shared" ca="1" si="224"/>
        <v>1542</v>
      </c>
      <c r="U1297" s="39" t="str">
        <f t="shared" ca="1" si="225"/>
        <v>187,</v>
      </c>
      <c r="V1297" s="39" t="str">
        <f t="shared" ca="1" si="226"/>
        <v>187.4092,</v>
      </c>
      <c r="W1297" s="53" t="str">
        <f t="shared" ca="1" si="219"/>
        <v>18741,</v>
      </c>
      <c r="X1297" s="90"/>
      <c r="Y1297" s="52"/>
      <c r="Z1297" s="52"/>
      <c r="AA1297" s="52"/>
      <c r="AB1297" s="52"/>
      <c r="AC1297" s="52"/>
      <c r="AD1297" s="52"/>
      <c r="AE1297" s="52"/>
      <c r="AF1297" s="52"/>
      <c r="AG1297" s="52"/>
      <c r="AH1297" s="52"/>
    </row>
    <row r="1298" spans="11:34" ht="15" thickBot="1" x14ac:dyDescent="0.3">
      <c r="K1298" s="109"/>
      <c r="L1298" s="116">
        <v>1297</v>
      </c>
      <c r="M1298" s="33">
        <f t="shared" si="217"/>
        <v>0.95018315018315014</v>
      </c>
      <c r="N1298" s="33">
        <f t="shared" si="218"/>
        <v>0.31866111666111663</v>
      </c>
      <c r="O1298" s="112">
        <f t="shared" si="220"/>
        <v>157.75302805005774</v>
      </c>
      <c r="P1298" s="33">
        <f t="shared" si="221"/>
        <v>151.14413323598791</v>
      </c>
      <c r="Q1298" s="117">
        <f>IF(INDEX($P$2:$P$4096,MATCH($B$7,$P$2:$P$4096,1)+ROWS(Q$2:$Q1298))&lt;=$B$8,INDEX($P$2:$P$4096,MATCH($B$7,$P$2:$P$4096,1)+ROWS(Q$2:$Q1298)),"")</f>
        <v>187.55805030443787</v>
      </c>
      <c r="R1298" s="118">
        <f t="shared" si="222"/>
        <v>1543</v>
      </c>
      <c r="S1298" s="51">
        <f t="shared" ca="1" si="223"/>
        <v>187.55805030443787</v>
      </c>
      <c r="T1298" s="52">
        <f t="shared" ca="1" si="224"/>
        <v>1543</v>
      </c>
      <c r="U1298" s="39" t="str">
        <f t="shared" ca="1" si="225"/>
        <v>188,</v>
      </c>
      <c r="V1298" s="39" t="str">
        <f t="shared" ca="1" si="226"/>
        <v>187.5581,</v>
      </c>
      <c r="W1298" s="53" t="str">
        <f t="shared" ca="1" si="219"/>
        <v>18756,</v>
      </c>
      <c r="X1298" s="90"/>
      <c r="Y1298" s="52"/>
      <c r="Z1298" s="52"/>
      <c r="AA1298" s="52"/>
      <c r="AB1298" s="52"/>
      <c r="AC1298" s="52"/>
      <c r="AD1298" s="52"/>
      <c r="AE1298" s="52"/>
      <c r="AF1298" s="52"/>
      <c r="AG1298" s="52"/>
      <c r="AH1298" s="52"/>
    </row>
    <row r="1299" spans="11:34" ht="15" thickBot="1" x14ac:dyDescent="0.3">
      <c r="K1299" s="109"/>
      <c r="L1299" s="116">
        <v>1298</v>
      </c>
      <c r="M1299" s="33">
        <f t="shared" si="217"/>
        <v>0.95091575091575087</v>
      </c>
      <c r="N1299" s="33">
        <f t="shared" si="218"/>
        <v>0.31877211677211675</v>
      </c>
      <c r="O1299" s="112">
        <f t="shared" si="220"/>
        <v>157.80797860005779</v>
      </c>
      <c r="P1299" s="33">
        <f t="shared" si="221"/>
        <v>151.29133194327761</v>
      </c>
      <c r="Q1299" s="117">
        <f>IF(INDEX($P$2:$P$4096,MATCH($B$7,$P$2:$P$4096,1)+ROWS(Q$2:$Q1299))&lt;=$B$8,INDEX($P$2:$P$4096,MATCH($B$7,$P$2:$P$4096,1)+ROWS(Q$2:$Q1299)),"")</f>
        <v>187.70691574725885</v>
      </c>
      <c r="R1299" s="118">
        <f t="shared" si="222"/>
        <v>1544</v>
      </c>
      <c r="S1299" s="51">
        <f t="shared" ca="1" si="223"/>
        <v>187.70691574725885</v>
      </c>
      <c r="T1299" s="52">
        <f t="shared" ca="1" si="224"/>
        <v>1544</v>
      </c>
      <c r="U1299" s="39" t="str">
        <f t="shared" ca="1" si="225"/>
        <v>188,</v>
      </c>
      <c r="V1299" s="39" t="str">
        <f t="shared" ca="1" si="226"/>
        <v>187.7069,</v>
      </c>
      <c r="W1299" s="53" t="str">
        <f t="shared" ca="1" si="219"/>
        <v>18771,</v>
      </c>
      <c r="X1299" s="90"/>
      <c r="Y1299" s="52"/>
      <c r="Z1299" s="52"/>
      <c r="AA1299" s="52"/>
      <c r="AB1299" s="52"/>
      <c r="AC1299" s="52"/>
      <c r="AD1299" s="52"/>
      <c r="AE1299" s="52"/>
      <c r="AF1299" s="52"/>
      <c r="AG1299" s="52"/>
      <c r="AH1299" s="52"/>
    </row>
    <row r="1300" spans="11:34" ht="15" thickBot="1" x14ac:dyDescent="0.3">
      <c r="K1300" s="109"/>
      <c r="L1300" s="116">
        <v>1299</v>
      </c>
      <c r="M1300" s="33">
        <f t="shared" si="217"/>
        <v>0.9516483516483516</v>
      </c>
      <c r="N1300" s="33">
        <f t="shared" si="218"/>
        <v>0.31888311688311682</v>
      </c>
      <c r="O1300" s="112">
        <f t="shared" si="220"/>
        <v>157.86292915005782</v>
      </c>
      <c r="P1300" s="33">
        <f t="shared" si="221"/>
        <v>151.43853731534858</v>
      </c>
      <c r="Q1300" s="117">
        <f>IF(INDEX($P$2:$P$4096,MATCH($B$7,$P$2:$P$4096,1)+ROWS(Q$2:$Q1300))&lt;=$B$8,INDEX($P$2:$P$4096,MATCH($B$7,$P$2:$P$4096,1)+ROWS(Q$2:$Q1300)),"")</f>
        <v>187.85578808090514</v>
      </c>
      <c r="R1300" s="118">
        <f t="shared" si="222"/>
        <v>1545</v>
      </c>
      <c r="S1300" s="51">
        <f t="shared" ca="1" si="223"/>
        <v>187.85578808090514</v>
      </c>
      <c r="T1300" s="52">
        <f t="shared" ca="1" si="224"/>
        <v>1545</v>
      </c>
      <c r="U1300" s="39" t="str">
        <f t="shared" ca="1" si="225"/>
        <v>188,</v>
      </c>
      <c r="V1300" s="39" t="str">
        <f t="shared" ca="1" si="226"/>
        <v>187.8558,</v>
      </c>
      <c r="W1300" s="53" t="str">
        <f t="shared" ca="1" si="219"/>
        <v>18786,</v>
      </c>
      <c r="X1300" s="90"/>
      <c r="Y1300" s="52"/>
      <c r="Z1300" s="52"/>
      <c r="AA1300" s="52"/>
      <c r="AB1300" s="52"/>
      <c r="AC1300" s="52"/>
      <c r="AD1300" s="52"/>
      <c r="AE1300" s="52"/>
      <c r="AF1300" s="52"/>
      <c r="AG1300" s="52"/>
      <c r="AH1300" s="52"/>
    </row>
    <row r="1301" spans="11:34" ht="15" thickBot="1" x14ac:dyDescent="0.3">
      <c r="K1301" s="109"/>
      <c r="L1301" s="116">
        <v>1300</v>
      </c>
      <c r="M1301" s="33">
        <f t="shared" si="217"/>
        <v>0.95238095238095233</v>
      </c>
      <c r="N1301" s="33">
        <f t="shared" si="218"/>
        <v>0.31899411699411695</v>
      </c>
      <c r="O1301" s="112">
        <f t="shared" si="220"/>
        <v>157.91787970005788</v>
      </c>
      <c r="P1301" s="33">
        <f t="shared" si="221"/>
        <v>151.58574935307036</v>
      </c>
      <c r="Q1301" s="117">
        <f>IF(INDEX($P$2:$P$4096,MATCH($B$7,$P$2:$P$4096,1)+ROWS(Q$2:$Q1301))&lt;=$B$8,INDEX($P$2:$P$4096,MATCH($B$7,$P$2:$P$4096,1)+ROWS(Q$2:$Q1301)),"")</f>
        <v>188.0046673063427</v>
      </c>
      <c r="R1301" s="118">
        <f t="shared" si="222"/>
        <v>1546</v>
      </c>
      <c r="S1301" s="51">
        <f t="shared" ca="1" si="223"/>
        <v>188.0046673063427</v>
      </c>
      <c r="T1301" s="52">
        <f t="shared" ca="1" si="224"/>
        <v>1546</v>
      </c>
      <c r="U1301" s="39" t="str">
        <f t="shared" ca="1" si="225"/>
        <v>188,</v>
      </c>
      <c r="V1301" s="39" t="str">
        <f t="shared" ca="1" si="226"/>
        <v>188.0047,</v>
      </c>
      <c r="W1301" s="53" t="str">
        <f t="shared" ca="1" si="219"/>
        <v>18800,</v>
      </c>
      <c r="X1301" s="90"/>
      <c r="Y1301" s="52"/>
      <c r="Z1301" s="52"/>
      <c r="AA1301" s="52"/>
      <c r="AB1301" s="52"/>
      <c r="AC1301" s="52"/>
      <c r="AD1301" s="52"/>
      <c r="AE1301" s="52"/>
      <c r="AF1301" s="52"/>
      <c r="AG1301" s="52"/>
      <c r="AH1301" s="52"/>
    </row>
    <row r="1302" spans="11:34" ht="15" thickBot="1" x14ac:dyDescent="0.3">
      <c r="K1302" s="109"/>
      <c r="L1302" s="116">
        <v>1301</v>
      </c>
      <c r="M1302" s="33">
        <f t="shared" si="217"/>
        <v>0.95311355311355306</v>
      </c>
      <c r="N1302" s="33">
        <f t="shared" si="218"/>
        <v>0.31910511710511708</v>
      </c>
      <c r="O1302" s="112">
        <f t="shared" si="220"/>
        <v>157.97283025005794</v>
      </c>
      <c r="P1302" s="33">
        <f t="shared" si="221"/>
        <v>151.73296805731206</v>
      </c>
      <c r="Q1302" s="117">
        <f>IF(INDEX($P$2:$P$4096,MATCH($B$7,$P$2:$P$4096,1)+ROWS(Q$2:$Q1302))&lt;=$B$8,INDEX($P$2:$P$4096,MATCH($B$7,$P$2:$P$4096,1)+ROWS(Q$2:$Q1302)),"")</f>
        <v>188.15355342453921</v>
      </c>
      <c r="R1302" s="118">
        <f t="shared" si="222"/>
        <v>1547</v>
      </c>
      <c r="S1302" s="51">
        <f t="shared" ca="1" si="223"/>
        <v>188.15355342453921</v>
      </c>
      <c r="T1302" s="52">
        <f t="shared" ca="1" si="224"/>
        <v>1547</v>
      </c>
      <c r="U1302" s="39" t="str">
        <f t="shared" ca="1" si="225"/>
        <v>188,</v>
      </c>
      <c r="V1302" s="39" t="str">
        <f t="shared" ca="1" si="226"/>
        <v>188.1536,</v>
      </c>
      <c r="W1302" s="53" t="str">
        <f t="shared" ca="1" si="219"/>
        <v>18815,</v>
      </c>
      <c r="X1302" s="90"/>
      <c r="Y1302" s="52"/>
      <c r="Z1302" s="52"/>
      <c r="AA1302" s="52"/>
      <c r="AB1302" s="52"/>
      <c r="AC1302" s="52"/>
      <c r="AD1302" s="52"/>
      <c r="AE1302" s="52"/>
      <c r="AF1302" s="52"/>
      <c r="AG1302" s="52"/>
      <c r="AH1302" s="52"/>
    </row>
    <row r="1303" spans="11:34" ht="15" thickBot="1" x14ac:dyDescent="0.3">
      <c r="K1303" s="109"/>
      <c r="L1303" s="116">
        <v>1302</v>
      </c>
      <c r="M1303" s="33">
        <f t="shared" si="217"/>
        <v>0.9538461538461539</v>
      </c>
      <c r="N1303" s="33">
        <f t="shared" si="218"/>
        <v>0.31921611721611726</v>
      </c>
      <c r="O1303" s="112">
        <f t="shared" si="220"/>
        <v>158.02778080005805</v>
      </c>
      <c r="P1303" s="33">
        <f t="shared" si="221"/>
        <v>151.88019342894347</v>
      </c>
      <c r="Q1303" s="117">
        <f>IF(INDEX($P$2:$P$4096,MATCH($B$7,$P$2:$P$4096,1)+ROWS(Q$2:$Q1303))&lt;=$B$8,INDEX($P$2:$P$4096,MATCH($B$7,$P$2:$P$4096,1)+ROWS(Q$2:$Q1303)),"")</f>
        <v>188.30244643646097</v>
      </c>
      <c r="R1303" s="118">
        <f t="shared" si="222"/>
        <v>1548</v>
      </c>
      <c r="S1303" s="51">
        <f t="shared" ca="1" si="223"/>
        <v>188.30244643646097</v>
      </c>
      <c r="T1303" s="52">
        <f t="shared" ca="1" si="224"/>
        <v>1548</v>
      </c>
      <c r="U1303" s="39" t="str">
        <f t="shared" ca="1" si="225"/>
        <v>188,</v>
      </c>
      <c r="V1303" s="39" t="str">
        <f t="shared" ca="1" si="226"/>
        <v>188.3024,</v>
      </c>
      <c r="W1303" s="53" t="str">
        <f t="shared" ca="1" si="219"/>
        <v>18830,</v>
      </c>
      <c r="X1303" s="90"/>
      <c r="Y1303" s="52"/>
      <c r="Z1303" s="52"/>
      <c r="AA1303" s="52"/>
      <c r="AB1303" s="52"/>
      <c r="AC1303" s="52"/>
      <c r="AD1303" s="52"/>
      <c r="AE1303" s="52"/>
      <c r="AF1303" s="52"/>
      <c r="AG1303" s="52"/>
      <c r="AH1303" s="52"/>
    </row>
    <row r="1304" spans="11:34" ht="15" thickBot="1" x14ac:dyDescent="0.3">
      <c r="K1304" s="109"/>
      <c r="L1304" s="116">
        <v>1303</v>
      </c>
      <c r="M1304" s="33">
        <f t="shared" si="217"/>
        <v>0.95457875457875463</v>
      </c>
      <c r="N1304" s="33">
        <f t="shared" si="218"/>
        <v>0.31932711732711738</v>
      </c>
      <c r="O1304" s="112">
        <f t="shared" si="220"/>
        <v>158.08273135005811</v>
      </c>
      <c r="P1304" s="33">
        <f t="shared" si="221"/>
        <v>152.02742546883462</v>
      </c>
      <c r="Q1304" s="117">
        <f>IF(INDEX($P$2:$P$4096,MATCH($B$7,$P$2:$P$4096,1)+ROWS(Q$2:$Q1304))&lt;=$B$8,INDEX($P$2:$P$4096,MATCH($B$7,$P$2:$P$4096,1)+ROWS(Q$2:$Q1304)),"")</f>
        <v>188.45134634307578</v>
      </c>
      <c r="R1304" s="118">
        <f t="shared" si="222"/>
        <v>1549</v>
      </c>
      <c r="S1304" s="51">
        <f t="shared" ca="1" si="223"/>
        <v>188.45134634307578</v>
      </c>
      <c r="T1304" s="52">
        <f t="shared" ca="1" si="224"/>
        <v>1549</v>
      </c>
      <c r="U1304" s="39" t="str">
        <f t="shared" ca="1" si="225"/>
        <v>188,</v>
      </c>
      <c r="V1304" s="39" t="str">
        <f t="shared" ca="1" si="226"/>
        <v>188.4513,</v>
      </c>
      <c r="W1304" s="53" t="str">
        <f t="shared" ca="1" si="219"/>
        <v>18845,</v>
      </c>
      <c r="X1304" s="90"/>
      <c r="Y1304" s="52"/>
      <c r="Z1304" s="52"/>
      <c r="AA1304" s="52"/>
      <c r="AB1304" s="52"/>
      <c r="AC1304" s="52"/>
      <c r="AD1304" s="52"/>
      <c r="AE1304" s="52"/>
      <c r="AF1304" s="52"/>
      <c r="AG1304" s="52"/>
      <c r="AH1304" s="52"/>
    </row>
    <row r="1305" spans="11:34" ht="15" thickBot="1" x14ac:dyDescent="0.3">
      <c r="K1305" s="109"/>
      <c r="L1305" s="116">
        <v>1304</v>
      </c>
      <c r="M1305" s="33">
        <f t="shared" si="217"/>
        <v>0.95531135531135536</v>
      </c>
      <c r="N1305" s="33">
        <f t="shared" si="218"/>
        <v>0.31943811743811745</v>
      </c>
      <c r="O1305" s="112">
        <f t="shared" si="220"/>
        <v>158.13768190005814</v>
      </c>
      <c r="P1305" s="33">
        <f t="shared" si="221"/>
        <v>152.17466417785602</v>
      </c>
      <c r="Q1305" s="117">
        <f>IF(INDEX($P$2:$P$4096,MATCH($B$7,$P$2:$P$4096,1)+ROWS(Q$2:$Q1305))&lt;=$B$8,INDEX($P$2:$P$4096,MATCH($B$7,$P$2:$P$4096,1)+ROWS(Q$2:$Q1305)),"")</f>
        <v>188.60025314535153</v>
      </c>
      <c r="R1305" s="118">
        <f t="shared" si="222"/>
        <v>1550</v>
      </c>
      <c r="S1305" s="51">
        <f t="shared" ca="1" si="223"/>
        <v>188.60025314535153</v>
      </c>
      <c r="T1305" s="52">
        <f t="shared" ca="1" si="224"/>
        <v>1550</v>
      </c>
      <c r="U1305" s="39" t="str">
        <f t="shared" ca="1" si="225"/>
        <v>189,</v>
      </c>
      <c r="V1305" s="39" t="str">
        <f t="shared" ca="1" si="226"/>
        <v>188.6003,</v>
      </c>
      <c r="W1305" s="53" t="str">
        <f t="shared" ca="1" si="219"/>
        <v>18860,</v>
      </c>
      <c r="X1305" s="90"/>
      <c r="Y1305" s="52"/>
      <c r="Z1305" s="52"/>
      <c r="AA1305" s="52"/>
      <c r="AB1305" s="52"/>
      <c r="AC1305" s="52"/>
      <c r="AD1305" s="52"/>
      <c r="AE1305" s="52"/>
      <c r="AF1305" s="52"/>
      <c r="AG1305" s="52"/>
      <c r="AH1305" s="52"/>
    </row>
    <row r="1306" spans="11:34" ht="15" thickBot="1" x14ac:dyDescent="0.3">
      <c r="K1306" s="109"/>
      <c r="L1306" s="116">
        <v>1305</v>
      </c>
      <c r="M1306" s="33">
        <f t="shared" si="217"/>
        <v>0.95604395604395609</v>
      </c>
      <c r="N1306" s="33">
        <f t="shared" si="218"/>
        <v>0.31954911754911758</v>
      </c>
      <c r="O1306" s="112">
        <f t="shared" si="220"/>
        <v>158.1926324500582</v>
      </c>
      <c r="P1306" s="33">
        <f t="shared" si="221"/>
        <v>152.32190955687895</v>
      </c>
      <c r="Q1306" s="117">
        <f>IF(INDEX($P$2:$P$4096,MATCH($B$7,$P$2:$P$4096,1)+ROWS(Q$2:$Q1306))&lt;=$B$8,INDEX($P$2:$P$4096,MATCH($B$7,$P$2:$P$4096,1)+ROWS(Q$2:$Q1306)),"")</f>
        <v>188.74916684425654</v>
      </c>
      <c r="R1306" s="118">
        <f t="shared" si="222"/>
        <v>1551</v>
      </c>
      <c r="S1306" s="51">
        <f t="shared" ca="1" si="223"/>
        <v>188.74916684425654</v>
      </c>
      <c r="T1306" s="52">
        <f t="shared" ca="1" si="224"/>
        <v>1551</v>
      </c>
      <c r="U1306" s="39" t="str">
        <f t="shared" ca="1" si="225"/>
        <v>189,</v>
      </c>
      <c r="V1306" s="39" t="str">
        <f t="shared" ca="1" si="226"/>
        <v>188.7492,</v>
      </c>
      <c r="W1306" s="53" t="str">
        <f t="shared" ca="1" si="219"/>
        <v>18875,</v>
      </c>
      <c r="X1306" s="90"/>
      <c r="Y1306" s="52"/>
      <c r="Z1306" s="52"/>
      <c r="AA1306" s="52"/>
      <c r="AB1306" s="52"/>
      <c r="AC1306" s="52"/>
      <c r="AD1306" s="52"/>
      <c r="AE1306" s="52"/>
      <c r="AF1306" s="52"/>
      <c r="AG1306" s="52"/>
      <c r="AH1306" s="52"/>
    </row>
    <row r="1307" spans="11:34" ht="15" thickBot="1" x14ac:dyDescent="0.3">
      <c r="K1307" s="109"/>
      <c r="L1307" s="116">
        <v>1306</v>
      </c>
      <c r="M1307" s="33">
        <f t="shared" si="217"/>
        <v>0.95677655677655682</v>
      </c>
      <c r="N1307" s="33">
        <f t="shared" si="218"/>
        <v>0.3196601176601177</v>
      </c>
      <c r="O1307" s="112">
        <f t="shared" si="220"/>
        <v>158.24758300005826</v>
      </c>
      <c r="P1307" s="33">
        <f t="shared" si="221"/>
        <v>152.46916160677472</v>
      </c>
      <c r="Q1307" s="117">
        <f>IF(INDEX($P$2:$P$4096,MATCH($B$7,$P$2:$P$4096,1)+ROWS(Q$2:$Q1307))&lt;=$B$8,INDEX($P$2:$P$4096,MATCH($B$7,$P$2:$P$4096,1)+ROWS(Q$2:$Q1307)),"")</f>
        <v>188.89808744075924</v>
      </c>
      <c r="R1307" s="118">
        <f t="shared" si="222"/>
        <v>1552</v>
      </c>
      <c r="S1307" s="51">
        <f t="shared" ca="1" si="223"/>
        <v>188.89808744075924</v>
      </c>
      <c r="T1307" s="52">
        <f t="shared" ca="1" si="224"/>
        <v>1552</v>
      </c>
      <c r="U1307" s="39" t="str">
        <f t="shared" ca="1" si="225"/>
        <v>189,</v>
      </c>
      <c r="V1307" s="39" t="str">
        <f t="shared" ca="1" si="226"/>
        <v>188.8981,</v>
      </c>
      <c r="W1307" s="53" t="str">
        <f t="shared" ca="1" si="219"/>
        <v>18890,</v>
      </c>
      <c r="X1307" s="90"/>
      <c r="Y1307" s="52"/>
      <c r="Z1307" s="52"/>
      <c r="AA1307" s="52"/>
      <c r="AB1307" s="52"/>
      <c r="AC1307" s="52"/>
      <c r="AD1307" s="52"/>
      <c r="AE1307" s="52"/>
      <c r="AF1307" s="52"/>
      <c r="AG1307" s="52"/>
      <c r="AH1307" s="52"/>
    </row>
    <row r="1308" spans="11:34" ht="15" thickBot="1" x14ac:dyDescent="0.3">
      <c r="K1308" s="109"/>
      <c r="L1308" s="116">
        <v>1307</v>
      </c>
      <c r="M1308" s="33">
        <f t="shared" si="217"/>
        <v>0.95750915750915755</v>
      </c>
      <c r="N1308" s="33">
        <f t="shared" si="218"/>
        <v>0.31977111777111777</v>
      </c>
      <c r="O1308" s="112">
        <f t="shared" si="220"/>
        <v>158.30253355005829</v>
      </c>
      <c r="P1308" s="33">
        <f t="shared" si="221"/>
        <v>152.61642032841547</v>
      </c>
      <c r="Q1308" s="117">
        <f>IF(INDEX($P$2:$P$4096,MATCH($B$7,$P$2:$P$4096,1)+ROWS(Q$2:$Q1308))&lt;=$B$8,INDEX($P$2:$P$4096,MATCH($B$7,$P$2:$P$4096,1)+ROWS(Q$2:$Q1308)),"")</f>
        <v>189.04701493582854</v>
      </c>
      <c r="R1308" s="118">
        <f t="shared" si="222"/>
        <v>1553</v>
      </c>
      <c r="S1308" s="51">
        <f t="shared" ca="1" si="223"/>
        <v>189.04701493582854</v>
      </c>
      <c r="T1308" s="52">
        <f t="shared" ca="1" si="224"/>
        <v>1553</v>
      </c>
      <c r="U1308" s="39" t="str">
        <f t="shared" ca="1" si="225"/>
        <v>189,</v>
      </c>
      <c r="V1308" s="39" t="str">
        <f t="shared" ca="1" si="226"/>
        <v>189.047,</v>
      </c>
      <c r="W1308" s="53" t="str">
        <f t="shared" ca="1" si="219"/>
        <v>18905,</v>
      </c>
      <c r="X1308" s="90"/>
      <c r="Y1308" s="52"/>
      <c r="Z1308" s="52"/>
      <c r="AA1308" s="52"/>
      <c r="AB1308" s="52"/>
      <c r="AC1308" s="52"/>
      <c r="AD1308" s="52"/>
      <c r="AE1308" s="52"/>
      <c r="AF1308" s="52"/>
      <c r="AG1308" s="52"/>
      <c r="AH1308" s="52"/>
    </row>
    <row r="1309" spans="11:34" ht="15" thickBot="1" x14ac:dyDescent="0.3">
      <c r="K1309" s="109"/>
      <c r="L1309" s="116">
        <v>1308</v>
      </c>
      <c r="M1309" s="33">
        <f t="shared" si="217"/>
        <v>0.95824175824175828</v>
      </c>
      <c r="N1309" s="33">
        <f t="shared" si="218"/>
        <v>0.3198821178821179</v>
      </c>
      <c r="O1309" s="112">
        <f t="shared" si="220"/>
        <v>158.35748410005837</v>
      </c>
      <c r="P1309" s="33">
        <f t="shared" si="221"/>
        <v>152.76368572267359</v>
      </c>
      <c r="Q1309" s="117">
        <f>IF(INDEX($P$2:$P$4096,MATCH($B$7,$P$2:$P$4096,1)+ROWS(Q$2:$Q1309))&lt;=$B$8,INDEX($P$2:$P$4096,MATCH($B$7,$P$2:$P$4096,1)+ROWS(Q$2:$Q1309)),"")</f>
        <v>189.1959493304339</v>
      </c>
      <c r="R1309" s="118">
        <f t="shared" si="222"/>
        <v>1554</v>
      </c>
      <c r="S1309" s="51">
        <f t="shared" ca="1" si="223"/>
        <v>189.1959493304339</v>
      </c>
      <c r="T1309" s="52">
        <f t="shared" ca="1" si="224"/>
        <v>1554</v>
      </c>
      <c r="U1309" s="39" t="str">
        <f t="shared" ca="1" si="225"/>
        <v>189,</v>
      </c>
      <c r="V1309" s="39" t="str">
        <f t="shared" ca="1" si="226"/>
        <v>189.1959,</v>
      </c>
      <c r="W1309" s="53" t="str">
        <f t="shared" ca="1" si="219"/>
        <v>18920,</v>
      </c>
      <c r="X1309" s="90"/>
      <c r="Y1309" s="52"/>
      <c r="Z1309" s="52"/>
      <c r="AA1309" s="52"/>
      <c r="AB1309" s="52"/>
      <c r="AC1309" s="52"/>
      <c r="AD1309" s="52"/>
      <c r="AE1309" s="52"/>
      <c r="AF1309" s="52"/>
      <c r="AG1309" s="52"/>
      <c r="AH1309" s="52"/>
    </row>
    <row r="1310" spans="11:34" ht="15" thickBot="1" x14ac:dyDescent="0.3">
      <c r="K1310" s="109"/>
      <c r="L1310" s="116">
        <v>1309</v>
      </c>
      <c r="M1310" s="33">
        <f t="shared" si="217"/>
        <v>0.95897435897435901</v>
      </c>
      <c r="N1310" s="33">
        <f t="shared" si="218"/>
        <v>0.31999311799311803</v>
      </c>
      <c r="O1310" s="112">
        <f t="shared" si="220"/>
        <v>158.41243465005843</v>
      </c>
      <c r="P1310" s="33">
        <f t="shared" si="221"/>
        <v>152.91095779042155</v>
      </c>
      <c r="Q1310" s="117">
        <f>IF(INDEX($P$2:$P$4096,MATCH($B$7,$P$2:$P$4096,1)+ROWS(Q$2:$Q1310))&lt;=$B$8,INDEX($P$2:$P$4096,MATCH($B$7,$P$2:$P$4096,1)+ROWS(Q$2:$Q1310)),"")</f>
        <v>189.34489062554519</v>
      </c>
      <c r="R1310" s="118">
        <f t="shared" si="222"/>
        <v>1555</v>
      </c>
      <c r="S1310" s="51">
        <f t="shared" ca="1" si="223"/>
        <v>189.34489062554519</v>
      </c>
      <c r="T1310" s="52">
        <f t="shared" ca="1" si="224"/>
        <v>1555</v>
      </c>
      <c r="U1310" s="39" t="str">
        <f t="shared" ca="1" si="225"/>
        <v>189,</v>
      </c>
      <c r="V1310" s="39" t="str">
        <f t="shared" ca="1" si="226"/>
        <v>189.3449,</v>
      </c>
      <c r="W1310" s="53" t="str">
        <f t="shared" ca="1" si="219"/>
        <v>18934,</v>
      </c>
      <c r="X1310" s="90"/>
      <c r="Y1310" s="52"/>
      <c r="Z1310" s="52"/>
      <c r="AA1310" s="52"/>
      <c r="AB1310" s="52"/>
      <c r="AC1310" s="52"/>
      <c r="AD1310" s="52"/>
      <c r="AE1310" s="52"/>
      <c r="AF1310" s="52"/>
      <c r="AG1310" s="52"/>
      <c r="AH1310" s="52"/>
    </row>
    <row r="1311" spans="11:34" ht="15" thickBot="1" x14ac:dyDescent="0.3">
      <c r="K1311" s="109"/>
      <c r="L1311" s="116">
        <v>1310</v>
      </c>
      <c r="M1311" s="33">
        <f t="shared" si="217"/>
        <v>0.95970695970695974</v>
      </c>
      <c r="N1311" s="33">
        <f t="shared" si="218"/>
        <v>0.32010411810411815</v>
      </c>
      <c r="O1311" s="112">
        <f t="shared" si="220"/>
        <v>158.46738520005849</v>
      </c>
      <c r="P1311" s="33">
        <f t="shared" si="221"/>
        <v>153.05823653253259</v>
      </c>
      <c r="Q1311" s="117">
        <f>IF(INDEX($P$2:$P$4096,MATCH($B$7,$P$2:$P$4096,1)+ROWS(Q$2:$Q1311))&lt;=$B$8,INDEX($P$2:$P$4096,MATCH($B$7,$P$2:$P$4096,1)+ROWS(Q$2:$Q1311)),"")</f>
        <v>189.49383882213215</v>
      </c>
      <c r="R1311" s="118">
        <f t="shared" si="222"/>
        <v>1556</v>
      </c>
      <c r="S1311" s="51">
        <f t="shared" ca="1" si="223"/>
        <v>189.49383882213215</v>
      </c>
      <c r="T1311" s="52">
        <f t="shared" ca="1" si="224"/>
        <v>1556</v>
      </c>
      <c r="U1311" s="39" t="str">
        <f t="shared" ca="1" si="225"/>
        <v>189,</v>
      </c>
      <c r="V1311" s="39" t="str">
        <f t="shared" ca="1" si="226"/>
        <v>189.4938,</v>
      </c>
      <c r="W1311" s="53" t="str">
        <f t="shared" ca="1" si="219"/>
        <v>18949,</v>
      </c>
      <c r="X1311" s="90"/>
      <c r="Y1311" s="52"/>
      <c r="Z1311" s="52"/>
      <c r="AA1311" s="52"/>
      <c r="AB1311" s="52"/>
      <c r="AC1311" s="52"/>
      <c r="AD1311" s="52"/>
      <c r="AE1311" s="52"/>
      <c r="AF1311" s="52"/>
      <c r="AG1311" s="52"/>
      <c r="AH1311" s="52"/>
    </row>
    <row r="1312" spans="11:34" ht="15" thickBot="1" x14ac:dyDescent="0.3">
      <c r="K1312" s="109"/>
      <c r="L1312" s="116">
        <v>1311</v>
      </c>
      <c r="M1312" s="33">
        <f t="shared" si="217"/>
        <v>0.96043956043956047</v>
      </c>
      <c r="N1312" s="33">
        <f t="shared" si="218"/>
        <v>0.32021511821511822</v>
      </c>
      <c r="O1312" s="112">
        <f t="shared" si="220"/>
        <v>158.52233575005852</v>
      </c>
      <c r="P1312" s="33">
        <f t="shared" si="221"/>
        <v>153.20552194988045</v>
      </c>
      <c r="Q1312" s="117">
        <f>IF(INDEX($P$2:$P$4096,MATCH($B$7,$P$2:$P$4096,1)+ROWS(Q$2:$Q1312))&lt;=$B$8,INDEX($P$2:$P$4096,MATCH($B$7,$P$2:$P$4096,1)+ROWS(Q$2:$Q1312)),"")</f>
        <v>189.64279392116532</v>
      </c>
      <c r="R1312" s="118">
        <f t="shared" si="222"/>
        <v>1557</v>
      </c>
      <c r="S1312" s="51">
        <f t="shared" ca="1" si="223"/>
        <v>189.64279392116532</v>
      </c>
      <c r="T1312" s="52">
        <f t="shared" ca="1" si="224"/>
        <v>1557</v>
      </c>
      <c r="U1312" s="39" t="str">
        <f t="shared" ca="1" si="225"/>
        <v>190,</v>
      </c>
      <c r="V1312" s="39" t="str">
        <f t="shared" ca="1" si="226"/>
        <v>189.6428,</v>
      </c>
      <c r="W1312" s="53" t="str">
        <f t="shared" ca="1" si="219"/>
        <v>18964,</v>
      </c>
      <c r="X1312" s="90"/>
      <c r="Y1312" s="52"/>
      <c r="Z1312" s="52"/>
      <c r="AA1312" s="52"/>
      <c r="AB1312" s="52"/>
      <c r="AC1312" s="52"/>
      <c r="AD1312" s="52"/>
      <c r="AE1312" s="52"/>
      <c r="AF1312" s="52"/>
      <c r="AG1312" s="52"/>
      <c r="AH1312" s="52"/>
    </row>
    <row r="1313" spans="11:34" ht="15" thickBot="1" x14ac:dyDescent="0.3">
      <c r="K1313" s="109"/>
      <c r="L1313" s="116">
        <v>1312</v>
      </c>
      <c r="M1313" s="33">
        <f t="shared" si="217"/>
        <v>0.9611721611721612</v>
      </c>
      <c r="N1313" s="33">
        <f t="shared" si="218"/>
        <v>0.32032611832611835</v>
      </c>
      <c r="O1313" s="112">
        <f t="shared" si="220"/>
        <v>158.57728630005857</v>
      </c>
      <c r="P1313" s="33">
        <f t="shared" si="221"/>
        <v>153.35281404333932</v>
      </c>
      <c r="Q1313" s="117">
        <f>IF(INDEX($P$2:$P$4096,MATCH($B$7,$P$2:$P$4096,1)+ROWS(Q$2:$Q1313))&lt;=$B$8,INDEX($P$2:$P$4096,MATCH($B$7,$P$2:$P$4096,1)+ROWS(Q$2:$Q1313)),"")</f>
        <v>189.79175592361543</v>
      </c>
      <c r="R1313" s="118">
        <f t="shared" si="222"/>
        <v>1558</v>
      </c>
      <c r="S1313" s="51">
        <f t="shared" ca="1" si="223"/>
        <v>189.79175592361543</v>
      </c>
      <c r="T1313" s="52">
        <f t="shared" ca="1" si="224"/>
        <v>1558</v>
      </c>
      <c r="U1313" s="39" t="str">
        <f t="shared" ca="1" si="225"/>
        <v>190,</v>
      </c>
      <c r="V1313" s="39" t="str">
        <f t="shared" ca="1" si="226"/>
        <v>189.7918,</v>
      </c>
      <c r="W1313" s="53" t="str">
        <f t="shared" ca="1" si="219"/>
        <v>18979,</v>
      </c>
      <c r="X1313" s="90"/>
      <c r="Y1313" s="52"/>
      <c r="Z1313" s="52"/>
      <c r="AA1313" s="52"/>
      <c r="AB1313" s="52"/>
      <c r="AC1313" s="52"/>
      <c r="AD1313" s="52"/>
      <c r="AE1313" s="52"/>
      <c r="AF1313" s="52"/>
      <c r="AG1313" s="52"/>
      <c r="AH1313" s="52"/>
    </row>
    <row r="1314" spans="11:34" ht="15" thickBot="1" x14ac:dyDescent="0.3">
      <c r="K1314" s="109"/>
      <c r="L1314" s="116">
        <v>1313</v>
      </c>
      <c r="M1314" s="33">
        <f t="shared" si="217"/>
        <v>0.96190476190476193</v>
      </c>
      <c r="N1314" s="33">
        <f t="shared" si="218"/>
        <v>0.32043711843711847</v>
      </c>
      <c r="O1314" s="112">
        <f t="shared" si="220"/>
        <v>158.63223685005863</v>
      </c>
      <c r="P1314" s="33">
        <f t="shared" si="221"/>
        <v>153.50011281378357</v>
      </c>
      <c r="Q1314" s="117">
        <f>IF(INDEX($P$2:$P$4096,MATCH($B$7,$P$2:$P$4096,1)+ROWS(Q$2:$Q1314))&lt;=$B$8,INDEX($P$2:$P$4096,MATCH($B$7,$P$2:$P$4096,1)+ROWS(Q$2:$Q1314)),"")</f>
        <v>189.94072483045369</v>
      </c>
      <c r="R1314" s="118">
        <f t="shared" si="222"/>
        <v>1559</v>
      </c>
      <c r="S1314" s="51">
        <f t="shared" ca="1" si="223"/>
        <v>189.94072483045369</v>
      </c>
      <c r="T1314" s="52">
        <f t="shared" ca="1" si="224"/>
        <v>1559</v>
      </c>
      <c r="U1314" s="39" t="str">
        <f t="shared" ca="1" si="225"/>
        <v>190,</v>
      </c>
      <c r="V1314" s="39" t="str">
        <f t="shared" ca="1" si="226"/>
        <v>189.9407,</v>
      </c>
      <c r="W1314" s="53" t="str">
        <f t="shared" ca="1" si="219"/>
        <v>18994,</v>
      </c>
      <c r="X1314" s="90"/>
      <c r="Y1314" s="52"/>
      <c r="Z1314" s="52"/>
      <c r="AA1314" s="52"/>
      <c r="AB1314" s="52"/>
      <c r="AC1314" s="52"/>
      <c r="AD1314" s="52"/>
      <c r="AE1314" s="52"/>
      <c r="AF1314" s="52"/>
      <c r="AG1314" s="52"/>
      <c r="AH1314" s="52"/>
    </row>
    <row r="1315" spans="11:34" ht="15" thickBot="1" x14ac:dyDescent="0.3">
      <c r="K1315" s="109"/>
      <c r="L1315" s="116">
        <v>1314</v>
      </c>
      <c r="M1315" s="33">
        <f t="shared" si="217"/>
        <v>0.96263736263736266</v>
      </c>
      <c r="N1315" s="33">
        <f t="shared" si="218"/>
        <v>0.3205481185481186</v>
      </c>
      <c r="O1315" s="112">
        <f t="shared" si="220"/>
        <v>158.68718740005872</v>
      </c>
      <c r="P1315" s="33">
        <f t="shared" si="221"/>
        <v>153.64741826208825</v>
      </c>
      <c r="Q1315" s="117">
        <f>IF(INDEX($P$2:$P$4096,MATCH($B$7,$P$2:$P$4096,1)+ROWS(Q$2:$Q1315))&lt;=$B$8,INDEX($P$2:$P$4096,MATCH($B$7,$P$2:$P$4096,1)+ROWS(Q$2:$Q1315)),"")</f>
        <v>190.08970064265179</v>
      </c>
      <c r="R1315" s="118">
        <f t="shared" si="222"/>
        <v>1560</v>
      </c>
      <c r="S1315" s="51">
        <f t="shared" ca="1" si="223"/>
        <v>190.08970064265179</v>
      </c>
      <c r="T1315" s="52">
        <f t="shared" ca="1" si="224"/>
        <v>1560</v>
      </c>
      <c r="U1315" s="39" t="str">
        <f t="shared" ca="1" si="225"/>
        <v>190,</v>
      </c>
      <c r="V1315" s="39" t="str">
        <f t="shared" ca="1" si="226"/>
        <v>190.0897,</v>
      </c>
      <c r="W1315" s="53" t="str">
        <f t="shared" ca="1" si="219"/>
        <v>19009,</v>
      </c>
      <c r="X1315" s="90"/>
      <c r="Y1315" s="52"/>
      <c r="Z1315" s="52"/>
      <c r="AA1315" s="52"/>
      <c r="AB1315" s="52"/>
      <c r="AC1315" s="52"/>
      <c r="AD1315" s="52"/>
      <c r="AE1315" s="52"/>
      <c r="AF1315" s="52"/>
      <c r="AG1315" s="52"/>
      <c r="AH1315" s="52"/>
    </row>
    <row r="1316" spans="11:34" ht="15" thickBot="1" x14ac:dyDescent="0.3">
      <c r="K1316" s="109"/>
      <c r="L1316" s="116">
        <v>1315</v>
      </c>
      <c r="M1316" s="33">
        <f t="shared" si="217"/>
        <v>0.96336996336996339</v>
      </c>
      <c r="N1316" s="33">
        <f t="shared" si="218"/>
        <v>0.32065911865911867</v>
      </c>
      <c r="O1316" s="112">
        <f t="shared" si="220"/>
        <v>158.74213795005875</v>
      </c>
      <c r="P1316" s="33">
        <f t="shared" si="221"/>
        <v>153.79473038912869</v>
      </c>
      <c r="Q1316" s="117">
        <f>IF(INDEX($P$2:$P$4096,MATCH($B$7,$P$2:$P$4096,1)+ROWS(Q$2:$Q1316))&lt;=$B$8,INDEX($P$2:$P$4096,MATCH($B$7,$P$2:$P$4096,1)+ROWS(Q$2:$Q1316)),"")</f>
        <v>190.23868336118113</v>
      </c>
      <c r="R1316" s="118">
        <f t="shared" si="222"/>
        <v>1561</v>
      </c>
      <c r="S1316" s="51">
        <f t="shared" ca="1" si="223"/>
        <v>190.23868336118113</v>
      </c>
      <c r="T1316" s="52">
        <f t="shared" ca="1" si="224"/>
        <v>1561</v>
      </c>
      <c r="U1316" s="39" t="str">
        <f t="shared" ca="1" si="225"/>
        <v>190,</v>
      </c>
      <c r="V1316" s="39" t="str">
        <f t="shared" ca="1" si="226"/>
        <v>190.2387,</v>
      </c>
      <c r="W1316" s="53" t="str">
        <f t="shared" ca="1" si="219"/>
        <v>19024,</v>
      </c>
      <c r="X1316" s="90"/>
      <c r="Y1316" s="52"/>
      <c r="Z1316" s="52"/>
      <c r="AA1316" s="52"/>
      <c r="AB1316" s="52"/>
      <c r="AC1316" s="52"/>
      <c r="AD1316" s="52"/>
      <c r="AE1316" s="52"/>
      <c r="AF1316" s="52"/>
      <c r="AG1316" s="52"/>
      <c r="AH1316" s="52"/>
    </row>
    <row r="1317" spans="11:34" ht="15" thickBot="1" x14ac:dyDescent="0.3">
      <c r="K1317" s="109"/>
      <c r="L1317" s="116">
        <v>1316</v>
      </c>
      <c r="M1317" s="33">
        <f t="shared" si="217"/>
        <v>0.96410256410256412</v>
      </c>
      <c r="N1317" s="33">
        <f t="shared" si="218"/>
        <v>0.3207701187701188</v>
      </c>
      <c r="O1317" s="112">
        <f t="shared" si="220"/>
        <v>158.79708850005881</v>
      </c>
      <c r="P1317" s="33">
        <f t="shared" si="221"/>
        <v>153.94204919578044</v>
      </c>
      <c r="Q1317" s="117">
        <f>IF(INDEX($P$2:$P$4096,MATCH($B$7,$P$2:$P$4096,1)+ROWS(Q$2:$Q1317))&lt;=$B$8,INDEX($P$2:$P$4096,MATCH($B$7,$P$2:$P$4096,1)+ROWS(Q$2:$Q1317)),"")</f>
        <v>190.38767298701441</v>
      </c>
      <c r="R1317" s="118">
        <f t="shared" si="222"/>
        <v>1562</v>
      </c>
      <c r="S1317" s="51">
        <f t="shared" ca="1" si="223"/>
        <v>190.38767298701441</v>
      </c>
      <c r="T1317" s="52">
        <f t="shared" ca="1" si="224"/>
        <v>1562</v>
      </c>
      <c r="U1317" s="39" t="str">
        <f t="shared" ca="1" si="225"/>
        <v>190,</v>
      </c>
      <c r="V1317" s="39" t="str">
        <f t="shared" ca="1" si="226"/>
        <v>190.3877,</v>
      </c>
      <c r="W1317" s="53" t="str">
        <f t="shared" ca="1" si="219"/>
        <v>19039,</v>
      </c>
      <c r="X1317" s="90"/>
      <c r="Y1317" s="52"/>
      <c r="Z1317" s="52"/>
      <c r="AA1317" s="52"/>
      <c r="AB1317" s="52"/>
      <c r="AC1317" s="52"/>
      <c r="AD1317" s="52"/>
      <c r="AE1317" s="52"/>
      <c r="AF1317" s="52"/>
      <c r="AG1317" s="52"/>
      <c r="AH1317" s="52"/>
    </row>
    <row r="1318" spans="11:34" ht="15" thickBot="1" x14ac:dyDescent="0.3">
      <c r="K1318" s="109"/>
      <c r="L1318" s="116">
        <v>1317</v>
      </c>
      <c r="M1318" s="33">
        <f t="shared" si="217"/>
        <v>0.96483516483516485</v>
      </c>
      <c r="N1318" s="33">
        <f t="shared" si="218"/>
        <v>0.32088111888111892</v>
      </c>
      <c r="O1318" s="112">
        <f t="shared" si="220"/>
        <v>158.85203905005886</v>
      </c>
      <c r="P1318" s="33">
        <f t="shared" si="221"/>
        <v>154.08937468292009</v>
      </c>
      <c r="Q1318" s="117">
        <f>IF(INDEX($P$2:$P$4096,MATCH($B$7,$P$2:$P$4096,1)+ROWS(Q$2:$Q1318))&lt;=$B$8,INDEX($P$2:$P$4096,MATCH($B$7,$P$2:$P$4096,1)+ROWS(Q$2:$Q1318)),"")</f>
        <v>190.53666952112388</v>
      </c>
      <c r="R1318" s="118">
        <f t="shared" si="222"/>
        <v>1563</v>
      </c>
      <c r="S1318" s="51">
        <f t="shared" ca="1" si="223"/>
        <v>190.53666952112388</v>
      </c>
      <c r="T1318" s="52">
        <f t="shared" ca="1" si="224"/>
        <v>1563</v>
      </c>
      <c r="U1318" s="39" t="str">
        <f t="shared" ca="1" si="225"/>
        <v>191,</v>
      </c>
      <c r="V1318" s="39" t="str">
        <f t="shared" ca="1" si="226"/>
        <v>190.5367,</v>
      </c>
      <c r="W1318" s="53" t="str">
        <f t="shared" ca="1" si="219"/>
        <v>19054,</v>
      </c>
      <c r="X1318" s="90"/>
      <c r="Y1318" s="52"/>
      <c r="Z1318" s="52"/>
      <c r="AA1318" s="52"/>
      <c r="AB1318" s="52"/>
      <c r="AC1318" s="52"/>
      <c r="AD1318" s="52"/>
      <c r="AE1318" s="52"/>
      <c r="AF1318" s="52"/>
      <c r="AG1318" s="52"/>
      <c r="AH1318" s="52"/>
    </row>
    <row r="1319" spans="11:34" ht="15" thickBot="1" x14ac:dyDescent="0.3">
      <c r="K1319" s="109"/>
      <c r="L1319" s="116">
        <v>1318</v>
      </c>
      <c r="M1319" s="33">
        <f t="shared" si="217"/>
        <v>0.96556776556776558</v>
      </c>
      <c r="N1319" s="33">
        <f t="shared" si="218"/>
        <v>0.32099211899211899</v>
      </c>
      <c r="O1319" s="112">
        <f t="shared" si="220"/>
        <v>158.90698960005889</v>
      </c>
      <c r="P1319" s="33">
        <f t="shared" si="221"/>
        <v>154.23670685142412</v>
      </c>
      <c r="Q1319" s="117">
        <f>IF(INDEX($P$2:$P$4096,MATCH($B$7,$P$2:$P$4096,1)+ROWS(Q$2:$Q1319))&lt;=$B$8,INDEX($P$2:$P$4096,MATCH($B$7,$P$2:$P$4096,1)+ROWS(Q$2:$Q1319)),"")</f>
        <v>190.68567296448276</v>
      </c>
      <c r="R1319" s="118">
        <f t="shared" si="222"/>
        <v>1564</v>
      </c>
      <c r="S1319" s="51">
        <f t="shared" ca="1" si="223"/>
        <v>190.68567296448276</v>
      </c>
      <c r="T1319" s="52">
        <f t="shared" ca="1" si="224"/>
        <v>1564</v>
      </c>
      <c r="U1319" s="39" t="str">
        <f t="shared" ca="1" si="225"/>
        <v>191,</v>
      </c>
      <c r="V1319" s="39" t="str">
        <f t="shared" ca="1" si="226"/>
        <v>190.6857,</v>
      </c>
      <c r="W1319" s="53" t="str">
        <f t="shared" ca="1" si="219"/>
        <v>19069,</v>
      </c>
      <c r="X1319" s="90"/>
      <c r="Y1319" s="52"/>
      <c r="Z1319" s="52"/>
      <c r="AA1319" s="52"/>
      <c r="AB1319" s="52"/>
      <c r="AC1319" s="52"/>
      <c r="AD1319" s="52"/>
      <c r="AE1319" s="52"/>
      <c r="AF1319" s="52"/>
      <c r="AG1319" s="52"/>
      <c r="AH1319" s="52"/>
    </row>
    <row r="1320" spans="11:34" ht="15" thickBot="1" x14ac:dyDescent="0.3">
      <c r="K1320" s="109"/>
      <c r="L1320" s="116">
        <v>1319</v>
      </c>
      <c r="M1320" s="33">
        <f t="shared" si="217"/>
        <v>0.96630036630036631</v>
      </c>
      <c r="N1320" s="33">
        <f t="shared" si="218"/>
        <v>0.32110311910311912</v>
      </c>
      <c r="O1320" s="112">
        <f t="shared" si="220"/>
        <v>158.96194015005895</v>
      </c>
      <c r="P1320" s="33">
        <f t="shared" si="221"/>
        <v>154.38404570216949</v>
      </c>
      <c r="Q1320" s="117">
        <f>IF(INDEX($P$2:$P$4096,MATCH($B$7,$P$2:$P$4096,1)+ROWS(Q$2:$Q1320))&lt;=$B$8,INDEX($P$2:$P$4096,MATCH($B$7,$P$2:$P$4096,1)+ROWS(Q$2:$Q1320)),"")</f>
        <v>190.83468331806409</v>
      </c>
      <c r="R1320" s="118">
        <f t="shared" si="222"/>
        <v>1565</v>
      </c>
      <c r="S1320" s="51">
        <f t="shared" ca="1" si="223"/>
        <v>190.83468331806409</v>
      </c>
      <c r="T1320" s="52">
        <f t="shared" ca="1" si="224"/>
        <v>1565</v>
      </c>
      <c r="U1320" s="39" t="str">
        <f t="shared" ca="1" si="225"/>
        <v>191,</v>
      </c>
      <c r="V1320" s="39" t="str">
        <f t="shared" ca="1" si="226"/>
        <v>190.8347,</v>
      </c>
      <c r="W1320" s="53" t="str">
        <f t="shared" ca="1" si="219"/>
        <v>19083,</v>
      </c>
      <c r="X1320" s="90"/>
      <c r="Y1320" s="52"/>
      <c r="Z1320" s="52"/>
      <c r="AA1320" s="52"/>
      <c r="AB1320" s="52"/>
      <c r="AC1320" s="52"/>
      <c r="AD1320" s="52"/>
      <c r="AE1320" s="52"/>
      <c r="AF1320" s="52"/>
      <c r="AG1320" s="52"/>
      <c r="AH1320" s="52"/>
    </row>
    <row r="1321" spans="11:34" ht="15" thickBot="1" x14ac:dyDescent="0.3">
      <c r="K1321" s="109"/>
      <c r="L1321" s="116">
        <v>1320</v>
      </c>
      <c r="M1321" s="33">
        <f t="shared" si="217"/>
        <v>0.96703296703296704</v>
      </c>
      <c r="N1321" s="33">
        <f t="shared" si="218"/>
        <v>0.32121411921411924</v>
      </c>
      <c r="O1321" s="112">
        <f t="shared" si="220"/>
        <v>159.01689070005904</v>
      </c>
      <c r="P1321" s="33">
        <f t="shared" si="221"/>
        <v>154.53139123603404</v>
      </c>
      <c r="Q1321" s="117">
        <f>IF(INDEX($P$2:$P$4096,MATCH($B$7,$P$2:$P$4096,1)+ROWS(Q$2:$Q1321))&lt;=$B$8,INDEX($P$2:$P$4096,MATCH($B$7,$P$2:$P$4096,1)+ROWS(Q$2:$Q1321)),"")</f>
        <v>190.98370058284178</v>
      </c>
      <c r="R1321" s="118">
        <f t="shared" si="222"/>
        <v>1566</v>
      </c>
      <c r="S1321" s="51">
        <f t="shared" ca="1" si="223"/>
        <v>190.98370058284178</v>
      </c>
      <c r="T1321" s="52">
        <f t="shared" ca="1" si="224"/>
        <v>1566</v>
      </c>
      <c r="U1321" s="39" t="str">
        <f t="shared" ca="1" si="225"/>
        <v>191,</v>
      </c>
      <c r="V1321" s="39" t="str">
        <f t="shared" ca="1" si="226"/>
        <v>190.9837,</v>
      </c>
      <c r="W1321" s="53" t="str">
        <f t="shared" ca="1" si="219"/>
        <v>19098,</v>
      </c>
      <c r="X1321" s="90"/>
      <c r="Y1321" s="52"/>
      <c r="Z1321" s="52"/>
      <c r="AA1321" s="52"/>
      <c r="AB1321" s="52"/>
      <c r="AC1321" s="52"/>
      <c r="AD1321" s="52"/>
      <c r="AE1321" s="52"/>
      <c r="AF1321" s="52"/>
      <c r="AG1321" s="52"/>
      <c r="AH1321" s="52"/>
    </row>
    <row r="1322" spans="11:34" ht="15" thickBot="1" x14ac:dyDescent="0.3">
      <c r="K1322" s="109"/>
      <c r="L1322" s="116">
        <v>1321</v>
      </c>
      <c r="M1322" s="33">
        <f t="shared" si="217"/>
        <v>0.96776556776556777</v>
      </c>
      <c r="N1322" s="33">
        <f t="shared" si="218"/>
        <v>0.32132511932511937</v>
      </c>
      <c r="O1322" s="112">
        <f t="shared" si="220"/>
        <v>159.07184125005909</v>
      </c>
      <c r="P1322" s="33">
        <f t="shared" si="221"/>
        <v>154.67874345389549</v>
      </c>
      <c r="Q1322" s="117">
        <f>IF(INDEX($P$2:$P$4096,MATCH($B$7,$P$2:$P$4096,1)+ROWS(Q$2:$Q1322))&lt;=$B$8,INDEX($P$2:$P$4096,MATCH($B$7,$P$2:$P$4096,1)+ROWS(Q$2:$Q1322)),"")</f>
        <v>191.13272475978988</v>
      </c>
      <c r="R1322" s="118">
        <f t="shared" si="222"/>
        <v>1567</v>
      </c>
      <c r="S1322" s="51">
        <f t="shared" ca="1" si="223"/>
        <v>191.13272475978988</v>
      </c>
      <c r="T1322" s="52">
        <f t="shared" ca="1" si="224"/>
        <v>1567</v>
      </c>
      <c r="U1322" s="39" t="str">
        <f t="shared" ca="1" si="225"/>
        <v>191,</v>
      </c>
      <c r="V1322" s="39" t="str">
        <f t="shared" ca="1" si="226"/>
        <v>191.1327,</v>
      </c>
      <c r="W1322" s="53" t="str">
        <f t="shared" ca="1" si="219"/>
        <v>19113,</v>
      </c>
      <c r="X1322" s="90"/>
      <c r="Y1322" s="52"/>
      <c r="Z1322" s="52"/>
      <c r="AA1322" s="52"/>
      <c r="AB1322" s="52"/>
      <c r="AC1322" s="52"/>
      <c r="AD1322" s="52"/>
      <c r="AE1322" s="52"/>
      <c r="AF1322" s="52"/>
      <c r="AG1322" s="52"/>
      <c r="AH1322" s="52"/>
    </row>
    <row r="1323" spans="11:34" ht="15" thickBot="1" x14ac:dyDescent="0.3">
      <c r="K1323" s="109"/>
      <c r="L1323" s="116">
        <v>1322</v>
      </c>
      <c r="M1323" s="33">
        <f t="shared" si="217"/>
        <v>0.9684981684981685</v>
      </c>
      <c r="N1323" s="33">
        <f t="shared" si="218"/>
        <v>0.32143611943611944</v>
      </c>
      <c r="O1323" s="112">
        <f t="shared" si="220"/>
        <v>159.12679180005912</v>
      </c>
      <c r="P1323" s="33">
        <f t="shared" si="221"/>
        <v>154.82610235663191</v>
      </c>
      <c r="Q1323" s="117">
        <f>IF(INDEX($P$2:$P$4096,MATCH($B$7,$P$2:$P$4096,1)+ROWS(Q$2:$Q1323))&lt;=$B$8,INDEX($P$2:$P$4096,MATCH($B$7,$P$2:$P$4096,1)+ROWS(Q$2:$Q1323)),"")</f>
        <v>191.28175584988259</v>
      </c>
      <c r="R1323" s="118">
        <f t="shared" si="222"/>
        <v>1568</v>
      </c>
      <c r="S1323" s="51">
        <f t="shared" ca="1" si="223"/>
        <v>191.28175584988259</v>
      </c>
      <c r="T1323" s="52">
        <f t="shared" ca="1" si="224"/>
        <v>1568</v>
      </c>
      <c r="U1323" s="39" t="str">
        <f t="shared" ca="1" si="225"/>
        <v>191,</v>
      </c>
      <c r="V1323" s="39" t="str">
        <f t="shared" ca="1" si="226"/>
        <v>191.2818,</v>
      </c>
      <c r="W1323" s="53" t="str">
        <f t="shared" ca="1" si="219"/>
        <v>19128,</v>
      </c>
      <c r="X1323" s="90"/>
      <c r="Y1323" s="52"/>
      <c r="Z1323" s="52"/>
      <c r="AA1323" s="52"/>
      <c r="AB1323" s="52"/>
      <c r="AC1323" s="52"/>
      <c r="AD1323" s="52"/>
      <c r="AE1323" s="52"/>
      <c r="AF1323" s="52"/>
      <c r="AG1323" s="52"/>
      <c r="AH1323" s="52"/>
    </row>
    <row r="1324" spans="11:34" ht="15" thickBot="1" x14ac:dyDescent="0.3">
      <c r="K1324" s="109"/>
      <c r="L1324" s="116">
        <v>1323</v>
      </c>
      <c r="M1324" s="33">
        <f t="shared" si="217"/>
        <v>0.96923076923076923</v>
      </c>
      <c r="N1324" s="33">
        <f t="shared" si="218"/>
        <v>0.32154711954711956</v>
      </c>
      <c r="O1324" s="112">
        <f t="shared" si="220"/>
        <v>159.18174235005918</v>
      </c>
      <c r="P1324" s="33">
        <f t="shared" si="221"/>
        <v>154.97346794512242</v>
      </c>
      <c r="Q1324" s="117">
        <f>IF(INDEX($P$2:$P$4096,MATCH($B$7,$P$2:$P$4096,1)+ROWS(Q$2:$Q1324))&lt;=$B$8,INDEX($P$2:$P$4096,MATCH($B$7,$P$2:$P$4096,1)+ROWS(Q$2:$Q1324)),"")</f>
        <v>191.43079385409476</v>
      </c>
      <c r="R1324" s="118">
        <f t="shared" si="222"/>
        <v>1569</v>
      </c>
      <c r="S1324" s="51">
        <f t="shared" ca="1" si="223"/>
        <v>191.43079385409476</v>
      </c>
      <c r="T1324" s="52">
        <f t="shared" ca="1" si="224"/>
        <v>1569</v>
      </c>
      <c r="U1324" s="39" t="str">
        <f t="shared" ca="1" si="225"/>
        <v>191,</v>
      </c>
      <c r="V1324" s="39" t="str">
        <f t="shared" ca="1" si="226"/>
        <v>191.4308,</v>
      </c>
      <c r="W1324" s="53" t="str">
        <f t="shared" ca="1" si="219"/>
        <v>19143,</v>
      </c>
      <c r="X1324" s="90"/>
      <c r="Y1324" s="52"/>
      <c r="Z1324" s="52"/>
      <c r="AA1324" s="52"/>
      <c r="AB1324" s="52"/>
      <c r="AC1324" s="52"/>
      <c r="AD1324" s="52"/>
      <c r="AE1324" s="52"/>
      <c r="AF1324" s="52"/>
      <c r="AG1324" s="52"/>
      <c r="AH1324" s="52"/>
    </row>
    <row r="1325" spans="11:34" ht="15" thickBot="1" x14ac:dyDescent="0.3">
      <c r="K1325" s="109"/>
      <c r="L1325" s="116">
        <v>1324</v>
      </c>
      <c r="M1325" s="33">
        <f t="shared" si="217"/>
        <v>0.96996336996336996</v>
      </c>
      <c r="N1325" s="33">
        <f t="shared" si="218"/>
        <v>0.32165811965811969</v>
      </c>
      <c r="O1325" s="112">
        <f t="shared" si="220"/>
        <v>159.23669290005924</v>
      </c>
      <c r="P1325" s="33">
        <f t="shared" si="221"/>
        <v>155.12084022024652</v>
      </c>
      <c r="Q1325" s="117">
        <f>IF(INDEX($P$2:$P$4096,MATCH($B$7,$P$2:$P$4096,1)+ROWS(Q$2:$Q1325))&lt;=$B$8,INDEX($P$2:$P$4096,MATCH($B$7,$P$2:$P$4096,1)+ROWS(Q$2:$Q1325)),"")</f>
        <v>191.57983877340149</v>
      </c>
      <c r="R1325" s="118">
        <f t="shared" si="222"/>
        <v>1570</v>
      </c>
      <c r="S1325" s="51">
        <f t="shared" ca="1" si="223"/>
        <v>191.57983877340149</v>
      </c>
      <c r="T1325" s="52">
        <f t="shared" ca="1" si="224"/>
        <v>1570</v>
      </c>
      <c r="U1325" s="39" t="str">
        <f t="shared" ca="1" si="225"/>
        <v>192,</v>
      </c>
      <c r="V1325" s="39" t="str">
        <f t="shared" ca="1" si="226"/>
        <v>191.5798,</v>
      </c>
      <c r="W1325" s="53" t="str">
        <f t="shared" ca="1" si="219"/>
        <v>19158,</v>
      </c>
      <c r="X1325" s="90"/>
      <c r="Y1325" s="52"/>
      <c r="Z1325" s="52"/>
      <c r="AA1325" s="52"/>
      <c r="AB1325" s="52"/>
      <c r="AC1325" s="52"/>
      <c r="AD1325" s="52"/>
      <c r="AE1325" s="52"/>
      <c r="AF1325" s="52"/>
      <c r="AG1325" s="52"/>
      <c r="AH1325" s="52"/>
    </row>
    <row r="1326" spans="11:34" ht="15" thickBot="1" x14ac:dyDescent="0.3">
      <c r="K1326" s="109"/>
      <c r="L1326" s="116">
        <v>1325</v>
      </c>
      <c r="M1326" s="33">
        <f t="shared" si="217"/>
        <v>0.97069597069597069</v>
      </c>
      <c r="N1326" s="33">
        <f t="shared" si="218"/>
        <v>0.32176911976911982</v>
      </c>
      <c r="O1326" s="112">
        <f t="shared" si="220"/>
        <v>159.2916434500593</v>
      </c>
      <c r="P1326" s="33">
        <f t="shared" si="221"/>
        <v>155.2682191828834</v>
      </c>
      <c r="Q1326" s="117">
        <f>IF(INDEX($P$2:$P$4096,MATCH($B$7,$P$2:$P$4096,1)+ROWS(Q$2:$Q1326))&lt;=$B$8,INDEX($P$2:$P$4096,MATCH($B$7,$P$2:$P$4096,1)+ROWS(Q$2:$Q1326)),"")</f>
        <v>191.72889060877827</v>
      </c>
      <c r="R1326" s="118">
        <f t="shared" si="222"/>
        <v>1571</v>
      </c>
      <c r="S1326" s="51">
        <f t="shared" ca="1" si="223"/>
        <v>191.72889060877827</v>
      </c>
      <c r="T1326" s="52">
        <f t="shared" ca="1" si="224"/>
        <v>1571</v>
      </c>
      <c r="U1326" s="39" t="str">
        <f t="shared" ca="1" si="225"/>
        <v>192,</v>
      </c>
      <c r="V1326" s="39" t="str">
        <f t="shared" ca="1" si="226"/>
        <v>191.7289,</v>
      </c>
      <c r="W1326" s="53" t="str">
        <f t="shared" ca="1" si="219"/>
        <v>19173,</v>
      </c>
      <c r="X1326" s="90"/>
      <c r="Y1326" s="52"/>
      <c r="Z1326" s="52"/>
      <c r="AA1326" s="52"/>
      <c r="AB1326" s="52"/>
      <c r="AC1326" s="52"/>
      <c r="AD1326" s="52"/>
      <c r="AE1326" s="52"/>
      <c r="AF1326" s="52"/>
      <c r="AG1326" s="52"/>
      <c r="AH1326" s="52"/>
    </row>
    <row r="1327" spans="11:34" ht="15" thickBot="1" x14ac:dyDescent="0.3">
      <c r="K1327" s="109"/>
      <c r="L1327" s="116">
        <v>1326</v>
      </c>
      <c r="M1327" s="33">
        <f t="shared" si="217"/>
        <v>0.97142857142857142</v>
      </c>
      <c r="N1327" s="33">
        <f t="shared" si="218"/>
        <v>0.32188011988011989</v>
      </c>
      <c r="O1327" s="112">
        <f t="shared" si="220"/>
        <v>159.34659400005935</v>
      </c>
      <c r="P1327" s="33">
        <f t="shared" si="221"/>
        <v>155.41560483391305</v>
      </c>
      <c r="Q1327" s="117">
        <f>IF(INDEX($P$2:$P$4096,MATCH($B$7,$P$2:$P$4096,1)+ROWS(Q$2:$Q1327))&lt;=$B$8,INDEX($P$2:$P$4096,MATCH($B$7,$P$2:$P$4096,1)+ROWS(Q$2:$Q1327)),"")</f>
        <v>191.87794936120099</v>
      </c>
      <c r="R1327" s="118">
        <f t="shared" si="222"/>
        <v>1572</v>
      </c>
      <c r="S1327" s="51">
        <f t="shared" ca="1" si="223"/>
        <v>191.87794936120099</v>
      </c>
      <c r="T1327" s="52">
        <f t="shared" ca="1" si="224"/>
        <v>1572</v>
      </c>
      <c r="U1327" s="39" t="str">
        <f t="shared" ca="1" si="225"/>
        <v>192,</v>
      </c>
      <c r="V1327" s="39" t="str">
        <f t="shared" ca="1" si="226"/>
        <v>191.8779,</v>
      </c>
      <c r="W1327" s="53" t="str">
        <f t="shared" ca="1" si="219"/>
        <v>19188,</v>
      </c>
      <c r="X1327" s="90"/>
      <c r="Y1327" s="52"/>
      <c r="Z1327" s="52"/>
      <c r="AA1327" s="52"/>
      <c r="AB1327" s="52"/>
      <c r="AC1327" s="52"/>
      <c r="AD1327" s="52"/>
      <c r="AE1327" s="52"/>
      <c r="AF1327" s="52"/>
      <c r="AG1327" s="52"/>
      <c r="AH1327" s="52"/>
    </row>
    <row r="1328" spans="11:34" ht="15" thickBot="1" x14ac:dyDescent="0.3">
      <c r="K1328" s="109"/>
      <c r="L1328" s="116">
        <v>1327</v>
      </c>
      <c r="M1328" s="33">
        <f t="shared" si="217"/>
        <v>0.97216117216117215</v>
      </c>
      <c r="N1328" s="33">
        <f t="shared" si="218"/>
        <v>0.32199111999112001</v>
      </c>
      <c r="O1328" s="112">
        <f t="shared" si="220"/>
        <v>159.40154455005941</v>
      </c>
      <c r="P1328" s="33">
        <f t="shared" si="221"/>
        <v>155.5629971742166</v>
      </c>
      <c r="Q1328" s="117">
        <f>IF(INDEX($P$2:$P$4096,MATCH($B$7,$P$2:$P$4096,1)+ROWS(Q$2:$Q1328))&lt;=$B$8,INDEX($P$2:$P$4096,MATCH($B$7,$P$2:$P$4096,1)+ROWS(Q$2:$Q1328)),"")</f>
        <v>192.0270150316461</v>
      </c>
      <c r="R1328" s="118">
        <f t="shared" si="222"/>
        <v>1573</v>
      </c>
      <c r="S1328" s="51">
        <f t="shared" ca="1" si="223"/>
        <v>192.0270150316461</v>
      </c>
      <c r="T1328" s="52">
        <f t="shared" ca="1" si="224"/>
        <v>1573</v>
      </c>
      <c r="U1328" s="39" t="str">
        <f t="shared" ca="1" si="225"/>
        <v>192,</v>
      </c>
      <c r="V1328" s="39" t="str">
        <f t="shared" ca="1" si="226"/>
        <v>192.027,</v>
      </c>
      <c r="W1328" s="53" t="str">
        <f t="shared" ca="1" si="219"/>
        <v>19203,</v>
      </c>
      <c r="X1328" s="90"/>
      <c r="Y1328" s="52"/>
      <c r="Z1328" s="52"/>
      <c r="AA1328" s="52"/>
      <c r="AB1328" s="52"/>
      <c r="AC1328" s="52"/>
      <c r="AD1328" s="52"/>
      <c r="AE1328" s="52"/>
      <c r="AF1328" s="52"/>
      <c r="AG1328" s="52"/>
      <c r="AH1328" s="52"/>
    </row>
    <row r="1329" spans="11:34" ht="15" thickBot="1" x14ac:dyDescent="0.3">
      <c r="K1329" s="109"/>
      <c r="L1329" s="116">
        <v>1328</v>
      </c>
      <c r="M1329" s="33">
        <f t="shared" si="217"/>
        <v>0.97289377289377288</v>
      </c>
      <c r="N1329" s="33">
        <f t="shared" si="218"/>
        <v>0.32210212010212014</v>
      </c>
      <c r="O1329" s="112">
        <f t="shared" si="220"/>
        <v>159.45649510005947</v>
      </c>
      <c r="P1329" s="33">
        <f t="shared" si="221"/>
        <v>155.71039620467434</v>
      </c>
      <c r="Q1329" s="117">
        <f>IF(INDEX($P$2:$P$4096,MATCH($B$7,$P$2:$P$4096,1)+ROWS(Q$2:$Q1329))&lt;=$B$8,INDEX($P$2:$P$4096,MATCH($B$7,$P$2:$P$4096,1)+ROWS(Q$2:$Q1329)),"")</f>
        <v>192.17608762108966</v>
      </c>
      <c r="R1329" s="118">
        <f t="shared" si="222"/>
        <v>1574</v>
      </c>
      <c r="S1329" s="51">
        <f t="shared" ca="1" si="223"/>
        <v>192.17608762108966</v>
      </c>
      <c r="T1329" s="52">
        <f t="shared" ca="1" si="224"/>
        <v>1574</v>
      </c>
      <c r="U1329" s="39" t="str">
        <f t="shared" ca="1" si="225"/>
        <v>192,</v>
      </c>
      <c r="V1329" s="39" t="str">
        <f t="shared" ca="1" si="226"/>
        <v>192.1761,</v>
      </c>
      <c r="W1329" s="53" t="str">
        <f t="shared" ca="1" si="219"/>
        <v>19218,</v>
      </c>
      <c r="X1329" s="90"/>
      <c r="Y1329" s="52"/>
      <c r="Z1329" s="52"/>
      <c r="AA1329" s="52"/>
      <c r="AB1329" s="52"/>
      <c r="AC1329" s="52"/>
      <c r="AD1329" s="52"/>
      <c r="AE1329" s="52"/>
      <c r="AF1329" s="52"/>
      <c r="AG1329" s="52"/>
      <c r="AH1329" s="52"/>
    </row>
    <row r="1330" spans="11:34" ht="15" thickBot="1" x14ac:dyDescent="0.3">
      <c r="K1330" s="109"/>
      <c r="L1330" s="116">
        <v>1329</v>
      </c>
      <c r="M1330" s="33">
        <f t="shared" si="217"/>
        <v>0.97362637362637361</v>
      </c>
      <c r="N1330" s="33">
        <f t="shared" si="218"/>
        <v>0.32221312021312021</v>
      </c>
      <c r="O1330" s="112">
        <f t="shared" si="220"/>
        <v>159.5114456500595</v>
      </c>
      <c r="P1330" s="33">
        <f t="shared" si="221"/>
        <v>155.85780192616784</v>
      </c>
      <c r="Q1330" s="117">
        <f>IF(INDEX($P$2:$P$4096,MATCH($B$7,$P$2:$P$4096,1)+ROWS(Q$2:$Q1330))&lt;=$B$8,INDEX($P$2:$P$4096,MATCH($B$7,$P$2:$P$4096,1)+ROWS(Q$2:$Q1330)),"")</f>
        <v>192.32516713050887</v>
      </c>
      <c r="R1330" s="118">
        <f t="shared" si="222"/>
        <v>1575</v>
      </c>
      <c r="S1330" s="51">
        <f t="shared" ca="1" si="223"/>
        <v>192.32516713050887</v>
      </c>
      <c r="T1330" s="52">
        <f t="shared" ca="1" si="224"/>
        <v>1575</v>
      </c>
      <c r="U1330" s="39" t="str">
        <f t="shared" ca="1" si="225"/>
        <v>192,</v>
      </c>
      <c r="V1330" s="39" t="str">
        <f t="shared" ca="1" si="226"/>
        <v>192.3252,</v>
      </c>
      <c r="W1330" s="53" t="str">
        <f t="shared" ca="1" si="219"/>
        <v>19233,</v>
      </c>
      <c r="X1330" s="90"/>
      <c r="Y1330" s="52"/>
      <c r="Z1330" s="52"/>
      <c r="AA1330" s="52"/>
      <c r="AB1330" s="52"/>
      <c r="AC1330" s="52"/>
      <c r="AD1330" s="52"/>
      <c r="AE1330" s="52"/>
      <c r="AF1330" s="52"/>
      <c r="AG1330" s="52"/>
      <c r="AH1330" s="52"/>
    </row>
    <row r="1331" spans="11:34" ht="15" thickBot="1" x14ac:dyDescent="0.3">
      <c r="K1331" s="109"/>
      <c r="L1331" s="116">
        <v>1330</v>
      </c>
      <c r="M1331" s="33">
        <f t="shared" si="217"/>
        <v>0.97435897435897434</v>
      </c>
      <c r="N1331" s="33">
        <f t="shared" si="218"/>
        <v>0.32232412032412033</v>
      </c>
      <c r="O1331" s="112">
        <f t="shared" si="220"/>
        <v>159.56639620005956</v>
      </c>
      <c r="P1331" s="33">
        <f t="shared" si="221"/>
        <v>156.00521433957886</v>
      </c>
      <c r="Q1331" s="117">
        <f>IF(INDEX($P$2:$P$4096,MATCH($B$7,$P$2:$P$4096,1)+ROWS(Q$2:$Q1331))&lt;=$B$8,INDEX($P$2:$P$4096,MATCH($B$7,$P$2:$P$4096,1)+ROWS(Q$2:$Q1331)),"")</f>
        <v>192.47425356088087</v>
      </c>
      <c r="R1331" s="118">
        <f t="shared" si="222"/>
        <v>1576</v>
      </c>
      <c r="S1331" s="51">
        <f t="shared" ca="1" si="223"/>
        <v>192.47425356088087</v>
      </c>
      <c r="T1331" s="52">
        <f t="shared" ca="1" si="224"/>
        <v>1576</v>
      </c>
      <c r="U1331" s="39" t="str">
        <f t="shared" ca="1" si="225"/>
        <v>192,</v>
      </c>
      <c r="V1331" s="39" t="str">
        <f t="shared" ca="1" si="226"/>
        <v>192.4743,</v>
      </c>
      <c r="W1331" s="53" t="str">
        <f t="shared" ca="1" si="219"/>
        <v>19247,</v>
      </c>
      <c r="X1331" s="90"/>
      <c r="Y1331" s="52"/>
      <c r="Z1331" s="52"/>
      <c r="AA1331" s="52"/>
      <c r="AB1331" s="52"/>
      <c r="AC1331" s="52"/>
      <c r="AD1331" s="52"/>
      <c r="AE1331" s="52"/>
      <c r="AF1331" s="52"/>
      <c r="AG1331" s="52"/>
      <c r="AH1331" s="52"/>
    </row>
    <row r="1332" spans="11:34" ht="15" thickBot="1" x14ac:dyDescent="0.3">
      <c r="K1332" s="109"/>
      <c r="L1332" s="116">
        <v>1331</v>
      </c>
      <c r="M1332" s="33">
        <f t="shared" si="217"/>
        <v>0.97509157509157507</v>
      </c>
      <c r="N1332" s="33">
        <f t="shared" si="218"/>
        <v>0.32243512043512046</v>
      </c>
      <c r="O1332" s="112">
        <f t="shared" si="220"/>
        <v>159.62134675005962</v>
      </c>
      <c r="P1332" s="33">
        <f t="shared" si="221"/>
        <v>156.15263344578972</v>
      </c>
      <c r="Q1332" s="117">
        <f>IF(INDEX($P$2:$P$4096,MATCH($B$7,$P$2:$P$4096,1)+ROWS(Q$2:$Q1332))&lt;=$B$8,INDEX($P$2:$P$4096,MATCH($B$7,$P$2:$P$4096,1)+ROWS(Q$2:$Q1332)),"")</f>
        <v>192.62334691318347</v>
      </c>
      <c r="R1332" s="118">
        <f t="shared" si="222"/>
        <v>1577</v>
      </c>
      <c r="S1332" s="51">
        <f t="shared" ca="1" si="223"/>
        <v>192.62334691318347</v>
      </c>
      <c r="T1332" s="52">
        <f t="shared" ca="1" si="224"/>
        <v>1577</v>
      </c>
      <c r="U1332" s="39" t="str">
        <f t="shared" ca="1" si="225"/>
        <v>193,</v>
      </c>
      <c r="V1332" s="39" t="str">
        <f t="shared" ca="1" si="226"/>
        <v>192.6233,</v>
      </c>
      <c r="W1332" s="53" t="str">
        <f t="shared" ca="1" si="219"/>
        <v>19262,</v>
      </c>
      <c r="X1332" s="90"/>
      <c r="Y1332" s="52"/>
      <c r="Z1332" s="52"/>
      <c r="AA1332" s="52"/>
      <c r="AB1332" s="52"/>
      <c r="AC1332" s="52"/>
      <c r="AD1332" s="52"/>
      <c r="AE1332" s="52"/>
      <c r="AF1332" s="52"/>
      <c r="AG1332" s="52"/>
      <c r="AH1332" s="52"/>
    </row>
    <row r="1333" spans="11:34" ht="15" thickBot="1" x14ac:dyDescent="0.3">
      <c r="K1333" s="109"/>
      <c r="L1333" s="116">
        <v>1332</v>
      </c>
      <c r="M1333" s="33">
        <f t="shared" si="217"/>
        <v>0.9758241758241758</v>
      </c>
      <c r="N1333" s="33">
        <f t="shared" si="218"/>
        <v>0.32254612054612058</v>
      </c>
      <c r="O1333" s="112">
        <f t="shared" si="220"/>
        <v>159.6762973000597</v>
      </c>
      <c r="P1333" s="33">
        <f t="shared" si="221"/>
        <v>156.30005924568269</v>
      </c>
      <c r="Q1333" s="117">
        <f>IF(INDEX($P$2:$P$4096,MATCH($B$7,$P$2:$P$4096,1)+ROWS(Q$2:$Q1333))&lt;=$B$8,INDEX($P$2:$P$4096,MATCH($B$7,$P$2:$P$4096,1)+ROWS(Q$2:$Q1333)),"")</f>
        <v>192.77244718839478</v>
      </c>
      <c r="R1333" s="118">
        <f t="shared" si="222"/>
        <v>1578</v>
      </c>
      <c r="S1333" s="51">
        <f t="shared" ca="1" si="223"/>
        <v>192.77244718839478</v>
      </c>
      <c r="T1333" s="52">
        <f t="shared" ca="1" si="224"/>
        <v>1578</v>
      </c>
      <c r="U1333" s="39" t="str">
        <f t="shared" ca="1" si="225"/>
        <v>193,</v>
      </c>
      <c r="V1333" s="39" t="str">
        <f t="shared" ca="1" si="226"/>
        <v>192.7724,</v>
      </c>
      <c r="W1333" s="53" t="str">
        <f t="shared" ca="1" si="219"/>
        <v>19277,</v>
      </c>
      <c r="X1333" s="90"/>
      <c r="Y1333" s="52"/>
      <c r="Z1333" s="52"/>
      <c r="AA1333" s="52"/>
      <c r="AB1333" s="52"/>
      <c r="AC1333" s="52"/>
      <c r="AD1333" s="52"/>
      <c r="AE1333" s="52"/>
      <c r="AF1333" s="52"/>
      <c r="AG1333" s="52"/>
      <c r="AH1333" s="52"/>
    </row>
    <row r="1334" spans="11:34" ht="15" thickBot="1" x14ac:dyDescent="0.3">
      <c r="K1334" s="109"/>
      <c r="L1334" s="116">
        <v>1333</v>
      </c>
      <c r="M1334" s="33">
        <f t="shared" si="217"/>
        <v>0.97655677655677653</v>
      </c>
      <c r="N1334" s="33">
        <f t="shared" si="218"/>
        <v>0.32265712065712066</v>
      </c>
      <c r="O1334" s="112">
        <f t="shared" si="220"/>
        <v>159.73124785005973</v>
      </c>
      <c r="P1334" s="33">
        <f t="shared" si="221"/>
        <v>156.44749174014117</v>
      </c>
      <c r="Q1334" s="117">
        <f>IF(INDEX($P$2:$P$4096,MATCH($B$7,$P$2:$P$4096,1)+ROWS(Q$2:$Q1334))&lt;=$B$8,INDEX($P$2:$P$4096,MATCH($B$7,$P$2:$P$4096,1)+ROWS(Q$2:$Q1334)),"")</f>
        <v>192.92155438749262</v>
      </c>
      <c r="R1334" s="118">
        <f t="shared" si="222"/>
        <v>1579</v>
      </c>
      <c r="S1334" s="51">
        <f t="shared" ca="1" si="223"/>
        <v>192.92155438749262</v>
      </c>
      <c r="T1334" s="52">
        <f t="shared" ca="1" si="224"/>
        <v>1579</v>
      </c>
      <c r="U1334" s="39" t="str">
        <f t="shared" ca="1" si="225"/>
        <v>193,</v>
      </c>
      <c r="V1334" s="39" t="str">
        <f t="shared" ca="1" si="226"/>
        <v>192.9216,</v>
      </c>
      <c r="W1334" s="53" t="str">
        <f t="shared" ca="1" si="219"/>
        <v>19292,</v>
      </c>
      <c r="X1334" s="90"/>
      <c r="Y1334" s="52"/>
      <c r="Z1334" s="52"/>
      <c r="AA1334" s="52"/>
      <c r="AB1334" s="52"/>
      <c r="AC1334" s="52"/>
      <c r="AD1334" s="52"/>
      <c r="AE1334" s="52"/>
      <c r="AF1334" s="52"/>
      <c r="AG1334" s="52"/>
      <c r="AH1334" s="52"/>
    </row>
    <row r="1335" spans="11:34" ht="15" thickBot="1" x14ac:dyDescent="0.3">
      <c r="K1335" s="109"/>
      <c r="L1335" s="116">
        <v>1334</v>
      </c>
      <c r="M1335" s="33">
        <f t="shared" si="217"/>
        <v>0.97728937728937726</v>
      </c>
      <c r="N1335" s="33">
        <f t="shared" si="218"/>
        <v>0.32276812076812078</v>
      </c>
      <c r="O1335" s="112">
        <f t="shared" si="220"/>
        <v>159.78619840005979</v>
      </c>
      <c r="P1335" s="33">
        <f t="shared" si="221"/>
        <v>156.59493093004852</v>
      </c>
      <c r="Q1335" s="117">
        <f>IF(INDEX($P$2:$P$4096,MATCH($B$7,$P$2:$P$4096,1)+ROWS(Q$2:$Q1335))&lt;=$B$8,INDEX($P$2:$P$4096,MATCH($B$7,$P$2:$P$4096,1)+ROWS(Q$2:$Q1335)),"")</f>
        <v>193.07066851145646</v>
      </c>
      <c r="R1335" s="118">
        <f t="shared" si="222"/>
        <v>1580</v>
      </c>
      <c r="S1335" s="51">
        <f t="shared" ca="1" si="223"/>
        <v>193.07066851145646</v>
      </c>
      <c r="T1335" s="52">
        <f t="shared" ca="1" si="224"/>
        <v>1580</v>
      </c>
      <c r="U1335" s="39" t="str">
        <f t="shared" ca="1" si="225"/>
        <v>193,</v>
      </c>
      <c r="V1335" s="39" t="str">
        <f t="shared" ca="1" si="226"/>
        <v>193.0707,</v>
      </c>
      <c r="W1335" s="53" t="str">
        <f t="shared" ca="1" si="219"/>
        <v>19307,</v>
      </c>
      <c r="X1335" s="90"/>
      <c r="Y1335" s="52"/>
      <c r="Z1335" s="52"/>
      <c r="AA1335" s="52"/>
      <c r="AB1335" s="52"/>
      <c r="AC1335" s="52"/>
      <c r="AD1335" s="52"/>
      <c r="AE1335" s="52"/>
      <c r="AF1335" s="52"/>
      <c r="AG1335" s="52"/>
      <c r="AH1335" s="52"/>
    </row>
    <row r="1336" spans="11:34" ht="15" thickBot="1" x14ac:dyDescent="0.3">
      <c r="K1336" s="109"/>
      <c r="L1336" s="116">
        <v>1335</v>
      </c>
      <c r="M1336" s="33">
        <f t="shared" si="217"/>
        <v>0.97802197802197799</v>
      </c>
      <c r="N1336" s="33">
        <f t="shared" si="218"/>
        <v>0.32287912087912091</v>
      </c>
      <c r="O1336" s="112">
        <f t="shared" si="220"/>
        <v>159.84114895005985</v>
      </c>
      <c r="P1336" s="33">
        <f t="shared" si="221"/>
        <v>156.74237681628841</v>
      </c>
      <c r="Q1336" s="117">
        <f>IF(INDEX($P$2:$P$4096,MATCH($B$7,$P$2:$P$4096,1)+ROWS(Q$2:$Q1336))&lt;=$B$8,INDEX($P$2:$P$4096,MATCH($B$7,$P$2:$P$4096,1)+ROWS(Q$2:$Q1336)),"")</f>
        <v>193.21978956126458</v>
      </c>
      <c r="R1336" s="118">
        <f t="shared" si="222"/>
        <v>1581</v>
      </c>
      <c r="S1336" s="51">
        <f t="shared" ca="1" si="223"/>
        <v>193.21978956126458</v>
      </c>
      <c r="T1336" s="52">
        <f t="shared" ca="1" si="224"/>
        <v>1581</v>
      </c>
      <c r="U1336" s="39" t="str">
        <f t="shared" ca="1" si="225"/>
        <v>193,</v>
      </c>
      <c r="V1336" s="39" t="str">
        <f t="shared" ca="1" si="226"/>
        <v>193.2198,</v>
      </c>
      <c r="W1336" s="53" t="str">
        <f t="shared" ca="1" si="219"/>
        <v>19322,</v>
      </c>
      <c r="X1336" s="90"/>
      <c r="Y1336" s="52"/>
      <c r="Z1336" s="52"/>
      <c r="AA1336" s="52"/>
      <c r="AB1336" s="52"/>
      <c r="AC1336" s="52"/>
      <c r="AD1336" s="52"/>
      <c r="AE1336" s="52"/>
      <c r="AF1336" s="52"/>
      <c r="AG1336" s="52"/>
      <c r="AH1336" s="52"/>
    </row>
    <row r="1337" spans="11:34" ht="15" thickBot="1" x14ac:dyDescent="0.3">
      <c r="K1337" s="109"/>
      <c r="L1337" s="116">
        <v>1336</v>
      </c>
      <c r="M1337" s="33">
        <f t="shared" si="217"/>
        <v>0.97875457875457872</v>
      </c>
      <c r="N1337" s="33">
        <f t="shared" si="218"/>
        <v>0.32299012099012103</v>
      </c>
      <c r="O1337" s="112">
        <f t="shared" si="220"/>
        <v>159.8960995000599</v>
      </c>
      <c r="P1337" s="33">
        <f t="shared" si="221"/>
        <v>156.88982939974545</v>
      </c>
      <c r="Q1337" s="117">
        <f>IF(INDEX($P$2:$P$4096,MATCH($B$7,$P$2:$P$4096,1)+ROWS(Q$2:$Q1337))&lt;=$B$8,INDEX($P$2:$P$4096,MATCH($B$7,$P$2:$P$4096,1)+ROWS(Q$2:$Q1337)),"")</f>
        <v>193.36891753789706</v>
      </c>
      <c r="R1337" s="118">
        <f t="shared" si="222"/>
        <v>1582</v>
      </c>
      <c r="S1337" s="51">
        <f t="shared" ca="1" si="223"/>
        <v>193.36891753789706</v>
      </c>
      <c r="T1337" s="52">
        <f t="shared" ca="1" si="224"/>
        <v>1582</v>
      </c>
      <c r="U1337" s="39" t="str">
        <f t="shared" ca="1" si="225"/>
        <v>193,</v>
      </c>
      <c r="V1337" s="39" t="str">
        <f t="shared" ca="1" si="226"/>
        <v>193.3689,</v>
      </c>
      <c r="W1337" s="53" t="str">
        <f t="shared" ca="1" si="219"/>
        <v>19337,</v>
      </c>
      <c r="X1337" s="90"/>
      <c r="Y1337" s="52"/>
      <c r="Z1337" s="52"/>
      <c r="AA1337" s="52"/>
      <c r="AB1337" s="52"/>
      <c r="AC1337" s="52"/>
      <c r="AD1337" s="52"/>
      <c r="AE1337" s="52"/>
      <c r="AF1337" s="52"/>
      <c r="AG1337" s="52"/>
      <c r="AH1337" s="52"/>
    </row>
    <row r="1338" spans="11:34" ht="15" thickBot="1" x14ac:dyDescent="0.3">
      <c r="K1338" s="109"/>
      <c r="L1338" s="116">
        <v>1337</v>
      </c>
      <c r="M1338" s="33">
        <f t="shared" si="217"/>
        <v>0.97948717948717945</v>
      </c>
      <c r="N1338" s="33">
        <f t="shared" si="218"/>
        <v>0.3231011211011211</v>
      </c>
      <c r="O1338" s="112">
        <f t="shared" si="220"/>
        <v>159.95105005005993</v>
      </c>
      <c r="P1338" s="33">
        <f t="shared" si="221"/>
        <v>157.03728868130418</v>
      </c>
      <c r="Q1338" s="117">
        <f>IF(INDEX($P$2:$P$4096,MATCH($B$7,$P$2:$P$4096,1)+ROWS(Q$2:$Q1338))&lt;=$B$8,INDEX($P$2:$P$4096,MATCH($B$7,$P$2:$P$4096,1)+ROWS(Q$2:$Q1338)),"")</f>
        <v>193.51805244233321</v>
      </c>
      <c r="R1338" s="118">
        <f t="shared" si="222"/>
        <v>1583</v>
      </c>
      <c r="S1338" s="51">
        <f t="shared" ca="1" si="223"/>
        <v>193.51805244233321</v>
      </c>
      <c r="T1338" s="52">
        <f t="shared" ca="1" si="224"/>
        <v>1583</v>
      </c>
      <c r="U1338" s="39" t="str">
        <f t="shared" ca="1" si="225"/>
        <v>194,</v>
      </c>
      <c r="V1338" s="39" t="str">
        <f t="shared" ca="1" si="226"/>
        <v>193.5181,</v>
      </c>
      <c r="W1338" s="53" t="str">
        <f t="shared" ca="1" si="219"/>
        <v>19352,</v>
      </c>
      <c r="X1338" s="90"/>
      <c r="Y1338" s="52"/>
      <c r="Z1338" s="52"/>
      <c r="AA1338" s="52"/>
      <c r="AB1338" s="52"/>
      <c r="AC1338" s="52"/>
      <c r="AD1338" s="52"/>
      <c r="AE1338" s="52"/>
      <c r="AF1338" s="52"/>
      <c r="AG1338" s="52"/>
      <c r="AH1338" s="52"/>
    </row>
    <row r="1339" spans="11:34" ht="15" thickBot="1" x14ac:dyDescent="0.3">
      <c r="K1339" s="109"/>
      <c r="L1339" s="116">
        <v>1338</v>
      </c>
      <c r="M1339" s="33">
        <f t="shared" si="217"/>
        <v>0.98021978021978018</v>
      </c>
      <c r="N1339" s="33">
        <f t="shared" si="218"/>
        <v>0.32321212121212123</v>
      </c>
      <c r="O1339" s="112">
        <f t="shared" si="220"/>
        <v>160.00600060006002</v>
      </c>
      <c r="P1339" s="33">
        <f t="shared" si="221"/>
        <v>157.18475466184987</v>
      </c>
      <c r="Q1339" s="117">
        <f>IF(INDEX($P$2:$P$4096,MATCH($B$7,$P$2:$P$4096,1)+ROWS(Q$2:$Q1339))&lt;=$B$8,INDEX($P$2:$P$4096,MATCH($B$7,$P$2:$P$4096,1)+ROWS(Q$2:$Q1339)),"")</f>
        <v>193.66719427555358</v>
      </c>
      <c r="R1339" s="118">
        <f t="shared" si="222"/>
        <v>1584</v>
      </c>
      <c r="S1339" s="51">
        <f t="shared" ca="1" si="223"/>
        <v>193.66719427555358</v>
      </c>
      <c r="T1339" s="52">
        <f t="shared" ca="1" si="224"/>
        <v>1584</v>
      </c>
      <c r="U1339" s="39" t="str">
        <f t="shared" ca="1" si="225"/>
        <v>194,</v>
      </c>
      <c r="V1339" s="39" t="str">
        <f t="shared" ca="1" si="226"/>
        <v>193.6672,</v>
      </c>
      <c r="W1339" s="53" t="str">
        <f t="shared" ca="1" si="219"/>
        <v>19367,</v>
      </c>
      <c r="X1339" s="90"/>
      <c r="Y1339" s="52"/>
      <c r="Z1339" s="52"/>
      <c r="AA1339" s="52"/>
      <c r="AB1339" s="52"/>
      <c r="AC1339" s="52"/>
      <c r="AD1339" s="52"/>
      <c r="AE1339" s="52"/>
      <c r="AF1339" s="52"/>
      <c r="AG1339" s="52"/>
      <c r="AH1339" s="52"/>
    </row>
    <row r="1340" spans="11:34" ht="15" thickBot="1" x14ac:dyDescent="0.3">
      <c r="K1340" s="109"/>
      <c r="L1340" s="116">
        <v>1339</v>
      </c>
      <c r="M1340" s="33">
        <f t="shared" si="217"/>
        <v>0.98095238095238091</v>
      </c>
      <c r="N1340" s="33">
        <f t="shared" si="218"/>
        <v>0.32332312132312135</v>
      </c>
      <c r="O1340" s="112">
        <f t="shared" si="220"/>
        <v>160.06095115006008</v>
      </c>
      <c r="P1340" s="33">
        <f t="shared" si="221"/>
        <v>157.33222734226803</v>
      </c>
      <c r="Q1340" s="117">
        <f>IF(INDEX($P$2:$P$4096,MATCH($B$7,$P$2:$P$4096,1)+ROWS(Q$2:$Q1340))&lt;=$B$8,INDEX($P$2:$P$4096,MATCH($B$7,$P$2:$P$4096,1)+ROWS(Q$2:$Q1340)),"")</f>
        <v>193.81634303853866</v>
      </c>
      <c r="R1340" s="118">
        <f t="shared" si="222"/>
        <v>1585</v>
      </c>
      <c r="S1340" s="51">
        <f t="shared" ca="1" si="223"/>
        <v>193.81634303853866</v>
      </c>
      <c r="T1340" s="52">
        <f t="shared" ca="1" si="224"/>
        <v>1585</v>
      </c>
      <c r="U1340" s="39" t="str">
        <f t="shared" ca="1" si="225"/>
        <v>194,</v>
      </c>
      <c r="V1340" s="39" t="str">
        <f t="shared" ca="1" si="226"/>
        <v>193.8163,</v>
      </c>
      <c r="W1340" s="53" t="str">
        <f t="shared" ca="1" si="219"/>
        <v>19382,</v>
      </c>
      <c r="X1340" s="90"/>
      <c r="Y1340" s="52"/>
      <c r="Z1340" s="52"/>
      <c r="AA1340" s="52"/>
      <c r="AB1340" s="52"/>
      <c r="AC1340" s="52"/>
      <c r="AD1340" s="52"/>
      <c r="AE1340" s="52"/>
      <c r="AF1340" s="52"/>
      <c r="AG1340" s="52"/>
      <c r="AH1340" s="52"/>
    </row>
    <row r="1341" spans="11:34" ht="15" thickBot="1" x14ac:dyDescent="0.3">
      <c r="K1341" s="109"/>
      <c r="L1341" s="116">
        <v>1340</v>
      </c>
      <c r="M1341" s="33">
        <f t="shared" si="217"/>
        <v>0.98168498168498164</v>
      </c>
      <c r="N1341" s="33">
        <f t="shared" si="218"/>
        <v>0.32343412143412142</v>
      </c>
      <c r="O1341" s="112">
        <f t="shared" si="220"/>
        <v>160.11590170006011</v>
      </c>
      <c r="P1341" s="33">
        <f t="shared" si="221"/>
        <v>157.47970672344462</v>
      </c>
      <c r="Q1341" s="117">
        <f>IF(INDEX($P$2:$P$4096,MATCH($B$7,$P$2:$P$4096,1)+ROWS(Q$2:$Q1341))&lt;=$B$8,INDEX($P$2:$P$4096,MATCH($B$7,$P$2:$P$4096,1)+ROWS(Q$2:$Q1341)),"")</f>
        <v>193.96549873226905</v>
      </c>
      <c r="R1341" s="118">
        <f t="shared" si="222"/>
        <v>1586</v>
      </c>
      <c r="S1341" s="51">
        <f t="shared" ca="1" si="223"/>
        <v>193.96549873226905</v>
      </c>
      <c r="T1341" s="52">
        <f t="shared" ca="1" si="224"/>
        <v>1586</v>
      </c>
      <c r="U1341" s="39" t="str">
        <f t="shared" ca="1" si="225"/>
        <v>194,</v>
      </c>
      <c r="V1341" s="39" t="str">
        <f t="shared" ca="1" si="226"/>
        <v>193.9655,</v>
      </c>
      <c r="W1341" s="53" t="str">
        <f t="shared" ca="1" si="219"/>
        <v>19397,</v>
      </c>
      <c r="X1341" s="90"/>
      <c r="Y1341" s="52"/>
      <c r="Z1341" s="52"/>
      <c r="AA1341" s="52"/>
      <c r="AB1341" s="52"/>
      <c r="AC1341" s="52"/>
      <c r="AD1341" s="52"/>
      <c r="AE1341" s="52"/>
      <c r="AF1341" s="52"/>
      <c r="AG1341" s="52"/>
      <c r="AH1341" s="52"/>
    </row>
    <row r="1342" spans="11:34" ht="15" thickBot="1" x14ac:dyDescent="0.3">
      <c r="K1342" s="109"/>
      <c r="L1342" s="116">
        <v>1341</v>
      </c>
      <c r="M1342" s="33">
        <f t="shared" si="217"/>
        <v>0.98241758241758237</v>
      </c>
      <c r="N1342" s="33">
        <f t="shared" si="218"/>
        <v>0.32354512154512155</v>
      </c>
      <c r="O1342" s="112">
        <f t="shared" si="220"/>
        <v>160.17085225006016</v>
      </c>
      <c r="P1342" s="33">
        <f t="shared" si="221"/>
        <v>157.62719280626607</v>
      </c>
      <c r="Q1342" s="117">
        <f>IF(INDEX($P$2:$P$4096,MATCH($B$7,$P$2:$P$4096,1)+ROWS(Q$2:$Q1342))&lt;=$B$8,INDEX($P$2:$P$4096,MATCH($B$7,$P$2:$P$4096,1)+ROWS(Q$2:$Q1342)),"")</f>
        <v>194.11466135772605</v>
      </c>
      <c r="R1342" s="118">
        <f t="shared" si="222"/>
        <v>1587</v>
      </c>
      <c r="S1342" s="51">
        <f t="shared" ca="1" si="223"/>
        <v>194.11466135772605</v>
      </c>
      <c r="T1342" s="52">
        <f t="shared" ca="1" si="224"/>
        <v>1587</v>
      </c>
      <c r="U1342" s="39" t="str">
        <f t="shared" ca="1" si="225"/>
        <v>194,</v>
      </c>
      <c r="V1342" s="39" t="str">
        <f t="shared" ca="1" si="226"/>
        <v>194.1147,</v>
      </c>
      <c r="W1342" s="53" t="str">
        <f t="shared" ca="1" si="219"/>
        <v>19411,</v>
      </c>
      <c r="X1342" s="90"/>
      <c r="Y1342" s="52"/>
      <c r="Z1342" s="52"/>
      <c r="AA1342" s="52"/>
      <c r="AB1342" s="52"/>
      <c r="AC1342" s="52"/>
      <c r="AD1342" s="52"/>
      <c r="AE1342" s="52"/>
      <c r="AF1342" s="52"/>
      <c r="AG1342" s="52"/>
      <c r="AH1342" s="52"/>
    </row>
    <row r="1343" spans="11:34" ht="15" thickBot="1" x14ac:dyDescent="0.3">
      <c r="K1343" s="109"/>
      <c r="L1343" s="116">
        <v>1342</v>
      </c>
      <c r="M1343" s="33">
        <f t="shared" si="217"/>
        <v>0.9831501831501831</v>
      </c>
      <c r="N1343" s="33">
        <f t="shared" si="218"/>
        <v>0.32365612165612168</v>
      </c>
      <c r="O1343" s="112">
        <f t="shared" si="220"/>
        <v>160.22580280006022</v>
      </c>
      <c r="P1343" s="33">
        <f t="shared" si="221"/>
        <v>157.77468559161929</v>
      </c>
      <c r="Q1343" s="117">
        <f>IF(INDEX($P$2:$P$4096,MATCH($B$7,$P$2:$P$4096,1)+ROWS(Q$2:$Q1343))&lt;=$B$8,INDEX($P$2:$P$4096,MATCH($B$7,$P$2:$P$4096,1)+ROWS(Q$2:$Q1343)),"")</f>
        <v>194.26383091589116</v>
      </c>
      <c r="R1343" s="118">
        <f t="shared" si="222"/>
        <v>1588</v>
      </c>
      <c r="S1343" s="51">
        <f t="shared" ca="1" si="223"/>
        <v>194.26383091589116</v>
      </c>
      <c r="T1343" s="52">
        <f t="shared" ca="1" si="224"/>
        <v>1588</v>
      </c>
      <c r="U1343" s="39" t="str">
        <f t="shared" ca="1" si="225"/>
        <v>194,</v>
      </c>
      <c r="V1343" s="39" t="str">
        <f t="shared" ca="1" si="226"/>
        <v>194.2638,</v>
      </c>
      <c r="W1343" s="53" t="str">
        <f t="shared" ca="1" si="219"/>
        <v>19426,</v>
      </c>
      <c r="X1343" s="90"/>
      <c r="Y1343" s="52"/>
      <c r="Z1343" s="52"/>
      <c r="AA1343" s="52"/>
      <c r="AB1343" s="52"/>
      <c r="AC1343" s="52"/>
      <c r="AD1343" s="52"/>
      <c r="AE1343" s="52"/>
      <c r="AF1343" s="52"/>
      <c r="AG1343" s="52"/>
      <c r="AH1343" s="52"/>
    </row>
    <row r="1344" spans="11:34" ht="15" thickBot="1" x14ac:dyDescent="0.3">
      <c r="K1344" s="109"/>
      <c r="L1344" s="116">
        <v>1343</v>
      </c>
      <c r="M1344" s="33">
        <f t="shared" si="217"/>
        <v>0.98388278388278383</v>
      </c>
      <c r="N1344" s="33">
        <f t="shared" si="218"/>
        <v>0.3237671217671218</v>
      </c>
      <c r="O1344" s="112">
        <f t="shared" si="220"/>
        <v>160.28075335006028</v>
      </c>
      <c r="P1344" s="33">
        <f t="shared" si="221"/>
        <v>157.92218508039156</v>
      </c>
      <c r="Q1344" s="117">
        <f>IF(INDEX($P$2:$P$4096,MATCH($B$7,$P$2:$P$4096,1)+ROWS(Q$2:$Q1344))&lt;=$B$8,INDEX($P$2:$P$4096,MATCH($B$7,$P$2:$P$4096,1)+ROWS(Q$2:$Q1344)),"")</f>
        <v>194.41300740774659</v>
      </c>
      <c r="R1344" s="118">
        <f t="shared" si="222"/>
        <v>1589</v>
      </c>
      <c r="S1344" s="51">
        <f t="shared" ca="1" si="223"/>
        <v>194.41300740774659</v>
      </c>
      <c r="T1344" s="52">
        <f t="shared" ca="1" si="224"/>
        <v>1589</v>
      </c>
      <c r="U1344" s="39" t="str">
        <f t="shared" ca="1" si="225"/>
        <v>194,</v>
      </c>
      <c r="V1344" s="39" t="str">
        <f t="shared" ca="1" si="226"/>
        <v>194.413,</v>
      </c>
      <c r="W1344" s="53" t="str">
        <f t="shared" ca="1" si="219"/>
        <v>19441,</v>
      </c>
      <c r="X1344" s="90"/>
      <c r="Y1344" s="52"/>
      <c r="Z1344" s="52"/>
      <c r="AA1344" s="52"/>
      <c r="AB1344" s="52"/>
      <c r="AC1344" s="52"/>
      <c r="AD1344" s="52"/>
      <c r="AE1344" s="52"/>
      <c r="AF1344" s="52"/>
      <c r="AG1344" s="52"/>
      <c r="AH1344" s="52"/>
    </row>
    <row r="1345" spans="11:34" ht="15" thickBot="1" x14ac:dyDescent="0.3">
      <c r="K1345" s="109"/>
      <c r="L1345" s="116">
        <v>1344</v>
      </c>
      <c r="M1345" s="33">
        <f t="shared" si="217"/>
        <v>0.98461538461538467</v>
      </c>
      <c r="N1345" s="33">
        <f t="shared" si="218"/>
        <v>0.32387812187812187</v>
      </c>
      <c r="O1345" s="112">
        <f t="shared" si="220"/>
        <v>160.33570390006034</v>
      </c>
      <c r="P1345" s="33">
        <f t="shared" si="221"/>
        <v>158.06969127347031</v>
      </c>
      <c r="Q1345" s="117">
        <f>IF(INDEX($P$2:$P$4096,MATCH($B$7,$P$2:$P$4096,1)+ROWS(Q$2:$Q1345))&lt;=$B$8,INDEX($P$2:$P$4096,MATCH($B$7,$P$2:$P$4096,1)+ROWS(Q$2:$Q1345)),"")</f>
        <v>194.56219083427447</v>
      </c>
      <c r="R1345" s="118">
        <f t="shared" si="222"/>
        <v>1590</v>
      </c>
      <c r="S1345" s="51">
        <f t="shared" ca="1" si="223"/>
        <v>194.56219083427447</v>
      </c>
      <c r="T1345" s="52">
        <f t="shared" ca="1" si="224"/>
        <v>1590</v>
      </c>
      <c r="U1345" s="39" t="str">
        <f t="shared" ca="1" si="225"/>
        <v>195,</v>
      </c>
      <c r="V1345" s="39" t="str">
        <f t="shared" ca="1" si="226"/>
        <v>194.5622,</v>
      </c>
      <c r="W1345" s="53" t="str">
        <f t="shared" ca="1" si="219"/>
        <v>19456,</v>
      </c>
      <c r="X1345" s="90"/>
      <c r="Y1345" s="52"/>
      <c r="Z1345" s="52"/>
      <c r="AA1345" s="52"/>
      <c r="AB1345" s="52"/>
      <c r="AC1345" s="52"/>
      <c r="AD1345" s="52"/>
      <c r="AE1345" s="52"/>
      <c r="AF1345" s="52"/>
      <c r="AG1345" s="52"/>
      <c r="AH1345" s="52"/>
    </row>
    <row r="1346" spans="11:34" ht="15" thickBot="1" x14ac:dyDescent="0.3">
      <c r="K1346" s="109"/>
      <c r="L1346" s="116">
        <v>1345</v>
      </c>
      <c r="M1346" s="33">
        <f t="shared" ref="M1346:M1409" si="227">(L1346*$B$2)/($B$3-1)</f>
        <v>0.9853479853479854</v>
      </c>
      <c r="N1346" s="33">
        <f t="shared" ref="N1346:N1409" si="228">($M1346+$D$10)/$B$5</f>
        <v>0.323989121989122</v>
      </c>
      <c r="O1346" s="112">
        <f t="shared" si="220"/>
        <v>160.3906544500604</v>
      </c>
      <c r="P1346" s="33">
        <f t="shared" si="221"/>
        <v>158.21720417174384</v>
      </c>
      <c r="Q1346" s="117">
        <f>IF(INDEX($P$2:$P$4096,MATCH($B$7,$P$2:$P$4096,1)+ROWS(Q$2:$Q1346))&lt;=$B$8,INDEX($P$2:$P$4096,MATCH($B$7,$P$2:$P$4096,1)+ROWS(Q$2:$Q1346)),"")</f>
        <v>194.71138119645752</v>
      </c>
      <c r="R1346" s="118">
        <f t="shared" si="222"/>
        <v>1591</v>
      </c>
      <c r="S1346" s="51">
        <f t="shared" ca="1" si="223"/>
        <v>194.71138119645752</v>
      </c>
      <c r="T1346" s="52">
        <f t="shared" ca="1" si="224"/>
        <v>1591</v>
      </c>
      <c r="U1346" s="39" t="str">
        <f t="shared" ca="1" si="225"/>
        <v>195,</v>
      </c>
      <c r="V1346" s="39" t="str">
        <f t="shared" ca="1" si="226"/>
        <v>194.7114,</v>
      </c>
      <c r="W1346" s="53" t="str">
        <f t="shared" ref="W1346:W1409" ca="1" si="229">ROUND(S1346*$B$10,0)&amp;","</f>
        <v>19471,</v>
      </c>
      <c r="X1346" s="90"/>
      <c r="Y1346" s="52"/>
      <c r="Z1346" s="52"/>
      <c r="AA1346" s="52"/>
      <c r="AB1346" s="52"/>
      <c r="AC1346" s="52"/>
      <c r="AD1346" s="52"/>
      <c r="AE1346" s="52"/>
      <c r="AF1346" s="52"/>
      <c r="AG1346" s="52"/>
      <c r="AH1346" s="52"/>
    </row>
    <row r="1347" spans="11:34" ht="15" thickBot="1" x14ac:dyDescent="0.3">
      <c r="K1347" s="109"/>
      <c r="L1347" s="116">
        <v>1346</v>
      </c>
      <c r="M1347" s="33">
        <f t="shared" si="227"/>
        <v>0.98608058608058613</v>
      </c>
      <c r="N1347" s="33">
        <f t="shared" si="228"/>
        <v>0.32410012210012212</v>
      </c>
      <c r="O1347" s="112">
        <f t="shared" ref="O1347:O1410" si="230">$N1347/$B$4</f>
        <v>160.44560500006045</v>
      </c>
      <c r="P1347" s="33">
        <f t="shared" ref="P1347:P1410" si="231">-245.19+O1347*(2.5293+O1347*(-0.066046+O1347*(0.0040422+O1347*(-0.0000020697))))/(1+O1347*(-0.025422+O1347*(0.0016883+O1347*(-0.0000013601))))</f>
        <v>158.36472377610085</v>
      </c>
      <c r="Q1347" s="117">
        <f>IF(INDEX($P$2:$P$4096,MATCH($B$7,$P$2:$P$4096,1)+ROWS(Q$2:$Q1347))&lt;=$B$8,INDEX($P$2:$P$4096,MATCH($B$7,$P$2:$P$4096,1)+ROWS(Q$2:$Q1347)),"")</f>
        <v>194.8605784952789</v>
      </c>
      <c r="R1347" s="118">
        <f t="shared" ref="R1347:R1410" si="232">INDEX($L$2:$L$4096,MATCH($Q1347,$P$2:$P$4096,0))</f>
        <v>1592</v>
      </c>
      <c r="S1347" s="51">
        <f t="shared" ref="S1347:S1410" ca="1" si="233">INDIRECT("Q"&amp;((ROW($Q1347)-2)*$B$9)+2,TRUE)</f>
        <v>194.8605784952789</v>
      </c>
      <c r="T1347" s="52">
        <f t="shared" ref="T1347:T1410" ca="1" si="234">INDEX($L$2:$L$4096,MATCH($S1347,$P$2:$P$4096,0))</f>
        <v>1592</v>
      </c>
      <c r="U1347" s="39" t="str">
        <f t="shared" ref="U1347:U1410" ca="1" si="235">ROUND(S1347,0)&amp;","</f>
        <v>195,</v>
      </c>
      <c r="V1347" s="39" t="str">
        <f t="shared" ref="V1347:V1410" ca="1" si="236">ROUND(S1347,4)&amp;","</f>
        <v>194.8606,</v>
      </c>
      <c r="W1347" s="53" t="str">
        <f t="shared" ca="1" si="229"/>
        <v>19486,</v>
      </c>
      <c r="X1347" s="90"/>
      <c r="Y1347" s="52"/>
      <c r="Z1347" s="52"/>
      <c r="AA1347" s="52"/>
      <c r="AB1347" s="52"/>
      <c r="AC1347" s="52"/>
      <c r="AD1347" s="52"/>
      <c r="AE1347" s="52"/>
      <c r="AF1347" s="52"/>
      <c r="AG1347" s="52"/>
      <c r="AH1347" s="52"/>
    </row>
    <row r="1348" spans="11:34" ht="15" thickBot="1" x14ac:dyDescent="0.3">
      <c r="K1348" s="109"/>
      <c r="L1348" s="116">
        <v>1347</v>
      </c>
      <c r="M1348" s="33">
        <f t="shared" si="227"/>
        <v>0.98681318681318686</v>
      </c>
      <c r="N1348" s="33">
        <f t="shared" si="228"/>
        <v>0.32421112221112225</v>
      </c>
      <c r="O1348" s="112">
        <f t="shared" si="230"/>
        <v>160.50055555006051</v>
      </c>
      <c r="P1348" s="33">
        <f t="shared" si="231"/>
        <v>158.51225008742966</v>
      </c>
      <c r="Q1348" s="117">
        <f>IF(INDEX($P$2:$P$4096,MATCH($B$7,$P$2:$P$4096,1)+ROWS(Q$2:$Q1348))&lt;=$B$8,INDEX($P$2:$P$4096,MATCH($B$7,$P$2:$P$4096,1)+ROWS(Q$2:$Q1348)),"")</f>
        <v>195.00978273172137</v>
      </c>
      <c r="R1348" s="118">
        <f t="shared" si="232"/>
        <v>1593</v>
      </c>
      <c r="S1348" s="51">
        <f t="shared" ca="1" si="233"/>
        <v>195.00978273172137</v>
      </c>
      <c r="T1348" s="52">
        <f t="shared" ca="1" si="234"/>
        <v>1593</v>
      </c>
      <c r="U1348" s="39" t="str">
        <f t="shared" ca="1" si="235"/>
        <v>195,</v>
      </c>
      <c r="V1348" s="39" t="str">
        <f t="shared" ca="1" si="236"/>
        <v>195.0098,</v>
      </c>
      <c r="W1348" s="53" t="str">
        <f t="shared" ca="1" si="229"/>
        <v>19501,</v>
      </c>
      <c r="X1348" s="90"/>
      <c r="Y1348" s="52"/>
      <c r="Z1348" s="52"/>
      <c r="AA1348" s="52"/>
      <c r="AB1348" s="52"/>
      <c r="AC1348" s="52"/>
      <c r="AD1348" s="52"/>
      <c r="AE1348" s="52"/>
      <c r="AF1348" s="52"/>
      <c r="AG1348" s="52"/>
      <c r="AH1348" s="52"/>
    </row>
    <row r="1349" spans="11:34" ht="15" thickBot="1" x14ac:dyDescent="0.3">
      <c r="K1349" s="109"/>
      <c r="L1349" s="116">
        <v>1348</v>
      </c>
      <c r="M1349" s="33">
        <f t="shared" si="227"/>
        <v>0.98754578754578759</v>
      </c>
      <c r="N1349" s="33">
        <f t="shared" si="228"/>
        <v>0.32432212232212232</v>
      </c>
      <c r="O1349" s="112">
        <f t="shared" si="230"/>
        <v>160.55550610006054</v>
      </c>
      <c r="P1349" s="33">
        <f t="shared" si="231"/>
        <v>158.65978310662018</v>
      </c>
      <c r="Q1349" s="117">
        <f>IF(INDEX($P$2:$P$4096,MATCH($B$7,$P$2:$P$4096,1)+ROWS(Q$2:$Q1349))&lt;=$B$8,INDEX($P$2:$P$4096,MATCH($B$7,$P$2:$P$4096,1)+ROWS(Q$2:$Q1349)),"")</f>
        <v>195.15899390676896</v>
      </c>
      <c r="R1349" s="118">
        <f t="shared" si="232"/>
        <v>1594</v>
      </c>
      <c r="S1349" s="51">
        <f t="shared" ca="1" si="233"/>
        <v>195.15899390676896</v>
      </c>
      <c r="T1349" s="52">
        <f t="shared" ca="1" si="234"/>
        <v>1594</v>
      </c>
      <c r="U1349" s="39" t="str">
        <f t="shared" ca="1" si="235"/>
        <v>195,</v>
      </c>
      <c r="V1349" s="39" t="str">
        <f t="shared" ca="1" si="236"/>
        <v>195.159,</v>
      </c>
      <c r="W1349" s="53" t="str">
        <f t="shared" ca="1" si="229"/>
        <v>19516,</v>
      </c>
      <c r="X1349" s="90"/>
      <c r="Y1349" s="52"/>
      <c r="Z1349" s="52"/>
      <c r="AA1349" s="52"/>
      <c r="AB1349" s="52"/>
      <c r="AC1349" s="52"/>
      <c r="AD1349" s="52"/>
      <c r="AE1349" s="52"/>
      <c r="AF1349" s="52"/>
      <c r="AG1349" s="52"/>
      <c r="AH1349" s="52"/>
    </row>
    <row r="1350" spans="11:34" ht="15" thickBot="1" x14ac:dyDescent="0.3">
      <c r="K1350" s="109"/>
      <c r="L1350" s="116">
        <v>1349</v>
      </c>
      <c r="M1350" s="33">
        <f t="shared" si="227"/>
        <v>0.98827838827838832</v>
      </c>
      <c r="N1350" s="33">
        <f t="shared" si="228"/>
        <v>0.32443312243312245</v>
      </c>
      <c r="O1350" s="112">
        <f t="shared" si="230"/>
        <v>160.6104566500606</v>
      </c>
      <c r="P1350" s="33">
        <f t="shared" si="231"/>
        <v>158.80732283456194</v>
      </c>
      <c r="Q1350" s="117">
        <f>IF(INDEX($P$2:$P$4096,MATCH($B$7,$P$2:$P$4096,1)+ROWS(Q$2:$Q1350))&lt;=$B$8,INDEX($P$2:$P$4096,MATCH($B$7,$P$2:$P$4096,1)+ROWS(Q$2:$Q1350)),"")</f>
        <v>195.30821202140618</v>
      </c>
      <c r="R1350" s="118">
        <f t="shared" si="232"/>
        <v>1595</v>
      </c>
      <c r="S1350" s="51">
        <f t="shared" ca="1" si="233"/>
        <v>195.30821202140618</v>
      </c>
      <c r="T1350" s="52">
        <f t="shared" ca="1" si="234"/>
        <v>1595</v>
      </c>
      <c r="U1350" s="39" t="str">
        <f t="shared" ca="1" si="235"/>
        <v>195,</v>
      </c>
      <c r="V1350" s="39" t="str">
        <f t="shared" ca="1" si="236"/>
        <v>195.3082,</v>
      </c>
      <c r="W1350" s="53" t="str">
        <f t="shared" ca="1" si="229"/>
        <v>19531,</v>
      </c>
      <c r="X1350" s="90"/>
      <c r="Y1350" s="52"/>
      <c r="Z1350" s="52"/>
      <c r="AA1350" s="52"/>
      <c r="AB1350" s="52"/>
      <c r="AC1350" s="52"/>
      <c r="AD1350" s="52"/>
      <c r="AE1350" s="52"/>
      <c r="AF1350" s="52"/>
      <c r="AG1350" s="52"/>
      <c r="AH1350" s="52"/>
    </row>
    <row r="1351" spans="11:34" ht="15" thickBot="1" x14ac:dyDescent="0.3">
      <c r="K1351" s="109"/>
      <c r="L1351" s="116">
        <v>1350</v>
      </c>
      <c r="M1351" s="33">
        <f t="shared" si="227"/>
        <v>0.98901098901098905</v>
      </c>
      <c r="N1351" s="33">
        <f t="shared" si="228"/>
        <v>0.32454412254412257</v>
      </c>
      <c r="O1351" s="112">
        <f t="shared" si="230"/>
        <v>160.66540720006068</v>
      </c>
      <c r="P1351" s="33">
        <f t="shared" si="231"/>
        <v>158.95486927214523</v>
      </c>
      <c r="Q1351" s="117">
        <f>IF(INDEX($P$2:$P$4096,MATCH($B$7,$P$2:$P$4096,1)+ROWS(Q$2:$Q1351))&lt;=$B$8,INDEX($P$2:$P$4096,MATCH($B$7,$P$2:$P$4096,1)+ROWS(Q$2:$Q1351)),"")</f>
        <v>195.457437076617</v>
      </c>
      <c r="R1351" s="118">
        <f t="shared" si="232"/>
        <v>1596</v>
      </c>
      <c r="S1351" s="51">
        <f t="shared" ca="1" si="233"/>
        <v>195.457437076617</v>
      </c>
      <c r="T1351" s="52">
        <f t="shared" ca="1" si="234"/>
        <v>1596</v>
      </c>
      <c r="U1351" s="39" t="str">
        <f t="shared" ca="1" si="235"/>
        <v>195,</v>
      </c>
      <c r="V1351" s="39" t="str">
        <f t="shared" ca="1" si="236"/>
        <v>195.4574,</v>
      </c>
      <c r="W1351" s="53" t="str">
        <f t="shared" ca="1" si="229"/>
        <v>19546,</v>
      </c>
      <c r="X1351" s="90"/>
      <c r="Y1351" s="52"/>
      <c r="Z1351" s="52"/>
      <c r="AA1351" s="52"/>
      <c r="AB1351" s="52"/>
      <c r="AC1351" s="52"/>
      <c r="AD1351" s="52"/>
      <c r="AE1351" s="52"/>
      <c r="AF1351" s="52"/>
      <c r="AG1351" s="52"/>
      <c r="AH1351" s="52"/>
    </row>
    <row r="1352" spans="11:34" ht="15" thickBot="1" x14ac:dyDescent="0.3">
      <c r="K1352" s="109"/>
      <c r="L1352" s="116">
        <v>1351</v>
      </c>
      <c r="M1352" s="33">
        <f t="shared" si="227"/>
        <v>0.98974358974358978</v>
      </c>
      <c r="N1352" s="33">
        <f t="shared" si="228"/>
        <v>0.32465512265512264</v>
      </c>
      <c r="O1352" s="112">
        <f t="shared" si="230"/>
        <v>160.72035775006071</v>
      </c>
      <c r="P1352" s="33">
        <f t="shared" si="231"/>
        <v>159.10242242026055</v>
      </c>
      <c r="Q1352" s="117">
        <f>IF(INDEX($P$2:$P$4096,MATCH($B$7,$P$2:$P$4096,1)+ROWS(Q$2:$Q1352))&lt;=$B$8,INDEX($P$2:$P$4096,MATCH($B$7,$P$2:$P$4096,1)+ROWS(Q$2:$Q1352)),"")</f>
        <v>195.60666907338646</v>
      </c>
      <c r="R1352" s="118">
        <f t="shared" si="232"/>
        <v>1597</v>
      </c>
      <c r="S1352" s="51">
        <f t="shared" ca="1" si="233"/>
        <v>195.60666907338646</v>
      </c>
      <c r="T1352" s="52">
        <f t="shared" ca="1" si="234"/>
        <v>1597</v>
      </c>
      <c r="U1352" s="39" t="str">
        <f t="shared" ca="1" si="235"/>
        <v>196,</v>
      </c>
      <c r="V1352" s="39" t="str">
        <f t="shared" ca="1" si="236"/>
        <v>195.6067,</v>
      </c>
      <c r="W1352" s="53" t="str">
        <f t="shared" ca="1" si="229"/>
        <v>19561,</v>
      </c>
      <c r="X1352" s="90"/>
      <c r="Y1352" s="52"/>
      <c r="Z1352" s="52"/>
      <c r="AA1352" s="52"/>
      <c r="AB1352" s="52"/>
      <c r="AC1352" s="52"/>
      <c r="AD1352" s="52"/>
      <c r="AE1352" s="52"/>
      <c r="AF1352" s="52"/>
      <c r="AG1352" s="52"/>
      <c r="AH1352" s="52"/>
    </row>
    <row r="1353" spans="11:34" ht="15" thickBot="1" x14ac:dyDescent="0.3">
      <c r="K1353" s="109"/>
      <c r="L1353" s="116">
        <v>1352</v>
      </c>
      <c r="M1353" s="33">
        <f t="shared" si="227"/>
        <v>0.99047619047619051</v>
      </c>
      <c r="N1353" s="33">
        <f t="shared" si="228"/>
        <v>0.32476612276612277</v>
      </c>
      <c r="O1353" s="112">
        <f t="shared" si="230"/>
        <v>160.77530830006077</v>
      </c>
      <c r="P1353" s="33">
        <f t="shared" si="231"/>
        <v>159.24998227979899</v>
      </c>
      <c r="Q1353" s="117">
        <f>IF(INDEX($P$2:$P$4096,MATCH($B$7,$P$2:$P$4096,1)+ROWS(Q$2:$Q1353))&lt;=$B$8,INDEX($P$2:$P$4096,MATCH($B$7,$P$2:$P$4096,1)+ROWS(Q$2:$Q1353)),"")</f>
        <v>195.75590801269948</v>
      </c>
      <c r="R1353" s="118">
        <f t="shared" si="232"/>
        <v>1598</v>
      </c>
      <c r="S1353" s="51">
        <f t="shared" ca="1" si="233"/>
        <v>195.75590801269948</v>
      </c>
      <c r="T1353" s="52">
        <f t="shared" ca="1" si="234"/>
        <v>1598</v>
      </c>
      <c r="U1353" s="39" t="str">
        <f t="shared" ca="1" si="235"/>
        <v>196,</v>
      </c>
      <c r="V1353" s="39" t="str">
        <f t="shared" ca="1" si="236"/>
        <v>195.7559,</v>
      </c>
      <c r="W1353" s="53" t="str">
        <f t="shared" ca="1" si="229"/>
        <v>19576,</v>
      </c>
      <c r="X1353" s="90"/>
      <c r="Y1353" s="52"/>
      <c r="Z1353" s="52"/>
      <c r="AA1353" s="52"/>
      <c r="AB1353" s="52"/>
      <c r="AC1353" s="52"/>
      <c r="AD1353" s="52"/>
      <c r="AE1353" s="52"/>
      <c r="AF1353" s="52"/>
      <c r="AG1353" s="52"/>
      <c r="AH1353" s="52"/>
    </row>
    <row r="1354" spans="11:34" ht="15" thickBot="1" x14ac:dyDescent="0.3">
      <c r="K1354" s="109"/>
      <c r="L1354" s="116">
        <v>1353</v>
      </c>
      <c r="M1354" s="33">
        <f t="shared" si="227"/>
        <v>0.99120879120879124</v>
      </c>
      <c r="N1354" s="33">
        <f t="shared" si="228"/>
        <v>0.32487712287712289</v>
      </c>
      <c r="O1354" s="112">
        <f t="shared" si="230"/>
        <v>160.83025885006083</v>
      </c>
      <c r="P1354" s="33">
        <f t="shared" si="231"/>
        <v>159.39754885165195</v>
      </c>
      <c r="Q1354" s="117">
        <f>IF(INDEX($P$2:$P$4096,MATCH($B$7,$P$2:$P$4096,1)+ROWS(Q$2:$Q1354))&lt;=$B$8,INDEX($P$2:$P$4096,MATCH($B$7,$P$2:$P$4096,1)+ROWS(Q$2:$Q1354)),"")</f>
        <v>195.90515389554162</v>
      </c>
      <c r="R1354" s="118">
        <f t="shared" si="232"/>
        <v>1599</v>
      </c>
      <c r="S1354" s="51">
        <f t="shared" ca="1" si="233"/>
        <v>195.90515389554162</v>
      </c>
      <c r="T1354" s="52">
        <f t="shared" ca="1" si="234"/>
        <v>1599</v>
      </c>
      <c r="U1354" s="39" t="str">
        <f t="shared" ca="1" si="235"/>
        <v>196,</v>
      </c>
      <c r="V1354" s="39" t="str">
        <f t="shared" ca="1" si="236"/>
        <v>195.9052,</v>
      </c>
      <c r="W1354" s="53" t="str">
        <f t="shared" ca="1" si="229"/>
        <v>19591,</v>
      </c>
      <c r="X1354" s="90"/>
      <c r="Y1354" s="52"/>
      <c r="Z1354" s="52"/>
      <c r="AA1354" s="52"/>
      <c r="AB1354" s="52"/>
      <c r="AC1354" s="52"/>
      <c r="AD1354" s="52"/>
      <c r="AE1354" s="52"/>
      <c r="AF1354" s="52"/>
      <c r="AG1354" s="52"/>
      <c r="AH1354" s="52"/>
    </row>
    <row r="1355" spans="11:34" ht="15" thickBot="1" x14ac:dyDescent="0.3">
      <c r="K1355" s="109"/>
      <c r="L1355" s="116">
        <v>1354</v>
      </c>
      <c r="M1355" s="33">
        <f t="shared" si="227"/>
        <v>0.99194139194139197</v>
      </c>
      <c r="N1355" s="33">
        <f t="shared" si="228"/>
        <v>0.32498812298812302</v>
      </c>
      <c r="O1355" s="112">
        <f t="shared" si="230"/>
        <v>160.88520940006089</v>
      </c>
      <c r="P1355" s="33">
        <f t="shared" si="231"/>
        <v>159.54512213671126</v>
      </c>
      <c r="Q1355" s="117">
        <f>IF(INDEX($P$2:$P$4096,MATCH($B$7,$P$2:$P$4096,1)+ROWS(Q$2:$Q1355))&lt;=$B$8,INDEX($P$2:$P$4096,MATCH($B$7,$P$2:$P$4096,1)+ROWS(Q$2:$Q1355)),"")</f>
        <v>196.05440672289876</v>
      </c>
      <c r="R1355" s="118">
        <f t="shared" si="232"/>
        <v>1600</v>
      </c>
      <c r="S1355" s="51">
        <f t="shared" ca="1" si="233"/>
        <v>196.05440672289876</v>
      </c>
      <c r="T1355" s="52">
        <f t="shared" ca="1" si="234"/>
        <v>1600</v>
      </c>
      <c r="U1355" s="39" t="str">
        <f t="shared" ca="1" si="235"/>
        <v>196,</v>
      </c>
      <c r="V1355" s="39" t="str">
        <f t="shared" ca="1" si="236"/>
        <v>196.0544,</v>
      </c>
      <c r="W1355" s="53" t="str">
        <f t="shared" ca="1" si="229"/>
        <v>19605,</v>
      </c>
      <c r="X1355" s="90"/>
      <c r="Y1355" s="52"/>
      <c r="Z1355" s="52"/>
      <c r="AA1355" s="52"/>
      <c r="AB1355" s="52"/>
      <c r="AC1355" s="52"/>
      <c r="AD1355" s="52"/>
      <c r="AE1355" s="52"/>
      <c r="AF1355" s="52"/>
      <c r="AG1355" s="52"/>
      <c r="AH1355" s="52"/>
    </row>
    <row r="1356" spans="11:34" ht="15" thickBot="1" x14ac:dyDescent="0.3">
      <c r="K1356" s="109"/>
      <c r="L1356" s="116">
        <v>1355</v>
      </c>
      <c r="M1356" s="33">
        <f t="shared" si="227"/>
        <v>0.9926739926739927</v>
      </c>
      <c r="N1356" s="33">
        <f t="shared" si="228"/>
        <v>0.32509912309912309</v>
      </c>
      <c r="O1356" s="112">
        <f t="shared" si="230"/>
        <v>160.94015995006092</v>
      </c>
      <c r="P1356" s="33">
        <f t="shared" si="231"/>
        <v>159.69270213586913</v>
      </c>
      <c r="Q1356" s="117">
        <f>IF(INDEX($P$2:$P$4096,MATCH($B$7,$P$2:$P$4096,1)+ROWS(Q$2:$Q1356))&lt;=$B$8,INDEX($P$2:$P$4096,MATCH($B$7,$P$2:$P$4096,1)+ROWS(Q$2:$Q1356)),"")</f>
        <v>196.20366649575715</v>
      </c>
      <c r="R1356" s="118">
        <f t="shared" si="232"/>
        <v>1601</v>
      </c>
      <c r="S1356" s="51">
        <f t="shared" ca="1" si="233"/>
        <v>196.20366649575715</v>
      </c>
      <c r="T1356" s="52">
        <f t="shared" ca="1" si="234"/>
        <v>1601</v>
      </c>
      <c r="U1356" s="39" t="str">
        <f t="shared" ca="1" si="235"/>
        <v>196,</v>
      </c>
      <c r="V1356" s="39" t="str">
        <f t="shared" ca="1" si="236"/>
        <v>196.2037,</v>
      </c>
      <c r="W1356" s="53" t="str">
        <f t="shared" ca="1" si="229"/>
        <v>19620,</v>
      </c>
      <c r="X1356" s="90"/>
      <c r="Y1356" s="52"/>
      <c r="Z1356" s="52"/>
      <c r="AA1356" s="52"/>
      <c r="AB1356" s="52"/>
      <c r="AC1356" s="52"/>
      <c r="AD1356" s="52"/>
      <c r="AE1356" s="52"/>
      <c r="AF1356" s="52"/>
      <c r="AG1356" s="52"/>
      <c r="AH1356" s="52"/>
    </row>
    <row r="1357" spans="11:34" ht="15" thickBot="1" x14ac:dyDescent="0.3">
      <c r="K1357" s="109"/>
      <c r="L1357" s="116">
        <v>1356</v>
      </c>
      <c r="M1357" s="33">
        <f t="shared" si="227"/>
        <v>0.99340659340659343</v>
      </c>
      <c r="N1357" s="33">
        <f t="shared" si="228"/>
        <v>0.32521012321012321</v>
      </c>
      <c r="O1357" s="112">
        <f t="shared" si="230"/>
        <v>160.995110500061</v>
      </c>
      <c r="P1357" s="33">
        <f t="shared" si="231"/>
        <v>159.84028885001845</v>
      </c>
      <c r="Q1357" s="117">
        <f>IF(INDEX($P$2:$P$4096,MATCH($B$7,$P$2:$P$4096,1)+ROWS(Q$2:$Q1357))&lt;=$B$8,INDEX($P$2:$P$4096,MATCH($B$7,$P$2:$P$4096,1)+ROWS(Q$2:$Q1357)),"")</f>
        <v>196.35293321510346</v>
      </c>
      <c r="R1357" s="118">
        <f t="shared" si="232"/>
        <v>1602</v>
      </c>
      <c r="S1357" s="51">
        <f t="shared" ca="1" si="233"/>
        <v>196.35293321510346</v>
      </c>
      <c r="T1357" s="52">
        <f t="shared" ca="1" si="234"/>
        <v>1602</v>
      </c>
      <c r="U1357" s="39" t="str">
        <f t="shared" ca="1" si="235"/>
        <v>196,</v>
      </c>
      <c r="V1357" s="39" t="str">
        <f t="shared" ca="1" si="236"/>
        <v>196.3529,</v>
      </c>
      <c r="W1357" s="53" t="str">
        <f t="shared" ca="1" si="229"/>
        <v>19635,</v>
      </c>
      <c r="X1357" s="90"/>
      <c r="Y1357" s="52"/>
      <c r="Z1357" s="52"/>
      <c r="AA1357" s="52"/>
      <c r="AB1357" s="52"/>
      <c r="AC1357" s="52"/>
      <c r="AD1357" s="52"/>
      <c r="AE1357" s="52"/>
      <c r="AF1357" s="52"/>
      <c r="AG1357" s="52"/>
      <c r="AH1357" s="52"/>
    </row>
    <row r="1358" spans="11:34" ht="15" thickBot="1" x14ac:dyDescent="0.3">
      <c r="K1358" s="109"/>
      <c r="L1358" s="116">
        <v>1357</v>
      </c>
      <c r="M1358" s="33">
        <f t="shared" si="227"/>
        <v>0.99413919413919416</v>
      </c>
      <c r="N1358" s="33">
        <f t="shared" si="228"/>
        <v>0.32532112332112334</v>
      </c>
      <c r="O1358" s="112">
        <f t="shared" si="230"/>
        <v>161.05006105006106</v>
      </c>
      <c r="P1358" s="33">
        <f t="shared" si="231"/>
        <v>159.98788228005208</v>
      </c>
      <c r="Q1358" s="117">
        <f>IF(INDEX($P$2:$P$4096,MATCH($B$7,$P$2:$P$4096,1)+ROWS(Q$2:$Q1358))&lt;=$B$8,INDEX($P$2:$P$4096,MATCH($B$7,$P$2:$P$4096,1)+ROWS(Q$2:$Q1358)),"")</f>
        <v>196.50220688192434</v>
      </c>
      <c r="R1358" s="118">
        <f t="shared" si="232"/>
        <v>1603</v>
      </c>
      <c r="S1358" s="51">
        <f t="shared" ca="1" si="233"/>
        <v>196.50220688192434</v>
      </c>
      <c r="T1358" s="52">
        <f t="shared" ca="1" si="234"/>
        <v>1603</v>
      </c>
      <c r="U1358" s="39" t="str">
        <f t="shared" ca="1" si="235"/>
        <v>197,</v>
      </c>
      <c r="V1358" s="39" t="str">
        <f t="shared" ca="1" si="236"/>
        <v>196.5022,</v>
      </c>
      <c r="W1358" s="53" t="str">
        <f t="shared" ca="1" si="229"/>
        <v>19650,</v>
      </c>
      <c r="X1358" s="90"/>
      <c r="Y1358" s="52"/>
      <c r="Z1358" s="52"/>
      <c r="AA1358" s="52"/>
      <c r="AB1358" s="52"/>
      <c r="AC1358" s="52"/>
      <c r="AD1358" s="52"/>
      <c r="AE1358" s="52"/>
      <c r="AF1358" s="52"/>
      <c r="AG1358" s="52"/>
      <c r="AH1358" s="52"/>
    </row>
    <row r="1359" spans="11:34" ht="15" thickBot="1" x14ac:dyDescent="0.3">
      <c r="K1359" s="109"/>
      <c r="L1359" s="116">
        <v>1358</v>
      </c>
      <c r="M1359" s="33">
        <f t="shared" si="227"/>
        <v>0.99487179487179489</v>
      </c>
      <c r="N1359" s="33">
        <f t="shared" si="228"/>
        <v>0.32543212343212347</v>
      </c>
      <c r="O1359" s="112">
        <f t="shared" si="230"/>
        <v>161.10501160006112</v>
      </c>
      <c r="P1359" s="33">
        <f t="shared" si="231"/>
        <v>160.13548242686358</v>
      </c>
      <c r="Q1359" s="117">
        <f>IF(INDEX($P$2:$P$4096,MATCH($B$7,$P$2:$P$4096,1)+ROWS(Q$2:$Q1359))&lt;=$B$8,INDEX($P$2:$P$4096,MATCH($B$7,$P$2:$P$4096,1)+ROWS(Q$2:$Q1359)),"")</f>
        <v>196.65148749720731</v>
      </c>
      <c r="R1359" s="118">
        <f t="shared" si="232"/>
        <v>1604</v>
      </c>
      <c r="S1359" s="51">
        <f t="shared" ca="1" si="233"/>
        <v>196.65148749720731</v>
      </c>
      <c r="T1359" s="52">
        <f t="shared" ca="1" si="234"/>
        <v>1604</v>
      </c>
      <c r="U1359" s="39" t="str">
        <f t="shared" ca="1" si="235"/>
        <v>197,</v>
      </c>
      <c r="V1359" s="39" t="str">
        <f t="shared" ca="1" si="236"/>
        <v>196.6515,</v>
      </c>
      <c r="W1359" s="53" t="str">
        <f t="shared" ca="1" si="229"/>
        <v>19665,</v>
      </c>
      <c r="X1359" s="90"/>
      <c r="Y1359" s="52"/>
      <c r="Z1359" s="52"/>
      <c r="AA1359" s="52"/>
      <c r="AB1359" s="52"/>
      <c r="AC1359" s="52"/>
      <c r="AD1359" s="52"/>
      <c r="AE1359" s="52"/>
      <c r="AF1359" s="52"/>
      <c r="AG1359" s="52"/>
      <c r="AH1359" s="52"/>
    </row>
    <row r="1360" spans="11:34" ht="15" thickBot="1" x14ac:dyDescent="0.3">
      <c r="K1360" s="109"/>
      <c r="L1360" s="116">
        <v>1359</v>
      </c>
      <c r="M1360" s="33">
        <f t="shared" si="227"/>
        <v>0.99560439560439562</v>
      </c>
      <c r="N1360" s="33">
        <f t="shared" si="228"/>
        <v>0.32554312354312354</v>
      </c>
      <c r="O1360" s="112">
        <f t="shared" si="230"/>
        <v>161.15996215006115</v>
      </c>
      <c r="P1360" s="33">
        <f t="shared" si="231"/>
        <v>160.28308929134687</v>
      </c>
      <c r="Q1360" s="117">
        <f>IF(INDEX($P$2:$P$4096,MATCH($B$7,$P$2:$P$4096,1)+ROWS(Q$2:$Q1360))&lt;=$B$8,INDEX($P$2:$P$4096,MATCH($B$7,$P$2:$P$4096,1)+ROWS(Q$2:$Q1360)),"")</f>
        <v>196.80077506193982</v>
      </c>
      <c r="R1360" s="118">
        <f t="shared" si="232"/>
        <v>1605</v>
      </c>
      <c r="S1360" s="51">
        <f t="shared" ca="1" si="233"/>
        <v>196.80077506193982</v>
      </c>
      <c r="T1360" s="52">
        <f t="shared" ca="1" si="234"/>
        <v>1605</v>
      </c>
      <c r="U1360" s="39" t="str">
        <f t="shared" ca="1" si="235"/>
        <v>197,</v>
      </c>
      <c r="V1360" s="39" t="str">
        <f t="shared" ca="1" si="236"/>
        <v>196.8008,</v>
      </c>
      <c r="W1360" s="53" t="str">
        <f t="shared" ca="1" si="229"/>
        <v>19680,</v>
      </c>
      <c r="X1360" s="90"/>
      <c r="Y1360" s="52"/>
      <c r="Z1360" s="52"/>
      <c r="AA1360" s="52"/>
      <c r="AB1360" s="52"/>
      <c r="AC1360" s="52"/>
      <c r="AD1360" s="52"/>
      <c r="AE1360" s="52"/>
      <c r="AF1360" s="52"/>
      <c r="AG1360" s="52"/>
      <c r="AH1360" s="52"/>
    </row>
    <row r="1361" spans="11:34" ht="15" thickBot="1" x14ac:dyDescent="0.3">
      <c r="K1361" s="109"/>
      <c r="L1361" s="116">
        <v>1360</v>
      </c>
      <c r="M1361" s="33">
        <f t="shared" si="227"/>
        <v>0.99633699633699635</v>
      </c>
      <c r="N1361" s="33">
        <f t="shared" si="228"/>
        <v>0.32565412365412366</v>
      </c>
      <c r="O1361" s="112">
        <f t="shared" si="230"/>
        <v>161.21491270006121</v>
      </c>
      <c r="P1361" s="33">
        <f t="shared" si="231"/>
        <v>160.43070287439627</v>
      </c>
      <c r="Q1361" s="117">
        <f>IF(INDEX($P$2:$P$4096,MATCH($B$7,$P$2:$P$4096,1)+ROWS(Q$2:$Q1361))&lt;=$B$8,INDEX($P$2:$P$4096,MATCH($B$7,$P$2:$P$4096,1)+ROWS(Q$2:$Q1361)),"")</f>
        <v>196.95006957711001</v>
      </c>
      <c r="R1361" s="118">
        <f t="shared" si="232"/>
        <v>1606</v>
      </c>
      <c r="S1361" s="51">
        <f t="shared" ca="1" si="233"/>
        <v>196.95006957711001</v>
      </c>
      <c r="T1361" s="52">
        <f t="shared" ca="1" si="234"/>
        <v>1606</v>
      </c>
      <c r="U1361" s="39" t="str">
        <f t="shared" ca="1" si="235"/>
        <v>197,</v>
      </c>
      <c r="V1361" s="39" t="str">
        <f t="shared" ca="1" si="236"/>
        <v>196.9501,</v>
      </c>
      <c r="W1361" s="53" t="str">
        <f t="shared" ca="1" si="229"/>
        <v>19695,</v>
      </c>
      <c r="X1361" s="90"/>
      <c r="Y1361" s="52"/>
      <c r="Z1361" s="52"/>
      <c r="AA1361" s="52"/>
      <c r="AB1361" s="52"/>
      <c r="AC1361" s="52"/>
      <c r="AD1361" s="52"/>
      <c r="AE1361" s="52"/>
      <c r="AF1361" s="52"/>
      <c r="AG1361" s="52"/>
      <c r="AH1361" s="52"/>
    </row>
    <row r="1362" spans="11:34" ht="15" thickBot="1" x14ac:dyDescent="0.3">
      <c r="K1362" s="109"/>
      <c r="L1362" s="116">
        <v>1361</v>
      </c>
      <c r="M1362" s="33">
        <f t="shared" si="227"/>
        <v>0.99706959706959708</v>
      </c>
      <c r="N1362" s="33">
        <f t="shared" si="228"/>
        <v>0.32576512376512379</v>
      </c>
      <c r="O1362" s="112">
        <f t="shared" si="230"/>
        <v>161.26986325006126</v>
      </c>
      <c r="P1362" s="33">
        <f t="shared" si="231"/>
        <v>160.57832317690685</v>
      </c>
      <c r="Q1362" s="117">
        <f>IF(INDEX($P$2:$P$4096,MATCH($B$7,$P$2:$P$4096,1)+ROWS(Q$2:$Q1362))&lt;=$B$8,INDEX($P$2:$P$4096,MATCH($B$7,$P$2:$P$4096,1)+ROWS(Q$2:$Q1362)),"")</f>
        <v>197.09937104370584</v>
      </c>
      <c r="R1362" s="118">
        <f t="shared" si="232"/>
        <v>1607</v>
      </c>
      <c r="S1362" s="51">
        <f t="shared" ca="1" si="233"/>
        <v>197.09937104370584</v>
      </c>
      <c r="T1362" s="52">
        <f t="shared" ca="1" si="234"/>
        <v>1607</v>
      </c>
      <c r="U1362" s="39" t="str">
        <f t="shared" ca="1" si="235"/>
        <v>197,</v>
      </c>
      <c r="V1362" s="39" t="str">
        <f t="shared" ca="1" si="236"/>
        <v>197.0994,</v>
      </c>
      <c r="W1362" s="53" t="str">
        <f t="shared" ca="1" si="229"/>
        <v>19710,</v>
      </c>
      <c r="X1362" s="90"/>
      <c r="Y1362" s="52"/>
      <c r="Z1362" s="52"/>
      <c r="AA1362" s="52"/>
      <c r="AB1362" s="52"/>
      <c r="AC1362" s="52"/>
      <c r="AD1362" s="52"/>
      <c r="AE1362" s="52"/>
      <c r="AF1362" s="52"/>
      <c r="AG1362" s="52"/>
      <c r="AH1362" s="52"/>
    </row>
    <row r="1363" spans="11:34" ht="15" thickBot="1" x14ac:dyDescent="0.3">
      <c r="K1363" s="109"/>
      <c r="L1363" s="116">
        <v>1362</v>
      </c>
      <c r="M1363" s="33">
        <f t="shared" si="227"/>
        <v>0.99780219780219781</v>
      </c>
      <c r="N1363" s="33">
        <f t="shared" si="228"/>
        <v>0.32587612387612386</v>
      </c>
      <c r="O1363" s="112">
        <f t="shared" si="230"/>
        <v>161.32481380006132</v>
      </c>
      <c r="P1363" s="33">
        <f t="shared" si="231"/>
        <v>160.72595019977342</v>
      </c>
      <c r="Q1363" s="117">
        <f>IF(INDEX($P$2:$P$4096,MATCH($B$7,$P$2:$P$4096,1)+ROWS(Q$2:$Q1363))&lt;=$B$8,INDEX($P$2:$P$4096,MATCH($B$7,$P$2:$P$4096,1)+ROWS(Q$2:$Q1363)),"")</f>
        <v>197.24867946271661</v>
      </c>
      <c r="R1363" s="118">
        <f t="shared" si="232"/>
        <v>1608</v>
      </c>
      <c r="S1363" s="51">
        <f t="shared" ca="1" si="233"/>
        <v>197.24867946271661</v>
      </c>
      <c r="T1363" s="52">
        <f t="shared" ca="1" si="234"/>
        <v>1608</v>
      </c>
      <c r="U1363" s="39" t="str">
        <f t="shared" ca="1" si="235"/>
        <v>197,</v>
      </c>
      <c r="V1363" s="39" t="str">
        <f t="shared" ca="1" si="236"/>
        <v>197.2487,</v>
      </c>
      <c r="W1363" s="53" t="str">
        <f t="shared" ca="1" si="229"/>
        <v>19725,</v>
      </c>
      <c r="X1363" s="90"/>
      <c r="Y1363" s="52"/>
      <c r="Z1363" s="52"/>
      <c r="AA1363" s="52"/>
      <c r="AB1363" s="52"/>
      <c r="AC1363" s="52"/>
      <c r="AD1363" s="52"/>
      <c r="AE1363" s="52"/>
      <c r="AF1363" s="52"/>
      <c r="AG1363" s="52"/>
      <c r="AH1363" s="52"/>
    </row>
    <row r="1364" spans="11:34" ht="15" thickBot="1" x14ac:dyDescent="0.3">
      <c r="K1364" s="109"/>
      <c r="L1364" s="116">
        <v>1363</v>
      </c>
      <c r="M1364" s="33">
        <f t="shared" si="227"/>
        <v>0.99853479853479854</v>
      </c>
      <c r="N1364" s="33">
        <f t="shared" si="228"/>
        <v>0.32598712398712398</v>
      </c>
      <c r="O1364" s="112">
        <f t="shared" si="230"/>
        <v>161.37976435006138</v>
      </c>
      <c r="P1364" s="33">
        <f t="shared" si="231"/>
        <v>160.87358394389162</v>
      </c>
      <c r="Q1364" s="117">
        <f>IF(INDEX($P$2:$P$4096,MATCH($B$7,$P$2:$P$4096,1)+ROWS(Q$2:$Q1364))&lt;=$B$8,INDEX($P$2:$P$4096,MATCH($B$7,$P$2:$P$4096,1)+ROWS(Q$2:$Q1364)),"")</f>
        <v>197.39799483513104</v>
      </c>
      <c r="R1364" s="118">
        <f t="shared" si="232"/>
        <v>1609</v>
      </c>
      <c r="S1364" s="51">
        <f t="shared" ca="1" si="233"/>
        <v>197.39799483513104</v>
      </c>
      <c r="T1364" s="52">
        <f t="shared" ca="1" si="234"/>
        <v>1609</v>
      </c>
      <c r="U1364" s="39" t="str">
        <f t="shared" ca="1" si="235"/>
        <v>197,</v>
      </c>
      <c r="V1364" s="39" t="str">
        <f t="shared" ca="1" si="236"/>
        <v>197.398,</v>
      </c>
      <c r="W1364" s="53" t="str">
        <f t="shared" ca="1" si="229"/>
        <v>19740,</v>
      </c>
      <c r="X1364" s="90"/>
      <c r="Y1364" s="52"/>
      <c r="Z1364" s="52"/>
      <c r="AA1364" s="52"/>
      <c r="AB1364" s="52"/>
      <c r="AC1364" s="52"/>
      <c r="AD1364" s="52"/>
      <c r="AE1364" s="52"/>
      <c r="AF1364" s="52"/>
      <c r="AG1364" s="52"/>
      <c r="AH1364" s="52"/>
    </row>
    <row r="1365" spans="11:34" ht="15" thickBot="1" x14ac:dyDescent="0.3">
      <c r="K1365" s="109"/>
      <c r="L1365" s="116">
        <v>1364</v>
      </c>
      <c r="M1365" s="33">
        <f t="shared" si="227"/>
        <v>0.99926739926739927</v>
      </c>
      <c r="N1365" s="33">
        <f t="shared" si="228"/>
        <v>0.32609812409812411</v>
      </c>
      <c r="O1365" s="112">
        <f t="shared" si="230"/>
        <v>161.43471490006144</v>
      </c>
      <c r="P1365" s="33">
        <f t="shared" si="231"/>
        <v>161.02122441015763</v>
      </c>
      <c r="Q1365" s="117">
        <f>IF(INDEX($P$2:$P$4096,MATCH($B$7,$P$2:$P$4096,1)+ROWS(Q$2:$Q1365))&lt;=$B$8,INDEX($P$2:$P$4096,MATCH($B$7,$P$2:$P$4096,1)+ROWS(Q$2:$Q1365)),"")</f>
        <v>197.54731716193839</v>
      </c>
      <c r="R1365" s="118">
        <f t="shared" si="232"/>
        <v>1610</v>
      </c>
      <c r="S1365" s="51">
        <f t="shared" ca="1" si="233"/>
        <v>197.54731716193839</v>
      </c>
      <c r="T1365" s="52">
        <f t="shared" ca="1" si="234"/>
        <v>1610</v>
      </c>
      <c r="U1365" s="39" t="str">
        <f t="shared" ca="1" si="235"/>
        <v>198,</v>
      </c>
      <c r="V1365" s="39" t="str">
        <f t="shared" ca="1" si="236"/>
        <v>197.5473,</v>
      </c>
      <c r="W1365" s="53" t="str">
        <f t="shared" ca="1" si="229"/>
        <v>19755,</v>
      </c>
      <c r="X1365" s="90"/>
      <c r="Y1365" s="52"/>
      <c r="Z1365" s="52"/>
      <c r="AA1365" s="52"/>
      <c r="AB1365" s="52"/>
      <c r="AC1365" s="52"/>
      <c r="AD1365" s="52"/>
      <c r="AE1365" s="52"/>
      <c r="AF1365" s="52"/>
      <c r="AG1365" s="52"/>
      <c r="AH1365" s="52"/>
    </row>
    <row r="1366" spans="11:34" ht="15" thickBot="1" x14ac:dyDescent="0.3">
      <c r="K1366" s="109"/>
      <c r="L1366" s="116">
        <v>1365</v>
      </c>
      <c r="M1366" s="33">
        <f t="shared" si="227"/>
        <v>1</v>
      </c>
      <c r="N1366" s="33">
        <f t="shared" si="228"/>
        <v>0.32620912420912423</v>
      </c>
      <c r="O1366" s="112">
        <f t="shared" si="230"/>
        <v>161.48966545006149</v>
      </c>
      <c r="P1366" s="33">
        <f t="shared" si="231"/>
        <v>161.16887159946748</v>
      </c>
      <c r="Q1366" s="117">
        <f>IF(INDEX($P$2:$P$4096,MATCH($B$7,$P$2:$P$4096,1)+ROWS(Q$2:$Q1366))&lt;=$B$8,INDEX($P$2:$P$4096,MATCH($B$7,$P$2:$P$4096,1)+ROWS(Q$2:$Q1366)),"")</f>
        <v>197.69664644412865</v>
      </c>
      <c r="R1366" s="118">
        <f t="shared" si="232"/>
        <v>1611</v>
      </c>
      <c r="S1366" s="51">
        <f t="shared" ca="1" si="233"/>
        <v>197.69664644412865</v>
      </c>
      <c r="T1366" s="52">
        <f t="shared" ca="1" si="234"/>
        <v>1611</v>
      </c>
      <c r="U1366" s="39" t="str">
        <f t="shared" ca="1" si="235"/>
        <v>198,</v>
      </c>
      <c r="V1366" s="39" t="str">
        <f t="shared" ca="1" si="236"/>
        <v>197.6966,</v>
      </c>
      <c r="W1366" s="53" t="str">
        <f t="shared" ca="1" si="229"/>
        <v>19770,</v>
      </c>
      <c r="X1366" s="90"/>
      <c r="Y1366" s="52"/>
      <c r="Z1366" s="52"/>
      <c r="AA1366" s="52"/>
      <c r="AB1366" s="52"/>
      <c r="AC1366" s="52"/>
      <c r="AD1366" s="52"/>
      <c r="AE1366" s="52"/>
      <c r="AF1366" s="52"/>
      <c r="AG1366" s="52"/>
      <c r="AH1366" s="52"/>
    </row>
    <row r="1367" spans="11:34" ht="15" thickBot="1" x14ac:dyDescent="0.3">
      <c r="K1367" s="109"/>
      <c r="L1367" s="116">
        <v>1366</v>
      </c>
      <c r="M1367" s="33">
        <f t="shared" si="227"/>
        <v>1.0007326007326007</v>
      </c>
      <c r="N1367" s="33">
        <f t="shared" si="228"/>
        <v>0.32632012432012431</v>
      </c>
      <c r="O1367" s="112">
        <f t="shared" si="230"/>
        <v>161.54461600006152</v>
      </c>
      <c r="P1367" s="33">
        <f t="shared" si="231"/>
        <v>161.31652551271816</v>
      </c>
      <c r="Q1367" s="117">
        <f>IF(INDEX($P$2:$P$4096,MATCH($B$7,$P$2:$P$4096,1)+ROWS(Q$2:$Q1367))&lt;=$B$8,INDEX($P$2:$P$4096,MATCH($B$7,$P$2:$P$4096,1)+ROWS(Q$2:$Q1367)),"")</f>
        <v>197.84598268269184</v>
      </c>
      <c r="R1367" s="118">
        <f t="shared" si="232"/>
        <v>1612</v>
      </c>
      <c r="S1367" s="51">
        <f t="shared" ca="1" si="233"/>
        <v>197.84598268269184</v>
      </c>
      <c r="T1367" s="52">
        <f t="shared" ca="1" si="234"/>
        <v>1612</v>
      </c>
      <c r="U1367" s="39" t="str">
        <f t="shared" ca="1" si="235"/>
        <v>198,</v>
      </c>
      <c r="V1367" s="39" t="str">
        <f t="shared" ca="1" si="236"/>
        <v>197.846,</v>
      </c>
      <c r="W1367" s="53" t="str">
        <f t="shared" ca="1" si="229"/>
        <v>19785,</v>
      </c>
      <c r="X1367" s="90"/>
      <c r="Y1367" s="52"/>
      <c r="Z1367" s="52"/>
      <c r="AA1367" s="52"/>
      <c r="AB1367" s="52"/>
      <c r="AC1367" s="52"/>
      <c r="AD1367" s="52"/>
      <c r="AE1367" s="52"/>
      <c r="AF1367" s="52"/>
      <c r="AG1367" s="52"/>
      <c r="AH1367" s="52"/>
    </row>
    <row r="1368" spans="11:34" ht="15" thickBot="1" x14ac:dyDescent="0.3">
      <c r="K1368" s="109"/>
      <c r="L1368" s="116">
        <v>1367</v>
      </c>
      <c r="M1368" s="33">
        <f t="shared" si="227"/>
        <v>1.0014652014652015</v>
      </c>
      <c r="N1368" s="33">
        <f t="shared" si="228"/>
        <v>0.32643112443112443</v>
      </c>
      <c r="O1368" s="112">
        <f t="shared" si="230"/>
        <v>161.59956655006158</v>
      </c>
      <c r="P1368" s="33">
        <f t="shared" si="231"/>
        <v>161.46418615080711</v>
      </c>
      <c r="Q1368" s="117">
        <f>IF(INDEX($P$2:$P$4096,MATCH($B$7,$P$2:$P$4096,1)+ROWS(Q$2:$Q1368))&lt;=$B$8,INDEX($P$2:$P$4096,MATCH($B$7,$P$2:$P$4096,1)+ROWS(Q$2:$Q1368)),"")</f>
        <v>197.9953258786183</v>
      </c>
      <c r="R1368" s="118">
        <f t="shared" si="232"/>
        <v>1613</v>
      </c>
      <c r="S1368" s="51">
        <f t="shared" ca="1" si="233"/>
        <v>197.9953258786183</v>
      </c>
      <c r="T1368" s="52">
        <f t="shared" ca="1" si="234"/>
        <v>1613</v>
      </c>
      <c r="U1368" s="39" t="str">
        <f t="shared" ca="1" si="235"/>
        <v>198,</v>
      </c>
      <c r="V1368" s="39" t="str">
        <f t="shared" ca="1" si="236"/>
        <v>197.9953,</v>
      </c>
      <c r="W1368" s="53" t="str">
        <f t="shared" ca="1" si="229"/>
        <v>19800,</v>
      </c>
      <c r="X1368" s="90"/>
      <c r="Y1368" s="52"/>
      <c r="Z1368" s="52"/>
      <c r="AA1368" s="52"/>
      <c r="AB1368" s="52"/>
      <c r="AC1368" s="52"/>
      <c r="AD1368" s="52"/>
      <c r="AE1368" s="52"/>
      <c r="AF1368" s="52"/>
      <c r="AG1368" s="52"/>
      <c r="AH1368" s="52"/>
    </row>
    <row r="1369" spans="11:34" ht="15" thickBot="1" x14ac:dyDescent="0.3">
      <c r="K1369" s="109"/>
      <c r="L1369" s="116">
        <v>1368</v>
      </c>
      <c r="M1369" s="33">
        <f t="shared" si="227"/>
        <v>1.0021978021978022</v>
      </c>
      <c r="N1369" s="33">
        <f t="shared" si="228"/>
        <v>0.32654212454212456</v>
      </c>
      <c r="O1369" s="112">
        <f t="shared" si="230"/>
        <v>161.65451710006167</v>
      </c>
      <c r="P1369" s="33">
        <f t="shared" si="231"/>
        <v>161.61185351463195</v>
      </c>
      <c r="Q1369" s="117">
        <f>IF(INDEX($P$2:$P$4096,MATCH($B$7,$P$2:$P$4096,1)+ROWS(Q$2:$Q1369))&lt;=$B$8,INDEX($P$2:$P$4096,MATCH($B$7,$P$2:$P$4096,1)+ROWS(Q$2:$Q1369)),"")</f>
        <v>198.14467603289921</v>
      </c>
      <c r="R1369" s="118">
        <f t="shared" si="232"/>
        <v>1614</v>
      </c>
      <c r="S1369" s="51">
        <f t="shared" ca="1" si="233"/>
        <v>198.14467603289921</v>
      </c>
      <c r="T1369" s="52">
        <f t="shared" ca="1" si="234"/>
        <v>1614</v>
      </c>
      <c r="U1369" s="39" t="str">
        <f t="shared" ca="1" si="235"/>
        <v>198,</v>
      </c>
      <c r="V1369" s="39" t="str">
        <f t="shared" ca="1" si="236"/>
        <v>198.1447,</v>
      </c>
      <c r="W1369" s="53" t="str">
        <f t="shared" ca="1" si="229"/>
        <v>19814,</v>
      </c>
      <c r="X1369" s="90"/>
      <c r="Y1369" s="52"/>
      <c r="Z1369" s="52"/>
      <c r="AA1369" s="52"/>
      <c r="AB1369" s="52"/>
      <c r="AC1369" s="52"/>
      <c r="AD1369" s="52"/>
      <c r="AE1369" s="52"/>
      <c r="AF1369" s="52"/>
      <c r="AG1369" s="52"/>
      <c r="AH1369" s="52"/>
    </row>
    <row r="1370" spans="11:34" ht="15" thickBot="1" x14ac:dyDescent="0.3">
      <c r="K1370" s="109"/>
      <c r="L1370" s="116">
        <v>1369</v>
      </c>
      <c r="M1370" s="33">
        <f t="shared" si="227"/>
        <v>1.0029304029304029</v>
      </c>
      <c r="N1370" s="33">
        <f t="shared" si="228"/>
        <v>0.32665312465312468</v>
      </c>
      <c r="O1370" s="112">
        <f t="shared" si="230"/>
        <v>161.70946765006173</v>
      </c>
      <c r="P1370" s="33">
        <f t="shared" si="231"/>
        <v>161.75952760509028</v>
      </c>
      <c r="Q1370" s="117">
        <f>IF(INDEX($P$2:$P$4096,MATCH($B$7,$P$2:$P$4096,1)+ROWS(Q$2:$Q1370))&lt;=$B$8,INDEX($P$2:$P$4096,MATCH($B$7,$P$2:$P$4096,1)+ROWS(Q$2:$Q1370)),"")</f>
        <v>198.29403314652529</v>
      </c>
      <c r="R1370" s="118">
        <f t="shared" si="232"/>
        <v>1615</v>
      </c>
      <c r="S1370" s="51">
        <f t="shared" ca="1" si="233"/>
        <v>198.29403314652529</v>
      </c>
      <c r="T1370" s="52">
        <f t="shared" ca="1" si="234"/>
        <v>1615</v>
      </c>
      <c r="U1370" s="39" t="str">
        <f t="shared" ca="1" si="235"/>
        <v>198,</v>
      </c>
      <c r="V1370" s="39" t="str">
        <f t="shared" ca="1" si="236"/>
        <v>198.294,</v>
      </c>
      <c r="W1370" s="53" t="str">
        <f t="shared" ca="1" si="229"/>
        <v>19829,</v>
      </c>
      <c r="X1370" s="90"/>
      <c r="Y1370" s="52"/>
      <c r="Z1370" s="52"/>
      <c r="AA1370" s="52"/>
      <c r="AB1370" s="52"/>
      <c r="AC1370" s="52"/>
      <c r="AD1370" s="52"/>
      <c r="AE1370" s="52"/>
      <c r="AF1370" s="52"/>
      <c r="AG1370" s="52"/>
      <c r="AH1370" s="52"/>
    </row>
    <row r="1371" spans="11:34" ht="15" thickBot="1" x14ac:dyDescent="0.3">
      <c r="K1371" s="109"/>
      <c r="L1371" s="116">
        <v>1370</v>
      </c>
      <c r="M1371" s="33">
        <f t="shared" si="227"/>
        <v>1.0036630036630036</v>
      </c>
      <c r="N1371" s="33">
        <f t="shared" si="228"/>
        <v>0.32676412476412475</v>
      </c>
      <c r="O1371" s="112">
        <f t="shared" si="230"/>
        <v>161.76441820006175</v>
      </c>
      <c r="P1371" s="33">
        <f t="shared" si="231"/>
        <v>161.90720842308087</v>
      </c>
      <c r="Q1371" s="117">
        <f>IF(INDEX($P$2:$P$4096,MATCH($B$7,$P$2:$P$4096,1)+ROWS(Q$2:$Q1371))&lt;=$B$8,INDEX($P$2:$P$4096,MATCH($B$7,$P$2:$P$4096,1)+ROWS(Q$2:$Q1371)),"")</f>
        <v>198.44339722048835</v>
      </c>
      <c r="R1371" s="118">
        <f t="shared" si="232"/>
        <v>1616</v>
      </c>
      <c r="S1371" s="51">
        <f t="shared" ca="1" si="233"/>
        <v>198.44339722048835</v>
      </c>
      <c r="T1371" s="52">
        <f t="shared" ca="1" si="234"/>
        <v>1616</v>
      </c>
      <c r="U1371" s="39" t="str">
        <f t="shared" ca="1" si="235"/>
        <v>198,</v>
      </c>
      <c r="V1371" s="39" t="str">
        <f t="shared" ca="1" si="236"/>
        <v>198.4434,</v>
      </c>
      <c r="W1371" s="53" t="str">
        <f t="shared" ca="1" si="229"/>
        <v>19844,</v>
      </c>
      <c r="X1371" s="90"/>
      <c r="Y1371" s="52"/>
      <c r="Z1371" s="52"/>
      <c r="AA1371" s="52"/>
      <c r="AB1371" s="52"/>
      <c r="AC1371" s="52"/>
      <c r="AD1371" s="52"/>
      <c r="AE1371" s="52"/>
      <c r="AF1371" s="52"/>
      <c r="AG1371" s="52"/>
      <c r="AH1371" s="52"/>
    </row>
    <row r="1372" spans="11:34" ht="15" thickBot="1" x14ac:dyDescent="0.3">
      <c r="K1372" s="109"/>
      <c r="L1372" s="116">
        <v>1371</v>
      </c>
      <c r="M1372" s="33">
        <f t="shared" si="227"/>
        <v>1.0043956043956044</v>
      </c>
      <c r="N1372" s="33">
        <f t="shared" si="228"/>
        <v>0.32687512487512488</v>
      </c>
      <c r="O1372" s="112">
        <f t="shared" si="230"/>
        <v>161.81936875006181</v>
      </c>
      <c r="P1372" s="33">
        <f t="shared" si="231"/>
        <v>162.0548959695027</v>
      </c>
      <c r="Q1372" s="117">
        <f>IF(INDEX($P$2:$P$4096,MATCH($B$7,$P$2:$P$4096,1)+ROWS(Q$2:$Q1372))&lt;=$B$8,INDEX($P$2:$P$4096,MATCH($B$7,$P$2:$P$4096,1)+ROWS(Q$2:$Q1372)),"")</f>
        <v>198.59276825578019</v>
      </c>
      <c r="R1372" s="118">
        <f t="shared" si="232"/>
        <v>1617</v>
      </c>
      <c r="S1372" s="51">
        <f t="shared" ca="1" si="233"/>
        <v>198.59276825578019</v>
      </c>
      <c r="T1372" s="52">
        <f t="shared" ca="1" si="234"/>
        <v>1617</v>
      </c>
      <c r="U1372" s="39" t="str">
        <f t="shared" ca="1" si="235"/>
        <v>199,</v>
      </c>
      <c r="V1372" s="39" t="str">
        <f t="shared" ca="1" si="236"/>
        <v>198.5928,</v>
      </c>
      <c r="W1372" s="53" t="str">
        <f t="shared" ca="1" si="229"/>
        <v>19859,</v>
      </c>
      <c r="X1372" s="90"/>
      <c r="Y1372" s="52"/>
      <c r="Z1372" s="52"/>
      <c r="AA1372" s="52"/>
      <c r="AB1372" s="52"/>
      <c r="AC1372" s="52"/>
      <c r="AD1372" s="52"/>
      <c r="AE1372" s="52"/>
      <c r="AF1372" s="52"/>
      <c r="AG1372" s="52"/>
      <c r="AH1372" s="52"/>
    </row>
    <row r="1373" spans="11:34" ht="15" thickBot="1" x14ac:dyDescent="0.3">
      <c r="K1373" s="109"/>
      <c r="L1373" s="116">
        <v>1372</v>
      </c>
      <c r="M1373" s="33">
        <f t="shared" si="227"/>
        <v>1.0051282051282051</v>
      </c>
      <c r="N1373" s="33">
        <f t="shared" si="228"/>
        <v>0.326986124986125</v>
      </c>
      <c r="O1373" s="112">
        <f t="shared" si="230"/>
        <v>161.87431930006187</v>
      </c>
      <c r="P1373" s="33">
        <f t="shared" si="231"/>
        <v>162.2025902452549</v>
      </c>
      <c r="Q1373" s="117">
        <f>IF(INDEX($P$2:$P$4096,MATCH($B$7,$P$2:$P$4096,1)+ROWS(Q$2:$Q1373))&lt;=$B$8,INDEX($P$2:$P$4096,MATCH($B$7,$P$2:$P$4096,1)+ROWS(Q$2:$Q1373)),"")</f>
        <v>198.74214625339278</v>
      </c>
      <c r="R1373" s="118">
        <f t="shared" si="232"/>
        <v>1618</v>
      </c>
      <c r="S1373" s="51">
        <f t="shared" ca="1" si="233"/>
        <v>198.74214625339278</v>
      </c>
      <c r="T1373" s="52">
        <f t="shared" ca="1" si="234"/>
        <v>1618</v>
      </c>
      <c r="U1373" s="39" t="str">
        <f t="shared" ca="1" si="235"/>
        <v>199,</v>
      </c>
      <c r="V1373" s="39" t="str">
        <f t="shared" ca="1" si="236"/>
        <v>198.7421,</v>
      </c>
      <c r="W1373" s="53" t="str">
        <f t="shared" ca="1" si="229"/>
        <v>19874,</v>
      </c>
      <c r="X1373" s="90"/>
      <c r="Y1373" s="52"/>
      <c r="Z1373" s="52"/>
      <c r="AA1373" s="52"/>
      <c r="AB1373" s="52"/>
      <c r="AC1373" s="52"/>
      <c r="AD1373" s="52"/>
      <c r="AE1373" s="52"/>
      <c r="AF1373" s="52"/>
      <c r="AG1373" s="52"/>
      <c r="AH1373" s="52"/>
    </row>
    <row r="1374" spans="11:34" ht="15" thickBot="1" x14ac:dyDescent="0.3">
      <c r="K1374" s="109"/>
      <c r="L1374" s="116">
        <v>1373</v>
      </c>
      <c r="M1374" s="33">
        <f t="shared" si="227"/>
        <v>1.0058608058608058</v>
      </c>
      <c r="N1374" s="33">
        <f t="shared" si="228"/>
        <v>0.32709712509712507</v>
      </c>
      <c r="O1374" s="112">
        <f t="shared" si="230"/>
        <v>161.9292698500619</v>
      </c>
      <c r="P1374" s="33">
        <f t="shared" si="231"/>
        <v>162.35029125123702</v>
      </c>
      <c r="Q1374" s="117">
        <f>IF(INDEX($P$2:$P$4096,MATCH($B$7,$P$2:$P$4096,1)+ROWS(Q$2:$Q1374))&lt;=$B$8,INDEX($P$2:$P$4096,MATCH($B$7,$P$2:$P$4096,1)+ROWS(Q$2:$Q1374)),"")</f>
        <v>198.891531214319</v>
      </c>
      <c r="R1374" s="118">
        <f t="shared" si="232"/>
        <v>1619</v>
      </c>
      <c r="S1374" s="51">
        <f t="shared" ca="1" si="233"/>
        <v>198.891531214319</v>
      </c>
      <c r="T1374" s="52">
        <f t="shared" ca="1" si="234"/>
        <v>1619</v>
      </c>
      <c r="U1374" s="39" t="str">
        <f t="shared" ca="1" si="235"/>
        <v>199,</v>
      </c>
      <c r="V1374" s="39" t="str">
        <f t="shared" ca="1" si="236"/>
        <v>198.8915,</v>
      </c>
      <c r="W1374" s="53" t="str">
        <f t="shared" ca="1" si="229"/>
        <v>19889,</v>
      </c>
      <c r="X1374" s="90"/>
      <c r="Y1374" s="52"/>
      <c r="Z1374" s="52"/>
      <c r="AA1374" s="52"/>
      <c r="AB1374" s="52"/>
      <c r="AC1374" s="52"/>
      <c r="AD1374" s="52"/>
      <c r="AE1374" s="52"/>
      <c r="AF1374" s="52"/>
      <c r="AG1374" s="52"/>
      <c r="AH1374" s="52"/>
    </row>
    <row r="1375" spans="11:34" ht="15" thickBot="1" x14ac:dyDescent="0.3">
      <c r="K1375" s="109"/>
      <c r="L1375" s="116">
        <v>1374</v>
      </c>
      <c r="M1375" s="33">
        <f t="shared" si="227"/>
        <v>1.0065934065934066</v>
      </c>
      <c r="N1375" s="33">
        <f t="shared" si="228"/>
        <v>0.3272081252081252</v>
      </c>
      <c r="O1375" s="112">
        <f t="shared" si="230"/>
        <v>161.98422040006199</v>
      </c>
      <c r="P1375" s="33">
        <f t="shared" si="231"/>
        <v>162.49799898834965</v>
      </c>
      <c r="Q1375" s="117">
        <f>IF(INDEX($P$2:$P$4096,MATCH($B$7,$P$2:$P$4096,1)+ROWS(Q$2:$Q1375))&lt;=$B$8,INDEX($P$2:$P$4096,MATCH($B$7,$P$2:$P$4096,1)+ROWS(Q$2:$Q1375)),"")</f>
        <v>199.04092313955175</v>
      </c>
      <c r="R1375" s="118">
        <f t="shared" si="232"/>
        <v>1620</v>
      </c>
      <c r="S1375" s="51">
        <f t="shared" ca="1" si="233"/>
        <v>199.04092313955175</v>
      </c>
      <c r="T1375" s="52">
        <f t="shared" ca="1" si="234"/>
        <v>1620</v>
      </c>
      <c r="U1375" s="39" t="str">
        <f t="shared" ca="1" si="235"/>
        <v>199,</v>
      </c>
      <c r="V1375" s="39" t="str">
        <f t="shared" ca="1" si="236"/>
        <v>199.0409,</v>
      </c>
      <c r="W1375" s="53" t="str">
        <f t="shared" ca="1" si="229"/>
        <v>19904,</v>
      </c>
      <c r="X1375" s="90"/>
      <c r="Y1375" s="52"/>
      <c r="Z1375" s="52"/>
      <c r="AA1375" s="52"/>
      <c r="AB1375" s="52"/>
      <c r="AC1375" s="52"/>
      <c r="AD1375" s="52"/>
      <c r="AE1375" s="52"/>
      <c r="AF1375" s="52"/>
      <c r="AG1375" s="52"/>
      <c r="AH1375" s="52"/>
    </row>
    <row r="1376" spans="11:34" ht="15" thickBot="1" x14ac:dyDescent="0.3">
      <c r="K1376" s="109"/>
      <c r="L1376" s="116">
        <v>1375</v>
      </c>
      <c r="M1376" s="33">
        <f t="shared" si="227"/>
        <v>1.0073260073260073</v>
      </c>
      <c r="N1376" s="33">
        <f t="shared" si="228"/>
        <v>0.32731912531912533</v>
      </c>
      <c r="O1376" s="112">
        <f t="shared" si="230"/>
        <v>162.03917095006204</v>
      </c>
      <c r="P1376" s="33">
        <f t="shared" si="231"/>
        <v>162.64571345749272</v>
      </c>
      <c r="Q1376" s="117">
        <f>IF(INDEX($P$2:$P$4096,MATCH($B$7,$P$2:$P$4096,1)+ROWS(Q$2:$Q1376))&lt;=$B$8,INDEX($P$2:$P$4096,MATCH($B$7,$P$2:$P$4096,1)+ROWS(Q$2:$Q1376)),"")</f>
        <v>199.19032203008419</v>
      </c>
      <c r="R1376" s="118">
        <f t="shared" si="232"/>
        <v>1621</v>
      </c>
      <c r="S1376" s="51">
        <f t="shared" ca="1" si="233"/>
        <v>199.19032203008419</v>
      </c>
      <c r="T1376" s="52">
        <f t="shared" ca="1" si="234"/>
        <v>1621</v>
      </c>
      <c r="U1376" s="39" t="str">
        <f t="shared" ca="1" si="235"/>
        <v>199,</v>
      </c>
      <c r="V1376" s="39" t="str">
        <f t="shared" ca="1" si="236"/>
        <v>199.1903,</v>
      </c>
      <c r="W1376" s="53" t="str">
        <f t="shared" ca="1" si="229"/>
        <v>19919,</v>
      </c>
      <c r="X1376" s="90"/>
      <c r="Y1376" s="52"/>
      <c r="Z1376" s="52"/>
      <c r="AA1376" s="52"/>
      <c r="AB1376" s="52"/>
      <c r="AC1376" s="52"/>
      <c r="AD1376" s="52"/>
      <c r="AE1376" s="52"/>
      <c r="AF1376" s="52"/>
      <c r="AG1376" s="52"/>
      <c r="AH1376" s="52"/>
    </row>
    <row r="1377" spans="11:34" ht="15" thickBot="1" x14ac:dyDescent="0.3">
      <c r="K1377" s="109"/>
      <c r="L1377" s="116">
        <v>1376</v>
      </c>
      <c r="M1377" s="33">
        <f t="shared" si="227"/>
        <v>1.008058608058608</v>
      </c>
      <c r="N1377" s="33">
        <f t="shared" si="228"/>
        <v>0.32743012543012545</v>
      </c>
      <c r="O1377" s="112">
        <f t="shared" si="230"/>
        <v>162.0941215000621</v>
      </c>
      <c r="P1377" s="33">
        <f t="shared" si="231"/>
        <v>162.79343465956748</v>
      </c>
      <c r="Q1377" s="117">
        <f>IF(INDEX($P$2:$P$4096,MATCH($B$7,$P$2:$P$4096,1)+ROWS(Q$2:$Q1377))&lt;=$B$8,INDEX($P$2:$P$4096,MATCH($B$7,$P$2:$P$4096,1)+ROWS(Q$2:$Q1377)),"")</f>
        <v>199.33972788691</v>
      </c>
      <c r="R1377" s="118">
        <f t="shared" si="232"/>
        <v>1622</v>
      </c>
      <c r="S1377" s="51">
        <f t="shared" ca="1" si="233"/>
        <v>199.33972788691</v>
      </c>
      <c r="T1377" s="52">
        <f t="shared" ca="1" si="234"/>
        <v>1622</v>
      </c>
      <c r="U1377" s="39" t="str">
        <f t="shared" ca="1" si="235"/>
        <v>199,</v>
      </c>
      <c r="V1377" s="39" t="str">
        <f t="shared" ca="1" si="236"/>
        <v>199.3397,</v>
      </c>
      <c r="W1377" s="53" t="str">
        <f t="shared" ca="1" si="229"/>
        <v>19934,</v>
      </c>
      <c r="X1377" s="90"/>
      <c r="Y1377" s="52"/>
      <c r="Z1377" s="52"/>
      <c r="AA1377" s="52"/>
      <c r="AB1377" s="52"/>
      <c r="AC1377" s="52"/>
      <c r="AD1377" s="52"/>
      <c r="AE1377" s="52"/>
      <c r="AF1377" s="52"/>
      <c r="AG1377" s="52"/>
      <c r="AH1377" s="52"/>
    </row>
    <row r="1378" spans="11:34" ht="15" thickBot="1" x14ac:dyDescent="0.3">
      <c r="K1378" s="109"/>
      <c r="L1378" s="116">
        <v>1377</v>
      </c>
      <c r="M1378" s="33">
        <f t="shared" si="227"/>
        <v>1.0087912087912088</v>
      </c>
      <c r="N1378" s="33">
        <f t="shared" si="228"/>
        <v>0.32754112554112552</v>
      </c>
      <c r="O1378" s="112">
        <f t="shared" si="230"/>
        <v>162.14907205006213</v>
      </c>
      <c r="P1378" s="33">
        <f t="shared" si="231"/>
        <v>162.94116259547508</v>
      </c>
      <c r="Q1378" s="117">
        <f>IF(INDEX($P$2:$P$4096,MATCH($B$7,$P$2:$P$4096,1)+ROWS(Q$2:$Q1378))&lt;=$B$8,INDEX($P$2:$P$4096,MATCH($B$7,$P$2:$P$4096,1)+ROWS(Q$2:$Q1378)),"")</f>
        <v>199.48914071102308</v>
      </c>
      <c r="R1378" s="118">
        <f t="shared" si="232"/>
        <v>1623</v>
      </c>
      <c r="S1378" s="51">
        <f t="shared" ca="1" si="233"/>
        <v>199.48914071102308</v>
      </c>
      <c r="T1378" s="52">
        <f t="shared" ca="1" si="234"/>
        <v>1623</v>
      </c>
      <c r="U1378" s="39" t="str">
        <f t="shared" ca="1" si="235"/>
        <v>199,</v>
      </c>
      <c r="V1378" s="39" t="str">
        <f t="shared" ca="1" si="236"/>
        <v>199.4891,</v>
      </c>
      <c r="W1378" s="53" t="str">
        <f t="shared" ca="1" si="229"/>
        <v>19949,</v>
      </c>
      <c r="X1378" s="90"/>
      <c r="Y1378" s="52"/>
      <c r="Z1378" s="52"/>
      <c r="AA1378" s="52"/>
      <c r="AB1378" s="52"/>
      <c r="AC1378" s="52"/>
      <c r="AD1378" s="52"/>
      <c r="AE1378" s="52"/>
      <c r="AF1378" s="52"/>
      <c r="AG1378" s="52"/>
      <c r="AH1378" s="52"/>
    </row>
    <row r="1379" spans="11:34" ht="15" thickBot="1" x14ac:dyDescent="0.3">
      <c r="K1379" s="109"/>
      <c r="L1379" s="116">
        <v>1378</v>
      </c>
      <c r="M1379" s="33">
        <f t="shared" si="227"/>
        <v>1.0095238095238095</v>
      </c>
      <c r="N1379" s="33">
        <f t="shared" si="228"/>
        <v>0.32765212565212565</v>
      </c>
      <c r="O1379" s="112">
        <f t="shared" si="230"/>
        <v>162.20402260006219</v>
      </c>
      <c r="P1379" s="33">
        <f t="shared" si="231"/>
        <v>163.08889726611756</v>
      </c>
      <c r="Q1379" s="117">
        <f>IF(INDEX($P$2:$P$4096,MATCH($B$7,$P$2:$P$4096,1)+ROWS(Q$2:$Q1379))&lt;=$B$8,INDEX($P$2:$P$4096,MATCH($B$7,$P$2:$P$4096,1)+ROWS(Q$2:$Q1379)),"")</f>
        <v>199.63856050341803</v>
      </c>
      <c r="R1379" s="118">
        <f t="shared" si="232"/>
        <v>1624</v>
      </c>
      <c r="S1379" s="51">
        <f t="shared" ca="1" si="233"/>
        <v>199.63856050341803</v>
      </c>
      <c r="T1379" s="52">
        <f t="shared" ca="1" si="234"/>
        <v>1624</v>
      </c>
      <c r="U1379" s="39" t="str">
        <f t="shared" ca="1" si="235"/>
        <v>200,</v>
      </c>
      <c r="V1379" s="39" t="str">
        <f t="shared" ca="1" si="236"/>
        <v>199.6386,</v>
      </c>
      <c r="W1379" s="53" t="str">
        <f t="shared" ca="1" si="229"/>
        <v>19964,</v>
      </c>
      <c r="X1379" s="90"/>
      <c r="Y1379" s="52"/>
      <c r="Z1379" s="52"/>
      <c r="AA1379" s="52"/>
      <c r="AB1379" s="52"/>
      <c r="AC1379" s="52"/>
      <c r="AD1379" s="52"/>
      <c r="AE1379" s="52"/>
      <c r="AF1379" s="52"/>
      <c r="AG1379" s="52"/>
      <c r="AH1379" s="52"/>
    </row>
    <row r="1380" spans="11:34" ht="15" thickBot="1" x14ac:dyDescent="0.3">
      <c r="K1380" s="109"/>
      <c r="L1380" s="116">
        <v>1379</v>
      </c>
      <c r="M1380" s="33">
        <f t="shared" si="227"/>
        <v>1.0102564102564102</v>
      </c>
      <c r="N1380" s="33">
        <f t="shared" si="228"/>
        <v>0.32776312576312577</v>
      </c>
      <c r="O1380" s="112">
        <f t="shared" si="230"/>
        <v>162.25897315006225</v>
      </c>
      <c r="P1380" s="33">
        <f t="shared" si="231"/>
        <v>163.23663867239668</v>
      </c>
      <c r="Q1380" s="117">
        <f>IF(INDEX($P$2:$P$4096,MATCH($B$7,$P$2:$P$4096,1)+ROWS(Q$2:$Q1380))&lt;=$B$8,INDEX($P$2:$P$4096,MATCH($B$7,$P$2:$P$4096,1)+ROWS(Q$2:$Q1380)),"")</f>
        <v>199.78798726508921</v>
      </c>
      <c r="R1380" s="118">
        <f t="shared" si="232"/>
        <v>1625</v>
      </c>
      <c r="S1380" s="51">
        <f t="shared" ca="1" si="233"/>
        <v>199.78798726508921</v>
      </c>
      <c r="T1380" s="52">
        <f t="shared" ca="1" si="234"/>
        <v>1625</v>
      </c>
      <c r="U1380" s="39" t="str">
        <f t="shared" ca="1" si="235"/>
        <v>200,</v>
      </c>
      <c r="V1380" s="39" t="str">
        <f t="shared" ca="1" si="236"/>
        <v>199.788,</v>
      </c>
      <c r="W1380" s="53" t="str">
        <f t="shared" ca="1" si="229"/>
        <v>19979,</v>
      </c>
      <c r="X1380" s="90"/>
      <c r="Y1380" s="52"/>
      <c r="Z1380" s="52"/>
      <c r="AA1380" s="52"/>
      <c r="AB1380" s="52"/>
      <c r="AC1380" s="52"/>
      <c r="AD1380" s="52"/>
      <c r="AE1380" s="52"/>
      <c r="AF1380" s="52"/>
      <c r="AG1380" s="52"/>
      <c r="AH1380" s="52"/>
    </row>
    <row r="1381" spans="11:34" ht="15" thickBot="1" x14ac:dyDescent="0.3">
      <c r="K1381" s="109"/>
      <c r="L1381" s="116">
        <v>1380</v>
      </c>
      <c r="M1381" s="33">
        <f t="shared" si="227"/>
        <v>1.0109890109890109</v>
      </c>
      <c r="N1381" s="33">
        <f t="shared" si="228"/>
        <v>0.3278741258741259</v>
      </c>
      <c r="O1381" s="112">
        <f t="shared" si="230"/>
        <v>162.31392370006233</v>
      </c>
      <c r="P1381" s="33">
        <f t="shared" si="231"/>
        <v>163.38438681521512</v>
      </c>
      <c r="Q1381" s="117">
        <f>IF(INDEX($P$2:$P$4096,MATCH($B$7,$P$2:$P$4096,1)+ROWS(Q$2:$Q1381))&lt;=$B$8,INDEX($P$2:$P$4096,MATCH($B$7,$P$2:$P$4096,1)+ROWS(Q$2:$Q1381)),"")</f>
        <v>199.93742099703206</v>
      </c>
      <c r="R1381" s="118">
        <f t="shared" si="232"/>
        <v>1626</v>
      </c>
      <c r="S1381" s="51">
        <f t="shared" ca="1" si="233"/>
        <v>199.93742099703206</v>
      </c>
      <c r="T1381" s="52">
        <f t="shared" ca="1" si="234"/>
        <v>1626</v>
      </c>
      <c r="U1381" s="39" t="str">
        <f t="shared" ca="1" si="235"/>
        <v>200,</v>
      </c>
      <c r="V1381" s="39" t="str">
        <f t="shared" ca="1" si="236"/>
        <v>199.9374,</v>
      </c>
      <c r="W1381" s="53" t="str">
        <f t="shared" ca="1" si="229"/>
        <v>19994,</v>
      </c>
      <c r="X1381" s="90"/>
      <c r="Y1381" s="52"/>
      <c r="Z1381" s="52"/>
      <c r="AA1381" s="52"/>
      <c r="AB1381" s="52"/>
      <c r="AC1381" s="52"/>
      <c r="AD1381" s="52"/>
      <c r="AE1381" s="52"/>
      <c r="AF1381" s="52"/>
      <c r="AG1381" s="52"/>
      <c r="AH1381" s="52"/>
    </row>
    <row r="1382" spans="11:34" ht="15" thickBot="1" x14ac:dyDescent="0.3">
      <c r="K1382" s="109"/>
      <c r="L1382" s="116">
        <v>1381</v>
      </c>
      <c r="M1382" s="33">
        <f t="shared" si="227"/>
        <v>1.0117216117216117</v>
      </c>
      <c r="N1382" s="33">
        <f t="shared" si="228"/>
        <v>0.32798512598512597</v>
      </c>
      <c r="O1382" s="112">
        <f t="shared" si="230"/>
        <v>162.36887425006236</v>
      </c>
      <c r="P1382" s="33">
        <f t="shared" si="231"/>
        <v>163.53214169547601</v>
      </c>
      <c r="Q1382" s="117">
        <f>IF(INDEX($P$2:$P$4096,MATCH($B$7,$P$2:$P$4096,1)+ROWS(Q$2:$Q1382))&lt;=$B$8,INDEX($P$2:$P$4096,MATCH($B$7,$P$2:$P$4096,1)+ROWS(Q$2:$Q1382)),"")</f>
        <v>200.08686170024129</v>
      </c>
      <c r="R1382" s="118">
        <f t="shared" si="232"/>
        <v>1627</v>
      </c>
      <c r="S1382" s="51">
        <f t="shared" ca="1" si="233"/>
        <v>200.08686170024129</v>
      </c>
      <c r="T1382" s="52">
        <f t="shared" ca="1" si="234"/>
        <v>1627</v>
      </c>
      <c r="U1382" s="39" t="str">
        <f t="shared" ca="1" si="235"/>
        <v>200,</v>
      </c>
      <c r="V1382" s="39" t="str">
        <f t="shared" ca="1" si="236"/>
        <v>200.0869,</v>
      </c>
      <c r="W1382" s="53" t="str">
        <f t="shared" ca="1" si="229"/>
        <v>20009,</v>
      </c>
      <c r="X1382" s="90"/>
      <c r="Y1382" s="52"/>
      <c r="Z1382" s="52"/>
      <c r="AA1382" s="52"/>
      <c r="AB1382" s="52"/>
      <c r="AC1382" s="52"/>
      <c r="AD1382" s="52"/>
      <c r="AE1382" s="52"/>
      <c r="AF1382" s="52"/>
      <c r="AG1382" s="52"/>
      <c r="AH1382" s="52"/>
    </row>
    <row r="1383" spans="11:34" ht="15" thickBot="1" x14ac:dyDescent="0.3">
      <c r="K1383" s="109"/>
      <c r="L1383" s="116">
        <v>1382</v>
      </c>
      <c r="M1383" s="33">
        <f t="shared" si="227"/>
        <v>1.0124542124542124</v>
      </c>
      <c r="N1383" s="33">
        <f t="shared" si="228"/>
        <v>0.3280961260961261</v>
      </c>
      <c r="O1383" s="112">
        <f t="shared" si="230"/>
        <v>162.42382480006242</v>
      </c>
      <c r="P1383" s="33">
        <f t="shared" si="231"/>
        <v>163.67990331408242</v>
      </c>
      <c r="Q1383" s="117">
        <f>IF(INDEX($P$2:$P$4096,MATCH($B$7,$P$2:$P$4096,1)+ROWS(Q$2:$Q1383))&lt;=$B$8,INDEX($P$2:$P$4096,MATCH($B$7,$P$2:$P$4096,1)+ROWS(Q$2:$Q1383)),"")</f>
        <v>200.23630937571323</v>
      </c>
      <c r="R1383" s="118">
        <f t="shared" si="232"/>
        <v>1628</v>
      </c>
      <c r="S1383" s="51">
        <f t="shared" ca="1" si="233"/>
        <v>200.23630937571323</v>
      </c>
      <c r="T1383" s="52">
        <f t="shared" ca="1" si="234"/>
        <v>1628</v>
      </c>
      <c r="U1383" s="39" t="str">
        <f t="shared" ca="1" si="235"/>
        <v>200,</v>
      </c>
      <c r="V1383" s="39" t="str">
        <f t="shared" ca="1" si="236"/>
        <v>200.2363,</v>
      </c>
      <c r="W1383" s="53" t="str">
        <f t="shared" ca="1" si="229"/>
        <v>20024,</v>
      </c>
      <c r="X1383" s="90"/>
      <c r="Y1383" s="52"/>
      <c r="Z1383" s="52"/>
      <c r="AA1383" s="52"/>
      <c r="AB1383" s="52"/>
      <c r="AC1383" s="52"/>
      <c r="AD1383" s="52"/>
      <c r="AE1383" s="52"/>
      <c r="AF1383" s="52"/>
      <c r="AG1383" s="52"/>
      <c r="AH1383" s="52"/>
    </row>
    <row r="1384" spans="11:34" ht="15" thickBot="1" x14ac:dyDescent="0.3">
      <c r="K1384" s="109"/>
      <c r="L1384" s="116">
        <v>1383</v>
      </c>
      <c r="M1384" s="33">
        <f t="shared" si="227"/>
        <v>1.0131868131868131</v>
      </c>
      <c r="N1384" s="33">
        <f t="shared" si="228"/>
        <v>0.32820712620712622</v>
      </c>
      <c r="O1384" s="112">
        <f t="shared" si="230"/>
        <v>162.47877535006248</v>
      </c>
      <c r="P1384" s="33">
        <f t="shared" si="231"/>
        <v>163.82767167193828</v>
      </c>
      <c r="Q1384" s="117">
        <f>IF(INDEX($P$2:$P$4096,MATCH($B$7,$P$2:$P$4096,1)+ROWS(Q$2:$Q1384))&lt;=$B$8,INDEX($P$2:$P$4096,MATCH($B$7,$P$2:$P$4096,1)+ROWS(Q$2:$Q1384)),"")</f>
        <v>200.38576402444374</v>
      </c>
      <c r="R1384" s="118">
        <f t="shared" si="232"/>
        <v>1629</v>
      </c>
      <c r="S1384" s="51">
        <f t="shared" ca="1" si="233"/>
        <v>200.38576402444374</v>
      </c>
      <c r="T1384" s="52">
        <f t="shared" ca="1" si="234"/>
        <v>1629</v>
      </c>
      <c r="U1384" s="39" t="str">
        <f t="shared" ca="1" si="235"/>
        <v>200,</v>
      </c>
      <c r="V1384" s="39" t="str">
        <f t="shared" ca="1" si="236"/>
        <v>200.3858,</v>
      </c>
      <c r="W1384" s="53" t="str">
        <f t="shared" ca="1" si="229"/>
        <v>20039,</v>
      </c>
      <c r="X1384" s="90"/>
      <c r="Y1384" s="52"/>
      <c r="Z1384" s="52"/>
      <c r="AA1384" s="52"/>
      <c r="AB1384" s="52"/>
      <c r="AC1384" s="52"/>
      <c r="AD1384" s="52"/>
      <c r="AE1384" s="52"/>
      <c r="AF1384" s="52"/>
      <c r="AG1384" s="52"/>
      <c r="AH1384" s="52"/>
    </row>
    <row r="1385" spans="11:34" ht="15" thickBot="1" x14ac:dyDescent="0.3">
      <c r="K1385" s="109"/>
      <c r="L1385" s="116">
        <v>1384</v>
      </c>
      <c r="M1385" s="33">
        <f t="shared" si="227"/>
        <v>1.0139194139194139</v>
      </c>
      <c r="N1385" s="33">
        <f t="shared" si="228"/>
        <v>0.32831812631812629</v>
      </c>
      <c r="O1385" s="112">
        <f t="shared" si="230"/>
        <v>162.53372590006251</v>
      </c>
      <c r="P1385" s="33">
        <f t="shared" si="231"/>
        <v>163.97544676994789</v>
      </c>
      <c r="Q1385" s="117">
        <f>IF(INDEX($P$2:$P$4096,MATCH($B$7,$P$2:$P$4096,1)+ROWS(Q$2:$Q1385))&lt;=$B$8,INDEX($P$2:$P$4096,MATCH($B$7,$P$2:$P$4096,1)+ROWS(Q$2:$Q1385)),"")</f>
        <v>200.5352256474294</v>
      </c>
      <c r="R1385" s="118">
        <f t="shared" si="232"/>
        <v>1630</v>
      </c>
      <c r="S1385" s="51">
        <f t="shared" ca="1" si="233"/>
        <v>200.5352256474294</v>
      </c>
      <c r="T1385" s="52">
        <f t="shared" ca="1" si="234"/>
        <v>1630</v>
      </c>
      <c r="U1385" s="39" t="str">
        <f t="shared" ca="1" si="235"/>
        <v>201,</v>
      </c>
      <c r="V1385" s="39" t="str">
        <f t="shared" ca="1" si="236"/>
        <v>200.5352,</v>
      </c>
      <c r="W1385" s="53" t="str">
        <f t="shared" ca="1" si="229"/>
        <v>20054,</v>
      </c>
      <c r="X1385" s="90"/>
      <c r="Y1385" s="52"/>
      <c r="Z1385" s="52"/>
      <c r="AA1385" s="52"/>
      <c r="AB1385" s="52"/>
      <c r="AC1385" s="52"/>
      <c r="AD1385" s="52"/>
      <c r="AE1385" s="52"/>
      <c r="AF1385" s="52"/>
      <c r="AG1385" s="52"/>
      <c r="AH1385" s="52"/>
    </row>
    <row r="1386" spans="11:34" ht="15" thickBot="1" x14ac:dyDescent="0.3">
      <c r="K1386" s="109"/>
      <c r="L1386" s="116">
        <v>1385</v>
      </c>
      <c r="M1386" s="33">
        <f t="shared" si="227"/>
        <v>1.0146520146520146</v>
      </c>
      <c r="N1386" s="33">
        <f t="shared" si="228"/>
        <v>0.32842912642912642</v>
      </c>
      <c r="O1386" s="112">
        <f t="shared" si="230"/>
        <v>162.58867645006256</v>
      </c>
      <c r="P1386" s="33">
        <f t="shared" si="231"/>
        <v>164.12322860901571</v>
      </c>
      <c r="Q1386" s="117">
        <f>IF(INDEX($P$2:$P$4096,MATCH($B$7,$P$2:$P$4096,1)+ROWS(Q$2:$Q1386))&lt;=$B$8,INDEX($P$2:$P$4096,MATCH($B$7,$P$2:$P$4096,1)+ROWS(Q$2:$Q1386)),"")</f>
        <v>200.68469424566655</v>
      </c>
      <c r="R1386" s="118">
        <f t="shared" si="232"/>
        <v>1631</v>
      </c>
      <c r="S1386" s="51">
        <f t="shared" ca="1" si="233"/>
        <v>200.68469424566655</v>
      </c>
      <c r="T1386" s="52">
        <f t="shared" ca="1" si="234"/>
        <v>1631</v>
      </c>
      <c r="U1386" s="39" t="str">
        <f t="shared" ca="1" si="235"/>
        <v>201,</v>
      </c>
      <c r="V1386" s="39" t="str">
        <f t="shared" ca="1" si="236"/>
        <v>200.6847,</v>
      </c>
      <c r="W1386" s="53" t="str">
        <f t="shared" ca="1" si="229"/>
        <v>20068,</v>
      </c>
      <c r="X1386" s="90"/>
      <c r="Y1386" s="52"/>
      <c r="Z1386" s="52"/>
      <c r="AA1386" s="52"/>
      <c r="AB1386" s="52"/>
      <c r="AC1386" s="52"/>
      <c r="AD1386" s="52"/>
      <c r="AE1386" s="52"/>
      <c r="AF1386" s="52"/>
      <c r="AG1386" s="52"/>
      <c r="AH1386" s="52"/>
    </row>
    <row r="1387" spans="11:34" ht="15" thickBot="1" x14ac:dyDescent="0.3">
      <c r="K1387" s="109"/>
      <c r="L1387" s="116">
        <v>1386</v>
      </c>
      <c r="M1387" s="33">
        <f t="shared" si="227"/>
        <v>1.0153846153846153</v>
      </c>
      <c r="N1387" s="33">
        <f t="shared" si="228"/>
        <v>0.32854012654012654</v>
      </c>
      <c r="O1387" s="112">
        <f t="shared" si="230"/>
        <v>162.64362700006265</v>
      </c>
      <c r="P1387" s="33">
        <f t="shared" si="231"/>
        <v>164.27101719004679</v>
      </c>
      <c r="Q1387" s="117">
        <f>IF(INDEX($P$2:$P$4096,MATCH($B$7,$P$2:$P$4096,1)+ROWS(Q$2:$Q1387))&lt;=$B$8,INDEX($P$2:$P$4096,MATCH($B$7,$P$2:$P$4096,1)+ROWS(Q$2:$Q1387)),"")</f>
        <v>200.83416982015285</v>
      </c>
      <c r="R1387" s="118">
        <f t="shared" si="232"/>
        <v>1632</v>
      </c>
      <c r="S1387" s="51">
        <f t="shared" ca="1" si="233"/>
        <v>200.83416982015285</v>
      </c>
      <c r="T1387" s="52">
        <f t="shared" ca="1" si="234"/>
        <v>1632</v>
      </c>
      <c r="U1387" s="39" t="str">
        <f t="shared" ca="1" si="235"/>
        <v>201,</v>
      </c>
      <c r="V1387" s="39" t="str">
        <f t="shared" ca="1" si="236"/>
        <v>200.8342,</v>
      </c>
      <c r="W1387" s="53" t="str">
        <f t="shared" ca="1" si="229"/>
        <v>20083,</v>
      </c>
      <c r="X1387" s="90"/>
      <c r="Y1387" s="52"/>
      <c r="Z1387" s="52"/>
      <c r="AA1387" s="52"/>
      <c r="AB1387" s="52"/>
      <c r="AC1387" s="52"/>
      <c r="AD1387" s="52"/>
      <c r="AE1387" s="52"/>
      <c r="AF1387" s="52"/>
      <c r="AG1387" s="52"/>
      <c r="AH1387" s="52"/>
    </row>
    <row r="1388" spans="11:34" ht="15" thickBot="1" x14ac:dyDescent="0.3">
      <c r="K1388" s="109"/>
      <c r="L1388" s="116">
        <v>1387</v>
      </c>
      <c r="M1388" s="33">
        <f t="shared" si="227"/>
        <v>1.0161172161172161</v>
      </c>
      <c r="N1388" s="33">
        <f t="shared" si="228"/>
        <v>0.32865112665112667</v>
      </c>
      <c r="O1388" s="112">
        <f t="shared" si="230"/>
        <v>162.69857755006271</v>
      </c>
      <c r="P1388" s="33">
        <f t="shared" si="231"/>
        <v>164.41881251394631</v>
      </c>
      <c r="Q1388" s="117">
        <f>IF(INDEX($P$2:$P$4096,MATCH($B$7,$P$2:$P$4096,1)+ROWS(Q$2:$Q1388))&lt;=$B$8,INDEX($P$2:$P$4096,MATCH($B$7,$P$2:$P$4096,1)+ROWS(Q$2:$Q1388)),"")</f>
        <v>200.98365237188568</v>
      </c>
      <c r="R1388" s="118">
        <f t="shared" si="232"/>
        <v>1633</v>
      </c>
      <c r="S1388" s="51">
        <f t="shared" ca="1" si="233"/>
        <v>200.98365237188568</v>
      </c>
      <c r="T1388" s="52">
        <f t="shared" ca="1" si="234"/>
        <v>1633</v>
      </c>
      <c r="U1388" s="39" t="str">
        <f t="shared" ca="1" si="235"/>
        <v>201,</v>
      </c>
      <c r="V1388" s="39" t="str">
        <f t="shared" ca="1" si="236"/>
        <v>200.9837,</v>
      </c>
      <c r="W1388" s="53" t="str">
        <f t="shared" ca="1" si="229"/>
        <v>20098,</v>
      </c>
      <c r="X1388" s="90"/>
      <c r="Y1388" s="52"/>
      <c r="Z1388" s="52"/>
      <c r="AA1388" s="52"/>
      <c r="AB1388" s="52"/>
      <c r="AC1388" s="52"/>
      <c r="AD1388" s="52"/>
      <c r="AE1388" s="52"/>
      <c r="AF1388" s="52"/>
      <c r="AG1388" s="52"/>
      <c r="AH1388" s="52"/>
    </row>
    <row r="1389" spans="11:34" ht="15" thickBot="1" x14ac:dyDescent="0.3">
      <c r="K1389" s="109"/>
      <c r="L1389" s="116">
        <v>1388</v>
      </c>
      <c r="M1389" s="33">
        <f t="shared" si="227"/>
        <v>1.0168498168498168</v>
      </c>
      <c r="N1389" s="33">
        <f t="shared" si="228"/>
        <v>0.32876212676212674</v>
      </c>
      <c r="O1389" s="112">
        <f t="shared" si="230"/>
        <v>162.75352810006274</v>
      </c>
      <c r="P1389" s="33">
        <f t="shared" si="231"/>
        <v>164.56661458162023</v>
      </c>
      <c r="Q1389" s="117">
        <f>IF(INDEX($P$2:$P$4096,MATCH($B$7,$P$2:$P$4096,1)+ROWS(Q$2:$Q1389))&lt;=$B$8,INDEX($P$2:$P$4096,MATCH($B$7,$P$2:$P$4096,1)+ROWS(Q$2:$Q1389)),"")</f>
        <v>201.13314190186264</v>
      </c>
      <c r="R1389" s="118">
        <f t="shared" si="232"/>
        <v>1634</v>
      </c>
      <c r="S1389" s="51">
        <f t="shared" ca="1" si="233"/>
        <v>201.13314190186264</v>
      </c>
      <c r="T1389" s="52">
        <f t="shared" ca="1" si="234"/>
        <v>1634</v>
      </c>
      <c r="U1389" s="39" t="str">
        <f t="shared" ca="1" si="235"/>
        <v>201,</v>
      </c>
      <c r="V1389" s="39" t="str">
        <f t="shared" ca="1" si="236"/>
        <v>201.1331,</v>
      </c>
      <c r="W1389" s="53" t="str">
        <f t="shared" ca="1" si="229"/>
        <v>20113,</v>
      </c>
      <c r="X1389" s="90"/>
      <c r="Y1389" s="52"/>
      <c r="Z1389" s="52"/>
      <c r="AA1389" s="52"/>
      <c r="AB1389" s="52"/>
      <c r="AC1389" s="52"/>
      <c r="AD1389" s="52"/>
      <c r="AE1389" s="52"/>
      <c r="AF1389" s="52"/>
      <c r="AG1389" s="52"/>
      <c r="AH1389" s="52"/>
    </row>
    <row r="1390" spans="11:34" ht="15" thickBot="1" x14ac:dyDescent="0.3">
      <c r="K1390" s="109"/>
      <c r="L1390" s="116">
        <v>1389</v>
      </c>
      <c r="M1390" s="33">
        <f t="shared" si="227"/>
        <v>1.0175824175824175</v>
      </c>
      <c r="N1390" s="33">
        <f t="shared" si="228"/>
        <v>0.32887312687312686</v>
      </c>
      <c r="O1390" s="112">
        <f t="shared" si="230"/>
        <v>162.8084786500628</v>
      </c>
      <c r="P1390" s="33">
        <f t="shared" si="231"/>
        <v>164.71442339397476</v>
      </c>
      <c r="Q1390" s="117">
        <f>IF(INDEX($P$2:$P$4096,MATCH($B$7,$P$2:$P$4096,1)+ROWS(Q$2:$Q1390))&lt;=$B$8,INDEX($P$2:$P$4096,MATCH($B$7,$P$2:$P$4096,1)+ROWS(Q$2:$Q1390)),"")</f>
        <v>201.28263841108236</v>
      </c>
      <c r="R1390" s="118">
        <f t="shared" si="232"/>
        <v>1635</v>
      </c>
      <c r="S1390" s="51">
        <f t="shared" ca="1" si="233"/>
        <v>201.28263841108236</v>
      </c>
      <c r="T1390" s="52">
        <f t="shared" ca="1" si="234"/>
        <v>1635</v>
      </c>
      <c r="U1390" s="39" t="str">
        <f t="shared" ca="1" si="235"/>
        <v>201,</v>
      </c>
      <c r="V1390" s="39" t="str">
        <f t="shared" ca="1" si="236"/>
        <v>201.2826,</v>
      </c>
      <c r="W1390" s="53" t="str">
        <f t="shared" ca="1" si="229"/>
        <v>20128,</v>
      </c>
      <c r="X1390" s="90"/>
      <c r="Y1390" s="52"/>
      <c r="Z1390" s="52"/>
      <c r="AA1390" s="52"/>
      <c r="AB1390" s="52"/>
      <c r="AC1390" s="52"/>
      <c r="AD1390" s="52"/>
      <c r="AE1390" s="52"/>
      <c r="AF1390" s="52"/>
      <c r="AG1390" s="52"/>
      <c r="AH1390" s="52"/>
    </row>
    <row r="1391" spans="11:34" ht="15" thickBot="1" x14ac:dyDescent="0.3">
      <c r="K1391" s="109"/>
      <c r="L1391" s="116">
        <v>1390</v>
      </c>
      <c r="M1391" s="33">
        <f t="shared" si="227"/>
        <v>1.0183150183150182</v>
      </c>
      <c r="N1391" s="33">
        <f t="shared" si="228"/>
        <v>0.32898412698412699</v>
      </c>
      <c r="O1391" s="112">
        <f t="shared" si="230"/>
        <v>162.86342920006285</v>
      </c>
      <c r="P1391" s="33">
        <f t="shared" si="231"/>
        <v>164.86223895191648</v>
      </c>
      <c r="Q1391" s="117">
        <f>IF(INDEX($P$2:$P$4096,MATCH($B$7,$P$2:$P$4096,1)+ROWS(Q$2:$Q1391))&lt;=$B$8,INDEX($P$2:$P$4096,MATCH($B$7,$P$2:$P$4096,1)+ROWS(Q$2:$Q1391)),"")</f>
        <v>201.43214190054283</v>
      </c>
      <c r="R1391" s="118">
        <f t="shared" si="232"/>
        <v>1636</v>
      </c>
      <c r="S1391" s="51">
        <f t="shared" ca="1" si="233"/>
        <v>201.43214190054283</v>
      </c>
      <c r="T1391" s="52">
        <f t="shared" ca="1" si="234"/>
        <v>1636</v>
      </c>
      <c r="U1391" s="39" t="str">
        <f t="shared" ca="1" si="235"/>
        <v>201,</v>
      </c>
      <c r="V1391" s="39" t="str">
        <f t="shared" ca="1" si="236"/>
        <v>201.4321,</v>
      </c>
      <c r="W1391" s="53" t="str">
        <f t="shared" ca="1" si="229"/>
        <v>20143,</v>
      </c>
      <c r="X1391" s="90"/>
      <c r="Y1391" s="52"/>
      <c r="Z1391" s="52"/>
      <c r="AA1391" s="52"/>
      <c r="AB1391" s="52"/>
      <c r="AC1391" s="52"/>
      <c r="AD1391" s="52"/>
      <c r="AE1391" s="52"/>
      <c r="AF1391" s="52"/>
      <c r="AG1391" s="52"/>
      <c r="AH1391" s="52"/>
    </row>
    <row r="1392" spans="11:34" ht="15" thickBot="1" x14ac:dyDescent="0.3">
      <c r="K1392" s="109"/>
      <c r="L1392" s="116">
        <v>1391</v>
      </c>
      <c r="M1392" s="33">
        <f t="shared" si="227"/>
        <v>1.019047619047619</v>
      </c>
      <c r="N1392" s="33">
        <f t="shared" si="228"/>
        <v>0.32909512709512712</v>
      </c>
      <c r="O1392" s="112">
        <f t="shared" si="230"/>
        <v>162.91837975006291</v>
      </c>
      <c r="P1392" s="33">
        <f t="shared" si="231"/>
        <v>165.0100612563524</v>
      </c>
      <c r="Q1392" s="117">
        <f>IF(INDEX($P$2:$P$4096,MATCH($B$7,$P$2:$P$4096,1)+ROWS(Q$2:$Q1392))&lt;=$B$8,INDEX($P$2:$P$4096,MATCH($B$7,$P$2:$P$4096,1)+ROWS(Q$2:$Q1392)),"")</f>
        <v>201.58165237124302</v>
      </c>
      <c r="R1392" s="118">
        <f t="shared" si="232"/>
        <v>1637</v>
      </c>
      <c r="S1392" s="51">
        <f t="shared" ca="1" si="233"/>
        <v>201.58165237124302</v>
      </c>
      <c r="T1392" s="52">
        <f t="shared" ca="1" si="234"/>
        <v>1637</v>
      </c>
      <c r="U1392" s="39" t="str">
        <f t="shared" ca="1" si="235"/>
        <v>202,</v>
      </c>
      <c r="V1392" s="39" t="str">
        <f t="shared" ca="1" si="236"/>
        <v>201.5817,</v>
      </c>
      <c r="W1392" s="53" t="str">
        <f t="shared" ca="1" si="229"/>
        <v>20158,</v>
      </c>
      <c r="X1392" s="90"/>
      <c r="Y1392" s="52"/>
      <c r="Z1392" s="52"/>
      <c r="AA1392" s="52"/>
      <c r="AB1392" s="52"/>
      <c r="AC1392" s="52"/>
      <c r="AD1392" s="52"/>
      <c r="AE1392" s="52"/>
      <c r="AF1392" s="52"/>
      <c r="AG1392" s="52"/>
      <c r="AH1392" s="52"/>
    </row>
    <row r="1393" spans="11:34" ht="15" thickBot="1" x14ac:dyDescent="0.3">
      <c r="K1393" s="109"/>
      <c r="L1393" s="116">
        <v>1392</v>
      </c>
      <c r="M1393" s="33">
        <f t="shared" si="227"/>
        <v>1.0197802197802197</v>
      </c>
      <c r="N1393" s="33">
        <f t="shared" si="228"/>
        <v>0.32920612720612719</v>
      </c>
      <c r="O1393" s="112">
        <f t="shared" si="230"/>
        <v>162.97333030006297</v>
      </c>
      <c r="P1393" s="33">
        <f t="shared" si="231"/>
        <v>165.15789030818996</v>
      </c>
      <c r="Q1393" s="117">
        <f>IF(INDEX($P$2:$P$4096,MATCH($B$7,$P$2:$P$4096,1)+ROWS(Q$2:$Q1393))&lt;=$B$8,INDEX($P$2:$P$4096,MATCH($B$7,$P$2:$P$4096,1)+ROWS(Q$2:$Q1393)),"")</f>
        <v>201.73116982418253</v>
      </c>
      <c r="R1393" s="118">
        <f t="shared" si="232"/>
        <v>1638</v>
      </c>
      <c r="S1393" s="51">
        <f t="shared" ca="1" si="233"/>
        <v>201.73116982418253</v>
      </c>
      <c r="T1393" s="52">
        <f t="shared" ca="1" si="234"/>
        <v>1638</v>
      </c>
      <c r="U1393" s="39" t="str">
        <f t="shared" ca="1" si="235"/>
        <v>202,</v>
      </c>
      <c r="V1393" s="39" t="str">
        <f t="shared" ca="1" si="236"/>
        <v>201.7312,</v>
      </c>
      <c r="W1393" s="53" t="str">
        <f t="shared" ca="1" si="229"/>
        <v>20173,</v>
      </c>
      <c r="X1393" s="90"/>
      <c r="Y1393" s="52"/>
      <c r="Z1393" s="52"/>
      <c r="AA1393" s="52"/>
      <c r="AB1393" s="52"/>
      <c r="AC1393" s="52"/>
      <c r="AD1393" s="52"/>
      <c r="AE1393" s="52"/>
      <c r="AF1393" s="52"/>
      <c r="AG1393" s="52"/>
      <c r="AH1393" s="52"/>
    </row>
    <row r="1394" spans="11:34" ht="15" thickBot="1" x14ac:dyDescent="0.3">
      <c r="K1394" s="109"/>
      <c r="L1394" s="116">
        <v>1393</v>
      </c>
      <c r="M1394" s="33">
        <f t="shared" si="227"/>
        <v>1.0205128205128204</v>
      </c>
      <c r="N1394" s="33">
        <f t="shared" si="228"/>
        <v>0.32931712731712731</v>
      </c>
      <c r="O1394" s="112">
        <f t="shared" si="230"/>
        <v>163.02828085006303</v>
      </c>
      <c r="P1394" s="33">
        <f t="shared" si="231"/>
        <v>165.30572610833678</v>
      </c>
      <c r="Q1394" s="117">
        <f>IF(INDEX($P$2:$P$4096,MATCH($B$7,$P$2:$P$4096,1)+ROWS(Q$2:$Q1394))&lt;=$B$8,INDEX($P$2:$P$4096,MATCH($B$7,$P$2:$P$4096,1)+ROWS(Q$2:$Q1394)),"")</f>
        <v>201.88069426036077</v>
      </c>
      <c r="R1394" s="118">
        <f t="shared" si="232"/>
        <v>1639</v>
      </c>
      <c r="S1394" s="51">
        <f t="shared" ca="1" si="233"/>
        <v>201.88069426036077</v>
      </c>
      <c r="T1394" s="52">
        <f t="shared" ca="1" si="234"/>
        <v>1639</v>
      </c>
      <c r="U1394" s="39" t="str">
        <f t="shared" ca="1" si="235"/>
        <v>202,</v>
      </c>
      <c r="V1394" s="39" t="str">
        <f t="shared" ca="1" si="236"/>
        <v>201.8807,</v>
      </c>
      <c r="W1394" s="53" t="str">
        <f t="shared" ca="1" si="229"/>
        <v>20188,</v>
      </c>
      <c r="X1394" s="90"/>
      <c r="Y1394" s="52"/>
      <c r="Z1394" s="52"/>
      <c r="AA1394" s="52"/>
      <c r="AB1394" s="52"/>
      <c r="AC1394" s="52"/>
      <c r="AD1394" s="52"/>
      <c r="AE1394" s="52"/>
      <c r="AF1394" s="52"/>
      <c r="AG1394" s="52"/>
      <c r="AH1394" s="52"/>
    </row>
    <row r="1395" spans="11:34" ht="15" thickBot="1" x14ac:dyDescent="0.3">
      <c r="K1395" s="109"/>
      <c r="L1395" s="116">
        <v>1394</v>
      </c>
      <c r="M1395" s="33">
        <f t="shared" si="227"/>
        <v>1.0212454212454212</v>
      </c>
      <c r="N1395" s="33">
        <f t="shared" si="228"/>
        <v>0.32942812742812744</v>
      </c>
      <c r="O1395" s="112">
        <f t="shared" si="230"/>
        <v>163.08323140006308</v>
      </c>
      <c r="P1395" s="33">
        <f t="shared" si="231"/>
        <v>165.45356865770151</v>
      </c>
      <c r="Q1395" s="117">
        <f>IF(INDEX($P$2:$P$4096,MATCH($B$7,$P$2:$P$4096,1)+ROWS(Q$2:$Q1395))&lt;=$B$8,INDEX($P$2:$P$4096,MATCH($B$7,$P$2:$P$4096,1)+ROWS(Q$2:$Q1395)),"")</f>
        <v>202.03022568077751</v>
      </c>
      <c r="R1395" s="118">
        <f t="shared" si="232"/>
        <v>1640</v>
      </c>
      <c r="S1395" s="51">
        <f t="shared" ca="1" si="233"/>
        <v>202.03022568077751</v>
      </c>
      <c r="T1395" s="52">
        <f t="shared" ca="1" si="234"/>
        <v>1640</v>
      </c>
      <c r="U1395" s="39" t="str">
        <f t="shared" ca="1" si="235"/>
        <v>202,</v>
      </c>
      <c r="V1395" s="39" t="str">
        <f t="shared" ca="1" si="236"/>
        <v>202.0302,</v>
      </c>
      <c r="W1395" s="53" t="str">
        <f t="shared" ca="1" si="229"/>
        <v>20203,</v>
      </c>
      <c r="X1395" s="90"/>
      <c r="Y1395" s="52"/>
      <c r="Z1395" s="52"/>
      <c r="AA1395" s="52"/>
      <c r="AB1395" s="52"/>
      <c r="AC1395" s="52"/>
      <c r="AD1395" s="52"/>
      <c r="AE1395" s="52"/>
      <c r="AF1395" s="52"/>
      <c r="AG1395" s="52"/>
      <c r="AH1395" s="52"/>
    </row>
    <row r="1396" spans="11:34" ht="15" thickBot="1" x14ac:dyDescent="0.3">
      <c r="K1396" s="109"/>
      <c r="L1396" s="116">
        <v>1395</v>
      </c>
      <c r="M1396" s="33">
        <f t="shared" si="227"/>
        <v>1.0219780219780219</v>
      </c>
      <c r="N1396" s="33">
        <f t="shared" si="228"/>
        <v>0.32953912753912751</v>
      </c>
      <c r="O1396" s="112">
        <f t="shared" si="230"/>
        <v>163.13818195006311</v>
      </c>
      <c r="P1396" s="33">
        <f t="shared" si="231"/>
        <v>165.60141795719233</v>
      </c>
      <c r="Q1396" s="117">
        <f>IF(INDEX($P$2:$P$4096,MATCH($B$7,$P$2:$P$4096,1)+ROWS(Q$2:$Q1396))&lt;=$B$8,INDEX($P$2:$P$4096,MATCH($B$7,$P$2:$P$4096,1)+ROWS(Q$2:$Q1396)),"")</f>
        <v>202.17976408643318</v>
      </c>
      <c r="R1396" s="118">
        <f t="shared" si="232"/>
        <v>1641</v>
      </c>
      <c r="S1396" s="51">
        <f t="shared" ca="1" si="233"/>
        <v>202.17976408643318</v>
      </c>
      <c r="T1396" s="52">
        <f t="shared" ca="1" si="234"/>
        <v>1641</v>
      </c>
      <c r="U1396" s="39" t="str">
        <f t="shared" ca="1" si="235"/>
        <v>202,</v>
      </c>
      <c r="V1396" s="39" t="str">
        <f t="shared" ca="1" si="236"/>
        <v>202.1798,</v>
      </c>
      <c r="W1396" s="53" t="str">
        <f t="shared" ca="1" si="229"/>
        <v>20218,</v>
      </c>
      <c r="X1396" s="90"/>
      <c r="Y1396" s="52"/>
      <c r="Z1396" s="52"/>
      <c r="AA1396" s="52"/>
      <c r="AB1396" s="52"/>
      <c r="AC1396" s="52"/>
      <c r="AD1396" s="52"/>
      <c r="AE1396" s="52"/>
      <c r="AF1396" s="52"/>
      <c r="AG1396" s="52"/>
      <c r="AH1396" s="52"/>
    </row>
    <row r="1397" spans="11:34" ht="15" thickBot="1" x14ac:dyDescent="0.3">
      <c r="K1397" s="109"/>
      <c r="L1397" s="116">
        <v>1396</v>
      </c>
      <c r="M1397" s="33">
        <f t="shared" si="227"/>
        <v>1.0227106227106226</v>
      </c>
      <c r="N1397" s="33">
        <f t="shared" si="228"/>
        <v>0.32965012765012763</v>
      </c>
      <c r="O1397" s="112">
        <f t="shared" si="230"/>
        <v>163.19313250006317</v>
      </c>
      <c r="P1397" s="33">
        <f t="shared" si="231"/>
        <v>165.7492740077185</v>
      </c>
      <c r="Q1397" s="117">
        <f>IF(INDEX($P$2:$P$4096,MATCH($B$7,$P$2:$P$4096,1)+ROWS(Q$2:$Q1397))&lt;=$B$8,INDEX($P$2:$P$4096,MATCH($B$7,$P$2:$P$4096,1)+ROWS(Q$2:$Q1397)),"")</f>
        <v>202.32930947832813</v>
      </c>
      <c r="R1397" s="118">
        <f t="shared" si="232"/>
        <v>1642</v>
      </c>
      <c r="S1397" s="51">
        <f t="shared" ca="1" si="233"/>
        <v>202.32930947832813</v>
      </c>
      <c r="T1397" s="52">
        <f t="shared" ca="1" si="234"/>
        <v>1642</v>
      </c>
      <c r="U1397" s="39" t="str">
        <f t="shared" ca="1" si="235"/>
        <v>202,</v>
      </c>
      <c r="V1397" s="39" t="str">
        <f t="shared" ca="1" si="236"/>
        <v>202.3293,</v>
      </c>
      <c r="W1397" s="53" t="str">
        <f t="shared" ca="1" si="229"/>
        <v>20233,</v>
      </c>
      <c r="X1397" s="90"/>
      <c r="Y1397" s="52"/>
      <c r="Z1397" s="52"/>
      <c r="AA1397" s="52"/>
      <c r="AB1397" s="52"/>
      <c r="AC1397" s="52"/>
      <c r="AD1397" s="52"/>
      <c r="AE1397" s="52"/>
      <c r="AF1397" s="52"/>
      <c r="AG1397" s="52"/>
      <c r="AH1397" s="52"/>
    </row>
    <row r="1398" spans="11:34" ht="15" thickBot="1" x14ac:dyDescent="0.3">
      <c r="K1398" s="109"/>
      <c r="L1398" s="116">
        <v>1397</v>
      </c>
      <c r="M1398" s="33">
        <f t="shared" si="227"/>
        <v>1.0234432234432234</v>
      </c>
      <c r="N1398" s="33">
        <f t="shared" si="228"/>
        <v>0.32976112776112776</v>
      </c>
      <c r="O1398" s="112">
        <f t="shared" si="230"/>
        <v>163.24808305006323</v>
      </c>
      <c r="P1398" s="33">
        <f t="shared" si="231"/>
        <v>165.89713681018952</v>
      </c>
      <c r="Q1398" s="117">
        <f>IF(INDEX($P$2:$P$4096,MATCH($B$7,$P$2:$P$4096,1)+ROWS(Q$2:$Q1398))&lt;=$B$8,INDEX($P$2:$P$4096,MATCH($B$7,$P$2:$P$4096,1)+ROWS(Q$2:$Q1398)),"")</f>
        <v>202.47886185746398</v>
      </c>
      <c r="R1398" s="118">
        <f t="shared" si="232"/>
        <v>1643</v>
      </c>
      <c r="S1398" s="51">
        <f t="shared" ca="1" si="233"/>
        <v>202.47886185746398</v>
      </c>
      <c r="T1398" s="52">
        <f t="shared" ca="1" si="234"/>
        <v>1643</v>
      </c>
      <c r="U1398" s="39" t="str">
        <f t="shared" ca="1" si="235"/>
        <v>202,</v>
      </c>
      <c r="V1398" s="39" t="str">
        <f t="shared" ca="1" si="236"/>
        <v>202.4789,</v>
      </c>
      <c r="W1398" s="53" t="str">
        <f t="shared" ca="1" si="229"/>
        <v>20248,</v>
      </c>
      <c r="X1398" s="90"/>
      <c r="Y1398" s="52"/>
      <c r="Z1398" s="52"/>
      <c r="AA1398" s="52"/>
      <c r="AB1398" s="52"/>
      <c r="AC1398" s="52"/>
      <c r="AD1398" s="52"/>
      <c r="AE1398" s="52"/>
      <c r="AF1398" s="52"/>
      <c r="AG1398" s="52"/>
      <c r="AH1398" s="52"/>
    </row>
    <row r="1399" spans="11:34" ht="15" thickBot="1" x14ac:dyDescent="0.3">
      <c r="K1399" s="109"/>
      <c r="L1399" s="116">
        <v>1398</v>
      </c>
      <c r="M1399" s="33">
        <f t="shared" si="227"/>
        <v>1.0241758241758241</v>
      </c>
      <c r="N1399" s="33">
        <f t="shared" si="228"/>
        <v>0.32987212787212788</v>
      </c>
      <c r="O1399" s="112">
        <f t="shared" si="230"/>
        <v>163.30303360006332</v>
      </c>
      <c r="P1399" s="33">
        <f t="shared" si="231"/>
        <v>166.04500636551523</v>
      </c>
      <c r="Q1399" s="117">
        <f>IF(INDEX($P$2:$P$4096,MATCH($B$7,$P$2:$P$4096,1)+ROWS(Q$2:$Q1399))&lt;=$B$8,INDEX($P$2:$P$4096,MATCH($B$7,$P$2:$P$4096,1)+ROWS(Q$2:$Q1399)),"")</f>
        <v>202.6284212248413</v>
      </c>
      <c r="R1399" s="118">
        <f t="shared" si="232"/>
        <v>1644</v>
      </c>
      <c r="S1399" s="51">
        <f t="shared" ca="1" si="233"/>
        <v>202.6284212248413</v>
      </c>
      <c r="T1399" s="52">
        <f t="shared" ca="1" si="234"/>
        <v>1644</v>
      </c>
      <c r="U1399" s="39" t="str">
        <f t="shared" ca="1" si="235"/>
        <v>203,</v>
      </c>
      <c r="V1399" s="39" t="str">
        <f t="shared" ca="1" si="236"/>
        <v>202.6284,</v>
      </c>
      <c r="W1399" s="53" t="str">
        <f t="shared" ca="1" si="229"/>
        <v>20263,</v>
      </c>
      <c r="X1399" s="90"/>
      <c r="Y1399" s="52"/>
      <c r="Z1399" s="52"/>
      <c r="AA1399" s="52"/>
      <c r="AB1399" s="52"/>
      <c r="AC1399" s="52"/>
      <c r="AD1399" s="52"/>
      <c r="AE1399" s="52"/>
      <c r="AF1399" s="52"/>
      <c r="AG1399" s="52"/>
      <c r="AH1399" s="52"/>
    </row>
    <row r="1400" spans="11:34" ht="15" thickBot="1" x14ac:dyDescent="0.3">
      <c r="K1400" s="109"/>
      <c r="L1400" s="116">
        <v>1399</v>
      </c>
      <c r="M1400" s="33">
        <f t="shared" si="227"/>
        <v>1.0249084249084248</v>
      </c>
      <c r="N1400" s="33">
        <f t="shared" si="228"/>
        <v>0.32998312798312796</v>
      </c>
      <c r="O1400" s="112">
        <f t="shared" si="230"/>
        <v>163.35798415006334</v>
      </c>
      <c r="P1400" s="33">
        <f t="shared" si="231"/>
        <v>166.19288267460541</v>
      </c>
      <c r="Q1400" s="117">
        <f>IF(INDEX($P$2:$P$4096,MATCH($B$7,$P$2:$P$4096,1)+ROWS(Q$2:$Q1400))&lt;=$B$8,INDEX($P$2:$P$4096,MATCH($B$7,$P$2:$P$4096,1)+ROWS(Q$2:$Q1400)),"")</f>
        <v>202.77798758146241</v>
      </c>
      <c r="R1400" s="118">
        <f t="shared" si="232"/>
        <v>1645</v>
      </c>
      <c r="S1400" s="51">
        <f t="shared" ca="1" si="233"/>
        <v>202.77798758146241</v>
      </c>
      <c r="T1400" s="52">
        <f t="shared" ca="1" si="234"/>
        <v>1645</v>
      </c>
      <c r="U1400" s="39" t="str">
        <f t="shared" ca="1" si="235"/>
        <v>203,</v>
      </c>
      <c r="V1400" s="39" t="str">
        <f t="shared" ca="1" si="236"/>
        <v>202.778,</v>
      </c>
      <c r="W1400" s="53" t="str">
        <f t="shared" ca="1" si="229"/>
        <v>20278,</v>
      </c>
      <c r="X1400" s="90"/>
      <c r="Y1400" s="52"/>
      <c r="Z1400" s="52"/>
      <c r="AA1400" s="52"/>
      <c r="AB1400" s="52"/>
      <c r="AC1400" s="52"/>
      <c r="AD1400" s="52"/>
      <c r="AE1400" s="52"/>
      <c r="AF1400" s="52"/>
      <c r="AG1400" s="52"/>
      <c r="AH1400" s="52"/>
    </row>
    <row r="1401" spans="11:34" ht="15" thickBot="1" x14ac:dyDescent="0.3">
      <c r="K1401" s="109"/>
      <c r="L1401" s="116">
        <v>1400</v>
      </c>
      <c r="M1401" s="33">
        <f t="shared" si="227"/>
        <v>1.0256410256410255</v>
      </c>
      <c r="N1401" s="33">
        <f t="shared" si="228"/>
        <v>0.33009412809412808</v>
      </c>
      <c r="O1401" s="112">
        <f t="shared" si="230"/>
        <v>163.4129347000634</v>
      </c>
      <c r="P1401" s="33">
        <f t="shared" si="231"/>
        <v>166.34076573837143</v>
      </c>
      <c r="Q1401" s="117">
        <f>IF(INDEX($P$2:$P$4096,MATCH($B$7,$P$2:$P$4096,1)+ROWS(Q$2:$Q1401))&lt;=$B$8,INDEX($P$2:$P$4096,MATCH($B$7,$P$2:$P$4096,1)+ROWS(Q$2:$Q1401)),"")</f>
        <v>202.92756092832894</v>
      </c>
      <c r="R1401" s="118">
        <f t="shared" si="232"/>
        <v>1646</v>
      </c>
      <c r="S1401" s="51">
        <f t="shared" ca="1" si="233"/>
        <v>202.92756092832894</v>
      </c>
      <c r="T1401" s="52">
        <f t="shared" ca="1" si="234"/>
        <v>1646</v>
      </c>
      <c r="U1401" s="39" t="str">
        <f t="shared" ca="1" si="235"/>
        <v>203,</v>
      </c>
      <c r="V1401" s="39" t="str">
        <f t="shared" ca="1" si="236"/>
        <v>202.9276,</v>
      </c>
      <c r="W1401" s="53" t="str">
        <f t="shared" ca="1" si="229"/>
        <v>20293,</v>
      </c>
      <c r="X1401" s="90"/>
      <c r="Y1401" s="52"/>
      <c r="Z1401" s="52"/>
      <c r="AA1401" s="52"/>
      <c r="AB1401" s="52"/>
      <c r="AC1401" s="52"/>
      <c r="AD1401" s="52"/>
      <c r="AE1401" s="52"/>
      <c r="AF1401" s="52"/>
      <c r="AG1401" s="52"/>
      <c r="AH1401" s="52"/>
    </row>
    <row r="1402" spans="11:34" ht="15" thickBot="1" x14ac:dyDescent="0.3">
      <c r="K1402" s="109"/>
      <c r="L1402" s="116">
        <v>1401</v>
      </c>
      <c r="M1402" s="33">
        <f t="shared" si="227"/>
        <v>1.0263736263736263</v>
      </c>
      <c r="N1402" s="33">
        <f t="shared" si="228"/>
        <v>0.33020512820512821</v>
      </c>
      <c r="O1402" s="112">
        <f t="shared" si="230"/>
        <v>163.46788525006346</v>
      </c>
      <c r="P1402" s="33">
        <f t="shared" si="231"/>
        <v>166.48865555772369</v>
      </c>
      <c r="Q1402" s="117">
        <f>IF(INDEX($P$2:$P$4096,MATCH($B$7,$P$2:$P$4096,1)+ROWS(Q$2:$Q1402))&lt;=$B$8,INDEX($P$2:$P$4096,MATCH($B$7,$P$2:$P$4096,1)+ROWS(Q$2:$Q1402)),"")</f>
        <v>203.07714126644328</v>
      </c>
      <c r="R1402" s="118">
        <f t="shared" si="232"/>
        <v>1647</v>
      </c>
      <c r="S1402" s="51">
        <f t="shared" ca="1" si="233"/>
        <v>203.07714126644328</v>
      </c>
      <c r="T1402" s="52">
        <f t="shared" ca="1" si="234"/>
        <v>1647</v>
      </c>
      <c r="U1402" s="39" t="str">
        <f t="shared" ca="1" si="235"/>
        <v>203,</v>
      </c>
      <c r="V1402" s="39" t="str">
        <f t="shared" ca="1" si="236"/>
        <v>203.0771,</v>
      </c>
      <c r="W1402" s="53" t="str">
        <f t="shared" ca="1" si="229"/>
        <v>20308,</v>
      </c>
      <c r="X1402" s="90"/>
      <c r="Y1402" s="52"/>
      <c r="Z1402" s="52"/>
      <c r="AA1402" s="52"/>
      <c r="AB1402" s="52"/>
      <c r="AC1402" s="52"/>
      <c r="AD1402" s="52"/>
      <c r="AE1402" s="52"/>
      <c r="AF1402" s="52"/>
      <c r="AG1402" s="52"/>
      <c r="AH1402" s="52"/>
    </row>
    <row r="1403" spans="11:34" ht="15" thickBot="1" x14ac:dyDescent="0.3">
      <c r="K1403" s="109"/>
      <c r="L1403" s="116">
        <v>1402</v>
      </c>
      <c r="M1403" s="33">
        <f t="shared" si="227"/>
        <v>1.027106227106227</v>
      </c>
      <c r="N1403" s="33">
        <f t="shared" si="228"/>
        <v>0.33031612831612833</v>
      </c>
      <c r="O1403" s="112">
        <f t="shared" si="230"/>
        <v>163.52283580006352</v>
      </c>
      <c r="P1403" s="33">
        <f t="shared" si="231"/>
        <v>166.63655213357379</v>
      </c>
      <c r="Q1403" s="117">
        <f>IF(INDEX($P$2:$P$4096,MATCH($B$7,$P$2:$P$4096,1)+ROWS(Q$2:$Q1403))&lt;=$B$8,INDEX($P$2:$P$4096,MATCH($B$7,$P$2:$P$4096,1)+ROWS(Q$2:$Q1403)),"")</f>
        <v>203.22672859680824</v>
      </c>
      <c r="R1403" s="118">
        <f t="shared" si="232"/>
        <v>1648</v>
      </c>
      <c r="S1403" s="51">
        <f t="shared" ca="1" si="233"/>
        <v>203.22672859680824</v>
      </c>
      <c r="T1403" s="52">
        <f t="shared" ca="1" si="234"/>
        <v>1648</v>
      </c>
      <c r="U1403" s="39" t="str">
        <f t="shared" ca="1" si="235"/>
        <v>203,</v>
      </c>
      <c r="V1403" s="39" t="str">
        <f t="shared" ca="1" si="236"/>
        <v>203.2267,</v>
      </c>
      <c r="W1403" s="53" t="str">
        <f t="shared" ca="1" si="229"/>
        <v>20323,</v>
      </c>
      <c r="X1403" s="90"/>
      <c r="Y1403" s="52"/>
      <c r="Z1403" s="52"/>
      <c r="AA1403" s="52"/>
      <c r="AB1403" s="52"/>
      <c r="AC1403" s="52"/>
      <c r="AD1403" s="52"/>
      <c r="AE1403" s="52"/>
      <c r="AF1403" s="52"/>
      <c r="AG1403" s="52"/>
      <c r="AH1403" s="52"/>
    </row>
    <row r="1404" spans="11:34" ht="15" thickBot="1" x14ac:dyDescent="0.3">
      <c r="K1404" s="109"/>
      <c r="L1404" s="116">
        <v>1403</v>
      </c>
      <c r="M1404" s="33">
        <f t="shared" si="227"/>
        <v>1.0278388278388277</v>
      </c>
      <c r="N1404" s="33">
        <f t="shared" si="228"/>
        <v>0.3304271284271284</v>
      </c>
      <c r="O1404" s="112">
        <f t="shared" si="230"/>
        <v>163.57778635006355</v>
      </c>
      <c r="P1404" s="33">
        <f t="shared" si="231"/>
        <v>166.78445546683372</v>
      </c>
      <c r="Q1404" s="117">
        <f>IF(INDEX($P$2:$P$4096,MATCH($B$7,$P$2:$P$4096,1)+ROWS(Q$2:$Q1404))&lt;=$B$8,INDEX($P$2:$P$4096,MATCH($B$7,$P$2:$P$4096,1)+ROWS(Q$2:$Q1404)),"")</f>
        <v>203.37632292042684</v>
      </c>
      <c r="R1404" s="118">
        <f t="shared" si="232"/>
        <v>1649</v>
      </c>
      <c r="S1404" s="51">
        <f t="shared" ca="1" si="233"/>
        <v>203.37632292042684</v>
      </c>
      <c r="T1404" s="52">
        <f t="shared" ca="1" si="234"/>
        <v>1649</v>
      </c>
      <c r="U1404" s="39" t="str">
        <f t="shared" ca="1" si="235"/>
        <v>203,</v>
      </c>
      <c r="V1404" s="39" t="str">
        <f t="shared" ca="1" si="236"/>
        <v>203.3763,</v>
      </c>
      <c r="W1404" s="53" t="str">
        <f t="shared" ca="1" si="229"/>
        <v>20338,</v>
      </c>
      <c r="X1404" s="90"/>
      <c r="Y1404" s="52"/>
      <c r="Z1404" s="52"/>
      <c r="AA1404" s="52"/>
      <c r="AB1404" s="52"/>
      <c r="AC1404" s="52"/>
      <c r="AD1404" s="52"/>
      <c r="AE1404" s="52"/>
      <c r="AF1404" s="52"/>
      <c r="AG1404" s="52"/>
      <c r="AH1404" s="52"/>
    </row>
    <row r="1405" spans="11:34" ht="15" thickBot="1" x14ac:dyDescent="0.3">
      <c r="K1405" s="109"/>
      <c r="L1405" s="116">
        <v>1404</v>
      </c>
      <c r="M1405" s="33">
        <f t="shared" si="227"/>
        <v>1.0285714285714285</v>
      </c>
      <c r="N1405" s="33">
        <f t="shared" si="228"/>
        <v>0.33053812853812853</v>
      </c>
      <c r="O1405" s="112">
        <f t="shared" si="230"/>
        <v>163.63273690006363</v>
      </c>
      <c r="P1405" s="33">
        <f t="shared" si="231"/>
        <v>166.93236555841571</v>
      </c>
      <c r="Q1405" s="117">
        <f>IF(INDEX($P$2:$P$4096,MATCH($B$7,$P$2:$P$4096,1)+ROWS(Q$2:$Q1405))&lt;=$B$8,INDEX($P$2:$P$4096,MATCH($B$7,$P$2:$P$4096,1)+ROWS(Q$2:$Q1405)),"")</f>
        <v>203.52592423830242</v>
      </c>
      <c r="R1405" s="118">
        <f t="shared" si="232"/>
        <v>1650</v>
      </c>
      <c r="S1405" s="51">
        <f t="shared" ca="1" si="233"/>
        <v>203.52592423830242</v>
      </c>
      <c r="T1405" s="52">
        <f t="shared" ca="1" si="234"/>
        <v>1650</v>
      </c>
      <c r="U1405" s="39" t="str">
        <f t="shared" ca="1" si="235"/>
        <v>204,</v>
      </c>
      <c r="V1405" s="39" t="str">
        <f t="shared" ca="1" si="236"/>
        <v>203.5259,</v>
      </c>
      <c r="W1405" s="53" t="str">
        <f t="shared" ca="1" si="229"/>
        <v>20353,</v>
      </c>
      <c r="X1405" s="90"/>
      <c r="Y1405" s="52"/>
      <c r="Z1405" s="52"/>
      <c r="AA1405" s="52"/>
      <c r="AB1405" s="52"/>
      <c r="AC1405" s="52"/>
      <c r="AD1405" s="52"/>
      <c r="AE1405" s="52"/>
      <c r="AF1405" s="52"/>
      <c r="AG1405" s="52"/>
      <c r="AH1405" s="52"/>
    </row>
    <row r="1406" spans="11:34" ht="15" thickBot="1" x14ac:dyDescent="0.3">
      <c r="K1406" s="109"/>
      <c r="L1406" s="116">
        <v>1405</v>
      </c>
      <c r="M1406" s="33">
        <f t="shared" si="227"/>
        <v>1.0293040293040292</v>
      </c>
      <c r="N1406" s="33">
        <f t="shared" si="228"/>
        <v>0.33064912864912865</v>
      </c>
      <c r="O1406" s="112">
        <f t="shared" si="230"/>
        <v>163.68768745006369</v>
      </c>
      <c r="P1406" s="33">
        <f t="shared" si="231"/>
        <v>167.08028240923227</v>
      </c>
      <c r="Q1406" s="117">
        <f>IF(INDEX($P$2:$P$4096,MATCH($B$7,$P$2:$P$4096,1)+ROWS(Q$2:$Q1406))&lt;=$B$8,INDEX($P$2:$P$4096,MATCH($B$7,$P$2:$P$4096,1)+ROWS(Q$2:$Q1406)),"")</f>
        <v>203.67553255143895</v>
      </c>
      <c r="R1406" s="118">
        <f t="shared" si="232"/>
        <v>1651</v>
      </c>
      <c r="S1406" s="51">
        <f t="shared" ca="1" si="233"/>
        <v>203.67553255143895</v>
      </c>
      <c r="T1406" s="52">
        <f t="shared" ca="1" si="234"/>
        <v>1651</v>
      </c>
      <c r="U1406" s="39" t="str">
        <f t="shared" ca="1" si="235"/>
        <v>204,</v>
      </c>
      <c r="V1406" s="39" t="str">
        <f t="shared" ca="1" si="236"/>
        <v>203.6755,</v>
      </c>
      <c r="W1406" s="53" t="str">
        <f t="shared" ca="1" si="229"/>
        <v>20368,</v>
      </c>
      <c r="X1406" s="90"/>
      <c r="Y1406" s="52"/>
      <c r="Z1406" s="52"/>
      <c r="AA1406" s="52"/>
      <c r="AB1406" s="52"/>
      <c r="AC1406" s="52"/>
      <c r="AD1406" s="52"/>
      <c r="AE1406" s="52"/>
      <c r="AF1406" s="52"/>
      <c r="AG1406" s="52"/>
      <c r="AH1406" s="52"/>
    </row>
    <row r="1407" spans="11:34" ht="15" thickBot="1" x14ac:dyDescent="0.3">
      <c r="K1407" s="109"/>
      <c r="L1407" s="116">
        <v>1406</v>
      </c>
      <c r="M1407" s="33">
        <f t="shared" si="227"/>
        <v>1.0300366300366299</v>
      </c>
      <c r="N1407" s="33">
        <f t="shared" si="228"/>
        <v>0.33076012876012872</v>
      </c>
      <c r="O1407" s="112">
        <f t="shared" si="230"/>
        <v>163.74263800006372</v>
      </c>
      <c r="P1407" s="33">
        <f t="shared" si="231"/>
        <v>167.22820602019635</v>
      </c>
      <c r="Q1407" s="117">
        <f>IF(INDEX($P$2:$P$4096,MATCH($B$7,$P$2:$P$4096,1)+ROWS(Q$2:$Q1407))&lt;=$B$8,INDEX($P$2:$P$4096,MATCH($B$7,$P$2:$P$4096,1)+ROWS(Q$2:$Q1407)),"")</f>
        <v>203.82514786084056</v>
      </c>
      <c r="R1407" s="118">
        <f t="shared" si="232"/>
        <v>1652</v>
      </c>
      <c r="S1407" s="51">
        <f t="shared" ca="1" si="233"/>
        <v>203.82514786084056</v>
      </c>
      <c r="T1407" s="52">
        <f t="shared" ca="1" si="234"/>
        <v>1652</v>
      </c>
      <c r="U1407" s="39" t="str">
        <f t="shared" ca="1" si="235"/>
        <v>204,</v>
      </c>
      <c r="V1407" s="39" t="str">
        <f t="shared" ca="1" si="236"/>
        <v>203.8251,</v>
      </c>
      <c r="W1407" s="53" t="str">
        <f t="shared" ca="1" si="229"/>
        <v>20383,</v>
      </c>
      <c r="X1407" s="90"/>
      <c r="Y1407" s="52"/>
      <c r="Z1407" s="52"/>
      <c r="AA1407" s="52"/>
      <c r="AB1407" s="52"/>
      <c r="AC1407" s="52"/>
      <c r="AD1407" s="52"/>
      <c r="AE1407" s="52"/>
      <c r="AF1407" s="52"/>
      <c r="AG1407" s="52"/>
      <c r="AH1407" s="52"/>
    </row>
    <row r="1408" spans="11:34" ht="15" thickBot="1" x14ac:dyDescent="0.3">
      <c r="K1408" s="109"/>
      <c r="L1408" s="116">
        <v>1407</v>
      </c>
      <c r="M1408" s="33">
        <f t="shared" si="227"/>
        <v>1.0307692307692307</v>
      </c>
      <c r="N1408" s="33">
        <f t="shared" si="228"/>
        <v>0.33087112887112885</v>
      </c>
      <c r="O1408" s="112">
        <f t="shared" si="230"/>
        <v>163.79758855006378</v>
      </c>
      <c r="P1408" s="33">
        <f t="shared" si="231"/>
        <v>167.37613639222172</v>
      </c>
      <c r="Q1408" s="117">
        <f>IF(INDEX($P$2:$P$4096,MATCH($B$7,$P$2:$P$4096,1)+ROWS(Q$2:$Q1408))&lt;=$B$8,INDEX($P$2:$P$4096,MATCH($B$7,$P$2:$P$4096,1)+ROWS(Q$2:$Q1408)),"")</f>
        <v>203.97477016751105</v>
      </c>
      <c r="R1408" s="118">
        <f t="shared" si="232"/>
        <v>1653</v>
      </c>
      <c r="S1408" s="51">
        <f t="shared" ca="1" si="233"/>
        <v>203.97477016751105</v>
      </c>
      <c r="T1408" s="52">
        <f t="shared" ca="1" si="234"/>
        <v>1653</v>
      </c>
      <c r="U1408" s="39" t="str">
        <f t="shared" ca="1" si="235"/>
        <v>204,</v>
      </c>
      <c r="V1408" s="39" t="str">
        <f t="shared" ca="1" si="236"/>
        <v>203.9748,</v>
      </c>
      <c r="W1408" s="53" t="str">
        <f t="shared" ca="1" si="229"/>
        <v>20397,</v>
      </c>
      <c r="X1408" s="90"/>
      <c r="Y1408" s="52"/>
      <c r="Z1408" s="52"/>
      <c r="AA1408" s="52"/>
      <c r="AB1408" s="52"/>
      <c r="AC1408" s="52"/>
      <c r="AD1408" s="52"/>
      <c r="AE1408" s="52"/>
      <c r="AF1408" s="52"/>
      <c r="AG1408" s="52"/>
      <c r="AH1408" s="52"/>
    </row>
    <row r="1409" spans="11:34" ht="15" thickBot="1" x14ac:dyDescent="0.3">
      <c r="K1409" s="109"/>
      <c r="L1409" s="116">
        <v>1408</v>
      </c>
      <c r="M1409" s="33">
        <f t="shared" si="227"/>
        <v>1.0315018315018316</v>
      </c>
      <c r="N1409" s="33">
        <f t="shared" si="228"/>
        <v>0.33098212898212903</v>
      </c>
      <c r="O1409" s="112">
        <f t="shared" si="230"/>
        <v>163.85253910006386</v>
      </c>
      <c r="P1409" s="33">
        <f t="shared" si="231"/>
        <v>167.52407352622208</v>
      </c>
      <c r="Q1409" s="117">
        <f>IF(INDEX($P$2:$P$4096,MATCH($B$7,$P$2:$P$4096,1)+ROWS(Q$2:$Q1409))&lt;=$B$8,INDEX($P$2:$P$4096,MATCH($B$7,$P$2:$P$4096,1)+ROWS(Q$2:$Q1409)),"")</f>
        <v>204.12439947245599</v>
      </c>
      <c r="R1409" s="118">
        <f t="shared" si="232"/>
        <v>1654</v>
      </c>
      <c r="S1409" s="51">
        <f t="shared" ca="1" si="233"/>
        <v>204.12439947245599</v>
      </c>
      <c r="T1409" s="52">
        <f t="shared" ca="1" si="234"/>
        <v>1654</v>
      </c>
      <c r="U1409" s="39" t="str">
        <f t="shared" ca="1" si="235"/>
        <v>204,</v>
      </c>
      <c r="V1409" s="39" t="str">
        <f t="shared" ca="1" si="236"/>
        <v>204.1244,</v>
      </c>
      <c r="W1409" s="53" t="str">
        <f t="shared" ca="1" si="229"/>
        <v>20412,</v>
      </c>
      <c r="X1409" s="90"/>
      <c r="Y1409" s="52"/>
      <c r="Z1409" s="52"/>
      <c r="AA1409" s="52"/>
      <c r="AB1409" s="52"/>
      <c r="AC1409" s="52"/>
      <c r="AD1409" s="52"/>
      <c r="AE1409" s="52"/>
      <c r="AF1409" s="52"/>
      <c r="AG1409" s="52"/>
      <c r="AH1409" s="52"/>
    </row>
    <row r="1410" spans="11:34" ht="15" thickBot="1" x14ac:dyDescent="0.3">
      <c r="K1410" s="109"/>
      <c r="L1410" s="116">
        <v>1409</v>
      </c>
      <c r="M1410" s="33">
        <f t="shared" ref="M1410:M1473" si="237">(L1410*$B$2)/($B$3-1)</f>
        <v>1.0322344322344323</v>
      </c>
      <c r="N1410" s="33">
        <f t="shared" ref="N1410:N1473" si="238">($M1410+$D$10)/$B$5</f>
        <v>0.33109312909312916</v>
      </c>
      <c r="O1410" s="112">
        <f t="shared" si="230"/>
        <v>163.90748965006392</v>
      </c>
      <c r="P1410" s="33">
        <f t="shared" si="231"/>
        <v>167.67201742311153</v>
      </c>
      <c r="Q1410" s="117">
        <f>IF(INDEX($P$2:$P$4096,MATCH($B$7,$P$2:$P$4096,1)+ROWS(Q$2:$Q1410))&lt;=$B$8,INDEX($P$2:$P$4096,MATCH($B$7,$P$2:$P$4096,1)+ROWS(Q$2:$Q1410)),"")</f>
        <v>204.27403577668025</v>
      </c>
      <c r="R1410" s="118">
        <f t="shared" si="232"/>
        <v>1655</v>
      </c>
      <c r="S1410" s="51">
        <f t="shared" ca="1" si="233"/>
        <v>204.27403577668025</v>
      </c>
      <c r="T1410" s="52">
        <f t="shared" ca="1" si="234"/>
        <v>1655</v>
      </c>
      <c r="U1410" s="39" t="str">
        <f t="shared" ca="1" si="235"/>
        <v>204,</v>
      </c>
      <c r="V1410" s="39" t="str">
        <f t="shared" ca="1" si="236"/>
        <v>204.274,</v>
      </c>
      <c r="W1410" s="53" t="str">
        <f t="shared" ref="W1410:W1473" ca="1" si="239">ROUND(S1410*$B$10,0)&amp;","</f>
        <v>20427,</v>
      </c>
      <c r="X1410" s="90"/>
      <c r="Y1410" s="52"/>
      <c r="Z1410" s="52"/>
      <c r="AA1410" s="52"/>
      <c r="AB1410" s="52"/>
      <c r="AC1410" s="52"/>
      <c r="AD1410" s="52"/>
      <c r="AE1410" s="52"/>
      <c r="AF1410" s="52"/>
      <c r="AG1410" s="52"/>
      <c r="AH1410" s="52"/>
    </row>
    <row r="1411" spans="11:34" ht="15" thickBot="1" x14ac:dyDescent="0.3">
      <c r="K1411" s="109"/>
      <c r="L1411" s="116">
        <v>1410</v>
      </c>
      <c r="M1411" s="33">
        <f t="shared" si="237"/>
        <v>1.0329670329670331</v>
      </c>
      <c r="N1411" s="33">
        <f t="shared" si="238"/>
        <v>0.33120412920412928</v>
      </c>
      <c r="O1411" s="112">
        <f t="shared" ref="O1411:O1474" si="240">$N1411/$B$4</f>
        <v>163.96244020006398</v>
      </c>
      <c r="P1411" s="33">
        <f t="shared" ref="P1411:P1474" si="241">-245.19+O1411*(2.5293+O1411*(-0.066046+O1411*(0.0040422+O1411*(-0.0000020697))))/(1+O1411*(-0.025422+O1411*(0.0016883+O1411*(-0.0000013601))))</f>
        <v>167.81996808380484</v>
      </c>
      <c r="Q1411" s="117">
        <f>IF(INDEX($P$2:$P$4096,MATCH($B$7,$P$2:$P$4096,1)+ROWS(Q$2:$Q1411))&lt;=$B$8,INDEX($P$2:$P$4096,MATCH($B$7,$P$2:$P$4096,1)+ROWS(Q$2:$Q1411)),"")</f>
        <v>204.42367908118916</v>
      </c>
      <c r="R1411" s="118">
        <f t="shared" ref="R1411:R1474" si="242">INDEX($L$2:$L$4096,MATCH($Q1411,$P$2:$P$4096,0))</f>
        <v>1656</v>
      </c>
      <c r="S1411" s="51">
        <f t="shared" ref="S1411:S1474" ca="1" si="243">INDIRECT("Q"&amp;((ROW($Q1411)-2)*$B$9)+2,TRUE)</f>
        <v>204.42367908118916</v>
      </c>
      <c r="T1411" s="52">
        <f t="shared" ref="T1411:T1474" ca="1" si="244">INDEX($L$2:$L$4096,MATCH($S1411,$P$2:$P$4096,0))</f>
        <v>1656</v>
      </c>
      <c r="U1411" s="39" t="str">
        <f t="shared" ref="U1411:U1474" ca="1" si="245">ROUND(S1411,0)&amp;","</f>
        <v>204,</v>
      </c>
      <c r="V1411" s="39" t="str">
        <f t="shared" ref="V1411:V1474" ca="1" si="246">ROUND(S1411,4)&amp;","</f>
        <v>204.4237,</v>
      </c>
      <c r="W1411" s="53" t="str">
        <f t="shared" ca="1" si="239"/>
        <v>20442,</v>
      </c>
      <c r="X1411" s="90"/>
      <c r="Y1411" s="52"/>
      <c r="Z1411" s="52"/>
      <c r="AA1411" s="52"/>
      <c r="AB1411" s="52"/>
      <c r="AC1411" s="52"/>
      <c r="AD1411" s="52"/>
      <c r="AE1411" s="52"/>
      <c r="AF1411" s="52"/>
      <c r="AG1411" s="52"/>
      <c r="AH1411" s="52"/>
    </row>
    <row r="1412" spans="11:34" ht="15" thickBot="1" x14ac:dyDescent="0.3">
      <c r="K1412" s="109"/>
      <c r="L1412" s="116">
        <v>1411</v>
      </c>
      <c r="M1412" s="33">
        <f t="shared" si="237"/>
        <v>1.0336996336996338</v>
      </c>
      <c r="N1412" s="33">
        <f t="shared" si="238"/>
        <v>0.33131512931512935</v>
      </c>
      <c r="O1412" s="112">
        <f t="shared" si="240"/>
        <v>164.01739075006404</v>
      </c>
      <c r="P1412" s="33">
        <f t="shared" si="241"/>
        <v>167.96792550921674</v>
      </c>
      <c r="Q1412" s="117">
        <f>IF(INDEX($P$2:$P$4096,MATCH($B$7,$P$2:$P$4096,1)+ROWS(Q$2:$Q1412))&lt;=$B$8,INDEX($P$2:$P$4096,MATCH($B$7,$P$2:$P$4096,1)+ROWS(Q$2:$Q1412)),"")</f>
        <v>204.57332938698886</v>
      </c>
      <c r="R1412" s="118">
        <f t="shared" si="242"/>
        <v>1657</v>
      </c>
      <c r="S1412" s="51">
        <f t="shared" ca="1" si="243"/>
        <v>204.57332938698886</v>
      </c>
      <c r="T1412" s="52">
        <f t="shared" ca="1" si="244"/>
        <v>1657</v>
      </c>
      <c r="U1412" s="39" t="str">
        <f t="shared" ca="1" si="245"/>
        <v>205,</v>
      </c>
      <c r="V1412" s="39" t="str">
        <f t="shared" ca="1" si="246"/>
        <v>204.5733,</v>
      </c>
      <c r="W1412" s="53" t="str">
        <f t="shared" ca="1" si="239"/>
        <v>20457,</v>
      </c>
      <c r="X1412" s="90"/>
      <c r="Y1412" s="52"/>
      <c r="Z1412" s="52"/>
      <c r="AA1412" s="52"/>
      <c r="AB1412" s="52"/>
      <c r="AC1412" s="52"/>
      <c r="AD1412" s="52"/>
      <c r="AE1412" s="52"/>
      <c r="AF1412" s="52"/>
      <c r="AG1412" s="52"/>
      <c r="AH1412" s="52"/>
    </row>
    <row r="1413" spans="11:34" ht="15" thickBot="1" x14ac:dyDescent="0.3">
      <c r="K1413" s="109"/>
      <c r="L1413" s="116">
        <v>1412</v>
      </c>
      <c r="M1413" s="33">
        <f t="shared" si="237"/>
        <v>1.0344322344322345</v>
      </c>
      <c r="N1413" s="33">
        <f t="shared" si="238"/>
        <v>0.33142612942612948</v>
      </c>
      <c r="O1413" s="112">
        <f t="shared" si="240"/>
        <v>164.0723413000641</v>
      </c>
      <c r="P1413" s="33">
        <f t="shared" si="241"/>
        <v>168.11588970026321</v>
      </c>
      <c r="Q1413" s="117">
        <f>IF(INDEX($P$2:$P$4096,MATCH($B$7,$P$2:$P$4096,1)+ROWS(Q$2:$Q1413))&lt;=$B$8,INDEX($P$2:$P$4096,MATCH($B$7,$P$2:$P$4096,1)+ROWS(Q$2:$Q1413)),"")</f>
        <v>204.72298669508535</v>
      </c>
      <c r="R1413" s="118">
        <f t="shared" si="242"/>
        <v>1658</v>
      </c>
      <c r="S1413" s="51">
        <f t="shared" ca="1" si="243"/>
        <v>204.72298669508535</v>
      </c>
      <c r="T1413" s="52">
        <f t="shared" ca="1" si="244"/>
        <v>1658</v>
      </c>
      <c r="U1413" s="39" t="str">
        <f t="shared" ca="1" si="245"/>
        <v>205,</v>
      </c>
      <c r="V1413" s="39" t="str">
        <f t="shared" ca="1" si="246"/>
        <v>204.723,</v>
      </c>
      <c r="W1413" s="53" t="str">
        <f t="shared" ca="1" si="239"/>
        <v>20472,</v>
      </c>
      <c r="X1413" s="90"/>
      <c r="Y1413" s="52"/>
      <c r="Z1413" s="52"/>
      <c r="AA1413" s="52"/>
      <c r="AB1413" s="52"/>
      <c r="AC1413" s="52"/>
      <c r="AD1413" s="52"/>
      <c r="AE1413" s="52"/>
      <c r="AF1413" s="52"/>
      <c r="AG1413" s="52"/>
      <c r="AH1413" s="52"/>
    </row>
    <row r="1414" spans="11:34" ht="15" thickBot="1" x14ac:dyDescent="0.3">
      <c r="K1414" s="109"/>
      <c r="L1414" s="116">
        <v>1413</v>
      </c>
      <c r="M1414" s="33">
        <f t="shared" si="237"/>
        <v>1.0351648351648353</v>
      </c>
      <c r="N1414" s="33">
        <f t="shared" si="238"/>
        <v>0.3315371295371296</v>
      </c>
      <c r="O1414" s="112">
        <f t="shared" si="240"/>
        <v>164.12729185006415</v>
      </c>
      <c r="P1414" s="33">
        <f t="shared" si="241"/>
        <v>168.26386065785954</v>
      </c>
      <c r="Q1414" s="117">
        <f>IF(INDEX($P$2:$P$4096,MATCH($B$7,$P$2:$P$4096,1)+ROWS(Q$2:$Q1414))&lt;=$B$8,INDEX($P$2:$P$4096,MATCH($B$7,$P$2:$P$4096,1)+ROWS(Q$2:$Q1414)),"")</f>
        <v>204.87265100648511</v>
      </c>
      <c r="R1414" s="118">
        <f t="shared" si="242"/>
        <v>1659</v>
      </c>
      <c r="S1414" s="51">
        <f t="shared" ca="1" si="243"/>
        <v>204.87265100648511</v>
      </c>
      <c r="T1414" s="52">
        <f t="shared" ca="1" si="244"/>
        <v>1659</v>
      </c>
      <c r="U1414" s="39" t="str">
        <f t="shared" ca="1" si="245"/>
        <v>205,</v>
      </c>
      <c r="V1414" s="39" t="str">
        <f t="shared" ca="1" si="246"/>
        <v>204.8727,</v>
      </c>
      <c r="W1414" s="53" t="str">
        <f t="shared" ca="1" si="239"/>
        <v>20487,</v>
      </c>
      <c r="X1414" s="90"/>
      <c r="Y1414" s="52"/>
      <c r="Z1414" s="52"/>
      <c r="AA1414" s="52"/>
      <c r="AB1414" s="52"/>
      <c r="AC1414" s="52"/>
      <c r="AD1414" s="52"/>
      <c r="AE1414" s="52"/>
      <c r="AF1414" s="52"/>
      <c r="AG1414" s="52"/>
      <c r="AH1414" s="52"/>
    </row>
    <row r="1415" spans="11:34" ht="15" thickBot="1" x14ac:dyDescent="0.3">
      <c r="K1415" s="109"/>
      <c r="L1415" s="116">
        <v>1414</v>
      </c>
      <c r="M1415" s="33">
        <f t="shared" si="237"/>
        <v>1.035897435897436</v>
      </c>
      <c r="N1415" s="33">
        <f t="shared" si="238"/>
        <v>0.33164812964812967</v>
      </c>
      <c r="O1415" s="112">
        <f t="shared" si="240"/>
        <v>164.18224240006418</v>
      </c>
      <c r="P1415" s="33">
        <f t="shared" si="241"/>
        <v>168.41183838292221</v>
      </c>
      <c r="Q1415" s="117">
        <f>IF(INDEX($P$2:$P$4096,MATCH($B$7,$P$2:$P$4096,1)+ROWS(Q$2:$Q1415))&lt;=$B$8,INDEX($P$2:$P$4096,MATCH($B$7,$P$2:$P$4096,1)+ROWS(Q$2:$Q1415)),"")</f>
        <v>205.02232232219501</v>
      </c>
      <c r="R1415" s="118">
        <f t="shared" si="242"/>
        <v>1660</v>
      </c>
      <c r="S1415" s="51">
        <f t="shared" ca="1" si="243"/>
        <v>205.02232232219501</v>
      </c>
      <c r="T1415" s="52">
        <f t="shared" ca="1" si="244"/>
        <v>1660</v>
      </c>
      <c r="U1415" s="39" t="str">
        <f t="shared" ca="1" si="245"/>
        <v>205,</v>
      </c>
      <c r="V1415" s="39" t="str">
        <f t="shared" ca="1" si="246"/>
        <v>205.0223,</v>
      </c>
      <c r="W1415" s="53" t="str">
        <f t="shared" ca="1" si="239"/>
        <v>20502,</v>
      </c>
      <c r="X1415" s="90"/>
      <c r="Y1415" s="52"/>
      <c r="Z1415" s="52"/>
      <c r="AA1415" s="52"/>
      <c r="AB1415" s="52"/>
      <c r="AC1415" s="52"/>
      <c r="AD1415" s="52"/>
      <c r="AE1415" s="52"/>
      <c r="AF1415" s="52"/>
      <c r="AG1415" s="52"/>
      <c r="AH1415" s="52"/>
    </row>
    <row r="1416" spans="11:34" ht="15" thickBot="1" x14ac:dyDescent="0.3">
      <c r="K1416" s="109"/>
      <c r="L1416" s="116">
        <v>1415</v>
      </c>
      <c r="M1416" s="33">
        <f t="shared" si="237"/>
        <v>1.0366300366300367</v>
      </c>
      <c r="N1416" s="33">
        <f t="shared" si="238"/>
        <v>0.3317591297591298</v>
      </c>
      <c r="O1416" s="112">
        <f t="shared" si="240"/>
        <v>164.23719295006424</v>
      </c>
      <c r="P1416" s="33">
        <f t="shared" si="241"/>
        <v>168.55982287636778</v>
      </c>
      <c r="Q1416" s="117">
        <f>IF(INDEX($P$2:$P$4096,MATCH($B$7,$P$2:$P$4096,1)+ROWS(Q$2:$Q1416))&lt;=$B$8,INDEX($P$2:$P$4096,MATCH($B$7,$P$2:$P$4096,1)+ROWS(Q$2:$Q1416)),"")</f>
        <v>205.17200064322242</v>
      </c>
      <c r="R1416" s="118">
        <f t="shared" si="242"/>
        <v>1661</v>
      </c>
      <c r="S1416" s="51">
        <f t="shared" ca="1" si="243"/>
        <v>205.17200064322242</v>
      </c>
      <c r="T1416" s="52">
        <f t="shared" ca="1" si="244"/>
        <v>1661</v>
      </c>
      <c r="U1416" s="39" t="str">
        <f t="shared" ca="1" si="245"/>
        <v>205,</v>
      </c>
      <c r="V1416" s="39" t="str">
        <f t="shared" ca="1" si="246"/>
        <v>205.172,</v>
      </c>
      <c r="W1416" s="53" t="str">
        <f t="shared" ca="1" si="239"/>
        <v>20517,</v>
      </c>
      <c r="X1416" s="90"/>
      <c r="Y1416" s="52"/>
      <c r="Z1416" s="52"/>
      <c r="AA1416" s="52"/>
      <c r="AB1416" s="52"/>
      <c r="AC1416" s="52"/>
      <c r="AD1416" s="52"/>
      <c r="AE1416" s="52"/>
      <c r="AF1416" s="52"/>
      <c r="AG1416" s="52"/>
      <c r="AH1416" s="52"/>
    </row>
    <row r="1417" spans="11:34" ht="15" thickBot="1" x14ac:dyDescent="0.3">
      <c r="K1417" s="109"/>
      <c r="L1417" s="116">
        <v>1416</v>
      </c>
      <c r="M1417" s="33">
        <f t="shared" si="237"/>
        <v>1.0373626373626375</v>
      </c>
      <c r="N1417" s="33">
        <f t="shared" si="238"/>
        <v>0.33187012987012993</v>
      </c>
      <c r="O1417" s="112">
        <f t="shared" si="240"/>
        <v>164.2921435000643</v>
      </c>
      <c r="P1417" s="33">
        <f t="shared" si="241"/>
        <v>168.70781413911328</v>
      </c>
      <c r="Q1417" s="117">
        <f>IF(INDEX($P$2:$P$4096,MATCH($B$7,$P$2:$P$4096,1)+ROWS(Q$2:$Q1417))&lt;=$B$8,INDEX($P$2:$P$4096,MATCH($B$7,$P$2:$P$4096,1)+ROWS(Q$2:$Q1417)),"")</f>
        <v>205.32168597057495</v>
      </c>
      <c r="R1417" s="118">
        <f t="shared" si="242"/>
        <v>1662</v>
      </c>
      <c r="S1417" s="51">
        <f t="shared" ca="1" si="243"/>
        <v>205.32168597057495</v>
      </c>
      <c r="T1417" s="52">
        <f t="shared" ca="1" si="244"/>
        <v>1662</v>
      </c>
      <c r="U1417" s="39" t="str">
        <f t="shared" ca="1" si="245"/>
        <v>205,</v>
      </c>
      <c r="V1417" s="39" t="str">
        <f t="shared" ca="1" si="246"/>
        <v>205.3217,</v>
      </c>
      <c r="W1417" s="53" t="str">
        <f t="shared" ca="1" si="239"/>
        <v>20532,</v>
      </c>
      <c r="X1417" s="90"/>
      <c r="Y1417" s="52"/>
      <c r="Z1417" s="52"/>
      <c r="AA1417" s="52"/>
      <c r="AB1417" s="52"/>
      <c r="AC1417" s="52"/>
      <c r="AD1417" s="52"/>
      <c r="AE1417" s="52"/>
      <c r="AF1417" s="52"/>
      <c r="AG1417" s="52"/>
      <c r="AH1417" s="52"/>
    </row>
    <row r="1418" spans="11:34" ht="15" thickBot="1" x14ac:dyDescent="0.3">
      <c r="K1418" s="109"/>
      <c r="L1418" s="116">
        <v>1417</v>
      </c>
      <c r="M1418" s="33">
        <f t="shared" si="237"/>
        <v>1.0380952380952382</v>
      </c>
      <c r="N1418" s="33">
        <f t="shared" si="238"/>
        <v>0.33198112998113005</v>
      </c>
      <c r="O1418" s="112">
        <f t="shared" si="240"/>
        <v>164.34709405006438</v>
      </c>
      <c r="P1418" s="33">
        <f t="shared" si="241"/>
        <v>168.85581217207636</v>
      </c>
      <c r="Q1418" s="117">
        <f>IF(INDEX($P$2:$P$4096,MATCH($B$7,$P$2:$P$4096,1)+ROWS(Q$2:$Q1418))&lt;=$B$8,INDEX($P$2:$P$4096,MATCH($B$7,$P$2:$P$4096,1)+ROWS(Q$2:$Q1418)),"")</f>
        <v>205.47137830526032</v>
      </c>
      <c r="R1418" s="118">
        <f t="shared" si="242"/>
        <v>1663</v>
      </c>
      <c r="S1418" s="51">
        <f t="shared" ca="1" si="243"/>
        <v>205.47137830526032</v>
      </c>
      <c r="T1418" s="52">
        <f t="shared" ca="1" si="244"/>
        <v>1663</v>
      </c>
      <c r="U1418" s="39" t="str">
        <f t="shared" ca="1" si="245"/>
        <v>205,</v>
      </c>
      <c r="V1418" s="39" t="str">
        <f t="shared" ca="1" si="246"/>
        <v>205.4714,</v>
      </c>
      <c r="W1418" s="53" t="str">
        <f t="shared" ca="1" si="239"/>
        <v>20547,</v>
      </c>
      <c r="X1418" s="90"/>
      <c r="Y1418" s="52"/>
      <c r="Z1418" s="52"/>
      <c r="AA1418" s="52"/>
      <c r="AB1418" s="52"/>
      <c r="AC1418" s="52"/>
      <c r="AD1418" s="52"/>
      <c r="AE1418" s="52"/>
      <c r="AF1418" s="52"/>
      <c r="AG1418" s="52"/>
      <c r="AH1418" s="52"/>
    </row>
    <row r="1419" spans="11:34" ht="15" thickBot="1" x14ac:dyDescent="0.3">
      <c r="K1419" s="109"/>
      <c r="L1419" s="116">
        <v>1418</v>
      </c>
      <c r="M1419" s="33">
        <f t="shared" si="237"/>
        <v>1.0388278388278389</v>
      </c>
      <c r="N1419" s="33">
        <f t="shared" si="238"/>
        <v>0.33209213009213012</v>
      </c>
      <c r="O1419" s="112">
        <f t="shared" si="240"/>
        <v>164.40204460006441</v>
      </c>
      <c r="P1419" s="33">
        <f t="shared" si="241"/>
        <v>169.00381697617456</v>
      </c>
      <c r="Q1419" s="117">
        <f>IF(INDEX($P$2:$P$4096,MATCH($B$7,$P$2:$P$4096,1)+ROWS(Q$2:$Q1419))&lt;=$B$8,INDEX($P$2:$P$4096,MATCH($B$7,$P$2:$P$4096,1)+ROWS(Q$2:$Q1419)),"")</f>
        <v>205.62107764828687</v>
      </c>
      <c r="R1419" s="118">
        <f t="shared" si="242"/>
        <v>1664</v>
      </c>
      <c r="S1419" s="51">
        <f t="shared" ca="1" si="243"/>
        <v>205.62107764828687</v>
      </c>
      <c r="T1419" s="52">
        <f t="shared" ca="1" si="244"/>
        <v>1664</v>
      </c>
      <c r="U1419" s="39" t="str">
        <f t="shared" ca="1" si="245"/>
        <v>206,</v>
      </c>
      <c r="V1419" s="39" t="str">
        <f t="shared" ca="1" si="246"/>
        <v>205.6211,</v>
      </c>
      <c r="W1419" s="53" t="str">
        <f t="shared" ca="1" si="239"/>
        <v>20562,</v>
      </c>
      <c r="X1419" s="90"/>
      <c r="Y1419" s="52"/>
      <c r="Z1419" s="52"/>
      <c r="AA1419" s="52"/>
      <c r="AB1419" s="52"/>
      <c r="AC1419" s="52"/>
      <c r="AD1419" s="52"/>
      <c r="AE1419" s="52"/>
      <c r="AF1419" s="52"/>
      <c r="AG1419" s="52"/>
      <c r="AH1419" s="52"/>
    </row>
    <row r="1420" spans="11:34" ht="15" thickBot="1" x14ac:dyDescent="0.3">
      <c r="K1420" s="109"/>
      <c r="L1420" s="116">
        <v>1419</v>
      </c>
      <c r="M1420" s="33">
        <f t="shared" si="237"/>
        <v>1.0395604395604396</v>
      </c>
      <c r="N1420" s="33">
        <f t="shared" si="238"/>
        <v>0.33220313020313025</v>
      </c>
      <c r="O1420" s="112">
        <f t="shared" si="240"/>
        <v>164.45699515006447</v>
      </c>
      <c r="P1420" s="33">
        <f t="shared" si="241"/>
        <v>169.15182855232587</v>
      </c>
      <c r="Q1420" s="117">
        <f>IF(INDEX($P$2:$P$4096,MATCH($B$7,$P$2:$P$4096,1)+ROWS(Q$2:$Q1420))&lt;=$B$8,INDEX($P$2:$P$4096,MATCH($B$7,$P$2:$P$4096,1)+ROWS(Q$2:$Q1420)),"")</f>
        <v>205.77078400066307</v>
      </c>
      <c r="R1420" s="118">
        <f t="shared" si="242"/>
        <v>1665</v>
      </c>
      <c r="S1420" s="51">
        <f t="shared" ca="1" si="243"/>
        <v>205.77078400066307</v>
      </c>
      <c r="T1420" s="52">
        <f t="shared" ca="1" si="244"/>
        <v>1665</v>
      </c>
      <c r="U1420" s="39" t="str">
        <f t="shared" ca="1" si="245"/>
        <v>206,</v>
      </c>
      <c r="V1420" s="39" t="str">
        <f t="shared" ca="1" si="246"/>
        <v>205.7708,</v>
      </c>
      <c r="W1420" s="53" t="str">
        <f t="shared" ca="1" si="239"/>
        <v>20577,</v>
      </c>
      <c r="X1420" s="90"/>
      <c r="Y1420" s="52"/>
      <c r="Z1420" s="52"/>
      <c r="AA1420" s="52"/>
      <c r="AB1420" s="52"/>
      <c r="AC1420" s="52"/>
      <c r="AD1420" s="52"/>
      <c r="AE1420" s="52"/>
      <c r="AF1420" s="52"/>
      <c r="AG1420" s="52"/>
      <c r="AH1420" s="52"/>
    </row>
    <row r="1421" spans="11:34" ht="15" thickBot="1" x14ac:dyDescent="0.3">
      <c r="K1421" s="109"/>
      <c r="L1421" s="116">
        <v>1420</v>
      </c>
      <c r="M1421" s="33">
        <f t="shared" si="237"/>
        <v>1.0402930402930404</v>
      </c>
      <c r="N1421" s="33">
        <f t="shared" si="238"/>
        <v>0.33231413031413037</v>
      </c>
      <c r="O1421" s="112">
        <f t="shared" si="240"/>
        <v>164.51194570006453</v>
      </c>
      <c r="P1421" s="33">
        <f t="shared" si="241"/>
        <v>169.29984690144948</v>
      </c>
      <c r="Q1421" s="117">
        <f>IF(INDEX($P$2:$P$4096,MATCH($B$7,$P$2:$P$4096,1)+ROWS(Q$2:$Q1421))&lt;=$B$8,INDEX($P$2:$P$4096,MATCH($B$7,$P$2:$P$4096,1)+ROWS(Q$2:$Q1421)),"")</f>
        <v>205.92049736339789</v>
      </c>
      <c r="R1421" s="118">
        <f t="shared" si="242"/>
        <v>1666</v>
      </c>
      <c r="S1421" s="51">
        <f t="shared" ca="1" si="243"/>
        <v>205.92049736339789</v>
      </c>
      <c r="T1421" s="52">
        <f t="shared" ca="1" si="244"/>
        <v>1666</v>
      </c>
      <c r="U1421" s="39" t="str">
        <f t="shared" ca="1" si="245"/>
        <v>206,</v>
      </c>
      <c r="V1421" s="39" t="str">
        <f t="shared" ca="1" si="246"/>
        <v>205.9205,</v>
      </c>
      <c r="W1421" s="53" t="str">
        <f t="shared" ca="1" si="239"/>
        <v>20592,</v>
      </c>
      <c r="X1421" s="90"/>
      <c r="Y1421" s="52"/>
      <c r="Z1421" s="52"/>
      <c r="AA1421" s="52"/>
      <c r="AB1421" s="52"/>
      <c r="AC1421" s="52"/>
      <c r="AD1421" s="52"/>
      <c r="AE1421" s="52"/>
      <c r="AF1421" s="52"/>
      <c r="AG1421" s="52"/>
      <c r="AH1421" s="52"/>
    </row>
    <row r="1422" spans="11:34" ht="15" thickBot="1" x14ac:dyDescent="0.3">
      <c r="K1422" s="109"/>
      <c r="L1422" s="116">
        <v>1421</v>
      </c>
      <c r="M1422" s="33">
        <f t="shared" si="237"/>
        <v>1.0410256410256411</v>
      </c>
      <c r="N1422" s="33">
        <f t="shared" si="238"/>
        <v>0.3324251304251305</v>
      </c>
      <c r="O1422" s="112">
        <f t="shared" si="240"/>
        <v>164.56689625006459</v>
      </c>
      <c r="P1422" s="33">
        <f t="shared" si="241"/>
        <v>169.44787202446372</v>
      </c>
      <c r="Q1422" s="117">
        <f>IF(INDEX($P$2:$P$4096,MATCH($B$7,$P$2:$P$4096,1)+ROWS(Q$2:$Q1422))&lt;=$B$8,INDEX($P$2:$P$4096,MATCH($B$7,$P$2:$P$4096,1)+ROWS(Q$2:$Q1422)),"")</f>
        <v>206.07021773750085</v>
      </c>
      <c r="R1422" s="118">
        <f t="shared" si="242"/>
        <v>1667</v>
      </c>
      <c r="S1422" s="51">
        <f t="shared" ca="1" si="243"/>
        <v>206.07021773750085</v>
      </c>
      <c r="T1422" s="52">
        <f t="shared" ca="1" si="244"/>
        <v>1667</v>
      </c>
      <c r="U1422" s="39" t="str">
        <f t="shared" ca="1" si="245"/>
        <v>206,</v>
      </c>
      <c r="V1422" s="39" t="str">
        <f t="shared" ca="1" si="246"/>
        <v>206.0702,</v>
      </c>
      <c r="W1422" s="53" t="str">
        <f t="shared" ca="1" si="239"/>
        <v>20607,</v>
      </c>
      <c r="X1422" s="90"/>
      <c r="Y1422" s="52"/>
      <c r="Z1422" s="52"/>
      <c r="AA1422" s="52"/>
      <c r="AB1422" s="52"/>
      <c r="AC1422" s="52"/>
      <c r="AD1422" s="52"/>
      <c r="AE1422" s="52"/>
      <c r="AF1422" s="52"/>
      <c r="AG1422" s="52"/>
      <c r="AH1422" s="52"/>
    </row>
    <row r="1423" spans="11:34" ht="15" thickBot="1" x14ac:dyDescent="0.3">
      <c r="K1423" s="109"/>
      <c r="L1423" s="116">
        <v>1422</v>
      </c>
      <c r="M1423" s="33">
        <f t="shared" si="237"/>
        <v>1.0417582417582418</v>
      </c>
      <c r="N1423" s="33">
        <f t="shared" si="238"/>
        <v>0.33253613053613057</v>
      </c>
      <c r="O1423" s="112">
        <f t="shared" si="240"/>
        <v>164.62184680006462</v>
      </c>
      <c r="P1423" s="33">
        <f t="shared" si="241"/>
        <v>169.59590392228853</v>
      </c>
      <c r="Q1423" s="117">
        <f>IF(INDEX($P$2:$P$4096,MATCH($B$7,$P$2:$P$4096,1)+ROWS(Q$2:$Q1423))&lt;=$B$8,INDEX($P$2:$P$4096,MATCH($B$7,$P$2:$P$4096,1)+ROWS(Q$2:$Q1423)),"")</f>
        <v>206.21994512398112</v>
      </c>
      <c r="R1423" s="118">
        <f t="shared" si="242"/>
        <v>1668</v>
      </c>
      <c r="S1423" s="51">
        <f t="shared" ca="1" si="243"/>
        <v>206.21994512398112</v>
      </c>
      <c r="T1423" s="52">
        <f t="shared" ca="1" si="244"/>
        <v>1668</v>
      </c>
      <c r="U1423" s="39" t="str">
        <f t="shared" ca="1" si="245"/>
        <v>206,</v>
      </c>
      <c r="V1423" s="39" t="str">
        <f t="shared" ca="1" si="246"/>
        <v>206.2199,</v>
      </c>
      <c r="W1423" s="53" t="str">
        <f t="shared" ca="1" si="239"/>
        <v>20622,</v>
      </c>
      <c r="X1423" s="90"/>
      <c r="Y1423" s="52"/>
      <c r="Z1423" s="52"/>
      <c r="AA1423" s="52"/>
      <c r="AB1423" s="52"/>
      <c r="AC1423" s="52"/>
      <c r="AD1423" s="52"/>
      <c r="AE1423" s="52"/>
      <c r="AF1423" s="52"/>
      <c r="AG1423" s="52"/>
      <c r="AH1423" s="52"/>
    </row>
    <row r="1424" spans="11:34" ht="15" thickBot="1" x14ac:dyDescent="0.3">
      <c r="K1424" s="109"/>
      <c r="L1424" s="116">
        <v>1423</v>
      </c>
      <c r="M1424" s="33">
        <f t="shared" si="237"/>
        <v>1.0424908424908426</v>
      </c>
      <c r="N1424" s="33">
        <f t="shared" si="238"/>
        <v>0.3326471306471307</v>
      </c>
      <c r="O1424" s="112">
        <f t="shared" si="240"/>
        <v>164.6767973500647</v>
      </c>
      <c r="P1424" s="33">
        <f t="shared" si="241"/>
        <v>169.74394259584341</v>
      </c>
      <c r="Q1424" s="117">
        <f>IF(INDEX($P$2:$P$4096,MATCH($B$7,$P$2:$P$4096,1)+ROWS(Q$2:$Q1424))&lt;=$B$8,INDEX($P$2:$P$4096,MATCH($B$7,$P$2:$P$4096,1)+ROWS(Q$2:$Q1424)),"")</f>
        <v>206.36967952384941</v>
      </c>
      <c r="R1424" s="118">
        <f t="shared" si="242"/>
        <v>1669</v>
      </c>
      <c r="S1424" s="51">
        <f t="shared" ca="1" si="243"/>
        <v>206.36967952384941</v>
      </c>
      <c r="T1424" s="52">
        <f t="shared" ca="1" si="244"/>
        <v>1669</v>
      </c>
      <c r="U1424" s="39" t="str">
        <f t="shared" ca="1" si="245"/>
        <v>206,</v>
      </c>
      <c r="V1424" s="39" t="str">
        <f t="shared" ca="1" si="246"/>
        <v>206.3697,</v>
      </c>
      <c r="W1424" s="53" t="str">
        <f t="shared" ca="1" si="239"/>
        <v>20637,</v>
      </c>
      <c r="X1424" s="90"/>
      <c r="Y1424" s="52"/>
      <c r="Z1424" s="52"/>
      <c r="AA1424" s="52"/>
      <c r="AB1424" s="52"/>
      <c r="AC1424" s="52"/>
      <c r="AD1424" s="52"/>
      <c r="AE1424" s="52"/>
      <c r="AF1424" s="52"/>
      <c r="AG1424" s="52"/>
      <c r="AH1424" s="52"/>
    </row>
    <row r="1425" spans="11:34" ht="15" thickBot="1" x14ac:dyDescent="0.3">
      <c r="K1425" s="109"/>
      <c r="L1425" s="116">
        <v>1424</v>
      </c>
      <c r="M1425" s="33">
        <f t="shared" si="237"/>
        <v>1.0432234432234433</v>
      </c>
      <c r="N1425" s="33">
        <f t="shared" si="238"/>
        <v>0.33275813075813082</v>
      </c>
      <c r="O1425" s="112">
        <f t="shared" si="240"/>
        <v>164.73174790006476</v>
      </c>
      <c r="P1425" s="33">
        <f t="shared" si="241"/>
        <v>169.89198804604882</v>
      </c>
      <c r="Q1425" s="117">
        <f>IF(INDEX($P$2:$P$4096,MATCH($B$7,$P$2:$P$4096,1)+ROWS(Q$2:$Q1425))&lt;=$B$8,INDEX($P$2:$P$4096,MATCH($B$7,$P$2:$P$4096,1)+ROWS(Q$2:$Q1425)),"")</f>
        <v>206.51942093811527</v>
      </c>
      <c r="R1425" s="118">
        <f t="shared" si="242"/>
        <v>1670</v>
      </c>
      <c r="S1425" s="51">
        <f t="shared" ca="1" si="243"/>
        <v>206.51942093811527</v>
      </c>
      <c r="T1425" s="52">
        <f t="shared" ca="1" si="244"/>
        <v>1670</v>
      </c>
      <c r="U1425" s="39" t="str">
        <f t="shared" ca="1" si="245"/>
        <v>207,</v>
      </c>
      <c r="V1425" s="39" t="str">
        <f t="shared" ca="1" si="246"/>
        <v>206.5194,</v>
      </c>
      <c r="W1425" s="53" t="str">
        <f t="shared" ca="1" si="239"/>
        <v>20652,</v>
      </c>
      <c r="X1425" s="90"/>
      <c r="Y1425" s="52"/>
      <c r="Z1425" s="52"/>
      <c r="AA1425" s="52"/>
      <c r="AB1425" s="52"/>
      <c r="AC1425" s="52"/>
      <c r="AD1425" s="52"/>
      <c r="AE1425" s="52"/>
      <c r="AF1425" s="52"/>
      <c r="AG1425" s="52"/>
      <c r="AH1425" s="52"/>
    </row>
    <row r="1426" spans="11:34" ht="15" thickBot="1" x14ac:dyDescent="0.3">
      <c r="K1426" s="109"/>
      <c r="L1426" s="116">
        <v>1425</v>
      </c>
      <c r="M1426" s="33">
        <f t="shared" si="237"/>
        <v>1.043956043956044</v>
      </c>
      <c r="N1426" s="33">
        <f t="shared" si="238"/>
        <v>0.33286913086913089</v>
      </c>
      <c r="O1426" s="112">
        <f t="shared" si="240"/>
        <v>164.78669845006479</v>
      </c>
      <c r="P1426" s="33">
        <f t="shared" si="241"/>
        <v>170.04004027382484</v>
      </c>
      <c r="Q1426" s="117">
        <f>IF(INDEX($P$2:$P$4096,MATCH($B$7,$P$2:$P$4096,1)+ROWS(Q$2:$Q1426))&lt;=$B$8,INDEX($P$2:$P$4096,MATCH($B$7,$P$2:$P$4096,1)+ROWS(Q$2:$Q1426)),"")</f>
        <v>206.66916936779</v>
      </c>
      <c r="R1426" s="118">
        <f t="shared" si="242"/>
        <v>1671</v>
      </c>
      <c r="S1426" s="51">
        <f t="shared" ca="1" si="243"/>
        <v>206.66916936779</v>
      </c>
      <c r="T1426" s="52">
        <f t="shared" ca="1" si="244"/>
        <v>1671</v>
      </c>
      <c r="U1426" s="39" t="str">
        <f t="shared" ca="1" si="245"/>
        <v>207,</v>
      </c>
      <c r="V1426" s="39" t="str">
        <f t="shared" ca="1" si="246"/>
        <v>206.6692,</v>
      </c>
      <c r="W1426" s="53" t="str">
        <f t="shared" ca="1" si="239"/>
        <v>20667,</v>
      </c>
      <c r="X1426" s="90"/>
      <c r="Y1426" s="52"/>
      <c r="Z1426" s="52"/>
      <c r="AA1426" s="52"/>
      <c r="AB1426" s="52"/>
      <c r="AC1426" s="52"/>
      <c r="AD1426" s="52"/>
      <c r="AE1426" s="52"/>
      <c r="AF1426" s="52"/>
      <c r="AG1426" s="52"/>
      <c r="AH1426" s="52"/>
    </row>
    <row r="1427" spans="11:34" ht="15" thickBot="1" x14ac:dyDescent="0.3">
      <c r="K1427" s="109"/>
      <c r="L1427" s="116">
        <v>1426</v>
      </c>
      <c r="M1427" s="33">
        <f t="shared" si="237"/>
        <v>1.0446886446886448</v>
      </c>
      <c r="N1427" s="33">
        <f t="shared" si="238"/>
        <v>0.33298013098013102</v>
      </c>
      <c r="O1427" s="112">
        <f t="shared" si="240"/>
        <v>164.84164900006485</v>
      </c>
      <c r="P1427" s="33">
        <f t="shared" si="241"/>
        <v>170.1880992800929</v>
      </c>
      <c r="Q1427" s="117">
        <f>IF(INDEX($P$2:$P$4096,MATCH($B$7,$P$2:$P$4096,1)+ROWS(Q$2:$Q1427))&lt;=$B$8,INDEX($P$2:$P$4096,MATCH($B$7,$P$2:$P$4096,1)+ROWS(Q$2:$Q1427)),"")</f>
        <v>206.81892481388428</v>
      </c>
      <c r="R1427" s="118">
        <f t="shared" si="242"/>
        <v>1672</v>
      </c>
      <c r="S1427" s="51">
        <f t="shared" ca="1" si="243"/>
        <v>206.81892481388428</v>
      </c>
      <c r="T1427" s="52">
        <f t="shared" ca="1" si="244"/>
        <v>1672</v>
      </c>
      <c r="U1427" s="39" t="str">
        <f t="shared" ca="1" si="245"/>
        <v>207,</v>
      </c>
      <c r="V1427" s="39" t="str">
        <f t="shared" ca="1" si="246"/>
        <v>206.8189,</v>
      </c>
      <c r="W1427" s="53" t="str">
        <f t="shared" ca="1" si="239"/>
        <v>20682,</v>
      </c>
      <c r="X1427" s="90"/>
      <c r="Y1427" s="52"/>
      <c r="Z1427" s="52"/>
      <c r="AA1427" s="52"/>
      <c r="AB1427" s="52"/>
      <c r="AC1427" s="52"/>
      <c r="AD1427" s="52"/>
      <c r="AE1427" s="52"/>
      <c r="AF1427" s="52"/>
      <c r="AG1427" s="52"/>
      <c r="AH1427" s="52"/>
    </row>
    <row r="1428" spans="11:34" ht="15" thickBot="1" x14ac:dyDescent="0.3">
      <c r="K1428" s="109"/>
      <c r="L1428" s="116">
        <v>1427</v>
      </c>
      <c r="M1428" s="33">
        <f t="shared" si="237"/>
        <v>1.0454212454212455</v>
      </c>
      <c r="N1428" s="33">
        <f t="shared" si="238"/>
        <v>0.33309113109113114</v>
      </c>
      <c r="O1428" s="112">
        <f t="shared" si="240"/>
        <v>164.89659955006491</v>
      </c>
      <c r="P1428" s="33">
        <f t="shared" si="241"/>
        <v>170.3361650657742</v>
      </c>
      <c r="Q1428" s="117">
        <f>IF(INDEX($P$2:$P$4096,MATCH($B$7,$P$2:$P$4096,1)+ROWS(Q$2:$Q1428))&lt;=$B$8,INDEX($P$2:$P$4096,MATCH($B$7,$P$2:$P$4096,1)+ROWS(Q$2:$Q1428)),"")</f>
        <v>206.96868727740934</v>
      </c>
      <c r="R1428" s="118">
        <f t="shared" si="242"/>
        <v>1673</v>
      </c>
      <c r="S1428" s="51">
        <f t="shared" ca="1" si="243"/>
        <v>206.96868727740934</v>
      </c>
      <c r="T1428" s="52">
        <f t="shared" ca="1" si="244"/>
        <v>1673</v>
      </c>
      <c r="U1428" s="39" t="str">
        <f t="shared" ca="1" si="245"/>
        <v>207,</v>
      </c>
      <c r="V1428" s="39" t="str">
        <f t="shared" ca="1" si="246"/>
        <v>206.9687,</v>
      </c>
      <c r="W1428" s="53" t="str">
        <f t="shared" ca="1" si="239"/>
        <v>20697,</v>
      </c>
      <c r="X1428" s="90"/>
      <c r="Y1428" s="52"/>
      <c r="Z1428" s="52"/>
      <c r="AA1428" s="52"/>
      <c r="AB1428" s="52"/>
      <c r="AC1428" s="52"/>
      <c r="AD1428" s="52"/>
      <c r="AE1428" s="52"/>
      <c r="AF1428" s="52"/>
      <c r="AG1428" s="52"/>
      <c r="AH1428" s="52"/>
    </row>
    <row r="1429" spans="11:34" ht="15" thickBot="1" x14ac:dyDescent="0.3">
      <c r="K1429" s="109"/>
      <c r="L1429" s="116">
        <v>1428</v>
      </c>
      <c r="M1429" s="33">
        <f t="shared" si="237"/>
        <v>1.0461538461538462</v>
      </c>
      <c r="N1429" s="33">
        <f t="shared" si="238"/>
        <v>0.33320213120213127</v>
      </c>
      <c r="O1429" s="112">
        <f t="shared" si="240"/>
        <v>164.95155010006496</v>
      </c>
      <c r="P1429" s="33">
        <f t="shared" si="241"/>
        <v>170.48423763179034</v>
      </c>
      <c r="Q1429" s="117">
        <f>IF(INDEX($P$2:$P$4096,MATCH($B$7,$P$2:$P$4096,1)+ROWS(Q$2:$Q1429))&lt;=$B$8,INDEX($P$2:$P$4096,MATCH($B$7,$P$2:$P$4096,1)+ROWS(Q$2:$Q1429)),"")</f>
        <v>207.11845675937712</v>
      </c>
      <c r="R1429" s="118">
        <f t="shared" si="242"/>
        <v>1674</v>
      </c>
      <c r="S1429" s="51">
        <f t="shared" ca="1" si="243"/>
        <v>207.11845675937712</v>
      </c>
      <c r="T1429" s="52">
        <f t="shared" ca="1" si="244"/>
        <v>1674</v>
      </c>
      <c r="U1429" s="39" t="str">
        <f t="shared" ca="1" si="245"/>
        <v>207,</v>
      </c>
      <c r="V1429" s="39" t="str">
        <f t="shared" ca="1" si="246"/>
        <v>207.1185,</v>
      </c>
      <c r="W1429" s="53" t="str">
        <f t="shared" ca="1" si="239"/>
        <v>20712,</v>
      </c>
      <c r="X1429" s="90"/>
      <c r="Y1429" s="52"/>
      <c r="Z1429" s="52"/>
      <c r="AA1429" s="52"/>
      <c r="AB1429" s="52"/>
      <c r="AC1429" s="52"/>
      <c r="AD1429" s="52"/>
      <c r="AE1429" s="52"/>
      <c r="AF1429" s="52"/>
      <c r="AG1429" s="52"/>
      <c r="AH1429" s="52"/>
    </row>
    <row r="1430" spans="11:34" ht="15" thickBot="1" x14ac:dyDescent="0.3">
      <c r="K1430" s="109"/>
      <c r="L1430" s="116">
        <v>1429</v>
      </c>
      <c r="M1430" s="33">
        <f t="shared" si="237"/>
        <v>1.0468864468864469</v>
      </c>
      <c r="N1430" s="33">
        <f t="shared" si="238"/>
        <v>0.33331313131313134</v>
      </c>
      <c r="O1430" s="112">
        <f t="shared" si="240"/>
        <v>165.00650065006502</v>
      </c>
      <c r="P1430" s="33">
        <f t="shared" si="241"/>
        <v>170.63231697906383</v>
      </c>
      <c r="Q1430" s="117">
        <f>IF(INDEX($P$2:$P$4096,MATCH($B$7,$P$2:$P$4096,1)+ROWS(Q$2:$Q1430))&lt;=$B$8,INDEX($P$2:$P$4096,MATCH($B$7,$P$2:$P$4096,1)+ROWS(Q$2:$Q1430)),"")</f>
        <v>207.2682332607996</v>
      </c>
      <c r="R1430" s="118">
        <f t="shared" si="242"/>
        <v>1675</v>
      </c>
      <c r="S1430" s="51">
        <f t="shared" ca="1" si="243"/>
        <v>207.2682332607996</v>
      </c>
      <c r="T1430" s="52">
        <f t="shared" ca="1" si="244"/>
        <v>1675</v>
      </c>
      <c r="U1430" s="39" t="str">
        <f t="shared" ca="1" si="245"/>
        <v>207,</v>
      </c>
      <c r="V1430" s="39" t="str">
        <f t="shared" ca="1" si="246"/>
        <v>207.2682,</v>
      </c>
      <c r="W1430" s="53" t="str">
        <f t="shared" ca="1" si="239"/>
        <v>20727,</v>
      </c>
      <c r="X1430" s="90"/>
      <c r="Y1430" s="52"/>
      <c r="Z1430" s="52"/>
      <c r="AA1430" s="52"/>
      <c r="AB1430" s="52"/>
      <c r="AC1430" s="52"/>
      <c r="AD1430" s="52"/>
      <c r="AE1430" s="52"/>
      <c r="AF1430" s="52"/>
      <c r="AG1430" s="52"/>
      <c r="AH1430" s="52"/>
    </row>
    <row r="1431" spans="11:34" ht="15" thickBot="1" x14ac:dyDescent="0.3">
      <c r="K1431" s="109"/>
      <c r="L1431" s="116">
        <v>1430</v>
      </c>
      <c r="M1431" s="33">
        <f t="shared" si="237"/>
        <v>1.0476190476190477</v>
      </c>
      <c r="N1431" s="33">
        <f t="shared" si="238"/>
        <v>0.33342413142413146</v>
      </c>
      <c r="O1431" s="112">
        <f t="shared" si="240"/>
        <v>165.06145120006508</v>
      </c>
      <c r="P1431" s="33">
        <f t="shared" si="241"/>
        <v>170.78040310851691</v>
      </c>
      <c r="Q1431" s="117">
        <f>IF(INDEX($P$2:$P$4096,MATCH($B$7,$P$2:$P$4096,1)+ROWS(Q$2:$Q1431))&lt;=$B$8,INDEX($P$2:$P$4096,MATCH($B$7,$P$2:$P$4096,1)+ROWS(Q$2:$Q1431)),"")</f>
        <v>207.41801678268928</v>
      </c>
      <c r="R1431" s="118">
        <f t="shared" si="242"/>
        <v>1676</v>
      </c>
      <c r="S1431" s="51">
        <f t="shared" ca="1" si="243"/>
        <v>207.41801678268928</v>
      </c>
      <c r="T1431" s="52">
        <f t="shared" ca="1" si="244"/>
        <v>1676</v>
      </c>
      <c r="U1431" s="39" t="str">
        <f t="shared" ca="1" si="245"/>
        <v>207,</v>
      </c>
      <c r="V1431" s="39" t="str">
        <f t="shared" ca="1" si="246"/>
        <v>207.418,</v>
      </c>
      <c r="W1431" s="53" t="str">
        <f t="shared" ca="1" si="239"/>
        <v>20742,</v>
      </c>
      <c r="X1431" s="90"/>
      <c r="Y1431" s="52"/>
      <c r="Z1431" s="52"/>
      <c r="AA1431" s="52"/>
      <c r="AB1431" s="52"/>
      <c r="AC1431" s="52"/>
      <c r="AD1431" s="52"/>
      <c r="AE1431" s="52"/>
      <c r="AF1431" s="52"/>
      <c r="AG1431" s="52"/>
      <c r="AH1431" s="52"/>
    </row>
    <row r="1432" spans="11:34" ht="15" thickBot="1" x14ac:dyDescent="0.3">
      <c r="K1432" s="109"/>
      <c r="L1432" s="116">
        <v>1431</v>
      </c>
      <c r="M1432" s="33">
        <f t="shared" si="237"/>
        <v>1.0483516483516484</v>
      </c>
      <c r="N1432" s="33">
        <f t="shared" si="238"/>
        <v>0.33353513153513159</v>
      </c>
      <c r="O1432" s="112">
        <f t="shared" si="240"/>
        <v>165.11640175006514</v>
      </c>
      <c r="P1432" s="33">
        <f t="shared" si="241"/>
        <v>170.92849602107259</v>
      </c>
      <c r="Q1432" s="117">
        <f>IF(INDEX($P$2:$P$4096,MATCH($B$7,$P$2:$P$4096,1)+ROWS(Q$2:$Q1432))&lt;=$B$8,INDEX($P$2:$P$4096,MATCH($B$7,$P$2:$P$4096,1)+ROWS(Q$2:$Q1432)),"")</f>
        <v>207.56780732605864</v>
      </c>
      <c r="R1432" s="118">
        <f t="shared" si="242"/>
        <v>1677</v>
      </c>
      <c r="S1432" s="51">
        <f t="shared" ca="1" si="243"/>
        <v>207.56780732605864</v>
      </c>
      <c r="T1432" s="52">
        <f t="shared" ca="1" si="244"/>
        <v>1677</v>
      </c>
      <c r="U1432" s="39" t="str">
        <f t="shared" ca="1" si="245"/>
        <v>208,</v>
      </c>
      <c r="V1432" s="39" t="str">
        <f t="shared" ca="1" si="246"/>
        <v>207.5678,</v>
      </c>
      <c r="W1432" s="53" t="str">
        <f t="shared" ca="1" si="239"/>
        <v>20757,</v>
      </c>
      <c r="X1432" s="90"/>
      <c r="Y1432" s="52"/>
      <c r="Z1432" s="52"/>
      <c r="AA1432" s="52"/>
      <c r="AB1432" s="52"/>
      <c r="AC1432" s="52"/>
      <c r="AD1432" s="52"/>
      <c r="AE1432" s="52"/>
      <c r="AF1432" s="52"/>
      <c r="AG1432" s="52"/>
      <c r="AH1432" s="52"/>
    </row>
    <row r="1433" spans="11:34" ht="15" thickBot="1" x14ac:dyDescent="0.3">
      <c r="K1433" s="109"/>
      <c r="L1433" s="116">
        <v>1432</v>
      </c>
      <c r="M1433" s="33">
        <f t="shared" si="237"/>
        <v>1.0490842490842491</v>
      </c>
      <c r="N1433" s="33">
        <f t="shared" si="238"/>
        <v>0.33364613164613172</v>
      </c>
      <c r="O1433" s="112">
        <f t="shared" si="240"/>
        <v>165.17135230006519</v>
      </c>
      <c r="P1433" s="33">
        <f t="shared" si="241"/>
        <v>171.07659571765402</v>
      </c>
      <c r="Q1433" s="117">
        <f>IF(INDEX($P$2:$P$4096,MATCH($B$7,$P$2:$P$4096,1)+ROWS(Q$2:$Q1433))&lt;=$B$8,INDEX($P$2:$P$4096,MATCH($B$7,$P$2:$P$4096,1)+ROWS(Q$2:$Q1433)),"")</f>
        <v>207.71760489192087</v>
      </c>
      <c r="R1433" s="118">
        <f t="shared" si="242"/>
        <v>1678</v>
      </c>
      <c r="S1433" s="51">
        <f t="shared" ca="1" si="243"/>
        <v>207.71760489192087</v>
      </c>
      <c r="T1433" s="52">
        <f t="shared" ca="1" si="244"/>
        <v>1678</v>
      </c>
      <c r="U1433" s="39" t="str">
        <f t="shared" ca="1" si="245"/>
        <v>208,</v>
      </c>
      <c r="V1433" s="39" t="str">
        <f t="shared" ca="1" si="246"/>
        <v>207.7176,</v>
      </c>
      <c r="W1433" s="53" t="str">
        <f t="shared" ca="1" si="239"/>
        <v>20772,</v>
      </c>
      <c r="X1433" s="90"/>
      <c r="Y1433" s="52"/>
      <c r="Z1433" s="52"/>
      <c r="AA1433" s="52"/>
      <c r="AB1433" s="52"/>
      <c r="AC1433" s="52"/>
      <c r="AD1433" s="52"/>
      <c r="AE1433" s="52"/>
      <c r="AF1433" s="52"/>
      <c r="AG1433" s="52"/>
      <c r="AH1433" s="52"/>
    </row>
    <row r="1434" spans="11:34" ht="15" thickBot="1" x14ac:dyDescent="0.3">
      <c r="K1434" s="109"/>
      <c r="L1434" s="116">
        <v>1433</v>
      </c>
      <c r="M1434" s="33">
        <f t="shared" si="237"/>
        <v>1.0498168498168499</v>
      </c>
      <c r="N1434" s="33">
        <f t="shared" si="238"/>
        <v>0.33375713175713179</v>
      </c>
      <c r="O1434" s="112">
        <f t="shared" si="240"/>
        <v>165.22630285006522</v>
      </c>
      <c r="P1434" s="33">
        <f t="shared" si="241"/>
        <v>171.22470219918523</v>
      </c>
      <c r="Q1434" s="117">
        <f>IF(INDEX($P$2:$P$4096,MATCH($B$7,$P$2:$P$4096,1)+ROWS(Q$2:$Q1434))&lt;=$B$8,INDEX($P$2:$P$4096,MATCH($B$7,$P$2:$P$4096,1)+ROWS(Q$2:$Q1434)),"")</f>
        <v>207.86740948128937</v>
      </c>
      <c r="R1434" s="118">
        <f t="shared" si="242"/>
        <v>1679</v>
      </c>
      <c r="S1434" s="51">
        <f t="shared" ca="1" si="243"/>
        <v>207.86740948128937</v>
      </c>
      <c r="T1434" s="52">
        <f t="shared" ca="1" si="244"/>
        <v>1679</v>
      </c>
      <c r="U1434" s="39" t="str">
        <f t="shared" ca="1" si="245"/>
        <v>208,</v>
      </c>
      <c r="V1434" s="39" t="str">
        <f t="shared" ca="1" si="246"/>
        <v>207.8674,</v>
      </c>
      <c r="W1434" s="53" t="str">
        <f t="shared" ca="1" si="239"/>
        <v>20787,</v>
      </c>
      <c r="X1434" s="90"/>
      <c r="Y1434" s="52"/>
      <c r="Z1434" s="52"/>
      <c r="AA1434" s="52"/>
      <c r="AB1434" s="52"/>
      <c r="AC1434" s="52"/>
      <c r="AD1434" s="52"/>
      <c r="AE1434" s="52"/>
      <c r="AF1434" s="52"/>
      <c r="AG1434" s="52"/>
      <c r="AH1434" s="52"/>
    </row>
    <row r="1435" spans="11:34" ht="15" thickBot="1" x14ac:dyDescent="0.3">
      <c r="K1435" s="109"/>
      <c r="L1435" s="116">
        <v>1434</v>
      </c>
      <c r="M1435" s="33">
        <f t="shared" si="237"/>
        <v>1.0505494505494506</v>
      </c>
      <c r="N1435" s="33">
        <f t="shared" si="238"/>
        <v>0.33386813186813191</v>
      </c>
      <c r="O1435" s="112">
        <f t="shared" si="240"/>
        <v>165.28125340006528</v>
      </c>
      <c r="P1435" s="33">
        <f t="shared" si="241"/>
        <v>171.37281546659051</v>
      </c>
      <c r="Q1435" s="117">
        <f>IF(INDEX($P$2:$P$4096,MATCH($B$7,$P$2:$P$4096,1)+ROWS(Q$2:$Q1435))&lt;=$B$8,INDEX($P$2:$P$4096,MATCH($B$7,$P$2:$P$4096,1)+ROWS(Q$2:$Q1435)),"")</f>
        <v>208.01722109517783</v>
      </c>
      <c r="R1435" s="118">
        <f t="shared" si="242"/>
        <v>1680</v>
      </c>
      <c r="S1435" s="51">
        <f t="shared" ca="1" si="243"/>
        <v>208.01722109517783</v>
      </c>
      <c r="T1435" s="52">
        <f t="shared" ca="1" si="244"/>
        <v>1680</v>
      </c>
      <c r="U1435" s="39" t="str">
        <f t="shared" ca="1" si="245"/>
        <v>208,</v>
      </c>
      <c r="V1435" s="39" t="str">
        <f t="shared" ca="1" si="246"/>
        <v>208.0172,</v>
      </c>
      <c r="W1435" s="53" t="str">
        <f t="shared" ca="1" si="239"/>
        <v>20802,</v>
      </c>
      <c r="X1435" s="90"/>
      <c r="Y1435" s="52"/>
      <c r="Z1435" s="52"/>
      <c r="AA1435" s="52"/>
      <c r="AB1435" s="52"/>
      <c r="AC1435" s="52"/>
      <c r="AD1435" s="52"/>
      <c r="AE1435" s="52"/>
      <c r="AF1435" s="52"/>
      <c r="AG1435" s="52"/>
      <c r="AH1435" s="52"/>
    </row>
    <row r="1436" spans="11:34" ht="15" thickBot="1" x14ac:dyDescent="0.3">
      <c r="K1436" s="109"/>
      <c r="L1436" s="116">
        <v>1435</v>
      </c>
      <c r="M1436" s="33">
        <f t="shared" si="237"/>
        <v>1.0512820512820513</v>
      </c>
      <c r="N1436" s="33">
        <f t="shared" si="238"/>
        <v>0.33397913197913204</v>
      </c>
      <c r="O1436" s="112">
        <f t="shared" si="240"/>
        <v>165.33620395006537</v>
      </c>
      <c r="P1436" s="33">
        <f t="shared" si="241"/>
        <v>171.52093552079378</v>
      </c>
      <c r="Q1436" s="117">
        <f>IF(INDEX($P$2:$P$4096,MATCH($B$7,$P$2:$P$4096,1)+ROWS(Q$2:$Q1436))&lt;=$B$8,INDEX($P$2:$P$4096,MATCH($B$7,$P$2:$P$4096,1)+ROWS(Q$2:$Q1436)),"")</f>
        <v>208.16703973460079</v>
      </c>
      <c r="R1436" s="118">
        <f t="shared" si="242"/>
        <v>1681</v>
      </c>
      <c r="S1436" s="51">
        <f t="shared" ca="1" si="243"/>
        <v>208.16703973460079</v>
      </c>
      <c r="T1436" s="52">
        <f t="shared" ca="1" si="244"/>
        <v>1681</v>
      </c>
      <c r="U1436" s="39" t="str">
        <f t="shared" ca="1" si="245"/>
        <v>208,</v>
      </c>
      <c r="V1436" s="39" t="str">
        <f t="shared" ca="1" si="246"/>
        <v>208.167,</v>
      </c>
      <c r="W1436" s="53" t="str">
        <f t="shared" ca="1" si="239"/>
        <v>20817,</v>
      </c>
      <c r="X1436" s="90"/>
      <c r="Y1436" s="52"/>
      <c r="Z1436" s="52"/>
      <c r="AA1436" s="52"/>
      <c r="AB1436" s="52"/>
      <c r="AC1436" s="52"/>
      <c r="AD1436" s="52"/>
      <c r="AE1436" s="52"/>
      <c r="AF1436" s="52"/>
      <c r="AG1436" s="52"/>
      <c r="AH1436" s="52"/>
    </row>
    <row r="1437" spans="11:34" ht="15" thickBot="1" x14ac:dyDescent="0.3">
      <c r="K1437" s="109"/>
      <c r="L1437" s="116">
        <v>1436</v>
      </c>
      <c r="M1437" s="33">
        <f t="shared" si="237"/>
        <v>1.0520146520146521</v>
      </c>
      <c r="N1437" s="33">
        <f t="shared" si="238"/>
        <v>0.33409013209013211</v>
      </c>
      <c r="O1437" s="112">
        <f t="shared" si="240"/>
        <v>165.3911545000654</v>
      </c>
      <c r="P1437" s="33">
        <f t="shared" si="241"/>
        <v>171.66906236272018</v>
      </c>
      <c r="Q1437" s="117">
        <f>IF(INDEX($P$2:$P$4096,MATCH($B$7,$P$2:$P$4096,1)+ROWS(Q$2:$Q1437))&lt;=$B$8,INDEX($P$2:$P$4096,MATCH($B$7,$P$2:$P$4096,1)+ROWS(Q$2:$Q1437)),"")</f>
        <v>208.31686540057217</v>
      </c>
      <c r="R1437" s="118">
        <f t="shared" si="242"/>
        <v>1682</v>
      </c>
      <c r="S1437" s="51">
        <f t="shared" ca="1" si="243"/>
        <v>208.31686540057217</v>
      </c>
      <c r="T1437" s="52">
        <f t="shared" ca="1" si="244"/>
        <v>1682</v>
      </c>
      <c r="U1437" s="39" t="str">
        <f t="shared" ca="1" si="245"/>
        <v>208,</v>
      </c>
      <c r="V1437" s="39" t="str">
        <f t="shared" ca="1" si="246"/>
        <v>208.3169,</v>
      </c>
      <c r="W1437" s="53" t="str">
        <f t="shared" ca="1" si="239"/>
        <v>20832,</v>
      </c>
      <c r="X1437" s="90"/>
      <c r="Y1437" s="52"/>
      <c r="Z1437" s="52"/>
      <c r="AA1437" s="52"/>
      <c r="AB1437" s="52"/>
      <c r="AC1437" s="52"/>
      <c r="AD1437" s="52"/>
      <c r="AE1437" s="52"/>
      <c r="AF1437" s="52"/>
      <c r="AG1437" s="52"/>
      <c r="AH1437" s="52"/>
    </row>
    <row r="1438" spans="11:34" ht="15" thickBot="1" x14ac:dyDescent="0.3">
      <c r="K1438" s="109"/>
      <c r="L1438" s="116">
        <v>1437</v>
      </c>
      <c r="M1438" s="33">
        <f t="shared" si="237"/>
        <v>1.0527472527472528</v>
      </c>
      <c r="N1438" s="33">
        <f t="shared" si="238"/>
        <v>0.33420113220113223</v>
      </c>
      <c r="O1438" s="112">
        <f t="shared" si="240"/>
        <v>165.44610505006546</v>
      </c>
      <c r="P1438" s="33">
        <f t="shared" si="241"/>
        <v>171.817195993295</v>
      </c>
      <c r="Q1438" s="117">
        <f>IF(INDEX($P$2:$P$4096,MATCH($B$7,$P$2:$P$4096,1)+ROWS(Q$2:$Q1438))&lt;=$B$8,INDEX($P$2:$P$4096,MATCH($B$7,$P$2:$P$4096,1)+ROWS(Q$2:$Q1438)),"")</f>
        <v>208.46669809410679</v>
      </c>
      <c r="R1438" s="118">
        <f t="shared" si="242"/>
        <v>1683</v>
      </c>
      <c r="S1438" s="51">
        <f t="shared" ca="1" si="243"/>
        <v>208.46669809410679</v>
      </c>
      <c r="T1438" s="52">
        <f t="shared" ca="1" si="244"/>
        <v>1683</v>
      </c>
      <c r="U1438" s="39" t="str">
        <f t="shared" ca="1" si="245"/>
        <v>208,</v>
      </c>
      <c r="V1438" s="39" t="str">
        <f t="shared" ca="1" si="246"/>
        <v>208.4667,</v>
      </c>
      <c r="W1438" s="53" t="str">
        <f t="shared" ca="1" si="239"/>
        <v>20847,</v>
      </c>
      <c r="X1438" s="90"/>
      <c r="Y1438" s="52"/>
      <c r="Z1438" s="52"/>
      <c r="AA1438" s="52"/>
      <c r="AB1438" s="52"/>
      <c r="AC1438" s="52"/>
      <c r="AD1438" s="52"/>
      <c r="AE1438" s="52"/>
      <c r="AF1438" s="52"/>
      <c r="AG1438" s="52"/>
      <c r="AH1438" s="52"/>
    </row>
    <row r="1439" spans="11:34" ht="15" thickBot="1" x14ac:dyDescent="0.3">
      <c r="K1439" s="109"/>
      <c r="L1439" s="116">
        <v>1438</v>
      </c>
      <c r="M1439" s="33">
        <f t="shared" si="237"/>
        <v>1.0534798534798535</v>
      </c>
      <c r="N1439" s="33">
        <f t="shared" si="238"/>
        <v>0.33431213231213236</v>
      </c>
      <c r="O1439" s="112">
        <f t="shared" si="240"/>
        <v>165.50105560006551</v>
      </c>
      <c r="P1439" s="33">
        <f t="shared" si="241"/>
        <v>171.96533641344422</v>
      </c>
      <c r="Q1439" s="117">
        <f>IF(INDEX($P$2:$P$4096,MATCH($B$7,$P$2:$P$4096,1)+ROWS(Q$2:$Q1439))&lt;=$B$8,INDEX($P$2:$P$4096,MATCH($B$7,$P$2:$P$4096,1)+ROWS(Q$2:$Q1439)),"")</f>
        <v>208.61653781622005</v>
      </c>
      <c r="R1439" s="118">
        <f t="shared" si="242"/>
        <v>1684</v>
      </c>
      <c r="S1439" s="51">
        <f t="shared" ca="1" si="243"/>
        <v>208.61653781622005</v>
      </c>
      <c r="T1439" s="52">
        <f t="shared" ca="1" si="244"/>
        <v>1684</v>
      </c>
      <c r="U1439" s="39" t="str">
        <f t="shared" ca="1" si="245"/>
        <v>209,</v>
      </c>
      <c r="V1439" s="39" t="str">
        <f t="shared" ca="1" si="246"/>
        <v>208.6165,</v>
      </c>
      <c r="W1439" s="53" t="str">
        <f t="shared" ca="1" si="239"/>
        <v>20862,</v>
      </c>
      <c r="X1439" s="90"/>
      <c r="Y1439" s="52"/>
      <c r="Z1439" s="52"/>
      <c r="AA1439" s="52"/>
      <c r="AB1439" s="52"/>
      <c r="AC1439" s="52"/>
      <c r="AD1439" s="52"/>
      <c r="AE1439" s="52"/>
      <c r="AF1439" s="52"/>
      <c r="AG1439" s="52"/>
      <c r="AH1439" s="52"/>
    </row>
    <row r="1440" spans="11:34" ht="15" thickBot="1" x14ac:dyDescent="0.3">
      <c r="K1440" s="109"/>
      <c r="L1440" s="116">
        <v>1439</v>
      </c>
      <c r="M1440" s="33">
        <f t="shared" si="237"/>
        <v>1.0542124542124542</v>
      </c>
      <c r="N1440" s="33">
        <f t="shared" si="238"/>
        <v>0.33442313242313249</v>
      </c>
      <c r="O1440" s="112">
        <f t="shared" si="240"/>
        <v>165.55600615006557</v>
      </c>
      <c r="P1440" s="33">
        <f t="shared" si="241"/>
        <v>172.11348362409331</v>
      </c>
      <c r="Q1440" s="117">
        <f>IF(INDEX($P$2:$P$4096,MATCH($B$7,$P$2:$P$4096,1)+ROWS(Q$2:$Q1440))&lt;=$B$8,INDEX($P$2:$P$4096,MATCH($B$7,$P$2:$P$4096,1)+ROWS(Q$2:$Q1440)),"")</f>
        <v>208.76638456792739</v>
      </c>
      <c r="R1440" s="118">
        <f t="shared" si="242"/>
        <v>1685</v>
      </c>
      <c r="S1440" s="51">
        <f t="shared" ca="1" si="243"/>
        <v>208.76638456792739</v>
      </c>
      <c r="T1440" s="52">
        <f t="shared" ca="1" si="244"/>
        <v>1685</v>
      </c>
      <c r="U1440" s="39" t="str">
        <f t="shared" ca="1" si="245"/>
        <v>209,</v>
      </c>
      <c r="V1440" s="39" t="str">
        <f t="shared" ca="1" si="246"/>
        <v>208.7664,</v>
      </c>
      <c r="W1440" s="53" t="str">
        <f t="shared" ca="1" si="239"/>
        <v>20877,</v>
      </c>
      <c r="X1440" s="90"/>
      <c r="Y1440" s="52"/>
      <c r="Z1440" s="52"/>
      <c r="AA1440" s="52"/>
      <c r="AB1440" s="52"/>
      <c r="AC1440" s="52"/>
      <c r="AD1440" s="52"/>
      <c r="AE1440" s="52"/>
      <c r="AF1440" s="52"/>
      <c r="AG1440" s="52"/>
      <c r="AH1440" s="52"/>
    </row>
    <row r="1441" spans="11:34" ht="15" thickBot="1" x14ac:dyDescent="0.3">
      <c r="K1441" s="109"/>
      <c r="L1441" s="116">
        <v>1440</v>
      </c>
      <c r="M1441" s="33">
        <f t="shared" si="237"/>
        <v>1.054945054945055</v>
      </c>
      <c r="N1441" s="33">
        <f t="shared" si="238"/>
        <v>0.33453413253413256</v>
      </c>
      <c r="O1441" s="112">
        <f t="shared" si="240"/>
        <v>165.6109567000656</v>
      </c>
      <c r="P1441" s="33">
        <f t="shared" si="241"/>
        <v>172.26163762616898</v>
      </c>
      <c r="Q1441" s="117">
        <f>IF(INDEX($P$2:$P$4096,MATCH($B$7,$P$2:$P$4096,1)+ROWS(Q$2:$Q1441))&lt;=$B$8,INDEX($P$2:$P$4096,MATCH($B$7,$P$2:$P$4096,1)+ROWS(Q$2:$Q1441)),"")</f>
        <v>208.91623835024438</v>
      </c>
      <c r="R1441" s="118">
        <f t="shared" si="242"/>
        <v>1686</v>
      </c>
      <c r="S1441" s="51">
        <f t="shared" ca="1" si="243"/>
        <v>208.91623835024438</v>
      </c>
      <c r="T1441" s="52">
        <f t="shared" ca="1" si="244"/>
        <v>1686</v>
      </c>
      <c r="U1441" s="39" t="str">
        <f t="shared" ca="1" si="245"/>
        <v>209,</v>
      </c>
      <c r="V1441" s="39" t="str">
        <f t="shared" ca="1" si="246"/>
        <v>208.9162,</v>
      </c>
      <c r="W1441" s="53" t="str">
        <f t="shared" ca="1" si="239"/>
        <v>20892,</v>
      </c>
      <c r="X1441" s="90"/>
      <c r="Y1441" s="52"/>
      <c r="Z1441" s="52"/>
      <c r="AA1441" s="52"/>
      <c r="AB1441" s="52"/>
      <c r="AC1441" s="52"/>
      <c r="AD1441" s="52"/>
      <c r="AE1441" s="52"/>
      <c r="AF1441" s="52"/>
      <c r="AG1441" s="52"/>
      <c r="AH1441" s="52"/>
    </row>
    <row r="1442" spans="11:34" ht="15" thickBot="1" x14ac:dyDescent="0.3">
      <c r="K1442" s="109"/>
      <c r="L1442" s="116">
        <v>1441</v>
      </c>
      <c r="M1442" s="33">
        <f t="shared" si="237"/>
        <v>1.0556776556776557</v>
      </c>
      <c r="N1442" s="33">
        <f t="shared" si="238"/>
        <v>0.33464513264513268</v>
      </c>
      <c r="O1442" s="112">
        <f t="shared" si="240"/>
        <v>165.66590725006569</v>
      </c>
      <c r="P1442" s="33">
        <f t="shared" si="241"/>
        <v>172.40979842059846</v>
      </c>
      <c r="Q1442" s="117">
        <f>IF(INDEX($P$2:$P$4096,MATCH($B$7,$P$2:$P$4096,1)+ROWS(Q$2:$Q1442))&lt;=$B$8,INDEX($P$2:$P$4096,MATCH($B$7,$P$2:$P$4096,1)+ROWS(Q$2:$Q1442)),"")</f>
        <v>209.06609916418734</v>
      </c>
      <c r="R1442" s="118">
        <f t="shared" si="242"/>
        <v>1687</v>
      </c>
      <c r="S1442" s="51">
        <f t="shared" ca="1" si="243"/>
        <v>209.06609916418734</v>
      </c>
      <c r="T1442" s="52">
        <f t="shared" ca="1" si="244"/>
        <v>1687</v>
      </c>
      <c r="U1442" s="39" t="str">
        <f t="shared" ca="1" si="245"/>
        <v>209,</v>
      </c>
      <c r="V1442" s="39" t="str">
        <f t="shared" ca="1" si="246"/>
        <v>209.0661,</v>
      </c>
      <c r="W1442" s="53" t="str">
        <f t="shared" ca="1" si="239"/>
        <v>20907,</v>
      </c>
      <c r="X1442" s="90"/>
      <c r="Y1442" s="52"/>
      <c r="Z1442" s="52"/>
      <c r="AA1442" s="52"/>
      <c r="AB1442" s="52"/>
      <c r="AC1442" s="52"/>
      <c r="AD1442" s="52"/>
      <c r="AE1442" s="52"/>
      <c r="AF1442" s="52"/>
      <c r="AG1442" s="52"/>
      <c r="AH1442" s="52"/>
    </row>
    <row r="1443" spans="11:34" ht="15" thickBot="1" x14ac:dyDescent="0.3">
      <c r="K1443" s="109"/>
      <c r="L1443" s="116">
        <v>1442</v>
      </c>
      <c r="M1443" s="33">
        <f t="shared" si="237"/>
        <v>1.0564102564102564</v>
      </c>
      <c r="N1443" s="33">
        <f t="shared" si="238"/>
        <v>0.33475613275613281</v>
      </c>
      <c r="O1443" s="112">
        <f t="shared" si="240"/>
        <v>165.72085780006574</v>
      </c>
      <c r="P1443" s="33">
        <f t="shared" si="241"/>
        <v>172.55796600830843</v>
      </c>
      <c r="Q1443" s="117">
        <f>IF(INDEX($P$2:$P$4096,MATCH($B$7,$P$2:$P$4096,1)+ROWS(Q$2:$Q1443))&lt;=$B$8,INDEX($P$2:$P$4096,MATCH($B$7,$P$2:$P$4096,1)+ROWS(Q$2:$Q1443)),"")</f>
        <v>209.21596701077277</v>
      </c>
      <c r="R1443" s="118">
        <f t="shared" si="242"/>
        <v>1688</v>
      </c>
      <c r="S1443" s="51">
        <f t="shared" ca="1" si="243"/>
        <v>209.21596701077277</v>
      </c>
      <c r="T1443" s="52">
        <f t="shared" ca="1" si="244"/>
        <v>1688</v>
      </c>
      <c r="U1443" s="39" t="str">
        <f t="shared" ca="1" si="245"/>
        <v>209,</v>
      </c>
      <c r="V1443" s="39" t="str">
        <f t="shared" ca="1" si="246"/>
        <v>209.216,</v>
      </c>
      <c r="W1443" s="53" t="str">
        <f t="shared" ca="1" si="239"/>
        <v>20922,</v>
      </c>
      <c r="X1443" s="90"/>
      <c r="Y1443" s="52"/>
      <c r="Z1443" s="52"/>
      <c r="AA1443" s="52"/>
      <c r="AB1443" s="52"/>
      <c r="AC1443" s="52"/>
      <c r="AD1443" s="52"/>
      <c r="AE1443" s="52"/>
      <c r="AF1443" s="52"/>
      <c r="AG1443" s="52"/>
      <c r="AH1443" s="52"/>
    </row>
    <row r="1444" spans="11:34" ht="15" thickBot="1" x14ac:dyDescent="0.3">
      <c r="K1444" s="109"/>
      <c r="L1444" s="116">
        <v>1443</v>
      </c>
      <c r="M1444" s="33">
        <f t="shared" si="237"/>
        <v>1.0571428571428572</v>
      </c>
      <c r="N1444" s="33">
        <f t="shared" si="238"/>
        <v>0.33486713286713293</v>
      </c>
      <c r="O1444" s="112">
        <f t="shared" si="240"/>
        <v>165.7758083500658</v>
      </c>
      <c r="P1444" s="33">
        <f t="shared" si="241"/>
        <v>172.70614039022672</v>
      </c>
      <c r="Q1444" s="117">
        <f>IF(INDEX($P$2:$P$4096,MATCH($B$7,$P$2:$P$4096,1)+ROWS(Q$2:$Q1444))&lt;=$B$8,INDEX($P$2:$P$4096,MATCH($B$7,$P$2:$P$4096,1)+ROWS(Q$2:$Q1444)),"")</f>
        <v>209.3658418910174</v>
      </c>
      <c r="R1444" s="118">
        <f t="shared" si="242"/>
        <v>1689</v>
      </c>
      <c r="S1444" s="51">
        <f t="shared" ca="1" si="243"/>
        <v>209.3658418910174</v>
      </c>
      <c r="T1444" s="52">
        <f t="shared" ca="1" si="244"/>
        <v>1689</v>
      </c>
      <c r="U1444" s="39" t="str">
        <f t="shared" ca="1" si="245"/>
        <v>209,</v>
      </c>
      <c r="V1444" s="39" t="str">
        <f t="shared" ca="1" si="246"/>
        <v>209.3658,</v>
      </c>
      <c r="W1444" s="53" t="str">
        <f t="shared" ca="1" si="239"/>
        <v>20937,</v>
      </c>
      <c r="X1444" s="90"/>
      <c r="Y1444" s="52"/>
      <c r="Z1444" s="52"/>
      <c r="AA1444" s="52"/>
      <c r="AB1444" s="52"/>
      <c r="AC1444" s="52"/>
      <c r="AD1444" s="52"/>
      <c r="AE1444" s="52"/>
      <c r="AF1444" s="52"/>
      <c r="AG1444" s="52"/>
      <c r="AH1444" s="52"/>
    </row>
    <row r="1445" spans="11:34" ht="15" thickBot="1" x14ac:dyDescent="0.3">
      <c r="K1445" s="109"/>
      <c r="L1445" s="116">
        <v>1444</v>
      </c>
      <c r="M1445" s="33">
        <f t="shared" si="237"/>
        <v>1.0578754578754579</v>
      </c>
      <c r="N1445" s="33">
        <f t="shared" si="238"/>
        <v>0.334978132978133</v>
      </c>
      <c r="O1445" s="112">
        <f t="shared" si="240"/>
        <v>165.83075890006583</v>
      </c>
      <c r="P1445" s="33">
        <f t="shared" si="241"/>
        <v>172.8543215672812</v>
      </c>
      <c r="Q1445" s="117">
        <f>IF(INDEX($P$2:$P$4096,MATCH($B$7,$P$2:$P$4096,1)+ROWS(Q$2:$Q1445))&lt;=$B$8,INDEX($P$2:$P$4096,MATCH($B$7,$P$2:$P$4096,1)+ROWS(Q$2:$Q1445)),"")</f>
        <v>209.51572380593842</v>
      </c>
      <c r="R1445" s="118">
        <f t="shared" si="242"/>
        <v>1690</v>
      </c>
      <c r="S1445" s="51">
        <f t="shared" ca="1" si="243"/>
        <v>209.51572380593842</v>
      </c>
      <c r="T1445" s="52">
        <f t="shared" ca="1" si="244"/>
        <v>1690</v>
      </c>
      <c r="U1445" s="39" t="str">
        <f t="shared" ca="1" si="245"/>
        <v>210,</v>
      </c>
      <c r="V1445" s="39" t="str">
        <f t="shared" ca="1" si="246"/>
        <v>209.5157,</v>
      </c>
      <c r="W1445" s="53" t="str">
        <f t="shared" ca="1" si="239"/>
        <v>20952,</v>
      </c>
      <c r="X1445" s="90"/>
      <c r="Y1445" s="52"/>
      <c r="Z1445" s="52"/>
      <c r="AA1445" s="52"/>
      <c r="AB1445" s="52"/>
      <c r="AC1445" s="52"/>
      <c r="AD1445" s="52"/>
      <c r="AE1445" s="52"/>
      <c r="AF1445" s="52"/>
      <c r="AG1445" s="52"/>
      <c r="AH1445" s="52"/>
    </row>
    <row r="1446" spans="11:34" ht="15" thickBot="1" x14ac:dyDescent="0.3">
      <c r="K1446" s="109"/>
      <c r="L1446" s="116">
        <v>1445</v>
      </c>
      <c r="M1446" s="33">
        <f t="shared" si="237"/>
        <v>1.0586080586080586</v>
      </c>
      <c r="N1446" s="33">
        <f t="shared" si="238"/>
        <v>0.33508913308913313</v>
      </c>
      <c r="O1446" s="112">
        <f t="shared" si="240"/>
        <v>165.88570945006589</v>
      </c>
      <c r="P1446" s="33">
        <f t="shared" si="241"/>
        <v>173.00250954040069</v>
      </c>
      <c r="Q1446" s="117">
        <f>IF(INDEX($P$2:$P$4096,MATCH($B$7,$P$2:$P$4096,1)+ROWS(Q$2:$Q1446))&lt;=$B$8,INDEX($P$2:$P$4096,MATCH($B$7,$P$2:$P$4096,1)+ROWS(Q$2:$Q1446)),"")</f>
        <v>209.66561275655386</v>
      </c>
      <c r="R1446" s="118">
        <f t="shared" si="242"/>
        <v>1691</v>
      </c>
      <c r="S1446" s="51">
        <f t="shared" ca="1" si="243"/>
        <v>209.66561275655386</v>
      </c>
      <c r="T1446" s="52">
        <f t="shared" ca="1" si="244"/>
        <v>1691</v>
      </c>
      <c r="U1446" s="39" t="str">
        <f t="shared" ca="1" si="245"/>
        <v>210,</v>
      </c>
      <c r="V1446" s="39" t="str">
        <f t="shared" ca="1" si="246"/>
        <v>209.6656,</v>
      </c>
      <c r="W1446" s="53" t="str">
        <f t="shared" ca="1" si="239"/>
        <v>20967,</v>
      </c>
      <c r="X1446" s="90"/>
      <c r="Y1446" s="52"/>
      <c r="Z1446" s="52"/>
      <c r="AA1446" s="52"/>
      <c r="AB1446" s="52"/>
      <c r="AC1446" s="52"/>
      <c r="AD1446" s="52"/>
      <c r="AE1446" s="52"/>
      <c r="AF1446" s="52"/>
      <c r="AG1446" s="52"/>
      <c r="AH1446" s="52"/>
    </row>
    <row r="1447" spans="11:34" ht="15" thickBot="1" x14ac:dyDescent="0.3">
      <c r="K1447" s="109"/>
      <c r="L1447" s="116">
        <v>1446</v>
      </c>
      <c r="M1447" s="33">
        <f t="shared" si="237"/>
        <v>1.0593406593406594</v>
      </c>
      <c r="N1447" s="33">
        <f t="shared" si="238"/>
        <v>0.33520013320013325</v>
      </c>
      <c r="O1447" s="112">
        <f t="shared" si="240"/>
        <v>165.94066000006595</v>
      </c>
      <c r="P1447" s="33">
        <f t="shared" si="241"/>
        <v>173.15070431051362</v>
      </c>
      <c r="Q1447" s="117">
        <f>IF(INDEX($P$2:$P$4096,MATCH($B$7,$P$2:$P$4096,1)+ROWS(Q$2:$Q1447))&lt;=$B$8,INDEX($P$2:$P$4096,MATCH($B$7,$P$2:$P$4096,1)+ROWS(Q$2:$Q1447)),"")</f>
        <v>209.81550874388063</v>
      </c>
      <c r="R1447" s="118">
        <f t="shared" si="242"/>
        <v>1692</v>
      </c>
      <c r="S1447" s="51">
        <f t="shared" ca="1" si="243"/>
        <v>209.81550874388063</v>
      </c>
      <c r="T1447" s="52">
        <f t="shared" ca="1" si="244"/>
        <v>1692</v>
      </c>
      <c r="U1447" s="39" t="str">
        <f t="shared" ca="1" si="245"/>
        <v>210,</v>
      </c>
      <c r="V1447" s="39" t="str">
        <f t="shared" ca="1" si="246"/>
        <v>209.8155,</v>
      </c>
      <c r="W1447" s="53" t="str">
        <f t="shared" ca="1" si="239"/>
        <v>20982,</v>
      </c>
      <c r="X1447" s="90"/>
      <c r="Y1447" s="52"/>
      <c r="Z1447" s="52"/>
      <c r="AA1447" s="52"/>
      <c r="AB1447" s="52"/>
      <c r="AC1447" s="52"/>
      <c r="AD1447" s="52"/>
      <c r="AE1447" s="52"/>
      <c r="AF1447" s="52"/>
      <c r="AG1447" s="52"/>
      <c r="AH1447" s="52"/>
    </row>
    <row r="1448" spans="11:34" ht="15" thickBot="1" x14ac:dyDescent="0.3">
      <c r="K1448" s="109"/>
      <c r="L1448" s="116">
        <v>1447</v>
      </c>
      <c r="M1448" s="33">
        <f t="shared" si="237"/>
        <v>1.0600732600732601</v>
      </c>
      <c r="N1448" s="33">
        <f t="shared" si="238"/>
        <v>0.33531113331113332</v>
      </c>
      <c r="O1448" s="112">
        <f t="shared" si="240"/>
        <v>165.995610550066</v>
      </c>
      <c r="P1448" s="33">
        <f t="shared" si="241"/>
        <v>173.29890587854925</v>
      </c>
      <c r="Q1448" s="117">
        <f>IF(INDEX($P$2:$P$4096,MATCH($B$7,$P$2:$P$4096,1)+ROWS(Q$2:$Q1448))&lt;=$B$8,INDEX($P$2:$P$4096,MATCH($B$7,$P$2:$P$4096,1)+ROWS(Q$2:$Q1448)),"")</f>
        <v>209.96541176893805</v>
      </c>
      <c r="R1448" s="118">
        <f t="shared" si="242"/>
        <v>1693</v>
      </c>
      <c r="S1448" s="51">
        <f t="shared" ca="1" si="243"/>
        <v>209.96541176893805</v>
      </c>
      <c r="T1448" s="52">
        <f t="shared" ca="1" si="244"/>
        <v>1693</v>
      </c>
      <c r="U1448" s="39" t="str">
        <f t="shared" ca="1" si="245"/>
        <v>210,</v>
      </c>
      <c r="V1448" s="39" t="str">
        <f t="shared" ca="1" si="246"/>
        <v>209.9654,</v>
      </c>
      <c r="W1448" s="53" t="str">
        <f t="shared" ca="1" si="239"/>
        <v>20997,</v>
      </c>
      <c r="X1448" s="90"/>
      <c r="Y1448" s="52"/>
      <c r="Z1448" s="52"/>
      <c r="AA1448" s="52"/>
      <c r="AB1448" s="52"/>
      <c r="AC1448" s="52"/>
      <c r="AD1448" s="52"/>
      <c r="AE1448" s="52"/>
      <c r="AF1448" s="52"/>
      <c r="AG1448" s="52"/>
      <c r="AH1448" s="52"/>
    </row>
    <row r="1449" spans="11:34" ht="15" thickBot="1" x14ac:dyDescent="0.3">
      <c r="K1449" s="109"/>
      <c r="L1449" s="116">
        <v>1448</v>
      </c>
      <c r="M1449" s="33">
        <f t="shared" si="237"/>
        <v>1.0608058608058608</v>
      </c>
      <c r="N1449" s="33">
        <f t="shared" si="238"/>
        <v>0.33542213342213345</v>
      </c>
      <c r="O1449" s="112">
        <f t="shared" si="240"/>
        <v>166.05056110006606</v>
      </c>
      <c r="P1449" s="33">
        <f t="shared" si="241"/>
        <v>173.44711424543721</v>
      </c>
      <c r="Q1449" s="117">
        <f>IF(INDEX($P$2:$P$4096,MATCH($B$7,$P$2:$P$4096,1)+ROWS(Q$2:$Q1449))&lt;=$B$8,INDEX($P$2:$P$4096,MATCH($B$7,$P$2:$P$4096,1)+ROWS(Q$2:$Q1449)),"")</f>
        <v>210.11532183274329</v>
      </c>
      <c r="R1449" s="118">
        <f t="shared" si="242"/>
        <v>1694</v>
      </c>
      <c r="S1449" s="51">
        <f t="shared" ca="1" si="243"/>
        <v>210.11532183274329</v>
      </c>
      <c r="T1449" s="52">
        <f t="shared" ca="1" si="244"/>
        <v>1694</v>
      </c>
      <c r="U1449" s="39" t="str">
        <f t="shared" ca="1" si="245"/>
        <v>210,</v>
      </c>
      <c r="V1449" s="39" t="str">
        <f t="shared" ca="1" si="246"/>
        <v>210.1153,</v>
      </c>
      <c r="W1449" s="53" t="str">
        <f t="shared" ca="1" si="239"/>
        <v>21012,</v>
      </c>
      <c r="X1449" s="90"/>
      <c r="Y1449" s="52"/>
      <c r="Z1449" s="52"/>
      <c r="AA1449" s="52"/>
      <c r="AB1449" s="52"/>
      <c r="AC1449" s="52"/>
      <c r="AD1449" s="52"/>
      <c r="AE1449" s="52"/>
      <c r="AF1449" s="52"/>
      <c r="AG1449" s="52"/>
      <c r="AH1449" s="52"/>
    </row>
    <row r="1450" spans="11:34" ht="15" thickBot="1" x14ac:dyDescent="0.3">
      <c r="K1450" s="109"/>
      <c r="L1450" s="116">
        <v>1449</v>
      </c>
      <c r="M1450" s="33">
        <f t="shared" si="237"/>
        <v>1.0615384615384615</v>
      </c>
      <c r="N1450" s="33">
        <f t="shared" si="238"/>
        <v>0.33553313353313358</v>
      </c>
      <c r="O1450" s="112">
        <f t="shared" si="240"/>
        <v>166.10551165006612</v>
      </c>
      <c r="P1450" s="33">
        <f t="shared" si="241"/>
        <v>173.59532941210745</v>
      </c>
      <c r="Q1450" s="117">
        <f>IF(INDEX($P$2:$P$4096,MATCH($B$7,$P$2:$P$4096,1)+ROWS(Q$2:$Q1450))&lt;=$B$8,INDEX($P$2:$P$4096,MATCH($B$7,$P$2:$P$4096,1)+ROWS(Q$2:$Q1450)),"")</f>
        <v>210.26523893631656</v>
      </c>
      <c r="R1450" s="118">
        <f t="shared" si="242"/>
        <v>1695</v>
      </c>
      <c r="S1450" s="51">
        <f t="shared" ca="1" si="243"/>
        <v>210.26523893631656</v>
      </c>
      <c r="T1450" s="52">
        <f t="shared" ca="1" si="244"/>
        <v>1695</v>
      </c>
      <c r="U1450" s="39" t="str">
        <f t="shared" ca="1" si="245"/>
        <v>210,</v>
      </c>
      <c r="V1450" s="39" t="str">
        <f t="shared" ca="1" si="246"/>
        <v>210.2652,</v>
      </c>
      <c r="W1450" s="53" t="str">
        <f t="shared" ca="1" si="239"/>
        <v>21027,</v>
      </c>
      <c r="X1450" s="90"/>
      <c r="Y1450" s="52"/>
      <c r="Z1450" s="52"/>
      <c r="AA1450" s="52"/>
      <c r="AB1450" s="52"/>
      <c r="AC1450" s="52"/>
      <c r="AD1450" s="52"/>
      <c r="AE1450" s="52"/>
      <c r="AF1450" s="52"/>
      <c r="AG1450" s="52"/>
      <c r="AH1450" s="52"/>
    </row>
    <row r="1451" spans="11:34" ht="15" thickBot="1" x14ac:dyDescent="0.3">
      <c r="K1451" s="109"/>
      <c r="L1451" s="116">
        <v>1450</v>
      </c>
      <c r="M1451" s="33">
        <f t="shared" si="237"/>
        <v>1.0622710622710623</v>
      </c>
      <c r="N1451" s="33">
        <f t="shared" si="238"/>
        <v>0.3356441336441337</v>
      </c>
      <c r="O1451" s="112">
        <f t="shared" si="240"/>
        <v>166.16046220006618</v>
      </c>
      <c r="P1451" s="33">
        <f t="shared" si="241"/>
        <v>173.7435513794901</v>
      </c>
      <c r="Q1451" s="117">
        <f>IF(INDEX($P$2:$P$4096,MATCH($B$7,$P$2:$P$4096,1)+ROWS(Q$2:$Q1451))&lt;=$B$8,INDEX($P$2:$P$4096,MATCH($B$7,$P$2:$P$4096,1)+ROWS(Q$2:$Q1451)),"")</f>
        <v>210.41516308067656</v>
      </c>
      <c r="R1451" s="118">
        <f t="shared" si="242"/>
        <v>1696</v>
      </c>
      <c r="S1451" s="51">
        <f t="shared" ca="1" si="243"/>
        <v>210.41516308067656</v>
      </c>
      <c r="T1451" s="52">
        <f t="shared" ca="1" si="244"/>
        <v>1696</v>
      </c>
      <c r="U1451" s="39" t="str">
        <f t="shared" ca="1" si="245"/>
        <v>210,</v>
      </c>
      <c r="V1451" s="39" t="str">
        <f t="shared" ca="1" si="246"/>
        <v>210.4152,</v>
      </c>
      <c r="W1451" s="53" t="str">
        <f t="shared" ca="1" si="239"/>
        <v>21042,</v>
      </c>
      <c r="X1451" s="90"/>
      <c r="Y1451" s="52"/>
      <c r="Z1451" s="52"/>
      <c r="AA1451" s="52"/>
      <c r="AB1451" s="52"/>
      <c r="AC1451" s="52"/>
      <c r="AD1451" s="52"/>
      <c r="AE1451" s="52"/>
      <c r="AF1451" s="52"/>
      <c r="AG1451" s="52"/>
      <c r="AH1451" s="52"/>
    </row>
    <row r="1452" spans="11:34" ht="15" thickBot="1" x14ac:dyDescent="0.3">
      <c r="K1452" s="109"/>
      <c r="L1452" s="116">
        <v>1451</v>
      </c>
      <c r="M1452" s="33">
        <f t="shared" si="237"/>
        <v>1.063003663003663</v>
      </c>
      <c r="N1452" s="33">
        <f t="shared" si="238"/>
        <v>0.33575513375513377</v>
      </c>
      <c r="O1452" s="112">
        <f t="shared" si="240"/>
        <v>166.21541275006621</v>
      </c>
      <c r="P1452" s="33">
        <f t="shared" si="241"/>
        <v>173.89178014851609</v>
      </c>
      <c r="Q1452" s="117">
        <f>IF(INDEX($P$2:$P$4096,MATCH($B$7,$P$2:$P$4096,1)+ROWS(Q$2:$Q1452))&lt;=$B$8,INDEX($P$2:$P$4096,MATCH($B$7,$P$2:$P$4096,1)+ROWS(Q$2:$Q1452)),"")</f>
        <v>210.56509426684261</v>
      </c>
      <c r="R1452" s="118">
        <f t="shared" si="242"/>
        <v>1697</v>
      </c>
      <c r="S1452" s="51">
        <f t="shared" ca="1" si="243"/>
        <v>210.56509426684261</v>
      </c>
      <c r="T1452" s="52">
        <f t="shared" ca="1" si="244"/>
        <v>1697</v>
      </c>
      <c r="U1452" s="39" t="str">
        <f t="shared" ca="1" si="245"/>
        <v>211,</v>
      </c>
      <c r="V1452" s="39" t="str">
        <f t="shared" ca="1" si="246"/>
        <v>210.5651,</v>
      </c>
      <c r="W1452" s="53" t="str">
        <f t="shared" ca="1" si="239"/>
        <v>21057,</v>
      </c>
      <c r="X1452" s="90"/>
      <c r="Y1452" s="52"/>
      <c r="Z1452" s="52"/>
      <c r="AA1452" s="52"/>
      <c r="AB1452" s="52"/>
      <c r="AC1452" s="52"/>
      <c r="AD1452" s="52"/>
      <c r="AE1452" s="52"/>
      <c r="AF1452" s="52"/>
      <c r="AG1452" s="52"/>
      <c r="AH1452" s="52"/>
    </row>
    <row r="1453" spans="11:34" ht="15" thickBot="1" x14ac:dyDescent="0.3">
      <c r="K1453" s="109"/>
      <c r="L1453" s="116">
        <v>1452</v>
      </c>
      <c r="M1453" s="33">
        <f t="shared" si="237"/>
        <v>1.0637362637362637</v>
      </c>
      <c r="N1453" s="33">
        <f t="shared" si="238"/>
        <v>0.3358661338661339</v>
      </c>
      <c r="O1453" s="112">
        <f t="shared" si="240"/>
        <v>166.27036330006626</v>
      </c>
      <c r="P1453" s="33">
        <f t="shared" si="241"/>
        <v>174.0400157201164</v>
      </c>
      <c r="Q1453" s="117">
        <f>IF(INDEX($P$2:$P$4096,MATCH($B$7,$P$2:$P$4096,1)+ROWS(Q$2:$Q1453))&lt;=$B$8,INDEX($P$2:$P$4096,MATCH($B$7,$P$2:$P$4096,1)+ROWS(Q$2:$Q1453)),"")</f>
        <v>210.71503249583481</v>
      </c>
      <c r="R1453" s="118">
        <f t="shared" si="242"/>
        <v>1698</v>
      </c>
      <c r="S1453" s="51">
        <f t="shared" ca="1" si="243"/>
        <v>210.71503249583481</v>
      </c>
      <c r="T1453" s="52">
        <f t="shared" ca="1" si="244"/>
        <v>1698</v>
      </c>
      <c r="U1453" s="39" t="str">
        <f t="shared" ca="1" si="245"/>
        <v>211,</v>
      </c>
      <c r="V1453" s="39" t="str">
        <f t="shared" ca="1" si="246"/>
        <v>210.715,</v>
      </c>
      <c r="W1453" s="53" t="str">
        <f t="shared" ca="1" si="239"/>
        <v>21072,</v>
      </c>
      <c r="X1453" s="90"/>
      <c r="Y1453" s="52"/>
      <c r="Z1453" s="52"/>
      <c r="AA1453" s="52"/>
      <c r="AB1453" s="52"/>
      <c r="AC1453" s="52"/>
      <c r="AD1453" s="52"/>
      <c r="AE1453" s="52"/>
      <c r="AF1453" s="52"/>
      <c r="AG1453" s="52"/>
      <c r="AH1453" s="52"/>
    </row>
    <row r="1454" spans="11:34" ht="15" thickBot="1" x14ac:dyDescent="0.3">
      <c r="K1454" s="109"/>
      <c r="L1454" s="116">
        <v>1453</v>
      </c>
      <c r="M1454" s="33">
        <f t="shared" si="237"/>
        <v>1.0644688644688645</v>
      </c>
      <c r="N1454" s="33">
        <f t="shared" si="238"/>
        <v>0.33597713397713402</v>
      </c>
      <c r="O1454" s="112">
        <f t="shared" si="240"/>
        <v>166.32531385006635</v>
      </c>
      <c r="P1454" s="33">
        <f t="shared" si="241"/>
        <v>174.18825809522275</v>
      </c>
      <c r="Q1454" s="117">
        <f>IF(INDEX($P$2:$P$4096,MATCH($B$7,$P$2:$P$4096,1)+ROWS(Q$2:$Q1454))&lt;=$B$8,INDEX($P$2:$P$4096,MATCH($B$7,$P$2:$P$4096,1)+ROWS(Q$2:$Q1454)),"")</f>
        <v>210.86497776867373</v>
      </c>
      <c r="R1454" s="118">
        <f t="shared" si="242"/>
        <v>1699</v>
      </c>
      <c r="S1454" s="51">
        <f t="shared" ca="1" si="243"/>
        <v>210.86497776867373</v>
      </c>
      <c r="T1454" s="52">
        <f t="shared" ca="1" si="244"/>
        <v>1699</v>
      </c>
      <c r="U1454" s="39" t="str">
        <f t="shared" ca="1" si="245"/>
        <v>211,</v>
      </c>
      <c r="V1454" s="39" t="str">
        <f t="shared" ca="1" si="246"/>
        <v>210.865,</v>
      </c>
      <c r="W1454" s="53" t="str">
        <f t="shared" ca="1" si="239"/>
        <v>21086,</v>
      </c>
      <c r="X1454" s="90"/>
      <c r="Y1454" s="52"/>
      <c r="Z1454" s="52"/>
      <c r="AA1454" s="52"/>
      <c r="AB1454" s="52"/>
      <c r="AC1454" s="52"/>
      <c r="AD1454" s="52"/>
      <c r="AE1454" s="52"/>
      <c r="AF1454" s="52"/>
      <c r="AG1454" s="52"/>
      <c r="AH1454" s="52"/>
    </row>
    <row r="1455" spans="11:34" ht="15" thickBot="1" x14ac:dyDescent="0.3">
      <c r="K1455" s="109"/>
      <c r="L1455" s="116">
        <v>1454</v>
      </c>
      <c r="M1455" s="33">
        <f t="shared" si="237"/>
        <v>1.0652014652014652</v>
      </c>
      <c r="N1455" s="33">
        <f t="shared" si="238"/>
        <v>0.33608813408813415</v>
      </c>
      <c r="O1455" s="112">
        <f t="shared" si="240"/>
        <v>166.38026440006641</v>
      </c>
      <c r="P1455" s="33">
        <f t="shared" si="241"/>
        <v>174.33650727476697</v>
      </c>
      <c r="Q1455" s="117">
        <f>IF(INDEX($P$2:$P$4096,MATCH($B$7,$P$2:$P$4096,1)+ROWS(Q$2:$Q1455))&lt;=$B$8,INDEX($P$2:$P$4096,MATCH($B$7,$P$2:$P$4096,1)+ROWS(Q$2:$Q1455)),"")</f>
        <v>211.01493008637954</v>
      </c>
      <c r="R1455" s="118">
        <f t="shared" si="242"/>
        <v>1700</v>
      </c>
      <c r="S1455" s="51">
        <f t="shared" ca="1" si="243"/>
        <v>211.01493008637954</v>
      </c>
      <c r="T1455" s="52">
        <f t="shared" ca="1" si="244"/>
        <v>1700</v>
      </c>
      <c r="U1455" s="39" t="str">
        <f t="shared" ca="1" si="245"/>
        <v>211,</v>
      </c>
      <c r="V1455" s="39" t="str">
        <f t="shared" ca="1" si="246"/>
        <v>211.0149,</v>
      </c>
      <c r="W1455" s="53" t="str">
        <f t="shared" ca="1" si="239"/>
        <v>21101,</v>
      </c>
      <c r="X1455" s="90"/>
      <c r="Y1455" s="52"/>
      <c r="Z1455" s="52"/>
      <c r="AA1455" s="52"/>
      <c r="AB1455" s="52"/>
      <c r="AC1455" s="52"/>
      <c r="AD1455" s="52"/>
      <c r="AE1455" s="52"/>
      <c r="AF1455" s="52"/>
      <c r="AG1455" s="52"/>
      <c r="AH1455" s="52"/>
    </row>
    <row r="1456" spans="11:34" ht="15" thickBot="1" x14ac:dyDescent="0.3">
      <c r="K1456" s="109"/>
      <c r="L1456" s="116">
        <v>1455</v>
      </c>
      <c r="M1456" s="33">
        <f t="shared" si="237"/>
        <v>1.0659340659340659</v>
      </c>
      <c r="N1456" s="33">
        <f t="shared" si="238"/>
        <v>0.33619913419913422</v>
      </c>
      <c r="O1456" s="112">
        <f t="shared" si="240"/>
        <v>166.43521495006644</v>
      </c>
      <c r="P1456" s="33">
        <f t="shared" si="241"/>
        <v>174.48476325968096</v>
      </c>
      <c r="Q1456" s="117">
        <f>IF(INDEX($P$2:$P$4096,MATCH($B$7,$P$2:$P$4096,1)+ROWS(Q$2:$Q1456))&lt;=$B$8,INDEX($P$2:$P$4096,MATCH($B$7,$P$2:$P$4096,1)+ROWS(Q$2:$Q1456)),"")</f>
        <v>211.1648894499732</v>
      </c>
      <c r="R1456" s="118">
        <f t="shared" si="242"/>
        <v>1701</v>
      </c>
      <c r="S1456" s="51">
        <f t="shared" ca="1" si="243"/>
        <v>211.1648894499732</v>
      </c>
      <c r="T1456" s="52">
        <f t="shared" ca="1" si="244"/>
        <v>1701</v>
      </c>
      <c r="U1456" s="39" t="str">
        <f t="shared" ca="1" si="245"/>
        <v>211,</v>
      </c>
      <c r="V1456" s="39" t="str">
        <f t="shared" ca="1" si="246"/>
        <v>211.1649,</v>
      </c>
      <c r="W1456" s="53" t="str">
        <f t="shared" ca="1" si="239"/>
        <v>21116,</v>
      </c>
      <c r="X1456" s="90"/>
      <c r="Y1456" s="52"/>
      <c r="Z1456" s="52"/>
      <c r="AA1456" s="52"/>
      <c r="AB1456" s="52"/>
      <c r="AC1456" s="52"/>
      <c r="AD1456" s="52"/>
      <c r="AE1456" s="52"/>
      <c r="AF1456" s="52"/>
      <c r="AG1456" s="52"/>
      <c r="AH1456" s="52"/>
    </row>
    <row r="1457" spans="11:34" ht="15" thickBot="1" x14ac:dyDescent="0.3">
      <c r="K1457" s="109"/>
      <c r="L1457" s="116">
        <v>1456</v>
      </c>
      <c r="M1457" s="33">
        <f t="shared" si="237"/>
        <v>1.0666666666666667</v>
      </c>
      <c r="N1457" s="33">
        <f t="shared" si="238"/>
        <v>0.33631013431013435</v>
      </c>
      <c r="O1457" s="112">
        <f t="shared" si="240"/>
        <v>166.4901655000665</v>
      </c>
      <c r="P1457" s="33">
        <f t="shared" si="241"/>
        <v>174.63302605089791</v>
      </c>
      <c r="Q1457" s="117">
        <f>IF(INDEX($P$2:$P$4096,MATCH($B$7,$P$2:$P$4096,1)+ROWS(Q$2:$Q1457))&lt;=$B$8,INDEX($P$2:$P$4096,MATCH($B$7,$P$2:$P$4096,1)+ROWS(Q$2:$Q1457)),"")</f>
        <v>211.3148558604762</v>
      </c>
      <c r="R1457" s="118">
        <f t="shared" si="242"/>
        <v>1702</v>
      </c>
      <c r="S1457" s="51">
        <f t="shared" ca="1" si="243"/>
        <v>211.3148558604762</v>
      </c>
      <c r="T1457" s="52">
        <f t="shared" ca="1" si="244"/>
        <v>1702</v>
      </c>
      <c r="U1457" s="39" t="str">
        <f t="shared" ca="1" si="245"/>
        <v>211,</v>
      </c>
      <c r="V1457" s="39" t="str">
        <f t="shared" ca="1" si="246"/>
        <v>211.3149,</v>
      </c>
      <c r="W1457" s="53" t="str">
        <f t="shared" ca="1" si="239"/>
        <v>21131,</v>
      </c>
      <c r="X1457" s="90"/>
      <c r="Y1457" s="52"/>
      <c r="Z1457" s="52"/>
      <c r="AA1457" s="52"/>
      <c r="AB1457" s="52"/>
      <c r="AC1457" s="52"/>
      <c r="AD1457" s="52"/>
      <c r="AE1457" s="52"/>
      <c r="AF1457" s="52"/>
      <c r="AG1457" s="52"/>
      <c r="AH1457" s="52"/>
    </row>
    <row r="1458" spans="11:34" ht="15" thickBot="1" x14ac:dyDescent="0.3">
      <c r="K1458" s="109"/>
      <c r="L1458" s="116">
        <v>1457</v>
      </c>
      <c r="M1458" s="33">
        <f t="shared" si="237"/>
        <v>1.0673992673992674</v>
      </c>
      <c r="N1458" s="33">
        <f t="shared" si="238"/>
        <v>0.33642113442113447</v>
      </c>
      <c r="O1458" s="112">
        <f t="shared" si="240"/>
        <v>166.54511605006655</v>
      </c>
      <c r="P1458" s="33">
        <f t="shared" si="241"/>
        <v>174.78129564935045</v>
      </c>
      <c r="Q1458" s="117">
        <f>IF(INDEX($P$2:$P$4096,MATCH($B$7,$P$2:$P$4096,1)+ROWS(Q$2:$Q1458))&lt;=$B$8,INDEX($P$2:$P$4096,MATCH($B$7,$P$2:$P$4096,1)+ROWS(Q$2:$Q1458)),"")</f>
        <v>211.46482931891001</v>
      </c>
      <c r="R1458" s="118">
        <f t="shared" si="242"/>
        <v>1703</v>
      </c>
      <c r="S1458" s="51">
        <f t="shared" ca="1" si="243"/>
        <v>211.46482931891001</v>
      </c>
      <c r="T1458" s="52">
        <f t="shared" ca="1" si="244"/>
        <v>1703</v>
      </c>
      <c r="U1458" s="39" t="str">
        <f t="shared" ca="1" si="245"/>
        <v>211,</v>
      </c>
      <c r="V1458" s="39" t="str">
        <f t="shared" ca="1" si="246"/>
        <v>211.4648,</v>
      </c>
      <c r="W1458" s="53" t="str">
        <f t="shared" ca="1" si="239"/>
        <v>21146,</v>
      </c>
      <c r="X1458" s="90"/>
      <c r="Y1458" s="52"/>
      <c r="Z1458" s="52"/>
      <c r="AA1458" s="52"/>
      <c r="AB1458" s="52"/>
      <c r="AC1458" s="52"/>
      <c r="AD1458" s="52"/>
      <c r="AE1458" s="52"/>
      <c r="AF1458" s="52"/>
      <c r="AG1458" s="52"/>
      <c r="AH1458" s="52"/>
    </row>
    <row r="1459" spans="11:34" ht="15" thickBot="1" x14ac:dyDescent="0.3">
      <c r="K1459" s="109"/>
      <c r="L1459" s="116">
        <v>1458</v>
      </c>
      <c r="M1459" s="33">
        <f t="shared" si="237"/>
        <v>1.0681318681318681</v>
      </c>
      <c r="N1459" s="33">
        <f t="shared" si="238"/>
        <v>0.33653213453213454</v>
      </c>
      <c r="O1459" s="112">
        <f t="shared" si="240"/>
        <v>166.60006660006658</v>
      </c>
      <c r="P1459" s="33">
        <f t="shared" si="241"/>
        <v>174.9295720559723</v>
      </c>
      <c r="Q1459" s="117">
        <f>IF(INDEX($P$2:$P$4096,MATCH($B$7,$P$2:$P$4096,1)+ROWS(Q$2:$Q1459))&lt;=$B$8,INDEX($P$2:$P$4096,MATCH($B$7,$P$2:$P$4096,1)+ROWS(Q$2:$Q1459)),"")</f>
        <v>211.61480982629672</v>
      </c>
      <c r="R1459" s="118">
        <f t="shared" si="242"/>
        <v>1704</v>
      </c>
      <c r="S1459" s="51">
        <f t="shared" ca="1" si="243"/>
        <v>211.61480982629672</v>
      </c>
      <c r="T1459" s="52">
        <f t="shared" ca="1" si="244"/>
        <v>1704</v>
      </c>
      <c r="U1459" s="39" t="str">
        <f t="shared" ca="1" si="245"/>
        <v>212,</v>
      </c>
      <c r="V1459" s="39" t="str">
        <f t="shared" ca="1" si="246"/>
        <v>211.6148,</v>
      </c>
      <c r="W1459" s="53" t="str">
        <f t="shared" ca="1" si="239"/>
        <v>21161,</v>
      </c>
      <c r="X1459" s="90"/>
      <c r="Y1459" s="52"/>
      <c r="Z1459" s="52"/>
      <c r="AA1459" s="52"/>
      <c r="AB1459" s="52"/>
      <c r="AC1459" s="52"/>
      <c r="AD1459" s="52"/>
      <c r="AE1459" s="52"/>
      <c r="AF1459" s="52"/>
      <c r="AG1459" s="52"/>
      <c r="AH1459" s="52"/>
    </row>
    <row r="1460" spans="11:34" ht="15" thickBot="1" x14ac:dyDescent="0.3">
      <c r="K1460" s="109"/>
      <c r="L1460" s="116">
        <v>1459</v>
      </c>
      <c r="M1460" s="33">
        <f t="shared" si="237"/>
        <v>1.0688644688644688</v>
      </c>
      <c r="N1460" s="33">
        <f t="shared" si="238"/>
        <v>0.33664313464313467</v>
      </c>
      <c r="O1460" s="112">
        <f t="shared" si="240"/>
        <v>166.65501715006667</v>
      </c>
      <c r="P1460" s="33">
        <f t="shared" si="241"/>
        <v>175.07785527169733</v>
      </c>
      <c r="Q1460" s="117">
        <f>IF(INDEX($P$2:$P$4096,MATCH($B$7,$P$2:$P$4096,1)+ROWS(Q$2:$Q1460))&lt;=$B$8,INDEX($P$2:$P$4096,MATCH($B$7,$P$2:$P$4096,1)+ROWS(Q$2:$Q1460)),"")</f>
        <v>211.76479738365833</v>
      </c>
      <c r="R1460" s="118">
        <f t="shared" si="242"/>
        <v>1705</v>
      </c>
      <c r="S1460" s="51">
        <f t="shared" ca="1" si="243"/>
        <v>211.76479738365833</v>
      </c>
      <c r="T1460" s="52">
        <f t="shared" ca="1" si="244"/>
        <v>1705</v>
      </c>
      <c r="U1460" s="39" t="str">
        <f t="shared" ca="1" si="245"/>
        <v>212,</v>
      </c>
      <c r="V1460" s="39" t="str">
        <f t="shared" ca="1" si="246"/>
        <v>211.7648,</v>
      </c>
      <c r="W1460" s="53" t="str">
        <f t="shared" ca="1" si="239"/>
        <v>21176,</v>
      </c>
      <c r="X1460" s="90"/>
      <c r="Y1460" s="52"/>
      <c r="Z1460" s="52"/>
      <c r="AA1460" s="52"/>
      <c r="AB1460" s="52"/>
      <c r="AC1460" s="52"/>
      <c r="AD1460" s="52"/>
      <c r="AE1460" s="52"/>
      <c r="AF1460" s="52"/>
      <c r="AG1460" s="52"/>
      <c r="AH1460" s="52"/>
    </row>
    <row r="1461" spans="11:34" ht="15" thickBot="1" x14ac:dyDescent="0.3">
      <c r="K1461" s="109"/>
      <c r="L1461" s="116">
        <v>1460</v>
      </c>
      <c r="M1461" s="33">
        <f t="shared" si="237"/>
        <v>1.0695970695970696</v>
      </c>
      <c r="N1461" s="33">
        <f t="shared" si="238"/>
        <v>0.33675413475413479</v>
      </c>
      <c r="O1461" s="112">
        <f t="shared" si="240"/>
        <v>166.70996770006673</v>
      </c>
      <c r="P1461" s="33">
        <f t="shared" si="241"/>
        <v>175.22614529745937</v>
      </c>
      <c r="Q1461" s="117">
        <f>IF(INDEX($P$2:$P$4096,MATCH($B$7,$P$2:$P$4096,1)+ROWS(Q$2:$Q1461))&lt;=$B$8,INDEX($P$2:$P$4096,MATCH($B$7,$P$2:$P$4096,1)+ROWS(Q$2:$Q1461)),"")</f>
        <v>211.91479199201763</v>
      </c>
      <c r="R1461" s="118">
        <f t="shared" si="242"/>
        <v>1706</v>
      </c>
      <c r="S1461" s="51">
        <f t="shared" ca="1" si="243"/>
        <v>211.91479199201763</v>
      </c>
      <c r="T1461" s="52">
        <f t="shared" ca="1" si="244"/>
        <v>1706</v>
      </c>
      <c r="U1461" s="39" t="str">
        <f t="shared" ca="1" si="245"/>
        <v>212,</v>
      </c>
      <c r="V1461" s="39" t="str">
        <f t="shared" ca="1" si="246"/>
        <v>211.9148,</v>
      </c>
      <c r="W1461" s="53" t="str">
        <f t="shared" ca="1" si="239"/>
        <v>21191,</v>
      </c>
      <c r="X1461" s="90"/>
      <c r="Y1461" s="52"/>
      <c r="Z1461" s="52"/>
      <c r="AA1461" s="52"/>
      <c r="AB1461" s="52"/>
      <c r="AC1461" s="52"/>
      <c r="AD1461" s="52"/>
      <c r="AE1461" s="52"/>
      <c r="AF1461" s="52"/>
      <c r="AG1461" s="52"/>
      <c r="AH1461" s="52"/>
    </row>
    <row r="1462" spans="11:34" ht="15" thickBot="1" x14ac:dyDescent="0.3">
      <c r="K1462" s="109"/>
      <c r="L1462" s="116">
        <v>1461</v>
      </c>
      <c r="M1462" s="33">
        <f t="shared" si="237"/>
        <v>1.0703296703296703</v>
      </c>
      <c r="N1462" s="33">
        <f t="shared" si="238"/>
        <v>0.33686513486513492</v>
      </c>
      <c r="O1462" s="112">
        <f t="shared" si="240"/>
        <v>166.76491825006678</v>
      </c>
      <c r="P1462" s="33">
        <f t="shared" si="241"/>
        <v>175.37444213419332</v>
      </c>
      <c r="Q1462" s="117">
        <f>IF(INDEX($P$2:$P$4096,MATCH($B$7,$P$2:$P$4096,1)+ROWS(Q$2:$Q1462))&lt;=$B$8,INDEX($P$2:$P$4096,MATCH($B$7,$P$2:$P$4096,1)+ROWS(Q$2:$Q1462)),"")</f>
        <v>212.06479365239784</v>
      </c>
      <c r="R1462" s="118">
        <f t="shared" si="242"/>
        <v>1707</v>
      </c>
      <c r="S1462" s="51">
        <f t="shared" ca="1" si="243"/>
        <v>212.06479365239784</v>
      </c>
      <c r="T1462" s="52">
        <f t="shared" ca="1" si="244"/>
        <v>1707</v>
      </c>
      <c r="U1462" s="39" t="str">
        <f t="shared" ca="1" si="245"/>
        <v>212,</v>
      </c>
      <c r="V1462" s="39" t="str">
        <f t="shared" ca="1" si="246"/>
        <v>212.0648,</v>
      </c>
      <c r="W1462" s="53" t="str">
        <f t="shared" ca="1" si="239"/>
        <v>21206,</v>
      </c>
      <c r="X1462" s="90"/>
      <c r="Y1462" s="52"/>
      <c r="Z1462" s="52"/>
      <c r="AA1462" s="52"/>
      <c r="AB1462" s="52"/>
      <c r="AC1462" s="52"/>
      <c r="AD1462" s="52"/>
      <c r="AE1462" s="52"/>
      <c r="AF1462" s="52"/>
      <c r="AG1462" s="52"/>
      <c r="AH1462" s="52"/>
    </row>
    <row r="1463" spans="11:34" ht="15" thickBot="1" x14ac:dyDescent="0.3">
      <c r="K1463" s="109"/>
      <c r="L1463" s="116">
        <v>1462</v>
      </c>
      <c r="M1463" s="33">
        <f t="shared" si="237"/>
        <v>1.071062271062271</v>
      </c>
      <c r="N1463" s="33">
        <f t="shared" si="238"/>
        <v>0.33697613497613499</v>
      </c>
      <c r="O1463" s="112">
        <f t="shared" si="240"/>
        <v>166.81986880006681</v>
      </c>
      <c r="P1463" s="33">
        <f t="shared" si="241"/>
        <v>175.52274578283379</v>
      </c>
      <c r="Q1463" s="117">
        <f>IF(INDEX($P$2:$P$4096,MATCH($B$7,$P$2:$P$4096,1)+ROWS(Q$2:$Q1463))&lt;=$B$8,INDEX($P$2:$P$4096,MATCH($B$7,$P$2:$P$4096,1)+ROWS(Q$2:$Q1463)),"")</f>
        <v>212.21480236582187</v>
      </c>
      <c r="R1463" s="118">
        <f t="shared" si="242"/>
        <v>1708</v>
      </c>
      <c r="S1463" s="51">
        <f t="shared" ca="1" si="243"/>
        <v>212.21480236582187</v>
      </c>
      <c r="T1463" s="52">
        <f t="shared" ca="1" si="244"/>
        <v>1708</v>
      </c>
      <c r="U1463" s="39" t="str">
        <f t="shared" ca="1" si="245"/>
        <v>212,</v>
      </c>
      <c r="V1463" s="39" t="str">
        <f t="shared" ca="1" si="246"/>
        <v>212.2148,</v>
      </c>
      <c r="W1463" s="53" t="str">
        <f t="shared" ca="1" si="239"/>
        <v>21221,</v>
      </c>
      <c r="X1463" s="90"/>
      <c r="Y1463" s="52"/>
      <c r="Z1463" s="52"/>
      <c r="AA1463" s="52"/>
      <c r="AB1463" s="52"/>
      <c r="AC1463" s="52"/>
      <c r="AD1463" s="52"/>
      <c r="AE1463" s="52"/>
      <c r="AF1463" s="52"/>
      <c r="AG1463" s="52"/>
      <c r="AH1463" s="52"/>
    </row>
    <row r="1464" spans="11:34" ht="15" thickBot="1" x14ac:dyDescent="0.3">
      <c r="K1464" s="109"/>
      <c r="L1464" s="116">
        <v>1463</v>
      </c>
      <c r="M1464" s="33">
        <f t="shared" si="237"/>
        <v>1.0717948717948718</v>
      </c>
      <c r="N1464" s="33">
        <f t="shared" si="238"/>
        <v>0.33708713508713511</v>
      </c>
      <c r="O1464" s="112">
        <f t="shared" si="240"/>
        <v>166.87481935006687</v>
      </c>
      <c r="P1464" s="33">
        <f t="shared" si="241"/>
        <v>175.6710562443165</v>
      </c>
      <c r="Q1464" s="117">
        <f>IF(INDEX($P$2:$P$4096,MATCH($B$7,$P$2:$P$4096,1)+ROWS(Q$2:$Q1464))&lt;=$B$8,INDEX($P$2:$P$4096,MATCH($B$7,$P$2:$P$4096,1)+ROWS(Q$2:$Q1464)),"")</f>
        <v>212.36481813331335</v>
      </c>
      <c r="R1464" s="118">
        <f t="shared" si="242"/>
        <v>1709</v>
      </c>
      <c r="S1464" s="51">
        <f t="shared" ca="1" si="243"/>
        <v>212.36481813331335</v>
      </c>
      <c r="T1464" s="52">
        <f t="shared" ca="1" si="244"/>
        <v>1709</v>
      </c>
      <c r="U1464" s="39" t="str">
        <f t="shared" ca="1" si="245"/>
        <v>212,</v>
      </c>
      <c r="V1464" s="39" t="str">
        <f t="shared" ca="1" si="246"/>
        <v>212.3648,</v>
      </c>
      <c r="W1464" s="53" t="str">
        <f t="shared" ca="1" si="239"/>
        <v>21236,</v>
      </c>
      <c r="X1464" s="90"/>
      <c r="Y1464" s="52"/>
      <c r="Z1464" s="52"/>
      <c r="AA1464" s="52"/>
      <c r="AB1464" s="52"/>
      <c r="AC1464" s="52"/>
      <c r="AD1464" s="52"/>
      <c r="AE1464" s="52"/>
      <c r="AF1464" s="52"/>
      <c r="AG1464" s="52"/>
      <c r="AH1464" s="52"/>
    </row>
    <row r="1465" spans="11:34" ht="15" thickBot="1" x14ac:dyDescent="0.3">
      <c r="K1465" s="109"/>
      <c r="L1465" s="116">
        <v>1464</v>
      </c>
      <c r="M1465" s="33">
        <f t="shared" si="237"/>
        <v>1.0725274725274725</v>
      </c>
      <c r="N1465" s="33">
        <f t="shared" si="238"/>
        <v>0.33719813519813524</v>
      </c>
      <c r="O1465" s="112">
        <f t="shared" si="240"/>
        <v>166.92976990006693</v>
      </c>
      <c r="P1465" s="33">
        <f t="shared" si="241"/>
        <v>175.81937351957714</v>
      </c>
      <c r="Q1465" s="117">
        <f>IF(INDEX($P$2:$P$4096,MATCH($B$7,$P$2:$P$4096,1)+ROWS(Q$2:$Q1465))&lt;=$B$8,INDEX($P$2:$P$4096,MATCH($B$7,$P$2:$P$4096,1)+ROWS(Q$2:$Q1465)),"")</f>
        <v>212.51484095589672</v>
      </c>
      <c r="R1465" s="118">
        <f t="shared" si="242"/>
        <v>1710</v>
      </c>
      <c r="S1465" s="51">
        <f t="shared" ca="1" si="243"/>
        <v>212.51484095589672</v>
      </c>
      <c r="T1465" s="52">
        <f t="shared" ca="1" si="244"/>
        <v>1710</v>
      </c>
      <c r="U1465" s="39" t="str">
        <f t="shared" ca="1" si="245"/>
        <v>213,</v>
      </c>
      <c r="V1465" s="39" t="str">
        <f t="shared" ca="1" si="246"/>
        <v>212.5148,</v>
      </c>
      <c r="W1465" s="53" t="str">
        <f t="shared" ca="1" si="239"/>
        <v>21251,</v>
      </c>
      <c r="X1465" s="90"/>
      <c r="Y1465" s="52"/>
      <c r="Z1465" s="52"/>
      <c r="AA1465" s="52"/>
      <c r="AB1465" s="52"/>
      <c r="AC1465" s="52"/>
      <c r="AD1465" s="52"/>
      <c r="AE1465" s="52"/>
      <c r="AF1465" s="52"/>
      <c r="AG1465" s="52"/>
      <c r="AH1465" s="52"/>
    </row>
    <row r="1466" spans="11:34" ht="15" thickBot="1" x14ac:dyDescent="0.3">
      <c r="K1466" s="109"/>
      <c r="L1466" s="116">
        <v>1465</v>
      </c>
      <c r="M1466" s="33">
        <f t="shared" si="237"/>
        <v>1.0732600732600732</v>
      </c>
      <c r="N1466" s="33">
        <f t="shared" si="238"/>
        <v>0.33730913530913537</v>
      </c>
      <c r="O1466" s="112">
        <f t="shared" si="240"/>
        <v>166.98472045006702</v>
      </c>
      <c r="P1466" s="33">
        <f t="shared" si="241"/>
        <v>175.96769760955169</v>
      </c>
      <c r="Q1466" s="117">
        <f>IF(INDEX($P$2:$P$4096,MATCH($B$7,$P$2:$P$4096,1)+ROWS(Q$2:$Q1466))&lt;=$B$8,INDEX($P$2:$P$4096,MATCH($B$7,$P$2:$P$4096,1)+ROWS(Q$2:$Q1466)),"")</f>
        <v>212.66487083459583</v>
      </c>
      <c r="R1466" s="118">
        <f t="shared" si="242"/>
        <v>1711</v>
      </c>
      <c r="S1466" s="51">
        <f t="shared" ca="1" si="243"/>
        <v>212.66487083459583</v>
      </c>
      <c r="T1466" s="52">
        <f t="shared" ca="1" si="244"/>
        <v>1711</v>
      </c>
      <c r="U1466" s="39" t="str">
        <f t="shared" ca="1" si="245"/>
        <v>213,</v>
      </c>
      <c r="V1466" s="39" t="str">
        <f t="shared" ca="1" si="246"/>
        <v>212.6649,</v>
      </c>
      <c r="W1466" s="53" t="str">
        <f t="shared" ca="1" si="239"/>
        <v>21266,</v>
      </c>
      <c r="X1466" s="90"/>
      <c r="Y1466" s="52"/>
      <c r="Z1466" s="52"/>
      <c r="AA1466" s="52"/>
      <c r="AB1466" s="52"/>
      <c r="AC1466" s="52"/>
      <c r="AD1466" s="52"/>
      <c r="AE1466" s="52"/>
      <c r="AF1466" s="52"/>
      <c r="AG1466" s="52"/>
      <c r="AH1466" s="52"/>
    </row>
    <row r="1467" spans="11:34" ht="15" thickBot="1" x14ac:dyDescent="0.3">
      <c r="K1467" s="109"/>
      <c r="L1467" s="116">
        <v>1466</v>
      </c>
      <c r="M1467" s="33">
        <f t="shared" si="237"/>
        <v>1.073992673992674</v>
      </c>
      <c r="N1467" s="33">
        <f t="shared" si="238"/>
        <v>0.33742013542013544</v>
      </c>
      <c r="O1467" s="112">
        <f t="shared" si="240"/>
        <v>167.03967100006705</v>
      </c>
      <c r="P1467" s="33">
        <f t="shared" si="241"/>
        <v>176.11602851517671</v>
      </c>
      <c r="Q1467" s="117">
        <f>IF(INDEX($P$2:$P$4096,MATCH($B$7,$P$2:$P$4096,1)+ROWS(Q$2:$Q1467))&lt;=$B$8,INDEX($P$2:$P$4096,MATCH($B$7,$P$2:$P$4096,1)+ROWS(Q$2:$Q1467)),"")</f>
        <v>212.81490777043552</v>
      </c>
      <c r="R1467" s="118">
        <f t="shared" si="242"/>
        <v>1712</v>
      </c>
      <c r="S1467" s="51">
        <f t="shared" ca="1" si="243"/>
        <v>212.81490777043552</v>
      </c>
      <c r="T1467" s="52">
        <f t="shared" ca="1" si="244"/>
        <v>1712</v>
      </c>
      <c r="U1467" s="39" t="str">
        <f t="shared" ca="1" si="245"/>
        <v>213,</v>
      </c>
      <c r="V1467" s="39" t="str">
        <f t="shared" ca="1" si="246"/>
        <v>212.8149,</v>
      </c>
      <c r="W1467" s="53" t="str">
        <f t="shared" ca="1" si="239"/>
        <v>21281,</v>
      </c>
      <c r="X1467" s="90"/>
      <c r="Y1467" s="52"/>
      <c r="Z1467" s="52"/>
      <c r="AA1467" s="52"/>
      <c r="AB1467" s="52"/>
      <c r="AC1467" s="52"/>
      <c r="AD1467" s="52"/>
      <c r="AE1467" s="52"/>
      <c r="AF1467" s="52"/>
      <c r="AG1467" s="52"/>
      <c r="AH1467" s="52"/>
    </row>
    <row r="1468" spans="11:34" ht="15" thickBot="1" x14ac:dyDescent="0.3">
      <c r="K1468" s="109"/>
      <c r="L1468" s="116">
        <v>1467</v>
      </c>
      <c r="M1468" s="33">
        <f t="shared" si="237"/>
        <v>1.0747252747252747</v>
      </c>
      <c r="N1468" s="33">
        <f t="shared" si="238"/>
        <v>0.33753113553113556</v>
      </c>
      <c r="O1468" s="112">
        <f t="shared" si="240"/>
        <v>167.0946215500671</v>
      </c>
      <c r="P1468" s="33">
        <f t="shared" si="241"/>
        <v>176.26436623738914</v>
      </c>
      <c r="Q1468" s="117">
        <f>IF(INDEX($P$2:$P$4096,MATCH($B$7,$P$2:$P$4096,1)+ROWS(Q$2:$Q1468))&lt;=$B$8,INDEX($P$2:$P$4096,MATCH($B$7,$P$2:$P$4096,1)+ROWS(Q$2:$Q1468)),"")</f>
        <v>212.96495176444114</v>
      </c>
      <c r="R1468" s="118">
        <f t="shared" si="242"/>
        <v>1713</v>
      </c>
      <c r="S1468" s="51">
        <f t="shared" ca="1" si="243"/>
        <v>212.96495176444114</v>
      </c>
      <c r="T1468" s="52">
        <f t="shared" ca="1" si="244"/>
        <v>1713</v>
      </c>
      <c r="U1468" s="39" t="str">
        <f t="shared" ca="1" si="245"/>
        <v>213,</v>
      </c>
      <c r="V1468" s="39" t="str">
        <f t="shared" ca="1" si="246"/>
        <v>212.965,</v>
      </c>
      <c r="W1468" s="53" t="str">
        <f t="shared" ca="1" si="239"/>
        <v>21296,</v>
      </c>
      <c r="X1468" s="90"/>
      <c r="Y1468" s="52"/>
      <c r="Z1468" s="52"/>
      <c r="AA1468" s="52"/>
      <c r="AB1468" s="52"/>
      <c r="AC1468" s="52"/>
      <c r="AD1468" s="52"/>
      <c r="AE1468" s="52"/>
      <c r="AF1468" s="52"/>
      <c r="AG1468" s="52"/>
      <c r="AH1468" s="52"/>
    </row>
    <row r="1469" spans="11:34" ht="15" thickBot="1" x14ac:dyDescent="0.3">
      <c r="K1469" s="109"/>
      <c r="L1469" s="116">
        <v>1468</v>
      </c>
      <c r="M1469" s="33">
        <f t="shared" si="237"/>
        <v>1.0754578754578754</v>
      </c>
      <c r="N1469" s="33">
        <f t="shared" si="238"/>
        <v>0.33764213564213569</v>
      </c>
      <c r="O1469" s="112">
        <f t="shared" si="240"/>
        <v>167.14957210006716</v>
      </c>
      <c r="P1469" s="33">
        <f t="shared" si="241"/>
        <v>176.41271077712628</v>
      </c>
      <c r="Q1469" s="117">
        <f>IF(INDEX($P$2:$P$4096,MATCH($B$7,$P$2:$P$4096,1)+ROWS(Q$2:$Q1469))&lt;=$B$8,INDEX($P$2:$P$4096,MATCH($B$7,$P$2:$P$4096,1)+ROWS(Q$2:$Q1469)),"")</f>
        <v>213.11500281763739</v>
      </c>
      <c r="R1469" s="118">
        <f t="shared" si="242"/>
        <v>1714</v>
      </c>
      <c r="S1469" s="51">
        <f t="shared" ca="1" si="243"/>
        <v>213.11500281763739</v>
      </c>
      <c r="T1469" s="52">
        <f t="shared" ca="1" si="244"/>
        <v>1714</v>
      </c>
      <c r="U1469" s="39" t="str">
        <f t="shared" ca="1" si="245"/>
        <v>213,</v>
      </c>
      <c r="V1469" s="39" t="str">
        <f t="shared" ca="1" si="246"/>
        <v>213.115,</v>
      </c>
      <c r="W1469" s="53" t="str">
        <f t="shared" ca="1" si="239"/>
        <v>21312,</v>
      </c>
      <c r="X1469" s="90"/>
      <c r="Y1469" s="52"/>
      <c r="Z1469" s="52"/>
      <c r="AA1469" s="52"/>
      <c r="AB1469" s="52"/>
      <c r="AC1469" s="52"/>
      <c r="AD1469" s="52"/>
      <c r="AE1469" s="52"/>
      <c r="AF1469" s="52"/>
      <c r="AG1469" s="52"/>
      <c r="AH1469" s="52"/>
    </row>
    <row r="1470" spans="11:34" ht="15" thickBot="1" x14ac:dyDescent="0.3">
      <c r="K1470" s="109"/>
      <c r="L1470" s="116">
        <v>1469</v>
      </c>
      <c r="M1470" s="33">
        <f t="shared" si="237"/>
        <v>1.0761904761904761</v>
      </c>
      <c r="N1470" s="33">
        <f t="shared" si="238"/>
        <v>0.33775313575313576</v>
      </c>
      <c r="O1470" s="112">
        <f t="shared" si="240"/>
        <v>167.20452265006719</v>
      </c>
      <c r="P1470" s="33">
        <f t="shared" si="241"/>
        <v>176.56106213532547</v>
      </c>
      <c r="Q1470" s="117">
        <f>IF(INDEX($P$2:$P$4096,MATCH($B$7,$P$2:$P$4096,1)+ROWS(Q$2:$Q1470))&lt;=$B$8,INDEX($P$2:$P$4096,MATCH($B$7,$P$2:$P$4096,1)+ROWS(Q$2:$Q1470)),"")</f>
        <v>213.26506093105047</v>
      </c>
      <c r="R1470" s="118">
        <f t="shared" si="242"/>
        <v>1715</v>
      </c>
      <c r="S1470" s="51">
        <f t="shared" ca="1" si="243"/>
        <v>213.26506093105047</v>
      </c>
      <c r="T1470" s="52">
        <f t="shared" ca="1" si="244"/>
        <v>1715</v>
      </c>
      <c r="U1470" s="39" t="str">
        <f t="shared" ca="1" si="245"/>
        <v>213,</v>
      </c>
      <c r="V1470" s="39" t="str">
        <f t="shared" ca="1" si="246"/>
        <v>213.2651,</v>
      </c>
      <c r="W1470" s="53" t="str">
        <f t="shared" ca="1" si="239"/>
        <v>21327,</v>
      </c>
      <c r="X1470" s="90"/>
      <c r="Y1470" s="52"/>
      <c r="Z1470" s="52"/>
      <c r="AA1470" s="52"/>
      <c r="AB1470" s="52"/>
      <c r="AC1470" s="52"/>
      <c r="AD1470" s="52"/>
      <c r="AE1470" s="52"/>
      <c r="AF1470" s="52"/>
      <c r="AG1470" s="52"/>
      <c r="AH1470" s="52"/>
    </row>
    <row r="1471" spans="11:34" ht="15" thickBot="1" x14ac:dyDescent="0.3">
      <c r="K1471" s="109"/>
      <c r="L1471" s="116">
        <v>1470</v>
      </c>
      <c r="M1471" s="33">
        <f t="shared" si="237"/>
        <v>1.0769230769230769</v>
      </c>
      <c r="N1471" s="33">
        <f t="shared" si="238"/>
        <v>0.33786413586413588</v>
      </c>
      <c r="O1471" s="112">
        <f t="shared" si="240"/>
        <v>167.25947320006725</v>
      </c>
      <c r="P1471" s="33">
        <f t="shared" si="241"/>
        <v>176.70942031292509</v>
      </c>
      <c r="Q1471" s="117">
        <f>IF(INDEX($P$2:$P$4096,MATCH($B$7,$P$2:$P$4096,1)+ROWS(Q$2:$Q1471))&lt;=$B$8,INDEX($P$2:$P$4096,MATCH($B$7,$P$2:$P$4096,1)+ROWS(Q$2:$Q1471)),"")</f>
        <v>213.41512610570595</v>
      </c>
      <c r="R1471" s="118">
        <f t="shared" si="242"/>
        <v>1716</v>
      </c>
      <c r="S1471" s="51">
        <f t="shared" ca="1" si="243"/>
        <v>213.41512610570595</v>
      </c>
      <c r="T1471" s="52">
        <f t="shared" ca="1" si="244"/>
        <v>1716</v>
      </c>
      <c r="U1471" s="39" t="str">
        <f t="shared" ca="1" si="245"/>
        <v>213,</v>
      </c>
      <c r="V1471" s="39" t="str">
        <f t="shared" ca="1" si="246"/>
        <v>213.4151,</v>
      </c>
      <c r="W1471" s="53" t="str">
        <f t="shared" ca="1" si="239"/>
        <v>21342,</v>
      </c>
      <c r="X1471" s="90"/>
      <c r="Y1471" s="52"/>
      <c r="Z1471" s="52"/>
      <c r="AA1471" s="52"/>
      <c r="AB1471" s="52"/>
      <c r="AC1471" s="52"/>
      <c r="AD1471" s="52"/>
      <c r="AE1471" s="52"/>
      <c r="AF1471" s="52"/>
      <c r="AG1471" s="52"/>
      <c r="AH1471" s="52"/>
    </row>
    <row r="1472" spans="11:34" ht="15" thickBot="1" x14ac:dyDescent="0.3">
      <c r="K1472" s="109"/>
      <c r="L1472" s="116">
        <v>1471</v>
      </c>
      <c r="M1472" s="33">
        <f t="shared" si="237"/>
        <v>1.0776556776556776</v>
      </c>
      <c r="N1472" s="33">
        <f t="shared" si="238"/>
        <v>0.33797513597513601</v>
      </c>
      <c r="O1472" s="112">
        <f t="shared" si="240"/>
        <v>167.31442375006733</v>
      </c>
      <c r="P1472" s="33">
        <f t="shared" si="241"/>
        <v>176.85778531086339</v>
      </c>
      <c r="Q1472" s="117">
        <f>IF(INDEX($P$2:$P$4096,MATCH($B$7,$P$2:$P$4096,1)+ROWS(Q$2:$Q1472))&lt;=$B$8,INDEX($P$2:$P$4096,MATCH($B$7,$P$2:$P$4096,1)+ROWS(Q$2:$Q1472)),"")</f>
        <v>213.56519834263071</v>
      </c>
      <c r="R1472" s="118">
        <f t="shared" si="242"/>
        <v>1717</v>
      </c>
      <c r="S1472" s="51">
        <f t="shared" ca="1" si="243"/>
        <v>213.56519834263071</v>
      </c>
      <c r="T1472" s="52">
        <f t="shared" ca="1" si="244"/>
        <v>1717</v>
      </c>
      <c r="U1472" s="39" t="str">
        <f t="shared" ca="1" si="245"/>
        <v>214,</v>
      </c>
      <c r="V1472" s="39" t="str">
        <f t="shared" ca="1" si="246"/>
        <v>213.5652,</v>
      </c>
      <c r="W1472" s="53" t="str">
        <f t="shared" ca="1" si="239"/>
        <v>21357,</v>
      </c>
      <c r="X1472" s="90"/>
      <c r="Y1472" s="52"/>
      <c r="Z1472" s="52"/>
      <c r="AA1472" s="52"/>
      <c r="AB1472" s="52"/>
      <c r="AC1472" s="52"/>
      <c r="AD1472" s="52"/>
      <c r="AE1472" s="52"/>
      <c r="AF1472" s="52"/>
      <c r="AG1472" s="52"/>
      <c r="AH1472" s="52"/>
    </row>
    <row r="1473" spans="11:34" ht="15" thickBot="1" x14ac:dyDescent="0.3">
      <c r="K1473" s="109"/>
      <c r="L1473" s="116">
        <v>1472</v>
      </c>
      <c r="M1473" s="33">
        <f t="shared" si="237"/>
        <v>1.0783882783882783</v>
      </c>
      <c r="N1473" s="33">
        <f t="shared" si="238"/>
        <v>0.33808613608613614</v>
      </c>
      <c r="O1473" s="112">
        <f t="shared" si="240"/>
        <v>167.36937430006739</v>
      </c>
      <c r="P1473" s="33">
        <f t="shared" si="241"/>
        <v>177.00615713007932</v>
      </c>
      <c r="Q1473" s="117">
        <f>IF(INDEX($P$2:$P$4096,MATCH($B$7,$P$2:$P$4096,1)+ROWS(Q$2:$Q1473))&lt;=$B$8,INDEX($P$2:$P$4096,MATCH($B$7,$P$2:$P$4096,1)+ROWS(Q$2:$Q1473)),"")</f>
        <v>213.71527764285094</v>
      </c>
      <c r="R1473" s="118">
        <f t="shared" si="242"/>
        <v>1718</v>
      </c>
      <c r="S1473" s="51">
        <f t="shared" ca="1" si="243"/>
        <v>213.71527764285094</v>
      </c>
      <c r="T1473" s="52">
        <f t="shared" ca="1" si="244"/>
        <v>1718</v>
      </c>
      <c r="U1473" s="39" t="str">
        <f t="shared" ca="1" si="245"/>
        <v>214,</v>
      </c>
      <c r="V1473" s="39" t="str">
        <f t="shared" ca="1" si="246"/>
        <v>213.7153,</v>
      </c>
      <c r="W1473" s="53" t="str">
        <f t="shared" ca="1" si="239"/>
        <v>21372,</v>
      </c>
      <c r="X1473" s="90"/>
      <c r="Y1473" s="52"/>
      <c r="Z1473" s="52"/>
      <c r="AA1473" s="52"/>
      <c r="AB1473" s="52"/>
      <c r="AC1473" s="52"/>
      <c r="AD1473" s="52"/>
      <c r="AE1473" s="52"/>
      <c r="AF1473" s="52"/>
      <c r="AG1473" s="52"/>
      <c r="AH1473" s="52"/>
    </row>
    <row r="1474" spans="11:34" ht="15" thickBot="1" x14ac:dyDescent="0.3">
      <c r="K1474" s="109"/>
      <c r="L1474" s="116">
        <v>1473</v>
      </c>
      <c r="M1474" s="33">
        <f t="shared" ref="M1474:M1537" si="247">(L1474*$B$2)/($B$3-1)</f>
        <v>1.0791208791208791</v>
      </c>
      <c r="N1474" s="33">
        <f t="shared" ref="N1474:N1537" si="248">($M1474+$D$10)/$B$5</f>
        <v>0.33819713619713621</v>
      </c>
      <c r="O1474" s="112">
        <f t="shared" si="240"/>
        <v>167.42432485006742</v>
      </c>
      <c r="P1474" s="33">
        <f t="shared" si="241"/>
        <v>177.15453577151192</v>
      </c>
      <c r="Q1474" s="117">
        <f>IF(INDEX($P$2:$P$4096,MATCH($B$7,$P$2:$P$4096,1)+ROWS(Q$2:$Q1474))&lt;=$B$8,INDEX($P$2:$P$4096,MATCH($B$7,$P$2:$P$4096,1)+ROWS(Q$2:$Q1474)),"")</f>
        <v>213.86536400739379</v>
      </c>
      <c r="R1474" s="118">
        <f t="shared" si="242"/>
        <v>1719</v>
      </c>
      <c r="S1474" s="51">
        <f t="shared" ca="1" si="243"/>
        <v>213.86536400739379</v>
      </c>
      <c r="T1474" s="52">
        <f t="shared" ca="1" si="244"/>
        <v>1719</v>
      </c>
      <c r="U1474" s="39" t="str">
        <f t="shared" ca="1" si="245"/>
        <v>214,</v>
      </c>
      <c r="V1474" s="39" t="str">
        <f t="shared" ca="1" si="246"/>
        <v>213.8654,</v>
      </c>
      <c r="W1474" s="53" t="str">
        <f t="shared" ref="W1474:W1537" ca="1" si="249">ROUND(S1474*$B$10,0)&amp;","</f>
        <v>21387,</v>
      </c>
      <c r="X1474" s="90"/>
      <c r="Y1474" s="52"/>
      <c r="Z1474" s="52"/>
      <c r="AA1474" s="52"/>
      <c r="AB1474" s="52"/>
      <c r="AC1474" s="52"/>
      <c r="AD1474" s="52"/>
      <c r="AE1474" s="52"/>
      <c r="AF1474" s="52"/>
      <c r="AG1474" s="52"/>
      <c r="AH1474" s="52"/>
    </row>
    <row r="1475" spans="11:34" ht="15" thickBot="1" x14ac:dyDescent="0.3">
      <c r="K1475" s="109"/>
      <c r="L1475" s="116">
        <v>1474</v>
      </c>
      <c r="M1475" s="33">
        <f t="shared" si="247"/>
        <v>1.0798534798534798</v>
      </c>
      <c r="N1475" s="33">
        <f t="shared" si="248"/>
        <v>0.33830813630813633</v>
      </c>
      <c r="O1475" s="112">
        <f t="shared" ref="O1475:O1538" si="250">$N1475/$B$4</f>
        <v>167.47927540006748</v>
      </c>
      <c r="P1475" s="33">
        <f t="shared" ref="P1475:P1538" si="251">-245.19+O1475*(2.5293+O1475*(-0.066046+O1475*(0.0040422+O1475*(-0.0000020697))))/(1+O1475*(-0.025422+O1475*(0.0016883+O1475*(-0.0000013601))))</f>
        <v>177.30292123610076</v>
      </c>
      <c r="Q1475" s="117">
        <f>IF(INDEX($P$2:$P$4096,MATCH($B$7,$P$2:$P$4096,1)+ROWS(Q$2:$Q1475))&lt;=$B$8,INDEX($P$2:$P$4096,MATCH($B$7,$P$2:$P$4096,1)+ROWS(Q$2:$Q1475)),"")</f>
        <v>214.01545743728695</v>
      </c>
      <c r="R1475" s="118">
        <f t="shared" ref="R1475:R1538" si="252">INDEX($L$2:$L$4096,MATCH($Q1475,$P$2:$P$4096,0))</f>
        <v>1720</v>
      </c>
      <c r="S1475" s="51">
        <f t="shared" ref="S1475:S1538" ca="1" si="253">INDIRECT("Q"&amp;((ROW($Q1475)-2)*$B$9)+2,TRUE)</f>
        <v>214.01545743728695</v>
      </c>
      <c r="T1475" s="52">
        <f t="shared" ref="T1475:T1538" ca="1" si="254">INDEX($L$2:$L$4096,MATCH($S1475,$P$2:$P$4096,0))</f>
        <v>1720</v>
      </c>
      <c r="U1475" s="39" t="str">
        <f t="shared" ref="U1475:U1538" ca="1" si="255">ROUND(S1475,0)&amp;","</f>
        <v>214,</v>
      </c>
      <c r="V1475" s="39" t="str">
        <f t="shared" ref="V1475:V1538" ca="1" si="256">ROUND(S1475,4)&amp;","</f>
        <v>214.0155,</v>
      </c>
      <c r="W1475" s="53" t="str">
        <f t="shared" ca="1" si="249"/>
        <v>21402,</v>
      </c>
      <c r="X1475" s="90"/>
      <c r="Y1475" s="52"/>
      <c r="Z1475" s="52"/>
      <c r="AA1475" s="52"/>
      <c r="AB1475" s="52"/>
      <c r="AC1475" s="52"/>
      <c r="AD1475" s="52"/>
      <c r="AE1475" s="52"/>
      <c r="AF1475" s="52"/>
      <c r="AG1475" s="52"/>
      <c r="AH1475" s="52"/>
    </row>
    <row r="1476" spans="11:34" ht="15" thickBot="1" x14ac:dyDescent="0.3">
      <c r="K1476" s="109"/>
      <c r="L1476" s="116">
        <v>1475</v>
      </c>
      <c r="M1476" s="33">
        <f t="shared" si="247"/>
        <v>1.0805860805860805</v>
      </c>
      <c r="N1476" s="33">
        <f t="shared" si="248"/>
        <v>0.33841913641913646</v>
      </c>
      <c r="O1476" s="112">
        <f t="shared" si="250"/>
        <v>167.53422595006754</v>
      </c>
      <c r="P1476" s="33">
        <f t="shared" si="251"/>
        <v>177.4513135247858</v>
      </c>
      <c r="Q1476" s="117">
        <f>IF(INDEX($P$2:$P$4096,MATCH($B$7,$P$2:$P$4096,1)+ROWS(Q$2:$Q1476))&lt;=$B$8,INDEX($P$2:$P$4096,MATCH($B$7,$P$2:$P$4096,1)+ROWS(Q$2:$Q1476)),"")</f>
        <v>214.16555793355775</v>
      </c>
      <c r="R1476" s="118">
        <f t="shared" si="252"/>
        <v>1721</v>
      </c>
      <c r="S1476" s="51">
        <f t="shared" ca="1" si="253"/>
        <v>214.16555793355775</v>
      </c>
      <c r="T1476" s="52">
        <f t="shared" ca="1" si="254"/>
        <v>1721</v>
      </c>
      <c r="U1476" s="39" t="str">
        <f t="shared" ca="1" si="255"/>
        <v>214,</v>
      </c>
      <c r="V1476" s="39" t="str">
        <f t="shared" ca="1" si="256"/>
        <v>214.1656,</v>
      </c>
      <c r="W1476" s="53" t="str">
        <f t="shared" ca="1" si="249"/>
        <v>21417,</v>
      </c>
      <c r="X1476" s="90"/>
      <c r="Y1476" s="52"/>
      <c r="Z1476" s="52"/>
      <c r="AA1476" s="52"/>
      <c r="AB1476" s="52"/>
      <c r="AC1476" s="52"/>
      <c r="AD1476" s="52"/>
      <c r="AE1476" s="52"/>
      <c r="AF1476" s="52"/>
      <c r="AG1476" s="52"/>
      <c r="AH1476" s="52"/>
    </row>
    <row r="1477" spans="11:34" ht="15" thickBot="1" x14ac:dyDescent="0.3">
      <c r="K1477" s="109"/>
      <c r="L1477" s="116">
        <v>1476</v>
      </c>
      <c r="M1477" s="33">
        <f t="shared" si="247"/>
        <v>1.0813186813186813</v>
      </c>
      <c r="N1477" s="33">
        <f t="shared" si="248"/>
        <v>0.33853013653013658</v>
      </c>
      <c r="O1477" s="112">
        <f t="shared" si="250"/>
        <v>167.58917650006759</v>
      </c>
      <c r="P1477" s="33">
        <f t="shared" si="251"/>
        <v>177.59971263850736</v>
      </c>
      <c r="Q1477" s="117">
        <f>IF(INDEX($P$2:$P$4096,MATCH($B$7,$P$2:$P$4096,1)+ROWS(Q$2:$Q1477))&lt;=$B$8,INDEX($P$2:$P$4096,MATCH($B$7,$P$2:$P$4096,1)+ROWS(Q$2:$Q1477)),"")</f>
        <v>214.31566549723459</v>
      </c>
      <c r="R1477" s="118">
        <f t="shared" si="252"/>
        <v>1722</v>
      </c>
      <c r="S1477" s="51">
        <f t="shared" ca="1" si="253"/>
        <v>214.31566549723459</v>
      </c>
      <c r="T1477" s="52">
        <f t="shared" ca="1" si="254"/>
        <v>1722</v>
      </c>
      <c r="U1477" s="39" t="str">
        <f t="shared" ca="1" si="255"/>
        <v>214,</v>
      </c>
      <c r="V1477" s="39" t="str">
        <f t="shared" ca="1" si="256"/>
        <v>214.3157,</v>
      </c>
      <c r="W1477" s="53" t="str">
        <f t="shared" ca="1" si="249"/>
        <v>21432,</v>
      </c>
      <c r="X1477" s="90"/>
      <c r="Y1477" s="52"/>
      <c r="Z1477" s="52"/>
      <c r="AA1477" s="52"/>
      <c r="AB1477" s="52"/>
      <c r="AC1477" s="52"/>
      <c r="AD1477" s="52"/>
      <c r="AE1477" s="52"/>
      <c r="AF1477" s="52"/>
      <c r="AG1477" s="52"/>
      <c r="AH1477" s="52"/>
    </row>
    <row r="1478" spans="11:34" ht="15" thickBot="1" x14ac:dyDescent="0.3">
      <c r="K1478" s="109"/>
      <c r="L1478" s="116">
        <v>1477</v>
      </c>
      <c r="M1478" s="33">
        <f t="shared" si="247"/>
        <v>1.082051282051282</v>
      </c>
      <c r="N1478" s="33">
        <f t="shared" si="248"/>
        <v>0.33864113664113665</v>
      </c>
      <c r="O1478" s="112">
        <f t="shared" si="250"/>
        <v>167.64412705006765</v>
      </c>
      <c r="P1478" s="33">
        <f t="shared" si="251"/>
        <v>177.74811857820629</v>
      </c>
      <c r="Q1478" s="117">
        <f>IF(INDEX($P$2:$P$4096,MATCH($B$7,$P$2:$P$4096,1)+ROWS(Q$2:$Q1478))&lt;=$B$8,INDEX($P$2:$P$4096,MATCH($B$7,$P$2:$P$4096,1)+ROWS(Q$2:$Q1478)),"")</f>
        <v>214.46578012934538</v>
      </c>
      <c r="R1478" s="118">
        <f t="shared" si="252"/>
        <v>1723</v>
      </c>
      <c r="S1478" s="51">
        <f t="shared" ca="1" si="253"/>
        <v>214.46578012934538</v>
      </c>
      <c r="T1478" s="52">
        <f t="shared" ca="1" si="254"/>
        <v>1723</v>
      </c>
      <c r="U1478" s="39" t="str">
        <f t="shared" ca="1" si="255"/>
        <v>214,</v>
      </c>
      <c r="V1478" s="39" t="str">
        <f t="shared" ca="1" si="256"/>
        <v>214.4658,</v>
      </c>
      <c r="W1478" s="53" t="str">
        <f t="shared" ca="1" si="249"/>
        <v>21447,</v>
      </c>
      <c r="X1478" s="90"/>
      <c r="Y1478" s="52"/>
      <c r="Z1478" s="52"/>
      <c r="AA1478" s="52"/>
      <c r="AB1478" s="52"/>
      <c r="AC1478" s="52"/>
      <c r="AD1478" s="52"/>
      <c r="AE1478" s="52"/>
      <c r="AF1478" s="52"/>
      <c r="AG1478" s="52"/>
      <c r="AH1478" s="52"/>
    </row>
    <row r="1479" spans="11:34" ht="15" thickBot="1" x14ac:dyDescent="0.3">
      <c r="K1479" s="109"/>
      <c r="L1479" s="116">
        <v>1478</v>
      </c>
      <c r="M1479" s="33">
        <f t="shared" si="247"/>
        <v>1.0827838827838827</v>
      </c>
      <c r="N1479" s="33">
        <f t="shared" si="248"/>
        <v>0.33875213675213678</v>
      </c>
      <c r="O1479" s="112">
        <f t="shared" si="250"/>
        <v>167.69907760006771</v>
      </c>
      <c r="P1479" s="33">
        <f t="shared" si="251"/>
        <v>177.89653134482342</v>
      </c>
      <c r="Q1479" s="117">
        <f>IF(INDEX($P$2:$P$4096,MATCH($B$7,$P$2:$P$4096,1)+ROWS(Q$2:$Q1479))&lt;=$B$8,INDEX($P$2:$P$4096,MATCH($B$7,$P$2:$P$4096,1)+ROWS(Q$2:$Q1479)),"")</f>
        <v>214.61590183091954</v>
      </c>
      <c r="R1479" s="118">
        <f t="shared" si="252"/>
        <v>1724</v>
      </c>
      <c r="S1479" s="51">
        <f t="shared" ca="1" si="253"/>
        <v>214.61590183091954</v>
      </c>
      <c r="T1479" s="52">
        <f t="shared" ca="1" si="254"/>
        <v>1724</v>
      </c>
      <c r="U1479" s="39" t="str">
        <f t="shared" ca="1" si="255"/>
        <v>215,</v>
      </c>
      <c r="V1479" s="39" t="str">
        <f t="shared" ca="1" si="256"/>
        <v>214.6159,</v>
      </c>
      <c r="W1479" s="53" t="str">
        <f t="shared" ca="1" si="249"/>
        <v>21462,</v>
      </c>
      <c r="X1479" s="90"/>
      <c r="Y1479" s="52"/>
      <c r="Z1479" s="52"/>
      <c r="AA1479" s="52"/>
      <c r="AB1479" s="52"/>
      <c r="AC1479" s="52"/>
      <c r="AD1479" s="52"/>
      <c r="AE1479" s="52"/>
      <c r="AF1479" s="52"/>
      <c r="AG1479" s="52"/>
      <c r="AH1479" s="52"/>
    </row>
    <row r="1480" spans="11:34" ht="15" thickBot="1" x14ac:dyDescent="0.3">
      <c r="K1480" s="109"/>
      <c r="L1480" s="116">
        <v>1479</v>
      </c>
      <c r="M1480" s="33">
        <f t="shared" si="247"/>
        <v>1.0835164835164834</v>
      </c>
      <c r="N1480" s="33">
        <f t="shared" si="248"/>
        <v>0.3388631368631369</v>
      </c>
      <c r="O1480" s="112">
        <f t="shared" si="250"/>
        <v>167.75402815006777</v>
      </c>
      <c r="P1480" s="33">
        <f t="shared" si="251"/>
        <v>178.04495093930041</v>
      </c>
      <c r="Q1480" s="117">
        <f>IF(INDEX($P$2:$P$4096,MATCH($B$7,$P$2:$P$4096,1)+ROWS(Q$2:$Q1480))&lt;=$B$8,INDEX($P$2:$P$4096,MATCH($B$7,$P$2:$P$4096,1)+ROWS(Q$2:$Q1480)),"")</f>
        <v>214.76603060298532</v>
      </c>
      <c r="R1480" s="118">
        <f t="shared" si="252"/>
        <v>1725</v>
      </c>
      <c r="S1480" s="51">
        <f t="shared" ca="1" si="253"/>
        <v>214.76603060298532</v>
      </c>
      <c r="T1480" s="52">
        <f t="shared" ca="1" si="254"/>
        <v>1725</v>
      </c>
      <c r="U1480" s="39" t="str">
        <f t="shared" ca="1" si="255"/>
        <v>215,</v>
      </c>
      <c r="V1480" s="39" t="str">
        <f t="shared" ca="1" si="256"/>
        <v>214.766,</v>
      </c>
      <c r="W1480" s="53" t="str">
        <f t="shared" ca="1" si="249"/>
        <v>21477,</v>
      </c>
      <c r="X1480" s="90"/>
      <c r="Y1480" s="52"/>
      <c r="Z1480" s="52"/>
      <c r="AA1480" s="52"/>
      <c r="AB1480" s="52"/>
      <c r="AC1480" s="52"/>
      <c r="AD1480" s="52"/>
      <c r="AE1480" s="52"/>
      <c r="AF1480" s="52"/>
      <c r="AG1480" s="52"/>
      <c r="AH1480" s="52"/>
    </row>
    <row r="1481" spans="11:34" ht="15" thickBot="1" x14ac:dyDescent="0.3">
      <c r="K1481" s="109"/>
      <c r="L1481" s="116">
        <v>1480</v>
      </c>
      <c r="M1481" s="33">
        <f t="shared" si="247"/>
        <v>1.0842490842490842</v>
      </c>
      <c r="N1481" s="33">
        <f t="shared" si="248"/>
        <v>0.33897413697413697</v>
      </c>
      <c r="O1481" s="112">
        <f t="shared" si="250"/>
        <v>167.8089787000678</v>
      </c>
      <c r="P1481" s="33">
        <f t="shared" si="251"/>
        <v>178.19337736257881</v>
      </c>
      <c r="Q1481" s="117">
        <f>IF(INDEX($P$2:$P$4096,MATCH($B$7,$P$2:$P$4096,1)+ROWS(Q$2:$Q1481))&lt;=$B$8,INDEX($P$2:$P$4096,MATCH($B$7,$P$2:$P$4096,1)+ROWS(Q$2:$Q1481)),"")</f>
        <v>214.91616644657262</v>
      </c>
      <c r="R1481" s="118">
        <f t="shared" si="252"/>
        <v>1726</v>
      </c>
      <c r="S1481" s="51">
        <f t="shared" ca="1" si="253"/>
        <v>214.91616644657262</v>
      </c>
      <c r="T1481" s="52">
        <f t="shared" ca="1" si="254"/>
        <v>1726</v>
      </c>
      <c r="U1481" s="39" t="str">
        <f t="shared" ca="1" si="255"/>
        <v>215,</v>
      </c>
      <c r="V1481" s="39" t="str">
        <f t="shared" ca="1" si="256"/>
        <v>214.9162,</v>
      </c>
      <c r="W1481" s="53" t="str">
        <f t="shared" ca="1" si="249"/>
        <v>21492,</v>
      </c>
      <c r="X1481" s="90"/>
      <c r="Y1481" s="52"/>
      <c r="Z1481" s="52"/>
      <c r="AA1481" s="52"/>
      <c r="AB1481" s="52"/>
      <c r="AC1481" s="52"/>
      <c r="AD1481" s="52"/>
      <c r="AE1481" s="52"/>
      <c r="AF1481" s="52"/>
      <c r="AG1481" s="52"/>
      <c r="AH1481" s="52"/>
    </row>
    <row r="1482" spans="11:34" ht="15" thickBot="1" x14ac:dyDescent="0.3">
      <c r="K1482" s="109"/>
      <c r="L1482" s="116">
        <v>1481</v>
      </c>
      <c r="M1482" s="33">
        <f t="shared" si="247"/>
        <v>1.0849816849816849</v>
      </c>
      <c r="N1482" s="33">
        <f t="shared" si="248"/>
        <v>0.3390851370851371</v>
      </c>
      <c r="O1482" s="112">
        <f t="shared" si="250"/>
        <v>167.86392925006786</v>
      </c>
      <c r="P1482" s="33">
        <f t="shared" si="251"/>
        <v>178.34181061560122</v>
      </c>
      <c r="Q1482" s="117">
        <f>IF(INDEX($P$2:$P$4096,MATCH($B$7,$P$2:$P$4096,1)+ROWS(Q$2:$Q1482))&lt;=$B$8,INDEX($P$2:$P$4096,MATCH($B$7,$P$2:$P$4096,1)+ROWS(Q$2:$Q1482)),"")</f>
        <v>215.06630936271085</v>
      </c>
      <c r="R1482" s="118">
        <f t="shared" si="252"/>
        <v>1727</v>
      </c>
      <c r="S1482" s="51">
        <f t="shared" ca="1" si="253"/>
        <v>215.06630936271085</v>
      </c>
      <c r="T1482" s="52">
        <f t="shared" ca="1" si="254"/>
        <v>1727</v>
      </c>
      <c r="U1482" s="39" t="str">
        <f t="shared" ca="1" si="255"/>
        <v>215,</v>
      </c>
      <c r="V1482" s="39" t="str">
        <f t="shared" ca="1" si="256"/>
        <v>215.0663,</v>
      </c>
      <c r="W1482" s="53" t="str">
        <f t="shared" ca="1" si="249"/>
        <v>21507,</v>
      </c>
      <c r="X1482" s="90"/>
      <c r="Y1482" s="52"/>
      <c r="Z1482" s="52"/>
      <c r="AA1482" s="52"/>
      <c r="AB1482" s="52"/>
      <c r="AC1482" s="52"/>
      <c r="AD1482" s="52"/>
      <c r="AE1482" s="52"/>
      <c r="AF1482" s="52"/>
      <c r="AG1482" s="52"/>
      <c r="AH1482" s="52"/>
    </row>
    <row r="1483" spans="11:34" ht="15" thickBot="1" x14ac:dyDescent="0.3">
      <c r="K1483" s="109"/>
      <c r="L1483" s="116">
        <v>1482</v>
      </c>
      <c r="M1483" s="33">
        <f t="shared" si="247"/>
        <v>1.0857142857142856</v>
      </c>
      <c r="N1483" s="33">
        <f t="shared" si="248"/>
        <v>0.33919613719613723</v>
      </c>
      <c r="O1483" s="112">
        <f t="shared" si="250"/>
        <v>167.91887980006791</v>
      </c>
      <c r="P1483" s="33">
        <f t="shared" si="251"/>
        <v>178.49025069931014</v>
      </c>
      <c r="Q1483" s="117">
        <f>IF(INDEX($P$2:$P$4096,MATCH($B$7,$P$2:$P$4096,1)+ROWS(Q$2:$Q1483))&lt;=$B$8,INDEX($P$2:$P$4096,MATCH($B$7,$P$2:$P$4096,1)+ROWS(Q$2:$Q1483)),"")</f>
        <v>215.21645935243038</v>
      </c>
      <c r="R1483" s="118">
        <f t="shared" si="252"/>
        <v>1728</v>
      </c>
      <c r="S1483" s="51">
        <f t="shared" ca="1" si="253"/>
        <v>215.21645935243038</v>
      </c>
      <c r="T1483" s="52">
        <f t="shared" ca="1" si="254"/>
        <v>1728</v>
      </c>
      <c r="U1483" s="39" t="str">
        <f t="shared" ca="1" si="255"/>
        <v>215,</v>
      </c>
      <c r="V1483" s="39" t="str">
        <f t="shared" ca="1" si="256"/>
        <v>215.2165,</v>
      </c>
      <c r="W1483" s="53" t="str">
        <f t="shared" ca="1" si="249"/>
        <v>21522,</v>
      </c>
      <c r="X1483" s="90"/>
      <c r="Y1483" s="52"/>
      <c r="Z1483" s="52"/>
      <c r="AA1483" s="52"/>
      <c r="AB1483" s="52"/>
      <c r="AC1483" s="52"/>
      <c r="AD1483" s="52"/>
      <c r="AE1483" s="52"/>
      <c r="AF1483" s="52"/>
      <c r="AG1483" s="52"/>
      <c r="AH1483" s="52"/>
    </row>
    <row r="1484" spans="11:34" ht="15" thickBot="1" x14ac:dyDescent="0.3">
      <c r="K1484" s="109"/>
      <c r="L1484" s="116">
        <v>1483</v>
      </c>
      <c r="M1484" s="33">
        <f t="shared" si="247"/>
        <v>1.0864468864468864</v>
      </c>
      <c r="N1484" s="33">
        <f t="shared" si="248"/>
        <v>0.33930713730713735</v>
      </c>
      <c r="O1484" s="112">
        <f t="shared" si="250"/>
        <v>167.973830350068</v>
      </c>
      <c r="P1484" s="33">
        <f t="shared" si="251"/>
        <v>178.63869761464849</v>
      </c>
      <c r="Q1484" s="117">
        <f>IF(INDEX($P$2:$P$4096,MATCH($B$7,$P$2:$P$4096,1)+ROWS(Q$2:$Q1484))&lt;=$B$8,INDEX($P$2:$P$4096,MATCH($B$7,$P$2:$P$4096,1)+ROWS(Q$2:$Q1484)),"")</f>
        <v>215.36661641676176</v>
      </c>
      <c r="R1484" s="118">
        <f t="shared" si="252"/>
        <v>1729</v>
      </c>
      <c r="S1484" s="51">
        <f t="shared" ca="1" si="253"/>
        <v>215.36661641676176</v>
      </c>
      <c r="T1484" s="52">
        <f t="shared" ca="1" si="254"/>
        <v>1729</v>
      </c>
      <c r="U1484" s="39" t="str">
        <f t="shared" ca="1" si="255"/>
        <v>215,</v>
      </c>
      <c r="V1484" s="39" t="str">
        <f t="shared" ca="1" si="256"/>
        <v>215.3666,</v>
      </c>
      <c r="W1484" s="53" t="str">
        <f t="shared" ca="1" si="249"/>
        <v>21537,</v>
      </c>
      <c r="X1484" s="90"/>
      <c r="Y1484" s="52"/>
      <c r="Z1484" s="52"/>
      <c r="AA1484" s="52"/>
      <c r="AB1484" s="52"/>
      <c r="AC1484" s="52"/>
      <c r="AD1484" s="52"/>
      <c r="AE1484" s="52"/>
      <c r="AF1484" s="52"/>
      <c r="AG1484" s="52"/>
      <c r="AH1484" s="52"/>
    </row>
    <row r="1485" spans="11:34" ht="15" thickBot="1" x14ac:dyDescent="0.3">
      <c r="K1485" s="109"/>
      <c r="L1485" s="116">
        <v>1484</v>
      </c>
      <c r="M1485" s="33">
        <f t="shared" si="247"/>
        <v>1.0871794871794871</v>
      </c>
      <c r="N1485" s="33">
        <f t="shared" si="248"/>
        <v>0.33941813741813742</v>
      </c>
      <c r="O1485" s="112">
        <f t="shared" si="250"/>
        <v>168.02878090006803</v>
      </c>
      <c r="P1485" s="33">
        <f t="shared" si="251"/>
        <v>178.7871513625596</v>
      </c>
      <c r="Q1485" s="117">
        <f>IF(INDEX($P$2:$P$4096,MATCH($B$7,$P$2:$P$4096,1)+ROWS(Q$2:$Q1485))&lt;=$B$8,INDEX($P$2:$P$4096,MATCH($B$7,$P$2:$P$4096,1)+ROWS(Q$2:$Q1485)),"")</f>
        <v>215.51678055673511</v>
      </c>
      <c r="R1485" s="118">
        <f t="shared" si="252"/>
        <v>1730</v>
      </c>
      <c r="S1485" s="51">
        <f t="shared" ca="1" si="253"/>
        <v>215.51678055673511</v>
      </c>
      <c r="T1485" s="52">
        <f t="shared" ca="1" si="254"/>
        <v>1730</v>
      </c>
      <c r="U1485" s="39" t="str">
        <f t="shared" ca="1" si="255"/>
        <v>216,</v>
      </c>
      <c r="V1485" s="39" t="str">
        <f t="shared" ca="1" si="256"/>
        <v>215.5168,</v>
      </c>
      <c r="W1485" s="53" t="str">
        <f t="shared" ca="1" si="249"/>
        <v>21552,</v>
      </c>
      <c r="X1485" s="90"/>
      <c r="Y1485" s="52"/>
      <c r="Z1485" s="52"/>
      <c r="AA1485" s="52"/>
      <c r="AB1485" s="52"/>
      <c r="AC1485" s="52"/>
      <c r="AD1485" s="52"/>
      <c r="AE1485" s="52"/>
      <c r="AF1485" s="52"/>
      <c r="AG1485" s="52"/>
      <c r="AH1485" s="52"/>
    </row>
    <row r="1486" spans="11:34" ht="15" thickBot="1" x14ac:dyDescent="0.3">
      <c r="K1486" s="109"/>
      <c r="L1486" s="116">
        <v>1485</v>
      </c>
      <c r="M1486" s="33">
        <f t="shared" si="247"/>
        <v>1.0879120879120878</v>
      </c>
      <c r="N1486" s="33">
        <f t="shared" si="248"/>
        <v>0.33952913752913755</v>
      </c>
      <c r="O1486" s="112">
        <f t="shared" si="250"/>
        <v>168.08373145006809</v>
      </c>
      <c r="P1486" s="33">
        <f t="shared" si="251"/>
        <v>178.93561194398717</v>
      </c>
      <c r="Q1486" s="117">
        <f>IF(INDEX($P$2:$P$4096,MATCH($B$7,$P$2:$P$4096,1)+ROWS(Q$2:$Q1486))&lt;=$B$8,INDEX($P$2:$P$4096,MATCH($B$7,$P$2:$P$4096,1)+ROWS(Q$2:$Q1486)),"")</f>
        <v>215.66695177338221</v>
      </c>
      <c r="R1486" s="118">
        <f t="shared" si="252"/>
        <v>1731</v>
      </c>
      <c r="S1486" s="51">
        <f t="shared" ca="1" si="253"/>
        <v>215.66695177338221</v>
      </c>
      <c r="T1486" s="52">
        <f t="shared" ca="1" si="254"/>
        <v>1731</v>
      </c>
      <c r="U1486" s="39" t="str">
        <f t="shared" ca="1" si="255"/>
        <v>216,</v>
      </c>
      <c r="V1486" s="39" t="str">
        <f t="shared" ca="1" si="256"/>
        <v>215.667,</v>
      </c>
      <c r="W1486" s="53" t="str">
        <f t="shared" ca="1" si="249"/>
        <v>21567,</v>
      </c>
      <c r="X1486" s="90"/>
      <c r="Y1486" s="52"/>
      <c r="Z1486" s="52"/>
      <c r="AA1486" s="52"/>
      <c r="AB1486" s="52"/>
      <c r="AC1486" s="52"/>
      <c r="AD1486" s="52"/>
      <c r="AE1486" s="52"/>
      <c r="AF1486" s="52"/>
      <c r="AG1486" s="52"/>
      <c r="AH1486" s="52"/>
    </row>
    <row r="1487" spans="11:34" ht="15" thickBot="1" x14ac:dyDescent="0.3">
      <c r="K1487" s="109"/>
      <c r="L1487" s="116">
        <v>1486</v>
      </c>
      <c r="M1487" s="33">
        <f t="shared" si="247"/>
        <v>1.0886446886446886</v>
      </c>
      <c r="N1487" s="33">
        <f t="shared" si="248"/>
        <v>0.33964013764013767</v>
      </c>
      <c r="O1487" s="112">
        <f t="shared" si="250"/>
        <v>168.13868200006814</v>
      </c>
      <c r="P1487" s="33">
        <f t="shared" si="251"/>
        <v>179.08407935987532</v>
      </c>
      <c r="Q1487" s="117">
        <f>IF(INDEX($P$2:$P$4096,MATCH($B$7,$P$2:$P$4096,1)+ROWS(Q$2:$Q1487))&lt;=$B$8,INDEX($P$2:$P$4096,MATCH($B$7,$P$2:$P$4096,1)+ROWS(Q$2:$Q1487)),"")</f>
        <v>215.8171300677339</v>
      </c>
      <c r="R1487" s="118">
        <f t="shared" si="252"/>
        <v>1732</v>
      </c>
      <c r="S1487" s="51">
        <f t="shared" ca="1" si="253"/>
        <v>215.8171300677339</v>
      </c>
      <c r="T1487" s="52">
        <f t="shared" ca="1" si="254"/>
        <v>1732</v>
      </c>
      <c r="U1487" s="39" t="str">
        <f t="shared" ca="1" si="255"/>
        <v>216,</v>
      </c>
      <c r="V1487" s="39" t="str">
        <f t="shared" ca="1" si="256"/>
        <v>215.8171,</v>
      </c>
      <c r="W1487" s="53" t="str">
        <f t="shared" ca="1" si="249"/>
        <v>21582,</v>
      </c>
      <c r="X1487" s="90"/>
      <c r="Y1487" s="52"/>
      <c r="Z1487" s="52"/>
      <c r="AA1487" s="52"/>
      <c r="AB1487" s="52"/>
      <c r="AC1487" s="52"/>
      <c r="AD1487" s="52"/>
      <c r="AE1487" s="52"/>
      <c r="AF1487" s="52"/>
      <c r="AG1487" s="52"/>
      <c r="AH1487" s="52"/>
    </row>
    <row r="1488" spans="11:34" ht="15" thickBot="1" x14ac:dyDescent="0.3">
      <c r="K1488" s="109"/>
      <c r="L1488" s="116">
        <v>1487</v>
      </c>
      <c r="M1488" s="33">
        <f t="shared" si="247"/>
        <v>1.0893772893772893</v>
      </c>
      <c r="N1488" s="33">
        <f t="shared" si="248"/>
        <v>0.3397511377511378</v>
      </c>
      <c r="O1488" s="112">
        <f t="shared" si="250"/>
        <v>168.1936325500682</v>
      </c>
      <c r="P1488" s="33">
        <f t="shared" si="251"/>
        <v>179.23255361116878</v>
      </c>
      <c r="Q1488" s="117">
        <f>IF(INDEX($P$2:$P$4096,MATCH($B$7,$P$2:$P$4096,1)+ROWS(Q$2:$Q1488))&lt;=$B$8,INDEX($P$2:$P$4096,MATCH($B$7,$P$2:$P$4096,1)+ROWS(Q$2:$Q1488)),"")</f>
        <v>215.96731544082218</v>
      </c>
      <c r="R1488" s="118">
        <f t="shared" si="252"/>
        <v>1733</v>
      </c>
      <c r="S1488" s="51">
        <f t="shared" ca="1" si="253"/>
        <v>215.96731544082218</v>
      </c>
      <c r="T1488" s="52">
        <f t="shared" ca="1" si="254"/>
        <v>1733</v>
      </c>
      <c r="U1488" s="39" t="str">
        <f t="shared" ca="1" si="255"/>
        <v>216,</v>
      </c>
      <c r="V1488" s="39" t="str">
        <f t="shared" ca="1" si="256"/>
        <v>215.9673,</v>
      </c>
      <c r="W1488" s="53" t="str">
        <f t="shared" ca="1" si="249"/>
        <v>21597,</v>
      </c>
      <c r="X1488" s="90"/>
      <c r="Y1488" s="52"/>
      <c r="Z1488" s="52"/>
      <c r="AA1488" s="52"/>
      <c r="AB1488" s="52"/>
      <c r="AC1488" s="52"/>
      <c r="AD1488" s="52"/>
      <c r="AE1488" s="52"/>
      <c r="AF1488" s="52"/>
      <c r="AG1488" s="52"/>
      <c r="AH1488" s="52"/>
    </row>
    <row r="1489" spans="11:34" ht="15" thickBot="1" x14ac:dyDescent="0.3">
      <c r="K1489" s="109"/>
      <c r="L1489" s="116">
        <v>1488</v>
      </c>
      <c r="M1489" s="33">
        <f t="shared" si="247"/>
        <v>1.09010989010989</v>
      </c>
      <c r="N1489" s="33">
        <f t="shared" si="248"/>
        <v>0.33986213786213787</v>
      </c>
      <c r="O1489" s="112">
        <f t="shared" si="250"/>
        <v>168.24858310006823</v>
      </c>
      <c r="P1489" s="33">
        <f t="shared" si="251"/>
        <v>179.38103469881224</v>
      </c>
      <c r="Q1489" s="117">
        <f>IF(INDEX($P$2:$P$4096,MATCH($B$7,$P$2:$P$4096,1)+ROWS(Q$2:$Q1489))&lt;=$B$8,INDEX($P$2:$P$4096,MATCH($B$7,$P$2:$P$4096,1)+ROWS(Q$2:$Q1489)),"")</f>
        <v>216.11750789367926</v>
      </c>
      <c r="R1489" s="118">
        <f t="shared" si="252"/>
        <v>1734</v>
      </c>
      <c r="S1489" s="51">
        <f t="shared" ca="1" si="253"/>
        <v>216.11750789367926</v>
      </c>
      <c r="T1489" s="52">
        <f t="shared" ca="1" si="254"/>
        <v>1734</v>
      </c>
      <c r="U1489" s="39" t="str">
        <f t="shared" ca="1" si="255"/>
        <v>216,</v>
      </c>
      <c r="V1489" s="39" t="str">
        <f t="shared" ca="1" si="256"/>
        <v>216.1175,</v>
      </c>
      <c r="W1489" s="53" t="str">
        <f t="shared" ca="1" si="249"/>
        <v>21612,</v>
      </c>
      <c r="X1489" s="90"/>
      <c r="Y1489" s="52"/>
      <c r="Z1489" s="52"/>
      <c r="AA1489" s="52"/>
      <c r="AB1489" s="52"/>
      <c r="AC1489" s="52"/>
      <c r="AD1489" s="52"/>
      <c r="AE1489" s="52"/>
      <c r="AF1489" s="52"/>
      <c r="AG1489" s="52"/>
      <c r="AH1489" s="52"/>
    </row>
    <row r="1490" spans="11:34" ht="15" thickBot="1" x14ac:dyDescent="0.3">
      <c r="K1490" s="109"/>
      <c r="L1490" s="116">
        <v>1489</v>
      </c>
      <c r="M1490" s="33">
        <f t="shared" si="247"/>
        <v>1.0908424908424907</v>
      </c>
      <c r="N1490" s="33">
        <f t="shared" si="248"/>
        <v>0.339973137973138</v>
      </c>
      <c r="O1490" s="112">
        <f t="shared" si="250"/>
        <v>168.30353365006832</v>
      </c>
      <c r="P1490" s="33">
        <f t="shared" si="251"/>
        <v>179.52952262375095</v>
      </c>
      <c r="Q1490" s="117">
        <f>IF(INDEX($P$2:$P$4096,MATCH($B$7,$P$2:$P$4096,1)+ROWS(Q$2:$Q1490))&lt;=$B$8,INDEX($P$2:$P$4096,MATCH($B$7,$P$2:$P$4096,1)+ROWS(Q$2:$Q1490)),"")</f>
        <v>216.26770742733737</v>
      </c>
      <c r="R1490" s="118">
        <f t="shared" si="252"/>
        <v>1735</v>
      </c>
      <c r="S1490" s="51">
        <f t="shared" ca="1" si="253"/>
        <v>216.26770742733737</v>
      </c>
      <c r="T1490" s="52">
        <f t="shared" ca="1" si="254"/>
        <v>1735</v>
      </c>
      <c r="U1490" s="39" t="str">
        <f t="shared" ca="1" si="255"/>
        <v>216,</v>
      </c>
      <c r="V1490" s="39" t="str">
        <f t="shared" ca="1" si="256"/>
        <v>216.2677,</v>
      </c>
      <c r="W1490" s="53" t="str">
        <f t="shared" ca="1" si="249"/>
        <v>21627,</v>
      </c>
      <c r="X1490" s="90"/>
      <c r="Y1490" s="52"/>
      <c r="Z1490" s="52"/>
      <c r="AA1490" s="52"/>
      <c r="AB1490" s="52"/>
      <c r="AC1490" s="52"/>
      <c r="AD1490" s="52"/>
      <c r="AE1490" s="52"/>
      <c r="AF1490" s="52"/>
      <c r="AG1490" s="52"/>
      <c r="AH1490" s="52"/>
    </row>
    <row r="1491" spans="11:34" ht="15" thickBot="1" x14ac:dyDescent="0.3">
      <c r="K1491" s="109"/>
      <c r="L1491" s="116">
        <v>1490</v>
      </c>
      <c r="M1491" s="33">
        <f t="shared" si="247"/>
        <v>1.0915750915750915</v>
      </c>
      <c r="N1491" s="33">
        <f t="shared" si="248"/>
        <v>0.34008413808413812</v>
      </c>
      <c r="O1491" s="112">
        <f t="shared" si="250"/>
        <v>168.35848420006838</v>
      </c>
      <c r="P1491" s="33">
        <f t="shared" si="251"/>
        <v>179.67801738693061</v>
      </c>
      <c r="Q1491" s="117">
        <f>IF(INDEX($P$2:$P$4096,MATCH($B$7,$P$2:$P$4096,1)+ROWS(Q$2:$Q1491))&lt;=$B$8,INDEX($P$2:$P$4096,MATCH($B$7,$P$2:$P$4096,1)+ROWS(Q$2:$Q1491)),"")</f>
        <v>216.4179140428293</v>
      </c>
      <c r="R1491" s="118">
        <f t="shared" si="252"/>
        <v>1736</v>
      </c>
      <c r="S1491" s="51">
        <f t="shared" ca="1" si="253"/>
        <v>216.4179140428293</v>
      </c>
      <c r="T1491" s="52">
        <f t="shared" ca="1" si="254"/>
        <v>1736</v>
      </c>
      <c r="U1491" s="39" t="str">
        <f t="shared" ca="1" si="255"/>
        <v>216,</v>
      </c>
      <c r="V1491" s="39" t="str">
        <f t="shared" ca="1" si="256"/>
        <v>216.4179,</v>
      </c>
      <c r="W1491" s="53" t="str">
        <f t="shared" ca="1" si="249"/>
        <v>21642,</v>
      </c>
      <c r="X1491" s="90"/>
      <c r="Y1491" s="52"/>
      <c r="Z1491" s="52"/>
      <c r="AA1491" s="52"/>
      <c r="AB1491" s="52"/>
      <c r="AC1491" s="52"/>
      <c r="AD1491" s="52"/>
      <c r="AE1491" s="52"/>
      <c r="AF1491" s="52"/>
      <c r="AG1491" s="52"/>
      <c r="AH1491" s="52"/>
    </row>
    <row r="1492" spans="11:34" ht="15" thickBot="1" x14ac:dyDescent="0.3">
      <c r="K1492" s="109"/>
      <c r="L1492" s="116">
        <v>1491</v>
      </c>
      <c r="M1492" s="33">
        <f t="shared" si="247"/>
        <v>1.0923076923076922</v>
      </c>
      <c r="N1492" s="33">
        <f t="shared" si="248"/>
        <v>0.34019513819513819</v>
      </c>
      <c r="O1492" s="112">
        <f t="shared" si="250"/>
        <v>168.4134347500684</v>
      </c>
      <c r="P1492" s="33">
        <f t="shared" si="251"/>
        <v>179.82651898929691</v>
      </c>
      <c r="Q1492" s="117">
        <f>IF(INDEX($P$2:$P$4096,MATCH($B$7,$P$2:$P$4096,1)+ROWS(Q$2:$Q1492))&lt;=$B$8,INDEX($P$2:$P$4096,MATCH($B$7,$P$2:$P$4096,1)+ROWS(Q$2:$Q1492)),"")</f>
        <v>216.56812774118811</v>
      </c>
      <c r="R1492" s="118">
        <f t="shared" si="252"/>
        <v>1737</v>
      </c>
      <c r="S1492" s="51">
        <f t="shared" ca="1" si="253"/>
        <v>216.56812774118811</v>
      </c>
      <c r="T1492" s="52">
        <f t="shared" ca="1" si="254"/>
        <v>1737</v>
      </c>
      <c r="U1492" s="39" t="str">
        <f t="shared" ca="1" si="255"/>
        <v>217,</v>
      </c>
      <c r="V1492" s="39" t="str">
        <f t="shared" ca="1" si="256"/>
        <v>216.5681,</v>
      </c>
      <c r="W1492" s="53" t="str">
        <f t="shared" ca="1" si="249"/>
        <v>21657,</v>
      </c>
      <c r="X1492" s="90"/>
      <c r="Y1492" s="52"/>
      <c r="Z1492" s="52"/>
      <c r="AA1492" s="52"/>
      <c r="AB1492" s="52"/>
      <c r="AC1492" s="52"/>
      <c r="AD1492" s="52"/>
      <c r="AE1492" s="52"/>
      <c r="AF1492" s="52"/>
      <c r="AG1492" s="52"/>
      <c r="AH1492" s="52"/>
    </row>
    <row r="1493" spans="11:34" ht="15" thickBot="1" x14ac:dyDescent="0.3">
      <c r="K1493" s="109"/>
      <c r="L1493" s="116">
        <v>1492</v>
      </c>
      <c r="M1493" s="33">
        <f t="shared" si="247"/>
        <v>1.0930402930402929</v>
      </c>
      <c r="N1493" s="33">
        <f t="shared" si="248"/>
        <v>0.34030613830613832</v>
      </c>
      <c r="O1493" s="112">
        <f t="shared" si="250"/>
        <v>168.46838530006846</v>
      </c>
      <c r="P1493" s="33">
        <f t="shared" si="251"/>
        <v>179.97502743179678</v>
      </c>
      <c r="Q1493" s="117">
        <f>IF(INDEX($P$2:$P$4096,MATCH($B$7,$P$2:$P$4096,1)+ROWS(Q$2:$Q1493))&lt;=$B$8,INDEX($P$2:$P$4096,MATCH($B$7,$P$2:$P$4096,1)+ROWS(Q$2:$Q1493)),"")</f>
        <v>216.71834852344733</v>
      </c>
      <c r="R1493" s="118">
        <f t="shared" si="252"/>
        <v>1738</v>
      </c>
      <c r="S1493" s="51">
        <f t="shared" ca="1" si="253"/>
        <v>216.71834852344733</v>
      </c>
      <c r="T1493" s="52">
        <f t="shared" ca="1" si="254"/>
        <v>1738</v>
      </c>
      <c r="U1493" s="39" t="str">
        <f t="shared" ca="1" si="255"/>
        <v>217,</v>
      </c>
      <c r="V1493" s="39" t="str">
        <f t="shared" ca="1" si="256"/>
        <v>216.7183,</v>
      </c>
      <c r="W1493" s="53" t="str">
        <f t="shared" ca="1" si="249"/>
        <v>21672,</v>
      </c>
      <c r="X1493" s="90"/>
      <c r="Y1493" s="52"/>
      <c r="Z1493" s="52"/>
      <c r="AA1493" s="52"/>
      <c r="AB1493" s="52"/>
      <c r="AC1493" s="52"/>
      <c r="AD1493" s="52"/>
      <c r="AE1493" s="52"/>
      <c r="AF1493" s="52"/>
      <c r="AG1493" s="52"/>
      <c r="AH1493" s="52"/>
    </row>
    <row r="1494" spans="11:34" ht="15" thickBot="1" x14ac:dyDescent="0.3">
      <c r="K1494" s="109"/>
      <c r="L1494" s="116">
        <v>1493</v>
      </c>
      <c r="M1494" s="33">
        <f t="shared" si="247"/>
        <v>1.0937728937728939</v>
      </c>
      <c r="N1494" s="33">
        <f t="shared" si="248"/>
        <v>0.34041713841713844</v>
      </c>
      <c r="O1494" s="112">
        <f t="shared" si="250"/>
        <v>168.52333585006852</v>
      </c>
      <c r="P1494" s="33">
        <f t="shared" si="251"/>
        <v>180.12354271537669</v>
      </c>
      <c r="Q1494" s="117">
        <f>IF(INDEX($P$2:$P$4096,MATCH($B$7,$P$2:$P$4096,1)+ROWS(Q$2:$Q1494))&lt;=$B$8,INDEX($P$2:$P$4096,MATCH($B$7,$P$2:$P$4096,1)+ROWS(Q$2:$Q1494)),"")</f>
        <v>216.86857639064084</v>
      </c>
      <c r="R1494" s="118">
        <f t="shared" si="252"/>
        <v>1739</v>
      </c>
      <c r="S1494" s="51">
        <f t="shared" ca="1" si="253"/>
        <v>216.86857639064084</v>
      </c>
      <c r="T1494" s="52">
        <f t="shared" ca="1" si="254"/>
        <v>1739</v>
      </c>
      <c r="U1494" s="39" t="str">
        <f t="shared" ca="1" si="255"/>
        <v>217,</v>
      </c>
      <c r="V1494" s="39" t="str">
        <f t="shared" ca="1" si="256"/>
        <v>216.8686,</v>
      </c>
      <c r="W1494" s="53" t="str">
        <f t="shared" ca="1" si="249"/>
        <v>21687,</v>
      </c>
      <c r="X1494" s="90"/>
      <c r="Y1494" s="52"/>
      <c r="Z1494" s="52"/>
      <c r="AA1494" s="52"/>
      <c r="AB1494" s="52"/>
      <c r="AC1494" s="52"/>
      <c r="AD1494" s="52"/>
      <c r="AE1494" s="52"/>
      <c r="AF1494" s="52"/>
      <c r="AG1494" s="52"/>
      <c r="AH1494" s="52"/>
    </row>
    <row r="1495" spans="11:34" ht="15" thickBot="1" x14ac:dyDescent="0.3">
      <c r="K1495" s="109"/>
      <c r="L1495" s="116">
        <v>1494</v>
      </c>
      <c r="M1495" s="33">
        <f t="shared" si="247"/>
        <v>1.0945054945054946</v>
      </c>
      <c r="N1495" s="33">
        <f t="shared" si="248"/>
        <v>0.34052813852813857</v>
      </c>
      <c r="O1495" s="112">
        <f t="shared" si="250"/>
        <v>168.57828640006858</v>
      </c>
      <c r="P1495" s="33">
        <f t="shared" si="251"/>
        <v>180.27206484098372</v>
      </c>
      <c r="Q1495" s="117">
        <f>IF(INDEX($P$2:$P$4096,MATCH($B$7,$P$2:$P$4096,1)+ROWS(Q$2:$Q1495))&lt;=$B$8,INDEX($P$2:$P$4096,MATCH($B$7,$P$2:$P$4096,1)+ROWS(Q$2:$Q1495)),"")</f>
        <v>217.01881134380244</v>
      </c>
      <c r="R1495" s="118">
        <f t="shared" si="252"/>
        <v>1740</v>
      </c>
      <c r="S1495" s="51">
        <f t="shared" ca="1" si="253"/>
        <v>217.01881134380244</v>
      </c>
      <c r="T1495" s="52">
        <f t="shared" ca="1" si="254"/>
        <v>1740</v>
      </c>
      <c r="U1495" s="39" t="str">
        <f t="shared" ca="1" si="255"/>
        <v>217,</v>
      </c>
      <c r="V1495" s="39" t="str">
        <f t="shared" ca="1" si="256"/>
        <v>217.0188,</v>
      </c>
      <c r="W1495" s="53" t="str">
        <f t="shared" ca="1" si="249"/>
        <v>21702,</v>
      </c>
      <c r="X1495" s="90"/>
      <c r="Y1495" s="52"/>
      <c r="Z1495" s="52"/>
      <c r="AA1495" s="52"/>
      <c r="AB1495" s="52"/>
      <c r="AC1495" s="52"/>
      <c r="AD1495" s="52"/>
      <c r="AE1495" s="52"/>
      <c r="AF1495" s="52"/>
      <c r="AG1495" s="52"/>
      <c r="AH1495" s="52"/>
    </row>
    <row r="1496" spans="11:34" ht="15" thickBot="1" x14ac:dyDescent="0.3">
      <c r="K1496" s="109"/>
      <c r="L1496" s="116">
        <v>1495</v>
      </c>
      <c r="M1496" s="33">
        <f t="shared" si="247"/>
        <v>1.0952380952380953</v>
      </c>
      <c r="N1496" s="33">
        <f t="shared" si="248"/>
        <v>0.34063913863913864</v>
      </c>
      <c r="O1496" s="112">
        <f t="shared" si="250"/>
        <v>168.63323695006864</v>
      </c>
      <c r="P1496" s="33">
        <f t="shared" si="251"/>
        <v>180.42059380956545</v>
      </c>
      <c r="Q1496" s="117">
        <f>IF(INDEX($P$2:$P$4096,MATCH($B$7,$P$2:$P$4096,1)+ROWS(Q$2:$Q1496))&lt;=$B$8,INDEX($P$2:$P$4096,MATCH($B$7,$P$2:$P$4096,1)+ROWS(Q$2:$Q1496)),"")</f>
        <v>217.16905338396691</v>
      </c>
      <c r="R1496" s="118">
        <f t="shared" si="252"/>
        <v>1741</v>
      </c>
      <c r="S1496" s="51">
        <f t="shared" ca="1" si="253"/>
        <v>217.16905338396691</v>
      </c>
      <c r="T1496" s="52">
        <f t="shared" ca="1" si="254"/>
        <v>1741</v>
      </c>
      <c r="U1496" s="39" t="str">
        <f t="shared" ca="1" si="255"/>
        <v>217,</v>
      </c>
      <c r="V1496" s="39" t="str">
        <f t="shared" ca="1" si="256"/>
        <v>217.1691,</v>
      </c>
      <c r="W1496" s="53" t="str">
        <f t="shared" ca="1" si="249"/>
        <v>21717,</v>
      </c>
      <c r="X1496" s="90"/>
      <c r="Y1496" s="52"/>
      <c r="Z1496" s="52"/>
      <c r="AA1496" s="52"/>
      <c r="AB1496" s="52"/>
      <c r="AC1496" s="52"/>
      <c r="AD1496" s="52"/>
      <c r="AE1496" s="52"/>
      <c r="AF1496" s="52"/>
      <c r="AG1496" s="52"/>
      <c r="AH1496" s="52"/>
    </row>
    <row r="1497" spans="11:34" ht="15" thickBot="1" x14ac:dyDescent="0.3">
      <c r="K1497" s="109"/>
      <c r="L1497" s="116">
        <v>1496</v>
      </c>
      <c r="M1497" s="33">
        <f t="shared" si="247"/>
        <v>1.0959706959706961</v>
      </c>
      <c r="N1497" s="33">
        <f t="shared" si="248"/>
        <v>0.34075013875013876</v>
      </c>
      <c r="O1497" s="112">
        <f t="shared" si="250"/>
        <v>168.68818750006869</v>
      </c>
      <c r="P1497" s="33">
        <f t="shared" si="251"/>
        <v>180.56912962206968</v>
      </c>
      <c r="Q1497" s="117">
        <f>IF(INDEX($P$2:$P$4096,MATCH($B$7,$P$2:$P$4096,1)+ROWS(Q$2:$Q1497))&lt;=$B$8,INDEX($P$2:$P$4096,MATCH($B$7,$P$2:$P$4096,1)+ROWS(Q$2:$Q1497)),"")</f>
        <v>217.31930251216835</v>
      </c>
      <c r="R1497" s="118">
        <f t="shared" si="252"/>
        <v>1742</v>
      </c>
      <c r="S1497" s="51">
        <f t="shared" ca="1" si="253"/>
        <v>217.31930251216835</v>
      </c>
      <c r="T1497" s="52">
        <f t="shared" ca="1" si="254"/>
        <v>1742</v>
      </c>
      <c r="U1497" s="39" t="str">
        <f t="shared" ca="1" si="255"/>
        <v>217,</v>
      </c>
      <c r="V1497" s="39" t="str">
        <f t="shared" ca="1" si="256"/>
        <v>217.3193,</v>
      </c>
      <c r="W1497" s="53" t="str">
        <f t="shared" ca="1" si="249"/>
        <v>21732,</v>
      </c>
      <c r="X1497" s="90"/>
      <c r="Y1497" s="52"/>
      <c r="Z1497" s="52"/>
      <c r="AA1497" s="52"/>
      <c r="AB1497" s="52"/>
      <c r="AC1497" s="52"/>
      <c r="AD1497" s="52"/>
      <c r="AE1497" s="52"/>
      <c r="AF1497" s="52"/>
      <c r="AG1497" s="52"/>
      <c r="AH1497" s="52"/>
    </row>
    <row r="1498" spans="11:34" ht="15" thickBot="1" x14ac:dyDescent="0.3">
      <c r="K1498" s="109"/>
      <c r="L1498" s="116">
        <v>1497</v>
      </c>
      <c r="M1498" s="33">
        <f t="shared" si="247"/>
        <v>1.0967032967032968</v>
      </c>
      <c r="N1498" s="33">
        <f t="shared" si="248"/>
        <v>0.34086113886113889</v>
      </c>
      <c r="O1498" s="112">
        <f t="shared" si="250"/>
        <v>168.74313805006875</v>
      </c>
      <c r="P1498" s="33">
        <f t="shared" si="251"/>
        <v>180.71767227944486</v>
      </c>
      <c r="Q1498" s="117">
        <f>IF(INDEX($P$2:$P$4096,MATCH($B$7,$P$2:$P$4096,1)+ROWS(Q$2:$Q1498))&lt;=$B$8,INDEX($P$2:$P$4096,MATCH($B$7,$P$2:$P$4096,1)+ROWS(Q$2:$Q1498)),"")</f>
        <v>217.46955872944284</v>
      </c>
      <c r="R1498" s="118">
        <f t="shared" si="252"/>
        <v>1743</v>
      </c>
      <c r="S1498" s="51">
        <f t="shared" ca="1" si="253"/>
        <v>217.46955872944284</v>
      </c>
      <c r="T1498" s="52">
        <f t="shared" ca="1" si="254"/>
        <v>1743</v>
      </c>
      <c r="U1498" s="39" t="str">
        <f t="shared" ca="1" si="255"/>
        <v>217,</v>
      </c>
      <c r="V1498" s="39" t="str">
        <f t="shared" ca="1" si="256"/>
        <v>217.4696,</v>
      </c>
      <c r="W1498" s="53" t="str">
        <f t="shared" ca="1" si="249"/>
        <v>21747,</v>
      </c>
      <c r="X1498" s="90"/>
      <c r="Y1498" s="52"/>
      <c r="Z1498" s="52"/>
      <c r="AA1498" s="52"/>
      <c r="AB1498" s="52"/>
      <c r="AC1498" s="52"/>
      <c r="AD1498" s="52"/>
      <c r="AE1498" s="52"/>
      <c r="AF1498" s="52"/>
      <c r="AG1498" s="52"/>
      <c r="AH1498" s="52"/>
    </row>
    <row r="1499" spans="11:34" ht="15" thickBot="1" x14ac:dyDescent="0.3">
      <c r="K1499" s="109"/>
      <c r="L1499" s="116">
        <v>1498</v>
      </c>
      <c r="M1499" s="33">
        <f t="shared" si="247"/>
        <v>1.0974358974358975</v>
      </c>
      <c r="N1499" s="33">
        <f t="shared" si="248"/>
        <v>0.34097213897213902</v>
      </c>
      <c r="O1499" s="112">
        <f t="shared" si="250"/>
        <v>168.79808860006881</v>
      </c>
      <c r="P1499" s="33">
        <f t="shared" si="251"/>
        <v>180.86622178263946</v>
      </c>
      <c r="Q1499" s="117">
        <f>IF(INDEX($P$2:$P$4096,MATCH($B$7,$P$2:$P$4096,1)+ROWS(Q$2:$Q1499))&lt;=$B$8,INDEX($P$2:$P$4096,MATCH($B$7,$P$2:$P$4096,1)+ROWS(Q$2:$Q1499)),"")</f>
        <v>217.61982203682527</v>
      </c>
      <c r="R1499" s="118">
        <f t="shared" si="252"/>
        <v>1744</v>
      </c>
      <c r="S1499" s="51">
        <f t="shared" ca="1" si="253"/>
        <v>217.61982203682527</v>
      </c>
      <c r="T1499" s="52">
        <f t="shared" ca="1" si="254"/>
        <v>1744</v>
      </c>
      <c r="U1499" s="39" t="str">
        <f t="shared" ca="1" si="255"/>
        <v>218,</v>
      </c>
      <c r="V1499" s="39" t="str">
        <f t="shared" ca="1" si="256"/>
        <v>217.6198,</v>
      </c>
      <c r="W1499" s="53" t="str">
        <f t="shared" ca="1" si="249"/>
        <v>21762,</v>
      </c>
      <c r="X1499" s="90"/>
      <c r="Y1499" s="52"/>
      <c r="Z1499" s="52"/>
      <c r="AA1499" s="52"/>
      <c r="AB1499" s="52"/>
      <c r="AC1499" s="52"/>
      <c r="AD1499" s="52"/>
      <c r="AE1499" s="52"/>
      <c r="AF1499" s="52"/>
      <c r="AG1499" s="52"/>
      <c r="AH1499" s="52"/>
    </row>
    <row r="1500" spans="11:34" ht="15" thickBot="1" x14ac:dyDescent="0.3">
      <c r="K1500" s="109"/>
      <c r="L1500" s="116">
        <v>1499</v>
      </c>
      <c r="M1500" s="33">
        <f t="shared" si="247"/>
        <v>1.0981684981684983</v>
      </c>
      <c r="N1500" s="33">
        <f t="shared" si="248"/>
        <v>0.34108313908313909</v>
      </c>
      <c r="O1500" s="112">
        <f t="shared" si="250"/>
        <v>168.85303915006884</v>
      </c>
      <c r="P1500" s="33">
        <f t="shared" si="251"/>
        <v>181.01477813260254</v>
      </c>
      <c r="Q1500" s="117">
        <f>IF(INDEX($P$2:$P$4096,MATCH($B$7,$P$2:$P$4096,1)+ROWS(Q$2:$Q1500))&lt;=$B$8,INDEX($P$2:$P$4096,MATCH($B$7,$P$2:$P$4096,1)+ROWS(Q$2:$Q1500)),"")</f>
        <v>217.77009243535122</v>
      </c>
      <c r="R1500" s="118">
        <f t="shared" si="252"/>
        <v>1745</v>
      </c>
      <c r="S1500" s="51">
        <f t="shared" ca="1" si="253"/>
        <v>217.77009243535122</v>
      </c>
      <c r="T1500" s="52">
        <f t="shared" ca="1" si="254"/>
        <v>1745</v>
      </c>
      <c r="U1500" s="39" t="str">
        <f t="shared" ca="1" si="255"/>
        <v>218,</v>
      </c>
      <c r="V1500" s="39" t="str">
        <f t="shared" ca="1" si="256"/>
        <v>217.7701,</v>
      </c>
      <c r="W1500" s="53" t="str">
        <f t="shared" ca="1" si="249"/>
        <v>21777,</v>
      </c>
      <c r="X1500" s="90"/>
      <c r="Y1500" s="52"/>
      <c r="Z1500" s="52"/>
      <c r="AA1500" s="52"/>
      <c r="AB1500" s="52"/>
      <c r="AC1500" s="52"/>
      <c r="AD1500" s="52"/>
      <c r="AE1500" s="52"/>
      <c r="AF1500" s="52"/>
      <c r="AG1500" s="52"/>
      <c r="AH1500" s="52"/>
    </row>
    <row r="1501" spans="11:34" ht="15" thickBot="1" x14ac:dyDescent="0.3">
      <c r="K1501" s="109"/>
      <c r="L1501" s="116">
        <v>1500</v>
      </c>
      <c r="M1501" s="33">
        <f t="shared" si="247"/>
        <v>1.098901098901099</v>
      </c>
      <c r="N1501" s="33">
        <f t="shared" si="248"/>
        <v>0.34119413919413921</v>
      </c>
      <c r="O1501" s="112">
        <f t="shared" si="250"/>
        <v>168.9079897000689</v>
      </c>
      <c r="P1501" s="33">
        <f t="shared" si="251"/>
        <v>181.16334133028363</v>
      </c>
      <c r="Q1501" s="117">
        <f>IF(INDEX($P$2:$P$4096,MATCH($B$7,$P$2:$P$4096,1)+ROWS(Q$2:$Q1501))&lt;=$B$8,INDEX($P$2:$P$4096,MATCH($B$7,$P$2:$P$4096,1)+ROWS(Q$2:$Q1501)),"")</f>
        <v>217.92036992605728</v>
      </c>
      <c r="R1501" s="118">
        <f t="shared" si="252"/>
        <v>1746</v>
      </c>
      <c r="S1501" s="51">
        <f t="shared" ca="1" si="253"/>
        <v>217.92036992605728</v>
      </c>
      <c r="T1501" s="52">
        <f t="shared" ca="1" si="254"/>
        <v>1746</v>
      </c>
      <c r="U1501" s="39" t="str">
        <f t="shared" ca="1" si="255"/>
        <v>218,</v>
      </c>
      <c r="V1501" s="39" t="str">
        <f t="shared" ca="1" si="256"/>
        <v>217.9204,</v>
      </c>
      <c r="W1501" s="53" t="str">
        <f t="shared" ca="1" si="249"/>
        <v>21792,</v>
      </c>
      <c r="X1501" s="90"/>
      <c r="Y1501" s="52"/>
      <c r="Z1501" s="52"/>
      <c r="AA1501" s="52"/>
      <c r="AB1501" s="52"/>
      <c r="AC1501" s="52"/>
      <c r="AD1501" s="52"/>
      <c r="AE1501" s="52"/>
      <c r="AF1501" s="52"/>
      <c r="AG1501" s="52"/>
      <c r="AH1501" s="52"/>
    </row>
    <row r="1502" spans="11:34" ht="15" thickBot="1" x14ac:dyDescent="0.3">
      <c r="K1502" s="109"/>
      <c r="L1502" s="116">
        <v>1501</v>
      </c>
      <c r="M1502" s="33">
        <f t="shared" si="247"/>
        <v>1.0996336996336997</v>
      </c>
      <c r="N1502" s="33">
        <f t="shared" si="248"/>
        <v>0.34130513930513934</v>
      </c>
      <c r="O1502" s="112">
        <f t="shared" si="250"/>
        <v>168.96294025006898</v>
      </c>
      <c r="P1502" s="33">
        <f t="shared" si="251"/>
        <v>181.31191137663245</v>
      </c>
      <c r="Q1502" s="117">
        <f>IF(INDEX($P$2:$P$4096,MATCH($B$7,$P$2:$P$4096,1)+ROWS(Q$2:$Q1502))&lt;=$B$8,INDEX($P$2:$P$4096,MATCH($B$7,$P$2:$P$4096,1)+ROWS(Q$2:$Q1502)),"")</f>
        <v>218.07065450997965</v>
      </c>
      <c r="R1502" s="118">
        <f t="shared" si="252"/>
        <v>1747</v>
      </c>
      <c r="S1502" s="51">
        <f t="shared" ca="1" si="253"/>
        <v>218.07065450997965</v>
      </c>
      <c r="T1502" s="52">
        <f t="shared" ca="1" si="254"/>
        <v>1747</v>
      </c>
      <c r="U1502" s="39" t="str">
        <f t="shared" ca="1" si="255"/>
        <v>218,</v>
      </c>
      <c r="V1502" s="39" t="str">
        <f t="shared" ca="1" si="256"/>
        <v>218.0707,</v>
      </c>
      <c r="W1502" s="53" t="str">
        <f t="shared" ca="1" si="249"/>
        <v>21807,</v>
      </c>
      <c r="X1502" s="90"/>
      <c r="Y1502" s="52"/>
      <c r="Z1502" s="52"/>
      <c r="AA1502" s="52"/>
      <c r="AB1502" s="52"/>
      <c r="AC1502" s="52"/>
      <c r="AD1502" s="52"/>
      <c r="AE1502" s="52"/>
      <c r="AF1502" s="52"/>
      <c r="AG1502" s="52"/>
      <c r="AH1502" s="52"/>
    </row>
    <row r="1503" spans="11:34" ht="15" thickBot="1" x14ac:dyDescent="0.3">
      <c r="K1503" s="109"/>
      <c r="L1503" s="116">
        <v>1502</v>
      </c>
      <c r="M1503" s="33">
        <f t="shared" si="247"/>
        <v>1.1003663003663005</v>
      </c>
      <c r="N1503" s="33">
        <f t="shared" si="248"/>
        <v>0.34141613941613941</v>
      </c>
      <c r="O1503" s="112">
        <f t="shared" si="250"/>
        <v>169.01789080006901</v>
      </c>
      <c r="P1503" s="33">
        <f t="shared" si="251"/>
        <v>181.46048827259881</v>
      </c>
      <c r="Q1503" s="117">
        <f>IF(INDEX($P$2:$P$4096,MATCH($B$7,$P$2:$P$4096,1)+ROWS(Q$2:$Q1503))&lt;=$B$8,INDEX($P$2:$P$4096,MATCH($B$7,$P$2:$P$4096,1)+ROWS(Q$2:$Q1503)),"")</f>
        <v>218.22094618815504</v>
      </c>
      <c r="R1503" s="118">
        <f t="shared" si="252"/>
        <v>1748</v>
      </c>
      <c r="S1503" s="51">
        <f t="shared" ca="1" si="253"/>
        <v>218.22094618815504</v>
      </c>
      <c r="T1503" s="52">
        <f t="shared" ca="1" si="254"/>
        <v>1748</v>
      </c>
      <c r="U1503" s="39" t="str">
        <f t="shared" ca="1" si="255"/>
        <v>218,</v>
      </c>
      <c r="V1503" s="39" t="str">
        <f t="shared" ca="1" si="256"/>
        <v>218.2209,</v>
      </c>
      <c r="W1503" s="53" t="str">
        <f t="shared" ca="1" si="249"/>
        <v>21822,</v>
      </c>
      <c r="X1503" s="90"/>
      <c r="Y1503" s="52"/>
      <c r="Z1503" s="52"/>
      <c r="AA1503" s="52"/>
      <c r="AB1503" s="52"/>
      <c r="AC1503" s="52"/>
      <c r="AD1503" s="52"/>
      <c r="AE1503" s="52"/>
      <c r="AF1503" s="52"/>
      <c r="AG1503" s="52"/>
      <c r="AH1503" s="52"/>
    </row>
    <row r="1504" spans="11:34" ht="15" thickBot="1" x14ac:dyDescent="0.3">
      <c r="K1504" s="109"/>
      <c r="L1504" s="116">
        <v>1503</v>
      </c>
      <c r="M1504" s="33">
        <f t="shared" si="247"/>
        <v>1.1010989010989012</v>
      </c>
      <c r="N1504" s="33">
        <f t="shared" si="248"/>
        <v>0.34152713952713953</v>
      </c>
      <c r="O1504" s="112">
        <f t="shared" si="250"/>
        <v>169.07284135006907</v>
      </c>
      <c r="P1504" s="33">
        <f t="shared" si="251"/>
        <v>181.60907201913375</v>
      </c>
      <c r="Q1504" s="117">
        <f>IF(INDEX($P$2:$P$4096,MATCH($B$7,$P$2:$P$4096,1)+ROWS(Q$2:$Q1504))&lt;=$B$8,INDEX($P$2:$P$4096,MATCH($B$7,$P$2:$P$4096,1)+ROWS(Q$2:$Q1504)),"")</f>
        <v>218.37124496162068</v>
      </c>
      <c r="R1504" s="118">
        <f t="shared" si="252"/>
        <v>1749</v>
      </c>
      <c r="S1504" s="51">
        <f t="shared" ca="1" si="253"/>
        <v>218.37124496162068</v>
      </c>
      <c r="T1504" s="52">
        <f t="shared" ca="1" si="254"/>
        <v>1749</v>
      </c>
      <c r="U1504" s="39" t="str">
        <f t="shared" ca="1" si="255"/>
        <v>218,</v>
      </c>
      <c r="V1504" s="39" t="str">
        <f t="shared" ca="1" si="256"/>
        <v>218.3712,</v>
      </c>
      <c r="W1504" s="53" t="str">
        <f t="shared" ca="1" si="249"/>
        <v>21837,</v>
      </c>
      <c r="X1504" s="90"/>
      <c r="Y1504" s="52"/>
      <c r="Z1504" s="52"/>
      <c r="AA1504" s="52"/>
      <c r="AB1504" s="52"/>
      <c r="AC1504" s="52"/>
      <c r="AD1504" s="52"/>
      <c r="AE1504" s="52"/>
      <c r="AF1504" s="52"/>
      <c r="AG1504" s="52"/>
      <c r="AH1504" s="52"/>
    </row>
    <row r="1505" spans="11:34" ht="15" thickBot="1" x14ac:dyDescent="0.3">
      <c r="K1505" s="109"/>
      <c r="L1505" s="116">
        <v>1504</v>
      </c>
      <c r="M1505" s="33">
        <f t="shared" si="247"/>
        <v>1.1018315018315019</v>
      </c>
      <c r="N1505" s="33">
        <f t="shared" si="248"/>
        <v>0.34163813963813966</v>
      </c>
      <c r="O1505" s="112">
        <f t="shared" si="250"/>
        <v>169.12779190006913</v>
      </c>
      <c r="P1505" s="33">
        <f t="shared" si="251"/>
        <v>181.75766261718769</v>
      </c>
      <c r="Q1505" s="117">
        <f>IF(INDEX($P$2:$P$4096,MATCH($B$7,$P$2:$P$4096,1)+ROWS(Q$2:$Q1505))&lt;=$B$8,INDEX($P$2:$P$4096,MATCH($B$7,$P$2:$P$4096,1)+ROWS(Q$2:$Q1505)),"")</f>
        <v>218.52155083141412</v>
      </c>
      <c r="R1505" s="118">
        <f t="shared" si="252"/>
        <v>1750</v>
      </c>
      <c r="S1505" s="51">
        <f t="shared" ca="1" si="253"/>
        <v>218.52155083141412</v>
      </c>
      <c r="T1505" s="52">
        <f t="shared" ca="1" si="254"/>
        <v>1750</v>
      </c>
      <c r="U1505" s="39" t="str">
        <f t="shared" ca="1" si="255"/>
        <v>219,</v>
      </c>
      <c r="V1505" s="39" t="str">
        <f t="shared" ca="1" si="256"/>
        <v>218.5216,</v>
      </c>
      <c r="W1505" s="53" t="str">
        <f t="shared" ca="1" si="249"/>
        <v>21852,</v>
      </c>
      <c r="X1505" s="90"/>
      <c r="Y1505" s="52"/>
      <c r="Z1505" s="52"/>
      <c r="AA1505" s="52"/>
      <c r="AB1505" s="52"/>
      <c r="AC1505" s="52"/>
      <c r="AD1505" s="52"/>
      <c r="AE1505" s="52"/>
      <c r="AF1505" s="52"/>
      <c r="AG1505" s="52"/>
      <c r="AH1505" s="52"/>
    </row>
    <row r="1506" spans="11:34" ht="15" thickBot="1" x14ac:dyDescent="0.3">
      <c r="K1506" s="109"/>
      <c r="L1506" s="116">
        <v>1505</v>
      </c>
      <c r="M1506" s="33">
        <f t="shared" si="247"/>
        <v>1.1025641025641026</v>
      </c>
      <c r="N1506" s="33">
        <f t="shared" si="248"/>
        <v>0.34174913974913979</v>
      </c>
      <c r="O1506" s="112">
        <f t="shared" si="250"/>
        <v>169.18274245006918</v>
      </c>
      <c r="P1506" s="33">
        <f t="shared" si="251"/>
        <v>181.90626006771242</v>
      </c>
      <c r="Q1506" s="117">
        <f>IF(INDEX($P$2:$P$4096,MATCH($B$7,$P$2:$P$4096,1)+ROWS(Q$2:$Q1506))&lt;=$B$8,INDEX($P$2:$P$4096,MATCH($B$7,$P$2:$P$4096,1)+ROWS(Q$2:$Q1506)),"")</f>
        <v>218.67186379857293</v>
      </c>
      <c r="R1506" s="118">
        <f t="shared" si="252"/>
        <v>1751</v>
      </c>
      <c r="S1506" s="51">
        <f t="shared" ca="1" si="253"/>
        <v>218.67186379857293</v>
      </c>
      <c r="T1506" s="52">
        <f t="shared" ca="1" si="254"/>
        <v>1751</v>
      </c>
      <c r="U1506" s="39" t="str">
        <f t="shared" ca="1" si="255"/>
        <v>219,</v>
      </c>
      <c r="V1506" s="39" t="str">
        <f t="shared" ca="1" si="256"/>
        <v>218.6719,</v>
      </c>
      <c r="W1506" s="53" t="str">
        <f t="shared" ca="1" si="249"/>
        <v>21867,</v>
      </c>
      <c r="X1506" s="90"/>
      <c r="Y1506" s="52"/>
      <c r="Z1506" s="52"/>
      <c r="AA1506" s="52"/>
      <c r="AB1506" s="52"/>
      <c r="AC1506" s="52"/>
      <c r="AD1506" s="52"/>
      <c r="AE1506" s="52"/>
      <c r="AF1506" s="52"/>
      <c r="AG1506" s="52"/>
      <c r="AH1506" s="52"/>
    </row>
    <row r="1507" spans="11:34" ht="15" thickBot="1" x14ac:dyDescent="0.3">
      <c r="K1507" s="109"/>
      <c r="L1507" s="116">
        <v>1506</v>
      </c>
      <c r="M1507" s="33">
        <f t="shared" si="247"/>
        <v>1.1032967032967034</v>
      </c>
      <c r="N1507" s="33">
        <f t="shared" si="248"/>
        <v>0.34186013986013986</v>
      </c>
      <c r="O1507" s="112">
        <f t="shared" si="250"/>
        <v>169.23769300006921</v>
      </c>
      <c r="P1507" s="33">
        <f t="shared" si="251"/>
        <v>182.05486437165882</v>
      </c>
      <c r="Q1507" s="117">
        <f>IF(INDEX($P$2:$P$4096,MATCH($B$7,$P$2:$P$4096,1)+ROWS(Q$2:$Q1507))&lt;=$B$8,INDEX($P$2:$P$4096,MATCH($B$7,$P$2:$P$4096,1)+ROWS(Q$2:$Q1507)),"")</f>
        <v>218.82218386413524</v>
      </c>
      <c r="R1507" s="118">
        <f t="shared" si="252"/>
        <v>1752</v>
      </c>
      <c r="S1507" s="51">
        <f t="shared" ca="1" si="253"/>
        <v>218.82218386413524</v>
      </c>
      <c r="T1507" s="52">
        <f t="shared" ca="1" si="254"/>
        <v>1752</v>
      </c>
      <c r="U1507" s="39" t="str">
        <f t="shared" ca="1" si="255"/>
        <v>219,</v>
      </c>
      <c r="V1507" s="39" t="str">
        <f t="shared" ca="1" si="256"/>
        <v>218.8222,</v>
      </c>
      <c r="W1507" s="53" t="str">
        <f t="shared" ca="1" si="249"/>
        <v>21882,</v>
      </c>
      <c r="X1507" s="90"/>
      <c r="Y1507" s="52"/>
      <c r="Z1507" s="52"/>
      <c r="AA1507" s="52"/>
      <c r="AB1507" s="52"/>
      <c r="AC1507" s="52"/>
      <c r="AD1507" s="52"/>
      <c r="AE1507" s="52"/>
      <c r="AF1507" s="52"/>
      <c r="AG1507" s="52"/>
      <c r="AH1507" s="52"/>
    </row>
    <row r="1508" spans="11:34" ht="15" thickBot="1" x14ac:dyDescent="0.3">
      <c r="K1508" s="109"/>
      <c r="L1508" s="116">
        <v>1507</v>
      </c>
      <c r="M1508" s="33">
        <f t="shared" si="247"/>
        <v>1.1040293040293041</v>
      </c>
      <c r="N1508" s="33">
        <f t="shared" si="248"/>
        <v>0.34197113997113998</v>
      </c>
      <c r="O1508" s="112">
        <f t="shared" si="250"/>
        <v>169.2926435500693</v>
      </c>
      <c r="P1508" s="33">
        <f t="shared" si="251"/>
        <v>182.20347552997953</v>
      </c>
      <c r="Q1508" s="117">
        <f>IF(INDEX($P$2:$P$4096,MATCH($B$7,$P$2:$P$4096,1)+ROWS(Q$2:$Q1508))&lt;=$B$8,INDEX($P$2:$P$4096,MATCH($B$7,$P$2:$P$4096,1)+ROWS(Q$2:$Q1508)),"")</f>
        <v>218.9725110291397</v>
      </c>
      <c r="R1508" s="118">
        <f t="shared" si="252"/>
        <v>1753</v>
      </c>
      <c r="S1508" s="51">
        <f t="shared" ca="1" si="253"/>
        <v>218.9725110291397</v>
      </c>
      <c r="T1508" s="52">
        <f t="shared" ca="1" si="254"/>
        <v>1753</v>
      </c>
      <c r="U1508" s="39" t="str">
        <f t="shared" ca="1" si="255"/>
        <v>219,</v>
      </c>
      <c r="V1508" s="39" t="str">
        <f t="shared" ca="1" si="256"/>
        <v>218.9725,</v>
      </c>
      <c r="W1508" s="53" t="str">
        <f t="shared" ca="1" si="249"/>
        <v>21897,</v>
      </c>
      <c r="X1508" s="90"/>
      <c r="Y1508" s="52"/>
      <c r="Z1508" s="52"/>
      <c r="AA1508" s="52"/>
      <c r="AB1508" s="52"/>
      <c r="AC1508" s="52"/>
      <c r="AD1508" s="52"/>
      <c r="AE1508" s="52"/>
      <c r="AF1508" s="52"/>
      <c r="AG1508" s="52"/>
      <c r="AH1508" s="52"/>
    </row>
    <row r="1509" spans="11:34" ht="15" thickBot="1" x14ac:dyDescent="0.3">
      <c r="K1509" s="109"/>
      <c r="L1509" s="116">
        <v>1508</v>
      </c>
      <c r="M1509" s="33">
        <f t="shared" si="247"/>
        <v>1.1047619047619048</v>
      </c>
      <c r="N1509" s="33">
        <f t="shared" si="248"/>
        <v>0.34208214008214011</v>
      </c>
      <c r="O1509" s="112">
        <f t="shared" si="250"/>
        <v>169.34759410006936</v>
      </c>
      <c r="P1509" s="33">
        <f t="shared" si="251"/>
        <v>182.35209354362695</v>
      </c>
      <c r="Q1509" s="117">
        <f>IF(INDEX($P$2:$P$4096,MATCH($B$7,$P$2:$P$4096,1)+ROWS(Q$2:$Q1509))&lt;=$B$8,INDEX($P$2:$P$4096,MATCH($B$7,$P$2:$P$4096,1)+ROWS(Q$2:$Q1509)),"")</f>
        <v>219.12284529462511</v>
      </c>
      <c r="R1509" s="118">
        <f t="shared" si="252"/>
        <v>1754</v>
      </c>
      <c r="S1509" s="51">
        <f t="shared" ca="1" si="253"/>
        <v>219.12284529462511</v>
      </c>
      <c r="T1509" s="52">
        <f t="shared" ca="1" si="254"/>
        <v>1754</v>
      </c>
      <c r="U1509" s="39" t="str">
        <f t="shared" ca="1" si="255"/>
        <v>219,</v>
      </c>
      <c r="V1509" s="39" t="str">
        <f t="shared" ca="1" si="256"/>
        <v>219.1228,</v>
      </c>
      <c r="W1509" s="53" t="str">
        <f t="shared" ca="1" si="249"/>
        <v>21912,</v>
      </c>
      <c r="X1509" s="90"/>
      <c r="Y1509" s="52"/>
      <c r="Z1509" s="52"/>
      <c r="AA1509" s="52"/>
      <c r="AB1509" s="52"/>
      <c r="AC1509" s="52"/>
      <c r="AD1509" s="52"/>
      <c r="AE1509" s="52"/>
      <c r="AF1509" s="52"/>
      <c r="AG1509" s="52"/>
      <c r="AH1509" s="52"/>
    </row>
    <row r="1510" spans="11:34" ht="15" thickBot="1" x14ac:dyDescent="0.3">
      <c r="K1510" s="109"/>
      <c r="L1510" s="116">
        <v>1509</v>
      </c>
      <c r="M1510" s="33">
        <f t="shared" si="247"/>
        <v>1.1054945054945056</v>
      </c>
      <c r="N1510" s="33">
        <f t="shared" si="248"/>
        <v>0.34219314019314023</v>
      </c>
      <c r="O1510" s="112">
        <f t="shared" si="250"/>
        <v>169.40254465006942</v>
      </c>
      <c r="P1510" s="33">
        <f t="shared" si="251"/>
        <v>182.5007184135535</v>
      </c>
      <c r="Q1510" s="117">
        <f>IF(INDEX($P$2:$P$4096,MATCH($B$7,$P$2:$P$4096,1)+ROWS(Q$2:$Q1510))&lt;=$B$8,INDEX($P$2:$P$4096,MATCH($B$7,$P$2:$P$4096,1)+ROWS(Q$2:$Q1510)),"")</f>
        <v>219.27318666163023</v>
      </c>
      <c r="R1510" s="118">
        <f t="shared" si="252"/>
        <v>1755</v>
      </c>
      <c r="S1510" s="51">
        <f t="shared" ca="1" si="253"/>
        <v>219.27318666163023</v>
      </c>
      <c r="T1510" s="52">
        <f t="shared" ca="1" si="254"/>
        <v>1755</v>
      </c>
      <c r="U1510" s="39" t="str">
        <f t="shared" ca="1" si="255"/>
        <v>219,</v>
      </c>
      <c r="V1510" s="39" t="str">
        <f t="shared" ca="1" si="256"/>
        <v>219.2732,</v>
      </c>
      <c r="W1510" s="53" t="str">
        <f t="shared" ca="1" si="249"/>
        <v>21927,</v>
      </c>
      <c r="X1510" s="90"/>
      <c r="Y1510" s="52"/>
      <c r="Z1510" s="52"/>
      <c r="AA1510" s="52"/>
      <c r="AB1510" s="52"/>
      <c r="AC1510" s="52"/>
      <c r="AD1510" s="52"/>
      <c r="AE1510" s="52"/>
      <c r="AF1510" s="52"/>
      <c r="AG1510" s="52"/>
      <c r="AH1510" s="52"/>
    </row>
    <row r="1511" spans="11:34" ht="15" thickBot="1" x14ac:dyDescent="0.3">
      <c r="K1511" s="109"/>
      <c r="L1511" s="116">
        <v>1510</v>
      </c>
      <c r="M1511" s="33">
        <f t="shared" si="247"/>
        <v>1.1062271062271063</v>
      </c>
      <c r="N1511" s="33">
        <f t="shared" si="248"/>
        <v>0.3423041403041403</v>
      </c>
      <c r="O1511" s="112">
        <f t="shared" si="250"/>
        <v>169.45749520006945</v>
      </c>
      <c r="P1511" s="33">
        <f t="shared" si="251"/>
        <v>182.64935014071233</v>
      </c>
      <c r="Q1511" s="117">
        <f>IF(INDEX($P$2:$P$4096,MATCH($B$7,$P$2:$P$4096,1)+ROWS(Q$2:$Q1511))&lt;=$B$8,INDEX($P$2:$P$4096,MATCH($B$7,$P$2:$P$4096,1)+ROWS(Q$2:$Q1511)),"")</f>
        <v>219.42353513119491</v>
      </c>
      <c r="R1511" s="118">
        <f t="shared" si="252"/>
        <v>1756</v>
      </c>
      <c r="S1511" s="51">
        <f t="shared" ca="1" si="253"/>
        <v>219.42353513119491</v>
      </c>
      <c r="T1511" s="52">
        <f t="shared" ca="1" si="254"/>
        <v>1756</v>
      </c>
      <c r="U1511" s="39" t="str">
        <f t="shared" ca="1" si="255"/>
        <v>219,</v>
      </c>
      <c r="V1511" s="39" t="str">
        <f t="shared" ca="1" si="256"/>
        <v>219.4235,</v>
      </c>
      <c r="W1511" s="53" t="str">
        <f t="shared" ca="1" si="249"/>
        <v>21942,</v>
      </c>
      <c r="X1511" s="90"/>
      <c r="Y1511" s="52"/>
      <c r="Z1511" s="52"/>
      <c r="AA1511" s="52"/>
      <c r="AB1511" s="52"/>
      <c r="AC1511" s="52"/>
      <c r="AD1511" s="52"/>
      <c r="AE1511" s="52"/>
      <c r="AF1511" s="52"/>
      <c r="AG1511" s="52"/>
      <c r="AH1511" s="52"/>
    </row>
    <row r="1512" spans="11:34" ht="15" thickBot="1" x14ac:dyDescent="0.3">
      <c r="K1512" s="109"/>
      <c r="L1512" s="116">
        <v>1511</v>
      </c>
      <c r="M1512" s="33">
        <f t="shared" si="247"/>
        <v>1.106959706959707</v>
      </c>
      <c r="N1512" s="33">
        <f t="shared" si="248"/>
        <v>0.34241514041514043</v>
      </c>
      <c r="O1512" s="112">
        <f t="shared" si="250"/>
        <v>169.5124457500695</v>
      </c>
      <c r="P1512" s="33">
        <f t="shared" si="251"/>
        <v>182.79798872605721</v>
      </c>
      <c r="Q1512" s="117">
        <f>IF(INDEX($P$2:$P$4096,MATCH($B$7,$P$2:$P$4096,1)+ROWS(Q$2:$Q1512))&lt;=$B$8,INDEX($P$2:$P$4096,MATCH($B$7,$P$2:$P$4096,1)+ROWS(Q$2:$Q1512)),"")</f>
        <v>219.57389070435846</v>
      </c>
      <c r="R1512" s="118">
        <f t="shared" si="252"/>
        <v>1757</v>
      </c>
      <c r="S1512" s="51">
        <f t="shared" ca="1" si="253"/>
        <v>219.57389070435846</v>
      </c>
      <c r="T1512" s="52">
        <f t="shared" ca="1" si="254"/>
        <v>1757</v>
      </c>
      <c r="U1512" s="39" t="str">
        <f t="shared" ca="1" si="255"/>
        <v>220,</v>
      </c>
      <c r="V1512" s="39" t="str">
        <f t="shared" ca="1" si="256"/>
        <v>219.5739,</v>
      </c>
      <c r="W1512" s="53" t="str">
        <f t="shared" ca="1" si="249"/>
        <v>21957,</v>
      </c>
      <c r="X1512" s="90"/>
      <c r="Y1512" s="52"/>
      <c r="Z1512" s="52"/>
      <c r="AA1512" s="52"/>
      <c r="AB1512" s="52"/>
      <c r="AC1512" s="52"/>
      <c r="AD1512" s="52"/>
      <c r="AE1512" s="52"/>
      <c r="AF1512" s="52"/>
      <c r="AG1512" s="52"/>
      <c r="AH1512" s="52"/>
    </row>
    <row r="1513" spans="11:34" ht="15" thickBot="1" x14ac:dyDescent="0.3">
      <c r="K1513" s="109"/>
      <c r="L1513" s="116">
        <v>1512</v>
      </c>
      <c r="M1513" s="33">
        <f t="shared" si="247"/>
        <v>1.1076923076923078</v>
      </c>
      <c r="N1513" s="33">
        <f t="shared" si="248"/>
        <v>0.34252614052614055</v>
      </c>
      <c r="O1513" s="112">
        <f t="shared" si="250"/>
        <v>169.56739630006956</v>
      </c>
      <c r="P1513" s="33">
        <f t="shared" si="251"/>
        <v>182.94663417054176</v>
      </c>
      <c r="Q1513" s="117">
        <f>IF(INDEX($P$2:$P$4096,MATCH($B$7,$P$2:$P$4096,1)+ROWS(Q$2:$Q1513))&lt;=$B$8,INDEX($P$2:$P$4096,MATCH($B$7,$P$2:$P$4096,1)+ROWS(Q$2:$Q1513)),"")</f>
        <v>219.72425338216181</v>
      </c>
      <c r="R1513" s="118">
        <f t="shared" si="252"/>
        <v>1758</v>
      </c>
      <c r="S1513" s="51">
        <f t="shared" ca="1" si="253"/>
        <v>219.72425338216181</v>
      </c>
      <c r="T1513" s="52">
        <f t="shared" ca="1" si="254"/>
        <v>1758</v>
      </c>
      <c r="U1513" s="39" t="str">
        <f t="shared" ca="1" si="255"/>
        <v>220,</v>
      </c>
      <c r="V1513" s="39" t="str">
        <f t="shared" ca="1" si="256"/>
        <v>219.7243,</v>
      </c>
      <c r="W1513" s="53" t="str">
        <f t="shared" ca="1" si="249"/>
        <v>21972,</v>
      </c>
      <c r="X1513" s="90"/>
      <c r="Y1513" s="52"/>
      <c r="Z1513" s="52"/>
      <c r="AA1513" s="52"/>
      <c r="AB1513" s="52"/>
      <c r="AC1513" s="52"/>
      <c r="AD1513" s="52"/>
      <c r="AE1513" s="52"/>
      <c r="AF1513" s="52"/>
      <c r="AG1513" s="52"/>
      <c r="AH1513" s="52"/>
    </row>
    <row r="1514" spans="11:34" ht="15" thickBot="1" x14ac:dyDescent="0.3">
      <c r="K1514" s="109"/>
      <c r="L1514" s="116">
        <v>1513</v>
      </c>
      <c r="M1514" s="33">
        <f t="shared" si="247"/>
        <v>1.1084249084249085</v>
      </c>
      <c r="N1514" s="33">
        <f t="shared" si="248"/>
        <v>0.34263714063714062</v>
      </c>
      <c r="O1514" s="112">
        <f t="shared" si="250"/>
        <v>169.62234685006962</v>
      </c>
      <c r="P1514" s="33">
        <f t="shared" si="251"/>
        <v>183.09528647512036</v>
      </c>
      <c r="Q1514" s="117">
        <f>IF(INDEX($P$2:$P$4096,MATCH($B$7,$P$2:$P$4096,1)+ROWS(Q$2:$Q1514))&lt;=$B$8,INDEX($P$2:$P$4096,MATCH($B$7,$P$2:$P$4096,1)+ROWS(Q$2:$Q1514)),"")</f>
        <v>219.87462316564472</v>
      </c>
      <c r="R1514" s="118">
        <f t="shared" si="252"/>
        <v>1759</v>
      </c>
      <c r="S1514" s="51">
        <f t="shared" ca="1" si="253"/>
        <v>219.87462316564472</v>
      </c>
      <c r="T1514" s="52">
        <f t="shared" ca="1" si="254"/>
        <v>1759</v>
      </c>
      <c r="U1514" s="39" t="str">
        <f t="shared" ca="1" si="255"/>
        <v>220,</v>
      </c>
      <c r="V1514" s="39" t="str">
        <f t="shared" ca="1" si="256"/>
        <v>219.8746,</v>
      </c>
      <c r="W1514" s="53" t="str">
        <f t="shared" ca="1" si="249"/>
        <v>21987,</v>
      </c>
      <c r="X1514" s="90"/>
      <c r="Y1514" s="52"/>
      <c r="Z1514" s="52"/>
      <c r="AA1514" s="52"/>
      <c r="AB1514" s="52"/>
      <c r="AC1514" s="52"/>
      <c r="AD1514" s="52"/>
      <c r="AE1514" s="52"/>
      <c r="AF1514" s="52"/>
      <c r="AG1514" s="52"/>
      <c r="AH1514" s="52"/>
    </row>
    <row r="1515" spans="11:34" ht="15" thickBot="1" x14ac:dyDescent="0.3">
      <c r="K1515" s="109"/>
      <c r="L1515" s="116">
        <v>1514</v>
      </c>
      <c r="M1515" s="33">
        <f t="shared" si="247"/>
        <v>1.1091575091575092</v>
      </c>
      <c r="N1515" s="33">
        <f t="shared" si="248"/>
        <v>0.34274814074814075</v>
      </c>
      <c r="O1515" s="112">
        <f t="shared" si="250"/>
        <v>169.67729740006968</v>
      </c>
      <c r="P1515" s="33">
        <f t="shared" si="251"/>
        <v>183.24394564074754</v>
      </c>
      <c r="Q1515" s="117">
        <f>IF(INDEX($P$2:$P$4096,MATCH($B$7,$P$2:$P$4096,1)+ROWS(Q$2:$Q1515))&lt;=$B$8,INDEX($P$2:$P$4096,MATCH($B$7,$P$2:$P$4096,1)+ROWS(Q$2:$Q1515)),"")</f>
        <v>220.02500005584824</v>
      </c>
      <c r="R1515" s="118">
        <f t="shared" si="252"/>
        <v>1760</v>
      </c>
      <c r="S1515" s="51">
        <f t="shared" ca="1" si="253"/>
        <v>220.02500005584824</v>
      </c>
      <c r="T1515" s="52">
        <f t="shared" ca="1" si="254"/>
        <v>1760</v>
      </c>
      <c r="U1515" s="39" t="str">
        <f t="shared" ca="1" si="255"/>
        <v>220,</v>
      </c>
      <c r="V1515" s="39" t="str">
        <f t="shared" ca="1" si="256"/>
        <v>220.025,</v>
      </c>
      <c r="W1515" s="53" t="str">
        <f t="shared" ca="1" si="249"/>
        <v>22003,</v>
      </c>
      <c r="X1515" s="90"/>
      <c r="Y1515" s="52"/>
      <c r="Z1515" s="52"/>
      <c r="AA1515" s="52"/>
      <c r="AB1515" s="52"/>
      <c r="AC1515" s="52"/>
      <c r="AD1515" s="52"/>
      <c r="AE1515" s="52"/>
      <c r="AF1515" s="52"/>
      <c r="AG1515" s="52"/>
      <c r="AH1515" s="52"/>
    </row>
    <row r="1516" spans="11:34" ht="15" thickBot="1" x14ac:dyDescent="0.3">
      <c r="K1516" s="109"/>
      <c r="L1516" s="116">
        <v>1515</v>
      </c>
      <c r="M1516" s="33">
        <f t="shared" si="247"/>
        <v>1.1098901098901099</v>
      </c>
      <c r="N1516" s="33">
        <f t="shared" si="248"/>
        <v>0.34285914085914088</v>
      </c>
      <c r="O1516" s="112">
        <f t="shared" si="250"/>
        <v>169.73224795006973</v>
      </c>
      <c r="P1516" s="33">
        <f t="shared" si="251"/>
        <v>183.39261166837849</v>
      </c>
      <c r="Q1516" s="117">
        <f>IF(INDEX($P$2:$P$4096,MATCH($B$7,$P$2:$P$4096,1)+ROWS(Q$2:$Q1516))&lt;=$B$8,INDEX($P$2:$P$4096,MATCH($B$7,$P$2:$P$4096,1)+ROWS(Q$2:$Q1516)),"")</f>
        <v>220.17538405381327</v>
      </c>
      <c r="R1516" s="118">
        <f t="shared" si="252"/>
        <v>1761</v>
      </c>
      <c r="S1516" s="51">
        <f t="shared" ca="1" si="253"/>
        <v>220.17538405381327</v>
      </c>
      <c r="T1516" s="52">
        <f t="shared" ca="1" si="254"/>
        <v>1761</v>
      </c>
      <c r="U1516" s="39" t="str">
        <f t="shared" ca="1" si="255"/>
        <v>220,</v>
      </c>
      <c r="V1516" s="39" t="str">
        <f t="shared" ca="1" si="256"/>
        <v>220.1754,</v>
      </c>
      <c r="W1516" s="53" t="str">
        <f t="shared" ca="1" si="249"/>
        <v>22018,</v>
      </c>
      <c r="X1516" s="90"/>
      <c r="Y1516" s="52"/>
      <c r="Z1516" s="52"/>
      <c r="AA1516" s="52"/>
      <c r="AB1516" s="52"/>
      <c r="AC1516" s="52"/>
      <c r="AD1516" s="52"/>
      <c r="AE1516" s="52"/>
      <c r="AF1516" s="52"/>
      <c r="AG1516" s="52"/>
      <c r="AH1516" s="52"/>
    </row>
    <row r="1517" spans="11:34" ht="15" thickBot="1" x14ac:dyDescent="0.3">
      <c r="K1517" s="109"/>
      <c r="L1517" s="116">
        <v>1516</v>
      </c>
      <c r="M1517" s="33">
        <f t="shared" si="247"/>
        <v>1.1106227106227107</v>
      </c>
      <c r="N1517" s="33">
        <f t="shared" si="248"/>
        <v>0.342970140970141</v>
      </c>
      <c r="O1517" s="112">
        <f t="shared" si="250"/>
        <v>169.78719850006979</v>
      </c>
      <c r="P1517" s="33">
        <f t="shared" si="251"/>
        <v>183.54128455896841</v>
      </c>
      <c r="Q1517" s="117">
        <f>IF(INDEX($P$2:$P$4096,MATCH($B$7,$P$2:$P$4096,1)+ROWS(Q$2:$Q1517))&lt;=$B$8,INDEX($P$2:$P$4096,MATCH($B$7,$P$2:$P$4096,1)+ROWS(Q$2:$Q1517)),"")</f>
        <v>220.32577516058171</v>
      </c>
      <c r="R1517" s="118">
        <f t="shared" si="252"/>
        <v>1762</v>
      </c>
      <c r="S1517" s="51">
        <f t="shared" ca="1" si="253"/>
        <v>220.32577516058171</v>
      </c>
      <c r="T1517" s="52">
        <f t="shared" ca="1" si="254"/>
        <v>1762</v>
      </c>
      <c r="U1517" s="39" t="str">
        <f t="shared" ca="1" si="255"/>
        <v>220,</v>
      </c>
      <c r="V1517" s="39" t="str">
        <f t="shared" ca="1" si="256"/>
        <v>220.3258,</v>
      </c>
      <c r="W1517" s="53" t="str">
        <f t="shared" ca="1" si="249"/>
        <v>22033,</v>
      </c>
      <c r="X1517" s="90"/>
      <c r="Y1517" s="52"/>
      <c r="Z1517" s="52"/>
      <c r="AA1517" s="52"/>
      <c r="AB1517" s="52"/>
      <c r="AC1517" s="52"/>
      <c r="AD1517" s="52"/>
      <c r="AE1517" s="52"/>
      <c r="AF1517" s="52"/>
      <c r="AG1517" s="52"/>
      <c r="AH1517" s="52"/>
    </row>
    <row r="1518" spans="11:34" ht="15" thickBot="1" x14ac:dyDescent="0.3">
      <c r="K1518" s="109"/>
      <c r="L1518" s="116">
        <v>1517</v>
      </c>
      <c r="M1518" s="33">
        <f t="shared" si="247"/>
        <v>1.1113553113553114</v>
      </c>
      <c r="N1518" s="33">
        <f t="shared" si="248"/>
        <v>0.34308114108114107</v>
      </c>
      <c r="O1518" s="112">
        <f t="shared" si="250"/>
        <v>169.84214905006982</v>
      </c>
      <c r="P1518" s="33">
        <f t="shared" si="251"/>
        <v>183.6899643134729</v>
      </c>
      <c r="Q1518" s="117">
        <f>IF(INDEX($P$2:$P$4096,MATCH($B$7,$P$2:$P$4096,1)+ROWS(Q$2:$Q1518))&lt;=$B$8,INDEX($P$2:$P$4096,MATCH($B$7,$P$2:$P$4096,1)+ROWS(Q$2:$Q1518)),"")</f>
        <v>220.47617337719481</v>
      </c>
      <c r="R1518" s="118">
        <f t="shared" si="252"/>
        <v>1763</v>
      </c>
      <c r="S1518" s="51">
        <f t="shared" ca="1" si="253"/>
        <v>220.47617337719481</v>
      </c>
      <c r="T1518" s="52">
        <f t="shared" ca="1" si="254"/>
        <v>1763</v>
      </c>
      <c r="U1518" s="39" t="str">
        <f t="shared" ca="1" si="255"/>
        <v>220,</v>
      </c>
      <c r="V1518" s="39" t="str">
        <f t="shared" ca="1" si="256"/>
        <v>220.4762,</v>
      </c>
      <c r="W1518" s="53" t="str">
        <f t="shared" ca="1" si="249"/>
        <v>22048,</v>
      </c>
      <c r="X1518" s="90"/>
      <c r="Y1518" s="52"/>
      <c r="Z1518" s="52"/>
      <c r="AA1518" s="52"/>
      <c r="AB1518" s="52"/>
      <c r="AC1518" s="52"/>
      <c r="AD1518" s="52"/>
      <c r="AE1518" s="52"/>
      <c r="AF1518" s="52"/>
      <c r="AG1518" s="52"/>
      <c r="AH1518" s="52"/>
    </row>
    <row r="1519" spans="11:34" ht="15" thickBot="1" x14ac:dyDescent="0.3">
      <c r="K1519" s="109"/>
      <c r="L1519" s="116">
        <v>1518</v>
      </c>
      <c r="M1519" s="33">
        <f t="shared" si="247"/>
        <v>1.1120879120879121</v>
      </c>
      <c r="N1519" s="33">
        <f t="shared" si="248"/>
        <v>0.3431921411921412</v>
      </c>
      <c r="O1519" s="112">
        <f t="shared" si="250"/>
        <v>169.89709960006988</v>
      </c>
      <c r="P1519" s="33">
        <f t="shared" si="251"/>
        <v>183.83865093284828</v>
      </c>
      <c r="Q1519" s="117">
        <f>IF(INDEX($P$2:$P$4096,MATCH($B$7,$P$2:$P$4096,1)+ROWS(Q$2:$Q1519))&lt;=$B$8,INDEX($P$2:$P$4096,MATCH($B$7,$P$2:$P$4096,1)+ROWS(Q$2:$Q1519)),"")</f>
        <v>220.62657870469485</v>
      </c>
      <c r="R1519" s="118">
        <f t="shared" si="252"/>
        <v>1764</v>
      </c>
      <c r="S1519" s="51">
        <f t="shared" ca="1" si="253"/>
        <v>220.62657870469485</v>
      </c>
      <c r="T1519" s="52">
        <f t="shared" ca="1" si="254"/>
        <v>1764</v>
      </c>
      <c r="U1519" s="39" t="str">
        <f t="shared" ca="1" si="255"/>
        <v>221,</v>
      </c>
      <c r="V1519" s="39" t="str">
        <f t="shared" ca="1" si="256"/>
        <v>220.6266,</v>
      </c>
      <c r="W1519" s="53" t="str">
        <f t="shared" ca="1" si="249"/>
        <v>22063,</v>
      </c>
      <c r="X1519" s="90"/>
      <c r="Y1519" s="52"/>
      <c r="Z1519" s="52"/>
      <c r="AA1519" s="52"/>
      <c r="AB1519" s="52"/>
      <c r="AC1519" s="52"/>
      <c r="AD1519" s="52"/>
      <c r="AE1519" s="52"/>
      <c r="AF1519" s="52"/>
      <c r="AG1519" s="52"/>
      <c r="AH1519" s="52"/>
    </row>
    <row r="1520" spans="11:34" ht="15" thickBot="1" x14ac:dyDescent="0.3">
      <c r="K1520" s="109"/>
      <c r="L1520" s="116">
        <v>1519</v>
      </c>
      <c r="M1520" s="33">
        <f t="shared" si="247"/>
        <v>1.1128205128205129</v>
      </c>
      <c r="N1520" s="33">
        <f t="shared" si="248"/>
        <v>0.34330314130314132</v>
      </c>
      <c r="O1520" s="112">
        <f t="shared" si="250"/>
        <v>169.95205015006997</v>
      </c>
      <c r="P1520" s="33">
        <f t="shared" si="251"/>
        <v>183.98734441805112</v>
      </c>
      <c r="Q1520" s="117">
        <f>IF(INDEX($P$2:$P$4096,MATCH($B$7,$P$2:$P$4096,1)+ROWS(Q$2:$Q1520))&lt;=$B$8,INDEX($P$2:$P$4096,MATCH($B$7,$P$2:$P$4096,1)+ROWS(Q$2:$Q1520)),"")</f>
        <v>220.77699114412468</v>
      </c>
      <c r="R1520" s="118">
        <f t="shared" si="252"/>
        <v>1765</v>
      </c>
      <c r="S1520" s="51">
        <f t="shared" ca="1" si="253"/>
        <v>220.77699114412468</v>
      </c>
      <c r="T1520" s="52">
        <f t="shared" ca="1" si="254"/>
        <v>1765</v>
      </c>
      <c r="U1520" s="39" t="str">
        <f t="shared" ca="1" si="255"/>
        <v>221,</v>
      </c>
      <c r="V1520" s="39" t="str">
        <f t="shared" ca="1" si="256"/>
        <v>220.777,</v>
      </c>
      <c r="W1520" s="53" t="str">
        <f t="shared" ca="1" si="249"/>
        <v>22078,</v>
      </c>
      <c r="X1520" s="90"/>
      <c r="Y1520" s="52"/>
      <c r="Z1520" s="52"/>
      <c r="AA1520" s="52"/>
      <c r="AB1520" s="52"/>
      <c r="AC1520" s="52"/>
      <c r="AD1520" s="52"/>
      <c r="AE1520" s="52"/>
      <c r="AF1520" s="52"/>
      <c r="AG1520" s="52"/>
      <c r="AH1520" s="52"/>
    </row>
    <row r="1521" spans="11:34" ht="15" thickBot="1" x14ac:dyDescent="0.3">
      <c r="K1521" s="109"/>
      <c r="L1521" s="116">
        <v>1520</v>
      </c>
      <c r="M1521" s="33">
        <f t="shared" si="247"/>
        <v>1.1135531135531136</v>
      </c>
      <c r="N1521" s="33">
        <f t="shared" si="248"/>
        <v>0.34341414141414145</v>
      </c>
      <c r="O1521" s="112">
        <f t="shared" si="250"/>
        <v>170.00700070007002</v>
      </c>
      <c r="P1521" s="33">
        <f t="shared" si="251"/>
        <v>184.13604477003798</v>
      </c>
      <c r="Q1521" s="117">
        <f>IF(INDEX($P$2:$P$4096,MATCH($B$7,$P$2:$P$4096,1)+ROWS(Q$2:$Q1521))&lt;=$B$8,INDEX($P$2:$P$4096,MATCH($B$7,$P$2:$P$4096,1)+ROWS(Q$2:$Q1521)),"")</f>
        <v>220.92741069652686</v>
      </c>
      <c r="R1521" s="118">
        <f t="shared" si="252"/>
        <v>1766</v>
      </c>
      <c r="S1521" s="51">
        <f t="shared" ca="1" si="253"/>
        <v>220.92741069652686</v>
      </c>
      <c r="T1521" s="52">
        <f t="shared" ca="1" si="254"/>
        <v>1766</v>
      </c>
      <c r="U1521" s="39" t="str">
        <f t="shared" ca="1" si="255"/>
        <v>221,</v>
      </c>
      <c r="V1521" s="39" t="str">
        <f t="shared" ca="1" si="256"/>
        <v>220.9274,</v>
      </c>
      <c r="W1521" s="53" t="str">
        <f t="shared" ca="1" si="249"/>
        <v>22093,</v>
      </c>
      <c r="X1521" s="90"/>
      <c r="Y1521" s="52"/>
      <c r="Z1521" s="52"/>
      <c r="AA1521" s="52"/>
      <c r="AB1521" s="52"/>
      <c r="AC1521" s="52"/>
      <c r="AD1521" s="52"/>
      <c r="AE1521" s="52"/>
      <c r="AF1521" s="52"/>
      <c r="AG1521" s="52"/>
      <c r="AH1521" s="52"/>
    </row>
    <row r="1522" spans="11:34" ht="15" thickBot="1" x14ac:dyDescent="0.3">
      <c r="K1522" s="109"/>
      <c r="L1522" s="116">
        <v>1521</v>
      </c>
      <c r="M1522" s="33">
        <f t="shared" si="247"/>
        <v>1.1142857142857143</v>
      </c>
      <c r="N1522" s="33">
        <f t="shared" si="248"/>
        <v>0.34352514152514152</v>
      </c>
      <c r="O1522" s="112">
        <f t="shared" si="250"/>
        <v>170.06195125007005</v>
      </c>
      <c r="P1522" s="33">
        <f t="shared" si="251"/>
        <v>184.28475198976616</v>
      </c>
      <c r="Q1522" s="117">
        <f>IF(INDEX($P$2:$P$4096,MATCH($B$7,$P$2:$P$4096,1)+ROWS(Q$2:$Q1522))&lt;=$B$8,INDEX($P$2:$P$4096,MATCH($B$7,$P$2:$P$4096,1)+ROWS(Q$2:$Q1522)),"")</f>
        <v>221.07783736294431</v>
      </c>
      <c r="R1522" s="118">
        <f t="shared" si="252"/>
        <v>1767</v>
      </c>
      <c r="S1522" s="51">
        <f t="shared" ca="1" si="253"/>
        <v>221.07783736294431</v>
      </c>
      <c r="T1522" s="52">
        <f t="shared" ca="1" si="254"/>
        <v>1767</v>
      </c>
      <c r="U1522" s="39" t="str">
        <f t="shared" ca="1" si="255"/>
        <v>221,</v>
      </c>
      <c r="V1522" s="39" t="str">
        <f t="shared" ca="1" si="256"/>
        <v>221.0778,</v>
      </c>
      <c r="W1522" s="53" t="str">
        <f t="shared" ca="1" si="249"/>
        <v>22108,</v>
      </c>
      <c r="X1522" s="90"/>
      <c r="Y1522" s="52"/>
      <c r="Z1522" s="52"/>
      <c r="AA1522" s="52"/>
      <c r="AB1522" s="52"/>
      <c r="AC1522" s="52"/>
      <c r="AD1522" s="52"/>
      <c r="AE1522" s="52"/>
      <c r="AF1522" s="52"/>
      <c r="AG1522" s="52"/>
      <c r="AH1522" s="52"/>
    </row>
    <row r="1523" spans="11:34" ht="15" thickBot="1" x14ac:dyDescent="0.3">
      <c r="K1523" s="109"/>
      <c r="L1523" s="116">
        <v>1522</v>
      </c>
      <c r="M1523" s="33">
        <f t="shared" si="247"/>
        <v>1.1150183150183151</v>
      </c>
      <c r="N1523" s="33">
        <f t="shared" si="248"/>
        <v>0.34363614163614165</v>
      </c>
      <c r="O1523" s="112">
        <f t="shared" si="250"/>
        <v>170.11690180007011</v>
      </c>
      <c r="P1523" s="33">
        <f t="shared" si="251"/>
        <v>184.43346607819348</v>
      </c>
      <c r="Q1523" s="117">
        <f>IF(INDEX($P$2:$P$4096,MATCH($B$7,$P$2:$P$4096,1)+ROWS(Q$2:$Q1523))&lt;=$B$8,INDEX($P$2:$P$4096,MATCH($B$7,$P$2:$P$4096,1)+ROWS(Q$2:$Q1523)),"")</f>
        <v>221.22827114442049</v>
      </c>
      <c r="R1523" s="118">
        <f t="shared" si="252"/>
        <v>1768</v>
      </c>
      <c r="S1523" s="51">
        <f t="shared" ca="1" si="253"/>
        <v>221.22827114442049</v>
      </c>
      <c r="T1523" s="52">
        <f t="shared" ca="1" si="254"/>
        <v>1768</v>
      </c>
      <c r="U1523" s="39" t="str">
        <f t="shared" ca="1" si="255"/>
        <v>221,</v>
      </c>
      <c r="V1523" s="39" t="str">
        <f t="shared" ca="1" si="256"/>
        <v>221.2283,</v>
      </c>
      <c r="W1523" s="53" t="str">
        <f t="shared" ca="1" si="249"/>
        <v>22123,</v>
      </c>
      <c r="X1523" s="90"/>
      <c r="Y1523" s="52"/>
      <c r="Z1523" s="52"/>
      <c r="AA1523" s="52"/>
      <c r="AB1523" s="52"/>
      <c r="AC1523" s="52"/>
      <c r="AD1523" s="52"/>
      <c r="AE1523" s="52"/>
      <c r="AF1523" s="52"/>
      <c r="AG1523" s="52"/>
      <c r="AH1523" s="52"/>
    </row>
    <row r="1524" spans="11:34" ht="15" thickBot="1" x14ac:dyDescent="0.3">
      <c r="K1524" s="109"/>
      <c r="L1524" s="116">
        <v>1523</v>
      </c>
      <c r="M1524" s="33">
        <f t="shared" si="247"/>
        <v>1.1157509157509158</v>
      </c>
      <c r="N1524" s="33">
        <f t="shared" si="248"/>
        <v>0.34374714174714177</v>
      </c>
      <c r="O1524" s="112">
        <f t="shared" si="250"/>
        <v>170.17185235007017</v>
      </c>
      <c r="P1524" s="33">
        <f t="shared" si="251"/>
        <v>184.58218703627756</v>
      </c>
      <c r="Q1524" s="117">
        <f>IF(INDEX($P$2:$P$4096,MATCH($B$7,$P$2:$P$4096,1)+ROWS(Q$2:$Q1524))&lt;=$B$8,INDEX($P$2:$P$4096,MATCH($B$7,$P$2:$P$4096,1)+ROWS(Q$2:$Q1524)),"")</f>
        <v>221.37871204199951</v>
      </c>
      <c r="R1524" s="118">
        <f t="shared" si="252"/>
        <v>1769</v>
      </c>
      <c r="S1524" s="51">
        <f t="shared" ca="1" si="253"/>
        <v>221.37871204199951</v>
      </c>
      <c r="T1524" s="52">
        <f t="shared" ca="1" si="254"/>
        <v>1769</v>
      </c>
      <c r="U1524" s="39" t="str">
        <f t="shared" ca="1" si="255"/>
        <v>221,</v>
      </c>
      <c r="V1524" s="39" t="str">
        <f t="shared" ca="1" si="256"/>
        <v>221.3787,</v>
      </c>
      <c r="W1524" s="53" t="str">
        <f t="shared" ca="1" si="249"/>
        <v>22138,</v>
      </c>
      <c r="X1524" s="90"/>
      <c r="Y1524" s="52"/>
      <c r="Z1524" s="52"/>
      <c r="AA1524" s="52"/>
      <c r="AB1524" s="52"/>
      <c r="AC1524" s="52"/>
      <c r="AD1524" s="52"/>
      <c r="AE1524" s="52"/>
      <c r="AF1524" s="52"/>
      <c r="AG1524" s="52"/>
      <c r="AH1524" s="52"/>
    </row>
    <row r="1525" spans="11:34" ht="15" thickBot="1" x14ac:dyDescent="0.3">
      <c r="K1525" s="109"/>
      <c r="L1525" s="116">
        <v>1524</v>
      </c>
      <c r="M1525" s="33">
        <f t="shared" si="247"/>
        <v>1.1164835164835165</v>
      </c>
      <c r="N1525" s="33">
        <f t="shared" si="248"/>
        <v>0.34385814185814184</v>
      </c>
      <c r="O1525" s="112">
        <f t="shared" si="250"/>
        <v>170.2268029000702</v>
      </c>
      <c r="P1525" s="33">
        <f t="shared" si="251"/>
        <v>184.73091486497691</v>
      </c>
      <c r="Q1525" s="117">
        <f>IF(INDEX($P$2:$P$4096,MATCH($B$7,$P$2:$P$4096,1)+ROWS(Q$2:$Q1525))&lt;=$B$8,INDEX($P$2:$P$4096,MATCH($B$7,$P$2:$P$4096,1)+ROWS(Q$2:$Q1525)),"")</f>
        <v>221.52916005672506</v>
      </c>
      <c r="R1525" s="118">
        <f t="shared" si="252"/>
        <v>1770</v>
      </c>
      <c r="S1525" s="51">
        <f t="shared" ca="1" si="253"/>
        <v>221.52916005672506</v>
      </c>
      <c r="T1525" s="52">
        <f t="shared" ca="1" si="254"/>
        <v>1770</v>
      </c>
      <c r="U1525" s="39" t="str">
        <f t="shared" ca="1" si="255"/>
        <v>222,</v>
      </c>
      <c r="V1525" s="39" t="str">
        <f t="shared" ca="1" si="256"/>
        <v>221.5292,</v>
      </c>
      <c r="W1525" s="53" t="str">
        <f t="shared" ca="1" si="249"/>
        <v>22153,</v>
      </c>
      <c r="X1525" s="90"/>
      <c r="Y1525" s="52"/>
      <c r="Z1525" s="52"/>
      <c r="AA1525" s="52"/>
      <c r="AB1525" s="52"/>
      <c r="AC1525" s="52"/>
      <c r="AD1525" s="52"/>
      <c r="AE1525" s="52"/>
      <c r="AF1525" s="52"/>
      <c r="AG1525" s="52"/>
      <c r="AH1525" s="52"/>
    </row>
    <row r="1526" spans="11:34" ht="15" thickBot="1" x14ac:dyDescent="0.3">
      <c r="K1526" s="109"/>
      <c r="L1526" s="116">
        <v>1525</v>
      </c>
      <c r="M1526" s="33">
        <f t="shared" si="247"/>
        <v>1.1172161172161172</v>
      </c>
      <c r="N1526" s="33">
        <f t="shared" si="248"/>
        <v>0.34396914196914197</v>
      </c>
      <c r="O1526" s="112">
        <f t="shared" si="250"/>
        <v>170.28175345007028</v>
      </c>
      <c r="P1526" s="33">
        <f t="shared" si="251"/>
        <v>184.87964956525042</v>
      </c>
      <c r="Q1526" s="117">
        <f>IF(INDEX($P$2:$P$4096,MATCH($B$7,$P$2:$P$4096,1)+ROWS(Q$2:$Q1526))&lt;=$B$8,INDEX($P$2:$P$4096,MATCH($B$7,$P$2:$P$4096,1)+ROWS(Q$2:$Q1526)),"")</f>
        <v>221.67961518964199</v>
      </c>
      <c r="R1526" s="118">
        <f t="shared" si="252"/>
        <v>1771</v>
      </c>
      <c r="S1526" s="51">
        <f t="shared" ca="1" si="253"/>
        <v>221.67961518964199</v>
      </c>
      <c r="T1526" s="52">
        <f t="shared" ca="1" si="254"/>
        <v>1771</v>
      </c>
      <c r="U1526" s="39" t="str">
        <f t="shared" ca="1" si="255"/>
        <v>222,</v>
      </c>
      <c r="V1526" s="39" t="str">
        <f t="shared" ca="1" si="256"/>
        <v>221.6796,</v>
      </c>
      <c r="W1526" s="53" t="str">
        <f t="shared" ca="1" si="249"/>
        <v>22168,</v>
      </c>
      <c r="X1526" s="90"/>
      <c r="Y1526" s="52"/>
      <c r="Z1526" s="52"/>
      <c r="AA1526" s="52"/>
      <c r="AB1526" s="52"/>
      <c r="AC1526" s="52"/>
      <c r="AD1526" s="52"/>
      <c r="AE1526" s="52"/>
      <c r="AF1526" s="52"/>
      <c r="AG1526" s="52"/>
      <c r="AH1526" s="52"/>
    </row>
    <row r="1527" spans="11:34" ht="15" thickBot="1" x14ac:dyDescent="0.3">
      <c r="K1527" s="109"/>
      <c r="L1527" s="116">
        <v>1526</v>
      </c>
      <c r="M1527" s="33">
        <f t="shared" si="247"/>
        <v>1.117948717948718</v>
      </c>
      <c r="N1527" s="33">
        <f t="shared" si="248"/>
        <v>0.34408014208014209</v>
      </c>
      <c r="O1527" s="112">
        <f t="shared" si="250"/>
        <v>170.33670400007034</v>
      </c>
      <c r="P1527" s="33">
        <f t="shared" si="251"/>
        <v>185.02839113805663</v>
      </c>
      <c r="Q1527" s="117">
        <f>IF(INDEX($P$2:$P$4096,MATCH($B$7,$P$2:$P$4096,1)+ROWS(Q$2:$Q1527))&lt;=$B$8,INDEX($P$2:$P$4096,MATCH($B$7,$P$2:$P$4096,1)+ROWS(Q$2:$Q1527)),"")</f>
        <v>221.83007744179486</v>
      </c>
      <c r="R1527" s="118">
        <f t="shared" si="252"/>
        <v>1772</v>
      </c>
      <c r="S1527" s="51">
        <f t="shared" ca="1" si="253"/>
        <v>221.83007744179486</v>
      </c>
      <c r="T1527" s="52">
        <f t="shared" ca="1" si="254"/>
        <v>1772</v>
      </c>
      <c r="U1527" s="39" t="str">
        <f t="shared" ca="1" si="255"/>
        <v>222,</v>
      </c>
      <c r="V1527" s="39" t="str">
        <f t="shared" ca="1" si="256"/>
        <v>221.8301,</v>
      </c>
      <c r="W1527" s="53" t="str">
        <f t="shared" ca="1" si="249"/>
        <v>22183,</v>
      </c>
      <c r="X1527" s="90"/>
      <c r="Y1527" s="52"/>
      <c r="Z1527" s="52"/>
      <c r="AA1527" s="52"/>
      <c r="AB1527" s="52"/>
      <c r="AC1527" s="52"/>
      <c r="AD1527" s="52"/>
      <c r="AE1527" s="52"/>
      <c r="AF1527" s="52"/>
      <c r="AG1527" s="52"/>
      <c r="AH1527" s="52"/>
    </row>
    <row r="1528" spans="11:34" ht="15" thickBot="1" x14ac:dyDescent="0.3">
      <c r="K1528" s="109"/>
      <c r="L1528" s="116">
        <v>1527</v>
      </c>
      <c r="M1528" s="33">
        <f t="shared" si="247"/>
        <v>1.1186813186813187</v>
      </c>
      <c r="N1528" s="33">
        <f t="shared" si="248"/>
        <v>0.34419114219114222</v>
      </c>
      <c r="O1528" s="112">
        <f t="shared" si="250"/>
        <v>170.3916545500704</v>
      </c>
      <c r="P1528" s="33">
        <f t="shared" si="251"/>
        <v>185.17713958435553</v>
      </c>
      <c r="Q1528" s="117">
        <f>IF(INDEX($P$2:$P$4096,MATCH($B$7,$P$2:$P$4096,1)+ROWS(Q$2:$Q1528))&lt;=$B$8,INDEX($P$2:$P$4096,MATCH($B$7,$P$2:$P$4096,1)+ROWS(Q$2:$Q1528)),"")</f>
        <v>221.98054681422894</v>
      </c>
      <c r="R1528" s="118">
        <f t="shared" si="252"/>
        <v>1773</v>
      </c>
      <c r="S1528" s="51">
        <f t="shared" ca="1" si="253"/>
        <v>221.98054681422894</v>
      </c>
      <c r="T1528" s="52">
        <f t="shared" ca="1" si="254"/>
        <v>1773</v>
      </c>
      <c r="U1528" s="39" t="str">
        <f t="shared" ca="1" si="255"/>
        <v>222,</v>
      </c>
      <c r="V1528" s="39" t="str">
        <f t="shared" ca="1" si="256"/>
        <v>221.9805,</v>
      </c>
      <c r="W1528" s="53" t="str">
        <f t="shared" ca="1" si="249"/>
        <v>22198,</v>
      </c>
      <c r="X1528" s="90"/>
      <c r="Y1528" s="52"/>
      <c r="Z1528" s="52"/>
      <c r="AA1528" s="52"/>
      <c r="AB1528" s="52"/>
      <c r="AC1528" s="52"/>
      <c r="AD1528" s="52"/>
      <c r="AE1528" s="52"/>
      <c r="AF1528" s="52"/>
      <c r="AG1528" s="52"/>
      <c r="AH1528" s="52"/>
    </row>
    <row r="1529" spans="11:34" ht="15" thickBot="1" x14ac:dyDescent="0.3">
      <c r="K1529" s="109"/>
      <c r="L1529" s="116">
        <v>1528</v>
      </c>
      <c r="M1529" s="33">
        <f t="shared" si="247"/>
        <v>1.1194139194139194</v>
      </c>
      <c r="N1529" s="33">
        <f t="shared" si="248"/>
        <v>0.34430214230214229</v>
      </c>
      <c r="O1529" s="112">
        <f t="shared" si="250"/>
        <v>170.44660510007043</v>
      </c>
      <c r="P1529" s="33">
        <f t="shared" si="251"/>
        <v>185.3258949051064</v>
      </c>
      <c r="Q1529" s="117">
        <f>IF(INDEX($P$2:$P$4096,MATCH($B$7,$P$2:$P$4096,1)+ROWS(Q$2:$Q1529))&lt;=$B$8,INDEX($P$2:$P$4096,MATCH($B$7,$P$2:$P$4096,1)+ROWS(Q$2:$Q1529)),"")</f>
        <v>222.13102330798932</v>
      </c>
      <c r="R1529" s="118">
        <f t="shared" si="252"/>
        <v>1774</v>
      </c>
      <c r="S1529" s="51">
        <f t="shared" ca="1" si="253"/>
        <v>222.13102330798932</v>
      </c>
      <c r="T1529" s="52">
        <f t="shared" ca="1" si="254"/>
        <v>1774</v>
      </c>
      <c r="U1529" s="39" t="str">
        <f t="shared" ca="1" si="255"/>
        <v>222,</v>
      </c>
      <c r="V1529" s="39" t="str">
        <f t="shared" ca="1" si="256"/>
        <v>222.131,</v>
      </c>
      <c r="W1529" s="53" t="str">
        <f t="shared" ca="1" si="249"/>
        <v>22213,</v>
      </c>
      <c r="X1529" s="90"/>
      <c r="Y1529" s="52"/>
      <c r="Z1529" s="52"/>
      <c r="AA1529" s="52"/>
      <c r="AB1529" s="52"/>
      <c r="AC1529" s="52"/>
      <c r="AD1529" s="52"/>
      <c r="AE1529" s="52"/>
      <c r="AF1529" s="52"/>
      <c r="AG1529" s="52"/>
      <c r="AH1529" s="52"/>
    </row>
    <row r="1530" spans="11:34" ht="15" thickBot="1" x14ac:dyDescent="0.3">
      <c r="K1530" s="109"/>
      <c r="L1530" s="116">
        <v>1529</v>
      </c>
      <c r="M1530" s="33">
        <f t="shared" si="247"/>
        <v>1.1201465201465202</v>
      </c>
      <c r="N1530" s="33">
        <f t="shared" si="248"/>
        <v>0.34441314241314241</v>
      </c>
      <c r="O1530" s="112">
        <f t="shared" si="250"/>
        <v>170.50155565007049</v>
      </c>
      <c r="P1530" s="33">
        <f t="shared" si="251"/>
        <v>185.47465710127005</v>
      </c>
      <c r="Q1530" s="117">
        <f>IF(INDEX($P$2:$P$4096,MATCH($B$7,$P$2:$P$4096,1)+ROWS(Q$2:$Q1530))&lt;=$B$8,INDEX($P$2:$P$4096,MATCH($B$7,$P$2:$P$4096,1)+ROWS(Q$2:$Q1530)),"")</f>
        <v>222.28150692412214</v>
      </c>
      <c r="R1530" s="118">
        <f t="shared" si="252"/>
        <v>1775</v>
      </c>
      <c r="S1530" s="51">
        <f t="shared" ca="1" si="253"/>
        <v>222.28150692412214</v>
      </c>
      <c r="T1530" s="52">
        <f t="shared" ca="1" si="254"/>
        <v>1775</v>
      </c>
      <c r="U1530" s="39" t="str">
        <f t="shared" ca="1" si="255"/>
        <v>222,</v>
      </c>
      <c r="V1530" s="39" t="str">
        <f t="shared" ca="1" si="256"/>
        <v>222.2815,</v>
      </c>
      <c r="W1530" s="53" t="str">
        <f t="shared" ca="1" si="249"/>
        <v>22228,</v>
      </c>
      <c r="X1530" s="90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</row>
    <row r="1531" spans="11:34" ht="15" thickBot="1" x14ac:dyDescent="0.3">
      <c r="K1531" s="109"/>
      <c r="L1531" s="116">
        <v>1530</v>
      </c>
      <c r="M1531" s="33">
        <f t="shared" si="247"/>
        <v>1.1208791208791209</v>
      </c>
      <c r="N1531" s="33">
        <f t="shared" si="248"/>
        <v>0.34452414252414254</v>
      </c>
      <c r="O1531" s="112">
        <f t="shared" si="250"/>
        <v>170.55650620007054</v>
      </c>
      <c r="P1531" s="33">
        <f t="shared" si="251"/>
        <v>185.62342617380642</v>
      </c>
      <c r="Q1531" s="117">
        <f>IF(INDEX($P$2:$P$4096,MATCH($B$7,$P$2:$P$4096,1)+ROWS(Q$2:$Q1531))&lt;=$B$8,INDEX($P$2:$P$4096,MATCH($B$7,$P$2:$P$4096,1)+ROWS(Q$2:$Q1531)),"")</f>
        <v>222.43199766367354</v>
      </c>
      <c r="R1531" s="118">
        <f t="shared" si="252"/>
        <v>1776</v>
      </c>
      <c r="S1531" s="51">
        <f t="shared" ca="1" si="253"/>
        <v>222.43199766367354</v>
      </c>
      <c r="T1531" s="52">
        <f t="shared" ca="1" si="254"/>
        <v>1776</v>
      </c>
      <c r="U1531" s="39" t="str">
        <f t="shared" ca="1" si="255"/>
        <v>222,</v>
      </c>
      <c r="V1531" s="39" t="str">
        <f t="shared" ca="1" si="256"/>
        <v>222.432,</v>
      </c>
      <c r="W1531" s="53" t="str">
        <f t="shared" ca="1" si="249"/>
        <v>22243,</v>
      </c>
      <c r="X1531" s="90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</row>
    <row r="1532" spans="11:34" ht="15" thickBot="1" x14ac:dyDescent="0.3">
      <c r="K1532" s="109"/>
      <c r="L1532" s="116">
        <v>1531</v>
      </c>
      <c r="M1532" s="33">
        <f t="shared" si="247"/>
        <v>1.1216117216117216</v>
      </c>
      <c r="N1532" s="33">
        <f t="shared" si="248"/>
        <v>0.34463514263514267</v>
      </c>
      <c r="O1532" s="112">
        <f t="shared" si="250"/>
        <v>170.61145675007063</v>
      </c>
      <c r="P1532" s="33">
        <f t="shared" si="251"/>
        <v>185.772202123677</v>
      </c>
      <c r="Q1532" s="117">
        <f>IF(INDEX($P$2:$P$4096,MATCH($B$7,$P$2:$P$4096,1)+ROWS(Q$2:$Q1532))&lt;=$B$8,INDEX($P$2:$P$4096,MATCH($B$7,$P$2:$P$4096,1)+ROWS(Q$2:$Q1532)),"")</f>
        <v>222.58249552768956</v>
      </c>
      <c r="R1532" s="118">
        <f t="shared" si="252"/>
        <v>1777</v>
      </c>
      <c r="S1532" s="51">
        <f t="shared" ca="1" si="253"/>
        <v>222.58249552768956</v>
      </c>
      <c r="T1532" s="52">
        <f t="shared" ca="1" si="254"/>
        <v>1777</v>
      </c>
      <c r="U1532" s="39" t="str">
        <f t="shared" ca="1" si="255"/>
        <v>223,</v>
      </c>
      <c r="V1532" s="39" t="str">
        <f t="shared" ca="1" si="256"/>
        <v>222.5825,</v>
      </c>
      <c r="W1532" s="53" t="str">
        <f t="shared" ca="1" si="249"/>
        <v>22258,</v>
      </c>
      <c r="X1532" s="90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</row>
    <row r="1533" spans="11:34" ht="15" thickBot="1" x14ac:dyDescent="0.3">
      <c r="K1533" s="109"/>
      <c r="L1533" s="116">
        <v>1532</v>
      </c>
      <c r="M1533" s="33">
        <f t="shared" si="247"/>
        <v>1.1223443223443224</v>
      </c>
      <c r="N1533" s="33">
        <f t="shared" si="248"/>
        <v>0.34474614274614274</v>
      </c>
      <c r="O1533" s="112">
        <f t="shared" si="250"/>
        <v>170.66640730007066</v>
      </c>
      <c r="P1533" s="33">
        <f t="shared" si="251"/>
        <v>185.92098495184229</v>
      </c>
      <c r="Q1533" s="117">
        <f>IF(INDEX($P$2:$P$4096,MATCH($B$7,$P$2:$P$4096,1)+ROWS(Q$2:$Q1533))&lt;=$B$8,INDEX($P$2:$P$4096,MATCH($B$7,$P$2:$P$4096,1)+ROWS(Q$2:$Q1533)),"")</f>
        <v>222.73300051721719</v>
      </c>
      <c r="R1533" s="118">
        <f t="shared" si="252"/>
        <v>1778</v>
      </c>
      <c r="S1533" s="51">
        <f t="shared" ca="1" si="253"/>
        <v>222.73300051721719</v>
      </c>
      <c r="T1533" s="52">
        <f t="shared" ca="1" si="254"/>
        <v>1778</v>
      </c>
      <c r="U1533" s="39" t="str">
        <f t="shared" ca="1" si="255"/>
        <v>223,</v>
      </c>
      <c r="V1533" s="39" t="str">
        <f t="shared" ca="1" si="256"/>
        <v>222.733,</v>
      </c>
      <c r="W1533" s="53" t="str">
        <f t="shared" ca="1" si="249"/>
        <v>22273,</v>
      </c>
      <c r="X1533" s="90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</row>
    <row r="1534" spans="11:34" ht="15" thickBot="1" x14ac:dyDescent="0.3">
      <c r="K1534" s="109"/>
      <c r="L1534" s="116">
        <v>1533</v>
      </c>
      <c r="M1534" s="33">
        <f t="shared" si="247"/>
        <v>1.1230769230769231</v>
      </c>
      <c r="N1534" s="33">
        <f t="shared" si="248"/>
        <v>0.34485714285714286</v>
      </c>
      <c r="O1534" s="112">
        <f t="shared" si="250"/>
        <v>170.72135785007072</v>
      </c>
      <c r="P1534" s="33">
        <f t="shared" si="251"/>
        <v>186.06977465926474</v>
      </c>
      <c r="Q1534" s="117">
        <f>IF(INDEX($P$2:$P$4096,MATCH($B$7,$P$2:$P$4096,1)+ROWS(Q$2:$Q1534))&lt;=$B$8,INDEX($P$2:$P$4096,MATCH($B$7,$P$2:$P$4096,1)+ROWS(Q$2:$Q1534)),"")</f>
        <v>222.88351263330378</v>
      </c>
      <c r="R1534" s="118">
        <f t="shared" si="252"/>
        <v>1779</v>
      </c>
      <c r="S1534" s="51">
        <f t="shared" ca="1" si="253"/>
        <v>222.88351263330378</v>
      </c>
      <c r="T1534" s="52">
        <f t="shared" ca="1" si="254"/>
        <v>1779</v>
      </c>
      <c r="U1534" s="39" t="str">
        <f t="shared" ca="1" si="255"/>
        <v>223,</v>
      </c>
      <c r="V1534" s="39" t="str">
        <f t="shared" ca="1" si="256"/>
        <v>222.8835,</v>
      </c>
      <c r="W1534" s="53" t="str">
        <f t="shared" ca="1" si="249"/>
        <v>22288,</v>
      </c>
      <c r="X1534" s="90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</row>
    <row r="1535" spans="11:34" ht="15" thickBot="1" x14ac:dyDescent="0.3">
      <c r="K1535" s="109"/>
      <c r="L1535" s="116">
        <v>1534</v>
      </c>
      <c r="M1535" s="33">
        <f t="shared" si="247"/>
        <v>1.1238095238095238</v>
      </c>
      <c r="N1535" s="33">
        <f t="shared" si="248"/>
        <v>0.34496814296814299</v>
      </c>
      <c r="O1535" s="112">
        <f t="shared" si="250"/>
        <v>170.77630840007077</v>
      </c>
      <c r="P1535" s="33">
        <f t="shared" si="251"/>
        <v>186.21857124690587</v>
      </c>
      <c r="Q1535" s="117">
        <f>IF(INDEX($P$2:$P$4096,MATCH($B$7,$P$2:$P$4096,1)+ROWS(Q$2:$Q1535))&lt;=$B$8,INDEX($P$2:$P$4096,MATCH($B$7,$P$2:$P$4096,1)+ROWS(Q$2:$Q1535)),"")</f>
        <v>223.03403187699649</v>
      </c>
      <c r="R1535" s="118">
        <f t="shared" si="252"/>
        <v>1780</v>
      </c>
      <c r="S1535" s="51">
        <f t="shared" ca="1" si="253"/>
        <v>223.03403187699649</v>
      </c>
      <c r="T1535" s="52">
        <f t="shared" ca="1" si="254"/>
        <v>1780</v>
      </c>
      <c r="U1535" s="39" t="str">
        <f t="shared" ca="1" si="255"/>
        <v>223,</v>
      </c>
      <c r="V1535" s="39" t="str">
        <f t="shared" ca="1" si="256"/>
        <v>223.034,</v>
      </c>
      <c r="W1535" s="53" t="str">
        <f t="shared" ca="1" si="249"/>
        <v>22303,</v>
      </c>
      <c r="X1535" s="90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</row>
    <row r="1536" spans="11:34" ht="15" thickBot="1" x14ac:dyDescent="0.3">
      <c r="K1536" s="109"/>
      <c r="L1536" s="116">
        <v>1535</v>
      </c>
      <c r="M1536" s="33">
        <f t="shared" si="247"/>
        <v>1.1245421245421245</v>
      </c>
      <c r="N1536" s="33">
        <f t="shared" si="248"/>
        <v>0.34507914307914306</v>
      </c>
      <c r="O1536" s="112">
        <f t="shared" si="250"/>
        <v>170.8312589500708</v>
      </c>
      <c r="P1536" s="33">
        <f t="shared" si="251"/>
        <v>186.36737471572809</v>
      </c>
      <c r="Q1536" s="117">
        <f>IF(INDEX($P$2:$P$4096,MATCH($B$7,$P$2:$P$4096,1)+ROWS(Q$2:$Q1536))&lt;=$B$8,INDEX($P$2:$P$4096,MATCH($B$7,$P$2:$P$4096,1)+ROWS(Q$2:$Q1536)),"")</f>
        <v>223.18455824934313</v>
      </c>
      <c r="R1536" s="118">
        <f t="shared" si="252"/>
        <v>1781</v>
      </c>
      <c r="S1536" s="51">
        <f t="shared" ca="1" si="253"/>
        <v>223.18455824934313</v>
      </c>
      <c r="T1536" s="52">
        <f t="shared" ca="1" si="254"/>
        <v>1781</v>
      </c>
      <c r="U1536" s="39" t="str">
        <f t="shared" ca="1" si="255"/>
        <v>223,</v>
      </c>
      <c r="V1536" s="39" t="str">
        <f t="shared" ca="1" si="256"/>
        <v>223.1846,</v>
      </c>
      <c r="W1536" s="53" t="str">
        <f t="shared" ca="1" si="249"/>
        <v>22318,</v>
      </c>
      <c r="X1536" s="90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</row>
    <row r="1537" spans="11:34" ht="15" thickBot="1" x14ac:dyDescent="0.3">
      <c r="K1537" s="109"/>
      <c r="L1537" s="116">
        <v>1536</v>
      </c>
      <c r="M1537" s="33">
        <f t="shared" si="247"/>
        <v>1.1252747252747253</v>
      </c>
      <c r="N1537" s="33">
        <f t="shared" si="248"/>
        <v>0.34519014319014318</v>
      </c>
      <c r="O1537" s="112">
        <f t="shared" si="250"/>
        <v>170.88620950007086</v>
      </c>
      <c r="P1537" s="33">
        <f t="shared" si="251"/>
        <v>186.51618506669445</v>
      </c>
      <c r="Q1537" s="117">
        <f>IF(INDEX($P$2:$P$4096,MATCH($B$7,$P$2:$P$4096,1)+ROWS(Q$2:$Q1537))&lt;=$B$8,INDEX($P$2:$P$4096,MATCH($B$7,$P$2:$P$4096,1)+ROWS(Q$2:$Q1537)),"")</f>
        <v>223.33509175139181</v>
      </c>
      <c r="R1537" s="118">
        <f t="shared" si="252"/>
        <v>1782</v>
      </c>
      <c r="S1537" s="51">
        <f t="shared" ca="1" si="253"/>
        <v>223.33509175139181</v>
      </c>
      <c r="T1537" s="52">
        <f t="shared" ca="1" si="254"/>
        <v>1782</v>
      </c>
      <c r="U1537" s="39" t="str">
        <f t="shared" ca="1" si="255"/>
        <v>223,</v>
      </c>
      <c r="V1537" s="39" t="str">
        <f t="shared" ca="1" si="256"/>
        <v>223.3351,</v>
      </c>
      <c r="W1537" s="53" t="str">
        <f t="shared" ca="1" si="249"/>
        <v>22334,</v>
      </c>
      <c r="X1537" s="90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</row>
    <row r="1538" spans="11:34" ht="15" thickBot="1" x14ac:dyDescent="0.3">
      <c r="K1538" s="109"/>
      <c r="L1538" s="116">
        <v>1537</v>
      </c>
      <c r="M1538" s="33">
        <f t="shared" ref="M1538:M1601" si="257">(L1538*$B$2)/($B$3-1)</f>
        <v>1.126007326007326</v>
      </c>
      <c r="N1538" s="33">
        <f t="shared" ref="N1538:N1601" si="258">($M1538+$D$10)/$B$5</f>
        <v>0.34530114330114331</v>
      </c>
      <c r="O1538" s="112">
        <f t="shared" si="250"/>
        <v>170.94116005007095</v>
      </c>
      <c r="P1538" s="33">
        <f t="shared" si="251"/>
        <v>186.66500230076804</v>
      </c>
      <c r="Q1538" s="117">
        <f>IF(INDEX($P$2:$P$4096,MATCH($B$7,$P$2:$P$4096,1)+ROWS(Q$2:$Q1538))&lt;=$B$8,INDEX($P$2:$P$4096,MATCH($B$7,$P$2:$P$4096,1)+ROWS(Q$2:$Q1538)),"")</f>
        <v>223.48563238419075</v>
      </c>
      <c r="R1538" s="118">
        <f t="shared" si="252"/>
        <v>1783</v>
      </c>
      <c r="S1538" s="51">
        <f t="shared" ca="1" si="253"/>
        <v>223.48563238419075</v>
      </c>
      <c r="T1538" s="52">
        <f t="shared" ca="1" si="254"/>
        <v>1783</v>
      </c>
      <c r="U1538" s="39" t="str">
        <f t="shared" ca="1" si="255"/>
        <v>223,</v>
      </c>
      <c r="V1538" s="39" t="str">
        <f t="shared" ca="1" si="256"/>
        <v>223.4856,</v>
      </c>
      <c r="W1538" s="53" t="str">
        <f t="shared" ref="W1538:W1601" ca="1" si="259">ROUND(S1538*$B$10,0)&amp;","</f>
        <v>22349,</v>
      </c>
      <c r="X1538" s="90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</row>
    <row r="1539" spans="11:34" ht="15" thickBot="1" x14ac:dyDescent="0.3">
      <c r="K1539" s="109"/>
      <c r="L1539" s="116">
        <v>1538</v>
      </c>
      <c r="M1539" s="33">
        <f t="shared" si="257"/>
        <v>1.1267399267399267</v>
      </c>
      <c r="N1539" s="33">
        <f t="shared" si="258"/>
        <v>0.34541214341214344</v>
      </c>
      <c r="O1539" s="112">
        <f t="shared" ref="O1539:O1602" si="260">$N1539/$B$4</f>
        <v>170.99611060007101</v>
      </c>
      <c r="P1539" s="33">
        <f t="shared" ref="P1539:P1602" si="261">-245.19+O1539*(2.5293+O1539*(-0.066046+O1539*(0.0040422+O1539*(-0.0000020697))))/(1+O1539*(-0.025422+O1539*(0.0016883+O1539*(-0.0000013601))))</f>
        <v>186.8138264189119</v>
      </c>
      <c r="Q1539" s="117">
        <f>IF(INDEX($P$2:$P$4096,MATCH($B$7,$P$2:$P$4096,1)+ROWS(Q$2:$Q1539))&lt;=$B$8,INDEX($P$2:$P$4096,MATCH($B$7,$P$2:$P$4096,1)+ROWS(Q$2:$Q1539)),"")</f>
        <v>223.63618014878921</v>
      </c>
      <c r="R1539" s="118">
        <f t="shared" ref="R1539:R1602" si="262">INDEX($L$2:$L$4096,MATCH($Q1539,$P$2:$P$4096,0))</f>
        <v>1784</v>
      </c>
      <c r="S1539" s="51">
        <f t="shared" ref="S1539:S1602" ca="1" si="263">INDIRECT("Q"&amp;((ROW($Q1539)-2)*$B$9)+2,TRUE)</f>
        <v>223.63618014878921</v>
      </c>
      <c r="T1539" s="52">
        <f t="shared" ref="T1539:T1602" ca="1" si="264">INDEX($L$2:$L$4096,MATCH($S1539,$P$2:$P$4096,0))</f>
        <v>1784</v>
      </c>
      <c r="U1539" s="39" t="str">
        <f t="shared" ref="U1539:U1602" ca="1" si="265">ROUND(S1539,0)&amp;","</f>
        <v>224,</v>
      </c>
      <c r="V1539" s="39" t="str">
        <f t="shared" ref="V1539:V1602" ca="1" si="266">ROUND(S1539,4)&amp;","</f>
        <v>223.6362,</v>
      </c>
      <c r="W1539" s="53" t="str">
        <f t="shared" ca="1" si="259"/>
        <v>22364,</v>
      </c>
      <c r="X1539" s="90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</row>
    <row r="1540" spans="11:34" ht="15" thickBot="1" x14ac:dyDescent="0.3">
      <c r="K1540" s="109"/>
      <c r="L1540" s="116">
        <v>1539</v>
      </c>
      <c r="M1540" s="33">
        <f t="shared" si="257"/>
        <v>1.1274725274725275</v>
      </c>
      <c r="N1540" s="33">
        <f t="shared" si="258"/>
        <v>0.34552314352314351</v>
      </c>
      <c r="O1540" s="112">
        <f t="shared" si="260"/>
        <v>171.05106115007104</v>
      </c>
      <c r="P1540" s="33">
        <f t="shared" si="261"/>
        <v>186.96265742209027</v>
      </c>
      <c r="Q1540" s="117">
        <f>IF(INDEX($P$2:$P$4096,MATCH($B$7,$P$2:$P$4096,1)+ROWS(Q$2:$Q1540))&lt;=$B$8,INDEX($P$2:$P$4096,MATCH($B$7,$P$2:$P$4096,1)+ROWS(Q$2:$Q1540)),"")</f>
        <v>223.78673504623589</v>
      </c>
      <c r="R1540" s="118">
        <f t="shared" si="262"/>
        <v>1785</v>
      </c>
      <c r="S1540" s="51">
        <f t="shared" ca="1" si="263"/>
        <v>223.78673504623589</v>
      </c>
      <c r="T1540" s="52">
        <f t="shared" ca="1" si="264"/>
        <v>1785</v>
      </c>
      <c r="U1540" s="39" t="str">
        <f t="shared" ca="1" si="265"/>
        <v>224,</v>
      </c>
      <c r="V1540" s="39" t="str">
        <f t="shared" ca="1" si="266"/>
        <v>223.7867,</v>
      </c>
      <c r="W1540" s="53" t="str">
        <f t="shared" ca="1" si="259"/>
        <v>22379,</v>
      </c>
      <c r="X1540" s="90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</row>
    <row r="1541" spans="11:34" ht="15" thickBot="1" x14ac:dyDescent="0.3">
      <c r="K1541" s="109"/>
      <c r="L1541" s="116">
        <v>1540</v>
      </c>
      <c r="M1541" s="33">
        <f t="shared" si="257"/>
        <v>1.1282051282051282</v>
      </c>
      <c r="N1541" s="33">
        <f t="shared" si="258"/>
        <v>0.34563414363414363</v>
      </c>
      <c r="O1541" s="112">
        <f t="shared" si="260"/>
        <v>171.10601170007109</v>
      </c>
      <c r="P1541" s="33">
        <f t="shared" si="261"/>
        <v>187.11149531126733</v>
      </c>
      <c r="Q1541" s="117">
        <f>IF(INDEX($P$2:$P$4096,MATCH($B$7,$P$2:$P$4096,1)+ROWS(Q$2:$Q1541))&lt;=$B$8,INDEX($P$2:$P$4096,MATCH($B$7,$P$2:$P$4096,1)+ROWS(Q$2:$Q1541)),"")</f>
        <v>223.93729707758007</v>
      </c>
      <c r="R1541" s="118">
        <f t="shared" si="262"/>
        <v>1786</v>
      </c>
      <c r="S1541" s="51">
        <f t="shared" ca="1" si="263"/>
        <v>223.93729707758007</v>
      </c>
      <c r="T1541" s="52">
        <f t="shared" ca="1" si="264"/>
        <v>1786</v>
      </c>
      <c r="U1541" s="39" t="str">
        <f t="shared" ca="1" si="265"/>
        <v>224,</v>
      </c>
      <c r="V1541" s="39" t="str">
        <f t="shared" ca="1" si="266"/>
        <v>223.9373,</v>
      </c>
      <c r="W1541" s="53" t="str">
        <f t="shared" ca="1" si="259"/>
        <v>22394,</v>
      </c>
      <c r="X1541" s="90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</row>
    <row r="1542" spans="11:34" ht="15" thickBot="1" x14ac:dyDescent="0.3">
      <c r="K1542" s="109"/>
      <c r="L1542" s="116">
        <v>1541</v>
      </c>
      <c r="M1542" s="33">
        <f t="shared" si="257"/>
        <v>1.1289377289377289</v>
      </c>
      <c r="N1542" s="33">
        <f t="shared" si="258"/>
        <v>0.34574514374514376</v>
      </c>
      <c r="O1542" s="112">
        <f t="shared" si="260"/>
        <v>171.16096225007115</v>
      </c>
      <c r="P1542" s="33">
        <f t="shared" si="261"/>
        <v>187.26034008740754</v>
      </c>
      <c r="Q1542" s="117">
        <f>IF(INDEX($P$2:$P$4096,MATCH($B$7,$P$2:$P$4096,1)+ROWS(Q$2:$Q1542))&lt;=$B$8,INDEX($P$2:$P$4096,MATCH($B$7,$P$2:$P$4096,1)+ROWS(Q$2:$Q1542)),"")</f>
        <v>224.08786624387199</v>
      </c>
      <c r="R1542" s="118">
        <f t="shared" si="262"/>
        <v>1787</v>
      </c>
      <c r="S1542" s="51">
        <f t="shared" ca="1" si="263"/>
        <v>224.08786624387199</v>
      </c>
      <c r="T1542" s="52">
        <f t="shared" ca="1" si="264"/>
        <v>1787</v>
      </c>
      <c r="U1542" s="39" t="str">
        <f t="shared" ca="1" si="265"/>
        <v>224,</v>
      </c>
      <c r="V1542" s="39" t="str">
        <f t="shared" ca="1" si="266"/>
        <v>224.0879,</v>
      </c>
      <c r="W1542" s="53" t="str">
        <f t="shared" ca="1" si="259"/>
        <v>22409,</v>
      </c>
      <c r="X1542" s="90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</row>
    <row r="1543" spans="11:34" ht="15" thickBot="1" x14ac:dyDescent="0.3">
      <c r="K1543" s="109"/>
      <c r="L1543" s="116">
        <v>1542</v>
      </c>
      <c r="M1543" s="33">
        <f t="shared" si="257"/>
        <v>1.1296703296703297</v>
      </c>
      <c r="N1543" s="33">
        <f t="shared" si="258"/>
        <v>0.34585614385614388</v>
      </c>
      <c r="O1543" s="112">
        <f t="shared" si="260"/>
        <v>171.21591280007121</v>
      </c>
      <c r="P1543" s="33">
        <f t="shared" si="261"/>
        <v>187.40919175147604</v>
      </c>
      <c r="Q1543" s="117">
        <f>IF(INDEX($P$2:$P$4096,MATCH($B$7,$P$2:$P$4096,1)+ROWS(Q$2:$Q1543))&lt;=$B$8,INDEX($P$2:$P$4096,MATCH($B$7,$P$2:$P$4096,1)+ROWS(Q$2:$Q1543)),"")</f>
        <v>224.23844254616137</v>
      </c>
      <c r="R1543" s="118">
        <f t="shared" si="262"/>
        <v>1788</v>
      </c>
      <c r="S1543" s="51">
        <f t="shared" ca="1" si="263"/>
        <v>224.23844254616137</v>
      </c>
      <c r="T1543" s="52">
        <f t="shared" ca="1" si="264"/>
        <v>1788</v>
      </c>
      <c r="U1543" s="39" t="str">
        <f t="shared" ca="1" si="265"/>
        <v>224,</v>
      </c>
      <c r="V1543" s="39" t="str">
        <f t="shared" ca="1" si="266"/>
        <v>224.2384,</v>
      </c>
      <c r="W1543" s="53" t="str">
        <f t="shared" ca="1" si="259"/>
        <v>22424,</v>
      </c>
      <c r="X1543" s="90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</row>
    <row r="1544" spans="11:34" ht="15" thickBot="1" x14ac:dyDescent="0.3">
      <c r="K1544" s="109"/>
      <c r="L1544" s="116">
        <v>1543</v>
      </c>
      <c r="M1544" s="33">
        <f t="shared" si="257"/>
        <v>1.1304029304029304</v>
      </c>
      <c r="N1544" s="33">
        <f t="shared" si="258"/>
        <v>0.34596714396714395</v>
      </c>
      <c r="O1544" s="112">
        <f t="shared" si="260"/>
        <v>171.27086335007127</v>
      </c>
      <c r="P1544" s="33">
        <f t="shared" si="261"/>
        <v>187.55805030443787</v>
      </c>
      <c r="Q1544" s="117">
        <f>IF(INDEX($P$2:$P$4096,MATCH($B$7,$P$2:$P$4096,1)+ROWS(Q$2:$Q1544))&lt;=$B$8,INDEX($P$2:$P$4096,MATCH($B$7,$P$2:$P$4096,1)+ROWS(Q$2:$Q1544)),"")</f>
        <v>224.38902598549879</v>
      </c>
      <c r="R1544" s="118">
        <f t="shared" si="262"/>
        <v>1789</v>
      </c>
      <c r="S1544" s="51">
        <f t="shared" ca="1" si="263"/>
        <v>224.38902598549879</v>
      </c>
      <c r="T1544" s="52">
        <f t="shared" ca="1" si="264"/>
        <v>1789</v>
      </c>
      <c r="U1544" s="39" t="str">
        <f t="shared" ca="1" si="265"/>
        <v>224,</v>
      </c>
      <c r="V1544" s="39" t="str">
        <f t="shared" ca="1" si="266"/>
        <v>224.389,</v>
      </c>
      <c r="W1544" s="53" t="str">
        <f t="shared" ca="1" si="259"/>
        <v>22439,</v>
      </c>
      <c r="X1544" s="90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</row>
    <row r="1545" spans="11:34" ht="15" thickBot="1" x14ac:dyDescent="0.3">
      <c r="K1545" s="109"/>
      <c r="L1545" s="116">
        <v>1544</v>
      </c>
      <c r="M1545" s="33">
        <f t="shared" si="257"/>
        <v>1.1311355311355311</v>
      </c>
      <c r="N1545" s="33">
        <f t="shared" si="258"/>
        <v>0.34607814407814408</v>
      </c>
      <c r="O1545" s="112">
        <f t="shared" si="260"/>
        <v>171.32581390007132</v>
      </c>
      <c r="P1545" s="33">
        <f t="shared" si="261"/>
        <v>187.70691574725885</v>
      </c>
      <c r="Q1545" s="117">
        <f>IF(INDEX($P$2:$P$4096,MATCH($B$7,$P$2:$P$4096,1)+ROWS(Q$2:$Q1545))&lt;=$B$8,INDEX($P$2:$P$4096,MATCH($B$7,$P$2:$P$4096,1)+ROWS(Q$2:$Q1545)),"")</f>
        <v>224.53961656293478</v>
      </c>
      <c r="R1545" s="118">
        <f t="shared" si="262"/>
        <v>1790</v>
      </c>
      <c r="S1545" s="51">
        <f t="shared" ca="1" si="263"/>
        <v>224.53961656293478</v>
      </c>
      <c r="T1545" s="52">
        <f t="shared" ca="1" si="264"/>
        <v>1790</v>
      </c>
      <c r="U1545" s="39" t="str">
        <f t="shared" ca="1" si="265"/>
        <v>225,</v>
      </c>
      <c r="V1545" s="39" t="str">
        <f t="shared" ca="1" si="266"/>
        <v>224.5396,</v>
      </c>
      <c r="W1545" s="53" t="str">
        <f t="shared" ca="1" si="259"/>
        <v>22454,</v>
      </c>
      <c r="X1545" s="90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</row>
    <row r="1546" spans="11:34" ht="15" thickBot="1" x14ac:dyDescent="0.3">
      <c r="K1546" s="109"/>
      <c r="L1546" s="116">
        <v>1545</v>
      </c>
      <c r="M1546" s="33">
        <f t="shared" si="257"/>
        <v>1.1318681318681318</v>
      </c>
      <c r="N1546" s="33">
        <f t="shared" si="258"/>
        <v>0.3461891441891442</v>
      </c>
      <c r="O1546" s="112">
        <f t="shared" si="260"/>
        <v>171.38076445007138</v>
      </c>
      <c r="P1546" s="33">
        <f t="shared" si="261"/>
        <v>187.85578808090514</v>
      </c>
      <c r="Q1546" s="117">
        <f>IF(INDEX($P$2:$P$4096,MATCH($B$7,$P$2:$P$4096,1)+ROWS(Q$2:$Q1546))&lt;=$B$8,INDEX($P$2:$P$4096,MATCH($B$7,$P$2:$P$4096,1)+ROWS(Q$2:$Q1546)),"")</f>
        <v>224.69021427952066</v>
      </c>
      <c r="R1546" s="118">
        <f t="shared" si="262"/>
        <v>1791</v>
      </c>
      <c r="S1546" s="51">
        <f t="shared" ca="1" si="263"/>
        <v>224.69021427952066</v>
      </c>
      <c r="T1546" s="52">
        <f t="shared" ca="1" si="264"/>
        <v>1791</v>
      </c>
      <c r="U1546" s="39" t="str">
        <f t="shared" ca="1" si="265"/>
        <v>225,</v>
      </c>
      <c r="V1546" s="39" t="str">
        <f t="shared" ca="1" si="266"/>
        <v>224.6902,</v>
      </c>
      <c r="W1546" s="53" t="str">
        <f t="shared" ca="1" si="259"/>
        <v>22469,</v>
      </c>
      <c r="X1546" s="90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</row>
    <row r="1547" spans="11:34" ht="15" thickBot="1" x14ac:dyDescent="0.3">
      <c r="K1547" s="109"/>
      <c r="L1547" s="116">
        <v>1546</v>
      </c>
      <c r="M1547" s="33">
        <f t="shared" si="257"/>
        <v>1.1326007326007326</v>
      </c>
      <c r="N1547" s="33">
        <f t="shared" si="258"/>
        <v>0.34630014430014427</v>
      </c>
      <c r="O1547" s="112">
        <f t="shared" si="260"/>
        <v>171.43571500007141</v>
      </c>
      <c r="P1547" s="33">
        <f t="shared" si="261"/>
        <v>188.0046673063427</v>
      </c>
      <c r="Q1547" s="117">
        <f>IF(INDEX($P$2:$P$4096,MATCH($B$7,$P$2:$P$4096,1)+ROWS(Q$2:$Q1547))&lt;=$B$8,INDEX($P$2:$P$4096,MATCH($B$7,$P$2:$P$4096,1)+ROWS(Q$2:$Q1547)),"")</f>
        <v>224.84081913630774</v>
      </c>
      <c r="R1547" s="118">
        <f t="shared" si="262"/>
        <v>1792</v>
      </c>
      <c r="S1547" s="51">
        <f t="shared" ca="1" si="263"/>
        <v>224.84081913630774</v>
      </c>
      <c r="T1547" s="52">
        <f t="shared" ca="1" si="264"/>
        <v>1792</v>
      </c>
      <c r="U1547" s="39" t="str">
        <f t="shared" ca="1" si="265"/>
        <v>225,</v>
      </c>
      <c r="V1547" s="39" t="str">
        <f t="shared" ca="1" si="266"/>
        <v>224.8408,</v>
      </c>
      <c r="W1547" s="53" t="str">
        <f t="shared" ca="1" si="259"/>
        <v>22484,</v>
      </c>
      <c r="X1547" s="90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</row>
    <row r="1548" spans="11:34" ht="15" thickBot="1" x14ac:dyDescent="0.3">
      <c r="K1548" s="109"/>
      <c r="L1548" s="116">
        <v>1547</v>
      </c>
      <c r="M1548" s="33">
        <f t="shared" si="257"/>
        <v>1.1333333333333333</v>
      </c>
      <c r="N1548" s="33">
        <f t="shared" si="258"/>
        <v>0.3464111444111444</v>
      </c>
      <c r="O1548" s="112">
        <f t="shared" si="260"/>
        <v>171.49066555007147</v>
      </c>
      <c r="P1548" s="33">
        <f t="shared" si="261"/>
        <v>188.15355342453921</v>
      </c>
      <c r="Q1548" s="117">
        <f>IF(INDEX($P$2:$P$4096,MATCH($B$7,$P$2:$P$4096,1)+ROWS(Q$2:$Q1548))&lt;=$B$8,INDEX($P$2:$P$4096,MATCH($B$7,$P$2:$P$4096,1)+ROWS(Q$2:$Q1548)),"")</f>
        <v>224.99143113434764</v>
      </c>
      <c r="R1548" s="118">
        <f t="shared" si="262"/>
        <v>1793</v>
      </c>
      <c r="S1548" s="51">
        <f t="shared" ca="1" si="263"/>
        <v>224.99143113434764</v>
      </c>
      <c r="T1548" s="52">
        <f t="shared" ca="1" si="264"/>
        <v>1793</v>
      </c>
      <c r="U1548" s="39" t="str">
        <f t="shared" ca="1" si="265"/>
        <v>225,</v>
      </c>
      <c r="V1548" s="39" t="str">
        <f t="shared" ca="1" si="266"/>
        <v>224.9914,</v>
      </c>
      <c r="W1548" s="53" t="str">
        <f t="shared" ca="1" si="259"/>
        <v>22499,</v>
      </c>
      <c r="X1548" s="90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</row>
    <row r="1549" spans="11:34" ht="15" thickBot="1" x14ac:dyDescent="0.3">
      <c r="K1549" s="109"/>
      <c r="L1549" s="116">
        <v>1548</v>
      </c>
      <c r="M1549" s="33">
        <f t="shared" si="257"/>
        <v>1.134065934065934</v>
      </c>
      <c r="N1549" s="33">
        <f t="shared" si="258"/>
        <v>0.34652214452214453</v>
      </c>
      <c r="O1549" s="112">
        <f t="shared" si="260"/>
        <v>171.54561610007153</v>
      </c>
      <c r="P1549" s="33">
        <f t="shared" si="261"/>
        <v>188.30244643646097</v>
      </c>
      <c r="Q1549" s="117">
        <f>IF(INDEX($P$2:$P$4096,MATCH($B$7,$P$2:$P$4096,1)+ROWS(Q$2:$Q1549))&lt;=$B$8,INDEX($P$2:$P$4096,MATCH($B$7,$P$2:$P$4096,1)+ROWS(Q$2:$Q1549)),"")</f>
        <v>225.14205027469256</v>
      </c>
      <c r="R1549" s="118">
        <f t="shared" si="262"/>
        <v>1794</v>
      </c>
      <c r="S1549" s="51">
        <f t="shared" ca="1" si="263"/>
        <v>225.14205027469256</v>
      </c>
      <c r="T1549" s="52">
        <f t="shared" ca="1" si="264"/>
        <v>1794</v>
      </c>
      <c r="U1549" s="39" t="str">
        <f t="shared" ca="1" si="265"/>
        <v>225,</v>
      </c>
      <c r="V1549" s="39" t="str">
        <f t="shared" ca="1" si="266"/>
        <v>225.1421,</v>
      </c>
      <c r="W1549" s="53" t="str">
        <f t="shared" ca="1" si="259"/>
        <v>22514,</v>
      </c>
      <c r="X1549" s="90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</row>
    <row r="1550" spans="11:34" ht="15" thickBot="1" x14ac:dyDescent="0.3">
      <c r="K1550" s="109"/>
      <c r="L1550" s="116">
        <v>1549</v>
      </c>
      <c r="M1550" s="33">
        <f t="shared" si="257"/>
        <v>1.1347985347985348</v>
      </c>
      <c r="N1550" s="33">
        <f t="shared" si="258"/>
        <v>0.34663314463314465</v>
      </c>
      <c r="O1550" s="112">
        <f t="shared" si="260"/>
        <v>171.60056665007161</v>
      </c>
      <c r="P1550" s="33">
        <f t="shared" si="261"/>
        <v>188.45134634307578</v>
      </c>
      <c r="Q1550" s="117">
        <f>IF(INDEX($P$2:$P$4096,MATCH($B$7,$P$2:$P$4096,1)+ROWS(Q$2:$Q1550))&lt;=$B$8,INDEX($P$2:$P$4096,MATCH($B$7,$P$2:$P$4096,1)+ROWS(Q$2:$Q1550)),"")</f>
        <v>225.29267655839493</v>
      </c>
      <c r="R1550" s="118">
        <f t="shared" si="262"/>
        <v>1795</v>
      </c>
      <c r="S1550" s="51">
        <f t="shared" ca="1" si="263"/>
        <v>225.29267655839493</v>
      </c>
      <c r="T1550" s="52">
        <f t="shared" ca="1" si="264"/>
        <v>1795</v>
      </c>
      <c r="U1550" s="39" t="str">
        <f t="shared" ca="1" si="265"/>
        <v>225,</v>
      </c>
      <c r="V1550" s="39" t="str">
        <f t="shared" ca="1" si="266"/>
        <v>225.2927,</v>
      </c>
      <c r="W1550" s="53" t="str">
        <f t="shared" ca="1" si="259"/>
        <v>22529,</v>
      </c>
      <c r="X1550" s="90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</row>
    <row r="1551" spans="11:34" ht="15" thickBot="1" x14ac:dyDescent="0.3">
      <c r="K1551" s="109"/>
      <c r="L1551" s="116">
        <v>1550</v>
      </c>
      <c r="M1551" s="33">
        <f t="shared" si="257"/>
        <v>1.1355311355311355</v>
      </c>
      <c r="N1551" s="33">
        <f t="shared" si="258"/>
        <v>0.34674414474414472</v>
      </c>
      <c r="O1551" s="112">
        <f t="shared" si="260"/>
        <v>171.65551720007164</v>
      </c>
      <c r="P1551" s="33">
        <f t="shared" si="261"/>
        <v>188.60025314535153</v>
      </c>
      <c r="Q1551" s="117">
        <f>IF(INDEX($P$2:$P$4096,MATCH($B$7,$P$2:$P$4096,1)+ROWS(Q$2:$Q1551))&lt;=$B$8,INDEX($P$2:$P$4096,MATCH($B$7,$P$2:$P$4096,1)+ROWS(Q$2:$Q1551)),"")</f>
        <v>225.4433099865073</v>
      </c>
      <c r="R1551" s="118">
        <f t="shared" si="262"/>
        <v>1796</v>
      </c>
      <c r="S1551" s="51">
        <f t="shared" ca="1" si="263"/>
        <v>225.4433099865073</v>
      </c>
      <c r="T1551" s="52">
        <f t="shared" ca="1" si="264"/>
        <v>1796</v>
      </c>
      <c r="U1551" s="39" t="str">
        <f t="shared" ca="1" si="265"/>
        <v>225,</v>
      </c>
      <c r="V1551" s="39" t="str">
        <f t="shared" ca="1" si="266"/>
        <v>225.4433,</v>
      </c>
      <c r="W1551" s="53" t="str">
        <f t="shared" ca="1" si="259"/>
        <v>22544,</v>
      </c>
      <c r="X1551" s="90"/>
      <c r="Y1551" s="52"/>
      <c r="Z1551" s="52"/>
      <c r="AA1551" s="52"/>
      <c r="AB1551" s="52"/>
      <c r="AC1551" s="52"/>
      <c r="AD1551" s="52"/>
      <c r="AE1551" s="52"/>
      <c r="AF1551" s="52"/>
      <c r="AG1551" s="52"/>
      <c r="AH1551" s="52"/>
    </row>
    <row r="1552" spans="11:34" ht="15" thickBot="1" x14ac:dyDescent="0.3">
      <c r="K1552" s="109"/>
      <c r="L1552" s="116">
        <v>1551</v>
      </c>
      <c r="M1552" s="33">
        <f t="shared" si="257"/>
        <v>1.1362637362637362</v>
      </c>
      <c r="N1552" s="33">
        <f t="shared" si="258"/>
        <v>0.34685514485514485</v>
      </c>
      <c r="O1552" s="112">
        <f t="shared" si="260"/>
        <v>171.7104677500717</v>
      </c>
      <c r="P1552" s="33">
        <f t="shared" si="261"/>
        <v>188.74916684425654</v>
      </c>
      <c r="Q1552" s="117">
        <f>IF(INDEX($P$2:$P$4096,MATCH($B$7,$P$2:$P$4096,1)+ROWS(Q$2:$Q1552))&lt;=$B$8,INDEX($P$2:$P$4096,MATCH($B$7,$P$2:$P$4096,1)+ROWS(Q$2:$Q1552)),"")</f>
        <v>225.59395056008282</v>
      </c>
      <c r="R1552" s="118">
        <f t="shared" si="262"/>
        <v>1797</v>
      </c>
      <c r="S1552" s="51">
        <f t="shared" ca="1" si="263"/>
        <v>225.59395056008282</v>
      </c>
      <c r="T1552" s="52">
        <f t="shared" ca="1" si="264"/>
        <v>1797</v>
      </c>
      <c r="U1552" s="39" t="str">
        <f t="shared" ca="1" si="265"/>
        <v>226,</v>
      </c>
      <c r="V1552" s="39" t="str">
        <f t="shared" ca="1" si="266"/>
        <v>225.594,</v>
      </c>
      <c r="W1552" s="53" t="str">
        <f t="shared" ca="1" si="259"/>
        <v>22559,</v>
      </c>
      <c r="X1552" s="90"/>
      <c r="Y1552" s="52"/>
      <c r="Z1552" s="52"/>
      <c r="AA1552" s="52"/>
      <c r="AB1552" s="52"/>
      <c r="AC1552" s="52"/>
      <c r="AD1552" s="52"/>
      <c r="AE1552" s="52"/>
      <c r="AF1552" s="52"/>
      <c r="AG1552" s="52"/>
      <c r="AH1552" s="52"/>
    </row>
    <row r="1553" spans="11:34" ht="15" thickBot="1" x14ac:dyDescent="0.3">
      <c r="K1553" s="109"/>
      <c r="L1553" s="116">
        <v>1552</v>
      </c>
      <c r="M1553" s="33">
        <f t="shared" si="257"/>
        <v>1.136996336996337</v>
      </c>
      <c r="N1553" s="33">
        <f t="shared" si="258"/>
        <v>0.34696614496614497</v>
      </c>
      <c r="O1553" s="112">
        <f t="shared" si="260"/>
        <v>171.76541830007176</v>
      </c>
      <c r="P1553" s="33">
        <f t="shared" si="261"/>
        <v>188.89808744075924</v>
      </c>
      <c r="Q1553" s="117">
        <f>IF(INDEX($P$2:$P$4096,MATCH($B$7,$P$2:$P$4096,1)+ROWS(Q$2:$Q1553))&lt;=$B$8,INDEX($P$2:$P$4096,MATCH($B$7,$P$2:$P$4096,1)+ROWS(Q$2:$Q1553)),"")</f>
        <v>225.74459828017496</v>
      </c>
      <c r="R1553" s="118">
        <f t="shared" si="262"/>
        <v>1798</v>
      </c>
      <c r="S1553" s="51">
        <f t="shared" ca="1" si="263"/>
        <v>225.74459828017496</v>
      </c>
      <c r="T1553" s="52">
        <f t="shared" ca="1" si="264"/>
        <v>1798</v>
      </c>
      <c r="U1553" s="39" t="str">
        <f t="shared" ca="1" si="265"/>
        <v>226,</v>
      </c>
      <c r="V1553" s="39" t="str">
        <f t="shared" ca="1" si="266"/>
        <v>225.7446,</v>
      </c>
      <c r="W1553" s="53" t="str">
        <f t="shared" ca="1" si="259"/>
        <v>22574,</v>
      </c>
      <c r="X1553" s="90"/>
      <c r="Y1553" s="52"/>
      <c r="Z1553" s="52"/>
      <c r="AA1553" s="52"/>
      <c r="AB1553" s="52"/>
      <c r="AC1553" s="52"/>
      <c r="AD1553" s="52"/>
      <c r="AE1553" s="52"/>
      <c r="AF1553" s="52"/>
      <c r="AG1553" s="52"/>
      <c r="AH1553" s="52"/>
    </row>
    <row r="1554" spans="11:34" ht="15" thickBot="1" x14ac:dyDescent="0.3">
      <c r="K1554" s="109"/>
      <c r="L1554" s="116">
        <v>1553</v>
      </c>
      <c r="M1554" s="33">
        <f t="shared" si="257"/>
        <v>1.1377289377289377</v>
      </c>
      <c r="N1554" s="33">
        <f t="shared" si="258"/>
        <v>0.3470771450771451</v>
      </c>
      <c r="O1554" s="112">
        <f t="shared" si="260"/>
        <v>171.82036885007182</v>
      </c>
      <c r="P1554" s="33">
        <f t="shared" si="261"/>
        <v>189.04701493582854</v>
      </c>
      <c r="Q1554" s="117">
        <f>IF(INDEX($P$2:$P$4096,MATCH($B$7,$P$2:$P$4096,1)+ROWS(Q$2:$Q1554))&lt;=$B$8,INDEX($P$2:$P$4096,MATCH($B$7,$P$2:$P$4096,1)+ROWS(Q$2:$Q1554)),"")</f>
        <v>225.89525314783714</v>
      </c>
      <c r="R1554" s="118">
        <f t="shared" si="262"/>
        <v>1799</v>
      </c>
      <c r="S1554" s="51">
        <f t="shared" ca="1" si="263"/>
        <v>225.89525314783714</v>
      </c>
      <c r="T1554" s="52">
        <f t="shared" ca="1" si="264"/>
        <v>1799</v>
      </c>
      <c r="U1554" s="39" t="str">
        <f t="shared" ca="1" si="265"/>
        <v>226,</v>
      </c>
      <c r="V1554" s="39" t="str">
        <f t="shared" ca="1" si="266"/>
        <v>225.8953,</v>
      </c>
      <c r="W1554" s="53" t="str">
        <f t="shared" ca="1" si="259"/>
        <v>22590,</v>
      </c>
      <c r="X1554" s="90"/>
      <c r="Y1554" s="52"/>
      <c r="Z1554" s="52"/>
      <c r="AA1554" s="52"/>
      <c r="AB1554" s="52"/>
      <c r="AC1554" s="52"/>
      <c r="AD1554" s="52"/>
      <c r="AE1554" s="52"/>
      <c r="AF1554" s="52"/>
      <c r="AG1554" s="52"/>
      <c r="AH1554" s="52"/>
    </row>
    <row r="1555" spans="11:34" ht="15" thickBot="1" x14ac:dyDescent="0.3">
      <c r="K1555" s="109"/>
      <c r="L1555" s="116">
        <v>1554</v>
      </c>
      <c r="M1555" s="33">
        <f t="shared" si="257"/>
        <v>1.1384615384615384</v>
      </c>
      <c r="N1555" s="33">
        <f t="shared" si="258"/>
        <v>0.34718814518814517</v>
      </c>
      <c r="O1555" s="112">
        <f t="shared" si="260"/>
        <v>171.87531940007185</v>
      </c>
      <c r="P1555" s="33">
        <f t="shared" si="261"/>
        <v>189.1959493304339</v>
      </c>
      <c r="Q1555" s="117">
        <f>IF(INDEX($P$2:$P$4096,MATCH($B$7,$P$2:$P$4096,1)+ROWS(Q$2:$Q1555))&lt;=$B$8,INDEX($P$2:$P$4096,MATCH($B$7,$P$2:$P$4096,1)+ROWS(Q$2:$Q1555)),"")</f>
        <v>226.0459151641237</v>
      </c>
      <c r="R1555" s="118">
        <f t="shared" si="262"/>
        <v>1800</v>
      </c>
      <c r="S1555" s="51">
        <f t="shared" ca="1" si="263"/>
        <v>226.0459151641237</v>
      </c>
      <c r="T1555" s="52">
        <f t="shared" ca="1" si="264"/>
        <v>1800</v>
      </c>
      <c r="U1555" s="39" t="str">
        <f t="shared" ca="1" si="265"/>
        <v>226,</v>
      </c>
      <c r="V1555" s="39" t="str">
        <f t="shared" ca="1" si="266"/>
        <v>226.0459,</v>
      </c>
      <c r="W1555" s="53" t="str">
        <f t="shared" ca="1" si="259"/>
        <v>22605,</v>
      </c>
      <c r="X1555" s="90"/>
      <c r="Y1555" s="52"/>
      <c r="Z1555" s="52"/>
      <c r="AA1555" s="52"/>
      <c r="AB1555" s="52"/>
      <c r="AC1555" s="52"/>
      <c r="AD1555" s="52"/>
      <c r="AE1555" s="52"/>
      <c r="AF1555" s="52"/>
      <c r="AG1555" s="52"/>
      <c r="AH1555" s="52"/>
    </row>
    <row r="1556" spans="11:34" ht="15" thickBot="1" x14ac:dyDescent="0.3">
      <c r="K1556" s="109"/>
      <c r="L1556" s="116">
        <v>1555</v>
      </c>
      <c r="M1556" s="33">
        <f t="shared" si="257"/>
        <v>1.1391941391941391</v>
      </c>
      <c r="N1556" s="33">
        <f t="shared" si="258"/>
        <v>0.3472991452991453</v>
      </c>
      <c r="O1556" s="112">
        <f t="shared" si="260"/>
        <v>171.93026995007193</v>
      </c>
      <c r="P1556" s="33">
        <f t="shared" si="261"/>
        <v>189.34489062554519</v>
      </c>
      <c r="Q1556" s="117">
        <f>IF(INDEX($P$2:$P$4096,MATCH($B$7,$P$2:$P$4096,1)+ROWS(Q$2:$Q1556))&lt;=$B$8,INDEX($P$2:$P$4096,MATCH($B$7,$P$2:$P$4096,1)+ROWS(Q$2:$Q1556)),"")</f>
        <v>226.19658433008885</v>
      </c>
      <c r="R1556" s="118">
        <f t="shared" si="262"/>
        <v>1801</v>
      </c>
      <c r="S1556" s="51">
        <f t="shared" ca="1" si="263"/>
        <v>226.19658433008885</v>
      </c>
      <c r="T1556" s="52">
        <f t="shared" ca="1" si="264"/>
        <v>1801</v>
      </c>
      <c r="U1556" s="39" t="str">
        <f t="shared" ca="1" si="265"/>
        <v>226,</v>
      </c>
      <c r="V1556" s="39" t="str">
        <f t="shared" ca="1" si="266"/>
        <v>226.1966,</v>
      </c>
      <c r="W1556" s="53" t="str">
        <f t="shared" ca="1" si="259"/>
        <v>22620,</v>
      </c>
      <c r="X1556" s="90"/>
      <c r="Y1556" s="52"/>
      <c r="Z1556" s="52"/>
      <c r="AA1556" s="52"/>
      <c r="AB1556" s="52"/>
      <c r="AC1556" s="52"/>
      <c r="AD1556" s="52"/>
      <c r="AE1556" s="52"/>
      <c r="AF1556" s="52"/>
      <c r="AG1556" s="52"/>
      <c r="AH1556" s="52"/>
    </row>
    <row r="1557" spans="11:34" ht="15" thickBot="1" x14ac:dyDescent="0.3">
      <c r="K1557" s="109"/>
      <c r="L1557" s="116">
        <v>1556</v>
      </c>
      <c r="M1557" s="33">
        <f t="shared" si="257"/>
        <v>1.1399267399267399</v>
      </c>
      <c r="N1557" s="33">
        <f t="shared" si="258"/>
        <v>0.34741014541014542</v>
      </c>
      <c r="O1557" s="112">
        <f t="shared" si="260"/>
        <v>171.98522050007199</v>
      </c>
      <c r="P1557" s="33">
        <f t="shared" si="261"/>
        <v>189.49383882213215</v>
      </c>
      <c r="Q1557" s="117">
        <f>IF(INDEX($P$2:$P$4096,MATCH($B$7,$P$2:$P$4096,1)+ROWS(Q$2:$Q1557))&lt;=$B$8,INDEX($P$2:$P$4096,MATCH($B$7,$P$2:$P$4096,1)+ROWS(Q$2:$Q1557)),"")</f>
        <v>226.34726064678739</v>
      </c>
      <c r="R1557" s="118">
        <f t="shared" si="262"/>
        <v>1802</v>
      </c>
      <c r="S1557" s="51">
        <f t="shared" ca="1" si="263"/>
        <v>226.34726064678739</v>
      </c>
      <c r="T1557" s="52">
        <f t="shared" ca="1" si="264"/>
        <v>1802</v>
      </c>
      <c r="U1557" s="39" t="str">
        <f t="shared" ca="1" si="265"/>
        <v>226,</v>
      </c>
      <c r="V1557" s="39" t="str">
        <f t="shared" ca="1" si="266"/>
        <v>226.3473,</v>
      </c>
      <c r="W1557" s="53" t="str">
        <f t="shared" ca="1" si="259"/>
        <v>22635,</v>
      </c>
      <c r="X1557" s="90"/>
      <c r="Y1557" s="52"/>
      <c r="Z1557" s="52"/>
      <c r="AA1557" s="52"/>
      <c r="AB1557" s="52"/>
      <c r="AC1557" s="52"/>
      <c r="AD1557" s="52"/>
      <c r="AE1557" s="52"/>
      <c r="AF1557" s="52"/>
      <c r="AG1557" s="52"/>
      <c r="AH1557" s="52"/>
    </row>
    <row r="1558" spans="11:34" ht="15" thickBot="1" x14ac:dyDescent="0.3">
      <c r="K1558" s="109"/>
      <c r="L1558" s="116">
        <v>1557</v>
      </c>
      <c r="M1558" s="33">
        <f t="shared" si="257"/>
        <v>1.1406593406593406</v>
      </c>
      <c r="N1558" s="33">
        <f t="shared" si="258"/>
        <v>0.34752114552114549</v>
      </c>
      <c r="O1558" s="112">
        <f t="shared" si="260"/>
        <v>172.04017105007202</v>
      </c>
      <c r="P1558" s="33">
        <f t="shared" si="261"/>
        <v>189.64279392116532</v>
      </c>
      <c r="Q1558" s="117">
        <f>IF(INDEX($P$2:$P$4096,MATCH($B$7,$P$2:$P$4096,1)+ROWS(Q$2:$Q1558))&lt;=$B$8,INDEX($P$2:$P$4096,MATCH($B$7,$P$2:$P$4096,1)+ROWS(Q$2:$Q1558)),"")</f>
        <v>226.49794411527444</v>
      </c>
      <c r="R1558" s="118">
        <f t="shared" si="262"/>
        <v>1803</v>
      </c>
      <c r="S1558" s="51">
        <f t="shared" ca="1" si="263"/>
        <v>226.49794411527444</v>
      </c>
      <c r="T1558" s="52">
        <f t="shared" ca="1" si="264"/>
        <v>1803</v>
      </c>
      <c r="U1558" s="39" t="str">
        <f t="shared" ca="1" si="265"/>
        <v>226,</v>
      </c>
      <c r="V1558" s="39" t="str">
        <f t="shared" ca="1" si="266"/>
        <v>226.4979,</v>
      </c>
      <c r="W1558" s="53" t="str">
        <f t="shared" ca="1" si="259"/>
        <v>22650,</v>
      </c>
      <c r="X1558" s="90"/>
      <c r="Y1558" s="52"/>
      <c r="Z1558" s="52"/>
      <c r="AA1558" s="52"/>
      <c r="AB1558" s="52"/>
      <c r="AC1558" s="52"/>
      <c r="AD1558" s="52"/>
      <c r="AE1558" s="52"/>
      <c r="AF1558" s="52"/>
      <c r="AG1558" s="52"/>
      <c r="AH1558" s="52"/>
    </row>
    <row r="1559" spans="11:34" ht="15" thickBot="1" x14ac:dyDescent="0.3">
      <c r="K1559" s="109"/>
      <c r="L1559" s="116">
        <v>1558</v>
      </c>
      <c r="M1559" s="33">
        <f t="shared" si="257"/>
        <v>1.1413919413919413</v>
      </c>
      <c r="N1559" s="33">
        <f t="shared" si="258"/>
        <v>0.34763214563214562</v>
      </c>
      <c r="O1559" s="112">
        <f t="shared" si="260"/>
        <v>172.09512160007208</v>
      </c>
      <c r="P1559" s="33">
        <f t="shared" si="261"/>
        <v>189.79175592361543</v>
      </c>
      <c r="Q1559" s="117">
        <f>IF(INDEX($P$2:$P$4096,MATCH($B$7,$P$2:$P$4096,1)+ROWS(Q$2:$Q1559))&lt;=$B$8,INDEX($P$2:$P$4096,MATCH($B$7,$P$2:$P$4096,1)+ROWS(Q$2:$Q1559)),"")</f>
        <v>226.648634736605</v>
      </c>
      <c r="R1559" s="118">
        <f t="shared" si="262"/>
        <v>1804</v>
      </c>
      <c r="S1559" s="51">
        <f t="shared" ca="1" si="263"/>
        <v>226.648634736605</v>
      </c>
      <c r="T1559" s="52">
        <f t="shared" ca="1" si="264"/>
        <v>1804</v>
      </c>
      <c r="U1559" s="39" t="str">
        <f t="shared" ca="1" si="265"/>
        <v>227,</v>
      </c>
      <c r="V1559" s="39" t="str">
        <f t="shared" ca="1" si="266"/>
        <v>226.6486,</v>
      </c>
      <c r="W1559" s="53" t="str">
        <f t="shared" ca="1" si="259"/>
        <v>22665,</v>
      </c>
      <c r="X1559" s="90"/>
      <c r="Y1559" s="52"/>
      <c r="Z1559" s="52"/>
      <c r="AA1559" s="52"/>
      <c r="AB1559" s="52"/>
      <c r="AC1559" s="52"/>
      <c r="AD1559" s="52"/>
      <c r="AE1559" s="52"/>
      <c r="AF1559" s="52"/>
      <c r="AG1559" s="52"/>
      <c r="AH1559" s="52"/>
    </row>
    <row r="1560" spans="11:34" ht="15" thickBot="1" x14ac:dyDescent="0.3">
      <c r="K1560" s="109"/>
      <c r="L1560" s="116">
        <v>1559</v>
      </c>
      <c r="M1560" s="33">
        <f t="shared" si="257"/>
        <v>1.1421245421245421</v>
      </c>
      <c r="N1560" s="33">
        <f t="shared" si="258"/>
        <v>0.34774314574314574</v>
      </c>
      <c r="O1560" s="112">
        <f t="shared" si="260"/>
        <v>172.15007215007213</v>
      </c>
      <c r="P1560" s="33">
        <f t="shared" si="261"/>
        <v>189.94072483045369</v>
      </c>
      <c r="Q1560" s="117">
        <f>IF(INDEX($P$2:$P$4096,MATCH($B$7,$P$2:$P$4096,1)+ROWS(Q$2:$Q1560))&lt;=$B$8,INDEX($P$2:$P$4096,MATCH($B$7,$P$2:$P$4096,1)+ROWS(Q$2:$Q1560)),"")</f>
        <v>226.7993325118349</v>
      </c>
      <c r="R1560" s="118">
        <f t="shared" si="262"/>
        <v>1805</v>
      </c>
      <c r="S1560" s="51">
        <f t="shared" ca="1" si="263"/>
        <v>226.7993325118349</v>
      </c>
      <c r="T1560" s="52">
        <f t="shared" ca="1" si="264"/>
        <v>1805</v>
      </c>
      <c r="U1560" s="39" t="str">
        <f t="shared" ca="1" si="265"/>
        <v>227,</v>
      </c>
      <c r="V1560" s="39" t="str">
        <f t="shared" ca="1" si="266"/>
        <v>226.7993,</v>
      </c>
      <c r="W1560" s="53" t="str">
        <f t="shared" ca="1" si="259"/>
        <v>22680,</v>
      </c>
      <c r="X1560" s="90"/>
      <c r="Y1560" s="52"/>
      <c r="Z1560" s="52"/>
      <c r="AA1560" s="52"/>
      <c r="AB1560" s="52"/>
      <c r="AC1560" s="52"/>
      <c r="AD1560" s="52"/>
      <c r="AE1560" s="52"/>
      <c r="AF1560" s="52"/>
      <c r="AG1560" s="52"/>
      <c r="AH1560" s="52"/>
    </row>
    <row r="1561" spans="11:34" ht="15" thickBot="1" x14ac:dyDescent="0.3">
      <c r="K1561" s="109"/>
      <c r="L1561" s="116">
        <v>1560</v>
      </c>
      <c r="M1561" s="33">
        <f t="shared" si="257"/>
        <v>1.1428571428571428</v>
      </c>
      <c r="N1561" s="33">
        <f t="shared" si="258"/>
        <v>0.34785414585414587</v>
      </c>
      <c r="O1561" s="112">
        <f t="shared" si="260"/>
        <v>172.20502270007219</v>
      </c>
      <c r="P1561" s="33">
        <f t="shared" si="261"/>
        <v>190.08970064265179</v>
      </c>
      <c r="Q1561" s="117">
        <f>IF(INDEX($P$2:$P$4096,MATCH($B$7,$P$2:$P$4096,1)+ROWS(Q$2:$Q1561))&lt;=$B$8,INDEX($P$2:$P$4096,MATCH($B$7,$P$2:$P$4096,1)+ROWS(Q$2:$Q1561)),"")</f>
        <v>226.95003744202029</v>
      </c>
      <c r="R1561" s="118">
        <f t="shared" si="262"/>
        <v>1806</v>
      </c>
      <c r="S1561" s="51">
        <f t="shared" ca="1" si="263"/>
        <v>226.95003744202029</v>
      </c>
      <c r="T1561" s="52">
        <f t="shared" ca="1" si="264"/>
        <v>1806</v>
      </c>
      <c r="U1561" s="39" t="str">
        <f t="shared" ca="1" si="265"/>
        <v>227,</v>
      </c>
      <c r="V1561" s="39" t="str">
        <f t="shared" ca="1" si="266"/>
        <v>226.95,</v>
      </c>
      <c r="W1561" s="53" t="str">
        <f t="shared" ca="1" si="259"/>
        <v>22695,</v>
      </c>
      <c r="X1561" s="90"/>
      <c r="Y1561" s="52"/>
      <c r="Z1561" s="52"/>
      <c r="AA1561" s="52"/>
      <c r="AB1561" s="52"/>
      <c r="AC1561" s="52"/>
      <c r="AD1561" s="52"/>
      <c r="AE1561" s="52"/>
      <c r="AF1561" s="52"/>
      <c r="AG1561" s="52"/>
      <c r="AH1561" s="52"/>
    </row>
    <row r="1562" spans="11:34" ht="15" thickBot="1" x14ac:dyDescent="0.3">
      <c r="K1562" s="109"/>
      <c r="L1562" s="116">
        <v>1561</v>
      </c>
      <c r="M1562" s="33">
        <f t="shared" si="257"/>
        <v>1.1435897435897435</v>
      </c>
      <c r="N1562" s="33">
        <f t="shared" si="258"/>
        <v>0.34796514596514594</v>
      </c>
      <c r="O1562" s="112">
        <f t="shared" si="260"/>
        <v>172.25997325007225</v>
      </c>
      <c r="P1562" s="33">
        <f t="shared" si="261"/>
        <v>190.23868336118113</v>
      </c>
      <c r="Q1562" s="117">
        <f>IF(INDEX($P$2:$P$4096,MATCH($B$7,$P$2:$P$4096,1)+ROWS(Q$2:$Q1562))&lt;=$B$8,INDEX($P$2:$P$4096,MATCH($B$7,$P$2:$P$4096,1)+ROWS(Q$2:$Q1562)),"")</f>
        <v>227.10074952821765</v>
      </c>
      <c r="R1562" s="118">
        <f t="shared" si="262"/>
        <v>1807</v>
      </c>
      <c r="S1562" s="51">
        <f t="shared" ca="1" si="263"/>
        <v>227.10074952821765</v>
      </c>
      <c r="T1562" s="52">
        <f t="shared" ca="1" si="264"/>
        <v>1807</v>
      </c>
      <c r="U1562" s="39" t="str">
        <f t="shared" ca="1" si="265"/>
        <v>227,</v>
      </c>
      <c r="V1562" s="39" t="str">
        <f t="shared" ca="1" si="266"/>
        <v>227.1007,</v>
      </c>
      <c r="W1562" s="53" t="str">
        <f t="shared" ca="1" si="259"/>
        <v>22710,</v>
      </c>
      <c r="X1562" s="90"/>
      <c r="Y1562" s="52"/>
      <c r="Z1562" s="52"/>
      <c r="AA1562" s="52"/>
      <c r="AB1562" s="52"/>
      <c r="AC1562" s="52"/>
      <c r="AD1562" s="52"/>
      <c r="AE1562" s="52"/>
      <c r="AF1562" s="52"/>
      <c r="AG1562" s="52"/>
      <c r="AH1562" s="52"/>
    </row>
    <row r="1563" spans="11:34" ht="15" thickBot="1" x14ac:dyDescent="0.3">
      <c r="K1563" s="109"/>
      <c r="L1563" s="116">
        <v>1562</v>
      </c>
      <c r="M1563" s="33">
        <f t="shared" si="257"/>
        <v>1.1443223443223443</v>
      </c>
      <c r="N1563" s="33">
        <f t="shared" si="258"/>
        <v>0.34807614607614606</v>
      </c>
      <c r="O1563" s="112">
        <f t="shared" si="260"/>
        <v>172.31492380007231</v>
      </c>
      <c r="P1563" s="33">
        <f t="shared" si="261"/>
        <v>190.38767298701441</v>
      </c>
      <c r="Q1563" s="117">
        <f>IF(INDEX($P$2:$P$4096,MATCH($B$7,$P$2:$P$4096,1)+ROWS(Q$2:$Q1563))&lt;=$B$8,INDEX($P$2:$P$4096,MATCH($B$7,$P$2:$P$4096,1)+ROWS(Q$2:$Q1563)),"")</f>
        <v>227.2514687714833</v>
      </c>
      <c r="R1563" s="118">
        <f t="shared" si="262"/>
        <v>1808</v>
      </c>
      <c r="S1563" s="51">
        <f t="shared" ca="1" si="263"/>
        <v>227.2514687714833</v>
      </c>
      <c r="T1563" s="52">
        <f t="shared" ca="1" si="264"/>
        <v>1808</v>
      </c>
      <c r="U1563" s="39" t="str">
        <f t="shared" ca="1" si="265"/>
        <v>227,</v>
      </c>
      <c r="V1563" s="39" t="str">
        <f t="shared" ca="1" si="266"/>
        <v>227.2515,</v>
      </c>
      <c r="W1563" s="53" t="str">
        <f t="shared" ca="1" si="259"/>
        <v>22725,</v>
      </c>
      <c r="X1563" s="90"/>
      <c r="Y1563" s="52"/>
      <c r="Z1563" s="52"/>
      <c r="AA1563" s="52"/>
      <c r="AB1563" s="52"/>
      <c r="AC1563" s="52"/>
      <c r="AD1563" s="52"/>
      <c r="AE1563" s="52"/>
      <c r="AF1563" s="52"/>
      <c r="AG1563" s="52"/>
      <c r="AH1563" s="52"/>
    </row>
    <row r="1564" spans="11:34" ht="15" thickBot="1" x14ac:dyDescent="0.3">
      <c r="K1564" s="109"/>
      <c r="L1564" s="116">
        <v>1563</v>
      </c>
      <c r="M1564" s="33">
        <f t="shared" si="257"/>
        <v>1.145054945054945</v>
      </c>
      <c r="N1564" s="33">
        <f t="shared" si="258"/>
        <v>0.34818714618714619</v>
      </c>
      <c r="O1564" s="112">
        <f t="shared" si="260"/>
        <v>172.36987435007237</v>
      </c>
      <c r="P1564" s="33">
        <f t="shared" si="261"/>
        <v>190.53666952112388</v>
      </c>
      <c r="Q1564" s="117">
        <f>IF(INDEX($P$2:$P$4096,MATCH($B$7,$P$2:$P$4096,1)+ROWS(Q$2:$Q1564))&lt;=$B$8,INDEX($P$2:$P$4096,MATCH($B$7,$P$2:$P$4096,1)+ROWS(Q$2:$Q1564)),"")</f>
        <v>227.40219517287431</v>
      </c>
      <c r="R1564" s="118">
        <f t="shared" si="262"/>
        <v>1809</v>
      </c>
      <c r="S1564" s="51">
        <f t="shared" ca="1" si="263"/>
        <v>227.40219517287431</v>
      </c>
      <c r="T1564" s="52">
        <f t="shared" ca="1" si="264"/>
        <v>1809</v>
      </c>
      <c r="U1564" s="39" t="str">
        <f t="shared" ca="1" si="265"/>
        <v>227,</v>
      </c>
      <c r="V1564" s="39" t="str">
        <f t="shared" ca="1" si="266"/>
        <v>227.4022,</v>
      </c>
      <c r="W1564" s="53" t="str">
        <f t="shared" ca="1" si="259"/>
        <v>22740,</v>
      </c>
      <c r="X1564" s="90"/>
      <c r="Y1564" s="52"/>
      <c r="Z1564" s="52"/>
      <c r="AA1564" s="52"/>
      <c r="AB1564" s="52"/>
      <c r="AC1564" s="52"/>
      <c r="AD1564" s="52"/>
      <c r="AE1564" s="52"/>
      <c r="AF1564" s="52"/>
      <c r="AG1564" s="52"/>
      <c r="AH1564" s="52"/>
    </row>
    <row r="1565" spans="11:34" ht="15" thickBot="1" x14ac:dyDescent="0.3">
      <c r="K1565" s="109"/>
      <c r="L1565" s="116">
        <v>1564</v>
      </c>
      <c r="M1565" s="33">
        <f t="shared" si="257"/>
        <v>1.1457875457875457</v>
      </c>
      <c r="N1565" s="33">
        <f t="shared" si="258"/>
        <v>0.34829814629814632</v>
      </c>
      <c r="O1565" s="112">
        <f t="shared" si="260"/>
        <v>172.42482490007242</v>
      </c>
      <c r="P1565" s="33">
        <f t="shared" si="261"/>
        <v>190.68567296448276</v>
      </c>
      <c r="Q1565" s="117">
        <f>IF(INDEX($P$2:$P$4096,MATCH($B$7,$P$2:$P$4096,1)+ROWS(Q$2:$Q1565))&lt;=$B$8,INDEX($P$2:$P$4096,MATCH($B$7,$P$2:$P$4096,1)+ROWS(Q$2:$Q1565)),"")</f>
        <v>227.55292873344825</v>
      </c>
      <c r="R1565" s="118">
        <f t="shared" si="262"/>
        <v>1810</v>
      </c>
      <c r="S1565" s="51">
        <f t="shared" ca="1" si="263"/>
        <v>227.55292873344825</v>
      </c>
      <c r="T1565" s="52">
        <f t="shared" ca="1" si="264"/>
        <v>1810</v>
      </c>
      <c r="U1565" s="39" t="str">
        <f t="shared" ca="1" si="265"/>
        <v>228,</v>
      </c>
      <c r="V1565" s="39" t="str">
        <f t="shared" ca="1" si="266"/>
        <v>227.5529,</v>
      </c>
      <c r="W1565" s="53" t="str">
        <f t="shared" ca="1" si="259"/>
        <v>22755,</v>
      </c>
      <c r="X1565" s="90"/>
      <c r="Y1565" s="52"/>
      <c r="Z1565" s="52"/>
      <c r="AA1565" s="52"/>
      <c r="AB1565" s="52"/>
      <c r="AC1565" s="52"/>
      <c r="AD1565" s="52"/>
      <c r="AE1565" s="52"/>
      <c r="AF1565" s="52"/>
      <c r="AG1565" s="52"/>
      <c r="AH1565" s="52"/>
    </row>
    <row r="1566" spans="11:34" ht="15" thickBot="1" x14ac:dyDescent="0.3">
      <c r="K1566" s="109"/>
      <c r="L1566" s="116">
        <v>1565</v>
      </c>
      <c r="M1566" s="33">
        <f t="shared" si="257"/>
        <v>1.1465201465201464</v>
      </c>
      <c r="N1566" s="33">
        <f t="shared" si="258"/>
        <v>0.34840914640914639</v>
      </c>
      <c r="O1566" s="112">
        <f t="shared" si="260"/>
        <v>172.47977545007245</v>
      </c>
      <c r="P1566" s="33">
        <f t="shared" si="261"/>
        <v>190.83468331806409</v>
      </c>
      <c r="Q1566" s="117">
        <f>IF(INDEX($P$2:$P$4096,MATCH($B$7,$P$2:$P$4096,1)+ROWS(Q$2:$Q1566))&lt;=$B$8,INDEX($P$2:$P$4096,MATCH($B$7,$P$2:$P$4096,1)+ROWS(Q$2:$Q1566)),"")</f>
        <v>227.70366945426252</v>
      </c>
      <c r="R1566" s="118">
        <f t="shared" si="262"/>
        <v>1811</v>
      </c>
      <c r="S1566" s="51">
        <f t="shared" ca="1" si="263"/>
        <v>227.70366945426252</v>
      </c>
      <c r="T1566" s="52">
        <f t="shared" ca="1" si="264"/>
        <v>1811</v>
      </c>
      <c r="U1566" s="39" t="str">
        <f t="shared" ca="1" si="265"/>
        <v>228,</v>
      </c>
      <c r="V1566" s="39" t="str">
        <f t="shared" ca="1" si="266"/>
        <v>227.7037,</v>
      </c>
      <c r="W1566" s="53" t="str">
        <f t="shared" ca="1" si="259"/>
        <v>22770,</v>
      </c>
      <c r="X1566" s="90"/>
      <c r="Y1566" s="52"/>
      <c r="Z1566" s="52"/>
      <c r="AA1566" s="52"/>
      <c r="AB1566" s="52"/>
      <c r="AC1566" s="52"/>
      <c r="AD1566" s="52"/>
      <c r="AE1566" s="52"/>
      <c r="AF1566" s="52"/>
      <c r="AG1566" s="52"/>
      <c r="AH1566" s="52"/>
    </row>
    <row r="1567" spans="11:34" ht="15" thickBot="1" x14ac:dyDescent="0.3">
      <c r="K1567" s="109"/>
      <c r="L1567" s="116">
        <v>1566</v>
      </c>
      <c r="M1567" s="33">
        <f t="shared" si="257"/>
        <v>1.1472527472527472</v>
      </c>
      <c r="N1567" s="33">
        <f t="shared" si="258"/>
        <v>0.34852014652014651</v>
      </c>
      <c r="O1567" s="112">
        <f t="shared" si="260"/>
        <v>172.53472600007251</v>
      </c>
      <c r="P1567" s="33">
        <f t="shared" si="261"/>
        <v>190.98370058284178</v>
      </c>
      <c r="Q1567" s="117">
        <f>IF(INDEX($P$2:$P$4096,MATCH($B$7,$P$2:$P$4096,1)+ROWS(Q$2:$Q1567))&lt;=$B$8,INDEX($P$2:$P$4096,MATCH($B$7,$P$2:$P$4096,1)+ROWS(Q$2:$Q1567)),"")</f>
        <v>227.85441733637487</v>
      </c>
      <c r="R1567" s="118">
        <f t="shared" si="262"/>
        <v>1812</v>
      </c>
      <c r="S1567" s="51">
        <f t="shared" ca="1" si="263"/>
        <v>227.85441733637487</v>
      </c>
      <c r="T1567" s="52">
        <f t="shared" ca="1" si="264"/>
        <v>1812</v>
      </c>
      <c r="U1567" s="39" t="str">
        <f t="shared" ca="1" si="265"/>
        <v>228,</v>
      </c>
      <c r="V1567" s="39" t="str">
        <f t="shared" ca="1" si="266"/>
        <v>227.8544,</v>
      </c>
      <c r="W1567" s="53" t="str">
        <f t="shared" ca="1" si="259"/>
        <v>22785,</v>
      </c>
      <c r="X1567" s="90"/>
      <c r="Y1567" s="52"/>
      <c r="Z1567" s="52"/>
      <c r="AA1567" s="52"/>
      <c r="AB1567" s="52"/>
      <c r="AC1567" s="52"/>
      <c r="AD1567" s="52"/>
      <c r="AE1567" s="52"/>
      <c r="AF1567" s="52"/>
      <c r="AG1567" s="52"/>
      <c r="AH1567" s="52"/>
    </row>
    <row r="1568" spans="11:34" ht="15" thickBot="1" x14ac:dyDescent="0.3">
      <c r="K1568" s="109"/>
      <c r="L1568" s="116">
        <v>1567</v>
      </c>
      <c r="M1568" s="33">
        <f t="shared" si="257"/>
        <v>1.1479853479853479</v>
      </c>
      <c r="N1568" s="33">
        <f t="shared" si="258"/>
        <v>0.34863114663114664</v>
      </c>
      <c r="O1568" s="112">
        <f t="shared" si="260"/>
        <v>172.5896765500726</v>
      </c>
      <c r="P1568" s="33">
        <f t="shared" si="261"/>
        <v>191.13272475978988</v>
      </c>
      <c r="Q1568" s="117">
        <f>IF(INDEX($P$2:$P$4096,MATCH($B$7,$P$2:$P$4096,1)+ROWS(Q$2:$Q1568))&lt;=$B$8,INDEX($P$2:$P$4096,MATCH($B$7,$P$2:$P$4096,1)+ROWS(Q$2:$Q1568)),"")</f>
        <v>228.00517238084439</v>
      </c>
      <c r="R1568" s="118">
        <f t="shared" si="262"/>
        <v>1813</v>
      </c>
      <c r="S1568" s="51">
        <f t="shared" ca="1" si="263"/>
        <v>228.00517238084439</v>
      </c>
      <c r="T1568" s="52">
        <f t="shared" ca="1" si="264"/>
        <v>1813</v>
      </c>
      <c r="U1568" s="39" t="str">
        <f t="shared" ca="1" si="265"/>
        <v>228,</v>
      </c>
      <c r="V1568" s="39" t="str">
        <f t="shared" ca="1" si="266"/>
        <v>228.0052,</v>
      </c>
      <c r="W1568" s="53" t="str">
        <f t="shared" ca="1" si="259"/>
        <v>22801,</v>
      </c>
      <c r="X1568" s="90"/>
      <c r="Y1568" s="52"/>
      <c r="Z1568" s="52"/>
      <c r="AA1568" s="52"/>
      <c r="AB1568" s="52"/>
      <c r="AC1568" s="52"/>
      <c r="AD1568" s="52"/>
      <c r="AE1568" s="52"/>
      <c r="AF1568" s="52"/>
      <c r="AG1568" s="52"/>
      <c r="AH1568" s="52"/>
    </row>
    <row r="1569" spans="11:34" ht="15" thickBot="1" x14ac:dyDescent="0.3">
      <c r="K1569" s="109"/>
      <c r="L1569" s="116">
        <v>1568</v>
      </c>
      <c r="M1569" s="33">
        <f t="shared" si="257"/>
        <v>1.1487179487179486</v>
      </c>
      <c r="N1569" s="33">
        <f t="shared" si="258"/>
        <v>0.34874214674214671</v>
      </c>
      <c r="O1569" s="112">
        <f t="shared" si="260"/>
        <v>172.64462710007263</v>
      </c>
      <c r="P1569" s="33">
        <f t="shared" si="261"/>
        <v>191.28175584988259</v>
      </c>
      <c r="Q1569" s="117">
        <f>IF(INDEX($P$2:$P$4096,MATCH($B$7,$P$2:$P$4096,1)+ROWS(Q$2:$Q1569))&lt;=$B$8,INDEX($P$2:$P$4096,MATCH($B$7,$P$2:$P$4096,1)+ROWS(Q$2:$Q1569)),"")</f>
        <v>228.15593458872911</v>
      </c>
      <c r="R1569" s="118">
        <f t="shared" si="262"/>
        <v>1814</v>
      </c>
      <c r="S1569" s="51">
        <f t="shared" ca="1" si="263"/>
        <v>228.15593458872911</v>
      </c>
      <c r="T1569" s="52">
        <f t="shared" ca="1" si="264"/>
        <v>1814</v>
      </c>
      <c r="U1569" s="39" t="str">
        <f t="shared" ca="1" si="265"/>
        <v>228,</v>
      </c>
      <c r="V1569" s="39" t="str">
        <f t="shared" ca="1" si="266"/>
        <v>228.1559,</v>
      </c>
      <c r="W1569" s="53" t="str">
        <f t="shared" ca="1" si="259"/>
        <v>22816,</v>
      </c>
      <c r="X1569" s="90"/>
      <c r="Y1569" s="52"/>
      <c r="Z1569" s="52"/>
      <c r="AA1569" s="52"/>
      <c r="AB1569" s="52"/>
      <c r="AC1569" s="52"/>
      <c r="AD1569" s="52"/>
      <c r="AE1569" s="52"/>
      <c r="AF1569" s="52"/>
      <c r="AG1569" s="52"/>
      <c r="AH1569" s="52"/>
    </row>
    <row r="1570" spans="11:34" ht="15" thickBot="1" x14ac:dyDescent="0.3">
      <c r="K1570" s="109"/>
      <c r="L1570" s="116">
        <v>1569</v>
      </c>
      <c r="M1570" s="33">
        <f t="shared" si="257"/>
        <v>1.1494505494505494</v>
      </c>
      <c r="N1570" s="33">
        <f t="shared" si="258"/>
        <v>0.34885314685314683</v>
      </c>
      <c r="O1570" s="112">
        <f t="shared" si="260"/>
        <v>172.69957765007268</v>
      </c>
      <c r="P1570" s="33">
        <f t="shared" si="261"/>
        <v>191.43079385409476</v>
      </c>
      <c r="Q1570" s="117">
        <f>IF(INDEX($P$2:$P$4096,MATCH($B$7,$P$2:$P$4096,1)+ROWS(Q$2:$Q1570))&lt;=$B$8,INDEX($P$2:$P$4096,MATCH($B$7,$P$2:$P$4096,1)+ROWS(Q$2:$Q1570)),"")</f>
        <v>228.30670396108837</v>
      </c>
      <c r="R1570" s="118">
        <f t="shared" si="262"/>
        <v>1815</v>
      </c>
      <c r="S1570" s="51">
        <f t="shared" ca="1" si="263"/>
        <v>228.30670396108837</v>
      </c>
      <c r="T1570" s="52">
        <f t="shared" ca="1" si="264"/>
        <v>1815</v>
      </c>
      <c r="U1570" s="39" t="str">
        <f t="shared" ca="1" si="265"/>
        <v>228,</v>
      </c>
      <c r="V1570" s="39" t="str">
        <f t="shared" ca="1" si="266"/>
        <v>228.3067,</v>
      </c>
      <c r="W1570" s="53" t="str">
        <f t="shared" ca="1" si="259"/>
        <v>22831,</v>
      </c>
      <c r="X1570" s="90"/>
      <c r="Y1570" s="52"/>
      <c r="Z1570" s="52"/>
      <c r="AA1570" s="52"/>
      <c r="AB1570" s="52"/>
      <c r="AC1570" s="52"/>
      <c r="AD1570" s="52"/>
      <c r="AE1570" s="52"/>
      <c r="AF1570" s="52"/>
      <c r="AG1570" s="52"/>
      <c r="AH1570" s="52"/>
    </row>
    <row r="1571" spans="11:34" ht="15" thickBot="1" x14ac:dyDescent="0.3">
      <c r="K1571" s="109"/>
      <c r="L1571" s="116">
        <v>1570</v>
      </c>
      <c r="M1571" s="33">
        <f t="shared" si="257"/>
        <v>1.1501831501831501</v>
      </c>
      <c r="N1571" s="33">
        <f t="shared" si="258"/>
        <v>0.34896414696414696</v>
      </c>
      <c r="O1571" s="112">
        <f t="shared" si="260"/>
        <v>172.75452820007274</v>
      </c>
      <c r="P1571" s="33">
        <f t="shared" si="261"/>
        <v>191.57983877340149</v>
      </c>
      <c r="Q1571" s="117">
        <f>IF(INDEX($P$2:$P$4096,MATCH($B$7,$P$2:$P$4096,1)+ROWS(Q$2:$Q1571))&lt;=$B$8,INDEX($P$2:$P$4096,MATCH($B$7,$P$2:$P$4096,1)+ROWS(Q$2:$Q1571)),"")</f>
        <v>228.45748049898094</v>
      </c>
      <c r="R1571" s="118">
        <f t="shared" si="262"/>
        <v>1816</v>
      </c>
      <c r="S1571" s="51">
        <f t="shared" ca="1" si="263"/>
        <v>228.45748049898094</v>
      </c>
      <c r="T1571" s="52">
        <f t="shared" ca="1" si="264"/>
        <v>1816</v>
      </c>
      <c r="U1571" s="39" t="str">
        <f t="shared" ca="1" si="265"/>
        <v>228,</v>
      </c>
      <c r="V1571" s="39" t="str">
        <f t="shared" ca="1" si="266"/>
        <v>228.4575,</v>
      </c>
      <c r="W1571" s="53" t="str">
        <f t="shared" ca="1" si="259"/>
        <v>22846,</v>
      </c>
      <c r="X1571" s="90"/>
      <c r="Y1571" s="52"/>
      <c r="Z1571" s="52"/>
      <c r="AA1571" s="52"/>
      <c r="AB1571" s="52"/>
      <c r="AC1571" s="52"/>
      <c r="AD1571" s="52"/>
      <c r="AE1571" s="52"/>
      <c r="AF1571" s="52"/>
      <c r="AG1571" s="52"/>
      <c r="AH1571" s="52"/>
    </row>
    <row r="1572" spans="11:34" ht="15" thickBot="1" x14ac:dyDescent="0.3">
      <c r="K1572" s="109"/>
      <c r="L1572" s="116">
        <v>1571</v>
      </c>
      <c r="M1572" s="33">
        <f t="shared" si="257"/>
        <v>1.1509157509157508</v>
      </c>
      <c r="N1572" s="33">
        <f t="shared" si="258"/>
        <v>0.34907514707514709</v>
      </c>
      <c r="O1572" s="112">
        <f t="shared" si="260"/>
        <v>172.8094787500728</v>
      </c>
      <c r="P1572" s="33">
        <f t="shared" si="261"/>
        <v>191.72889060877827</v>
      </c>
      <c r="Q1572" s="117">
        <f>IF(INDEX($P$2:$P$4096,MATCH($B$7,$P$2:$P$4096,1)+ROWS(Q$2:$Q1572))&lt;=$B$8,INDEX($P$2:$P$4096,MATCH($B$7,$P$2:$P$4096,1)+ROWS(Q$2:$Q1572)),"")</f>
        <v>228.60826420346683</v>
      </c>
      <c r="R1572" s="118">
        <f t="shared" si="262"/>
        <v>1817</v>
      </c>
      <c r="S1572" s="51">
        <f t="shared" ca="1" si="263"/>
        <v>228.60826420346683</v>
      </c>
      <c r="T1572" s="52">
        <f t="shared" ca="1" si="264"/>
        <v>1817</v>
      </c>
      <c r="U1572" s="39" t="str">
        <f t="shared" ca="1" si="265"/>
        <v>229,</v>
      </c>
      <c r="V1572" s="39" t="str">
        <f t="shared" ca="1" si="266"/>
        <v>228.6083,</v>
      </c>
      <c r="W1572" s="53" t="str">
        <f t="shared" ca="1" si="259"/>
        <v>22861,</v>
      </c>
      <c r="X1572" s="90"/>
      <c r="Y1572" s="52"/>
      <c r="Z1572" s="52"/>
      <c r="AA1572" s="52"/>
      <c r="AB1572" s="52"/>
      <c r="AC1572" s="52"/>
      <c r="AD1572" s="52"/>
      <c r="AE1572" s="52"/>
      <c r="AF1572" s="52"/>
      <c r="AG1572" s="52"/>
      <c r="AH1572" s="52"/>
    </row>
    <row r="1573" spans="11:34" ht="15" thickBot="1" x14ac:dyDescent="0.3">
      <c r="K1573" s="109"/>
      <c r="L1573" s="116">
        <v>1572</v>
      </c>
      <c r="M1573" s="33">
        <f t="shared" si="257"/>
        <v>1.1516483516483516</v>
      </c>
      <c r="N1573" s="33">
        <f t="shared" si="258"/>
        <v>0.34918614718614716</v>
      </c>
      <c r="O1573" s="112">
        <f t="shared" si="260"/>
        <v>172.86442930007283</v>
      </c>
      <c r="P1573" s="33">
        <f t="shared" si="261"/>
        <v>191.87794936120099</v>
      </c>
      <c r="Q1573" s="117">
        <f>IF(INDEX($P$2:$P$4096,MATCH($B$7,$P$2:$P$4096,1)+ROWS(Q$2:$Q1573))&lt;=$B$8,INDEX($P$2:$P$4096,MATCH($B$7,$P$2:$P$4096,1)+ROWS(Q$2:$Q1573)),"")</f>
        <v>228.759055075606</v>
      </c>
      <c r="R1573" s="118">
        <f t="shared" si="262"/>
        <v>1818</v>
      </c>
      <c r="S1573" s="51">
        <f t="shared" ca="1" si="263"/>
        <v>228.759055075606</v>
      </c>
      <c r="T1573" s="52">
        <f t="shared" ca="1" si="264"/>
        <v>1818</v>
      </c>
      <c r="U1573" s="39" t="str">
        <f t="shared" ca="1" si="265"/>
        <v>229,</v>
      </c>
      <c r="V1573" s="39" t="str">
        <f t="shared" ca="1" si="266"/>
        <v>228.7591,</v>
      </c>
      <c r="W1573" s="53" t="str">
        <f t="shared" ca="1" si="259"/>
        <v>22876,</v>
      </c>
      <c r="X1573" s="90"/>
      <c r="Y1573" s="52"/>
      <c r="Z1573" s="52"/>
      <c r="AA1573" s="52"/>
      <c r="AB1573" s="52"/>
      <c r="AC1573" s="52"/>
      <c r="AD1573" s="52"/>
      <c r="AE1573" s="52"/>
      <c r="AF1573" s="52"/>
      <c r="AG1573" s="52"/>
      <c r="AH1573" s="52"/>
    </row>
    <row r="1574" spans="11:34" ht="15" thickBot="1" x14ac:dyDescent="0.3">
      <c r="K1574" s="109"/>
      <c r="L1574" s="116">
        <v>1573</v>
      </c>
      <c r="M1574" s="33">
        <f t="shared" si="257"/>
        <v>1.1523809523809523</v>
      </c>
      <c r="N1574" s="33">
        <f t="shared" si="258"/>
        <v>0.34929714729714728</v>
      </c>
      <c r="O1574" s="112">
        <f t="shared" si="260"/>
        <v>172.91937985007291</v>
      </c>
      <c r="P1574" s="33">
        <f t="shared" si="261"/>
        <v>192.0270150316461</v>
      </c>
      <c r="Q1574" s="117">
        <f>IF(INDEX($P$2:$P$4096,MATCH($B$7,$P$2:$P$4096,1)+ROWS(Q$2:$Q1574))&lt;=$B$8,INDEX($P$2:$P$4096,MATCH($B$7,$P$2:$P$4096,1)+ROWS(Q$2:$Q1574)),"")</f>
        <v>228.90985311645852</v>
      </c>
      <c r="R1574" s="118">
        <f t="shared" si="262"/>
        <v>1819</v>
      </c>
      <c r="S1574" s="51">
        <f t="shared" ca="1" si="263"/>
        <v>228.90985311645852</v>
      </c>
      <c r="T1574" s="52">
        <f t="shared" ca="1" si="264"/>
        <v>1819</v>
      </c>
      <c r="U1574" s="39" t="str">
        <f t="shared" ca="1" si="265"/>
        <v>229,</v>
      </c>
      <c r="V1574" s="39" t="str">
        <f t="shared" ca="1" si="266"/>
        <v>228.9099,</v>
      </c>
      <c r="W1574" s="53" t="str">
        <f t="shared" ca="1" si="259"/>
        <v>22891,</v>
      </c>
      <c r="X1574" s="90"/>
      <c r="Y1574" s="52"/>
      <c r="Z1574" s="52"/>
      <c r="AA1574" s="52"/>
      <c r="AB1574" s="52"/>
      <c r="AC1574" s="52"/>
      <c r="AD1574" s="52"/>
      <c r="AE1574" s="52"/>
      <c r="AF1574" s="52"/>
      <c r="AG1574" s="52"/>
      <c r="AH1574" s="52"/>
    </row>
    <row r="1575" spans="11:34" ht="15" thickBot="1" x14ac:dyDescent="0.3">
      <c r="K1575" s="109"/>
      <c r="L1575" s="116">
        <v>1574</v>
      </c>
      <c r="M1575" s="33">
        <f t="shared" si="257"/>
        <v>1.153113553113553</v>
      </c>
      <c r="N1575" s="33">
        <f t="shared" si="258"/>
        <v>0.34940814740814741</v>
      </c>
      <c r="O1575" s="112">
        <f t="shared" si="260"/>
        <v>172.97433040007297</v>
      </c>
      <c r="P1575" s="33">
        <f t="shared" si="261"/>
        <v>192.17608762108966</v>
      </c>
      <c r="Q1575" s="117">
        <f>IF(INDEX($P$2:$P$4096,MATCH($B$7,$P$2:$P$4096,1)+ROWS(Q$2:$Q1575))&lt;=$B$8,INDEX($P$2:$P$4096,MATCH($B$7,$P$2:$P$4096,1)+ROWS(Q$2:$Q1575)),"")</f>
        <v>229.06065832708532</v>
      </c>
      <c r="R1575" s="118">
        <f t="shared" si="262"/>
        <v>1820</v>
      </c>
      <c r="S1575" s="51">
        <f t="shared" ca="1" si="263"/>
        <v>229.06065832708532</v>
      </c>
      <c r="T1575" s="52">
        <f t="shared" ca="1" si="264"/>
        <v>1820</v>
      </c>
      <c r="U1575" s="39" t="str">
        <f t="shared" ca="1" si="265"/>
        <v>229,</v>
      </c>
      <c r="V1575" s="39" t="str">
        <f t="shared" ca="1" si="266"/>
        <v>229.0607,</v>
      </c>
      <c r="W1575" s="53" t="str">
        <f t="shared" ca="1" si="259"/>
        <v>22906,</v>
      </c>
      <c r="X1575" s="90"/>
      <c r="Y1575" s="52"/>
      <c r="Z1575" s="52"/>
      <c r="AA1575" s="52"/>
      <c r="AB1575" s="52"/>
      <c r="AC1575" s="52"/>
      <c r="AD1575" s="52"/>
      <c r="AE1575" s="52"/>
      <c r="AF1575" s="52"/>
      <c r="AG1575" s="52"/>
      <c r="AH1575" s="52"/>
    </row>
    <row r="1576" spans="11:34" ht="15" thickBot="1" x14ac:dyDescent="0.3">
      <c r="K1576" s="109"/>
      <c r="L1576" s="116">
        <v>1575</v>
      </c>
      <c r="M1576" s="33">
        <f t="shared" si="257"/>
        <v>1.1538461538461537</v>
      </c>
      <c r="N1576" s="33">
        <f t="shared" si="258"/>
        <v>0.34951914751914753</v>
      </c>
      <c r="O1576" s="112">
        <f t="shared" si="260"/>
        <v>173.02928095007303</v>
      </c>
      <c r="P1576" s="33">
        <f t="shared" si="261"/>
        <v>192.32516713050887</v>
      </c>
      <c r="Q1576" s="117">
        <f>IF(INDEX($P$2:$P$4096,MATCH($B$7,$P$2:$P$4096,1)+ROWS(Q$2:$Q1576))&lt;=$B$8,INDEX($P$2:$P$4096,MATCH($B$7,$P$2:$P$4096,1)+ROWS(Q$2:$Q1576)),"")</f>
        <v>229.2114707085471</v>
      </c>
      <c r="R1576" s="118">
        <f t="shared" si="262"/>
        <v>1821</v>
      </c>
      <c r="S1576" s="51">
        <f t="shared" ca="1" si="263"/>
        <v>229.2114707085471</v>
      </c>
      <c r="T1576" s="52">
        <f t="shared" ca="1" si="264"/>
        <v>1821</v>
      </c>
      <c r="U1576" s="39" t="str">
        <f t="shared" ca="1" si="265"/>
        <v>229,</v>
      </c>
      <c r="V1576" s="39" t="str">
        <f t="shared" ca="1" si="266"/>
        <v>229.2115,</v>
      </c>
      <c r="W1576" s="53" t="str">
        <f t="shared" ca="1" si="259"/>
        <v>22921,</v>
      </c>
      <c r="X1576" s="90"/>
      <c r="Y1576" s="52"/>
      <c r="Z1576" s="52"/>
      <c r="AA1576" s="52"/>
      <c r="AB1576" s="52"/>
      <c r="AC1576" s="52"/>
      <c r="AD1576" s="52"/>
      <c r="AE1576" s="52"/>
      <c r="AF1576" s="52"/>
      <c r="AG1576" s="52"/>
      <c r="AH1576" s="52"/>
    </row>
    <row r="1577" spans="11:34" ht="15" thickBot="1" x14ac:dyDescent="0.3">
      <c r="K1577" s="109"/>
      <c r="L1577" s="116">
        <v>1576</v>
      </c>
      <c r="M1577" s="33">
        <f t="shared" si="257"/>
        <v>1.1545787545787545</v>
      </c>
      <c r="N1577" s="33">
        <f t="shared" si="258"/>
        <v>0.3496301476301476</v>
      </c>
      <c r="O1577" s="112">
        <f t="shared" si="260"/>
        <v>173.08423150007306</v>
      </c>
      <c r="P1577" s="33">
        <f t="shared" si="261"/>
        <v>192.47425356088087</v>
      </c>
      <c r="Q1577" s="117">
        <f>IF(INDEX($P$2:$P$4096,MATCH($B$7,$P$2:$P$4096,1)+ROWS(Q$2:$Q1577))&lt;=$B$8,INDEX($P$2:$P$4096,MATCH($B$7,$P$2:$P$4096,1)+ROWS(Q$2:$Q1577)),"")</f>
        <v>229.36229026190512</v>
      </c>
      <c r="R1577" s="118">
        <f t="shared" si="262"/>
        <v>1822</v>
      </c>
      <c r="S1577" s="51">
        <f t="shared" ca="1" si="263"/>
        <v>229.36229026190512</v>
      </c>
      <c r="T1577" s="52">
        <f t="shared" ca="1" si="264"/>
        <v>1822</v>
      </c>
      <c r="U1577" s="39" t="str">
        <f t="shared" ca="1" si="265"/>
        <v>229,</v>
      </c>
      <c r="V1577" s="39" t="str">
        <f t="shared" ca="1" si="266"/>
        <v>229.3623,</v>
      </c>
      <c r="W1577" s="53" t="str">
        <f t="shared" ca="1" si="259"/>
        <v>22936,</v>
      </c>
      <c r="X1577" s="90"/>
      <c r="Y1577" s="52"/>
      <c r="Z1577" s="52"/>
      <c r="AA1577" s="52"/>
      <c r="AB1577" s="52"/>
      <c r="AC1577" s="52"/>
      <c r="AD1577" s="52"/>
      <c r="AE1577" s="52"/>
      <c r="AF1577" s="52"/>
      <c r="AG1577" s="52"/>
      <c r="AH1577" s="52"/>
    </row>
    <row r="1578" spans="11:34" ht="15" thickBot="1" x14ac:dyDescent="0.3">
      <c r="K1578" s="109"/>
      <c r="L1578" s="116">
        <v>1577</v>
      </c>
      <c r="M1578" s="33">
        <f t="shared" si="257"/>
        <v>1.1553113553113552</v>
      </c>
      <c r="N1578" s="33">
        <f t="shared" si="258"/>
        <v>0.34974114774114773</v>
      </c>
      <c r="O1578" s="112">
        <f t="shared" si="260"/>
        <v>173.13918205007312</v>
      </c>
      <c r="P1578" s="33">
        <f t="shared" si="261"/>
        <v>192.62334691318347</v>
      </c>
      <c r="Q1578" s="117">
        <f>IF(INDEX($P$2:$P$4096,MATCH($B$7,$P$2:$P$4096,1)+ROWS(Q$2:$Q1578))&lt;=$B$8,INDEX($P$2:$P$4096,MATCH($B$7,$P$2:$P$4096,1)+ROWS(Q$2:$Q1578)),"")</f>
        <v>229.51311698822104</v>
      </c>
      <c r="R1578" s="118">
        <f t="shared" si="262"/>
        <v>1823</v>
      </c>
      <c r="S1578" s="51">
        <f t="shared" ca="1" si="263"/>
        <v>229.51311698822104</v>
      </c>
      <c r="T1578" s="52">
        <f t="shared" ca="1" si="264"/>
        <v>1823</v>
      </c>
      <c r="U1578" s="39" t="str">
        <f t="shared" ca="1" si="265"/>
        <v>230,</v>
      </c>
      <c r="V1578" s="39" t="str">
        <f t="shared" ca="1" si="266"/>
        <v>229.5131,</v>
      </c>
      <c r="W1578" s="53" t="str">
        <f t="shared" ca="1" si="259"/>
        <v>22951,</v>
      </c>
      <c r="X1578" s="90"/>
      <c r="Y1578" s="52"/>
      <c r="Z1578" s="52"/>
      <c r="AA1578" s="52"/>
      <c r="AB1578" s="52"/>
      <c r="AC1578" s="52"/>
      <c r="AD1578" s="52"/>
      <c r="AE1578" s="52"/>
      <c r="AF1578" s="52"/>
      <c r="AG1578" s="52"/>
      <c r="AH1578" s="52"/>
    </row>
    <row r="1579" spans="11:34" ht="15" thickBot="1" x14ac:dyDescent="0.3">
      <c r="K1579" s="109"/>
      <c r="L1579" s="116">
        <v>1578</v>
      </c>
      <c r="M1579" s="33">
        <f t="shared" si="257"/>
        <v>1.1560439560439559</v>
      </c>
      <c r="N1579" s="33">
        <f t="shared" si="258"/>
        <v>0.34985214785214785</v>
      </c>
      <c r="O1579" s="112">
        <f t="shared" si="260"/>
        <v>173.19413260007317</v>
      </c>
      <c r="P1579" s="33">
        <f t="shared" si="261"/>
        <v>192.77244718839478</v>
      </c>
      <c r="Q1579" s="117">
        <f>IF(INDEX($P$2:$P$4096,MATCH($B$7,$P$2:$P$4096,1)+ROWS(Q$2:$Q1579))&lt;=$B$8,INDEX($P$2:$P$4096,MATCH($B$7,$P$2:$P$4096,1)+ROWS(Q$2:$Q1579)),"")</f>
        <v>229.66395088855666</v>
      </c>
      <c r="R1579" s="118">
        <f t="shared" si="262"/>
        <v>1824</v>
      </c>
      <c r="S1579" s="51">
        <f t="shared" ca="1" si="263"/>
        <v>229.66395088855666</v>
      </c>
      <c r="T1579" s="52">
        <f t="shared" ca="1" si="264"/>
        <v>1824</v>
      </c>
      <c r="U1579" s="39" t="str">
        <f t="shared" ca="1" si="265"/>
        <v>230,</v>
      </c>
      <c r="V1579" s="39" t="str">
        <f t="shared" ca="1" si="266"/>
        <v>229.664,</v>
      </c>
      <c r="W1579" s="53" t="str">
        <f t="shared" ca="1" si="259"/>
        <v>22966,</v>
      </c>
      <c r="X1579" s="90"/>
      <c r="Y1579" s="52"/>
      <c r="Z1579" s="52"/>
      <c r="AA1579" s="52"/>
      <c r="AB1579" s="52"/>
      <c r="AC1579" s="52"/>
      <c r="AD1579" s="52"/>
      <c r="AE1579" s="52"/>
      <c r="AF1579" s="52"/>
      <c r="AG1579" s="52"/>
      <c r="AH1579" s="52"/>
    </row>
    <row r="1580" spans="11:34" ht="15" thickBot="1" x14ac:dyDescent="0.3">
      <c r="K1580" s="109"/>
      <c r="L1580" s="116">
        <v>1579</v>
      </c>
      <c r="M1580" s="33">
        <f t="shared" si="257"/>
        <v>1.1567765567765569</v>
      </c>
      <c r="N1580" s="33">
        <f t="shared" si="258"/>
        <v>0.34996314796314792</v>
      </c>
      <c r="O1580" s="112">
        <f t="shared" si="260"/>
        <v>173.24908315007323</v>
      </c>
      <c r="P1580" s="33">
        <f t="shared" si="261"/>
        <v>192.92155438749262</v>
      </c>
      <c r="Q1580" s="117">
        <f>IF(INDEX($P$2:$P$4096,MATCH($B$7,$P$2:$P$4096,1)+ROWS(Q$2:$Q1580))&lt;=$B$8,INDEX($P$2:$P$4096,MATCH($B$7,$P$2:$P$4096,1)+ROWS(Q$2:$Q1580)),"")</f>
        <v>229.81479196397464</v>
      </c>
      <c r="R1580" s="118">
        <f t="shared" si="262"/>
        <v>1825</v>
      </c>
      <c r="S1580" s="51">
        <f t="shared" ca="1" si="263"/>
        <v>229.81479196397464</v>
      </c>
      <c r="T1580" s="52">
        <f t="shared" ca="1" si="264"/>
        <v>1825</v>
      </c>
      <c r="U1580" s="39" t="str">
        <f t="shared" ca="1" si="265"/>
        <v>230,</v>
      </c>
      <c r="V1580" s="39" t="str">
        <f t="shared" ca="1" si="266"/>
        <v>229.8148,</v>
      </c>
      <c r="W1580" s="53" t="str">
        <f t="shared" ca="1" si="259"/>
        <v>22981,</v>
      </c>
      <c r="X1580" s="90"/>
      <c r="Y1580" s="52"/>
      <c r="Z1580" s="52"/>
      <c r="AA1580" s="52"/>
      <c r="AB1580" s="52"/>
      <c r="AC1580" s="52"/>
      <c r="AD1580" s="52"/>
      <c r="AE1580" s="52"/>
      <c r="AF1580" s="52"/>
      <c r="AG1580" s="52"/>
      <c r="AH1580" s="52"/>
    </row>
    <row r="1581" spans="11:34" ht="15" thickBot="1" x14ac:dyDescent="0.3">
      <c r="K1581" s="109"/>
      <c r="L1581" s="116">
        <v>1580</v>
      </c>
      <c r="M1581" s="33">
        <f t="shared" si="257"/>
        <v>1.1575091575091576</v>
      </c>
      <c r="N1581" s="33">
        <f t="shared" si="258"/>
        <v>0.35007414807414805</v>
      </c>
      <c r="O1581" s="112">
        <f t="shared" si="260"/>
        <v>173.30403370007329</v>
      </c>
      <c r="P1581" s="33">
        <f t="shared" si="261"/>
        <v>193.07066851145646</v>
      </c>
      <c r="Q1581" s="117">
        <f>IF(INDEX($P$2:$P$4096,MATCH($B$7,$P$2:$P$4096,1)+ROWS(Q$2:$Q1581))&lt;=$B$8,INDEX($P$2:$P$4096,MATCH($B$7,$P$2:$P$4096,1)+ROWS(Q$2:$Q1581)),"")</f>
        <v>229.96564021553712</v>
      </c>
      <c r="R1581" s="118">
        <f t="shared" si="262"/>
        <v>1826</v>
      </c>
      <c r="S1581" s="51">
        <f t="shared" ca="1" si="263"/>
        <v>229.96564021553712</v>
      </c>
      <c r="T1581" s="52">
        <f t="shared" ca="1" si="264"/>
        <v>1826</v>
      </c>
      <c r="U1581" s="39" t="str">
        <f t="shared" ca="1" si="265"/>
        <v>230,</v>
      </c>
      <c r="V1581" s="39" t="str">
        <f t="shared" ca="1" si="266"/>
        <v>229.9656,</v>
      </c>
      <c r="W1581" s="53" t="str">
        <f t="shared" ca="1" si="259"/>
        <v>22997,</v>
      </c>
      <c r="X1581" s="90"/>
      <c r="Y1581" s="52"/>
      <c r="Z1581" s="52"/>
      <c r="AA1581" s="52"/>
      <c r="AB1581" s="52"/>
      <c r="AC1581" s="52"/>
      <c r="AD1581" s="52"/>
      <c r="AE1581" s="52"/>
      <c r="AF1581" s="52"/>
      <c r="AG1581" s="52"/>
      <c r="AH1581" s="52"/>
    </row>
    <row r="1582" spans="11:34" ht="15" thickBot="1" x14ac:dyDescent="0.3">
      <c r="K1582" s="109"/>
      <c r="L1582" s="116">
        <v>1581</v>
      </c>
      <c r="M1582" s="33">
        <f t="shared" si="257"/>
        <v>1.1582417582417583</v>
      </c>
      <c r="N1582" s="33">
        <f t="shared" si="258"/>
        <v>0.35018514818514818</v>
      </c>
      <c r="O1582" s="112">
        <f t="shared" si="260"/>
        <v>173.35898425007335</v>
      </c>
      <c r="P1582" s="33">
        <f t="shared" si="261"/>
        <v>193.21978956126458</v>
      </c>
      <c r="Q1582" s="117">
        <f>IF(INDEX($P$2:$P$4096,MATCH($B$7,$P$2:$P$4096,1)+ROWS(Q$2:$Q1582))&lt;=$B$8,INDEX($P$2:$P$4096,MATCH($B$7,$P$2:$P$4096,1)+ROWS(Q$2:$Q1582)),"")</f>
        <v>230.11649564430678</v>
      </c>
      <c r="R1582" s="118">
        <f t="shared" si="262"/>
        <v>1827</v>
      </c>
      <c r="S1582" s="51">
        <f t="shared" ca="1" si="263"/>
        <v>230.11649564430678</v>
      </c>
      <c r="T1582" s="52">
        <f t="shared" ca="1" si="264"/>
        <v>1827</v>
      </c>
      <c r="U1582" s="39" t="str">
        <f t="shared" ca="1" si="265"/>
        <v>230,</v>
      </c>
      <c r="V1582" s="39" t="str">
        <f t="shared" ca="1" si="266"/>
        <v>230.1165,</v>
      </c>
      <c r="W1582" s="53" t="str">
        <f t="shared" ca="1" si="259"/>
        <v>23012,</v>
      </c>
      <c r="X1582" s="90"/>
      <c r="Y1582" s="52"/>
      <c r="Z1582" s="52"/>
      <c r="AA1582" s="52"/>
      <c r="AB1582" s="52"/>
      <c r="AC1582" s="52"/>
      <c r="AD1582" s="52"/>
      <c r="AE1582" s="52"/>
      <c r="AF1582" s="52"/>
      <c r="AG1582" s="52"/>
      <c r="AH1582" s="52"/>
    </row>
    <row r="1583" spans="11:34" ht="15" thickBot="1" x14ac:dyDescent="0.3">
      <c r="K1583" s="109"/>
      <c r="L1583" s="116">
        <v>1582</v>
      </c>
      <c r="M1583" s="33">
        <f t="shared" si="257"/>
        <v>1.1589743589743591</v>
      </c>
      <c r="N1583" s="33">
        <f t="shared" si="258"/>
        <v>0.3502961482961483</v>
      </c>
      <c r="O1583" s="112">
        <f t="shared" si="260"/>
        <v>173.41393480007341</v>
      </c>
      <c r="P1583" s="33">
        <f t="shared" si="261"/>
        <v>193.36891753789706</v>
      </c>
      <c r="Q1583" s="117">
        <f>IF(INDEX($P$2:$P$4096,MATCH($B$7,$P$2:$P$4096,1)+ROWS(Q$2:$Q1583))&lt;=$B$8,INDEX($P$2:$P$4096,MATCH($B$7,$P$2:$P$4096,1)+ROWS(Q$2:$Q1583)),"")</f>
        <v>230.2673582513475</v>
      </c>
      <c r="R1583" s="118">
        <f t="shared" si="262"/>
        <v>1828</v>
      </c>
      <c r="S1583" s="51">
        <f t="shared" ca="1" si="263"/>
        <v>230.2673582513475</v>
      </c>
      <c r="T1583" s="52">
        <f t="shared" ca="1" si="264"/>
        <v>1828</v>
      </c>
      <c r="U1583" s="39" t="str">
        <f t="shared" ca="1" si="265"/>
        <v>230,</v>
      </c>
      <c r="V1583" s="39" t="str">
        <f t="shared" ca="1" si="266"/>
        <v>230.2674,</v>
      </c>
      <c r="W1583" s="53" t="str">
        <f t="shared" ca="1" si="259"/>
        <v>23027,</v>
      </c>
      <c r="X1583" s="90"/>
      <c r="Y1583" s="52"/>
      <c r="Z1583" s="52"/>
      <c r="AA1583" s="52"/>
      <c r="AB1583" s="52"/>
      <c r="AC1583" s="52"/>
      <c r="AD1583" s="52"/>
      <c r="AE1583" s="52"/>
      <c r="AF1583" s="52"/>
      <c r="AG1583" s="52"/>
      <c r="AH1583" s="52"/>
    </row>
    <row r="1584" spans="11:34" ht="15" thickBot="1" x14ac:dyDescent="0.3">
      <c r="K1584" s="109"/>
      <c r="L1584" s="116">
        <v>1583</v>
      </c>
      <c r="M1584" s="33">
        <f t="shared" si="257"/>
        <v>1.1597069597069598</v>
      </c>
      <c r="N1584" s="33">
        <f t="shared" si="258"/>
        <v>0.35040714840714837</v>
      </c>
      <c r="O1584" s="112">
        <f t="shared" si="260"/>
        <v>173.46888535007344</v>
      </c>
      <c r="P1584" s="33">
        <f t="shared" si="261"/>
        <v>193.51805244233321</v>
      </c>
      <c r="Q1584" s="117">
        <f>IF(INDEX($P$2:$P$4096,MATCH($B$7,$P$2:$P$4096,1)+ROWS(Q$2:$Q1584))&lt;=$B$8,INDEX($P$2:$P$4096,MATCH($B$7,$P$2:$P$4096,1)+ROWS(Q$2:$Q1584)),"")</f>
        <v>230.41822803772237</v>
      </c>
      <c r="R1584" s="118">
        <f t="shared" si="262"/>
        <v>1829</v>
      </c>
      <c r="S1584" s="51">
        <f t="shared" ca="1" si="263"/>
        <v>230.41822803772237</v>
      </c>
      <c r="T1584" s="52">
        <f t="shared" ca="1" si="264"/>
        <v>1829</v>
      </c>
      <c r="U1584" s="39" t="str">
        <f t="shared" ca="1" si="265"/>
        <v>230,</v>
      </c>
      <c r="V1584" s="39" t="str">
        <f t="shared" ca="1" si="266"/>
        <v>230.4182,</v>
      </c>
      <c r="W1584" s="53" t="str">
        <f t="shared" ca="1" si="259"/>
        <v>23042,</v>
      </c>
      <c r="X1584" s="90"/>
      <c r="Y1584" s="52"/>
      <c r="Z1584" s="52"/>
      <c r="AA1584" s="52"/>
      <c r="AB1584" s="52"/>
      <c r="AC1584" s="52"/>
      <c r="AD1584" s="52"/>
      <c r="AE1584" s="52"/>
      <c r="AF1584" s="52"/>
      <c r="AG1584" s="52"/>
      <c r="AH1584" s="52"/>
    </row>
    <row r="1585" spans="11:34" ht="15" thickBot="1" x14ac:dyDescent="0.3">
      <c r="K1585" s="109"/>
      <c r="L1585" s="116">
        <v>1584</v>
      </c>
      <c r="M1585" s="33">
        <f t="shared" si="257"/>
        <v>1.1604395604395605</v>
      </c>
      <c r="N1585" s="33">
        <f t="shared" si="258"/>
        <v>0.3505181485181485</v>
      </c>
      <c r="O1585" s="112">
        <f t="shared" si="260"/>
        <v>173.52383590007349</v>
      </c>
      <c r="P1585" s="33">
        <f t="shared" si="261"/>
        <v>193.66719427555358</v>
      </c>
      <c r="Q1585" s="117">
        <f>IF(INDEX($P$2:$P$4096,MATCH($B$7,$P$2:$P$4096,1)+ROWS(Q$2:$Q1585))&lt;=$B$8,INDEX($P$2:$P$4096,MATCH($B$7,$P$2:$P$4096,1)+ROWS(Q$2:$Q1585)),"")</f>
        <v>230.56910500449561</v>
      </c>
      <c r="R1585" s="118">
        <f t="shared" si="262"/>
        <v>1830</v>
      </c>
      <c r="S1585" s="51">
        <f t="shared" ca="1" si="263"/>
        <v>230.56910500449561</v>
      </c>
      <c r="T1585" s="52">
        <f t="shared" ca="1" si="264"/>
        <v>1830</v>
      </c>
      <c r="U1585" s="39" t="str">
        <f t="shared" ca="1" si="265"/>
        <v>231,</v>
      </c>
      <c r="V1585" s="39" t="str">
        <f t="shared" ca="1" si="266"/>
        <v>230.5691,</v>
      </c>
      <c r="W1585" s="53" t="str">
        <f t="shared" ca="1" si="259"/>
        <v>23057,</v>
      </c>
      <c r="X1585" s="90"/>
      <c r="Y1585" s="52"/>
      <c r="Z1585" s="52"/>
      <c r="AA1585" s="52"/>
      <c r="AB1585" s="52"/>
      <c r="AC1585" s="52"/>
      <c r="AD1585" s="52"/>
      <c r="AE1585" s="52"/>
      <c r="AF1585" s="52"/>
      <c r="AG1585" s="52"/>
      <c r="AH1585" s="52"/>
    </row>
    <row r="1586" spans="11:34" ht="15" thickBot="1" x14ac:dyDescent="0.3">
      <c r="K1586" s="109"/>
      <c r="L1586" s="116">
        <v>1585</v>
      </c>
      <c r="M1586" s="33">
        <f t="shared" si="257"/>
        <v>1.1611721611721613</v>
      </c>
      <c r="N1586" s="33">
        <f t="shared" si="258"/>
        <v>0.35062914862914862</v>
      </c>
      <c r="O1586" s="112">
        <f t="shared" si="260"/>
        <v>173.57878645007358</v>
      </c>
      <c r="P1586" s="33">
        <f t="shared" si="261"/>
        <v>193.81634303853866</v>
      </c>
      <c r="Q1586" s="117">
        <f>IF(INDEX($P$2:$P$4096,MATCH($B$7,$P$2:$P$4096,1)+ROWS(Q$2:$Q1586))&lt;=$B$8,INDEX($P$2:$P$4096,MATCH($B$7,$P$2:$P$4096,1)+ROWS(Q$2:$Q1586)),"")</f>
        <v>230.71998915273122</v>
      </c>
      <c r="R1586" s="118">
        <f t="shared" si="262"/>
        <v>1831</v>
      </c>
      <c r="S1586" s="51">
        <f t="shared" ca="1" si="263"/>
        <v>230.71998915273122</v>
      </c>
      <c r="T1586" s="52">
        <f t="shared" ca="1" si="264"/>
        <v>1831</v>
      </c>
      <c r="U1586" s="39" t="str">
        <f t="shared" ca="1" si="265"/>
        <v>231,</v>
      </c>
      <c r="V1586" s="39" t="str">
        <f t="shared" ca="1" si="266"/>
        <v>230.72,</v>
      </c>
      <c r="W1586" s="53" t="str">
        <f t="shared" ca="1" si="259"/>
        <v>23072,</v>
      </c>
      <c r="X1586" s="90"/>
      <c r="Y1586" s="52"/>
      <c r="Z1586" s="52"/>
      <c r="AA1586" s="52"/>
      <c r="AB1586" s="52"/>
      <c r="AC1586" s="52"/>
      <c r="AD1586" s="52"/>
      <c r="AE1586" s="52"/>
      <c r="AF1586" s="52"/>
      <c r="AG1586" s="52"/>
      <c r="AH1586" s="52"/>
    </row>
    <row r="1587" spans="11:34" ht="15" thickBot="1" x14ac:dyDescent="0.3">
      <c r="K1587" s="109"/>
      <c r="L1587" s="116">
        <v>1586</v>
      </c>
      <c r="M1587" s="33">
        <f t="shared" si="257"/>
        <v>1.161904761904762</v>
      </c>
      <c r="N1587" s="33">
        <f t="shared" si="258"/>
        <v>0.35074014874014875</v>
      </c>
      <c r="O1587" s="112">
        <f t="shared" si="260"/>
        <v>173.63373700007364</v>
      </c>
      <c r="P1587" s="33">
        <f t="shared" si="261"/>
        <v>193.96549873226905</v>
      </c>
      <c r="Q1587" s="117">
        <f>IF(INDEX($P$2:$P$4096,MATCH($B$7,$P$2:$P$4096,1)+ROWS(Q$2:$Q1587))&lt;=$B$8,INDEX($P$2:$P$4096,MATCH($B$7,$P$2:$P$4096,1)+ROWS(Q$2:$Q1587)),"")</f>
        <v>230.87088048349358</v>
      </c>
      <c r="R1587" s="118">
        <f t="shared" si="262"/>
        <v>1832</v>
      </c>
      <c r="S1587" s="51">
        <f t="shared" ca="1" si="263"/>
        <v>230.87088048349358</v>
      </c>
      <c r="T1587" s="52">
        <f t="shared" ca="1" si="264"/>
        <v>1832</v>
      </c>
      <c r="U1587" s="39" t="str">
        <f t="shared" ca="1" si="265"/>
        <v>231,</v>
      </c>
      <c r="V1587" s="39" t="str">
        <f t="shared" ca="1" si="266"/>
        <v>230.8709,</v>
      </c>
      <c r="W1587" s="53" t="str">
        <f t="shared" ca="1" si="259"/>
        <v>23087,</v>
      </c>
      <c r="X1587" s="90"/>
      <c r="Y1587" s="52"/>
      <c r="Z1587" s="52"/>
      <c r="AA1587" s="52"/>
      <c r="AB1587" s="52"/>
      <c r="AC1587" s="52"/>
      <c r="AD1587" s="52"/>
      <c r="AE1587" s="52"/>
      <c r="AF1587" s="52"/>
      <c r="AG1587" s="52"/>
      <c r="AH1587" s="52"/>
    </row>
    <row r="1588" spans="11:34" ht="15" thickBot="1" x14ac:dyDescent="0.3">
      <c r="K1588" s="109"/>
      <c r="L1588" s="116">
        <v>1587</v>
      </c>
      <c r="M1588" s="33">
        <f t="shared" si="257"/>
        <v>1.1626373626373627</v>
      </c>
      <c r="N1588" s="33">
        <f t="shared" si="258"/>
        <v>0.35085114885114882</v>
      </c>
      <c r="O1588" s="112">
        <f t="shared" si="260"/>
        <v>173.68868755007367</v>
      </c>
      <c r="P1588" s="33">
        <f t="shared" si="261"/>
        <v>194.11466135772605</v>
      </c>
      <c r="Q1588" s="117">
        <f>IF(INDEX($P$2:$P$4096,MATCH($B$7,$P$2:$P$4096,1)+ROWS(Q$2:$Q1588))&lt;=$B$8,INDEX($P$2:$P$4096,MATCH($B$7,$P$2:$P$4096,1)+ROWS(Q$2:$Q1588)),"")</f>
        <v>231.02177899784783</v>
      </c>
      <c r="R1588" s="118">
        <f t="shared" si="262"/>
        <v>1833</v>
      </c>
      <c r="S1588" s="51">
        <f t="shared" ca="1" si="263"/>
        <v>231.02177899784783</v>
      </c>
      <c r="T1588" s="52">
        <f t="shared" ca="1" si="264"/>
        <v>1833</v>
      </c>
      <c r="U1588" s="39" t="str">
        <f t="shared" ca="1" si="265"/>
        <v>231,</v>
      </c>
      <c r="V1588" s="39" t="str">
        <f t="shared" ca="1" si="266"/>
        <v>231.0218,</v>
      </c>
      <c r="W1588" s="53" t="str">
        <f t="shared" ca="1" si="259"/>
        <v>23102,</v>
      </c>
      <c r="X1588" s="90"/>
      <c r="Y1588" s="52"/>
      <c r="Z1588" s="52"/>
      <c r="AA1588" s="52"/>
      <c r="AB1588" s="52"/>
      <c r="AC1588" s="52"/>
      <c r="AD1588" s="52"/>
      <c r="AE1588" s="52"/>
      <c r="AF1588" s="52"/>
      <c r="AG1588" s="52"/>
      <c r="AH1588" s="52"/>
    </row>
    <row r="1589" spans="11:34" ht="15" thickBot="1" x14ac:dyDescent="0.3">
      <c r="K1589" s="109"/>
      <c r="L1589" s="116">
        <v>1588</v>
      </c>
      <c r="M1589" s="33">
        <f t="shared" si="257"/>
        <v>1.1633699633699635</v>
      </c>
      <c r="N1589" s="33">
        <f t="shared" si="258"/>
        <v>0.35096214896214895</v>
      </c>
      <c r="O1589" s="112">
        <f t="shared" si="260"/>
        <v>173.74363810007372</v>
      </c>
      <c r="P1589" s="33">
        <f t="shared" si="261"/>
        <v>194.26383091589116</v>
      </c>
      <c r="Q1589" s="117">
        <f>IF(INDEX($P$2:$P$4096,MATCH($B$7,$P$2:$P$4096,1)+ROWS(Q$2:$Q1589))&lt;=$B$8,INDEX($P$2:$P$4096,MATCH($B$7,$P$2:$P$4096,1)+ROWS(Q$2:$Q1589)),"")</f>
        <v>231.17268469685882</v>
      </c>
      <c r="R1589" s="118">
        <f t="shared" si="262"/>
        <v>1834</v>
      </c>
      <c r="S1589" s="51">
        <f t="shared" ca="1" si="263"/>
        <v>231.17268469685882</v>
      </c>
      <c r="T1589" s="52">
        <f t="shared" ca="1" si="264"/>
        <v>1834</v>
      </c>
      <c r="U1589" s="39" t="str">
        <f t="shared" ca="1" si="265"/>
        <v>231,</v>
      </c>
      <c r="V1589" s="39" t="str">
        <f t="shared" ca="1" si="266"/>
        <v>231.1727,</v>
      </c>
      <c r="W1589" s="53" t="str">
        <f t="shared" ca="1" si="259"/>
        <v>23117,</v>
      </c>
      <c r="X1589" s="90"/>
      <c r="Y1589" s="52"/>
      <c r="Z1589" s="52"/>
      <c r="AA1589" s="52"/>
      <c r="AB1589" s="52"/>
      <c r="AC1589" s="52"/>
      <c r="AD1589" s="52"/>
      <c r="AE1589" s="52"/>
      <c r="AF1589" s="52"/>
      <c r="AG1589" s="52"/>
      <c r="AH1589" s="52"/>
    </row>
    <row r="1590" spans="11:34" ht="15" thickBot="1" x14ac:dyDescent="0.3">
      <c r="K1590" s="109"/>
      <c r="L1590" s="116">
        <v>1589</v>
      </c>
      <c r="M1590" s="33">
        <f t="shared" si="257"/>
        <v>1.1641025641025642</v>
      </c>
      <c r="N1590" s="33">
        <f t="shared" si="258"/>
        <v>0.35107314907314907</v>
      </c>
      <c r="O1590" s="112">
        <f t="shared" si="260"/>
        <v>173.79858865007378</v>
      </c>
      <c r="P1590" s="33">
        <f t="shared" si="261"/>
        <v>194.41300740774659</v>
      </c>
      <c r="Q1590" s="117">
        <f>IF(INDEX($P$2:$P$4096,MATCH($B$7,$P$2:$P$4096,1)+ROWS(Q$2:$Q1590))&lt;=$B$8,INDEX($P$2:$P$4096,MATCH($B$7,$P$2:$P$4096,1)+ROWS(Q$2:$Q1590)),"")</f>
        <v>231.32359758159265</v>
      </c>
      <c r="R1590" s="118">
        <f t="shared" si="262"/>
        <v>1835</v>
      </c>
      <c r="S1590" s="51">
        <f t="shared" ca="1" si="263"/>
        <v>231.32359758159265</v>
      </c>
      <c r="T1590" s="52">
        <f t="shared" ca="1" si="264"/>
        <v>1835</v>
      </c>
      <c r="U1590" s="39" t="str">
        <f t="shared" ca="1" si="265"/>
        <v>231,</v>
      </c>
      <c r="V1590" s="39" t="str">
        <f t="shared" ca="1" si="266"/>
        <v>231.3236,</v>
      </c>
      <c r="W1590" s="53" t="str">
        <f t="shared" ca="1" si="259"/>
        <v>23132,</v>
      </c>
      <c r="X1590" s="90"/>
      <c r="Y1590" s="52"/>
      <c r="Z1590" s="52"/>
      <c r="AA1590" s="52"/>
      <c r="AB1590" s="52"/>
      <c r="AC1590" s="52"/>
      <c r="AD1590" s="52"/>
      <c r="AE1590" s="52"/>
      <c r="AF1590" s="52"/>
      <c r="AG1590" s="52"/>
      <c r="AH1590" s="52"/>
    </row>
    <row r="1591" spans="11:34" ht="15" thickBot="1" x14ac:dyDescent="0.3">
      <c r="K1591" s="109"/>
      <c r="L1591" s="116">
        <v>1590</v>
      </c>
      <c r="M1591" s="33">
        <f t="shared" si="257"/>
        <v>1.1648351648351649</v>
      </c>
      <c r="N1591" s="33">
        <f t="shared" si="258"/>
        <v>0.35118414918414914</v>
      </c>
      <c r="O1591" s="112">
        <f t="shared" si="260"/>
        <v>173.85353920007381</v>
      </c>
      <c r="P1591" s="33">
        <f t="shared" si="261"/>
        <v>194.56219083427447</v>
      </c>
      <c r="Q1591" s="117">
        <f>IF(INDEX($P$2:$P$4096,MATCH($B$7,$P$2:$P$4096,1)+ROWS(Q$2:$Q1591))&lt;=$B$8,INDEX($P$2:$P$4096,MATCH($B$7,$P$2:$P$4096,1)+ROWS(Q$2:$Q1591)),"")</f>
        <v>231.47451765311445</v>
      </c>
      <c r="R1591" s="118">
        <f t="shared" si="262"/>
        <v>1836</v>
      </c>
      <c r="S1591" s="51">
        <f t="shared" ca="1" si="263"/>
        <v>231.47451765311445</v>
      </c>
      <c r="T1591" s="52">
        <f t="shared" ca="1" si="264"/>
        <v>1836</v>
      </c>
      <c r="U1591" s="39" t="str">
        <f t="shared" ca="1" si="265"/>
        <v>231,</v>
      </c>
      <c r="V1591" s="39" t="str">
        <f t="shared" ca="1" si="266"/>
        <v>231.4745,</v>
      </c>
      <c r="W1591" s="53" t="str">
        <f t="shared" ca="1" si="259"/>
        <v>23147,</v>
      </c>
      <c r="X1591" s="90"/>
      <c r="Y1591" s="52"/>
      <c r="Z1591" s="52"/>
      <c r="AA1591" s="52"/>
      <c r="AB1591" s="52"/>
      <c r="AC1591" s="52"/>
      <c r="AD1591" s="52"/>
      <c r="AE1591" s="52"/>
      <c r="AF1591" s="52"/>
      <c r="AG1591" s="52"/>
      <c r="AH1591" s="52"/>
    </row>
    <row r="1592" spans="11:34" ht="15" thickBot="1" x14ac:dyDescent="0.3">
      <c r="K1592" s="109"/>
      <c r="L1592" s="116">
        <v>1591</v>
      </c>
      <c r="M1592" s="33">
        <f t="shared" si="257"/>
        <v>1.1655677655677656</v>
      </c>
      <c r="N1592" s="33">
        <f t="shared" si="258"/>
        <v>0.35129514929514927</v>
      </c>
      <c r="O1592" s="112">
        <f t="shared" si="260"/>
        <v>173.9084897500739</v>
      </c>
      <c r="P1592" s="33">
        <f t="shared" si="261"/>
        <v>194.71138119645752</v>
      </c>
      <c r="Q1592" s="117">
        <f>IF(INDEX($P$2:$P$4096,MATCH($B$7,$P$2:$P$4096,1)+ROWS(Q$2:$Q1592))&lt;=$B$8,INDEX($P$2:$P$4096,MATCH($B$7,$P$2:$P$4096,1)+ROWS(Q$2:$Q1592)),"")</f>
        <v>231.62544491249076</v>
      </c>
      <c r="R1592" s="118">
        <f t="shared" si="262"/>
        <v>1837</v>
      </c>
      <c r="S1592" s="51">
        <f t="shared" ca="1" si="263"/>
        <v>231.62544491249076</v>
      </c>
      <c r="T1592" s="52">
        <f t="shared" ca="1" si="264"/>
        <v>1837</v>
      </c>
      <c r="U1592" s="39" t="str">
        <f t="shared" ca="1" si="265"/>
        <v>232,</v>
      </c>
      <c r="V1592" s="39" t="str">
        <f t="shared" ca="1" si="266"/>
        <v>231.6254,</v>
      </c>
      <c r="W1592" s="53" t="str">
        <f t="shared" ca="1" si="259"/>
        <v>23163,</v>
      </c>
      <c r="X1592" s="90"/>
      <c r="Y1592" s="52"/>
      <c r="Z1592" s="52"/>
      <c r="AA1592" s="52"/>
      <c r="AB1592" s="52"/>
      <c r="AC1592" s="52"/>
      <c r="AD1592" s="52"/>
      <c r="AE1592" s="52"/>
      <c r="AF1592" s="52"/>
      <c r="AG1592" s="52"/>
      <c r="AH1592" s="52"/>
    </row>
    <row r="1593" spans="11:34" ht="15" thickBot="1" x14ac:dyDescent="0.3">
      <c r="K1593" s="109"/>
      <c r="L1593" s="116">
        <v>1592</v>
      </c>
      <c r="M1593" s="33">
        <f t="shared" si="257"/>
        <v>1.1663003663003664</v>
      </c>
      <c r="N1593" s="33">
        <f t="shared" si="258"/>
        <v>0.35140614940614939</v>
      </c>
      <c r="O1593" s="112">
        <f t="shared" si="260"/>
        <v>173.96344030007396</v>
      </c>
      <c r="P1593" s="33">
        <f t="shared" si="261"/>
        <v>194.8605784952789</v>
      </c>
      <c r="Q1593" s="117">
        <f>IF(INDEX($P$2:$P$4096,MATCH($B$7,$P$2:$P$4096,1)+ROWS(Q$2:$Q1593))&lt;=$B$8,INDEX($P$2:$P$4096,MATCH($B$7,$P$2:$P$4096,1)+ROWS(Q$2:$Q1593)),"")</f>
        <v>231.77637936078833</v>
      </c>
      <c r="R1593" s="118">
        <f t="shared" si="262"/>
        <v>1838</v>
      </c>
      <c r="S1593" s="51">
        <f t="shared" ca="1" si="263"/>
        <v>231.77637936078833</v>
      </c>
      <c r="T1593" s="52">
        <f t="shared" ca="1" si="264"/>
        <v>1838</v>
      </c>
      <c r="U1593" s="39" t="str">
        <f t="shared" ca="1" si="265"/>
        <v>232,</v>
      </c>
      <c r="V1593" s="39" t="str">
        <f t="shared" ca="1" si="266"/>
        <v>231.7764,</v>
      </c>
      <c r="W1593" s="53" t="str">
        <f t="shared" ca="1" si="259"/>
        <v>23178,</v>
      </c>
      <c r="X1593" s="90"/>
      <c r="Y1593" s="52"/>
      <c r="Z1593" s="52"/>
      <c r="AA1593" s="52"/>
      <c r="AB1593" s="52"/>
      <c r="AC1593" s="52"/>
      <c r="AD1593" s="52"/>
      <c r="AE1593" s="52"/>
      <c r="AF1593" s="52"/>
      <c r="AG1593" s="52"/>
      <c r="AH1593" s="52"/>
    </row>
    <row r="1594" spans="11:34" ht="15" thickBot="1" x14ac:dyDescent="0.3">
      <c r="K1594" s="109"/>
      <c r="L1594" s="116">
        <v>1593</v>
      </c>
      <c r="M1594" s="33">
        <f t="shared" si="257"/>
        <v>1.1670329670329671</v>
      </c>
      <c r="N1594" s="33">
        <f t="shared" si="258"/>
        <v>0.35151714951714952</v>
      </c>
      <c r="O1594" s="112">
        <f t="shared" si="260"/>
        <v>174.01839085007401</v>
      </c>
      <c r="P1594" s="33">
        <f t="shared" si="261"/>
        <v>195.00978273172137</v>
      </c>
      <c r="Q1594" s="117">
        <f>IF(INDEX($P$2:$P$4096,MATCH($B$7,$P$2:$P$4096,1)+ROWS(Q$2:$Q1594))&lt;=$B$8,INDEX($P$2:$P$4096,MATCH($B$7,$P$2:$P$4096,1)+ROWS(Q$2:$Q1594)),"")</f>
        <v>231.92732099907352</v>
      </c>
      <c r="R1594" s="118">
        <f t="shared" si="262"/>
        <v>1839</v>
      </c>
      <c r="S1594" s="51">
        <f t="shared" ca="1" si="263"/>
        <v>231.92732099907352</v>
      </c>
      <c r="T1594" s="52">
        <f t="shared" ca="1" si="264"/>
        <v>1839</v>
      </c>
      <c r="U1594" s="39" t="str">
        <f t="shared" ca="1" si="265"/>
        <v>232,</v>
      </c>
      <c r="V1594" s="39" t="str">
        <f t="shared" ca="1" si="266"/>
        <v>231.9273,</v>
      </c>
      <c r="W1594" s="53" t="str">
        <f t="shared" ca="1" si="259"/>
        <v>23193,</v>
      </c>
      <c r="X1594" s="90"/>
      <c r="Y1594" s="52"/>
      <c r="Z1594" s="52"/>
      <c r="AA1594" s="52"/>
      <c r="AB1594" s="52"/>
      <c r="AC1594" s="52"/>
      <c r="AD1594" s="52"/>
      <c r="AE1594" s="52"/>
      <c r="AF1594" s="52"/>
      <c r="AG1594" s="52"/>
      <c r="AH1594" s="52"/>
    </row>
    <row r="1595" spans="11:34" ht="15" thickBot="1" x14ac:dyDescent="0.3">
      <c r="K1595" s="109"/>
      <c r="L1595" s="116">
        <v>1594</v>
      </c>
      <c r="M1595" s="33">
        <f t="shared" si="257"/>
        <v>1.1677655677655678</v>
      </c>
      <c r="N1595" s="33">
        <f t="shared" si="258"/>
        <v>0.35162814962814959</v>
      </c>
      <c r="O1595" s="112">
        <f t="shared" si="260"/>
        <v>174.07334140007404</v>
      </c>
      <c r="P1595" s="33">
        <f t="shared" si="261"/>
        <v>195.15899390676896</v>
      </c>
      <c r="Q1595" s="117">
        <f>IF(INDEX($P$2:$P$4096,MATCH($B$7,$P$2:$P$4096,1)+ROWS(Q$2:$Q1595))&lt;=$B$8,INDEX($P$2:$P$4096,MATCH($B$7,$P$2:$P$4096,1)+ROWS(Q$2:$Q1595)),"")</f>
        <v>232.07826982841368</v>
      </c>
      <c r="R1595" s="118">
        <f t="shared" si="262"/>
        <v>1840</v>
      </c>
      <c r="S1595" s="51">
        <f t="shared" ca="1" si="263"/>
        <v>232.07826982841368</v>
      </c>
      <c r="T1595" s="52">
        <f t="shared" ca="1" si="264"/>
        <v>1840</v>
      </c>
      <c r="U1595" s="39" t="str">
        <f t="shared" ca="1" si="265"/>
        <v>232,</v>
      </c>
      <c r="V1595" s="39" t="str">
        <f t="shared" ca="1" si="266"/>
        <v>232.0783,</v>
      </c>
      <c r="W1595" s="53" t="str">
        <f t="shared" ca="1" si="259"/>
        <v>23208,</v>
      </c>
      <c r="X1595" s="90"/>
      <c r="Y1595" s="52"/>
      <c r="Z1595" s="52"/>
      <c r="AA1595" s="52"/>
      <c r="AB1595" s="52"/>
      <c r="AC1595" s="52"/>
      <c r="AD1595" s="52"/>
      <c r="AE1595" s="52"/>
      <c r="AF1595" s="52"/>
      <c r="AG1595" s="52"/>
      <c r="AH1595" s="52"/>
    </row>
    <row r="1596" spans="11:34" ht="15" thickBot="1" x14ac:dyDescent="0.3">
      <c r="K1596" s="109"/>
      <c r="L1596" s="116">
        <v>1595</v>
      </c>
      <c r="M1596" s="33">
        <f t="shared" si="257"/>
        <v>1.1684981684981686</v>
      </c>
      <c r="N1596" s="33">
        <f t="shared" si="258"/>
        <v>0.35173914973914971</v>
      </c>
      <c r="O1596" s="112">
        <f t="shared" si="260"/>
        <v>174.1282919500741</v>
      </c>
      <c r="P1596" s="33">
        <f t="shared" si="261"/>
        <v>195.30821202140618</v>
      </c>
      <c r="Q1596" s="117">
        <f>IF(INDEX($P$2:$P$4096,MATCH($B$7,$P$2:$P$4096,1)+ROWS(Q$2:$Q1596))&lt;=$B$8,INDEX($P$2:$P$4096,MATCH($B$7,$P$2:$P$4096,1)+ROWS(Q$2:$Q1596)),"")</f>
        <v>232.22922584987617</v>
      </c>
      <c r="R1596" s="118">
        <f t="shared" si="262"/>
        <v>1841</v>
      </c>
      <c r="S1596" s="51">
        <f t="shared" ca="1" si="263"/>
        <v>232.22922584987617</v>
      </c>
      <c r="T1596" s="52">
        <f t="shared" ca="1" si="264"/>
        <v>1841</v>
      </c>
      <c r="U1596" s="39" t="str">
        <f t="shared" ca="1" si="265"/>
        <v>232,</v>
      </c>
      <c r="V1596" s="39" t="str">
        <f t="shared" ca="1" si="266"/>
        <v>232.2292,</v>
      </c>
      <c r="W1596" s="53" t="str">
        <f t="shared" ca="1" si="259"/>
        <v>23223,</v>
      </c>
      <c r="X1596" s="90"/>
      <c r="Y1596" s="52"/>
      <c r="Z1596" s="52"/>
      <c r="AA1596" s="52"/>
      <c r="AB1596" s="52"/>
      <c r="AC1596" s="52"/>
      <c r="AD1596" s="52"/>
      <c r="AE1596" s="52"/>
      <c r="AF1596" s="52"/>
      <c r="AG1596" s="52"/>
      <c r="AH1596" s="52"/>
    </row>
    <row r="1597" spans="11:34" ht="15" thickBot="1" x14ac:dyDescent="0.3">
      <c r="K1597" s="109"/>
      <c r="L1597" s="116">
        <v>1596</v>
      </c>
      <c r="M1597" s="33">
        <f t="shared" si="257"/>
        <v>1.1692307692307693</v>
      </c>
      <c r="N1597" s="33">
        <f t="shared" si="258"/>
        <v>0.35185014985014984</v>
      </c>
      <c r="O1597" s="112">
        <f t="shared" si="260"/>
        <v>174.18324250007416</v>
      </c>
      <c r="P1597" s="33">
        <f t="shared" si="261"/>
        <v>195.457437076617</v>
      </c>
      <c r="Q1597" s="117">
        <f>IF(INDEX($P$2:$P$4096,MATCH($B$7,$P$2:$P$4096,1)+ROWS(Q$2:$Q1597))&lt;=$B$8,INDEX($P$2:$P$4096,MATCH($B$7,$P$2:$P$4096,1)+ROWS(Q$2:$Q1597)),"")</f>
        <v>232.38018906452891</v>
      </c>
      <c r="R1597" s="118">
        <f t="shared" si="262"/>
        <v>1842</v>
      </c>
      <c r="S1597" s="51">
        <f t="shared" ca="1" si="263"/>
        <v>232.38018906452891</v>
      </c>
      <c r="T1597" s="52">
        <f t="shared" ca="1" si="264"/>
        <v>1842</v>
      </c>
      <c r="U1597" s="39" t="str">
        <f t="shared" ca="1" si="265"/>
        <v>232,</v>
      </c>
      <c r="V1597" s="39" t="str">
        <f t="shared" ca="1" si="266"/>
        <v>232.3802,</v>
      </c>
      <c r="W1597" s="53" t="str">
        <f t="shared" ca="1" si="259"/>
        <v>23238,</v>
      </c>
      <c r="X1597" s="90"/>
      <c r="Y1597" s="52"/>
      <c r="Z1597" s="52"/>
      <c r="AA1597" s="52"/>
      <c r="AB1597" s="52"/>
      <c r="AC1597" s="52"/>
      <c r="AD1597" s="52"/>
      <c r="AE1597" s="52"/>
      <c r="AF1597" s="52"/>
      <c r="AG1597" s="52"/>
      <c r="AH1597" s="52"/>
    </row>
    <row r="1598" spans="11:34" ht="15" thickBot="1" x14ac:dyDescent="0.3">
      <c r="K1598" s="109"/>
      <c r="L1598" s="116">
        <v>1597</v>
      </c>
      <c r="M1598" s="33">
        <f t="shared" si="257"/>
        <v>1.16996336996337</v>
      </c>
      <c r="N1598" s="33">
        <f t="shared" si="258"/>
        <v>0.35196114996114997</v>
      </c>
      <c r="O1598" s="112">
        <f t="shared" si="260"/>
        <v>174.23819305007424</v>
      </c>
      <c r="P1598" s="33">
        <f t="shared" si="261"/>
        <v>195.60666907338646</v>
      </c>
      <c r="Q1598" s="117">
        <f>IF(INDEX($P$2:$P$4096,MATCH($B$7,$P$2:$P$4096,1)+ROWS(Q$2:$Q1598))&lt;=$B$8,INDEX($P$2:$P$4096,MATCH($B$7,$P$2:$P$4096,1)+ROWS(Q$2:$Q1598)),"")</f>
        <v>232.53115947343986</v>
      </c>
      <c r="R1598" s="118">
        <f t="shared" si="262"/>
        <v>1843</v>
      </c>
      <c r="S1598" s="51">
        <f t="shared" ca="1" si="263"/>
        <v>232.53115947343986</v>
      </c>
      <c r="T1598" s="52">
        <f t="shared" ca="1" si="264"/>
        <v>1843</v>
      </c>
      <c r="U1598" s="39" t="str">
        <f t="shared" ca="1" si="265"/>
        <v>233,</v>
      </c>
      <c r="V1598" s="39" t="str">
        <f t="shared" ca="1" si="266"/>
        <v>232.5312,</v>
      </c>
      <c r="W1598" s="53" t="str">
        <f t="shared" ca="1" si="259"/>
        <v>23253,</v>
      </c>
      <c r="X1598" s="90"/>
      <c r="Y1598" s="52"/>
      <c r="Z1598" s="52"/>
      <c r="AA1598" s="52"/>
      <c r="AB1598" s="52"/>
      <c r="AC1598" s="52"/>
      <c r="AD1598" s="52"/>
      <c r="AE1598" s="52"/>
      <c r="AF1598" s="52"/>
      <c r="AG1598" s="52"/>
      <c r="AH1598" s="52"/>
    </row>
    <row r="1599" spans="11:34" ht="15" thickBot="1" x14ac:dyDescent="0.3">
      <c r="K1599" s="109"/>
      <c r="L1599" s="116">
        <v>1598</v>
      </c>
      <c r="M1599" s="33">
        <f t="shared" si="257"/>
        <v>1.1706959706959708</v>
      </c>
      <c r="N1599" s="33">
        <f t="shared" si="258"/>
        <v>0.35207215007215004</v>
      </c>
      <c r="O1599" s="112">
        <f t="shared" si="260"/>
        <v>174.29314360007427</v>
      </c>
      <c r="P1599" s="33">
        <f t="shared" si="261"/>
        <v>195.75590801269948</v>
      </c>
      <c r="Q1599" s="117">
        <f>IF(INDEX($P$2:$P$4096,MATCH($B$7,$P$2:$P$4096,1)+ROWS(Q$2:$Q1599))&lt;=$B$8,INDEX($P$2:$P$4096,MATCH($B$7,$P$2:$P$4096,1)+ROWS(Q$2:$Q1599)),"")</f>
        <v>232.68213707767796</v>
      </c>
      <c r="R1599" s="118">
        <f t="shared" si="262"/>
        <v>1844</v>
      </c>
      <c r="S1599" s="51">
        <f t="shared" ca="1" si="263"/>
        <v>232.68213707767796</v>
      </c>
      <c r="T1599" s="52">
        <f t="shared" ca="1" si="264"/>
        <v>1844</v>
      </c>
      <c r="U1599" s="39" t="str">
        <f t="shared" ca="1" si="265"/>
        <v>233,</v>
      </c>
      <c r="V1599" s="39" t="str">
        <f t="shared" ca="1" si="266"/>
        <v>232.6821,</v>
      </c>
      <c r="W1599" s="53" t="str">
        <f t="shared" ca="1" si="259"/>
        <v>23268,</v>
      </c>
      <c r="X1599" s="90"/>
      <c r="Y1599" s="52"/>
      <c r="Z1599" s="52"/>
      <c r="AA1599" s="52"/>
      <c r="AB1599" s="52"/>
      <c r="AC1599" s="52"/>
      <c r="AD1599" s="52"/>
      <c r="AE1599" s="52"/>
      <c r="AF1599" s="52"/>
      <c r="AG1599" s="52"/>
      <c r="AH1599" s="52"/>
    </row>
    <row r="1600" spans="11:34" ht="15" thickBot="1" x14ac:dyDescent="0.3">
      <c r="K1600" s="109"/>
      <c r="L1600" s="116">
        <v>1599</v>
      </c>
      <c r="M1600" s="33">
        <f t="shared" si="257"/>
        <v>1.1714285714285715</v>
      </c>
      <c r="N1600" s="33">
        <f t="shared" si="258"/>
        <v>0.35218315018315016</v>
      </c>
      <c r="O1600" s="112">
        <f t="shared" si="260"/>
        <v>174.34809415007433</v>
      </c>
      <c r="P1600" s="33">
        <f t="shared" si="261"/>
        <v>195.90515389554162</v>
      </c>
      <c r="Q1600" s="117">
        <f>IF(INDEX($P$2:$P$4096,MATCH($B$7,$P$2:$P$4096,1)+ROWS(Q$2:$Q1600))&lt;=$B$8,INDEX($P$2:$P$4096,MATCH($B$7,$P$2:$P$4096,1)+ROWS(Q$2:$Q1600)),"")</f>
        <v>232.83312187831103</v>
      </c>
      <c r="R1600" s="118">
        <f t="shared" si="262"/>
        <v>1845</v>
      </c>
      <c r="S1600" s="51">
        <f t="shared" ca="1" si="263"/>
        <v>232.83312187831103</v>
      </c>
      <c r="T1600" s="52">
        <f t="shared" ca="1" si="264"/>
        <v>1845</v>
      </c>
      <c r="U1600" s="39" t="str">
        <f t="shared" ca="1" si="265"/>
        <v>233,</v>
      </c>
      <c r="V1600" s="39" t="str">
        <f t="shared" ca="1" si="266"/>
        <v>232.8331,</v>
      </c>
      <c r="W1600" s="53" t="str">
        <f t="shared" ca="1" si="259"/>
        <v>23283,</v>
      </c>
      <c r="X1600" s="90"/>
      <c r="Y1600" s="52"/>
      <c r="Z1600" s="52"/>
      <c r="AA1600" s="52"/>
      <c r="AB1600" s="52"/>
      <c r="AC1600" s="52"/>
      <c r="AD1600" s="52"/>
      <c r="AE1600" s="52"/>
      <c r="AF1600" s="52"/>
      <c r="AG1600" s="52"/>
      <c r="AH1600" s="52"/>
    </row>
    <row r="1601" spans="11:34" ht="15" thickBot="1" x14ac:dyDescent="0.3">
      <c r="K1601" s="109"/>
      <c r="L1601" s="116">
        <v>1600</v>
      </c>
      <c r="M1601" s="33">
        <f t="shared" si="257"/>
        <v>1.1721611721611722</v>
      </c>
      <c r="N1601" s="33">
        <f t="shared" si="258"/>
        <v>0.35229415029415029</v>
      </c>
      <c r="O1601" s="112">
        <f t="shared" si="260"/>
        <v>174.40304470007439</v>
      </c>
      <c r="P1601" s="33">
        <f t="shared" si="261"/>
        <v>196.05440672289876</v>
      </c>
      <c r="Q1601" s="117">
        <f>IF(INDEX($P$2:$P$4096,MATCH($B$7,$P$2:$P$4096,1)+ROWS(Q$2:$Q1601))&lt;=$B$8,INDEX($P$2:$P$4096,MATCH($B$7,$P$2:$P$4096,1)+ROWS(Q$2:$Q1601)),"")</f>
        <v>232.98411387640908</v>
      </c>
      <c r="R1601" s="118">
        <f t="shared" si="262"/>
        <v>1846</v>
      </c>
      <c r="S1601" s="51">
        <f t="shared" ca="1" si="263"/>
        <v>232.98411387640908</v>
      </c>
      <c r="T1601" s="52">
        <f t="shared" ca="1" si="264"/>
        <v>1846</v>
      </c>
      <c r="U1601" s="39" t="str">
        <f t="shared" ca="1" si="265"/>
        <v>233,</v>
      </c>
      <c r="V1601" s="39" t="str">
        <f t="shared" ca="1" si="266"/>
        <v>232.9841,</v>
      </c>
      <c r="W1601" s="53" t="str">
        <f t="shared" ca="1" si="259"/>
        <v>23298,</v>
      </c>
      <c r="X1601" s="90"/>
      <c r="Y1601" s="52"/>
      <c r="Z1601" s="52"/>
      <c r="AA1601" s="52"/>
      <c r="AB1601" s="52"/>
      <c r="AC1601" s="52"/>
      <c r="AD1601" s="52"/>
      <c r="AE1601" s="52"/>
      <c r="AF1601" s="52"/>
      <c r="AG1601" s="52"/>
      <c r="AH1601" s="52"/>
    </row>
    <row r="1602" spans="11:34" ht="15" thickBot="1" x14ac:dyDescent="0.3">
      <c r="K1602" s="109"/>
      <c r="L1602" s="116">
        <v>1601</v>
      </c>
      <c r="M1602" s="33">
        <f t="shared" ref="M1602:M1665" si="267">(L1602*$B$2)/($B$3-1)</f>
        <v>1.1728937728937729</v>
      </c>
      <c r="N1602" s="33">
        <f t="shared" ref="N1602:N1665" si="268">($M1602+$D$10)/$B$5</f>
        <v>0.35240515040515036</v>
      </c>
      <c r="O1602" s="112">
        <f t="shared" si="260"/>
        <v>174.45799525007442</v>
      </c>
      <c r="P1602" s="33">
        <f t="shared" si="261"/>
        <v>196.20366649575715</v>
      </c>
      <c r="Q1602" s="117">
        <f>IF(INDEX($P$2:$P$4096,MATCH($B$7,$P$2:$P$4096,1)+ROWS(Q$2:$Q1602))&lt;=$B$8,INDEX($P$2:$P$4096,MATCH($B$7,$P$2:$P$4096,1)+ROWS(Q$2:$Q1602)),"")</f>
        <v>233.135113073041</v>
      </c>
      <c r="R1602" s="118">
        <f t="shared" si="262"/>
        <v>1847</v>
      </c>
      <c r="S1602" s="51">
        <f t="shared" ca="1" si="263"/>
        <v>233.135113073041</v>
      </c>
      <c r="T1602" s="52">
        <f t="shared" ca="1" si="264"/>
        <v>1847</v>
      </c>
      <c r="U1602" s="39" t="str">
        <f t="shared" ca="1" si="265"/>
        <v>233,</v>
      </c>
      <c r="V1602" s="39" t="str">
        <f t="shared" ca="1" si="266"/>
        <v>233.1351,</v>
      </c>
      <c r="W1602" s="53" t="str">
        <f t="shared" ref="W1602:W1665" ca="1" si="269">ROUND(S1602*$B$10,0)&amp;","</f>
        <v>23314,</v>
      </c>
      <c r="X1602" s="90"/>
      <c r="Y1602" s="52"/>
      <c r="Z1602" s="52"/>
      <c r="AA1602" s="52"/>
      <c r="AB1602" s="52"/>
      <c r="AC1602" s="52"/>
      <c r="AD1602" s="52"/>
      <c r="AE1602" s="52"/>
      <c r="AF1602" s="52"/>
      <c r="AG1602" s="52"/>
      <c r="AH1602" s="52"/>
    </row>
    <row r="1603" spans="11:34" ht="15" thickBot="1" x14ac:dyDescent="0.3">
      <c r="K1603" s="109"/>
      <c r="L1603" s="116">
        <v>1602</v>
      </c>
      <c r="M1603" s="33">
        <f t="shared" si="267"/>
        <v>1.1736263736263737</v>
      </c>
      <c r="N1603" s="33">
        <f t="shared" si="268"/>
        <v>0.35251615051615048</v>
      </c>
      <c r="O1603" s="112">
        <f t="shared" ref="O1603:O1666" si="270">$N1603/$B$4</f>
        <v>174.51294580007448</v>
      </c>
      <c r="P1603" s="33">
        <f t="shared" ref="P1603:P1666" si="271">-245.19+O1603*(2.5293+O1603*(-0.066046+O1603*(0.0040422+O1603*(-0.0000020697))))/(1+O1603*(-0.025422+O1603*(0.0016883+O1603*(-0.0000013601))))</f>
        <v>196.35293321510346</v>
      </c>
      <c r="Q1603" s="117">
        <f>IF(INDEX($P$2:$P$4096,MATCH($B$7,$P$2:$P$4096,1)+ROWS(Q$2:$Q1603))&lt;=$B$8,INDEX($P$2:$P$4096,MATCH($B$7,$P$2:$P$4096,1)+ROWS(Q$2:$Q1603)),"")</f>
        <v>233.28611946927691</v>
      </c>
      <c r="R1603" s="118">
        <f t="shared" ref="R1603:R1666" si="272">INDEX($L$2:$L$4096,MATCH($Q1603,$P$2:$P$4096,0))</f>
        <v>1848</v>
      </c>
      <c r="S1603" s="51">
        <f t="shared" ref="S1603:S1666" ca="1" si="273">INDIRECT("Q"&amp;((ROW($Q1603)-2)*$B$9)+2,TRUE)</f>
        <v>233.28611946927691</v>
      </c>
      <c r="T1603" s="52">
        <f t="shared" ref="T1603:T1666" ca="1" si="274">INDEX($L$2:$L$4096,MATCH($S1603,$P$2:$P$4096,0))</f>
        <v>1848</v>
      </c>
      <c r="U1603" s="39" t="str">
        <f t="shared" ref="U1603:U1666" ca="1" si="275">ROUND(S1603,0)&amp;","</f>
        <v>233,</v>
      </c>
      <c r="V1603" s="39" t="str">
        <f t="shared" ref="V1603:V1666" ca="1" si="276">ROUND(S1603,4)&amp;","</f>
        <v>233.2861,</v>
      </c>
      <c r="W1603" s="53" t="str">
        <f t="shared" ca="1" si="269"/>
        <v>23329,</v>
      </c>
      <c r="X1603" s="90"/>
      <c r="Y1603" s="52"/>
      <c r="Z1603" s="52"/>
      <c r="AA1603" s="52"/>
      <c r="AB1603" s="52"/>
      <c r="AC1603" s="52"/>
      <c r="AD1603" s="52"/>
      <c r="AE1603" s="52"/>
      <c r="AF1603" s="52"/>
      <c r="AG1603" s="52"/>
      <c r="AH1603" s="52"/>
    </row>
    <row r="1604" spans="11:34" ht="15" thickBot="1" x14ac:dyDescent="0.3">
      <c r="K1604" s="109"/>
      <c r="L1604" s="116">
        <v>1603</v>
      </c>
      <c r="M1604" s="33">
        <f t="shared" si="267"/>
        <v>1.1743589743589744</v>
      </c>
      <c r="N1604" s="33">
        <f t="shared" si="268"/>
        <v>0.35262715062715061</v>
      </c>
      <c r="O1604" s="112">
        <f t="shared" si="270"/>
        <v>174.56789635007456</v>
      </c>
      <c r="P1604" s="33">
        <f t="shared" si="271"/>
        <v>196.50220688192434</v>
      </c>
      <c r="Q1604" s="117">
        <f>IF(INDEX($P$2:$P$4096,MATCH($B$7,$P$2:$P$4096,1)+ROWS(Q$2:$Q1604))&lt;=$B$8,INDEX($P$2:$P$4096,MATCH($B$7,$P$2:$P$4096,1)+ROWS(Q$2:$Q1604)),"")</f>
        <v>233.43713306618639</v>
      </c>
      <c r="R1604" s="118">
        <f t="shared" si="272"/>
        <v>1849</v>
      </c>
      <c r="S1604" s="51">
        <f t="shared" ca="1" si="273"/>
        <v>233.43713306618639</v>
      </c>
      <c r="T1604" s="52">
        <f t="shared" ca="1" si="274"/>
        <v>1849</v>
      </c>
      <c r="U1604" s="39" t="str">
        <f t="shared" ca="1" si="275"/>
        <v>233,</v>
      </c>
      <c r="V1604" s="39" t="str">
        <f t="shared" ca="1" si="276"/>
        <v>233.4371,</v>
      </c>
      <c r="W1604" s="53" t="str">
        <f t="shared" ca="1" si="269"/>
        <v>23344,</v>
      </c>
      <c r="X1604" s="90"/>
      <c r="Y1604" s="52"/>
      <c r="Z1604" s="52"/>
      <c r="AA1604" s="52"/>
      <c r="AB1604" s="52"/>
      <c r="AC1604" s="52"/>
      <c r="AD1604" s="52"/>
      <c r="AE1604" s="52"/>
      <c r="AF1604" s="52"/>
      <c r="AG1604" s="52"/>
      <c r="AH1604" s="52"/>
    </row>
    <row r="1605" spans="11:34" ht="15" thickBot="1" x14ac:dyDescent="0.3">
      <c r="K1605" s="109"/>
      <c r="L1605" s="116">
        <v>1604</v>
      </c>
      <c r="M1605" s="33">
        <f t="shared" si="267"/>
        <v>1.1750915750915751</v>
      </c>
      <c r="N1605" s="33">
        <f t="shared" si="268"/>
        <v>0.35273815073815074</v>
      </c>
      <c r="O1605" s="112">
        <f t="shared" si="270"/>
        <v>174.62284690007462</v>
      </c>
      <c r="P1605" s="33">
        <f t="shared" si="271"/>
        <v>196.65148749720731</v>
      </c>
      <c r="Q1605" s="117">
        <f>IF(INDEX($P$2:$P$4096,MATCH($B$7,$P$2:$P$4096,1)+ROWS(Q$2:$Q1605))&lt;=$B$8,INDEX($P$2:$P$4096,MATCH($B$7,$P$2:$P$4096,1)+ROWS(Q$2:$Q1605)),"")</f>
        <v>233.58815386484048</v>
      </c>
      <c r="R1605" s="118">
        <f t="shared" si="272"/>
        <v>1850</v>
      </c>
      <c r="S1605" s="51">
        <f t="shared" ca="1" si="273"/>
        <v>233.58815386484048</v>
      </c>
      <c r="T1605" s="52">
        <f t="shared" ca="1" si="274"/>
        <v>1850</v>
      </c>
      <c r="U1605" s="39" t="str">
        <f t="shared" ca="1" si="275"/>
        <v>234,</v>
      </c>
      <c r="V1605" s="39" t="str">
        <f t="shared" ca="1" si="276"/>
        <v>233.5882,</v>
      </c>
      <c r="W1605" s="53" t="str">
        <f t="shared" ca="1" si="269"/>
        <v>23359,</v>
      </c>
      <c r="X1605" s="90"/>
      <c r="Y1605" s="52"/>
      <c r="Z1605" s="52"/>
      <c r="AA1605" s="52"/>
      <c r="AB1605" s="52"/>
      <c r="AC1605" s="52"/>
      <c r="AD1605" s="52"/>
      <c r="AE1605" s="52"/>
      <c r="AF1605" s="52"/>
      <c r="AG1605" s="52"/>
      <c r="AH1605" s="52"/>
    </row>
    <row r="1606" spans="11:34" ht="15" thickBot="1" x14ac:dyDescent="0.3">
      <c r="K1606" s="109"/>
      <c r="L1606" s="116">
        <v>1605</v>
      </c>
      <c r="M1606" s="33">
        <f t="shared" si="267"/>
        <v>1.1758241758241759</v>
      </c>
      <c r="N1606" s="33">
        <f t="shared" si="268"/>
        <v>0.35284915084915081</v>
      </c>
      <c r="O1606" s="112">
        <f t="shared" si="270"/>
        <v>174.67779745007465</v>
      </c>
      <c r="P1606" s="33">
        <f t="shared" si="271"/>
        <v>196.80077506193982</v>
      </c>
      <c r="Q1606" s="117">
        <f>IF(INDEX($P$2:$P$4096,MATCH($B$7,$P$2:$P$4096,1)+ROWS(Q$2:$Q1606))&lt;=$B$8,INDEX($P$2:$P$4096,MATCH($B$7,$P$2:$P$4096,1)+ROWS(Q$2:$Q1606)),"")</f>
        <v>233.73918186630937</v>
      </c>
      <c r="R1606" s="118">
        <f t="shared" si="272"/>
        <v>1851</v>
      </c>
      <c r="S1606" s="51">
        <f t="shared" ca="1" si="273"/>
        <v>233.73918186630937</v>
      </c>
      <c r="T1606" s="52">
        <f t="shared" ca="1" si="274"/>
        <v>1851</v>
      </c>
      <c r="U1606" s="39" t="str">
        <f t="shared" ca="1" si="275"/>
        <v>234,</v>
      </c>
      <c r="V1606" s="39" t="str">
        <f t="shared" ca="1" si="276"/>
        <v>233.7392,</v>
      </c>
      <c r="W1606" s="53" t="str">
        <f t="shared" ca="1" si="269"/>
        <v>23374,</v>
      </c>
      <c r="X1606" s="90"/>
      <c r="Y1606" s="52"/>
      <c r="Z1606" s="52"/>
      <c r="AA1606" s="52"/>
      <c r="AB1606" s="52"/>
      <c r="AC1606" s="52"/>
      <c r="AD1606" s="52"/>
      <c r="AE1606" s="52"/>
      <c r="AF1606" s="52"/>
      <c r="AG1606" s="52"/>
      <c r="AH1606" s="52"/>
    </row>
    <row r="1607" spans="11:34" ht="15" thickBot="1" x14ac:dyDescent="0.3">
      <c r="K1607" s="109"/>
      <c r="L1607" s="116">
        <v>1606</v>
      </c>
      <c r="M1607" s="33">
        <f t="shared" si="267"/>
        <v>1.1765567765567766</v>
      </c>
      <c r="N1607" s="33">
        <f t="shared" si="268"/>
        <v>0.35296015096015093</v>
      </c>
      <c r="O1607" s="112">
        <f t="shared" si="270"/>
        <v>174.73274800007471</v>
      </c>
      <c r="P1607" s="33">
        <f t="shared" si="271"/>
        <v>196.95006957711001</v>
      </c>
      <c r="Q1607" s="117">
        <f>IF(INDEX($P$2:$P$4096,MATCH($B$7,$P$2:$P$4096,1)+ROWS(Q$2:$Q1607))&lt;=$B$8,INDEX($P$2:$P$4096,MATCH($B$7,$P$2:$P$4096,1)+ROWS(Q$2:$Q1607)),"")</f>
        <v>233.89021707166427</v>
      </c>
      <c r="R1607" s="118">
        <f t="shared" si="272"/>
        <v>1852</v>
      </c>
      <c r="S1607" s="51">
        <f t="shared" ca="1" si="273"/>
        <v>233.89021707166427</v>
      </c>
      <c r="T1607" s="52">
        <f t="shared" ca="1" si="274"/>
        <v>1852</v>
      </c>
      <c r="U1607" s="39" t="str">
        <f t="shared" ca="1" si="275"/>
        <v>234,</v>
      </c>
      <c r="V1607" s="39" t="str">
        <f t="shared" ca="1" si="276"/>
        <v>233.8902,</v>
      </c>
      <c r="W1607" s="53" t="str">
        <f t="shared" ca="1" si="269"/>
        <v>23389,</v>
      </c>
      <c r="X1607" s="90"/>
      <c r="Y1607" s="52"/>
      <c r="Z1607" s="52"/>
      <c r="AA1607" s="52"/>
      <c r="AB1607" s="52"/>
      <c r="AC1607" s="52"/>
      <c r="AD1607" s="52"/>
      <c r="AE1607" s="52"/>
      <c r="AF1607" s="52"/>
      <c r="AG1607" s="52"/>
      <c r="AH1607" s="52"/>
    </row>
    <row r="1608" spans="11:34" ht="15" thickBot="1" x14ac:dyDescent="0.3">
      <c r="K1608" s="109"/>
      <c r="L1608" s="116">
        <v>1607</v>
      </c>
      <c r="M1608" s="33">
        <f t="shared" si="267"/>
        <v>1.1772893772893773</v>
      </c>
      <c r="N1608" s="33">
        <f t="shared" si="268"/>
        <v>0.35307115107115106</v>
      </c>
      <c r="O1608" s="112">
        <f t="shared" si="270"/>
        <v>174.78769855007477</v>
      </c>
      <c r="P1608" s="33">
        <f t="shared" si="271"/>
        <v>197.09937104370584</v>
      </c>
      <c r="Q1608" s="117">
        <f>IF(INDEX($P$2:$P$4096,MATCH($B$7,$P$2:$P$4096,1)+ROWS(Q$2:$Q1608))&lt;=$B$8,INDEX($P$2:$P$4096,MATCH($B$7,$P$2:$P$4096,1)+ROWS(Q$2:$Q1608)),"")</f>
        <v>234.04125948197679</v>
      </c>
      <c r="R1608" s="118">
        <f t="shared" si="272"/>
        <v>1853</v>
      </c>
      <c r="S1608" s="51">
        <f t="shared" ca="1" si="273"/>
        <v>234.04125948197679</v>
      </c>
      <c r="T1608" s="52">
        <f t="shared" ca="1" si="274"/>
        <v>1853</v>
      </c>
      <c r="U1608" s="39" t="str">
        <f t="shared" ca="1" si="275"/>
        <v>234,</v>
      </c>
      <c r="V1608" s="39" t="str">
        <f t="shared" ca="1" si="276"/>
        <v>234.0413,</v>
      </c>
      <c r="W1608" s="53" t="str">
        <f t="shared" ca="1" si="269"/>
        <v>23404,</v>
      </c>
      <c r="X1608" s="90"/>
      <c r="Y1608" s="52"/>
      <c r="Z1608" s="52"/>
      <c r="AA1608" s="52"/>
      <c r="AB1608" s="52"/>
      <c r="AC1608" s="52"/>
      <c r="AD1608" s="52"/>
      <c r="AE1608" s="52"/>
      <c r="AF1608" s="52"/>
      <c r="AG1608" s="52"/>
      <c r="AH1608" s="52"/>
    </row>
    <row r="1609" spans="11:34" ht="15" thickBot="1" x14ac:dyDescent="0.3">
      <c r="K1609" s="109"/>
      <c r="L1609" s="116">
        <v>1608</v>
      </c>
      <c r="M1609" s="33">
        <f t="shared" si="267"/>
        <v>1.1780219780219781</v>
      </c>
      <c r="N1609" s="33">
        <f t="shared" si="268"/>
        <v>0.35318215118215118</v>
      </c>
      <c r="O1609" s="112">
        <f t="shared" si="270"/>
        <v>174.84264910007482</v>
      </c>
      <c r="P1609" s="33">
        <f t="shared" si="271"/>
        <v>197.24867946271661</v>
      </c>
      <c r="Q1609" s="117">
        <f>IF(INDEX($P$2:$P$4096,MATCH($B$7,$P$2:$P$4096,1)+ROWS(Q$2:$Q1609))&lt;=$B$8,INDEX($P$2:$P$4096,MATCH($B$7,$P$2:$P$4096,1)+ROWS(Q$2:$Q1609)),"")</f>
        <v>234.19230909831822</v>
      </c>
      <c r="R1609" s="118">
        <f t="shared" si="272"/>
        <v>1854</v>
      </c>
      <c r="S1609" s="51">
        <f t="shared" ca="1" si="273"/>
        <v>234.19230909831822</v>
      </c>
      <c r="T1609" s="52">
        <f t="shared" ca="1" si="274"/>
        <v>1854</v>
      </c>
      <c r="U1609" s="39" t="str">
        <f t="shared" ca="1" si="275"/>
        <v>234,</v>
      </c>
      <c r="V1609" s="39" t="str">
        <f t="shared" ca="1" si="276"/>
        <v>234.1923,</v>
      </c>
      <c r="W1609" s="53" t="str">
        <f t="shared" ca="1" si="269"/>
        <v>23419,</v>
      </c>
      <c r="X1609" s="90"/>
      <c r="Y1609" s="52"/>
      <c r="Z1609" s="52"/>
      <c r="AA1609" s="52"/>
      <c r="AB1609" s="52"/>
      <c r="AC1609" s="52"/>
      <c r="AD1609" s="52"/>
      <c r="AE1609" s="52"/>
      <c r="AF1609" s="52"/>
      <c r="AG1609" s="52"/>
      <c r="AH1609" s="52"/>
    </row>
    <row r="1610" spans="11:34" ht="15" thickBot="1" x14ac:dyDescent="0.3">
      <c r="K1610" s="109"/>
      <c r="L1610" s="116">
        <v>1609</v>
      </c>
      <c r="M1610" s="33">
        <f t="shared" si="267"/>
        <v>1.1787545787545788</v>
      </c>
      <c r="N1610" s="33">
        <f t="shared" si="268"/>
        <v>0.35329315129315125</v>
      </c>
      <c r="O1610" s="112">
        <f t="shared" si="270"/>
        <v>174.89759965007488</v>
      </c>
      <c r="P1610" s="33">
        <f t="shared" si="271"/>
        <v>197.39799483513104</v>
      </c>
      <c r="Q1610" s="117">
        <f>IF(INDEX($P$2:$P$4096,MATCH($B$7,$P$2:$P$4096,1)+ROWS(Q$2:$Q1610))&lt;=$B$8,INDEX($P$2:$P$4096,MATCH($B$7,$P$2:$P$4096,1)+ROWS(Q$2:$Q1610)),"")</f>
        <v>234.34336592176112</v>
      </c>
      <c r="R1610" s="118">
        <f t="shared" si="272"/>
        <v>1855</v>
      </c>
      <c r="S1610" s="51">
        <f t="shared" ca="1" si="273"/>
        <v>234.34336592176112</v>
      </c>
      <c r="T1610" s="52">
        <f t="shared" ca="1" si="274"/>
        <v>1855</v>
      </c>
      <c r="U1610" s="39" t="str">
        <f t="shared" ca="1" si="275"/>
        <v>234,</v>
      </c>
      <c r="V1610" s="39" t="str">
        <f t="shared" ca="1" si="276"/>
        <v>234.3434,</v>
      </c>
      <c r="W1610" s="53" t="str">
        <f t="shared" ca="1" si="269"/>
        <v>23434,</v>
      </c>
      <c r="X1610" s="90"/>
      <c r="Y1610" s="52"/>
      <c r="Z1610" s="52"/>
      <c r="AA1610" s="52"/>
      <c r="AB1610" s="52"/>
      <c r="AC1610" s="52"/>
      <c r="AD1610" s="52"/>
      <c r="AE1610" s="52"/>
      <c r="AF1610" s="52"/>
      <c r="AG1610" s="52"/>
      <c r="AH1610" s="52"/>
    </row>
    <row r="1611" spans="11:34" ht="15" thickBot="1" x14ac:dyDescent="0.3">
      <c r="K1611" s="109"/>
      <c r="L1611" s="116">
        <v>1610</v>
      </c>
      <c r="M1611" s="33">
        <f t="shared" si="267"/>
        <v>1.1794871794871795</v>
      </c>
      <c r="N1611" s="33">
        <f t="shared" si="268"/>
        <v>0.35340415140415138</v>
      </c>
      <c r="O1611" s="112">
        <f t="shared" si="270"/>
        <v>174.95255020007494</v>
      </c>
      <c r="P1611" s="33">
        <f t="shared" si="271"/>
        <v>197.54731716193839</v>
      </c>
      <c r="Q1611" s="117">
        <f>IF(INDEX($P$2:$P$4096,MATCH($B$7,$P$2:$P$4096,1)+ROWS(Q$2:$Q1611))&lt;=$B$8,INDEX($P$2:$P$4096,MATCH($B$7,$P$2:$P$4096,1)+ROWS(Q$2:$Q1611)),"")</f>
        <v>234.49442995337728</v>
      </c>
      <c r="R1611" s="118">
        <f t="shared" si="272"/>
        <v>1856</v>
      </c>
      <c r="S1611" s="51">
        <f t="shared" ca="1" si="273"/>
        <v>234.49442995337728</v>
      </c>
      <c r="T1611" s="52">
        <f t="shared" ca="1" si="274"/>
        <v>1856</v>
      </c>
      <c r="U1611" s="39" t="str">
        <f t="shared" ca="1" si="275"/>
        <v>234,</v>
      </c>
      <c r="V1611" s="39" t="str">
        <f t="shared" ca="1" si="276"/>
        <v>234.4944,</v>
      </c>
      <c r="W1611" s="53" t="str">
        <f t="shared" ca="1" si="269"/>
        <v>23449,</v>
      </c>
      <c r="X1611" s="90"/>
      <c r="Y1611" s="52"/>
      <c r="Z1611" s="52"/>
      <c r="AA1611" s="52"/>
      <c r="AB1611" s="52"/>
      <c r="AC1611" s="52"/>
      <c r="AD1611" s="52"/>
      <c r="AE1611" s="52"/>
      <c r="AF1611" s="52"/>
      <c r="AG1611" s="52"/>
      <c r="AH1611" s="52"/>
    </row>
    <row r="1612" spans="11:34" ht="15" thickBot="1" x14ac:dyDescent="0.3">
      <c r="K1612" s="109"/>
      <c r="L1612" s="116">
        <v>1611</v>
      </c>
      <c r="M1612" s="33">
        <f t="shared" si="267"/>
        <v>1.1802197802197802</v>
      </c>
      <c r="N1612" s="33">
        <f t="shared" si="268"/>
        <v>0.3535151515151515</v>
      </c>
      <c r="O1612" s="112">
        <f t="shared" si="270"/>
        <v>175.007500750075</v>
      </c>
      <c r="P1612" s="33">
        <f t="shared" si="271"/>
        <v>197.69664644412865</v>
      </c>
      <c r="Q1612" s="117">
        <f>IF(INDEX($P$2:$P$4096,MATCH($B$7,$P$2:$P$4096,1)+ROWS(Q$2:$Q1612))&lt;=$B$8,INDEX($P$2:$P$4096,MATCH($B$7,$P$2:$P$4096,1)+ROWS(Q$2:$Q1612)),"")</f>
        <v>234.64550119423939</v>
      </c>
      <c r="R1612" s="118">
        <f t="shared" si="272"/>
        <v>1857</v>
      </c>
      <c r="S1612" s="51">
        <f t="shared" ca="1" si="273"/>
        <v>234.64550119423939</v>
      </c>
      <c r="T1612" s="52">
        <f t="shared" ca="1" si="274"/>
        <v>1857</v>
      </c>
      <c r="U1612" s="39" t="str">
        <f t="shared" ca="1" si="275"/>
        <v>235,</v>
      </c>
      <c r="V1612" s="39" t="str">
        <f t="shared" ca="1" si="276"/>
        <v>234.6455,</v>
      </c>
      <c r="W1612" s="53" t="str">
        <f t="shared" ca="1" si="269"/>
        <v>23465,</v>
      </c>
      <c r="X1612" s="90"/>
      <c r="Y1612" s="52"/>
      <c r="Z1612" s="52"/>
      <c r="AA1612" s="52"/>
      <c r="AB1612" s="52"/>
      <c r="AC1612" s="52"/>
      <c r="AD1612" s="52"/>
      <c r="AE1612" s="52"/>
      <c r="AF1612" s="52"/>
      <c r="AG1612" s="52"/>
      <c r="AH1612" s="52"/>
    </row>
    <row r="1613" spans="11:34" ht="15" thickBot="1" x14ac:dyDescent="0.3">
      <c r="K1613" s="109"/>
      <c r="L1613" s="116">
        <v>1612</v>
      </c>
      <c r="M1613" s="33">
        <f t="shared" si="267"/>
        <v>1.180952380952381</v>
      </c>
      <c r="N1613" s="33">
        <f t="shared" si="268"/>
        <v>0.35362615162615157</v>
      </c>
      <c r="O1613" s="112">
        <f t="shared" si="270"/>
        <v>175.06245130007503</v>
      </c>
      <c r="P1613" s="33">
        <f t="shared" si="271"/>
        <v>197.84598268269184</v>
      </c>
      <c r="Q1613" s="117">
        <f>IF(INDEX($P$2:$P$4096,MATCH($B$7,$P$2:$P$4096,1)+ROWS(Q$2:$Q1613))&lt;=$B$8,INDEX($P$2:$P$4096,MATCH($B$7,$P$2:$P$4096,1)+ROWS(Q$2:$Q1613)),"")</f>
        <v>234.79657964542099</v>
      </c>
      <c r="R1613" s="118">
        <f t="shared" si="272"/>
        <v>1858</v>
      </c>
      <c r="S1613" s="51">
        <f t="shared" ca="1" si="273"/>
        <v>234.79657964542099</v>
      </c>
      <c r="T1613" s="52">
        <f t="shared" ca="1" si="274"/>
        <v>1858</v>
      </c>
      <c r="U1613" s="39" t="str">
        <f t="shared" ca="1" si="275"/>
        <v>235,</v>
      </c>
      <c r="V1613" s="39" t="str">
        <f t="shared" ca="1" si="276"/>
        <v>234.7966,</v>
      </c>
      <c r="W1613" s="53" t="str">
        <f t="shared" ca="1" si="269"/>
        <v>23480,</v>
      </c>
      <c r="X1613" s="90"/>
      <c r="Y1613" s="52"/>
      <c r="Z1613" s="52"/>
      <c r="AA1613" s="52"/>
      <c r="AB1613" s="52"/>
      <c r="AC1613" s="52"/>
      <c r="AD1613" s="52"/>
      <c r="AE1613" s="52"/>
      <c r="AF1613" s="52"/>
      <c r="AG1613" s="52"/>
      <c r="AH1613" s="52"/>
    </row>
    <row r="1614" spans="11:34" ht="15" thickBot="1" x14ac:dyDescent="0.3">
      <c r="K1614" s="109"/>
      <c r="L1614" s="116">
        <v>1613</v>
      </c>
      <c r="M1614" s="33">
        <f t="shared" si="267"/>
        <v>1.1816849816849817</v>
      </c>
      <c r="N1614" s="33">
        <f t="shared" si="268"/>
        <v>0.3537371517371517</v>
      </c>
      <c r="O1614" s="112">
        <f t="shared" si="270"/>
        <v>175.11740185007508</v>
      </c>
      <c r="P1614" s="33">
        <f t="shared" si="271"/>
        <v>197.9953258786183</v>
      </c>
      <c r="Q1614" s="117">
        <f>IF(INDEX($P$2:$P$4096,MATCH($B$7,$P$2:$P$4096,1)+ROWS(Q$2:$Q1614))&lt;=$B$8,INDEX($P$2:$P$4096,MATCH($B$7,$P$2:$P$4096,1)+ROWS(Q$2:$Q1614)),"")</f>
        <v>234.94766530799484</v>
      </c>
      <c r="R1614" s="118">
        <f t="shared" si="272"/>
        <v>1859</v>
      </c>
      <c r="S1614" s="51">
        <f t="shared" ca="1" si="273"/>
        <v>234.94766530799484</v>
      </c>
      <c r="T1614" s="52">
        <f t="shared" ca="1" si="274"/>
        <v>1859</v>
      </c>
      <c r="U1614" s="39" t="str">
        <f t="shared" ca="1" si="275"/>
        <v>235,</v>
      </c>
      <c r="V1614" s="39" t="str">
        <f t="shared" ca="1" si="276"/>
        <v>234.9477,</v>
      </c>
      <c r="W1614" s="53" t="str">
        <f t="shared" ca="1" si="269"/>
        <v>23495,</v>
      </c>
      <c r="X1614" s="90"/>
      <c r="Y1614" s="52"/>
      <c r="Z1614" s="52"/>
      <c r="AA1614" s="52"/>
      <c r="AB1614" s="52"/>
      <c r="AC1614" s="52"/>
      <c r="AD1614" s="52"/>
      <c r="AE1614" s="52"/>
      <c r="AF1614" s="52"/>
      <c r="AG1614" s="52"/>
      <c r="AH1614" s="52"/>
    </row>
    <row r="1615" spans="11:34" ht="15" thickBot="1" x14ac:dyDescent="0.3">
      <c r="K1615" s="109"/>
      <c r="L1615" s="116">
        <v>1614</v>
      </c>
      <c r="M1615" s="33">
        <f t="shared" si="267"/>
        <v>1.1824175824175824</v>
      </c>
      <c r="N1615" s="33">
        <f t="shared" si="268"/>
        <v>0.35384815184815183</v>
      </c>
      <c r="O1615" s="112">
        <f t="shared" si="270"/>
        <v>175.17235240007514</v>
      </c>
      <c r="P1615" s="33">
        <f t="shared" si="271"/>
        <v>198.14467603289921</v>
      </c>
      <c r="Q1615" s="117">
        <f>IF(INDEX($P$2:$P$4096,MATCH($B$7,$P$2:$P$4096,1)+ROWS(Q$2:$Q1615))&lt;=$B$8,INDEX($P$2:$P$4096,MATCH($B$7,$P$2:$P$4096,1)+ROWS(Q$2:$Q1615)),"")</f>
        <v>235.09875818303493</v>
      </c>
      <c r="R1615" s="118">
        <f t="shared" si="272"/>
        <v>1860</v>
      </c>
      <c r="S1615" s="51">
        <f t="shared" ca="1" si="273"/>
        <v>235.09875818303493</v>
      </c>
      <c r="T1615" s="52">
        <f t="shared" ca="1" si="274"/>
        <v>1860</v>
      </c>
      <c r="U1615" s="39" t="str">
        <f t="shared" ca="1" si="275"/>
        <v>235,</v>
      </c>
      <c r="V1615" s="39" t="str">
        <f t="shared" ca="1" si="276"/>
        <v>235.0988,</v>
      </c>
      <c r="W1615" s="53" t="str">
        <f t="shared" ca="1" si="269"/>
        <v>23510,</v>
      </c>
      <c r="X1615" s="90"/>
      <c r="Y1615" s="52"/>
      <c r="Z1615" s="52"/>
      <c r="AA1615" s="52"/>
      <c r="AB1615" s="52"/>
      <c r="AC1615" s="52"/>
      <c r="AD1615" s="52"/>
      <c r="AE1615" s="52"/>
      <c r="AF1615" s="52"/>
      <c r="AG1615" s="52"/>
      <c r="AH1615" s="52"/>
    </row>
    <row r="1616" spans="11:34" ht="15" thickBot="1" x14ac:dyDescent="0.3">
      <c r="K1616" s="109"/>
      <c r="L1616" s="116">
        <v>1615</v>
      </c>
      <c r="M1616" s="33">
        <f t="shared" si="267"/>
        <v>1.1831501831501832</v>
      </c>
      <c r="N1616" s="33">
        <f t="shared" si="268"/>
        <v>0.35395915195915195</v>
      </c>
      <c r="O1616" s="112">
        <f t="shared" si="270"/>
        <v>175.22730295007523</v>
      </c>
      <c r="P1616" s="33">
        <f t="shared" si="271"/>
        <v>198.29403314652529</v>
      </c>
      <c r="Q1616" s="117">
        <f>IF(INDEX($P$2:$P$4096,MATCH($B$7,$P$2:$P$4096,1)+ROWS(Q$2:$Q1616))&lt;=$B$8,INDEX($P$2:$P$4096,MATCH($B$7,$P$2:$P$4096,1)+ROWS(Q$2:$Q1616)),"")</f>
        <v>235.24985827161493</v>
      </c>
      <c r="R1616" s="118">
        <f t="shared" si="272"/>
        <v>1861</v>
      </c>
      <c r="S1616" s="51">
        <f t="shared" ca="1" si="273"/>
        <v>235.24985827161493</v>
      </c>
      <c r="T1616" s="52">
        <f t="shared" ca="1" si="274"/>
        <v>1861</v>
      </c>
      <c r="U1616" s="39" t="str">
        <f t="shared" ca="1" si="275"/>
        <v>235,</v>
      </c>
      <c r="V1616" s="39" t="str">
        <f t="shared" ca="1" si="276"/>
        <v>235.2499,</v>
      </c>
      <c r="W1616" s="53" t="str">
        <f t="shared" ca="1" si="269"/>
        <v>23525,</v>
      </c>
      <c r="X1616" s="90"/>
      <c r="Y1616" s="52"/>
      <c r="Z1616" s="52"/>
      <c r="AA1616" s="52"/>
      <c r="AB1616" s="52"/>
      <c r="AC1616" s="52"/>
      <c r="AD1616" s="52"/>
      <c r="AE1616" s="52"/>
      <c r="AF1616" s="52"/>
      <c r="AG1616" s="52"/>
      <c r="AH1616" s="52"/>
    </row>
    <row r="1617" spans="11:34" ht="15" thickBot="1" x14ac:dyDescent="0.3">
      <c r="K1617" s="109"/>
      <c r="L1617" s="116">
        <v>1616</v>
      </c>
      <c r="M1617" s="33">
        <f t="shared" si="267"/>
        <v>1.1838827838827839</v>
      </c>
      <c r="N1617" s="33">
        <f t="shared" si="268"/>
        <v>0.35407015207015202</v>
      </c>
      <c r="O1617" s="112">
        <f t="shared" si="270"/>
        <v>175.28225350007526</v>
      </c>
      <c r="P1617" s="33">
        <f t="shared" si="271"/>
        <v>198.44339722048835</v>
      </c>
      <c r="Q1617" s="117">
        <f>IF(INDEX($P$2:$P$4096,MATCH($B$7,$P$2:$P$4096,1)+ROWS(Q$2:$Q1617))&lt;=$B$8,INDEX($P$2:$P$4096,MATCH($B$7,$P$2:$P$4096,1)+ROWS(Q$2:$Q1617)),"")</f>
        <v>235.40096557480962</v>
      </c>
      <c r="R1617" s="118">
        <f t="shared" si="272"/>
        <v>1862</v>
      </c>
      <c r="S1617" s="51">
        <f t="shared" ca="1" si="273"/>
        <v>235.40096557480962</v>
      </c>
      <c r="T1617" s="52">
        <f t="shared" ca="1" si="274"/>
        <v>1862</v>
      </c>
      <c r="U1617" s="39" t="str">
        <f t="shared" ca="1" si="275"/>
        <v>235,</v>
      </c>
      <c r="V1617" s="39" t="str">
        <f t="shared" ca="1" si="276"/>
        <v>235.401,</v>
      </c>
      <c r="W1617" s="53" t="str">
        <f t="shared" ca="1" si="269"/>
        <v>23540,</v>
      </c>
      <c r="X1617" s="90"/>
      <c r="Y1617" s="52"/>
      <c r="Z1617" s="52"/>
      <c r="AA1617" s="52"/>
      <c r="AB1617" s="52"/>
      <c r="AC1617" s="52"/>
      <c r="AD1617" s="52"/>
      <c r="AE1617" s="52"/>
      <c r="AF1617" s="52"/>
      <c r="AG1617" s="52"/>
      <c r="AH1617" s="52"/>
    </row>
    <row r="1618" spans="11:34" ht="15" thickBot="1" x14ac:dyDescent="0.3">
      <c r="K1618" s="109"/>
      <c r="L1618" s="116">
        <v>1617</v>
      </c>
      <c r="M1618" s="33">
        <f t="shared" si="267"/>
        <v>1.1846153846153846</v>
      </c>
      <c r="N1618" s="33">
        <f t="shared" si="268"/>
        <v>0.35418115218115215</v>
      </c>
      <c r="O1618" s="112">
        <f t="shared" si="270"/>
        <v>175.33720405007531</v>
      </c>
      <c r="P1618" s="33">
        <f t="shared" si="271"/>
        <v>198.59276825578019</v>
      </c>
      <c r="Q1618" s="117">
        <f>IF(INDEX($P$2:$P$4096,MATCH($B$7,$P$2:$P$4096,1)+ROWS(Q$2:$Q1618))&lt;=$B$8,INDEX($P$2:$P$4096,MATCH($B$7,$P$2:$P$4096,1)+ROWS(Q$2:$Q1618)),"")</f>
        <v>235.55208009369323</v>
      </c>
      <c r="R1618" s="118">
        <f t="shared" si="272"/>
        <v>1863</v>
      </c>
      <c r="S1618" s="51">
        <f t="shared" ca="1" si="273"/>
        <v>235.55208009369323</v>
      </c>
      <c r="T1618" s="52">
        <f t="shared" ca="1" si="274"/>
        <v>1863</v>
      </c>
      <c r="U1618" s="39" t="str">
        <f t="shared" ca="1" si="275"/>
        <v>236,</v>
      </c>
      <c r="V1618" s="39" t="str">
        <f t="shared" ca="1" si="276"/>
        <v>235.5521,</v>
      </c>
      <c r="W1618" s="53" t="str">
        <f t="shared" ca="1" si="269"/>
        <v>23555,</v>
      </c>
      <c r="X1618" s="90"/>
      <c r="Y1618" s="52"/>
      <c r="Z1618" s="52"/>
      <c r="AA1618" s="52"/>
      <c r="AB1618" s="52"/>
      <c r="AC1618" s="52"/>
      <c r="AD1618" s="52"/>
      <c r="AE1618" s="52"/>
      <c r="AF1618" s="52"/>
      <c r="AG1618" s="52"/>
      <c r="AH1618" s="52"/>
    </row>
    <row r="1619" spans="11:34" ht="15" thickBot="1" x14ac:dyDescent="0.3">
      <c r="K1619" s="109"/>
      <c r="L1619" s="116">
        <v>1618</v>
      </c>
      <c r="M1619" s="33">
        <f t="shared" si="267"/>
        <v>1.1853479853479854</v>
      </c>
      <c r="N1619" s="33">
        <f t="shared" si="268"/>
        <v>0.35429215229215227</v>
      </c>
      <c r="O1619" s="112">
        <f t="shared" si="270"/>
        <v>175.39215460007537</v>
      </c>
      <c r="P1619" s="33">
        <f t="shared" si="271"/>
        <v>198.74214625339278</v>
      </c>
      <c r="Q1619" s="117">
        <f>IF(INDEX($P$2:$P$4096,MATCH($B$7,$P$2:$P$4096,1)+ROWS(Q$2:$Q1619))&lt;=$B$8,INDEX($P$2:$P$4096,MATCH($B$7,$P$2:$P$4096,1)+ROWS(Q$2:$Q1619)),"")</f>
        <v>235.70320182934074</v>
      </c>
      <c r="R1619" s="118">
        <f t="shared" si="272"/>
        <v>1864</v>
      </c>
      <c r="S1619" s="51">
        <f t="shared" ca="1" si="273"/>
        <v>235.70320182934074</v>
      </c>
      <c r="T1619" s="52">
        <f t="shared" ca="1" si="274"/>
        <v>1864</v>
      </c>
      <c r="U1619" s="39" t="str">
        <f t="shared" ca="1" si="275"/>
        <v>236,</v>
      </c>
      <c r="V1619" s="39" t="str">
        <f t="shared" ca="1" si="276"/>
        <v>235.7032,</v>
      </c>
      <c r="W1619" s="53" t="str">
        <f t="shared" ca="1" si="269"/>
        <v>23570,</v>
      </c>
      <c r="X1619" s="90"/>
      <c r="Y1619" s="52"/>
      <c r="Z1619" s="52"/>
      <c r="AA1619" s="52"/>
      <c r="AB1619" s="52"/>
      <c r="AC1619" s="52"/>
      <c r="AD1619" s="52"/>
      <c r="AE1619" s="52"/>
      <c r="AF1619" s="52"/>
      <c r="AG1619" s="52"/>
      <c r="AH1619" s="52"/>
    </row>
    <row r="1620" spans="11:34" ht="15" thickBot="1" x14ac:dyDescent="0.3">
      <c r="K1620" s="109"/>
      <c r="L1620" s="116">
        <v>1619</v>
      </c>
      <c r="M1620" s="33">
        <f t="shared" si="267"/>
        <v>1.1860805860805861</v>
      </c>
      <c r="N1620" s="33">
        <f t="shared" si="268"/>
        <v>0.3544031524031524</v>
      </c>
      <c r="O1620" s="112">
        <f t="shared" si="270"/>
        <v>175.44710515007543</v>
      </c>
      <c r="P1620" s="33">
        <f t="shared" si="271"/>
        <v>198.891531214319</v>
      </c>
      <c r="Q1620" s="117">
        <f>IF(INDEX($P$2:$P$4096,MATCH($B$7,$P$2:$P$4096,1)+ROWS(Q$2:$Q1620))&lt;=$B$8,INDEX($P$2:$P$4096,MATCH($B$7,$P$2:$P$4096,1)+ROWS(Q$2:$Q1620)),"")</f>
        <v>235.8543307828275</v>
      </c>
      <c r="R1620" s="118">
        <f t="shared" si="272"/>
        <v>1865</v>
      </c>
      <c r="S1620" s="51">
        <f t="shared" ca="1" si="273"/>
        <v>235.8543307828275</v>
      </c>
      <c r="T1620" s="52">
        <f t="shared" ca="1" si="274"/>
        <v>1865</v>
      </c>
      <c r="U1620" s="39" t="str">
        <f t="shared" ca="1" si="275"/>
        <v>236,</v>
      </c>
      <c r="V1620" s="39" t="str">
        <f t="shared" ca="1" si="276"/>
        <v>235.8543,</v>
      </c>
      <c r="W1620" s="53" t="str">
        <f t="shared" ca="1" si="269"/>
        <v>23585,</v>
      </c>
      <c r="X1620" s="90"/>
      <c r="Y1620" s="52"/>
      <c r="Z1620" s="52"/>
      <c r="AA1620" s="52"/>
      <c r="AB1620" s="52"/>
      <c r="AC1620" s="52"/>
      <c r="AD1620" s="52"/>
      <c r="AE1620" s="52"/>
      <c r="AF1620" s="52"/>
      <c r="AG1620" s="52"/>
      <c r="AH1620" s="52"/>
    </row>
    <row r="1621" spans="11:34" ht="15" thickBot="1" x14ac:dyDescent="0.3">
      <c r="K1621" s="109"/>
      <c r="L1621" s="116">
        <v>1620</v>
      </c>
      <c r="M1621" s="33">
        <f t="shared" si="267"/>
        <v>1.1868131868131868</v>
      </c>
      <c r="N1621" s="33">
        <f t="shared" si="268"/>
        <v>0.35451415251415247</v>
      </c>
      <c r="O1621" s="112">
        <f t="shared" si="270"/>
        <v>175.50205570007546</v>
      </c>
      <c r="P1621" s="33">
        <f t="shared" si="271"/>
        <v>199.04092313955175</v>
      </c>
      <c r="Q1621" s="117">
        <f>IF(INDEX($P$2:$P$4096,MATCH($B$7,$P$2:$P$4096,1)+ROWS(Q$2:$Q1621))&lt;=$B$8,INDEX($P$2:$P$4096,MATCH($B$7,$P$2:$P$4096,1)+ROWS(Q$2:$Q1621)),"")</f>
        <v>236.00546695522894</v>
      </c>
      <c r="R1621" s="118">
        <f t="shared" si="272"/>
        <v>1866</v>
      </c>
      <c r="S1621" s="51">
        <f t="shared" ca="1" si="273"/>
        <v>236.00546695522894</v>
      </c>
      <c r="T1621" s="52">
        <f t="shared" ca="1" si="274"/>
        <v>1866</v>
      </c>
      <c r="U1621" s="39" t="str">
        <f t="shared" ca="1" si="275"/>
        <v>236,</v>
      </c>
      <c r="V1621" s="39" t="str">
        <f t="shared" ca="1" si="276"/>
        <v>236.0055,</v>
      </c>
      <c r="W1621" s="53" t="str">
        <f t="shared" ca="1" si="269"/>
        <v>23601,</v>
      </c>
      <c r="X1621" s="90"/>
      <c r="Y1621" s="52"/>
      <c r="Z1621" s="52"/>
      <c r="AA1621" s="52"/>
      <c r="AB1621" s="52"/>
      <c r="AC1621" s="52"/>
      <c r="AD1621" s="52"/>
      <c r="AE1621" s="52"/>
      <c r="AF1621" s="52"/>
      <c r="AG1621" s="52"/>
      <c r="AH1621" s="52"/>
    </row>
    <row r="1622" spans="11:34" ht="15" thickBot="1" x14ac:dyDescent="0.3">
      <c r="K1622" s="109"/>
      <c r="L1622" s="116">
        <v>1621</v>
      </c>
      <c r="M1622" s="33">
        <f t="shared" si="267"/>
        <v>1.1875457875457875</v>
      </c>
      <c r="N1622" s="33">
        <f t="shared" si="268"/>
        <v>0.3546251526251526</v>
      </c>
      <c r="O1622" s="112">
        <f t="shared" si="270"/>
        <v>175.55700625007555</v>
      </c>
      <c r="P1622" s="33">
        <f t="shared" si="271"/>
        <v>199.19032203008419</v>
      </c>
      <c r="Q1622" s="117">
        <f>IF(INDEX($P$2:$P$4096,MATCH($B$7,$P$2:$P$4096,1)+ROWS(Q$2:$Q1622))&lt;=$B$8,INDEX($P$2:$P$4096,MATCH($B$7,$P$2:$P$4096,1)+ROWS(Q$2:$Q1622)),"")</f>
        <v>236.1566103476211</v>
      </c>
      <c r="R1622" s="118">
        <f t="shared" si="272"/>
        <v>1867</v>
      </c>
      <c r="S1622" s="51">
        <f t="shared" ca="1" si="273"/>
        <v>236.1566103476211</v>
      </c>
      <c r="T1622" s="52">
        <f t="shared" ca="1" si="274"/>
        <v>1867</v>
      </c>
      <c r="U1622" s="39" t="str">
        <f t="shared" ca="1" si="275"/>
        <v>236,</v>
      </c>
      <c r="V1622" s="39" t="str">
        <f t="shared" ca="1" si="276"/>
        <v>236.1566,</v>
      </c>
      <c r="W1622" s="53" t="str">
        <f t="shared" ca="1" si="269"/>
        <v>23616,</v>
      </c>
      <c r="X1622" s="90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</row>
    <row r="1623" spans="11:34" ht="15" thickBot="1" x14ac:dyDescent="0.3">
      <c r="K1623" s="109"/>
      <c r="L1623" s="116">
        <v>1622</v>
      </c>
      <c r="M1623" s="33">
        <f t="shared" si="267"/>
        <v>1.1882783882783883</v>
      </c>
      <c r="N1623" s="33">
        <f t="shared" si="268"/>
        <v>0.35473615273615272</v>
      </c>
      <c r="O1623" s="112">
        <f t="shared" si="270"/>
        <v>175.6119568000756</v>
      </c>
      <c r="P1623" s="33">
        <f t="shared" si="271"/>
        <v>199.33972788691</v>
      </c>
      <c r="Q1623" s="117">
        <f>IF(INDEX($P$2:$P$4096,MATCH($B$7,$P$2:$P$4096,1)+ROWS(Q$2:$Q1623))&lt;=$B$8,INDEX($P$2:$P$4096,MATCH($B$7,$P$2:$P$4096,1)+ROWS(Q$2:$Q1623)),"")</f>
        <v>236.30776096108059</v>
      </c>
      <c r="R1623" s="118">
        <f t="shared" si="272"/>
        <v>1868</v>
      </c>
      <c r="S1623" s="51">
        <f t="shared" ca="1" si="273"/>
        <v>236.30776096108059</v>
      </c>
      <c r="T1623" s="52">
        <f t="shared" ca="1" si="274"/>
        <v>1868</v>
      </c>
      <c r="U1623" s="39" t="str">
        <f t="shared" ca="1" si="275"/>
        <v>236,</v>
      </c>
      <c r="V1623" s="39" t="str">
        <f t="shared" ca="1" si="276"/>
        <v>236.3078,</v>
      </c>
      <c r="W1623" s="53" t="str">
        <f t="shared" ca="1" si="269"/>
        <v>23631,</v>
      </c>
      <c r="X1623" s="90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</row>
    <row r="1624" spans="11:34" ht="15" thickBot="1" x14ac:dyDescent="0.3">
      <c r="K1624" s="109"/>
      <c r="L1624" s="116">
        <v>1623</v>
      </c>
      <c r="M1624" s="33">
        <f t="shared" si="267"/>
        <v>1.189010989010989</v>
      </c>
      <c r="N1624" s="33">
        <f t="shared" si="268"/>
        <v>0.35484715284715279</v>
      </c>
      <c r="O1624" s="112">
        <f t="shared" si="270"/>
        <v>175.66690735007563</v>
      </c>
      <c r="P1624" s="33">
        <f t="shared" si="271"/>
        <v>199.48914071102308</v>
      </c>
      <c r="Q1624" s="117">
        <f>IF(INDEX($P$2:$P$4096,MATCH($B$7,$P$2:$P$4096,1)+ROWS(Q$2:$Q1624))&lt;=$B$8,INDEX($P$2:$P$4096,MATCH($B$7,$P$2:$P$4096,1)+ROWS(Q$2:$Q1624)),"")</f>
        <v>236.45891879668335</v>
      </c>
      <c r="R1624" s="118">
        <f t="shared" si="272"/>
        <v>1869</v>
      </c>
      <c r="S1624" s="51">
        <f t="shared" ca="1" si="273"/>
        <v>236.45891879668335</v>
      </c>
      <c r="T1624" s="52">
        <f t="shared" ca="1" si="274"/>
        <v>1869</v>
      </c>
      <c r="U1624" s="39" t="str">
        <f t="shared" ca="1" si="275"/>
        <v>236,</v>
      </c>
      <c r="V1624" s="39" t="str">
        <f t="shared" ca="1" si="276"/>
        <v>236.4589,</v>
      </c>
      <c r="W1624" s="53" t="str">
        <f t="shared" ca="1" si="269"/>
        <v>23646,</v>
      </c>
      <c r="X1624" s="90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</row>
    <row r="1625" spans="11:34" ht="15" thickBot="1" x14ac:dyDescent="0.3">
      <c r="K1625" s="109"/>
      <c r="L1625" s="116">
        <v>1624</v>
      </c>
      <c r="M1625" s="33">
        <f t="shared" si="267"/>
        <v>1.1897435897435897</v>
      </c>
      <c r="N1625" s="33">
        <f t="shared" si="268"/>
        <v>0.35495815295815292</v>
      </c>
      <c r="O1625" s="112">
        <f t="shared" si="270"/>
        <v>175.72185790007569</v>
      </c>
      <c r="P1625" s="33">
        <f t="shared" si="271"/>
        <v>199.63856050341803</v>
      </c>
      <c r="Q1625" s="117">
        <f>IF(INDEX($P$2:$P$4096,MATCH($B$7,$P$2:$P$4096,1)+ROWS(Q$2:$Q1625))&lt;=$B$8,INDEX($P$2:$P$4096,MATCH($B$7,$P$2:$P$4096,1)+ROWS(Q$2:$Q1625)),"")</f>
        <v>236.61008385550633</v>
      </c>
      <c r="R1625" s="118">
        <f t="shared" si="272"/>
        <v>1870</v>
      </c>
      <c r="S1625" s="51">
        <f t="shared" ca="1" si="273"/>
        <v>236.61008385550633</v>
      </c>
      <c r="T1625" s="52">
        <f t="shared" ca="1" si="274"/>
        <v>1870</v>
      </c>
      <c r="U1625" s="39" t="str">
        <f t="shared" ca="1" si="275"/>
        <v>237,</v>
      </c>
      <c r="V1625" s="39" t="str">
        <f t="shared" ca="1" si="276"/>
        <v>236.6101,</v>
      </c>
      <c r="W1625" s="53" t="str">
        <f t="shared" ca="1" si="269"/>
        <v>23661,</v>
      </c>
      <c r="X1625" s="90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</row>
    <row r="1626" spans="11:34" ht="15" thickBot="1" x14ac:dyDescent="0.3">
      <c r="K1626" s="109"/>
      <c r="L1626" s="116">
        <v>1625</v>
      </c>
      <c r="M1626" s="33">
        <f t="shared" si="267"/>
        <v>1.1904761904761905</v>
      </c>
      <c r="N1626" s="33">
        <f t="shared" si="268"/>
        <v>0.35506915306915304</v>
      </c>
      <c r="O1626" s="112">
        <f t="shared" si="270"/>
        <v>175.77680845007575</v>
      </c>
      <c r="P1626" s="33">
        <f t="shared" si="271"/>
        <v>199.78798726508921</v>
      </c>
      <c r="Q1626" s="117">
        <f>IF(INDEX($P$2:$P$4096,MATCH($B$7,$P$2:$P$4096,1)+ROWS(Q$2:$Q1626))&lt;=$B$8,INDEX($P$2:$P$4096,MATCH($B$7,$P$2:$P$4096,1)+ROWS(Q$2:$Q1626)),"")</f>
        <v>236.761256138627</v>
      </c>
      <c r="R1626" s="118">
        <f t="shared" si="272"/>
        <v>1871</v>
      </c>
      <c r="S1626" s="51">
        <f t="shared" ca="1" si="273"/>
        <v>236.761256138627</v>
      </c>
      <c r="T1626" s="52">
        <f t="shared" ca="1" si="274"/>
        <v>1871</v>
      </c>
      <c r="U1626" s="39" t="str">
        <f t="shared" ca="1" si="275"/>
        <v>237,</v>
      </c>
      <c r="V1626" s="39" t="str">
        <f t="shared" ca="1" si="276"/>
        <v>236.7613,</v>
      </c>
      <c r="W1626" s="53" t="str">
        <f t="shared" ca="1" si="269"/>
        <v>23676,</v>
      </c>
      <c r="X1626" s="90"/>
      <c r="Y1626" s="52"/>
      <c r="Z1626" s="52"/>
      <c r="AA1626" s="52"/>
      <c r="AB1626" s="52"/>
      <c r="AC1626" s="52"/>
      <c r="AD1626" s="52"/>
      <c r="AE1626" s="52"/>
      <c r="AF1626" s="52"/>
      <c r="AG1626" s="52"/>
      <c r="AH1626" s="52"/>
    </row>
    <row r="1627" spans="11:34" ht="15" thickBot="1" x14ac:dyDescent="0.3">
      <c r="K1627" s="109"/>
      <c r="L1627" s="116">
        <v>1626</v>
      </c>
      <c r="M1627" s="33">
        <f t="shared" si="267"/>
        <v>1.1912087912087912</v>
      </c>
      <c r="N1627" s="33">
        <f t="shared" si="268"/>
        <v>0.35518015318015317</v>
      </c>
      <c r="O1627" s="112">
        <f t="shared" si="270"/>
        <v>175.83175900007581</v>
      </c>
      <c r="P1627" s="33">
        <f t="shared" si="271"/>
        <v>199.93742099703206</v>
      </c>
      <c r="Q1627" s="117">
        <f>IF(INDEX($P$2:$P$4096,MATCH($B$7,$P$2:$P$4096,1)+ROWS(Q$2:$Q1627))&lt;=$B$8,INDEX($P$2:$P$4096,MATCH($B$7,$P$2:$P$4096,1)+ROWS(Q$2:$Q1627)),"")</f>
        <v>236.91243564712295</v>
      </c>
      <c r="R1627" s="118">
        <f t="shared" si="272"/>
        <v>1872</v>
      </c>
      <c r="S1627" s="51">
        <f t="shared" ca="1" si="273"/>
        <v>236.91243564712295</v>
      </c>
      <c r="T1627" s="52">
        <f t="shared" ca="1" si="274"/>
        <v>1872</v>
      </c>
      <c r="U1627" s="39" t="str">
        <f t="shared" ca="1" si="275"/>
        <v>237,</v>
      </c>
      <c r="V1627" s="39" t="str">
        <f t="shared" ca="1" si="276"/>
        <v>236.9124,</v>
      </c>
      <c r="W1627" s="53" t="str">
        <f t="shared" ca="1" si="269"/>
        <v>23691,</v>
      </c>
      <c r="X1627" s="90"/>
      <c r="Y1627" s="52"/>
      <c r="Z1627" s="52"/>
      <c r="AA1627" s="52"/>
      <c r="AB1627" s="52"/>
      <c r="AC1627" s="52"/>
      <c r="AD1627" s="52"/>
      <c r="AE1627" s="52"/>
      <c r="AF1627" s="52"/>
      <c r="AG1627" s="52"/>
      <c r="AH1627" s="52"/>
    </row>
    <row r="1628" spans="11:34" ht="15" thickBot="1" x14ac:dyDescent="0.3">
      <c r="K1628" s="109"/>
      <c r="L1628" s="116">
        <v>1627</v>
      </c>
      <c r="M1628" s="33">
        <f t="shared" si="267"/>
        <v>1.1919413919413919</v>
      </c>
      <c r="N1628" s="33">
        <f t="shared" si="268"/>
        <v>0.35529115329115324</v>
      </c>
      <c r="O1628" s="112">
        <f t="shared" si="270"/>
        <v>175.88670955007586</v>
      </c>
      <c r="P1628" s="33">
        <f t="shared" si="271"/>
        <v>200.08686170024129</v>
      </c>
      <c r="Q1628" s="117">
        <f>IF(INDEX($P$2:$P$4096,MATCH($B$7,$P$2:$P$4096,1)+ROWS(Q$2:$Q1628))&lt;=$B$8,INDEX($P$2:$P$4096,MATCH($B$7,$P$2:$P$4096,1)+ROWS(Q$2:$Q1628)),"")</f>
        <v>237.06362238207191</v>
      </c>
      <c r="R1628" s="118">
        <f t="shared" si="272"/>
        <v>1873</v>
      </c>
      <c r="S1628" s="51">
        <f t="shared" ca="1" si="273"/>
        <v>237.06362238207191</v>
      </c>
      <c r="T1628" s="52">
        <f t="shared" ca="1" si="274"/>
        <v>1873</v>
      </c>
      <c r="U1628" s="39" t="str">
        <f t="shared" ca="1" si="275"/>
        <v>237,</v>
      </c>
      <c r="V1628" s="39" t="str">
        <f t="shared" ca="1" si="276"/>
        <v>237.0636,</v>
      </c>
      <c r="W1628" s="53" t="str">
        <f t="shared" ca="1" si="269"/>
        <v>23706,</v>
      </c>
      <c r="X1628" s="90"/>
      <c r="Y1628" s="52"/>
      <c r="Z1628" s="52"/>
      <c r="AA1628" s="52"/>
      <c r="AB1628" s="52"/>
      <c r="AC1628" s="52"/>
      <c r="AD1628" s="52"/>
      <c r="AE1628" s="52"/>
      <c r="AF1628" s="52"/>
      <c r="AG1628" s="52"/>
      <c r="AH1628" s="52"/>
    </row>
    <row r="1629" spans="11:34" ht="15" thickBot="1" x14ac:dyDescent="0.3">
      <c r="K1629" s="109"/>
      <c r="L1629" s="116">
        <v>1628</v>
      </c>
      <c r="M1629" s="33">
        <f t="shared" si="267"/>
        <v>1.1926739926739927</v>
      </c>
      <c r="N1629" s="33">
        <f t="shared" si="268"/>
        <v>0.35540215340215336</v>
      </c>
      <c r="O1629" s="112">
        <f t="shared" si="270"/>
        <v>175.94166010007592</v>
      </c>
      <c r="P1629" s="33">
        <f t="shared" si="271"/>
        <v>200.23630937571323</v>
      </c>
      <c r="Q1629" s="117">
        <f>IF(INDEX($P$2:$P$4096,MATCH($B$7,$P$2:$P$4096,1)+ROWS(Q$2:$Q1629))&lt;=$B$8,INDEX($P$2:$P$4096,MATCH($B$7,$P$2:$P$4096,1)+ROWS(Q$2:$Q1629)),"")</f>
        <v>237.21481634455216</v>
      </c>
      <c r="R1629" s="118">
        <f t="shared" si="272"/>
        <v>1874</v>
      </c>
      <c r="S1629" s="51">
        <f t="shared" ca="1" si="273"/>
        <v>237.21481634455216</v>
      </c>
      <c r="T1629" s="52">
        <f t="shared" ca="1" si="274"/>
        <v>1874</v>
      </c>
      <c r="U1629" s="39" t="str">
        <f t="shared" ca="1" si="275"/>
        <v>237,</v>
      </c>
      <c r="V1629" s="39" t="str">
        <f t="shared" ca="1" si="276"/>
        <v>237.2148,</v>
      </c>
      <c r="W1629" s="53" t="str">
        <f t="shared" ca="1" si="269"/>
        <v>23721,</v>
      </c>
      <c r="X1629" s="90"/>
      <c r="Y1629" s="52"/>
      <c r="Z1629" s="52"/>
      <c r="AA1629" s="52"/>
      <c r="AB1629" s="52"/>
      <c r="AC1629" s="52"/>
      <c r="AD1629" s="52"/>
      <c r="AE1629" s="52"/>
      <c r="AF1629" s="52"/>
      <c r="AG1629" s="52"/>
      <c r="AH1629" s="52"/>
    </row>
    <row r="1630" spans="11:34" ht="15" thickBot="1" x14ac:dyDescent="0.3">
      <c r="K1630" s="109"/>
      <c r="L1630" s="116">
        <v>1629</v>
      </c>
      <c r="M1630" s="33">
        <f t="shared" si="267"/>
        <v>1.1934065934065934</v>
      </c>
      <c r="N1630" s="33">
        <f t="shared" si="268"/>
        <v>0.35551315351315349</v>
      </c>
      <c r="O1630" s="112">
        <f t="shared" si="270"/>
        <v>175.99661065007598</v>
      </c>
      <c r="P1630" s="33">
        <f t="shared" si="271"/>
        <v>200.38576402444374</v>
      </c>
      <c r="Q1630" s="117">
        <f>IF(INDEX($P$2:$P$4096,MATCH($B$7,$P$2:$P$4096,1)+ROWS(Q$2:$Q1630))&lt;=$B$8,INDEX($P$2:$P$4096,MATCH($B$7,$P$2:$P$4096,1)+ROWS(Q$2:$Q1630)),"")</f>
        <v>237.36601753564196</v>
      </c>
      <c r="R1630" s="118">
        <f t="shared" si="272"/>
        <v>1875</v>
      </c>
      <c r="S1630" s="51">
        <f t="shared" ca="1" si="273"/>
        <v>237.36601753564196</v>
      </c>
      <c r="T1630" s="52">
        <f t="shared" ca="1" si="274"/>
        <v>1875</v>
      </c>
      <c r="U1630" s="39" t="str">
        <f t="shared" ca="1" si="275"/>
        <v>237,</v>
      </c>
      <c r="V1630" s="39" t="str">
        <f t="shared" ca="1" si="276"/>
        <v>237.366,</v>
      </c>
      <c r="W1630" s="53" t="str">
        <f t="shared" ca="1" si="269"/>
        <v>23737,</v>
      </c>
      <c r="X1630" s="90"/>
      <c r="Y1630" s="52"/>
      <c r="Z1630" s="52"/>
      <c r="AA1630" s="52"/>
      <c r="AB1630" s="52"/>
      <c r="AC1630" s="52"/>
      <c r="AD1630" s="52"/>
      <c r="AE1630" s="52"/>
      <c r="AF1630" s="52"/>
      <c r="AG1630" s="52"/>
      <c r="AH1630" s="52"/>
    </row>
    <row r="1631" spans="11:34" ht="15" thickBot="1" x14ac:dyDescent="0.3">
      <c r="K1631" s="109"/>
      <c r="L1631" s="116">
        <v>1630</v>
      </c>
      <c r="M1631" s="33">
        <f t="shared" si="267"/>
        <v>1.1941391941391941</v>
      </c>
      <c r="N1631" s="33">
        <f t="shared" si="268"/>
        <v>0.35562415362415362</v>
      </c>
      <c r="O1631" s="112">
        <f t="shared" si="270"/>
        <v>176.05156120007604</v>
      </c>
      <c r="P1631" s="33">
        <f t="shared" si="271"/>
        <v>200.5352256474294</v>
      </c>
      <c r="Q1631" s="117">
        <f>IF(INDEX($P$2:$P$4096,MATCH($B$7,$P$2:$P$4096,1)+ROWS(Q$2:$Q1631))&lt;=$B$8,INDEX($P$2:$P$4096,MATCH($B$7,$P$2:$P$4096,1)+ROWS(Q$2:$Q1631)),"")</f>
        <v>237.51722595642025</v>
      </c>
      <c r="R1631" s="118">
        <f t="shared" si="272"/>
        <v>1876</v>
      </c>
      <c r="S1631" s="51">
        <f t="shared" ca="1" si="273"/>
        <v>237.51722595642025</v>
      </c>
      <c r="T1631" s="52">
        <f t="shared" ca="1" si="274"/>
        <v>1876</v>
      </c>
      <c r="U1631" s="39" t="str">
        <f t="shared" ca="1" si="275"/>
        <v>238,</v>
      </c>
      <c r="V1631" s="39" t="str">
        <f t="shared" ca="1" si="276"/>
        <v>237.5172,</v>
      </c>
      <c r="W1631" s="53" t="str">
        <f t="shared" ca="1" si="269"/>
        <v>23752,</v>
      </c>
      <c r="X1631" s="90"/>
      <c r="Y1631" s="52"/>
      <c r="Z1631" s="52"/>
      <c r="AA1631" s="52"/>
      <c r="AB1631" s="52"/>
      <c r="AC1631" s="52"/>
      <c r="AD1631" s="52"/>
      <c r="AE1631" s="52"/>
      <c r="AF1631" s="52"/>
      <c r="AG1631" s="52"/>
      <c r="AH1631" s="52"/>
    </row>
    <row r="1632" spans="11:34" ht="15" thickBot="1" x14ac:dyDescent="0.3">
      <c r="K1632" s="109"/>
      <c r="L1632" s="116">
        <v>1631</v>
      </c>
      <c r="M1632" s="33">
        <f t="shared" si="267"/>
        <v>1.1948717948717948</v>
      </c>
      <c r="N1632" s="33">
        <f t="shared" si="268"/>
        <v>0.35573515373515369</v>
      </c>
      <c r="O1632" s="112">
        <f t="shared" si="270"/>
        <v>176.10651175007607</v>
      </c>
      <c r="P1632" s="33">
        <f t="shared" si="271"/>
        <v>200.68469424566655</v>
      </c>
      <c r="Q1632" s="117">
        <f>IF(INDEX($P$2:$P$4096,MATCH($B$7,$P$2:$P$4096,1)+ROWS(Q$2:$Q1632))&lt;=$B$8,INDEX($P$2:$P$4096,MATCH($B$7,$P$2:$P$4096,1)+ROWS(Q$2:$Q1632)),"")</f>
        <v>237.66844160796649</v>
      </c>
      <c r="R1632" s="118">
        <f t="shared" si="272"/>
        <v>1877</v>
      </c>
      <c r="S1632" s="51">
        <f t="shared" ca="1" si="273"/>
        <v>237.66844160796649</v>
      </c>
      <c r="T1632" s="52">
        <f t="shared" ca="1" si="274"/>
        <v>1877</v>
      </c>
      <c r="U1632" s="39" t="str">
        <f t="shared" ca="1" si="275"/>
        <v>238,</v>
      </c>
      <c r="V1632" s="39" t="str">
        <f t="shared" ca="1" si="276"/>
        <v>237.6684,</v>
      </c>
      <c r="W1632" s="53" t="str">
        <f t="shared" ca="1" si="269"/>
        <v>23767,</v>
      </c>
      <c r="X1632" s="90"/>
      <c r="Y1632" s="52"/>
      <c r="Z1632" s="52"/>
      <c r="AA1632" s="52"/>
      <c r="AB1632" s="52"/>
      <c r="AC1632" s="52"/>
      <c r="AD1632" s="52"/>
      <c r="AE1632" s="52"/>
      <c r="AF1632" s="52"/>
      <c r="AG1632" s="52"/>
      <c r="AH1632" s="52"/>
    </row>
    <row r="1633" spans="11:34" ht="15" thickBot="1" x14ac:dyDescent="0.3">
      <c r="K1633" s="109"/>
      <c r="L1633" s="116">
        <v>1632</v>
      </c>
      <c r="M1633" s="33">
        <f t="shared" si="267"/>
        <v>1.1956043956043956</v>
      </c>
      <c r="N1633" s="33">
        <f t="shared" si="268"/>
        <v>0.35584615384615381</v>
      </c>
      <c r="O1633" s="112">
        <f t="shared" si="270"/>
        <v>176.16146230007612</v>
      </c>
      <c r="P1633" s="33">
        <f t="shared" si="271"/>
        <v>200.83416982015285</v>
      </c>
      <c r="Q1633" s="117">
        <f>IF(INDEX($P$2:$P$4096,MATCH($B$7,$P$2:$P$4096,1)+ROWS(Q$2:$Q1633))&lt;=$B$8,INDEX($P$2:$P$4096,MATCH($B$7,$P$2:$P$4096,1)+ROWS(Q$2:$Q1633)),"")</f>
        <v>237.81966449135962</v>
      </c>
      <c r="R1633" s="118">
        <f t="shared" si="272"/>
        <v>1878</v>
      </c>
      <c r="S1633" s="51">
        <f t="shared" ca="1" si="273"/>
        <v>237.81966449135962</v>
      </c>
      <c r="T1633" s="52">
        <f t="shared" ca="1" si="274"/>
        <v>1878</v>
      </c>
      <c r="U1633" s="39" t="str">
        <f t="shared" ca="1" si="275"/>
        <v>238,</v>
      </c>
      <c r="V1633" s="39" t="str">
        <f t="shared" ca="1" si="276"/>
        <v>237.8197,</v>
      </c>
      <c r="W1633" s="53" t="str">
        <f t="shared" ca="1" si="269"/>
        <v>23782,</v>
      </c>
      <c r="X1633" s="90"/>
      <c r="Y1633" s="52"/>
      <c r="Z1633" s="52"/>
      <c r="AA1633" s="52"/>
      <c r="AB1633" s="52"/>
      <c r="AC1633" s="52"/>
      <c r="AD1633" s="52"/>
      <c r="AE1633" s="52"/>
      <c r="AF1633" s="52"/>
      <c r="AG1633" s="52"/>
      <c r="AH1633" s="52"/>
    </row>
    <row r="1634" spans="11:34" ht="15" thickBot="1" x14ac:dyDescent="0.3">
      <c r="K1634" s="109"/>
      <c r="L1634" s="116">
        <v>1633</v>
      </c>
      <c r="M1634" s="33">
        <f t="shared" si="267"/>
        <v>1.1963369963369963</v>
      </c>
      <c r="N1634" s="33">
        <f t="shared" si="268"/>
        <v>0.35595715395715394</v>
      </c>
      <c r="O1634" s="112">
        <f t="shared" si="270"/>
        <v>176.21641285007621</v>
      </c>
      <c r="P1634" s="33">
        <f t="shared" si="271"/>
        <v>200.98365237188568</v>
      </c>
      <c r="Q1634" s="117">
        <f>IF(INDEX($P$2:$P$4096,MATCH($B$7,$P$2:$P$4096,1)+ROWS(Q$2:$Q1634))&lt;=$B$8,INDEX($P$2:$P$4096,MATCH($B$7,$P$2:$P$4096,1)+ROWS(Q$2:$Q1634)),"")</f>
        <v>237.97089460767972</v>
      </c>
      <c r="R1634" s="118">
        <f t="shared" si="272"/>
        <v>1879</v>
      </c>
      <c r="S1634" s="51">
        <f t="shared" ca="1" si="273"/>
        <v>237.97089460767972</v>
      </c>
      <c r="T1634" s="52">
        <f t="shared" ca="1" si="274"/>
        <v>1879</v>
      </c>
      <c r="U1634" s="39" t="str">
        <f t="shared" ca="1" si="275"/>
        <v>238,</v>
      </c>
      <c r="V1634" s="39" t="str">
        <f t="shared" ca="1" si="276"/>
        <v>237.9709,</v>
      </c>
      <c r="W1634" s="53" t="str">
        <f t="shared" ca="1" si="269"/>
        <v>23797,</v>
      </c>
      <c r="X1634" s="90"/>
      <c r="Y1634" s="52"/>
      <c r="Z1634" s="52"/>
      <c r="AA1634" s="52"/>
      <c r="AB1634" s="52"/>
      <c r="AC1634" s="52"/>
      <c r="AD1634" s="52"/>
      <c r="AE1634" s="52"/>
      <c r="AF1634" s="52"/>
      <c r="AG1634" s="52"/>
      <c r="AH1634" s="52"/>
    </row>
    <row r="1635" spans="11:34" ht="15" thickBot="1" x14ac:dyDescent="0.3">
      <c r="K1635" s="109"/>
      <c r="L1635" s="116">
        <v>1634</v>
      </c>
      <c r="M1635" s="33">
        <f t="shared" si="267"/>
        <v>1.197069597069597</v>
      </c>
      <c r="N1635" s="33">
        <f t="shared" si="268"/>
        <v>0.35606815406815401</v>
      </c>
      <c r="O1635" s="112">
        <f t="shared" si="270"/>
        <v>176.27136340007624</v>
      </c>
      <c r="P1635" s="33">
        <f t="shared" si="271"/>
        <v>201.13314190186264</v>
      </c>
      <c r="Q1635" s="117">
        <f>IF(INDEX($P$2:$P$4096,MATCH($B$7,$P$2:$P$4096,1)+ROWS(Q$2:$Q1635))&lt;=$B$8,INDEX($P$2:$P$4096,MATCH($B$7,$P$2:$P$4096,1)+ROWS(Q$2:$Q1635)),"")</f>
        <v>238.12213195800695</v>
      </c>
      <c r="R1635" s="118">
        <f t="shared" si="272"/>
        <v>1880</v>
      </c>
      <c r="S1635" s="51">
        <f t="shared" ca="1" si="273"/>
        <v>238.12213195800695</v>
      </c>
      <c r="T1635" s="52">
        <f t="shared" ca="1" si="274"/>
        <v>1880</v>
      </c>
      <c r="U1635" s="39" t="str">
        <f t="shared" ca="1" si="275"/>
        <v>238,</v>
      </c>
      <c r="V1635" s="39" t="str">
        <f t="shared" ca="1" si="276"/>
        <v>238.1221,</v>
      </c>
      <c r="W1635" s="53" t="str">
        <f t="shared" ca="1" si="269"/>
        <v>23812,</v>
      </c>
      <c r="X1635" s="90"/>
      <c r="Y1635" s="52"/>
      <c r="Z1635" s="52"/>
      <c r="AA1635" s="52"/>
      <c r="AB1635" s="52"/>
      <c r="AC1635" s="52"/>
      <c r="AD1635" s="52"/>
      <c r="AE1635" s="52"/>
      <c r="AF1635" s="52"/>
      <c r="AG1635" s="52"/>
      <c r="AH1635" s="52"/>
    </row>
    <row r="1636" spans="11:34" ht="15" thickBot="1" x14ac:dyDescent="0.3">
      <c r="K1636" s="109"/>
      <c r="L1636" s="116">
        <v>1635</v>
      </c>
      <c r="M1636" s="33">
        <f t="shared" si="267"/>
        <v>1.1978021978021978</v>
      </c>
      <c r="N1636" s="33">
        <f t="shared" si="268"/>
        <v>0.35617915417915413</v>
      </c>
      <c r="O1636" s="112">
        <f t="shared" si="270"/>
        <v>176.3263139500763</v>
      </c>
      <c r="P1636" s="33">
        <f t="shared" si="271"/>
        <v>201.28263841108236</v>
      </c>
      <c r="Q1636" s="117">
        <f>IF(INDEX($P$2:$P$4096,MATCH($B$7,$P$2:$P$4096,1)+ROWS(Q$2:$Q1636))&lt;=$B$8,INDEX($P$2:$P$4096,MATCH($B$7,$P$2:$P$4096,1)+ROWS(Q$2:$Q1636)),"")</f>
        <v>238.27337654342176</v>
      </c>
      <c r="R1636" s="118">
        <f t="shared" si="272"/>
        <v>1881</v>
      </c>
      <c r="S1636" s="51">
        <f t="shared" ca="1" si="273"/>
        <v>238.27337654342176</v>
      </c>
      <c r="T1636" s="52">
        <f t="shared" ca="1" si="274"/>
        <v>1881</v>
      </c>
      <c r="U1636" s="39" t="str">
        <f t="shared" ca="1" si="275"/>
        <v>238,</v>
      </c>
      <c r="V1636" s="39" t="str">
        <f t="shared" ca="1" si="276"/>
        <v>238.2734,</v>
      </c>
      <c r="W1636" s="53" t="str">
        <f t="shared" ca="1" si="269"/>
        <v>23827,</v>
      </c>
      <c r="X1636" s="90"/>
      <c r="Y1636" s="52"/>
      <c r="Z1636" s="52"/>
      <c r="AA1636" s="52"/>
      <c r="AB1636" s="52"/>
      <c r="AC1636" s="52"/>
      <c r="AD1636" s="52"/>
      <c r="AE1636" s="52"/>
      <c r="AF1636" s="52"/>
      <c r="AG1636" s="52"/>
      <c r="AH1636" s="52"/>
    </row>
    <row r="1637" spans="11:34" ht="15" thickBot="1" x14ac:dyDescent="0.3">
      <c r="K1637" s="109"/>
      <c r="L1637" s="116">
        <v>1636</v>
      </c>
      <c r="M1637" s="33">
        <f t="shared" si="267"/>
        <v>1.1985347985347985</v>
      </c>
      <c r="N1637" s="33">
        <f t="shared" si="268"/>
        <v>0.35629015429015426</v>
      </c>
      <c r="O1637" s="112">
        <f t="shared" si="270"/>
        <v>176.38126450007636</v>
      </c>
      <c r="P1637" s="33">
        <f t="shared" si="271"/>
        <v>201.43214190054283</v>
      </c>
      <c r="Q1637" s="117">
        <f>IF(INDEX($P$2:$P$4096,MATCH($B$7,$P$2:$P$4096,1)+ROWS(Q$2:$Q1637))&lt;=$B$8,INDEX($P$2:$P$4096,MATCH($B$7,$P$2:$P$4096,1)+ROWS(Q$2:$Q1637)),"")</f>
        <v>238.42462836500448</v>
      </c>
      <c r="R1637" s="118">
        <f t="shared" si="272"/>
        <v>1882</v>
      </c>
      <c r="S1637" s="51">
        <f t="shared" ca="1" si="273"/>
        <v>238.42462836500448</v>
      </c>
      <c r="T1637" s="52">
        <f t="shared" ca="1" si="274"/>
        <v>1882</v>
      </c>
      <c r="U1637" s="39" t="str">
        <f t="shared" ca="1" si="275"/>
        <v>238,</v>
      </c>
      <c r="V1637" s="39" t="str">
        <f t="shared" ca="1" si="276"/>
        <v>238.4246,</v>
      </c>
      <c r="W1637" s="53" t="str">
        <f t="shared" ca="1" si="269"/>
        <v>23842,</v>
      </c>
      <c r="X1637" s="90"/>
      <c r="Y1637" s="52"/>
      <c r="Z1637" s="52"/>
      <c r="AA1637" s="52"/>
      <c r="AB1637" s="52"/>
      <c r="AC1637" s="52"/>
      <c r="AD1637" s="52"/>
      <c r="AE1637" s="52"/>
      <c r="AF1637" s="52"/>
      <c r="AG1637" s="52"/>
      <c r="AH1637" s="52"/>
    </row>
    <row r="1638" spans="11:34" ht="15" thickBot="1" x14ac:dyDescent="0.3">
      <c r="K1638" s="109"/>
      <c r="L1638" s="116">
        <v>1637</v>
      </c>
      <c r="M1638" s="33">
        <f t="shared" si="267"/>
        <v>1.1992673992673992</v>
      </c>
      <c r="N1638" s="33">
        <f t="shared" si="268"/>
        <v>0.35640115440115439</v>
      </c>
      <c r="O1638" s="112">
        <f t="shared" si="270"/>
        <v>176.43621505007641</v>
      </c>
      <c r="P1638" s="33">
        <f t="shared" si="271"/>
        <v>201.58165237124302</v>
      </c>
      <c r="Q1638" s="117">
        <f>IF(INDEX($P$2:$P$4096,MATCH($B$7,$P$2:$P$4096,1)+ROWS(Q$2:$Q1638))&lt;=$B$8,INDEX($P$2:$P$4096,MATCH($B$7,$P$2:$P$4096,1)+ROWS(Q$2:$Q1638)),"")</f>
        <v>238.57588742383689</v>
      </c>
      <c r="R1638" s="118">
        <f t="shared" si="272"/>
        <v>1883</v>
      </c>
      <c r="S1638" s="51">
        <f t="shared" ca="1" si="273"/>
        <v>238.57588742383689</v>
      </c>
      <c r="T1638" s="52">
        <f t="shared" ca="1" si="274"/>
        <v>1883</v>
      </c>
      <c r="U1638" s="39" t="str">
        <f t="shared" ca="1" si="275"/>
        <v>239,</v>
      </c>
      <c r="V1638" s="39" t="str">
        <f t="shared" ca="1" si="276"/>
        <v>238.5759,</v>
      </c>
      <c r="W1638" s="53" t="str">
        <f t="shared" ca="1" si="269"/>
        <v>23858,</v>
      </c>
      <c r="X1638" s="90"/>
      <c r="Y1638" s="52"/>
      <c r="Z1638" s="52"/>
      <c r="AA1638" s="52"/>
      <c r="AB1638" s="52"/>
      <c r="AC1638" s="52"/>
      <c r="AD1638" s="52"/>
      <c r="AE1638" s="52"/>
      <c r="AF1638" s="52"/>
      <c r="AG1638" s="52"/>
      <c r="AH1638" s="52"/>
    </row>
    <row r="1639" spans="11:34" ht="15" thickBot="1" x14ac:dyDescent="0.3">
      <c r="K1639" s="109"/>
      <c r="L1639" s="116">
        <v>1638</v>
      </c>
      <c r="M1639" s="33">
        <f t="shared" si="267"/>
        <v>1.2</v>
      </c>
      <c r="N1639" s="33">
        <f t="shared" si="268"/>
        <v>0.35651215451215446</v>
      </c>
      <c r="O1639" s="112">
        <f t="shared" si="270"/>
        <v>176.49116560007644</v>
      </c>
      <c r="P1639" s="33">
        <f t="shared" si="271"/>
        <v>201.73116982418253</v>
      </c>
      <c r="Q1639" s="117">
        <f>IF(INDEX($P$2:$P$4096,MATCH($B$7,$P$2:$P$4096,1)+ROWS(Q$2:$Q1639))&lt;=$B$8,INDEX($P$2:$P$4096,MATCH($B$7,$P$2:$P$4096,1)+ROWS(Q$2:$Q1639)),"")</f>
        <v>238.72715372099987</v>
      </c>
      <c r="R1639" s="118">
        <f t="shared" si="272"/>
        <v>1884</v>
      </c>
      <c r="S1639" s="51">
        <f t="shared" ca="1" si="273"/>
        <v>238.72715372099987</v>
      </c>
      <c r="T1639" s="52">
        <f t="shared" ca="1" si="274"/>
        <v>1884</v>
      </c>
      <c r="U1639" s="39" t="str">
        <f t="shared" ca="1" si="275"/>
        <v>239,</v>
      </c>
      <c r="V1639" s="39" t="str">
        <f t="shared" ca="1" si="276"/>
        <v>238.7272,</v>
      </c>
      <c r="W1639" s="53" t="str">
        <f t="shared" ca="1" si="269"/>
        <v>23873,</v>
      </c>
      <c r="X1639" s="90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</row>
    <row r="1640" spans="11:34" ht="15" thickBot="1" x14ac:dyDescent="0.3">
      <c r="K1640" s="109"/>
      <c r="L1640" s="116">
        <v>1639</v>
      </c>
      <c r="M1640" s="33">
        <f t="shared" si="267"/>
        <v>1.2007326007326007</v>
      </c>
      <c r="N1640" s="33">
        <f t="shared" si="268"/>
        <v>0.35662315462315458</v>
      </c>
      <c r="O1640" s="112">
        <f t="shared" si="270"/>
        <v>176.54611615007653</v>
      </c>
      <c r="P1640" s="33">
        <f t="shared" si="271"/>
        <v>201.88069426036077</v>
      </c>
      <c r="Q1640" s="117">
        <f>IF(INDEX($P$2:$P$4096,MATCH($B$7,$P$2:$P$4096,1)+ROWS(Q$2:$Q1640))&lt;=$B$8,INDEX($P$2:$P$4096,MATCH($B$7,$P$2:$P$4096,1)+ROWS(Q$2:$Q1640)),"")</f>
        <v>238.87842725757548</v>
      </c>
      <c r="R1640" s="118">
        <f t="shared" si="272"/>
        <v>1885</v>
      </c>
      <c r="S1640" s="51">
        <f t="shared" ca="1" si="273"/>
        <v>238.87842725757548</v>
      </c>
      <c r="T1640" s="52">
        <f t="shared" ca="1" si="274"/>
        <v>1885</v>
      </c>
      <c r="U1640" s="39" t="str">
        <f t="shared" ca="1" si="275"/>
        <v>239,</v>
      </c>
      <c r="V1640" s="39" t="str">
        <f t="shared" ca="1" si="276"/>
        <v>238.8784,</v>
      </c>
      <c r="W1640" s="53" t="str">
        <f t="shared" ca="1" si="269"/>
        <v>23888,</v>
      </c>
      <c r="X1640" s="90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</row>
    <row r="1641" spans="11:34" ht="15" thickBot="1" x14ac:dyDescent="0.3">
      <c r="K1641" s="109"/>
      <c r="L1641" s="116">
        <v>1640</v>
      </c>
      <c r="M1641" s="33">
        <f t="shared" si="267"/>
        <v>1.2014652014652014</v>
      </c>
      <c r="N1641" s="33">
        <f t="shared" si="268"/>
        <v>0.35673415473415471</v>
      </c>
      <c r="O1641" s="112">
        <f t="shared" si="270"/>
        <v>176.60106670007659</v>
      </c>
      <c r="P1641" s="33">
        <f t="shared" si="271"/>
        <v>202.03022568077751</v>
      </c>
      <c r="Q1641" s="117">
        <f>IF(INDEX($P$2:$P$4096,MATCH($B$7,$P$2:$P$4096,1)+ROWS(Q$2:$Q1641))&lt;=$B$8,INDEX($P$2:$P$4096,MATCH($B$7,$P$2:$P$4096,1)+ROWS(Q$2:$Q1641)),"")</f>
        <v>239.02970803464569</v>
      </c>
      <c r="R1641" s="118">
        <f t="shared" si="272"/>
        <v>1886</v>
      </c>
      <c r="S1641" s="51">
        <f t="shared" ca="1" si="273"/>
        <v>239.02970803464569</v>
      </c>
      <c r="T1641" s="52">
        <f t="shared" ca="1" si="274"/>
        <v>1886</v>
      </c>
      <c r="U1641" s="39" t="str">
        <f t="shared" ca="1" si="275"/>
        <v>239,</v>
      </c>
      <c r="V1641" s="39" t="str">
        <f t="shared" ca="1" si="276"/>
        <v>239.0297,</v>
      </c>
      <c r="W1641" s="53" t="str">
        <f t="shared" ca="1" si="269"/>
        <v>23903,</v>
      </c>
      <c r="X1641" s="90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</row>
    <row r="1642" spans="11:34" ht="15" thickBot="1" x14ac:dyDescent="0.3">
      <c r="K1642" s="109"/>
      <c r="L1642" s="116">
        <v>1641</v>
      </c>
      <c r="M1642" s="33">
        <f t="shared" si="267"/>
        <v>1.2021978021978021</v>
      </c>
      <c r="N1642" s="33">
        <f t="shared" si="268"/>
        <v>0.35684515484515483</v>
      </c>
      <c r="O1642" s="112">
        <f t="shared" si="270"/>
        <v>176.65601725007664</v>
      </c>
      <c r="P1642" s="33">
        <f t="shared" si="271"/>
        <v>202.17976408643318</v>
      </c>
      <c r="Q1642" s="117">
        <f>IF(INDEX($P$2:$P$4096,MATCH($B$7,$P$2:$P$4096,1)+ROWS(Q$2:$Q1642))&lt;=$B$8,INDEX($P$2:$P$4096,MATCH($B$7,$P$2:$P$4096,1)+ROWS(Q$2:$Q1642)),"")</f>
        <v>239.18099605329292</v>
      </c>
      <c r="R1642" s="118">
        <f t="shared" si="272"/>
        <v>1887</v>
      </c>
      <c r="S1642" s="51">
        <f t="shared" ca="1" si="273"/>
        <v>239.18099605329292</v>
      </c>
      <c r="T1642" s="52">
        <f t="shared" ca="1" si="274"/>
        <v>1887</v>
      </c>
      <c r="U1642" s="39" t="str">
        <f t="shared" ca="1" si="275"/>
        <v>239,</v>
      </c>
      <c r="V1642" s="39" t="str">
        <f t="shared" ca="1" si="276"/>
        <v>239.181,</v>
      </c>
      <c r="W1642" s="53" t="str">
        <f t="shared" ca="1" si="269"/>
        <v>23918,</v>
      </c>
      <c r="X1642" s="90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</row>
    <row r="1643" spans="11:34" ht="15" thickBot="1" x14ac:dyDescent="0.3">
      <c r="K1643" s="109"/>
      <c r="L1643" s="116">
        <v>1642</v>
      </c>
      <c r="M1643" s="33">
        <f t="shared" si="267"/>
        <v>1.2029304029304029</v>
      </c>
      <c r="N1643" s="33">
        <f t="shared" si="268"/>
        <v>0.3569561549561549</v>
      </c>
      <c r="O1643" s="112">
        <f t="shared" si="270"/>
        <v>176.71096780007667</v>
      </c>
      <c r="P1643" s="33">
        <f t="shared" si="271"/>
        <v>202.32930947832813</v>
      </c>
      <c r="Q1643" s="117">
        <f>IF(INDEX($P$2:$P$4096,MATCH($B$7,$P$2:$P$4096,1)+ROWS(Q$2:$Q1643))&lt;=$B$8,INDEX($P$2:$P$4096,MATCH($B$7,$P$2:$P$4096,1)+ROWS(Q$2:$Q1643)),"")</f>
        <v>239.33229131459962</v>
      </c>
      <c r="R1643" s="118">
        <f t="shared" si="272"/>
        <v>1888</v>
      </c>
      <c r="S1643" s="51">
        <f t="shared" ca="1" si="273"/>
        <v>239.33229131459962</v>
      </c>
      <c r="T1643" s="52">
        <f t="shared" ca="1" si="274"/>
        <v>1888</v>
      </c>
      <c r="U1643" s="39" t="str">
        <f t="shared" ca="1" si="275"/>
        <v>239,</v>
      </c>
      <c r="V1643" s="39" t="str">
        <f t="shared" ca="1" si="276"/>
        <v>239.3323,</v>
      </c>
      <c r="W1643" s="53" t="str">
        <f t="shared" ca="1" si="269"/>
        <v>23933,</v>
      </c>
      <c r="X1643" s="90"/>
      <c r="Y1643" s="52"/>
      <c r="Z1643" s="52"/>
      <c r="AA1643" s="52"/>
      <c r="AB1643" s="52"/>
      <c r="AC1643" s="52"/>
      <c r="AD1643" s="52"/>
      <c r="AE1643" s="52"/>
      <c r="AF1643" s="52"/>
      <c r="AG1643" s="52"/>
      <c r="AH1643" s="52"/>
    </row>
    <row r="1644" spans="11:34" ht="15" thickBot="1" x14ac:dyDescent="0.3">
      <c r="K1644" s="109"/>
      <c r="L1644" s="116">
        <v>1643</v>
      </c>
      <c r="M1644" s="33">
        <f t="shared" si="267"/>
        <v>1.2036630036630036</v>
      </c>
      <c r="N1644" s="33">
        <f t="shared" si="268"/>
        <v>0.35706715506715503</v>
      </c>
      <c r="O1644" s="112">
        <f t="shared" si="270"/>
        <v>176.76591835007673</v>
      </c>
      <c r="P1644" s="33">
        <f t="shared" si="271"/>
        <v>202.47886185746398</v>
      </c>
      <c r="Q1644" s="117">
        <f>IF(INDEX($P$2:$P$4096,MATCH($B$7,$P$2:$P$4096,1)+ROWS(Q$2:$Q1644))&lt;=$B$8,INDEX($P$2:$P$4096,MATCH($B$7,$P$2:$P$4096,1)+ROWS(Q$2:$Q1644)),"")</f>
        <v>239.483593819649</v>
      </c>
      <c r="R1644" s="118">
        <f t="shared" si="272"/>
        <v>1889</v>
      </c>
      <c r="S1644" s="51">
        <f t="shared" ca="1" si="273"/>
        <v>239.483593819649</v>
      </c>
      <c r="T1644" s="52">
        <f t="shared" ca="1" si="274"/>
        <v>1889</v>
      </c>
      <c r="U1644" s="39" t="str">
        <f t="shared" ca="1" si="275"/>
        <v>239,</v>
      </c>
      <c r="V1644" s="39" t="str">
        <f t="shared" ca="1" si="276"/>
        <v>239.4836,</v>
      </c>
      <c r="W1644" s="53" t="str">
        <f t="shared" ca="1" si="269"/>
        <v>23948,</v>
      </c>
      <c r="X1644" s="90"/>
      <c r="Y1644" s="52"/>
      <c r="Z1644" s="52"/>
      <c r="AA1644" s="52"/>
      <c r="AB1644" s="52"/>
      <c r="AC1644" s="52"/>
      <c r="AD1644" s="52"/>
      <c r="AE1644" s="52"/>
      <c r="AF1644" s="52"/>
      <c r="AG1644" s="52"/>
      <c r="AH1644" s="52"/>
    </row>
    <row r="1645" spans="11:34" ht="15" thickBot="1" x14ac:dyDescent="0.3">
      <c r="K1645" s="109"/>
      <c r="L1645" s="116">
        <v>1644</v>
      </c>
      <c r="M1645" s="33">
        <f t="shared" si="267"/>
        <v>1.2043956043956043</v>
      </c>
      <c r="N1645" s="33">
        <f t="shared" si="268"/>
        <v>0.35717815517815515</v>
      </c>
      <c r="O1645" s="112">
        <f t="shared" si="270"/>
        <v>176.82086890007679</v>
      </c>
      <c r="P1645" s="33">
        <f t="shared" si="271"/>
        <v>202.6284212248413</v>
      </c>
      <c r="Q1645" s="117">
        <f>IF(INDEX($P$2:$P$4096,MATCH($B$7,$P$2:$P$4096,1)+ROWS(Q$2:$Q1645))&lt;=$B$8,INDEX($P$2:$P$4096,MATCH($B$7,$P$2:$P$4096,1)+ROWS(Q$2:$Q1645)),"")</f>
        <v>239.63490356952434</v>
      </c>
      <c r="R1645" s="118">
        <f t="shared" si="272"/>
        <v>1890</v>
      </c>
      <c r="S1645" s="51">
        <f t="shared" ca="1" si="273"/>
        <v>239.63490356952434</v>
      </c>
      <c r="T1645" s="52">
        <f t="shared" ca="1" si="274"/>
        <v>1890</v>
      </c>
      <c r="U1645" s="39" t="str">
        <f t="shared" ca="1" si="275"/>
        <v>240,</v>
      </c>
      <c r="V1645" s="39" t="str">
        <f t="shared" ca="1" si="276"/>
        <v>239.6349,</v>
      </c>
      <c r="W1645" s="53" t="str">
        <f t="shared" ca="1" si="269"/>
        <v>23963,</v>
      </c>
      <c r="X1645" s="90"/>
      <c r="Y1645" s="52"/>
      <c r="Z1645" s="52"/>
      <c r="AA1645" s="52"/>
      <c r="AB1645" s="52"/>
      <c r="AC1645" s="52"/>
      <c r="AD1645" s="52"/>
      <c r="AE1645" s="52"/>
      <c r="AF1645" s="52"/>
      <c r="AG1645" s="52"/>
      <c r="AH1645" s="52"/>
    </row>
    <row r="1646" spans="11:34" ht="15" thickBot="1" x14ac:dyDescent="0.3">
      <c r="K1646" s="109"/>
      <c r="L1646" s="116">
        <v>1645</v>
      </c>
      <c r="M1646" s="33">
        <f t="shared" si="267"/>
        <v>1.2051282051282051</v>
      </c>
      <c r="N1646" s="33">
        <f t="shared" si="268"/>
        <v>0.35728915528915522</v>
      </c>
      <c r="O1646" s="112">
        <f t="shared" si="270"/>
        <v>176.87581945007685</v>
      </c>
      <c r="P1646" s="33">
        <f t="shared" si="271"/>
        <v>202.77798758146241</v>
      </c>
      <c r="Q1646" s="117">
        <f>IF(INDEX($P$2:$P$4096,MATCH($B$7,$P$2:$P$4096,1)+ROWS(Q$2:$Q1646))&lt;=$B$8,INDEX($P$2:$P$4096,MATCH($B$7,$P$2:$P$4096,1)+ROWS(Q$2:$Q1646)),"")</f>
        <v>239.78622056530935</v>
      </c>
      <c r="R1646" s="118">
        <f t="shared" si="272"/>
        <v>1891</v>
      </c>
      <c r="S1646" s="51">
        <f t="shared" ca="1" si="273"/>
        <v>239.78622056530935</v>
      </c>
      <c r="T1646" s="52">
        <f t="shared" ca="1" si="274"/>
        <v>1891</v>
      </c>
      <c r="U1646" s="39" t="str">
        <f t="shared" ca="1" si="275"/>
        <v>240,</v>
      </c>
      <c r="V1646" s="39" t="str">
        <f t="shared" ca="1" si="276"/>
        <v>239.7862,</v>
      </c>
      <c r="W1646" s="53" t="str">
        <f t="shared" ca="1" si="269"/>
        <v>23979,</v>
      </c>
      <c r="X1646" s="90"/>
      <c r="Y1646" s="52"/>
      <c r="Z1646" s="52"/>
      <c r="AA1646" s="52"/>
      <c r="AB1646" s="52"/>
      <c r="AC1646" s="52"/>
      <c r="AD1646" s="52"/>
      <c r="AE1646" s="52"/>
      <c r="AF1646" s="52"/>
      <c r="AG1646" s="52"/>
      <c r="AH1646" s="52"/>
    </row>
    <row r="1647" spans="11:34" ht="15" thickBot="1" x14ac:dyDescent="0.3">
      <c r="K1647" s="109"/>
      <c r="L1647" s="116">
        <v>1646</v>
      </c>
      <c r="M1647" s="33">
        <f t="shared" si="267"/>
        <v>1.2058608058608058</v>
      </c>
      <c r="N1647" s="33">
        <f t="shared" si="268"/>
        <v>0.35740015540015535</v>
      </c>
      <c r="O1647" s="112">
        <f t="shared" si="270"/>
        <v>176.9307700000769</v>
      </c>
      <c r="P1647" s="33">
        <f t="shared" si="271"/>
        <v>202.92756092832894</v>
      </c>
      <c r="Q1647" s="117">
        <f>IF(INDEX($P$2:$P$4096,MATCH($B$7,$P$2:$P$4096,1)+ROWS(Q$2:$Q1647))&lt;=$B$8,INDEX($P$2:$P$4096,MATCH($B$7,$P$2:$P$4096,1)+ROWS(Q$2:$Q1647)),"")</f>
        <v>239.93754480808826</v>
      </c>
      <c r="R1647" s="118">
        <f t="shared" si="272"/>
        <v>1892</v>
      </c>
      <c r="S1647" s="51">
        <f t="shared" ca="1" si="273"/>
        <v>239.93754480808826</v>
      </c>
      <c r="T1647" s="52">
        <f t="shared" ca="1" si="274"/>
        <v>1892</v>
      </c>
      <c r="U1647" s="39" t="str">
        <f t="shared" ca="1" si="275"/>
        <v>240,</v>
      </c>
      <c r="V1647" s="39" t="str">
        <f t="shared" ca="1" si="276"/>
        <v>239.9375,</v>
      </c>
      <c r="W1647" s="53" t="str">
        <f t="shared" ca="1" si="269"/>
        <v>23994,</v>
      </c>
      <c r="X1647" s="90"/>
      <c r="Y1647" s="52"/>
      <c r="Z1647" s="52"/>
      <c r="AA1647" s="52"/>
      <c r="AB1647" s="52"/>
      <c r="AC1647" s="52"/>
      <c r="AD1647" s="52"/>
      <c r="AE1647" s="52"/>
      <c r="AF1647" s="52"/>
      <c r="AG1647" s="52"/>
      <c r="AH1647" s="52"/>
    </row>
    <row r="1648" spans="11:34" ht="15" thickBot="1" x14ac:dyDescent="0.3">
      <c r="K1648" s="109"/>
      <c r="L1648" s="116">
        <v>1647</v>
      </c>
      <c r="M1648" s="33">
        <f t="shared" si="267"/>
        <v>1.2065934065934065</v>
      </c>
      <c r="N1648" s="33">
        <f t="shared" si="268"/>
        <v>0.35751115551115548</v>
      </c>
      <c r="O1648" s="112">
        <f t="shared" si="270"/>
        <v>176.98572055007696</v>
      </c>
      <c r="P1648" s="33">
        <f t="shared" si="271"/>
        <v>203.07714126644328</v>
      </c>
      <c r="Q1648" s="117">
        <f>IF(INDEX($P$2:$P$4096,MATCH($B$7,$P$2:$P$4096,1)+ROWS(Q$2:$Q1648))&lt;=$B$8,INDEX($P$2:$P$4096,MATCH($B$7,$P$2:$P$4096,1)+ROWS(Q$2:$Q1648)),"")</f>
        <v>240.08887629894468</v>
      </c>
      <c r="R1648" s="118">
        <f t="shared" si="272"/>
        <v>1893</v>
      </c>
      <c r="S1648" s="51">
        <f t="shared" ca="1" si="273"/>
        <v>240.08887629894468</v>
      </c>
      <c r="T1648" s="52">
        <f t="shared" ca="1" si="274"/>
        <v>1893</v>
      </c>
      <c r="U1648" s="39" t="str">
        <f t="shared" ca="1" si="275"/>
        <v>240,</v>
      </c>
      <c r="V1648" s="39" t="str">
        <f t="shared" ca="1" si="276"/>
        <v>240.0889,</v>
      </c>
      <c r="W1648" s="53" t="str">
        <f t="shared" ca="1" si="269"/>
        <v>24009,</v>
      </c>
      <c r="X1648" s="90"/>
      <c r="Y1648" s="52"/>
      <c r="Z1648" s="52"/>
      <c r="AA1648" s="52"/>
      <c r="AB1648" s="52"/>
      <c r="AC1648" s="52"/>
      <c r="AD1648" s="52"/>
      <c r="AE1648" s="52"/>
      <c r="AF1648" s="52"/>
      <c r="AG1648" s="52"/>
      <c r="AH1648" s="52"/>
    </row>
    <row r="1649" spans="11:34" ht="15" thickBot="1" x14ac:dyDescent="0.3">
      <c r="K1649" s="109"/>
      <c r="L1649" s="116">
        <v>1648</v>
      </c>
      <c r="M1649" s="33">
        <f t="shared" si="267"/>
        <v>1.2073260073260073</v>
      </c>
      <c r="N1649" s="33">
        <f t="shared" si="268"/>
        <v>0.3576221556221556</v>
      </c>
      <c r="O1649" s="112">
        <f t="shared" si="270"/>
        <v>177.04067110007702</v>
      </c>
      <c r="P1649" s="33">
        <f t="shared" si="271"/>
        <v>203.22672859680824</v>
      </c>
      <c r="Q1649" s="117">
        <f>IF(INDEX($P$2:$P$4096,MATCH($B$7,$P$2:$P$4096,1)+ROWS(Q$2:$Q1649))&lt;=$B$8,INDEX($P$2:$P$4096,MATCH($B$7,$P$2:$P$4096,1)+ROWS(Q$2:$Q1649)),"")</f>
        <v>240.24021503896427</v>
      </c>
      <c r="R1649" s="118">
        <f t="shared" si="272"/>
        <v>1894</v>
      </c>
      <c r="S1649" s="51">
        <f t="shared" ca="1" si="273"/>
        <v>240.24021503896427</v>
      </c>
      <c r="T1649" s="52">
        <f t="shared" ca="1" si="274"/>
        <v>1894</v>
      </c>
      <c r="U1649" s="39" t="str">
        <f t="shared" ca="1" si="275"/>
        <v>240,</v>
      </c>
      <c r="V1649" s="39" t="str">
        <f t="shared" ca="1" si="276"/>
        <v>240.2402,</v>
      </c>
      <c r="W1649" s="53" t="str">
        <f t="shared" ca="1" si="269"/>
        <v>24024,</v>
      </c>
      <c r="X1649" s="90"/>
      <c r="Y1649" s="52"/>
      <c r="Z1649" s="52"/>
      <c r="AA1649" s="52"/>
      <c r="AB1649" s="52"/>
      <c r="AC1649" s="52"/>
      <c r="AD1649" s="52"/>
      <c r="AE1649" s="52"/>
      <c r="AF1649" s="52"/>
      <c r="AG1649" s="52"/>
      <c r="AH1649" s="52"/>
    </row>
    <row r="1650" spans="11:34" ht="15" thickBot="1" x14ac:dyDescent="0.3">
      <c r="K1650" s="109"/>
      <c r="L1650" s="116">
        <v>1649</v>
      </c>
      <c r="M1650" s="33">
        <f t="shared" si="267"/>
        <v>1.208058608058608</v>
      </c>
      <c r="N1650" s="33">
        <f t="shared" si="268"/>
        <v>0.35773315573315567</v>
      </c>
      <c r="O1650" s="112">
        <f t="shared" si="270"/>
        <v>177.09562165007705</v>
      </c>
      <c r="P1650" s="33">
        <f t="shared" si="271"/>
        <v>203.37632292042684</v>
      </c>
      <c r="Q1650" s="117">
        <f>IF(INDEX($P$2:$P$4096,MATCH($B$7,$P$2:$P$4096,1)+ROWS(Q$2:$Q1650))&lt;=$B$8,INDEX($P$2:$P$4096,MATCH($B$7,$P$2:$P$4096,1)+ROWS(Q$2:$Q1650)),"")</f>
        <v>240.39156102923107</v>
      </c>
      <c r="R1650" s="118">
        <f t="shared" si="272"/>
        <v>1895</v>
      </c>
      <c r="S1650" s="51">
        <f t="shared" ca="1" si="273"/>
        <v>240.39156102923107</v>
      </c>
      <c r="T1650" s="52">
        <f t="shared" ca="1" si="274"/>
        <v>1895</v>
      </c>
      <c r="U1650" s="39" t="str">
        <f t="shared" ca="1" si="275"/>
        <v>240,</v>
      </c>
      <c r="V1650" s="39" t="str">
        <f t="shared" ca="1" si="276"/>
        <v>240.3916,</v>
      </c>
      <c r="W1650" s="53" t="str">
        <f t="shared" ca="1" si="269"/>
        <v>24039,</v>
      </c>
      <c r="X1650" s="90"/>
      <c r="Y1650" s="52"/>
      <c r="Z1650" s="52"/>
      <c r="AA1650" s="52"/>
      <c r="AB1650" s="52"/>
      <c r="AC1650" s="52"/>
      <c r="AD1650" s="52"/>
      <c r="AE1650" s="52"/>
      <c r="AF1650" s="52"/>
      <c r="AG1650" s="52"/>
      <c r="AH1650" s="52"/>
    </row>
    <row r="1651" spans="11:34" ht="15" thickBot="1" x14ac:dyDescent="0.3">
      <c r="K1651" s="109"/>
      <c r="L1651" s="116">
        <v>1650</v>
      </c>
      <c r="M1651" s="33">
        <f t="shared" si="267"/>
        <v>1.2087912087912087</v>
      </c>
      <c r="N1651" s="33">
        <f t="shared" si="268"/>
        <v>0.3578441558441558</v>
      </c>
      <c r="O1651" s="112">
        <f t="shared" si="270"/>
        <v>177.15057220007711</v>
      </c>
      <c r="P1651" s="33">
        <f t="shared" si="271"/>
        <v>203.52592423830242</v>
      </c>
      <c r="Q1651" s="117">
        <f>IF(INDEX($P$2:$P$4096,MATCH($B$7,$P$2:$P$4096,1)+ROWS(Q$2:$Q1651))&lt;=$B$8,INDEX($P$2:$P$4096,MATCH($B$7,$P$2:$P$4096,1)+ROWS(Q$2:$Q1651)),"")</f>
        <v>240.54291427083069</v>
      </c>
      <c r="R1651" s="118">
        <f t="shared" si="272"/>
        <v>1896</v>
      </c>
      <c r="S1651" s="51">
        <f t="shared" ca="1" si="273"/>
        <v>240.54291427083069</v>
      </c>
      <c r="T1651" s="52">
        <f t="shared" ca="1" si="274"/>
        <v>1896</v>
      </c>
      <c r="U1651" s="39" t="str">
        <f t="shared" ca="1" si="275"/>
        <v>241,</v>
      </c>
      <c r="V1651" s="39" t="str">
        <f t="shared" ca="1" si="276"/>
        <v>240.5429,</v>
      </c>
      <c r="W1651" s="53" t="str">
        <f t="shared" ca="1" si="269"/>
        <v>24054,</v>
      </c>
      <c r="X1651" s="90"/>
      <c r="Y1651" s="52"/>
      <c r="Z1651" s="52"/>
      <c r="AA1651" s="52"/>
      <c r="AB1651" s="52"/>
      <c r="AC1651" s="52"/>
      <c r="AD1651" s="52"/>
      <c r="AE1651" s="52"/>
      <c r="AF1651" s="52"/>
      <c r="AG1651" s="52"/>
      <c r="AH1651" s="52"/>
    </row>
    <row r="1652" spans="11:34" ht="15" thickBot="1" x14ac:dyDescent="0.3">
      <c r="K1652" s="109"/>
      <c r="L1652" s="116">
        <v>1651</v>
      </c>
      <c r="M1652" s="33">
        <f t="shared" si="267"/>
        <v>1.2095238095238094</v>
      </c>
      <c r="N1652" s="33">
        <f t="shared" si="268"/>
        <v>0.35795515595515592</v>
      </c>
      <c r="O1652" s="112">
        <f t="shared" si="270"/>
        <v>177.20552275007719</v>
      </c>
      <c r="P1652" s="33">
        <f t="shared" si="271"/>
        <v>203.67553255143895</v>
      </c>
      <c r="Q1652" s="117">
        <f>IF(INDEX($P$2:$P$4096,MATCH($B$7,$P$2:$P$4096,1)+ROWS(Q$2:$Q1652))&lt;=$B$8,INDEX($P$2:$P$4096,MATCH($B$7,$P$2:$P$4096,1)+ROWS(Q$2:$Q1652)),"")</f>
        <v>240.69427476484884</v>
      </c>
      <c r="R1652" s="118">
        <f t="shared" si="272"/>
        <v>1897</v>
      </c>
      <c r="S1652" s="51">
        <f t="shared" ca="1" si="273"/>
        <v>240.69427476484884</v>
      </c>
      <c r="T1652" s="52">
        <f t="shared" ca="1" si="274"/>
        <v>1897</v>
      </c>
      <c r="U1652" s="39" t="str">
        <f t="shared" ca="1" si="275"/>
        <v>241,</v>
      </c>
      <c r="V1652" s="39" t="str">
        <f t="shared" ca="1" si="276"/>
        <v>240.6943,</v>
      </c>
      <c r="W1652" s="53" t="str">
        <f t="shared" ca="1" si="269"/>
        <v>24069,</v>
      </c>
      <c r="X1652" s="90"/>
      <c r="Y1652" s="52"/>
      <c r="Z1652" s="52"/>
      <c r="AA1652" s="52"/>
      <c r="AB1652" s="52"/>
      <c r="AC1652" s="52"/>
      <c r="AD1652" s="52"/>
      <c r="AE1652" s="52"/>
      <c r="AF1652" s="52"/>
      <c r="AG1652" s="52"/>
      <c r="AH1652" s="52"/>
    </row>
    <row r="1653" spans="11:34" ht="15" thickBot="1" x14ac:dyDescent="0.3">
      <c r="K1653" s="109"/>
      <c r="L1653" s="116">
        <v>1652</v>
      </c>
      <c r="M1653" s="33">
        <f t="shared" si="267"/>
        <v>1.2102564102564102</v>
      </c>
      <c r="N1653" s="33">
        <f t="shared" si="268"/>
        <v>0.35806615606615605</v>
      </c>
      <c r="O1653" s="112">
        <f t="shared" si="270"/>
        <v>177.26047330007725</v>
      </c>
      <c r="P1653" s="33">
        <f t="shared" si="271"/>
        <v>203.82514786084056</v>
      </c>
      <c r="Q1653" s="117">
        <f>IF(INDEX($P$2:$P$4096,MATCH($B$7,$P$2:$P$4096,1)+ROWS(Q$2:$Q1653))&lt;=$B$8,INDEX($P$2:$P$4096,MATCH($B$7,$P$2:$P$4096,1)+ROWS(Q$2:$Q1653)),"")</f>
        <v>240.84564251237168</v>
      </c>
      <c r="R1653" s="118">
        <f t="shared" si="272"/>
        <v>1898</v>
      </c>
      <c r="S1653" s="51">
        <f t="shared" ca="1" si="273"/>
        <v>240.84564251237168</v>
      </c>
      <c r="T1653" s="52">
        <f t="shared" ca="1" si="274"/>
        <v>1898</v>
      </c>
      <c r="U1653" s="39" t="str">
        <f t="shared" ca="1" si="275"/>
        <v>241,</v>
      </c>
      <c r="V1653" s="39" t="str">
        <f t="shared" ca="1" si="276"/>
        <v>240.8456,</v>
      </c>
      <c r="W1653" s="53" t="str">
        <f t="shared" ca="1" si="269"/>
        <v>24085,</v>
      </c>
      <c r="X1653" s="90"/>
      <c r="Y1653" s="52"/>
      <c r="Z1653" s="52"/>
      <c r="AA1653" s="52"/>
      <c r="AB1653" s="52"/>
      <c r="AC1653" s="52"/>
      <c r="AD1653" s="52"/>
      <c r="AE1653" s="52"/>
      <c r="AF1653" s="52"/>
      <c r="AG1653" s="52"/>
      <c r="AH1653" s="52"/>
    </row>
    <row r="1654" spans="11:34" ht="15" thickBot="1" x14ac:dyDescent="0.3">
      <c r="K1654" s="109"/>
      <c r="L1654" s="116">
        <v>1653</v>
      </c>
      <c r="M1654" s="33">
        <f t="shared" si="267"/>
        <v>1.2109890109890109</v>
      </c>
      <c r="N1654" s="33">
        <f t="shared" si="268"/>
        <v>0.35817715617715612</v>
      </c>
      <c r="O1654" s="112">
        <f t="shared" si="270"/>
        <v>177.31542385007728</v>
      </c>
      <c r="P1654" s="33">
        <f t="shared" si="271"/>
        <v>203.97477016751105</v>
      </c>
      <c r="Q1654" s="117">
        <f>IF(INDEX($P$2:$P$4096,MATCH($B$7,$P$2:$P$4096,1)+ROWS(Q$2:$Q1654))&lt;=$B$8,INDEX($P$2:$P$4096,MATCH($B$7,$P$2:$P$4096,1)+ROWS(Q$2:$Q1654)),"")</f>
        <v>240.99701751448475</v>
      </c>
      <c r="R1654" s="118">
        <f t="shared" si="272"/>
        <v>1899</v>
      </c>
      <c r="S1654" s="51">
        <f t="shared" ca="1" si="273"/>
        <v>240.99701751448475</v>
      </c>
      <c r="T1654" s="52">
        <f t="shared" ca="1" si="274"/>
        <v>1899</v>
      </c>
      <c r="U1654" s="39" t="str">
        <f t="shared" ca="1" si="275"/>
        <v>241,</v>
      </c>
      <c r="V1654" s="39" t="str">
        <f t="shared" ca="1" si="276"/>
        <v>240.997,</v>
      </c>
      <c r="W1654" s="53" t="str">
        <f t="shared" ca="1" si="269"/>
        <v>24100,</v>
      </c>
      <c r="X1654" s="90"/>
      <c r="Y1654" s="52"/>
      <c r="Z1654" s="52"/>
      <c r="AA1654" s="52"/>
      <c r="AB1654" s="52"/>
      <c r="AC1654" s="52"/>
      <c r="AD1654" s="52"/>
      <c r="AE1654" s="52"/>
      <c r="AF1654" s="52"/>
      <c r="AG1654" s="52"/>
      <c r="AH1654" s="52"/>
    </row>
    <row r="1655" spans="11:34" ht="15" thickBot="1" x14ac:dyDescent="0.3">
      <c r="K1655" s="109"/>
      <c r="L1655" s="116">
        <v>1654</v>
      </c>
      <c r="M1655" s="33">
        <f t="shared" si="267"/>
        <v>1.2117216117216116</v>
      </c>
      <c r="N1655" s="33">
        <f t="shared" si="268"/>
        <v>0.35828815628815625</v>
      </c>
      <c r="O1655" s="112">
        <f t="shared" si="270"/>
        <v>177.37037440007734</v>
      </c>
      <c r="P1655" s="33">
        <f t="shared" si="271"/>
        <v>204.12439947245599</v>
      </c>
      <c r="Q1655" s="117">
        <f>IF(INDEX($P$2:$P$4096,MATCH($B$7,$P$2:$P$4096,1)+ROWS(Q$2:$Q1655))&lt;=$B$8,INDEX($P$2:$P$4096,MATCH($B$7,$P$2:$P$4096,1)+ROWS(Q$2:$Q1655)),"")</f>
        <v>241.14839977227501</v>
      </c>
      <c r="R1655" s="118">
        <f t="shared" si="272"/>
        <v>1900</v>
      </c>
      <c r="S1655" s="51">
        <f t="shared" ca="1" si="273"/>
        <v>241.14839977227501</v>
      </c>
      <c r="T1655" s="52">
        <f t="shared" ca="1" si="274"/>
        <v>1900</v>
      </c>
      <c r="U1655" s="39" t="str">
        <f t="shared" ca="1" si="275"/>
        <v>241,</v>
      </c>
      <c r="V1655" s="39" t="str">
        <f t="shared" ca="1" si="276"/>
        <v>241.1484,</v>
      </c>
      <c r="W1655" s="53" t="str">
        <f t="shared" ca="1" si="269"/>
        <v>24115,</v>
      </c>
      <c r="X1655" s="90"/>
      <c r="Y1655" s="52"/>
      <c r="Z1655" s="52"/>
      <c r="AA1655" s="52"/>
      <c r="AB1655" s="52"/>
      <c r="AC1655" s="52"/>
      <c r="AD1655" s="52"/>
      <c r="AE1655" s="52"/>
      <c r="AF1655" s="52"/>
      <c r="AG1655" s="52"/>
      <c r="AH1655" s="52"/>
    </row>
    <row r="1656" spans="11:34" ht="15" thickBot="1" x14ac:dyDescent="0.3">
      <c r="K1656" s="109"/>
      <c r="L1656" s="116">
        <v>1655</v>
      </c>
      <c r="M1656" s="33">
        <f t="shared" si="267"/>
        <v>1.2124542124542124</v>
      </c>
      <c r="N1656" s="33">
        <f t="shared" si="268"/>
        <v>0.35839915639915637</v>
      </c>
      <c r="O1656" s="112">
        <f t="shared" si="270"/>
        <v>177.4253249500774</v>
      </c>
      <c r="P1656" s="33">
        <f t="shared" si="271"/>
        <v>204.27403577668025</v>
      </c>
      <c r="Q1656" s="117">
        <f>IF(INDEX($P$2:$P$4096,MATCH($B$7,$P$2:$P$4096,1)+ROWS(Q$2:$Q1656))&lt;=$B$8,INDEX($P$2:$P$4096,MATCH($B$7,$P$2:$P$4096,1)+ROWS(Q$2:$Q1656)),"")</f>
        <v>241.29978928682942</v>
      </c>
      <c r="R1656" s="118">
        <f t="shared" si="272"/>
        <v>1901</v>
      </c>
      <c r="S1656" s="51">
        <f t="shared" ca="1" si="273"/>
        <v>241.29978928682942</v>
      </c>
      <c r="T1656" s="52">
        <f t="shared" ca="1" si="274"/>
        <v>1901</v>
      </c>
      <c r="U1656" s="39" t="str">
        <f t="shared" ca="1" si="275"/>
        <v>241,</v>
      </c>
      <c r="V1656" s="39" t="str">
        <f t="shared" ca="1" si="276"/>
        <v>241.2998,</v>
      </c>
      <c r="W1656" s="53" t="str">
        <f t="shared" ca="1" si="269"/>
        <v>24130,</v>
      </c>
      <c r="X1656" s="90"/>
      <c r="Y1656" s="52"/>
      <c r="Z1656" s="52"/>
      <c r="AA1656" s="52"/>
      <c r="AB1656" s="52"/>
      <c r="AC1656" s="52"/>
      <c r="AD1656" s="52"/>
      <c r="AE1656" s="52"/>
      <c r="AF1656" s="52"/>
      <c r="AG1656" s="52"/>
      <c r="AH1656" s="52"/>
    </row>
    <row r="1657" spans="11:34" ht="15" thickBot="1" x14ac:dyDescent="0.3">
      <c r="K1657" s="109"/>
      <c r="L1657" s="116">
        <v>1656</v>
      </c>
      <c r="M1657" s="33">
        <f t="shared" si="267"/>
        <v>1.2131868131868131</v>
      </c>
      <c r="N1657" s="33">
        <f t="shared" si="268"/>
        <v>0.35851015651015644</v>
      </c>
      <c r="O1657" s="112">
        <f t="shared" si="270"/>
        <v>177.48027550007743</v>
      </c>
      <c r="P1657" s="33">
        <f t="shared" si="271"/>
        <v>204.42367908118916</v>
      </c>
      <c r="Q1657" s="117">
        <f>IF(INDEX($P$2:$P$4096,MATCH($B$7,$P$2:$P$4096,1)+ROWS(Q$2:$Q1657))&lt;=$B$8,INDEX($P$2:$P$4096,MATCH($B$7,$P$2:$P$4096,1)+ROWS(Q$2:$Q1657)),"")</f>
        <v>241.45118605923528</v>
      </c>
      <c r="R1657" s="118">
        <f t="shared" si="272"/>
        <v>1902</v>
      </c>
      <c r="S1657" s="51">
        <f t="shared" ca="1" si="273"/>
        <v>241.45118605923528</v>
      </c>
      <c r="T1657" s="52">
        <f t="shared" ca="1" si="274"/>
        <v>1902</v>
      </c>
      <c r="U1657" s="39" t="str">
        <f t="shared" ca="1" si="275"/>
        <v>241,</v>
      </c>
      <c r="V1657" s="39" t="str">
        <f t="shared" ca="1" si="276"/>
        <v>241.4512,</v>
      </c>
      <c r="W1657" s="53" t="str">
        <f t="shared" ca="1" si="269"/>
        <v>24145,</v>
      </c>
      <c r="X1657" s="90"/>
      <c r="Y1657" s="52"/>
      <c r="Z1657" s="52"/>
      <c r="AA1657" s="52"/>
      <c r="AB1657" s="52"/>
      <c r="AC1657" s="52"/>
      <c r="AD1657" s="52"/>
      <c r="AE1657" s="52"/>
      <c r="AF1657" s="52"/>
      <c r="AG1657" s="52"/>
      <c r="AH1657" s="52"/>
    </row>
    <row r="1658" spans="11:34" ht="15" thickBot="1" x14ac:dyDescent="0.3">
      <c r="K1658" s="109"/>
      <c r="L1658" s="116">
        <v>1657</v>
      </c>
      <c r="M1658" s="33">
        <f t="shared" si="267"/>
        <v>1.2139194139194138</v>
      </c>
      <c r="N1658" s="33">
        <f t="shared" si="268"/>
        <v>0.35862115662115657</v>
      </c>
      <c r="O1658" s="112">
        <f t="shared" si="270"/>
        <v>177.53522605007751</v>
      </c>
      <c r="P1658" s="33">
        <f t="shared" si="271"/>
        <v>204.57332938698886</v>
      </c>
      <c r="Q1658" s="117">
        <f>IF(INDEX($P$2:$P$4096,MATCH($B$7,$P$2:$P$4096,1)+ROWS(Q$2:$Q1658))&lt;=$B$8,INDEX($P$2:$P$4096,MATCH($B$7,$P$2:$P$4096,1)+ROWS(Q$2:$Q1658)),"")</f>
        <v>241.60259009057978</v>
      </c>
      <c r="R1658" s="118">
        <f t="shared" si="272"/>
        <v>1903</v>
      </c>
      <c r="S1658" s="51">
        <f t="shared" ca="1" si="273"/>
        <v>241.60259009057978</v>
      </c>
      <c r="T1658" s="52">
        <f t="shared" ca="1" si="274"/>
        <v>1903</v>
      </c>
      <c r="U1658" s="39" t="str">
        <f t="shared" ca="1" si="275"/>
        <v>242,</v>
      </c>
      <c r="V1658" s="39" t="str">
        <f t="shared" ca="1" si="276"/>
        <v>241.6026,</v>
      </c>
      <c r="W1658" s="53" t="str">
        <f t="shared" ca="1" si="269"/>
        <v>24160,</v>
      </c>
      <c r="X1658" s="90"/>
      <c r="Y1658" s="52"/>
      <c r="Z1658" s="52"/>
      <c r="AA1658" s="52"/>
      <c r="AB1658" s="52"/>
      <c r="AC1658" s="52"/>
      <c r="AD1658" s="52"/>
      <c r="AE1658" s="52"/>
      <c r="AF1658" s="52"/>
      <c r="AG1658" s="52"/>
      <c r="AH1658" s="52"/>
    </row>
    <row r="1659" spans="11:34" ht="15" thickBot="1" x14ac:dyDescent="0.3">
      <c r="K1659" s="109"/>
      <c r="L1659" s="116">
        <v>1658</v>
      </c>
      <c r="M1659" s="33">
        <f t="shared" si="267"/>
        <v>1.2146520146520146</v>
      </c>
      <c r="N1659" s="33">
        <f t="shared" si="268"/>
        <v>0.35873215673215669</v>
      </c>
      <c r="O1659" s="112">
        <f t="shared" si="270"/>
        <v>177.59017660007757</v>
      </c>
      <c r="P1659" s="33">
        <f t="shared" si="271"/>
        <v>204.72298669508535</v>
      </c>
      <c r="Q1659" s="117">
        <f>IF(INDEX($P$2:$P$4096,MATCH($B$7,$P$2:$P$4096,1)+ROWS(Q$2:$Q1659))&lt;=$B$8,INDEX($P$2:$P$4096,MATCH($B$7,$P$2:$P$4096,1)+ROWS(Q$2:$Q1659)),"")</f>
        <v>241.75400138195084</v>
      </c>
      <c r="R1659" s="118">
        <f t="shared" si="272"/>
        <v>1904</v>
      </c>
      <c r="S1659" s="51">
        <f t="shared" ca="1" si="273"/>
        <v>241.75400138195084</v>
      </c>
      <c r="T1659" s="52">
        <f t="shared" ca="1" si="274"/>
        <v>1904</v>
      </c>
      <c r="U1659" s="39" t="str">
        <f t="shared" ca="1" si="275"/>
        <v>242,</v>
      </c>
      <c r="V1659" s="39" t="str">
        <f t="shared" ca="1" si="276"/>
        <v>241.754,</v>
      </c>
      <c r="W1659" s="53" t="str">
        <f t="shared" ca="1" si="269"/>
        <v>24175,</v>
      </c>
      <c r="X1659" s="90"/>
      <c r="Y1659" s="52"/>
      <c r="Z1659" s="52"/>
      <c r="AA1659" s="52"/>
      <c r="AB1659" s="52"/>
      <c r="AC1659" s="52"/>
      <c r="AD1659" s="52"/>
      <c r="AE1659" s="52"/>
      <c r="AF1659" s="52"/>
      <c r="AG1659" s="52"/>
      <c r="AH1659" s="52"/>
    </row>
    <row r="1660" spans="11:34" ht="15" thickBot="1" x14ac:dyDescent="0.3">
      <c r="K1660" s="109"/>
      <c r="L1660" s="116">
        <v>1659</v>
      </c>
      <c r="M1660" s="33">
        <f t="shared" si="267"/>
        <v>1.2153846153846153</v>
      </c>
      <c r="N1660" s="33">
        <f t="shared" si="268"/>
        <v>0.35884315684315682</v>
      </c>
      <c r="O1660" s="112">
        <f t="shared" si="270"/>
        <v>177.64512715007763</v>
      </c>
      <c r="P1660" s="33">
        <f t="shared" si="271"/>
        <v>204.87265100648511</v>
      </c>
      <c r="Q1660" s="117">
        <f>IF(INDEX($P$2:$P$4096,MATCH($B$7,$P$2:$P$4096,1)+ROWS(Q$2:$Q1660))&lt;=$B$8,INDEX($P$2:$P$4096,MATCH($B$7,$P$2:$P$4096,1)+ROWS(Q$2:$Q1660)),"")</f>
        <v>241.90541993443696</v>
      </c>
      <c r="R1660" s="118">
        <f t="shared" si="272"/>
        <v>1905</v>
      </c>
      <c r="S1660" s="51">
        <f t="shared" ca="1" si="273"/>
        <v>241.90541993443696</v>
      </c>
      <c r="T1660" s="52">
        <f t="shared" ca="1" si="274"/>
        <v>1905</v>
      </c>
      <c r="U1660" s="39" t="str">
        <f t="shared" ca="1" si="275"/>
        <v>242,</v>
      </c>
      <c r="V1660" s="39" t="str">
        <f t="shared" ca="1" si="276"/>
        <v>241.9054,</v>
      </c>
      <c r="W1660" s="53" t="str">
        <f t="shared" ca="1" si="269"/>
        <v>24191,</v>
      </c>
      <c r="X1660" s="90"/>
      <c r="Y1660" s="52"/>
      <c r="Z1660" s="52"/>
      <c r="AA1660" s="52"/>
      <c r="AB1660" s="52"/>
      <c r="AC1660" s="52"/>
      <c r="AD1660" s="52"/>
      <c r="AE1660" s="52"/>
      <c r="AF1660" s="52"/>
      <c r="AG1660" s="52"/>
      <c r="AH1660" s="52"/>
    </row>
    <row r="1661" spans="11:34" ht="15" thickBot="1" x14ac:dyDescent="0.3">
      <c r="K1661" s="109"/>
      <c r="L1661" s="116">
        <v>1660</v>
      </c>
      <c r="M1661" s="33">
        <f t="shared" si="267"/>
        <v>1.216117216117216</v>
      </c>
      <c r="N1661" s="33">
        <f t="shared" si="268"/>
        <v>0.35895415695415689</v>
      </c>
      <c r="O1661" s="112">
        <f t="shared" si="270"/>
        <v>177.70007770007766</v>
      </c>
      <c r="P1661" s="33">
        <f t="shared" si="271"/>
        <v>205.02232232219501</v>
      </c>
      <c r="Q1661" s="117">
        <f>IF(INDEX($P$2:$P$4096,MATCH($B$7,$P$2:$P$4096,1)+ROWS(Q$2:$Q1661))&lt;=$B$8,INDEX($P$2:$P$4096,MATCH($B$7,$P$2:$P$4096,1)+ROWS(Q$2:$Q1661)),"")</f>
        <v>242.05684574912624</v>
      </c>
      <c r="R1661" s="118">
        <f t="shared" si="272"/>
        <v>1906</v>
      </c>
      <c r="S1661" s="51">
        <f t="shared" ca="1" si="273"/>
        <v>242.05684574912624</v>
      </c>
      <c r="T1661" s="52">
        <f t="shared" ca="1" si="274"/>
        <v>1906</v>
      </c>
      <c r="U1661" s="39" t="str">
        <f t="shared" ca="1" si="275"/>
        <v>242,</v>
      </c>
      <c r="V1661" s="39" t="str">
        <f t="shared" ca="1" si="276"/>
        <v>242.0568,</v>
      </c>
      <c r="W1661" s="53" t="str">
        <f t="shared" ca="1" si="269"/>
        <v>24206,</v>
      </c>
      <c r="X1661" s="90"/>
      <c r="Y1661" s="52"/>
      <c r="Z1661" s="52"/>
      <c r="AA1661" s="52"/>
      <c r="AB1661" s="52"/>
      <c r="AC1661" s="52"/>
      <c r="AD1661" s="52"/>
      <c r="AE1661" s="52"/>
      <c r="AF1661" s="52"/>
      <c r="AG1661" s="52"/>
      <c r="AH1661" s="52"/>
    </row>
    <row r="1662" spans="11:34" ht="15" thickBot="1" x14ac:dyDescent="0.3">
      <c r="K1662" s="109"/>
      <c r="L1662" s="116">
        <v>1661</v>
      </c>
      <c r="M1662" s="33">
        <f t="shared" si="267"/>
        <v>1.2168498168498167</v>
      </c>
      <c r="N1662" s="33">
        <f t="shared" si="268"/>
        <v>0.35906515706515701</v>
      </c>
      <c r="O1662" s="112">
        <f t="shared" si="270"/>
        <v>177.75502825007771</v>
      </c>
      <c r="P1662" s="33">
        <f t="shared" si="271"/>
        <v>205.17200064322242</v>
      </c>
      <c r="Q1662" s="117">
        <f>IF(INDEX($P$2:$P$4096,MATCH($B$7,$P$2:$P$4096,1)+ROWS(Q$2:$Q1662))&lt;=$B$8,INDEX($P$2:$P$4096,MATCH($B$7,$P$2:$P$4096,1)+ROWS(Q$2:$Q1662)),"")</f>
        <v>242.20827882710773</v>
      </c>
      <c r="R1662" s="118">
        <f t="shared" si="272"/>
        <v>1907</v>
      </c>
      <c r="S1662" s="51">
        <f t="shared" ca="1" si="273"/>
        <v>242.20827882710773</v>
      </c>
      <c r="T1662" s="52">
        <f t="shared" ca="1" si="274"/>
        <v>1907</v>
      </c>
      <c r="U1662" s="39" t="str">
        <f t="shared" ca="1" si="275"/>
        <v>242,</v>
      </c>
      <c r="V1662" s="39" t="str">
        <f t="shared" ca="1" si="276"/>
        <v>242.2083,</v>
      </c>
      <c r="W1662" s="53" t="str">
        <f t="shared" ca="1" si="269"/>
        <v>24221,</v>
      </c>
      <c r="X1662" s="90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</row>
    <row r="1663" spans="11:34" ht="15" thickBot="1" x14ac:dyDescent="0.3">
      <c r="K1663" s="109"/>
      <c r="L1663" s="116">
        <v>1662</v>
      </c>
      <c r="M1663" s="33">
        <f t="shared" si="267"/>
        <v>1.2175824175824175</v>
      </c>
      <c r="N1663" s="33">
        <f t="shared" si="268"/>
        <v>0.35917615717615714</v>
      </c>
      <c r="O1663" s="112">
        <f t="shared" si="270"/>
        <v>177.80997880007777</v>
      </c>
      <c r="P1663" s="33">
        <f t="shared" si="271"/>
        <v>205.32168597057495</v>
      </c>
      <c r="Q1663" s="117">
        <f>IF(INDEX($P$2:$P$4096,MATCH($B$7,$P$2:$P$4096,1)+ROWS(Q$2:$Q1663))&lt;=$B$8,INDEX($P$2:$P$4096,MATCH($B$7,$P$2:$P$4096,1)+ROWS(Q$2:$Q1663)),"")</f>
        <v>242.35971916947034</v>
      </c>
      <c r="R1663" s="118">
        <f t="shared" si="272"/>
        <v>1908</v>
      </c>
      <c r="S1663" s="51">
        <f t="shared" ca="1" si="273"/>
        <v>242.35971916947034</v>
      </c>
      <c r="T1663" s="52">
        <f t="shared" ca="1" si="274"/>
        <v>1908</v>
      </c>
      <c r="U1663" s="39" t="str">
        <f t="shared" ca="1" si="275"/>
        <v>242,</v>
      </c>
      <c r="V1663" s="39" t="str">
        <f t="shared" ca="1" si="276"/>
        <v>242.3597,</v>
      </c>
      <c r="W1663" s="53" t="str">
        <f t="shared" ca="1" si="269"/>
        <v>24236,</v>
      </c>
      <c r="X1663" s="90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</row>
    <row r="1664" spans="11:34" ht="15" thickBot="1" x14ac:dyDescent="0.3">
      <c r="K1664" s="109"/>
      <c r="L1664" s="116">
        <v>1663</v>
      </c>
      <c r="M1664" s="33">
        <f t="shared" si="267"/>
        <v>1.2183150183150182</v>
      </c>
      <c r="N1664" s="33">
        <f t="shared" si="268"/>
        <v>0.35928715728715727</v>
      </c>
      <c r="O1664" s="112">
        <f t="shared" si="270"/>
        <v>177.86492935007786</v>
      </c>
      <c r="P1664" s="33">
        <f t="shared" si="271"/>
        <v>205.47137830526032</v>
      </c>
      <c r="Q1664" s="117">
        <f>IF(INDEX($P$2:$P$4096,MATCH($B$7,$P$2:$P$4096,1)+ROWS(Q$2:$Q1664))&lt;=$B$8,INDEX($P$2:$P$4096,MATCH($B$7,$P$2:$P$4096,1)+ROWS(Q$2:$Q1664)),"")</f>
        <v>242.51116677730408</v>
      </c>
      <c r="R1664" s="118">
        <f t="shared" si="272"/>
        <v>1909</v>
      </c>
      <c r="S1664" s="51">
        <f t="shared" ca="1" si="273"/>
        <v>242.51116677730408</v>
      </c>
      <c r="T1664" s="52">
        <f t="shared" ca="1" si="274"/>
        <v>1909</v>
      </c>
      <c r="U1664" s="39" t="str">
        <f t="shared" ca="1" si="275"/>
        <v>243,</v>
      </c>
      <c r="V1664" s="39" t="str">
        <f t="shared" ca="1" si="276"/>
        <v>242.5112,</v>
      </c>
      <c r="W1664" s="53" t="str">
        <f t="shared" ca="1" si="269"/>
        <v>24251,</v>
      </c>
      <c r="X1664" s="90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</row>
    <row r="1665" spans="11:34" ht="15" thickBot="1" x14ac:dyDescent="0.3">
      <c r="K1665" s="109"/>
      <c r="L1665" s="116">
        <v>1664</v>
      </c>
      <c r="M1665" s="33">
        <f t="shared" si="267"/>
        <v>1.2190476190476192</v>
      </c>
      <c r="N1665" s="33">
        <f t="shared" si="268"/>
        <v>0.35939815739815745</v>
      </c>
      <c r="O1665" s="112">
        <f t="shared" si="270"/>
        <v>177.91987990007794</v>
      </c>
      <c r="P1665" s="33">
        <f t="shared" si="271"/>
        <v>205.62107764828687</v>
      </c>
      <c r="Q1665" s="117">
        <f>IF(INDEX($P$2:$P$4096,MATCH($B$7,$P$2:$P$4096,1)+ROWS(Q$2:$Q1665))&lt;=$B$8,INDEX($P$2:$P$4096,MATCH($B$7,$P$2:$P$4096,1)+ROWS(Q$2:$Q1665)),"")</f>
        <v>242.66262165169798</v>
      </c>
      <c r="R1665" s="118">
        <f t="shared" si="272"/>
        <v>1910</v>
      </c>
      <c r="S1665" s="51">
        <f t="shared" ca="1" si="273"/>
        <v>242.66262165169798</v>
      </c>
      <c r="T1665" s="52">
        <f t="shared" ca="1" si="274"/>
        <v>1910</v>
      </c>
      <c r="U1665" s="39" t="str">
        <f t="shared" ca="1" si="275"/>
        <v>243,</v>
      </c>
      <c r="V1665" s="39" t="str">
        <f t="shared" ca="1" si="276"/>
        <v>242.6626,</v>
      </c>
      <c r="W1665" s="53" t="str">
        <f t="shared" ca="1" si="269"/>
        <v>24266,</v>
      </c>
      <c r="X1665" s="90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</row>
    <row r="1666" spans="11:34" ht="15" thickBot="1" x14ac:dyDescent="0.3">
      <c r="K1666" s="109"/>
      <c r="L1666" s="116">
        <v>1665</v>
      </c>
      <c r="M1666" s="33">
        <f t="shared" ref="M1666:M1729" si="277">(L1666*$B$2)/($B$3-1)</f>
        <v>1.2197802197802199</v>
      </c>
      <c r="N1666" s="33">
        <f t="shared" ref="N1666:N1729" si="278">($M1666+$D$10)/$B$5</f>
        <v>0.35950915750915752</v>
      </c>
      <c r="O1666" s="112">
        <f t="shared" si="270"/>
        <v>177.97483045007797</v>
      </c>
      <c r="P1666" s="33">
        <f t="shared" si="271"/>
        <v>205.77078400066307</v>
      </c>
      <c r="Q1666" s="117">
        <f>IF(INDEX($P$2:$P$4096,MATCH($B$7,$P$2:$P$4096,1)+ROWS(Q$2:$Q1666))&lt;=$B$8,INDEX($P$2:$P$4096,MATCH($B$7,$P$2:$P$4096,1)+ROWS(Q$2:$Q1666)),"")</f>
        <v>242.81408379374261</v>
      </c>
      <c r="R1666" s="118">
        <f t="shared" si="272"/>
        <v>1911</v>
      </c>
      <c r="S1666" s="51">
        <f t="shared" ca="1" si="273"/>
        <v>242.81408379374261</v>
      </c>
      <c r="T1666" s="52">
        <f t="shared" ca="1" si="274"/>
        <v>1911</v>
      </c>
      <c r="U1666" s="39" t="str">
        <f t="shared" ca="1" si="275"/>
        <v>243,</v>
      </c>
      <c r="V1666" s="39" t="str">
        <f t="shared" ca="1" si="276"/>
        <v>242.8141,</v>
      </c>
      <c r="W1666" s="53" t="str">
        <f t="shared" ref="W1666:W1729" ca="1" si="279">ROUND(S1666*$B$10,0)&amp;","</f>
        <v>24281,</v>
      </c>
      <c r="X1666" s="90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</row>
    <row r="1667" spans="11:34" ht="15" thickBot="1" x14ac:dyDescent="0.3">
      <c r="K1667" s="109"/>
      <c r="L1667" s="116">
        <v>1666</v>
      </c>
      <c r="M1667" s="33">
        <f t="shared" si="277"/>
        <v>1.2205128205128206</v>
      </c>
      <c r="N1667" s="33">
        <f t="shared" si="278"/>
        <v>0.35962015762015764</v>
      </c>
      <c r="O1667" s="112">
        <f t="shared" ref="O1667:O1730" si="280">$N1667/$B$4</f>
        <v>178.02978100007803</v>
      </c>
      <c r="P1667" s="33">
        <f t="shared" ref="P1667:P1730" si="281">-245.19+O1667*(2.5293+O1667*(-0.066046+O1667*(0.0040422+O1667*(-0.0000020697))))/(1+O1667*(-0.025422+O1667*(0.0016883+O1667*(-0.0000013601))))</f>
        <v>205.92049736339789</v>
      </c>
      <c r="Q1667" s="117">
        <f>IF(INDEX($P$2:$P$4096,MATCH($B$7,$P$2:$P$4096,1)+ROWS(Q$2:$Q1667))&lt;=$B$8,INDEX($P$2:$P$4096,MATCH($B$7,$P$2:$P$4096,1)+ROWS(Q$2:$Q1667)),"")</f>
        <v>242.96555320452813</v>
      </c>
      <c r="R1667" s="118">
        <f t="shared" ref="R1667:R1730" si="282">INDEX($L$2:$L$4096,MATCH($Q1667,$P$2:$P$4096,0))</f>
        <v>1912</v>
      </c>
      <c r="S1667" s="51">
        <f t="shared" ref="S1667:S1730" ca="1" si="283">INDIRECT("Q"&amp;((ROW($Q1667)-2)*$B$9)+2,TRUE)</f>
        <v>242.96555320452813</v>
      </c>
      <c r="T1667" s="52">
        <f t="shared" ref="T1667:T1730" ca="1" si="284">INDEX($L$2:$L$4096,MATCH($S1667,$P$2:$P$4096,0))</f>
        <v>1912</v>
      </c>
      <c r="U1667" s="39" t="str">
        <f t="shared" ref="U1667:U1730" ca="1" si="285">ROUND(S1667,0)&amp;","</f>
        <v>243,</v>
      </c>
      <c r="V1667" s="39" t="str">
        <f t="shared" ref="V1667:V1730" ca="1" si="286">ROUND(S1667,4)&amp;","</f>
        <v>242.9656,</v>
      </c>
      <c r="W1667" s="53" t="str">
        <f t="shared" ca="1" si="279"/>
        <v>24297,</v>
      </c>
      <c r="X1667" s="90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</row>
    <row r="1668" spans="11:34" ht="15" thickBot="1" x14ac:dyDescent="0.3">
      <c r="K1668" s="109"/>
      <c r="L1668" s="116">
        <v>1667</v>
      </c>
      <c r="M1668" s="33">
        <f t="shared" si="277"/>
        <v>1.2212454212454213</v>
      </c>
      <c r="N1668" s="33">
        <f t="shared" si="278"/>
        <v>0.35973115773115777</v>
      </c>
      <c r="O1668" s="112">
        <f t="shared" si="280"/>
        <v>178.08473155007809</v>
      </c>
      <c r="P1668" s="33">
        <f t="shared" si="281"/>
        <v>206.07021773750085</v>
      </c>
      <c r="Q1668" s="117">
        <f>IF(INDEX($P$2:$P$4096,MATCH($B$7,$P$2:$P$4096,1)+ROWS(Q$2:$Q1668))&lt;=$B$8,INDEX($P$2:$P$4096,MATCH($B$7,$P$2:$P$4096,1)+ROWS(Q$2:$Q1668)),"")</f>
        <v>243.11702988514571</v>
      </c>
      <c r="R1668" s="118">
        <f t="shared" si="282"/>
        <v>1913</v>
      </c>
      <c r="S1668" s="51">
        <f t="shared" ca="1" si="283"/>
        <v>243.11702988514571</v>
      </c>
      <c r="T1668" s="52">
        <f t="shared" ca="1" si="284"/>
        <v>1913</v>
      </c>
      <c r="U1668" s="39" t="str">
        <f t="shared" ca="1" si="285"/>
        <v>243,</v>
      </c>
      <c r="V1668" s="39" t="str">
        <f t="shared" ca="1" si="286"/>
        <v>243.117,</v>
      </c>
      <c r="W1668" s="53" t="str">
        <f t="shared" ca="1" si="279"/>
        <v>24312,</v>
      </c>
      <c r="X1668" s="90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</row>
    <row r="1669" spans="11:34" ht="15" thickBot="1" x14ac:dyDescent="0.3">
      <c r="K1669" s="109"/>
      <c r="L1669" s="116">
        <v>1668</v>
      </c>
      <c r="M1669" s="33">
        <f t="shared" si="277"/>
        <v>1.2219780219780221</v>
      </c>
      <c r="N1669" s="33">
        <f t="shared" si="278"/>
        <v>0.35984215784215784</v>
      </c>
      <c r="O1669" s="112">
        <f t="shared" si="280"/>
        <v>178.13968210007812</v>
      </c>
      <c r="P1669" s="33">
        <f t="shared" si="281"/>
        <v>206.21994512398112</v>
      </c>
      <c r="Q1669" s="117">
        <f>IF(INDEX($P$2:$P$4096,MATCH($B$7,$P$2:$P$4096,1)+ROWS(Q$2:$Q1669))&lt;=$B$8,INDEX($P$2:$P$4096,MATCH($B$7,$P$2:$P$4096,1)+ROWS(Q$2:$Q1669)),"")</f>
        <v>243.268513836686</v>
      </c>
      <c r="R1669" s="118">
        <f t="shared" si="282"/>
        <v>1914</v>
      </c>
      <c r="S1669" s="51">
        <f t="shared" ca="1" si="283"/>
        <v>243.268513836686</v>
      </c>
      <c r="T1669" s="52">
        <f t="shared" ca="1" si="284"/>
        <v>1914</v>
      </c>
      <c r="U1669" s="39" t="str">
        <f t="shared" ca="1" si="285"/>
        <v>243,</v>
      </c>
      <c r="V1669" s="39" t="str">
        <f t="shared" ca="1" si="286"/>
        <v>243.2685,</v>
      </c>
      <c r="W1669" s="53" t="str">
        <f t="shared" ca="1" si="279"/>
        <v>24327,</v>
      </c>
      <c r="X1669" s="90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</row>
    <row r="1670" spans="11:34" ht="15" thickBot="1" x14ac:dyDescent="0.3">
      <c r="K1670" s="109"/>
      <c r="L1670" s="116">
        <v>1669</v>
      </c>
      <c r="M1670" s="33">
        <f t="shared" si="277"/>
        <v>1.2227106227106228</v>
      </c>
      <c r="N1670" s="33">
        <f t="shared" si="278"/>
        <v>0.35995315795315797</v>
      </c>
      <c r="O1670" s="112">
        <f t="shared" si="280"/>
        <v>178.1946326500782</v>
      </c>
      <c r="P1670" s="33">
        <f t="shared" si="281"/>
        <v>206.36967952384941</v>
      </c>
      <c r="Q1670" s="117">
        <f>IF(INDEX($P$2:$P$4096,MATCH($B$7,$P$2:$P$4096,1)+ROWS(Q$2:$Q1670))&lt;=$B$8,INDEX($P$2:$P$4096,MATCH($B$7,$P$2:$P$4096,1)+ROWS(Q$2:$Q1670)),"")</f>
        <v>243.42000506024021</v>
      </c>
      <c r="R1670" s="118">
        <f t="shared" si="282"/>
        <v>1915</v>
      </c>
      <c r="S1670" s="51">
        <f t="shared" ca="1" si="283"/>
        <v>243.42000506024021</v>
      </c>
      <c r="T1670" s="52">
        <f t="shared" ca="1" si="284"/>
        <v>1915</v>
      </c>
      <c r="U1670" s="39" t="str">
        <f t="shared" ca="1" si="285"/>
        <v>243,</v>
      </c>
      <c r="V1670" s="39" t="str">
        <f t="shared" ca="1" si="286"/>
        <v>243.42,</v>
      </c>
      <c r="W1670" s="53" t="str">
        <f t="shared" ca="1" si="279"/>
        <v>24342,</v>
      </c>
      <c r="X1670" s="90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</row>
    <row r="1671" spans="11:34" ht="15" thickBot="1" x14ac:dyDescent="0.3">
      <c r="K1671" s="109"/>
      <c r="L1671" s="116">
        <v>1670</v>
      </c>
      <c r="M1671" s="33">
        <f t="shared" si="277"/>
        <v>1.2234432234432235</v>
      </c>
      <c r="N1671" s="33">
        <f t="shared" si="278"/>
        <v>0.36006415806415809</v>
      </c>
      <c r="O1671" s="112">
        <f t="shared" si="280"/>
        <v>178.24958320007826</v>
      </c>
      <c r="P1671" s="33">
        <f t="shared" si="281"/>
        <v>206.51942093811527</v>
      </c>
      <c r="Q1671" s="117">
        <f>IF(INDEX($P$2:$P$4096,MATCH($B$7,$P$2:$P$4096,1)+ROWS(Q$2:$Q1671))&lt;=$B$8,INDEX($P$2:$P$4096,MATCH($B$7,$P$2:$P$4096,1)+ROWS(Q$2:$Q1671)),"")</f>
        <v>243.57150355690101</v>
      </c>
      <c r="R1671" s="118">
        <f t="shared" si="282"/>
        <v>1916</v>
      </c>
      <c r="S1671" s="51">
        <f t="shared" ca="1" si="283"/>
        <v>243.57150355690101</v>
      </c>
      <c r="T1671" s="52">
        <f t="shared" ca="1" si="284"/>
        <v>1916</v>
      </c>
      <c r="U1671" s="39" t="str">
        <f t="shared" ca="1" si="285"/>
        <v>244,</v>
      </c>
      <c r="V1671" s="39" t="str">
        <f t="shared" ca="1" si="286"/>
        <v>243.5715,</v>
      </c>
      <c r="W1671" s="53" t="str">
        <f t="shared" ca="1" si="279"/>
        <v>24357,</v>
      </c>
      <c r="X1671" s="90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</row>
    <row r="1672" spans="11:34" ht="15" thickBot="1" x14ac:dyDescent="0.3">
      <c r="K1672" s="109"/>
      <c r="L1672" s="116">
        <v>1671</v>
      </c>
      <c r="M1672" s="33">
        <f t="shared" si="277"/>
        <v>1.2241758241758243</v>
      </c>
      <c r="N1672" s="33">
        <f t="shared" si="278"/>
        <v>0.36017515817515822</v>
      </c>
      <c r="O1672" s="112">
        <f t="shared" si="280"/>
        <v>178.30453375007832</v>
      </c>
      <c r="P1672" s="33">
        <f t="shared" si="281"/>
        <v>206.66916936779</v>
      </c>
      <c r="Q1672" s="117">
        <f>IF(INDEX($P$2:$P$4096,MATCH($B$7,$P$2:$P$4096,1)+ROWS(Q$2:$Q1672))&lt;=$B$8,INDEX($P$2:$P$4096,MATCH($B$7,$P$2:$P$4096,1)+ROWS(Q$2:$Q1672)),"")</f>
        <v>243.72300932775926</v>
      </c>
      <c r="R1672" s="118">
        <f t="shared" si="282"/>
        <v>1917</v>
      </c>
      <c r="S1672" s="51">
        <f t="shared" ca="1" si="283"/>
        <v>243.72300932775926</v>
      </c>
      <c r="T1672" s="52">
        <f t="shared" ca="1" si="284"/>
        <v>1917</v>
      </c>
      <c r="U1672" s="39" t="str">
        <f t="shared" ca="1" si="285"/>
        <v>244,</v>
      </c>
      <c r="V1672" s="39" t="str">
        <f t="shared" ca="1" si="286"/>
        <v>243.723,</v>
      </c>
      <c r="W1672" s="53" t="str">
        <f t="shared" ca="1" si="279"/>
        <v>24372,</v>
      </c>
      <c r="X1672" s="90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</row>
    <row r="1673" spans="11:34" ht="15" thickBot="1" x14ac:dyDescent="0.3">
      <c r="K1673" s="109"/>
      <c r="L1673" s="116">
        <v>1672</v>
      </c>
      <c r="M1673" s="33">
        <f t="shared" si="277"/>
        <v>1.224908424908425</v>
      </c>
      <c r="N1673" s="33">
        <f t="shared" si="278"/>
        <v>0.36028615828615829</v>
      </c>
      <c r="O1673" s="112">
        <f t="shared" si="280"/>
        <v>178.35948430007835</v>
      </c>
      <c r="P1673" s="33">
        <f t="shared" si="281"/>
        <v>206.81892481388428</v>
      </c>
      <c r="Q1673" s="117">
        <f>IF(INDEX($P$2:$P$4096,MATCH($B$7,$P$2:$P$4096,1)+ROWS(Q$2:$Q1673))&lt;=$B$8,INDEX($P$2:$P$4096,MATCH($B$7,$P$2:$P$4096,1)+ROWS(Q$2:$Q1673)),"")</f>
        <v>243.87452237390795</v>
      </c>
      <c r="R1673" s="118">
        <f t="shared" si="282"/>
        <v>1918</v>
      </c>
      <c r="S1673" s="51">
        <f t="shared" ca="1" si="283"/>
        <v>243.87452237390795</v>
      </c>
      <c r="T1673" s="52">
        <f t="shared" ca="1" si="284"/>
        <v>1918</v>
      </c>
      <c r="U1673" s="39" t="str">
        <f t="shared" ca="1" si="285"/>
        <v>244,</v>
      </c>
      <c r="V1673" s="39" t="str">
        <f t="shared" ca="1" si="286"/>
        <v>243.8745,</v>
      </c>
      <c r="W1673" s="53" t="str">
        <f t="shared" ca="1" si="279"/>
        <v>24387,</v>
      </c>
      <c r="X1673" s="90"/>
      <c r="Y1673" s="52"/>
      <c r="Z1673" s="52"/>
      <c r="AA1673" s="52"/>
      <c r="AB1673" s="52"/>
      <c r="AC1673" s="52"/>
      <c r="AD1673" s="52"/>
      <c r="AE1673" s="52"/>
      <c r="AF1673" s="52"/>
      <c r="AG1673" s="52"/>
      <c r="AH1673" s="52"/>
    </row>
    <row r="1674" spans="11:34" ht="15" thickBot="1" x14ac:dyDescent="0.3">
      <c r="K1674" s="109"/>
      <c r="L1674" s="116">
        <v>1673</v>
      </c>
      <c r="M1674" s="33">
        <f t="shared" si="277"/>
        <v>1.2256410256410257</v>
      </c>
      <c r="N1674" s="33">
        <f t="shared" si="278"/>
        <v>0.36039715839715841</v>
      </c>
      <c r="O1674" s="112">
        <f t="shared" si="280"/>
        <v>178.41443485007841</v>
      </c>
      <c r="P1674" s="33">
        <f t="shared" si="281"/>
        <v>206.96868727740934</v>
      </c>
      <c r="Q1674" s="117">
        <f>IF(INDEX($P$2:$P$4096,MATCH($B$7,$P$2:$P$4096,1)+ROWS(Q$2:$Q1674))&lt;=$B$8,INDEX($P$2:$P$4096,MATCH($B$7,$P$2:$P$4096,1)+ROWS(Q$2:$Q1674)),"")</f>
        <v>244.02604269643956</v>
      </c>
      <c r="R1674" s="118">
        <f t="shared" si="282"/>
        <v>1919</v>
      </c>
      <c r="S1674" s="51">
        <f t="shared" ca="1" si="283"/>
        <v>244.02604269643956</v>
      </c>
      <c r="T1674" s="52">
        <f t="shared" ca="1" si="284"/>
        <v>1919</v>
      </c>
      <c r="U1674" s="39" t="str">
        <f t="shared" ca="1" si="285"/>
        <v>244,</v>
      </c>
      <c r="V1674" s="39" t="str">
        <f t="shared" ca="1" si="286"/>
        <v>244.026,</v>
      </c>
      <c r="W1674" s="53" t="str">
        <f t="shared" ca="1" si="279"/>
        <v>24403,</v>
      </c>
      <c r="X1674" s="90"/>
      <c r="Y1674" s="52"/>
      <c r="Z1674" s="52"/>
      <c r="AA1674" s="52"/>
      <c r="AB1674" s="52"/>
      <c r="AC1674" s="52"/>
      <c r="AD1674" s="52"/>
      <c r="AE1674" s="52"/>
      <c r="AF1674" s="52"/>
      <c r="AG1674" s="52"/>
      <c r="AH1674" s="52"/>
    </row>
    <row r="1675" spans="11:34" ht="15" thickBot="1" x14ac:dyDescent="0.3">
      <c r="K1675" s="109"/>
      <c r="L1675" s="116">
        <v>1674</v>
      </c>
      <c r="M1675" s="33">
        <f t="shared" si="277"/>
        <v>1.2263736263736265</v>
      </c>
      <c r="N1675" s="33">
        <f t="shared" si="278"/>
        <v>0.36050815850815854</v>
      </c>
      <c r="O1675" s="112">
        <f t="shared" si="280"/>
        <v>178.46938540007847</v>
      </c>
      <c r="P1675" s="33">
        <f t="shared" si="281"/>
        <v>207.11845675937712</v>
      </c>
      <c r="Q1675" s="117">
        <f>IF(INDEX($P$2:$P$4096,MATCH($B$7,$P$2:$P$4096,1)+ROWS(Q$2:$Q1675))&lt;=$B$8,INDEX($P$2:$P$4096,MATCH($B$7,$P$2:$P$4096,1)+ROWS(Q$2:$Q1675)),"")</f>
        <v>244.17757029644702</v>
      </c>
      <c r="R1675" s="118">
        <f t="shared" si="282"/>
        <v>1920</v>
      </c>
      <c r="S1675" s="51">
        <f t="shared" ca="1" si="283"/>
        <v>244.17757029644702</v>
      </c>
      <c r="T1675" s="52">
        <f t="shared" ca="1" si="284"/>
        <v>1920</v>
      </c>
      <c r="U1675" s="39" t="str">
        <f t="shared" ca="1" si="285"/>
        <v>244,</v>
      </c>
      <c r="V1675" s="39" t="str">
        <f t="shared" ca="1" si="286"/>
        <v>244.1776,</v>
      </c>
      <c r="W1675" s="53" t="str">
        <f t="shared" ca="1" si="279"/>
        <v>24418,</v>
      </c>
      <c r="X1675" s="90"/>
      <c r="Y1675" s="52"/>
      <c r="Z1675" s="52"/>
      <c r="AA1675" s="52"/>
      <c r="AB1675" s="52"/>
      <c r="AC1675" s="52"/>
      <c r="AD1675" s="52"/>
      <c r="AE1675" s="52"/>
      <c r="AF1675" s="52"/>
      <c r="AG1675" s="52"/>
      <c r="AH1675" s="52"/>
    </row>
    <row r="1676" spans="11:34" ht="15" thickBot="1" x14ac:dyDescent="0.3">
      <c r="K1676" s="109"/>
      <c r="L1676" s="116">
        <v>1675</v>
      </c>
      <c r="M1676" s="33">
        <f t="shared" si="277"/>
        <v>1.2271062271062272</v>
      </c>
      <c r="N1676" s="33">
        <f t="shared" si="278"/>
        <v>0.36061915861915866</v>
      </c>
      <c r="O1676" s="112">
        <f t="shared" si="280"/>
        <v>178.52433595007855</v>
      </c>
      <c r="P1676" s="33">
        <f t="shared" si="281"/>
        <v>207.2682332607996</v>
      </c>
      <c r="Q1676" s="117">
        <f>IF(INDEX($P$2:$P$4096,MATCH($B$7,$P$2:$P$4096,1)+ROWS(Q$2:$Q1676))&lt;=$B$8,INDEX($P$2:$P$4096,MATCH($B$7,$P$2:$P$4096,1)+ROWS(Q$2:$Q1676)),"")</f>
        <v>244.3291051750241</v>
      </c>
      <c r="R1676" s="118">
        <f t="shared" si="282"/>
        <v>1921</v>
      </c>
      <c r="S1676" s="51">
        <f t="shared" ca="1" si="283"/>
        <v>244.3291051750241</v>
      </c>
      <c r="T1676" s="52">
        <f t="shared" ca="1" si="284"/>
        <v>1921</v>
      </c>
      <c r="U1676" s="39" t="str">
        <f t="shared" ca="1" si="285"/>
        <v>244,</v>
      </c>
      <c r="V1676" s="39" t="str">
        <f t="shared" ca="1" si="286"/>
        <v>244.3291,</v>
      </c>
      <c r="W1676" s="53" t="str">
        <f t="shared" ca="1" si="279"/>
        <v>24433,</v>
      </c>
      <c r="X1676" s="90"/>
      <c r="Y1676" s="52"/>
      <c r="Z1676" s="52"/>
      <c r="AA1676" s="52"/>
      <c r="AB1676" s="52"/>
      <c r="AC1676" s="52"/>
      <c r="AD1676" s="52"/>
      <c r="AE1676" s="52"/>
      <c r="AF1676" s="52"/>
      <c r="AG1676" s="52"/>
      <c r="AH1676" s="52"/>
    </row>
    <row r="1677" spans="11:34" ht="15" thickBot="1" x14ac:dyDescent="0.3">
      <c r="K1677" s="109"/>
      <c r="L1677" s="116">
        <v>1676</v>
      </c>
      <c r="M1677" s="33">
        <f t="shared" si="277"/>
        <v>1.2278388278388279</v>
      </c>
      <c r="N1677" s="33">
        <f t="shared" si="278"/>
        <v>0.36073015873015873</v>
      </c>
      <c r="O1677" s="112">
        <f t="shared" si="280"/>
        <v>178.57928650007858</v>
      </c>
      <c r="P1677" s="33">
        <f t="shared" si="281"/>
        <v>207.41801678268928</v>
      </c>
      <c r="Q1677" s="117">
        <f>IF(INDEX($P$2:$P$4096,MATCH($B$7,$P$2:$P$4096,1)+ROWS(Q$2:$Q1677))&lt;=$B$8,INDEX($P$2:$P$4096,MATCH($B$7,$P$2:$P$4096,1)+ROWS(Q$2:$Q1677)),"")</f>
        <v>244.48064733326373</v>
      </c>
      <c r="R1677" s="118">
        <f t="shared" si="282"/>
        <v>1922</v>
      </c>
      <c r="S1677" s="51">
        <f t="shared" ca="1" si="283"/>
        <v>244.48064733326373</v>
      </c>
      <c r="T1677" s="52">
        <f t="shared" ca="1" si="284"/>
        <v>1922</v>
      </c>
      <c r="U1677" s="39" t="str">
        <f t="shared" ca="1" si="285"/>
        <v>244,</v>
      </c>
      <c r="V1677" s="39" t="str">
        <f t="shared" ca="1" si="286"/>
        <v>244.4806,</v>
      </c>
      <c r="W1677" s="53" t="str">
        <f t="shared" ca="1" si="279"/>
        <v>24448,</v>
      </c>
      <c r="X1677" s="90"/>
      <c r="Y1677" s="52"/>
      <c r="Z1677" s="52"/>
      <c r="AA1677" s="52"/>
      <c r="AB1677" s="52"/>
      <c r="AC1677" s="52"/>
      <c r="AD1677" s="52"/>
      <c r="AE1677" s="52"/>
      <c r="AF1677" s="52"/>
      <c r="AG1677" s="52"/>
      <c r="AH1677" s="52"/>
    </row>
    <row r="1678" spans="11:34" ht="15" thickBot="1" x14ac:dyDescent="0.3">
      <c r="K1678" s="109"/>
      <c r="L1678" s="116">
        <v>1677</v>
      </c>
      <c r="M1678" s="33">
        <f t="shared" si="277"/>
        <v>1.2285714285714286</v>
      </c>
      <c r="N1678" s="33">
        <f t="shared" si="278"/>
        <v>0.36084115884115886</v>
      </c>
      <c r="O1678" s="112">
        <f t="shared" si="280"/>
        <v>178.63423705007864</v>
      </c>
      <c r="P1678" s="33">
        <f t="shared" si="281"/>
        <v>207.56780732605864</v>
      </c>
      <c r="Q1678" s="117">
        <f>IF(INDEX($P$2:$P$4096,MATCH($B$7,$P$2:$P$4096,1)+ROWS(Q$2:$Q1678))&lt;=$B$8,INDEX($P$2:$P$4096,MATCH($B$7,$P$2:$P$4096,1)+ROWS(Q$2:$Q1678)),"")</f>
        <v>244.63219677226044</v>
      </c>
      <c r="R1678" s="118">
        <f t="shared" si="282"/>
        <v>1923</v>
      </c>
      <c r="S1678" s="51">
        <f t="shared" ca="1" si="283"/>
        <v>244.63219677226044</v>
      </c>
      <c r="T1678" s="52">
        <f t="shared" ca="1" si="284"/>
        <v>1923</v>
      </c>
      <c r="U1678" s="39" t="str">
        <f t="shared" ca="1" si="285"/>
        <v>245,</v>
      </c>
      <c r="V1678" s="39" t="str">
        <f t="shared" ca="1" si="286"/>
        <v>244.6322,</v>
      </c>
      <c r="W1678" s="53" t="str">
        <f t="shared" ca="1" si="279"/>
        <v>24463,</v>
      </c>
      <c r="X1678" s="90"/>
      <c r="Y1678" s="52"/>
      <c r="Z1678" s="52"/>
      <c r="AA1678" s="52"/>
      <c r="AB1678" s="52"/>
      <c r="AC1678" s="52"/>
      <c r="AD1678" s="52"/>
      <c r="AE1678" s="52"/>
      <c r="AF1678" s="52"/>
      <c r="AG1678" s="52"/>
      <c r="AH1678" s="52"/>
    </row>
    <row r="1679" spans="11:34" ht="15" thickBot="1" x14ac:dyDescent="0.3">
      <c r="K1679" s="109"/>
      <c r="L1679" s="116">
        <v>1678</v>
      </c>
      <c r="M1679" s="33">
        <f t="shared" si="277"/>
        <v>1.2293040293040294</v>
      </c>
      <c r="N1679" s="33">
        <f t="shared" si="278"/>
        <v>0.36095215895215899</v>
      </c>
      <c r="O1679" s="112">
        <f t="shared" si="280"/>
        <v>178.6891876000787</v>
      </c>
      <c r="P1679" s="33">
        <f t="shared" si="281"/>
        <v>207.71760489192087</v>
      </c>
      <c r="Q1679" s="117">
        <f>IF(INDEX($P$2:$P$4096,MATCH($B$7,$P$2:$P$4096,1)+ROWS(Q$2:$Q1679))&lt;=$B$8,INDEX($P$2:$P$4096,MATCH($B$7,$P$2:$P$4096,1)+ROWS(Q$2:$Q1679)),"")</f>
        <v>244.78375349310812</v>
      </c>
      <c r="R1679" s="118">
        <f t="shared" si="282"/>
        <v>1924</v>
      </c>
      <c r="S1679" s="51">
        <f t="shared" ca="1" si="283"/>
        <v>244.78375349310812</v>
      </c>
      <c r="T1679" s="52">
        <f t="shared" ca="1" si="284"/>
        <v>1924</v>
      </c>
      <c r="U1679" s="39" t="str">
        <f t="shared" ca="1" si="285"/>
        <v>245,</v>
      </c>
      <c r="V1679" s="39" t="str">
        <f t="shared" ca="1" si="286"/>
        <v>244.7838,</v>
      </c>
      <c r="W1679" s="53" t="str">
        <f t="shared" ca="1" si="279"/>
        <v>24478,</v>
      </c>
      <c r="X1679" s="90"/>
      <c r="Y1679" s="52"/>
      <c r="Z1679" s="52"/>
      <c r="AA1679" s="52"/>
      <c r="AB1679" s="52"/>
      <c r="AC1679" s="52"/>
      <c r="AD1679" s="52"/>
      <c r="AE1679" s="52"/>
      <c r="AF1679" s="52"/>
      <c r="AG1679" s="52"/>
      <c r="AH1679" s="52"/>
    </row>
    <row r="1680" spans="11:34" ht="15" thickBot="1" x14ac:dyDescent="0.3">
      <c r="K1680" s="109"/>
      <c r="L1680" s="116">
        <v>1679</v>
      </c>
      <c r="M1680" s="33">
        <f t="shared" si="277"/>
        <v>1.2300366300366301</v>
      </c>
      <c r="N1680" s="33">
        <f t="shared" si="278"/>
        <v>0.36106315906315906</v>
      </c>
      <c r="O1680" s="112">
        <f t="shared" si="280"/>
        <v>178.74413815007873</v>
      </c>
      <c r="P1680" s="33">
        <f t="shared" si="281"/>
        <v>207.86740948128937</v>
      </c>
      <c r="Q1680" s="117">
        <f>IF(INDEX($P$2:$P$4096,MATCH($B$7,$P$2:$P$4096,1)+ROWS(Q$2:$Q1680))&lt;=$B$8,INDEX($P$2:$P$4096,MATCH($B$7,$P$2:$P$4096,1)+ROWS(Q$2:$Q1680)),"")</f>
        <v>244.93531749690146</v>
      </c>
      <c r="R1680" s="118">
        <f t="shared" si="282"/>
        <v>1925</v>
      </c>
      <c r="S1680" s="51">
        <f t="shared" ca="1" si="283"/>
        <v>244.93531749690146</v>
      </c>
      <c r="T1680" s="52">
        <f t="shared" ca="1" si="284"/>
        <v>1925</v>
      </c>
      <c r="U1680" s="39" t="str">
        <f t="shared" ca="1" si="285"/>
        <v>245,</v>
      </c>
      <c r="V1680" s="39" t="str">
        <f t="shared" ca="1" si="286"/>
        <v>244.9353,</v>
      </c>
      <c r="W1680" s="53" t="str">
        <f t="shared" ca="1" si="279"/>
        <v>24494,</v>
      </c>
      <c r="X1680" s="90"/>
      <c r="Y1680" s="52"/>
      <c r="Z1680" s="52"/>
      <c r="AA1680" s="52"/>
      <c r="AB1680" s="52"/>
      <c r="AC1680" s="52"/>
      <c r="AD1680" s="52"/>
      <c r="AE1680" s="52"/>
      <c r="AF1680" s="52"/>
      <c r="AG1680" s="52"/>
      <c r="AH1680" s="52"/>
    </row>
    <row r="1681" spans="11:34" ht="15" thickBot="1" x14ac:dyDescent="0.3">
      <c r="K1681" s="109"/>
      <c r="L1681" s="116">
        <v>1680</v>
      </c>
      <c r="M1681" s="33">
        <f t="shared" si="277"/>
        <v>1.2307692307692308</v>
      </c>
      <c r="N1681" s="33">
        <f t="shared" si="278"/>
        <v>0.36117415917415918</v>
      </c>
      <c r="O1681" s="112">
        <f t="shared" si="280"/>
        <v>178.79908870007878</v>
      </c>
      <c r="P1681" s="33">
        <f t="shared" si="281"/>
        <v>208.01722109517783</v>
      </c>
      <c r="Q1681" s="117">
        <f>IF(INDEX($P$2:$P$4096,MATCH($B$7,$P$2:$P$4096,1)+ROWS(Q$2:$Q1681))&lt;=$B$8,INDEX($P$2:$P$4096,MATCH($B$7,$P$2:$P$4096,1)+ROWS(Q$2:$Q1681)),"")</f>
        <v>245.08688878473532</v>
      </c>
      <c r="R1681" s="118">
        <f t="shared" si="282"/>
        <v>1926</v>
      </c>
      <c r="S1681" s="51">
        <f t="shared" ca="1" si="283"/>
        <v>245.08688878473532</v>
      </c>
      <c r="T1681" s="52">
        <f t="shared" ca="1" si="284"/>
        <v>1926</v>
      </c>
      <c r="U1681" s="39" t="str">
        <f t="shared" ca="1" si="285"/>
        <v>245,</v>
      </c>
      <c r="V1681" s="39" t="str">
        <f t="shared" ca="1" si="286"/>
        <v>245.0869,</v>
      </c>
      <c r="W1681" s="53" t="str">
        <f t="shared" ca="1" si="279"/>
        <v>24509,</v>
      </c>
      <c r="X1681" s="90"/>
      <c r="Y1681" s="52"/>
      <c r="Z1681" s="52"/>
      <c r="AA1681" s="52"/>
      <c r="AB1681" s="52"/>
      <c r="AC1681" s="52"/>
      <c r="AD1681" s="52"/>
      <c r="AE1681" s="52"/>
      <c r="AF1681" s="52"/>
      <c r="AG1681" s="52"/>
      <c r="AH1681" s="52"/>
    </row>
    <row r="1682" spans="11:34" ht="15" thickBot="1" x14ac:dyDescent="0.3">
      <c r="K1682" s="109"/>
      <c r="L1682" s="116">
        <v>1681</v>
      </c>
      <c r="M1682" s="33">
        <f t="shared" si="277"/>
        <v>1.2315018315018316</v>
      </c>
      <c r="N1682" s="33">
        <f t="shared" si="278"/>
        <v>0.36128515928515931</v>
      </c>
      <c r="O1682" s="112">
        <f t="shared" si="280"/>
        <v>178.85403925007887</v>
      </c>
      <c r="P1682" s="33">
        <f t="shared" si="281"/>
        <v>208.16703973460079</v>
      </c>
      <c r="Q1682" s="117">
        <f>IF(INDEX($P$2:$P$4096,MATCH($B$7,$P$2:$P$4096,1)+ROWS(Q$2:$Q1682))&lt;=$B$8,INDEX($P$2:$P$4096,MATCH($B$7,$P$2:$P$4096,1)+ROWS(Q$2:$Q1682)),"")</f>
        <v>245.23846735770542</v>
      </c>
      <c r="R1682" s="118">
        <f t="shared" si="282"/>
        <v>1927</v>
      </c>
      <c r="S1682" s="51">
        <f t="shared" ca="1" si="283"/>
        <v>245.23846735770542</v>
      </c>
      <c r="T1682" s="52">
        <f t="shared" ca="1" si="284"/>
        <v>1927</v>
      </c>
      <c r="U1682" s="39" t="str">
        <f t="shared" ca="1" si="285"/>
        <v>245,</v>
      </c>
      <c r="V1682" s="39" t="str">
        <f t="shared" ca="1" si="286"/>
        <v>245.2385,</v>
      </c>
      <c r="W1682" s="53" t="str">
        <f t="shared" ca="1" si="279"/>
        <v>24524,</v>
      </c>
      <c r="X1682" s="90"/>
      <c r="Y1682" s="52"/>
      <c r="Z1682" s="52"/>
      <c r="AA1682" s="52"/>
      <c r="AB1682" s="52"/>
      <c r="AC1682" s="52"/>
      <c r="AD1682" s="52"/>
      <c r="AE1682" s="52"/>
      <c r="AF1682" s="52"/>
      <c r="AG1682" s="52"/>
      <c r="AH1682" s="52"/>
    </row>
    <row r="1683" spans="11:34" ht="15" thickBot="1" x14ac:dyDescent="0.3">
      <c r="K1683" s="109"/>
      <c r="L1683" s="116">
        <v>1682</v>
      </c>
      <c r="M1683" s="33">
        <f t="shared" si="277"/>
        <v>1.2322344322344323</v>
      </c>
      <c r="N1683" s="33">
        <f t="shared" si="278"/>
        <v>0.36139615939615943</v>
      </c>
      <c r="O1683" s="112">
        <f t="shared" si="280"/>
        <v>178.90898980007893</v>
      </c>
      <c r="P1683" s="33">
        <f t="shared" si="281"/>
        <v>208.31686540057217</v>
      </c>
      <c r="Q1683" s="117">
        <f>IF(INDEX($P$2:$P$4096,MATCH($B$7,$P$2:$P$4096,1)+ROWS(Q$2:$Q1683))&lt;=$B$8,INDEX($P$2:$P$4096,MATCH($B$7,$P$2:$P$4096,1)+ROWS(Q$2:$Q1683)),"")</f>
        <v>245.39005321690667</v>
      </c>
      <c r="R1683" s="118">
        <f t="shared" si="282"/>
        <v>1928</v>
      </c>
      <c r="S1683" s="51">
        <f t="shared" ca="1" si="283"/>
        <v>245.39005321690667</v>
      </c>
      <c r="T1683" s="52">
        <f t="shared" ca="1" si="284"/>
        <v>1928</v>
      </c>
      <c r="U1683" s="39" t="str">
        <f t="shared" ca="1" si="285"/>
        <v>245,</v>
      </c>
      <c r="V1683" s="39" t="str">
        <f t="shared" ca="1" si="286"/>
        <v>245.3901,</v>
      </c>
      <c r="W1683" s="53" t="str">
        <f t="shared" ca="1" si="279"/>
        <v>24539,</v>
      </c>
      <c r="X1683" s="90"/>
      <c r="Y1683" s="52"/>
      <c r="Z1683" s="52"/>
      <c r="AA1683" s="52"/>
      <c r="AB1683" s="52"/>
      <c r="AC1683" s="52"/>
      <c r="AD1683" s="52"/>
      <c r="AE1683" s="52"/>
      <c r="AF1683" s="52"/>
      <c r="AG1683" s="52"/>
      <c r="AH1683" s="52"/>
    </row>
    <row r="1684" spans="11:34" ht="15" thickBot="1" x14ac:dyDescent="0.3">
      <c r="K1684" s="109"/>
      <c r="L1684" s="116">
        <v>1683</v>
      </c>
      <c r="M1684" s="33">
        <f t="shared" si="277"/>
        <v>1.232967032967033</v>
      </c>
      <c r="N1684" s="33">
        <f t="shared" si="278"/>
        <v>0.3615071595071595</v>
      </c>
      <c r="O1684" s="112">
        <f t="shared" si="280"/>
        <v>178.96394035007896</v>
      </c>
      <c r="P1684" s="33">
        <f t="shared" si="281"/>
        <v>208.46669809410679</v>
      </c>
      <c r="Q1684" s="117">
        <f>IF(INDEX($P$2:$P$4096,MATCH($B$7,$P$2:$P$4096,1)+ROWS(Q$2:$Q1684))&lt;=$B$8,INDEX($P$2:$P$4096,MATCH($B$7,$P$2:$P$4096,1)+ROWS(Q$2:$Q1684)),"")</f>
        <v>245.54164636343512</v>
      </c>
      <c r="R1684" s="118">
        <f t="shared" si="282"/>
        <v>1929</v>
      </c>
      <c r="S1684" s="51">
        <f t="shared" ca="1" si="283"/>
        <v>245.54164636343512</v>
      </c>
      <c r="T1684" s="52">
        <f t="shared" ca="1" si="284"/>
        <v>1929</v>
      </c>
      <c r="U1684" s="39" t="str">
        <f t="shared" ca="1" si="285"/>
        <v>246,</v>
      </c>
      <c r="V1684" s="39" t="str">
        <f t="shared" ca="1" si="286"/>
        <v>245.5416,</v>
      </c>
      <c r="W1684" s="53" t="str">
        <f t="shared" ca="1" si="279"/>
        <v>24554,</v>
      </c>
      <c r="X1684" s="90"/>
      <c r="Y1684" s="52"/>
      <c r="Z1684" s="52"/>
      <c r="AA1684" s="52"/>
      <c r="AB1684" s="52"/>
      <c r="AC1684" s="52"/>
      <c r="AD1684" s="52"/>
      <c r="AE1684" s="52"/>
      <c r="AF1684" s="52"/>
      <c r="AG1684" s="52"/>
      <c r="AH1684" s="52"/>
    </row>
    <row r="1685" spans="11:34" ht="15" thickBot="1" x14ac:dyDescent="0.3">
      <c r="K1685" s="109"/>
      <c r="L1685" s="116">
        <v>1684</v>
      </c>
      <c r="M1685" s="33">
        <f t="shared" si="277"/>
        <v>1.2336996336996338</v>
      </c>
      <c r="N1685" s="33">
        <f t="shared" si="278"/>
        <v>0.36161815961815963</v>
      </c>
      <c r="O1685" s="112">
        <f t="shared" si="280"/>
        <v>179.01889090007901</v>
      </c>
      <c r="P1685" s="33">
        <f t="shared" si="281"/>
        <v>208.61653781622005</v>
      </c>
      <c r="Q1685" s="117">
        <f>IF(INDEX($P$2:$P$4096,MATCH($B$7,$P$2:$P$4096,1)+ROWS(Q$2:$Q1685))&lt;=$B$8,INDEX($P$2:$P$4096,MATCH($B$7,$P$2:$P$4096,1)+ROWS(Q$2:$Q1685)),"")</f>
        <v>245.69324679838678</v>
      </c>
      <c r="R1685" s="118">
        <f t="shared" si="282"/>
        <v>1930</v>
      </c>
      <c r="S1685" s="51">
        <f t="shared" ca="1" si="283"/>
        <v>245.69324679838678</v>
      </c>
      <c r="T1685" s="52">
        <f t="shared" ca="1" si="284"/>
        <v>1930</v>
      </c>
      <c r="U1685" s="39" t="str">
        <f t="shared" ca="1" si="285"/>
        <v>246,</v>
      </c>
      <c r="V1685" s="39" t="str">
        <f t="shared" ca="1" si="286"/>
        <v>245.6932,</v>
      </c>
      <c r="W1685" s="53" t="str">
        <f t="shared" ca="1" si="279"/>
        <v>24569,</v>
      </c>
      <c r="X1685" s="90"/>
      <c r="Y1685" s="52"/>
      <c r="Z1685" s="52"/>
      <c r="AA1685" s="52"/>
      <c r="AB1685" s="52"/>
      <c r="AC1685" s="52"/>
      <c r="AD1685" s="52"/>
      <c r="AE1685" s="52"/>
      <c r="AF1685" s="52"/>
      <c r="AG1685" s="52"/>
      <c r="AH1685" s="52"/>
    </row>
    <row r="1686" spans="11:34" ht="15" thickBot="1" x14ac:dyDescent="0.3">
      <c r="K1686" s="109"/>
      <c r="L1686" s="116">
        <v>1685</v>
      </c>
      <c r="M1686" s="33">
        <f t="shared" si="277"/>
        <v>1.2344322344322345</v>
      </c>
      <c r="N1686" s="33">
        <f t="shared" si="278"/>
        <v>0.36172915972915975</v>
      </c>
      <c r="O1686" s="112">
        <f t="shared" si="280"/>
        <v>179.07384145007907</v>
      </c>
      <c r="P1686" s="33">
        <f t="shared" si="281"/>
        <v>208.76638456792739</v>
      </c>
      <c r="Q1686" s="117">
        <f>IF(INDEX($P$2:$P$4096,MATCH($B$7,$P$2:$P$4096,1)+ROWS(Q$2:$Q1686))&lt;=$B$8,INDEX($P$2:$P$4096,MATCH($B$7,$P$2:$P$4096,1)+ROWS(Q$2:$Q1686)),"")</f>
        <v>245.84485452285861</v>
      </c>
      <c r="R1686" s="118">
        <f t="shared" si="282"/>
        <v>1931</v>
      </c>
      <c r="S1686" s="51">
        <f t="shared" ca="1" si="283"/>
        <v>245.84485452285861</v>
      </c>
      <c r="T1686" s="52">
        <f t="shared" ca="1" si="284"/>
        <v>1931</v>
      </c>
      <c r="U1686" s="39" t="str">
        <f t="shared" ca="1" si="285"/>
        <v>246,</v>
      </c>
      <c r="V1686" s="39" t="str">
        <f t="shared" ca="1" si="286"/>
        <v>245.8449,</v>
      </c>
      <c r="W1686" s="53" t="str">
        <f t="shared" ca="1" si="279"/>
        <v>24584,</v>
      </c>
      <c r="X1686" s="90"/>
      <c r="Y1686" s="52"/>
      <c r="Z1686" s="52"/>
      <c r="AA1686" s="52"/>
      <c r="AB1686" s="52"/>
      <c r="AC1686" s="52"/>
      <c r="AD1686" s="52"/>
      <c r="AE1686" s="52"/>
      <c r="AF1686" s="52"/>
      <c r="AG1686" s="52"/>
      <c r="AH1686" s="52"/>
    </row>
    <row r="1687" spans="11:34" ht="15" thickBot="1" x14ac:dyDescent="0.3">
      <c r="K1687" s="109"/>
      <c r="L1687" s="116">
        <v>1686</v>
      </c>
      <c r="M1687" s="33">
        <f t="shared" si="277"/>
        <v>1.2351648351648352</v>
      </c>
      <c r="N1687" s="33">
        <f t="shared" si="278"/>
        <v>0.36184015984015988</v>
      </c>
      <c r="O1687" s="112">
        <f t="shared" si="280"/>
        <v>179.12879200007913</v>
      </c>
      <c r="P1687" s="33">
        <f t="shared" si="281"/>
        <v>208.91623835024438</v>
      </c>
      <c r="Q1687" s="117">
        <f>IF(INDEX($P$2:$P$4096,MATCH($B$7,$P$2:$P$4096,1)+ROWS(Q$2:$Q1687))&lt;=$B$8,INDEX($P$2:$P$4096,MATCH($B$7,$P$2:$P$4096,1)+ROWS(Q$2:$Q1687)),"")</f>
        <v>245.99646953794723</v>
      </c>
      <c r="R1687" s="118">
        <f t="shared" si="282"/>
        <v>1932</v>
      </c>
      <c r="S1687" s="51">
        <f t="shared" ca="1" si="283"/>
        <v>245.99646953794723</v>
      </c>
      <c r="T1687" s="52">
        <f t="shared" ca="1" si="284"/>
        <v>1932</v>
      </c>
      <c r="U1687" s="39" t="str">
        <f t="shared" ca="1" si="285"/>
        <v>246,</v>
      </c>
      <c r="V1687" s="39" t="str">
        <f t="shared" ca="1" si="286"/>
        <v>245.9965,</v>
      </c>
      <c r="W1687" s="53" t="str">
        <f t="shared" ca="1" si="279"/>
        <v>24600,</v>
      </c>
      <c r="X1687" s="90"/>
      <c r="Y1687" s="52"/>
      <c r="Z1687" s="52"/>
      <c r="AA1687" s="52"/>
      <c r="AB1687" s="52"/>
      <c r="AC1687" s="52"/>
      <c r="AD1687" s="52"/>
      <c r="AE1687" s="52"/>
      <c r="AF1687" s="52"/>
      <c r="AG1687" s="52"/>
      <c r="AH1687" s="52"/>
    </row>
    <row r="1688" spans="11:34" ht="15" thickBot="1" x14ac:dyDescent="0.3">
      <c r="K1688" s="109"/>
      <c r="L1688" s="116">
        <v>1687</v>
      </c>
      <c r="M1688" s="33">
        <f t="shared" si="277"/>
        <v>1.2358974358974359</v>
      </c>
      <c r="N1688" s="33">
        <f t="shared" si="278"/>
        <v>0.36195115995115995</v>
      </c>
      <c r="O1688" s="112">
        <f t="shared" si="280"/>
        <v>179.18374255007919</v>
      </c>
      <c r="P1688" s="33">
        <f t="shared" si="281"/>
        <v>209.06609916418734</v>
      </c>
      <c r="Q1688" s="117">
        <f>IF(INDEX($P$2:$P$4096,MATCH($B$7,$P$2:$P$4096,1)+ROWS(Q$2:$Q1688))&lt;=$B$8,INDEX($P$2:$P$4096,MATCH($B$7,$P$2:$P$4096,1)+ROWS(Q$2:$Q1688)),"")</f>
        <v>246.14809184474967</v>
      </c>
      <c r="R1688" s="118">
        <f t="shared" si="282"/>
        <v>1933</v>
      </c>
      <c r="S1688" s="51">
        <f t="shared" ca="1" si="283"/>
        <v>246.14809184474967</v>
      </c>
      <c r="T1688" s="52">
        <f t="shared" ca="1" si="284"/>
        <v>1933</v>
      </c>
      <c r="U1688" s="39" t="str">
        <f t="shared" ca="1" si="285"/>
        <v>246,</v>
      </c>
      <c r="V1688" s="39" t="str">
        <f t="shared" ca="1" si="286"/>
        <v>246.1481,</v>
      </c>
      <c r="W1688" s="53" t="str">
        <f t="shared" ca="1" si="279"/>
        <v>24615,</v>
      </c>
      <c r="X1688" s="90"/>
      <c r="Y1688" s="52"/>
      <c r="Z1688" s="52"/>
      <c r="AA1688" s="52"/>
      <c r="AB1688" s="52"/>
      <c r="AC1688" s="52"/>
      <c r="AD1688" s="52"/>
      <c r="AE1688" s="52"/>
      <c r="AF1688" s="52"/>
      <c r="AG1688" s="52"/>
      <c r="AH1688" s="52"/>
    </row>
    <row r="1689" spans="11:34" ht="15" thickBot="1" x14ac:dyDescent="0.3">
      <c r="K1689" s="109"/>
      <c r="L1689" s="116">
        <v>1688</v>
      </c>
      <c r="M1689" s="33">
        <f t="shared" si="277"/>
        <v>1.2366300366300367</v>
      </c>
      <c r="N1689" s="33">
        <f t="shared" si="278"/>
        <v>0.36206216006216008</v>
      </c>
      <c r="O1689" s="112">
        <f t="shared" si="280"/>
        <v>179.23869310007925</v>
      </c>
      <c r="P1689" s="33">
        <f t="shared" si="281"/>
        <v>209.21596701077277</v>
      </c>
      <c r="Q1689" s="117">
        <f>IF(INDEX($P$2:$P$4096,MATCH($B$7,$P$2:$P$4096,1)+ROWS(Q$2:$Q1689))&lt;=$B$8,INDEX($P$2:$P$4096,MATCH($B$7,$P$2:$P$4096,1)+ROWS(Q$2:$Q1689)),"")</f>
        <v>246.29972144436363</v>
      </c>
      <c r="R1689" s="118">
        <f t="shared" si="282"/>
        <v>1934</v>
      </c>
      <c r="S1689" s="51">
        <f t="shared" ca="1" si="283"/>
        <v>246.29972144436363</v>
      </c>
      <c r="T1689" s="52">
        <f t="shared" ca="1" si="284"/>
        <v>1934</v>
      </c>
      <c r="U1689" s="39" t="str">
        <f t="shared" ca="1" si="285"/>
        <v>246,</v>
      </c>
      <c r="V1689" s="39" t="str">
        <f t="shared" ca="1" si="286"/>
        <v>246.2997,</v>
      </c>
      <c r="W1689" s="53" t="str">
        <f t="shared" ca="1" si="279"/>
        <v>24630,</v>
      </c>
      <c r="X1689" s="90"/>
      <c r="Y1689" s="52"/>
      <c r="Z1689" s="52"/>
      <c r="AA1689" s="52"/>
      <c r="AB1689" s="52"/>
      <c r="AC1689" s="52"/>
      <c r="AD1689" s="52"/>
      <c r="AE1689" s="52"/>
      <c r="AF1689" s="52"/>
      <c r="AG1689" s="52"/>
      <c r="AH1689" s="52"/>
    </row>
    <row r="1690" spans="11:34" ht="15" thickBot="1" x14ac:dyDescent="0.3">
      <c r="K1690" s="109"/>
      <c r="L1690" s="116">
        <v>1689</v>
      </c>
      <c r="M1690" s="33">
        <f t="shared" si="277"/>
        <v>1.2373626373626374</v>
      </c>
      <c r="N1690" s="33">
        <f t="shared" si="278"/>
        <v>0.3621731601731602</v>
      </c>
      <c r="O1690" s="112">
        <f t="shared" si="280"/>
        <v>179.2936436500793</v>
      </c>
      <c r="P1690" s="33">
        <f t="shared" si="281"/>
        <v>209.3658418910174</v>
      </c>
      <c r="Q1690" s="117">
        <f>IF(INDEX($P$2:$P$4096,MATCH($B$7,$P$2:$P$4096,1)+ROWS(Q$2:$Q1690))&lt;=$B$8,INDEX($P$2:$P$4096,MATCH($B$7,$P$2:$P$4096,1)+ROWS(Q$2:$Q1690)),"")</f>
        <v>246.45135833788697</v>
      </c>
      <c r="R1690" s="118">
        <f t="shared" si="282"/>
        <v>1935</v>
      </c>
      <c r="S1690" s="51">
        <f t="shared" ca="1" si="283"/>
        <v>246.45135833788697</v>
      </c>
      <c r="T1690" s="52">
        <f t="shared" ca="1" si="284"/>
        <v>1935</v>
      </c>
      <c r="U1690" s="39" t="str">
        <f t="shared" ca="1" si="285"/>
        <v>246,</v>
      </c>
      <c r="V1690" s="39" t="str">
        <f t="shared" ca="1" si="286"/>
        <v>246.4514,</v>
      </c>
      <c r="W1690" s="53" t="str">
        <f t="shared" ca="1" si="279"/>
        <v>24645,</v>
      </c>
      <c r="X1690" s="90"/>
      <c r="Y1690" s="52"/>
      <c r="Z1690" s="52"/>
      <c r="AA1690" s="52"/>
      <c r="AB1690" s="52"/>
      <c r="AC1690" s="52"/>
      <c r="AD1690" s="52"/>
      <c r="AE1690" s="52"/>
      <c r="AF1690" s="52"/>
      <c r="AG1690" s="52"/>
      <c r="AH1690" s="52"/>
    </row>
    <row r="1691" spans="11:34" ht="15" thickBot="1" x14ac:dyDescent="0.3">
      <c r="K1691" s="109"/>
      <c r="L1691" s="116">
        <v>1690</v>
      </c>
      <c r="M1691" s="33">
        <f t="shared" si="277"/>
        <v>1.2380952380952381</v>
      </c>
      <c r="N1691" s="33">
        <f t="shared" si="278"/>
        <v>0.36228416028416027</v>
      </c>
      <c r="O1691" s="112">
        <f t="shared" si="280"/>
        <v>179.34859420007933</v>
      </c>
      <c r="P1691" s="33">
        <f t="shared" si="281"/>
        <v>209.51572380593842</v>
      </c>
      <c r="Q1691" s="117">
        <f>IF(INDEX($P$2:$P$4096,MATCH($B$7,$P$2:$P$4096,1)+ROWS(Q$2:$Q1691))&lt;=$B$8,INDEX($P$2:$P$4096,MATCH($B$7,$P$2:$P$4096,1)+ROWS(Q$2:$Q1691)),"")</f>
        <v>246.60300252641724</v>
      </c>
      <c r="R1691" s="118">
        <f t="shared" si="282"/>
        <v>1936</v>
      </c>
      <c r="S1691" s="51">
        <f t="shared" ca="1" si="283"/>
        <v>246.60300252641724</v>
      </c>
      <c r="T1691" s="52">
        <f t="shared" ca="1" si="284"/>
        <v>1936</v>
      </c>
      <c r="U1691" s="39" t="str">
        <f t="shared" ca="1" si="285"/>
        <v>247,</v>
      </c>
      <c r="V1691" s="39" t="str">
        <f t="shared" ca="1" si="286"/>
        <v>246.603,</v>
      </c>
      <c r="W1691" s="53" t="str">
        <f t="shared" ca="1" si="279"/>
        <v>24660,</v>
      </c>
      <c r="X1691" s="90"/>
      <c r="Y1691" s="52"/>
      <c r="Z1691" s="52"/>
      <c r="AA1691" s="52"/>
      <c r="AB1691" s="52"/>
      <c r="AC1691" s="52"/>
      <c r="AD1691" s="52"/>
      <c r="AE1691" s="52"/>
      <c r="AF1691" s="52"/>
      <c r="AG1691" s="52"/>
      <c r="AH1691" s="52"/>
    </row>
    <row r="1692" spans="11:34" ht="15" thickBot="1" x14ac:dyDescent="0.3">
      <c r="K1692" s="109"/>
      <c r="L1692" s="116">
        <v>1691</v>
      </c>
      <c r="M1692" s="33">
        <f t="shared" si="277"/>
        <v>1.2388278388278389</v>
      </c>
      <c r="N1692" s="33">
        <f t="shared" si="278"/>
        <v>0.3623951603951604</v>
      </c>
      <c r="O1692" s="112">
        <f t="shared" si="280"/>
        <v>179.40354475007939</v>
      </c>
      <c r="P1692" s="33">
        <f t="shared" si="281"/>
        <v>209.66561275655386</v>
      </c>
      <c r="Q1692" s="117">
        <f>IF(INDEX($P$2:$P$4096,MATCH($B$7,$P$2:$P$4096,1)+ROWS(Q$2:$Q1692))&lt;=$B$8,INDEX($P$2:$P$4096,MATCH($B$7,$P$2:$P$4096,1)+ROWS(Q$2:$Q1692)),"")</f>
        <v>246.75465401105339</v>
      </c>
      <c r="R1692" s="118">
        <f t="shared" si="282"/>
        <v>1937</v>
      </c>
      <c r="S1692" s="51">
        <f t="shared" ca="1" si="283"/>
        <v>246.75465401105339</v>
      </c>
      <c r="T1692" s="52">
        <f t="shared" ca="1" si="284"/>
        <v>1937</v>
      </c>
      <c r="U1692" s="39" t="str">
        <f t="shared" ca="1" si="285"/>
        <v>247,</v>
      </c>
      <c r="V1692" s="39" t="str">
        <f t="shared" ca="1" si="286"/>
        <v>246.7547,</v>
      </c>
      <c r="W1692" s="53" t="str">
        <f t="shared" ca="1" si="279"/>
        <v>24675,</v>
      </c>
      <c r="X1692" s="90"/>
      <c r="Y1692" s="52"/>
      <c r="Z1692" s="52"/>
      <c r="AA1692" s="52"/>
      <c r="AB1692" s="52"/>
      <c r="AC1692" s="52"/>
      <c r="AD1692" s="52"/>
      <c r="AE1692" s="52"/>
      <c r="AF1692" s="52"/>
      <c r="AG1692" s="52"/>
      <c r="AH1692" s="52"/>
    </row>
    <row r="1693" spans="11:34" ht="15" thickBot="1" x14ac:dyDescent="0.3">
      <c r="K1693" s="109"/>
      <c r="L1693" s="116">
        <v>1692</v>
      </c>
      <c r="M1693" s="33">
        <f t="shared" si="277"/>
        <v>1.2395604395604396</v>
      </c>
      <c r="N1693" s="33">
        <f t="shared" si="278"/>
        <v>0.36250616050616052</v>
      </c>
      <c r="O1693" s="112">
        <f t="shared" si="280"/>
        <v>179.45849530007945</v>
      </c>
      <c r="P1693" s="33">
        <f t="shared" si="281"/>
        <v>209.81550874388063</v>
      </c>
      <c r="Q1693" s="117">
        <f>IF(INDEX($P$2:$P$4096,MATCH($B$7,$P$2:$P$4096,1)+ROWS(Q$2:$Q1693))&lt;=$B$8,INDEX($P$2:$P$4096,MATCH($B$7,$P$2:$P$4096,1)+ROWS(Q$2:$Q1693)),"")</f>
        <v>246.9063127928938</v>
      </c>
      <c r="R1693" s="118">
        <f t="shared" si="282"/>
        <v>1938</v>
      </c>
      <c r="S1693" s="51">
        <f t="shared" ca="1" si="283"/>
        <v>246.9063127928938</v>
      </c>
      <c r="T1693" s="52">
        <f t="shared" ca="1" si="284"/>
        <v>1938</v>
      </c>
      <c r="U1693" s="39" t="str">
        <f t="shared" ca="1" si="285"/>
        <v>247,</v>
      </c>
      <c r="V1693" s="39" t="str">
        <f t="shared" ca="1" si="286"/>
        <v>246.9063,</v>
      </c>
      <c r="W1693" s="53" t="str">
        <f t="shared" ca="1" si="279"/>
        <v>24691,</v>
      </c>
      <c r="X1693" s="90"/>
      <c r="Y1693" s="52"/>
      <c r="Z1693" s="52"/>
      <c r="AA1693" s="52"/>
      <c r="AB1693" s="52"/>
      <c r="AC1693" s="52"/>
      <c r="AD1693" s="52"/>
      <c r="AE1693" s="52"/>
      <c r="AF1693" s="52"/>
      <c r="AG1693" s="52"/>
      <c r="AH1693" s="52"/>
    </row>
    <row r="1694" spans="11:34" ht="15" thickBot="1" x14ac:dyDescent="0.3">
      <c r="K1694" s="109"/>
      <c r="L1694" s="116">
        <v>1693</v>
      </c>
      <c r="M1694" s="33">
        <f t="shared" si="277"/>
        <v>1.2402930402930403</v>
      </c>
      <c r="N1694" s="33">
        <f t="shared" si="278"/>
        <v>0.36261716061716065</v>
      </c>
      <c r="O1694" s="112">
        <f t="shared" si="280"/>
        <v>179.51344585007953</v>
      </c>
      <c r="P1694" s="33">
        <f t="shared" si="281"/>
        <v>209.96541176893805</v>
      </c>
      <c r="Q1694" s="117">
        <f>IF(INDEX($P$2:$P$4096,MATCH($B$7,$P$2:$P$4096,1)+ROWS(Q$2:$Q1694))&lt;=$B$8,INDEX($P$2:$P$4096,MATCH($B$7,$P$2:$P$4096,1)+ROWS(Q$2:$Q1694)),"")</f>
        <v>247.05797887303777</v>
      </c>
      <c r="R1694" s="118">
        <f t="shared" si="282"/>
        <v>1939</v>
      </c>
      <c r="S1694" s="51">
        <f t="shared" ca="1" si="283"/>
        <v>247.05797887303777</v>
      </c>
      <c r="T1694" s="52">
        <f t="shared" ca="1" si="284"/>
        <v>1939</v>
      </c>
      <c r="U1694" s="39" t="str">
        <f t="shared" ca="1" si="285"/>
        <v>247,</v>
      </c>
      <c r="V1694" s="39" t="str">
        <f t="shared" ca="1" si="286"/>
        <v>247.058,</v>
      </c>
      <c r="W1694" s="53" t="str">
        <f t="shared" ca="1" si="279"/>
        <v>24706,</v>
      </c>
      <c r="X1694" s="90"/>
      <c r="Y1694" s="52"/>
      <c r="Z1694" s="52"/>
      <c r="AA1694" s="52"/>
      <c r="AB1694" s="52"/>
      <c r="AC1694" s="52"/>
      <c r="AD1694" s="52"/>
      <c r="AE1694" s="52"/>
      <c r="AF1694" s="52"/>
      <c r="AG1694" s="52"/>
      <c r="AH1694" s="52"/>
    </row>
    <row r="1695" spans="11:34" ht="15" thickBot="1" x14ac:dyDescent="0.3">
      <c r="K1695" s="109"/>
      <c r="L1695" s="116">
        <v>1694</v>
      </c>
      <c r="M1695" s="33">
        <f t="shared" si="277"/>
        <v>1.2410256410256411</v>
      </c>
      <c r="N1695" s="33">
        <f t="shared" si="278"/>
        <v>0.36272816072816072</v>
      </c>
      <c r="O1695" s="112">
        <f t="shared" si="280"/>
        <v>179.56839640007956</v>
      </c>
      <c r="P1695" s="33">
        <f t="shared" si="281"/>
        <v>210.11532183274329</v>
      </c>
      <c r="Q1695" s="117">
        <f>IF(INDEX($P$2:$P$4096,MATCH($B$7,$P$2:$P$4096,1)+ROWS(Q$2:$Q1695))&lt;=$B$8,INDEX($P$2:$P$4096,MATCH($B$7,$P$2:$P$4096,1)+ROWS(Q$2:$Q1695)),"")</f>
        <v>247.20965225258482</v>
      </c>
      <c r="R1695" s="118">
        <f t="shared" si="282"/>
        <v>1940</v>
      </c>
      <c r="S1695" s="51">
        <f t="shared" ca="1" si="283"/>
        <v>247.20965225258482</v>
      </c>
      <c r="T1695" s="52">
        <f t="shared" ca="1" si="284"/>
        <v>1940</v>
      </c>
      <c r="U1695" s="39" t="str">
        <f t="shared" ca="1" si="285"/>
        <v>247,</v>
      </c>
      <c r="V1695" s="39" t="str">
        <f t="shared" ca="1" si="286"/>
        <v>247.2097,</v>
      </c>
      <c r="W1695" s="53" t="str">
        <f t="shared" ca="1" si="279"/>
        <v>24721,</v>
      </c>
      <c r="X1695" s="90"/>
      <c r="Y1695" s="52"/>
      <c r="Z1695" s="52"/>
      <c r="AA1695" s="52"/>
      <c r="AB1695" s="52"/>
      <c r="AC1695" s="52"/>
      <c r="AD1695" s="52"/>
      <c r="AE1695" s="52"/>
      <c r="AF1695" s="52"/>
      <c r="AG1695" s="52"/>
      <c r="AH1695" s="52"/>
    </row>
    <row r="1696" spans="11:34" ht="15" thickBot="1" x14ac:dyDescent="0.3">
      <c r="K1696" s="109"/>
      <c r="L1696" s="116">
        <v>1695</v>
      </c>
      <c r="M1696" s="33">
        <f t="shared" si="277"/>
        <v>1.2417582417582418</v>
      </c>
      <c r="N1696" s="33">
        <f t="shared" si="278"/>
        <v>0.36283916083916085</v>
      </c>
      <c r="O1696" s="112">
        <f t="shared" si="280"/>
        <v>179.62334695007962</v>
      </c>
      <c r="P1696" s="33">
        <f t="shared" si="281"/>
        <v>210.26523893631656</v>
      </c>
      <c r="Q1696" s="117">
        <f>IF(INDEX($P$2:$P$4096,MATCH($B$7,$P$2:$P$4096,1)+ROWS(Q$2:$Q1696))&lt;=$B$8,INDEX($P$2:$P$4096,MATCH($B$7,$P$2:$P$4096,1)+ROWS(Q$2:$Q1696)),"")</f>
        <v>247.36133293263435</v>
      </c>
      <c r="R1696" s="118">
        <f t="shared" si="282"/>
        <v>1941</v>
      </c>
      <c r="S1696" s="51">
        <f t="shared" ca="1" si="283"/>
        <v>247.36133293263435</v>
      </c>
      <c r="T1696" s="52">
        <f t="shared" ca="1" si="284"/>
        <v>1941</v>
      </c>
      <c r="U1696" s="39" t="str">
        <f t="shared" ca="1" si="285"/>
        <v>247,</v>
      </c>
      <c r="V1696" s="39" t="str">
        <f t="shared" ca="1" si="286"/>
        <v>247.3613,</v>
      </c>
      <c r="W1696" s="53" t="str">
        <f t="shared" ca="1" si="279"/>
        <v>24736,</v>
      </c>
      <c r="X1696" s="90"/>
      <c r="Y1696" s="52"/>
      <c r="Z1696" s="52"/>
      <c r="AA1696" s="52"/>
      <c r="AB1696" s="52"/>
      <c r="AC1696" s="52"/>
      <c r="AD1696" s="52"/>
      <c r="AE1696" s="52"/>
      <c r="AF1696" s="52"/>
      <c r="AG1696" s="52"/>
      <c r="AH1696" s="52"/>
    </row>
    <row r="1697" spans="11:34" ht="15" thickBot="1" x14ac:dyDescent="0.3">
      <c r="K1697" s="109"/>
      <c r="L1697" s="116">
        <v>1696</v>
      </c>
      <c r="M1697" s="33">
        <f t="shared" si="277"/>
        <v>1.2424908424908425</v>
      </c>
      <c r="N1697" s="33">
        <f t="shared" si="278"/>
        <v>0.36295016095016097</v>
      </c>
      <c r="O1697" s="112">
        <f t="shared" si="280"/>
        <v>179.67829750007968</v>
      </c>
      <c r="P1697" s="33">
        <f t="shared" si="281"/>
        <v>210.41516308067656</v>
      </c>
      <c r="Q1697" s="117">
        <f>IF(INDEX($P$2:$P$4096,MATCH($B$7,$P$2:$P$4096,1)+ROWS(Q$2:$Q1697))&lt;=$B$8,INDEX($P$2:$P$4096,MATCH($B$7,$P$2:$P$4096,1)+ROWS(Q$2:$Q1697)),"")</f>
        <v>247.51302091428664</v>
      </c>
      <c r="R1697" s="118">
        <f t="shared" si="282"/>
        <v>1942</v>
      </c>
      <c r="S1697" s="51">
        <f t="shared" ca="1" si="283"/>
        <v>247.51302091428664</v>
      </c>
      <c r="T1697" s="52">
        <f t="shared" ca="1" si="284"/>
        <v>1942</v>
      </c>
      <c r="U1697" s="39" t="str">
        <f t="shared" ca="1" si="285"/>
        <v>248,</v>
      </c>
      <c r="V1697" s="39" t="str">
        <f t="shared" ca="1" si="286"/>
        <v>247.513,</v>
      </c>
      <c r="W1697" s="53" t="str">
        <f t="shared" ca="1" si="279"/>
        <v>24751,</v>
      </c>
      <c r="X1697" s="90"/>
      <c r="Y1697" s="52"/>
      <c r="Z1697" s="52"/>
      <c r="AA1697" s="52"/>
      <c r="AB1697" s="52"/>
      <c r="AC1697" s="52"/>
      <c r="AD1697" s="52"/>
      <c r="AE1697" s="52"/>
      <c r="AF1697" s="52"/>
      <c r="AG1697" s="52"/>
      <c r="AH1697" s="52"/>
    </row>
    <row r="1698" spans="11:34" ht="15" thickBot="1" x14ac:dyDescent="0.3">
      <c r="K1698" s="109"/>
      <c r="L1698" s="116">
        <v>1697</v>
      </c>
      <c r="M1698" s="33">
        <f t="shared" si="277"/>
        <v>1.2432234432234432</v>
      </c>
      <c r="N1698" s="33">
        <f t="shared" si="278"/>
        <v>0.3630611610611611</v>
      </c>
      <c r="O1698" s="112">
        <f t="shared" si="280"/>
        <v>179.73324805007974</v>
      </c>
      <c r="P1698" s="33">
        <f t="shared" si="281"/>
        <v>210.56509426684261</v>
      </c>
      <c r="Q1698" s="117">
        <f>IF(INDEX($P$2:$P$4096,MATCH($B$7,$P$2:$P$4096,1)+ROWS(Q$2:$Q1698))&lt;=$B$8,INDEX($P$2:$P$4096,MATCH($B$7,$P$2:$P$4096,1)+ROWS(Q$2:$Q1698)),"")</f>
        <v>247.66471619864166</v>
      </c>
      <c r="R1698" s="118">
        <f t="shared" si="282"/>
        <v>1943</v>
      </c>
      <c r="S1698" s="51">
        <f t="shared" ca="1" si="283"/>
        <v>247.66471619864166</v>
      </c>
      <c r="T1698" s="52">
        <f t="shared" ca="1" si="284"/>
        <v>1943</v>
      </c>
      <c r="U1698" s="39" t="str">
        <f t="shared" ca="1" si="285"/>
        <v>248,</v>
      </c>
      <c r="V1698" s="39" t="str">
        <f t="shared" ca="1" si="286"/>
        <v>247.6647,</v>
      </c>
      <c r="W1698" s="53" t="str">
        <f t="shared" ca="1" si="279"/>
        <v>24766,</v>
      </c>
      <c r="X1698" s="90"/>
      <c r="Y1698" s="52"/>
      <c r="Z1698" s="52"/>
      <c r="AA1698" s="52"/>
      <c r="AB1698" s="52"/>
      <c r="AC1698" s="52"/>
      <c r="AD1698" s="52"/>
      <c r="AE1698" s="52"/>
      <c r="AF1698" s="52"/>
      <c r="AG1698" s="52"/>
      <c r="AH1698" s="52"/>
    </row>
    <row r="1699" spans="11:34" ht="15" thickBot="1" x14ac:dyDescent="0.3">
      <c r="K1699" s="109"/>
      <c r="L1699" s="116">
        <v>1698</v>
      </c>
      <c r="M1699" s="33">
        <f t="shared" si="277"/>
        <v>1.243956043956044</v>
      </c>
      <c r="N1699" s="33">
        <f t="shared" si="278"/>
        <v>0.36317216117216117</v>
      </c>
      <c r="O1699" s="112">
        <f t="shared" si="280"/>
        <v>179.78819860007977</v>
      </c>
      <c r="P1699" s="33">
        <f t="shared" si="281"/>
        <v>210.71503249583481</v>
      </c>
      <c r="Q1699" s="117">
        <f>IF(INDEX($P$2:$P$4096,MATCH($B$7,$P$2:$P$4096,1)+ROWS(Q$2:$Q1699))&lt;=$B$8,INDEX($P$2:$P$4096,MATCH($B$7,$P$2:$P$4096,1)+ROWS(Q$2:$Q1699)),"")</f>
        <v>247.81641878680045</v>
      </c>
      <c r="R1699" s="118">
        <f t="shared" si="282"/>
        <v>1944</v>
      </c>
      <c r="S1699" s="51">
        <f t="shared" ca="1" si="283"/>
        <v>247.81641878680045</v>
      </c>
      <c r="T1699" s="52">
        <f t="shared" ca="1" si="284"/>
        <v>1944</v>
      </c>
      <c r="U1699" s="39" t="str">
        <f t="shared" ca="1" si="285"/>
        <v>248,</v>
      </c>
      <c r="V1699" s="39" t="str">
        <f t="shared" ca="1" si="286"/>
        <v>247.8164,</v>
      </c>
      <c r="W1699" s="53" t="str">
        <f t="shared" ca="1" si="279"/>
        <v>24782,</v>
      </c>
      <c r="X1699" s="90"/>
      <c r="Y1699" s="52"/>
      <c r="Z1699" s="52"/>
      <c r="AA1699" s="52"/>
      <c r="AB1699" s="52"/>
      <c r="AC1699" s="52"/>
      <c r="AD1699" s="52"/>
      <c r="AE1699" s="52"/>
      <c r="AF1699" s="52"/>
      <c r="AG1699" s="52"/>
      <c r="AH1699" s="52"/>
    </row>
    <row r="1700" spans="11:34" ht="15" thickBot="1" x14ac:dyDescent="0.3">
      <c r="K1700" s="109"/>
      <c r="L1700" s="116">
        <v>1699</v>
      </c>
      <c r="M1700" s="33">
        <f t="shared" si="277"/>
        <v>1.2446886446886447</v>
      </c>
      <c r="N1700" s="33">
        <f t="shared" si="278"/>
        <v>0.36328316128316129</v>
      </c>
      <c r="O1700" s="112">
        <f t="shared" si="280"/>
        <v>179.84314915007985</v>
      </c>
      <c r="P1700" s="33">
        <f t="shared" si="281"/>
        <v>210.86497776867373</v>
      </c>
      <c r="Q1700" s="117">
        <f>IF(INDEX($P$2:$P$4096,MATCH($B$7,$P$2:$P$4096,1)+ROWS(Q$2:$Q1700))&lt;=$B$8,INDEX($P$2:$P$4096,MATCH($B$7,$P$2:$P$4096,1)+ROWS(Q$2:$Q1700)),"")</f>
        <v>247.96812867986375</v>
      </c>
      <c r="R1700" s="118">
        <f t="shared" si="282"/>
        <v>1945</v>
      </c>
      <c r="S1700" s="51">
        <f t="shared" ca="1" si="283"/>
        <v>247.96812867986375</v>
      </c>
      <c r="T1700" s="52">
        <f t="shared" ca="1" si="284"/>
        <v>1945</v>
      </c>
      <c r="U1700" s="39" t="str">
        <f t="shared" ca="1" si="285"/>
        <v>248,</v>
      </c>
      <c r="V1700" s="39" t="str">
        <f t="shared" ca="1" si="286"/>
        <v>247.9681,</v>
      </c>
      <c r="W1700" s="53" t="str">
        <f t="shared" ca="1" si="279"/>
        <v>24797,</v>
      </c>
      <c r="X1700" s="90"/>
      <c r="Y1700" s="52"/>
      <c r="Z1700" s="52"/>
      <c r="AA1700" s="52"/>
      <c r="AB1700" s="52"/>
      <c r="AC1700" s="52"/>
      <c r="AD1700" s="52"/>
      <c r="AE1700" s="52"/>
      <c r="AF1700" s="52"/>
      <c r="AG1700" s="52"/>
      <c r="AH1700" s="52"/>
    </row>
    <row r="1701" spans="11:34" ht="15" thickBot="1" x14ac:dyDescent="0.3">
      <c r="K1701" s="109"/>
      <c r="L1701" s="116">
        <v>1700</v>
      </c>
      <c r="M1701" s="33">
        <f t="shared" si="277"/>
        <v>1.2454212454212454</v>
      </c>
      <c r="N1701" s="33">
        <f t="shared" si="278"/>
        <v>0.36339416139416142</v>
      </c>
      <c r="O1701" s="112">
        <f t="shared" si="280"/>
        <v>179.89809970007991</v>
      </c>
      <c r="P1701" s="33">
        <f t="shared" si="281"/>
        <v>211.01493008637954</v>
      </c>
      <c r="Q1701" s="117">
        <f>IF(INDEX($P$2:$P$4096,MATCH($B$7,$P$2:$P$4096,1)+ROWS(Q$2:$Q1701))&lt;=$B$8,INDEX($P$2:$P$4096,MATCH($B$7,$P$2:$P$4096,1)+ROWS(Q$2:$Q1701)),"")</f>
        <v>248.11984587893329</v>
      </c>
      <c r="R1701" s="118">
        <f t="shared" si="282"/>
        <v>1946</v>
      </c>
      <c r="S1701" s="51">
        <f t="shared" ca="1" si="283"/>
        <v>248.11984587893329</v>
      </c>
      <c r="T1701" s="52">
        <f t="shared" ca="1" si="284"/>
        <v>1946</v>
      </c>
      <c r="U1701" s="39" t="str">
        <f t="shared" ca="1" si="285"/>
        <v>248,</v>
      </c>
      <c r="V1701" s="39" t="str">
        <f t="shared" ca="1" si="286"/>
        <v>248.1198,</v>
      </c>
      <c r="W1701" s="53" t="str">
        <f t="shared" ca="1" si="279"/>
        <v>24812,</v>
      </c>
      <c r="X1701" s="90"/>
      <c r="Y1701" s="52"/>
      <c r="Z1701" s="52"/>
      <c r="AA1701" s="52"/>
      <c r="AB1701" s="52"/>
      <c r="AC1701" s="52"/>
      <c r="AD1701" s="52"/>
      <c r="AE1701" s="52"/>
      <c r="AF1701" s="52"/>
      <c r="AG1701" s="52"/>
      <c r="AH1701" s="52"/>
    </row>
    <row r="1702" spans="11:34" ht="15" thickBot="1" x14ac:dyDescent="0.3">
      <c r="K1702" s="109"/>
      <c r="L1702" s="116">
        <v>1701</v>
      </c>
      <c r="M1702" s="33">
        <f t="shared" si="277"/>
        <v>1.2461538461538462</v>
      </c>
      <c r="N1702" s="33">
        <f t="shared" si="278"/>
        <v>0.36350516150516149</v>
      </c>
      <c r="O1702" s="112">
        <f t="shared" si="280"/>
        <v>179.95305025007994</v>
      </c>
      <c r="P1702" s="33">
        <f t="shared" si="281"/>
        <v>211.1648894499732</v>
      </c>
      <c r="Q1702" s="117">
        <f>IF(INDEX($P$2:$P$4096,MATCH($B$7,$P$2:$P$4096,1)+ROWS(Q$2:$Q1702))&lt;=$B$8,INDEX($P$2:$P$4096,MATCH($B$7,$P$2:$P$4096,1)+ROWS(Q$2:$Q1702)),"")</f>
        <v>248.27157038511024</v>
      </c>
      <c r="R1702" s="118">
        <f t="shared" si="282"/>
        <v>1947</v>
      </c>
      <c r="S1702" s="51">
        <f t="shared" ca="1" si="283"/>
        <v>248.27157038511024</v>
      </c>
      <c r="T1702" s="52">
        <f t="shared" ca="1" si="284"/>
        <v>1947</v>
      </c>
      <c r="U1702" s="39" t="str">
        <f t="shared" ca="1" si="285"/>
        <v>248,</v>
      </c>
      <c r="V1702" s="39" t="str">
        <f t="shared" ca="1" si="286"/>
        <v>248.2716,</v>
      </c>
      <c r="W1702" s="53" t="str">
        <f t="shared" ca="1" si="279"/>
        <v>24827,</v>
      </c>
      <c r="X1702" s="90"/>
      <c r="Y1702" s="52"/>
      <c r="Z1702" s="52"/>
      <c r="AA1702" s="52"/>
      <c r="AB1702" s="52"/>
      <c r="AC1702" s="52"/>
      <c r="AD1702" s="52"/>
      <c r="AE1702" s="52"/>
      <c r="AF1702" s="52"/>
      <c r="AG1702" s="52"/>
      <c r="AH1702" s="52"/>
    </row>
    <row r="1703" spans="11:34" ht="15" thickBot="1" x14ac:dyDescent="0.3">
      <c r="K1703" s="109"/>
      <c r="L1703" s="116">
        <v>1702</v>
      </c>
      <c r="M1703" s="33">
        <f t="shared" si="277"/>
        <v>1.2468864468864469</v>
      </c>
      <c r="N1703" s="33">
        <f t="shared" si="278"/>
        <v>0.36361616161616162</v>
      </c>
      <c r="O1703" s="112">
        <f t="shared" si="280"/>
        <v>180.00800080008</v>
      </c>
      <c r="P1703" s="33">
        <f t="shared" si="281"/>
        <v>211.3148558604762</v>
      </c>
      <c r="Q1703" s="117">
        <f>IF(INDEX($P$2:$P$4096,MATCH($B$7,$P$2:$P$4096,1)+ROWS(Q$2:$Q1703))&lt;=$B$8,INDEX($P$2:$P$4096,MATCH($B$7,$P$2:$P$4096,1)+ROWS(Q$2:$Q1703)),"")</f>
        <v>248.42330219949639</v>
      </c>
      <c r="R1703" s="118">
        <f t="shared" si="282"/>
        <v>1948</v>
      </c>
      <c r="S1703" s="51">
        <f t="shared" ca="1" si="283"/>
        <v>248.42330219949639</v>
      </c>
      <c r="T1703" s="52">
        <f t="shared" ca="1" si="284"/>
        <v>1948</v>
      </c>
      <c r="U1703" s="39" t="str">
        <f t="shared" ca="1" si="285"/>
        <v>248,</v>
      </c>
      <c r="V1703" s="39" t="str">
        <f t="shared" ca="1" si="286"/>
        <v>248.4233,</v>
      </c>
      <c r="W1703" s="53" t="str">
        <f t="shared" ca="1" si="279"/>
        <v>24842,</v>
      </c>
      <c r="X1703" s="90"/>
      <c r="Y1703" s="52"/>
      <c r="Z1703" s="52"/>
      <c r="AA1703" s="52"/>
      <c r="AB1703" s="52"/>
      <c r="AC1703" s="52"/>
      <c r="AD1703" s="52"/>
      <c r="AE1703" s="52"/>
      <c r="AF1703" s="52"/>
      <c r="AG1703" s="52"/>
      <c r="AH1703" s="52"/>
    </row>
    <row r="1704" spans="11:34" ht="15" thickBot="1" x14ac:dyDescent="0.3">
      <c r="K1704" s="109"/>
      <c r="L1704" s="116">
        <v>1703</v>
      </c>
      <c r="M1704" s="33">
        <f t="shared" si="277"/>
        <v>1.2476190476190476</v>
      </c>
      <c r="N1704" s="33">
        <f t="shared" si="278"/>
        <v>0.36372716172716174</v>
      </c>
      <c r="O1704" s="112">
        <f t="shared" si="280"/>
        <v>180.06295135008006</v>
      </c>
      <c r="P1704" s="33">
        <f t="shared" si="281"/>
        <v>211.46482931891001</v>
      </c>
      <c r="Q1704" s="117">
        <f>IF(INDEX($P$2:$P$4096,MATCH($B$7,$P$2:$P$4096,1)+ROWS(Q$2:$Q1704))&lt;=$B$8,INDEX($P$2:$P$4096,MATCH($B$7,$P$2:$P$4096,1)+ROWS(Q$2:$Q1704)),"")</f>
        <v>248.57504132319445</v>
      </c>
      <c r="R1704" s="118">
        <f t="shared" si="282"/>
        <v>1949</v>
      </c>
      <c r="S1704" s="51">
        <f t="shared" ca="1" si="283"/>
        <v>248.57504132319445</v>
      </c>
      <c r="T1704" s="52">
        <f t="shared" ca="1" si="284"/>
        <v>1949</v>
      </c>
      <c r="U1704" s="39" t="str">
        <f t="shared" ca="1" si="285"/>
        <v>249,</v>
      </c>
      <c r="V1704" s="39" t="str">
        <f t="shared" ca="1" si="286"/>
        <v>248.575,</v>
      </c>
      <c r="W1704" s="53" t="str">
        <f t="shared" ca="1" si="279"/>
        <v>24858,</v>
      </c>
      <c r="X1704" s="90"/>
      <c r="Y1704" s="52"/>
      <c r="Z1704" s="52"/>
      <c r="AA1704" s="52"/>
      <c r="AB1704" s="52"/>
      <c r="AC1704" s="52"/>
      <c r="AD1704" s="52"/>
      <c r="AE1704" s="52"/>
      <c r="AF1704" s="52"/>
      <c r="AG1704" s="52"/>
      <c r="AH1704" s="52"/>
    </row>
    <row r="1705" spans="11:34" ht="15" thickBot="1" x14ac:dyDescent="0.3">
      <c r="K1705" s="109"/>
      <c r="L1705" s="116">
        <v>1704</v>
      </c>
      <c r="M1705" s="33">
        <f t="shared" si="277"/>
        <v>1.2483516483516484</v>
      </c>
      <c r="N1705" s="33">
        <f t="shared" si="278"/>
        <v>0.36383816183816187</v>
      </c>
      <c r="O1705" s="112">
        <f t="shared" si="280"/>
        <v>180.11790190008011</v>
      </c>
      <c r="P1705" s="33">
        <f t="shared" si="281"/>
        <v>211.61480982629672</v>
      </c>
      <c r="Q1705" s="117">
        <f>IF(INDEX($P$2:$P$4096,MATCH($B$7,$P$2:$P$4096,1)+ROWS(Q$2:$Q1705))&lt;=$B$8,INDEX($P$2:$P$4096,MATCH($B$7,$P$2:$P$4096,1)+ROWS(Q$2:$Q1705)),"")</f>
        <v>248.72678775730697</v>
      </c>
      <c r="R1705" s="118">
        <f t="shared" si="282"/>
        <v>1950</v>
      </c>
      <c r="S1705" s="51">
        <f t="shared" ca="1" si="283"/>
        <v>248.72678775730697</v>
      </c>
      <c r="T1705" s="52">
        <f t="shared" ca="1" si="284"/>
        <v>1950</v>
      </c>
      <c r="U1705" s="39" t="str">
        <f t="shared" ca="1" si="285"/>
        <v>249,</v>
      </c>
      <c r="V1705" s="39" t="str">
        <f t="shared" ca="1" si="286"/>
        <v>248.7268,</v>
      </c>
      <c r="W1705" s="53" t="str">
        <f t="shared" ca="1" si="279"/>
        <v>24873,</v>
      </c>
      <c r="X1705" s="90"/>
      <c r="Y1705" s="52"/>
      <c r="Z1705" s="52"/>
      <c r="AA1705" s="52"/>
      <c r="AB1705" s="52"/>
      <c r="AC1705" s="52"/>
      <c r="AD1705" s="52"/>
      <c r="AE1705" s="52"/>
      <c r="AF1705" s="52"/>
      <c r="AG1705" s="52"/>
      <c r="AH1705" s="52"/>
    </row>
    <row r="1706" spans="11:34" ht="15" thickBot="1" x14ac:dyDescent="0.3">
      <c r="K1706" s="109"/>
      <c r="L1706" s="116">
        <v>1705</v>
      </c>
      <c r="M1706" s="33">
        <f t="shared" si="277"/>
        <v>1.2490842490842491</v>
      </c>
      <c r="N1706" s="33">
        <f t="shared" si="278"/>
        <v>0.36394916194916194</v>
      </c>
      <c r="O1706" s="112">
        <f t="shared" si="280"/>
        <v>180.17285245008017</v>
      </c>
      <c r="P1706" s="33">
        <f t="shared" si="281"/>
        <v>211.76479738365833</v>
      </c>
      <c r="Q1706" s="117">
        <f>IF(INDEX($P$2:$P$4096,MATCH($B$7,$P$2:$P$4096,1)+ROWS(Q$2:$Q1706))&lt;=$B$8,INDEX($P$2:$P$4096,MATCH($B$7,$P$2:$P$4096,1)+ROWS(Q$2:$Q1706)),"")</f>
        <v>248.87854150293657</v>
      </c>
      <c r="R1706" s="118">
        <f t="shared" si="282"/>
        <v>1951</v>
      </c>
      <c r="S1706" s="51">
        <f t="shared" ca="1" si="283"/>
        <v>248.87854150293657</v>
      </c>
      <c r="T1706" s="52">
        <f t="shared" ca="1" si="284"/>
        <v>1951</v>
      </c>
      <c r="U1706" s="39" t="str">
        <f t="shared" ca="1" si="285"/>
        <v>249,</v>
      </c>
      <c r="V1706" s="39" t="str">
        <f t="shared" ca="1" si="286"/>
        <v>248.8785,</v>
      </c>
      <c r="W1706" s="53" t="str">
        <f t="shared" ca="1" si="279"/>
        <v>24888,</v>
      </c>
      <c r="X1706" s="90"/>
      <c r="Y1706" s="52"/>
      <c r="Z1706" s="52"/>
      <c r="AA1706" s="52"/>
      <c r="AB1706" s="52"/>
      <c r="AC1706" s="52"/>
      <c r="AD1706" s="52"/>
      <c r="AE1706" s="52"/>
      <c r="AF1706" s="52"/>
      <c r="AG1706" s="52"/>
      <c r="AH1706" s="52"/>
    </row>
    <row r="1707" spans="11:34" ht="15" thickBot="1" x14ac:dyDescent="0.3">
      <c r="K1707" s="109"/>
      <c r="L1707" s="116">
        <v>1706</v>
      </c>
      <c r="M1707" s="33">
        <f t="shared" si="277"/>
        <v>1.2498168498168498</v>
      </c>
      <c r="N1707" s="33">
        <f t="shared" si="278"/>
        <v>0.36406016206016206</v>
      </c>
      <c r="O1707" s="112">
        <f t="shared" si="280"/>
        <v>180.22780300008023</v>
      </c>
      <c r="P1707" s="33">
        <f t="shared" si="281"/>
        <v>211.91479199201763</v>
      </c>
      <c r="Q1707" s="117">
        <f>IF(INDEX($P$2:$P$4096,MATCH($B$7,$P$2:$P$4096,1)+ROWS(Q$2:$Q1707))&lt;=$B$8,INDEX($P$2:$P$4096,MATCH($B$7,$P$2:$P$4096,1)+ROWS(Q$2:$Q1707)),"")</f>
        <v>249.03030256118643</v>
      </c>
      <c r="R1707" s="118">
        <f t="shared" si="282"/>
        <v>1952</v>
      </c>
      <c r="S1707" s="51">
        <f t="shared" ca="1" si="283"/>
        <v>249.03030256118643</v>
      </c>
      <c r="T1707" s="52">
        <f t="shared" ca="1" si="284"/>
        <v>1952</v>
      </c>
      <c r="U1707" s="39" t="str">
        <f t="shared" ca="1" si="285"/>
        <v>249,</v>
      </c>
      <c r="V1707" s="39" t="str">
        <f t="shared" ca="1" si="286"/>
        <v>249.0303,</v>
      </c>
      <c r="W1707" s="53" t="str">
        <f t="shared" ca="1" si="279"/>
        <v>24903,</v>
      </c>
      <c r="X1707" s="90"/>
      <c r="Y1707" s="52"/>
      <c r="Z1707" s="52"/>
      <c r="AA1707" s="52"/>
      <c r="AB1707" s="52"/>
      <c r="AC1707" s="52"/>
      <c r="AD1707" s="52"/>
      <c r="AE1707" s="52"/>
      <c r="AF1707" s="52"/>
      <c r="AG1707" s="52"/>
      <c r="AH1707" s="52"/>
    </row>
    <row r="1708" spans="11:34" ht="15" thickBot="1" x14ac:dyDescent="0.3">
      <c r="K1708" s="109"/>
      <c r="L1708" s="116">
        <v>1707</v>
      </c>
      <c r="M1708" s="33">
        <f t="shared" si="277"/>
        <v>1.2505494505494505</v>
      </c>
      <c r="N1708" s="33">
        <f t="shared" si="278"/>
        <v>0.36417116217116219</v>
      </c>
      <c r="O1708" s="112">
        <f t="shared" si="280"/>
        <v>180.28275355008029</v>
      </c>
      <c r="P1708" s="33">
        <f t="shared" si="281"/>
        <v>212.06479365239784</v>
      </c>
      <c r="Q1708" s="117">
        <f>IF(INDEX($P$2:$P$4096,MATCH($B$7,$P$2:$P$4096,1)+ROWS(Q$2:$Q1708))&lt;=$B$8,INDEX($P$2:$P$4096,MATCH($B$7,$P$2:$P$4096,1)+ROWS(Q$2:$Q1708)),"")</f>
        <v>249.18207093316045</v>
      </c>
      <c r="R1708" s="118">
        <f t="shared" si="282"/>
        <v>1953</v>
      </c>
      <c r="S1708" s="51">
        <f t="shared" ca="1" si="283"/>
        <v>249.18207093316045</v>
      </c>
      <c r="T1708" s="52">
        <f t="shared" ca="1" si="284"/>
        <v>1953</v>
      </c>
      <c r="U1708" s="39" t="str">
        <f t="shared" ca="1" si="285"/>
        <v>249,</v>
      </c>
      <c r="V1708" s="39" t="str">
        <f t="shared" ca="1" si="286"/>
        <v>249.1821,</v>
      </c>
      <c r="W1708" s="53" t="str">
        <f t="shared" ca="1" si="279"/>
        <v>24918,</v>
      </c>
      <c r="X1708" s="90"/>
      <c r="Y1708" s="52"/>
      <c r="Z1708" s="52"/>
      <c r="AA1708" s="52"/>
      <c r="AB1708" s="52"/>
      <c r="AC1708" s="52"/>
      <c r="AD1708" s="52"/>
      <c r="AE1708" s="52"/>
      <c r="AF1708" s="52"/>
      <c r="AG1708" s="52"/>
      <c r="AH1708" s="52"/>
    </row>
    <row r="1709" spans="11:34" ht="15" thickBot="1" x14ac:dyDescent="0.3">
      <c r="K1709" s="109"/>
      <c r="L1709" s="116">
        <v>1708</v>
      </c>
      <c r="M1709" s="33">
        <f t="shared" si="277"/>
        <v>1.2512820512820513</v>
      </c>
      <c r="N1709" s="33">
        <f t="shared" si="278"/>
        <v>0.36428216228216231</v>
      </c>
      <c r="O1709" s="112">
        <f t="shared" si="280"/>
        <v>180.33770410008034</v>
      </c>
      <c r="P1709" s="33">
        <f t="shared" si="281"/>
        <v>212.21480236582187</v>
      </c>
      <c r="Q1709" s="117">
        <f>IF(INDEX($P$2:$P$4096,MATCH($B$7,$P$2:$P$4096,1)+ROWS(Q$2:$Q1709))&lt;=$B$8,INDEX($P$2:$P$4096,MATCH($B$7,$P$2:$P$4096,1)+ROWS(Q$2:$Q1709)),"")</f>
        <v>249.33384661996223</v>
      </c>
      <c r="R1709" s="118">
        <f t="shared" si="282"/>
        <v>1954</v>
      </c>
      <c r="S1709" s="51">
        <f t="shared" ca="1" si="283"/>
        <v>249.33384661996223</v>
      </c>
      <c r="T1709" s="52">
        <f t="shared" ca="1" si="284"/>
        <v>1954</v>
      </c>
      <c r="U1709" s="39" t="str">
        <f t="shared" ca="1" si="285"/>
        <v>249,</v>
      </c>
      <c r="V1709" s="39" t="str">
        <f t="shared" ca="1" si="286"/>
        <v>249.3338,</v>
      </c>
      <c r="W1709" s="53" t="str">
        <f t="shared" ca="1" si="279"/>
        <v>24933,</v>
      </c>
      <c r="X1709" s="90"/>
      <c r="Y1709" s="52"/>
      <c r="Z1709" s="52"/>
      <c r="AA1709" s="52"/>
      <c r="AB1709" s="52"/>
      <c r="AC1709" s="52"/>
      <c r="AD1709" s="52"/>
      <c r="AE1709" s="52"/>
      <c r="AF1709" s="52"/>
      <c r="AG1709" s="52"/>
      <c r="AH1709" s="52"/>
    </row>
    <row r="1710" spans="11:34" ht="15" thickBot="1" x14ac:dyDescent="0.3">
      <c r="K1710" s="109"/>
      <c r="L1710" s="116">
        <v>1709</v>
      </c>
      <c r="M1710" s="33">
        <f t="shared" si="277"/>
        <v>1.252014652014652</v>
      </c>
      <c r="N1710" s="33">
        <f t="shared" si="278"/>
        <v>0.36439316239316238</v>
      </c>
      <c r="O1710" s="112">
        <f t="shared" si="280"/>
        <v>180.39265465008037</v>
      </c>
      <c r="P1710" s="33">
        <f t="shared" si="281"/>
        <v>212.36481813331335</v>
      </c>
      <c r="Q1710" s="117">
        <f>IF(INDEX($P$2:$P$4096,MATCH($B$7,$P$2:$P$4096,1)+ROWS(Q$2:$Q1710))&lt;=$B$8,INDEX($P$2:$P$4096,MATCH($B$7,$P$2:$P$4096,1)+ROWS(Q$2:$Q1710)),"")</f>
        <v>249.4856296226958</v>
      </c>
      <c r="R1710" s="118">
        <f t="shared" si="282"/>
        <v>1955</v>
      </c>
      <c r="S1710" s="51">
        <f t="shared" ca="1" si="283"/>
        <v>249.4856296226958</v>
      </c>
      <c r="T1710" s="52">
        <f t="shared" ca="1" si="284"/>
        <v>1955</v>
      </c>
      <c r="U1710" s="39" t="str">
        <f t="shared" ca="1" si="285"/>
        <v>249,</v>
      </c>
      <c r="V1710" s="39" t="str">
        <f t="shared" ca="1" si="286"/>
        <v>249.4856,</v>
      </c>
      <c r="W1710" s="53" t="str">
        <f t="shared" ca="1" si="279"/>
        <v>24949,</v>
      </c>
      <c r="X1710" s="90"/>
      <c r="Y1710" s="52"/>
      <c r="Z1710" s="52"/>
      <c r="AA1710" s="52"/>
      <c r="AB1710" s="52"/>
      <c r="AC1710" s="52"/>
      <c r="AD1710" s="52"/>
      <c r="AE1710" s="52"/>
      <c r="AF1710" s="52"/>
      <c r="AG1710" s="52"/>
      <c r="AH1710" s="52"/>
    </row>
    <row r="1711" spans="11:34" ht="15" thickBot="1" x14ac:dyDescent="0.3">
      <c r="K1711" s="109"/>
      <c r="L1711" s="116">
        <v>1710</v>
      </c>
      <c r="M1711" s="33">
        <f t="shared" si="277"/>
        <v>1.2527472527472527</v>
      </c>
      <c r="N1711" s="33">
        <f t="shared" si="278"/>
        <v>0.36450416250416251</v>
      </c>
      <c r="O1711" s="112">
        <f t="shared" si="280"/>
        <v>180.44760520008043</v>
      </c>
      <c r="P1711" s="33">
        <f t="shared" si="281"/>
        <v>212.51484095589672</v>
      </c>
      <c r="Q1711" s="117">
        <f>IF(INDEX($P$2:$P$4096,MATCH($B$7,$P$2:$P$4096,1)+ROWS(Q$2:$Q1711))&lt;=$B$8,INDEX($P$2:$P$4096,MATCH($B$7,$P$2:$P$4096,1)+ROWS(Q$2:$Q1711)),"")</f>
        <v>249.63741994246595</v>
      </c>
      <c r="R1711" s="118">
        <f t="shared" si="282"/>
        <v>1956</v>
      </c>
      <c r="S1711" s="51">
        <f t="shared" ca="1" si="283"/>
        <v>249.63741994246595</v>
      </c>
      <c r="T1711" s="52">
        <f t="shared" ca="1" si="284"/>
        <v>1956</v>
      </c>
      <c r="U1711" s="39" t="str">
        <f t="shared" ca="1" si="285"/>
        <v>250,</v>
      </c>
      <c r="V1711" s="39" t="str">
        <f t="shared" ca="1" si="286"/>
        <v>249.6374,</v>
      </c>
      <c r="W1711" s="53" t="str">
        <f t="shared" ca="1" si="279"/>
        <v>24964,</v>
      </c>
      <c r="X1711" s="90"/>
      <c r="Y1711" s="52"/>
      <c r="Z1711" s="52"/>
      <c r="AA1711" s="52"/>
      <c r="AB1711" s="52"/>
      <c r="AC1711" s="52"/>
      <c r="AD1711" s="52"/>
      <c r="AE1711" s="52"/>
      <c r="AF1711" s="52"/>
      <c r="AG1711" s="52"/>
      <c r="AH1711" s="52"/>
    </row>
    <row r="1712" spans="11:34" ht="15" thickBot="1" x14ac:dyDescent="0.3">
      <c r="K1712" s="109"/>
      <c r="L1712" s="116">
        <v>1711</v>
      </c>
      <c r="M1712" s="33">
        <f t="shared" si="277"/>
        <v>1.2534798534798535</v>
      </c>
      <c r="N1712" s="33">
        <f t="shared" si="278"/>
        <v>0.36461516261516264</v>
      </c>
      <c r="O1712" s="112">
        <f t="shared" si="280"/>
        <v>180.50255575008052</v>
      </c>
      <c r="P1712" s="33">
        <f t="shared" si="281"/>
        <v>212.66487083459583</v>
      </c>
      <c r="Q1712" s="117">
        <f>IF(INDEX($P$2:$P$4096,MATCH($B$7,$P$2:$P$4096,1)+ROWS(Q$2:$Q1712))&lt;=$B$8,INDEX($P$2:$P$4096,MATCH($B$7,$P$2:$P$4096,1)+ROWS(Q$2:$Q1712)),"")</f>
        <v>249.78921758037734</v>
      </c>
      <c r="R1712" s="118">
        <f t="shared" si="282"/>
        <v>1957</v>
      </c>
      <c r="S1712" s="51">
        <f t="shared" ca="1" si="283"/>
        <v>249.78921758037734</v>
      </c>
      <c r="T1712" s="52">
        <f t="shared" ca="1" si="284"/>
        <v>1957</v>
      </c>
      <c r="U1712" s="39" t="str">
        <f t="shared" ca="1" si="285"/>
        <v>250,</v>
      </c>
      <c r="V1712" s="39" t="str">
        <f t="shared" ca="1" si="286"/>
        <v>249.7892,</v>
      </c>
      <c r="W1712" s="53" t="str">
        <f t="shared" ca="1" si="279"/>
        <v>24979,</v>
      </c>
      <c r="X1712" s="90"/>
      <c r="Y1712" s="52"/>
      <c r="Z1712" s="52"/>
      <c r="AA1712" s="52"/>
      <c r="AB1712" s="52"/>
      <c r="AC1712" s="52"/>
      <c r="AD1712" s="52"/>
      <c r="AE1712" s="52"/>
      <c r="AF1712" s="52"/>
      <c r="AG1712" s="52"/>
      <c r="AH1712" s="52"/>
    </row>
    <row r="1713" spans="11:34" ht="15" thickBot="1" x14ac:dyDescent="0.3">
      <c r="K1713" s="109"/>
      <c r="L1713" s="116">
        <v>1712</v>
      </c>
      <c r="M1713" s="33">
        <f t="shared" si="277"/>
        <v>1.2542124542124542</v>
      </c>
      <c r="N1713" s="33">
        <f t="shared" si="278"/>
        <v>0.36472616272616271</v>
      </c>
      <c r="O1713" s="112">
        <f t="shared" si="280"/>
        <v>180.55750630008055</v>
      </c>
      <c r="P1713" s="33">
        <f t="shared" si="281"/>
        <v>212.81490777043552</v>
      </c>
      <c r="Q1713" s="117">
        <f>IF(INDEX($P$2:$P$4096,MATCH($B$7,$P$2:$P$4096,1)+ROWS(Q$2:$Q1713))&lt;=$B$8,INDEX($P$2:$P$4096,MATCH($B$7,$P$2:$P$4096,1)+ROWS(Q$2:$Q1713)),"")</f>
        <v>249.94102253753528</v>
      </c>
      <c r="R1713" s="118">
        <f t="shared" si="282"/>
        <v>1958</v>
      </c>
      <c r="S1713" s="51">
        <f t="shared" ca="1" si="283"/>
        <v>249.94102253753528</v>
      </c>
      <c r="T1713" s="52">
        <f t="shared" ca="1" si="284"/>
        <v>1958</v>
      </c>
      <c r="U1713" s="39" t="str">
        <f t="shared" ca="1" si="285"/>
        <v>250,</v>
      </c>
      <c r="V1713" s="39" t="str">
        <f t="shared" ca="1" si="286"/>
        <v>249.941,</v>
      </c>
      <c r="W1713" s="53" t="str">
        <f t="shared" ca="1" si="279"/>
        <v>24994,</v>
      </c>
      <c r="X1713" s="90"/>
      <c r="Y1713" s="52"/>
      <c r="Z1713" s="52"/>
      <c r="AA1713" s="52"/>
      <c r="AB1713" s="52"/>
      <c r="AC1713" s="52"/>
      <c r="AD1713" s="52"/>
      <c r="AE1713" s="52"/>
      <c r="AF1713" s="52"/>
      <c r="AG1713" s="52"/>
      <c r="AH1713" s="52"/>
    </row>
    <row r="1714" spans="11:34" ht="15" thickBot="1" x14ac:dyDescent="0.3">
      <c r="K1714" s="109"/>
      <c r="L1714" s="116">
        <v>1713</v>
      </c>
      <c r="M1714" s="33">
        <f t="shared" si="277"/>
        <v>1.2549450549450549</v>
      </c>
      <c r="N1714" s="33">
        <f t="shared" si="278"/>
        <v>0.36483716283716283</v>
      </c>
      <c r="O1714" s="112">
        <f t="shared" si="280"/>
        <v>180.6124568500806</v>
      </c>
      <c r="P1714" s="33">
        <f t="shared" si="281"/>
        <v>212.96495176444114</v>
      </c>
      <c r="Q1714" s="117">
        <f>IF(INDEX($P$2:$P$4096,MATCH($B$7,$P$2:$P$4096,1)+ROWS(Q$2:$Q1714))&lt;=$B$8,INDEX($P$2:$P$4096,MATCH($B$7,$P$2:$P$4096,1)+ROWS(Q$2:$Q1714)),"")</f>
        <v>250.09283481504485</v>
      </c>
      <c r="R1714" s="118">
        <f t="shared" si="282"/>
        <v>1959</v>
      </c>
      <c r="S1714" s="51">
        <f t="shared" ca="1" si="283"/>
        <v>250.09283481504485</v>
      </c>
      <c r="T1714" s="52">
        <f t="shared" ca="1" si="284"/>
        <v>1959</v>
      </c>
      <c r="U1714" s="39" t="str">
        <f t="shared" ca="1" si="285"/>
        <v>250,</v>
      </c>
      <c r="V1714" s="39" t="str">
        <f t="shared" ca="1" si="286"/>
        <v>250.0928,</v>
      </c>
      <c r="W1714" s="53" t="str">
        <f t="shared" ca="1" si="279"/>
        <v>25009,</v>
      </c>
      <c r="X1714" s="90"/>
      <c r="Y1714" s="52"/>
      <c r="Z1714" s="52"/>
      <c r="AA1714" s="52"/>
      <c r="AB1714" s="52"/>
      <c r="AC1714" s="52"/>
      <c r="AD1714" s="52"/>
      <c r="AE1714" s="52"/>
      <c r="AF1714" s="52"/>
      <c r="AG1714" s="52"/>
      <c r="AH1714" s="52"/>
    </row>
    <row r="1715" spans="11:34" ht="15" thickBot="1" x14ac:dyDescent="0.3">
      <c r="K1715" s="109"/>
      <c r="L1715" s="116">
        <v>1714</v>
      </c>
      <c r="M1715" s="33">
        <f t="shared" si="277"/>
        <v>1.2556776556776557</v>
      </c>
      <c r="N1715" s="33">
        <f t="shared" si="278"/>
        <v>0.36494816294816296</v>
      </c>
      <c r="O1715" s="112">
        <f t="shared" si="280"/>
        <v>180.66740740008066</v>
      </c>
      <c r="P1715" s="33">
        <f t="shared" si="281"/>
        <v>213.11500281763739</v>
      </c>
      <c r="Q1715" s="117">
        <f>IF(INDEX($P$2:$P$4096,MATCH($B$7,$P$2:$P$4096,1)+ROWS(Q$2:$Q1715))&lt;=$B$8,INDEX($P$2:$P$4096,MATCH($B$7,$P$2:$P$4096,1)+ROWS(Q$2:$Q1715)),"")</f>
        <v>250.24465441401207</v>
      </c>
      <c r="R1715" s="118">
        <f t="shared" si="282"/>
        <v>1960</v>
      </c>
      <c r="S1715" s="51">
        <f t="shared" ca="1" si="283"/>
        <v>250.24465441401207</v>
      </c>
      <c r="T1715" s="52">
        <f t="shared" ca="1" si="284"/>
        <v>1960</v>
      </c>
      <c r="U1715" s="39" t="str">
        <f t="shared" ca="1" si="285"/>
        <v>250,</v>
      </c>
      <c r="V1715" s="39" t="str">
        <f t="shared" ca="1" si="286"/>
        <v>250.2447,</v>
      </c>
      <c r="W1715" s="53" t="str">
        <f t="shared" ca="1" si="279"/>
        <v>25024,</v>
      </c>
      <c r="X1715" s="90"/>
      <c r="Y1715" s="52"/>
      <c r="Z1715" s="52"/>
      <c r="AA1715" s="52"/>
      <c r="AB1715" s="52"/>
      <c r="AC1715" s="52"/>
      <c r="AD1715" s="52"/>
      <c r="AE1715" s="52"/>
      <c r="AF1715" s="52"/>
      <c r="AG1715" s="52"/>
      <c r="AH1715" s="52"/>
    </row>
    <row r="1716" spans="11:34" ht="15" thickBot="1" x14ac:dyDescent="0.3">
      <c r="K1716" s="109"/>
      <c r="L1716" s="116">
        <v>1715</v>
      </c>
      <c r="M1716" s="33">
        <f t="shared" si="277"/>
        <v>1.2564102564102564</v>
      </c>
      <c r="N1716" s="33">
        <f t="shared" si="278"/>
        <v>0.36505916305916308</v>
      </c>
      <c r="O1716" s="112">
        <f t="shared" si="280"/>
        <v>180.72235795008072</v>
      </c>
      <c r="P1716" s="33">
        <f t="shared" si="281"/>
        <v>213.26506093105047</v>
      </c>
      <c r="Q1716" s="117">
        <f>IF(INDEX($P$2:$P$4096,MATCH($B$7,$P$2:$P$4096,1)+ROWS(Q$2:$Q1716))&lt;=$B$8,INDEX($P$2:$P$4096,MATCH($B$7,$P$2:$P$4096,1)+ROWS(Q$2:$Q1716)),"")</f>
        <v>250.39648133554311</v>
      </c>
      <c r="R1716" s="118">
        <f t="shared" si="282"/>
        <v>1961</v>
      </c>
      <c r="S1716" s="51">
        <f t="shared" ca="1" si="283"/>
        <v>250.39648133554311</v>
      </c>
      <c r="T1716" s="52">
        <f t="shared" ca="1" si="284"/>
        <v>1961</v>
      </c>
      <c r="U1716" s="39" t="str">
        <f t="shared" ca="1" si="285"/>
        <v>250,</v>
      </c>
      <c r="V1716" s="39" t="str">
        <f t="shared" ca="1" si="286"/>
        <v>250.3965,</v>
      </c>
      <c r="W1716" s="53" t="str">
        <f t="shared" ca="1" si="279"/>
        <v>25040,</v>
      </c>
      <c r="X1716" s="90"/>
      <c r="Y1716" s="52"/>
      <c r="Z1716" s="52"/>
      <c r="AA1716" s="52"/>
      <c r="AB1716" s="52"/>
      <c r="AC1716" s="52"/>
      <c r="AD1716" s="52"/>
      <c r="AE1716" s="52"/>
      <c r="AF1716" s="52"/>
      <c r="AG1716" s="52"/>
      <c r="AH1716" s="52"/>
    </row>
    <row r="1717" spans="11:34" ht="15" thickBot="1" x14ac:dyDescent="0.3">
      <c r="K1717" s="109"/>
      <c r="L1717" s="116">
        <v>1716</v>
      </c>
      <c r="M1717" s="33">
        <f t="shared" si="277"/>
        <v>1.2571428571428571</v>
      </c>
      <c r="N1717" s="33">
        <f t="shared" si="278"/>
        <v>0.36517016317016315</v>
      </c>
      <c r="O1717" s="112">
        <f t="shared" si="280"/>
        <v>180.77730850008075</v>
      </c>
      <c r="P1717" s="33">
        <f t="shared" si="281"/>
        <v>213.41512610570595</v>
      </c>
      <c r="Q1717" s="117">
        <f>IF(INDEX($P$2:$P$4096,MATCH($B$7,$P$2:$P$4096,1)+ROWS(Q$2:$Q1717))&lt;=$B$8,INDEX($P$2:$P$4096,MATCH($B$7,$P$2:$P$4096,1)+ROWS(Q$2:$Q1717)),"")</f>
        <v>250.54831558074392</v>
      </c>
      <c r="R1717" s="118">
        <f t="shared" si="282"/>
        <v>1962</v>
      </c>
      <c r="S1717" s="51">
        <f t="shared" ca="1" si="283"/>
        <v>250.54831558074392</v>
      </c>
      <c r="T1717" s="52">
        <f t="shared" ca="1" si="284"/>
        <v>1962</v>
      </c>
      <c r="U1717" s="39" t="str">
        <f t="shared" ca="1" si="285"/>
        <v>251,</v>
      </c>
      <c r="V1717" s="39" t="str">
        <f t="shared" ca="1" si="286"/>
        <v>250.5483,</v>
      </c>
      <c r="W1717" s="53" t="str">
        <f t="shared" ca="1" si="279"/>
        <v>25055,</v>
      </c>
      <c r="X1717" s="90"/>
      <c r="Y1717" s="52"/>
      <c r="Z1717" s="52"/>
      <c r="AA1717" s="52"/>
      <c r="AB1717" s="52"/>
      <c r="AC1717" s="52"/>
      <c r="AD1717" s="52"/>
      <c r="AE1717" s="52"/>
      <c r="AF1717" s="52"/>
      <c r="AG1717" s="52"/>
      <c r="AH1717" s="52"/>
    </row>
    <row r="1718" spans="11:34" ht="15" thickBot="1" x14ac:dyDescent="0.3">
      <c r="K1718" s="109"/>
      <c r="L1718" s="116">
        <v>1717</v>
      </c>
      <c r="M1718" s="33">
        <f t="shared" si="277"/>
        <v>1.2578754578754578</v>
      </c>
      <c r="N1718" s="33">
        <f t="shared" si="278"/>
        <v>0.36528116328116328</v>
      </c>
      <c r="O1718" s="112">
        <f t="shared" si="280"/>
        <v>180.83225905008084</v>
      </c>
      <c r="P1718" s="33">
        <f t="shared" si="281"/>
        <v>213.56519834263071</v>
      </c>
      <c r="Q1718" s="117">
        <f>IF(INDEX($P$2:$P$4096,MATCH($B$7,$P$2:$P$4096,1)+ROWS(Q$2:$Q1718))&lt;=$B$8,INDEX($P$2:$P$4096,MATCH($B$7,$P$2:$P$4096,1)+ROWS(Q$2:$Q1718)),"")</f>
        <v>250.70015715072145</v>
      </c>
      <c r="R1718" s="118">
        <f t="shared" si="282"/>
        <v>1963</v>
      </c>
      <c r="S1718" s="51">
        <f t="shared" ca="1" si="283"/>
        <v>250.70015715072145</v>
      </c>
      <c r="T1718" s="52">
        <f t="shared" ca="1" si="284"/>
        <v>1963</v>
      </c>
      <c r="U1718" s="39" t="str">
        <f t="shared" ca="1" si="285"/>
        <v>251,</v>
      </c>
      <c r="V1718" s="39" t="str">
        <f t="shared" ca="1" si="286"/>
        <v>250.7002,</v>
      </c>
      <c r="W1718" s="53" t="str">
        <f t="shared" ca="1" si="279"/>
        <v>25070,</v>
      </c>
      <c r="X1718" s="90"/>
      <c r="Y1718" s="52"/>
      <c r="Z1718" s="52"/>
      <c r="AA1718" s="52"/>
      <c r="AB1718" s="52"/>
      <c r="AC1718" s="52"/>
      <c r="AD1718" s="52"/>
      <c r="AE1718" s="52"/>
      <c r="AF1718" s="52"/>
      <c r="AG1718" s="52"/>
      <c r="AH1718" s="52"/>
    </row>
    <row r="1719" spans="11:34" ht="15" thickBot="1" x14ac:dyDescent="0.3">
      <c r="K1719" s="109"/>
      <c r="L1719" s="116">
        <v>1718</v>
      </c>
      <c r="M1719" s="33">
        <f t="shared" si="277"/>
        <v>1.2586080586080586</v>
      </c>
      <c r="N1719" s="33">
        <f t="shared" si="278"/>
        <v>0.3653921633921634</v>
      </c>
      <c r="O1719" s="112">
        <f t="shared" si="280"/>
        <v>180.88720960008089</v>
      </c>
      <c r="P1719" s="33">
        <f t="shared" si="281"/>
        <v>213.71527764285094</v>
      </c>
      <c r="Q1719" s="117">
        <f>IF(INDEX($P$2:$P$4096,MATCH($B$7,$P$2:$P$4096,1)+ROWS(Q$2:$Q1719))&lt;=$B$8,INDEX($P$2:$P$4096,MATCH($B$7,$P$2:$P$4096,1)+ROWS(Q$2:$Q1719)),"")</f>
        <v>250.85200604658326</v>
      </c>
      <c r="R1719" s="118">
        <f t="shared" si="282"/>
        <v>1964</v>
      </c>
      <c r="S1719" s="51">
        <f t="shared" ca="1" si="283"/>
        <v>250.85200604658326</v>
      </c>
      <c r="T1719" s="52">
        <f t="shared" ca="1" si="284"/>
        <v>1964</v>
      </c>
      <c r="U1719" s="39" t="str">
        <f t="shared" ca="1" si="285"/>
        <v>251,</v>
      </c>
      <c r="V1719" s="39" t="str">
        <f t="shared" ca="1" si="286"/>
        <v>250.852,</v>
      </c>
      <c r="W1719" s="53" t="str">
        <f t="shared" ca="1" si="279"/>
        <v>25085,</v>
      </c>
      <c r="X1719" s="90"/>
      <c r="Y1719" s="52"/>
      <c r="Z1719" s="52"/>
      <c r="AA1719" s="52"/>
      <c r="AB1719" s="52"/>
      <c r="AC1719" s="52"/>
      <c r="AD1719" s="52"/>
      <c r="AE1719" s="52"/>
      <c r="AF1719" s="52"/>
      <c r="AG1719" s="52"/>
      <c r="AH1719" s="52"/>
    </row>
    <row r="1720" spans="11:34" ht="15" thickBot="1" x14ac:dyDescent="0.3">
      <c r="K1720" s="109"/>
      <c r="L1720" s="116">
        <v>1719</v>
      </c>
      <c r="M1720" s="33">
        <f t="shared" si="277"/>
        <v>1.2593406593406593</v>
      </c>
      <c r="N1720" s="33">
        <f t="shared" si="278"/>
        <v>0.36550316350316353</v>
      </c>
      <c r="O1720" s="112">
        <f t="shared" si="280"/>
        <v>180.94216015008095</v>
      </c>
      <c r="P1720" s="33">
        <f t="shared" si="281"/>
        <v>213.86536400739379</v>
      </c>
      <c r="Q1720" s="117">
        <f>IF(INDEX($P$2:$P$4096,MATCH($B$7,$P$2:$P$4096,1)+ROWS(Q$2:$Q1720))&lt;=$B$8,INDEX($P$2:$P$4096,MATCH($B$7,$P$2:$P$4096,1)+ROWS(Q$2:$Q1720)),"")</f>
        <v>251.00386226943596</v>
      </c>
      <c r="R1720" s="118">
        <f t="shared" si="282"/>
        <v>1965</v>
      </c>
      <c r="S1720" s="51">
        <f t="shared" ca="1" si="283"/>
        <v>251.00386226943596</v>
      </c>
      <c r="T1720" s="52">
        <f t="shared" ca="1" si="284"/>
        <v>1965</v>
      </c>
      <c r="U1720" s="39" t="str">
        <f t="shared" ca="1" si="285"/>
        <v>251,</v>
      </c>
      <c r="V1720" s="39" t="str">
        <f t="shared" ca="1" si="286"/>
        <v>251.0039,</v>
      </c>
      <c r="W1720" s="53" t="str">
        <f t="shared" ca="1" si="279"/>
        <v>25100,</v>
      </c>
      <c r="X1720" s="90"/>
      <c r="Y1720" s="52"/>
      <c r="Z1720" s="52"/>
      <c r="AA1720" s="52"/>
      <c r="AB1720" s="52"/>
      <c r="AC1720" s="52"/>
      <c r="AD1720" s="52"/>
      <c r="AE1720" s="52"/>
      <c r="AF1720" s="52"/>
      <c r="AG1720" s="52"/>
      <c r="AH1720" s="52"/>
    </row>
    <row r="1721" spans="11:34" ht="15" thickBot="1" x14ac:dyDescent="0.3">
      <c r="K1721" s="109"/>
      <c r="L1721" s="116">
        <v>1720</v>
      </c>
      <c r="M1721" s="33">
        <f t="shared" si="277"/>
        <v>1.26007326007326</v>
      </c>
      <c r="N1721" s="33">
        <f t="shared" si="278"/>
        <v>0.3656141636141636</v>
      </c>
      <c r="O1721" s="112">
        <f t="shared" si="280"/>
        <v>180.99711070008098</v>
      </c>
      <c r="P1721" s="33">
        <f t="shared" si="281"/>
        <v>214.01545743728695</v>
      </c>
      <c r="Q1721" s="117">
        <f>IF(INDEX($P$2:$P$4096,MATCH($B$7,$P$2:$P$4096,1)+ROWS(Q$2:$Q1721))&lt;=$B$8,INDEX($P$2:$P$4096,MATCH($B$7,$P$2:$P$4096,1)+ROWS(Q$2:$Q1721)),"")</f>
        <v>251.15572582038754</v>
      </c>
      <c r="R1721" s="118">
        <f t="shared" si="282"/>
        <v>1966</v>
      </c>
      <c r="S1721" s="51">
        <f t="shared" ca="1" si="283"/>
        <v>251.15572582038754</v>
      </c>
      <c r="T1721" s="52">
        <f t="shared" ca="1" si="284"/>
        <v>1966</v>
      </c>
      <c r="U1721" s="39" t="str">
        <f t="shared" ca="1" si="285"/>
        <v>251,</v>
      </c>
      <c r="V1721" s="39" t="str">
        <f t="shared" ca="1" si="286"/>
        <v>251.1557,</v>
      </c>
      <c r="W1721" s="53" t="str">
        <f t="shared" ca="1" si="279"/>
        <v>25116,</v>
      </c>
      <c r="X1721" s="90"/>
      <c r="Y1721" s="52"/>
      <c r="Z1721" s="52"/>
      <c r="AA1721" s="52"/>
      <c r="AB1721" s="52"/>
      <c r="AC1721" s="52"/>
      <c r="AD1721" s="52"/>
      <c r="AE1721" s="52"/>
      <c r="AF1721" s="52"/>
      <c r="AG1721" s="52"/>
      <c r="AH1721" s="52"/>
    </row>
    <row r="1722" spans="11:34" ht="15" thickBot="1" x14ac:dyDescent="0.3">
      <c r="K1722" s="109"/>
      <c r="L1722" s="116">
        <v>1721</v>
      </c>
      <c r="M1722" s="33">
        <f t="shared" si="277"/>
        <v>1.2608058608058608</v>
      </c>
      <c r="N1722" s="33">
        <f t="shared" si="278"/>
        <v>0.36572516372516373</v>
      </c>
      <c r="O1722" s="112">
        <f t="shared" si="280"/>
        <v>181.05206125008104</v>
      </c>
      <c r="P1722" s="33">
        <f t="shared" si="281"/>
        <v>214.16555793355775</v>
      </c>
      <c r="Q1722" s="117">
        <f>IF(INDEX($P$2:$P$4096,MATCH($B$7,$P$2:$P$4096,1)+ROWS(Q$2:$Q1722))&lt;=$B$8,INDEX($P$2:$P$4096,MATCH($B$7,$P$2:$P$4096,1)+ROWS(Q$2:$Q1722)),"")</f>
        <v>251.30759670054596</v>
      </c>
      <c r="R1722" s="118">
        <f t="shared" si="282"/>
        <v>1967</v>
      </c>
      <c r="S1722" s="51">
        <f t="shared" ca="1" si="283"/>
        <v>251.30759670054596</v>
      </c>
      <c r="T1722" s="52">
        <f t="shared" ca="1" si="284"/>
        <v>1967</v>
      </c>
      <c r="U1722" s="39" t="str">
        <f t="shared" ca="1" si="285"/>
        <v>251,</v>
      </c>
      <c r="V1722" s="39" t="str">
        <f t="shared" ca="1" si="286"/>
        <v>251.3076,</v>
      </c>
      <c r="W1722" s="53" t="str">
        <f t="shared" ca="1" si="279"/>
        <v>25131,</v>
      </c>
      <c r="X1722" s="90"/>
      <c r="Y1722" s="52"/>
      <c r="Z1722" s="52"/>
      <c r="AA1722" s="52"/>
      <c r="AB1722" s="52"/>
      <c r="AC1722" s="52"/>
      <c r="AD1722" s="52"/>
      <c r="AE1722" s="52"/>
      <c r="AF1722" s="52"/>
      <c r="AG1722" s="52"/>
      <c r="AH1722" s="52"/>
    </row>
    <row r="1723" spans="11:34" ht="15" thickBot="1" x14ac:dyDescent="0.3">
      <c r="K1723" s="109"/>
      <c r="L1723" s="116">
        <v>1722</v>
      </c>
      <c r="M1723" s="33">
        <f t="shared" si="277"/>
        <v>1.2615384615384615</v>
      </c>
      <c r="N1723" s="33">
        <f t="shared" si="278"/>
        <v>0.36583616383616385</v>
      </c>
      <c r="O1723" s="112">
        <f t="shared" si="280"/>
        <v>181.1070118000811</v>
      </c>
      <c r="P1723" s="33">
        <f t="shared" si="281"/>
        <v>214.31566549723459</v>
      </c>
      <c r="Q1723" s="117">
        <f>IF(INDEX($P$2:$P$4096,MATCH($B$7,$P$2:$P$4096,1)+ROWS(Q$2:$Q1723))&lt;=$B$8,INDEX($P$2:$P$4096,MATCH($B$7,$P$2:$P$4096,1)+ROWS(Q$2:$Q1723)),"")</f>
        <v>251.45947491101947</v>
      </c>
      <c r="R1723" s="118">
        <f t="shared" si="282"/>
        <v>1968</v>
      </c>
      <c r="S1723" s="51">
        <f t="shared" ca="1" si="283"/>
        <v>251.45947491101947</v>
      </c>
      <c r="T1723" s="52">
        <f t="shared" ca="1" si="284"/>
        <v>1968</v>
      </c>
      <c r="U1723" s="39" t="str">
        <f t="shared" ca="1" si="285"/>
        <v>251,</v>
      </c>
      <c r="V1723" s="39" t="str">
        <f t="shared" ca="1" si="286"/>
        <v>251.4595,</v>
      </c>
      <c r="W1723" s="53" t="str">
        <f t="shared" ca="1" si="279"/>
        <v>25146,</v>
      </c>
      <c r="X1723" s="90"/>
      <c r="Y1723" s="52"/>
      <c r="Z1723" s="52"/>
      <c r="AA1723" s="52"/>
      <c r="AB1723" s="52"/>
      <c r="AC1723" s="52"/>
      <c r="AD1723" s="52"/>
      <c r="AE1723" s="52"/>
      <c r="AF1723" s="52"/>
      <c r="AG1723" s="52"/>
      <c r="AH1723" s="52"/>
    </row>
    <row r="1724" spans="11:34" ht="15" thickBot="1" x14ac:dyDescent="0.3">
      <c r="K1724" s="109"/>
      <c r="L1724" s="116">
        <v>1723</v>
      </c>
      <c r="M1724" s="33">
        <f t="shared" si="277"/>
        <v>1.2622710622710622</v>
      </c>
      <c r="N1724" s="33">
        <f t="shared" si="278"/>
        <v>0.36594716394716392</v>
      </c>
      <c r="O1724" s="112">
        <f t="shared" si="280"/>
        <v>181.16196235008115</v>
      </c>
      <c r="P1724" s="33">
        <f t="shared" si="281"/>
        <v>214.46578012934538</v>
      </c>
      <c r="Q1724" s="117">
        <f>IF(INDEX($P$2:$P$4096,MATCH($B$7,$P$2:$P$4096,1)+ROWS(Q$2:$Q1724))&lt;=$B$8,INDEX($P$2:$P$4096,MATCH($B$7,$P$2:$P$4096,1)+ROWS(Q$2:$Q1724)),"")</f>
        <v>251.61136045291676</v>
      </c>
      <c r="R1724" s="118">
        <f t="shared" si="282"/>
        <v>1969</v>
      </c>
      <c r="S1724" s="51">
        <f t="shared" ca="1" si="283"/>
        <v>251.61136045291676</v>
      </c>
      <c r="T1724" s="52">
        <f t="shared" ca="1" si="284"/>
        <v>1969</v>
      </c>
      <c r="U1724" s="39" t="str">
        <f t="shared" ca="1" si="285"/>
        <v>252,</v>
      </c>
      <c r="V1724" s="39" t="str">
        <f t="shared" ca="1" si="286"/>
        <v>251.6114,</v>
      </c>
      <c r="W1724" s="53" t="str">
        <f t="shared" ca="1" si="279"/>
        <v>25161,</v>
      </c>
      <c r="X1724" s="90"/>
      <c r="Y1724" s="52"/>
      <c r="Z1724" s="52"/>
      <c r="AA1724" s="52"/>
      <c r="AB1724" s="52"/>
      <c r="AC1724" s="52"/>
      <c r="AD1724" s="52"/>
      <c r="AE1724" s="52"/>
      <c r="AF1724" s="52"/>
      <c r="AG1724" s="52"/>
      <c r="AH1724" s="52"/>
    </row>
    <row r="1725" spans="11:34" ht="15" thickBot="1" x14ac:dyDescent="0.3">
      <c r="K1725" s="109"/>
      <c r="L1725" s="116">
        <v>1724</v>
      </c>
      <c r="M1725" s="33">
        <f t="shared" si="277"/>
        <v>1.263003663003663</v>
      </c>
      <c r="N1725" s="33">
        <f t="shared" si="278"/>
        <v>0.36605816405816405</v>
      </c>
      <c r="O1725" s="112">
        <f t="shared" si="280"/>
        <v>181.21691290008121</v>
      </c>
      <c r="P1725" s="33">
        <f t="shared" si="281"/>
        <v>214.61590183091954</v>
      </c>
      <c r="Q1725" s="117">
        <f>IF(INDEX($P$2:$P$4096,MATCH($B$7,$P$2:$P$4096,1)+ROWS(Q$2:$Q1725))&lt;=$B$8,INDEX($P$2:$P$4096,MATCH($B$7,$P$2:$P$4096,1)+ROWS(Q$2:$Q1725)),"")</f>
        <v>251.76325332734677</v>
      </c>
      <c r="R1725" s="118">
        <f t="shared" si="282"/>
        <v>1970</v>
      </c>
      <c r="S1725" s="51">
        <f t="shared" ca="1" si="283"/>
        <v>251.76325332734677</v>
      </c>
      <c r="T1725" s="52">
        <f t="shared" ca="1" si="284"/>
        <v>1970</v>
      </c>
      <c r="U1725" s="39" t="str">
        <f t="shared" ca="1" si="285"/>
        <v>252,</v>
      </c>
      <c r="V1725" s="39" t="str">
        <f t="shared" ca="1" si="286"/>
        <v>251.7633,</v>
      </c>
      <c r="W1725" s="53" t="str">
        <f t="shared" ca="1" si="279"/>
        <v>25176,</v>
      </c>
      <c r="X1725" s="90"/>
      <c r="Y1725" s="52"/>
      <c r="Z1725" s="52"/>
      <c r="AA1725" s="52"/>
      <c r="AB1725" s="52"/>
      <c r="AC1725" s="52"/>
      <c r="AD1725" s="52"/>
      <c r="AE1725" s="52"/>
      <c r="AF1725" s="52"/>
      <c r="AG1725" s="52"/>
      <c r="AH1725" s="52"/>
    </row>
    <row r="1726" spans="11:34" ht="15" thickBot="1" x14ac:dyDescent="0.3">
      <c r="K1726" s="109"/>
      <c r="L1726" s="116">
        <v>1725</v>
      </c>
      <c r="M1726" s="33">
        <f t="shared" si="277"/>
        <v>1.2637362637362637</v>
      </c>
      <c r="N1726" s="33">
        <f t="shared" si="278"/>
        <v>0.36616916416916417</v>
      </c>
      <c r="O1726" s="112">
        <f t="shared" si="280"/>
        <v>181.27186345008127</v>
      </c>
      <c r="P1726" s="33">
        <f t="shared" si="281"/>
        <v>214.76603060298532</v>
      </c>
      <c r="Q1726" s="117">
        <f>IF(INDEX($P$2:$P$4096,MATCH($B$7,$P$2:$P$4096,1)+ROWS(Q$2:$Q1726))&lt;=$B$8,INDEX($P$2:$P$4096,MATCH($B$7,$P$2:$P$4096,1)+ROWS(Q$2:$Q1726)),"")</f>
        <v>251.91515353541888</v>
      </c>
      <c r="R1726" s="118">
        <f t="shared" si="282"/>
        <v>1971</v>
      </c>
      <c r="S1726" s="51">
        <f t="shared" ca="1" si="283"/>
        <v>251.91515353541888</v>
      </c>
      <c r="T1726" s="52">
        <f t="shared" ca="1" si="284"/>
        <v>1971</v>
      </c>
      <c r="U1726" s="39" t="str">
        <f t="shared" ca="1" si="285"/>
        <v>252,</v>
      </c>
      <c r="V1726" s="39" t="str">
        <f t="shared" ca="1" si="286"/>
        <v>251.9152,</v>
      </c>
      <c r="W1726" s="53" t="str">
        <f t="shared" ca="1" si="279"/>
        <v>25192,</v>
      </c>
      <c r="X1726" s="90"/>
      <c r="Y1726" s="52"/>
      <c r="Z1726" s="52"/>
      <c r="AA1726" s="52"/>
      <c r="AB1726" s="52"/>
      <c r="AC1726" s="52"/>
      <c r="AD1726" s="52"/>
      <c r="AE1726" s="52"/>
      <c r="AF1726" s="52"/>
      <c r="AG1726" s="52"/>
      <c r="AH1726" s="52"/>
    </row>
    <row r="1727" spans="11:34" ht="15" thickBot="1" x14ac:dyDescent="0.3">
      <c r="K1727" s="109"/>
      <c r="L1727" s="116">
        <v>1726</v>
      </c>
      <c r="M1727" s="33">
        <f t="shared" si="277"/>
        <v>1.2644688644688644</v>
      </c>
      <c r="N1727" s="33">
        <f t="shared" si="278"/>
        <v>0.3662801642801643</v>
      </c>
      <c r="O1727" s="112">
        <f t="shared" si="280"/>
        <v>181.32681400008133</v>
      </c>
      <c r="P1727" s="33">
        <f t="shared" si="281"/>
        <v>214.91616644657262</v>
      </c>
      <c r="Q1727" s="117">
        <f>IF(INDEX($P$2:$P$4096,MATCH($B$7,$P$2:$P$4096,1)+ROWS(Q$2:$Q1727))&lt;=$B$8,INDEX($P$2:$P$4096,MATCH($B$7,$P$2:$P$4096,1)+ROWS(Q$2:$Q1727)),"")</f>
        <v>252.06706107824226</v>
      </c>
      <c r="R1727" s="118">
        <f t="shared" si="282"/>
        <v>1972</v>
      </c>
      <c r="S1727" s="51">
        <f t="shared" ca="1" si="283"/>
        <v>252.06706107824226</v>
      </c>
      <c r="T1727" s="52">
        <f t="shared" ca="1" si="284"/>
        <v>1972</v>
      </c>
      <c r="U1727" s="39" t="str">
        <f t="shared" ca="1" si="285"/>
        <v>252,</v>
      </c>
      <c r="V1727" s="39" t="str">
        <f t="shared" ca="1" si="286"/>
        <v>252.0671,</v>
      </c>
      <c r="W1727" s="53" t="str">
        <f t="shared" ca="1" si="279"/>
        <v>25207,</v>
      </c>
      <c r="X1727" s="90"/>
      <c r="Y1727" s="52"/>
      <c r="Z1727" s="52"/>
      <c r="AA1727" s="52"/>
      <c r="AB1727" s="52"/>
      <c r="AC1727" s="52"/>
      <c r="AD1727" s="52"/>
      <c r="AE1727" s="52"/>
      <c r="AF1727" s="52"/>
      <c r="AG1727" s="52"/>
      <c r="AH1727" s="52"/>
    </row>
    <row r="1728" spans="11:34" ht="15" thickBot="1" x14ac:dyDescent="0.3">
      <c r="K1728" s="109"/>
      <c r="L1728" s="116">
        <v>1727</v>
      </c>
      <c r="M1728" s="33">
        <f t="shared" si="277"/>
        <v>1.2652014652014651</v>
      </c>
      <c r="N1728" s="33">
        <f t="shared" si="278"/>
        <v>0.36639116439116437</v>
      </c>
      <c r="O1728" s="112">
        <f t="shared" si="280"/>
        <v>181.38176455008136</v>
      </c>
      <c r="P1728" s="33">
        <f t="shared" si="281"/>
        <v>215.06630936271085</v>
      </c>
      <c r="Q1728" s="117">
        <f>IF(INDEX($P$2:$P$4096,MATCH($B$7,$P$2:$P$4096,1)+ROWS(Q$2:$Q1728))&lt;=$B$8,INDEX($P$2:$P$4096,MATCH($B$7,$P$2:$P$4096,1)+ROWS(Q$2:$Q1728)),"")</f>
        <v>252.21897595692747</v>
      </c>
      <c r="R1728" s="118">
        <f t="shared" si="282"/>
        <v>1973</v>
      </c>
      <c r="S1728" s="51">
        <f t="shared" ca="1" si="283"/>
        <v>252.21897595692747</v>
      </c>
      <c r="T1728" s="52">
        <f t="shared" ca="1" si="284"/>
        <v>1973</v>
      </c>
      <c r="U1728" s="39" t="str">
        <f t="shared" ca="1" si="285"/>
        <v>252,</v>
      </c>
      <c r="V1728" s="39" t="str">
        <f t="shared" ca="1" si="286"/>
        <v>252.219,</v>
      </c>
      <c r="W1728" s="53" t="str">
        <f t="shared" ca="1" si="279"/>
        <v>25222,</v>
      </c>
      <c r="X1728" s="90"/>
      <c r="Y1728" s="52"/>
      <c r="Z1728" s="52"/>
      <c r="AA1728" s="52"/>
      <c r="AB1728" s="52"/>
      <c r="AC1728" s="52"/>
      <c r="AD1728" s="52"/>
      <c r="AE1728" s="52"/>
      <c r="AF1728" s="52"/>
      <c r="AG1728" s="52"/>
      <c r="AH1728" s="52"/>
    </row>
    <row r="1729" spans="11:34" ht="15" thickBot="1" x14ac:dyDescent="0.3">
      <c r="K1729" s="109"/>
      <c r="L1729" s="116">
        <v>1728</v>
      </c>
      <c r="M1729" s="33">
        <f t="shared" si="277"/>
        <v>1.2659340659340659</v>
      </c>
      <c r="N1729" s="33">
        <f t="shared" si="278"/>
        <v>0.3665021645021645</v>
      </c>
      <c r="O1729" s="112">
        <f t="shared" si="280"/>
        <v>181.43671510008141</v>
      </c>
      <c r="P1729" s="33">
        <f t="shared" si="281"/>
        <v>215.21645935243038</v>
      </c>
      <c r="Q1729" s="117">
        <f>IF(INDEX($P$2:$P$4096,MATCH($B$7,$P$2:$P$4096,1)+ROWS(Q$2:$Q1729))&lt;=$B$8,INDEX($P$2:$P$4096,MATCH($B$7,$P$2:$P$4096,1)+ROWS(Q$2:$Q1729)),"")</f>
        <v>252.37089817258385</v>
      </c>
      <c r="R1729" s="118">
        <f t="shared" si="282"/>
        <v>1974</v>
      </c>
      <c r="S1729" s="51">
        <f t="shared" ca="1" si="283"/>
        <v>252.37089817258385</v>
      </c>
      <c r="T1729" s="52">
        <f t="shared" ca="1" si="284"/>
        <v>1974</v>
      </c>
      <c r="U1729" s="39" t="str">
        <f t="shared" ca="1" si="285"/>
        <v>252,</v>
      </c>
      <c r="V1729" s="39" t="str">
        <f t="shared" ca="1" si="286"/>
        <v>252.3709,</v>
      </c>
      <c r="W1729" s="53" t="str">
        <f t="shared" ca="1" si="279"/>
        <v>25237,</v>
      </c>
      <c r="X1729" s="90"/>
      <c r="Y1729" s="52"/>
      <c r="Z1729" s="52"/>
      <c r="AA1729" s="52"/>
      <c r="AB1729" s="52"/>
      <c r="AC1729" s="52"/>
      <c r="AD1729" s="52"/>
      <c r="AE1729" s="52"/>
      <c r="AF1729" s="52"/>
      <c r="AG1729" s="52"/>
      <c r="AH1729" s="52"/>
    </row>
    <row r="1730" spans="11:34" ht="15" thickBot="1" x14ac:dyDescent="0.3">
      <c r="K1730" s="109"/>
      <c r="L1730" s="116">
        <v>1729</v>
      </c>
      <c r="M1730" s="33">
        <f t="shared" ref="M1730:M1793" si="287">(L1730*$B$2)/($B$3-1)</f>
        <v>1.2666666666666666</v>
      </c>
      <c r="N1730" s="33">
        <f t="shared" ref="N1730:N1793" si="288">($M1730+$D$10)/$B$5</f>
        <v>0.36661316461316462</v>
      </c>
      <c r="O1730" s="112">
        <f t="shared" si="280"/>
        <v>181.4916656500815</v>
      </c>
      <c r="P1730" s="33">
        <f t="shared" si="281"/>
        <v>215.36661641676176</v>
      </c>
      <c r="Q1730" s="117">
        <f>IF(INDEX($P$2:$P$4096,MATCH($B$7,$P$2:$P$4096,1)+ROWS(Q$2:$Q1730))&lt;=$B$8,INDEX($P$2:$P$4096,MATCH($B$7,$P$2:$P$4096,1)+ROWS(Q$2:$Q1730)),"")</f>
        <v>252.52282772632276</v>
      </c>
      <c r="R1730" s="118">
        <f t="shared" si="282"/>
        <v>1975</v>
      </c>
      <c r="S1730" s="51">
        <f t="shared" ca="1" si="283"/>
        <v>252.52282772632276</v>
      </c>
      <c r="T1730" s="52">
        <f t="shared" ca="1" si="284"/>
        <v>1975</v>
      </c>
      <c r="U1730" s="39" t="str">
        <f t="shared" ca="1" si="285"/>
        <v>253,</v>
      </c>
      <c r="V1730" s="39" t="str">
        <f t="shared" ca="1" si="286"/>
        <v>252.5228,</v>
      </c>
      <c r="W1730" s="53" t="str">
        <f t="shared" ref="W1730:W1793" ca="1" si="289">ROUND(S1730*$B$10,0)&amp;","</f>
        <v>25252,</v>
      </c>
      <c r="X1730" s="90"/>
      <c r="Y1730" s="52"/>
      <c r="Z1730" s="52"/>
      <c r="AA1730" s="52"/>
      <c r="AB1730" s="52"/>
      <c r="AC1730" s="52"/>
      <c r="AD1730" s="52"/>
      <c r="AE1730" s="52"/>
      <c r="AF1730" s="52"/>
      <c r="AG1730" s="52"/>
      <c r="AH1730" s="52"/>
    </row>
    <row r="1731" spans="11:34" ht="15" thickBot="1" x14ac:dyDescent="0.3">
      <c r="K1731" s="109"/>
      <c r="L1731" s="116">
        <v>1730</v>
      </c>
      <c r="M1731" s="33">
        <f t="shared" si="287"/>
        <v>1.2673992673992673</v>
      </c>
      <c r="N1731" s="33">
        <f t="shared" si="288"/>
        <v>0.36672416472416475</v>
      </c>
      <c r="O1731" s="112">
        <f t="shared" ref="O1731:O1794" si="290">$N1731/$B$4</f>
        <v>181.54661620008156</v>
      </c>
      <c r="P1731" s="33">
        <f t="shared" ref="P1731:P1794" si="291">-245.19+O1731*(2.5293+O1731*(-0.066046+O1731*(0.0040422+O1731*(-0.0000020697))))/(1+O1731*(-0.025422+O1731*(0.0016883+O1731*(-0.0000013601))))</f>
        <v>215.51678055673511</v>
      </c>
      <c r="Q1731" s="117">
        <f>IF(INDEX($P$2:$P$4096,MATCH($B$7,$P$2:$P$4096,1)+ROWS(Q$2:$Q1731))&lt;=$B$8,INDEX($P$2:$P$4096,MATCH($B$7,$P$2:$P$4096,1)+ROWS(Q$2:$Q1731)),"")</f>
        <v>252.6747646192548</v>
      </c>
      <c r="R1731" s="118">
        <f t="shared" ref="R1731:R1794" si="292">INDEX($L$2:$L$4096,MATCH($Q1731,$P$2:$P$4096,0))</f>
        <v>1976</v>
      </c>
      <c r="S1731" s="51">
        <f t="shared" ref="S1731:S1794" ca="1" si="293">INDIRECT("Q"&amp;((ROW($Q1731)-2)*$B$9)+2,TRUE)</f>
        <v>252.6747646192548</v>
      </c>
      <c r="T1731" s="52">
        <f t="shared" ref="T1731:T1794" ca="1" si="294">INDEX($L$2:$L$4096,MATCH($S1731,$P$2:$P$4096,0))</f>
        <v>1976</v>
      </c>
      <c r="U1731" s="39" t="str">
        <f t="shared" ref="U1731:U1794" ca="1" si="295">ROUND(S1731,0)&amp;","</f>
        <v>253,</v>
      </c>
      <c r="V1731" s="39" t="str">
        <f t="shared" ref="V1731:V1794" ca="1" si="296">ROUND(S1731,4)&amp;","</f>
        <v>252.6748,</v>
      </c>
      <c r="W1731" s="53" t="str">
        <f t="shared" ca="1" si="289"/>
        <v>25267,</v>
      </c>
      <c r="X1731" s="90"/>
      <c r="Y1731" s="52"/>
      <c r="Z1731" s="52"/>
      <c r="AA1731" s="52"/>
      <c r="AB1731" s="52"/>
      <c r="AC1731" s="52"/>
      <c r="AD1731" s="52"/>
      <c r="AE1731" s="52"/>
      <c r="AF1731" s="52"/>
      <c r="AG1731" s="52"/>
      <c r="AH1731" s="52"/>
    </row>
    <row r="1732" spans="11:34" ht="15" thickBot="1" x14ac:dyDescent="0.3">
      <c r="K1732" s="109"/>
      <c r="L1732" s="116">
        <v>1731</v>
      </c>
      <c r="M1732" s="33">
        <f t="shared" si="287"/>
        <v>1.2681318681318681</v>
      </c>
      <c r="N1732" s="33">
        <f t="shared" si="288"/>
        <v>0.36683516483516482</v>
      </c>
      <c r="O1732" s="112">
        <f t="shared" si="290"/>
        <v>181.60156675008159</v>
      </c>
      <c r="P1732" s="33">
        <f t="shared" si="291"/>
        <v>215.66695177338221</v>
      </c>
      <c r="Q1732" s="117">
        <f>IF(INDEX($P$2:$P$4096,MATCH($B$7,$P$2:$P$4096,1)+ROWS(Q$2:$Q1732))&lt;=$B$8,INDEX($P$2:$P$4096,MATCH($B$7,$P$2:$P$4096,1)+ROWS(Q$2:$Q1732)),"")</f>
        <v>252.82670885249053</v>
      </c>
      <c r="R1732" s="118">
        <f t="shared" si="292"/>
        <v>1977</v>
      </c>
      <c r="S1732" s="51">
        <f t="shared" ca="1" si="293"/>
        <v>252.82670885249053</v>
      </c>
      <c r="T1732" s="52">
        <f t="shared" ca="1" si="294"/>
        <v>1977</v>
      </c>
      <c r="U1732" s="39" t="str">
        <f t="shared" ca="1" si="295"/>
        <v>253,</v>
      </c>
      <c r="V1732" s="39" t="str">
        <f t="shared" ca="1" si="296"/>
        <v>252.8267,</v>
      </c>
      <c r="W1732" s="53" t="str">
        <f t="shared" ca="1" si="289"/>
        <v>25283,</v>
      </c>
      <c r="X1732" s="90"/>
      <c r="Y1732" s="52"/>
      <c r="Z1732" s="52"/>
      <c r="AA1732" s="52"/>
      <c r="AB1732" s="52"/>
      <c r="AC1732" s="52"/>
      <c r="AD1732" s="52"/>
      <c r="AE1732" s="52"/>
      <c r="AF1732" s="52"/>
      <c r="AG1732" s="52"/>
      <c r="AH1732" s="52"/>
    </row>
    <row r="1733" spans="11:34" ht="15" thickBot="1" x14ac:dyDescent="0.3">
      <c r="K1733" s="109"/>
      <c r="L1733" s="116">
        <v>1732</v>
      </c>
      <c r="M1733" s="33">
        <f t="shared" si="287"/>
        <v>1.2688644688644688</v>
      </c>
      <c r="N1733" s="33">
        <f t="shared" si="288"/>
        <v>0.36694616494616494</v>
      </c>
      <c r="O1733" s="112">
        <f t="shared" si="290"/>
        <v>181.65651730008165</v>
      </c>
      <c r="P1733" s="33">
        <f t="shared" si="291"/>
        <v>215.8171300677339</v>
      </c>
      <c r="Q1733" s="117">
        <f>IF(INDEX($P$2:$P$4096,MATCH($B$7,$P$2:$P$4096,1)+ROWS(Q$2:$Q1733))&lt;=$B$8,INDEX($P$2:$P$4096,MATCH($B$7,$P$2:$P$4096,1)+ROWS(Q$2:$Q1733)),"")</f>
        <v>252.97866042714247</v>
      </c>
      <c r="R1733" s="118">
        <f t="shared" si="292"/>
        <v>1978</v>
      </c>
      <c r="S1733" s="51">
        <f t="shared" ca="1" si="293"/>
        <v>252.97866042714247</v>
      </c>
      <c r="T1733" s="52">
        <f t="shared" ca="1" si="294"/>
        <v>1978</v>
      </c>
      <c r="U1733" s="39" t="str">
        <f t="shared" ca="1" si="295"/>
        <v>253,</v>
      </c>
      <c r="V1733" s="39" t="str">
        <f t="shared" ca="1" si="296"/>
        <v>252.9787,</v>
      </c>
      <c r="W1733" s="53" t="str">
        <f t="shared" ca="1" si="289"/>
        <v>25298,</v>
      </c>
      <c r="X1733" s="90"/>
      <c r="Y1733" s="52"/>
      <c r="Z1733" s="52"/>
      <c r="AA1733" s="52"/>
      <c r="AB1733" s="52"/>
      <c r="AC1733" s="52"/>
      <c r="AD1733" s="52"/>
      <c r="AE1733" s="52"/>
      <c r="AF1733" s="52"/>
      <c r="AG1733" s="52"/>
      <c r="AH1733" s="52"/>
    </row>
    <row r="1734" spans="11:34" ht="15" thickBot="1" x14ac:dyDescent="0.3">
      <c r="K1734" s="109"/>
      <c r="L1734" s="116">
        <v>1733</v>
      </c>
      <c r="M1734" s="33">
        <f t="shared" si="287"/>
        <v>1.2695970695970695</v>
      </c>
      <c r="N1734" s="33">
        <f t="shared" si="288"/>
        <v>0.36705716505716507</v>
      </c>
      <c r="O1734" s="112">
        <f t="shared" si="290"/>
        <v>181.7114678500817</v>
      </c>
      <c r="P1734" s="33">
        <f t="shared" si="291"/>
        <v>215.96731544082218</v>
      </c>
      <c r="Q1734" s="117">
        <f>IF(INDEX($P$2:$P$4096,MATCH($B$7,$P$2:$P$4096,1)+ROWS(Q$2:$Q1734))&lt;=$B$8,INDEX($P$2:$P$4096,MATCH($B$7,$P$2:$P$4096,1)+ROWS(Q$2:$Q1734)),"")</f>
        <v>253.13061934432159</v>
      </c>
      <c r="R1734" s="118">
        <f t="shared" si="292"/>
        <v>1979</v>
      </c>
      <c r="S1734" s="51">
        <f t="shared" ca="1" si="293"/>
        <v>253.13061934432159</v>
      </c>
      <c r="T1734" s="52">
        <f t="shared" ca="1" si="294"/>
        <v>1979</v>
      </c>
      <c r="U1734" s="39" t="str">
        <f t="shared" ca="1" si="295"/>
        <v>253,</v>
      </c>
      <c r="V1734" s="39" t="str">
        <f t="shared" ca="1" si="296"/>
        <v>253.1306,</v>
      </c>
      <c r="W1734" s="53" t="str">
        <f t="shared" ca="1" si="289"/>
        <v>25313,</v>
      </c>
      <c r="X1734" s="90"/>
      <c r="Y1734" s="52"/>
      <c r="Z1734" s="52"/>
      <c r="AA1734" s="52"/>
      <c r="AB1734" s="52"/>
      <c r="AC1734" s="52"/>
      <c r="AD1734" s="52"/>
      <c r="AE1734" s="52"/>
      <c r="AF1734" s="52"/>
      <c r="AG1734" s="52"/>
      <c r="AH1734" s="52"/>
    </row>
    <row r="1735" spans="11:34" ht="15" thickBot="1" x14ac:dyDescent="0.3">
      <c r="K1735" s="109"/>
      <c r="L1735" s="116">
        <v>1734</v>
      </c>
      <c r="M1735" s="33">
        <f t="shared" si="287"/>
        <v>1.2703296703296703</v>
      </c>
      <c r="N1735" s="33">
        <f t="shared" si="288"/>
        <v>0.36716816516816514</v>
      </c>
      <c r="O1735" s="112">
        <f t="shared" si="290"/>
        <v>181.76641840008173</v>
      </c>
      <c r="P1735" s="33">
        <f t="shared" si="291"/>
        <v>216.11750789367926</v>
      </c>
      <c r="Q1735" s="117">
        <f>IF(INDEX($P$2:$P$4096,MATCH($B$7,$P$2:$P$4096,1)+ROWS(Q$2:$Q1735))&lt;=$B$8,INDEX($P$2:$P$4096,MATCH($B$7,$P$2:$P$4096,1)+ROWS(Q$2:$Q1735)),"")</f>
        <v>253.28258560514058</v>
      </c>
      <c r="R1735" s="118">
        <f t="shared" si="292"/>
        <v>1980</v>
      </c>
      <c r="S1735" s="51">
        <f t="shared" ca="1" si="293"/>
        <v>253.28258560514058</v>
      </c>
      <c r="T1735" s="52">
        <f t="shared" ca="1" si="294"/>
        <v>1980</v>
      </c>
      <c r="U1735" s="39" t="str">
        <f t="shared" ca="1" si="295"/>
        <v>253,</v>
      </c>
      <c r="V1735" s="39" t="str">
        <f t="shared" ca="1" si="296"/>
        <v>253.2826,</v>
      </c>
      <c r="W1735" s="53" t="str">
        <f t="shared" ca="1" si="289"/>
        <v>25328,</v>
      </c>
      <c r="X1735" s="90"/>
      <c r="Y1735" s="52"/>
      <c r="Z1735" s="52"/>
      <c r="AA1735" s="52"/>
      <c r="AB1735" s="52"/>
      <c r="AC1735" s="52"/>
      <c r="AD1735" s="52"/>
      <c r="AE1735" s="52"/>
      <c r="AF1735" s="52"/>
      <c r="AG1735" s="52"/>
      <c r="AH1735" s="52"/>
    </row>
    <row r="1736" spans="11:34" ht="15" thickBot="1" x14ac:dyDescent="0.3">
      <c r="K1736" s="109"/>
      <c r="L1736" s="116">
        <v>1735</v>
      </c>
      <c r="M1736" s="33">
        <f t="shared" si="287"/>
        <v>1.271062271062271</v>
      </c>
      <c r="N1736" s="33">
        <f t="shared" si="288"/>
        <v>0.36727916527916527</v>
      </c>
      <c r="O1736" s="112">
        <f t="shared" si="290"/>
        <v>181.82136895008182</v>
      </c>
      <c r="P1736" s="33">
        <f t="shared" si="291"/>
        <v>216.26770742733737</v>
      </c>
      <c r="Q1736" s="117">
        <f>IF(INDEX($P$2:$P$4096,MATCH($B$7,$P$2:$P$4096,1)+ROWS(Q$2:$Q1736))&lt;=$B$8,INDEX($P$2:$P$4096,MATCH($B$7,$P$2:$P$4096,1)+ROWS(Q$2:$Q1736)),"")</f>
        <v>253.43455921071137</v>
      </c>
      <c r="R1736" s="118">
        <f t="shared" si="292"/>
        <v>1981</v>
      </c>
      <c r="S1736" s="51">
        <f t="shared" ca="1" si="293"/>
        <v>253.43455921071137</v>
      </c>
      <c r="T1736" s="52">
        <f t="shared" ca="1" si="294"/>
        <v>1981</v>
      </c>
      <c r="U1736" s="39" t="str">
        <f t="shared" ca="1" si="295"/>
        <v>253,</v>
      </c>
      <c r="V1736" s="39" t="str">
        <f t="shared" ca="1" si="296"/>
        <v>253.4346,</v>
      </c>
      <c r="W1736" s="53" t="str">
        <f t="shared" ca="1" si="289"/>
        <v>25343,</v>
      </c>
      <c r="X1736" s="90"/>
      <c r="Y1736" s="52"/>
      <c r="Z1736" s="52"/>
      <c r="AA1736" s="52"/>
      <c r="AB1736" s="52"/>
      <c r="AC1736" s="52"/>
      <c r="AD1736" s="52"/>
      <c r="AE1736" s="52"/>
      <c r="AF1736" s="52"/>
      <c r="AG1736" s="52"/>
      <c r="AH1736" s="52"/>
    </row>
    <row r="1737" spans="11:34" ht="15" thickBot="1" x14ac:dyDescent="0.3">
      <c r="K1737" s="109"/>
      <c r="L1737" s="116">
        <v>1736</v>
      </c>
      <c r="M1737" s="33">
        <f t="shared" si="287"/>
        <v>1.2717948717948717</v>
      </c>
      <c r="N1737" s="33">
        <f t="shared" si="288"/>
        <v>0.36739016539016539</v>
      </c>
      <c r="O1737" s="112">
        <f t="shared" si="290"/>
        <v>181.87631950008188</v>
      </c>
      <c r="P1737" s="33">
        <f t="shared" si="291"/>
        <v>216.4179140428293</v>
      </c>
      <c r="Q1737" s="117">
        <f>IF(INDEX($P$2:$P$4096,MATCH($B$7,$P$2:$P$4096,1)+ROWS(Q$2:$Q1737))&lt;=$B$8,INDEX($P$2:$P$4096,MATCH($B$7,$P$2:$P$4096,1)+ROWS(Q$2:$Q1737)),"")</f>
        <v>253.58654016214723</v>
      </c>
      <c r="R1737" s="118">
        <f t="shared" si="292"/>
        <v>1982</v>
      </c>
      <c r="S1737" s="51">
        <f t="shared" ca="1" si="293"/>
        <v>253.58654016214723</v>
      </c>
      <c r="T1737" s="52">
        <f t="shared" ca="1" si="294"/>
        <v>1982</v>
      </c>
      <c r="U1737" s="39" t="str">
        <f t="shared" ca="1" si="295"/>
        <v>254,</v>
      </c>
      <c r="V1737" s="39" t="str">
        <f t="shared" ca="1" si="296"/>
        <v>253.5865,</v>
      </c>
      <c r="W1737" s="53" t="str">
        <f t="shared" ca="1" si="289"/>
        <v>25359,</v>
      </c>
      <c r="X1737" s="90"/>
      <c r="Y1737" s="52"/>
      <c r="Z1737" s="52"/>
      <c r="AA1737" s="52"/>
      <c r="AB1737" s="52"/>
      <c r="AC1737" s="52"/>
      <c r="AD1737" s="52"/>
      <c r="AE1737" s="52"/>
      <c r="AF1737" s="52"/>
      <c r="AG1737" s="52"/>
      <c r="AH1737" s="52"/>
    </row>
    <row r="1738" spans="11:34" ht="15" thickBot="1" x14ac:dyDescent="0.3">
      <c r="K1738" s="109"/>
      <c r="L1738" s="116">
        <v>1737</v>
      </c>
      <c r="M1738" s="33">
        <f t="shared" si="287"/>
        <v>1.2725274725274724</v>
      </c>
      <c r="N1738" s="33">
        <f t="shared" si="288"/>
        <v>0.36750116550116552</v>
      </c>
      <c r="O1738" s="112">
        <f t="shared" si="290"/>
        <v>181.93127005008193</v>
      </c>
      <c r="P1738" s="33">
        <f t="shared" si="291"/>
        <v>216.56812774118811</v>
      </c>
      <c r="Q1738" s="117">
        <f>IF(INDEX($P$2:$P$4096,MATCH($B$7,$P$2:$P$4096,1)+ROWS(Q$2:$Q1738))&lt;=$B$8,INDEX($P$2:$P$4096,MATCH($B$7,$P$2:$P$4096,1)+ROWS(Q$2:$Q1738)),"")</f>
        <v>253.73852846056076</v>
      </c>
      <c r="R1738" s="118">
        <f t="shared" si="292"/>
        <v>1983</v>
      </c>
      <c r="S1738" s="51">
        <f t="shared" ca="1" si="293"/>
        <v>253.73852846056076</v>
      </c>
      <c r="T1738" s="52">
        <f t="shared" ca="1" si="294"/>
        <v>1983</v>
      </c>
      <c r="U1738" s="39" t="str">
        <f t="shared" ca="1" si="295"/>
        <v>254,</v>
      </c>
      <c r="V1738" s="39" t="str">
        <f t="shared" ca="1" si="296"/>
        <v>253.7385,</v>
      </c>
      <c r="W1738" s="53" t="str">
        <f t="shared" ca="1" si="289"/>
        <v>25374,</v>
      </c>
      <c r="X1738" s="90"/>
      <c r="Y1738" s="52"/>
      <c r="Z1738" s="52"/>
      <c r="AA1738" s="52"/>
      <c r="AB1738" s="52"/>
      <c r="AC1738" s="52"/>
      <c r="AD1738" s="52"/>
      <c r="AE1738" s="52"/>
      <c r="AF1738" s="52"/>
      <c r="AG1738" s="52"/>
      <c r="AH1738" s="52"/>
    </row>
    <row r="1739" spans="11:34" ht="15" thickBot="1" x14ac:dyDescent="0.3">
      <c r="K1739" s="109"/>
      <c r="L1739" s="116">
        <v>1738</v>
      </c>
      <c r="M1739" s="33">
        <f t="shared" si="287"/>
        <v>1.2732600732600732</v>
      </c>
      <c r="N1739" s="33">
        <f t="shared" si="288"/>
        <v>0.36761216561216559</v>
      </c>
      <c r="O1739" s="112">
        <f t="shared" si="290"/>
        <v>181.98622060008196</v>
      </c>
      <c r="P1739" s="33">
        <f t="shared" si="291"/>
        <v>216.71834852344733</v>
      </c>
      <c r="Q1739" s="117">
        <f>IF(INDEX($P$2:$P$4096,MATCH($B$7,$P$2:$P$4096,1)+ROWS(Q$2:$Q1739))&lt;=$B$8,INDEX($P$2:$P$4096,MATCH($B$7,$P$2:$P$4096,1)+ROWS(Q$2:$Q1739)),"")</f>
        <v>253.89052410706557</v>
      </c>
      <c r="R1739" s="118">
        <f t="shared" si="292"/>
        <v>1984</v>
      </c>
      <c r="S1739" s="51">
        <f t="shared" ca="1" si="293"/>
        <v>253.89052410706557</v>
      </c>
      <c r="T1739" s="52">
        <f t="shared" ca="1" si="294"/>
        <v>1984</v>
      </c>
      <c r="U1739" s="39" t="str">
        <f t="shared" ca="1" si="295"/>
        <v>254,</v>
      </c>
      <c r="V1739" s="39" t="str">
        <f t="shared" ca="1" si="296"/>
        <v>253.8905,</v>
      </c>
      <c r="W1739" s="53" t="str">
        <f t="shared" ca="1" si="289"/>
        <v>25389,</v>
      </c>
      <c r="X1739" s="90"/>
      <c r="Y1739" s="52"/>
      <c r="Z1739" s="52"/>
      <c r="AA1739" s="52"/>
      <c r="AB1739" s="52"/>
      <c r="AC1739" s="52"/>
      <c r="AD1739" s="52"/>
      <c r="AE1739" s="52"/>
      <c r="AF1739" s="52"/>
      <c r="AG1739" s="52"/>
      <c r="AH1739" s="52"/>
    </row>
    <row r="1740" spans="11:34" ht="15" thickBot="1" x14ac:dyDescent="0.3">
      <c r="K1740" s="109"/>
      <c r="L1740" s="116">
        <v>1739</v>
      </c>
      <c r="M1740" s="33">
        <f t="shared" si="287"/>
        <v>1.2739926739926739</v>
      </c>
      <c r="N1740" s="33">
        <f t="shared" si="288"/>
        <v>0.36772316572316571</v>
      </c>
      <c r="O1740" s="112">
        <f t="shared" si="290"/>
        <v>182.04117115008202</v>
      </c>
      <c r="P1740" s="33">
        <f t="shared" si="291"/>
        <v>216.86857639064084</v>
      </c>
      <c r="Q1740" s="117">
        <f>IF(INDEX($P$2:$P$4096,MATCH($B$7,$P$2:$P$4096,1)+ROWS(Q$2:$Q1740))&lt;=$B$8,INDEX($P$2:$P$4096,MATCH($B$7,$P$2:$P$4096,1)+ROWS(Q$2:$Q1740)),"")</f>
        <v>254.04252710277535</v>
      </c>
      <c r="R1740" s="118">
        <f t="shared" si="292"/>
        <v>1985</v>
      </c>
      <c r="S1740" s="51">
        <f t="shared" ca="1" si="293"/>
        <v>254.04252710277535</v>
      </c>
      <c r="T1740" s="52">
        <f t="shared" ca="1" si="294"/>
        <v>1985</v>
      </c>
      <c r="U1740" s="39" t="str">
        <f t="shared" ca="1" si="295"/>
        <v>254,</v>
      </c>
      <c r="V1740" s="39" t="str">
        <f t="shared" ca="1" si="296"/>
        <v>254.0425,</v>
      </c>
      <c r="W1740" s="53" t="str">
        <f t="shared" ca="1" si="289"/>
        <v>25404,</v>
      </c>
      <c r="X1740" s="90"/>
      <c r="Y1740" s="52"/>
      <c r="Z1740" s="52"/>
      <c r="AA1740" s="52"/>
      <c r="AB1740" s="52"/>
      <c r="AC1740" s="52"/>
      <c r="AD1740" s="52"/>
      <c r="AE1740" s="52"/>
      <c r="AF1740" s="52"/>
      <c r="AG1740" s="52"/>
      <c r="AH1740" s="52"/>
    </row>
    <row r="1741" spans="11:34" ht="15" thickBot="1" x14ac:dyDescent="0.3">
      <c r="K1741" s="109"/>
      <c r="L1741" s="116">
        <v>1740</v>
      </c>
      <c r="M1741" s="33">
        <f t="shared" si="287"/>
        <v>1.2747252747252746</v>
      </c>
      <c r="N1741" s="33">
        <f t="shared" si="288"/>
        <v>0.36783416583416584</v>
      </c>
      <c r="O1741" s="112">
        <f t="shared" si="290"/>
        <v>182.09612170008208</v>
      </c>
      <c r="P1741" s="33">
        <f t="shared" si="291"/>
        <v>217.01881134380244</v>
      </c>
      <c r="Q1741" s="117">
        <f>IF(INDEX($P$2:$P$4096,MATCH($B$7,$P$2:$P$4096,1)+ROWS(Q$2:$Q1741))&lt;=$B$8,INDEX($P$2:$P$4096,MATCH($B$7,$P$2:$P$4096,1)+ROWS(Q$2:$Q1741)),"")</f>
        <v>254.19453744880428</v>
      </c>
      <c r="R1741" s="118">
        <f t="shared" si="292"/>
        <v>1986</v>
      </c>
      <c r="S1741" s="51">
        <f t="shared" ca="1" si="293"/>
        <v>254.19453744880428</v>
      </c>
      <c r="T1741" s="52">
        <f t="shared" ca="1" si="294"/>
        <v>1986</v>
      </c>
      <c r="U1741" s="39" t="str">
        <f t="shared" ca="1" si="295"/>
        <v>254,</v>
      </c>
      <c r="V1741" s="39" t="str">
        <f t="shared" ca="1" si="296"/>
        <v>254.1945,</v>
      </c>
      <c r="W1741" s="53" t="str">
        <f t="shared" ca="1" si="289"/>
        <v>25419,</v>
      </c>
      <c r="X1741" s="90"/>
      <c r="Y1741" s="52"/>
      <c r="Z1741" s="52"/>
      <c r="AA1741" s="52"/>
      <c r="AB1741" s="52"/>
      <c r="AC1741" s="52"/>
      <c r="AD1741" s="52"/>
      <c r="AE1741" s="52"/>
      <c r="AF1741" s="52"/>
      <c r="AG1741" s="52"/>
      <c r="AH1741" s="52"/>
    </row>
    <row r="1742" spans="11:34" ht="15" thickBot="1" x14ac:dyDescent="0.3">
      <c r="K1742" s="109"/>
      <c r="L1742" s="116">
        <v>1741</v>
      </c>
      <c r="M1742" s="33">
        <f t="shared" si="287"/>
        <v>1.2754578754578754</v>
      </c>
      <c r="N1742" s="33">
        <f t="shared" si="288"/>
        <v>0.36794516594516596</v>
      </c>
      <c r="O1742" s="112">
        <f t="shared" si="290"/>
        <v>182.15107225008217</v>
      </c>
      <c r="P1742" s="33">
        <f t="shared" si="291"/>
        <v>217.16905338396691</v>
      </c>
      <c r="Q1742" s="117">
        <f>IF(INDEX($P$2:$P$4096,MATCH($B$7,$P$2:$P$4096,1)+ROWS(Q$2:$Q1742))&lt;=$B$8,INDEX($P$2:$P$4096,MATCH($B$7,$P$2:$P$4096,1)+ROWS(Q$2:$Q1742)),"")</f>
        <v>254.34655514626621</v>
      </c>
      <c r="R1742" s="118">
        <f t="shared" si="292"/>
        <v>1987</v>
      </c>
      <c r="S1742" s="51">
        <f t="shared" ca="1" si="293"/>
        <v>254.34655514626621</v>
      </c>
      <c r="T1742" s="52">
        <f t="shared" ca="1" si="294"/>
        <v>1987</v>
      </c>
      <c r="U1742" s="39" t="str">
        <f t="shared" ca="1" si="295"/>
        <v>254,</v>
      </c>
      <c r="V1742" s="39" t="str">
        <f t="shared" ca="1" si="296"/>
        <v>254.3466,</v>
      </c>
      <c r="W1742" s="53" t="str">
        <f t="shared" ca="1" si="289"/>
        <v>25435,</v>
      </c>
      <c r="X1742" s="90"/>
      <c r="Y1742" s="52"/>
      <c r="Z1742" s="52"/>
      <c r="AA1742" s="52"/>
      <c r="AB1742" s="52"/>
      <c r="AC1742" s="52"/>
      <c r="AD1742" s="52"/>
      <c r="AE1742" s="52"/>
      <c r="AF1742" s="52"/>
      <c r="AG1742" s="52"/>
      <c r="AH1742" s="52"/>
    </row>
    <row r="1743" spans="11:34" ht="15" thickBot="1" x14ac:dyDescent="0.3">
      <c r="K1743" s="109"/>
      <c r="L1743" s="116">
        <v>1742</v>
      </c>
      <c r="M1743" s="33">
        <f t="shared" si="287"/>
        <v>1.2761904761904761</v>
      </c>
      <c r="N1743" s="33">
        <f t="shared" si="288"/>
        <v>0.36805616605616603</v>
      </c>
      <c r="O1743" s="112">
        <f t="shared" si="290"/>
        <v>182.2060228000822</v>
      </c>
      <c r="P1743" s="33">
        <f t="shared" si="291"/>
        <v>217.31930251216835</v>
      </c>
      <c r="Q1743" s="117">
        <f>IF(INDEX($P$2:$P$4096,MATCH($B$7,$P$2:$P$4096,1)+ROWS(Q$2:$Q1743))&lt;=$B$8,INDEX($P$2:$P$4096,MATCH($B$7,$P$2:$P$4096,1)+ROWS(Q$2:$Q1743)),"")</f>
        <v>254.49858019627641</v>
      </c>
      <c r="R1743" s="118">
        <f t="shared" si="292"/>
        <v>1988</v>
      </c>
      <c r="S1743" s="51">
        <f t="shared" ca="1" si="293"/>
        <v>254.49858019627641</v>
      </c>
      <c r="T1743" s="52">
        <f t="shared" ca="1" si="294"/>
        <v>1988</v>
      </c>
      <c r="U1743" s="39" t="str">
        <f t="shared" ca="1" si="295"/>
        <v>254,</v>
      </c>
      <c r="V1743" s="39" t="str">
        <f t="shared" ca="1" si="296"/>
        <v>254.4986,</v>
      </c>
      <c r="W1743" s="53" t="str">
        <f t="shared" ca="1" si="289"/>
        <v>25450,</v>
      </c>
      <c r="X1743" s="90"/>
      <c r="Y1743" s="52"/>
      <c r="Z1743" s="52"/>
      <c r="AA1743" s="52"/>
      <c r="AB1743" s="52"/>
      <c r="AC1743" s="52"/>
      <c r="AD1743" s="52"/>
      <c r="AE1743" s="52"/>
      <c r="AF1743" s="52"/>
      <c r="AG1743" s="52"/>
      <c r="AH1743" s="52"/>
    </row>
    <row r="1744" spans="11:34" ht="15" thickBot="1" x14ac:dyDescent="0.3">
      <c r="K1744" s="109"/>
      <c r="L1744" s="116">
        <v>1743</v>
      </c>
      <c r="M1744" s="33">
        <f t="shared" si="287"/>
        <v>1.2769230769230768</v>
      </c>
      <c r="N1744" s="33">
        <f t="shared" si="288"/>
        <v>0.36816716616716616</v>
      </c>
      <c r="O1744" s="112">
        <f t="shared" si="290"/>
        <v>182.26097335008225</v>
      </c>
      <c r="P1744" s="33">
        <f t="shared" si="291"/>
        <v>217.46955872944284</v>
      </c>
      <c r="Q1744" s="117">
        <f>IF(INDEX($P$2:$P$4096,MATCH($B$7,$P$2:$P$4096,1)+ROWS(Q$2:$Q1744))&lt;=$B$8,INDEX($P$2:$P$4096,MATCH($B$7,$P$2:$P$4096,1)+ROWS(Q$2:$Q1744)),"")</f>
        <v>254.65061259994962</v>
      </c>
      <c r="R1744" s="118">
        <f t="shared" si="292"/>
        <v>1989</v>
      </c>
      <c r="S1744" s="51">
        <f t="shared" ca="1" si="293"/>
        <v>254.65061259994962</v>
      </c>
      <c r="T1744" s="52">
        <f t="shared" ca="1" si="294"/>
        <v>1989</v>
      </c>
      <c r="U1744" s="39" t="str">
        <f t="shared" ca="1" si="295"/>
        <v>255,</v>
      </c>
      <c r="V1744" s="39" t="str">
        <f t="shared" ca="1" si="296"/>
        <v>254.6506,</v>
      </c>
      <c r="W1744" s="53" t="str">
        <f t="shared" ca="1" si="289"/>
        <v>25465,</v>
      </c>
      <c r="X1744" s="90"/>
      <c r="Y1744" s="52"/>
      <c r="Z1744" s="52"/>
      <c r="AA1744" s="52"/>
      <c r="AB1744" s="52"/>
      <c r="AC1744" s="52"/>
      <c r="AD1744" s="52"/>
      <c r="AE1744" s="52"/>
      <c r="AF1744" s="52"/>
      <c r="AG1744" s="52"/>
      <c r="AH1744" s="52"/>
    </row>
    <row r="1745" spans="11:34" ht="15" thickBot="1" x14ac:dyDescent="0.3">
      <c r="K1745" s="109"/>
      <c r="L1745" s="116">
        <v>1744</v>
      </c>
      <c r="M1745" s="33">
        <f t="shared" si="287"/>
        <v>1.2776556776556776</v>
      </c>
      <c r="N1745" s="33">
        <f t="shared" si="288"/>
        <v>0.36827816627816629</v>
      </c>
      <c r="O1745" s="112">
        <f t="shared" si="290"/>
        <v>182.31592390008231</v>
      </c>
      <c r="P1745" s="33">
        <f t="shared" si="291"/>
        <v>217.61982203682527</v>
      </c>
      <c r="Q1745" s="117">
        <f>IF(INDEX($P$2:$P$4096,MATCH($B$7,$P$2:$P$4096,1)+ROWS(Q$2:$Q1745))&lt;=$B$8,INDEX($P$2:$P$4096,MATCH($B$7,$P$2:$P$4096,1)+ROWS(Q$2:$Q1745)),"")</f>
        <v>254.80265235840096</v>
      </c>
      <c r="R1745" s="118">
        <f t="shared" si="292"/>
        <v>1990</v>
      </c>
      <c r="S1745" s="51">
        <f t="shared" ca="1" si="293"/>
        <v>254.80265235840096</v>
      </c>
      <c r="T1745" s="52">
        <f t="shared" ca="1" si="294"/>
        <v>1990</v>
      </c>
      <c r="U1745" s="39" t="str">
        <f t="shared" ca="1" si="295"/>
        <v>255,</v>
      </c>
      <c r="V1745" s="39" t="str">
        <f t="shared" ca="1" si="296"/>
        <v>254.8027,</v>
      </c>
      <c r="W1745" s="53" t="str">
        <f t="shared" ca="1" si="289"/>
        <v>25480,</v>
      </c>
      <c r="X1745" s="90"/>
      <c r="Y1745" s="52"/>
      <c r="Z1745" s="52"/>
      <c r="AA1745" s="52"/>
      <c r="AB1745" s="52"/>
      <c r="AC1745" s="52"/>
      <c r="AD1745" s="52"/>
      <c r="AE1745" s="52"/>
      <c r="AF1745" s="52"/>
      <c r="AG1745" s="52"/>
      <c r="AH1745" s="52"/>
    </row>
    <row r="1746" spans="11:34" ht="15" thickBot="1" x14ac:dyDescent="0.3">
      <c r="K1746" s="109"/>
      <c r="L1746" s="116">
        <v>1745</v>
      </c>
      <c r="M1746" s="33">
        <f t="shared" si="287"/>
        <v>1.2783882783882783</v>
      </c>
      <c r="N1746" s="33">
        <f t="shared" si="288"/>
        <v>0.36838916638916636</v>
      </c>
      <c r="O1746" s="112">
        <f t="shared" si="290"/>
        <v>182.37087445008234</v>
      </c>
      <c r="P1746" s="33">
        <f t="shared" si="291"/>
        <v>217.77009243535122</v>
      </c>
      <c r="Q1746" s="117">
        <f>IF(INDEX($P$2:$P$4096,MATCH($B$7,$P$2:$P$4096,1)+ROWS(Q$2:$Q1746))&lt;=$B$8,INDEX($P$2:$P$4096,MATCH($B$7,$P$2:$P$4096,1)+ROWS(Q$2:$Q1746)),"")</f>
        <v>254.9546994727462</v>
      </c>
      <c r="R1746" s="118">
        <f t="shared" si="292"/>
        <v>1991</v>
      </c>
      <c r="S1746" s="51">
        <f t="shared" ca="1" si="293"/>
        <v>254.9546994727462</v>
      </c>
      <c r="T1746" s="52">
        <f t="shared" ca="1" si="294"/>
        <v>1991</v>
      </c>
      <c r="U1746" s="39" t="str">
        <f t="shared" ca="1" si="295"/>
        <v>255,</v>
      </c>
      <c r="V1746" s="39" t="str">
        <f t="shared" ca="1" si="296"/>
        <v>254.9547,</v>
      </c>
      <c r="W1746" s="53" t="str">
        <f t="shared" ca="1" si="289"/>
        <v>25495,</v>
      </c>
      <c r="X1746" s="90"/>
      <c r="Y1746" s="52"/>
      <c r="Z1746" s="52"/>
      <c r="AA1746" s="52"/>
      <c r="AB1746" s="52"/>
      <c r="AC1746" s="52"/>
      <c r="AD1746" s="52"/>
      <c r="AE1746" s="52"/>
      <c r="AF1746" s="52"/>
      <c r="AG1746" s="52"/>
      <c r="AH1746" s="52"/>
    </row>
    <row r="1747" spans="11:34" ht="15" thickBot="1" x14ac:dyDescent="0.3">
      <c r="K1747" s="109"/>
      <c r="L1747" s="116">
        <v>1746</v>
      </c>
      <c r="M1747" s="33">
        <f t="shared" si="287"/>
        <v>1.279120879120879</v>
      </c>
      <c r="N1747" s="33">
        <f t="shared" si="288"/>
        <v>0.36850016650016648</v>
      </c>
      <c r="O1747" s="112">
        <f t="shared" si="290"/>
        <v>182.4258250000824</v>
      </c>
      <c r="P1747" s="33">
        <f t="shared" si="291"/>
        <v>217.92036992605728</v>
      </c>
      <c r="Q1747" s="117">
        <f>IF(INDEX($P$2:$P$4096,MATCH($B$7,$P$2:$P$4096,1)+ROWS(Q$2:$Q1747))&lt;=$B$8,INDEX($P$2:$P$4096,MATCH($B$7,$P$2:$P$4096,1)+ROWS(Q$2:$Q1747)),"")</f>
        <v>255.10675394410089</v>
      </c>
      <c r="R1747" s="118">
        <f t="shared" si="292"/>
        <v>1992</v>
      </c>
      <c r="S1747" s="51">
        <f t="shared" ca="1" si="293"/>
        <v>255.10675394410089</v>
      </c>
      <c r="T1747" s="52">
        <f t="shared" ca="1" si="294"/>
        <v>1992</v>
      </c>
      <c r="U1747" s="39" t="str">
        <f t="shared" ca="1" si="295"/>
        <v>255,</v>
      </c>
      <c r="V1747" s="39" t="str">
        <f t="shared" ca="1" si="296"/>
        <v>255.1068,</v>
      </c>
      <c r="W1747" s="53" t="str">
        <f t="shared" ca="1" si="289"/>
        <v>25511,</v>
      </c>
      <c r="X1747" s="90"/>
      <c r="Y1747" s="52"/>
      <c r="Z1747" s="52"/>
      <c r="AA1747" s="52"/>
      <c r="AB1747" s="52"/>
      <c r="AC1747" s="52"/>
      <c r="AD1747" s="52"/>
      <c r="AE1747" s="52"/>
      <c r="AF1747" s="52"/>
      <c r="AG1747" s="52"/>
      <c r="AH1747" s="52"/>
    </row>
    <row r="1748" spans="11:34" ht="15" thickBot="1" x14ac:dyDescent="0.3">
      <c r="K1748" s="109"/>
      <c r="L1748" s="116">
        <v>1747</v>
      </c>
      <c r="M1748" s="33">
        <f t="shared" si="287"/>
        <v>1.2798534798534797</v>
      </c>
      <c r="N1748" s="33">
        <f t="shared" si="288"/>
        <v>0.36861116661116661</v>
      </c>
      <c r="O1748" s="112">
        <f t="shared" si="290"/>
        <v>182.48077555008248</v>
      </c>
      <c r="P1748" s="33">
        <f t="shared" si="291"/>
        <v>218.07065450997965</v>
      </c>
      <c r="Q1748" s="117">
        <f>IF(INDEX($P$2:$P$4096,MATCH($B$7,$P$2:$P$4096,1)+ROWS(Q$2:$Q1748))&lt;=$B$8,INDEX($P$2:$P$4096,MATCH($B$7,$P$2:$P$4096,1)+ROWS(Q$2:$Q1748)),"")</f>
        <v>255.25881577358194</v>
      </c>
      <c r="R1748" s="118">
        <f t="shared" si="292"/>
        <v>1993</v>
      </c>
      <c r="S1748" s="51">
        <f t="shared" ca="1" si="293"/>
        <v>255.25881577358194</v>
      </c>
      <c r="T1748" s="52">
        <f t="shared" ca="1" si="294"/>
        <v>1993</v>
      </c>
      <c r="U1748" s="39" t="str">
        <f t="shared" ca="1" si="295"/>
        <v>255,</v>
      </c>
      <c r="V1748" s="39" t="str">
        <f t="shared" ca="1" si="296"/>
        <v>255.2588,</v>
      </c>
      <c r="W1748" s="53" t="str">
        <f t="shared" ca="1" si="289"/>
        <v>25526,</v>
      </c>
      <c r="X1748" s="90"/>
      <c r="Y1748" s="52"/>
      <c r="Z1748" s="52"/>
      <c r="AA1748" s="52"/>
      <c r="AB1748" s="52"/>
      <c r="AC1748" s="52"/>
      <c r="AD1748" s="52"/>
      <c r="AE1748" s="52"/>
      <c r="AF1748" s="52"/>
      <c r="AG1748" s="52"/>
      <c r="AH1748" s="52"/>
    </row>
    <row r="1749" spans="11:34" ht="15" thickBot="1" x14ac:dyDescent="0.3">
      <c r="K1749" s="109"/>
      <c r="L1749" s="116">
        <v>1748</v>
      </c>
      <c r="M1749" s="33">
        <f t="shared" si="287"/>
        <v>1.2805860805860805</v>
      </c>
      <c r="N1749" s="33">
        <f t="shared" si="288"/>
        <v>0.36872216672216673</v>
      </c>
      <c r="O1749" s="112">
        <f t="shared" si="290"/>
        <v>182.53572610008254</v>
      </c>
      <c r="P1749" s="33">
        <f t="shared" si="291"/>
        <v>218.22094618815504</v>
      </c>
      <c r="Q1749" s="117">
        <f>IF(INDEX($P$2:$P$4096,MATCH($B$7,$P$2:$P$4096,1)+ROWS(Q$2:$Q1749))&lt;=$B$8,INDEX($P$2:$P$4096,MATCH($B$7,$P$2:$P$4096,1)+ROWS(Q$2:$Q1749)),"")</f>
        <v>255.41088496230572</v>
      </c>
      <c r="R1749" s="118">
        <f t="shared" si="292"/>
        <v>1994</v>
      </c>
      <c r="S1749" s="51">
        <f t="shared" ca="1" si="293"/>
        <v>255.41088496230572</v>
      </c>
      <c r="T1749" s="52">
        <f t="shared" ca="1" si="294"/>
        <v>1994</v>
      </c>
      <c r="U1749" s="39" t="str">
        <f t="shared" ca="1" si="295"/>
        <v>255,</v>
      </c>
      <c r="V1749" s="39" t="str">
        <f t="shared" ca="1" si="296"/>
        <v>255.4109,</v>
      </c>
      <c r="W1749" s="53" t="str">
        <f t="shared" ca="1" si="289"/>
        <v>25541,</v>
      </c>
      <c r="X1749" s="90"/>
      <c r="Y1749" s="52"/>
      <c r="Z1749" s="52"/>
      <c r="AA1749" s="52"/>
      <c r="AB1749" s="52"/>
      <c r="AC1749" s="52"/>
      <c r="AD1749" s="52"/>
      <c r="AE1749" s="52"/>
      <c r="AF1749" s="52"/>
      <c r="AG1749" s="52"/>
      <c r="AH1749" s="52"/>
    </row>
    <row r="1750" spans="11:34" ht="15" thickBot="1" x14ac:dyDescent="0.3">
      <c r="K1750" s="109"/>
      <c r="L1750" s="116">
        <v>1749</v>
      </c>
      <c r="M1750" s="33">
        <f t="shared" si="287"/>
        <v>1.2813186813186814</v>
      </c>
      <c r="N1750" s="33">
        <f t="shared" si="288"/>
        <v>0.36883316683316691</v>
      </c>
      <c r="O1750" s="112">
        <f t="shared" si="290"/>
        <v>182.59067665008263</v>
      </c>
      <c r="P1750" s="33">
        <f t="shared" si="291"/>
        <v>218.37124496162068</v>
      </c>
      <c r="Q1750" s="117">
        <f>IF(INDEX($P$2:$P$4096,MATCH($B$7,$P$2:$P$4096,1)+ROWS(Q$2:$Q1750))&lt;=$B$8,INDEX($P$2:$P$4096,MATCH($B$7,$P$2:$P$4096,1)+ROWS(Q$2:$Q1750)),"")</f>
        <v>255.56296151138883</v>
      </c>
      <c r="R1750" s="118">
        <f t="shared" si="292"/>
        <v>1995</v>
      </c>
      <c r="S1750" s="51">
        <f t="shared" ca="1" si="293"/>
        <v>255.56296151138883</v>
      </c>
      <c r="T1750" s="52">
        <f t="shared" ca="1" si="294"/>
        <v>1995</v>
      </c>
      <c r="U1750" s="39" t="str">
        <f t="shared" ca="1" si="295"/>
        <v>256,</v>
      </c>
      <c r="V1750" s="39" t="str">
        <f t="shared" ca="1" si="296"/>
        <v>255.563,</v>
      </c>
      <c r="W1750" s="53" t="str">
        <f t="shared" ca="1" si="289"/>
        <v>25556,</v>
      </c>
      <c r="X1750" s="90"/>
      <c r="Y1750" s="52"/>
      <c r="Z1750" s="52"/>
      <c r="AA1750" s="52"/>
      <c r="AB1750" s="52"/>
      <c r="AC1750" s="52"/>
      <c r="AD1750" s="52"/>
      <c r="AE1750" s="52"/>
      <c r="AF1750" s="52"/>
      <c r="AG1750" s="52"/>
      <c r="AH1750" s="52"/>
    </row>
    <row r="1751" spans="11:34" ht="15" thickBot="1" x14ac:dyDescent="0.3">
      <c r="K1751" s="109"/>
      <c r="L1751" s="116">
        <v>1750</v>
      </c>
      <c r="M1751" s="33">
        <f t="shared" si="287"/>
        <v>1.2820512820512822</v>
      </c>
      <c r="N1751" s="33">
        <f t="shared" si="288"/>
        <v>0.36894416694416698</v>
      </c>
      <c r="O1751" s="112">
        <f t="shared" si="290"/>
        <v>182.64562720008266</v>
      </c>
      <c r="P1751" s="33">
        <f t="shared" si="291"/>
        <v>218.52155083141412</v>
      </c>
      <c r="Q1751" s="117">
        <f>IF(INDEX($P$2:$P$4096,MATCH($B$7,$P$2:$P$4096,1)+ROWS(Q$2:$Q1751))&lt;=$B$8,INDEX($P$2:$P$4096,MATCH($B$7,$P$2:$P$4096,1)+ROWS(Q$2:$Q1751)),"")</f>
        <v>255.71504542194856</v>
      </c>
      <c r="R1751" s="118">
        <f t="shared" si="292"/>
        <v>1996</v>
      </c>
      <c r="S1751" s="51">
        <f t="shared" ca="1" si="293"/>
        <v>255.71504542194856</v>
      </c>
      <c r="T1751" s="52">
        <f t="shared" ca="1" si="294"/>
        <v>1996</v>
      </c>
      <c r="U1751" s="39" t="str">
        <f t="shared" ca="1" si="295"/>
        <v>256,</v>
      </c>
      <c r="V1751" s="39" t="str">
        <f t="shared" ca="1" si="296"/>
        <v>255.715,</v>
      </c>
      <c r="W1751" s="53" t="str">
        <f t="shared" ca="1" si="289"/>
        <v>25572,</v>
      </c>
      <c r="X1751" s="90"/>
      <c r="Y1751" s="52"/>
      <c r="Z1751" s="52"/>
      <c r="AA1751" s="52"/>
      <c r="AB1751" s="52"/>
      <c r="AC1751" s="52"/>
      <c r="AD1751" s="52"/>
      <c r="AE1751" s="52"/>
      <c r="AF1751" s="52"/>
      <c r="AG1751" s="52"/>
      <c r="AH1751" s="52"/>
    </row>
    <row r="1752" spans="11:34" ht="15" thickBot="1" x14ac:dyDescent="0.3">
      <c r="K1752" s="109"/>
      <c r="L1752" s="116">
        <v>1751</v>
      </c>
      <c r="M1752" s="33">
        <f t="shared" si="287"/>
        <v>1.2827838827838829</v>
      </c>
      <c r="N1752" s="33">
        <f t="shared" si="288"/>
        <v>0.36905516705516711</v>
      </c>
      <c r="O1752" s="112">
        <f t="shared" si="290"/>
        <v>182.70057775008272</v>
      </c>
      <c r="P1752" s="33">
        <f t="shared" si="291"/>
        <v>218.67186379857293</v>
      </c>
      <c r="Q1752" s="117">
        <f>IF(INDEX($P$2:$P$4096,MATCH($B$7,$P$2:$P$4096,1)+ROWS(Q$2:$Q1752))&lt;=$B$8,INDEX($P$2:$P$4096,MATCH($B$7,$P$2:$P$4096,1)+ROWS(Q$2:$Q1752)),"")</f>
        <v>255.86713669510266</v>
      </c>
      <c r="R1752" s="118">
        <f t="shared" si="292"/>
        <v>1997</v>
      </c>
      <c r="S1752" s="51">
        <f t="shared" ca="1" si="293"/>
        <v>255.86713669510266</v>
      </c>
      <c r="T1752" s="52">
        <f t="shared" ca="1" si="294"/>
        <v>1997</v>
      </c>
      <c r="U1752" s="39" t="str">
        <f t="shared" ca="1" si="295"/>
        <v>256,</v>
      </c>
      <c r="V1752" s="39" t="str">
        <f t="shared" ca="1" si="296"/>
        <v>255.8671,</v>
      </c>
      <c r="W1752" s="53" t="str">
        <f t="shared" ca="1" si="289"/>
        <v>25587,</v>
      </c>
      <c r="X1752" s="90"/>
      <c r="Y1752" s="52"/>
      <c r="Z1752" s="52"/>
      <c r="AA1752" s="52"/>
      <c r="AB1752" s="52"/>
      <c r="AC1752" s="52"/>
      <c r="AD1752" s="52"/>
      <c r="AE1752" s="52"/>
      <c r="AF1752" s="52"/>
      <c r="AG1752" s="52"/>
      <c r="AH1752" s="52"/>
    </row>
    <row r="1753" spans="11:34" ht="15" thickBot="1" x14ac:dyDescent="0.3">
      <c r="K1753" s="109"/>
      <c r="L1753" s="116">
        <v>1752</v>
      </c>
      <c r="M1753" s="33">
        <f t="shared" si="287"/>
        <v>1.2835164835164836</v>
      </c>
      <c r="N1753" s="33">
        <f t="shared" si="288"/>
        <v>0.36916616716616724</v>
      </c>
      <c r="O1753" s="112">
        <f t="shared" si="290"/>
        <v>182.75552830008277</v>
      </c>
      <c r="P1753" s="33">
        <f t="shared" si="291"/>
        <v>218.82218386413524</v>
      </c>
      <c r="Q1753" s="117">
        <f>IF(INDEX($P$2:$P$4096,MATCH($B$7,$P$2:$P$4096,1)+ROWS(Q$2:$Q1753))&lt;=$B$8,INDEX($P$2:$P$4096,MATCH($B$7,$P$2:$P$4096,1)+ROWS(Q$2:$Q1753)),"")</f>
        <v>256.0192353319685</v>
      </c>
      <c r="R1753" s="118">
        <f t="shared" si="292"/>
        <v>1998</v>
      </c>
      <c r="S1753" s="51">
        <f t="shared" ca="1" si="293"/>
        <v>256.0192353319685</v>
      </c>
      <c r="T1753" s="52">
        <f t="shared" ca="1" si="294"/>
        <v>1998</v>
      </c>
      <c r="U1753" s="39" t="str">
        <f t="shared" ca="1" si="295"/>
        <v>256,</v>
      </c>
      <c r="V1753" s="39" t="str">
        <f t="shared" ca="1" si="296"/>
        <v>256.0192,</v>
      </c>
      <c r="W1753" s="53" t="str">
        <f t="shared" ca="1" si="289"/>
        <v>25602,</v>
      </c>
      <c r="X1753" s="90"/>
      <c r="Y1753" s="52"/>
      <c r="Z1753" s="52"/>
      <c r="AA1753" s="52"/>
      <c r="AB1753" s="52"/>
      <c r="AC1753" s="52"/>
      <c r="AD1753" s="52"/>
      <c r="AE1753" s="52"/>
      <c r="AF1753" s="52"/>
      <c r="AG1753" s="52"/>
      <c r="AH1753" s="52"/>
    </row>
    <row r="1754" spans="11:34" ht="15" thickBot="1" x14ac:dyDescent="0.3">
      <c r="K1754" s="109"/>
      <c r="L1754" s="116">
        <v>1753</v>
      </c>
      <c r="M1754" s="33">
        <f t="shared" si="287"/>
        <v>1.2842490842490843</v>
      </c>
      <c r="N1754" s="33">
        <f t="shared" si="288"/>
        <v>0.36927716727716731</v>
      </c>
      <c r="O1754" s="112">
        <f t="shared" si="290"/>
        <v>182.81047885008283</v>
      </c>
      <c r="P1754" s="33">
        <f t="shared" si="291"/>
        <v>218.9725110291397</v>
      </c>
      <c r="Q1754" s="117">
        <f>IF(INDEX($P$2:$P$4096,MATCH($B$7,$P$2:$P$4096,1)+ROWS(Q$2:$Q1754))&lt;=$B$8,INDEX($P$2:$P$4096,MATCH($B$7,$P$2:$P$4096,1)+ROWS(Q$2:$Q1754)),"")</f>
        <v>256.17134133366443</v>
      </c>
      <c r="R1754" s="118">
        <f t="shared" si="292"/>
        <v>1999</v>
      </c>
      <c r="S1754" s="51">
        <f t="shared" ca="1" si="293"/>
        <v>256.17134133366443</v>
      </c>
      <c r="T1754" s="52">
        <f t="shared" ca="1" si="294"/>
        <v>1999</v>
      </c>
      <c r="U1754" s="39" t="str">
        <f t="shared" ca="1" si="295"/>
        <v>256,</v>
      </c>
      <c r="V1754" s="39" t="str">
        <f t="shared" ca="1" si="296"/>
        <v>256.1713,</v>
      </c>
      <c r="W1754" s="53" t="str">
        <f t="shared" ca="1" si="289"/>
        <v>25617,</v>
      </c>
      <c r="X1754" s="90"/>
      <c r="Y1754" s="52"/>
      <c r="Z1754" s="52"/>
      <c r="AA1754" s="52"/>
      <c r="AB1754" s="52"/>
      <c r="AC1754" s="52"/>
      <c r="AD1754" s="52"/>
      <c r="AE1754" s="52"/>
      <c r="AF1754" s="52"/>
      <c r="AG1754" s="52"/>
      <c r="AH1754" s="52"/>
    </row>
    <row r="1755" spans="11:34" ht="15" thickBot="1" x14ac:dyDescent="0.3">
      <c r="K1755" s="109"/>
      <c r="L1755" s="116">
        <v>1754</v>
      </c>
      <c r="M1755" s="33">
        <f t="shared" si="287"/>
        <v>1.2849816849816851</v>
      </c>
      <c r="N1755" s="33">
        <f t="shared" si="288"/>
        <v>0.36938816738816743</v>
      </c>
      <c r="O1755" s="112">
        <f t="shared" si="290"/>
        <v>182.86542940008289</v>
      </c>
      <c r="P1755" s="33">
        <f t="shared" si="291"/>
        <v>219.12284529462511</v>
      </c>
      <c r="Q1755" s="117">
        <f>IF(INDEX($P$2:$P$4096,MATCH($B$7,$P$2:$P$4096,1)+ROWS(Q$2:$Q1755))&lt;=$B$8,INDEX($P$2:$P$4096,MATCH($B$7,$P$2:$P$4096,1)+ROWS(Q$2:$Q1755)),"")</f>
        <v>256.32345470130906</v>
      </c>
      <c r="R1755" s="118">
        <f t="shared" si="292"/>
        <v>2000</v>
      </c>
      <c r="S1755" s="51">
        <f t="shared" ca="1" si="293"/>
        <v>256.32345470130906</v>
      </c>
      <c r="T1755" s="52">
        <f t="shared" ca="1" si="294"/>
        <v>2000</v>
      </c>
      <c r="U1755" s="39" t="str">
        <f t="shared" ca="1" si="295"/>
        <v>256,</v>
      </c>
      <c r="V1755" s="39" t="str">
        <f t="shared" ca="1" si="296"/>
        <v>256.3235,</v>
      </c>
      <c r="W1755" s="53" t="str">
        <f t="shared" ca="1" si="289"/>
        <v>25632,</v>
      </c>
      <c r="X1755" s="90"/>
      <c r="Y1755" s="52"/>
      <c r="Z1755" s="52"/>
      <c r="AA1755" s="52"/>
      <c r="AB1755" s="52"/>
      <c r="AC1755" s="52"/>
      <c r="AD1755" s="52"/>
      <c r="AE1755" s="52"/>
      <c r="AF1755" s="52"/>
      <c r="AG1755" s="52"/>
      <c r="AH1755" s="52"/>
    </row>
    <row r="1756" spans="11:34" ht="15" thickBot="1" x14ac:dyDescent="0.3">
      <c r="K1756" s="109"/>
      <c r="L1756" s="116">
        <v>1755</v>
      </c>
      <c r="M1756" s="33">
        <f t="shared" si="287"/>
        <v>1.2857142857142858</v>
      </c>
      <c r="N1756" s="33">
        <f t="shared" si="288"/>
        <v>0.36949916749916756</v>
      </c>
      <c r="O1756" s="112">
        <f t="shared" si="290"/>
        <v>182.92037995008295</v>
      </c>
      <c r="P1756" s="33">
        <f t="shared" si="291"/>
        <v>219.27318666163023</v>
      </c>
      <c r="Q1756" s="117">
        <f>IF(INDEX($P$2:$P$4096,MATCH($B$7,$P$2:$P$4096,1)+ROWS(Q$2:$Q1756))&lt;=$B$8,INDEX($P$2:$P$4096,MATCH($B$7,$P$2:$P$4096,1)+ROWS(Q$2:$Q1756)),"")</f>
        <v>256.47557543602124</v>
      </c>
      <c r="R1756" s="118">
        <f t="shared" si="292"/>
        <v>2001</v>
      </c>
      <c r="S1756" s="51">
        <f t="shared" ca="1" si="293"/>
        <v>256.47557543602124</v>
      </c>
      <c r="T1756" s="52">
        <f t="shared" ca="1" si="294"/>
        <v>2001</v>
      </c>
      <c r="U1756" s="39" t="str">
        <f t="shared" ca="1" si="295"/>
        <v>256,</v>
      </c>
      <c r="V1756" s="39" t="str">
        <f t="shared" ca="1" si="296"/>
        <v>256.4756,</v>
      </c>
      <c r="W1756" s="53" t="str">
        <f t="shared" ca="1" si="289"/>
        <v>25648,</v>
      </c>
      <c r="X1756" s="90"/>
      <c r="Y1756" s="52"/>
      <c r="Z1756" s="52"/>
      <c r="AA1756" s="52"/>
      <c r="AB1756" s="52"/>
      <c r="AC1756" s="52"/>
      <c r="AD1756" s="52"/>
      <c r="AE1756" s="52"/>
      <c r="AF1756" s="52"/>
      <c r="AG1756" s="52"/>
      <c r="AH1756" s="52"/>
    </row>
    <row r="1757" spans="11:34" ht="15" thickBot="1" x14ac:dyDescent="0.3">
      <c r="K1757" s="109"/>
      <c r="L1757" s="116">
        <v>1756</v>
      </c>
      <c r="M1757" s="33">
        <f t="shared" si="287"/>
        <v>1.2864468864468865</v>
      </c>
      <c r="N1757" s="33">
        <f t="shared" si="288"/>
        <v>0.36961016761016768</v>
      </c>
      <c r="O1757" s="112">
        <f t="shared" si="290"/>
        <v>182.975330500083</v>
      </c>
      <c r="P1757" s="33">
        <f t="shared" si="291"/>
        <v>219.42353513119491</v>
      </c>
      <c r="Q1757" s="117">
        <f>IF(INDEX($P$2:$P$4096,MATCH($B$7,$P$2:$P$4096,1)+ROWS(Q$2:$Q1757))&lt;=$B$8,INDEX($P$2:$P$4096,MATCH($B$7,$P$2:$P$4096,1)+ROWS(Q$2:$Q1757)),"")</f>
        <v>256.62770353891972</v>
      </c>
      <c r="R1757" s="118">
        <f t="shared" si="292"/>
        <v>2002</v>
      </c>
      <c r="S1757" s="51">
        <f t="shared" ca="1" si="293"/>
        <v>256.62770353891972</v>
      </c>
      <c r="T1757" s="52">
        <f t="shared" ca="1" si="294"/>
        <v>2002</v>
      </c>
      <c r="U1757" s="39" t="str">
        <f t="shared" ca="1" si="295"/>
        <v>257,</v>
      </c>
      <c r="V1757" s="39" t="str">
        <f t="shared" ca="1" si="296"/>
        <v>256.6277,</v>
      </c>
      <c r="W1757" s="53" t="str">
        <f t="shared" ca="1" si="289"/>
        <v>25663,</v>
      </c>
      <c r="X1757" s="90"/>
      <c r="Y1757" s="52"/>
      <c r="Z1757" s="52"/>
      <c r="AA1757" s="52"/>
      <c r="AB1757" s="52"/>
      <c r="AC1757" s="52"/>
      <c r="AD1757" s="52"/>
      <c r="AE1757" s="52"/>
      <c r="AF1757" s="52"/>
      <c r="AG1757" s="52"/>
      <c r="AH1757" s="52"/>
    </row>
    <row r="1758" spans="11:34" ht="15" thickBot="1" x14ac:dyDescent="0.3">
      <c r="K1758" s="109"/>
      <c r="L1758" s="116">
        <v>1757</v>
      </c>
      <c r="M1758" s="33">
        <f t="shared" si="287"/>
        <v>1.2871794871794873</v>
      </c>
      <c r="N1758" s="33">
        <f t="shared" si="288"/>
        <v>0.36972116772116775</v>
      </c>
      <c r="O1758" s="112">
        <f t="shared" si="290"/>
        <v>183.03028105008303</v>
      </c>
      <c r="P1758" s="33">
        <f t="shared" si="291"/>
        <v>219.57389070435846</v>
      </c>
      <c r="Q1758" s="117">
        <f>IF(INDEX($P$2:$P$4096,MATCH($B$7,$P$2:$P$4096,1)+ROWS(Q$2:$Q1758))&lt;=$B$8,INDEX($P$2:$P$4096,MATCH($B$7,$P$2:$P$4096,1)+ROWS(Q$2:$Q1758)),"")</f>
        <v>256.77983901112418</v>
      </c>
      <c r="R1758" s="118">
        <f t="shared" si="292"/>
        <v>2003</v>
      </c>
      <c r="S1758" s="51">
        <f t="shared" ca="1" si="293"/>
        <v>256.77983901112418</v>
      </c>
      <c r="T1758" s="52">
        <f t="shared" ca="1" si="294"/>
        <v>2003</v>
      </c>
      <c r="U1758" s="39" t="str">
        <f t="shared" ca="1" si="295"/>
        <v>257,</v>
      </c>
      <c r="V1758" s="39" t="str">
        <f t="shared" ca="1" si="296"/>
        <v>256.7798,</v>
      </c>
      <c r="W1758" s="53" t="str">
        <f t="shared" ca="1" si="289"/>
        <v>25678,</v>
      </c>
      <c r="X1758" s="90"/>
      <c r="Y1758" s="52"/>
      <c r="Z1758" s="52"/>
      <c r="AA1758" s="52"/>
      <c r="AB1758" s="52"/>
      <c r="AC1758" s="52"/>
      <c r="AD1758" s="52"/>
      <c r="AE1758" s="52"/>
      <c r="AF1758" s="52"/>
      <c r="AG1758" s="52"/>
      <c r="AH1758" s="52"/>
    </row>
    <row r="1759" spans="11:34" ht="15" thickBot="1" x14ac:dyDescent="0.3">
      <c r="K1759" s="109"/>
      <c r="L1759" s="116">
        <v>1758</v>
      </c>
      <c r="M1759" s="33">
        <f t="shared" si="287"/>
        <v>1.287912087912088</v>
      </c>
      <c r="N1759" s="33">
        <f t="shared" si="288"/>
        <v>0.36983216783216788</v>
      </c>
      <c r="O1759" s="112">
        <f t="shared" si="290"/>
        <v>183.08523160008309</v>
      </c>
      <c r="P1759" s="33">
        <f t="shared" si="291"/>
        <v>219.72425338216181</v>
      </c>
      <c r="Q1759" s="117">
        <f>IF(INDEX($P$2:$P$4096,MATCH($B$7,$P$2:$P$4096,1)+ROWS(Q$2:$Q1759))&lt;=$B$8,INDEX($P$2:$P$4096,MATCH($B$7,$P$2:$P$4096,1)+ROWS(Q$2:$Q1759)),"")</f>
        <v>256.93198185375428</v>
      </c>
      <c r="R1759" s="118">
        <f t="shared" si="292"/>
        <v>2004</v>
      </c>
      <c r="S1759" s="51">
        <f t="shared" ca="1" si="293"/>
        <v>256.93198185375428</v>
      </c>
      <c r="T1759" s="52">
        <f t="shared" ca="1" si="294"/>
        <v>2004</v>
      </c>
      <c r="U1759" s="39" t="str">
        <f t="shared" ca="1" si="295"/>
        <v>257,</v>
      </c>
      <c r="V1759" s="39" t="str">
        <f t="shared" ca="1" si="296"/>
        <v>256.932,</v>
      </c>
      <c r="W1759" s="53" t="str">
        <f t="shared" ca="1" si="289"/>
        <v>25693,</v>
      </c>
      <c r="X1759" s="90"/>
      <c r="Y1759" s="52"/>
      <c r="Z1759" s="52"/>
      <c r="AA1759" s="52"/>
      <c r="AB1759" s="52"/>
      <c r="AC1759" s="52"/>
      <c r="AD1759" s="52"/>
      <c r="AE1759" s="52"/>
      <c r="AF1759" s="52"/>
      <c r="AG1759" s="52"/>
      <c r="AH1759" s="52"/>
    </row>
    <row r="1760" spans="11:34" ht="15" thickBot="1" x14ac:dyDescent="0.3">
      <c r="K1760" s="109"/>
      <c r="L1760" s="116">
        <v>1759</v>
      </c>
      <c r="M1760" s="33">
        <f t="shared" si="287"/>
        <v>1.2886446886446887</v>
      </c>
      <c r="N1760" s="33">
        <f t="shared" si="288"/>
        <v>0.36994316794316801</v>
      </c>
      <c r="O1760" s="112">
        <f t="shared" si="290"/>
        <v>183.14018215008315</v>
      </c>
      <c r="P1760" s="33">
        <f t="shared" si="291"/>
        <v>219.87462316564472</v>
      </c>
      <c r="Q1760" s="117">
        <f>IF(INDEX($P$2:$P$4096,MATCH($B$7,$P$2:$P$4096,1)+ROWS(Q$2:$Q1760))&lt;=$B$8,INDEX($P$2:$P$4096,MATCH($B$7,$P$2:$P$4096,1)+ROWS(Q$2:$Q1760)),"")</f>
        <v>257.08413206793</v>
      </c>
      <c r="R1760" s="118">
        <f t="shared" si="292"/>
        <v>2005</v>
      </c>
      <c r="S1760" s="51">
        <f t="shared" ca="1" si="293"/>
        <v>257.08413206793</v>
      </c>
      <c r="T1760" s="52">
        <f t="shared" ca="1" si="294"/>
        <v>2005</v>
      </c>
      <c r="U1760" s="39" t="str">
        <f t="shared" ca="1" si="295"/>
        <v>257,</v>
      </c>
      <c r="V1760" s="39" t="str">
        <f t="shared" ca="1" si="296"/>
        <v>257.0841,</v>
      </c>
      <c r="W1760" s="53" t="str">
        <f t="shared" ca="1" si="289"/>
        <v>25708,</v>
      </c>
      <c r="X1760" s="90"/>
      <c r="Y1760" s="52"/>
      <c r="Z1760" s="52"/>
      <c r="AA1760" s="52"/>
      <c r="AB1760" s="52"/>
      <c r="AC1760" s="52"/>
      <c r="AD1760" s="52"/>
      <c r="AE1760" s="52"/>
      <c r="AF1760" s="52"/>
      <c r="AG1760" s="52"/>
      <c r="AH1760" s="52"/>
    </row>
    <row r="1761" spans="11:34" ht="15" thickBot="1" x14ac:dyDescent="0.3">
      <c r="K1761" s="109"/>
      <c r="L1761" s="116">
        <v>1760</v>
      </c>
      <c r="M1761" s="33">
        <f t="shared" si="287"/>
        <v>1.2893772893772895</v>
      </c>
      <c r="N1761" s="33">
        <f t="shared" si="288"/>
        <v>0.37005416805416813</v>
      </c>
      <c r="O1761" s="112">
        <f t="shared" si="290"/>
        <v>183.19513270008324</v>
      </c>
      <c r="P1761" s="33">
        <f t="shared" si="291"/>
        <v>220.02500005584824</v>
      </c>
      <c r="Q1761" s="117">
        <f>IF(INDEX($P$2:$P$4096,MATCH($B$7,$P$2:$P$4096,1)+ROWS(Q$2:$Q1761))&lt;=$B$8,INDEX($P$2:$P$4096,MATCH($B$7,$P$2:$P$4096,1)+ROWS(Q$2:$Q1761)),"")</f>
        <v>257.23628965477161</v>
      </c>
      <c r="R1761" s="118">
        <f t="shared" si="292"/>
        <v>2006</v>
      </c>
      <c r="S1761" s="51">
        <f t="shared" ca="1" si="293"/>
        <v>257.23628965477161</v>
      </c>
      <c r="T1761" s="52">
        <f t="shared" ca="1" si="294"/>
        <v>2006</v>
      </c>
      <c r="U1761" s="39" t="str">
        <f t="shared" ca="1" si="295"/>
        <v>257,</v>
      </c>
      <c r="V1761" s="39" t="str">
        <f t="shared" ca="1" si="296"/>
        <v>257.2363,</v>
      </c>
      <c r="W1761" s="53" t="str">
        <f t="shared" ca="1" si="289"/>
        <v>25724,</v>
      </c>
      <c r="X1761" s="90"/>
      <c r="Y1761" s="52"/>
      <c r="Z1761" s="52"/>
      <c r="AA1761" s="52"/>
      <c r="AB1761" s="52"/>
      <c r="AC1761" s="52"/>
      <c r="AD1761" s="52"/>
      <c r="AE1761" s="52"/>
      <c r="AF1761" s="52"/>
      <c r="AG1761" s="52"/>
      <c r="AH1761" s="52"/>
    </row>
    <row r="1762" spans="11:34" ht="15" thickBot="1" x14ac:dyDescent="0.3">
      <c r="K1762" s="109"/>
      <c r="L1762" s="116">
        <v>1761</v>
      </c>
      <c r="M1762" s="33">
        <f t="shared" si="287"/>
        <v>1.2901098901098902</v>
      </c>
      <c r="N1762" s="33">
        <f t="shared" si="288"/>
        <v>0.3701651681651682</v>
      </c>
      <c r="O1762" s="112">
        <f t="shared" si="290"/>
        <v>183.25008325008326</v>
      </c>
      <c r="P1762" s="33">
        <f t="shared" si="291"/>
        <v>220.17538405381327</v>
      </c>
      <c r="Q1762" s="117">
        <f>IF(INDEX($P$2:$P$4096,MATCH($B$7,$P$2:$P$4096,1)+ROWS(Q$2:$Q1762))&lt;=$B$8,INDEX($P$2:$P$4096,MATCH($B$7,$P$2:$P$4096,1)+ROWS(Q$2:$Q1762)),"")</f>
        <v>257.38845461540001</v>
      </c>
      <c r="R1762" s="118">
        <f t="shared" si="292"/>
        <v>2007</v>
      </c>
      <c r="S1762" s="51">
        <f t="shared" ca="1" si="293"/>
        <v>257.38845461540001</v>
      </c>
      <c r="T1762" s="52">
        <f t="shared" ca="1" si="294"/>
        <v>2007</v>
      </c>
      <c r="U1762" s="39" t="str">
        <f t="shared" ca="1" si="295"/>
        <v>257,</v>
      </c>
      <c r="V1762" s="39" t="str">
        <f t="shared" ca="1" si="296"/>
        <v>257.3885,</v>
      </c>
      <c r="W1762" s="53" t="str">
        <f t="shared" ca="1" si="289"/>
        <v>25739,</v>
      </c>
      <c r="X1762" s="90"/>
      <c r="Y1762" s="52"/>
      <c r="Z1762" s="52"/>
      <c r="AA1762" s="52"/>
      <c r="AB1762" s="52"/>
      <c r="AC1762" s="52"/>
      <c r="AD1762" s="52"/>
      <c r="AE1762" s="52"/>
      <c r="AF1762" s="52"/>
      <c r="AG1762" s="52"/>
      <c r="AH1762" s="52"/>
    </row>
    <row r="1763" spans="11:34" ht="15" thickBot="1" x14ac:dyDescent="0.3">
      <c r="K1763" s="109"/>
      <c r="L1763" s="116">
        <v>1762</v>
      </c>
      <c r="M1763" s="33">
        <f t="shared" si="287"/>
        <v>1.2908424908424909</v>
      </c>
      <c r="N1763" s="33">
        <f t="shared" si="288"/>
        <v>0.37027616827616833</v>
      </c>
      <c r="O1763" s="112">
        <f t="shared" si="290"/>
        <v>183.30503380008332</v>
      </c>
      <c r="P1763" s="33">
        <f t="shared" si="291"/>
        <v>220.32577516058171</v>
      </c>
      <c r="Q1763" s="117">
        <f>IF(INDEX($P$2:$P$4096,MATCH($B$7,$P$2:$P$4096,1)+ROWS(Q$2:$Q1763))&lt;=$B$8,INDEX($P$2:$P$4096,MATCH($B$7,$P$2:$P$4096,1)+ROWS(Q$2:$Q1763)),"")</f>
        <v>257.54062695093603</v>
      </c>
      <c r="R1763" s="118">
        <f t="shared" si="292"/>
        <v>2008</v>
      </c>
      <c r="S1763" s="51">
        <f t="shared" ca="1" si="293"/>
        <v>257.54062695093603</v>
      </c>
      <c r="T1763" s="52">
        <f t="shared" ca="1" si="294"/>
        <v>2008</v>
      </c>
      <c r="U1763" s="39" t="str">
        <f t="shared" ca="1" si="295"/>
        <v>258,</v>
      </c>
      <c r="V1763" s="39" t="str">
        <f t="shared" ca="1" si="296"/>
        <v>257.5406,</v>
      </c>
      <c r="W1763" s="53" t="str">
        <f t="shared" ca="1" si="289"/>
        <v>25754,</v>
      </c>
      <c r="X1763" s="90"/>
      <c r="Y1763" s="52"/>
      <c r="Z1763" s="52"/>
      <c r="AA1763" s="52"/>
      <c r="AB1763" s="52"/>
      <c r="AC1763" s="52"/>
      <c r="AD1763" s="52"/>
      <c r="AE1763" s="52"/>
      <c r="AF1763" s="52"/>
      <c r="AG1763" s="52"/>
      <c r="AH1763" s="52"/>
    </row>
    <row r="1764" spans="11:34" ht="15" thickBot="1" x14ac:dyDescent="0.3">
      <c r="K1764" s="109"/>
      <c r="L1764" s="116">
        <v>1763</v>
      </c>
      <c r="M1764" s="33">
        <f t="shared" si="287"/>
        <v>1.2915750915750916</v>
      </c>
      <c r="N1764" s="33">
        <f t="shared" si="288"/>
        <v>0.37038716838716845</v>
      </c>
      <c r="O1764" s="112">
        <f t="shared" si="290"/>
        <v>183.35998435008338</v>
      </c>
      <c r="P1764" s="33">
        <f t="shared" si="291"/>
        <v>220.47617337719481</v>
      </c>
      <c r="Q1764" s="117">
        <f>IF(INDEX($P$2:$P$4096,MATCH($B$7,$P$2:$P$4096,1)+ROWS(Q$2:$Q1764))&lt;=$B$8,INDEX($P$2:$P$4096,MATCH($B$7,$P$2:$P$4096,1)+ROWS(Q$2:$Q1764)),"")</f>
        <v>257.6928066625012</v>
      </c>
      <c r="R1764" s="118">
        <f t="shared" si="292"/>
        <v>2009</v>
      </c>
      <c r="S1764" s="51">
        <f t="shared" ca="1" si="293"/>
        <v>257.6928066625012</v>
      </c>
      <c r="T1764" s="52">
        <f t="shared" ca="1" si="294"/>
        <v>2009</v>
      </c>
      <c r="U1764" s="39" t="str">
        <f t="shared" ca="1" si="295"/>
        <v>258,</v>
      </c>
      <c r="V1764" s="39" t="str">
        <f t="shared" ca="1" si="296"/>
        <v>257.6928,</v>
      </c>
      <c r="W1764" s="53" t="str">
        <f t="shared" ca="1" si="289"/>
        <v>25769,</v>
      </c>
      <c r="X1764" s="90"/>
      <c r="Y1764" s="52"/>
      <c r="Z1764" s="52"/>
      <c r="AA1764" s="52"/>
      <c r="AB1764" s="52"/>
      <c r="AC1764" s="52"/>
      <c r="AD1764" s="52"/>
      <c r="AE1764" s="52"/>
      <c r="AF1764" s="52"/>
      <c r="AG1764" s="52"/>
      <c r="AH1764" s="52"/>
    </row>
    <row r="1765" spans="11:34" ht="15" thickBot="1" x14ac:dyDescent="0.3">
      <c r="K1765" s="109"/>
      <c r="L1765" s="116">
        <v>1764</v>
      </c>
      <c r="M1765" s="33">
        <f t="shared" si="287"/>
        <v>1.2923076923076924</v>
      </c>
      <c r="N1765" s="33">
        <f t="shared" si="288"/>
        <v>0.37049816849816852</v>
      </c>
      <c r="O1765" s="112">
        <f t="shared" si="290"/>
        <v>183.41493490008341</v>
      </c>
      <c r="P1765" s="33">
        <f t="shared" si="291"/>
        <v>220.62657870469485</v>
      </c>
      <c r="Q1765" s="117">
        <f>IF(INDEX($P$2:$P$4096,MATCH($B$7,$P$2:$P$4096,1)+ROWS(Q$2:$Q1765))&lt;=$B$8,INDEX($P$2:$P$4096,MATCH($B$7,$P$2:$P$4096,1)+ROWS(Q$2:$Q1765)),"")</f>
        <v>257.84499375121669</v>
      </c>
      <c r="R1765" s="118">
        <f t="shared" si="292"/>
        <v>2010</v>
      </c>
      <c r="S1765" s="51">
        <f t="shared" ca="1" si="293"/>
        <v>257.84499375121669</v>
      </c>
      <c r="T1765" s="52">
        <f t="shared" ca="1" si="294"/>
        <v>2010</v>
      </c>
      <c r="U1765" s="39" t="str">
        <f t="shared" ca="1" si="295"/>
        <v>258,</v>
      </c>
      <c r="V1765" s="39" t="str">
        <f t="shared" ca="1" si="296"/>
        <v>257.845,</v>
      </c>
      <c r="W1765" s="53" t="str">
        <f t="shared" ca="1" si="289"/>
        <v>25784,</v>
      </c>
      <c r="X1765" s="90"/>
      <c r="Y1765" s="52"/>
      <c r="Z1765" s="52"/>
      <c r="AA1765" s="52"/>
      <c r="AB1765" s="52"/>
      <c r="AC1765" s="52"/>
      <c r="AD1765" s="52"/>
      <c r="AE1765" s="52"/>
      <c r="AF1765" s="52"/>
      <c r="AG1765" s="52"/>
      <c r="AH1765" s="52"/>
    </row>
    <row r="1766" spans="11:34" ht="15" thickBot="1" x14ac:dyDescent="0.3">
      <c r="K1766" s="109"/>
      <c r="L1766" s="116">
        <v>1765</v>
      </c>
      <c r="M1766" s="33">
        <f t="shared" si="287"/>
        <v>1.2930402930402931</v>
      </c>
      <c r="N1766" s="33">
        <f t="shared" si="288"/>
        <v>0.37060916860916865</v>
      </c>
      <c r="O1766" s="112">
        <f t="shared" si="290"/>
        <v>183.46988545008347</v>
      </c>
      <c r="P1766" s="33">
        <f t="shared" si="291"/>
        <v>220.77699114412468</v>
      </c>
      <c r="Q1766" s="117">
        <f>IF(INDEX($P$2:$P$4096,MATCH($B$7,$P$2:$P$4096,1)+ROWS(Q$2:$Q1766))&lt;=$B$8,INDEX($P$2:$P$4096,MATCH($B$7,$P$2:$P$4096,1)+ROWS(Q$2:$Q1766)),"")</f>
        <v>257.99718821820471</v>
      </c>
      <c r="R1766" s="118">
        <f t="shared" si="292"/>
        <v>2011</v>
      </c>
      <c r="S1766" s="51">
        <f t="shared" ca="1" si="293"/>
        <v>257.99718821820471</v>
      </c>
      <c r="T1766" s="52">
        <f t="shared" ca="1" si="294"/>
        <v>2011</v>
      </c>
      <c r="U1766" s="39" t="str">
        <f t="shared" ca="1" si="295"/>
        <v>258,</v>
      </c>
      <c r="V1766" s="39" t="str">
        <f t="shared" ca="1" si="296"/>
        <v>257.9972,</v>
      </c>
      <c r="W1766" s="53" t="str">
        <f t="shared" ca="1" si="289"/>
        <v>25800,</v>
      </c>
      <c r="X1766" s="90"/>
      <c r="Y1766" s="52"/>
      <c r="Z1766" s="52"/>
      <c r="AA1766" s="52"/>
      <c r="AB1766" s="52"/>
      <c r="AC1766" s="52"/>
      <c r="AD1766" s="52"/>
      <c r="AE1766" s="52"/>
      <c r="AF1766" s="52"/>
      <c r="AG1766" s="52"/>
      <c r="AH1766" s="52"/>
    </row>
    <row r="1767" spans="11:34" ht="15" thickBot="1" x14ac:dyDescent="0.3">
      <c r="K1767" s="109"/>
      <c r="L1767" s="116">
        <v>1766</v>
      </c>
      <c r="M1767" s="33">
        <f t="shared" si="287"/>
        <v>1.2937728937728938</v>
      </c>
      <c r="N1767" s="33">
        <f t="shared" si="288"/>
        <v>0.37072016872016877</v>
      </c>
      <c r="O1767" s="112">
        <f t="shared" si="290"/>
        <v>183.52483600008355</v>
      </c>
      <c r="P1767" s="33">
        <f t="shared" si="291"/>
        <v>220.92741069652686</v>
      </c>
      <c r="Q1767" s="117">
        <f>IF(INDEX($P$2:$P$4096,MATCH($B$7,$P$2:$P$4096,1)+ROWS(Q$2:$Q1767))&lt;=$B$8,INDEX($P$2:$P$4096,MATCH($B$7,$P$2:$P$4096,1)+ROWS(Q$2:$Q1767)),"")</f>
        <v>258.14939006458803</v>
      </c>
      <c r="R1767" s="118">
        <f t="shared" si="292"/>
        <v>2012</v>
      </c>
      <c r="S1767" s="51">
        <f t="shared" ca="1" si="293"/>
        <v>258.14939006458803</v>
      </c>
      <c r="T1767" s="52">
        <f t="shared" ca="1" si="294"/>
        <v>2012</v>
      </c>
      <c r="U1767" s="39" t="str">
        <f t="shared" ca="1" si="295"/>
        <v>258,</v>
      </c>
      <c r="V1767" s="39" t="str">
        <f t="shared" ca="1" si="296"/>
        <v>258.1494,</v>
      </c>
      <c r="W1767" s="53" t="str">
        <f t="shared" ca="1" si="289"/>
        <v>25815,</v>
      </c>
      <c r="X1767" s="90"/>
      <c r="Y1767" s="52"/>
      <c r="Z1767" s="52"/>
      <c r="AA1767" s="52"/>
      <c r="AB1767" s="52"/>
      <c r="AC1767" s="52"/>
      <c r="AD1767" s="52"/>
      <c r="AE1767" s="52"/>
      <c r="AF1767" s="52"/>
      <c r="AG1767" s="52"/>
      <c r="AH1767" s="52"/>
    </row>
    <row r="1768" spans="11:34" ht="15" thickBot="1" x14ac:dyDescent="0.3">
      <c r="K1768" s="109"/>
      <c r="L1768" s="116">
        <v>1767</v>
      </c>
      <c r="M1768" s="33">
        <f t="shared" si="287"/>
        <v>1.2945054945054946</v>
      </c>
      <c r="N1768" s="33">
        <f t="shared" si="288"/>
        <v>0.3708311688311689</v>
      </c>
      <c r="O1768" s="112">
        <f t="shared" si="290"/>
        <v>183.57978655008361</v>
      </c>
      <c r="P1768" s="33">
        <f t="shared" si="291"/>
        <v>221.07783736294431</v>
      </c>
      <c r="Q1768" s="117">
        <f>IF(INDEX($P$2:$P$4096,MATCH($B$7,$P$2:$P$4096,1)+ROWS(Q$2:$Q1768))&lt;=$B$8,INDEX($P$2:$P$4096,MATCH($B$7,$P$2:$P$4096,1)+ROWS(Q$2:$Q1768)),"")</f>
        <v>258.30159929148812</v>
      </c>
      <c r="R1768" s="118">
        <f t="shared" si="292"/>
        <v>2013</v>
      </c>
      <c r="S1768" s="51">
        <f t="shared" ca="1" si="293"/>
        <v>258.30159929148812</v>
      </c>
      <c r="T1768" s="52">
        <f t="shared" ca="1" si="294"/>
        <v>2013</v>
      </c>
      <c r="U1768" s="39" t="str">
        <f t="shared" ca="1" si="295"/>
        <v>258,</v>
      </c>
      <c r="V1768" s="39" t="str">
        <f t="shared" ca="1" si="296"/>
        <v>258.3016,</v>
      </c>
      <c r="W1768" s="53" t="str">
        <f t="shared" ca="1" si="289"/>
        <v>25830,</v>
      </c>
      <c r="X1768" s="90"/>
      <c r="Y1768" s="52"/>
      <c r="Z1768" s="52"/>
      <c r="AA1768" s="52"/>
      <c r="AB1768" s="52"/>
      <c r="AC1768" s="52"/>
      <c r="AD1768" s="52"/>
      <c r="AE1768" s="52"/>
      <c r="AF1768" s="52"/>
      <c r="AG1768" s="52"/>
      <c r="AH1768" s="52"/>
    </row>
    <row r="1769" spans="11:34" ht="15" thickBot="1" x14ac:dyDescent="0.3">
      <c r="K1769" s="109"/>
      <c r="L1769" s="116">
        <v>1768</v>
      </c>
      <c r="M1769" s="33">
        <f t="shared" si="287"/>
        <v>1.2952380952380953</v>
      </c>
      <c r="N1769" s="33">
        <f t="shared" si="288"/>
        <v>0.37094216894216897</v>
      </c>
      <c r="O1769" s="112">
        <f t="shared" si="290"/>
        <v>183.63473710008364</v>
      </c>
      <c r="P1769" s="33">
        <f t="shared" si="291"/>
        <v>221.22827114442049</v>
      </c>
      <c r="Q1769" s="117">
        <f>IF(INDEX($P$2:$P$4096,MATCH($B$7,$P$2:$P$4096,1)+ROWS(Q$2:$Q1769))&lt;=$B$8,INDEX($P$2:$P$4096,MATCH($B$7,$P$2:$P$4096,1)+ROWS(Q$2:$Q1769)),"")</f>
        <v>258.45381590002893</v>
      </c>
      <c r="R1769" s="118">
        <f t="shared" si="292"/>
        <v>2014</v>
      </c>
      <c r="S1769" s="51">
        <f t="shared" ca="1" si="293"/>
        <v>258.45381590002893</v>
      </c>
      <c r="T1769" s="52">
        <f t="shared" ca="1" si="294"/>
        <v>2014</v>
      </c>
      <c r="U1769" s="39" t="str">
        <f t="shared" ca="1" si="295"/>
        <v>258,</v>
      </c>
      <c r="V1769" s="39" t="str">
        <f t="shared" ca="1" si="296"/>
        <v>258.4538,</v>
      </c>
      <c r="W1769" s="53" t="str">
        <f t="shared" ca="1" si="289"/>
        <v>25845,</v>
      </c>
      <c r="X1769" s="90"/>
      <c r="Y1769" s="52"/>
      <c r="Z1769" s="52"/>
      <c r="AA1769" s="52"/>
      <c r="AB1769" s="52"/>
      <c r="AC1769" s="52"/>
      <c r="AD1769" s="52"/>
      <c r="AE1769" s="52"/>
      <c r="AF1769" s="52"/>
      <c r="AG1769" s="52"/>
      <c r="AH1769" s="52"/>
    </row>
    <row r="1770" spans="11:34" ht="15" thickBot="1" x14ac:dyDescent="0.3">
      <c r="K1770" s="109"/>
      <c r="L1770" s="116">
        <v>1769</v>
      </c>
      <c r="M1770" s="33">
        <f t="shared" si="287"/>
        <v>1.295970695970696</v>
      </c>
      <c r="N1770" s="33">
        <f t="shared" si="288"/>
        <v>0.3710531690531691</v>
      </c>
      <c r="O1770" s="112">
        <f t="shared" si="290"/>
        <v>183.6896876500837</v>
      </c>
      <c r="P1770" s="33">
        <f t="shared" si="291"/>
        <v>221.37871204199951</v>
      </c>
      <c r="Q1770" s="117">
        <f>IF(INDEX($P$2:$P$4096,MATCH($B$7,$P$2:$P$4096,1)+ROWS(Q$2:$Q1770))&lt;=$B$8,INDEX($P$2:$P$4096,MATCH($B$7,$P$2:$P$4096,1)+ROWS(Q$2:$Q1770)),"")</f>
        <v>258.6060398913329</v>
      </c>
      <c r="R1770" s="118">
        <f t="shared" si="292"/>
        <v>2015</v>
      </c>
      <c r="S1770" s="51">
        <f t="shared" ca="1" si="293"/>
        <v>258.6060398913329</v>
      </c>
      <c r="T1770" s="52">
        <f t="shared" ca="1" si="294"/>
        <v>2015</v>
      </c>
      <c r="U1770" s="39" t="str">
        <f t="shared" ca="1" si="295"/>
        <v>259,</v>
      </c>
      <c r="V1770" s="39" t="str">
        <f t="shared" ca="1" si="296"/>
        <v>258.606,</v>
      </c>
      <c r="W1770" s="53" t="str">
        <f t="shared" ca="1" si="289"/>
        <v>25861,</v>
      </c>
      <c r="X1770" s="90"/>
      <c r="Y1770" s="52"/>
      <c r="Z1770" s="52"/>
      <c r="AA1770" s="52"/>
      <c r="AB1770" s="52"/>
      <c r="AC1770" s="52"/>
      <c r="AD1770" s="52"/>
      <c r="AE1770" s="52"/>
      <c r="AF1770" s="52"/>
      <c r="AG1770" s="52"/>
      <c r="AH1770" s="52"/>
    </row>
    <row r="1771" spans="11:34" ht="15" thickBot="1" x14ac:dyDescent="0.3">
      <c r="K1771" s="109"/>
      <c r="L1771" s="116">
        <v>1770</v>
      </c>
      <c r="M1771" s="33">
        <f t="shared" si="287"/>
        <v>1.2967032967032968</v>
      </c>
      <c r="N1771" s="33">
        <f t="shared" si="288"/>
        <v>0.37116416916416922</v>
      </c>
      <c r="O1771" s="112">
        <f t="shared" si="290"/>
        <v>183.74463820008376</v>
      </c>
      <c r="P1771" s="33">
        <f t="shared" si="291"/>
        <v>221.52916005672506</v>
      </c>
      <c r="Q1771" s="117">
        <f>IF(INDEX($P$2:$P$4096,MATCH($B$7,$P$2:$P$4096,1)+ROWS(Q$2:$Q1771))&lt;=$B$8,INDEX($P$2:$P$4096,MATCH($B$7,$P$2:$P$4096,1)+ROWS(Q$2:$Q1771)),"")</f>
        <v>258.75827126652382</v>
      </c>
      <c r="R1771" s="118">
        <f t="shared" si="292"/>
        <v>2016</v>
      </c>
      <c r="S1771" s="51">
        <f t="shared" ca="1" si="293"/>
        <v>258.75827126652382</v>
      </c>
      <c r="T1771" s="52">
        <f t="shared" ca="1" si="294"/>
        <v>2016</v>
      </c>
      <c r="U1771" s="39" t="str">
        <f t="shared" ca="1" si="295"/>
        <v>259,</v>
      </c>
      <c r="V1771" s="39" t="str">
        <f t="shared" ca="1" si="296"/>
        <v>258.7583,</v>
      </c>
      <c r="W1771" s="53" t="str">
        <f t="shared" ca="1" si="289"/>
        <v>25876,</v>
      </c>
      <c r="X1771" s="90"/>
      <c r="Y1771" s="52"/>
      <c r="Z1771" s="52"/>
      <c r="AA1771" s="52"/>
      <c r="AB1771" s="52"/>
      <c r="AC1771" s="52"/>
      <c r="AD1771" s="52"/>
      <c r="AE1771" s="52"/>
      <c r="AF1771" s="52"/>
      <c r="AG1771" s="52"/>
      <c r="AH1771" s="52"/>
    </row>
    <row r="1772" spans="11:34" ht="15" thickBot="1" x14ac:dyDescent="0.3">
      <c r="K1772" s="109"/>
      <c r="L1772" s="116">
        <v>1771</v>
      </c>
      <c r="M1772" s="33">
        <f t="shared" si="287"/>
        <v>1.2974358974358975</v>
      </c>
      <c r="N1772" s="33">
        <f t="shared" si="288"/>
        <v>0.37127516927516935</v>
      </c>
      <c r="O1772" s="112">
        <f t="shared" si="290"/>
        <v>183.79958875008381</v>
      </c>
      <c r="P1772" s="33">
        <f t="shared" si="291"/>
        <v>221.67961518964199</v>
      </c>
      <c r="Q1772" s="117">
        <f>IF(INDEX($P$2:$P$4096,MATCH($B$7,$P$2:$P$4096,1)+ROWS(Q$2:$Q1772))&lt;=$B$8,INDEX($P$2:$P$4096,MATCH($B$7,$P$2:$P$4096,1)+ROWS(Q$2:$Q1772)),"")</f>
        <v>258.91051002672594</v>
      </c>
      <c r="R1772" s="118">
        <f t="shared" si="292"/>
        <v>2017</v>
      </c>
      <c r="S1772" s="51">
        <f t="shared" ca="1" si="293"/>
        <v>258.91051002672594</v>
      </c>
      <c r="T1772" s="52">
        <f t="shared" ca="1" si="294"/>
        <v>2017</v>
      </c>
      <c r="U1772" s="39" t="str">
        <f t="shared" ca="1" si="295"/>
        <v>259,</v>
      </c>
      <c r="V1772" s="39" t="str">
        <f t="shared" ca="1" si="296"/>
        <v>258.9105,</v>
      </c>
      <c r="W1772" s="53" t="str">
        <f t="shared" ca="1" si="289"/>
        <v>25891,</v>
      </c>
      <c r="X1772" s="90"/>
      <c r="Y1772" s="52"/>
      <c r="Z1772" s="52"/>
      <c r="AA1772" s="52"/>
      <c r="AB1772" s="52"/>
      <c r="AC1772" s="52"/>
      <c r="AD1772" s="52"/>
      <c r="AE1772" s="52"/>
      <c r="AF1772" s="52"/>
      <c r="AG1772" s="52"/>
      <c r="AH1772" s="52"/>
    </row>
    <row r="1773" spans="11:34" ht="15" thickBot="1" x14ac:dyDescent="0.3">
      <c r="K1773" s="109"/>
      <c r="L1773" s="116">
        <v>1772</v>
      </c>
      <c r="M1773" s="33">
        <f t="shared" si="287"/>
        <v>1.2981684981684982</v>
      </c>
      <c r="N1773" s="33">
        <f t="shared" si="288"/>
        <v>0.37138616938616942</v>
      </c>
      <c r="O1773" s="112">
        <f t="shared" si="290"/>
        <v>183.85453930008387</v>
      </c>
      <c r="P1773" s="33">
        <f t="shared" si="291"/>
        <v>221.83007744179486</v>
      </c>
      <c r="Q1773" s="117">
        <f>IF(INDEX($P$2:$P$4096,MATCH($B$7,$P$2:$P$4096,1)+ROWS(Q$2:$Q1773))&lt;=$B$8,INDEX($P$2:$P$4096,MATCH($B$7,$P$2:$P$4096,1)+ROWS(Q$2:$Q1773)),"")</f>
        <v>259.06275617306284</v>
      </c>
      <c r="R1773" s="118">
        <f t="shared" si="292"/>
        <v>2018</v>
      </c>
      <c r="S1773" s="51">
        <f t="shared" ca="1" si="293"/>
        <v>259.06275617306284</v>
      </c>
      <c r="T1773" s="52">
        <f t="shared" ca="1" si="294"/>
        <v>2018</v>
      </c>
      <c r="U1773" s="39" t="str">
        <f t="shared" ca="1" si="295"/>
        <v>259,</v>
      </c>
      <c r="V1773" s="39" t="str">
        <f t="shared" ca="1" si="296"/>
        <v>259.0628,</v>
      </c>
      <c r="W1773" s="53" t="str">
        <f t="shared" ca="1" si="289"/>
        <v>25906,</v>
      </c>
      <c r="X1773" s="90"/>
      <c r="Y1773" s="52"/>
      <c r="Z1773" s="52"/>
      <c r="AA1773" s="52"/>
      <c r="AB1773" s="52"/>
      <c r="AC1773" s="52"/>
      <c r="AD1773" s="52"/>
      <c r="AE1773" s="52"/>
      <c r="AF1773" s="52"/>
      <c r="AG1773" s="52"/>
      <c r="AH1773" s="52"/>
    </row>
    <row r="1774" spans="11:34" ht="15" thickBot="1" x14ac:dyDescent="0.3">
      <c r="K1774" s="109"/>
      <c r="L1774" s="116">
        <v>1773</v>
      </c>
      <c r="M1774" s="33">
        <f t="shared" si="287"/>
        <v>1.2989010989010989</v>
      </c>
      <c r="N1774" s="33">
        <f t="shared" si="288"/>
        <v>0.37149716949716954</v>
      </c>
      <c r="O1774" s="112">
        <f t="shared" si="290"/>
        <v>183.90948985008393</v>
      </c>
      <c r="P1774" s="33">
        <f t="shared" si="291"/>
        <v>221.98054681422894</v>
      </c>
      <c r="Q1774" s="117">
        <f>IF(INDEX($P$2:$P$4096,MATCH($B$7,$P$2:$P$4096,1)+ROWS(Q$2:$Q1774))&lt;=$B$8,INDEX($P$2:$P$4096,MATCH($B$7,$P$2:$P$4096,1)+ROWS(Q$2:$Q1774)),"")</f>
        <v>259.2150097066592</v>
      </c>
      <c r="R1774" s="118">
        <f t="shared" si="292"/>
        <v>2019</v>
      </c>
      <c r="S1774" s="51">
        <f t="shared" ca="1" si="293"/>
        <v>259.2150097066592</v>
      </c>
      <c r="T1774" s="52">
        <f t="shared" ca="1" si="294"/>
        <v>2019</v>
      </c>
      <c r="U1774" s="39" t="str">
        <f t="shared" ca="1" si="295"/>
        <v>259,</v>
      </c>
      <c r="V1774" s="39" t="str">
        <f t="shared" ca="1" si="296"/>
        <v>259.215,</v>
      </c>
      <c r="W1774" s="53" t="str">
        <f t="shared" ca="1" si="289"/>
        <v>25922,</v>
      </c>
      <c r="X1774" s="90"/>
      <c r="Y1774" s="52"/>
      <c r="Z1774" s="52"/>
      <c r="AA1774" s="52"/>
      <c r="AB1774" s="52"/>
      <c r="AC1774" s="52"/>
      <c r="AD1774" s="52"/>
      <c r="AE1774" s="52"/>
      <c r="AF1774" s="52"/>
      <c r="AG1774" s="52"/>
      <c r="AH1774" s="52"/>
    </row>
    <row r="1775" spans="11:34" ht="15" thickBot="1" x14ac:dyDescent="0.3">
      <c r="K1775" s="109"/>
      <c r="L1775" s="116">
        <v>1774</v>
      </c>
      <c r="M1775" s="33">
        <f t="shared" si="287"/>
        <v>1.2996336996336997</v>
      </c>
      <c r="N1775" s="33">
        <f t="shared" si="288"/>
        <v>0.37160816960816967</v>
      </c>
      <c r="O1775" s="112">
        <f t="shared" si="290"/>
        <v>183.96444040008399</v>
      </c>
      <c r="P1775" s="33">
        <f t="shared" si="291"/>
        <v>222.13102330798932</v>
      </c>
      <c r="Q1775" s="117">
        <f>IF(INDEX($P$2:$P$4096,MATCH($B$7,$P$2:$P$4096,1)+ROWS(Q$2:$Q1775))&lt;=$B$8,INDEX($P$2:$P$4096,MATCH($B$7,$P$2:$P$4096,1)+ROWS(Q$2:$Q1775)),"")</f>
        <v>259.36727062863986</v>
      </c>
      <c r="R1775" s="118">
        <f t="shared" si="292"/>
        <v>2020</v>
      </c>
      <c r="S1775" s="51">
        <f t="shared" ca="1" si="293"/>
        <v>259.36727062863986</v>
      </c>
      <c r="T1775" s="52">
        <f t="shared" ca="1" si="294"/>
        <v>2020</v>
      </c>
      <c r="U1775" s="39" t="str">
        <f t="shared" ca="1" si="295"/>
        <v>259,</v>
      </c>
      <c r="V1775" s="39" t="str">
        <f t="shared" ca="1" si="296"/>
        <v>259.3673,</v>
      </c>
      <c r="W1775" s="53" t="str">
        <f t="shared" ca="1" si="289"/>
        <v>25937,</v>
      </c>
      <c r="X1775" s="90"/>
      <c r="Y1775" s="52"/>
      <c r="Z1775" s="52"/>
      <c r="AA1775" s="52"/>
      <c r="AB1775" s="52"/>
      <c r="AC1775" s="52"/>
      <c r="AD1775" s="52"/>
      <c r="AE1775" s="52"/>
      <c r="AF1775" s="52"/>
      <c r="AG1775" s="52"/>
      <c r="AH1775" s="52"/>
    </row>
    <row r="1776" spans="11:34" ht="15" thickBot="1" x14ac:dyDescent="0.3">
      <c r="K1776" s="109"/>
      <c r="L1776" s="116">
        <v>1775</v>
      </c>
      <c r="M1776" s="33">
        <f t="shared" si="287"/>
        <v>1.3003663003663004</v>
      </c>
      <c r="N1776" s="33">
        <f t="shared" si="288"/>
        <v>0.37171916971916974</v>
      </c>
      <c r="O1776" s="112">
        <f t="shared" si="290"/>
        <v>184.01939095008402</v>
      </c>
      <c r="P1776" s="33">
        <f t="shared" si="291"/>
        <v>222.28150692412214</v>
      </c>
      <c r="Q1776" s="117">
        <f>IF(INDEX($P$2:$P$4096,MATCH($B$7,$P$2:$P$4096,1)+ROWS(Q$2:$Q1776))&lt;=$B$8,INDEX($P$2:$P$4096,MATCH($B$7,$P$2:$P$4096,1)+ROWS(Q$2:$Q1776)),"")</f>
        <v>259.51953894012968</v>
      </c>
      <c r="R1776" s="118">
        <f t="shared" si="292"/>
        <v>2021</v>
      </c>
      <c r="S1776" s="51">
        <f t="shared" ca="1" si="293"/>
        <v>259.51953894012968</v>
      </c>
      <c r="T1776" s="52">
        <f t="shared" ca="1" si="294"/>
        <v>2021</v>
      </c>
      <c r="U1776" s="39" t="str">
        <f t="shared" ca="1" si="295"/>
        <v>260,</v>
      </c>
      <c r="V1776" s="39" t="str">
        <f t="shared" ca="1" si="296"/>
        <v>259.5195,</v>
      </c>
      <c r="W1776" s="53" t="str">
        <f t="shared" ca="1" si="289"/>
        <v>25952,</v>
      </c>
      <c r="X1776" s="90"/>
      <c r="Y1776" s="52"/>
      <c r="Z1776" s="52"/>
      <c r="AA1776" s="52"/>
      <c r="AB1776" s="52"/>
      <c r="AC1776" s="52"/>
      <c r="AD1776" s="52"/>
      <c r="AE1776" s="52"/>
      <c r="AF1776" s="52"/>
      <c r="AG1776" s="52"/>
      <c r="AH1776" s="52"/>
    </row>
    <row r="1777" spans="11:34" ht="15" thickBot="1" x14ac:dyDescent="0.3">
      <c r="K1777" s="109"/>
      <c r="L1777" s="116">
        <v>1776</v>
      </c>
      <c r="M1777" s="33">
        <f t="shared" si="287"/>
        <v>1.3010989010989011</v>
      </c>
      <c r="N1777" s="33">
        <f t="shared" si="288"/>
        <v>0.37183016983016987</v>
      </c>
      <c r="O1777" s="112">
        <f t="shared" si="290"/>
        <v>184.07434150008407</v>
      </c>
      <c r="P1777" s="33">
        <f t="shared" si="291"/>
        <v>222.43199766367354</v>
      </c>
      <c r="Q1777" s="117">
        <f>IF(INDEX($P$2:$P$4096,MATCH($B$7,$P$2:$P$4096,1)+ROWS(Q$2:$Q1777))&lt;=$B$8,INDEX($P$2:$P$4096,MATCH($B$7,$P$2:$P$4096,1)+ROWS(Q$2:$Q1777)),"")</f>
        <v>259.67181464225445</v>
      </c>
      <c r="R1777" s="118">
        <f t="shared" si="292"/>
        <v>2022</v>
      </c>
      <c r="S1777" s="51">
        <f t="shared" ca="1" si="293"/>
        <v>259.67181464225445</v>
      </c>
      <c r="T1777" s="52">
        <f t="shared" ca="1" si="294"/>
        <v>2022</v>
      </c>
      <c r="U1777" s="39" t="str">
        <f t="shared" ca="1" si="295"/>
        <v>260,</v>
      </c>
      <c r="V1777" s="39" t="str">
        <f t="shared" ca="1" si="296"/>
        <v>259.6718,</v>
      </c>
      <c r="W1777" s="53" t="str">
        <f t="shared" ca="1" si="289"/>
        <v>25967,</v>
      </c>
      <c r="X1777" s="90"/>
      <c r="Y1777" s="52"/>
      <c r="Z1777" s="52"/>
      <c r="AA1777" s="52"/>
      <c r="AB1777" s="52"/>
      <c r="AC1777" s="52"/>
      <c r="AD1777" s="52"/>
      <c r="AE1777" s="52"/>
      <c r="AF1777" s="52"/>
      <c r="AG1777" s="52"/>
      <c r="AH1777" s="52"/>
    </row>
    <row r="1778" spans="11:34" ht="15" thickBot="1" x14ac:dyDescent="0.3">
      <c r="K1778" s="109"/>
      <c r="L1778" s="116">
        <v>1777</v>
      </c>
      <c r="M1778" s="33">
        <f t="shared" si="287"/>
        <v>1.3018315018315019</v>
      </c>
      <c r="N1778" s="33">
        <f t="shared" si="288"/>
        <v>0.37194116994116999</v>
      </c>
      <c r="O1778" s="112">
        <f t="shared" si="290"/>
        <v>184.12929205008413</v>
      </c>
      <c r="P1778" s="33">
        <f t="shared" si="291"/>
        <v>222.58249552768956</v>
      </c>
      <c r="Q1778" s="117">
        <f>IF(INDEX($P$2:$P$4096,MATCH($B$7,$P$2:$P$4096,1)+ROWS(Q$2:$Q1778))&lt;=$B$8,INDEX($P$2:$P$4096,MATCH($B$7,$P$2:$P$4096,1)+ROWS(Q$2:$Q1778)),"")</f>
        <v>259.82409773613972</v>
      </c>
      <c r="R1778" s="118">
        <f t="shared" si="292"/>
        <v>2023</v>
      </c>
      <c r="S1778" s="51">
        <f t="shared" ca="1" si="293"/>
        <v>259.82409773613972</v>
      </c>
      <c r="T1778" s="52">
        <f t="shared" ca="1" si="294"/>
        <v>2023</v>
      </c>
      <c r="U1778" s="39" t="str">
        <f t="shared" ca="1" si="295"/>
        <v>260,</v>
      </c>
      <c r="V1778" s="39" t="str">
        <f t="shared" ca="1" si="296"/>
        <v>259.8241,</v>
      </c>
      <c r="W1778" s="53" t="str">
        <f t="shared" ca="1" si="289"/>
        <v>25982,</v>
      </c>
      <c r="X1778" s="90"/>
      <c r="Y1778" s="52"/>
      <c r="Z1778" s="52"/>
      <c r="AA1778" s="52"/>
      <c r="AB1778" s="52"/>
      <c r="AC1778" s="52"/>
      <c r="AD1778" s="52"/>
      <c r="AE1778" s="52"/>
      <c r="AF1778" s="52"/>
      <c r="AG1778" s="52"/>
      <c r="AH1778" s="52"/>
    </row>
    <row r="1779" spans="11:34" ht="15" thickBot="1" x14ac:dyDescent="0.3">
      <c r="K1779" s="109"/>
      <c r="L1779" s="116">
        <v>1778</v>
      </c>
      <c r="M1779" s="33">
        <f t="shared" si="287"/>
        <v>1.3025641025641026</v>
      </c>
      <c r="N1779" s="33">
        <f t="shared" si="288"/>
        <v>0.37205217005217012</v>
      </c>
      <c r="O1779" s="112">
        <f t="shared" si="290"/>
        <v>184.18424260008422</v>
      </c>
      <c r="P1779" s="33">
        <f t="shared" si="291"/>
        <v>222.73300051721719</v>
      </c>
      <c r="Q1779" s="117">
        <f>IF(INDEX($P$2:$P$4096,MATCH($B$7,$P$2:$P$4096,1)+ROWS(Q$2:$Q1779))&lt;=$B$8,INDEX($P$2:$P$4096,MATCH($B$7,$P$2:$P$4096,1)+ROWS(Q$2:$Q1779)),"")</f>
        <v>259.97638822291157</v>
      </c>
      <c r="R1779" s="118">
        <f t="shared" si="292"/>
        <v>2024</v>
      </c>
      <c r="S1779" s="51">
        <f t="shared" ca="1" si="293"/>
        <v>259.97638822291157</v>
      </c>
      <c r="T1779" s="52">
        <f t="shared" ca="1" si="294"/>
        <v>2024</v>
      </c>
      <c r="U1779" s="39" t="str">
        <f t="shared" ca="1" si="295"/>
        <v>260,</v>
      </c>
      <c r="V1779" s="39" t="str">
        <f t="shared" ca="1" si="296"/>
        <v>259.9764,</v>
      </c>
      <c r="W1779" s="53" t="str">
        <f t="shared" ca="1" si="289"/>
        <v>25998,</v>
      </c>
      <c r="X1779" s="90"/>
      <c r="Y1779" s="52"/>
      <c r="Z1779" s="52"/>
      <c r="AA1779" s="52"/>
      <c r="AB1779" s="52"/>
      <c r="AC1779" s="52"/>
      <c r="AD1779" s="52"/>
      <c r="AE1779" s="52"/>
      <c r="AF1779" s="52"/>
      <c r="AG1779" s="52"/>
      <c r="AH1779" s="52"/>
    </row>
    <row r="1780" spans="11:34" ht="15" thickBot="1" x14ac:dyDescent="0.3">
      <c r="K1780" s="109"/>
      <c r="L1780" s="116">
        <v>1779</v>
      </c>
      <c r="M1780" s="33">
        <f t="shared" si="287"/>
        <v>1.3032967032967033</v>
      </c>
      <c r="N1780" s="33">
        <f t="shared" si="288"/>
        <v>0.37216317016317019</v>
      </c>
      <c r="O1780" s="112">
        <f t="shared" si="290"/>
        <v>184.23919315008425</v>
      </c>
      <c r="P1780" s="33">
        <f t="shared" si="291"/>
        <v>222.88351263330378</v>
      </c>
      <c r="Q1780" s="117">
        <f>IF(INDEX($P$2:$P$4096,MATCH($B$7,$P$2:$P$4096,1)+ROWS(Q$2:$Q1780))&lt;=$B$8,INDEX($P$2:$P$4096,MATCH($B$7,$P$2:$P$4096,1)+ROWS(Q$2:$Q1780)),"")</f>
        <v>260.128686103696</v>
      </c>
      <c r="R1780" s="118">
        <f t="shared" si="292"/>
        <v>2025</v>
      </c>
      <c r="S1780" s="51">
        <f t="shared" ca="1" si="293"/>
        <v>260.128686103696</v>
      </c>
      <c r="T1780" s="52">
        <f t="shared" ca="1" si="294"/>
        <v>2025</v>
      </c>
      <c r="U1780" s="39" t="str">
        <f t="shared" ca="1" si="295"/>
        <v>260,</v>
      </c>
      <c r="V1780" s="39" t="str">
        <f t="shared" ca="1" si="296"/>
        <v>260.1287,</v>
      </c>
      <c r="W1780" s="53" t="str">
        <f t="shared" ca="1" si="289"/>
        <v>26013,</v>
      </c>
      <c r="X1780" s="90"/>
      <c r="Y1780" s="52"/>
      <c r="Z1780" s="52"/>
      <c r="AA1780" s="52"/>
      <c r="AB1780" s="52"/>
      <c r="AC1780" s="52"/>
      <c r="AD1780" s="52"/>
      <c r="AE1780" s="52"/>
      <c r="AF1780" s="52"/>
      <c r="AG1780" s="52"/>
      <c r="AH1780" s="52"/>
    </row>
    <row r="1781" spans="11:34" ht="15" thickBot="1" x14ac:dyDescent="0.3">
      <c r="K1781" s="109"/>
      <c r="L1781" s="116">
        <v>1780</v>
      </c>
      <c r="M1781" s="33">
        <f t="shared" si="287"/>
        <v>1.3040293040293041</v>
      </c>
      <c r="N1781" s="33">
        <f t="shared" si="288"/>
        <v>0.37227417027417031</v>
      </c>
      <c r="O1781" s="112">
        <f t="shared" si="290"/>
        <v>184.29414370008431</v>
      </c>
      <c r="P1781" s="33">
        <f t="shared" si="291"/>
        <v>223.03403187699649</v>
      </c>
      <c r="Q1781" s="117">
        <f>IF(INDEX($P$2:$P$4096,MATCH($B$7,$P$2:$P$4096,1)+ROWS(Q$2:$Q1781))&lt;=$B$8,INDEX($P$2:$P$4096,MATCH($B$7,$P$2:$P$4096,1)+ROWS(Q$2:$Q1781)),"")</f>
        <v>260.28099137962016</v>
      </c>
      <c r="R1781" s="118">
        <f t="shared" si="292"/>
        <v>2026</v>
      </c>
      <c r="S1781" s="51">
        <f t="shared" ca="1" si="293"/>
        <v>260.28099137962016</v>
      </c>
      <c r="T1781" s="52">
        <f t="shared" ca="1" si="294"/>
        <v>2026</v>
      </c>
      <c r="U1781" s="39" t="str">
        <f t="shared" ca="1" si="295"/>
        <v>260,</v>
      </c>
      <c r="V1781" s="39" t="str">
        <f t="shared" ca="1" si="296"/>
        <v>260.281,</v>
      </c>
      <c r="W1781" s="53" t="str">
        <f t="shared" ca="1" si="289"/>
        <v>26028,</v>
      </c>
      <c r="X1781" s="90"/>
      <c r="Y1781" s="52"/>
      <c r="Z1781" s="52"/>
      <c r="AA1781" s="52"/>
      <c r="AB1781" s="52"/>
      <c r="AC1781" s="52"/>
      <c r="AD1781" s="52"/>
      <c r="AE1781" s="52"/>
      <c r="AF1781" s="52"/>
      <c r="AG1781" s="52"/>
      <c r="AH1781" s="52"/>
    </row>
    <row r="1782" spans="11:34" ht="15" thickBot="1" x14ac:dyDescent="0.3">
      <c r="K1782" s="109"/>
      <c r="L1782" s="116">
        <v>1781</v>
      </c>
      <c r="M1782" s="33">
        <f t="shared" si="287"/>
        <v>1.3047619047619048</v>
      </c>
      <c r="N1782" s="33">
        <f t="shared" si="288"/>
        <v>0.37238517038517044</v>
      </c>
      <c r="O1782" s="112">
        <f t="shared" si="290"/>
        <v>184.34909425008436</v>
      </c>
      <c r="P1782" s="33">
        <f t="shared" si="291"/>
        <v>223.18455824934313</v>
      </c>
      <c r="Q1782" s="117">
        <f>IF(INDEX($P$2:$P$4096,MATCH($B$7,$P$2:$P$4096,1)+ROWS(Q$2:$Q1782))&lt;=$B$8,INDEX($P$2:$P$4096,MATCH($B$7,$P$2:$P$4096,1)+ROWS(Q$2:$Q1782)),"")</f>
        <v>260.43330405181104</v>
      </c>
      <c r="R1782" s="118">
        <f t="shared" si="292"/>
        <v>2027</v>
      </c>
      <c r="S1782" s="51">
        <f t="shared" ca="1" si="293"/>
        <v>260.43330405181104</v>
      </c>
      <c r="T1782" s="52">
        <f t="shared" ca="1" si="294"/>
        <v>2027</v>
      </c>
      <c r="U1782" s="39" t="str">
        <f t="shared" ca="1" si="295"/>
        <v>260,</v>
      </c>
      <c r="V1782" s="39" t="str">
        <f t="shared" ca="1" si="296"/>
        <v>260.4333,</v>
      </c>
      <c r="W1782" s="53" t="str">
        <f t="shared" ca="1" si="289"/>
        <v>26043,</v>
      </c>
      <c r="X1782" s="90"/>
      <c r="Y1782" s="52"/>
      <c r="Z1782" s="52"/>
      <c r="AA1782" s="52"/>
      <c r="AB1782" s="52"/>
      <c r="AC1782" s="52"/>
      <c r="AD1782" s="52"/>
      <c r="AE1782" s="52"/>
      <c r="AF1782" s="52"/>
      <c r="AG1782" s="52"/>
      <c r="AH1782" s="52"/>
    </row>
    <row r="1783" spans="11:34" ht="15" thickBot="1" x14ac:dyDescent="0.3">
      <c r="K1783" s="109"/>
      <c r="L1783" s="116">
        <v>1782</v>
      </c>
      <c r="M1783" s="33">
        <f t="shared" si="287"/>
        <v>1.3054945054945055</v>
      </c>
      <c r="N1783" s="33">
        <f t="shared" si="288"/>
        <v>0.37249617049617056</v>
      </c>
      <c r="O1783" s="112">
        <f t="shared" si="290"/>
        <v>184.40404480008442</v>
      </c>
      <c r="P1783" s="33">
        <f t="shared" si="291"/>
        <v>223.33509175139181</v>
      </c>
      <c r="Q1783" s="117">
        <f>IF(INDEX($P$2:$P$4096,MATCH($B$7,$P$2:$P$4096,1)+ROWS(Q$2:$Q1783))&lt;=$B$8,INDEX($P$2:$P$4096,MATCH($B$7,$P$2:$P$4096,1)+ROWS(Q$2:$Q1783)),"")</f>
        <v>260.58562412139554</v>
      </c>
      <c r="R1783" s="118">
        <f t="shared" si="292"/>
        <v>2028</v>
      </c>
      <c r="S1783" s="51">
        <f t="shared" ca="1" si="293"/>
        <v>260.58562412139554</v>
      </c>
      <c r="T1783" s="52">
        <f t="shared" ca="1" si="294"/>
        <v>2028</v>
      </c>
      <c r="U1783" s="39" t="str">
        <f t="shared" ca="1" si="295"/>
        <v>261,</v>
      </c>
      <c r="V1783" s="39" t="str">
        <f t="shared" ca="1" si="296"/>
        <v>260.5856,</v>
      </c>
      <c r="W1783" s="53" t="str">
        <f t="shared" ca="1" si="289"/>
        <v>26059,</v>
      </c>
      <c r="X1783" s="90"/>
      <c r="Y1783" s="52"/>
      <c r="Z1783" s="52"/>
      <c r="AA1783" s="52"/>
      <c r="AB1783" s="52"/>
      <c r="AC1783" s="52"/>
      <c r="AD1783" s="52"/>
      <c r="AE1783" s="52"/>
      <c r="AF1783" s="52"/>
      <c r="AG1783" s="52"/>
      <c r="AH1783" s="52"/>
    </row>
    <row r="1784" spans="11:34" ht="15" thickBot="1" x14ac:dyDescent="0.3">
      <c r="K1784" s="109"/>
      <c r="L1784" s="116">
        <v>1783</v>
      </c>
      <c r="M1784" s="33">
        <f t="shared" si="287"/>
        <v>1.3062271062271062</v>
      </c>
      <c r="N1784" s="33">
        <f t="shared" si="288"/>
        <v>0.37260717060717063</v>
      </c>
      <c r="O1784" s="112">
        <f t="shared" si="290"/>
        <v>184.45899535008445</v>
      </c>
      <c r="P1784" s="33">
        <f t="shared" si="291"/>
        <v>223.48563238419075</v>
      </c>
      <c r="Q1784" s="117">
        <f>IF(INDEX($P$2:$P$4096,MATCH($B$7,$P$2:$P$4096,1)+ROWS(Q$2:$Q1784))&lt;=$B$8,INDEX($P$2:$P$4096,MATCH($B$7,$P$2:$P$4096,1)+ROWS(Q$2:$Q1784)),"")</f>
        <v>260.73795158950162</v>
      </c>
      <c r="R1784" s="118">
        <f t="shared" si="292"/>
        <v>2029</v>
      </c>
      <c r="S1784" s="51">
        <f t="shared" ca="1" si="293"/>
        <v>260.73795158950162</v>
      </c>
      <c r="T1784" s="52">
        <f t="shared" ca="1" si="294"/>
        <v>2029</v>
      </c>
      <c r="U1784" s="39" t="str">
        <f t="shared" ca="1" si="295"/>
        <v>261,</v>
      </c>
      <c r="V1784" s="39" t="str">
        <f t="shared" ca="1" si="296"/>
        <v>260.738,</v>
      </c>
      <c r="W1784" s="53" t="str">
        <f t="shared" ca="1" si="289"/>
        <v>26074,</v>
      </c>
      <c r="X1784" s="90"/>
      <c r="Y1784" s="52"/>
      <c r="Z1784" s="52"/>
      <c r="AA1784" s="52"/>
      <c r="AB1784" s="52"/>
      <c r="AC1784" s="52"/>
      <c r="AD1784" s="52"/>
      <c r="AE1784" s="52"/>
      <c r="AF1784" s="52"/>
      <c r="AG1784" s="52"/>
      <c r="AH1784" s="52"/>
    </row>
    <row r="1785" spans="11:34" ht="15" thickBot="1" x14ac:dyDescent="0.3">
      <c r="K1785" s="109"/>
      <c r="L1785" s="116">
        <v>1784</v>
      </c>
      <c r="M1785" s="33">
        <f t="shared" si="287"/>
        <v>1.306959706959707</v>
      </c>
      <c r="N1785" s="33">
        <f t="shared" si="288"/>
        <v>0.37271817071817076</v>
      </c>
      <c r="O1785" s="112">
        <f t="shared" si="290"/>
        <v>184.51394590008454</v>
      </c>
      <c r="P1785" s="33">
        <f t="shared" si="291"/>
        <v>223.63618014878921</v>
      </c>
      <c r="Q1785" s="117">
        <f>IF(INDEX($P$2:$P$4096,MATCH($B$7,$P$2:$P$4096,1)+ROWS(Q$2:$Q1785))&lt;=$B$8,INDEX($P$2:$P$4096,MATCH($B$7,$P$2:$P$4096,1)+ROWS(Q$2:$Q1785)),"")</f>
        <v>260.89028645725728</v>
      </c>
      <c r="R1785" s="118">
        <f t="shared" si="292"/>
        <v>2030</v>
      </c>
      <c r="S1785" s="51">
        <f t="shared" ca="1" si="293"/>
        <v>260.89028645725728</v>
      </c>
      <c r="T1785" s="52">
        <f t="shared" ca="1" si="294"/>
        <v>2030</v>
      </c>
      <c r="U1785" s="39" t="str">
        <f t="shared" ca="1" si="295"/>
        <v>261,</v>
      </c>
      <c r="V1785" s="39" t="str">
        <f t="shared" ca="1" si="296"/>
        <v>260.8903,</v>
      </c>
      <c r="W1785" s="53" t="str">
        <f t="shared" ca="1" si="289"/>
        <v>26089,</v>
      </c>
      <c r="X1785" s="90"/>
      <c r="Y1785" s="52"/>
      <c r="Z1785" s="52"/>
      <c r="AA1785" s="52"/>
      <c r="AB1785" s="52"/>
      <c r="AC1785" s="52"/>
      <c r="AD1785" s="52"/>
      <c r="AE1785" s="52"/>
      <c r="AF1785" s="52"/>
      <c r="AG1785" s="52"/>
      <c r="AH1785" s="52"/>
    </row>
    <row r="1786" spans="11:34" ht="15" thickBot="1" x14ac:dyDescent="0.3">
      <c r="K1786" s="109"/>
      <c r="L1786" s="116">
        <v>1785</v>
      </c>
      <c r="M1786" s="33">
        <f t="shared" si="287"/>
        <v>1.3076923076923077</v>
      </c>
      <c r="N1786" s="33">
        <f t="shared" si="288"/>
        <v>0.37282917082917089</v>
      </c>
      <c r="O1786" s="112">
        <f t="shared" si="290"/>
        <v>184.56889645008459</v>
      </c>
      <c r="P1786" s="33">
        <f t="shared" si="291"/>
        <v>223.78673504623589</v>
      </c>
      <c r="Q1786" s="117">
        <f>IF(INDEX($P$2:$P$4096,MATCH($B$7,$P$2:$P$4096,1)+ROWS(Q$2:$Q1786))&lt;=$B$8,INDEX($P$2:$P$4096,MATCH($B$7,$P$2:$P$4096,1)+ROWS(Q$2:$Q1786)),"")</f>
        <v>261.04262872579073</v>
      </c>
      <c r="R1786" s="118">
        <f t="shared" si="292"/>
        <v>2031</v>
      </c>
      <c r="S1786" s="51">
        <f t="shared" ca="1" si="293"/>
        <v>261.04262872579073</v>
      </c>
      <c r="T1786" s="52">
        <f t="shared" ca="1" si="294"/>
        <v>2031</v>
      </c>
      <c r="U1786" s="39" t="str">
        <f t="shared" ca="1" si="295"/>
        <v>261,</v>
      </c>
      <c r="V1786" s="39" t="str">
        <f t="shared" ca="1" si="296"/>
        <v>261.0426,</v>
      </c>
      <c r="W1786" s="53" t="str">
        <f t="shared" ca="1" si="289"/>
        <v>26104,</v>
      </c>
      <c r="X1786" s="90"/>
      <c r="Y1786" s="52"/>
      <c r="Z1786" s="52"/>
      <c r="AA1786" s="52"/>
      <c r="AB1786" s="52"/>
      <c r="AC1786" s="52"/>
      <c r="AD1786" s="52"/>
      <c r="AE1786" s="52"/>
      <c r="AF1786" s="52"/>
      <c r="AG1786" s="52"/>
      <c r="AH1786" s="52"/>
    </row>
    <row r="1787" spans="11:34" ht="15" thickBot="1" x14ac:dyDescent="0.3">
      <c r="K1787" s="109"/>
      <c r="L1787" s="116">
        <v>1786</v>
      </c>
      <c r="M1787" s="33">
        <f t="shared" si="287"/>
        <v>1.3084249084249084</v>
      </c>
      <c r="N1787" s="33">
        <f t="shared" si="288"/>
        <v>0.37294017094017096</v>
      </c>
      <c r="O1787" s="112">
        <f t="shared" si="290"/>
        <v>184.62384700008462</v>
      </c>
      <c r="P1787" s="33">
        <f t="shared" si="291"/>
        <v>223.93729707758007</v>
      </c>
      <c r="Q1787" s="117">
        <f>IF(INDEX($P$2:$P$4096,MATCH($B$7,$P$2:$P$4096,1)+ROWS(Q$2:$Q1787))&lt;=$B$8,INDEX($P$2:$P$4096,MATCH($B$7,$P$2:$P$4096,1)+ROWS(Q$2:$Q1787)),"")</f>
        <v>261.1949783962304</v>
      </c>
      <c r="R1787" s="118">
        <f t="shared" si="292"/>
        <v>2032</v>
      </c>
      <c r="S1787" s="51">
        <f t="shared" ca="1" si="293"/>
        <v>261.1949783962304</v>
      </c>
      <c r="T1787" s="52">
        <f t="shared" ca="1" si="294"/>
        <v>2032</v>
      </c>
      <c r="U1787" s="39" t="str">
        <f t="shared" ca="1" si="295"/>
        <v>261,</v>
      </c>
      <c r="V1787" s="39" t="str">
        <f t="shared" ca="1" si="296"/>
        <v>261.195,</v>
      </c>
      <c r="W1787" s="53" t="str">
        <f t="shared" ca="1" si="289"/>
        <v>26119,</v>
      </c>
      <c r="X1787" s="90"/>
      <c r="Y1787" s="52"/>
      <c r="Z1787" s="52"/>
      <c r="AA1787" s="52"/>
      <c r="AB1787" s="52"/>
      <c r="AC1787" s="52"/>
      <c r="AD1787" s="52"/>
      <c r="AE1787" s="52"/>
      <c r="AF1787" s="52"/>
      <c r="AG1787" s="52"/>
      <c r="AH1787" s="52"/>
    </row>
    <row r="1788" spans="11:34" ht="15" thickBot="1" x14ac:dyDescent="0.3">
      <c r="K1788" s="109"/>
      <c r="L1788" s="116">
        <v>1787</v>
      </c>
      <c r="M1788" s="33">
        <f t="shared" si="287"/>
        <v>1.3091575091575092</v>
      </c>
      <c r="N1788" s="33">
        <f t="shared" si="288"/>
        <v>0.37305117105117108</v>
      </c>
      <c r="O1788" s="112">
        <f t="shared" si="290"/>
        <v>184.67879755008468</v>
      </c>
      <c r="P1788" s="33">
        <f t="shared" si="291"/>
        <v>224.08786624387199</v>
      </c>
      <c r="Q1788" s="117">
        <f>IF(INDEX($P$2:$P$4096,MATCH($B$7,$P$2:$P$4096,1)+ROWS(Q$2:$Q1788))&lt;=$B$8,INDEX($P$2:$P$4096,MATCH($B$7,$P$2:$P$4096,1)+ROWS(Q$2:$Q1788)),"")</f>
        <v>261.34733546970483</v>
      </c>
      <c r="R1788" s="118">
        <f t="shared" si="292"/>
        <v>2033</v>
      </c>
      <c r="S1788" s="51">
        <f t="shared" ca="1" si="293"/>
        <v>261.34733546970483</v>
      </c>
      <c r="T1788" s="52">
        <f t="shared" ca="1" si="294"/>
        <v>2033</v>
      </c>
      <c r="U1788" s="39" t="str">
        <f t="shared" ca="1" si="295"/>
        <v>261,</v>
      </c>
      <c r="V1788" s="39" t="str">
        <f t="shared" ca="1" si="296"/>
        <v>261.3473,</v>
      </c>
      <c r="W1788" s="53" t="str">
        <f t="shared" ca="1" si="289"/>
        <v>26135,</v>
      </c>
      <c r="X1788" s="90"/>
      <c r="Y1788" s="52"/>
      <c r="Z1788" s="52"/>
      <c r="AA1788" s="52"/>
      <c r="AB1788" s="52"/>
      <c r="AC1788" s="52"/>
      <c r="AD1788" s="52"/>
      <c r="AE1788" s="52"/>
      <c r="AF1788" s="52"/>
      <c r="AG1788" s="52"/>
      <c r="AH1788" s="52"/>
    </row>
    <row r="1789" spans="11:34" ht="15" thickBot="1" x14ac:dyDescent="0.3">
      <c r="K1789" s="109"/>
      <c r="L1789" s="116">
        <v>1788</v>
      </c>
      <c r="M1789" s="33">
        <f t="shared" si="287"/>
        <v>1.3098901098901099</v>
      </c>
      <c r="N1789" s="33">
        <f t="shared" si="288"/>
        <v>0.37316217116217121</v>
      </c>
      <c r="O1789" s="112">
        <f t="shared" si="290"/>
        <v>184.73374810008474</v>
      </c>
      <c r="P1789" s="33">
        <f t="shared" si="291"/>
        <v>224.23844254616137</v>
      </c>
      <c r="Q1789" s="117">
        <f>IF(INDEX($P$2:$P$4096,MATCH($B$7,$P$2:$P$4096,1)+ROWS(Q$2:$Q1789))&lt;=$B$8,INDEX($P$2:$P$4096,MATCH($B$7,$P$2:$P$4096,1)+ROWS(Q$2:$Q1789)),"")</f>
        <v>261.49969994734414</v>
      </c>
      <c r="R1789" s="118">
        <f t="shared" si="292"/>
        <v>2034</v>
      </c>
      <c r="S1789" s="51">
        <f t="shared" ca="1" si="293"/>
        <v>261.49969994734414</v>
      </c>
      <c r="T1789" s="52">
        <f t="shared" ca="1" si="294"/>
        <v>2034</v>
      </c>
      <c r="U1789" s="39" t="str">
        <f t="shared" ca="1" si="295"/>
        <v>261,</v>
      </c>
      <c r="V1789" s="39" t="str">
        <f t="shared" ca="1" si="296"/>
        <v>261.4997,</v>
      </c>
      <c r="W1789" s="53" t="str">
        <f t="shared" ca="1" si="289"/>
        <v>26150,</v>
      </c>
      <c r="X1789" s="90"/>
      <c r="Y1789" s="52"/>
      <c r="Z1789" s="52"/>
      <c r="AA1789" s="52"/>
      <c r="AB1789" s="52"/>
      <c r="AC1789" s="52"/>
      <c r="AD1789" s="52"/>
      <c r="AE1789" s="52"/>
      <c r="AF1789" s="52"/>
      <c r="AG1789" s="52"/>
      <c r="AH1789" s="52"/>
    </row>
    <row r="1790" spans="11:34" ht="15" thickBot="1" x14ac:dyDescent="0.3">
      <c r="K1790" s="109"/>
      <c r="L1790" s="116">
        <v>1789</v>
      </c>
      <c r="M1790" s="33">
        <f t="shared" si="287"/>
        <v>1.3106227106227106</v>
      </c>
      <c r="N1790" s="33">
        <f t="shared" si="288"/>
        <v>0.37327317127317133</v>
      </c>
      <c r="O1790" s="112">
        <f t="shared" si="290"/>
        <v>184.7886986500848</v>
      </c>
      <c r="P1790" s="33">
        <f t="shared" si="291"/>
        <v>224.38902598549879</v>
      </c>
      <c r="Q1790" s="117">
        <f>IF(INDEX($P$2:$P$4096,MATCH($B$7,$P$2:$P$4096,1)+ROWS(Q$2:$Q1790))&lt;=$B$8,INDEX($P$2:$P$4096,MATCH($B$7,$P$2:$P$4096,1)+ROWS(Q$2:$Q1790)),"")</f>
        <v>261.65207183027701</v>
      </c>
      <c r="R1790" s="118">
        <f t="shared" si="292"/>
        <v>2035</v>
      </c>
      <c r="S1790" s="51">
        <f t="shared" ca="1" si="293"/>
        <v>261.65207183027701</v>
      </c>
      <c r="T1790" s="52">
        <f t="shared" ca="1" si="294"/>
        <v>2035</v>
      </c>
      <c r="U1790" s="39" t="str">
        <f t="shared" ca="1" si="295"/>
        <v>262,</v>
      </c>
      <c r="V1790" s="39" t="str">
        <f t="shared" ca="1" si="296"/>
        <v>261.6521,</v>
      </c>
      <c r="W1790" s="53" t="str">
        <f t="shared" ca="1" si="289"/>
        <v>26165,</v>
      </c>
      <c r="X1790" s="90"/>
      <c r="Y1790" s="52"/>
      <c r="Z1790" s="52"/>
      <c r="AA1790" s="52"/>
      <c r="AB1790" s="52"/>
      <c r="AC1790" s="52"/>
      <c r="AD1790" s="52"/>
      <c r="AE1790" s="52"/>
      <c r="AF1790" s="52"/>
      <c r="AG1790" s="52"/>
      <c r="AH1790" s="52"/>
    </row>
    <row r="1791" spans="11:34" ht="15" thickBot="1" x14ac:dyDescent="0.3">
      <c r="K1791" s="109"/>
      <c r="L1791" s="116">
        <v>1790</v>
      </c>
      <c r="M1791" s="33">
        <f t="shared" si="287"/>
        <v>1.3113553113553114</v>
      </c>
      <c r="N1791" s="33">
        <f t="shared" si="288"/>
        <v>0.3733841713841714</v>
      </c>
      <c r="O1791" s="112">
        <f t="shared" si="290"/>
        <v>184.84364920008485</v>
      </c>
      <c r="P1791" s="33">
        <f t="shared" si="291"/>
        <v>224.53961656293478</v>
      </c>
      <c r="Q1791" s="117">
        <f>IF(INDEX($P$2:$P$4096,MATCH($B$7,$P$2:$P$4096,1)+ROWS(Q$2:$Q1791))&lt;=$B$8,INDEX($P$2:$P$4096,MATCH($B$7,$P$2:$P$4096,1)+ROWS(Q$2:$Q1791)),"")</f>
        <v>261.80445111963411</v>
      </c>
      <c r="R1791" s="118">
        <f t="shared" si="292"/>
        <v>2036</v>
      </c>
      <c r="S1791" s="51">
        <f t="shared" ca="1" si="293"/>
        <v>261.80445111963411</v>
      </c>
      <c r="T1791" s="52">
        <f t="shared" ca="1" si="294"/>
        <v>2036</v>
      </c>
      <c r="U1791" s="39" t="str">
        <f t="shared" ca="1" si="295"/>
        <v>262,</v>
      </c>
      <c r="V1791" s="39" t="str">
        <f t="shared" ca="1" si="296"/>
        <v>261.8045,</v>
      </c>
      <c r="W1791" s="53" t="str">
        <f t="shared" ca="1" si="289"/>
        <v>26180,</v>
      </c>
      <c r="X1791" s="90"/>
      <c r="Y1791" s="52"/>
      <c r="Z1791" s="52"/>
      <c r="AA1791" s="52"/>
      <c r="AB1791" s="52"/>
      <c r="AC1791" s="52"/>
      <c r="AD1791" s="52"/>
      <c r="AE1791" s="52"/>
      <c r="AF1791" s="52"/>
      <c r="AG1791" s="52"/>
      <c r="AH1791" s="52"/>
    </row>
    <row r="1792" spans="11:34" ht="15" thickBot="1" x14ac:dyDescent="0.3">
      <c r="K1792" s="109"/>
      <c r="L1792" s="116">
        <v>1791</v>
      </c>
      <c r="M1792" s="33">
        <f t="shared" si="287"/>
        <v>1.3120879120879121</v>
      </c>
      <c r="N1792" s="33">
        <f t="shared" si="288"/>
        <v>0.37349517149517153</v>
      </c>
      <c r="O1792" s="112">
        <f t="shared" si="290"/>
        <v>184.89859975008491</v>
      </c>
      <c r="P1792" s="33">
        <f t="shared" si="291"/>
        <v>224.69021427952066</v>
      </c>
      <c r="Q1792" s="117">
        <f>IF(INDEX($P$2:$P$4096,MATCH($B$7,$P$2:$P$4096,1)+ROWS(Q$2:$Q1792))&lt;=$B$8,INDEX($P$2:$P$4096,MATCH($B$7,$P$2:$P$4096,1)+ROWS(Q$2:$Q1792)),"")</f>
        <v>261.95683781654446</v>
      </c>
      <c r="R1792" s="118">
        <f t="shared" si="292"/>
        <v>2037</v>
      </c>
      <c r="S1792" s="51">
        <f t="shared" ca="1" si="293"/>
        <v>261.95683781654446</v>
      </c>
      <c r="T1792" s="52">
        <f t="shared" ca="1" si="294"/>
        <v>2037</v>
      </c>
      <c r="U1792" s="39" t="str">
        <f t="shared" ca="1" si="295"/>
        <v>262,</v>
      </c>
      <c r="V1792" s="39" t="str">
        <f t="shared" ca="1" si="296"/>
        <v>261.9568,</v>
      </c>
      <c r="W1792" s="53" t="str">
        <f t="shared" ca="1" si="289"/>
        <v>26196,</v>
      </c>
      <c r="X1792" s="90"/>
      <c r="Y1792" s="52"/>
      <c r="Z1792" s="52"/>
      <c r="AA1792" s="52"/>
      <c r="AB1792" s="52"/>
      <c r="AC1792" s="52"/>
      <c r="AD1792" s="52"/>
      <c r="AE1792" s="52"/>
      <c r="AF1792" s="52"/>
      <c r="AG1792" s="52"/>
      <c r="AH1792" s="52"/>
    </row>
    <row r="1793" spans="11:34" ht="15" thickBot="1" x14ac:dyDescent="0.3">
      <c r="K1793" s="109"/>
      <c r="L1793" s="116">
        <v>1792</v>
      </c>
      <c r="M1793" s="33">
        <f t="shared" si="287"/>
        <v>1.3128205128205128</v>
      </c>
      <c r="N1793" s="33">
        <f t="shared" si="288"/>
        <v>0.37360617160617166</v>
      </c>
      <c r="O1793" s="112">
        <f t="shared" si="290"/>
        <v>184.95355030008497</v>
      </c>
      <c r="P1793" s="33">
        <f t="shared" si="291"/>
        <v>224.84081913630774</v>
      </c>
      <c r="Q1793" s="117">
        <f>IF(INDEX($P$2:$P$4096,MATCH($B$7,$P$2:$P$4096,1)+ROWS(Q$2:$Q1793))&lt;=$B$8,INDEX($P$2:$P$4096,MATCH($B$7,$P$2:$P$4096,1)+ROWS(Q$2:$Q1793)),"")</f>
        <v>262.10923192213954</v>
      </c>
      <c r="R1793" s="118">
        <f t="shared" si="292"/>
        <v>2038</v>
      </c>
      <c r="S1793" s="51">
        <f t="shared" ca="1" si="293"/>
        <v>262.10923192213954</v>
      </c>
      <c r="T1793" s="52">
        <f t="shared" ca="1" si="294"/>
        <v>2038</v>
      </c>
      <c r="U1793" s="39" t="str">
        <f t="shared" ca="1" si="295"/>
        <v>262,</v>
      </c>
      <c r="V1793" s="39" t="str">
        <f t="shared" ca="1" si="296"/>
        <v>262.1092,</v>
      </c>
      <c r="W1793" s="53" t="str">
        <f t="shared" ca="1" si="289"/>
        <v>26211,</v>
      </c>
      <c r="X1793" s="90"/>
      <c r="Y1793" s="52"/>
      <c r="Z1793" s="52"/>
      <c r="AA1793" s="52"/>
      <c r="AB1793" s="52"/>
      <c r="AC1793" s="52"/>
      <c r="AD1793" s="52"/>
      <c r="AE1793" s="52"/>
      <c r="AF1793" s="52"/>
      <c r="AG1793" s="52"/>
      <c r="AH1793" s="52"/>
    </row>
    <row r="1794" spans="11:34" ht="15" thickBot="1" x14ac:dyDescent="0.3">
      <c r="K1794" s="109"/>
      <c r="L1794" s="116">
        <v>1793</v>
      </c>
      <c r="M1794" s="33">
        <f t="shared" ref="M1794:M1857" si="297">(L1794*$B$2)/($B$3-1)</f>
        <v>1.3135531135531135</v>
      </c>
      <c r="N1794" s="33">
        <f t="shared" ref="N1794:N1857" si="298">($M1794+$D$10)/$B$5</f>
        <v>0.37371717171717178</v>
      </c>
      <c r="O1794" s="112">
        <f t="shared" si="290"/>
        <v>185.00850085008503</v>
      </c>
      <c r="P1794" s="33">
        <f t="shared" si="291"/>
        <v>224.99143113434764</v>
      </c>
      <c r="Q1794" s="117">
        <f>IF(INDEX($P$2:$P$4096,MATCH($B$7,$P$2:$P$4096,1)+ROWS(Q$2:$Q1794))&lt;=$B$8,INDEX($P$2:$P$4096,MATCH($B$7,$P$2:$P$4096,1)+ROWS(Q$2:$Q1794)),"")</f>
        <v>262.26163343754979</v>
      </c>
      <c r="R1794" s="118">
        <f t="shared" si="292"/>
        <v>2039</v>
      </c>
      <c r="S1794" s="51">
        <f t="shared" ca="1" si="293"/>
        <v>262.26163343754979</v>
      </c>
      <c r="T1794" s="52">
        <f t="shared" ca="1" si="294"/>
        <v>2039</v>
      </c>
      <c r="U1794" s="39" t="str">
        <f t="shared" ca="1" si="295"/>
        <v>262,</v>
      </c>
      <c r="V1794" s="39" t="str">
        <f t="shared" ca="1" si="296"/>
        <v>262.2616,</v>
      </c>
      <c r="W1794" s="53" t="str">
        <f t="shared" ref="W1794:W1857" ca="1" si="299">ROUND(S1794*$B$10,0)&amp;","</f>
        <v>26226,</v>
      </c>
      <c r="X1794" s="90"/>
      <c r="Y1794" s="52"/>
      <c r="Z1794" s="52"/>
      <c r="AA1794" s="52"/>
      <c r="AB1794" s="52"/>
      <c r="AC1794" s="52"/>
      <c r="AD1794" s="52"/>
      <c r="AE1794" s="52"/>
      <c r="AF1794" s="52"/>
      <c r="AG1794" s="52"/>
      <c r="AH1794" s="52"/>
    </row>
    <row r="1795" spans="11:34" ht="15" thickBot="1" x14ac:dyDescent="0.3">
      <c r="K1795" s="109"/>
      <c r="L1795" s="116">
        <v>1794</v>
      </c>
      <c r="M1795" s="33">
        <f t="shared" si="297"/>
        <v>1.3142857142857143</v>
      </c>
      <c r="N1795" s="33">
        <f t="shared" si="298"/>
        <v>0.37382817182817185</v>
      </c>
      <c r="O1795" s="112">
        <f t="shared" ref="O1795:O1858" si="300">$N1795/$B$4</f>
        <v>185.06345140008506</v>
      </c>
      <c r="P1795" s="33">
        <f t="shared" ref="P1795:P1858" si="301">-245.19+O1795*(2.5293+O1795*(-0.066046+O1795*(0.0040422+O1795*(-0.0000020697))))/(1+O1795*(-0.025422+O1795*(0.0016883+O1795*(-0.0000013601))))</f>
        <v>225.14205027469256</v>
      </c>
      <c r="Q1795" s="117">
        <f>IF(INDEX($P$2:$P$4096,MATCH($B$7,$P$2:$P$4096,1)+ROWS(Q$2:$Q1795))&lt;=$B$8,INDEX($P$2:$P$4096,MATCH($B$7,$P$2:$P$4096,1)+ROWS(Q$2:$Q1795)),"")</f>
        <v>262.41404236390611</v>
      </c>
      <c r="R1795" s="118">
        <f t="shared" ref="R1795:R1858" si="302">INDEX($L$2:$L$4096,MATCH($Q1795,$P$2:$P$4096,0))</f>
        <v>2040</v>
      </c>
      <c r="S1795" s="51">
        <f t="shared" ref="S1795:S1858" ca="1" si="303">INDIRECT("Q"&amp;((ROW($Q1795)-2)*$B$9)+2,TRUE)</f>
        <v>262.41404236390611</v>
      </c>
      <c r="T1795" s="52">
        <f t="shared" ref="T1795:T1858" ca="1" si="304">INDEX($L$2:$L$4096,MATCH($S1795,$P$2:$P$4096,0))</f>
        <v>2040</v>
      </c>
      <c r="U1795" s="39" t="str">
        <f t="shared" ref="U1795:U1858" ca="1" si="305">ROUND(S1795,0)&amp;","</f>
        <v>262,</v>
      </c>
      <c r="V1795" s="39" t="str">
        <f t="shared" ref="V1795:V1858" ca="1" si="306">ROUND(S1795,4)&amp;","</f>
        <v>262.414,</v>
      </c>
      <c r="W1795" s="53" t="str">
        <f t="shared" ca="1" si="299"/>
        <v>26241,</v>
      </c>
      <c r="X1795" s="90"/>
      <c r="Y1795" s="52"/>
      <c r="Z1795" s="52"/>
      <c r="AA1795" s="52"/>
      <c r="AB1795" s="52"/>
      <c r="AC1795" s="52"/>
      <c r="AD1795" s="52"/>
      <c r="AE1795" s="52"/>
      <c r="AF1795" s="52"/>
      <c r="AG1795" s="52"/>
      <c r="AH1795" s="52"/>
    </row>
    <row r="1796" spans="11:34" ht="15" thickBot="1" x14ac:dyDescent="0.3">
      <c r="K1796" s="109"/>
      <c r="L1796" s="116">
        <v>1795</v>
      </c>
      <c r="M1796" s="33">
        <f t="shared" si="297"/>
        <v>1.315018315018315</v>
      </c>
      <c r="N1796" s="33">
        <f t="shared" si="298"/>
        <v>0.37393917193917198</v>
      </c>
      <c r="O1796" s="112">
        <f t="shared" si="300"/>
        <v>185.11840195008512</v>
      </c>
      <c r="P1796" s="33">
        <f t="shared" si="301"/>
        <v>225.29267655839493</v>
      </c>
      <c r="Q1796" s="117">
        <f>IF(INDEX($P$2:$P$4096,MATCH($B$7,$P$2:$P$4096,1)+ROWS(Q$2:$Q1796))&lt;=$B$8,INDEX($P$2:$P$4096,MATCH($B$7,$P$2:$P$4096,1)+ROWS(Q$2:$Q1796)),"")</f>
        <v>262.56645870234007</v>
      </c>
      <c r="R1796" s="118">
        <f t="shared" si="302"/>
        <v>2041</v>
      </c>
      <c r="S1796" s="51">
        <f t="shared" ca="1" si="303"/>
        <v>262.56645870234007</v>
      </c>
      <c r="T1796" s="52">
        <f t="shared" ca="1" si="304"/>
        <v>2041</v>
      </c>
      <c r="U1796" s="39" t="str">
        <f t="shared" ca="1" si="305"/>
        <v>263,</v>
      </c>
      <c r="V1796" s="39" t="str">
        <f t="shared" ca="1" si="306"/>
        <v>262.5665,</v>
      </c>
      <c r="W1796" s="53" t="str">
        <f t="shared" ca="1" si="299"/>
        <v>26257,</v>
      </c>
      <c r="X1796" s="90"/>
      <c r="Y1796" s="52"/>
      <c r="Z1796" s="52"/>
      <c r="AA1796" s="52"/>
      <c r="AB1796" s="52"/>
      <c r="AC1796" s="52"/>
      <c r="AD1796" s="52"/>
      <c r="AE1796" s="52"/>
      <c r="AF1796" s="52"/>
      <c r="AG1796" s="52"/>
      <c r="AH1796" s="52"/>
    </row>
    <row r="1797" spans="11:34" ht="15" thickBot="1" x14ac:dyDescent="0.3">
      <c r="K1797" s="109"/>
      <c r="L1797" s="116">
        <v>1796</v>
      </c>
      <c r="M1797" s="33">
        <f t="shared" si="297"/>
        <v>1.3157509157509157</v>
      </c>
      <c r="N1797" s="33">
        <f t="shared" si="298"/>
        <v>0.3740501720501721</v>
      </c>
      <c r="O1797" s="112">
        <f t="shared" si="300"/>
        <v>185.1733525000852</v>
      </c>
      <c r="P1797" s="33">
        <f t="shared" si="301"/>
        <v>225.4433099865073</v>
      </c>
      <c r="Q1797" s="117">
        <f>IF(INDEX($P$2:$P$4096,MATCH($B$7,$P$2:$P$4096,1)+ROWS(Q$2:$Q1797))&lt;=$B$8,INDEX($P$2:$P$4096,MATCH($B$7,$P$2:$P$4096,1)+ROWS(Q$2:$Q1797)),"")</f>
        <v>262.71888245398355</v>
      </c>
      <c r="R1797" s="118">
        <f t="shared" si="302"/>
        <v>2042</v>
      </c>
      <c r="S1797" s="51">
        <f t="shared" ca="1" si="303"/>
        <v>262.71888245398355</v>
      </c>
      <c r="T1797" s="52">
        <f t="shared" ca="1" si="304"/>
        <v>2042</v>
      </c>
      <c r="U1797" s="39" t="str">
        <f t="shared" ca="1" si="305"/>
        <v>263,</v>
      </c>
      <c r="V1797" s="39" t="str">
        <f t="shared" ca="1" si="306"/>
        <v>262.7189,</v>
      </c>
      <c r="W1797" s="53" t="str">
        <f t="shared" ca="1" si="299"/>
        <v>26272,</v>
      </c>
      <c r="X1797" s="90"/>
      <c r="Y1797" s="52"/>
      <c r="Z1797" s="52"/>
      <c r="AA1797" s="52"/>
      <c r="AB1797" s="52"/>
      <c r="AC1797" s="52"/>
      <c r="AD1797" s="52"/>
      <c r="AE1797" s="52"/>
      <c r="AF1797" s="52"/>
      <c r="AG1797" s="52"/>
      <c r="AH1797" s="52"/>
    </row>
    <row r="1798" spans="11:34" ht="15" thickBot="1" x14ac:dyDescent="0.3">
      <c r="K1798" s="109"/>
      <c r="L1798" s="116">
        <v>1797</v>
      </c>
      <c r="M1798" s="33">
        <f t="shared" si="297"/>
        <v>1.3164835164835165</v>
      </c>
      <c r="N1798" s="33">
        <f t="shared" si="298"/>
        <v>0.37416117216117217</v>
      </c>
      <c r="O1798" s="112">
        <f t="shared" si="300"/>
        <v>185.22830305008523</v>
      </c>
      <c r="P1798" s="33">
        <f t="shared" si="301"/>
        <v>225.59395056008282</v>
      </c>
      <c r="Q1798" s="117">
        <f>IF(INDEX($P$2:$P$4096,MATCH($B$7,$P$2:$P$4096,1)+ROWS(Q$2:$Q1798))&lt;=$B$8,INDEX($P$2:$P$4096,MATCH($B$7,$P$2:$P$4096,1)+ROWS(Q$2:$Q1798)),"")</f>
        <v>262.87131361996825</v>
      </c>
      <c r="R1798" s="118">
        <f t="shared" si="302"/>
        <v>2043</v>
      </c>
      <c r="S1798" s="51">
        <f t="shared" ca="1" si="303"/>
        <v>262.87131361996825</v>
      </c>
      <c r="T1798" s="52">
        <f t="shared" ca="1" si="304"/>
        <v>2043</v>
      </c>
      <c r="U1798" s="39" t="str">
        <f t="shared" ca="1" si="305"/>
        <v>263,</v>
      </c>
      <c r="V1798" s="39" t="str">
        <f t="shared" ca="1" si="306"/>
        <v>262.8713,</v>
      </c>
      <c r="W1798" s="53" t="str">
        <f t="shared" ca="1" si="299"/>
        <v>26287,</v>
      </c>
      <c r="X1798" s="90"/>
      <c r="Y1798" s="52"/>
      <c r="Z1798" s="52"/>
      <c r="AA1798" s="52"/>
      <c r="AB1798" s="52"/>
      <c r="AC1798" s="52"/>
      <c r="AD1798" s="52"/>
      <c r="AE1798" s="52"/>
      <c r="AF1798" s="52"/>
      <c r="AG1798" s="52"/>
      <c r="AH1798" s="52"/>
    </row>
    <row r="1799" spans="11:34" ht="15" thickBot="1" x14ac:dyDescent="0.3">
      <c r="K1799" s="109"/>
      <c r="L1799" s="116">
        <v>1798</v>
      </c>
      <c r="M1799" s="33">
        <f t="shared" si="297"/>
        <v>1.3172161172161172</v>
      </c>
      <c r="N1799" s="33">
        <f t="shared" si="298"/>
        <v>0.3742721722721723</v>
      </c>
      <c r="O1799" s="112">
        <f t="shared" si="300"/>
        <v>185.28325360008529</v>
      </c>
      <c r="P1799" s="33">
        <f t="shared" si="301"/>
        <v>225.74459828017496</v>
      </c>
      <c r="Q1799" s="117">
        <f>IF(INDEX($P$2:$P$4096,MATCH($B$7,$P$2:$P$4096,1)+ROWS(Q$2:$Q1799))&lt;=$B$8,INDEX($P$2:$P$4096,MATCH($B$7,$P$2:$P$4096,1)+ROWS(Q$2:$Q1799)),"")</f>
        <v>263.02375220142659</v>
      </c>
      <c r="R1799" s="118">
        <f t="shared" si="302"/>
        <v>2044</v>
      </c>
      <c r="S1799" s="51">
        <f t="shared" ca="1" si="303"/>
        <v>263.02375220142659</v>
      </c>
      <c r="T1799" s="52">
        <f t="shared" ca="1" si="304"/>
        <v>2044</v>
      </c>
      <c r="U1799" s="39" t="str">
        <f t="shared" ca="1" si="305"/>
        <v>263,</v>
      </c>
      <c r="V1799" s="39" t="str">
        <f t="shared" ca="1" si="306"/>
        <v>263.0238,</v>
      </c>
      <c r="W1799" s="53" t="str">
        <f t="shared" ca="1" si="299"/>
        <v>26302,</v>
      </c>
      <c r="X1799" s="90"/>
      <c r="Y1799" s="52"/>
      <c r="Z1799" s="52"/>
      <c r="AA1799" s="52"/>
      <c r="AB1799" s="52"/>
      <c r="AC1799" s="52"/>
      <c r="AD1799" s="52"/>
      <c r="AE1799" s="52"/>
      <c r="AF1799" s="52"/>
      <c r="AG1799" s="52"/>
      <c r="AH1799" s="52"/>
    </row>
    <row r="1800" spans="11:34" ht="15" thickBot="1" x14ac:dyDescent="0.3">
      <c r="K1800" s="109"/>
      <c r="L1800" s="116">
        <v>1799</v>
      </c>
      <c r="M1800" s="33">
        <f t="shared" si="297"/>
        <v>1.3179487179487179</v>
      </c>
      <c r="N1800" s="33">
        <f t="shared" si="298"/>
        <v>0.37438317238317242</v>
      </c>
      <c r="O1800" s="112">
        <f t="shared" si="300"/>
        <v>185.33820415008535</v>
      </c>
      <c r="P1800" s="33">
        <f t="shared" si="301"/>
        <v>225.89525314783714</v>
      </c>
      <c r="Q1800" s="117">
        <f>IF(INDEX($P$2:$P$4096,MATCH($B$7,$P$2:$P$4096,1)+ROWS(Q$2:$Q1800))&lt;=$B$8,INDEX($P$2:$P$4096,MATCH($B$7,$P$2:$P$4096,1)+ROWS(Q$2:$Q1800)),"")</f>
        <v>263.17619819949147</v>
      </c>
      <c r="R1800" s="118">
        <f t="shared" si="302"/>
        <v>2045</v>
      </c>
      <c r="S1800" s="51">
        <f t="shared" ca="1" si="303"/>
        <v>263.17619819949147</v>
      </c>
      <c r="T1800" s="52">
        <f t="shared" ca="1" si="304"/>
        <v>2045</v>
      </c>
      <c r="U1800" s="39" t="str">
        <f t="shared" ca="1" si="305"/>
        <v>263,</v>
      </c>
      <c r="V1800" s="39" t="str">
        <f t="shared" ca="1" si="306"/>
        <v>263.1762,</v>
      </c>
      <c r="W1800" s="53" t="str">
        <f t="shared" ca="1" si="299"/>
        <v>26318,</v>
      </c>
      <c r="X1800" s="90"/>
      <c r="Y1800" s="52"/>
      <c r="Z1800" s="52"/>
      <c r="AA1800" s="52"/>
      <c r="AB1800" s="52"/>
      <c r="AC1800" s="52"/>
      <c r="AD1800" s="52"/>
      <c r="AE1800" s="52"/>
      <c r="AF1800" s="52"/>
      <c r="AG1800" s="52"/>
      <c r="AH1800" s="52"/>
    </row>
    <row r="1801" spans="11:34" ht="15" thickBot="1" x14ac:dyDescent="0.3">
      <c r="K1801" s="109"/>
      <c r="L1801" s="116">
        <v>1800</v>
      </c>
      <c r="M1801" s="33">
        <f t="shared" si="297"/>
        <v>1.3186813186813187</v>
      </c>
      <c r="N1801" s="33">
        <f t="shared" si="298"/>
        <v>0.37449417249417255</v>
      </c>
      <c r="O1801" s="112">
        <f t="shared" si="300"/>
        <v>185.3931547000854</v>
      </c>
      <c r="P1801" s="33">
        <f t="shared" si="301"/>
        <v>226.0459151641237</v>
      </c>
      <c r="Q1801" s="117">
        <f>IF(INDEX($P$2:$P$4096,MATCH($B$7,$P$2:$P$4096,1)+ROWS(Q$2:$Q1801))&lt;=$B$8,INDEX($P$2:$P$4096,MATCH($B$7,$P$2:$P$4096,1)+ROWS(Q$2:$Q1801)),"")</f>
        <v>263.32865161529588</v>
      </c>
      <c r="R1801" s="118">
        <f t="shared" si="302"/>
        <v>2046</v>
      </c>
      <c r="S1801" s="51">
        <f t="shared" ca="1" si="303"/>
        <v>263.32865161529588</v>
      </c>
      <c r="T1801" s="52">
        <f t="shared" ca="1" si="304"/>
        <v>2046</v>
      </c>
      <c r="U1801" s="39" t="str">
        <f t="shared" ca="1" si="305"/>
        <v>263,</v>
      </c>
      <c r="V1801" s="39" t="str">
        <f t="shared" ca="1" si="306"/>
        <v>263.3287,</v>
      </c>
      <c r="W1801" s="53" t="str">
        <f t="shared" ca="1" si="299"/>
        <v>26333,</v>
      </c>
      <c r="X1801" s="90"/>
      <c r="Y1801" s="52"/>
      <c r="Z1801" s="52"/>
      <c r="AA1801" s="52"/>
      <c r="AB1801" s="52"/>
      <c r="AC1801" s="52"/>
      <c r="AD1801" s="52"/>
      <c r="AE1801" s="52"/>
      <c r="AF1801" s="52"/>
      <c r="AG1801" s="52"/>
      <c r="AH1801" s="52"/>
    </row>
    <row r="1802" spans="11:34" ht="15" thickBot="1" x14ac:dyDescent="0.3">
      <c r="K1802" s="109"/>
      <c r="L1802" s="116">
        <v>1801</v>
      </c>
      <c r="M1802" s="33">
        <f t="shared" si="297"/>
        <v>1.3194139194139194</v>
      </c>
      <c r="N1802" s="33">
        <f t="shared" si="298"/>
        <v>0.37460517260517262</v>
      </c>
      <c r="O1802" s="112">
        <f t="shared" si="300"/>
        <v>185.44810525008543</v>
      </c>
      <c r="P1802" s="33">
        <f t="shared" si="301"/>
        <v>226.19658433008885</v>
      </c>
      <c r="Q1802" s="117">
        <f>IF(INDEX($P$2:$P$4096,MATCH($B$7,$P$2:$P$4096,1)+ROWS(Q$2:$Q1802))&lt;=$B$8,INDEX($P$2:$P$4096,MATCH($B$7,$P$2:$P$4096,1)+ROWS(Q$2:$Q1802)),"")</f>
        <v>263.48111244997284</v>
      </c>
      <c r="R1802" s="118">
        <f t="shared" si="302"/>
        <v>2047</v>
      </c>
      <c r="S1802" s="51">
        <f t="shared" ca="1" si="303"/>
        <v>263.48111244997284</v>
      </c>
      <c r="T1802" s="52">
        <f t="shared" ca="1" si="304"/>
        <v>2047</v>
      </c>
      <c r="U1802" s="39" t="str">
        <f t="shared" ca="1" si="305"/>
        <v>263,</v>
      </c>
      <c r="V1802" s="39" t="str">
        <f t="shared" ca="1" si="306"/>
        <v>263.4811,</v>
      </c>
      <c r="W1802" s="53" t="str">
        <f t="shared" ca="1" si="299"/>
        <v>26348,</v>
      </c>
      <c r="X1802" s="90"/>
      <c r="Y1802" s="52"/>
      <c r="Z1802" s="52"/>
      <c r="AA1802" s="52"/>
      <c r="AB1802" s="52"/>
      <c r="AC1802" s="52"/>
      <c r="AD1802" s="52"/>
      <c r="AE1802" s="52"/>
      <c r="AF1802" s="52"/>
      <c r="AG1802" s="52"/>
      <c r="AH1802" s="52"/>
    </row>
    <row r="1803" spans="11:34" ht="15" thickBot="1" x14ac:dyDescent="0.3">
      <c r="K1803" s="109"/>
      <c r="L1803" s="116">
        <v>1802</v>
      </c>
      <c r="M1803" s="33">
        <f t="shared" si="297"/>
        <v>1.3201465201465201</v>
      </c>
      <c r="N1803" s="33">
        <f t="shared" si="298"/>
        <v>0.37471617271617275</v>
      </c>
      <c r="O1803" s="112">
        <f t="shared" si="300"/>
        <v>185.50305580008552</v>
      </c>
      <c r="P1803" s="33">
        <f t="shared" si="301"/>
        <v>226.34726064678739</v>
      </c>
      <c r="Q1803" s="117">
        <f>IF(INDEX($P$2:$P$4096,MATCH($B$7,$P$2:$P$4096,1)+ROWS(Q$2:$Q1803))&lt;=$B$8,INDEX($P$2:$P$4096,MATCH($B$7,$P$2:$P$4096,1)+ROWS(Q$2:$Q1803)),"")</f>
        <v>263.63358070465631</v>
      </c>
      <c r="R1803" s="118">
        <f t="shared" si="302"/>
        <v>2048</v>
      </c>
      <c r="S1803" s="51">
        <f t="shared" ca="1" si="303"/>
        <v>263.63358070465631</v>
      </c>
      <c r="T1803" s="52">
        <f t="shared" ca="1" si="304"/>
        <v>2048</v>
      </c>
      <c r="U1803" s="39" t="str">
        <f t="shared" ca="1" si="305"/>
        <v>264,</v>
      </c>
      <c r="V1803" s="39" t="str">
        <f t="shared" ca="1" si="306"/>
        <v>263.6336,</v>
      </c>
      <c r="W1803" s="53" t="str">
        <f t="shared" ca="1" si="299"/>
        <v>26363,</v>
      </c>
      <c r="X1803" s="90"/>
      <c r="Y1803" s="52"/>
      <c r="Z1803" s="52"/>
      <c r="AA1803" s="52"/>
      <c r="AB1803" s="52"/>
      <c r="AC1803" s="52"/>
      <c r="AD1803" s="52"/>
      <c r="AE1803" s="52"/>
      <c r="AF1803" s="52"/>
      <c r="AG1803" s="52"/>
      <c r="AH1803" s="52"/>
    </row>
    <row r="1804" spans="11:34" ht="15" thickBot="1" x14ac:dyDescent="0.3">
      <c r="K1804" s="109"/>
      <c r="L1804" s="116">
        <v>1803</v>
      </c>
      <c r="M1804" s="33">
        <f t="shared" si="297"/>
        <v>1.3208791208791208</v>
      </c>
      <c r="N1804" s="33">
        <f t="shared" si="298"/>
        <v>0.37482717282717287</v>
      </c>
      <c r="O1804" s="112">
        <f t="shared" si="300"/>
        <v>185.55800635008558</v>
      </c>
      <c r="P1804" s="33">
        <f t="shared" si="301"/>
        <v>226.49794411527444</v>
      </c>
      <c r="Q1804" s="117">
        <f>IF(INDEX($P$2:$P$4096,MATCH($B$7,$P$2:$P$4096,1)+ROWS(Q$2:$Q1804))&lt;=$B$8,INDEX($P$2:$P$4096,MATCH($B$7,$P$2:$P$4096,1)+ROWS(Q$2:$Q1804)),"")</f>
        <v>263.78605638047998</v>
      </c>
      <c r="R1804" s="118">
        <f t="shared" si="302"/>
        <v>2049</v>
      </c>
      <c r="S1804" s="51">
        <f t="shared" ca="1" si="303"/>
        <v>263.78605638047998</v>
      </c>
      <c r="T1804" s="52">
        <f t="shared" ca="1" si="304"/>
        <v>2049</v>
      </c>
      <c r="U1804" s="39" t="str">
        <f t="shared" ca="1" si="305"/>
        <v>264,</v>
      </c>
      <c r="V1804" s="39" t="str">
        <f t="shared" ca="1" si="306"/>
        <v>263.7861,</v>
      </c>
      <c r="W1804" s="53" t="str">
        <f t="shared" ca="1" si="299"/>
        <v>26379,</v>
      </c>
      <c r="X1804" s="90"/>
      <c r="Y1804" s="52"/>
      <c r="Z1804" s="52"/>
      <c r="AA1804" s="52"/>
      <c r="AB1804" s="52"/>
      <c r="AC1804" s="52"/>
      <c r="AD1804" s="52"/>
      <c r="AE1804" s="52"/>
      <c r="AF1804" s="52"/>
      <c r="AG1804" s="52"/>
      <c r="AH1804" s="52"/>
    </row>
    <row r="1805" spans="11:34" ht="15" thickBot="1" x14ac:dyDescent="0.3">
      <c r="K1805" s="109"/>
      <c r="L1805" s="116">
        <v>1804</v>
      </c>
      <c r="M1805" s="33">
        <f t="shared" si="297"/>
        <v>1.3216117216117216</v>
      </c>
      <c r="N1805" s="33">
        <f t="shared" si="298"/>
        <v>0.374938172938173</v>
      </c>
      <c r="O1805" s="112">
        <f t="shared" si="300"/>
        <v>185.61295690008563</v>
      </c>
      <c r="P1805" s="33">
        <f t="shared" si="301"/>
        <v>226.648634736605</v>
      </c>
      <c r="Q1805" s="117">
        <f>IF(INDEX($P$2:$P$4096,MATCH($B$7,$P$2:$P$4096,1)+ROWS(Q$2:$Q1805))&lt;=$B$8,INDEX($P$2:$P$4096,MATCH($B$7,$P$2:$P$4096,1)+ROWS(Q$2:$Q1805)),"")</f>
        <v>263.93853947857815</v>
      </c>
      <c r="R1805" s="118">
        <f t="shared" si="302"/>
        <v>2050</v>
      </c>
      <c r="S1805" s="51">
        <f t="shared" ca="1" si="303"/>
        <v>263.93853947857815</v>
      </c>
      <c r="T1805" s="52">
        <f t="shared" ca="1" si="304"/>
        <v>2050</v>
      </c>
      <c r="U1805" s="39" t="str">
        <f t="shared" ca="1" si="305"/>
        <v>264,</v>
      </c>
      <c r="V1805" s="39" t="str">
        <f t="shared" ca="1" si="306"/>
        <v>263.9385,</v>
      </c>
      <c r="W1805" s="53" t="str">
        <f t="shared" ca="1" si="299"/>
        <v>26394,</v>
      </c>
      <c r="X1805" s="90"/>
      <c r="Y1805" s="52"/>
      <c r="Z1805" s="52"/>
      <c r="AA1805" s="52"/>
      <c r="AB1805" s="52"/>
      <c r="AC1805" s="52"/>
      <c r="AD1805" s="52"/>
      <c r="AE1805" s="52"/>
      <c r="AF1805" s="52"/>
      <c r="AG1805" s="52"/>
      <c r="AH1805" s="52"/>
    </row>
    <row r="1806" spans="11:34" ht="15" thickBot="1" x14ac:dyDescent="0.3">
      <c r="K1806" s="109"/>
      <c r="L1806" s="116">
        <v>1805</v>
      </c>
      <c r="M1806" s="33">
        <f t="shared" si="297"/>
        <v>1.3223443223443223</v>
      </c>
      <c r="N1806" s="33">
        <f t="shared" si="298"/>
        <v>0.37504917304917307</v>
      </c>
      <c r="O1806" s="112">
        <f t="shared" si="300"/>
        <v>185.66790745008566</v>
      </c>
      <c r="P1806" s="33">
        <f t="shared" si="301"/>
        <v>226.7993325118349</v>
      </c>
      <c r="Q1806" s="117">
        <f>IF(INDEX($P$2:$P$4096,MATCH($B$7,$P$2:$P$4096,1)+ROWS(Q$2:$Q1806))&lt;=$B$8,INDEX($P$2:$P$4096,MATCH($B$7,$P$2:$P$4096,1)+ROWS(Q$2:$Q1806)),"")</f>
        <v>264.09103000008525</v>
      </c>
      <c r="R1806" s="118">
        <f t="shared" si="302"/>
        <v>2051</v>
      </c>
      <c r="S1806" s="51">
        <f t="shared" ca="1" si="303"/>
        <v>264.09103000008525</v>
      </c>
      <c r="T1806" s="52">
        <f t="shared" ca="1" si="304"/>
        <v>2051</v>
      </c>
      <c r="U1806" s="39" t="str">
        <f t="shared" ca="1" si="305"/>
        <v>264,</v>
      </c>
      <c r="V1806" s="39" t="str">
        <f t="shared" ca="1" si="306"/>
        <v>264.091,</v>
      </c>
      <c r="W1806" s="53" t="str">
        <f t="shared" ca="1" si="299"/>
        <v>26409,</v>
      </c>
      <c r="X1806" s="90"/>
      <c r="Y1806" s="52"/>
      <c r="Z1806" s="52"/>
      <c r="AA1806" s="52"/>
      <c r="AB1806" s="52"/>
      <c r="AC1806" s="52"/>
      <c r="AD1806" s="52"/>
      <c r="AE1806" s="52"/>
      <c r="AF1806" s="52"/>
      <c r="AG1806" s="52"/>
      <c r="AH1806" s="52"/>
    </row>
    <row r="1807" spans="11:34" ht="15" thickBot="1" x14ac:dyDescent="0.3">
      <c r="K1807" s="109"/>
      <c r="L1807" s="116">
        <v>1806</v>
      </c>
      <c r="M1807" s="33">
        <f t="shared" si="297"/>
        <v>1.323076923076923</v>
      </c>
      <c r="N1807" s="33">
        <f t="shared" si="298"/>
        <v>0.37516017316017319</v>
      </c>
      <c r="O1807" s="112">
        <f t="shared" si="300"/>
        <v>185.72285800008572</v>
      </c>
      <c r="P1807" s="33">
        <f t="shared" si="301"/>
        <v>226.95003744202029</v>
      </c>
      <c r="Q1807" s="117">
        <f>IF(INDEX($P$2:$P$4096,MATCH($B$7,$P$2:$P$4096,1)+ROWS(Q$2:$Q1807))&lt;=$B$8,INDEX($P$2:$P$4096,MATCH($B$7,$P$2:$P$4096,1)+ROWS(Q$2:$Q1807)),"")</f>
        <v>264.24352794613668</v>
      </c>
      <c r="R1807" s="118">
        <f t="shared" si="302"/>
        <v>2052</v>
      </c>
      <c r="S1807" s="51">
        <f t="shared" ca="1" si="303"/>
        <v>264.24352794613668</v>
      </c>
      <c r="T1807" s="52">
        <f t="shared" ca="1" si="304"/>
        <v>2052</v>
      </c>
      <c r="U1807" s="39" t="str">
        <f t="shared" ca="1" si="305"/>
        <v>264,</v>
      </c>
      <c r="V1807" s="39" t="str">
        <f t="shared" ca="1" si="306"/>
        <v>264.2435,</v>
      </c>
      <c r="W1807" s="53" t="str">
        <f t="shared" ca="1" si="299"/>
        <v>26424,</v>
      </c>
      <c r="X1807" s="90"/>
      <c r="Y1807" s="52"/>
      <c r="Z1807" s="52"/>
      <c r="AA1807" s="52"/>
      <c r="AB1807" s="52"/>
      <c r="AC1807" s="52"/>
      <c r="AD1807" s="52"/>
      <c r="AE1807" s="52"/>
      <c r="AF1807" s="52"/>
      <c r="AG1807" s="52"/>
      <c r="AH1807" s="52"/>
    </row>
    <row r="1808" spans="11:34" ht="15" thickBot="1" x14ac:dyDescent="0.3">
      <c r="K1808" s="109"/>
      <c r="L1808" s="116">
        <v>1807</v>
      </c>
      <c r="M1808" s="33">
        <f t="shared" si="297"/>
        <v>1.3238095238095238</v>
      </c>
      <c r="N1808" s="33">
        <f t="shared" si="298"/>
        <v>0.37527117327117332</v>
      </c>
      <c r="O1808" s="112">
        <f t="shared" si="300"/>
        <v>185.77780855008578</v>
      </c>
      <c r="P1808" s="33">
        <f t="shared" si="301"/>
        <v>227.10074952821765</v>
      </c>
      <c r="Q1808" s="117">
        <f>IF(INDEX($P$2:$P$4096,MATCH($B$7,$P$2:$P$4096,1)+ROWS(Q$2:$Q1808))&lt;=$B$8,INDEX($P$2:$P$4096,MATCH($B$7,$P$2:$P$4096,1)+ROWS(Q$2:$Q1808)),"")</f>
        <v>264.39603331786691</v>
      </c>
      <c r="R1808" s="118">
        <f t="shared" si="302"/>
        <v>2053</v>
      </c>
      <c r="S1808" s="51">
        <f t="shared" ca="1" si="303"/>
        <v>264.39603331786691</v>
      </c>
      <c r="T1808" s="52">
        <f t="shared" ca="1" si="304"/>
        <v>2053</v>
      </c>
      <c r="U1808" s="39" t="str">
        <f t="shared" ca="1" si="305"/>
        <v>264,</v>
      </c>
      <c r="V1808" s="39" t="str">
        <f t="shared" ca="1" si="306"/>
        <v>264.396,</v>
      </c>
      <c r="W1808" s="53" t="str">
        <f t="shared" ca="1" si="299"/>
        <v>26440,</v>
      </c>
      <c r="X1808" s="90"/>
      <c r="Y1808" s="52"/>
      <c r="Z1808" s="52"/>
      <c r="AA1808" s="52"/>
      <c r="AB1808" s="52"/>
      <c r="AC1808" s="52"/>
      <c r="AD1808" s="52"/>
      <c r="AE1808" s="52"/>
      <c r="AF1808" s="52"/>
      <c r="AG1808" s="52"/>
      <c r="AH1808" s="52"/>
    </row>
    <row r="1809" spans="11:34" ht="15" thickBot="1" x14ac:dyDescent="0.3">
      <c r="K1809" s="109"/>
      <c r="L1809" s="116">
        <v>1808</v>
      </c>
      <c r="M1809" s="33">
        <f t="shared" si="297"/>
        <v>1.3245421245421245</v>
      </c>
      <c r="N1809" s="33">
        <f t="shared" si="298"/>
        <v>0.37538217338217339</v>
      </c>
      <c r="O1809" s="112">
        <f t="shared" si="300"/>
        <v>185.83275910008584</v>
      </c>
      <c r="P1809" s="33">
        <f t="shared" si="301"/>
        <v>227.2514687714833</v>
      </c>
      <c r="Q1809" s="117">
        <f>IF(INDEX($P$2:$P$4096,MATCH($B$7,$P$2:$P$4096,1)+ROWS(Q$2:$Q1809))&lt;=$B$8,INDEX($P$2:$P$4096,MATCH($B$7,$P$2:$P$4096,1)+ROWS(Q$2:$Q1809)),"")</f>
        <v>264.54854611641196</v>
      </c>
      <c r="R1809" s="118">
        <f t="shared" si="302"/>
        <v>2054</v>
      </c>
      <c r="S1809" s="51">
        <f t="shared" ca="1" si="303"/>
        <v>264.54854611641196</v>
      </c>
      <c r="T1809" s="52">
        <f t="shared" ca="1" si="304"/>
        <v>2054</v>
      </c>
      <c r="U1809" s="39" t="str">
        <f t="shared" ca="1" si="305"/>
        <v>265,</v>
      </c>
      <c r="V1809" s="39" t="str">
        <f t="shared" ca="1" si="306"/>
        <v>264.5485,</v>
      </c>
      <c r="W1809" s="53" t="str">
        <f t="shared" ca="1" si="299"/>
        <v>26455,</v>
      </c>
      <c r="X1809" s="90"/>
      <c r="Y1809" s="52"/>
      <c r="Z1809" s="52"/>
      <c r="AA1809" s="52"/>
      <c r="AB1809" s="52"/>
      <c r="AC1809" s="52"/>
      <c r="AD1809" s="52"/>
      <c r="AE1809" s="52"/>
      <c r="AF1809" s="52"/>
      <c r="AG1809" s="52"/>
      <c r="AH1809" s="52"/>
    </row>
    <row r="1810" spans="11:34" ht="15" thickBot="1" x14ac:dyDescent="0.3">
      <c r="K1810" s="109"/>
      <c r="L1810" s="116">
        <v>1809</v>
      </c>
      <c r="M1810" s="33">
        <f t="shared" si="297"/>
        <v>1.3252747252747252</v>
      </c>
      <c r="N1810" s="33">
        <f t="shared" si="298"/>
        <v>0.37549317349317352</v>
      </c>
      <c r="O1810" s="112">
        <f t="shared" si="300"/>
        <v>185.8877096500859</v>
      </c>
      <c r="P1810" s="33">
        <f t="shared" si="301"/>
        <v>227.40219517287431</v>
      </c>
      <c r="Q1810" s="117">
        <f>IF(INDEX($P$2:$P$4096,MATCH($B$7,$P$2:$P$4096,1)+ROWS(Q$2:$Q1810))&lt;=$B$8,INDEX($P$2:$P$4096,MATCH($B$7,$P$2:$P$4096,1)+ROWS(Q$2:$Q1810)),"")</f>
        <v>264.70106634290732</v>
      </c>
      <c r="R1810" s="118">
        <f t="shared" si="302"/>
        <v>2055</v>
      </c>
      <c r="S1810" s="51">
        <f t="shared" ca="1" si="303"/>
        <v>264.70106634290732</v>
      </c>
      <c r="T1810" s="52">
        <f t="shared" ca="1" si="304"/>
        <v>2055</v>
      </c>
      <c r="U1810" s="39" t="str">
        <f t="shared" ca="1" si="305"/>
        <v>265,</v>
      </c>
      <c r="V1810" s="39" t="str">
        <f t="shared" ca="1" si="306"/>
        <v>264.7011,</v>
      </c>
      <c r="W1810" s="53" t="str">
        <f t="shared" ca="1" si="299"/>
        <v>26470,</v>
      </c>
      <c r="X1810" s="90"/>
      <c r="Y1810" s="52"/>
      <c r="Z1810" s="52"/>
      <c r="AA1810" s="52"/>
      <c r="AB1810" s="52"/>
      <c r="AC1810" s="52"/>
      <c r="AD1810" s="52"/>
      <c r="AE1810" s="52"/>
      <c r="AF1810" s="52"/>
      <c r="AG1810" s="52"/>
      <c r="AH1810" s="52"/>
    </row>
    <row r="1811" spans="11:34" ht="15" thickBot="1" x14ac:dyDescent="0.3">
      <c r="K1811" s="109"/>
      <c r="L1811" s="116">
        <v>1810</v>
      </c>
      <c r="M1811" s="33">
        <f t="shared" si="297"/>
        <v>1.326007326007326</v>
      </c>
      <c r="N1811" s="33">
        <f t="shared" si="298"/>
        <v>0.37560417360417364</v>
      </c>
      <c r="O1811" s="112">
        <f t="shared" si="300"/>
        <v>185.94266020008595</v>
      </c>
      <c r="P1811" s="33">
        <f t="shared" si="301"/>
        <v>227.55292873344825</v>
      </c>
      <c r="Q1811" s="117">
        <f>IF(INDEX($P$2:$P$4096,MATCH($B$7,$P$2:$P$4096,1)+ROWS(Q$2:$Q1811))&lt;=$B$8,INDEX($P$2:$P$4096,MATCH($B$7,$P$2:$P$4096,1)+ROWS(Q$2:$Q1811)),"")</f>
        <v>264.85359399848943</v>
      </c>
      <c r="R1811" s="118">
        <f t="shared" si="302"/>
        <v>2056</v>
      </c>
      <c r="S1811" s="51">
        <f t="shared" ca="1" si="303"/>
        <v>264.85359399848943</v>
      </c>
      <c r="T1811" s="52">
        <f t="shared" ca="1" si="304"/>
        <v>2056</v>
      </c>
      <c r="U1811" s="39" t="str">
        <f t="shared" ca="1" si="305"/>
        <v>265,</v>
      </c>
      <c r="V1811" s="39" t="str">
        <f t="shared" ca="1" si="306"/>
        <v>264.8536,</v>
      </c>
      <c r="W1811" s="53" t="str">
        <f t="shared" ca="1" si="299"/>
        <v>26485,</v>
      </c>
      <c r="X1811" s="90"/>
      <c r="Y1811" s="52"/>
      <c r="Z1811" s="52"/>
      <c r="AA1811" s="52"/>
      <c r="AB1811" s="52"/>
      <c r="AC1811" s="52"/>
      <c r="AD1811" s="52"/>
      <c r="AE1811" s="52"/>
      <c r="AF1811" s="52"/>
      <c r="AG1811" s="52"/>
      <c r="AH1811" s="52"/>
    </row>
    <row r="1812" spans="11:34" ht="15" thickBot="1" x14ac:dyDescent="0.3">
      <c r="K1812" s="109"/>
      <c r="L1812" s="116">
        <v>1811</v>
      </c>
      <c r="M1812" s="33">
        <f t="shared" si="297"/>
        <v>1.3267399267399267</v>
      </c>
      <c r="N1812" s="33">
        <f t="shared" si="298"/>
        <v>0.37571517371517377</v>
      </c>
      <c r="O1812" s="112">
        <f t="shared" si="300"/>
        <v>185.99761075008601</v>
      </c>
      <c r="P1812" s="33">
        <f t="shared" si="301"/>
        <v>227.70366945426252</v>
      </c>
      <c r="Q1812" s="117">
        <f>IF(INDEX($P$2:$P$4096,MATCH($B$7,$P$2:$P$4096,1)+ROWS(Q$2:$Q1812))&lt;=$B$8,INDEX($P$2:$P$4096,MATCH($B$7,$P$2:$P$4096,1)+ROWS(Q$2:$Q1812)),"")</f>
        <v>265.00612908429446</v>
      </c>
      <c r="R1812" s="118">
        <f t="shared" si="302"/>
        <v>2057</v>
      </c>
      <c r="S1812" s="51">
        <f t="shared" ca="1" si="303"/>
        <v>265.00612908429446</v>
      </c>
      <c r="T1812" s="52">
        <f t="shared" ca="1" si="304"/>
        <v>2057</v>
      </c>
      <c r="U1812" s="39" t="str">
        <f t="shared" ca="1" si="305"/>
        <v>265,</v>
      </c>
      <c r="V1812" s="39" t="str">
        <f t="shared" ca="1" si="306"/>
        <v>265.0061,</v>
      </c>
      <c r="W1812" s="53" t="str">
        <f t="shared" ca="1" si="299"/>
        <v>26501,</v>
      </c>
      <c r="X1812" s="90"/>
      <c r="Y1812" s="52"/>
      <c r="Z1812" s="52"/>
      <c r="AA1812" s="52"/>
      <c r="AB1812" s="52"/>
      <c r="AC1812" s="52"/>
      <c r="AD1812" s="52"/>
      <c r="AE1812" s="52"/>
      <c r="AF1812" s="52"/>
      <c r="AG1812" s="52"/>
      <c r="AH1812" s="52"/>
    </row>
    <row r="1813" spans="11:34" ht="15" thickBot="1" x14ac:dyDescent="0.3">
      <c r="K1813" s="109"/>
      <c r="L1813" s="116">
        <v>1812</v>
      </c>
      <c r="M1813" s="33">
        <f t="shared" si="297"/>
        <v>1.3274725274725274</v>
      </c>
      <c r="N1813" s="33">
        <f t="shared" si="298"/>
        <v>0.37582617382617384</v>
      </c>
      <c r="O1813" s="112">
        <f t="shared" si="300"/>
        <v>186.05256130008604</v>
      </c>
      <c r="P1813" s="33">
        <f t="shared" si="301"/>
        <v>227.85441733637487</v>
      </c>
      <c r="Q1813" s="117">
        <f>IF(INDEX($P$2:$P$4096,MATCH($B$7,$P$2:$P$4096,1)+ROWS(Q$2:$Q1813))&lt;=$B$8,INDEX($P$2:$P$4096,MATCH($B$7,$P$2:$P$4096,1)+ROWS(Q$2:$Q1813)),"")</f>
        <v>265.1586716014595</v>
      </c>
      <c r="R1813" s="118">
        <f t="shared" si="302"/>
        <v>2058</v>
      </c>
      <c r="S1813" s="51">
        <f t="shared" ca="1" si="303"/>
        <v>265.1586716014595</v>
      </c>
      <c r="T1813" s="52">
        <f t="shared" ca="1" si="304"/>
        <v>2058</v>
      </c>
      <c r="U1813" s="39" t="str">
        <f t="shared" ca="1" si="305"/>
        <v>265,</v>
      </c>
      <c r="V1813" s="39" t="str">
        <f t="shared" ca="1" si="306"/>
        <v>265.1587,</v>
      </c>
      <c r="W1813" s="53" t="str">
        <f t="shared" ca="1" si="299"/>
        <v>26516,</v>
      </c>
      <c r="X1813" s="90"/>
      <c r="Y1813" s="52"/>
      <c r="Z1813" s="52"/>
      <c r="AA1813" s="52"/>
      <c r="AB1813" s="52"/>
      <c r="AC1813" s="52"/>
      <c r="AD1813" s="52"/>
      <c r="AE1813" s="52"/>
      <c r="AF1813" s="52"/>
      <c r="AG1813" s="52"/>
      <c r="AH1813" s="52"/>
    </row>
    <row r="1814" spans="11:34" ht="15" thickBot="1" x14ac:dyDescent="0.3">
      <c r="K1814" s="109"/>
      <c r="L1814" s="116">
        <v>1813</v>
      </c>
      <c r="M1814" s="33">
        <f t="shared" si="297"/>
        <v>1.3282051282051281</v>
      </c>
      <c r="N1814" s="33">
        <f t="shared" si="298"/>
        <v>0.37593717393717396</v>
      </c>
      <c r="O1814" s="112">
        <f t="shared" si="300"/>
        <v>186.1075118500861</v>
      </c>
      <c r="P1814" s="33">
        <f t="shared" si="301"/>
        <v>228.00517238084439</v>
      </c>
      <c r="Q1814" s="117">
        <f>IF(INDEX($P$2:$P$4096,MATCH($B$7,$P$2:$P$4096,1)+ROWS(Q$2:$Q1814))&lt;=$B$8,INDEX($P$2:$P$4096,MATCH($B$7,$P$2:$P$4096,1)+ROWS(Q$2:$Q1814)),"")</f>
        <v>265.31122155112109</v>
      </c>
      <c r="R1814" s="118">
        <f t="shared" si="302"/>
        <v>2059</v>
      </c>
      <c r="S1814" s="51">
        <f t="shared" ca="1" si="303"/>
        <v>265.31122155112109</v>
      </c>
      <c r="T1814" s="52">
        <f t="shared" ca="1" si="304"/>
        <v>2059</v>
      </c>
      <c r="U1814" s="39" t="str">
        <f t="shared" ca="1" si="305"/>
        <v>265,</v>
      </c>
      <c r="V1814" s="39" t="str">
        <f t="shared" ca="1" si="306"/>
        <v>265.3112,</v>
      </c>
      <c r="W1814" s="53" t="str">
        <f t="shared" ca="1" si="299"/>
        <v>26531,</v>
      </c>
      <c r="X1814" s="90"/>
      <c r="Y1814" s="52"/>
      <c r="Z1814" s="52"/>
      <c r="AA1814" s="52"/>
      <c r="AB1814" s="52"/>
      <c r="AC1814" s="52"/>
      <c r="AD1814" s="52"/>
      <c r="AE1814" s="52"/>
      <c r="AF1814" s="52"/>
      <c r="AG1814" s="52"/>
      <c r="AH1814" s="52"/>
    </row>
    <row r="1815" spans="11:34" ht="15" thickBot="1" x14ac:dyDescent="0.3">
      <c r="K1815" s="109"/>
      <c r="L1815" s="116">
        <v>1814</v>
      </c>
      <c r="M1815" s="33">
        <f t="shared" si="297"/>
        <v>1.3289377289377289</v>
      </c>
      <c r="N1815" s="33">
        <f t="shared" si="298"/>
        <v>0.37604817404817409</v>
      </c>
      <c r="O1815" s="112">
        <f t="shared" si="300"/>
        <v>186.16246240008618</v>
      </c>
      <c r="P1815" s="33">
        <f t="shared" si="301"/>
        <v>228.15593458872911</v>
      </c>
      <c r="Q1815" s="117">
        <f>IF(INDEX($P$2:$P$4096,MATCH($B$7,$P$2:$P$4096,1)+ROWS(Q$2:$Q1815))&lt;=$B$8,INDEX($P$2:$P$4096,MATCH($B$7,$P$2:$P$4096,1)+ROWS(Q$2:$Q1815)),"")</f>
        <v>265.46377893441735</v>
      </c>
      <c r="R1815" s="118">
        <f t="shared" si="302"/>
        <v>2060</v>
      </c>
      <c r="S1815" s="51">
        <f t="shared" ca="1" si="303"/>
        <v>265.46377893441735</v>
      </c>
      <c r="T1815" s="52">
        <f t="shared" ca="1" si="304"/>
        <v>2060</v>
      </c>
      <c r="U1815" s="39" t="str">
        <f t="shared" ca="1" si="305"/>
        <v>265,</v>
      </c>
      <c r="V1815" s="39" t="str">
        <f t="shared" ca="1" si="306"/>
        <v>265.4638,</v>
      </c>
      <c r="W1815" s="53" t="str">
        <f t="shared" ca="1" si="299"/>
        <v>26546,</v>
      </c>
      <c r="X1815" s="90"/>
      <c r="Y1815" s="52"/>
      <c r="Z1815" s="52"/>
      <c r="AA1815" s="52"/>
      <c r="AB1815" s="52"/>
      <c r="AC1815" s="52"/>
      <c r="AD1815" s="52"/>
      <c r="AE1815" s="52"/>
      <c r="AF1815" s="52"/>
      <c r="AG1815" s="52"/>
      <c r="AH1815" s="52"/>
    </row>
    <row r="1816" spans="11:34" ht="15" thickBot="1" x14ac:dyDescent="0.3">
      <c r="K1816" s="109"/>
      <c r="L1816" s="116">
        <v>1815</v>
      </c>
      <c r="M1816" s="33">
        <f t="shared" si="297"/>
        <v>1.3296703296703296</v>
      </c>
      <c r="N1816" s="33">
        <f t="shared" si="298"/>
        <v>0.37615917415917421</v>
      </c>
      <c r="O1816" s="112">
        <f t="shared" si="300"/>
        <v>186.21741295008624</v>
      </c>
      <c r="P1816" s="33">
        <f t="shared" si="301"/>
        <v>228.30670396108837</v>
      </c>
      <c r="Q1816" s="117">
        <f>IF(INDEX($P$2:$P$4096,MATCH($B$7,$P$2:$P$4096,1)+ROWS(Q$2:$Q1816))&lt;=$B$8,INDEX($P$2:$P$4096,MATCH($B$7,$P$2:$P$4096,1)+ROWS(Q$2:$Q1816)),"")</f>
        <v>265.61634375248536</v>
      </c>
      <c r="R1816" s="118">
        <f t="shared" si="302"/>
        <v>2061</v>
      </c>
      <c r="S1816" s="51">
        <f t="shared" ca="1" si="303"/>
        <v>265.61634375248536</v>
      </c>
      <c r="T1816" s="52">
        <f t="shared" ca="1" si="304"/>
        <v>2061</v>
      </c>
      <c r="U1816" s="39" t="str">
        <f t="shared" ca="1" si="305"/>
        <v>266,</v>
      </c>
      <c r="V1816" s="39" t="str">
        <f t="shared" ca="1" si="306"/>
        <v>265.6163,</v>
      </c>
      <c r="W1816" s="53" t="str">
        <f t="shared" ca="1" si="299"/>
        <v>26562,</v>
      </c>
      <c r="X1816" s="90"/>
      <c r="Y1816" s="52"/>
      <c r="Z1816" s="52"/>
      <c r="AA1816" s="52"/>
      <c r="AB1816" s="52"/>
      <c r="AC1816" s="52"/>
      <c r="AD1816" s="52"/>
      <c r="AE1816" s="52"/>
      <c r="AF1816" s="52"/>
      <c r="AG1816" s="52"/>
      <c r="AH1816" s="52"/>
    </row>
    <row r="1817" spans="11:34" ht="15" thickBot="1" x14ac:dyDescent="0.3">
      <c r="K1817" s="109"/>
      <c r="L1817" s="116">
        <v>1816</v>
      </c>
      <c r="M1817" s="33">
        <f t="shared" si="297"/>
        <v>1.3304029304029303</v>
      </c>
      <c r="N1817" s="33">
        <f t="shared" si="298"/>
        <v>0.37627017427017428</v>
      </c>
      <c r="O1817" s="112">
        <f t="shared" si="300"/>
        <v>186.27236350008627</v>
      </c>
      <c r="P1817" s="33">
        <f t="shared" si="301"/>
        <v>228.45748049898094</v>
      </c>
      <c r="Q1817" s="117">
        <f>IF(INDEX($P$2:$P$4096,MATCH($B$7,$P$2:$P$4096,1)+ROWS(Q$2:$Q1817))&lt;=$B$8,INDEX($P$2:$P$4096,MATCH($B$7,$P$2:$P$4096,1)+ROWS(Q$2:$Q1817)),"")</f>
        <v>265.76891600646354</v>
      </c>
      <c r="R1817" s="118">
        <f t="shared" si="302"/>
        <v>2062</v>
      </c>
      <c r="S1817" s="51">
        <f t="shared" ca="1" si="303"/>
        <v>265.76891600646354</v>
      </c>
      <c r="T1817" s="52">
        <f t="shared" ca="1" si="304"/>
        <v>2062</v>
      </c>
      <c r="U1817" s="39" t="str">
        <f t="shared" ca="1" si="305"/>
        <v>266,</v>
      </c>
      <c r="V1817" s="39" t="str">
        <f t="shared" ca="1" si="306"/>
        <v>265.7689,</v>
      </c>
      <c r="W1817" s="53" t="str">
        <f t="shared" ca="1" si="299"/>
        <v>26577,</v>
      </c>
      <c r="X1817" s="90"/>
      <c r="Y1817" s="52"/>
      <c r="Z1817" s="52"/>
      <c r="AA1817" s="52"/>
      <c r="AB1817" s="52"/>
      <c r="AC1817" s="52"/>
      <c r="AD1817" s="52"/>
      <c r="AE1817" s="52"/>
      <c r="AF1817" s="52"/>
      <c r="AG1817" s="52"/>
      <c r="AH1817" s="52"/>
    </row>
    <row r="1818" spans="11:34" ht="15" thickBot="1" x14ac:dyDescent="0.3">
      <c r="K1818" s="109"/>
      <c r="L1818" s="116">
        <v>1817</v>
      </c>
      <c r="M1818" s="33">
        <f t="shared" si="297"/>
        <v>1.3311355311355311</v>
      </c>
      <c r="N1818" s="33">
        <f t="shared" si="298"/>
        <v>0.37638117438117441</v>
      </c>
      <c r="O1818" s="112">
        <f t="shared" si="300"/>
        <v>186.32731405008633</v>
      </c>
      <c r="P1818" s="33">
        <f t="shared" si="301"/>
        <v>228.60826420346683</v>
      </c>
      <c r="Q1818" s="117">
        <f>IF(INDEX($P$2:$P$4096,MATCH($B$7,$P$2:$P$4096,1)+ROWS(Q$2:$Q1818))&lt;=$B$8,INDEX($P$2:$P$4096,MATCH($B$7,$P$2:$P$4096,1)+ROWS(Q$2:$Q1818)),"")</f>
        <v>265.92149569749023</v>
      </c>
      <c r="R1818" s="118">
        <f t="shared" si="302"/>
        <v>2063</v>
      </c>
      <c r="S1818" s="51">
        <f t="shared" ca="1" si="303"/>
        <v>265.92149569749023</v>
      </c>
      <c r="T1818" s="52">
        <f t="shared" ca="1" si="304"/>
        <v>2063</v>
      </c>
      <c r="U1818" s="39" t="str">
        <f t="shared" ca="1" si="305"/>
        <v>266,</v>
      </c>
      <c r="V1818" s="39" t="str">
        <f t="shared" ca="1" si="306"/>
        <v>265.9215,</v>
      </c>
      <c r="W1818" s="53" t="str">
        <f t="shared" ca="1" si="299"/>
        <v>26592,</v>
      </c>
      <c r="X1818" s="90"/>
      <c r="Y1818" s="52"/>
      <c r="Z1818" s="52"/>
      <c r="AA1818" s="52"/>
      <c r="AB1818" s="52"/>
      <c r="AC1818" s="52"/>
      <c r="AD1818" s="52"/>
      <c r="AE1818" s="52"/>
      <c r="AF1818" s="52"/>
      <c r="AG1818" s="52"/>
      <c r="AH1818" s="52"/>
    </row>
    <row r="1819" spans="11:34" ht="15" thickBot="1" x14ac:dyDescent="0.3">
      <c r="K1819" s="109"/>
      <c r="L1819" s="116">
        <v>1818</v>
      </c>
      <c r="M1819" s="33">
        <f t="shared" si="297"/>
        <v>1.3318681318681318</v>
      </c>
      <c r="N1819" s="33">
        <f t="shared" si="298"/>
        <v>0.37649217449217454</v>
      </c>
      <c r="O1819" s="112">
        <f t="shared" si="300"/>
        <v>186.38226460008639</v>
      </c>
      <c r="P1819" s="33">
        <f t="shared" si="301"/>
        <v>228.759055075606</v>
      </c>
      <c r="Q1819" s="117">
        <f>IF(INDEX($P$2:$P$4096,MATCH($B$7,$P$2:$P$4096,1)+ROWS(Q$2:$Q1819))&lt;=$B$8,INDEX($P$2:$P$4096,MATCH($B$7,$P$2:$P$4096,1)+ROWS(Q$2:$Q1819)),"")</f>
        <v>266.07408282670372</v>
      </c>
      <c r="R1819" s="118">
        <f t="shared" si="302"/>
        <v>2064</v>
      </c>
      <c r="S1819" s="51">
        <f t="shared" ca="1" si="303"/>
        <v>266.07408282670372</v>
      </c>
      <c r="T1819" s="52">
        <f t="shared" ca="1" si="304"/>
        <v>2064</v>
      </c>
      <c r="U1819" s="39" t="str">
        <f t="shared" ca="1" si="305"/>
        <v>266,</v>
      </c>
      <c r="V1819" s="39" t="str">
        <f t="shared" ca="1" si="306"/>
        <v>266.0741,</v>
      </c>
      <c r="W1819" s="53" t="str">
        <f t="shared" ca="1" si="299"/>
        <v>26607,</v>
      </c>
      <c r="X1819" s="90"/>
      <c r="Y1819" s="52"/>
      <c r="Z1819" s="52"/>
      <c r="AA1819" s="52"/>
      <c r="AB1819" s="52"/>
      <c r="AC1819" s="52"/>
      <c r="AD1819" s="52"/>
      <c r="AE1819" s="52"/>
      <c r="AF1819" s="52"/>
      <c r="AG1819" s="52"/>
      <c r="AH1819" s="52"/>
    </row>
    <row r="1820" spans="11:34" ht="15" thickBot="1" x14ac:dyDescent="0.3">
      <c r="K1820" s="109"/>
      <c r="L1820" s="116">
        <v>1819</v>
      </c>
      <c r="M1820" s="33">
        <f t="shared" si="297"/>
        <v>1.3326007326007325</v>
      </c>
      <c r="N1820" s="33">
        <f t="shared" si="298"/>
        <v>0.37660317460317461</v>
      </c>
      <c r="O1820" s="112">
        <f t="shared" si="300"/>
        <v>186.43721515008642</v>
      </c>
      <c r="P1820" s="33">
        <f t="shared" si="301"/>
        <v>228.90985311645852</v>
      </c>
      <c r="Q1820" s="117">
        <f>IF(INDEX($P$2:$P$4096,MATCH($B$7,$P$2:$P$4096,1)+ROWS(Q$2:$Q1820))&lt;=$B$8,INDEX($P$2:$P$4096,MATCH($B$7,$P$2:$P$4096,1)+ROWS(Q$2:$Q1820)),"")</f>
        <v>266.22667739524348</v>
      </c>
      <c r="R1820" s="118">
        <f t="shared" si="302"/>
        <v>2065</v>
      </c>
      <c r="S1820" s="51">
        <f t="shared" ca="1" si="303"/>
        <v>266.22667739524348</v>
      </c>
      <c r="T1820" s="52">
        <f t="shared" ca="1" si="304"/>
        <v>2065</v>
      </c>
      <c r="U1820" s="39" t="str">
        <f t="shared" ca="1" si="305"/>
        <v>266,</v>
      </c>
      <c r="V1820" s="39" t="str">
        <f t="shared" ca="1" si="306"/>
        <v>266.2267,</v>
      </c>
      <c r="W1820" s="53" t="str">
        <f t="shared" ca="1" si="299"/>
        <v>26623,</v>
      </c>
      <c r="X1820" s="90"/>
      <c r="Y1820" s="52"/>
      <c r="Z1820" s="52"/>
      <c r="AA1820" s="52"/>
      <c r="AB1820" s="52"/>
      <c r="AC1820" s="52"/>
      <c r="AD1820" s="52"/>
      <c r="AE1820" s="52"/>
      <c r="AF1820" s="52"/>
      <c r="AG1820" s="52"/>
      <c r="AH1820" s="52"/>
    </row>
    <row r="1821" spans="11:34" ht="15" thickBot="1" x14ac:dyDescent="0.3">
      <c r="K1821" s="109"/>
      <c r="L1821" s="116">
        <v>1820</v>
      </c>
      <c r="M1821" s="33">
        <f t="shared" si="297"/>
        <v>1.3333333333333333</v>
      </c>
      <c r="N1821" s="33">
        <f t="shared" si="298"/>
        <v>0.37671417471417473</v>
      </c>
      <c r="O1821" s="112">
        <f t="shared" si="300"/>
        <v>186.4921657000865</v>
      </c>
      <c r="P1821" s="33">
        <f t="shared" si="301"/>
        <v>229.06065832708532</v>
      </c>
      <c r="Q1821" s="117">
        <f>IF(INDEX($P$2:$P$4096,MATCH($B$7,$P$2:$P$4096,1)+ROWS(Q$2:$Q1821))&lt;=$B$8,INDEX($P$2:$P$4096,MATCH($B$7,$P$2:$P$4096,1)+ROWS(Q$2:$Q1821)),"")</f>
        <v>266.37927940424794</v>
      </c>
      <c r="R1821" s="118">
        <f t="shared" si="302"/>
        <v>2066</v>
      </c>
      <c r="S1821" s="51">
        <f t="shared" ca="1" si="303"/>
        <v>266.37927940424794</v>
      </c>
      <c r="T1821" s="52">
        <f t="shared" ca="1" si="304"/>
        <v>2066</v>
      </c>
      <c r="U1821" s="39" t="str">
        <f t="shared" ca="1" si="305"/>
        <v>266,</v>
      </c>
      <c r="V1821" s="39" t="str">
        <f t="shared" ca="1" si="306"/>
        <v>266.3793,</v>
      </c>
      <c r="W1821" s="53" t="str">
        <f t="shared" ca="1" si="299"/>
        <v>26638,</v>
      </c>
      <c r="X1821" s="90"/>
      <c r="Y1821" s="52"/>
      <c r="Z1821" s="52"/>
      <c r="AA1821" s="52"/>
      <c r="AB1821" s="52"/>
      <c r="AC1821" s="52"/>
      <c r="AD1821" s="52"/>
      <c r="AE1821" s="52"/>
      <c r="AF1821" s="52"/>
      <c r="AG1821" s="52"/>
      <c r="AH1821" s="52"/>
    </row>
    <row r="1822" spans="11:34" ht="15" thickBot="1" x14ac:dyDescent="0.3">
      <c r="K1822" s="109"/>
      <c r="L1822" s="116">
        <v>1821</v>
      </c>
      <c r="M1822" s="33">
        <f t="shared" si="297"/>
        <v>1.334065934065934</v>
      </c>
      <c r="N1822" s="33">
        <f t="shared" si="298"/>
        <v>0.37682517482517486</v>
      </c>
      <c r="O1822" s="112">
        <f t="shared" si="300"/>
        <v>186.54711625008656</v>
      </c>
      <c r="P1822" s="33">
        <f t="shared" si="301"/>
        <v>229.2114707085471</v>
      </c>
      <c r="Q1822" s="117">
        <f>IF(INDEX($P$2:$P$4096,MATCH($B$7,$P$2:$P$4096,1)+ROWS(Q$2:$Q1822))&lt;=$B$8,INDEX($P$2:$P$4096,MATCH($B$7,$P$2:$P$4096,1)+ROWS(Q$2:$Q1822)),"")</f>
        <v>266.53188885485793</v>
      </c>
      <c r="R1822" s="118">
        <f t="shared" si="302"/>
        <v>2067</v>
      </c>
      <c r="S1822" s="51">
        <f t="shared" ca="1" si="303"/>
        <v>266.53188885485793</v>
      </c>
      <c r="T1822" s="52">
        <f t="shared" ca="1" si="304"/>
        <v>2067</v>
      </c>
      <c r="U1822" s="39" t="str">
        <f t="shared" ca="1" si="305"/>
        <v>267,</v>
      </c>
      <c r="V1822" s="39" t="str">
        <f t="shared" ca="1" si="306"/>
        <v>266.5319,</v>
      </c>
      <c r="W1822" s="53" t="str">
        <f t="shared" ca="1" si="299"/>
        <v>26653,</v>
      </c>
      <c r="X1822" s="90"/>
      <c r="Y1822" s="52"/>
      <c r="Z1822" s="52"/>
      <c r="AA1822" s="52"/>
      <c r="AB1822" s="52"/>
      <c r="AC1822" s="52"/>
      <c r="AD1822" s="52"/>
      <c r="AE1822" s="52"/>
      <c r="AF1822" s="52"/>
      <c r="AG1822" s="52"/>
      <c r="AH1822" s="52"/>
    </row>
    <row r="1823" spans="11:34" ht="15" thickBot="1" x14ac:dyDescent="0.3">
      <c r="K1823" s="109"/>
      <c r="L1823" s="116">
        <v>1822</v>
      </c>
      <c r="M1823" s="33">
        <f t="shared" si="297"/>
        <v>1.3347985347985347</v>
      </c>
      <c r="N1823" s="33">
        <f t="shared" si="298"/>
        <v>0.37693617493617498</v>
      </c>
      <c r="O1823" s="112">
        <f t="shared" si="300"/>
        <v>186.60206680008662</v>
      </c>
      <c r="P1823" s="33">
        <f t="shared" si="301"/>
        <v>229.36229026190512</v>
      </c>
      <c r="Q1823" s="117">
        <f>IF(INDEX($P$2:$P$4096,MATCH($B$7,$P$2:$P$4096,1)+ROWS(Q$2:$Q1823))&lt;=$B$8,INDEX($P$2:$P$4096,MATCH($B$7,$P$2:$P$4096,1)+ROWS(Q$2:$Q1823)),"")</f>
        <v>266.68450574821219</v>
      </c>
      <c r="R1823" s="118">
        <f t="shared" si="302"/>
        <v>2068</v>
      </c>
      <c r="S1823" s="51">
        <f t="shared" ca="1" si="303"/>
        <v>266.68450574821219</v>
      </c>
      <c r="T1823" s="52">
        <f t="shared" ca="1" si="304"/>
        <v>2068</v>
      </c>
      <c r="U1823" s="39" t="str">
        <f t="shared" ca="1" si="305"/>
        <v>267,</v>
      </c>
      <c r="V1823" s="39" t="str">
        <f t="shared" ca="1" si="306"/>
        <v>266.6845,</v>
      </c>
      <c r="W1823" s="53" t="str">
        <f t="shared" ca="1" si="299"/>
        <v>26668,</v>
      </c>
      <c r="X1823" s="90"/>
      <c r="Y1823" s="52"/>
      <c r="Z1823" s="52"/>
      <c r="AA1823" s="52"/>
      <c r="AB1823" s="52"/>
      <c r="AC1823" s="52"/>
      <c r="AD1823" s="52"/>
      <c r="AE1823" s="52"/>
      <c r="AF1823" s="52"/>
      <c r="AG1823" s="52"/>
      <c r="AH1823" s="52"/>
    </row>
    <row r="1824" spans="11:34" ht="15" thickBot="1" x14ac:dyDescent="0.3">
      <c r="K1824" s="109"/>
      <c r="L1824" s="116">
        <v>1823</v>
      </c>
      <c r="M1824" s="33">
        <f t="shared" si="297"/>
        <v>1.3355311355311354</v>
      </c>
      <c r="N1824" s="33">
        <f t="shared" si="298"/>
        <v>0.37704717504717505</v>
      </c>
      <c r="O1824" s="112">
        <f t="shared" si="300"/>
        <v>186.65701735008665</v>
      </c>
      <c r="P1824" s="33">
        <f t="shared" si="301"/>
        <v>229.51311698822104</v>
      </c>
      <c r="Q1824" s="117">
        <f>IF(INDEX($P$2:$P$4096,MATCH($B$7,$P$2:$P$4096,1)+ROWS(Q$2:$Q1824))&lt;=$B$8,INDEX($P$2:$P$4096,MATCH($B$7,$P$2:$P$4096,1)+ROWS(Q$2:$Q1824)),"")</f>
        <v>266.83713008545175</v>
      </c>
      <c r="R1824" s="118">
        <f t="shared" si="302"/>
        <v>2069</v>
      </c>
      <c r="S1824" s="51">
        <f t="shared" ca="1" si="303"/>
        <v>266.83713008545175</v>
      </c>
      <c r="T1824" s="52">
        <f t="shared" ca="1" si="304"/>
        <v>2069</v>
      </c>
      <c r="U1824" s="39" t="str">
        <f t="shared" ca="1" si="305"/>
        <v>267,</v>
      </c>
      <c r="V1824" s="39" t="str">
        <f t="shared" ca="1" si="306"/>
        <v>266.8371,</v>
      </c>
      <c r="W1824" s="53" t="str">
        <f t="shared" ca="1" si="299"/>
        <v>26684,</v>
      </c>
      <c r="X1824" s="90"/>
      <c r="Y1824" s="52"/>
      <c r="Z1824" s="52"/>
      <c r="AA1824" s="52"/>
      <c r="AB1824" s="52"/>
      <c r="AC1824" s="52"/>
      <c r="AD1824" s="52"/>
      <c r="AE1824" s="52"/>
      <c r="AF1824" s="52"/>
      <c r="AG1824" s="52"/>
      <c r="AH1824" s="52"/>
    </row>
    <row r="1825" spans="11:34" ht="15" thickBot="1" x14ac:dyDescent="0.3">
      <c r="K1825" s="109"/>
      <c r="L1825" s="116">
        <v>1824</v>
      </c>
      <c r="M1825" s="33">
        <f t="shared" si="297"/>
        <v>1.3362637362637362</v>
      </c>
      <c r="N1825" s="33">
        <f t="shared" si="298"/>
        <v>0.37715817515817518</v>
      </c>
      <c r="O1825" s="112">
        <f t="shared" si="300"/>
        <v>186.71196790008671</v>
      </c>
      <c r="P1825" s="33">
        <f t="shared" si="301"/>
        <v>229.66395088855666</v>
      </c>
      <c r="Q1825" s="117">
        <f>IF(INDEX($P$2:$P$4096,MATCH($B$7,$P$2:$P$4096,1)+ROWS(Q$2:$Q1825))&lt;=$B$8,INDEX($P$2:$P$4096,MATCH($B$7,$P$2:$P$4096,1)+ROWS(Q$2:$Q1825)),"")</f>
        <v>266.98976186771648</v>
      </c>
      <c r="R1825" s="118">
        <f t="shared" si="302"/>
        <v>2070</v>
      </c>
      <c r="S1825" s="51">
        <f t="shared" ca="1" si="303"/>
        <v>266.98976186771648</v>
      </c>
      <c r="T1825" s="52">
        <f t="shared" ca="1" si="304"/>
        <v>2070</v>
      </c>
      <c r="U1825" s="39" t="str">
        <f t="shared" ca="1" si="305"/>
        <v>267,</v>
      </c>
      <c r="V1825" s="39" t="str">
        <f t="shared" ca="1" si="306"/>
        <v>266.9898,</v>
      </c>
      <c r="W1825" s="53" t="str">
        <f t="shared" ca="1" si="299"/>
        <v>26699,</v>
      </c>
      <c r="X1825" s="90"/>
      <c r="Y1825" s="52"/>
      <c r="Z1825" s="52"/>
      <c r="AA1825" s="52"/>
      <c r="AB1825" s="52"/>
      <c r="AC1825" s="52"/>
      <c r="AD1825" s="52"/>
      <c r="AE1825" s="52"/>
      <c r="AF1825" s="52"/>
      <c r="AG1825" s="52"/>
      <c r="AH1825" s="52"/>
    </row>
    <row r="1826" spans="11:34" ht="15" thickBot="1" x14ac:dyDescent="0.3">
      <c r="K1826" s="109"/>
      <c r="L1826" s="116">
        <v>1825</v>
      </c>
      <c r="M1826" s="33">
        <f t="shared" si="297"/>
        <v>1.3369963369963369</v>
      </c>
      <c r="N1826" s="33">
        <f t="shared" si="298"/>
        <v>0.37726917526917531</v>
      </c>
      <c r="O1826" s="112">
        <f t="shared" si="300"/>
        <v>186.76691845008676</v>
      </c>
      <c r="P1826" s="33">
        <f t="shared" si="301"/>
        <v>229.81479196397464</v>
      </c>
      <c r="Q1826" s="117">
        <f>IF(INDEX($P$2:$P$4096,MATCH($B$7,$P$2:$P$4096,1)+ROWS(Q$2:$Q1826))&lt;=$B$8,INDEX($P$2:$P$4096,MATCH($B$7,$P$2:$P$4096,1)+ROWS(Q$2:$Q1826)),"")</f>
        <v>267.14240109614803</v>
      </c>
      <c r="R1826" s="118">
        <f t="shared" si="302"/>
        <v>2071</v>
      </c>
      <c r="S1826" s="51">
        <f t="shared" ca="1" si="303"/>
        <v>267.14240109614803</v>
      </c>
      <c r="T1826" s="52">
        <f t="shared" ca="1" si="304"/>
        <v>2071</v>
      </c>
      <c r="U1826" s="39" t="str">
        <f t="shared" ca="1" si="305"/>
        <v>267,</v>
      </c>
      <c r="V1826" s="39" t="str">
        <f t="shared" ca="1" si="306"/>
        <v>267.1424,</v>
      </c>
      <c r="W1826" s="53" t="str">
        <f t="shared" ca="1" si="299"/>
        <v>26714,</v>
      </c>
      <c r="X1826" s="90"/>
      <c r="Y1826" s="52"/>
      <c r="Z1826" s="52"/>
      <c r="AA1826" s="52"/>
      <c r="AB1826" s="52"/>
      <c r="AC1826" s="52"/>
      <c r="AD1826" s="52"/>
      <c r="AE1826" s="52"/>
      <c r="AF1826" s="52"/>
      <c r="AG1826" s="52"/>
      <c r="AH1826" s="52"/>
    </row>
    <row r="1827" spans="11:34" ht="15" thickBot="1" x14ac:dyDescent="0.3">
      <c r="K1827" s="109"/>
      <c r="L1827" s="116">
        <v>1826</v>
      </c>
      <c r="M1827" s="33">
        <f t="shared" si="297"/>
        <v>1.3377289377289376</v>
      </c>
      <c r="N1827" s="33">
        <f t="shared" si="298"/>
        <v>0.37738017538017543</v>
      </c>
      <c r="O1827" s="112">
        <f t="shared" si="300"/>
        <v>186.82186900008685</v>
      </c>
      <c r="P1827" s="33">
        <f t="shared" si="301"/>
        <v>229.96564021553712</v>
      </c>
      <c r="Q1827" s="117">
        <f>IF(INDEX($P$2:$P$4096,MATCH($B$7,$P$2:$P$4096,1)+ROWS(Q$2:$Q1827))&lt;=$B$8,INDEX($P$2:$P$4096,MATCH($B$7,$P$2:$P$4096,1)+ROWS(Q$2:$Q1827)),"")</f>
        <v>267.29504777188691</v>
      </c>
      <c r="R1827" s="118">
        <f t="shared" si="302"/>
        <v>2072</v>
      </c>
      <c r="S1827" s="51">
        <f t="shared" ca="1" si="303"/>
        <v>267.29504777188691</v>
      </c>
      <c r="T1827" s="52">
        <f t="shared" ca="1" si="304"/>
        <v>2072</v>
      </c>
      <c r="U1827" s="39" t="str">
        <f t="shared" ca="1" si="305"/>
        <v>267,</v>
      </c>
      <c r="V1827" s="39" t="str">
        <f t="shared" ca="1" si="306"/>
        <v>267.295,</v>
      </c>
      <c r="W1827" s="53" t="str">
        <f t="shared" ca="1" si="299"/>
        <v>26730,</v>
      </c>
      <c r="X1827" s="90"/>
      <c r="Y1827" s="52"/>
      <c r="Z1827" s="52"/>
      <c r="AA1827" s="52"/>
      <c r="AB1827" s="52"/>
      <c r="AC1827" s="52"/>
      <c r="AD1827" s="52"/>
      <c r="AE1827" s="52"/>
      <c r="AF1827" s="52"/>
      <c r="AG1827" s="52"/>
      <c r="AH1827" s="52"/>
    </row>
    <row r="1828" spans="11:34" ht="15" thickBot="1" x14ac:dyDescent="0.3">
      <c r="K1828" s="109"/>
      <c r="L1828" s="116">
        <v>1827</v>
      </c>
      <c r="M1828" s="33">
        <f t="shared" si="297"/>
        <v>1.3384615384615384</v>
      </c>
      <c r="N1828" s="33">
        <f t="shared" si="298"/>
        <v>0.3774911754911755</v>
      </c>
      <c r="O1828" s="112">
        <f t="shared" si="300"/>
        <v>186.87681955008688</v>
      </c>
      <c r="P1828" s="33">
        <f t="shared" si="301"/>
        <v>230.11649564430678</v>
      </c>
      <c r="Q1828" s="117">
        <f>IF(INDEX($P$2:$P$4096,MATCH($B$7,$P$2:$P$4096,1)+ROWS(Q$2:$Q1828))&lt;=$B$8,INDEX($P$2:$P$4096,MATCH($B$7,$P$2:$P$4096,1)+ROWS(Q$2:$Q1828)),"")</f>
        <v>267.44770189607499</v>
      </c>
      <c r="R1828" s="118">
        <f t="shared" si="302"/>
        <v>2073</v>
      </c>
      <c r="S1828" s="51">
        <f t="shared" ca="1" si="303"/>
        <v>267.44770189607499</v>
      </c>
      <c r="T1828" s="52">
        <f t="shared" ca="1" si="304"/>
        <v>2073</v>
      </c>
      <c r="U1828" s="39" t="str">
        <f t="shared" ca="1" si="305"/>
        <v>267,</v>
      </c>
      <c r="V1828" s="39" t="str">
        <f t="shared" ca="1" si="306"/>
        <v>267.4477,</v>
      </c>
      <c r="W1828" s="53" t="str">
        <f t="shared" ca="1" si="299"/>
        <v>26745,</v>
      </c>
      <c r="X1828" s="90"/>
      <c r="Y1828" s="52"/>
      <c r="Z1828" s="52"/>
      <c r="AA1828" s="52"/>
      <c r="AB1828" s="52"/>
      <c r="AC1828" s="52"/>
      <c r="AD1828" s="52"/>
      <c r="AE1828" s="52"/>
      <c r="AF1828" s="52"/>
      <c r="AG1828" s="52"/>
      <c r="AH1828" s="52"/>
    </row>
    <row r="1829" spans="11:34" ht="15" thickBot="1" x14ac:dyDescent="0.3">
      <c r="K1829" s="109"/>
      <c r="L1829" s="116">
        <v>1828</v>
      </c>
      <c r="M1829" s="33">
        <f t="shared" si="297"/>
        <v>1.3391941391941391</v>
      </c>
      <c r="N1829" s="33">
        <f t="shared" si="298"/>
        <v>0.37760217560217563</v>
      </c>
      <c r="O1829" s="112">
        <f t="shared" si="300"/>
        <v>186.93177010008694</v>
      </c>
      <c r="P1829" s="33">
        <f t="shared" si="301"/>
        <v>230.2673582513475</v>
      </c>
      <c r="Q1829" s="117">
        <f>IF(INDEX($P$2:$P$4096,MATCH($B$7,$P$2:$P$4096,1)+ROWS(Q$2:$Q1829))&lt;=$B$8,INDEX($P$2:$P$4096,MATCH($B$7,$P$2:$P$4096,1)+ROWS(Q$2:$Q1829)),"")</f>
        <v>267.6003634698539</v>
      </c>
      <c r="R1829" s="118">
        <f t="shared" si="302"/>
        <v>2074</v>
      </c>
      <c r="S1829" s="51">
        <f t="shared" ca="1" si="303"/>
        <v>267.6003634698539</v>
      </c>
      <c r="T1829" s="52">
        <f t="shared" ca="1" si="304"/>
        <v>2074</v>
      </c>
      <c r="U1829" s="39" t="str">
        <f t="shared" ca="1" si="305"/>
        <v>268,</v>
      </c>
      <c r="V1829" s="39" t="str">
        <f t="shared" ca="1" si="306"/>
        <v>267.6004,</v>
      </c>
      <c r="W1829" s="53" t="str">
        <f t="shared" ca="1" si="299"/>
        <v>26760,</v>
      </c>
      <c r="X1829" s="90"/>
      <c r="Y1829" s="52"/>
      <c r="Z1829" s="52"/>
      <c r="AA1829" s="52"/>
      <c r="AB1829" s="52"/>
      <c r="AC1829" s="52"/>
      <c r="AD1829" s="52"/>
      <c r="AE1829" s="52"/>
      <c r="AF1829" s="52"/>
      <c r="AG1829" s="52"/>
      <c r="AH1829" s="52"/>
    </row>
    <row r="1830" spans="11:34" ht="15" thickBot="1" x14ac:dyDescent="0.3">
      <c r="K1830" s="109"/>
      <c r="L1830" s="116">
        <v>1829</v>
      </c>
      <c r="M1830" s="33">
        <f t="shared" si="297"/>
        <v>1.3399267399267398</v>
      </c>
      <c r="N1830" s="33">
        <f t="shared" si="298"/>
        <v>0.37771317571317575</v>
      </c>
      <c r="O1830" s="112">
        <f t="shared" si="300"/>
        <v>186.98672065008699</v>
      </c>
      <c r="P1830" s="33">
        <f t="shared" si="301"/>
        <v>230.41822803772237</v>
      </c>
      <c r="Q1830" s="117">
        <f>IF(INDEX($P$2:$P$4096,MATCH($B$7,$P$2:$P$4096,1)+ROWS(Q$2:$Q1830))&lt;=$B$8,INDEX($P$2:$P$4096,MATCH($B$7,$P$2:$P$4096,1)+ROWS(Q$2:$Q1830)),"")</f>
        <v>267.75303249436564</v>
      </c>
      <c r="R1830" s="118">
        <f t="shared" si="302"/>
        <v>2075</v>
      </c>
      <c r="S1830" s="51">
        <f t="shared" ca="1" si="303"/>
        <v>267.75303249436564</v>
      </c>
      <c r="T1830" s="52">
        <f t="shared" ca="1" si="304"/>
        <v>2075</v>
      </c>
      <c r="U1830" s="39" t="str">
        <f t="shared" ca="1" si="305"/>
        <v>268,</v>
      </c>
      <c r="V1830" s="39" t="str">
        <f t="shared" ca="1" si="306"/>
        <v>267.753,</v>
      </c>
      <c r="W1830" s="53" t="str">
        <f t="shared" ca="1" si="299"/>
        <v>26775,</v>
      </c>
      <c r="X1830" s="90"/>
      <c r="Y1830" s="52"/>
      <c r="Z1830" s="52"/>
      <c r="AA1830" s="52"/>
      <c r="AB1830" s="52"/>
      <c r="AC1830" s="52"/>
      <c r="AD1830" s="52"/>
      <c r="AE1830" s="52"/>
      <c r="AF1830" s="52"/>
      <c r="AG1830" s="52"/>
      <c r="AH1830" s="52"/>
    </row>
    <row r="1831" spans="11:34" ht="15" thickBot="1" x14ac:dyDescent="0.3">
      <c r="K1831" s="109"/>
      <c r="L1831" s="116">
        <v>1830</v>
      </c>
      <c r="M1831" s="33">
        <f t="shared" si="297"/>
        <v>1.3406593406593406</v>
      </c>
      <c r="N1831" s="33">
        <f t="shared" si="298"/>
        <v>0.37782417582417582</v>
      </c>
      <c r="O1831" s="112">
        <f t="shared" si="300"/>
        <v>187.04167120008702</v>
      </c>
      <c r="P1831" s="33">
        <f t="shared" si="301"/>
        <v>230.56910500449561</v>
      </c>
      <c r="Q1831" s="117">
        <f>IF(INDEX($P$2:$P$4096,MATCH($B$7,$P$2:$P$4096,1)+ROWS(Q$2:$Q1831))&lt;=$B$8,INDEX($P$2:$P$4096,MATCH($B$7,$P$2:$P$4096,1)+ROWS(Q$2:$Q1831)),"")</f>
        <v>267.90570897075287</v>
      </c>
      <c r="R1831" s="118">
        <f t="shared" si="302"/>
        <v>2076</v>
      </c>
      <c r="S1831" s="51">
        <f t="shared" ca="1" si="303"/>
        <v>267.90570897075287</v>
      </c>
      <c r="T1831" s="52">
        <f t="shared" ca="1" si="304"/>
        <v>2076</v>
      </c>
      <c r="U1831" s="39" t="str">
        <f t="shared" ca="1" si="305"/>
        <v>268,</v>
      </c>
      <c r="V1831" s="39" t="str">
        <f t="shared" ca="1" si="306"/>
        <v>267.9057,</v>
      </c>
      <c r="W1831" s="53" t="str">
        <f t="shared" ca="1" si="299"/>
        <v>26791,</v>
      </c>
      <c r="X1831" s="90"/>
      <c r="Y1831" s="52"/>
      <c r="Z1831" s="52"/>
      <c r="AA1831" s="52"/>
      <c r="AB1831" s="52"/>
      <c r="AC1831" s="52"/>
      <c r="AD1831" s="52"/>
      <c r="AE1831" s="52"/>
      <c r="AF1831" s="52"/>
      <c r="AG1831" s="52"/>
      <c r="AH1831" s="52"/>
    </row>
    <row r="1832" spans="11:34" ht="15" thickBot="1" x14ac:dyDescent="0.3">
      <c r="K1832" s="109"/>
      <c r="L1832" s="116">
        <v>1831</v>
      </c>
      <c r="M1832" s="33">
        <f t="shared" si="297"/>
        <v>1.3413919413919413</v>
      </c>
      <c r="N1832" s="33">
        <f t="shared" si="298"/>
        <v>0.37793517593517595</v>
      </c>
      <c r="O1832" s="112">
        <f t="shared" si="300"/>
        <v>187.09662175008708</v>
      </c>
      <c r="P1832" s="33">
        <f t="shared" si="301"/>
        <v>230.71998915273122</v>
      </c>
      <c r="Q1832" s="117">
        <f>IF(INDEX($P$2:$P$4096,MATCH($B$7,$P$2:$P$4096,1)+ROWS(Q$2:$Q1832))&lt;=$B$8,INDEX($P$2:$P$4096,MATCH($B$7,$P$2:$P$4096,1)+ROWS(Q$2:$Q1832)),"")</f>
        <v>268.05839290015825</v>
      </c>
      <c r="R1832" s="118">
        <f t="shared" si="302"/>
        <v>2077</v>
      </c>
      <c r="S1832" s="51">
        <f t="shared" ca="1" si="303"/>
        <v>268.05839290015825</v>
      </c>
      <c r="T1832" s="52">
        <f t="shared" ca="1" si="304"/>
        <v>2077</v>
      </c>
      <c r="U1832" s="39" t="str">
        <f t="shared" ca="1" si="305"/>
        <v>268,</v>
      </c>
      <c r="V1832" s="39" t="str">
        <f t="shared" ca="1" si="306"/>
        <v>268.0584,</v>
      </c>
      <c r="W1832" s="53" t="str">
        <f t="shared" ca="1" si="299"/>
        <v>26806,</v>
      </c>
      <c r="X1832" s="90"/>
      <c r="Y1832" s="52"/>
      <c r="Z1832" s="52"/>
      <c r="AA1832" s="52"/>
      <c r="AB1832" s="52"/>
      <c r="AC1832" s="52"/>
      <c r="AD1832" s="52"/>
      <c r="AE1832" s="52"/>
      <c r="AF1832" s="52"/>
      <c r="AG1832" s="52"/>
      <c r="AH1832" s="52"/>
    </row>
    <row r="1833" spans="11:34" ht="15" thickBot="1" x14ac:dyDescent="0.3">
      <c r="K1833" s="109"/>
      <c r="L1833" s="116">
        <v>1832</v>
      </c>
      <c r="M1833" s="33">
        <f t="shared" si="297"/>
        <v>1.342124542124542</v>
      </c>
      <c r="N1833" s="33">
        <f t="shared" si="298"/>
        <v>0.37804617604617607</v>
      </c>
      <c r="O1833" s="112">
        <f t="shared" si="300"/>
        <v>187.15157230008717</v>
      </c>
      <c r="P1833" s="33">
        <f t="shared" si="301"/>
        <v>230.87088048349358</v>
      </c>
      <c r="Q1833" s="117">
        <f>IF(INDEX($P$2:$P$4096,MATCH($B$7,$P$2:$P$4096,1)+ROWS(Q$2:$Q1833))&lt;=$B$8,INDEX($P$2:$P$4096,MATCH($B$7,$P$2:$P$4096,1)+ROWS(Q$2:$Q1833)),"")</f>
        <v>268.21108428372469</v>
      </c>
      <c r="R1833" s="118">
        <f t="shared" si="302"/>
        <v>2078</v>
      </c>
      <c r="S1833" s="51">
        <f t="shared" ca="1" si="303"/>
        <v>268.21108428372469</v>
      </c>
      <c r="T1833" s="52">
        <f t="shared" ca="1" si="304"/>
        <v>2078</v>
      </c>
      <c r="U1833" s="39" t="str">
        <f t="shared" ca="1" si="305"/>
        <v>268,</v>
      </c>
      <c r="V1833" s="39" t="str">
        <f t="shared" ca="1" si="306"/>
        <v>268.2111,</v>
      </c>
      <c r="W1833" s="53" t="str">
        <f t="shared" ca="1" si="299"/>
        <v>26821,</v>
      </c>
      <c r="X1833" s="90"/>
      <c r="Y1833" s="52"/>
      <c r="Z1833" s="52"/>
      <c r="AA1833" s="52"/>
      <c r="AB1833" s="52"/>
      <c r="AC1833" s="52"/>
      <c r="AD1833" s="52"/>
      <c r="AE1833" s="52"/>
      <c r="AF1833" s="52"/>
      <c r="AG1833" s="52"/>
      <c r="AH1833" s="52"/>
    </row>
    <row r="1834" spans="11:34" ht="15" thickBot="1" x14ac:dyDescent="0.3">
      <c r="K1834" s="109"/>
      <c r="L1834" s="116">
        <v>1833</v>
      </c>
      <c r="M1834" s="33">
        <f t="shared" si="297"/>
        <v>1.3428571428571427</v>
      </c>
      <c r="N1834" s="33">
        <f t="shared" si="298"/>
        <v>0.3781571761571762</v>
      </c>
      <c r="O1834" s="112">
        <f t="shared" si="300"/>
        <v>187.20652285008723</v>
      </c>
      <c r="P1834" s="33">
        <f t="shared" si="301"/>
        <v>231.02177899784783</v>
      </c>
      <c r="Q1834" s="117">
        <f>IF(INDEX($P$2:$P$4096,MATCH($B$7,$P$2:$P$4096,1)+ROWS(Q$2:$Q1834))&lt;=$B$8,INDEX($P$2:$P$4096,MATCH($B$7,$P$2:$P$4096,1)+ROWS(Q$2:$Q1834)),"")</f>
        <v>268.36378312259598</v>
      </c>
      <c r="R1834" s="118">
        <f t="shared" si="302"/>
        <v>2079</v>
      </c>
      <c r="S1834" s="51">
        <f t="shared" ca="1" si="303"/>
        <v>268.36378312259598</v>
      </c>
      <c r="T1834" s="52">
        <f t="shared" ca="1" si="304"/>
        <v>2079</v>
      </c>
      <c r="U1834" s="39" t="str">
        <f t="shared" ca="1" si="305"/>
        <v>268,</v>
      </c>
      <c r="V1834" s="39" t="str">
        <f t="shared" ca="1" si="306"/>
        <v>268.3638,</v>
      </c>
      <c r="W1834" s="53" t="str">
        <f t="shared" ca="1" si="299"/>
        <v>26836,</v>
      </c>
      <c r="X1834" s="90"/>
      <c r="Y1834" s="52"/>
      <c r="Z1834" s="52"/>
      <c r="AA1834" s="52"/>
      <c r="AB1834" s="52"/>
      <c r="AC1834" s="52"/>
      <c r="AD1834" s="52"/>
      <c r="AE1834" s="52"/>
      <c r="AF1834" s="52"/>
      <c r="AG1834" s="52"/>
      <c r="AH1834" s="52"/>
    </row>
    <row r="1835" spans="11:34" ht="15" thickBot="1" x14ac:dyDescent="0.3">
      <c r="K1835" s="109"/>
      <c r="L1835" s="116">
        <v>1834</v>
      </c>
      <c r="M1835" s="33">
        <f t="shared" si="297"/>
        <v>1.3435897435897435</v>
      </c>
      <c r="N1835" s="33">
        <f t="shared" si="298"/>
        <v>0.37826817626817627</v>
      </c>
      <c r="O1835" s="112">
        <f t="shared" si="300"/>
        <v>187.26147340008725</v>
      </c>
      <c r="P1835" s="33">
        <f t="shared" si="301"/>
        <v>231.17268469685882</v>
      </c>
      <c r="Q1835" s="117">
        <f>IF(INDEX($P$2:$P$4096,MATCH($B$7,$P$2:$P$4096,1)+ROWS(Q$2:$Q1835))&lt;=$B$8,INDEX($P$2:$P$4096,MATCH($B$7,$P$2:$P$4096,1)+ROWS(Q$2:$Q1835)),"")</f>
        <v>268.51648941791501</v>
      </c>
      <c r="R1835" s="118">
        <f t="shared" si="302"/>
        <v>2080</v>
      </c>
      <c r="S1835" s="51">
        <f t="shared" ca="1" si="303"/>
        <v>268.51648941791501</v>
      </c>
      <c r="T1835" s="52">
        <f t="shared" ca="1" si="304"/>
        <v>2080</v>
      </c>
      <c r="U1835" s="39" t="str">
        <f t="shared" ca="1" si="305"/>
        <v>269,</v>
      </c>
      <c r="V1835" s="39" t="str">
        <f t="shared" ca="1" si="306"/>
        <v>268.5165,</v>
      </c>
      <c r="W1835" s="53" t="str">
        <f t="shared" ca="1" si="299"/>
        <v>26852,</v>
      </c>
      <c r="X1835" s="90"/>
      <c r="Y1835" s="52"/>
      <c r="Z1835" s="52"/>
      <c r="AA1835" s="52"/>
      <c r="AB1835" s="52"/>
      <c r="AC1835" s="52"/>
      <c r="AD1835" s="52"/>
      <c r="AE1835" s="52"/>
      <c r="AF1835" s="52"/>
      <c r="AG1835" s="52"/>
      <c r="AH1835" s="52"/>
    </row>
    <row r="1836" spans="11:34" ht="15" thickBot="1" x14ac:dyDescent="0.3">
      <c r="K1836" s="109"/>
      <c r="L1836" s="116">
        <v>1835</v>
      </c>
      <c r="M1836" s="33">
        <f t="shared" si="297"/>
        <v>1.3443223443223444</v>
      </c>
      <c r="N1836" s="33">
        <f t="shared" si="298"/>
        <v>0.3783791763791764</v>
      </c>
      <c r="O1836" s="112">
        <f t="shared" si="300"/>
        <v>187.31642395008731</v>
      </c>
      <c r="P1836" s="33">
        <f t="shared" si="301"/>
        <v>231.32359758159265</v>
      </c>
      <c r="Q1836" s="117">
        <f>IF(INDEX($P$2:$P$4096,MATCH($B$7,$P$2:$P$4096,1)+ROWS(Q$2:$Q1836))&lt;=$B$8,INDEX($P$2:$P$4096,MATCH($B$7,$P$2:$P$4096,1)+ROWS(Q$2:$Q1836)),"")</f>
        <v>268.66920317082651</v>
      </c>
      <c r="R1836" s="118">
        <f t="shared" si="302"/>
        <v>2081</v>
      </c>
      <c r="S1836" s="51">
        <f t="shared" ca="1" si="303"/>
        <v>268.66920317082651</v>
      </c>
      <c r="T1836" s="52">
        <f t="shared" ca="1" si="304"/>
        <v>2081</v>
      </c>
      <c r="U1836" s="39" t="str">
        <f t="shared" ca="1" si="305"/>
        <v>269,</v>
      </c>
      <c r="V1836" s="39" t="str">
        <f t="shared" ca="1" si="306"/>
        <v>268.6692,</v>
      </c>
      <c r="W1836" s="53" t="str">
        <f t="shared" ca="1" si="299"/>
        <v>26867,</v>
      </c>
      <c r="X1836" s="90"/>
      <c r="Y1836" s="52"/>
      <c r="Z1836" s="52"/>
      <c r="AA1836" s="52"/>
      <c r="AB1836" s="52"/>
      <c r="AC1836" s="52"/>
      <c r="AD1836" s="52"/>
      <c r="AE1836" s="52"/>
      <c r="AF1836" s="52"/>
      <c r="AG1836" s="52"/>
      <c r="AH1836" s="52"/>
    </row>
    <row r="1837" spans="11:34" ht="15" thickBot="1" x14ac:dyDescent="0.3">
      <c r="K1837" s="109"/>
      <c r="L1837" s="116">
        <v>1836</v>
      </c>
      <c r="M1837" s="33">
        <f t="shared" si="297"/>
        <v>1.3450549450549452</v>
      </c>
      <c r="N1837" s="33">
        <f t="shared" si="298"/>
        <v>0.37849017649017652</v>
      </c>
      <c r="O1837" s="112">
        <f t="shared" si="300"/>
        <v>187.37137450008737</v>
      </c>
      <c r="P1837" s="33">
        <f t="shared" si="301"/>
        <v>231.47451765311445</v>
      </c>
      <c r="Q1837" s="117">
        <f>IF(INDEX($P$2:$P$4096,MATCH($B$7,$P$2:$P$4096,1)+ROWS(Q$2:$Q1837))&lt;=$B$8,INDEX($P$2:$P$4096,MATCH($B$7,$P$2:$P$4096,1)+ROWS(Q$2:$Q1837)),"")</f>
        <v>268.82192438247461</v>
      </c>
      <c r="R1837" s="118">
        <f t="shared" si="302"/>
        <v>2082</v>
      </c>
      <c r="S1837" s="51">
        <f t="shared" ca="1" si="303"/>
        <v>268.82192438247461</v>
      </c>
      <c r="T1837" s="52">
        <f t="shared" ca="1" si="304"/>
        <v>2082</v>
      </c>
      <c r="U1837" s="39" t="str">
        <f t="shared" ca="1" si="305"/>
        <v>269,</v>
      </c>
      <c r="V1837" s="39" t="str">
        <f t="shared" ca="1" si="306"/>
        <v>268.8219,</v>
      </c>
      <c r="W1837" s="53" t="str">
        <f t="shared" ca="1" si="299"/>
        <v>26882,</v>
      </c>
      <c r="X1837" s="90"/>
      <c r="Y1837" s="52"/>
      <c r="Z1837" s="52"/>
      <c r="AA1837" s="52"/>
      <c r="AB1837" s="52"/>
      <c r="AC1837" s="52"/>
      <c r="AD1837" s="52"/>
      <c r="AE1837" s="52"/>
      <c r="AF1837" s="52"/>
      <c r="AG1837" s="52"/>
      <c r="AH1837" s="52"/>
    </row>
    <row r="1838" spans="11:34" ht="15" thickBot="1" x14ac:dyDescent="0.3">
      <c r="K1838" s="109"/>
      <c r="L1838" s="116">
        <v>1837</v>
      </c>
      <c r="M1838" s="33">
        <f t="shared" si="297"/>
        <v>1.3457875457875459</v>
      </c>
      <c r="N1838" s="33">
        <f t="shared" si="298"/>
        <v>0.37860117660117665</v>
      </c>
      <c r="O1838" s="112">
        <f t="shared" si="300"/>
        <v>187.42632505008743</v>
      </c>
      <c r="P1838" s="33">
        <f t="shared" si="301"/>
        <v>231.62544491249076</v>
      </c>
      <c r="Q1838" s="117">
        <f>IF(INDEX($P$2:$P$4096,MATCH($B$7,$P$2:$P$4096,1)+ROWS(Q$2:$Q1838))&lt;=$B$8,INDEX($P$2:$P$4096,MATCH($B$7,$P$2:$P$4096,1)+ROWS(Q$2:$Q1838)),"")</f>
        <v>268.97465305400357</v>
      </c>
      <c r="R1838" s="118">
        <f t="shared" si="302"/>
        <v>2083</v>
      </c>
      <c r="S1838" s="51">
        <f t="shared" ca="1" si="303"/>
        <v>268.97465305400357</v>
      </c>
      <c r="T1838" s="52">
        <f t="shared" ca="1" si="304"/>
        <v>2083</v>
      </c>
      <c r="U1838" s="39" t="str">
        <f t="shared" ca="1" si="305"/>
        <v>269,</v>
      </c>
      <c r="V1838" s="39" t="str">
        <f t="shared" ca="1" si="306"/>
        <v>268.9747,</v>
      </c>
      <c r="W1838" s="53" t="str">
        <f t="shared" ca="1" si="299"/>
        <v>26897,</v>
      </c>
      <c r="X1838" s="90"/>
      <c r="Y1838" s="52"/>
      <c r="Z1838" s="52"/>
      <c r="AA1838" s="52"/>
      <c r="AB1838" s="52"/>
      <c r="AC1838" s="52"/>
      <c r="AD1838" s="52"/>
      <c r="AE1838" s="52"/>
      <c r="AF1838" s="52"/>
      <c r="AG1838" s="52"/>
      <c r="AH1838" s="52"/>
    </row>
    <row r="1839" spans="11:34" ht="15" thickBot="1" x14ac:dyDescent="0.3">
      <c r="K1839" s="109"/>
      <c r="L1839" s="116">
        <v>1838</v>
      </c>
      <c r="M1839" s="33">
        <f t="shared" si="297"/>
        <v>1.3465201465201466</v>
      </c>
      <c r="N1839" s="33">
        <f t="shared" si="298"/>
        <v>0.37871217671217672</v>
      </c>
      <c r="O1839" s="112">
        <f t="shared" si="300"/>
        <v>187.48127560008749</v>
      </c>
      <c r="P1839" s="33">
        <f t="shared" si="301"/>
        <v>231.77637936078833</v>
      </c>
      <c r="Q1839" s="117">
        <f>IF(INDEX($P$2:$P$4096,MATCH($B$7,$P$2:$P$4096,1)+ROWS(Q$2:$Q1839))&lt;=$B$8,INDEX($P$2:$P$4096,MATCH($B$7,$P$2:$P$4096,1)+ROWS(Q$2:$Q1839)),"")</f>
        <v>269.12738918655913</v>
      </c>
      <c r="R1839" s="118">
        <f t="shared" si="302"/>
        <v>2084</v>
      </c>
      <c r="S1839" s="51">
        <f t="shared" ca="1" si="303"/>
        <v>269.12738918655913</v>
      </c>
      <c r="T1839" s="52">
        <f t="shared" ca="1" si="304"/>
        <v>2084</v>
      </c>
      <c r="U1839" s="39" t="str">
        <f t="shared" ca="1" si="305"/>
        <v>269,</v>
      </c>
      <c r="V1839" s="39" t="str">
        <f t="shared" ca="1" si="306"/>
        <v>269.1274,</v>
      </c>
      <c r="W1839" s="53" t="str">
        <f t="shared" ca="1" si="299"/>
        <v>26913,</v>
      </c>
      <c r="X1839" s="90"/>
      <c r="Y1839" s="52"/>
      <c r="Z1839" s="52"/>
      <c r="AA1839" s="52"/>
      <c r="AB1839" s="52"/>
      <c r="AC1839" s="52"/>
      <c r="AD1839" s="52"/>
      <c r="AE1839" s="52"/>
      <c r="AF1839" s="52"/>
      <c r="AG1839" s="52"/>
      <c r="AH1839" s="52"/>
    </row>
    <row r="1840" spans="11:34" ht="15" thickBot="1" x14ac:dyDescent="0.3">
      <c r="K1840" s="109"/>
      <c r="L1840" s="116">
        <v>1839</v>
      </c>
      <c r="M1840" s="33">
        <f t="shared" si="297"/>
        <v>1.3472527472527474</v>
      </c>
      <c r="N1840" s="33">
        <f t="shared" si="298"/>
        <v>0.37882317682317684</v>
      </c>
      <c r="O1840" s="112">
        <f t="shared" si="300"/>
        <v>187.53622615008754</v>
      </c>
      <c r="P1840" s="33">
        <f t="shared" si="301"/>
        <v>231.92732099907352</v>
      </c>
      <c r="Q1840" s="117">
        <f>IF(INDEX($P$2:$P$4096,MATCH($B$7,$P$2:$P$4096,1)+ROWS(Q$2:$Q1840))&lt;=$B$8,INDEX($P$2:$P$4096,MATCH($B$7,$P$2:$P$4096,1)+ROWS(Q$2:$Q1840)),"")</f>
        <v>269.28013278128589</v>
      </c>
      <c r="R1840" s="118">
        <f t="shared" si="302"/>
        <v>2085</v>
      </c>
      <c r="S1840" s="51">
        <f t="shared" ca="1" si="303"/>
        <v>269.28013278128589</v>
      </c>
      <c r="T1840" s="52">
        <f t="shared" ca="1" si="304"/>
        <v>2085</v>
      </c>
      <c r="U1840" s="39" t="str">
        <f t="shared" ca="1" si="305"/>
        <v>269,</v>
      </c>
      <c r="V1840" s="39" t="str">
        <f t="shared" ca="1" si="306"/>
        <v>269.2801,</v>
      </c>
      <c r="W1840" s="53" t="str">
        <f t="shared" ca="1" si="299"/>
        <v>26928,</v>
      </c>
      <c r="X1840" s="90"/>
      <c r="Y1840" s="52"/>
      <c r="Z1840" s="52"/>
      <c r="AA1840" s="52"/>
      <c r="AB1840" s="52"/>
      <c r="AC1840" s="52"/>
      <c r="AD1840" s="52"/>
      <c r="AE1840" s="52"/>
      <c r="AF1840" s="52"/>
      <c r="AG1840" s="52"/>
      <c r="AH1840" s="52"/>
    </row>
    <row r="1841" spans="11:34" ht="15" thickBot="1" x14ac:dyDescent="0.3">
      <c r="K1841" s="109"/>
      <c r="L1841" s="116">
        <v>1840</v>
      </c>
      <c r="M1841" s="33">
        <f t="shared" si="297"/>
        <v>1.3479853479853481</v>
      </c>
      <c r="N1841" s="33">
        <f t="shared" si="298"/>
        <v>0.37893417693417697</v>
      </c>
      <c r="O1841" s="112">
        <f t="shared" si="300"/>
        <v>187.5911767000876</v>
      </c>
      <c r="P1841" s="33">
        <f t="shared" si="301"/>
        <v>232.07826982841368</v>
      </c>
      <c r="Q1841" s="117">
        <f>IF(INDEX($P$2:$P$4096,MATCH($B$7,$P$2:$P$4096,1)+ROWS(Q$2:$Q1841))&lt;=$B$8,INDEX($P$2:$P$4096,MATCH($B$7,$P$2:$P$4096,1)+ROWS(Q$2:$Q1841)),"")</f>
        <v>269.43288383932958</v>
      </c>
      <c r="R1841" s="118">
        <f t="shared" si="302"/>
        <v>2086</v>
      </c>
      <c r="S1841" s="51">
        <f t="shared" ca="1" si="303"/>
        <v>269.43288383932958</v>
      </c>
      <c r="T1841" s="52">
        <f t="shared" ca="1" si="304"/>
        <v>2086</v>
      </c>
      <c r="U1841" s="39" t="str">
        <f t="shared" ca="1" si="305"/>
        <v>269,</v>
      </c>
      <c r="V1841" s="39" t="str">
        <f t="shared" ca="1" si="306"/>
        <v>269.4329,</v>
      </c>
      <c r="W1841" s="53" t="str">
        <f t="shared" ca="1" si="299"/>
        <v>26943,</v>
      </c>
      <c r="X1841" s="90"/>
      <c r="Y1841" s="52"/>
      <c r="Z1841" s="52"/>
      <c r="AA1841" s="52"/>
      <c r="AB1841" s="52"/>
      <c r="AC1841" s="52"/>
      <c r="AD1841" s="52"/>
      <c r="AE1841" s="52"/>
      <c r="AF1841" s="52"/>
      <c r="AG1841" s="52"/>
      <c r="AH1841" s="52"/>
    </row>
    <row r="1842" spans="11:34" ht="15" thickBot="1" x14ac:dyDescent="0.3">
      <c r="K1842" s="109"/>
      <c r="L1842" s="116">
        <v>1841</v>
      </c>
      <c r="M1842" s="33">
        <f t="shared" si="297"/>
        <v>1.3487179487179488</v>
      </c>
      <c r="N1842" s="33">
        <f t="shared" si="298"/>
        <v>0.37904517704517704</v>
      </c>
      <c r="O1842" s="112">
        <f t="shared" si="300"/>
        <v>187.64612725008763</v>
      </c>
      <c r="P1842" s="33">
        <f t="shared" si="301"/>
        <v>232.22922584987617</v>
      </c>
      <c r="Q1842" s="117">
        <f>IF(INDEX($P$2:$P$4096,MATCH($B$7,$P$2:$P$4096,1)+ROWS(Q$2:$Q1842))&lt;=$B$8,INDEX($P$2:$P$4096,MATCH($B$7,$P$2:$P$4096,1)+ROWS(Q$2:$Q1842)),"")</f>
        <v>269.58564236183605</v>
      </c>
      <c r="R1842" s="118">
        <f t="shared" si="302"/>
        <v>2087</v>
      </c>
      <c r="S1842" s="51">
        <f t="shared" ca="1" si="303"/>
        <v>269.58564236183605</v>
      </c>
      <c r="T1842" s="52">
        <f t="shared" ca="1" si="304"/>
        <v>2087</v>
      </c>
      <c r="U1842" s="39" t="str">
        <f t="shared" ca="1" si="305"/>
        <v>270,</v>
      </c>
      <c r="V1842" s="39" t="str">
        <f t="shared" ca="1" si="306"/>
        <v>269.5856,</v>
      </c>
      <c r="W1842" s="53" t="str">
        <f t="shared" ca="1" si="299"/>
        <v>26959,</v>
      </c>
      <c r="X1842" s="90"/>
      <c r="Y1842" s="52"/>
      <c r="Z1842" s="52"/>
      <c r="AA1842" s="52"/>
      <c r="AB1842" s="52"/>
      <c r="AC1842" s="52"/>
      <c r="AD1842" s="52"/>
      <c r="AE1842" s="52"/>
      <c r="AF1842" s="52"/>
      <c r="AG1842" s="52"/>
      <c r="AH1842" s="52"/>
    </row>
    <row r="1843" spans="11:34" ht="15" thickBot="1" x14ac:dyDescent="0.3">
      <c r="K1843" s="109"/>
      <c r="L1843" s="116">
        <v>1842</v>
      </c>
      <c r="M1843" s="33">
        <f t="shared" si="297"/>
        <v>1.3494505494505495</v>
      </c>
      <c r="N1843" s="33">
        <f t="shared" si="298"/>
        <v>0.37915617715617717</v>
      </c>
      <c r="O1843" s="112">
        <f t="shared" si="300"/>
        <v>187.70107780008769</v>
      </c>
      <c r="P1843" s="33">
        <f t="shared" si="301"/>
        <v>232.38018906452891</v>
      </c>
      <c r="Q1843" s="117">
        <f>IF(INDEX($P$2:$P$4096,MATCH($B$7,$P$2:$P$4096,1)+ROWS(Q$2:$Q1843))&lt;=$B$8,INDEX($P$2:$P$4096,MATCH($B$7,$P$2:$P$4096,1)+ROWS(Q$2:$Q1843)),"")</f>
        <v>269.73840834995138</v>
      </c>
      <c r="R1843" s="118">
        <f t="shared" si="302"/>
        <v>2088</v>
      </c>
      <c r="S1843" s="51">
        <f t="shared" ca="1" si="303"/>
        <v>269.73840834995138</v>
      </c>
      <c r="T1843" s="52">
        <f t="shared" ca="1" si="304"/>
        <v>2088</v>
      </c>
      <c r="U1843" s="39" t="str">
        <f t="shared" ca="1" si="305"/>
        <v>270,</v>
      </c>
      <c r="V1843" s="39" t="str">
        <f t="shared" ca="1" si="306"/>
        <v>269.7384,</v>
      </c>
      <c r="W1843" s="53" t="str">
        <f t="shared" ca="1" si="299"/>
        <v>26974,</v>
      </c>
      <c r="X1843" s="90"/>
      <c r="Y1843" s="52"/>
      <c r="Z1843" s="52"/>
      <c r="AA1843" s="52"/>
      <c r="AB1843" s="52"/>
      <c r="AC1843" s="52"/>
      <c r="AD1843" s="52"/>
      <c r="AE1843" s="52"/>
      <c r="AF1843" s="52"/>
      <c r="AG1843" s="52"/>
      <c r="AH1843" s="52"/>
    </row>
    <row r="1844" spans="11:34" ht="15" thickBot="1" x14ac:dyDescent="0.3">
      <c r="K1844" s="109"/>
      <c r="L1844" s="116">
        <v>1843</v>
      </c>
      <c r="M1844" s="33">
        <f t="shared" si="297"/>
        <v>1.3501831501831503</v>
      </c>
      <c r="N1844" s="33">
        <f t="shared" si="298"/>
        <v>0.37926717726717729</v>
      </c>
      <c r="O1844" s="112">
        <f t="shared" si="300"/>
        <v>187.75602835008775</v>
      </c>
      <c r="P1844" s="33">
        <f t="shared" si="301"/>
        <v>232.53115947343986</v>
      </c>
      <c r="Q1844" s="117">
        <f>IF(INDEX($P$2:$P$4096,MATCH($B$7,$P$2:$P$4096,1)+ROWS(Q$2:$Q1844))&lt;=$B$8,INDEX($P$2:$P$4096,MATCH($B$7,$P$2:$P$4096,1)+ROWS(Q$2:$Q1844)),"")</f>
        <v>269.89118180482234</v>
      </c>
      <c r="R1844" s="118">
        <f t="shared" si="302"/>
        <v>2089</v>
      </c>
      <c r="S1844" s="51">
        <f t="shared" ca="1" si="303"/>
        <v>269.89118180482234</v>
      </c>
      <c r="T1844" s="52">
        <f t="shared" ca="1" si="304"/>
        <v>2089</v>
      </c>
      <c r="U1844" s="39" t="str">
        <f t="shared" ca="1" si="305"/>
        <v>270,</v>
      </c>
      <c r="V1844" s="39" t="str">
        <f t="shared" ca="1" si="306"/>
        <v>269.8912,</v>
      </c>
      <c r="W1844" s="53" t="str">
        <f t="shared" ca="1" si="299"/>
        <v>26989,</v>
      </c>
      <c r="X1844" s="90"/>
      <c r="Y1844" s="52"/>
      <c r="Z1844" s="52"/>
      <c r="AA1844" s="52"/>
      <c r="AB1844" s="52"/>
      <c r="AC1844" s="52"/>
      <c r="AD1844" s="52"/>
      <c r="AE1844" s="52"/>
      <c r="AF1844" s="52"/>
      <c r="AG1844" s="52"/>
      <c r="AH1844" s="52"/>
    </row>
    <row r="1845" spans="11:34" ht="15" thickBot="1" x14ac:dyDescent="0.3">
      <c r="K1845" s="109"/>
      <c r="L1845" s="116">
        <v>1844</v>
      </c>
      <c r="M1845" s="33">
        <f t="shared" si="297"/>
        <v>1.350915750915751</v>
      </c>
      <c r="N1845" s="33">
        <f t="shared" si="298"/>
        <v>0.37937817737817742</v>
      </c>
      <c r="O1845" s="112">
        <f t="shared" si="300"/>
        <v>187.81097890008783</v>
      </c>
      <c r="P1845" s="33">
        <f t="shared" si="301"/>
        <v>232.68213707767796</v>
      </c>
      <c r="Q1845" s="117">
        <f>IF(INDEX($P$2:$P$4096,MATCH($B$7,$P$2:$P$4096,1)+ROWS(Q$2:$Q1845))&lt;=$B$8,INDEX($P$2:$P$4096,MATCH($B$7,$P$2:$P$4096,1)+ROWS(Q$2:$Q1845)),"")</f>
        <v>270.04396272759556</v>
      </c>
      <c r="R1845" s="118">
        <f t="shared" si="302"/>
        <v>2090</v>
      </c>
      <c r="S1845" s="51">
        <f t="shared" ca="1" si="303"/>
        <v>270.04396272759556</v>
      </c>
      <c r="T1845" s="52">
        <f t="shared" ca="1" si="304"/>
        <v>2090</v>
      </c>
      <c r="U1845" s="39" t="str">
        <f t="shared" ca="1" si="305"/>
        <v>270,</v>
      </c>
      <c r="V1845" s="39" t="str">
        <f t="shared" ca="1" si="306"/>
        <v>270.044,</v>
      </c>
      <c r="W1845" s="53" t="str">
        <f t="shared" ca="1" si="299"/>
        <v>27004,</v>
      </c>
      <c r="X1845" s="90"/>
      <c r="Y1845" s="52"/>
      <c r="Z1845" s="52"/>
      <c r="AA1845" s="52"/>
      <c r="AB1845" s="52"/>
      <c r="AC1845" s="52"/>
      <c r="AD1845" s="52"/>
      <c r="AE1845" s="52"/>
      <c r="AF1845" s="52"/>
      <c r="AG1845" s="52"/>
      <c r="AH1845" s="52"/>
    </row>
    <row r="1846" spans="11:34" ht="15" thickBot="1" x14ac:dyDescent="0.3">
      <c r="K1846" s="109"/>
      <c r="L1846" s="116">
        <v>1845</v>
      </c>
      <c r="M1846" s="33">
        <f t="shared" si="297"/>
        <v>1.3516483516483517</v>
      </c>
      <c r="N1846" s="33">
        <f t="shared" si="298"/>
        <v>0.37948917748917749</v>
      </c>
      <c r="O1846" s="112">
        <f t="shared" si="300"/>
        <v>187.86592945008786</v>
      </c>
      <c r="P1846" s="33">
        <f t="shared" si="301"/>
        <v>232.83312187831103</v>
      </c>
      <c r="Q1846" s="117">
        <f>IF(INDEX($P$2:$P$4096,MATCH($B$7,$P$2:$P$4096,1)+ROWS(Q$2:$Q1846))&lt;=$B$8,INDEX($P$2:$P$4096,MATCH($B$7,$P$2:$P$4096,1)+ROWS(Q$2:$Q1846)),"")</f>
        <v>270.19675111941859</v>
      </c>
      <c r="R1846" s="118">
        <f t="shared" si="302"/>
        <v>2091</v>
      </c>
      <c r="S1846" s="51">
        <f t="shared" ca="1" si="303"/>
        <v>270.19675111941859</v>
      </c>
      <c r="T1846" s="52">
        <f t="shared" ca="1" si="304"/>
        <v>2091</v>
      </c>
      <c r="U1846" s="39" t="str">
        <f t="shared" ca="1" si="305"/>
        <v>270,</v>
      </c>
      <c r="V1846" s="39" t="str">
        <f t="shared" ca="1" si="306"/>
        <v>270.1968,</v>
      </c>
      <c r="W1846" s="53" t="str">
        <f t="shared" ca="1" si="299"/>
        <v>27020,</v>
      </c>
      <c r="X1846" s="90"/>
      <c r="Y1846" s="52"/>
      <c r="Z1846" s="52"/>
      <c r="AA1846" s="52"/>
      <c r="AB1846" s="52"/>
      <c r="AC1846" s="52"/>
      <c r="AD1846" s="52"/>
      <c r="AE1846" s="52"/>
      <c r="AF1846" s="52"/>
      <c r="AG1846" s="52"/>
      <c r="AH1846" s="52"/>
    </row>
    <row r="1847" spans="11:34" ht="15" thickBot="1" x14ac:dyDescent="0.3">
      <c r="K1847" s="109"/>
      <c r="L1847" s="116">
        <v>1846</v>
      </c>
      <c r="M1847" s="33">
        <f t="shared" si="297"/>
        <v>1.3523809523809525</v>
      </c>
      <c r="N1847" s="33">
        <f t="shared" si="298"/>
        <v>0.37960017760017761</v>
      </c>
      <c r="O1847" s="112">
        <f t="shared" si="300"/>
        <v>187.92088000008792</v>
      </c>
      <c r="P1847" s="33">
        <f t="shared" si="301"/>
        <v>232.98411387640908</v>
      </c>
      <c r="Q1847" s="117">
        <f>IF(INDEX($P$2:$P$4096,MATCH($B$7,$P$2:$P$4096,1)+ROWS(Q$2:$Q1847))&lt;=$B$8,INDEX($P$2:$P$4096,MATCH($B$7,$P$2:$P$4096,1)+ROWS(Q$2:$Q1847)),"")</f>
        <v>270.3495469814381</v>
      </c>
      <c r="R1847" s="118">
        <f t="shared" si="302"/>
        <v>2092</v>
      </c>
      <c r="S1847" s="51">
        <f t="shared" ca="1" si="303"/>
        <v>270.3495469814381</v>
      </c>
      <c r="T1847" s="52">
        <f t="shared" ca="1" si="304"/>
        <v>2092</v>
      </c>
      <c r="U1847" s="39" t="str">
        <f t="shared" ca="1" si="305"/>
        <v>270,</v>
      </c>
      <c r="V1847" s="39" t="str">
        <f t="shared" ca="1" si="306"/>
        <v>270.3495,</v>
      </c>
      <c r="W1847" s="53" t="str">
        <f t="shared" ca="1" si="299"/>
        <v>27035,</v>
      </c>
      <c r="X1847" s="90"/>
      <c r="Y1847" s="52"/>
      <c r="Z1847" s="52"/>
      <c r="AA1847" s="52"/>
      <c r="AB1847" s="52"/>
      <c r="AC1847" s="52"/>
      <c r="AD1847" s="52"/>
      <c r="AE1847" s="52"/>
      <c r="AF1847" s="52"/>
      <c r="AG1847" s="52"/>
      <c r="AH1847" s="52"/>
    </row>
    <row r="1848" spans="11:34" ht="15" thickBot="1" x14ac:dyDescent="0.3">
      <c r="K1848" s="109"/>
      <c r="L1848" s="116">
        <v>1847</v>
      </c>
      <c r="M1848" s="33">
        <f t="shared" si="297"/>
        <v>1.3531135531135532</v>
      </c>
      <c r="N1848" s="33">
        <f t="shared" si="298"/>
        <v>0.37971117771117774</v>
      </c>
      <c r="O1848" s="112">
        <f t="shared" si="300"/>
        <v>187.97583055008798</v>
      </c>
      <c r="P1848" s="33">
        <f t="shared" si="301"/>
        <v>233.135113073041</v>
      </c>
      <c r="Q1848" s="117">
        <f>IF(INDEX($P$2:$P$4096,MATCH($B$7,$P$2:$P$4096,1)+ROWS(Q$2:$Q1848))&lt;=$B$8,INDEX($P$2:$P$4096,MATCH($B$7,$P$2:$P$4096,1)+ROWS(Q$2:$Q1848)),"")</f>
        <v>270.5023503148023</v>
      </c>
      <c r="R1848" s="118">
        <f t="shared" si="302"/>
        <v>2093</v>
      </c>
      <c r="S1848" s="51">
        <f t="shared" ca="1" si="303"/>
        <v>270.5023503148023</v>
      </c>
      <c r="T1848" s="52">
        <f t="shared" ca="1" si="304"/>
        <v>2093</v>
      </c>
      <c r="U1848" s="39" t="str">
        <f t="shared" ca="1" si="305"/>
        <v>271,</v>
      </c>
      <c r="V1848" s="39" t="str">
        <f t="shared" ca="1" si="306"/>
        <v>270.5024,</v>
      </c>
      <c r="W1848" s="53" t="str">
        <f t="shared" ca="1" si="299"/>
        <v>27050,</v>
      </c>
      <c r="X1848" s="90"/>
      <c r="Y1848" s="52"/>
      <c r="Z1848" s="52"/>
      <c r="AA1848" s="52"/>
      <c r="AB1848" s="52"/>
      <c r="AC1848" s="52"/>
      <c r="AD1848" s="52"/>
      <c r="AE1848" s="52"/>
      <c r="AF1848" s="52"/>
      <c r="AG1848" s="52"/>
      <c r="AH1848" s="52"/>
    </row>
    <row r="1849" spans="11:34" ht="15" thickBot="1" x14ac:dyDescent="0.3">
      <c r="K1849" s="109"/>
      <c r="L1849" s="116">
        <v>1848</v>
      </c>
      <c r="M1849" s="33">
        <f t="shared" si="297"/>
        <v>1.3538461538461539</v>
      </c>
      <c r="N1849" s="33">
        <f t="shared" si="298"/>
        <v>0.37982217782217786</v>
      </c>
      <c r="O1849" s="112">
        <f t="shared" si="300"/>
        <v>188.03078110008803</v>
      </c>
      <c r="P1849" s="33">
        <f t="shared" si="301"/>
        <v>233.28611946927691</v>
      </c>
      <c r="Q1849" s="117">
        <f>IF(INDEX($P$2:$P$4096,MATCH($B$7,$P$2:$P$4096,1)+ROWS(Q$2:$Q1849))&lt;=$B$8,INDEX($P$2:$P$4096,MATCH($B$7,$P$2:$P$4096,1)+ROWS(Q$2:$Q1849)),"")</f>
        <v>270.65516112065967</v>
      </c>
      <c r="R1849" s="118">
        <f t="shared" si="302"/>
        <v>2094</v>
      </c>
      <c r="S1849" s="51">
        <f t="shared" ca="1" si="303"/>
        <v>270.65516112065967</v>
      </c>
      <c r="T1849" s="52">
        <f t="shared" ca="1" si="304"/>
        <v>2094</v>
      </c>
      <c r="U1849" s="39" t="str">
        <f t="shared" ca="1" si="305"/>
        <v>271,</v>
      </c>
      <c r="V1849" s="39" t="str">
        <f t="shared" ca="1" si="306"/>
        <v>270.6552,</v>
      </c>
      <c r="W1849" s="53" t="str">
        <f t="shared" ca="1" si="299"/>
        <v>27066,</v>
      </c>
      <c r="X1849" s="90"/>
      <c r="Y1849" s="52"/>
      <c r="Z1849" s="52"/>
      <c r="AA1849" s="52"/>
      <c r="AB1849" s="52"/>
      <c r="AC1849" s="52"/>
      <c r="AD1849" s="52"/>
      <c r="AE1849" s="52"/>
      <c r="AF1849" s="52"/>
      <c r="AG1849" s="52"/>
      <c r="AH1849" s="52"/>
    </row>
    <row r="1850" spans="11:34" ht="15" thickBot="1" x14ac:dyDescent="0.3">
      <c r="K1850" s="109"/>
      <c r="L1850" s="116">
        <v>1849</v>
      </c>
      <c r="M1850" s="33">
        <f t="shared" si="297"/>
        <v>1.3545787545787547</v>
      </c>
      <c r="N1850" s="33">
        <f t="shared" si="298"/>
        <v>0.37993317793317793</v>
      </c>
      <c r="O1850" s="112">
        <f t="shared" si="300"/>
        <v>188.08573165008806</v>
      </c>
      <c r="P1850" s="33">
        <f t="shared" si="301"/>
        <v>233.43713306618639</v>
      </c>
      <c r="Q1850" s="117">
        <f>IF(INDEX($P$2:$P$4096,MATCH($B$7,$P$2:$P$4096,1)+ROWS(Q$2:$Q1850))&lt;=$B$8,INDEX($P$2:$P$4096,MATCH($B$7,$P$2:$P$4096,1)+ROWS(Q$2:$Q1850)),"")</f>
        <v>270.80797940015776</v>
      </c>
      <c r="R1850" s="118">
        <f t="shared" si="302"/>
        <v>2095</v>
      </c>
      <c r="S1850" s="51">
        <f t="shared" ca="1" si="303"/>
        <v>270.80797940015776</v>
      </c>
      <c r="T1850" s="52">
        <f t="shared" ca="1" si="304"/>
        <v>2095</v>
      </c>
      <c r="U1850" s="39" t="str">
        <f t="shared" ca="1" si="305"/>
        <v>271,</v>
      </c>
      <c r="V1850" s="39" t="str">
        <f t="shared" ca="1" si="306"/>
        <v>270.808,</v>
      </c>
      <c r="W1850" s="53" t="str">
        <f t="shared" ca="1" si="299"/>
        <v>27081,</v>
      </c>
      <c r="X1850" s="90"/>
      <c r="Y1850" s="52"/>
      <c r="Z1850" s="52"/>
      <c r="AA1850" s="52"/>
      <c r="AB1850" s="52"/>
      <c r="AC1850" s="52"/>
      <c r="AD1850" s="52"/>
      <c r="AE1850" s="52"/>
      <c r="AF1850" s="52"/>
      <c r="AG1850" s="52"/>
      <c r="AH1850" s="52"/>
    </row>
    <row r="1851" spans="11:34" ht="15" thickBot="1" x14ac:dyDescent="0.3">
      <c r="K1851" s="109"/>
      <c r="L1851" s="116">
        <v>1850</v>
      </c>
      <c r="M1851" s="33">
        <f t="shared" si="297"/>
        <v>1.3553113553113554</v>
      </c>
      <c r="N1851" s="33">
        <f t="shared" si="298"/>
        <v>0.38004417804417806</v>
      </c>
      <c r="O1851" s="112">
        <f t="shared" si="300"/>
        <v>188.14068220008815</v>
      </c>
      <c r="P1851" s="33">
        <f t="shared" si="301"/>
        <v>233.58815386484048</v>
      </c>
      <c r="Q1851" s="117">
        <f>IF(INDEX($P$2:$P$4096,MATCH($B$7,$P$2:$P$4096,1)+ROWS(Q$2:$Q1851))&lt;=$B$8,INDEX($P$2:$P$4096,MATCH($B$7,$P$2:$P$4096,1)+ROWS(Q$2:$Q1851)),"")</f>
        <v>270.96080515444595</v>
      </c>
      <c r="R1851" s="118">
        <f t="shared" si="302"/>
        <v>2096</v>
      </c>
      <c r="S1851" s="51">
        <f t="shared" ca="1" si="303"/>
        <v>270.96080515444595</v>
      </c>
      <c r="T1851" s="52">
        <f t="shared" ca="1" si="304"/>
        <v>2096</v>
      </c>
      <c r="U1851" s="39" t="str">
        <f t="shared" ca="1" si="305"/>
        <v>271,</v>
      </c>
      <c r="V1851" s="39" t="str">
        <f t="shared" ca="1" si="306"/>
        <v>270.9608,</v>
      </c>
      <c r="W1851" s="53" t="str">
        <f t="shared" ca="1" si="299"/>
        <v>27096,</v>
      </c>
      <c r="X1851" s="90"/>
      <c r="Y1851" s="52"/>
      <c r="Z1851" s="52"/>
      <c r="AA1851" s="52"/>
      <c r="AB1851" s="52"/>
      <c r="AC1851" s="52"/>
      <c r="AD1851" s="52"/>
      <c r="AE1851" s="52"/>
      <c r="AF1851" s="52"/>
      <c r="AG1851" s="52"/>
      <c r="AH1851" s="52"/>
    </row>
    <row r="1852" spans="11:34" ht="15" thickBot="1" x14ac:dyDescent="0.3">
      <c r="K1852" s="109"/>
      <c r="L1852" s="116">
        <v>1851</v>
      </c>
      <c r="M1852" s="33">
        <f t="shared" si="297"/>
        <v>1.3560439560439561</v>
      </c>
      <c r="N1852" s="33">
        <f t="shared" si="298"/>
        <v>0.38015517815517819</v>
      </c>
      <c r="O1852" s="112">
        <f t="shared" si="300"/>
        <v>188.19563275008821</v>
      </c>
      <c r="P1852" s="33">
        <f t="shared" si="301"/>
        <v>233.73918186630937</v>
      </c>
      <c r="Q1852" s="117">
        <f>IF(INDEX($P$2:$P$4096,MATCH($B$7,$P$2:$P$4096,1)+ROWS(Q$2:$Q1852))&lt;=$B$8,INDEX($P$2:$P$4096,MATCH($B$7,$P$2:$P$4096,1)+ROWS(Q$2:$Q1852)),"")</f>
        <v>271.11363838467315</v>
      </c>
      <c r="R1852" s="118">
        <f t="shared" si="302"/>
        <v>2097</v>
      </c>
      <c r="S1852" s="51">
        <f t="shared" ca="1" si="303"/>
        <v>271.11363838467315</v>
      </c>
      <c r="T1852" s="52">
        <f t="shared" ca="1" si="304"/>
        <v>2097</v>
      </c>
      <c r="U1852" s="39" t="str">
        <f t="shared" ca="1" si="305"/>
        <v>271,</v>
      </c>
      <c r="V1852" s="39" t="str">
        <f t="shared" ca="1" si="306"/>
        <v>271.1136,</v>
      </c>
      <c r="W1852" s="53" t="str">
        <f t="shared" ca="1" si="299"/>
        <v>27111,</v>
      </c>
      <c r="X1852" s="90"/>
      <c r="Y1852" s="52"/>
      <c r="Z1852" s="52"/>
      <c r="AA1852" s="52"/>
      <c r="AB1852" s="52"/>
      <c r="AC1852" s="52"/>
      <c r="AD1852" s="52"/>
      <c r="AE1852" s="52"/>
      <c r="AF1852" s="52"/>
      <c r="AG1852" s="52"/>
      <c r="AH1852" s="52"/>
    </row>
    <row r="1853" spans="11:34" ht="15" thickBot="1" x14ac:dyDescent="0.3">
      <c r="K1853" s="109"/>
      <c r="L1853" s="116">
        <v>1852</v>
      </c>
      <c r="M1853" s="33">
        <f t="shared" si="297"/>
        <v>1.3567765567765568</v>
      </c>
      <c r="N1853" s="33">
        <f t="shared" si="298"/>
        <v>0.38026617826617826</v>
      </c>
      <c r="O1853" s="112">
        <f t="shared" si="300"/>
        <v>188.25058330008824</v>
      </c>
      <c r="P1853" s="33">
        <f t="shared" si="301"/>
        <v>233.89021707166427</v>
      </c>
      <c r="Q1853" s="117">
        <f>IF(INDEX($P$2:$P$4096,MATCH($B$7,$P$2:$P$4096,1)+ROWS(Q$2:$Q1853))&lt;=$B$8,INDEX($P$2:$P$4096,MATCH($B$7,$P$2:$P$4096,1)+ROWS(Q$2:$Q1853)),"")</f>
        <v>271.26647909198829</v>
      </c>
      <c r="R1853" s="118">
        <f t="shared" si="302"/>
        <v>2098</v>
      </c>
      <c r="S1853" s="51">
        <f t="shared" ca="1" si="303"/>
        <v>271.26647909198829</v>
      </c>
      <c r="T1853" s="52">
        <f t="shared" ca="1" si="304"/>
        <v>2098</v>
      </c>
      <c r="U1853" s="39" t="str">
        <f t="shared" ca="1" si="305"/>
        <v>271,</v>
      </c>
      <c r="V1853" s="39" t="str">
        <f t="shared" ca="1" si="306"/>
        <v>271.2665,</v>
      </c>
      <c r="W1853" s="53" t="str">
        <f t="shared" ca="1" si="299"/>
        <v>27127,</v>
      </c>
      <c r="X1853" s="90"/>
      <c r="Y1853" s="52"/>
      <c r="Z1853" s="52"/>
      <c r="AA1853" s="52"/>
      <c r="AB1853" s="52"/>
      <c r="AC1853" s="52"/>
      <c r="AD1853" s="52"/>
      <c r="AE1853" s="52"/>
      <c r="AF1853" s="52"/>
      <c r="AG1853" s="52"/>
      <c r="AH1853" s="52"/>
    </row>
    <row r="1854" spans="11:34" ht="15" thickBot="1" x14ac:dyDescent="0.3">
      <c r="K1854" s="109"/>
      <c r="L1854" s="116">
        <v>1853</v>
      </c>
      <c r="M1854" s="33">
        <f t="shared" si="297"/>
        <v>1.3575091575091576</v>
      </c>
      <c r="N1854" s="33">
        <f t="shared" si="298"/>
        <v>0.38037717837717838</v>
      </c>
      <c r="O1854" s="112">
        <f t="shared" si="300"/>
        <v>188.3055338500883</v>
      </c>
      <c r="P1854" s="33">
        <f t="shared" si="301"/>
        <v>234.04125948197679</v>
      </c>
      <c r="Q1854" s="117">
        <f>IF(INDEX($P$2:$P$4096,MATCH($B$7,$P$2:$P$4096,1)+ROWS(Q$2:$Q1854))&lt;=$B$8,INDEX($P$2:$P$4096,MATCH($B$7,$P$2:$P$4096,1)+ROWS(Q$2:$Q1854)),"")</f>
        <v>271.41932727754141</v>
      </c>
      <c r="R1854" s="118">
        <f t="shared" si="302"/>
        <v>2099</v>
      </c>
      <c r="S1854" s="51">
        <f t="shared" ca="1" si="303"/>
        <v>271.41932727754141</v>
      </c>
      <c r="T1854" s="52">
        <f t="shared" ca="1" si="304"/>
        <v>2099</v>
      </c>
      <c r="U1854" s="39" t="str">
        <f t="shared" ca="1" si="305"/>
        <v>271,</v>
      </c>
      <c r="V1854" s="39" t="str">
        <f t="shared" ca="1" si="306"/>
        <v>271.4193,</v>
      </c>
      <c r="W1854" s="53" t="str">
        <f t="shared" ca="1" si="299"/>
        <v>27142,</v>
      </c>
      <c r="X1854" s="90"/>
      <c r="Y1854" s="52"/>
      <c r="Z1854" s="52"/>
      <c r="AA1854" s="52"/>
      <c r="AB1854" s="52"/>
      <c r="AC1854" s="52"/>
      <c r="AD1854" s="52"/>
      <c r="AE1854" s="52"/>
      <c r="AF1854" s="52"/>
      <c r="AG1854" s="52"/>
      <c r="AH1854" s="52"/>
    </row>
    <row r="1855" spans="11:34" ht="15" thickBot="1" x14ac:dyDescent="0.3">
      <c r="K1855" s="109"/>
      <c r="L1855" s="116">
        <v>1854</v>
      </c>
      <c r="M1855" s="33">
        <f t="shared" si="297"/>
        <v>1.3582417582417583</v>
      </c>
      <c r="N1855" s="33">
        <f t="shared" si="298"/>
        <v>0.38048817848817851</v>
      </c>
      <c r="O1855" s="112">
        <f t="shared" si="300"/>
        <v>188.36048440008835</v>
      </c>
      <c r="P1855" s="33">
        <f t="shared" si="301"/>
        <v>234.19230909831822</v>
      </c>
      <c r="Q1855" s="117">
        <f>IF(INDEX($P$2:$P$4096,MATCH($B$7,$P$2:$P$4096,1)+ROWS(Q$2:$Q1855))&lt;=$B$8,INDEX($P$2:$P$4096,MATCH($B$7,$P$2:$P$4096,1)+ROWS(Q$2:$Q1855)),"")</f>
        <v>271.57218294248224</v>
      </c>
      <c r="R1855" s="118">
        <f t="shared" si="302"/>
        <v>2100</v>
      </c>
      <c r="S1855" s="51">
        <f t="shared" ca="1" si="303"/>
        <v>271.57218294248224</v>
      </c>
      <c r="T1855" s="52">
        <f t="shared" ca="1" si="304"/>
        <v>2100</v>
      </c>
      <c r="U1855" s="39" t="str">
        <f t="shared" ca="1" si="305"/>
        <v>272,</v>
      </c>
      <c r="V1855" s="39" t="str">
        <f t="shared" ca="1" si="306"/>
        <v>271.5722,</v>
      </c>
      <c r="W1855" s="53" t="str">
        <f t="shared" ca="1" si="299"/>
        <v>27157,</v>
      </c>
      <c r="X1855" s="90"/>
      <c r="Y1855" s="52"/>
      <c r="Z1855" s="52"/>
      <c r="AA1855" s="52"/>
      <c r="AB1855" s="52"/>
      <c r="AC1855" s="52"/>
      <c r="AD1855" s="52"/>
      <c r="AE1855" s="52"/>
      <c r="AF1855" s="52"/>
      <c r="AG1855" s="52"/>
      <c r="AH1855" s="52"/>
    </row>
    <row r="1856" spans="11:34" ht="15" thickBot="1" x14ac:dyDescent="0.3">
      <c r="K1856" s="109"/>
      <c r="L1856" s="116">
        <v>1855</v>
      </c>
      <c r="M1856" s="33">
        <f t="shared" si="297"/>
        <v>1.358974358974359</v>
      </c>
      <c r="N1856" s="33">
        <f t="shared" si="298"/>
        <v>0.38059917859917863</v>
      </c>
      <c r="O1856" s="112">
        <f t="shared" si="300"/>
        <v>188.41543495008841</v>
      </c>
      <c r="P1856" s="33">
        <f t="shared" si="301"/>
        <v>234.34336592176112</v>
      </c>
      <c r="Q1856" s="117">
        <f>IF(INDEX($P$2:$P$4096,MATCH($B$7,$P$2:$P$4096,1)+ROWS(Q$2:$Q1856))&lt;=$B$8,INDEX($P$2:$P$4096,MATCH($B$7,$P$2:$P$4096,1)+ROWS(Q$2:$Q1856)),"")</f>
        <v>271.72504608796152</v>
      </c>
      <c r="R1856" s="118">
        <f t="shared" si="302"/>
        <v>2101</v>
      </c>
      <c r="S1856" s="51">
        <f t="shared" ca="1" si="303"/>
        <v>271.72504608796152</v>
      </c>
      <c r="T1856" s="52">
        <f t="shared" ca="1" si="304"/>
        <v>2101</v>
      </c>
      <c r="U1856" s="39" t="str">
        <f t="shared" ca="1" si="305"/>
        <v>272,</v>
      </c>
      <c r="V1856" s="39" t="str">
        <f t="shared" ca="1" si="306"/>
        <v>271.725,</v>
      </c>
      <c r="W1856" s="53" t="str">
        <f t="shared" ca="1" si="299"/>
        <v>27173,</v>
      </c>
      <c r="X1856" s="90"/>
      <c r="Y1856" s="52"/>
      <c r="Z1856" s="52"/>
      <c r="AA1856" s="52"/>
      <c r="AB1856" s="52"/>
      <c r="AC1856" s="52"/>
      <c r="AD1856" s="52"/>
      <c r="AE1856" s="52"/>
      <c r="AF1856" s="52"/>
      <c r="AG1856" s="52"/>
      <c r="AH1856" s="52"/>
    </row>
    <row r="1857" spans="11:34" ht="15" thickBot="1" x14ac:dyDescent="0.3">
      <c r="K1857" s="109"/>
      <c r="L1857" s="116">
        <v>1856</v>
      </c>
      <c r="M1857" s="33">
        <f t="shared" si="297"/>
        <v>1.3597069597069598</v>
      </c>
      <c r="N1857" s="33">
        <f t="shared" si="298"/>
        <v>0.3807101787101787</v>
      </c>
      <c r="O1857" s="112">
        <f t="shared" si="300"/>
        <v>188.47038550008847</v>
      </c>
      <c r="P1857" s="33">
        <f t="shared" si="301"/>
        <v>234.49442995337728</v>
      </c>
      <c r="Q1857" s="117">
        <f>IF(INDEX($P$2:$P$4096,MATCH($B$7,$P$2:$P$4096,1)+ROWS(Q$2:$Q1857))&lt;=$B$8,INDEX($P$2:$P$4096,MATCH($B$7,$P$2:$P$4096,1)+ROWS(Q$2:$Q1857)),"")</f>
        <v>271.87791671512906</v>
      </c>
      <c r="R1857" s="118">
        <f t="shared" si="302"/>
        <v>2102</v>
      </c>
      <c r="S1857" s="51">
        <f t="shared" ca="1" si="303"/>
        <v>271.87791671512906</v>
      </c>
      <c r="T1857" s="52">
        <f t="shared" ca="1" si="304"/>
        <v>2102</v>
      </c>
      <c r="U1857" s="39" t="str">
        <f t="shared" ca="1" si="305"/>
        <v>272,</v>
      </c>
      <c r="V1857" s="39" t="str">
        <f t="shared" ca="1" si="306"/>
        <v>271.8779,</v>
      </c>
      <c r="W1857" s="53" t="str">
        <f t="shared" ca="1" si="299"/>
        <v>27188,</v>
      </c>
      <c r="X1857" s="90"/>
      <c r="Y1857" s="52"/>
      <c r="Z1857" s="52"/>
      <c r="AA1857" s="52"/>
      <c r="AB1857" s="52"/>
      <c r="AC1857" s="52"/>
      <c r="AD1857" s="52"/>
      <c r="AE1857" s="52"/>
      <c r="AF1857" s="52"/>
      <c r="AG1857" s="52"/>
      <c r="AH1857" s="52"/>
    </row>
    <row r="1858" spans="11:34" ht="15" thickBot="1" x14ac:dyDescent="0.3">
      <c r="K1858" s="109"/>
      <c r="L1858" s="116">
        <v>1857</v>
      </c>
      <c r="M1858" s="33">
        <f t="shared" ref="M1858:M1921" si="307">(L1858*$B$2)/($B$3-1)</f>
        <v>1.3604395604395605</v>
      </c>
      <c r="N1858" s="33">
        <f t="shared" ref="N1858:N1921" si="308">($M1858+$D$10)/$B$5</f>
        <v>0.38082117882117883</v>
      </c>
      <c r="O1858" s="112">
        <f t="shared" si="300"/>
        <v>188.52533605008853</v>
      </c>
      <c r="P1858" s="33">
        <f t="shared" si="301"/>
        <v>234.64550119423939</v>
      </c>
      <c r="Q1858" s="117">
        <f>IF(INDEX($P$2:$P$4096,MATCH($B$7,$P$2:$P$4096,1)+ROWS(Q$2:$Q1858))&lt;=$B$8,INDEX($P$2:$P$4096,MATCH($B$7,$P$2:$P$4096,1)+ROWS(Q$2:$Q1858)),"")</f>
        <v>272.03079482513664</v>
      </c>
      <c r="R1858" s="118">
        <f t="shared" si="302"/>
        <v>2103</v>
      </c>
      <c r="S1858" s="51">
        <f t="shared" ca="1" si="303"/>
        <v>272.03079482513664</v>
      </c>
      <c r="T1858" s="52">
        <f t="shared" ca="1" si="304"/>
        <v>2103</v>
      </c>
      <c r="U1858" s="39" t="str">
        <f t="shared" ca="1" si="305"/>
        <v>272,</v>
      </c>
      <c r="V1858" s="39" t="str">
        <f t="shared" ca="1" si="306"/>
        <v>272.0308,</v>
      </c>
      <c r="W1858" s="53" t="str">
        <f t="shared" ref="W1858:W1921" ca="1" si="309">ROUND(S1858*$B$10,0)&amp;","</f>
        <v>27203,</v>
      </c>
      <c r="X1858" s="90"/>
      <c r="Y1858" s="52"/>
      <c r="Z1858" s="52"/>
      <c r="AA1858" s="52"/>
      <c r="AB1858" s="52"/>
      <c r="AC1858" s="52"/>
      <c r="AD1858" s="52"/>
      <c r="AE1858" s="52"/>
      <c r="AF1858" s="52"/>
      <c r="AG1858" s="52"/>
      <c r="AH1858" s="52"/>
    </row>
    <row r="1859" spans="11:34" ht="15" thickBot="1" x14ac:dyDescent="0.3">
      <c r="K1859" s="109"/>
      <c r="L1859" s="116">
        <v>1858</v>
      </c>
      <c r="M1859" s="33">
        <f t="shared" si="307"/>
        <v>1.3611721611721612</v>
      </c>
      <c r="N1859" s="33">
        <f t="shared" si="308"/>
        <v>0.38093217893217896</v>
      </c>
      <c r="O1859" s="112">
        <f t="shared" ref="O1859:O1922" si="310">$N1859/$B$4</f>
        <v>188.58028660008858</v>
      </c>
      <c r="P1859" s="33">
        <f t="shared" ref="P1859:P1922" si="311">-245.19+O1859*(2.5293+O1859*(-0.066046+O1859*(0.0040422+O1859*(-0.0000020697))))/(1+O1859*(-0.025422+O1859*(0.0016883+O1859*(-0.0000013601))))</f>
        <v>234.79657964542099</v>
      </c>
      <c r="Q1859" s="117">
        <f>IF(INDEX($P$2:$P$4096,MATCH($B$7,$P$2:$P$4096,1)+ROWS(Q$2:$Q1859))&lt;=$B$8,INDEX($P$2:$P$4096,MATCH($B$7,$P$2:$P$4096,1)+ROWS(Q$2:$Q1859)),"")</f>
        <v>272.18368041913476</v>
      </c>
      <c r="R1859" s="118">
        <f t="shared" ref="R1859:R1922" si="312">INDEX($L$2:$L$4096,MATCH($Q1859,$P$2:$P$4096,0))</f>
        <v>2104</v>
      </c>
      <c r="S1859" s="51">
        <f t="shared" ref="S1859:S1922" ca="1" si="313">INDIRECT("Q"&amp;((ROW($Q1859)-2)*$B$9)+2,TRUE)</f>
        <v>272.18368041913476</v>
      </c>
      <c r="T1859" s="52">
        <f t="shared" ref="T1859:T1922" ca="1" si="314">INDEX($L$2:$L$4096,MATCH($S1859,$P$2:$P$4096,0))</f>
        <v>2104</v>
      </c>
      <c r="U1859" s="39" t="str">
        <f t="shared" ref="U1859:U1922" ca="1" si="315">ROUND(S1859,0)&amp;","</f>
        <v>272,</v>
      </c>
      <c r="V1859" s="39" t="str">
        <f t="shared" ref="V1859:V1922" ca="1" si="316">ROUND(S1859,4)&amp;","</f>
        <v>272.1837,</v>
      </c>
      <c r="W1859" s="53" t="str">
        <f t="shared" ca="1" si="309"/>
        <v>27218,</v>
      </c>
      <c r="X1859" s="90"/>
      <c r="Y1859" s="52"/>
      <c r="Z1859" s="52"/>
      <c r="AA1859" s="52"/>
      <c r="AB1859" s="52"/>
      <c r="AC1859" s="52"/>
      <c r="AD1859" s="52"/>
      <c r="AE1859" s="52"/>
      <c r="AF1859" s="52"/>
      <c r="AG1859" s="52"/>
      <c r="AH1859" s="52"/>
    </row>
    <row r="1860" spans="11:34" ht="15" thickBot="1" x14ac:dyDescent="0.3">
      <c r="K1860" s="109"/>
      <c r="L1860" s="116">
        <v>1859</v>
      </c>
      <c r="M1860" s="33">
        <f t="shared" si="307"/>
        <v>1.361904761904762</v>
      </c>
      <c r="N1860" s="33">
        <f t="shared" si="308"/>
        <v>0.38104317904317908</v>
      </c>
      <c r="O1860" s="112">
        <f t="shared" si="310"/>
        <v>188.63523715008864</v>
      </c>
      <c r="P1860" s="33">
        <f t="shared" si="311"/>
        <v>234.94766530799484</v>
      </c>
      <c r="Q1860" s="117">
        <f>IF(INDEX($P$2:$P$4096,MATCH($B$7,$P$2:$P$4096,1)+ROWS(Q$2:$Q1860))&lt;=$B$8,INDEX($P$2:$P$4096,MATCH($B$7,$P$2:$P$4096,1)+ROWS(Q$2:$Q1860)),"")</f>
        <v>272.33657349827541</v>
      </c>
      <c r="R1860" s="118">
        <f t="shared" si="312"/>
        <v>2105</v>
      </c>
      <c r="S1860" s="51">
        <f t="shared" ca="1" si="313"/>
        <v>272.33657349827541</v>
      </c>
      <c r="T1860" s="52">
        <f t="shared" ca="1" si="314"/>
        <v>2105</v>
      </c>
      <c r="U1860" s="39" t="str">
        <f t="shared" ca="1" si="315"/>
        <v>272,</v>
      </c>
      <c r="V1860" s="39" t="str">
        <f t="shared" ca="1" si="316"/>
        <v>272.3366,</v>
      </c>
      <c r="W1860" s="53" t="str">
        <f t="shared" ca="1" si="309"/>
        <v>27234,</v>
      </c>
      <c r="X1860" s="90"/>
      <c r="Y1860" s="52"/>
      <c r="Z1860" s="52"/>
      <c r="AA1860" s="52"/>
      <c r="AB1860" s="52"/>
      <c r="AC1860" s="52"/>
      <c r="AD1860" s="52"/>
      <c r="AE1860" s="52"/>
      <c r="AF1860" s="52"/>
      <c r="AG1860" s="52"/>
      <c r="AH1860" s="52"/>
    </row>
    <row r="1861" spans="11:34" ht="15" thickBot="1" x14ac:dyDescent="0.3">
      <c r="K1861" s="109"/>
      <c r="L1861" s="116">
        <v>1860</v>
      </c>
      <c r="M1861" s="33">
        <f t="shared" si="307"/>
        <v>1.3626373626373627</v>
      </c>
      <c r="N1861" s="33">
        <f t="shared" si="308"/>
        <v>0.38115417915417915</v>
      </c>
      <c r="O1861" s="112">
        <f t="shared" si="310"/>
        <v>188.69018770008867</v>
      </c>
      <c r="P1861" s="33">
        <f t="shared" si="311"/>
        <v>235.09875818303493</v>
      </c>
      <c r="Q1861" s="117">
        <f>IF(INDEX($P$2:$P$4096,MATCH($B$7,$P$2:$P$4096,1)+ROWS(Q$2:$Q1861))&lt;=$B$8,INDEX($P$2:$P$4096,MATCH($B$7,$P$2:$P$4096,1)+ROWS(Q$2:$Q1861)),"")</f>
        <v>272.48947406371013</v>
      </c>
      <c r="R1861" s="118">
        <f t="shared" si="312"/>
        <v>2106</v>
      </c>
      <c r="S1861" s="51">
        <f t="shared" ca="1" si="313"/>
        <v>272.48947406371013</v>
      </c>
      <c r="T1861" s="52">
        <f t="shared" ca="1" si="314"/>
        <v>2106</v>
      </c>
      <c r="U1861" s="39" t="str">
        <f t="shared" ca="1" si="315"/>
        <v>272,</v>
      </c>
      <c r="V1861" s="39" t="str">
        <f t="shared" ca="1" si="316"/>
        <v>272.4895,</v>
      </c>
      <c r="W1861" s="53" t="str">
        <f t="shared" ca="1" si="309"/>
        <v>27249,</v>
      </c>
      <c r="X1861" s="90"/>
      <c r="Y1861" s="52"/>
      <c r="Z1861" s="52"/>
      <c r="AA1861" s="52"/>
      <c r="AB1861" s="52"/>
      <c r="AC1861" s="52"/>
      <c r="AD1861" s="52"/>
      <c r="AE1861" s="52"/>
      <c r="AF1861" s="52"/>
      <c r="AG1861" s="52"/>
      <c r="AH1861" s="52"/>
    </row>
    <row r="1862" spans="11:34" ht="15" thickBot="1" x14ac:dyDescent="0.3">
      <c r="K1862" s="109"/>
      <c r="L1862" s="116">
        <v>1861</v>
      </c>
      <c r="M1862" s="33">
        <f t="shared" si="307"/>
        <v>1.3633699633699634</v>
      </c>
      <c r="N1862" s="33">
        <f t="shared" si="308"/>
        <v>0.38126517926517928</v>
      </c>
      <c r="O1862" s="112">
        <f t="shared" si="310"/>
        <v>188.74513825008873</v>
      </c>
      <c r="P1862" s="33">
        <f t="shared" si="311"/>
        <v>235.24985827161493</v>
      </c>
      <c r="Q1862" s="117">
        <f>IF(INDEX($P$2:$P$4096,MATCH($B$7,$P$2:$P$4096,1)+ROWS(Q$2:$Q1862))&lt;=$B$8,INDEX($P$2:$P$4096,MATCH($B$7,$P$2:$P$4096,1)+ROWS(Q$2:$Q1862)),"")</f>
        <v>272.64238211659102</v>
      </c>
      <c r="R1862" s="118">
        <f t="shared" si="312"/>
        <v>2107</v>
      </c>
      <c r="S1862" s="51">
        <f t="shared" ca="1" si="313"/>
        <v>272.64238211659102</v>
      </c>
      <c r="T1862" s="52">
        <f t="shared" ca="1" si="314"/>
        <v>2107</v>
      </c>
      <c r="U1862" s="39" t="str">
        <f t="shared" ca="1" si="315"/>
        <v>273,</v>
      </c>
      <c r="V1862" s="39" t="str">
        <f t="shared" ca="1" si="316"/>
        <v>272.6424,</v>
      </c>
      <c r="W1862" s="53" t="str">
        <f t="shared" ca="1" si="309"/>
        <v>27264,</v>
      </c>
      <c r="X1862" s="90"/>
      <c r="Y1862" s="52"/>
      <c r="Z1862" s="52"/>
      <c r="AA1862" s="52"/>
      <c r="AB1862" s="52"/>
      <c r="AC1862" s="52"/>
      <c r="AD1862" s="52"/>
      <c r="AE1862" s="52"/>
      <c r="AF1862" s="52"/>
      <c r="AG1862" s="52"/>
      <c r="AH1862" s="52"/>
    </row>
    <row r="1863" spans="11:34" ht="15" thickBot="1" x14ac:dyDescent="0.3">
      <c r="K1863" s="109"/>
      <c r="L1863" s="116">
        <v>1862</v>
      </c>
      <c r="M1863" s="33">
        <f t="shared" si="307"/>
        <v>1.3641025641025641</v>
      </c>
      <c r="N1863" s="33">
        <f t="shared" si="308"/>
        <v>0.3813761793761794</v>
      </c>
      <c r="O1863" s="112">
        <f t="shared" si="310"/>
        <v>188.80008880008882</v>
      </c>
      <c r="P1863" s="33">
        <f t="shared" si="311"/>
        <v>235.40096557480962</v>
      </c>
      <c r="Q1863" s="117">
        <f>IF(INDEX($P$2:$P$4096,MATCH($B$7,$P$2:$P$4096,1)+ROWS(Q$2:$Q1863))&lt;=$B$8,INDEX($P$2:$P$4096,MATCH($B$7,$P$2:$P$4096,1)+ROWS(Q$2:$Q1863)),"")</f>
        <v>272.79529765807109</v>
      </c>
      <c r="R1863" s="118">
        <f t="shared" si="312"/>
        <v>2108</v>
      </c>
      <c r="S1863" s="51">
        <f t="shared" ca="1" si="313"/>
        <v>272.79529765807109</v>
      </c>
      <c r="T1863" s="52">
        <f t="shared" ca="1" si="314"/>
        <v>2108</v>
      </c>
      <c r="U1863" s="39" t="str">
        <f t="shared" ca="1" si="315"/>
        <v>273,</v>
      </c>
      <c r="V1863" s="39" t="str">
        <f t="shared" ca="1" si="316"/>
        <v>272.7953,</v>
      </c>
      <c r="W1863" s="53" t="str">
        <f t="shared" ca="1" si="309"/>
        <v>27280,</v>
      </c>
      <c r="X1863" s="90"/>
      <c r="Y1863" s="52"/>
      <c r="Z1863" s="52"/>
      <c r="AA1863" s="52"/>
      <c r="AB1863" s="52"/>
      <c r="AC1863" s="52"/>
      <c r="AD1863" s="52"/>
      <c r="AE1863" s="52"/>
      <c r="AF1863" s="52"/>
      <c r="AG1863" s="52"/>
      <c r="AH1863" s="52"/>
    </row>
    <row r="1864" spans="11:34" ht="15" thickBot="1" x14ac:dyDescent="0.3">
      <c r="K1864" s="109"/>
      <c r="L1864" s="116">
        <v>1863</v>
      </c>
      <c r="M1864" s="33">
        <f t="shared" si="307"/>
        <v>1.3648351648351649</v>
      </c>
      <c r="N1864" s="33">
        <f t="shared" si="308"/>
        <v>0.38148717948717947</v>
      </c>
      <c r="O1864" s="112">
        <f t="shared" si="310"/>
        <v>188.85503935008884</v>
      </c>
      <c r="P1864" s="33">
        <f t="shared" si="311"/>
        <v>235.55208009369323</v>
      </c>
      <c r="Q1864" s="117">
        <f>IF(INDEX($P$2:$P$4096,MATCH($B$7,$P$2:$P$4096,1)+ROWS(Q$2:$Q1864))&lt;=$B$8,INDEX($P$2:$P$4096,MATCH($B$7,$P$2:$P$4096,1)+ROWS(Q$2:$Q1864)),"")</f>
        <v>272.94822068930245</v>
      </c>
      <c r="R1864" s="118">
        <f t="shared" si="312"/>
        <v>2109</v>
      </c>
      <c r="S1864" s="51">
        <f t="shared" ca="1" si="313"/>
        <v>272.94822068930245</v>
      </c>
      <c r="T1864" s="52">
        <f t="shared" ca="1" si="314"/>
        <v>2109</v>
      </c>
      <c r="U1864" s="39" t="str">
        <f t="shared" ca="1" si="315"/>
        <v>273,</v>
      </c>
      <c r="V1864" s="39" t="str">
        <f t="shared" ca="1" si="316"/>
        <v>272.9482,</v>
      </c>
      <c r="W1864" s="53" t="str">
        <f t="shared" ca="1" si="309"/>
        <v>27295,</v>
      </c>
      <c r="X1864" s="90"/>
      <c r="Y1864" s="52"/>
      <c r="Z1864" s="52"/>
      <c r="AA1864" s="52"/>
      <c r="AB1864" s="52"/>
      <c r="AC1864" s="52"/>
      <c r="AD1864" s="52"/>
      <c r="AE1864" s="52"/>
      <c r="AF1864" s="52"/>
      <c r="AG1864" s="52"/>
      <c r="AH1864" s="52"/>
    </row>
    <row r="1865" spans="11:34" ht="15" thickBot="1" x14ac:dyDescent="0.3">
      <c r="K1865" s="109"/>
      <c r="L1865" s="116">
        <v>1864</v>
      </c>
      <c r="M1865" s="33">
        <f t="shared" si="307"/>
        <v>1.3655677655677656</v>
      </c>
      <c r="N1865" s="33">
        <f t="shared" si="308"/>
        <v>0.3815981795981796</v>
      </c>
      <c r="O1865" s="112">
        <f t="shared" si="310"/>
        <v>188.9099899000889</v>
      </c>
      <c r="P1865" s="33">
        <f t="shared" si="311"/>
        <v>235.70320182934074</v>
      </c>
      <c r="Q1865" s="117">
        <f>IF(INDEX($P$2:$P$4096,MATCH($B$7,$P$2:$P$4096,1)+ROWS(Q$2:$Q1865))&lt;=$B$8,INDEX($P$2:$P$4096,MATCH($B$7,$P$2:$P$4096,1)+ROWS(Q$2:$Q1865)),"")</f>
        <v>273.10115121143889</v>
      </c>
      <c r="R1865" s="118">
        <f t="shared" si="312"/>
        <v>2110</v>
      </c>
      <c r="S1865" s="51">
        <f t="shared" ca="1" si="313"/>
        <v>273.10115121143889</v>
      </c>
      <c r="T1865" s="52">
        <f t="shared" ca="1" si="314"/>
        <v>2110</v>
      </c>
      <c r="U1865" s="39" t="str">
        <f t="shared" ca="1" si="315"/>
        <v>273,</v>
      </c>
      <c r="V1865" s="39" t="str">
        <f t="shared" ca="1" si="316"/>
        <v>273.1012,</v>
      </c>
      <c r="W1865" s="53" t="str">
        <f t="shared" ca="1" si="309"/>
        <v>27310,</v>
      </c>
      <c r="X1865" s="90"/>
      <c r="Y1865" s="52"/>
      <c r="Z1865" s="52"/>
      <c r="AA1865" s="52"/>
      <c r="AB1865" s="52"/>
      <c r="AC1865" s="52"/>
      <c r="AD1865" s="52"/>
      <c r="AE1865" s="52"/>
      <c r="AF1865" s="52"/>
      <c r="AG1865" s="52"/>
      <c r="AH1865" s="52"/>
    </row>
    <row r="1866" spans="11:34" ht="15" thickBot="1" x14ac:dyDescent="0.3">
      <c r="K1866" s="109"/>
      <c r="L1866" s="116">
        <v>1865</v>
      </c>
      <c r="M1866" s="33">
        <f t="shared" si="307"/>
        <v>1.3663003663003663</v>
      </c>
      <c r="N1866" s="33">
        <f t="shared" si="308"/>
        <v>0.38170917970917972</v>
      </c>
      <c r="O1866" s="112">
        <f t="shared" si="310"/>
        <v>188.96494045008896</v>
      </c>
      <c r="P1866" s="33">
        <f t="shared" si="311"/>
        <v>235.8543307828275</v>
      </c>
      <c r="Q1866" s="117">
        <f>IF(INDEX($P$2:$P$4096,MATCH($B$7,$P$2:$P$4096,1)+ROWS(Q$2:$Q1866))&lt;=$B$8,INDEX($P$2:$P$4096,MATCH($B$7,$P$2:$P$4096,1)+ROWS(Q$2:$Q1866)),"")</f>
        <v>273.25408922563309</v>
      </c>
      <c r="R1866" s="118">
        <f t="shared" si="312"/>
        <v>2111</v>
      </c>
      <c r="S1866" s="51">
        <f t="shared" ca="1" si="313"/>
        <v>273.25408922563309</v>
      </c>
      <c r="T1866" s="52">
        <f t="shared" ca="1" si="314"/>
        <v>2111</v>
      </c>
      <c r="U1866" s="39" t="str">
        <f t="shared" ca="1" si="315"/>
        <v>273,</v>
      </c>
      <c r="V1866" s="39" t="str">
        <f t="shared" ca="1" si="316"/>
        <v>273.2541,</v>
      </c>
      <c r="W1866" s="53" t="str">
        <f t="shared" ca="1" si="309"/>
        <v>27325,</v>
      </c>
      <c r="X1866" s="90"/>
      <c r="Y1866" s="52"/>
      <c r="Z1866" s="52"/>
      <c r="AA1866" s="52"/>
      <c r="AB1866" s="52"/>
      <c r="AC1866" s="52"/>
      <c r="AD1866" s="52"/>
      <c r="AE1866" s="52"/>
      <c r="AF1866" s="52"/>
      <c r="AG1866" s="52"/>
      <c r="AH1866" s="52"/>
    </row>
    <row r="1867" spans="11:34" ht="15" thickBot="1" x14ac:dyDescent="0.3">
      <c r="K1867" s="109"/>
      <c r="L1867" s="116">
        <v>1866</v>
      </c>
      <c r="M1867" s="33">
        <f t="shared" si="307"/>
        <v>1.3670329670329671</v>
      </c>
      <c r="N1867" s="33">
        <f t="shared" si="308"/>
        <v>0.38182017982017985</v>
      </c>
      <c r="O1867" s="112">
        <f t="shared" si="310"/>
        <v>189.01989100008902</v>
      </c>
      <c r="P1867" s="33">
        <f t="shared" si="311"/>
        <v>236.00546695522894</v>
      </c>
      <c r="Q1867" s="117">
        <f>IF(INDEX($P$2:$P$4096,MATCH($B$7,$P$2:$P$4096,1)+ROWS(Q$2:$Q1867))&lt;=$B$8,INDEX($P$2:$P$4096,MATCH($B$7,$P$2:$P$4096,1)+ROWS(Q$2:$Q1867)),"")</f>
        <v>273.40703473303932</v>
      </c>
      <c r="R1867" s="118">
        <f t="shared" si="312"/>
        <v>2112</v>
      </c>
      <c r="S1867" s="51">
        <f t="shared" ca="1" si="313"/>
        <v>273.40703473303932</v>
      </c>
      <c r="T1867" s="52">
        <f t="shared" ca="1" si="314"/>
        <v>2112</v>
      </c>
      <c r="U1867" s="39" t="str">
        <f t="shared" ca="1" si="315"/>
        <v>273,</v>
      </c>
      <c r="V1867" s="39" t="str">
        <f t="shared" ca="1" si="316"/>
        <v>273.407,</v>
      </c>
      <c r="W1867" s="53" t="str">
        <f t="shared" ca="1" si="309"/>
        <v>27341,</v>
      </c>
      <c r="X1867" s="90"/>
      <c r="Y1867" s="52"/>
      <c r="Z1867" s="52"/>
      <c r="AA1867" s="52"/>
      <c r="AB1867" s="52"/>
      <c r="AC1867" s="52"/>
      <c r="AD1867" s="52"/>
      <c r="AE1867" s="52"/>
      <c r="AF1867" s="52"/>
      <c r="AG1867" s="52"/>
      <c r="AH1867" s="52"/>
    </row>
    <row r="1868" spans="11:34" ht="15" thickBot="1" x14ac:dyDescent="0.3">
      <c r="K1868" s="109"/>
      <c r="L1868" s="116">
        <v>1867</v>
      </c>
      <c r="M1868" s="33">
        <f t="shared" si="307"/>
        <v>1.3677655677655678</v>
      </c>
      <c r="N1868" s="33">
        <f t="shared" si="308"/>
        <v>0.38193117993117992</v>
      </c>
      <c r="O1868" s="112">
        <f t="shared" si="310"/>
        <v>189.07484155008905</v>
      </c>
      <c r="P1868" s="33">
        <f t="shared" si="311"/>
        <v>236.1566103476211</v>
      </c>
      <c r="Q1868" s="117">
        <f>IF(INDEX($P$2:$P$4096,MATCH($B$7,$P$2:$P$4096,1)+ROWS(Q$2:$Q1868))&lt;=$B$8,INDEX($P$2:$P$4096,MATCH($B$7,$P$2:$P$4096,1)+ROWS(Q$2:$Q1868)),"")</f>
        <v>273.55998773481127</v>
      </c>
      <c r="R1868" s="118">
        <f t="shared" si="312"/>
        <v>2113</v>
      </c>
      <c r="S1868" s="51">
        <f t="shared" ca="1" si="313"/>
        <v>273.55998773481127</v>
      </c>
      <c r="T1868" s="52">
        <f t="shared" ca="1" si="314"/>
        <v>2113</v>
      </c>
      <c r="U1868" s="39" t="str">
        <f t="shared" ca="1" si="315"/>
        <v>274,</v>
      </c>
      <c r="V1868" s="39" t="str">
        <f t="shared" ca="1" si="316"/>
        <v>273.56,</v>
      </c>
      <c r="W1868" s="53" t="str">
        <f t="shared" ca="1" si="309"/>
        <v>27356,</v>
      </c>
      <c r="X1868" s="90"/>
      <c r="Y1868" s="52"/>
      <c r="Z1868" s="52"/>
      <c r="AA1868" s="52"/>
      <c r="AB1868" s="52"/>
      <c r="AC1868" s="52"/>
      <c r="AD1868" s="52"/>
      <c r="AE1868" s="52"/>
      <c r="AF1868" s="52"/>
      <c r="AG1868" s="52"/>
      <c r="AH1868" s="52"/>
    </row>
    <row r="1869" spans="11:34" ht="15" thickBot="1" x14ac:dyDescent="0.3">
      <c r="K1869" s="109"/>
      <c r="L1869" s="116">
        <v>1868</v>
      </c>
      <c r="M1869" s="33">
        <f t="shared" si="307"/>
        <v>1.3684981684981685</v>
      </c>
      <c r="N1869" s="33">
        <f t="shared" si="308"/>
        <v>0.38204218004218005</v>
      </c>
      <c r="O1869" s="112">
        <f t="shared" si="310"/>
        <v>189.12979210008913</v>
      </c>
      <c r="P1869" s="33">
        <f t="shared" si="311"/>
        <v>236.30776096108059</v>
      </c>
      <c r="Q1869" s="117">
        <f>IF(INDEX($P$2:$P$4096,MATCH($B$7,$P$2:$P$4096,1)+ROWS(Q$2:$Q1869))&lt;=$B$8,INDEX($P$2:$P$4096,MATCH($B$7,$P$2:$P$4096,1)+ROWS(Q$2:$Q1869)),"")</f>
        <v>273.71294823210343</v>
      </c>
      <c r="R1869" s="118">
        <f t="shared" si="312"/>
        <v>2114</v>
      </c>
      <c r="S1869" s="51">
        <f t="shared" ca="1" si="313"/>
        <v>273.71294823210343</v>
      </c>
      <c r="T1869" s="52">
        <f t="shared" ca="1" si="314"/>
        <v>2114</v>
      </c>
      <c r="U1869" s="39" t="str">
        <f t="shared" ca="1" si="315"/>
        <v>274,</v>
      </c>
      <c r="V1869" s="39" t="str">
        <f t="shared" ca="1" si="316"/>
        <v>273.7129,</v>
      </c>
      <c r="W1869" s="53" t="str">
        <f t="shared" ca="1" si="309"/>
        <v>27371,</v>
      </c>
      <c r="X1869" s="90"/>
      <c r="Y1869" s="52"/>
      <c r="Z1869" s="52"/>
      <c r="AA1869" s="52"/>
      <c r="AB1869" s="52"/>
      <c r="AC1869" s="52"/>
      <c r="AD1869" s="52"/>
      <c r="AE1869" s="52"/>
      <c r="AF1869" s="52"/>
      <c r="AG1869" s="52"/>
      <c r="AH1869" s="52"/>
    </row>
    <row r="1870" spans="11:34" ht="15" thickBot="1" x14ac:dyDescent="0.3">
      <c r="K1870" s="109"/>
      <c r="L1870" s="116">
        <v>1869</v>
      </c>
      <c r="M1870" s="33">
        <f t="shared" si="307"/>
        <v>1.3692307692307693</v>
      </c>
      <c r="N1870" s="33">
        <f t="shared" si="308"/>
        <v>0.38215318015318017</v>
      </c>
      <c r="O1870" s="112">
        <f t="shared" si="310"/>
        <v>189.18474265008919</v>
      </c>
      <c r="P1870" s="33">
        <f t="shared" si="311"/>
        <v>236.45891879668335</v>
      </c>
      <c r="Q1870" s="117">
        <f>IF(INDEX($P$2:$P$4096,MATCH($B$7,$P$2:$P$4096,1)+ROWS(Q$2:$Q1870))&lt;=$B$8,INDEX($P$2:$P$4096,MATCH($B$7,$P$2:$P$4096,1)+ROWS(Q$2:$Q1870)),"")</f>
        <v>273.86591622607074</v>
      </c>
      <c r="R1870" s="118">
        <f t="shared" si="312"/>
        <v>2115</v>
      </c>
      <c r="S1870" s="51">
        <f t="shared" ca="1" si="313"/>
        <v>273.86591622607074</v>
      </c>
      <c r="T1870" s="52">
        <f t="shared" ca="1" si="314"/>
        <v>2115</v>
      </c>
      <c r="U1870" s="39" t="str">
        <f t="shared" ca="1" si="315"/>
        <v>274,</v>
      </c>
      <c r="V1870" s="39" t="str">
        <f t="shared" ca="1" si="316"/>
        <v>273.8659,</v>
      </c>
      <c r="W1870" s="53" t="str">
        <f t="shared" ca="1" si="309"/>
        <v>27387,</v>
      </c>
      <c r="X1870" s="90"/>
      <c r="Y1870" s="52"/>
      <c r="Z1870" s="52"/>
      <c r="AA1870" s="52"/>
      <c r="AB1870" s="52"/>
      <c r="AC1870" s="52"/>
      <c r="AD1870" s="52"/>
      <c r="AE1870" s="52"/>
      <c r="AF1870" s="52"/>
      <c r="AG1870" s="52"/>
      <c r="AH1870" s="52"/>
    </row>
    <row r="1871" spans="11:34" ht="15" thickBot="1" x14ac:dyDescent="0.3">
      <c r="K1871" s="109"/>
      <c r="L1871" s="116">
        <v>1870</v>
      </c>
      <c r="M1871" s="33">
        <f t="shared" si="307"/>
        <v>1.36996336996337</v>
      </c>
      <c r="N1871" s="33">
        <f t="shared" si="308"/>
        <v>0.3822641802641803</v>
      </c>
      <c r="O1871" s="112">
        <f t="shared" si="310"/>
        <v>189.23969320008925</v>
      </c>
      <c r="P1871" s="33">
        <f t="shared" si="311"/>
        <v>236.61008385550633</v>
      </c>
      <c r="Q1871" s="117">
        <f>IF(INDEX($P$2:$P$4096,MATCH($B$7,$P$2:$P$4096,1)+ROWS(Q$2:$Q1871))&lt;=$B$8,INDEX($P$2:$P$4096,MATCH($B$7,$P$2:$P$4096,1)+ROWS(Q$2:$Q1871)),"")</f>
        <v>274.01889171786792</v>
      </c>
      <c r="R1871" s="118">
        <f t="shared" si="312"/>
        <v>2116</v>
      </c>
      <c r="S1871" s="51">
        <f t="shared" ca="1" si="313"/>
        <v>274.01889171786792</v>
      </c>
      <c r="T1871" s="52">
        <f t="shared" ca="1" si="314"/>
        <v>2116</v>
      </c>
      <c r="U1871" s="39" t="str">
        <f t="shared" ca="1" si="315"/>
        <v>274,</v>
      </c>
      <c r="V1871" s="39" t="str">
        <f t="shared" ca="1" si="316"/>
        <v>274.0189,</v>
      </c>
      <c r="W1871" s="53" t="str">
        <f t="shared" ca="1" si="309"/>
        <v>27402,</v>
      </c>
      <c r="X1871" s="90"/>
      <c r="Y1871" s="52"/>
      <c r="Z1871" s="52"/>
      <c r="AA1871" s="52"/>
      <c r="AB1871" s="52"/>
      <c r="AC1871" s="52"/>
      <c r="AD1871" s="52"/>
      <c r="AE1871" s="52"/>
      <c r="AF1871" s="52"/>
      <c r="AG1871" s="52"/>
      <c r="AH1871" s="52"/>
    </row>
    <row r="1872" spans="11:34" ht="15" thickBot="1" x14ac:dyDescent="0.3">
      <c r="K1872" s="109"/>
      <c r="L1872" s="116">
        <v>1871</v>
      </c>
      <c r="M1872" s="33">
        <f t="shared" si="307"/>
        <v>1.3706959706959707</v>
      </c>
      <c r="N1872" s="33">
        <f t="shared" si="308"/>
        <v>0.38237518037518037</v>
      </c>
      <c r="O1872" s="112">
        <f t="shared" si="310"/>
        <v>189.29464375008928</v>
      </c>
      <c r="P1872" s="33">
        <f t="shared" si="311"/>
        <v>236.761256138627</v>
      </c>
      <c r="Q1872" s="117">
        <f>IF(INDEX($P$2:$P$4096,MATCH($B$7,$P$2:$P$4096,1)+ROWS(Q$2:$Q1872))&lt;=$B$8,INDEX($P$2:$P$4096,MATCH($B$7,$P$2:$P$4096,1)+ROWS(Q$2:$Q1872)),"")</f>
        <v>274.17187470865025</v>
      </c>
      <c r="R1872" s="118">
        <f t="shared" si="312"/>
        <v>2117</v>
      </c>
      <c r="S1872" s="51">
        <f t="shared" ca="1" si="313"/>
        <v>274.17187470865025</v>
      </c>
      <c r="T1872" s="52">
        <f t="shared" ca="1" si="314"/>
        <v>2117</v>
      </c>
      <c r="U1872" s="39" t="str">
        <f t="shared" ca="1" si="315"/>
        <v>274,</v>
      </c>
      <c r="V1872" s="39" t="str">
        <f t="shared" ca="1" si="316"/>
        <v>274.1719,</v>
      </c>
      <c r="W1872" s="53" t="str">
        <f t="shared" ca="1" si="309"/>
        <v>27417,</v>
      </c>
      <c r="X1872" s="90"/>
      <c r="Y1872" s="52"/>
      <c r="Z1872" s="52"/>
      <c r="AA1872" s="52"/>
      <c r="AB1872" s="52"/>
      <c r="AC1872" s="52"/>
      <c r="AD1872" s="52"/>
      <c r="AE1872" s="52"/>
      <c r="AF1872" s="52"/>
      <c r="AG1872" s="52"/>
      <c r="AH1872" s="52"/>
    </row>
    <row r="1873" spans="11:34" ht="15" thickBot="1" x14ac:dyDescent="0.3">
      <c r="K1873" s="109"/>
      <c r="L1873" s="116">
        <v>1872</v>
      </c>
      <c r="M1873" s="33">
        <f t="shared" si="307"/>
        <v>1.3714285714285714</v>
      </c>
      <c r="N1873" s="33">
        <f t="shared" si="308"/>
        <v>0.38248618048618049</v>
      </c>
      <c r="O1873" s="112">
        <f t="shared" si="310"/>
        <v>189.34959430008934</v>
      </c>
      <c r="P1873" s="33">
        <f t="shared" si="311"/>
        <v>236.91243564712295</v>
      </c>
      <c r="Q1873" s="117">
        <f>IF(INDEX($P$2:$P$4096,MATCH($B$7,$P$2:$P$4096,1)+ROWS(Q$2:$Q1873))&lt;=$B$8,INDEX($P$2:$P$4096,MATCH($B$7,$P$2:$P$4096,1)+ROWS(Q$2:$Q1873)),"")</f>
        <v>274.32486519957325</v>
      </c>
      <c r="R1873" s="118">
        <f t="shared" si="312"/>
        <v>2118</v>
      </c>
      <c r="S1873" s="51">
        <f t="shared" ca="1" si="313"/>
        <v>274.32486519957325</v>
      </c>
      <c r="T1873" s="52">
        <f t="shared" ca="1" si="314"/>
        <v>2118</v>
      </c>
      <c r="U1873" s="39" t="str">
        <f t="shared" ca="1" si="315"/>
        <v>274,</v>
      </c>
      <c r="V1873" s="39" t="str">
        <f t="shared" ca="1" si="316"/>
        <v>274.3249,</v>
      </c>
      <c r="W1873" s="53" t="str">
        <f t="shared" ca="1" si="309"/>
        <v>27432,</v>
      </c>
      <c r="X1873" s="90"/>
      <c r="Y1873" s="52"/>
      <c r="Z1873" s="52"/>
      <c r="AA1873" s="52"/>
      <c r="AB1873" s="52"/>
      <c r="AC1873" s="52"/>
      <c r="AD1873" s="52"/>
      <c r="AE1873" s="52"/>
      <c r="AF1873" s="52"/>
      <c r="AG1873" s="52"/>
      <c r="AH1873" s="52"/>
    </row>
    <row r="1874" spans="11:34" ht="15" thickBot="1" x14ac:dyDescent="0.3">
      <c r="K1874" s="109"/>
      <c r="L1874" s="116">
        <v>1873</v>
      </c>
      <c r="M1874" s="33">
        <f t="shared" si="307"/>
        <v>1.3721611721611722</v>
      </c>
      <c r="N1874" s="33">
        <f t="shared" si="308"/>
        <v>0.38259718059718062</v>
      </c>
      <c r="O1874" s="112">
        <f t="shared" si="310"/>
        <v>189.40454485008939</v>
      </c>
      <c r="P1874" s="33">
        <f t="shared" si="311"/>
        <v>237.06362238207191</v>
      </c>
      <c r="Q1874" s="117">
        <f>IF(INDEX($P$2:$P$4096,MATCH($B$7,$P$2:$P$4096,1)+ROWS(Q$2:$Q1874))&lt;=$B$8,INDEX($P$2:$P$4096,MATCH($B$7,$P$2:$P$4096,1)+ROWS(Q$2:$Q1874)),"")</f>
        <v>274.47786319179289</v>
      </c>
      <c r="R1874" s="118">
        <f t="shared" si="312"/>
        <v>2119</v>
      </c>
      <c r="S1874" s="51">
        <f t="shared" ca="1" si="313"/>
        <v>274.47786319179289</v>
      </c>
      <c r="T1874" s="52">
        <f t="shared" ca="1" si="314"/>
        <v>2119</v>
      </c>
      <c r="U1874" s="39" t="str">
        <f t="shared" ca="1" si="315"/>
        <v>274,</v>
      </c>
      <c r="V1874" s="39" t="str">
        <f t="shared" ca="1" si="316"/>
        <v>274.4779,</v>
      </c>
      <c r="W1874" s="53" t="str">
        <f t="shared" ca="1" si="309"/>
        <v>27448,</v>
      </c>
      <c r="X1874" s="90"/>
      <c r="Y1874" s="52"/>
      <c r="Z1874" s="52"/>
      <c r="AA1874" s="52"/>
      <c r="AB1874" s="52"/>
      <c r="AC1874" s="52"/>
      <c r="AD1874" s="52"/>
      <c r="AE1874" s="52"/>
      <c r="AF1874" s="52"/>
      <c r="AG1874" s="52"/>
      <c r="AH1874" s="52"/>
    </row>
    <row r="1875" spans="11:34" ht="15" thickBot="1" x14ac:dyDescent="0.3">
      <c r="K1875" s="109"/>
      <c r="L1875" s="116">
        <v>1874</v>
      </c>
      <c r="M1875" s="33">
        <f t="shared" si="307"/>
        <v>1.3728937728937729</v>
      </c>
      <c r="N1875" s="33">
        <f t="shared" si="308"/>
        <v>0.38270818070818069</v>
      </c>
      <c r="O1875" s="112">
        <f t="shared" si="310"/>
        <v>189.45949540008945</v>
      </c>
      <c r="P1875" s="33">
        <f t="shared" si="311"/>
        <v>237.21481634455216</v>
      </c>
      <c r="Q1875" s="117">
        <f>IF(INDEX($P$2:$P$4096,MATCH($B$7,$P$2:$P$4096,1)+ROWS(Q$2:$Q1875))&lt;=$B$8,INDEX($P$2:$P$4096,MATCH($B$7,$P$2:$P$4096,1)+ROWS(Q$2:$Q1875)),"")</f>
        <v>274.63086868646548</v>
      </c>
      <c r="R1875" s="118">
        <f t="shared" si="312"/>
        <v>2120</v>
      </c>
      <c r="S1875" s="51">
        <f t="shared" ca="1" si="313"/>
        <v>274.63086868646548</v>
      </c>
      <c r="T1875" s="52">
        <f t="shared" ca="1" si="314"/>
        <v>2120</v>
      </c>
      <c r="U1875" s="39" t="str">
        <f t="shared" ca="1" si="315"/>
        <v>275,</v>
      </c>
      <c r="V1875" s="39" t="str">
        <f t="shared" ca="1" si="316"/>
        <v>274.6309,</v>
      </c>
      <c r="W1875" s="53" t="str">
        <f t="shared" ca="1" si="309"/>
        <v>27463,</v>
      </c>
      <c r="X1875" s="90"/>
      <c r="Y1875" s="52"/>
      <c r="Z1875" s="52"/>
      <c r="AA1875" s="52"/>
      <c r="AB1875" s="52"/>
      <c r="AC1875" s="52"/>
      <c r="AD1875" s="52"/>
      <c r="AE1875" s="52"/>
      <c r="AF1875" s="52"/>
      <c r="AG1875" s="52"/>
      <c r="AH1875" s="52"/>
    </row>
    <row r="1876" spans="11:34" ht="15" thickBot="1" x14ac:dyDescent="0.3">
      <c r="K1876" s="109"/>
      <c r="L1876" s="116">
        <v>1875</v>
      </c>
      <c r="M1876" s="33">
        <f t="shared" si="307"/>
        <v>1.3736263736263736</v>
      </c>
      <c r="N1876" s="33">
        <f t="shared" si="308"/>
        <v>0.38281918081918082</v>
      </c>
      <c r="O1876" s="112">
        <f t="shared" si="310"/>
        <v>189.51444595008951</v>
      </c>
      <c r="P1876" s="33">
        <f t="shared" si="311"/>
        <v>237.36601753564196</v>
      </c>
      <c r="Q1876" s="117">
        <f>IF(INDEX($P$2:$P$4096,MATCH($B$7,$P$2:$P$4096,1)+ROWS(Q$2:$Q1876))&lt;=$B$8,INDEX($P$2:$P$4096,MATCH($B$7,$P$2:$P$4096,1)+ROWS(Q$2:$Q1876)),"")</f>
        <v>274.78388168474788</v>
      </c>
      <c r="R1876" s="118">
        <f t="shared" si="312"/>
        <v>2121</v>
      </c>
      <c r="S1876" s="51">
        <f t="shared" ca="1" si="313"/>
        <v>274.78388168474788</v>
      </c>
      <c r="T1876" s="52">
        <f t="shared" ca="1" si="314"/>
        <v>2121</v>
      </c>
      <c r="U1876" s="39" t="str">
        <f t="shared" ca="1" si="315"/>
        <v>275,</v>
      </c>
      <c r="V1876" s="39" t="str">
        <f t="shared" ca="1" si="316"/>
        <v>274.7839,</v>
      </c>
      <c r="W1876" s="53" t="str">
        <f t="shared" ca="1" si="309"/>
        <v>27478,</v>
      </c>
      <c r="X1876" s="90"/>
      <c r="Y1876" s="52"/>
      <c r="Z1876" s="52"/>
      <c r="AA1876" s="52"/>
      <c r="AB1876" s="52"/>
      <c r="AC1876" s="52"/>
      <c r="AD1876" s="52"/>
      <c r="AE1876" s="52"/>
      <c r="AF1876" s="52"/>
      <c r="AG1876" s="52"/>
      <c r="AH1876" s="52"/>
    </row>
    <row r="1877" spans="11:34" ht="15" thickBot="1" x14ac:dyDescent="0.3">
      <c r="K1877" s="109"/>
      <c r="L1877" s="116">
        <v>1876</v>
      </c>
      <c r="M1877" s="33">
        <f t="shared" si="307"/>
        <v>1.3743589743589744</v>
      </c>
      <c r="N1877" s="33">
        <f t="shared" si="308"/>
        <v>0.38293018093018094</v>
      </c>
      <c r="O1877" s="112">
        <f t="shared" si="310"/>
        <v>189.56939650008957</v>
      </c>
      <c r="P1877" s="33">
        <f t="shared" si="311"/>
        <v>237.51722595642025</v>
      </c>
      <c r="Q1877" s="117">
        <f>IF(INDEX($P$2:$P$4096,MATCH($B$7,$P$2:$P$4096,1)+ROWS(Q$2:$Q1877))&lt;=$B$8,INDEX($P$2:$P$4096,MATCH($B$7,$P$2:$P$4096,1)+ROWS(Q$2:$Q1877)),"")</f>
        <v>274.93690218779619</v>
      </c>
      <c r="R1877" s="118">
        <f t="shared" si="312"/>
        <v>2122</v>
      </c>
      <c r="S1877" s="51">
        <f t="shared" ca="1" si="313"/>
        <v>274.93690218779619</v>
      </c>
      <c r="T1877" s="52">
        <f t="shared" ca="1" si="314"/>
        <v>2122</v>
      </c>
      <c r="U1877" s="39" t="str">
        <f t="shared" ca="1" si="315"/>
        <v>275,</v>
      </c>
      <c r="V1877" s="39" t="str">
        <f t="shared" ca="1" si="316"/>
        <v>274.9369,</v>
      </c>
      <c r="W1877" s="53" t="str">
        <f t="shared" ca="1" si="309"/>
        <v>27494,</v>
      </c>
      <c r="X1877" s="90"/>
      <c r="Y1877" s="52"/>
      <c r="Z1877" s="52"/>
      <c r="AA1877" s="52"/>
      <c r="AB1877" s="52"/>
      <c r="AC1877" s="52"/>
      <c r="AD1877" s="52"/>
      <c r="AE1877" s="52"/>
      <c r="AF1877" s="52"/>
      <c r="AG1877" s="52"/>
      <c r="AH1877" s="52"/>
    </row>
    <row r="1878" spans="11:34" ht="15" thickBot="1" x14ac:dyDescent="0.3">
      <c r="K1878" s="109"/>
      <c r="L1878" s="116">
        <v>1877</v>
      </c>
      <c r="M1878" s="33">
        <f t="shared" si="307"/>
        <v>1.3750915750915751</v>
      </c>
      <c r="N1878" s="33">
        <f t="shared" si="308"/>
        <v>0.38304118104118107</v>
      </c>
      <c r="O1878" s="112">
        <f t="shared" si="310"/>
        <v>189.62434705008963</v>
      </c>
      <c r="P1878" s="33">
        <f t="shared" si="311"/>
        <v>237.66844160796649</v>
      </c>
      <c r="Q1878" s="117">
        <f>IF(INDEX($P$2:$P$4096,MATCH($B$7,$P$2:$P$4096,1)+ROWS(Q$2:$Q1878))&lt;=$B$8,INDEX($P$2:$P$4096,MATCH($B$7,$P$2:$P$4096,1)+ROWS(Q$2:$Q1878)),"")</f>
        <v>275.08993019676819</v>
      </c>
      <c r="R1878" s="118">
        <f t="shared" si="312"/>
        <v>2123</v>
      </c>
      <c r="S1878" s="51">
        <f t="shared" ca="1" si="313"/>
        <v>275.08993019676819</v>
      </c>
      <c r="T1878" s="52">
        <f t="shared" ca="1" si="314"/>
        <v>2123</v>
      </c>
      <c r="U1878" s="39" t="str">
        <f t="shared" ca="1" si="315"/>
        <v>275,</v>
      </c>
      <c r="V1878" s="39" t="str">
        <f t="shared" ca="1" si="316"/>
        <v>275.0899,</v>
      </c>
      <c r="W1878" s="53" t="str">
        <f t="shared" ca="1" si="309"/>
        <v>27509,</v>
      </c>
      <c r="X1878" s="90"/>
      <c r="Y1878" s="52"/>
      <c r="Z1878" s="52"/>
      <c r="AA1878" s="52"/>
      <c r="AB1878" s="52"/>
      <c r="AC1878" s="52"/>
      <c r="AD1878" s="52"/>
      <c r="AE1878" s="52"/>
      <c r="AF1878" s="52"/>
      <c r="AG1878" s="52"/>
      <c r="AH1878" s="52"/>
    </row>
    <row r="1879" spans="11:34" ht="15" thickBot="1" x14ac:dyDescent="0.3">
      <c r="K1879" s="109"/>
      <c r="L1879" s="116">
        <v>1878</v>
      </c>
      <c r="M1879" s="33">
        <f t="shared" si="307"/>
        <v>1.3758241758241758</v>
      </c>
      <c r="N1879" s="33">
        <f t="shared" si="308"/>
        <v>0.38315218115218114</v>
      </c>
      <c r="O1879" s="112">
        <f t="shared" si="310"/>
        <v>189.67929760008965</v>
      </c>
      <c r="P1879" s="33">
        <f t="shared" si="311"/>
        <v>237.81966449135962</v>
      </c>
      <c r="Q1879" s="117">
        <f>IF(INDEX($P$2:$P$4096,MATCH($B$7,$P$2:$P$4096,1)+ROWS(Q$2:$Q1879))&lt;=$B$8,INDEX($P$2:$P$4096,MATCH($B$7,$P$2:$P$4096,1)+ROWS(Q$2:$Q1879)),"")</f>
        <v>275.2429657128211</v>
      </c>
      <c r="R1879" s="118">
        <f t="shared" si="312"/>
        <v>2124</v>
      </c>
      <c r="S1879" s="51">
        <f t="shared" ca="1" si="313"/>
        <v>275.2429657128211</v>
      </c>
      <c r="T1879" s="52">
        <f t="shared" ca="1" si="314"/>
        <v>2124</v>
      </c>
      <c r="U1879" s="39" t="str">
        <f t="shared" ca="1" si="315"/>
        <v>275,</v>
      </c>
      <c r="V1879" s="39" t="str">
        <f t="shared" ca="1" si="316"/>
        <v>275.243,</v>
      </c>
      <c r="W1879" s="53" t="str">
        <f t="shared" ca="1" si="309"/>
        <v>27524,</v>
      </c>
      <c r="X1879" s="90"/>
      <c r="Y1879" s="52"/>
      <c r="Z1879" s="52"/>
      <c r="AA1879" s="52"/>
      <c r="AB1879" s="52"/>
      <c r="AC1879" s="52"/>
      <c r="AD1879" s="52"/>
      <c r="AE1879" s="52"/>
      <c r="AF1879" s="52"/>
      <c r="AG1879" s="52"/>
      <c r="AH1879" s="52"/>
    </row>
    <row r="1880" spans="11:34" ht="15" thickBot="1" x14ac:dyDescent="0.3">
      <c r="K1880" s="109"/>
      <c r="L1880" s="116">
        <v>1879</v>
      </c>
      <c r="M1880" s="33">
        <f t="shared" si="307"/>
        <v>1.3765567765567766</v>
      </c>
      <c r="N1880" s="33">
        <f t="shared" si="308"/>
        <v>0.38326318126318126</v>
      </c>
      <c r="O1880" s="112">
        <f t="shared" si="310"/>
        <v>189.73424815008971</v>
      </c>
      <c r="P1880" s="33">
        <f t="shared" si="311"/>
        <v>237.97089460767972</v>
      </c>
      <c r="Q1880" s="117">
        <f>IF(INDEX($P$2:$P$4096,MATCH($B$7,$P$2:$P$4096,1)+ROWS(Q$2:$Q1880))&lt;=$B$8,INDEX($P$2:$P$4096,MATCH($B$7,$P$2:$P$4096,1)+ROWS(Q$2:$Q1880)),"")</f>
        <v>275.39600873711282</v>
      </c>
      <c r="R1880" s="118">
        <f t="shared" si="312"/>
        <v>2125</v>
      </c>
      <c r="S1880" s="51">
        <f t="shared" ca="1" si="313"/>
        <v>275.39600873711282</v>
      </c>
      <c r="T1880" s="52">
        <f t="shared" ca="1" si="314"/>
        <v>2125</v>
      </c>
      <c r="U1880" s="39" t="str">
        <f t="shared" ca="1" si="315"/>
        <v>275,</v>
      </c>
      <c r="V1880" s="39" t="str">
        <f t="shared" ca="1" si="316"/>
        <v>275.396,</v>
      </c>
      <c r="W1880" s="53" t="str">
        <f t="shared" ca="1" si="309"/>
        <v>27540,</v>
      </c>
      <c r="X1880" s="90"/>
      <c r="Y1880" s="52"/>
      <c r="Z1880" s="52"/>
      <c r="AA1880" s="52"/>
      <c r="AB1880" s="52"/>
      <c r="AC1880" s="52"/>
      <c r="AD1880" s="52"/>
      <c r="AE1880" s="52"/>
      <c r="AF1880" s="52"/>
      <c r="AG1880" s="52"/>
      <c r="AH1880" s="52"/>
    </row>
    <row r="1881" spans="11:34" ht="15" thickBot="1" x14ac:dyDescent="0.3">
      <c r="K1881" s="109"/>
      <c r="L1881" s="116">
        <v>1880</v>
      </c>
      <c r="M1881" s="33">
        <f t="shared" si="307"/>
        <v>1.3772893772893773</v>
      </c>
      <c r="N1881" s="33">
        <f t="shared" si="308"/>
        <v>0.38337418137418139</v>
      </c>
      <c r="O1881" s="112">
        <f t="shared" si="310"/>
        <v>189.7891987000898</v>
      </c>
      <c r="P1881" s="33">
        <f t="shared" si="311"/>
        <v>238.12213195800695</v>
      </c>
      <c r="Q1881" s="117">
        <f>IF(INDEX($P$2:$P$4096,MATCH($B$7,$P$2:$P$4096,1)+ROWS(Q$2:$Q1881))&lt;=$B$8,INDEX($P$2:$P$4096,MATCH($B$7,$P$2:$P$4096,1)+ROWS(Q$2:$Q1881)),"")</f>
        <v>275.54905927080159</v>
      </c>
      <c r="R1881" s="118">
        <f t="shared" si="312"/>
        <v>2126</v>
      </c>
      <c r="S1881" s="51">
        <f t="shared" ca="1" si="313"/>
        <v>275.54905927080159</v>
      </c>
      <c r="T1881" s="52">
        <f t="shared" ca="1" si="314"/>
        <v>2126</v>
      </c>
      <c r="U1881" s="39" t="str">
        <f t="shared" ca="1" si="315"/>
        <v>276,</v>
      </c>
      <c r="V1881" s="39" t="str">
        <f t="shared" ca="1" si="316"/>
        <v>275.5491,</v>
      </c>
      <c r="W1881" s="53" t="str">
        <f t="shared" ca="1" si="309"/>
        <v>27555,</v>
      </c>
      <c r="X1881" s="90"/>
      <c r="Y1881" s="52"/>
      <c r="Z1881" s="52"/>
      <c r="AA1881" s="52"/>
      <c r="AB1881" s="52"/>
      <c r="AC1881" s="52"/>
      <c r="AD1881" s="52"/>
      <c r="AE1881" s="52"/>
      <c r="AF1881" s="52"/>
      <c r="AG1881" s="52"/>
      <c r="AH1881" s="52"/>
    </row>
    <row r="1882" spans="11:34" ht="15" thickBot="1" x14ac:dyDescent="0.3">
      <c r="K1882" s="109"/>
      <c r="L1882" s="116">
        <v>1881</v>
      </c>
      <c r="M1882" s="33">
        <f t="shared" si="307"/>
        <v>1.378021978021978</v>
      </c>
      <c r="N1882" s="33">
        <f t="shared" si="308"/>
        <v>0.38348518148518151</v>
      </c>
      <c r="O1882" s="112">
        <f t="shared" si="310"/>
        <v>189.84414925008986</v>
      </c>
      <c r="P1882" s="33">
        <f t="shared" si="311"/>
        <v>238.27337654342176</v>
      </c>
      <c r="Q1882" s="117">
        <f>IF(INDEX($P$2:$P$4096,MATCH($B$7,$P$2:$P$4096,1)+ROWS(Q$2:$Q1882))&lt;=$B$8,INDEX($P$2:$P$4096,MATCH($B$7,$P$2:$P$4096,1)+ROWS(Q$2:$Q1882)),"")</f>
        <v>275.70211731504588</v>
      </c>
      <c r="R1882" s="118">
        <f t="shared" si="312"/>
        <v>2127</v>
      </c>
      <c r="S1882" s="51">
        <f t="shared" ca="1" si="313"/>
        <v>275.70211731504588</v>
      </c>
      <c r="T1882" s="52">
        <f t="shared" ca="1" si="314"/>
        <v>2127</v>
      </c>
      <c r="U1882" s="39" t="str">
        <f t="shared" ca="1" si="315"/>
        <v>276,</v>
      </c>
      <c r="V1882" s="39" t="str">
        <f t="shared" ca="1" si="316"/>
        <v>275.7021,</v>
      </c>
      <c r="W1882" s="53" t="str">
        <f t="shared" ca="1" si="309"/>
        <v>27570,</v>
      </c>
      <c r="X1882" s="90"/>
      <c r="Y1882" s="52"/>
      <c r="Z1882" s="52"/>
      <c r="AA1882" s="52"/>
      <c r="AB1882" s="52"/>
      <c r="AC1882" s="52"/>
      <c r="AD1882" s="52"/>
      <c r="AE1882" s="52"/>
      <c r="AF1882" s="52"/>
      <c r="AG1882" s="52"/>
      <c r="AH1882" s="52"/>
    </row>
    <row r="1883" spans="11:34" ht="15" thickBot="1" x14ac:dyDescent="0.3">
      <c r="K1883" s="109"/>
      <c r="L1883" s="116">
        <v>1882</v>
      </c>
      <c r="M1883" s="33">
        <f t="shared" si="307"/>
        <v>1.3787545787545787</v>
      </c>
      <c r="N1883" s="33">
        <f t="shared" si="308"/>
        <v>0.38359618159618158</v>
      </c>
      <c r="O1883" s="112">
        <f t="shared" si="310"/>
        <v>189.89909980008989</v>
      </c>
      <c r="P1883" s="33">
        <f t="shared" si="311"/>
        <v>238.42462836500448</v>
      </c>
      <c r="Q1883" s="117">
        <f>IF(INDEX($P$2:$P$4096,MATCH($B$7,$P$2:$P$4096,1)+ROWS(Q$2:$Q1883))&lt;=$B$8,INDEX($P$2:$P$4096,MATCH($B$7,$P$2:$P$4096,1)+ROWS(Q$2:$Q1883)),"")</f>
        <v>275.85518287100382</v>
      </c>
      <c r="R1883" s="118">
        <f t="shared" si="312"/>
        <v>2128</v>
      </c>
      <c r="S1883" s="51">
        <f t="shared" ca="1" si="313"/>
        <v>275.85518287100382</v>
      </c>
      <c r="T1883" s="52">
        <f t="shared" ca="1" si="314"/>
        <v>2128</v>
      </c>
      <c r="U1883" s="39" t="str">
        <f t="shared" ca="1" si="315"/>
        <v>276,</v>
      </c>
      <c r="V1883" s="39" t="str">
        <f t="shared" ca="1" si="316"/>
        <v>275.8552,</v>
      </c>
      <c r="W1883" s="53" t="str">
        <f t="shared" ca="1" si="309"/>
        <v>27586,</v>
      </c>
      <c r="X1883" s="90"/>
      <c r="Y1883" s="52"/>
      <c r="Z1883" s="52"/>
      <c r="AA1883" s="52"/>
      <c r="AB1883" s="52"/>
      <c r="AC1883" s="52"/>
      <c r="AD1883" s="52"/>
      <c r="AE1883" s="52"/>
      <c r="AF1883" s="52"/>
      <c r="AG1883" s="52"/>
      <c r="AH1883" s="52"/>
    </row>
    <row r="1884" spans="11:34" ht="15" thickBot="1" x14ac:dyDescent="0.3">
      <c r="K1884" s="109"/>
      <c r="L1884" s="116">
        <v>1883</v>
      </c>
      <c r="M1884" s="33">
        <f t="shared" si="307"/>
        <v>1.3794871794871795</v>
      </c>
      <c r="N1884" s="33">
        <f t="shared" si="308"/>
        <v>0.38370718170718171</v>
      </c>
      <c r="O1884" s="112">
        <f t="shared" si="310"/>
        <v>189.95405035008994</v>
      </c>
      <c r="P1884" s="33">
        <f t="shared" si="311"/>
        <v>238.57588742383689</v>
      </c>
      <c r="Q1884" s="117">
        <f>IF(INDEX($P$2:$P$4096,MATCH($B$7,$P$2:$P$4096,1)+ROWS(Q$2:$Q1884))&lt;=$B$8,INDEX($P$2:$P$4096,MATCH($B$7,$P$2:$P$4096,1)+ROWS(Q$2:$Q1884)),"")</f>
        <v>276.00825593983512</v>
      </c>
      <c r="R1884" s="118">
        <f t="shared" si="312"/>
        <v>2129</v>
      </c>
      <c r="S1884" s="51">
        <f t="shared" ca="1" si="313"/>
        <v>276.00825593983512</v>
      </c>
      <c r="T1884" s="52">
        <f t="shared" ca="1" si="314"/>
        <v>2129</v>
      </c>
      <c r="U1884" s="39" t="str">
        <f t="shared" ca="1" si="315"/>
        <v>276,</v>
      </c>
      <c r="V1884" s="39" t="str">
        <f t="shared" ca="1" si="316"/>
        <v>276.0083,</v>
      </c>
      <c r="W1884" s="53" t="str">
        <f t="shared" ca="1" si="309"/>
        <v>27601,</v>
      </c>
      <c r="X1884" s="90"/>
      <c r="Y1884" s="52"/>
      <c r="Z1884" s="52"/>
      <c r="AA1884" s="52"/>
      <c r="AB1884" s="52"/>
      <c r="AC1884" s="52"/>
      <c r="AD1884" s="52"/>
      <c r="AE1884" s="52"/>
      <c r="AF1884" s="52"/>
      <c r="AG1884" s="52"/>
      <c r="AH1884" s="52"/>
    </row>
    <row r="1885" spans="11:34" ht="15" thickBot="1" x14ac:dyDescent="0.3">
      <c r="K1885" s="109"/>
      <c r="L1885" s="116">
        <v>1884</v>
      </c>
      <c r="M1885" s="33">
        <f t="shared" si="307"/>
        <v>1.3802197802197802</v>
      </c>
      <c r="N1885" s="33">
        <f t="shared" si="308"/>
        <v>0.38381818181818184</v>
      </c>
      <c r="O1885" s="112">
        <f t="shared" si="310"/>
        <v>190.00900090009</v>
      </c>
      <c r="P1885" s="33">
        <f t="shared" si="311"/>
        <v>238.72715372099987</v>
      </c>
      <c r="Q1885" s="117">
        <f>IF(INDEX($P$2:$P$4096,MATCH($B$7,$P$2:$P$4096,1)+ROWS(Q$2:$Q1885))&lt;=$B$8,INDEX($P$2:$P$4096,MATCH($B$7,$P$2:$P$4096,1)+ROWS(Q$2:$Q1885)),"")</f>
        <v>276.16133652269883</v>
      </c>
      <c r="R1885" s="118">
        <f t="shared" si="312"/>
        <v>2130</v>
      </c>
      <c r="S1885" s="51">
        <f t="shared" ca="1" si="313"/>
        <v>276.16133652269883</v>
      </c>
      <c r="T1885" s="52">
        <f t="shared" ca="1" si="314"/>
        <v>2130</v>
      </c>
      <c r="U1885" s="39" t="str">
        <f t="shared" ca="1" si="315"/>
        <v>276,</v>
      </c>
      <c r="V1885" s="39" t="str">
        <f t="shared" ca="1" si="316"/>
        <v>276.1613,</v>
      </c>
      <c r="W1885" s="53" t="str">
        <f t="shared" ca="1" si="309"/>
        <v>27616,</v>
      </c>
      <c r="X1885" s="90"/>
      <c r="Y1885" s="52"/>
      <c r="Z1885" s="52"/>
      <c r="AA1885" s="52"/>
      <c r="AB1885" s="52"/>
      <c r="AC1885" s="52"/>
      <c r="AD1885" s="52"/>
      <c r="AE1885" s="52"/>
      <c r="AF1885" s="52"/>
      <c r="AG1885" s="52"/>
      <c r="AH1885" s="52"/>
    </row>
    <row r="1886" spans="11:34" ht="15" thickBot="1" x14ac:dyDescent="0.3">
      <c r="K1886" s="109"/>
      <c r="L1886" s="116">
        <v>1885</v>
      </c>
      <c r="M1886" s="33">
        <f t="shared" si="307"/>
        <v>1.3809523809523809</v>
      </c>
      <c r="N1886" s="33">
        <f t="shared" si="308"/>
        <v>0.38392918192918191</v>
      </c>
      <c r="O1886" s="112">
        <f t="shared" si="310"/>
        <v>190.06395145009003</v>
      </c>
      <c r="P1886" s="33">
        <f t="shared" si="311"/>
        <v>238.87842725757548</v>
      </c>
      <c r="Q1886" s="117">
        <f>IF(INDEX($P$2:$P$4096,MATCH($B$7,$P$2:$P$4096,1)+ROWS(Q$2:$Q1886))&lt;=$B$8,INDEX($P$2:$P$4096,MATCH($B$7,$P$2:$P$4096,1)+ROWS(Q$2:$Q1886)),"")</f>
        <v>276.31442462075478</v>
      </c>
      <c r="R1886" s="118">
        <f t="shared" si="312"/>
        <v>2131</v>
      </c>
      <c r="S1886" s="51">
        <f t="shared" ca="1" si="313"/>
        <v>276.31442462075478</v>
      </c>
      <c r="T1886" s="52">
        <f t="shared" ca="1" si="314"/>
        <v>2131</v>
      </c>
      <c r="U1886" s="39" t="str">
        <f t="shared" ca="1" si="315"/>
        <v>276,</v>
      </c>
      <c r="V1886" s="39" t="str">
        <f t="shared" ca="1" si="316"/>
        <v>276.3144,</v>
      </c>
      <c r="W1886" s="53" t="str">
        <f t="shared" ca="1" si="309"/>
        <v>27631,</v>
      </c>
      <c r="X1886" s="90"/>
      <c r="Y1886" s="52"/>
      <c r="Z1886" s="52"/>
      <c r="AA1886" s="52"/>
      <c r="AB1886" s="52"/>
      <c r="AC1886" s="52"/>
      <c r="AD1886" s="52"/>
      <c r="AE1886" s="52"/>
      <c r="AF1886" s="52"/>
      <c r="AG1886" s="52"/>
      <c r="AH1886" s="52"/>
    </row>
    <row r="1887" spans="11:34" ht="15" thickBot="1" x14ac:dyDescent="0.3">
      <c r="K1887" s="109"/>
      <c r="L1887" s="116">
        <v>1886</v>
      </c>
      <c r="M1887" s="33">
        <f t="shared" si="307"/>
        <v>1.3816849816849817</v>
      </c>
      <c r="N1887" s="33">
        <f t="shared" si="308"/>
        <v>0.38404018204018203</v>
      </c>
      <c r="O1887" s="112">
        <f t="shared" si="310"/>
        <v>190.11890200009012</v>
      </c>
      <c r="P1887" s="33">
        <f t="shared" si="311"/>
        <v>239.02970803464569</v>
      </c>
      <c r="Q1887" s="117">
        <f>IF(INDEX($P$2:$P$4096,MATCH($B$7,$P$2:$P$4096,1)+ROWS(Q$2:$Q1887))&lt;=$B$8,INDEX($P$2:$P$4096,MATCH($B$7,$P$2:$P$4096,1)+ROWS(Q$2:$Q1887)),"")</f>
        <v>276.46752023516291</v>
      </c>
      <c r="R1887" s="118">
        <f t="shared" si="312"/>
        <v>2132</v>
      </c>
      <c r="S1887" s="51">
        <f t="shared" ca="1" si="313"/>
        <v>276.46752023516291</v>
      </c>
      <c r="T1887" s="52">
        <f t="shared" ca="1" si="314"/>
        <v>2132</v>
      </c>
      <c r="U1887" s="39" t="str">
        <f t="shared" ca="1" si="315"/>
        <v>276,</v>
      </c>
      <c r="V1887" s="39" t="str">
        <f t="shared" ca="1" si="316"/>
        <v>276.4675,</v>
      </c>
      <c r="W1887" s="53" t="str">
        <f t="shared" ca="1" si="309"/>
        <v>27647,</v>
      </c>
      <c r="X1887" s="90"/>
      <c r="Y1887" s="52"/>
      <c r="Z1887" s="52"/>
      <c r="AA1887" s="52"/>
      <c r="AB1887" s="52"/>
      <c r="AC1887" s="52"/>
      <c r="AD1887" s="52"/>
      <c r="AE1887" s="52"/>
      <c r="AF1887" s="52"/>
      <c r="AG1887" s="52"/>
      <c r="AH1887" s="52"/>
    </row>
    <row r="1888" spans="11:34" ht="15" thickBot="1" x14ac:dyDescent="0.3">
      <c r="K1888" s="109"/>
      <c r="L1888" s="116">
        <v>1887</v>
      </c>
      <c r="M1888" s="33">
        <f t="shared" si="307"/>
        <v>1.3824175824175824</v>
      </c>
      <c r="N1888" s="33">
        <f t="shared" si="308"/>
        <v>0.38415118215118216</v>
      </c>
      <c r="O1888" s="112">
        <f t="shared" si="310"/>
        <v>190.17385255009017</v>
      </c>
      <c r="P1888" s="33">
        <f t="shared" si="311"/>
        <v>239.18099605329292</v>
      </c>
      <c r="Q1888" s="117">
        <f>IF(INDEX($P$2:$P$4096,MATCH($B$7,$P$2:$P$4096,1)+ROWS(Q$2:$Q1888))&lt;=$B$8,INDEX($P$2:$P$4096,MATCH($B$7,$P$2:$P$4096,1)+ROWS(Q$2:$Q1888)),"")</f>
        <v>276.6206233670834</v>
      </c>
      <c r="R1888" s="118">
        <f t="shared" si="312"/>
        <v>2133</v>
      </c>
      <c r="S1888" s="51">
        <f t="shared" ca="1" si="313"/>
        <v>276.6206233670834</v>
      </c>
      <c r="T1888" s="52">
        <f t="shared" ca="1" si="314"/>
        <v>2133</v>
      </c>
      <c r="U1888" s="39" t="str">
        <f t="shared" ca="1" si="315"/>
        <v>277,</v>
      </c>
      <c r="V1888" s="39" t="str">
        <f t="shared" ca="1" si="316"/>
        <v>276.6206,</v>
      </c>
      <c r="W1888" s="53" t="str">
        <f t="shared" ca="1" si="309"/>
        <v>27662,</v>
      </c>
      <c r="X1888" s="90"/>
      <c r="Y1888" s="52"/>
      <c r="Z1888" s="52"/>
      <c r="AA1888" s="52"/>
      <c r="AB1888" s="52"/>
      <c r="AC1888" s="52"/>
      <c r="AD1888" s="52"/>
      <c r="AE1888" s="52"/>
      <c r="AF1888" s="52"/>
      <c r="AG1888" s="52"/>
      <c r="AH1888" s="52"/>
    </row>
    <row r="1889" spans="11:34" ht="15" thickBot="1" x14ac:dyDescent="0.3">
      <c r="K1889" s="109"/>
      <c r="L1889" s="116">
        <v>1888</v>
      </c>
      <c r="M1889" s="33">
        <f t="shared" si="307"/>
        <v>1.3831501831501831</v>
      </c>
      <c r="N1889" s="33">
        <f t="shared" si="308"/>
        <v>0.38426218226218228</v>
      </c>
      <c r="O1889" s="112">
        <f t="shared" si="310"/>
        <v>190.22880310009023</v>
      </c>
      <c r="P1889" s="33">
        <f t="shared" si="311"/>
        <v>239.33229131459962</v>
      </c>
      <c r="Q1889" s="117">
        <f>IF(INDEX($P$2:$P$4096,MATCH($B$7,$P$2:$P$4096,1)+ROWS(Q$2:$Q1889))&lt;=$B$8,INDEX($P$2:$P$4096,MATCH($B$7,$P$2:$P$4096,1)+ROWS(Q$2:$Q1889)),"")</f>
        <v>276.77373401767733</v>
      </c>
      <c r="R1889" s="118">
        <f t="shared" si="312"/>
        <v>2134</v>
      </c>
      <c r="S1889" s="51">
        <f t="shared" ca="1" si="313"/>
        <v>276.77373401767733</v>
      </c>
      <c r="T1889" s="52">
        <f t="shared" ca="1" si="314"/>
        <v>2134</v>
      </c>
      <c r="U1889" s="39" t="str">
        <f t="shared" ca="1" si="315"/>
        <v>277,</v>
      </c>
      <c r="V1889" s="39" t="str">
        <f t="shared" ca="1" si="316"/>
        <v>276.7737,</v>
      </c>
      <c r="W1889" s="53" t="str">
        <f t="shared" ca="1" si="309"/>
        <v>27677,</v>
      </c>
      <c r="X1889" s="90"/>
      <c r="Y1889" s="52"/>
      <c r="Z1889" s="52"/>
      <c r="AA1889" s="52"/>
      <c r="AB1889" s="52"/>
      <c r="AC1889" s="52"/>
      <c r="AD1889" s="52"/>
      <c r="AE1889" s="52"/>
      <c r="AF1889" s="52"/>
      <c r="AG1889" s="52"/>
      <c r="AH1889" s="52"/>
    </row>
    <row r="1890" spans="11:34" ht="15" thickBot="1" x14ac:dyDescent="0.3">
      <c r="K1890" s="109"/>
      <c r="L1890" s="116">
        <v>1889</v>
      </c>
      <c r="M1890" s="33">
        <f t="shared" si="307"/>
        <v>1.3838827838827839</v>
      </c>
      <c r="N1890" s="33">
        <f t="shared" si="308"/>
        <v>0.38437318237318235</v>
      </c>
      <c r="O1890" s="112">
        <f t="shared" si="310"/>
        <v>190.28375365009026</v>
      </c>
      <c r="P1890" s="33">
        <f t="shared" si="311"/>
        <v>239.483593819649</v>
      </c>
      <c r="Q1890" s="117">
        <f>IF(INDEX($P$2:$P$4096,MATCH($B$7,$P$2:$P$4096,1)+ROWS(Q$2:$Q1890))&lt;=$B$8,INDEX($P$2:$P$4096,MATCH($B$7,$P$2:$P$4096,1)+ROWS(Q$2:$Q1890)),"")</f>
        <v>276.92685218810487</v>
      </c>
      <c r="R1890" s="118">
        <f t="shared" si="312"/>
        <v>2135</v>
      </c>
      <c r="S1890" s="51">
        <f t="shared" ca="1" si="313"/>
        <v>276.92685218810487</v>
      </c>
      <c r="T1890" s="52">
        <f t="shared" ca="1" si="314"/>
        <v>2135</v>
      </c>
      <c r="U1890" s="39" t="str">
        <f t="shared" ca="1" si="315"/>
        <v>277,</v>
      </c>
      <c r="V1890" s="39" t="str">
        <f t="shared" ca="1" si="316"/>
        <v>276.9269,</v>
      </c>
      <c r="W1890" s="53" t="str">
        <f t="shared" ca="1" si="309"/>
        <v>27693,</v>
      </c>
      <c r="X1890" s="90"/>
      <c r="Y1890" s="52"/>
      <c r="Z1890" s="52"/>
      <c r="AA1890" s="52"/>
      <c r="AB1890" s="52"/>
      <c r="AC1890" s="52"/>
      <c r="AD1890" s="52"/>
      <c r="AE1890" s="52"/>
      <c r="AF1890" s="52"/>
      <c r="AG1890" s="52"/>
      <c r="AH1890" s="52"/>
    </row>
    <row r="1891" spans="11:34" ht="15" thickBot="1" x14ac:dyDescent="0.3">
      <c r="K1891" s="109"/>
      <c r="L1891" s="116">
        <v>1890</v>
      </c>
      <c r="M1891" s="33">
        <f t="shared" si="307"/>
        <v>1.3846153846153846</v>
      </c>
      <c r="N1891" s="33">
        <f t="shared" si="308"/>
        <v>0.38448418248418248</v>
      </c>
      <c r="O1891" s="112">
        <f t="shared" si="310"/>
        <v>190.33870420009032</v>
      </c>
      <c r="P1891" s="33">
        <f t="shared" si="311"/>
        <v>239.63490356952434</v>
      </c>
      <c r="Q1891" s="117">
        <f>IF(INDEX($P$2:$P$4096,MATCH($B$7,$P$2:$P$4096,1)+ROWS(Q$2:$Q1891))&lt;=$B$8,INDEX($P$2:$P$4096,MATCH($B$7,$P$2:$P$4096,1)+ROWS(Q$2:$Q1891)),"")</f>
        <v>277.07997787952769</v>
      </c>
      <c r="R1891" s="118">
        <f t="shared" si="312"/>
        <v>2136</v>
      </c>
      <c r="S1891" s="51">
        <f t="shared" ca="1" si="313"/>
        <v>277.07997787952769</v>
      </c>
      <c r="T1891" s="52">
        <f t="shared" ca="1" si="314"/>
        <v>2136</v>
      </c>
      <c r="U1891" s="39" t="str">
        <f t="shared" ca="1" si="315"/>
        <v>277,</v>
      </c>
      <c r="V1891" s="39" t="str">
        <f t="shared" ca="1" si="316"/>
        <v>277.08,</v>
      </c>
      <c r="W1891" s="53" t="str">
        <f t="shared" ca="1" si="309"/>
        <v>27708,</v>
      </c>
      <c r="X1891" s="90"/>
      <c r="Y1891" s="52"/>
      <c r="Z1891" s="52"/>
      <c r="AA1891" s="52"/>
      <c r="AB1891" s="52"/>
      <c r="AC1891" s="52"/>
      <c r="AD1891" s="52"/>
      <c r="AE1891" s="52"/>
      <c r="AF1891" s="52"/>
      <c r="AG1891" s="52"/>
      <c r="AH1891" s="52"/>
    </row>
    <row r="1892" spans="11:34" ht="15" thickBot="1" x14ac:dyDescent="0.3">
      <c r="K1892" s="109"/>
      <c r="L1892" s="116">
        <v>1891</v>
      </c>
      <c r="M1892" s="33">
        <f t="shared" si="307"/>
        <v>1.3853479853479853</v>
      </c>
      <c r="N1892" s="33">
        <f t="shared" si="308"/>
        <v>0.38459518259518261</v>
      </c>
      <c r="O1892" s="112">
        <f t="shared" si="310"/>
        <v>190.39365475009038</v>
      </c>
      <c r="P1892" s="33">
        <f t="shared" si="311"/>
        <v>239.78622056530935</v>
      </c>
      <c r="Q1892" s="117">
        <f>IF(INDEX($P$2:$P$4096,MATCH($B$7,$P$2:$P$4096,1)+ROWS(Q$2:$Q1892))&lt;=$B$8,INDEX($P$2:$P$4096,MATCH($B$7,$P$2:$P$4096,1)+ROWS(Q$2:$Q1892)),"")</f>
        <v>277.23311109310754</v>
      </c>
      <c r="R1892" s="118">
        <f t="shared" si="312"/>
        <v>2137</v>
      </c>
      <c r="S1892" s="51">
        <f t="shared" ca="1" si="313"/>
        <v>277.23311109310754</v>
      </c>
      <c r="T1892" s="52">
        <f t="shared" ca="1" si="314"/>
        <v>2137</v>
      </c>
      <c r="U1892" s="39" t="str">
        <f t="shared" ca="1" si="315"/>
        <v>277,</v>
      </c>
      <c r="V1892" s="39" t="str">
        <f t="shared" ca="1" si="316"/>
        <v>277.2331,</v>
      </c>
      <c r="W1892" s="53" t="str">
        <f t="shared" ca="1" si="309"/>
        <v>27723,</v>
      </c>
      <c r="X1892" s="90"/>
      <c r="Y1892" s="52"/>
      <c r="Z1892" s="52"/>
      <c r="AA1892" s="52"/>
      <c r="AB1892" s="52"/>
      <c r="AC1892" s="52"/>
      <c r="AD1892" s="52"/>
      <c r="AE1892" s="52"/>
      <c r="AF1892" s="52"/>
      <c r="AG1892" s="52"/>
      <c r="AH1892" s="52"/>
    </row>
    <row r="1893" spans="11:34" ht="15" thickBot="1" x14ac:dyDescent="0.3">
      <c r="K1893" s="109"/>
      <c r="L1893" s="116">
        <v>1892</v>
      </c>
      <c r="M1893" s="33">
        <f t="shared" si="307"/>
        <v>1.386080586080586</v>
      </c>
      <c r="N1893" s="33">
        <f t="shared" si="308"/>
        <v>0.38470618270618273</v>
      </c>
      <c r="O1893" s="112">
        <f t="shared" si="310"/>
        <v>190.44860530009046</v>
      </c>
      <c r="P1893" s="33">
        <f t="shared" si="311"/>
        <v>239.93754480808826</v>
      </c>
      <c r="Q1893" s="117">
        <f>IF(INDEX($P$2:$P$4096,MATCH($B$7,$P$2:$P$4096,1)+ROWS(Q$2:$Q1893))&lt;=$B$8,INDEX($P$2:$P$4096,MATCH($B$7,$P$2:$P$4096,1)+ROWS(Q$2:$Q1893)),"")</f>
        <v>277.38625183000619</v>
      </c>
      <c r="R1893" s="118">
        <f t="shared" si="312"/>
        <v>2138</v>
      </c>
      <c r="S1893" s="51">
        <f t="shared" ca="1" si="313"/>
        <v>277.38625183000619</v>
      </c>
      <c r="T1893" s="52">
        <f t="shared" ca="1" si="314"/>
        <v>2138</v>
      </c>
      <c r="U1893" s="39" t="str">
        <f t="shared" ca="1" si="315"/>
        <v>277,</v>
      </c>
      <c r="V1893" s="39" t="str">
        <f t="shared" ca="1" si="316"/>
        <v>277.3863,</v>
      </c>
      <c r="W1893" s="53" t="str">
        <f t="shared" ca="1" si="309"/>
        <v>27739,</v>
      </c>
      <c r="X1893" s="90"/>
      <c r="Y1893" s="52"/>
      <c r="Z1893" s="52"/>
      <c r="AA1893" s="52"/>
      <c r="AB1893" s="52"/>
      <c r="AC1893" s="52"/>
      <c r="AD1893" s="52"/>
      <c r="AE1893" s="52"/>
      <c r="AF1893" s="52"/>
      <c r="AG1893" s="52"/>
      <c r="AH1893" s="52"/>
    </row>
    <row r="1894" spans="11:34" ht="15" thickBot="1" x14ac:dyDescent="0.3">
      <c r="K1894" s="109"/>
      <c r="L1894" s="116">
        <v>1893</v>
      </c>
      <c r="M1894" s="33">
        <f t="shared" si="307"/>
        <v>1.3868131868131868</v>
      </c>
      <c r="N1894" s="33">
        <f t="shared" si="308"/>
        <v>0.3848171828171828</v>
      </c>
      <c r="O1894" s="112">
        <f t="shared" si="310"/>
        <v>190.50355585009049</v>
      </c>
      <c r="P1894" s="33">
        <f t="shared" si="311"/>
        <v>240.08887629894468</v>
      </c>
      <c r="Q1894" s="117">
        <f>IF(INDEX($P$2:$P$4096,MATCH($B$7,$P$2:$P$4096,1)+ROWS(Q$2:$Q1894))&lt;=$B$8,INDEX($P$2:$P$4096,MATCH($B$7,$P$2:$P$4096,1)+ROWS(Q$2:$Q1894)),"")</f>
        <v>277.53940009138586</v>
      </c>
      <c r="R1894" s="118">
        <f t="shared" si="312"/>
        <v>2139</v>
      </c>
      <c r="S1894" s="51">
        <f t="shared" ca="1" si="313"/>
        <v>277.53940009138586</v>
      </c>
      <c r="T1894" s="52">
        <f t="shared" ca="1" si="314"/>
        <v>2139</v>
      </c>
      <c r="U1894" s="39" t="str">
        <f t="shared" ca="1" si="315"/>
        <v>278,</v>
      </c>
      <c r="V1894" s="39" t="str">
        <f t="shared" ca="1" si="316"/>
        <v>277.5394,</v>
      </c>
      <c r="W1894" s="53" t="str">
        <f t="shared" ca="1" si="309"/>
        <v>27754,</v>
      </c>
      <c r="X1894" s="90"/>
      <c r="Y1894" s="52"/>
      <c r="Z1894" s="52"/>
      <c r="AA1894" s="52"/>
      <c r="AB1894" s="52"/>
      <c r="AC1894" s="52"/>
      <c r="AD1894" s="52"/>
      <c r="AE1894" s="52"/>
      <c r="AF1894" s="52"/>
      <c r="AG1894" s="52"/>
      <c r="AH1894" s="52"/>
    </row>
    <row r="1895" spans="11:34" ht="15" thickBot="1" x14ac:dyDescent="0.3">
      <c r="K1895" s="109"/>
      <c r="L1895" s="116">
        <v>1894</v>
      </c>
      <c r="M1895" s="33">
        <f t="shared" si="307"/>
        <v>1.3875457875457875</v>
      </c>
      <c r="N1895" s="33">
        <f t="shared" si="308"/>
        <v>0.38492818292818293</v>
      </c>
      <c r="O1895" s="112">
        <f t="shared" si="310"/>
        <v>190.55850640009055</v>
      </c>
      <c r="P1895" s="33">
        <f t="shared" si="311"/>
        <v>240.24021503896427</v>
      </c>
      <c r="Q1895" s="117">
        <f>IF(INDEX($P$2:$P$4096,MATCH($B$7,$P$2:$P$4096,1)+ROWS(Q$2:$Q1895))&lt;=$B$8,INDEX($P$2:$P$4096,MATCH($B$7,$P$2:$P$4096,1)+ROWS(Q$2:$Q1895)),"")</f>
        <v>277.69255587840843</v>
      </c>
      <c r="R1895" s="118">
        <f t="shared" si="312"/>
        <v>2140</v>
      </c>
      <c r="S1895" s="51">
        <f t="shared" ca="1" si="313"/>
        <v>277.69255587840843</v>
      </c>
      <c r="T1895" s="52">
        <f t="shared" ca="1" si="314"/>
        <v>2140</v>
      </c>
      <c r="U1895" s="39" t="str">
        <f t="shared" ca="1" si="315"/>
        <v>278,</v>
      </c>
      <c r="V1895" s="39" t="str">
        <f t="shared" ca="1" si="316"/>
        <v>277.6926,</v>
      </c>
      <c r="W1895" s="53" t="str">
        <f t="shared" ca="1" si="309"/>
        <v>27769,</v>
      </c>
      <c r="X1895" s="90"/>
      <c r="Y1895" s="52"/>
      <c r="Z1895" s="52"/>
      <c r="AA1895" s="52"/>
      <c r="AB1895" s="52"/>
      <c r="AC1895" s="52"/>
      <c r="AD1895" s="52"/>
      <c r="AE1895" s="52"/>
      <c r="AF1895" s="52"/>
      <c r="AG1895" s="52"/>
      <c r="AH1895" s="52"/>
    </row>
    <row r="1896" spans="11:34" ht="15" thickBot="1" x14ac:dyDescent="0.3">
      <c r="K1896" s="109"/>
      <c r="L1896" s="116">
        <v>1895</v>
      </c>
      <c r="M1896" s="33">
        <f t="shared" si="307"/>
        <v>1.3882783882783882</v>
      </c>
      <c r="N1896" s="33">
        <f t="shared" si="308"/>
        <v>0.38503918303918305</v>
      </c>
      <c r="O1896" s="112">
        <f t="shared" si="310"/>
        <v>190.61345695009061</v>
      </c>
      <c r="P1896" s="33">
        <f t="shared" si="311"/>
        <v>240.39156102923107</v>
      </c>
      <c r="Q1896" s="117">
        <f>IF(INDEX($P$2:$P$4096,MATCH($B$7,$P$2:$P$4096,1)+ROWS(Q$2:$Q1896))&lt;=$B$8,INDEX($P$2:$P$4096,MATCH($B$7,$P$2:$P$4096,1)+ROWS(Q$2:$Q1896)),"")</f>
        <v>277.8457191922376</v>
      </c>
      <c r="R1896" s="118">
        <f t="shared" si="312"/>
        <v>2141</v>
      </c>
      <c r="S1896" s="51">
        <f t="shared" ca="1" si="313"/>
        <v>277.8457191922376</v>
      </c>
      <c r="T1896" s="52">
        <f t="shared" ca="1" si="314"/>
        <v>2141</v>
      </c>
      <c r="U1896" s="39" t="str">
        <f t="shared" ca="1" si="315"/>
        <v>278,</v>
      </c>
      <c r="V1896" s="39" t="str">
        <f t="shared" ca="1" si="316"/>
        <v>277.8457,</v>
      </c>
      <c r="W1896" s="53" t="str">
        <f t="shared" ca="1" si="309"/>
        <v>27785,</v>
      </c>
      <c r="X1896" s="90"/>
      <c r="Y1896" s="52"/>
      <c r="Z1896" s="52"/>
      <c r="AA1896" s="52"/>
      <c r="AB1896" s="52"/>
      <c r="AC1896" s="52"/>
      <c r="AD1896" s="52"/>
      <c r="AE1896" s="52"/>
      <c r="AF1896" s="52"/>
      <c r="AG1896" s="52"/>
      <c r="AH1896" s="52"/>
    </row>
    <row r="1897" spans="11:34" ht="15" thickBot="1" x14ac:dyDescent="0.3">
      <c r="K1897" s="109"/>
      <c r="L1897" s="116">
        <v>1896</v>
      </c>
      <c r="M1897" s="33">
        <f t="shared" si="307"/>
        <v>1.389010989010989</v>
      </c>
      <c r="N1897" s="33">
        <f t="shared" si="308"/>
        <v>0.38515018315018312</v>
      </c>
      <c r="O1897" s="112">
        <f t="shared" si="310"/>
        <v>190.66840750009064</v>
      </c>
      <c r="P1897" s="33">
        <f t="shared" si="311"/>
        <v>240.54291427083069</v>
      </c>
      <c r="Q1897" s="117">
        <f>IF(INDEX($P$2:$P$4096,MATCH($B$7,$P$2:$P$4096,1)+ROWS(Q$2:$Q1897))&lt;=$B$8,INDEX($P$2:$P$4096,MATCH($B$7,$P$2:$P$4096,1)+ROWS(Q$2:$Q1897)),"")</f>
        <v>277.99889003403592</v>
      </c>
      <c r="R1897" s="118">
        <f t="shared" si="312"/>
        <v>2142</v>
      </c>
      <c r="S1897" s="51">
        <f t="shared" ca="1" si="313"/>
        <v>277.99889003403592</v>
      </c>
      <c r="T1897" s="52">
        <f t="shared" ca="1" si="314"/>
        <v>2142</v>
      </c>
      <c r="U1897" s="39" t="str">
        <f t="shared" ca="1" si="315"/>
        <v>278,</v>
      </c>
      <c r="V1897" s="39" t="str">
        <f t="shared" ca="1" si="316"/>
        <v>277.9989,</v>
      </c>
      <c r="W1897" s="53" t="str">
        <f t="shared" ca="1" si="309"/>
        <v>27800,</v>
      </c>
      <c r="X1897" s="90"/>
      <c r="Y1897" s="52"/>
      <c r="Z1897" s="52"/>
      <c r="AA1897" s="52"/>
      <c r="AB1897" s="52"/>
      <c r="AC1897" s="52"/>
      <c r="AD1897" s="52"/>
      <c r="AE1897" s="52"/>
      <c r="AF1897" s="52"/>
      <c r="AG1897" s="52"/>
      <c r="AH1897" s="52"/>
    </row>
    <row r="1898" spans="11:34" ht="15" thickBot="1" x14ac:dyDescent="0.3">
      <c r="K1898" s="109"/>
      <c r="L1898" s="116">
        <v>1897</v>
      </c>
      <c r="M1898" s="33">
        <f t="shared" si="307"/>
        <v>1.3897435897435897</v>
      </c>
      <c r="N1898" s="33">
        <f t="shared" si="308"/>
        <v>0.38526118326118325</v>
      </c>
      <c r="O1898" s="112">
        <f t="shared" si="310"/>
        <v>190.7233580500907</v>
      </c>
      <c r="P1898" s="33">
        <f t="shared" si="311"/>
        <v>240.69427476484884</v>
      </c>
      <c r="Q1898" s="117">
        <f>IF(INDEX($P$2:$P$4096,MATCH($B$7,$P$2:$P$4096,1)+ROWS(Q$2:$Q1898))&lt;=$B$8,INDEX($P$2:$P$4096,MATCH($B$7,$P$2:$P$4096,1)+ROWS(Q$2:$Q1898)),"")</f>
        <v>278.152068404967</v>
      </c>
      <c r="R1898" s="118">
        <f t="shared" si="312"/>
        <v>2143</v>
      </c>
      <c r="S1898" s="51">
        <f t="shared" ca="1" si="313"/>
        <v>278.152068404967</v>
      </c>
      <c r="T1898" s="52">
        <f t="shared" ca="1" si="314"/>
        <v>2143</v>
      </c>
      <c r="U1898" s="39" t="str">
        <f t="shared" ca="1" si="315"/>
        <v>278,</v>
      </c>
      <c r="V1898" s="39" t="str">
        <f t="shared" ca="1" si="316"/>
        <v>278.1521,</v>
      </c>
      <c r="W1898" s="53" t="str">
        <f t="shared" ca="1" si="309"/>
        <v>27815,</v>
      </c>
      <c r="X1898" s="90"/>
      <c r="Y1898" s="52"/>
      <c r="Z1898" s="52"/>
      <c r="AA1898" s="52"/>
      <c r="AB1898" s="52"/>
      <c r="AC1898" s="52"/>
      <c r="AD1898" s="52"/>
      <c r="AE1898" s="52"/>
      <c r="AF1898" s="52"/>
      <c r="AG1898" s="52"/>
      <c r="AH1898" s="52"/>
    </row>
    <row r="1899" spans="11:34" ht="15" thickBot="1" x14ac:dyDescent="0.3">
      <c r="K1899" s="109"/>
      <c r="L1899" s="116">
        <v>1898</v>
      </c>
      <c r="M1899" s="33">
        <f t="shared" si="307"/>
        <v>1.3904761904761904</v>
      </c>
      <c r="N1899" s="33">
        <f t="shared" si="308"/>
        <v>0.38537218337218337</v>
      </c>
      <c r="O1899" s="112">
        <f t="shared" si="310"/>
        <v>190.77830860009078</v>
      </c>
      <c r="P1899" s="33">
        <f t="shared" si="311"/>
        <v>240.84564251237168</v>
      </c>
      <c r="Q1899" s="117">
        <f>IF(INDEX($P$2:$P$4096,MATCH($B$7,$P$2:$P$4096,1)+ROWS(Q$2:$Q1899))&lt;=$B$8,INDEX($P$2:$P$4096,MATCH($B$7,$P$2:$P$4096,1)+ROWS(Q$2:$Q1899)),"")</f>
        <v>278.30525430619474</v>
      </c>
      <c r="R1899" s="118">
        <f t="shared" si="312"/>
        <v>2144</v>
      </c>
      <c r="S1899" s="51">
        <f t="shared" ca="1" si="313"/>
        <v>278.30525430619474</v>
      </c>
      <c r="T1899" s="52">
        <f t="shared" ca="1" si="314"/>
        <v>2144</v>
      </c>
      <c r="U1899" s="39" t="str">
        <f t="shared" ca="1" si="315"/>
        <v>278,</v>
      </c>
      <c r="V1899" s="39" t="str">
        <f t="shared" ca="1" si="316"/>
        <v>278.3053,</v>
      </c>
      <c r="W1899" s="53" t="str">
        <f t="shared" ca="1" si="309"/>
        <v>27831,</v>
      </c>
      <c r="X1899" s="90"/>
      <c r="Y1899" s="52"/>
      <c r="Z1899" s="52"/>
      <c r="AA1899" s="52"/>
      <c r="AB1899" s="52"/>
      <c r="AC1899" s="52"/>
      <c r="AD1899" s="52"/>
      <c r="AE1899" s="52"/>
      <c r="AF1899" s="52"/>
      <c r="AG1899" s="52"/>
      <c r="AH1899" s="52"/>
    </row>
    <row r="1900" spans="11:34" ht="15" thickBot="1" x14ac:dyDescent="0.3">
      <c r="K1900" s="109"/>
      <c r="L1900" s="116">
        <v>1899</v>
      </c>
      <c r="M1900" s="33">
        <f t="shared" si="307"/>
        <v>1.3912087912087912</v>
      </c>
      <c r="N1900" s="33">
        <f t="shared" si="308"/>
        <v>0.3854831834831835</v>
      </c>
      <c r="O1900" s="112">
        <f t="shared" si="310"/>
        <v>190.83325915009084</v>
      </c>
      <c r="P1900" s="33">
        <f t="shared" si="311"/>
        <v>240.99701751448475</v>
      </c>
      <c r="Q1900" s="117">
        <f>IF(INDEX($P$2:$P$4096,MATCH($B$7,$P$2:$P$4096,1)+ROWS(Q$2:$Q1900))&lt;=$B$8,INDEX($P$2:$P$4096,MATCH($B$7,$P$2:$P$4096,1)+ROWS(Q$2:$Q1900)),"")</f>
        <v>278.45844773888297</v>
      </c>
      <c r="R1900" s="118">
        <f t="shared" si="312"/>
        <v>2145</v>
      </c>
      <c r="S1900" s="51">
        <f t="shared" ca="1" si="313"/>
        <v>278.45844773888297</v>
      </c>
      <c r="T1900" s="52">
        <f t="shared" ca="1" si="314"/>
        <v>2145</v>
      </c>
      <c r="U1900" s="39" t="str">
        <f t="shared" ca="1" si="315"/>
        <v>278,</v>
      </c>
      <c r="V1900" s="39" t="str">
        <f t="shared" ca="1" si="316"/>
        <v>278.4584,</v>
      </c>
      <c r="W1900" s="53" t="str">
        <f t="shared" ca="1" si="309"/>
        <v>27846,</v>
      </c>
      <c r="X1900" s="90"/>
      <c r="Y1900" s="52"/>
      <c r="Z1900" s="52"/>
      <c r="AA1900" s="52"/>
      <c r="AB1900" s="52"/>
      <c r="AC1900" s="52"/>
      <c r="AD1900" s="52"/>
      <c r="AE1900" s="52"/>
      <c r="AF1900" s="52"/>
      <c r="AG1900" s="52"/>
      <c r="AH1900" s="52"/>
    </row>
    <row r="1901" spans="11:34" ht="15" thickBot="1" x14ac:dyDescent="0.3">
      <c r="K1901" s="109"/>
      <c r="L1901" s="116">
        <v>1900</v>
      </c>
      <c r="M1901" s="33">
        <f t="shared" si="307"/>
        <v>1.3919413919413919</v>
      </c>
      <c r="N1901" s="33">
        <f t="shared" si="308"/>
        <v>0.38559418359418357</v>
      </c>
      <c r="O1901" s="112">
        <f t="shared" si="310"/>
        <v>190.88820970009087</v>
      </c>
      <c r="P1901" s="33">
        <f t="shared" si="311"/>
        <v>241.14839977227501</v>
      </c>
      <c r="Q1901" s="117">
        <f>IF(INDEX($P$2:$P$4096,MATCH($B$7,$P$2:$P$4096,1)+ROWS(Q$2:$Q1901))&lt;=$B$8,INDEX($P$2:$P$4096,MATCH($B$7,$P$2:$P$4096,1)+ROWS(Q$2:$Q1901)),"")</f>
        <v>278.61164870419628</v>
      </c>
      <c r="R1901" s="118">
        <f t="shared" si="312"/>
        <v>2146</v>
      </c>
      <c r="S1901" s="51">
        <f t="shared" ca="1" si="313"/>
        <v>278.61164870419628</v>
      </c>
      <c r="T1901" s="52">
        <f t="shared" ca="1" si="314"/>
        <v>2146</v>
      </c>
      <c r="U1901" s="39" t="str">
        <f t="shared" ca="1" si="315"/>
        <v>279,</v>
      </c>
      <c r="V1901" s="39" t="str">
        <f t="shared" ca="1" si="316"/>
        <v>278.6116,</v>
      </c>
      <c r="W1901" s="53" t="str">
        <f t="shared" ca="1" si="309"/>
        <v>27861,</v>
      </c>
      <c r="X1901" s="90"/>
      <c r="Y1901" s="52"/>
      <c r="Z1901" s="52"/>
      <c r="AA1901" s="52"/>
      <c r="AB1901" s="52"/>
      <c r="AC1901" s="52"/>
      <c r="AD1901" s="52"/>
      <c r="AE1901" s="52"/>
      <c r="AF1901" s="52"/>
      <c r="AG1901" s="52"/>
      <c r="AH1901" s="52"/>
    </row>
    <row r="1902" spans="11:34" ht="15" thickBot="1" x14ac:dyDescent="0.3">
      <c r="K1902" s="109"/>
      <c r="L1902" s="116">
        <v>1901</v>
      </c>
      <c r="M1902" s="33">
        <f t="shared" si="307"/>
        <v>1.3926739926739926</v>
      </c>
      <c r="N1902" s="33">
        <f t="shared" si="308"/>
        <v>0.3857051837051837</v>
      </c>
      <c r="O1902" s="112">
        <f t="shared" si="310"/>
        <v>190.94316025009093</v>
      </c>
      <c r="P1902" s="33">
        <f t="shared" si="311"/>
        <v>241.29978928682942</v>
      </c>
      <c r="Q1902" s="117">
        <f>IF(INDEX($P$2:$P$4096,MATCH($B$7,$P$2:$P$4096,1)+ROWS(Q$2:$Q1902))&lt;=$B$8,INDEX($P$2:$P$4096,MATCH($B$7,$P$2:$P$4096,1)+ROWS(Q$2:$Q1902)),"")</f>
        <v>278.76485720329907</v>
      </c>
      <c r="R1902" s="118">
        <f t="shared" si="312"/>
        <v>2147</v>
      </c>
      <c r="S1902" s="51">
        <f t="shared" ca="1" si="313"/>
        <v>278.76485720329907</v>
      </c>
      <c r="T1902" s="52">
        <f t="shared" ca="1" si="314"/>
        <v>2147</v>
      </c>
      <c r="U1902" s="39" t="str">
        <f t="shared" ca="1" si="315"/>
        <v>279,</v>
      </c>
      <c r="V1902" s="39" t="str">
        <f t="shared" ca="1" si="316"/>
        <v>278.7649,</v>
      </c>
      <c r="W1902" s="53" t="str">
        <f t="shared" ca="1" si="309"/>
        <v>27876,</v>
      </c>
      <c r="X1902" s="90"/>
      <c r="Y1902" s="52"/>
      <c r="Z1902" s="52"/>
      <c r="AA1902" s="52"/>
      <c r="AB1902" s="52"/>
      <c r="AC1902" s="52"/>
      <c r="AD1902" s="52"/>
      <c r="AE1902" s="52"/>
      <c r="AF1902" s="52"/>
      <c r="AG1902" s="52"/>
      <c r="AH1902" s="52"/>
    </row>
    <row r="1903" spans="11:34" ht="15" thickBot="1" x14ac:dyDescent="0.3">
      <c r="K1903" s="109"/>
      <c r="L1903" s="116">
        <v>1902</v>
      </c>
      <c r="M1903" s="33">
        <f t="shared" si="307"/>
        <v>1.3934065934065933</v>
      </c>
      <c r="N1903" s="33">
        <f t="shared" si="308"/>
        <v>0.38581618381618382</v>
      </c>
      <c r="O1903" s="112">
        <f t="shared" si="310"/>
        <v>190.99811080009098</v>
      </c>
      <c r="P1903" s="33">
        <f t="shared" si="311"/>
        <v>241.45118605923528</v>
      </c>
      <c r="Q1903" s="117">
        <f>IF(INDEX($P$2:$P$4096,MATCH($B$7,$P$2:$P$4096,1)+ROWS(Q$2:$Q1903))&lt;=$B$8,INDEX($P$2:$P$4096,MATCH($B$7,$P$2:$P$4096,1)+ROWS(Q$2:$Q1903)),"")</f>
        <v>278.91807323735651</v>
      </c>
      <c r="R1903" s="118">
        <f t="shared" si="312"/>
        <v>2148</v>
      </c>
      <c r="S1903" s="51">
        <f t="shared" ca="1" si="313"/>
        <v>278.91807323735651</v>
      </c>
      <c r="T1903" s="52">
        <f t="shared" ca="1" si="314"/>
        <v>2148</v>
      </c>
      <c r="U1903" s="39" t="str">
        <f t="shared" ca="1" si="315"/>
        <v>279,</v>
      </c>
      <c r="V1903" s="39" t="str">
        <f t="shared" ca="1" si="316"/>
        <v>278.9181,</v>
      </c>
      <c r="W1903" s="53" t="str">
        <f t="shared" ca="1" si="309"/>
        <v>27892,</v>
      </c>
      <c r="X1903" s="90"/>
      <c r="Y1903" s="52"/>
      <c r="Z1903" s="52"/>
      <c r="AA1903" s="52"/>
      <c r="AB1903" s="52"/>
      <c r="AC1903" s="52"/>
      <c r="AD1903" s="52"/>
      <c r="AE1903" s="52"/>
      <c r="AF1903" s="52"/>
      <c r="AG1903" s="52"/>
      <c r="AH1903" s="52"/>
    </row>
    <row r="1904" spans="11:34" ht="15" thickBot="1" x14ac:dyDescent="0.3">
      <c r="K1904" s="109"/>
      <c r="L1904" s="116">
        <v>1903</v>
      </c>
      <c r="M1904" s="33">
        <f t="shared" si="307"/>
        <v>1.3941391941391941</v>
      </c>
      <c r="N1904" s="33">
        <f t="shared" si="308"/>
        <v>0.38592718392718395</v>
      </c>
      <c r="O1904" s="112">
        <f t="shared" si="310"/>
        <v>191.05306135009104</v>
      </c>
      <c r="P1904" s="33">
        <f t="shared" si="311"/>
        <v>241.60259009057978</v>
      </c>
      <c r="Q1904" s="117">
        <f>IF(INDEX($P$2:$P$4096,MATCH($B$7,$P$2:$P$4096,1)+ROWS(Q$2:$Q1904))&lt;=$B$8,INDEX($P$2:$P$4096,MATCH($B$7,$P$2:$P$4096,1)+ROWS(Q$2:$Q1904)),"")</f>
        <v>279.071296807534</v>
      </c>
      <c r="R1904" s="118">
        <f t="shared" si="312"/>
        <v>2149</v>
      </c>
      <c r="S1904" s="51">
        <f t="shared" ca="1" si="313"/>
        <v>279.071296807534</v>
      </c>
      <c r="T1904" s="52">
        <f t="shared" ca="1" si="314"/>
        <v>2149</v>
      </c>
      <c r="U1904" s="39" t="str">
        <f t="shared" ca="1" si="315"/>
        <v>279,</v>
      </c>
      <c r="V1904" s="39" t="str">
        <f t="shared" ca="1" si="316"/>
        <v>279.0713,</v>
      </c>
      <c r="W1904" s="53" t="str">
        <f t="shared" ca="1" si="309"/>
        <v>27907,</v>
      </c>
      <c r="X1904" s="90"/>
      <c r="Y1904" s="52"/>
      <c r="Z1904" s="52"/>
      <c r="AA1904" s="52"/>
      <c r="AB1904" s="52"/>
      <c r="AC1904" s="52"/>
      <c r="AD1904" s="52"/>
      <c r="AE1904" s="52"/>
      <c r="AF1904" s="52"/>
      <c r="AG1904" s="52"/>
      <c r="AH1904" s="52"/>
    </row>
    <row r="1905" spans="11:34" ht="15" thickBot="1" x14ac:dyDescent="0.3">
      <c r="K1905" s="109"/>
      <c r="L1905" s="116">
        <v>1904</v>
      </c>
      <c r="M1905" s="33">
        <f t="shared" si="307"/>
        <v>1.3948717948717948</v>
      </c>
      <c r="N1905" s="33">
        <f t="shared" si="308"/>
        <v>0.38603818403818402</v>
      </c>
      <c r="O1905" s="112">
        <f t="shared" si="310"/>
        <v>191.1080119000911</v>
      </c>
      <c r="P1905" s="33">
        <f t="shared" si="311"/>
        <v>241.75400138195084</v>
      </c>
      <c r="Q1905" s="117">
        <f>IF(INDEX($P$2:$P$4096,MATCH($B$7,$P$2:$P$4096,1)+ROWS(Q$2:$Q1905))&lt;=$B$8,INDEX($P$2:$P$4096,MATCH($B$7,$P$2:$P$4096,1)+ROWS(Q$2:$Q1905)),"")</f>
        <v>279.22452791499705</v>
      </c>
      <c r="R1905" s="118">
        <f t="shared" si="312"/>
        <v>2150</v>
      </c>
      <c r="S1905" s="51">
        <f t="shared" ca="1" si="313"/>
        <v>279.22452791499705</v>
      </c>
      <c r="T1905" s="52">
        <f t="shared" ca="1" si="314"/>
        <v>2150</v>
      </c>
      <c r="U1905" s="39" t="str">
        <f t="shared" ca="1" si="315"/>
        <v>279,</v>
      </c>
      <c r="V1905" s="39" t="str">
        <f t="shared" ca="1" si="316"/>
        <v>279.2245,</v>
      </c>
      <c r="W1905" s="53" t="str">
        <f t="shared" ca="1" si="309"/>
        <v>27922,</v>
      </c>
      <c r="X1905" s="90"/>
      <c r="Y1905" s="52"/>
      <c r="Z1905" s="52"/>
      <c r="AA1905" s="52"/>
      <c r="AB1905" s="52"/>
      <c r="AC1905" s="52"/>
      <c r="AD1905" s="52"/>
      <c r="AE1905" s="52"/>
      <c r="AF1905" s="52"/>
      <c r="AG1905" s="52"/>
      <c r="AH1905" s="52"/>
    </row>
    <row r="1906" spans="11:34" ht="15" thickBot="1" x14ac:dyDescent="0.3">
      <c r="K1906" s="109"/>
      <c r="L1906" s="116">
        <v>1905</v>
      </c>
      <c r="M1906" s="33">
        <f t="shared" si="307"/>
        <v>1.3956043956043955</v>
      </c>
      <c r="N1906" s="33">
        <f t="shared" si="308"/>
        <v>0.38614918414918414</v>
      </c>
      <c r="O1906" s="112">
        <f t="shared" si="310"/>
        <v>191.16296245009116</v>
      </c>
      <c r="P1906" s="33">
        <f t="shared" si="311"/>
        <v>241.90541993443696</v>
      </c>
      <c r="Q1906" s="117">
        <f>IF(INDEX($P$2:$P$4096,MATCH($B$7,$P$2:$P$4096,1)+ROWS(Q$2:$Q1906))&lt;=$B$8,INDEX($P$2:$P$4096,MATCH($B$7,$P$2:$P$4096,1)+ROWS(Q$2:$Q1906)),"")</f>
        <v>279.37776656091154</v>
      </c>
      <c r="R1906" s="118">
        <f t="shared" si="312"/>
        <v>2151</v>
      </c>
      <c r="S1906" s="51">
        <f t="shared" ca="1" si="313"/>
        <v>279.37776656091154</v>
      </c>
      <c r="T1906" s="52">
        <f t="shared" ca="1" si="314"/>
        <v>2151</v>
      </c>
      <c r="U1906" s="39" t="str">
        <f t="shared" ca="1" si="315"/>
        <v>279,</v>
      </c>
      <c r="V1906" s="39" t="str">
        <f t="shared" ca="1" si="316"/>
        <v>279.3778,</v>
      </c>
      <c r="W1906" s="53" t="str">
        <f t="shared" ca="1" si="309"/>
        <v>27938,</v>
      </c>
      <c r="X1906" s="90"/>
      <c r="Y1906" s="52"/>
      <c r="Z1906" s="52"/>
      <c r="AA1906" s="52"/>
      <c r="AB1906" s="52"/>
      <c r="AC1906" s="52"/>
      <c r="AD1906" s="52"/>
      <c r="AE1906" s="52"/>
      <c r="AF1906" s="52"/>
      <c r="AG1906" s="52"/>
      <c r="AH1906" s="52"/>
    </row>
    <row r="1907" spans="11:34" ht="15" thickBot="1" x14ac:dyDescent="0.3">
      <c r="K1907" s="109"/>
      <c r="L1907" s="116">
        <v>1906</v>
      </c>
      <c r="M1907" s="33">
        <f t="shared" si="307"/>
        <v>1.3963369963369963</v>
      </c>
      <c r="N1907" s="33">
        <f t="shared" si="308"/>
        <v>0.38626018426018427</v>
      </c>
      <c r="O1907" s="112">
        <f t="shared" si="310"/>
        <v>191.21791300009122</v>
      </c>
      <c r="P1907" s="33">
        <f t="shared" si="311"/>
        <v>242.05684574912624</v>
      </c>
      <c r="Q1907" s="117">
        <f>IF(INDEX($P$2:$P$4096,MATCH($B$7,$P$2:$P$4096,1)+ROWS(Q$2:$Q1907))&lt;=$B$8,INDEX($P$2:$P$4096,MATCH($B$7,$P$2:$P$4096,1)+ROWS(Q$2:$Q1907)),"")</f>
        <v>279.53101274644399</v>
      </c>
      <c r="R1907" s="118">
        <f t="shared" si="312"/>
        <v>2152</v>
      </c>
      <c r="S1907" s="51">
        <f t="shared" ca="1" si="313"/>
        <v>279.53101274644399</v>
      </c>
      <c r="T1907" s="52">
        <f t="shared" ca="1" si="314"/>
        <v>2152</v>
      </c>
      <c r="U1907" s="39" t="str">
        <f t="shared" ca="1" si="315"/>
        <v>280,</v>
      </c>
      <c r="V1907" s="39" t="str">
        <f t="shared" ca="1" si="316"/>
        <v>279.531,</v>
      </c>
      <c r="W1907" s="53" t="str">
        <f t="shared" ca="1" si="309"/>
        <v>27953,</v>
      </c>
      <c r="X1907" s="90"/>
      <c r="Y1907" s="52"/>
      <c r="Z1907" s="52"/>
      <c r="AA1907" s="52"/>
      <c r="AB1907" s="52"/>
      <c r="AC1907" s="52"/>
      <c r="AD1907" s="52"/>
      <c r="AE1907" s="52"/>
      <c r="AF1907" s="52"/>
      <c r="AG1907" s="52"/>
      <c r="AH1907" s="52"/>
    </row>
    <row r="1908" spans="11:34" ht="15" thickBot="1" x14ac:dyDescent="0.3">
      <c r="K1908" s="109"/>
      <c r="L1908" s="116">
        <v>1907</v>
      </c>
      <c r="M1908" s="33">
        <f t="shared" si="307"/>
        <v>1.397069597069597</v>
      </c>
      <c r="N1908" s="33">
        <f t="shared" si="308"/>
        <v>0.38637118437118434</v>
      </c>
      <c r="O1908" s="112">
        <f t="shared" si="310"/>
        <v>191.27286355009124</v>
      </c>
      <c r="P1908" s="33">
        <f t="shared" si="311"/>
        <v>242.20827882710773</v>
      </c>
      <c r="Q1908" s="117">
        <f>IF(INDEX($P$2:$P$4096,MATCH($B$7,$P$2:$P$4096,1)+ROWS(Q$2:$Q1908))&lt;=$B$8,INDEX($P$2:$P$4096,MATCH($B$7,$P$2:$P$4096,1)+ROWS(Q$2:$Q1908)),"")</f>
        <v>279.68426647276084</v>
      </c>
      <c r="R1908" s="118">
        <f t="shared" si="312"/>
        <v>2153</v>
      </c>
      <c r="S1908" s="51">
        <f t="shared" ca="1" si="313"/>
        <v>279.68426647276084</v>
      </c>
      <c r="T1908" s="52">
        <f t="shared" ca="1" si="314"/>
        <v>2153</v>
      </c>
      <c r="U1908" s="39" t="str">
        <f t="shared" ca="1" si="315"/>
        <v>280,</v>
      </c>
      <c r="V1908" s="39" t="str">
        <f t="shared" ca="1" si="316"/>
        <v>279.6843,</v>
      </c>
      <c r="W1908" s="53" t="str">
        <f t="shared" ca="1" si="309"/>
        <v>27968,</v>
      </c>
      <c r="X1908" s="90"/>
      <c r="Y1908" s="52"/>
      <c r="Z1908" s="52"/>
      <c r="AA1908" s="52"/>
      <c r="AB1908" s="52"/>
      <c r="AC1908" s="52"/>
      <c r="AD1908" s="52"/>
      <c r="AE1908" s="52"/>
      <c r="AF1908" s="52"/>
      <c r="AG1908" s="52"/>
      <c r="AH1908" s="52"/>
    </row>
    <row r="1909" spans="11:34" ht="15" thickBot="1" x14ac:dyDescent="0.3">
      <c r="K1909" s="109"/>
      <c r="L1909" s="116">
        <v>1908</v>
      </c>
      <c r="M1909" s="33">
        <f t="shared" si="307"/>
        <v>1.3978021978021977</v>
      </c>
      <c r="N1909" s="33">
        <f t="shared" si="308"/>
        <v>0.38648218448218447</v>
      </c>
      <c r="O1909" s="112">
        <f t="shared" si="310"/>
        <v>191.3278141000913</v>
      </c>
      <c r="P1909" s="33">
        <f t="shared" si="311"/>
        <v>242.35971916947034</v>
      </c>
      <c r="Q1909" s="117">
        <f>IF(INDEX($P$2:$P$4096,MATCH($B$7,$P$2:$P$4096,1)+ROWS(Q$2:$Q1909))&lt;=$B$8,INDEX($P$2:$P$4096,MATCH($B$7,$P$2:$P$4096,1)+ROWS(Q$2:$Q1909)),"")</f>
        <v>279.83752774102885</v>
      </c>
      <c r="R1909" s="118">
        <f t="shared" si="312"/>
        <v>2154</v>
      </c>
      <c r="S1909" s="51">
        <f t="shared" ca="1" si="313"/>
        <v>279.83752774102885</v>
      </c>
      <c r="T1909" s="52">
        <f t="shared" ca="1" si="314"/>
        <v>2154</v>
      </c>
      <c r="U1909" s="39" t="str">
        <f t="shared" ca="1" si="315"/>
        <v>280,</v>
      </c>
      <c r="V1909" s="39" t="str">
        <f t="shared" ca="1" si="316"/>
        <v>279.8375,</v>
      </c>
      <c r="W1909" s="53" t="str">
        <f t="shared" ca="1" si="309"/>
        <v>27984,</v>
      </c>
      <c r="X1909" s="90"/>
      <c r="Y1909" s="52"/>
      <c r="Z1909" s="52"/>
      <c r="AA1909" s="52"/>
      <c r="AB1909" s="52"/>
      <c r="AC1909" s="52"/>
      <c r="AD1909" s="52"/>
      <c r="AE1909" s="52"/>
      <c r="AF1909" s="52"/>
      <c r="AG1909" s="52"/>
      <c r="AH1909" s="52"/>
    </row>
    <row r="1910" spans="11:34" ht="15" thickBot="1" x14ac:dyDescent="0.3">
      <c r="K1910" s="109"/>
      <c r="L1910" s="116">
        <v>1909</v>
      </c>
      <c r="M1910" s="33">
        <f t="shared" si="307"/>
        <v>1.3985347985347985</v>
      </c>
      <c r="N1910" s="33">
        <f t="shared" si="308"/>
        <v>0.38659318459318459</v>
      </c>
      <c r="O1910" s="112">
        <f t="shared" si="310"/>
        <v>191.38276465009136</v>
      </c>
      <c r="P1910" s="33">
        <f t="shared" si="311"/>
        <v>242.51116677730408</v>
      </c>
      <c r="Q1910" s="117">
        <f>IF(INDEX($P$2:$P$4096,MATCH($B$7,$P$2:$P$4096,1)+ROWS(Q$2:$Q1910))&lt;=$B$8,INDEX($P$2:$P$4096,MATCH($B$7,$P$2:$P$4096,1)+ROWS(Q$2:$Q1910)),"")</f>
        <v>279.99079655241502</v>
      </c>
      <c r="R1910" s="118">
        <f t="shared" si="312"/>
        <v>2155</v>
      </c>
      <c r="S1910" s="51">
        <f t="shared" ca="1" si="313"/>
        <v>279.99079655241502</v>
      </c>
      <c r="T1910" s="52">
        <f t="shared" ca="1" si="314"/>
        <v>2155</v>
      </c>
      <c r="U1910" s="39" t="str">
        <f t="shared" ca="1" si="315"/>
        <v>280,</v>
      </c>
      <c r="V1910" s="39" t="str">
        <f t="shared" ca="1" si="316"/>
        <v>279.9908,</v>
      </c>
      <c r="W1910" s="53" t="str">
        <f t="shared" ca="1" si="309"/>
        <v>27999,</v>
      </c>
      <c r="X1910" s="90"/>
      <c r="Y1910" s="52"/>
      <c r="Z1910" s="52"/>
      <c r="AA1910" s="52"/>
      <c r="AB1910" s="52"/>
      <c r="AC1910" s="52"/>
      <c r="AD1910" s="52"/>
      <c r="AE1910" s="52"/>
      <c r="AF1910" s="52"/>
      <c r="AG1910" s="52"/>
      <c r="AH1910" s="52"/>
    </row>
    <row r="1911" spans="11:34" ht="15" thickBot="1" x14ac:dyDescent="0.3">
      <c r="K1911" s="109"/>
      <c r="L1911" s="116">
        <v>1910</v>
      </c>
      <c r="M1911" s="33">
        <f t="shared" si="307"/>
        <v>1.3992673992673992</v>
      </c>
      <c r="N1911" s="33">
        <f t="shared" si="308"/>
        <v>0.38670418470418472</v>
      </c>
      <c r="O1911" s="112">
        <f t="shared" si="310"/>
        <v>191.43771520009145</v>
      </c>
      <c r="P1911" s="33">
        <f t="shared" si="311"/>
        <v>242.66262165169798</v>
      </c>
      <c r="Q1911" s="117">
        <f>IF(INDEX($P$2:$P$4096,MATCH($B$7,$P$2:$P$4096,1)+ROWS(Q$2:$Q1911))&lt;=$B$8,INDEX($P$2:$P$4096,MATCH($B$7,$P$2:$P$4096,1)+ROWS(Q$2:$Q1911)),"")</f>
        <v>280.14407290808759</v>
      </c>
      <c r="R1911" s="118">
        <f t="shared" si="312"/>
        <v>2156</v>
      </c>
      <c r="S1911" s="51">
        <f t="shared" ca="1" si="313"/>
        <v>280.14407290808759</v>
      </c>
      <c r="T1911" s="52">
        <f t="shared" ca="1" si="314"/>
        <v>2156</v>
      </c>
      <c r="U1911" s="39" t="str">
        <f t="shared" ca="1" si="315"/>
        <v>280,</v>
      </c>
      <c r="V1911" s="39" t="str">
        <f t="shared" ca="1" si="316"/>
        <v>280.1441,</v>
      </c>
      <c r="W1911" s="53" t="str">
        <f t="shared" ca="1" si="309"/>
        <v>28014,</v>
      </c>
      <c r="X1911" s="90"/>
      <c r="Y1911" s="52"/>
      <c r="Z1911" s="52"/>
      <c r="AA1911" s="52"/>
      <c r="AB1911" s="52"/>
      <c r="AC1911" s="52"/>
      <c r="AD1911" s="52"/>
      <c r="AE1911" s="52"/>
      <c r="AF1911" s="52"/>
      <c r="AG1911" s="52"/>
      <c r="AH1911" s="52"/>
    </row>
    <row r="1912" spans="11:34" ht="15" thickBot="1" x14ac:dyDescent="0.3">
      <c r="K1912" s="109"/>
      <c r="L1912" s="116">
        <v>1911</v>
      </c>
      <c r="M1912" s="33">
        <f t="shared" si="307"/>
        <v>1.4</v>
      </c>
      <c r="N1912" s="33">
        <f t="shared" si="308"/>
        <v>0.38681518481518479</v>
      </c>
      <c r="O1912" s="112">
        <f t="shared" si="310"/>
        <v>191.49266575009148</v>
      </c>
      <c r="P1912" s="33">
        <f t="shared" si="311"/>
        <v>242.81408379374261</v>
      </c>
      <c r="Q1912" s="117">
        <f>IF(INDEX($P$2:$P$4096,MATCH($B$7,$P$2:$P$4096,1)+ROWS(Q$2:$Q1912))&lt;=$B$8,INDEX($P$2:$P$4096,MATCH($B$7,$P$2:$P$4096,1)+ROWS(Q$2:$Q1912)),"")</f>
        <v>280.2973568092138</v>
      </c>
      <c r="R1912" s="118">
        <f t="shared" si="312"/>
        <v>2157</v>
      </c>
      <c r="S1912" s="51">
        <f t="shared" ca="1" si="313"/>
        <v>280.2973568092138</v>
      </c>
      <c r="T1912" s="52">
        <f t="shared" ca="1" si="314"/>
        <v>2157</v>
      </c>
      <c r="U1912" s="39" t="str">
        <f t="shared" ca="1" si="315"/>
        <v>280,</v>
      </c>
      <c r="V1912" s="39" t="str">
        <f t="shared" ca="1" si="316"/>
        <v>280.2974,</v>
      </c>
      <c r="W1912" s="53" t="str">
        <f t="shared" ca="1" si="309"/>
        <v>28030,</v>
      </c>
      <c r="X1912" s="90"/>
      <c r="Y1912" s="52"/>
      <c r="Z1912" s="52"/>
      <c r="AA1912" s="52"/>
      <c r="AB1912" s="52"/>
      <c r="AC1912" s="52"/>
      <c r="AD1912" s="52"/>
      <c r="AE1912" s="52"/>
      <c r="AF1912" s="52"/>
      <c r="AG1912" s="52"/>
      <c r="AH1912" s="52"/>
    </row>
    <row r="1913" spans="11:34" ht="15" thickBot="1" x14ac:dyDescent="0.3">
      <c r="K1913" s="109"/>
      <c r="L1913" s="116">
        <v>1912</v>
      </c>
      <c r="M1913" s="33">
        <f t="shared" si="307"/>
        <v>1.4007326007326006</v>
      </c>
      <c r="N1913" s="33">
        <f t="shared" si="308"/>
        <v>0.38692618492618491</v>
      </c>
      <c r="O1913" s="112">
        <f t="shared" si="310"/>
        <v>191.54761630009153</v>
      </c>
      <c r="P1913" s="33">
        <f t="shared" si="311"/>
        <v>242.96555320452813</v>
      </c>
      <c r="Q1913" s="117">
        <f>IF(INDEX($P$2:$P$4096,MATCH($B$7,$P$2:$P$4096,1)+ROWS(Q$2:$Q1913))&lt;=$B$8,INDEX($P$2:$P$4096,MATCH($B$7,$P$2:$P$4096,1)+ROWS(Q$2:$Q1913)),"")</f>
        <v>280.45064825696176</v>
      </c>
      <c r="R1913" s="118">
        <f t="shared" si="312"/>
        <v>2158</v>
      </c>
      <c r="S1913" s="51">
        <f t="shared" ca="1" si="313"/>
        <v>280.45064825696176</v>
      </c>
      <c r="T1913" s="52">
        <f t="shared" ca="1" si="314"/>
        <v>2158</v>
      </c>
      <c r="U1913" s="39" t="str">
        <f t="shared" ca="1" si="315"/>
        <v>280,</v>
      </c>
      <c r="V1913" s="39" t="str">
        <f t="shared" ca="1" si="316"/>
        <v>280.4506,</v>
      </c>
      <c r="W1913" s="53" t="str">
        <f t="shared" ca="1" si="309"/>
        <v>28045,</v>
      </c>
      <c r="X1913" s="90"/>
      <c r="Y1913" s="52"/>
      <c r="Z1913" s="52"/>
      <c r="AA1913" s="52"/>
      <c r="AB1913" s="52"/>
      <c r="AC1913" s="52"/>
      <c r="AD1913" s="52"/>
      <c r="AE1913" s="52"/>
      <c r="AF1913" s="52"/>
      <c r="AG1913" s="52"/>
      <c r="AH1913" s="52"/>
    </row>
    <row r="1914" spans="11:34" ht="15" thickBot="1" x14ac:dyDescent="0.3">
      <c r="K1914" s="109"/>
      <c r="L1914" s="116">
        <v>1913</v>
      </c>
      <c r="M1914" s="33">
        <f t="shared" si="307"/>
        <v>1.4014652014652014</v>
      </c>
      <c r="N1914" s="33">
        <f t="shared" si="308"/>
        <v>0.38703718503718504</v>
      </c>
      <c r="O1914" s="112">
        <f t="shared" si="310"/>
        <v>191.60256685009159</v>
      </c>
      <c r="P1914" s="33">
        <f t="shared" si="311"/>
        <v>243.11702988514571</v>
      </c>
      <c r="Q1914" s="117">
        <f>IF(INDEX($P$2:$P$4096,MATCH($B$7,$P$2:$P$4096,1)+ROWS(Q$2:$Q1914))&lt;=$B$8,INDEX($P$2:$P$4096,MATCH($B$7,$P$2:$P$4096,1)+ROWS(Q$2:$Q1914)),"")</f>
        <v>280.60394725250006</v>
      </c>
      <c r="R1914" s="118">
        <f t="shared" si="312"/>
        <v>2159</v>
      </c>
      <c r="S1914" s="51">
        <f t="shared" ca="1" si="313"/>
        <v>280.60394725250006</v>
      </c>
      <c r="T1914" s="52">
        <f t="shared" ca="1" si="314"/>
        <v>2159</v>
      </c>
      <c r="U1914" s="39" t="str">
        <f t="shared" ca="1" si="315"/>
        <v>281,</v>
      </c>
      <c r="V1914" s="39" t="str">
        <f t="shared" ca="1" si="316"/>
        <v>280.6039,</v>
      </c>
      <c r="W1914" s="53" t="str">
        <f t="shared" ca="1" si="309"/>
        <v>28060,</v>
      </c>
      <c r="X1914" s="90"/>
      <c r="Y1914" s="52"/>
      <c r="Z1914" s="52"/>
      <c r="AA1914" s="52"/>
      <c r="AB1914" s="52"/>
      <c r="AC1914" s="52"/>
      <c r="AD1914" s="52"/>
      <c r="AE1914" s="52"/>
      <c r="AF1914" s="52"/>
      <c r="AG1914" s="52"/>
      <c r="AH1914" s="52"/>
    </row>
    <row r="1915" spans="11:34" ht="15" thickBot="1" x14ac:dyDescent="0.3">
      <c r="K1915" s="109"/>
      <c r="L1915" s="116">
        <v>1914</v>
      </c>
      <c r="M1915" s="33">
        <f t="shared" si="307"/>
        <v>1.4021978021978021</v>
      </c>
      <c r="N1915" s="33">
        <f t="shared" si="308"/>
        <v>0.38714818514818516</v>
      </c>
      <c r="O1915" s="112">
        <f t="shared" si="310"/>
        <v>191.65751740009165</v>
      </c>
      <c r="P1915" s="33">
        <f t="shared" si="311"/>
        <v>243.268513836686</v>
      </c>
      <c r="Q1915" s="117">
        <f>IF(INDEX($P$2:$P$4096,MATCH($B$7,$P$2:$P$4096,1)+ROWS(Q$2:$Q1915))&lt;=$B$8,INDEX($P$2:$P$4096,MATCH($B$7,$P$2:$P$4096,1)+ROWS(Q$2:$Q1915)),"")</f>
        <v>280.75725379699765</v>
      </c>
      <c r="R1915" s="118">
        <f t="shared" si="312"/>
        <v>2160</v>
      </c>
      <c r="S1915" s="51">
        <f t="shared" ca="1" si="313"/>
        <v>280.75725379699765</v>
      </c>
      <c r="T1915" s="52">
        <f t="shared" ca="1" si="314"/>
        <v>2160</v>
      </c>
      <c r="U1915" s="39" t="str">
        <f t="shared" ca="1" si="315"/>
        <v>281,</v>
      </c>
      <c r="V1915" s="39" t="str">
        <f t="shared" ca="1" si="316"/>
        <v>280.7573,</v>
      </c>
      <c r="W1915" s="53" t="str">
        <f t="shared" ca="1" si="309"/>
        <v>28076,</v>
      </c>
      <c r="X1915" s="90"/>
      <c r="Y1915" s="52"/>
      <c r="Z1915" s="52"/>
      <c r="AA1915" s="52"/>
      <c r="AB1915" s="52"/>
      <c r="AC1915" s="52"/>
      <c r="AD1915" s="52"/>
      <c r="AE1915" s="52"/>
      <c r="AF1915" s="52"/>
      <c r="AG1915" s="52"/>
      <c r="AH1915" s="52"/>
    </row>
    <row r="1916" spans="11:34" ht="15" thickBot="1" x14ac:dyDescent="0.3">
      <c r="K1916" s="109"/>
      <c r="L1916" s="116">
        <v>1915</v>
      </c>
      <c r="M1916" s="33">
        <f t="shared" si="307"/>
        <v>1.4029304029304028</v>
      </c>
      <c r="N1916" s="33">
        <f t="shared" si="308"/>
        <v>0.38725918525918523</v>
      </c>
      <c r="O1916" s="112">
        <f t="shared" si="310"/>
        <v>191.71246795009168</v>
      </c>
      <c r="P1916" s="33">
        <f t="shared" si="311"/>
        <v>243.42000506024021</v>
      </c>
      <c r="Q1916" s="117">
        <f>IF(INDEX($P$2:$P$4096,MATCH($B$7,$P$2:$P$4096,1)+ROWS(Q$2:$Q1916))&lt;=$B$8,INDEX($P$2:$P$4096,MATCH($B$7,$P$2:$P$4096,1)+ROWS(Q$2:$Q1916)),"")</f>
        <v>280.91056789162343</v>
      </c>
      <c r="R1916" s="118">
        <f t="shared" si="312"/>
        <v>2161</v>
      </c>
      <c r="S1916" s="51">
        <f t="shared" ca="1" si="313"/>
        <v>280.91056789162343</v>
      </c>
      <c r="T1916" s="52">
        <f t="shared" ca="1" si="314"/>
        <v>2161</v>
      </c>
      <c r="U1916" s="39" t="str">
        <f t="shared" ca="1" si="315"/>
        <v>281,</v>
      </c>
      <c r="V1916" s="39" t="str">
        <f t="shared" ca="1" si="316"/>
        <v>280.9106,</v>
      </c>
      <c r="W1916" s="53" t="str">
        <f t="shared" ca="1" si="309"/>
        <v>28091,</v>
      </c>
      <c r="X1916" s="90"/>
      <c r="Y1916" s="52"/>
      <c r="Z1916" s="52"/>
      <c r="AA1916" s="52"/>
      <c r="AB1916" s="52"/>
      <c r="AC1916" s="52"/>
      <c r="AD1916" s="52"/>
      <c r="AE1916" s="52"/>
      <c r="AF1916" s="52"/>
      <c r="AG1916" s="52"/>
      <c r="AH1916" s="52"/>
    </row>
    <row r="1917" spans="11:34" ht="15" thickBot="1" x14ac:dyDescent="0.3">
      <c r="K1917" s="109"/>
      <c r="L1917" s="116">
        <v>1916</v>
      </c>
      <c r="M1917" s="33">
        <f t="shared" si="307"/>
        <v>1.4036630036630036</v>
      </c>
      <c r="N1917" s="33">
        <f t="shared" si="308"/>
        <v>0.38737018537018536</v>
      </c>
      <c r="O1917" s="112">
        <f t="shared" si="310"/>
        <v>191.76741850009176</v>
      </c>
      <c r="P1917" s="33">
        <f t="shared" si="311"/>
        <v>243.57150355690101</v>
      </c>
      <c r="Q1917" s="117">
        <f>IF(INDEX($P$2:$P$4096,MATCH($B$7,$P$2:$P$4096,1)+ROWS(Q$2:$Q1917))&lt;=$B$8,INDEX($P$2:$P$4096,MATCH($B$7,$P$2:$P$4096,1)+ROWS(Q$2:$Q1917)),"")</f>
        <v>281.06388953754646</v>
      </c>
      <c r="R1917" s="118">
        <f t="shared" si="312"/>
        <v>2162</v>
      </c>
      <c r="S1917" s="51">
        <f t="shared" ca="1" si="313"/>
        <v>281.06388953754646</v>
      </c>
      <c r="T1917" s="52">
        <f t="shared" ca="1" si="314"/>
        <v>2162</v>
      </c>
      <c r="U1917" s="39" t="str">
        <f t="shared" ca="1" si="315"/>
        <v>281,</v>
      </c>
      <c r="V1917" s="39" t="str">
        <f t="shared" ca="1" si="316"/>
        <v>281.0639,</v>
      </c>
      <c r="W1917" s="53" t="str">
        <f t="shared" ca="1" si="309"/>
        <v>28106,</v>
      </c>
      <c r="X1917" s="90"/>
      <c r="Y1917" s="52"/>
      <c r="Z1917" s="52"/>
      <c r="AA1917" s="52"/>
      <c r="AB1917" s="52"/>
      <c r="AC1917" s="52"/>
      <c r="AD1917" s="52"/>
      <c r="AE1917" s="52"/>
      <c r="AF1917" s="52"/>
      <c r="AG1917" s="52"/>
      <c r="AH1917" s="52"/>
    </row>
    <row r="1918" spans="11:34" ht="15" thickBot="1" x14ac:dyDescent="0.3">
      <c r="K1918" s="109"/>
      <c r="L1918" s="116">
        <v>1917</v>
      </c>
      <c r="M1918" s="33">
        <f t="shared" si="307"/>
        <v>1.4043956043956043</v>
      </c>
      <c r="N1918" s="33">
        <f t="shared" si="308"/>
        <v>0.38748118548118549</v>
      </c>
      <c r="O1918" s="112">
        <f t="shared" si="310"/>
        <v>191.82236905009182</v>
      </c>
      <c r="P1918" s="33">
        <f t="shared" si="311"/>
        <v>243.72300932775926</v>
      </c>
      <c r="Q1918" s="117">
        <f>IF(INDEX($P$2:$P$4096,MATCH($B$7,$P$2:$P$4096,1)+ROWS(Q$2:$Q1918))&lt;=$B$8,INDEX($P$2:$P$4096,MATCH($B$7,$P$2:$P$4096,1)+ROWS(Q$2:$Q1918)),"")</f>
        <v>281.21721873593725</v>
      </c>
      <c r="R1918" s="118">
        <f t="shared" si="312"/>
        <v>2163</v>
      </c>
      <c r="S1918" s="51">
        <f t="shared" ca="1" si="313"/>
        <v>281.21721873593725</v>
      </c>
      <c r="T1918" s="52">
        <f t="shared" ca="1" si="314"/>
        <v>2163</v>
      </c>
      <c r="U1918" s="39" t="str">
        <f t="shared" ca="1" si="315"/>
        <v>281,</v>
      </c>
      <c r="V1918" s="39" t="str">
        <f t="shared" ca="1" si="316"/>
        <v>281.2172,</v>
      </c>
      <c r="W1918" s="53" t="str">
        <f t="shared" ca="1" si="309"/>
        <v>28122,</v>
      </c>
      <c r="X1918" s="90"/>
      <c r="Y1918" s="52"/>
      <c r="Z1918" s="52"/>
      <c r="AA1918" s="52"/>
      <c r="AB1918" s="52"/>
      <c r="AC1918" s="52"/>
      <c r="AD1918" s="52"/>
      <c r="AE1918" s="52"/>
      <c r="AF1918" s="52"/>
      <c r="AG1918" s="52"/>
      <c r="AH1918" s="52"/>
    </row>
    <row r="1919" spans="11:34" ht="15" thickBot="1" x14ac:dyDescent="0.3">
      <c r="K1919" s="109"/>
      <c r="L1919" s="116">
        <v>1918</v>
      </c>
      <c r="M1919" s="33">
        <f t="shared" si="307"/>
        <v>1.405128205128205</v>
      </c>
      <c r="N1919" s="33">
        <f t="shared" si="308"/>
        <v>0.38759218559218556</v>
      </c>
      <c r="O1919" s="112">
        <f t="shared" si="310"/>
        <v>191.87731960009185</v>
      </c>
      <c r="P1919" s="33">
        <f t="shared" si="311"/>
        <v>243.87452237390795</v>
      </c>
      <c r="Q1919" s="117">
        <f>IF(INDEX($P$2:$P$4096,MATCH($B$7,$P$2:$P$4096,1)+ROWS(Q$2:$Q1919))&lt;=$B$8,INDEX($P$2:$P$4096,MATCH($B$7,$P$2:$P$4096,1)+ROWS(Q$2:$Q1919)),"")</f>
        <v>281.37055548796485</v>
      </c>
      <c r="R1919" s="118">
        <f t="shared" si="312"/>
        <v>2164</v>
      </c>
      <c r="S1919" s="51">
        <f t="shared" ca="1" si="313"/>
        <v>281.37055548796485</v>
      </c>
      <c r="T1919" s="52">
        <f t="shared" ca="1" si="314"/>
        <v>2164</v>
      </c>
      <c r="U1919" s="39" t="str">
        <f t="shared" ca="1" si="315"/>
        <v>281,</v>
      </c>
      <c r="V1919" s="39" t="str">
        <f t="shared" ca="1" si="316"/>
        <v>281.3706,</v>
      </c>
      <c r="W1919" s="53" t="str">
        <f t="shared" ca="1" si="309"/>
        <v>28137,</v>
      </c>
      <c r="X1919" s="90"/>
      <c r="Y1919" s="52"/>
      <c r="Z1919" s="52"/>
      <c r="AA1919" s="52"/>
      <c r="AB1919" s="52"/>
      <c r="AC1919" s="52"/>
      <c r="AD1919" s="52"/>
      <c r="AE1919" s="52"/>
      <c r="AF1919" s="52"/>
      <c r="AG1919" s="52"/>
      <c r="AH1919" s="52"/>
    </row>
    <row r="1920" spans="11:34" ht="15" thickBot="1" x14ac:dyDescent="0.3">
      <c r="K1920" s="109"/>
      <c r="L1920" s="116">
        <v>1919</v>
      </c>
      <c r="M1920" s="33">
        <f t="shared" si="307"/>
        <v>1.4058608058608058</v>
      </c>
      <c r="N1920" s="33">
        <f t="shared" si="308"/>
        <v>0.38770318570318568</v>
      </c>
      <c r="O1920" s="112">
        <f t="shared" si="310"/>
        <v>191.93227015009191</v>
      </c>
      <c r="P1920" s="33">
        <f t="shared" si="311"/>
        <v>244.02604269643956</v>
      </c>
      <c r="Q1920" s="117">
        <f>IF(INDEX($P$2:$P$4096,MATCH($B$7,$P$2:$P$4096,1)+ROWS(Q$2:$Q1920))&lt;=$B$8,INDEX($P$2:$P$4096,MATCH($B$7,$P$2:$P$4096,1)+ROWS(Q$2:$Q1920)),"")</f>
        <v>281.52389979480034</v>
      </c>
      <c r="R1920" s="118">
        <f t="shared" si="312"/>
        <v>2165</v>
      </c>
      <c r="S1920" s="51">
        <f t="shared" ca="1" si="313"/>
        <v>281.52389979480034</v>
      </c>
      <c r="T1920" s="52">
        <f t="shared" ca="1" si="314"/>
        <v>2165</v>
      </c>
      <c r="U1920" s="39" t="str">
        <f t="shared" ca="1" si="315"/>
        <v>282,</v>
      </c>
      <c r="V1920" s="39" t="str">
        <f t="shared" ca="1" si="316"/>
        <v>281.5239,</v>
      </c>
      <c r="W1920" s="53" t="str">
        <f t="shared" ca="1" si="309"/>
        <v>28152,</v>
      </c>
      <c r="X1920" s="90"/>
      <c r="Y1920" s="52"/>
      <c r="Z1920" s="52"/>
      <c r="AA1920" s="52"/>
      <c r="AB1920" s="52"/>
      <c r="AC1920" s="52"/>
      <c r="AD1920" s="52"/>
      <c r="AE1920" s="52"/>
      <c r="AF1920" s="52"/>
      <c r="AG1920" s="52"/>
      <c r="AH1920" s="52"/>
    </row>
    <row r="1921" spans="11:34" ht="15" thickBot="1" x14ac:dyDescent="0.3">
      <c r="K1921" s="109"/>
      <c r="L1921" s="116">
        <v>1920</v>
      </c>
      <c r="M1921" s="33">
        <f t="shared" si="307"/>
        <v>1.4065934065934067</v>
      </c>
      <c r="N1921" s="33">
        <f t="shared" si="308"/>
        <v>0.38781418581418581</v>
      </c>
      <c r="O1921" s="112">
        <f t="shared" si="310"/>
        <v>191.98722070009197</v>
      </c>
      <c r="P1921" s="33">
        <f t="shared" si="311"/>
        <v>244.17757029644702</v>
      </c>
      <c r="Q1921" s="117">
        <f>IF(INDEX($P$2:$P$4096,MATCH($B$7,$P$2:$P$4096,1)+ROWS(Q$2:$Q1921))&lt;=$B$8,INDEX($P$2:$P$4096,MATCH($B$7,$P$2:$P$4096,1)+ROWS(Q$2:$Q1921)),"")</f>
        <v>281.67725165761379</v>
      </c>
      <c r="R1921" s="118">
        <f t="shared" si="312"/>
        <v>2166</v>
      </c>
      <c r="S1921" s="51">
        <f t="shared" ca="1" si="313"/>
        <v>281.67725165761379</v>
      </c>
      <c r="T1921" s="52">
        <f t="shared" ca="1" si="314"/>
        <v>2166</v>
      </c>
      <c r="U1921" s="39" t="str">
        <f t="shared" ca="1" si="315"/>
        <v>282,</v>
      </c>
      <c r="V1921" s="39" t="str">
        <f t="shared" ca="1" si="316"/>
        <v>281.6773,</v>
      </c>
      <c r="W1921" s="53" t="str">
        <f t="shared" ca="1" si="309"/>
        <v>28168,</v>
      </c>
      <c r="X1921" s="90"/>
      <c r="Y1921" s="52"/>
      <c r="Z1921" s="52"/>
      <c r="AA1921" s="52"/>
      <c r="AB1921" s="52"/>
      <c r="AC1921" s="52"/>
      <c r="AD1921" s="52"/>
      <c r="AE1921" s="52"/>
      <c r="AF1921" s="52"/>
      <c r="AG1921" s="52"/>
      <c r="AH1921" s="52"/>
    </row>
    <row r="1922" spans="11:34" ht="15" thickBot="1" x14ac:dyDescent="0.3">
      <c r="K1922" s="109"/>
      <c r="L1922" s="116">
        <v>1921</v>
      </c>
      <c r="M1922" s="33">
        <f t="shared" ref="M1922:M1985" si="317">(L1922*$B$2)/($B$3-1)</f>
        <v>1.4073260073260074</v>
      </c>
      <c r="N1922" s="33">
        <f t="shared" ref="N1922:N1985" si="318">($M1922+$D$10)/$B$5</f>
        <v>0.38792518592518593</v>
      </c>
      <c r="O1922" s="112">
        <f t="shared" si="310"/>
        <v>192.04217125009203</v>
      </c>
      <c r="P1922" s="33">
        <f t="shared" si="311"/>
        <v>244.3291051750241</v>
      </c>
      <c r="Q1922" s="117">
        <f>IF(INDEX($P$2:$P$4096,MATCH($B$7,$P$2:$P$4096,1)+ROWS(Q$2:$Q1922))&lt;=$B$8,INDEX($P$2:$P$4096,MATCH($B$7,$P$2:$P$4096,1)+ROWS(Q$2:$Q1922)),"")</f>
        <v>281.83061107757663</v>
      </c>
      <c r="R1922" s="118">
        <f t="shared" si="312"/>
        <v>2167</v>
      </c>
      <c r="S1922" s="51">
        <f t="shared" ca="1" si="313"/>
        <v>281.83061107757663</v>
      </c>
      <c r="T1922" s="52">
        <f t="shared" ca="1" si="314"/>
        <v>2167</v>
      </c>
      <c r="U1922" s="39" t="str">
        <f t="shared" ca="1" si="315"/>
        <v>282,</v>
      </c>
      <c r="V1922" s="39" t="str">
        <f t="shared" ca="1" si="316"/>
        <v>281.8306,</v>
      </c>
      <c r="W1922" s="53" t="str">
        <f t="shared" ref="W1922:W1985" ca="1" si="319">ROUND(S1922*$B$10,0)&amp;","</f>
        <v>28183,</v>
      </c>
      <c r="X1922" s="90"/>
      <c r="Y1922" s="52"/>
      <c r="Z1922" s="52"/>
      <c r="AA1922" s="52"/>
      <c r="AB1922" s="52"/>
      <c r="AC1922" s="52"/>
      <c r="AD1922" s="52"/>
      <c r="AE1922" s="52"/>
      <c r="AF1922" s="52"/>
      <c r="AG1922" s="52"/>
      <c r="AH1922" s="52"/>
    </row>
    <row r="1923" spans="11:34" ht="15" thickBot="1" x14ac:dyDescent="0.3">
      <c r="K1923" s="109"/>
      <c r="L1923" s="116">
        <v>1922</v>
      </c>
      <c r="M1923" s="33">
        <f t="shared" si="317"/>
        <v>1.4080586080586082</v>
      </c>
      <c r="N1923" s="33">
        <f t="shared" si="318"/>
        <v>0.388036186036186</v>
      </c>
      <c r="O1923" s="112">
        <f t="shared" ref="O1923:O1986" si="320">$N1923/$B$4</f>
        <v>192.09712180009208</v>
      </c>
      <c r="P1923" s="33">
        <f t="shared" ref="P1923:P1986" si="321">-245.19+O1923*(2.5293+O1923*(-0.066046+O1923*(0.0040422+O1923*(-0.0000020697))))/(1+O1923*(-0.025422+O1923*(0.0016883+O1923*(-0.0000013601))))</f>
        <v>244.48064733326373</v>
      </c>
      <c r="Q1923" s="117">
        <f>IF(INDEX($P$2:$P$4096,MATCH($B$7,$P$2:$P$4096,1)+ROWS(Q$2:$Q1923))&lt;=$B$8,INDEX($P$2:$P$4096,MATCH($B$7,$P$2:$P$4096,1)+ROWS(Q$2:$Q1923)),"")</f>
        <v>281.98397805585972</v>
      </c>
      <c r="R1923" s="118">
        <f t="shared" ref="R1923:R1986" si="322">INDEX($L$2:$L$4096,MATCH($Q1923,$P$2:$P$4096,0))</f>
        <v>2168</v>
      </c>
      <c r="S1923" s="51">
        <f t="shared" ref="S1923:S1986" ca="1" si="323">INDIRECT("Q"&amp;((ROW($Q1923)-2)*$B$9)+2,TRUE)</f>
        <v>281.98397805585972</v>
      </c>
      <c r="T1923" s="52">
        <f t="shared" ref="T1923:T1986" ca="1" si="324">INDEX($L$2:$L$4096,MATCH($S1923,$P$2:$P$4096,0))</f>
        <v>2168</v>
      </c>
      <c r="U1923" s="39" t="str">
        <f t="shared" ref="U1923:U1986" ca="1" si="325">ROUND(S1923,0)&amp;","</f>
        <v>282,</v>
      </c>
      <c r="V1923" s="39" t="str">
        <f t="shared" ref="V1923:V1986" ca="1" si="326">ROUND(S1923,4)&amp;","</f>
        <v>281.984,</v>
      </c>
      <c r="W1923" s="53" t="str">
        <f t="shared" ca="1" si="319"/>
        <v>28198,</v>
      </c>
      <c r="X1923" s="90"/>
      <c r="Y1923" s="52"/>
      <c r="Z1923" s="52"/>
      <c r="AA1923" s="52"/>
      <c r="AB1923" s="52"/>
      <c r="AC1923" s="52"/>
      <c r="AD1923" s="52"/>
      <c r="AE1923" s="52"/>
      <c r="AF1923" s="52"/>
      <c r="AG1923" s="52"/>
      <c r="AH1923" s="52"/>
    </row>
    <row r="1924" spans="11:34" ht="15" thickBot="1" x14ac:dyDescent="0.3">
      <c r="K1924" s="109"/>
      <c r="L1924" s="116">
        <v>1923</v>
      </c>
      <c r="M1924" s="33">
        <f t="shared" si="317"/>
        <v>1.4087912087912089</v>
      </c>
      <c r="N1924" s="33">
        <f t="shared" si="318"/>
        <v>0.38814718614718613</v>
      </c>
      <c r="O1924" s="112">
        <f t="shared" si="320"/>
        <v>192.15207235009214</v>
      </c>
      <c r="P1924" s="33">
        <f t="shared" si="321"/>
        <v>244.63219677226044</v>
      </c>
      <c r="Q1924" s="117">
        <f>IF(INDEX($P$2:$P$4096,MATCH($B$7,$P$2:$P$4096,1)+ROWS(Q$2:$Q1924))&lt;=$B$8,INDEX($P$2:$P$4096,MATCH($B$7,$P$2:$P$4096,1)+ROWS(Q$2:$Q1924)),"")</f>
        <v>282.13735259363494</v>
      </c>
      <c r="R1924" s="118">
        <f t="shared" si="322"/>
        <v>2169</v>
      </c>
      <c r="S1924" s="51">
        <f t="shared" ca="1" si="323"/>
        <v>282.13735259363494</v>
      </c>
      <c r="T1924" s="52">
        <f t="shared" ca="1" si="324"/>
        <v>2169</v>
      </c>
      <c r="U1924" s="39" t="str">
        <f t="shared" ca="1" si="325"/>
        <v>282,</v>
      </c>
      <c r="V1924" s="39" t="str">
        <f t="shared" ca="1" si="326"/>
        <v>282.1374,</v>
      </c>
      <c r="W1924" s="53" t="str">
        <f t="shared" ca="1" si="319"/>
        <v>28214,</v>
      </c>
      <c r="X1924" s="90"/>
      <c r="Y1924" s="52"/>
      <c r="Z1924" s="52"/>
      <c r="AA1924" s="52"/>
      <c r="AB1924" s="52"/>
      <c r="AC1924" s="52"/>
      <c r="AD1924" s="52"/>
      <c r="AE1924" s="52"/>
      <c r="AF1924" s="52"/>
      <c r="AG1924" s="52"/>
      <c r="AH1924" s="52"/>
    </row>
    <row r="1925" spans="11:34" ht="15" thickBot="1" x14ac:dyDescent="0.3">
      <c r="K1925" s="109"/>
      <c r="L1925" s="116">
        <v>1924</v>
      </c>
      <c r="M1925" s="33">
        <f t="shared" si="317"/>
        <v>1.4095238095238096</v>
      </c>
      <c r="N1925" s="33">
        <f t="shared" si="318"/>
        <v>0.38825818625818626</v>
      </c>
      <c r="O1925" s="112">
        <f t="shared" si="320"/>
        <v>192.2070229000922</v>
      </c>
      <c r="P1925" s="33">
        <f t="shared" si="321"/>
        <v>244.78375349310812</v>
      </c>
      <c r="Q1925" s="117">
        <f>IF(INDEX($P$2:$P$4096,MATCH($B$7,$P$2:$P$4096,1)+ROWS(Q$2:$Q1925))&lt;=$B$8,INDEX($P$2:$P$4096,MATCH($B$7,$P$2:$P$4096,1)+ROWS(Q$2:$Q1925)),"")</f>
        <v>282.29073469207407</v>
      </c>
      <c r="R1925" s="118">
        <f t="shared" si="322"/>
        <v>2170</v>
      </c>
      <c r="S1925" s="51">
        <f t="shared" ca="1" si="323"/>
        <v>282.29073469207407</v>
      </c>
      <c r="T1925" s="52">
        <f t="shared" ca="1" si="324"/>
        <v>2170</v>
      </c>
      <c r="U1925" s="39" t="str">
        <f t="shared" ca="1" si="325"/>
        <v>282,</v>
      </c>
      <c r="V1925" s="39" t="str">
        <f t="shared" ca="1" si="326"/>
        <v>282.2907,</v>
      </c>
      <c r="W1925" s="53" t="str">
        <f t="shared" ca="1" si="319"/>
        <v>28229,</v>
      </c>
      <c r="X1925" s="90"/>
      <c r="Y1925" s="52"/>
      <c r="Z1925" s="52"/>
      <c r="AA1925" s="52"/>
      <c r="AB1925" s="52"/>
      <c r="AC1925" s="52"/>
      <c r="AD1925" s="52"/>
      <c r="AE1925" s="52"/>
      <c r="AF1925" s="52"/>
      <c r="AG1925" s="52"/>
      <c r="AH1925" s="52"/>
    </row>
    <row r="1926" spans="11:34" ht="15" thickBot="1" x14ac:dyDescent="0.3">
      <c r="K1926" s="109"/>
      <c r="L1926" s="116">
        <v>1925</v>
      </c>
      <c r="M1926" s="33">
        <f t="shared" si="317"/>
        <v>1.4102564102564104</v>
      </c>
      <c r="N1926" s="33">
        <f t="shared" si="318"/>
        <v>0.38836918636918638</v>
      </c>
      <c r="O1926" s="112">
        <f t="shared" si="320"/>
        <v>192.26197345009226</v>
      </c>
      <c r="P1926" s="33">
        <f t="shared" si="321"/>
        <v>244.93531749690146</v>
      </c>
      <c r="Q1926" s="117">
        <f>IF(INDEX($P$2:$P$4096,MATCH($B$7,$P$2:$P$4096,1)+ROWS(Q$2:$Q1926))&lt;=$B$8,INDEX($P$2:$P$4096,MATCH($B$7,$P$2:$P$4096,1)+ROWS(Q$2:$Q1926)),"")</f>
        <v>282.44412435234921</v>
      </c>
      <c r="R1926" s="118">
        <f t="shared" si="322"/>
        <v>2171</v>
      </c>
      <c r="S1926" s="51">
        <f t="shared" ca="1" si="323"/>
        <v>282.44412435234921</v>
      </c>
      <c r="T1926" s="52">
        <f t="shared" ca="1" si="324"/>
        <v>2171</v>
      </c>
      <c r="U1926" s="39" t="str">
        <f t="shared" ca="1" si="325"/>
        <v>282,</v>
      </c>
      <c r="V1926" s="39" t="str">
        <f t="shared" ca="1" si="326"/>
        <v>282.4441,</v>
      </c>
      <c r="W1926" s="53" t="str">
        <f t="shared" ca="1" si="319"/>
        <v>28244,</v>
      </c>
      <c r="X1926" s="90"/>
      <c r="Y1926" s="52"/>
      <c r="Z1926" s="52"/>
      <c r="AA1926" s="52"/>
      <c r="AB1926" s="52"/>
      <c r="AC1926" s="52"/>
      <c r="AD1926" s="52"/>
      <c r="AE1926" s="52"/>
      <c r="AF1926" s="52"/>
      <c r="AG1926" s="52"/>
      <c r="AH1926" s="52"/>
    </row>
    <row r="1927" spans="11:34" ht="15" thickBot="1" x14ac:dyDescent="0.3">
      <c r="K1927" s="109"/>
      <c r="L1927" s="116">
        <v>1926</v>
      </c>
      <c r="M1927" s="33">
        <f t="shared" si="317"/>
        <v>1.4109890109890111</v>
      </c>
      <c r="N1927" s="33">
        <f t="shared" si="318"/>
        <v>0.38848018648018645</v>
      </c>
      <c r="O1927" s="112">
        <f t="shared" si="320"/>
        <v>192.31692400009229</v>
      </c>
      <c r="P1927" s="33">
        <f t="shared" si="321"/>
        <v>245.08688878473532</v>
      </c>
      <c r="Q1927" s="117">
        <f>IF(INDEX($P$2:$P$4096,MATCH($B$7,$P$2:$P$4096,1)+ROWS(Q$2:$Q1927))&lt;=$B$8,INDEX($P$2:$P$4096,MATCH($B$7,$P$2:$P$4096,1)+ROWS(Q$2:$Q1927)),"")</f>
        <v>282.59752157563315</v>
      </c>
      <c r="R1927" s="118">
        <f t="shared" si="322"/>
        <v>2172</v>
      </c>
      <c r="S1927" s="51">
        <f t="shared" ca="1" si="323"/>
        <v>282.59752157563315</v>
      </c>
      <c r="T1927" s="52">
        <f t="shared" ca="1" si="324"/>
        <v>2172</v>
      </c>
      <c r="U1927" s="39" t="str">
        <f t="shared" ca="1" si="325"/>
        <v>283,</v>
      </c>
      <c r="V1927" s="39" t="str">
        <f t="shared" ca="1" si="326"/>
        <v>282.5975,</v>
      </c>
      <c r="W1927" s="53" t="str">
        <f t="shared" ca="1" si="319"/>
        <v>28260,</v>
      </c>
      <c r="X1927" s="90"/>
      <c r="Y1927" s="52"/>
      <c r="Z1927" s="52"/>
      <c r="AA1927" s="52"/>
      <c r="AB1927" s="52"/>
      <c r="AC1927" s="52"/>
      <c r="AD1927" s="52"/>
      <c r="AE1927" s="52"/>
      <c r="AF1927" s="52"/>
      <c r="AG1927" s="52"/>
      <c r="AH1927" s="52"/>
    </row>
    <row r="1928" spans="11:34" ht="15" thickBot="1" x14ac:dyDescent="0.3">
      <c r="K1928" s="109"/>
      <c r="L1928" s="116">
        <v>1927</v>
      </c>
      <c r="M1928" s="33">
        <f t="shared" si="317"/>
        <v>1.4117216117216118</v>
      </c>
      <c r="N1928" s="33">
        <f t="shared" si="318"/>
        <v>0.38859118659118658</v>
      </c>
      <c r="O1928" s="112">
        <f t="shared" si="320"/>
        <v>192.37187455009234</v>
      </c>
      <c r="P1928" s="33">
        <f t="shared" si="321"/>
        <v>245.23846735770542</v>
      </c>
      <c r="Q1928" s="117">
        <f>IF(INDEX($P$2:$P$4096,MATCH($B$7,$P$2:$P$4096,1)+ROWS(Q$2:$Q1928))&lt;=$B$8,INDEX($P$2:$P$4096,MATCH($B$7,$P$2:$P$4096,1)+ROWS(Q$2:$Q1928)),"")</f>
        <v>282.75092636309836</v>
      </c>
      <c r="R1928" s="118">
        <f t="shared" si="322"/>
        <v>2173</v>
      </c>
      <c r="S1928" s="51">
        <f t="shared" ca="1" si="323"/>
        <v>282.75092636309836</v>
      </c>
      <c r="T1928" s="52">
        <f t="shared" ca="1" si="324"/>
        <v>2173</v>
      </c>
      <c r="U1928" s="39" t="str">
        <f t="shared" ca="1" si="325"/>
        <v>283,</v>
      </c>
      <c r="V1928" s="39" t="str">
        <f t="shared" ca="1" si="326"/>
        <v>282.7509,</v>
      </c>
      <c r="W1928" s="53" t="str">
        <f t="shared" ca="1" si="319"/>
        <v>28275,</v>
      </c>
      <c r="X1928" s="90"/>
      <c r="Y1928" s="52"/>
      <c r="Z1928" s="52"/>
      <c r="AA1928" s="52"/>
      <c r="AB1928" s="52"/>
      <c r="AC1928" s="52"/>
      <c r="AD1928" s="52"/>
      <c r="AE1928" s="52"/>
      <c r="AF1928" s="52"/>
      <c r="AG1928" s="52"/>
      <c r="AH1928" s="52"/>
    </row>
    <row r="1929" spans="11:34" ht="15" thickBot="1" x14ac:dyDescent="0.3">
      <c r="K1929" s="109"/>
      <c r="L1929" s="116">
        <v>1928</v>
      </c>
      <c r="M1929" s="33">
        <f t="shared" si="317"/>
        <v>1.4124542124542125</v>
      </c>
      <c r="N1929" s="33">
        <f t="shared" si="318"/>
        <v>0.3887021867021867</v>
      </c>
      <c r="O1929" s="112">
        <f t="shared" si="320"/>
        <v>192.42682510009243</v>
      </c>
      <c r="P1929" s="33">
        <f t="shared" si="321"/>
        <v>245.39005321690667</v>
      </c>
      <c r="Q1929" s="117">
        <f>IF(INDEX($P$2:$P$4096,MATCH($B$7,$P$2:$P$4096,1)+ROWS(Q$2:$Q1929))&lt;=$B$8,INDEX($P$2:$P$4096,MATCH($B$7,$P$2:$P$4096,1)+ROWS(Q$2:$Q1929)),"")</f>
        <v>282.90433871591807</v>
      </c>
      <c r="R1929" s="118">
        <f t="shared" si="322"/>
        <v>2174</v>
      </c>
      <c r="S1929" s="51">
        <f t="shared" ca="1" si="323"/>
        <v>282.90433871591807</v>
      </c>
      <c r="T1929" s="52">
        <f t="shared" ca="1" si="324"/>
        <v>2174</v>
      </c>
      <c r="U1929" s="39" t="str">
        <f t="shared" ca="1" si="325"/>
        <v>283,</v>
      </c>
      <c r="V1929" s="39" t="str">
        <f t="shared" ca="1" si="326"/>
        <v>282.9043,</v>
      </c>
      <c r="W1929" s="53" t="str">
        <f t="shared" ca="1" si="319"/>
        <v>28290,</v>
      </c>
      <c r="X1929" s="90"/>
      <c r="Y1929" s="52"/>
      <c r="Z1929" s="52"/>
      <c r="AA1929" s="52"/>
      <c r="AB1929" s="52"/>
      <c r="AC1929" s="52"/>
      <c r="AD1929" s="52"/>
      <c r="AE1929" s="52"/>
      <c r="AF1929" s="52"/>
      <c r="AG1929" s="52"/>
      <c r="AH1929" s="52"/>
    </row>
    <row r="1930" spans="11:34" ht="15" thickBot="1" x14ac:dyDescent="0.3">
      <c r="K1930" s="109"/>
      <c r="L1930" s="116">
        <v>1929</v>
      </c>
      <c r="M1930" s="33">
        <f t="shared" si="317"/>
        <v>1.4131868131868133</v>
      </c>
      <c r="N1930" s="33">
        <f t="shared" si="318"/>
        <v>0.38881318681318677</v>
      </c>
      <c r="O1930" s="112">
        <f t="shared" si="320"/>
        <v>192.48177565009246</v>
      </c>
      <c r="P1930" s="33">
        <f t="shared" si="321"/>
        <v>245.54164636343512</v>
      </c>
      <c r="Q1930" s="117">
        <f>IF(INDEX($P$2:$P$4096,MATCH($B$7,$P$2:$P$4096,1)+ROWS(Q$2:$Q1930))&lt;=$B$8,INDEX($P$2:$P$4096,MATCH($B$7,$P$2:$P$4096,1)+ROWS(Q$2:$Q1930)),"")</f>
        <v>283.05775863526623</v>
      </c>
      <c r="R1930" s="118">
        <f t="shared" si="322"/>
        <v>2175</v>
      </c>
      <c r="S1930" s="51">
        <f t="shared" ca="1" si="323"/>
        <v>283.05775863526623</v>
      </c>
      <c r="T1930" s="52">
        <f t="shared" ca="1" si="324"/>
        <v>2175</v>
      </c>
      <c r="U1930" s="39" t="str">
        <f t="shared" ca="1" si="325"/>
        <v>283,</v>
      </c>
      <c r="V1930" s="39" t="str">
        <f t="shared" ca="1" si="326"/>
        <v>283.0578,</v>
      </c>
      <c r="W1930" s="53" t="str">
        <f t="shared" ca="1" si="319"/>
        <v>28306,</v>
      </c>
      <c r="X1930" s="90"/>
      <c r="Y1930" s="52"/>
      <c r="Z1930" s="52"/>
      <c r="AA1930" s="52"/>
      <c r="AB1930" s="52"/>
      <c r="AC1930" s="52"/>
      <c r="AD1930" s="52"/>
      <c r="AE1930" s="52"/>
      <c r="AF1930" s="52"/>
      <c r="AG1930" s="52"/>
      <c r="AH1930" s="52"/>
    </row>
    <row r="1931" spans="11:34" ht="15" thickBot="1" x14ac:dyDescent="0.3">
      <c r="K1931" s="109"/>
      <c r="L1931" s="116">
        <v>1930</v>
      </c>
      <c r="M1931" s="33">
        <f t="shared" si="317"/>
        <v>1.413919413919414</v>
      </c>
      <c r="N1931" s="33">
        <f t="shared" si="318"/>
        <v>0.3889241869241869</v>
      </c>
      <c r="O1931" s="112">
        <f t="shared" si="320"/>
        <v>192.53672620009252</v>
      </c>
      <c r="P1931" s="33">
        <f t="shared" si="321"/>
        <v>245.69324679838678</v>
      </c>
      <c r="Q1931" s="117">
        <f>IF(INDEX($P$2:$P$4096,MATCH($B$7,$P$2:$P$4096,1)+ROWS(Q$2:$Q1931))&lt;=$B$8,INDEX($P$2:$P$4096,MATCH($B$7,$P$2:$P$4096,1)+ROWS(Q$2:$Q1931)),"")</f>
        <v>283.21118612231595</v>
      </c>
      <c r="R1931" s="118">
        <f t="shared" si="322"/>
        <v>2176</v>
      </c>
      <c r="S1931" s="51">
        <f t="shared" ca="1" si="323"/>
        <v>283.21118612231595</v>
      </c>
      <c r="T1931" s="52">
        <f t="shared" ca="1" si="324"/>
        <v>2176</v>
      </c>
      <c r="U1931" s="39" t="str">
        <f t="shared" ca="1" si="325"/>
        <v>283,</v>
      </c>
      <c r="V1931" s="39" t="str">
        <f t="shared" ca="1" si="326"/>
        <v>283.2112,</v>
      </c>
      <c r="W1931" s="53" t="str">
        <f t="shared" ca="1" si="319"/>
        <v>28321,</v>
      </c>
      <c r="X1931" s="90"/>
      <c r="Y1931" s="52"/>
      <c r="Z1931" s="52"/>
      <c r="AA1931" s="52"/>
      <c r="AB1931" s="52"/>
      <c r="AC1931" s="52"/>
      <c r="AD1931" s="52"/>
      <c r="AE1931" s="52"/>
      <c r="AF1931" s="52"/>
      <c r="AG1931" s="52"/>
      <c r="AH1931" s="52"/>
    </row>
    <row r="1932" spans="11:34" ht="15" thickBot="1" x14ac:dyDescent="0.3">
      <c r="K1932" s="109"/>
      <c r="L1932" s="116">
        <v>1931</v>
      </c>
      <c r="M1932" s="33">
        <f t="shared" si="317"/>
        <v>1.4146520146520147</v>
      </c>
      <c r="N1932" s="33">
        <f t="shared" si="318"/>
        <v>0.38903518703518702</v>
      </c>
      <c r="O1932" s="112">
        <f t="shared" si="320"/>
        <v>192.59167675009257</v>
      </c>
      <c r="P1932" s="33">
        <f t="shared" si="321"/>
        <v>245.84485452285861</v>
      </c>
      <c r="Q1932" s="117">
        <f>IF(INDEX($P$2:$P$4096,MATCH($B$7,$P$2:$P$4096,1)+ROWS(Q$2:$Q1932))&lt;=$B$8,INDEX($P$2:$P$4096,MATCH($B$7,$P$2:$P$4096,1)+ROWS(Q$2:$Q1932)),"")</f>
        <v>283.36462117824129</v>
      </c>
      <c r="R1932" s="118">
        <f t="shared" si="322"/>
        <v>2177</v>
      </c>
      <c r="S1932" s="51">
        <f t="shared" ca="1" si="323"/>
        <v>283.36462117824129</v>
      </c>
      <c r="T1932" s="52">
        <f t="shared" ca="1" si="324"/>
        <v>2177</v>
      </c>
      <c r="U1932" s="39" t="str">
        <f t="shared" ca="1" si="325"/>
        <v>283,</v>
      </c>
      <c r="V1932" s="39" t="str">
        <f t="shared" ca="1" si="326"/>
        <v>283.3646,</v>
      </c>
      <c r="W1932" s="53" t="str">
        <f t="shared" ca="1" si="319"/>
        <v>28336,</v>
      </c>
      <c r="X1932" s="90"/>
      <c r="Y1932" s="52"/>
      <c r="Z1932" s="52"/>
      <c r="AA1932" s="52"/>
      <c r="AB1932" s="52"/>
      <c r="AC1932" s="52"/>
      <c r="AD1932" s="52"/>
      <c r="AE1932" s="52"/>
      <c r="AF1932" s="52"/>
      <c r="AG1932" s="52"/>
      <c r="AH1932" s="52"/>
    </row>
    <row r="1933" spans="11:34" ht="15" thickBot="1" x14ac:dyDescent="0.3">
      <c r="K1933" s="109"/>
      <c r="L1933" s="116">
        <v>1932</v>
      </c>
      <c r="M1933" s="33">
        <f t="shared" si="317"/>
        <v>1.4153846153846155</v>
      </c>
      <c r="N1933" s="33">
        <f t="shared" si="318"/>
        <v>0.38914618714618715</v>
      </c>
      <c r="O1933" s="112">
        <f t="shared" si="320"/>
        <v>192.64662730009263</v>
      </c>
      <c r="P1933" s="33">
        <f t="shared" si="321"/>
        <v>245.99646953794723</v>
      </c>
      <c r="Q1933" s="117">
        <f>IF(INDEX($P$2:$P$4096,MATCH($B$7,$P$2:$P$4096,1)+ROWS(Q$2:$Q1933))&lt;=$B$8,INDEX($P$2:$P$4096,MATCH($B$7,$P$2:$P$4096,1)+ROWS(Q$2:$Q1933)),"")</f>
        <v>283.51806380421721</v>
      </c>
      <c r="R1933" s="118">
        <f t="shared" si="322"/>
        <v>2178</v>
      </c>
      <c r="S1933" s="51">
        <f t="shared" ca="1" si="323"/>
        <v>283.51806380421721</v>
      </c>
      <c r="T1933" s="52">
        <f t="shared" ca="1" si="324"/>
        <v>2178</v>
      </c>
      <c r="U1933" s="39" t="str">
        <f t="shared" ca="1" si="325"/>
        <v>284,</v>
      </c>
      <c r="V1933" s="39" t="str">
        <f t="shared" ca="1" si="326"/>
        <v>283.5181,</v>
      </c>
      <c r="W1933" s="53" t="str">
        <f t="shared" ca="1" si="319"/>
        <v>28352,</v>
      </c>
      <c r="X1933" s="90"/>
      <c r="Y1933" s="52"/>
      <c r="Z1933" s="52"/>
      <c r="AA1933" s="52"/>
      <c r="AB1933" s="52"/>
      <c r="AC1933" s="52"/>
      <c r="AD1933" s="52"/>
      <c r="AE1933" s="52"/>
      <c r="AF1933" s="52"/>
      <c r="AG1933" s="52"/>
      <c r="AH1933" s="52"/>
    </row>
    <row r="1934" spans="11:34" ht="15" thickBot="1" x14ac:dyDescent="0.3">
      <c r="K1934" s="109"/>
      <c r="L1934" s="116">
        <v>1933</v>
      </c>
      <c r="M1934" s="33">
        <f t="shared" si="317"/>
        <v>1.4161172161172162</v>
      </c>
      <c r="N1934" s="33">
        <f t="shared" si="318"/>
        <v>0.38925718725718722</v>
      </c>
      <c r="O1934" s="112">
        <f t="shared" si="320"/>
        <v>192.70157785009266</v>
      </c>
      <c r="P1934" s="33">
        <f t="shared" si="321"/>
        <v>246.14809184474967</v>
      </c>
      <c r="Q1934" s="117">
        <f>IF(INDEX($P$2:$P$4096,MATCH($B$7,$P$2:$P$4096,1)+ROWS(Q$2:$Q1934))&lt;=$B$8,INDEX($P$2:$P$4096,MATCH($B$7,$P$2:$P$4096,1)+ROWS(Q$2:$Q1934)),"")</f>
        <v>283.67151400141785</v>
      </c>
      <c r="R1934" s="118">
        <f t="shared" si="322"/>
        <v>2179</v>
      </c>
      <c r="S1934" s="51">
        <f t="shared" ca="1" si="323"/>
        <v>283.67151400141785</v>
      </c>
      <c r="T1934" s="52">
        <f t="shared" ca="1" si="324"/>
        <v>2179</v>
      </c>
      <c r="U1934" s="39" t="str">
        <f t="shared" ca="1" si="325"/>
        <v>284,</v>
      </c>
      <c r="V1934" s="39" t="str">
        <f t="shared" ca="1" si="326"/>
        <v>283.6715,</v>
      </c>
      <c r="W1934" s="53" t="str">
        <f t="shared" ca="1" si="319"/>
        <v>28367,</v>
      </c>
      <c r="X1934" s="90"/>
      <c r="Y1934" s="52"/>
      <c r="Z1934" s="52"/>
      <c r="AA1934" s="52"/>
      <c r="AB1934" s="52"/>
      <c r="AC1934" s="52"/>
      <c r="AD1934" s="52"/>
      <c r="AE1934" s="52"/>
      <c r="AF1934" s="52"/>
      <c r="AG1934" s="52"/>
      <c r="AH1934" s="52"/>
    </row>
    <row r="1935" spans="11:34" ht="15" thickBot="1" x14ac:dyDescent="0.3">
      <c r="K1935" s="109"/>
      <c r="L1935" s="116">
        <v>1934</v>
      </c>
      <c r="M1935" s="33">
        <f t="shared" si="317"/>
        <v>1.4168498168498169</v>
      </c>
      <c r="N1935" s="33">
        <f t="shared" si="318"/>
        <v>0.38936818736818735</v>
      </c>
      <c r="O1935" s="112">
        <f t="shared" si="320"/>
        <v>192.75652840009275</v>
      </c>
      <c r="P1935" s="33">
        <f t="shared" si="321"/>
        <v>246.29972144436363</v>
      </c>
      <c r="Q1935" s="117">
        <f>IF(INDEX($P$2:$P$4096,MATCH($B$7,$P$2:$P$4096,1)+ROWS(Q$2:$Q1935))&lt;=$B$8,INDEX($P$2:$P$4096,MATCH($B$7,$P$2:$P$4096,1)+ROWS(Q$2:$Q1935)),"")</f>
        <v>283.8249717710184</v>
      </c>
      <c r="R1935" s="118">
        <f t="shared" si="322"/>
        <v>2180</v>
      </c>
      <c r="S1935" s="51">
        <f t="shared" ca="1" si="323"/>
        <v>283.8249717710184</v>
      </c>
      <c r="T1935" s="52">
        <f t="shared" ca="1" si="324"/>
        <v>2180</v>
      </c>
      <c r="U1935" s="39" t="str">
        <f t="shared" ca="1" si="325"/>
        <v>284,</v>
      </c>
      <c r="V1935" s="39" t="str">
        <f t="shared" ca="1" si="326"/>
        <v>283.825,</v>
      </c>
      <c r="W1935" s="53" t="str">
        <f t="shared" ca="1" si="319"/>
        <v>28382,</v>
      </c>
      <c r="X1935" s="90"/>
      <c r="Y1935" s="52"/>
      <c r="Z1935" s="52"/>
      <c r="AA1935" s="52"/>
      <c r="AB1935" s="52"/>
      <c r="AC1935" s="52"/>
      <c r="AD1935" s="52"/>
      <c r="AE1935" s="52"/>
      <c r="AF1935" s="52"/>
      <c r="AG1935" s="52"/>
      <c r="AH1935" s="52"/>
    </row>
    <row r="1936" spans="11:34" ht="15" thickBot="1" x14ac:dyDescent="0.3">
      <c r="K1936" s="109"/>
      <c r="L1936" s="116">
        <v>1935</v>
      </c>
      <c r="M1936" s="33">
        <f t="shared" si="317"/>
        <v>1.4175824175824177</v>
      </c>
      <c r="N1936" s="33">
        <f t="shared" si="318"/>
        <v>0.38947918747918747</v>
      </c>
      <c r="O1936" s="112">
        <f t="shared" si="320"/>
        <v>192.81147895009281</v>
      </c>
      <c r="P1936" s="33">
        <f t="shared" si="321"/>
        <v>246.45135833788697</v>
      </c>
      <c r="Q1936" s="117">
        <f>IF(INDEX($P$2:$P$4096,MATCH($B$7,$P$2:$P$4096,1)+ROWS(Q$2:$Q1936))&lt;=$B$8,INDEX($P$2:$P$4096,MATCH($B$7,$P$2:$P$4096,1)+ROWS(Q$2:$Q1936)),"")</f>
        <v>283.97843711419461</v>
      </c>
      <c r="R1936" s="118">
        <f t="shared" si="322"/>
        <v>2181</v>
      </c>
      <c r="S1936" s="51">
        <f t="shared" ca="1" si="323"/>
        <v>283.97843711419461</v>
      </c>
      <c r="T1936" s="52">
        <f t="shared" ca="1" si="324"/>
        <v>2181</v>
      </c>
      <c r="U1936" s="39" t="str">
        <f t="shared" ca="1" si="325"/>
        <v>284,</v>
      </c>
      <c r="V1936" s="39" t="str">
        <f t="shared" ca="1" si="326"/>
        <v>283.9784,</v>
      </c>
      <c r="W1936" s="53" t="str">
        <f t="shared" ca="1" si="319"/>
        <v>28398,</v>
      </c>
      <c r="X1936" s="90"/>
      <c r="Y1936" s="52"/>
      <c r="Z1936" s="52"/>
      <c r="AA1936" s="52"/>
      <c r="AB1936" s="52"/>
      <c r="AC1936" s="52"/>
      <c r="AD1936" s="52"/>
      <c r="AE1936" s="52"/>
      <c r="AF1936" s="52"/>
      <c r="AG1936" s="52"/>
      <c r="AH1936" s="52"/>
    </row>
    <row r="1937" spans="11:34" ht="15" thickBot="1" x14ac:dyDescent="0.3">
      <c r="K1937" s="109"/>
      <c r="L1937" s="116">
        <v>1936</v>
      </c>
      <c r="M1937" s="33">
        <f t="shared" si="317"/>
        <v>1.4183150183150184</v>
      </c>
      <c r="N1937" s="33">
        <f t="shared" si="318"/>
        <v>0.3895901875901876</v>
      </c>
      <c r="O1937" s="112">
        <f t="shared" si="320"/>
        <v>192.86642950009286</v>
      </c>
      <c r="P1937" s="33">
        <f t="shared" si="321"/>
        <v>246.60300252641724</v>
      </c>
      <c r="Q1937" s="117">
        <f>IF(INDEX($P$2:$P$4096,MATCH($B$7,$P$2:$P$4096,1)+ROWS(Q$2:$Q1937))&lt;=$B$8,INDEX($P$2:$P$4096,MATCH($B$7,$P$2:$P$4096,1)+ROWS(Q$2:$Q1937)),"")</f>
        <v>284.13191003212177</v>
      </c>
      <c r="R1937" s="118">
        <f t="shared" si="322"/>
        <v>2182</v>
      </c>
      <c r="S1937" s="51">
        <f t="shared" ca="1" si="323"/>
        <v>284.13191003212177</v>
      </c>
      <c r="T1937" s="52">
        <f t="shared" ca="1" si="324"/>
        <v>2182</v>
      </c>
      <c r="U1937" s="39" t="str">
        <f t="shared" ca="1" si="325"/>
        <v>284,</v>
      </c>
      <c r="V1937" s="39" t="str">
        <f t="shared" ca="1" si="326"/>
        <v>284.1319,</v>
      </c>
      <c r="W1937" s="53" t="str">
        <f t="shared" ca="1" si="319"/>
        <v>28413,</v>
      </c>
      <c r="X1937" s="90"/>
      <c r="Y1937" s="52"/>
      <c r="Z1937" s="52"/>
      <c r="AA1937" s="52"/>
      <c r="AB1937" s="52"/>
      <c r="AC1937" s="52"/>
      <c r="AD1937" s="52"/>
      <c r="AE1937" s="52"/>
      <c r="AF1937" s="52"/>
      <c r="AG1937" s="52"/>
      <c r="AH1937" s="52"/>
    </row>
    <row r="1938" spans="11:34" ht="15" thickBot="1" x14ac:dyDescent="0.3">
      <c r="K1938" s="109"/>
      <c r="L1938" s="116">
        <v>1937</v>
      </c>
      <c r="M1938" s="33">
        <f t="shared" si="317"/>
        <v>1.4190476190476191</v>
      </c>
      <c r="N1938" s="33">
        <f t="shared" si="318"/>
        <v>0.38970118770118767</v>
      </c>
      <c r="O1938" s="112">
        <f t="shared" si="320"/>
        <v>192.92138005009289</v>
      </c>
      <c r="P1938" s="33">
        <f t="shared" si="321"/>
        <v>246.75465401105339</v>
      </c>
      <c r="Q1938" s="117">
        <f>IF(INDEX($P$2:$P$4096,MATCH($B$7,$P$2:$P$4096,1)+ROWS(Q$2:$Q1938))&lt;=$B$8,INDEX($P$2:$P$4096,MATCH($B$7,$P$2:$P$4096,1)+ROWS(Q$2:$Q1938)),"")</f>
        <v>284.28539052597552</v>
      </c>
      <c r="R1938" s="118">
        <f t="shared" si="322"/>
        <v>2183</v>
      </c>
      <c r="S1938" s="51">
        <f t="shared" ca="1" si="323"/>
        <v>284.28539052597552</v>
      </c>
      <c r="T1938" s="52">
        <f t="shared" ca="1" si="324"/>
        <v>2183</v>
      </c>
      <c r="U1938" s="39" t="str">
        <f t="shared" ca="1" si="325"/>
        <v>284,</v>
      </c>
      <c r="V1938" s="39" t="str">
        <f t="shared" ca="1" si="326"/>
        <v>284.2854,</v>
      </c>
      <c r="W1938" s="53" t="str">
        <f t="shared" ca="1" si="319"/>
        <v>28429,</v>
      </c>
      <c r="X1938" s="90"/>
      <c r="Y1938" s="52"/>
      <c r="Z1938" s="52"/>
      <c r="AA1938" s="52"/>
      <c r="AB1938" s="52"/>
      <c r="AC1938" s="52"/>
      <c r="AD1938" s="52"/>
      <c r="AE1938" s="52"/>
      <c r="AF1938" s="52"/>
      <c r="AG1938" s="52"/>
      <c r="AH1938" s="52"/>
    </row>
    <row r="1939" spans="11:34" ht="15" thickBot="1" x14ac:dyDescent="0.3">
      <c r="K1939" s="109"/>
      <c r="L1939" s="116">
        <v>1938</v>
      </c>
      <c r="M1939" s="33">
        <f t="shared" si="317"/>
        <v>1.4197802197802198</v>
      </c>
      <c r="N1939" s="33">
        <f t="shared" si="318"/>
        <v>0.38981218781218779</v>
      </c>
      <c r="O1939" s="112">
        <f t="shared" si="320"/>
        <v>192.97633060009295</v>
      </c>
      <c r="P1939" s="33">
        <f t="shared" si="321"/>
        <v>246.9063127928938</v>
      </c>
      <c r="Q1939" s="117">
        <f>IF(INDEX($P$2:$P$4096,MATCH($B$7,$P$2:$P$4096,1)+ROWS(Q$2:$Q1939))&lt;=$B$8,INDEX($P$2:$P$4096,MATCH($B$7,$P$2:$P$4096,1)+ROWS(Q$2:$Q1939)),"")</f>
        <v>284.43887859693262</v>
      </c>
      <c r="R1939" s="118">
        <f t="shared" si="322"/>
        <v>2184</v>
      </c>
      <c r="S1939" s="51">
        <f t="shared" ca="1" si="323"/>
        <v>284.43887859693262</v>
      </c>
      <c r="T1939" s="52">
        <f t="shared" ca="1" si="324"/>
        <v>2184</v>
      </c>
      <c r="U1939" s="39" t="str">
        <f t="shared" ca="1" si="325"/>
        <v>284,</v>
      </c>
      <c r="V1939" s="39" t="str">
        <f t="shared" ca="1" si="326"/>
        <v>284.4389,</v>
      </c>
      <c r="W1939" s="53" t="str">
        <f t="shared" ca="1" si="319"/>
        <v>28444,</v>
      </c>
      <c r="X1939" s="90"/>
      <c r="Y1939" s="52"/>
      <c r="Z1939" s="52"/>
      <c r="AA1939" s="52"/>
      <c r="AB1939" s="52"/>
      <c r="AC1939" s="52"/>
      <c r="AD1939" s="52"/>
      <c r="AE1939" s="52"/>
      <c r="AF1939" s="52"/>
      <c r="AG1939" s="52"/>
      <c r="AH1939" s="52"/>
    </row>
    <row r="1940" spans="11:34" ht="15" thickBot="1" x14ac:dyDescent="0.3">
      <c r="K1940" s="109"/>
      <c r="L1940" s="116">
        <v>1939</v>
      </c>
      <c r="M1940" s="33">
        <f t="shared" si="317"/>
        <v>1.4205128205128206</v>
      </c>
      <c r="N1940" s="33">
        <f t="shared" si="318"/>
        <v>0.38992318792318792</v>
      </c>
      <c r="O1940" s="112">
        <f t="shared" si="320"/>
        <v>193.03128115009301</v>
      </c>
      <c r="P1940" s="33">
        <f t="shared" si="321"/>
        <v>247.05797887303777</v>
      </c>
      <c r="Q1940" s="117">
        <f>IF(INDEX($P$2:$P$4096,MATCH($B$7,$P$2:$P$4096,1)+ROWS(Q$2:$Q1940))&lt;=$B$8,INDEX($P$2:$P$4096,MATCH($B$7,$P$2:$P$4096,1)+ROWS(Q$2:$Q1940)),"")</f>
        <v>284.59237424616941</v>
      </c>
      <c r="R1940" s="118">
        <f t="shared" si="322"/>
        <v>2185</v>
      </c>
      <c r="S1940" s="51">
        <f t="shared" ca="1" si="323"/>
        <v>284.59237424616941</v>
      </c>
      <c r="T1940" s="52">
        <f t="shared" ca="1" si="324"/>
        <v>2185</v>
      </c>
      <c r="U1940" s="39" t="str">
        <f t="shared" ca="1" si="325"/>
        <v>285,</v>
      </c>
      <c r="V1940" s="39" t="str">
        <f t="shared" ca="1" si="326"/>
        <v>284.5924,</v>
      </c>
      <c r="W1940" s="53" t="str">
        <f t="shared" ca="1" si="319"/>
        <v>28459,</v>
      </c>
      <c r="X1940" s="90"/>
      <c r="Y1940" s="52"/>
      <c r="Z1940" s="52"/>
      <c r="AA1940" s="52"/>
      <c r="AB1940" s="52"/>
      <c r="AC1940" s="52"/>
      <c r="AD1940" s="52"/>
      <c r="AE1940" s="52"/>
      <c r="AF1940" s="52"/>
      <c r="AG1940" s="52"/>
      <c r="AH1940" s="52"/>
    </row>
    <row r="1941" spans="11:34" ht="15" thickBot="1" x14ac:dyDescent="0.3">
      <c r="K1941" s="109"/>
      <c r="L1941" s="116">
        <v>1940</v>
      </c>
      <c r="M1941" s="33">
        <f t="shared" si="317"/>
        <v>1.4212454212454213</v>
      </c>
      <c r="N1941" s="33">
        <f t="shared" si="318"/>
        <v>0.39003418803418799</v>
      </c>
      <c r="O1941" s="112">
        <f t="shared" si="320"/>
        <v>193.08623170009307</v>
      </c>
      <c r="P1941" s="33">
        <f t="shared" si="321"/>
        <v>247.20965225258482</v>
      </c>
      <c r="Q1941" s="117">
        <f>IF(INDEX($P$2:$P$4096,MATCH($B$7,$P$2:$P$4096,1)+ROWS(Q$2:$Q1941))&lt;=$B$8,INDEX($P$2:$P$4096,MATCH($B$7,$P$2:$P$4096,1)+ROWS(Q$2:$Q1941)),"")</f>
        <v>284.74587747486299</v>
      </c>
      <c r="R1941" s="118">
        <f t="shared" si="322"/>
        <v>2186</v>
      </c>
      <c r="S1941" s="51">
        <f t="shared" ca="1" si="323"/>
        <v>284.74587747486299</v>
      </c>
      <c r="T1941" s="52">
        <f t="shared" ca="1" si="324"/>
        <v>2186</v>
      </c>
      <c r="U1941" s="39" t="str">
        <f t="shared" ca="1" si="325"/>
        <v>285,</v>
      </c>
      <c r="V1941" s="39" t="str">
        <f t="shared" ca="1" si="326"/>
        <v>284.7459,</v>
      </c>
      <c r="W1941" s="53" t="str">
        <f t="shared" ca="1" si="319"/>
        <v>28475,</v>
      </c>
      <c r="X1941" s="90"/>
      <c r="Y1941" s="52"/>
      <c r="Z1941" s="52"/>
      <c r="AA1941" s="52"/>
      <c r="AB1941" s="52"/>
      <c r="AC1941" s="52"/>
      <c r="AD1941" s="52"/>
      <c r="AE1941" s="52"/>
      <c r="AF1941" s="52"/>
      <c r="AG1941" s="52"/>
      <c r="AH1941" s="52"/>
    </row>
    <row r="1942" spans="11:34" ht="15" thickBot="1" x14ac:dyDescent="0.3">
      <c r="K1942" s="109"/>
      <c r="L1942" s="116">
        <v>1941</v>
      </c>
      <c r="M1942" s="33">
        <f t="shared" si="317"/>
        <v>1.421978021978022</v>
      </c>
      <c r="N1942" s="33">
        <f t="shared" si="318"/>
        <v>0.39014518814518812</v>
      </c>
      <c r="O1942" s="112">
        <f t="shared" si="320"/>
        <v>193.14118225009312</v>
      </c>
      <c r="P1942" s="33">
        <f t="shared" si="321"/>
        <v>247.36133293263435</v>
      </c>
      <c r="Q1942" s="117">
        <f>IF(INDEX($P$2:$P$4096,MATCH($B$7,$P$2:$P$4096,1)+ROWS(Q$2:$Q1942))&lt;=$B$8,INDEX($P$2:$P$4096,MATCH($B$7,$P$2:$P$4096,1)+ROWS(Q$2:$Q1942)),"")</f>
        <v>284.89938828419048</v>
      </c>
      <c r="R1942" s="118">
        <f t="shared" si="322"/>
        <v>2187</v>
      </c>
      <c r="S1942" s="51">
        <f t="shared" ca="1" si="323"/>
        <v>284.89938828419048</v>
      </c>
      <c r="T1942" s="52">
        <f t="shared" ca="1" si="324"/>
        <v>2187</v>
      </c>
      <c r="U1942" s="39" t="str">
        <f t="shared" ca="1" si="325"/>
        <v>285,</v>
      </c>
      <c r="V1942" s="39" t="str">
        <f t="shared" ca="1" si="326"/>
        <v>284.8994,</v>
      </c>
      <c r="W1942" s="53" t="str">
        <f t="shared" ca="1" si="319"/>
        <v>28490,</v>
      </c>
      <c r="X1942" s="90"/>
      <c r="Y1942" s="52"/>
      <c r="Z1942" s="52"/>
      <c r="AA1942" s="52"/>
      <c r="AB1942" s="52"/>
      <c r="AC1942" s="52"/>
      <c r="AD1942" s="52"/>
      <c r="AE1942" s="52"/>
      <c r="AF1942" s="52"/>
      <c r="AG1942" s="52"/>
      <c r="AH1942" s="52"/>
    </row>
    <row r="1943" spans="11:34" ht="15" thickBot="1" x14ac:dyDescent="0.3">
      <c r="K1943" s="109"/>
      <c r="L1943" s="116">
        <v>1942</v>
      </c>
      <c r="M1943" s="33">
        <f t="shared" si="317"/>
        <v>1.4227106227106228</v>
      </c>
      <c r="N1943" s="33">
        <f t="shared" si="318"/>
        <v>0.39025618825618824</v>
      </c>
      <c r="O1943" s="112">
        <f t="shared" si="320"/>
        <v>193.19613280009318</v>
      </c>
      <c r="P1943" s="33">
        <f t="shared" si="321"/>
        <v>247.51302091428664</v>
      </c>
      <c r="Q1943" s="117">
        <f>IF(INDEX($P$2:$P$4096,MATCH($B$7,$P$2:$P$4096,1)+ROWS(Q$2:$Q1943))&lt;=$B$8,INDEX($P$2:$P$4096,MATCH($B$7,$P$2:$P$4096,1)+ROWS(Q$2:$Q1943)),"")</f>
        <v>285.05290667532898</v>
      </c>
      <c r="R1943" s="118">
        <f t="shared" si="322"/>
        <v>2188</v>
      </c>
      <c r="S1943" s="51">
        <f t="shared" ca="1" si="323"/>
        <v>285.05290667532898</v>
      </c>
      <c r="T1943" s="52">
        <f t="shared" ca="1" si="324"/>
        <v>2188</v>
      </c>
      <c r="U1943" s="39" t="str">
        <f t="shared" ca="1" si="325"/>
        <v>285,</v>
      </c>
      <c r="V1943" s="39" t="str">
        <f t="shared" ca="1" si="326"/>
        <v>285.0529,</v>
      </c>
      <c r="W1943" s="53" t="str">
        <f t="shared" ca="1" si="319"/>
        <v>28505,</v>
      </c>
      <c r="X1943" s="90"/>
      <c r="Y1943" s="52"/>
      <c r="Z1943" s="52"/>
      <c r="AA1943" s="52"/>
      <c r="AB1943" s="52"/>
      <c r="AC1943" s="52"/>
      <c r="AD1943" s="52"/>
      <c r="AE1943" s="52"/>
      <c r="AF1943" s="52"/>
      <c r="AG1943" s="52"/>
      <c r="AH1943" s="52"/>
    </row>
    <row r="1944" spans="11:34" ht="15" thickBot="1" x14ac:dyDescent="0.3">
      <c r="K1944" s="109"/>
      <c r="L1944" s="116">
        <v>1943</v>
      </c>
      <c r="M1944" s="33">
        <f t="shared" si="317"/>
        <v>1.4234432234432235</v>
      </c>
      <c r="N1944" s="33">
        <f t="shared" si="318"/>
        <v>0.39036718836718837</v>
      </c>
      <c r="O1944" s="112">
        <f t="shared" si="320"/>
        <v>193.25108335009324</v>
      </c>
      <c r="P1944" s="33">
        <f t="shared" si="321"/>
        <v>247.66471619864166</v>
      </c>
      <c r="Q1944" s="117">
        <f>IF(INDEX($P$2:$P$4096,MATCH($B$7,$P$2:$P$4096,1)+ROWS(Q$2:$Q1944))&lt;=$B$8,INDEX($P$2:$P$4096,MATCH($B$7,$P$2:$P$4096,1)+ROWS(Q$2:$Q1944)),"")</f>
        <v>285.20643264945699</v>
      </c>
      <c r="R1944" s="118">
        <f t="shared" si="322"/>
        <v>2189</v>
      </c>
      <c r="S1944" s="51">
        <f t="shared" ca="1" si="323"/>
        <v>285.20643264945699</v>
      </c>
      <c r="T1944" s="52">
        <f t="shared" ca="1" si="324"/>
        <v>2189</v>
      </c>
      <c r="U1944" s="39" t="str">
        <f t="shared" ca="1" si="325"/>
        <v>285,</v>
      </c>
      <c r="V1944" s="39" t="str">
        <f t="shared" ca="1" si="326"/>
        <v>285.2064,</v>
      </c>
      <c r="W1944" s="53" t="str">
        <f t="shared" ca="1" si="319"/>
        <v>28521,</v>
      </c>
      <c r="X1944" s="90"/>
      <c r="Y1944" s="52"/>
      <c r="Z1944" s="52"/>
      <c r="AA1944" s="52"/>
      <c r="AB1944" s="52"/>
      <c r="AC1944" s="52"/>
      <c r="AD1944" s="52"/>
      <c r="AE1944" s="52"/>
      <c r="AF1944" s="52"/>
      <c r="AG1944" s="52"/>
      <c r="AH1944" s="52"/>
    </row>
    <row r="1945" spans="11:34" ht="15" thickBot="1" x14ac:dyDescent="0.3">
      <c r="K1945" s="109"/>
      <c r="L1945" s="116">
        <v>1944</v>
      </c>
      <c r="M1945" s="33">
        <f t="shared" si="317"/>
        <v>1.4241758241758242</v>
      </c>
      <c r="N1945" s="33">
        <f t="shared" si="318"/>
        <v>0.39047818847818844</v>
      </c>
      <c r="O1945" s="112">
        <f t="shared" si="320"/>
        <v>193.30603390009327</v>
      </c>
      <c r="P1945" s="33">
        <f t="shared" si="321"/>
        <v>247.81641878680045</v>
      </c>
      <c r="Q1945" s="117">
        <f>IF(INDEX($P$2:$P$4096,MATCH($B$7,$P$2:$P$4096,1)+ROWS(Q$2:$Q1945))&lt;=$B$8,INDEX($P$2:$P$4096,MATCH($B$7,$P$2:$P$4096,1)+ROWS(Q$2:$Q1945)),"")</f>
        <v>285.35996620775205</v>
      </c>
      <c r="R1945" s="118">
        <f t="shared" si="322"/>
        <v>2190</v>
      </c>
      <c r="S1945" s="51">
        <f t="shared" ca="1" si="323"/>
        <v>285.35996620775205</v>
      </c>
      <c r="T1945" s="52">
        <f t="shared" ca="1" si="324"/>
        <v>2190</v>
      </c>
      <c r="U1945" s="39" t="str">
        <f t="shared" ca="1" si="325"/>
        <v>285,</v>
      </c>
      <c r="V1945" s="39" t="str">
        <f t="shared" ca="1" si="326"/>
        <v>285.36,</v>
      </c>
      <c r="W1945" s="53" t="str">
        <f t="shared" ca="1" si="319"/>
        <v>28536,</v>
      </c>
      <c r="X1945" s="90"/>
      <c r="Y1945" s="52"/>
      <c r="Z1945" s="52"/>
      <c r="AA1945" s="52"/>
      <c r="AB1945" s="52"/>
      <c r="AC1945" s="52"/>
      <c r="AD1945" s="52"/>
      <c r="AE1945" s="52"/>
      <c r="AF1945" s="52"/>
      <c r="AG1945" s="52"/>
      <c r="AH1945" s="52"/>
    </row>
    <row r="1946" spans="11:34" ht="15" thickBot="1" x14ac:dyDescent="0.3">
      <c r="K1946" s="109"/>
      <c r="L1946" s="116">
        <v>1945</v>
      </c>
      <c r="M1946" s="33">
        <f t="shared" si="317"/>
        <v>1.424908424908425</v>
      </c>
      <c r="N1946" s="33">
        <f t="shared" si="318"/>
        <v>0.39058918858918856</v>
      </c>
      <c r="O1946" s="112">
        <f t="shared" si="320"/>
        <v>193.36098445009333</v>
      </c>
      <c r="P1946" s="33">
        <f t="shared" si="321"/>
        <v>247.96812867986375</v>
      </c>
      <c r="Q1946" s="117">
        <f>IF(INDEX($P$2:$P$4096,MATCH($B$7,$P$2:$P$4096,1)+ROWS(Q$2:$Q1946))&lt;=$B$8,INDEX($P$2:$P$4096,MATCH($B$7,$P$2:$P$4096,1)+ROWS(Q$2:$Q1946)),"")</f>
        <v>285.513507351393</v>
      </c>
      <c r="R1946" s="118">
        <f t="shared" si="322"/>
        <v>2191</v>
      </c>
      <c r="S1946" s="51">
        <f t="shared" ca="1" si="323"/>
        <v>285.513507351393</v>
      </c>
      <c r="T1946" s="52">
        <f t="shared" ca="1" si="324"/>
        <v>2191</v>
      </c>
      <c r="U1946" s="39" t="str">
        <f t="shared" ca="1" si="325"/>
        <v>286,</v>
      </c>
      <c r="V1946" s="39" t="str">
        <f t="shared" ca="1" si="326"/>
        <v>285.5135,</v>
      </c>
      <c r="W1946" s="53" t="str">
        <f t="shared" ca="1" si="319"/>
        <v>28551,</v>
      </c>
      <c r="X1946" s="90"/>
      <c r="Y1946" s="52"/>
      <c r="Z1946" s="52"/>
      <c r="AA1946" s="52"/>
      <c r="AB1946" s="52"/>
      <c r="AC1946" s="52"/>
      <c r="AD1946" s="52"/>
      <c r="AE1946" s="52"/>
      <c r="AF1946" s="52"/>
      <c r="AG1946" s="52"/>
      <c r="AH1946" s="52"/>
    </row>
    <row r="1947" spans="11:34" ht="15" thickBot="1" x14ac:dyDescent="0.3">
      <c r="K1947" s="109"/>
      <c r="L1947" s="116">
        <v>1946</v>
      </c>
      <c r="M1947" s="33">
        <f t="shared" si="317"/>
        <v>1.4256410256410257</v>
      </c>
      <c r="N1947" s="33">
        <f t="shared" si="318"/>
        <v>0.39070018870018869</v>
      </c>
      <c r="O1947" s="112">
        <f t="shared" si="320"/>
        <v>193.41593500009341</v>
      </c>
      <c r="P1947" s="33">
        <f t="shared" si="321"/>
        <v>248.11984587893329</v>
      </c>
      <c r="Q1947" s="117">
        <f>IF(INDEX($P$2:$P$4096,MATCH($B$7,$P$2:$P$4096,1)+ROWS(Q$2:$Q1947))&lt;=$B$8,INDEX($P$2:$P$4096,MATCH($B$7,$P$2:$P$4096,1)+ROWS(Q$2:$Q1947)),"")</f>
        <v>285.66705608155843</v>
      </c>
      <c r="R1947" s="118">
        <f t="shared" si="322"/>
        <v>2192</v>
      </c>
      <c r="S1947" s="51">
        <f t="shared" ca="1" si="323"/>
        <v>285.66705608155843</v>
      </c>
      <c r="T1947" s="52">
        <f t="shared" ca="1" si="324"/>
        <v>2192</v>
      </c>
      <c r="U1947" s="39" t="str">
        <f t="shared" ca="1" si="325"/>
        <v>286,</v>
      </c>
      <c r="V1947" s="39" t="str">
        <f t="shared" ca="1" si="326"/>
        <v>285.6671,</v>
      </c>
      <c r="W1947" s="53" t="str">
        <f t="shared" ca="1" si="319"/>
        <v>28567,</v>
      </c>
      <c r="X1947" s="90"/>
      <c r="Y1947" s="52"/>
      <c r="Z1947" s="52"/>
      <c r="AA1947" s="52"/>
      <c r="AB1947" s="52"/>
      <c r="AC1947" s="52"/>
      <c r="AD1947" s="52"/>
      <c r="AE1947" s="52"/>
      <c r="AF1947" s="52"/>
      <c r="AG1947" s="52"/>
      <c r="AH1947" s="52"/>
    </row>
    <row r="1948" spans="11:34" ht="15" thickBot="1" x14ac:dyDescent="0.3">
      <c r="K1948" s="109"/>
      <c r="L1948" s="116">
        <v>1947</v>
      </c>
      <c r="M1948" s="33">
        <f t="shared" si="317"/>
        <v>1.4263736263736264</v>
      </c>
      <c r="N1948" s="33">
        <f t="shared" si="318"/>
        <v>0.39081118881118881</v>
      </c>
      <c r="O1948" s="112">
        <f t="shared" si="320"/>
        <v>193.47088555009347</v>
      </c>
      <c r="P1948" s="33">
        <f t="shared" si="321"/>
        <v>248.27157038511024</v>
      </c>
      <c r="Q1948" s="117">
        <f>IF(INDEX($P$2:$P$4096,MATCH($B$7,$P$2:$P$4096,1)+ROWS(Q$2:$Q1948))&lt;=$B$8,INDEX($P$2:$P$4096,MATCH($B$7,$P$2:$P$4096,1)+ROWS(Q$2:$Q1948)),"")</f>
        <v>285.82061239942806</v>
      </c>
      <c r="R1948" s="118">
        <f t="shared" si="322"/>
        <v>2193</v>
      </c>
      <c r="S1948" s="51">
        <f t="shared" ca="1" si="323"/>
        <v>285.82061239942806</v>
      </c>
      <c r="T1948" s="52">
        <f t="shared" ca="1" si="324"/>
        <v>2193</v>
      </c>
      <c r="U1948" s="39" t="str">
        <f t="shared" ca="1" si="325"/>
        <v>286,</v>
      </c>
      <c r="V1948" s="39" t="str">
        <f t="shared" ca="1" si="326"/>
        <v>285.8206,</v>
      </c>
      <c r="W1948" s="53" t="str">
        <f t="shared" ca="1" si="319"/>
        <v>28582,</v>
      </c>
      <c r="X1948" s="90"/>
      <c r="Y1948" s="52"/>
      <c r="Z1948" s="52"/>
      <c r="AA1948" s="52"/>
      <c r="AB1948" s="52"/>
      <c r="AC1948" s="52"/>
      <c r="AD1948" s="52"/>
      <c r="AE1948" s="52"/>
      <c r="AF1948" s="52"/>
      <c r="AG1948" s="52"/>
      <c r="AH1948" s="52"/>
    </row>
    <row r="1949" spans="11:34" ht="15" thickBot="1" x14ac:dyDescent="0.3">
      <c r="K1949" s="109"/>
      <c r="L1949" s="116">
        <v>1948</v>
      </c>
      <c r="M1949" s="33">
        <f t="shared" si="317"/>
        <v>1.4271062271062271</v>
      </c>
      <c r="N1949" s="33">
        <f t="shared" si="318"/>
        <v>0.39092218892218888</v>
      </c>
      <c r="O1949" s="112">
        <f t="shared" si="320"/>
        <v>193.5258361000935</v>
      </c>
      <c r="P1949" s="33">
        <f t="shared" si="321"/>
        <v>248.42330219949639</v>
      </c>
      <c r="Q1949" s="117">
        <f>IF(INDEX($P$2:$P$4096,MATCH($B$7,$P$2:$P$4096,1)+ROWS(Q$2:$Q1949))&lt;=$B$8,INDEX($P$2:$P$4096,MATCH($B$7,$P$2:$P$4096,1)+ROWS(Q$2:$Q1949)),"")</f>
        <v>285.97417630618014</v>
      </c>
      <c r="R1949" s="118">
        <f t="shared" si="322"/>
        <v>2194</v>
      </c>
      <c r="S1949" s="51">
        <f t="shared" ca="1" si="323"/>
        <v>285.97417630618014</v>
      </c>
      <c r="T1949" s="52">
        <f t="shared" ca="1" si="324"/>
        <v>2194</v>
      </c>
      <c r="U1949" s="39" t="str">
        <f t="shared" ca="1" si="325"/>
        <v>286,</v>
      </c>
      <c r="V1949" s="39" t="str">
        <f t="shared" ca="1" si="326"/>
        <v>285.9742,</v>
      </c>
      <c r="W1949" s="53" t="str">
        <f t="shared" ca="1" si="319"/>
        <v>28597,</v>
      </c>
      <c r="X1949" s="90"/>
      <c r="Y1949" s="52"/>
      <c r="Z1949" s="52"/>
      <c r="AA1949" s="52"/>
      <c r="AB1949" s="52"/>
      <c r="AC1949" s="52"/>
      <c r="AD1949" s="52"/>
      <c r="AE1949" s="52"/>
      <c r="AF1949" s="52"/>
      <c r="AG1949" s="52"/>
      <c r="AH1949" s="52"/>
    </row>
    <row r="1950" spans="11:34" ht="15" thickBot="1" x14ac:dyDescent="0.3">
      <c r="K1950" s="109"/>
      <c r="L1950" s="116">
        <v>1949</v>
      </c>
      <c r="M1950" s="33">
        <f t="shared" si="317"/>
        <v>1.4278388278388279</v>
      </c>
      <c r="N1950" s="33">
        <f t="shared" si="318"/>
        <v>0.39103318903318901</v>
      </c>
      <c r="O1950" s="112">
        <f t="shared" si="320"/>
        <v>193.58078665009356</v>
      </c>
      <c r="P1950" s="33">
        <f t="shared" si="321"/>
        <v>248.57504132319445</v>
      </c>
      <c r="Q1950" s="117">
        <f>IF(INDEX($P$2:$P$4096,MATCH($B$7,$P$2:$P$4096,1)+ROWS(Q$2:$Q1950))&lt;=$B$8,INDEX($P$2:$P$4096,MATCH($B$7,$P$2:$P$4096,1)+ROWS(Q$2:$Q1950)),"")</f>
        <v>286.12774780299509</v>
      </c>
      <c r="R1950" s="118">
        <f t="shared" si="322"/>
        <v>2195</v>
      </c>
      <c r="S1950" s="51">
        <f t="shared" ca="1" si="323"/>
        <v>286.12774780299509</v>
      </c>
      <c r="T1950" s="52">
        <f t="shared" ca="1" si="324"/>
        <v>2195</v>
      </c>
      <c r="U1950" s="39" t="str">
        <f t="shared" ca="1" si="325"/>
        <v>286,</v>
      </c>
      <c r="V1950" s="39" t="str">
        <f t="shared" ca="1" si="326"/>
        <v>286.1277,</v>
      </c>
      <c r="W1950" s="53" t="str">
        <f t="shared" ca="1" si="319"/>
        <v>28613,</v>
      </c>
      <c r="X1950" s="90"/>
      <c r="Y1950" s="52"/>
      <c r="Z1950" s="52"/>
      <c r="AA1950" s="52"/>
      <c r="AB1950" s="52"/>
      <c r="AC1950" s="52"/>
      <c r="AD1950" s="52"/>
      <c r="AE1950" s="52"/>
      <c r="AF1950" s="52"/>
      <c r="AG1950" s="52"/>
      <c r="AH1950" s="52"/>
    </row>
    <row r="1951" spans="11:34" ht="15" thickBot="1" x14ac:dyDescent="0.3">
      <c r="K1951" s="109"/>
      <c r="L1951" s="116">
        <v>1950</v>
      </c>
      <c r="M1951" s="33">
        <f t="shared" si="317"/>
        <v>1.4285714285714286</v>
      </c>
      <c r="N1951" s="33">
        <f t="shared" si="318"/>
        <v>0.39114418914418914</v>
      </c>
      <c r="O1951" s="112">
        <f t="shared" si="320"/>
        <v>193.63573720009362</v>
      </c>
      <c r="P1951" s="33">
        <f t="shared" si="321"/>
        <v>248.72678775730697</v>
      </c>
      <c r="Q1951" s="117">
        <f>IF(INDEX($P$2:$P$4096,MATCH($B$7,$P$2:$P$4096,1)+ROWS(Q$2:$Q1951))&lt;=$B$8,INDEX($P$2:$P$4096,MATCH($B$7,$P$2:$P$4096,1)+ROWS(Q$2:$Q1951)),"")</f>
        <v>286.28132689105286</v>
      </c>
      <c r="R1951" s="118">
        <f t="shared" si="322"/>
        <v>2196</v>
      </c>
      <c r="S1951" s="51">
        <f t="shared" ca="1" si="323"/>
        <v>286.28132689105286</v>
      </c>
      <c r="T1951" s="52">
        <f t="shared" ca="1" si="324"/>
        <v>2196</v>
      </c>
      <c r="U1951" s="39" t="str">
        <f t="shared" ca="1" si="325"/>
        <v>286,</v>
      </c>
      <c r="V1951" s="39" t="str">
        <f t="shared" ca="1" si="326"/>
        <v>286.2813,</v>
      </c>
      <c r="W1951" s="53" t="str">
        <f t="shared" ca="1" si="319"/>
        <v>28628,</v>
      </c>
      <c r="X1951" s="90"/>
      <c r="Y1951" s="52"/>
      <c r="Z1951" s="52"/>
      <c r="AA1951" s="52"/>
      <c r="AB1951" s="52"/>
      <c r="AC1951" s="52"/>
      <c r="AD1951" s="52"/>
      <c r="AE1951" s="52"/>
      <c r="AF1951" s="52"/>
      <c r="AG1951" s="52"/>
      <c r="AH1951" s="52"/>
    </row>
    <row r="1952" spans="11:34" ht="15" thickBot="1" x14ac:dyDescent="0.3">
      <c r="K1952" s="109"/>
      <c r="L1952" s="116">
        <v>1951</v>
      </c>
      <c r="M1952" s="33">
        <f t="shared" si="317"/>
        <v>1.4293040293040293</v>
      </c>
      <c r="N1952" s="33">
        <f t="shared" si="318"/>
        <v>0.39125518925518926</v>
      </c>
      <c r="O1952" s="112">
        <f t="shared" si="320"/>
        <v>193.69068775009367</v>
      </c>
      <c r="P1952" s="33">
        <f t="shared" si="321"/>
        <v>248.87854150293657</v>
      </c>
      <c r="Q1952" s="117">
        <f>IF(INDEX($P$2:$P$4096,MATCH($B$7,$P$2:$P$4096,1)+ROWS(Q$2:$Q1952))&lt;=$B$8,INDEX($P$2:$P$4096,MATCH($B$7,$P$2:$P$4096,1)+ROWS(Q$2:$Q1952)),"")</f>
        <v>286.43491357153374</v>
      </c>
      <c r="R1952" s="118">
        <f t="shared" si="322"/>
        <v>2197</v>
      </c>
      <c r="S1952" s="51">
        <f t="shared" ca="1" si="323"/>
        <v>286.43491357153374</v>
      </c>
      <c r="T1952" s="52">
        <f t="shared" ca="1" si="324"/>
        <v>2197</v>
      </c>
      <c r="U1952" s="39" t="str">
        <f t="shared" ca="1" si="325"/>
        <v>286,</v>
      </c>
      <c r="V1952" s="39" t="str">
        <f t="shared" ca="1" si="326"/>
        <v>286.4349,</v>
      </c>
      <c r="W1952" s="53" t="str">
        <f t="shared" ca="1" si="319"/>
        <v>28643,</v>
      </c>
      <c r="X1952" s="90"/>
      <c r="Y1952" s="52"/>
      <c r="Z1952" s="52"/>
      <c r="AA1952" s="52"/>
      <c r="AB1952" s="52"/>
      <c r="AC1952" s="52"/>
      <c r="AD1952" s="52"/>
      <c r="AE1952" s="52"/>
      <c r="AF1952" s="52"/>
      <c r="AG1952" s="52"/>
      <c r="AH1952" s="52"/>
    </row>
    <row r="1953" spans="11:34" ht="15" thickBot="1" x14ac:dyDescent="0.3">
      <c r="K1953" s="109"/>
      <c r="L1953" s="116">
        <v>1952</v>
      </c>
      <c r="M1953" s="33">
        <f t="shared" si="317"/>
        <v>1.4300366300366301</v>
      </c>
      <c r="N1953" s="33">
        <f t="shared" si="318"/>
        <v>0.39136618936618933</v>
      </c>
      <c r="O1953" s="112">
        <f t="shared" si="320"/>
        <v>193.74563830009373</v>
      </c>
      <c r="P1953" s="33">
        <f t="shared" si="321"/>
        <v>249.03030256118643</v>
      </c>
      <c r="Q1953" s="117">
        <f>IF(INDEX($P$2:$P$4096,MATCH($B$7,$P$2:$P$4096,1)+ROWS(Q$2:$Q1953))&lt;=$B$8,INDEX($P$2:$P$4096,MATCH($B$7,$P$2:$P$4096,1)+ROWS(Q$2:$Q1953)),"")</f>
        <v>286.58850784561838</v>
      </c>
      <c r="R1953" s="118">
        <f t="shared" si="322"/>
        <v>2198</v>
      </c>
      <c r="S1953" s="51">
        <f t="shared" ca="1" si="323"/>
        <v>286.58850784561838</v>
      </c>
      <c r="T1953" s="52">
        <f t="shared" ca="1" si="324"/>
        <v>2198</v>
      </c>
      <c r="U1953" s="39" t="str">
        <f t="shared" ca="1" si="325"/>
        <v>287,</v>
      </c>
      <c r="V1953" s="39" t="str">
        <f t="shared" ca="1" si="326"/>
        <v>286.5885,</v>
      </c>
      <c r="W1953" s="53" t="str">
        <f t="shared" ca="1" si="319"/>
        <v>28659,</v>
      </c>
      <c r="X1953" s="90"/>
      <c r="Y1953" s="52"/>
      <c r="Z1953" s="52"/>
      <c r="AA1953" s="52"/>
      <c r="AB1953" s="52"/>
      <c r="AC1953" s="52"/>
      <c r="AD1953" s="52"/>
      <c r="AE1953" s="52"/>
      <c r="AF1953" s="52"/>
      <c r="AG1953" s="52"/>
      <c r="AH1953" s="52"/>
    </row>
    <row r="1954" spans="11:34" ht="15" thickBot="1" x14ac:dyDescent="0.3">
      <c r="K1954" s="109"/>
      <c r="L1954" s="116">
        <v>1953</v>
      </c>
      <c r="M1954" s="33">
        <f t="shared" si="317"/>
        <v>1.4307692307692308</v>
      </c>
      <c r="N1954" s="33">
        <f t="shared" si="318"/>
        <v>0.39147718947718946</v>
      </c>
      <c r="O1954" s="112">
        <f t="shared" si="320"/>
        <v>193.80058885009379</v>
      </c>
      <c r="P1954" s="33">
        <f t="shared" si="321"/>
        <v>249.18207093316045</v>
      </c>
      <c r="Q1954" s="117">
        <f>IF(INDEX($P$2:$P$4096,MATCH($B$7,$P$2:$P$4096,1)+ROWS(Q$2:$Q1954))&lt;=$B$8,INDEX($P$2:$P$4096,MATCH($B$7,$P$2:$P$4096,1)+ROWS(Q$2:$Q1954)),"")</f>
        <v>286.74210971448775</v>
      </c>
      <c r="R1954" s="118">
        <f t="shared" si="322"/>
        <v>2199</v>
      </c>
      <c r="S1954" s="51">
        <f t="shared" ca="1" si="323"/>
        <v>286.74210971448775</v>
      </c>
      <c r="T1954" s="52">
        <f t="shared" ca="1" si="324"/>
        <v>2199</v>
      </c>
      <c r="U1954" s="39" t="str">
        <f t="shared" ca="1" si="325"/>
        <v>287,</v>
      </c>
      <c r="V1954" s="39" t="str">
        <f t="shared" ca="1" si="326"/>
        <v>286.7421,</v>
      </c>
      <c r="W1954" s="53" t="str">
        <f t="shared" ca="1" si="319"/>
        <v>28674,</v>
      </c>
      <c r="X1954" s="90"/>
      <c r="Y1954" s="52"/>
      <c r="Z1954" s="52"/>
      <c r="AA1954" s="52"/>
      <c r="AB1954" s="52"/>
      <c r="AC1954" s="52"/>
      <c r="AD1954" s="52"/>
      <c r="AE1954" s="52"/>
      <c r="AF1954" s="52"/>
      <c r="AG1954" s="52"/>
      <c r="AH1954" s="52"/>
    </row>
    <row r="1955" spans="11:34" ht="15" thickBot="1" x14ac:dyDescent="0.3">
      <c r="K1955" s="109"/>
      <c r="L1955" s="116">
        <v>1954</v>
      </c>
      <c r="M1955" s="33">
        <f t="shared" si="317"/>
        <v>1.4315018315018315</v>
      </c>
      <c r="N1955" s="33">
        <f t="shared" si="318"/>
        <v>0.39158818958818958</v>
      </c>
      <c r="O1955" s="112">
        <f t="shared" si="320"/>
        <v>193.85553940009385</v>
      </c>
      <c r="P1955" s="33">
        <f t="shared" si="321"/>
        <v>249.33384661996223</v>
      </c>
      <c r="Q1955" s="117">
        <f>IF(INDEX($P$2:$P$4096,MATCH($B$7,$P$2:$P$4096,1)+ROWS(Q$2:$Q1955))&lt;=$B$8,INDEX($P$2:$P$4096,MATCH($B$7,$P$2:$P$4096,1)+ROWS(Q$2:$Q1955)),"")</f>
        <v>286.89571917932295</v>
      </c>
      <c r="R1955" s="118">
        <f t="shared" si="322"/>
        <v>2200</v>
      </c>
      <c r="S1955" s="51">
        <f t="shared" ca="1" si="323"/>
        <v>286.89571917932295</v>
      </c>
      <c r="T1955" s="52">
        <f t="shared" ca="1" si="324"/>
        <v>2200</v>
      </c>
      <c r="U1955" s="39" t="str">
        <f t="shared" ca="1" si="325"/>
        <v>287,</v>
      </c>
      <c r="V1955" s="39" t="str">
        <f t="shared" ca="1" si="326"/>
        <v>286.8957,</v>
      </c>
      <c r="W1955" s="53" t="str">
        <f t="shared" ca="1" si="319"/>
        <v>28690,</v>
      </c>
      <c r="X1955" s="90"/>
      <c r="Y1955" s="52"/>
      <c r="Z1955" s="52"/>
      <c r="AA1955" s="52"/>
      <c r="AB1955" s="52"/>
      <c r="AC1955" s="52"/>
      <c r="AD1955" s="52"/>
      <c r="AE1955" s="52"/>
      <c r="AF1955" s="52"/>
      <c r="AG1955" s="52"/>
      <c r="AH1955" s="52"/>
    </row>
    <row r="1956" spans="11:34" ht="15" thickBot="1" x14ac:dyDescent="0.3">
      <c r="K1956" s="109"/>
      <c r="L1956" s="116">
        <v>1955</v>
      </c>
      <c r="M1956" s="33">
        <f t="shared" si="317"/>
        <v>1.4322344322344323</v>
      </c>
      <c r="N1956" s="33">
        <f t="shared" si="318"/>
        <v>0.39169918969918965</v>
      </c>
      <c r="O1956" s="112">
        <f t="shared" si="320"/>
        <v>193.91048995009388</v>
      </c>
      <c r="P1956" s="33">
        <f t="shared" si="321"/>
        <v>249.4856296226958</v>
      </c>
      <c r="Q1956" s="117">
        <f>IF(INDEX($P$2:$P$4096,MATCH($B$7,$P$2:$P$4096,1)+ROWS(Q$2:$Q1956))&lt;=$B$8,INDEX($P$2:$P$4096,MATCH($B$7,$P$2:$P$4096,1)+ROWS(Q$2:$Q1956)),"")</f>
        <v>287.04933624130575</v>
      </c>
      <c r="R1956" s="118">
        <f t="shared" si="322"/>
        <v>2201</v>
      </c>
      <c r="S1956" s="51">
        <f t="shared" ca="1" si="323"/>
        <v>287.04933624130575</v>
      </c>
      <c r="T1956" s="52">
        <f t="shared" ca="1" si="324"/>
        <v>2201</v>
      </c>
      <c r="U1956" s="39" t="str">
        <f t="shared" ca="1" si="325"/>
        <v>287,</v>
      </c>
      <c r="V1956" s="39" t="str">
        <f t="shared" ca="1" si="326"/>
        <v>287.0493,</v>
      </c>
      <c r="W1956" s="53" t="str">
        <f t="shared" ca="1" si="319"/>
        <v>28705,</v>
      </c>
      <c r="X1956" s="90"/>
      <c r="Y1956" s="52"/>
      <c r="Z1956" s="52"/>
      <c r="AA1956" s="52"/>
      <c r="AB1956" s="52"/>
      <c r="AC1956" s="52"/>
      <c r="AD1956" s="52"/>
      <c r="AE1956" s="52"/>
      <c r="AF1956" s="52"/>
      <c r="AG1956" s="52"/>
      <c r="AH1956" s="52"/>
    </row>
    <row r="1957" spans="11:34" ht="15" thickBot="1" x14ac:dyDescent="0.3">
      <c r="K1957" s="109"/>
      <c r="L1957" s="116">
        <v>1956</v>
      </c>
      <c r="M1957" s="33">
        <f t="shared" si="317"/>
        <v>1.432967032967033</v>
      </c>
      <c r="N1957" s="33">
        <f t="shared" si="318"/>
        <v>0.39181018981018978</v>
      </c>
      <c r="O1957" s="112">
        <f t="shared" si="320"/>
        <v>193.96544050009393</v>
      </c>
      <c r="P1957" s="33">
        <f t="shared" si="321"/>
        <v>249.63741994246595</v>
      </c>
      <c r="Q1957" s="117">
        <f>IF(INDEX($P$2:$P$4096,MATCH($B$7,$P$2:$P$4096,1)+ROWS(Q$2:$Q1957))&lt;=$B$8,INDEX($P$2:$P$4096,MATCH($B$7,$P$2:$P$4096,1)+ROWS(Q$2:$Q1957)),"")</f>
        <v>287.20296090161804</v>
      </c>
      <c r="R1957" s="118">
        <f t="shared" si="322"/>
        <v>2202</v>
      </c>
      <c r="S1957" s="51">
        <f t="shared" ca="1" si="323"/>
        <v>287.20296090161804</v>
      </c>
      <c r="T1957" s="52">
        <f t="shared" ca="1" si="324"/>
        <v>2202</v>
      </c>
      <c r="U1957" s="39" t="str">
        <f t="shared" ca="1" si="325"/>
        <v>287,</v>
      </c>
      <c r="V1957" s="39" t="str">
        <f t="shared" ca="1" si="326"/>
        <v>287.203,</v>
      </c>
      <c r="W1957" s="53" t="str">
        <f t="shared" ca="1" si="319"/>
        <v>28720,</v>
      </c>
      <c r="X1957" s="90"/>
      <c r="Y1957" s="52"/>
      <c r="Z1957" s="52"/>
      <c r="AA1957" s="52"/>
      <c r="AB1957" s="52"/>
      <c r="AC1957" s="52"/>
      <c r="AD1957" s="52"/>
      <c r="AE1957" s="52"/>
      <c r="AF1957" s="52"/>
      <c r="AG1957" s="52"/>
      <c r="AH1957" s="52"/>
    </row>
    <row r="1958" spans="11:34" ht="15" thickBot="1" x14ac:dyDescent="0.3">
      <c r="K1958" s="109"/>
      <c r="L1958" s="116">
        <v>1957</v>
      </c>
      <c r="M1958" s="33">
        <f t="shared" si="317"/>
        <v>1.4336996336996337</v>
      </c>
      <c r="N1958" s="33">
        <f t="shared" si="318"/>
        <v>0.39192118992118991</v>
      </c>
      <c r="O1958" s="112">
        <f t="shared" si="320"/>
        <v>194.02039105009399</v>
      </c>
      <c r="P1958" s="33">
        <f t="shared" si="321"/>
        <v>249.78921758037734</v>
      </c>
      <c r="Q1958" s="117">
        <f>IF(INDEX($P$2:$P$4096,MATCH($B$7,$P$2:$P$4096,1)+ROWS(Q$2:$Q1958))&lt;=$B$8,INDEX($P$2:$P$4096,MATCH($B$7,$P$2:$P$4096,1)+ROWS(Q$2:$Q1958)),"")</f>
        <v>287.35659316144194</v>
      </c>
      <c r="R1958" s="118">
        <f t="shared" si="322"/>
        <v>2203</v>
      </c>
      <c r="S1958" s="51">
        <f t="shared" ca="1" si="323"/>
        <v>287.35659316144194</v>
      </c>
      <c r="T1958" s="52">
        <f t="shared" ca="1" si="324"/>
        <v>2203</v>
      </c>
      <c r="U1958" s="39" t="str">
        <f t="shared" ca="1" si="325"/>
        <v>287,</v>
      </c>
      <c r="V1958" s="39" t="str">
        <f t="shared" ca="1" si="326"/>
        <v>287.3566,</v>
      </c>
      <c r="W1958" s="53" t="str">
        <f t="shared" ca="1" si="319"/>
        <v>28736,</v>
      </c>
      <c r="X1958" s="90"/>
      <c r="Y1958" s="52"/>
      <c r="Z1958" s="52"/>
      <c r="AA1958" s="52"/>
      <c r="AB1958" s="52"/>
      <c r="AC1958" s="52"/>
      <c r="AD1958" s="52"/>
      <c r="AE1958" s="52"/>
      <c r="AF1958" s="52"/>
      <c r="AG1958" s="52"/>
      <c r="AH1958" s="52"/>
    </row>
    <row r="1959" spans="11:34" ht="15" thickBot="1" x14ac:dyDescent="0.3">
      <c r="K1959" s="109"/>
      <c r="L1959" s="116">
        <v>1958</v>
      </c>
      <c r="M1959" s="33">
        <f t="shared" si="317"/>
        <v>1.4344322344322344</v>
      </c>
      <c r="N1959" s="33">
        <f t="shared" si="318"/>
        <v>0.39203219003219003</v>
      </c>
      <c r="O1959" s="112">
        <f t="shared" si="320"/>
        <v>194.07534160009408</v>
      </c>
      <c r="P1959" s="33">
        <f t="shared" si="321"/>
        <v>249.94102253753528</v>
      </c>
      <c r="Q1959" s="117">
        <f>IF(INDEX($P$2:$P$4096,MATCH($B$7,$P$2:$P$4096,1)+ROWS(Q$2:$Q1959))&lt;=$B$8,INDEX($P$2:$P$4096,MATCH($B$7,$P$2:$P$4096,1)+ROWS(Q$2:$Q1959)),"")</f>
        <v>287.51023302195989</v>
      </c>
      <c r="R1959" s="118">
        <f t="shared" si="322"/>
        <v>2204</v>
      </c>
      <c r="S1959" s="51">
        <f t="shared" ca="1" si="323"/>
        <v>287.51023302195989</v>
      </c>
      <c r="T1959" s="52">
        <f t="shared" ca="1" si="324"/>
        <v>2204</v>
      </c>
      <c r="U1959" s="39" t="str">
        <f t="shared" ca="1" si="325"/>
        <v>288,</v>
      </c>
      <c r="V1959" s="39" t="str">
        <f t="shared" ca="1" si="326"/>
        <v>287.5102,</v>
      </c>
      <c r="W1959" s="53" t="str">
        <f t="shared" ca="1" si="319"/>
        <v>28751,</v>
      </c>
      <c r="X1959" s="90"/>
      <c r="Y1959" s="52"/>
      <c r="Z1959" s="52"/>
      <c r="AA1959" s="52"/>
      <c r="AB1959" s="52"/>
      <c r="AC1959" s="52"/>
      <c r="AD1959" s="52"/>
      <c r="AE1959" s="52"/>
      <c r="AF1959" s="52"/>
      <c r="AG1959" s="52"/>
      <c r="AH1959" s="52"/>
    </row>
    <row r="1960" spans="11:34" ht="15" thickBot="1" x14ac:dyDescent="0.3">
      <c r="K1960" s="109"/>
      <c r="L1960" s="116">
        <v>1959</v>
      </c>
      <c r="M1960" s="33">
        <f t="shared" si="317"/>
        <v>1.4351648351648352</v>
      </c>
      <c r="N1960" s="33">
        <f t="shared" si="318"/>
        <v>0.3921431901431901</v>
      </c>
      <c r="O1960" s="112">
        <f t="shared" si="320"/>
        <v>194.13029215009411</v>
      </c>
      <c r="P1960" s="33">
        <f t="shared" si="321"/>
        <v>250.09283481504485</v>
      </c>
      <c r="Q1960" s="117">
        <f>IF(INDEX($P$2:$P$4096,MATCH($B$7,$P$2:$P$4096,1)+ROWS(Q$2:$Q1960))&lt;=$B$8,INDEX($P$2:$P$4096,MATCH($B$7,$P$2:$P$4096,1)+ROWS(Q$2:$Q1960)),"")</f>
        <v>287.66388048435516</v>
      </c>
      <c r="R1960" s="118">
        <f t="shared" si="322"/>
        <v>2205</v>
      </c>
      <c r="S1960" s="51">
        <f t="shared" ca="1" si="323"/>
        <v>287.66388048435516</v>
      </c>
      <c r="T1960" s="52">
        <f t="shared" ca="1" si="324"/>
        <v>2205</v>
      </c>
      <c r="U1960" s="39" t="str">
        <f t="shared" ca="1" si="325"/>
        <v>288,</v>
      </c>
      <c r="V1960" s="39" t="str">
        <f t="shared" ca="1" si="326"/>
        <v>287.6639,</v>
      </c>
      <c r="W1960" s="53" t="str">
        <f t="shared" ca="1" si="319"/>
        <v>28766,</v>
      </c>
      <c r="X1960" s="90"/>
      <c r="Y1960" s="52"/>
      <c r="Z1960" s="52"/>
      <c r="AA1960" s="52"/>
      <c r="AB1960" s="52"/>
      <c r="AC1960" s="52"/>
      <c r="AD1960" s="52"/>
      <c r="AE1960" s="52"/>
      <c r="AF1960" s="52"/>
      <c r="AG1960" s="52"/>
      <c r="AH1960" s="52"/>
    </row>
    <row r="1961" spans="11:34" ht="15" thickBot="1" x14ac:dyDescent="0.3">
      <c r="K1961" s="109"/>
      <c r="L1961" s="116">
        <v>1960</v>
      </c>
      <c r="M1961" s="33">
        <f t="shared" si="317"/>
        <v>1.4358974358974359</v>
      </c>
      <c r="N1961" s="33">
        <f t="shared" si="318"/>
        <v>0.39225419025419023</v>
      </c>
      <c r="O1961" s="112">
        <f t="shared" si="320"/>
        <v>194.18524270009416</v>
      </c>
      <c r="P1961" s="33">
        <f t="shared" si="321"/>
        <v>250.24465441401207</v>
      </c>
      <c r="Q1961" s="117">
        <f>IF(INDEX($P$2:$P$4096,MATCH($B$7,$P$2:$P$4096,1)+ROWS(Q$2:$Q1961))&lt;=$B$8,INDEX($P$2:$P$4096,MATCH($B$7,$P$2:$P$4096,1)+ROWS(Q$2:$Q1961)),"")</f>
        <v>287.81753554981032</v>
      </c>
      <c r="R1961" s="118">
        <f t="shared" si="322"/>
        <v>2206</v>
      </c>
      <c r="S1961" s="51">
        <f t="shared" ca="1" si="323"/>
        <v>287.81753554981032</v>
      </c>
      <c r="T1961" s="52">
        <f t="shared" ca="1" si="324"/>
        <v>2206</v>
      </c>
      <c r="U1961" s="39" t="str">
        <f t="shared" ca="1" si="325"/>
        <v>288,</v>
      </c>
      <c r="V1961" s="39" t="str">
        <f t="shared" ca="1" si="326"/>
        <v>287.8175,</v>
      </c>
      <c r="W1961" s="53" t="str">
        <f t="shared" ca="1" si="319"/>
        <v>28782,</v>
      </c>
      <c r="X1961" s="90"/>
      <c r="Y1961" s="52"/>
      <c r="Z1961" s="52"/>
      <c r="AA1961" s="52"/>
      <c r="AB1961" s="52"/>
      <c r="AC1961" s="52"/>
      <c r="AD1961" s="52"/>
      <c r="AE1961" s="52"/>
      <c r="AF1961" s="52"/>
      <c r="AG1961" s="52"/>
      <c r="AH1961" s="52"/>
    </row>
    <row r="1962" spans="11:34" ht="15" thickBot="1" x14ac:dyDescent="0.3">
      <c r="K1962" s="109"/>
      <c r="L1962" s="116">
        <v>1961</v>
      </c>
      <c r="M1962" s="33">
        <f t="shared" si="317"/>
        <v>1.4366300366300366</v>
      </c>
      <c r="N1962" s="33">
        <f t="shared" si="318"/>
        <v>0.39236519036519035</v>
      </c>
      <c r="O1962" s="112">
        <f t="shared" si="320"/>
        <v>194.24019325009422</v>
      </c>
      <c r="P1962" s="33">
        <f t="shared" si="321"/>
        <v>250.39648133554311</v>
      </c>
      <c r="Q1962" s="117">
        <f>IF(INDEX($P$2:$P$4096,MATCH($B$7,$P$2:$P$4096,1)+ROWS(Q$2:$Q1962))&lt;=$B$8,INDEX($P$2:$P$4096,MATCH($B$7,$P$2:$P$4096,1)+ROWS(Q$2:$Q1962)),"")</f>
        <v>287.97119821950918</v>
      </c>
      <c r="R1962" s="118">
        <f t="shared" si="322"/>
        <v>2207</v>
      </c>
      <c r="S1962" s="51">
        <f t="shared" ca="1" si="323"/>
        <v>287.97119821950918</v>
      </c>
      <c r="T1962" s="52">
        <f t="shared" ca="1" si="324"/>
        <v>2207</v>
      </c>
      <c r="U1962" s="39" t="str">
        <f t="shared" ca="1" si="325"/>
        <v>288,</v>
      </c>
      <c r="V1962" s="39" t="str">
        <f t="shared" ca="1" si="326"/>
        <v>287.9712,</v>
      </c>
      <c r="W1962" s="53" t="str">
        <f t="shared" ca="1" si="319"/>
        <v>28797,</v>
      </c>
      <c r="X1962" s="90"/>
      <c r="Y1962" s="52"/>
      <c r="Z1962" s="52"/>
      <c r="AA1962" s="52"/>
      <c r="AB1962" s="52"/>
      <c r="AC1962" s="52"/>
      <c r="AD1962" s="52"/>
      <c r="AE1962" s="52"/>
      <c r="AF1962" s="52"/>
      <c r="AG1962" s="52"/>
      <c r="AH1962" s="52"/>
    </row>
    <row r="1963" spans="11:34" ht="15" thickBot="1" x14ac:dyDescent="0.3">
      <c r="K1963" s="109"/>
      <c r="L1963" s="116">
        <v>1962</v>
      </c>
      <c r="M1963" s="33">
        <f t="shared" si="317"/>
        <v>1.4373626373626374</v>
      </c>
      <c r="N1963" s="33">
        <f t="shared" si="318"/>
        <v>0.39247619047619048</v>
      </c>
      <c r="O1963" s="112">
        <f t="shared" si="320"/>
        <v>194.29514380009428</v>
      </c>
      <c r="P1963" s="33">
        <f t="shared" si="321"/>
        <v>250.54831558074392</v>
      </c>
      <c r="Q1963" s="117">
        <f>IF(INDEX($P$2:$P$4096,MATCH($B$7,$P$2:$P$4096,1)+ROWS(Q$2:$Q1963))&lt;=$B$8,INDEX($P$2:$P$4096,MATCH($B$7,$P$2:$P$4096,1)+ROWS(Q$2:$Q1963)),"")</f>
        <v>288.12486849463545</v>
      </c>
      <c r="R1963" s="118">
        <f t="shared" si="322"/>
        <v>2208</v>
      </c>
      <c r="S1963" s="51">
        <f t="shared" ca="1" si="323"/>
        <v>288.12486849463545</v>
      </c>
      <c r="T1963" s="52">
        <f t="shared" ca="1" si="324"/>
        <v>2208</v>
      </c>
      <c r="U1963" s="39" t="str">
        <f t="shared" ca="1" si="325"/>
        <v>288,</v>
      </c>
      <c r="V1963" s="39" t="str">
        <f t="shared" ca="1" si="326"/>
        <v>288.1249,</v>
      </c>
      <c r="W1963" s="53" t="str">
        <f t="shared" ca="1" si="319"/>
        <v>28812,</v>
      </c>
      <c r="X1963" s="90"/>
      <c r="Y1963" s="52"/>
      <c r="Z1963" s="52"/>
      <c r="AA1963" s="52"/>
      <c r="AB1963" s="52"/>
      <c r="AC1963" s="52"/>
      <c r="AD1963" s="52"/>
      <c r="AE1963" s="52"/>
      <c r="AF1963" s="52"/>
      <c r="AG1963" s="52"/>
      <c r="AH1963" s="52"/>
    </row>
    <row r="1964" spans="11:34" ht="15" thickBot="1" x14ac:dyDescent="0.3">
      <c r="K1964" s="109"/>
      <c r="L1964" s="116">
        <v>1963</v>
      </c>
      <c r="M1964" s="33">
        <f t="shared" si="317"/>
        <v>1.4380952380952381</v>
      </c>
      <c r="N1964" s="33">
        <f t="shared" si="318"/>
        <v>0.39258719058719055</v>
      </c>
      <c r="O1964" s="112">
        <f t="shared" si="320"/>
        <v>194.35009435009431</v>
      </c>
      <c r="P1964" s="33">
        <f t="shared" si="321"/>
        <v>250.70015715072145</v>
      </c>
      <c r="Q1964" s="117">
        <f>IF(INDEX($P$2:$P$4096,MATCH($B$7,$P$2:$P$4096,1)+ROWS(Q$2:$Q1964))&lt;=$B$8,INDEX($P$2:$P$4096,MATCH($B$7,$P$2:$P$4096,1)+ROWS(Q$2:$Q1964)),"")</f>
        <v>288.2785463763733</v>
      </c>
      <c r="R1964" s="118">
        <f t="shared" si="322"/>
        <v>2209</v>
      </c>
      <c r="S1964" s="51">
        <f t="shared" ca="1" si="323"/>
        <v>288.2785463763733</v>
      </c>
      <c r="T1964" s="52">
        <f t="shared" ca="1" si="324"/>
        <v>2209</v>
      </c>
      <c r="U1964" s="39" t="str">
        <f t="shared" ca="1" si="325"/>
        <v>288,</v>
      </c>
      <c r="V1964" s="39" t="str">
        <f t="shared" ca="1" si="326"/>
        <v>288.2785,</v>
      </c>
      <c r="W1964" s="53" t="str">
        <f t="shared" ca="1" si="319"/>
        <v>28828,</v>
      </c>
      <c r="X1964" s="90"/>
      <c r="Y1964" s="52"/>
      <c r="Z1964" s="52"/>
      <c r="AA1964" s="52"/>
      <c r="AB1964" s="52"/>
      <c r="AC1964" s="52"/>
      <c r="AD1964" s="52"/>
      <c r="AE1964" s="52"/>
      <c r="AF1964" s="52"/>
      <c r="AG1964" s="52"/>
      <c r="AH1964" s="52"/>
    </row>
    <row r="1965" spans="11:34" ht="15" thickBot="1" x14ac:dyDescent="0.3">
      <c r="K1965" s="109"/>
      <c r="L1965" s="116">
        <v>1964</v>
      </c>
      <c r="M1965" s="33">
        <f t="shared" si="317"/>
        <v>1.4388278388278388</v>
      </c>
      <c r="N1965" s="33">
        <f t="shared" si="318"/>
        <v>0.39269819069819067</v>
      </c>
      <c r="O1965" s="112">
        <f t="shared" si="320"/>
        <v>194.4050449000944</v>
      </c>
      <c r="P1965" s="33">
        <f t="shared" si="321"/>
        <v>250.85200604658326</v>
      </c>
      <c r="Q1965" s="117">
        <f>IF(INDEX($P$2:$P$4096,MATCH($B$7,$P$2:$P$4096,1)+ROWS(Q$2:$Q1965))&lt;=$B$8,INDEX($P$2:$P$4096,MATCH($B$7,$P$2:$P$4096,1)+ROWS(Q$2:$Q1965)),"")</f>
        <v>288.43223186590677</v>
      </c>
      <c r="R1965" s="118">
        <f t="shared" si="322"/>
        <v>2210</v>
      </c>
      <c r="S1965" s="51">
        <f t="shared" ca="1" si="323"/>
        <v>288.43223186590677</v>
      </c>
      <c r="T1965" s="52">
        <f t="shared" ca="1" si="324"/>
        <v>2210</v>
      </c>
      <c r="U1965" s="39" t="str">
        <f t="shared" ca="1" si="325"/>
        <v>288,</v>
      </c>
      <c r="V1965" s="39" t="str">
        <f t="shared" ca="1" si="326"/>
        <v>288.4322,</v>
      </c>
      <c r="W1965" s="53" t="str">
        <f t="shared" ca="1" si="319"/>
        <v>28843,</v>
      </c>
      <c r="X1965" s="90"/>
      <c r="Y1965" s="52"/>
      <c r="Z1965" s="52"/>
      <c r="AA1965" s="52"/>
      <c r="AB1965" s="52"/>
      <c r="AC1965" s="52"/>
      <c r="AD1965" s="52"/>
      <c r="AE1965" s="52"/>
      <c r="AF1965" s="52"/>
      <c r="AG1965" s="52"/>
      <c r="AH1965" s="52"/>
    </row>
    <row r="1966" spans="11:34" ht="15" thickBot="1" x14ac:dyDescent="0.3">
      <c r="K1966" s="109"/>
      <c r="L1966" s="116">
        <v>1965</v>
      </c>
      <c r="M1966" s="33">
        <f t="shared" si="317"/>
        <v>1.4395604395604396</v>
      </c>
      <c r="N1966" s="33">
        <f t="shared" si="318"/>
        <v>0.3928091908091908</v>
      </c>
      <c r="O1966" s="112">
        <f t="shared" si="320"/>
        <v>194.45999545009445</v>
      </c>
      <c r="P1966" s="33">
        <f t="shared" si="321"/>
        <v>251.00386226943596</v>
      </c>
      <c r="Q1966" s="117">
        <f>IF(INDEX($P$2:$P$4096,MATCH($B$7,$P$2:$P$4096,1)+ROWS(Q$2:$Q1966))&lt;=$B$8,INDEX($P$2:$P$4096,MATCH($B$7,$P$2:$P$4096,1)+ROWS(Q$2:$Q1966)),"")</f>
        <v>288.58592496442105</v>
      </c>
      <c r="R1966" s="118">
        <f t="shared" si="322"/>
        <v>2211</v>
      </c>
      <c r="S1966" s="51">
        <f t="shared" ca="1" si="323"/>
        <v>288.58592496442105</v>
      </c>
      <c r="T1966" s="52">
        <f t="shared" ca="1" si="324"/>
        <v>2211</v>
      </c>
      <c r="U1966" s="39" t="str">
        <f t="shared" ca="1" si="325"/>
        <v>289,</v>
      </c>
      <c r="V1966" s="39" t="str">
        <f t="shared" ca="1" si="326"/>
        <v>288.5859,</v>
      </c>
      <c r="W1966" s="53" t="str">
        <f t="shared" ca="1" si="319"/>
        <v>28859,</v>
      </c>
      <c r="X1966" s="90"/>
      <c r="Y1966" s="52"/>
      <c r="Z1966" s="52"/>
      <c r="AA1966" s="52"/>
      <c r="AB1966" s="52"/>
      <c r="AC1966" s="52"/>
      <c r="AD1966" s="52"/>
      <c r="AE1966" s="52"/>
      <c r="AF1966" s="52"/>
      <c r="AG1966" s="52"/>
      <c r="AH1966" s="52"/>
    </row>
    <row r="1967" spans="11:34" ht="15" thickBot="1" x14ac:dyDescent="0.3">
      <c r="K1967" s="109"/>
      <c r="L1967" s="116">
        <v>1966</v>
      </c>
      <c r="M1967" s="33">
        <f t="shared" si="317"/>
        <v>1.4402930402930403</v>
      </c>
      <c r="N1967" s="33">
        <f t="shared" si="318"/>
        <v>0.39292019092019087</v>
      </c>
      <c r="O1967" s="112">
        <f t="shared" si="320"/>
        <v>194.51494600009448</v>
      </c>
      <c r="P1967" s="33">
        <f t="shared" si="321"/>
        <v>251.15572582038754</v>
      </c>
      <c r="Q1967" s="117">
        <f>IF(INDEX($P$2:$P$4096,MATCH($B$7,$P$2:$P$4096,1)+ROWS(Q$2:$Q1967))&lt;=$B$8,INDEX($P$2:$P$4096,MATCH($B$7,$P$2:$P$4096,1)+ROWS(Q$2:$Q1967)),"")</f>
        <v>288.73962567310087</v>
      </c>
      <c r="R1967" s="118">
        <f t="shared" si="322"/>
        <v>2212</v>
      </c>
      <c r="S1967" s="51">
        <f t="shared" ca="1" si="323"/>
        <v>288.73962567310087</v>
      </c>
      <c r="T1967" s="52">
        <f t="shared" ca="1" si="324"/>
        <v>2212</v>
      </c>
      <c r="U1967" s="39" t="str">
        <f t="shared" ca="1" si="325"/>
        <v>289,</v>
      </c>
      <c r="V1967" s="39" t="str">
        <f t="shared" ca="1" si="326"/>
        <v>288.7396,</v>
      </c>
      <c r="W1967" s="53" t="str">
        <f t="shared" ca="1" si="319"/>
        <v>28874,</v>
      </c>
      <c r="X1967" s="90"/>
      <c r="Y1967" s="52"/>
      <c r="Z1967" s="52"/>
      <c r="AA1967" s="52"/>
      <c r="AB1967" s="52"/>
      <c r="AC1967" s="52"/>
      <c r="AD1967" s="52"/>
      <c r="AE1967" s="52"/>
      <c r="AF1967" s="52"/>
      <c r="AG1967" s="52"/>
      <c r="AH1967" s="52"/>
    </row>
    <row r="1968" spans="11:34" ht="15" thickBot="1" x14ac:dyDescent="0.3">
      <c r="K1968" s="109"/>
      <c r="L1968" s="116">
        <v>1967</v>
      </c>
      <c r="M1968" s="33">
        <f t="shared" si="317"/>
        <v>1.441025641025641</v>
      </c>
      <c r="N1968" s="33">
        <f t="shared" si="318"/>
        <v>0.393031191031191</v>
      </c>
      <c r="O1968" s="112">
        <f t="shared" si="320"/>
        <v>194.56989655009454</v>
      </c>
      <c r="P1968" s="33">
        <f t="shared" si="321"/>
        <v>251.30759670054596</v>
      </c>
      <c r="Q1968" s="117">
        <f>IF(INDEX($P$2:$P$4096,MATCH($B$7,$P$2:$P$4096,1)+ROWS(Q$2:$Q1968))&lt;=$B$8,INDEX($P$2:$P$4096,MATCH($B$7,$P$2:$P$4096,1)+ROWS(Q$2:$Q1968)),"")</f>
        <v>288.89333399313153</v>
      </c>
      <c r="R1968" s="118">
        <f t="shared" si="322"/>
        <v>2213</v>
      </c>
      <c r="S1968" s="51">
        <f t="shared" ca="1" si="323"/>
        <v>288.89333399313153</v>
      </c>
      <c r="T1968" s="52">
        <f t="shared" ca="1" si="324"/>
        <v>2213</v>
      </c>
      <c r="U1968" s="39" t="str">
        <f t="shared" ca="1" si="325"/>
        <v>289,</v>
      </c>
      <c r="V1968" s="39" t="str">
        <f t="shared" ca="1" si="326"/>
        <v>288.8933,</v>
      </c>
      <c r="W1968" s="53" t="str">
        <f t="shared" ca="1" si="319"/>
        <v>28889,</v>
      </c>
      <c r="X1968" s="90"/>
      <c r="Y1968" s="52"/>
      <c r="Z1968" s="52"/>
      <c r="AA1968" s="52"/>
      <c r="AB1968" s="52"/>
      <c r="AC1968" s="52"/>
      <c r="AD1968" s="52"/>
      <c r="AE1968" s="52"/>
      <c r="AF1968" s="52"/>
      <c r="AG1968" s="52"/>
      <c r="AH1968" s="52"/>
    </row>
    <row r="1969" spans="11:34" ht="15" thickBot="1" x14ac:dyDescent="0.3">
      <c r="K1969" s="109"/>
      <c r="L1969" s="116">
        <v>1968</v>
      </c>
      <c r="M1969" s="33">
        <f t="shared" si="317"/>
        <v>1.4417582417582417</v>
      </c>
      <c r="N1969" s="33">
        <f t="shared" si="318"/>
        <v>0.39314219114219112</v>
      </c>
      <c r="O1969" s="112">
        <f t="shared" si="320"/>
        <v>194.6248471000946</v>
      </c>
      <c r="P1969" s="33">
        <f t="shared" si="321"/>
        <v>251.45947491101947</v>
      </c>
      <c r="Q1969" s="117">
        <f>IF(INDEX($P$2:$P$4096,MATCH($B$7,$P$2:$P$4096,1)+ROWS(Q$2:$Q1969))&lt;=$B$8,INDEX($P$2:$P$4096,MATCH($B$7,$P$2:$P$4096,1)+ROWS(Q$2:$Q1969)),"")</f>
        <v>289.04704992569879</v>
      </c>
      <c r="R1969" s="118">
        <f t="shared" si="322"/>
        <v>2214</v>
      </c>
      <c r="S1969" s="51">
        <f t="shared" ca="1" si="323"/>
        <v>289.04704992569879</v>
      </c>
      <c r="T1969" s="52">
        <f t="shared" ca="1" si="324"/>
        <v>2214</v>
      </c>
      <c r="U1969" s="39" t="str">
        <f t="shared" ca="1" si="325"/>
        <v>289,</v>
      </c>
      <c r="V1969" s="39" t="str">
        <f t="shared" ca="1" si="326"/>
        <v>289.047,</v>
      </c>
      <c r="W1969" s="53" t="str">
        <f t="shared" ca="1" si="319"/>
        <v>28905,</v>
      </c>
      <c r="X1969" s="90"/>
      <c r="Y1969" s="52"/>
      <c r="Z1969" s="52"/>
      <c r="AA1969" s="52"/>
      <c r="AB1969" s="52"/>
      <c r="AC1969" s="52"/>
      <c r="AD1969" s="52"/>
      <c r="AE1969" s="52"/>
      <c r="AF1969" s="52"/>
      <c r="AG1969" s="52"/>
      <c r="AH1969" s="52"/>
    </row>
    <row r="1970" spans="11:34" ht="15" thickBot="1" x14ac:dyDescent="0.3">
      <c r="K1970" s="109"/>
      <c r="L1970" s="116">
        <v>1969</v>
      </c>
      <c r="M1970" s="33">
        <f t="shared" si="317"/>
        <v>1.4424908424908425</v>
      </c>
      <c r="N1970" s="33">
        <f t="shared" si="318"/>
        <v>0.39325319125319125</v>
      </c>
      <c r="O1970" s="112">
        <f t="shared" si="320"/>
        <v>194.67979765009466</v>
      </c>
      <c r="P1970" s="33">
        <f t="shared" si="321"/>
        <v>251.61136045291676</v>
      </c>
      <c r="Q1970" s="117">
        <f>IF(INDEX($P$2:$P$4096,MATCH($B$7,$P$2:$P$4096,1)+ROWS(Q$2:$Q1970))&lt;=$B$8,INDEX($P$2:$P$4096,MATCH($B$7,$P$2:$P$4096,1)+ROWS(Q$2:$Q1970)),"")</f>
        <v>289.20077347198873</v>
      </c>
      <c r="R1970" s="118">
        <f t="shared" si="322"/>
        <v>2215</v>
      </c>
      <c r="S1970" s="51">
        <f t="shared" ca="1" si="323"/>
        <v>289.20077347198873</v>
      </c>
      <c r="T1970" s="52">
        <f t="shared" ca="1" si="324"/>
        <v>2215</v>
      </c>
      <c r="U1970" s="39" t="str">
        <f t="shared" ca="1" si="325"/>
        <v>289,</v>
      </c>
      <c r="V1970" s="39" t="str">
        <f t="shared" ca="1" si="326"/>
        <v>289.2008,</v>
      </c>
      <c r="W1970" s="53" t="str">
        <f t="shared" ca="1" si="319"/>
        <v>28920,</v>
      </c>
      <c r="X1970" s="90"/>
      <c r="Y1970" s="52"/>
      <c r="Z1970" s="52"/>
      <c r="AA1970" s="52"/>
      <c r="AB1970" s="52"/>
      <c r="AC1970" s="52"/>
      <c r="AD1970" s="52"/>
      <c r="AE1970" s="52"/>
      <c r="AF1970" s="52"/>
      <c r="AG1970" s="52"/>
      <c r="AH1970" s="52"/>
    </row>
    <row r="1971" spans="11:34" ht="15" thickBot="1" x14ac:dyDescent="0.3">
      <c r="K1971" s="109"/>
      <c r="L1971" s="116">
        <v>1970</v>
      </c>
      <c r="M1971" s="33">
        <f t="shared" si="317"/>
        <v>1.4432234432234432</v>
      </c>
      <c r="N1971" s="33">
        <f t="shared" si="318"/>
        <v>0.39336419136419132</v>
      </c>
      <c r="O1971" s="112">
        <f t="shared" si="320"/>
        <v>194.73474820009471</v>
      </c>
      <c r="P1971" s="33">
        <f t="shared" si="321"/>
        <v>251.76325332734677</v>
      </c>
      <c r="Q1971" s="117">
        <f>IF(INDEX($P$2:$P$4096,MATCH($B$7,$P$2:$P$4096,1)+ROWS(Q$2:$Q1971))&lt;=$B$8,INDEX($P$2:$P$4096,MATCH($B$7,$P$2:$P$4096,1)+ROWS(Q$2:$Q1971)),"")</f>
        <v>289.35450463318722</v>
      </c>
      <c r="R1971" s="118">
        <f t="shared" si="322"/>
        <v>2216</v>
      </c>
      <c r="S1971" s="51">
        <f t="shared" ca="1" si="323"/>
        <v>289.35450463318722</v>
      </c>
      <c r="T1971" s="52">
        <f t="shared" ca="1" si="324"/>
        <v>2216</v>
      </c>
      <c r="U1971" s="39" t="str">
        <f t="shared" ca="1" si="325"/>
        <v>289,</v>
      </c>
      <c r="V1971" s="39" t="str">
        <f t="shared" ca="1" si="326"/>
        <v>289.3545,</v>
      </c>
      <c r="W1971" s="53" t="str">
        <f t="shared" ca="1" si="319"/>
        <v>28935,</v>
      </c>
      <c r="X1971" s="90"/>
      <c r="Y1971" s="52"/>
      <c r="Z1971" s="52"/>
      <c r="AA1971" s="52"/>
      <c r="AB1971" s="52"/>
      <c r="AC1971" s="52"/>
      <c r="AD1971" s="52"/>
      <c r="AE1971" s="52"/>
      <c r="AF1971" s="52"/>
      <c r="AG1971" s="52"/>
      <c r="AH1971" s="52"/>
    </row>
    <row r="1972" spans="11:34" ht="15" thickBot="1" x14ac:dyDescent="0.3">
      <c r="K1972" s="109"/>
      <c r="L1972" s="116">
        <v>1971</v>
      </c>
      <c r="M1972" s="33">
        <f t="shared" si="317"/>
        <v>1.4439560439560439</v>
      </c>
      <c r="N1972" s="33">
        <f t="shared" si="318"/>
        <v>0.39347519147519144</v>
      </c>
      <c r="O1972" s="112">
        <f t="shared" si="320"/>
        <v>194.78969875009477</v>
      </c>
      <c r="P1972" s="33">
        <f t="shared" si="321"/>
        <v>251.91515353541888</v>
      </c>
      <c r="Q1972" s="117">
        <f>IF(INDEX($P$2:$P$4096,MATCH($B$7,$P$2:$P$4096,1)+ROWS(Q$2:$Q1972))&lt;=$B$8,INDEX($P$2:$P$4096,MATCH($B$7,$P$2:$P$4096,1)+ROWS(Q$2:$Q1972)),"")</f>
        <v>289.50824341048127</v>
      </c>
      <c r="R1972" s="118">
        <f t="shared" si="322"/>
        <v>2217</v>
      </c>
      <c r="S1972" s="51">
        <f t="shared" ca="1" si="323"/>
        <v>289.50824341048127</v>
      </c>
      <c r="T1972" s="52">
        <f t="shared" ca="1" si="324"/>
        <v>2217</v>
      </c>
      <c r="U1972" s="39" t="str">
        <f t="shared" ca="1" si="325"/>
        <v>290,</v>
      </c>
      <c r="V1972" s="39" t="str">
        <f t="shared" ca="1" si="326"/>
        <v>289.5082,</v>
      </c>
      <c r="W1972" s="53" t="str">
        <f t="shared" ca="1" si="319"/>
        <v>28951,</v>
      </c>
      <c r="X1972" s="90"/>
      <c r="Y1972" s="52"/>
      <c r="Z1972" s="52"/>
      <c r="AA1972" s="52"/>
      <c r="AB1972" s="52"/>
      <c r="AC1972" s="52"/>
      <c r="AD1972" s="52"/>
      <c r="AE1972" s="52"/>
      <c r="AF1972" s="52"/>
      <c r="AG1972" s="52"/>
      <c r="AH1972" s="52"/>
    </row>
    <row r="1973" spans="11:34" ht="15" thickBot="1" x14ac:dyDescent="0.3">
      <c r="K1973" s="109"/>
      <c r="L1973" s="116">
        <v>1972</v>
      </c>
      <c r="M1973" s="33">
        <f t="shared" si="317"/>
        <v>1.4446886446886447</v>
      </c>
      <c r="N1973" s="33">
        <f t="shared" si="318"/>
        <v>0.39358619158619157</v>
      </c>
      <c r="O1973" s="112">
        <f t="shared" si="320"/>
        <v>194.84464930009483</v>
      </c>
      <c r="P1973" s="33">
        <f t="shared" si="321"/>
        <v>252.06706107824226</v>
      </c>
      <c r="Q1973" s="117">
        <f>IF(INDEX($P$2:$P$4096,MATCH($B$7,$P$2:$P$4096,1)+ROWS(Q$2:$Q1973))&lt;=$B$8,INDEX($P$2:$P$4096,MATCH($B$7,$P$2:$P$4096,1)+ROWS(Q$2:$Q1973)),"")</f>
        <v>289.66198980505766</v>
      </c>
      <c r="R1973" s="118">
        <f t="shared" si="322"/>
        <v>2218</v>
      </c>
      <c r="S1973" s="51">
        <f t="shared" ca="1" si="323"/>
        <v>289.66198980505766</v>
      </c>
      <c r="T1973" s="52">
        <f t="shared" ca="1" si="324"/>
        <v>2218</v>
      </c>
      <c r="U1973" s="39" t="str">
        <f t="shared" ca="1" si="325"/>
        <v>290,</v>
      </c>
      <c r="V1973" s="39" t="str">
        <f t="shared" ca="1" si="326"/>
        <v>289.662,</v>
      </c>
      <c r="W1973" s="53" t="str">
        <f t="shared" ca="1" si="319"/>
        <v>28966,</v>
      </c>
      <c r="X1973" s="90"/>
      <c r="Y1973" s="52"/>
      <c r="Z1973" s="52"/>
      <c r="AA1973" s="52"/>
      <c r="AB1973" s="52"/>
      <c r="AC1973" s="52"/>
      <c r="AD1973" s="52"/>
      <c r="AE1973" s="52"/>
      <c r="AF1973" s="52"/>
      <c r="AG1973" s="52"/>
      <c r="AH1973" s="52"/>
    </row>
    <row r="1974" spans="11:34" ht="15" thickBot="1" x14ac:dyDescent="0.3">
      <c r="K1974" s="109"/>
      <c r="L1974" s="116">
        <v>1973</v>
      </c>
      <c r="M1974" s="33">
        <f t="shared" si="317"/>
        <v>1.4454212454212454</v>
      </c>
      <c r="N1974" s="33">
        <f t="shared" si="318"/>
        <v>0.3936971916971917</v>
      </c>
      <c r="O1974" s="112">
        <f t="shared" si="320"/>
        <v>194.89959985009489</v>
      </c>
      <c r="P1974" s="33">
        <f t="shared" si="321"/>
        <v>252.21897595692747</v>
      </c>
      <c r="Q1974" s="117">
        <f>IF(INDEX($P$2:$P$4096,MATCH($B$7,$P$2:$P$4096,1)+ROWS(Q$2:$Q1974))&lt;=$B$8,INDEX($P$2:$P$4096,MATCH($B$7,$P$2:$P$4096,1)+ROWS(Q$2:$Q1974)),"")</f>
        <v>289.8157438181035</v>
      </c>
      <c r="R1974" s="118">
        <f t="shared" si="322"/>
        <v>2219</v>
      </c>
      <c r="S1974" s="51">
        <f t="shared" ca="1" si="323"/>
        <v>289.8157438181035</v>
      </c>
      <c r="T1974" s="52">
        <f t="shared" ca="1" si="324"/>
        <v>2219</v>
      </c>
      <c r="U1974" s="39" t="str">
        <f t="shared" ca="1" si="325"/>
        <v>290,</v>
      </c>
      <c r="V1974" s="39" t="str">
        <f t="shared" ca="1" si="326"/>
        <v>289.8157,</v>
      </c>
      <c r="W1974" s="53" t="str">
        <f t="shared" ca="1" si="319"/>
        <v>28982,</v>
      </c>
      <c r="X1974" s="90"/>
      <c r="Y1974" s="52"/>
      <c r="Z1974" s="52"/>
      <c r="AA1974" s="52"/>
      <c r="AB1974" s="52"/>
      <c r="AC1974" s="52"/>
      <c r="AD1974" s="52"/>
      <c r="AE1974" s="52"/>
      <c r="AF1974" s="52"/>
      <c r="AG1974" s="52"/>
      <c r="AH1974" s="52"/>
    </row>
    <row r="1975" spans="11:34" ht="15" thickBot="1" x14ac:dyDescent="0.3">
      <c r="K1975" s="109"/>
      <c r="L1975" s="116">
        <v>1974</v>
      </c>
      <c r="M1975" s="33">
        <f t="shared" si="317"/>
        <v>1.4461538461538461</v>
      </c>
      <c r="N1975" s="33">
        <f t="shared" si="318"/>
        <v>0.39380819180819177</v>
      </c>
      <c r="O1975" s="112">
        <f t="shared" si="320"/>
        <v>194.95455040009492</v>
      </c>
      <c r="P1975" s="33">
        <f t="shared" si="321"/>
        <v>252.37089817258385</v>
      </c>
      <c r="Q1975" s="117">
        <f>IF(INDEX($P$2:$P$4096,MATCH($B$7,$P$2:$P$4096,1)+ROWS(Q$2:$Q1975))&lt;=$B$8,INDEX($P$2:$P$4096,MATCH($B$7,$P$2:$P$4096,1)+ROWS(Q$2:$Q1975)),"")</f>
        <v>289.96950545080637</v>
      </c>
      <c r="R1975" s="118">
        <f t="shared" si="322"/>
        <v>2220</v>
      </c>
      <c r="S1975" s="51">
        <f t="shared" ca="1" si="323"/>
        <v>289.96950545080637</v>
      </c>
      <c r="T1975" s="52">
        <f t="shared" ca="1" si="324"/>
        <v>2220</v>
      </c>
      <c r="U1975" s="39" t="str">
        <f t="shared" ca="1" si="325"/>
        <v>290,</v>
      </c>
      <c r="V1975" s="39" t="str">
        <f t="shared" ca="1" si="326"/>
        <v>289.9695,</v>
      </c>
      <c r="W1975" s="53" t="str">
        <f t="shared" ca="1" si="319"/>
        <v>28997,</v>
      </c>
      <c r="X1975" s="90"/>
      <c r="Y1975" s="52"/>
      <c r="Z1975" s="52"/>
      <c r="AA1975" s="52"/>
      <c r="AB1975" s="52"/>
      <c r="AC1975" s="52"/>
      <c r="AD1975" s="52"/>
      <c r="AE1975" s="52"/>
      <c r="AF1975" s="52"/>
      <c r="AG1975" s="52"/>
      <c r="AH1975" s="52"/>
    </row>
    <row r="1976" spans="11:34" ht="15" thickBot="1" x14ac:dyDescent="0.3">
      <c r="K1976" s="109"/>
      <c r="L1976" s="116">
        <v>1975</v>
      </c>
      <c r="M1976" s="33">
        <f t="shared" si="317"/>
        <v>1.4468864468864469</v>
      </c>
      <c r="N1976" s="33">
        <f t="shared" si="318"/>
        <v>0.39391919191919189</v>
      </c>
      <c r="O1976" s="112">
        <f t="shared" si="320"/>
        <v>195.00950095009497</v>
      </c>
      <c r="P1976" s="33">
        <f t="shared" si="321"/>
        <v>252.52282772632276</v>
      </c>
      <c r="Q1976" s="117">
        <f>IF(INDEX($P$2:$P$4096,MATCH($B$7,$P$2:$P$4096,1)+ROWS(Q$2:$Q1976))&lt;=$B$8,INDEX($P$2:$P$4096,MATCH($B$7,$P$2:$P$4096,1)+ROWS(Q$2:$Q1976)),"")</f>
        <v>290.12327470435406</v>
      </c>
      <c r="R1976" s="118">
        <f t="shared" si="322"/>
        <v>2221</v>
      </c>
      <c r="S1976" s="51">
        <f t="shared" ca="1" si="323"/>
        <v>290.12327470435406</v>
      </c>
      <c r="T1976" s="52">
        <f t="shared" ca="1" si="324"/>
        <v>2221</v>
      </c>
      <c r="U1976" s="39" t="str">
        <f t="shared" ca="1" si="325"/>
        <v>290,</v>
      </c>
      <c r="V1976" s="39" t="str">
        <f t="shared" ca="1" si="326"/>
        <v>290.1233,</v>
      </c>
      <c r="W1976" s="53" t="str">
        <f t="shared" ca="1" si="319"/>
        <v>29012,</v>
      </c>
      <c r="X1976" s="90"/>
      <c r="Y1976" s="52"/>
      <c r="Z1976" s="52"/>
      <c r="AA1976" s="52"/>
      <c r="AB1976" s="52"/>
      <c r="AC1976" s="52"/>
      <c r="AD1976" s="52"/>
      <c r="AE1976" s="52"/>
      <c r="AF1976" s="52"/>
      <c r="AG1976" s="52"/>
      <c r="AH1976" s="52"/>
    </row>
    <row r="1977" spans="11:34" ht="15" thickBot="1" x14ac:dyDescent="0.3">
      <c r="K1977" s="109"/>
      <c r="L1977" s="116">
        <v>1976</v>
      </c>
      <c r="M1977" s="33">
        <f t="shared" si="317"/>
        <v>1.4476190476190476</v>
      </c>
      <c r="N1977" s="33">
        <f t="shared" si="318"/>
        <v>0.39403019203019202</v>
      </c>
      <c r="O1977" s="112">
        <f t="shared" si="320"/>
        <v>195.06445150009506</v>
      </c>
      <c r="P1977" s="33">
        <f t="shared" si="321"/>
        <v>252.6747646192548</v>
      </c>
      <c r="Q1977" s="117">
        <f>IF(INDEX($P$2:$P$4096,MATCH($B$7,$P$2:$P$4096,1)+ROWS(Q$2:$Q1977))&lt;=$B$8,INDEX($P$2:$P$4096,MATCH($B$7,$P$2:$P$4096,1)+ROWS(Q$2:$Q1977)),"")</f>
        <v>290.27705157993495</v>
      </c>
      <c r="R1977" s="118">
        <f t="shared" si="322"/>
        <v>2222</v>
      </c>
      <c r="S1977" s="51">
        <f t="shared" ca="1" si="323"/>
        <v>290.27705157993495</v>
      </c>
      <c r="T1977" s="52">
        <f t="shared" ca="1" si="324"/>
        <v>2222</v>
      </c>
      <c r="U1977" s="39" t="str">
        <f t="shared" ca="1" si="325"/>
        <v>290,</v>
      </c>
      <c r="V1977" s="39" t="str">
        <f t="shared" ca="1" si="326"/>
        <v>290.2771,</v>
      </c>
      <c r="W1977" s="53" t="str">
        <f t="shared" ca="1" si="319"/>
        <v>29028,</v>
      </c>
      <c r="X1977" s="90"/>
      <c r="Y1977" s="52"/>
      <c r="Z1977" s="52"/>
      <c r="AA1977" s="52"/>
      <c r="AB1977" s="52"/>
      <c r="AC1977" s="52"/>
      <c r="AD1977" s="52"/>
      <c r="AE1977" s="52"/>
      <c r="AF1977" s="52"/>
      <c r="AG1977" s="52"/>
      <c r="AH1977" s="52"/>
    </row>
    <row r="1978" spans="11:34" ht="15" thickBot="1" x14ac:dyDescent="0.3">
      <c r="K1978" s="109"/>
      <c r="L1978" s="116">
        <v>1977</v>
      </c>
      <c r="M1978" s="33">
        <f t="shared" si="317"/>
        <v>1.4483516483516483</v>
      </c>
      <c r="N1978" s="33">
        <f t="shared" si="318"/>
        <v>0.39414119214119209</v>
      </c>
      <c r="O1978" s="112">
        <f t="shared" si="320"/>
        <v>195.11940205009509</v>
      </c>
      <c r="P1978" s="33">
        <f t="shared" si="321"/>
        <v>252.82670885249053</v>
      </c>
      <c r="Q1978" s="117">
        <f>IF(INDEX($P$2:$P$4096,MATCH($B$7,$P$2:$P$4096,1)+ROWS(Q$2:$Q1978))&lt;=$B$8,INDEX($P$2:$P$4096,MATCH($B$7,$P$2:$P$4096,1)+ROWS(Q$2:$Q1978)),"")</f>
        <v>290.43083607873717</v>
      </c>
      <c r="R1978" s="118">
        <f t="shared" si="322"/>
        <v>2223</v>
      </c>
      <c r="S1978" s="51">
        <f t="shared" ca="1" si="323"/>
        <v>290.43083607873717</v>
      </c>
      <c r="T1978" s="52">
        <f t="shared" ca="1" si="324"/>
        <v>2223</v>
      </c>
      <c r="U1978" s="39" t="str">
        <f t="shared" ca="1" si="325"/>
        <v>290,</v>
      </c>
      <c r="V1978" s="39" t="str">
        <f t="shared" ca="1" si="326"/>
        <v>290.4308,</v>
      </c>
      <c r="W1978" s="53" t="str">
        <f t="shared" ca="1" si="319"/>
        <v>29043,</v>
      </c>
      <c r="X1978" s="90"/>
      <c r="Y1978" s="52"/>
      <c r="Z1978" s="52"/>
      <c r="AA1978" s="52"/>
      <c r="AB1978" s="52"/>
      <c r="AC1978" s="52"/>
      <c r="AD1978" s="52"/>
      <c r="AE1978" s="52"/>
      <c r="AF1978" s="52"/>
      <c r="AG1978" s="52"/>
      <c r="AH1978" s="52"/>
    </row>
    <row r="1979" spans="11:34" ht="15" thickBot="1" x14ac:dyDescent="0.3">
      <c r="K1979" s="109"/>
      <c r="L1979" s="116">
        <v>1978</v>
      </c>
      <c r="M1979" s="33">
        <f t="shared" si="317"/>
        <v>1.449084249084249</v>
      </c>
      <c r="N1979" s="33">
        <f t="shared" si="318"/>
        <v>0.39425219225219221</v>
      </c>
      <c r="O1979" s="112">
        <f t="shared" si="320"/>
        <v>195.17435260009515</v>
      </c>
      <c r="P1979" s="33">
        <f t="shared" si="321"/>
        <v>252.97866042714247</v>
      </c>
      <c r="Q1979" s="117">
        <f>IF(INDEX($P$2:$P$4096,MATCH($B$7,$P$2:$P$4096,1)+ROWS(Q$2:$Q1979))&lt;=$B$8,INDEX($P$2:$P$4096,MATCH($B$7,$P$2:$P$4096,1)+ROWS(Q$2:$Q1979)),"")</f>
        <v>290.58462820194956</v>
      </c>
      <c r="R1979" s="118">
        <f t="shared" si="322"/>
        <v>2224</v>
      </c>
      <c r="S1979" s="51">
        <f t="shared" ca="1" si="323"/>
        <v>290.58462820194956</v>
      </c>
      <c r="T1979" s="52">
        <f t="shared" ca="1" si="324"/>
        <v>2224</v>
      </c>
      <c r="U1979" s="39" t="str">
        <f t="shared" ca="1" si="325"/>
        <v>291,</v>
      </c>
      <c r="V1979" s="39" t="str">
        <f t="shared" ca="1" si="326"/>
        <v>290.5846,</v>
      </c>
      <c r="W1979" s="53" t="str">
        <f t="shared" ca="1" si="319"/>
        <v>29058,</v>
      </c>
      <c r="X1979" s="90"/>
      <c r="Y1979" s="52"/>
      <c r="Z1979" s="52"/>
      <c r="AA1979" s="52"/>
      <c r="AB1979" s="52"/>
      <c r="AC1979" s="52"/>
      <c r="AD1979" s="52"/>
      <c r="AE1979" s="52"/>
      <c r="AF1979" s="52"/>
      <c r="AG1979" s="52"/>
      <c r="AH1979" s="52"/>
    </row>
    <row r="1980" spans="11:34" ht="15" thickBot="1" x14ac:dyDescent="0.3">
      <c r="K1980" s="109"/>
      <c r="L1980" s="116">
        <v>1979</v>
      </c>
      <c r="M1980" s="33">
        <f t="shared" si="317"/>
        <v>1.4498168498168498</v>
      </c>
      <c r="N1980" s="33">
        <f t="shared" si="318"/>
        <v>0.39436319236319234</v>
      </c>
      <c r="O1980" s="112">
        <f t="shared" si="320"/>
        <v>195.22930315009521</v>
      </c>
      <c r="P1980" s="33">
        <f t="shared" si="321"/>
        <v>253.13061934432159</v>
      </c>
      <c r="Q1980" s="117">
        <f>IF(INDEX($P$2:$P$4096,MATCH($B$7,$P$2:$P$4096,1)+ROWS(Q$2:$Q1980))&lt;=$B$8,INDEX($P$2:$P$4096,MATCH($B$7,$P$2:$P$4096,1)+ROWS(Q$2:$Q1980)),"")</f>
        <v>290.73842795076149</v>
      </c>
      <c r="R1980" s="118">
        <f t="shared" si="322"/>
        <v>2225</v>
      </c>
      <c r="S1980" s="51">
        <f t="shared" ca="1" si="323"/>
        <v>290.73842795076149</v>
      </c>
      <c r="T1980" s="52">
        <f t="shared" ca="1" si="324"/>
        <v>2225</v>
      </c>
      <c r="U1980" s="39" t="str">
        <f t="shared" ca="1" si="325"/>
        <v>291,</v>
      </c>
      <c r="V1980" s="39" t="str">
        <f t="shared" ca="1" si="326"/>
        <v>290.7384,</v>
      </c>
      <c r="W1980" s="53" t="str">
        <f t="shared" ca="1" si="319"/>
        <v>29074,</v>
      </c>
      <c r="X1980" s="90"/>
      <c r="Y1980" s="52"/>
      <c r="Z1980" s="52"/>
      <c r="AA1980" s="52"/>
      <c r="AB1980" s="52"/>
      <c r="AC1980" s="52"/>
      <c r="AD1980" s="52"/>
      <c r="AE1980" s="52"/>
      <c r="AF1980" s="52"/>
      <c r="AG1980" s="52"/>
      <c r="AH1980" s="52"/>
    </row>
    <row r="1981" spans="11:34" ht="15" thickBot="1" x14ac:dyDescent="0.3">
      <c r="K1981" s="109"/>
      <c r="L1981" s="116">
        <v>1980</v>
      </c>
      <c r="M1981" s="33">
        <f t="shared" si="317"/>
        <v>1.4505494505494505</v>
      </c>
      <c r="N1981" s="33">
        <f t="shared" si="318"/>
        <v>0.39447419247419246</v>
      </c>
      <c r="O1981" s="112">
        <f t="shared" si="320"/>
        <v>195.28425370009526</v>
      </c>
      <c r="P1981" s="33">
        <f t="shared" si="321"/>
        <v>253.28258560514058</v>
      </c>
      <c r="Q1981" s="117">
        <f>IF(INDEX($P$2:$P$4096,MATCH($B$7,$P$2:$P$4096,1)+ROWS(Q$2:$Q1981))&lt;=$B$8,INDEX($P$2:$P$4096,MATCH($B$7,$P$2:$P$4096,1)+ROWS(Q$2:$Q1981)),"")</f>
        <v>290.89223532636214</v>
      </c>
      <c r="R1981" s="118">
        <f t="shared" si="322"/>
        <v>2226</v>
      </c>
      <c r="S1981" s="51">
        <f t="shared" ca="1" si="323"/>
        <v>290.89223532636214</v>
      </c>
      <c r="T1981" s="52">
        <f t="shared" ca="1" si="324"/>
        <v>2226</v>
      </c>
      <c r="U1981" s="39" t="str">
        <f t="shared" ca="1" si="325"/>
        <v>291,</v>
      </c>
      <c r="V1981" s="39" t="str">
        <f t="shared" ca="1" si="326"/>
        <v>290.8922,</v>
      </c>
      <c r="W1981" s="53" t="str">
        <f t="shared" ca="1" si="319"/>
        <v>29089,</v>
      </c>
      <c r="X1981" s="90"/>
      <c r="Y1981" s="52"/>
      <c r="Z1981" s="52"/>
      <c r="AA1981" s="52"/>
      <c r="AB1981" s="52"/>
      <c r="AC1981" s="52"/>
      <c r="AD1981" s="52"/>
      <c r="AE1981" s="52"/>
      <c r="AF1981" s="52"/>
      <c r="AG1981" s="52"/>
      <c r="AH1981" s="52"/>
    </row>
    <row r="1982" spans="11:34" ht="15" thickBot="1" x14ac:dyDescent="0.3">
      <c r="K1982" s="109"/>
      <c r="L1982" s="116">
        <v>1981</v>
      </c>
      <c r="M1982" s="33">
        <f t="shared" si="317"/>
        <v>1.4512820512820512</v>
      </c>
      <c r="N1982" s="33">
        <f t="shared" si="318"/>
        <v>0.39458519258519253</v>
      </c>
      <c r="O1982" s="112">
        <f t="shared" si="320"/>
        <v>195.33920425009529</v>
      </c>
      <c r="P1982" s="33">
        <f t="shared" si="321"/>
        <v>253.43455921071137</v>
      </c>
      <c r="Q1982" s="117">
        <f>IF(INDEX($P$2:$P$4096,MATCH($B$7,$P$2:$P$4096,1)+ROWS(Q$2:$Q1982))&lt;=$B$8,INDEX($P$2:$P$4096,MATCH($B$7,$P$2:$P$4096,1)+ROWS(Q$2:$Q1982)),"")</f>
        <v>291.04605032994101</v>
      </c>
      <c r="R1982" s="118">
        <f t="shared" si="322"/>
        <v>2227</v>
      </c>
      <c r="S1982" s="51">
        <f t="shared" ca="1" si="323"/>
        <v>291.04605032994101</v>
      </c>
      <c r="T1982" s="52">
        <f t="shared" ca="1" si="324"/>
        <v>2227</v>
      </c>
      <c r="U1982" s="39" t="str">
        <f t="shared" ca="1" si="325"/>
        <v>291,</v>
      </c>
      <c r="V1982" s="39" t="str">
        <f t="shared" ca="1" si="326"/>
        <v>291.0461,</v>
      </c>
      <c r="W1982" s="53" t="str">
        <f t="shared" ca="1" si="319"/>
        <v>29105,</v>
      </c>
      <c r="X1982" s="90"/>
      <c r="Y1982" s="52"/>
      <c r="Z1982" s="52"/>
      <c r="AA1982" s="52"/>
      <c r="AB1982" s="52"/>
      <c r="AC1982" s="52"/>
      <c r="AD1982" s="52"/>
      <c r="AE1982" s="52"/>
      <c r="AF1982" s="52"/>
      <c r="AG1982" s="52"/>
      <c r="AH1982" s="52"/>
    </row>
    <row r="1983" spans="11:34" ht="15" thickBot="1" x14ac:dyDescent="0.3">
      <c r="K1983" s="109"/>
      <c r="L1983" s="116">
        <v>1982</v>
      </c>
      <c r="M1983" s="33">
        <f t="shared" si="317"/>
        <v>1.452014652014652</v>
      </c>
      <c r="N1983" s="33">
        <f t="shared" si="318"/>
        <v>0.39469619269619266</v>
      </c>
      <c r="O1983" s="112">
        <f t="shared" si="320"/>
        <v>195.39415480009538</v>
      </c>
      <c r="P1983" s="33">
        <f t="shared" si="321"/>
        <v>253.58654016214723</v>
      </c>
      <c r="Q1983" s="117">
        <f>IF(INDEX($P$2:$P$4096,MATCH($B$7,$P$2:$P$4096,1)+ROWS(Q$2:$Q1983))&lt;=$B$8,INDEX($P$2:$P$4096,MATCH($B$7,$P$2:$P$4096,1)+ROWS(Q$2:$Q1983)),"")</f>
        <v>291.19987296268863</v>
      </c>
      <c r="R1983" s="118">
        <f t="shared" si="322"/>
        <v>2228</v>
      </c>
      <c r="S1983" s="51">
        <f t="shared" ca="1" si="323"/>
        <v>291.19987296268863</v>
      </c>
      <c r="T1983" s="52">
        <f t="shared" ca="1" si="324"/>
        <v>2228</v>
      </c>
      <c r="U1983" s="39" t="str">
        <f t="shared" ca="1" si="325"/>
        <v>291,</v>
      </c>
      <c r="V1983" s="39" t="str">
        <f t="shared" ca="1" si="326"/>
        <v>291.1999,</v>
      </c>
      <c r="W1983" s="53" t="str">
        <f t="shared" ca="1" si="319"/>
        <v>29120,</v>
      </c>
      <c r="X1983" s="90"/>
      <c r="Y1983" s="52"/>
      <c r="Z1983" s="52"/>
      <c r="AA1983" s="52"/>
      <c r="AB1983" s="52"/>
      <c r="AC1983" s="52"/>
      <c r="AD1983" s="52"/>
      <c r="AE1983" s="52"/>
      <c r="AF1983" s="52"/>
      <c r="AG1983" s="52"/>
      <c r="AH1983" s="52"/>
    </row>
    <row r="1984" spans="11:34" ht="15" thickBot="1" x14ac:dyDescent="0.3">
      <c r="K1984" s="109"/>
      <c r="L1984" s="116">
        <v>1983</v>
      </c>
      <c r="M1984" s="33">
        <f t="shared" si="317"/>
        <v>1.4527472527472527</v>
      </c>
      <c r="N1984" s="33">
        <f t="shared" si="318"/>
        <v>0.39480719280719279</v>
      </c>
      <c r="O1984" s="112">
        <f t="shared" si="320"/>
        <v>195.44910535009544</v>
      </c>
      <c r="P1984" s="33">
        <f t="shared" si="321"/>
        <v>253.73852846056076</v>
      </c>
      <c r="Q1984" s="117">
        <f>IF(INDEX($P$2:$P$4096,MATCH($B$7,$P$2:$P$4096,1)+ROWS(Q$2:$Q1984))&lt;=$B$8,INDEX($P$2:$P$4096,MATCH($B$7,$P$2:$P$4096,1)+ROWS(Q$2:$Q1984)),"")</f>
        <v>291.35370322579496</v>
      </c>
      <c r="R1984" s="118">
        <f t="shared" si="322"/>
        <v>2229</v>
      </c>
      <c r="S1984" s="51">
        <f t="shared" ca="1" si="323"/>
        <v>291.35370322579496</v>
      </c>
      <c r="T1984" s="52">
        <f t="shared" ca="1" si="324"/>
        <v>2229</v>
      </c>
      <c r="U1984" s="39" t="str">
        <f t="shared" ca="1" si="325"/>
        <v>291,</v>
      </c>
      <c r="V1984" s="39" t="str">
        <f t="shared" ca="1" si="326"/>
        <v>291.3537,</v>
      </c>
      <c r="W1984" s="53" t="str">
        <f t="shared" ca="1" si="319"/>
        <v>29135,</v>
      </c>
      <c r="X1984" s="90"/>
      <c r="Y1984" s="52"/>
      <c r="Z1984" s="52"/>
      <c r="AA1984" s="52"/>
      <c r="AB1984" s="52"/>
      <c r="AC1984" s="52"/>
      <c r="AD1984" s="52"/>
      <c r="AE1984" s="52"/>
      <c r="AF1984" s="52"/>
      <c r="AG1984" s="52"/>
      <c r="AH1984" s="52"/>
    </row>
    <row r="1985" spans="11:34" ht="15" thickBot="1" x14ac:dyDescent="0.3">
      <c r="K1985" s="109"/>
      <c r="L1985" s="116">
        <v>1984</v>
      </c>
      <c r="M1985" s="33">
        <f t="shared" si="317"/>
        <v>1.4534798534798534</v>
      </c>
      <c r="N1985" s="33">
        <f t="shared" si="318"/>
        <v>0.39491819291819291</v>
      </c>
      <c r="O1985" s="112">
        <f t="shared" si="320"/>
        <v>195.50405590009549</v>
      </c>
      <c r="P1985" s="33">
        <f t="shared" si="321"/>
        <v>253.89052410706557</v>
      </c>
      <c r="Q1985" s="117">
        <f>IF(INDEX($P$2:$P$4096,MATCH($B$7,$P$2:$P$4096,1)+ROWS(Q$2:$Q1985))&lt;=$B$8,INDEX($P$2:$P$4096,MATCH($B$7,$P$2:$P$4096,1)+ROWS(Q$2:$Q1985)),"")</f>
        <v>291.50754112045087</v>
      </c>
      <c r="R1985" s="118">
        <f t="shared" si="322"/>
        <v>2230</v>
      </c>
      <c r="S1985" s="51">
        <f t="shared" ca="1" si="323"/>
        <v>291.50754112045087</v>
      </c>
      <c r="T1985" s="52">
        <f t="shared" ca="1" si="324"/>
        <v>2230</v>
      </c>
      <c r="U1985" s="39" t="str">
        <f t="shared" ca="1" si="325"/>
        <v>292,</v>
      </c>
      <c r="V1985" s="39" t="str">
        <f t="shared" ca="1" si="326"/>
        <v>291.5075,</v>
      </c>
      <c r="W1985" s="53" t="str">
        <f t="shared" ca="1" si="319"/>
        <v>29151,</v>
      </c>
      <c r="X1985" s="90"/>
      <c r="Y1985" s="52"/>
      <c r="Z1985" s="52"/>
      <c r="AA1985" s="52"/>
      <c r="AB1985" s="52"/>
      <c r="AC1985" s="52"/>
      <c r="AD1985" s="52"/>
      <c r="AE1985" s="52"/>
      <c r="AF1985" s="52"/>
      <c r="AG1985" s="52"/>
      <c r="AH1985" s="52"/>
    </row>
    <row r="1986" spans="11:34" ht="15" thickBot="1" x14ac:dyDescent="0.3">
      <c r="K1986" s="109"/>
      <c r="L1986" s="116">
        <v>1985</v>
      </c>
      <c r="M1986" s="33">
        <f t="shared" ref="M1986:M2049" si="327">(L1986*$B$2)/($B$3-1)</f>
        <v>1.4542124542124542</v>
      </c>
      <c r="N1986" s="33">
        <f t="shared" ref="N1986:N2049" si="328">($M1986+$D$10)/$B$5</f>
        <v>0.39502919302919298</v>
      </c>
      <c r="O1986" s="112">
        <f t="shared" si="320"/>
        <v>195.55900645009552</v>
      </c>
      <c r="P1986" s="33">
        <f t="shared" si="321"/>
        <v>254.04252710277535</v>
      </c>
      <c r="Q1986" s="117">
        <f>IF(INDEX($P$2:$P$4096,MATCH($B$7,$P$2:$P$4096,1)+ROWS(Q$2:$Q1986))&lt;=$B$8,INDEX($P$2:$P$4096,MATCH($B$7,$P$2:$P$4096,1)+ROWS(Q$2:$Q1986)),"")</f>
        <v>291.661386647847</v>
      </c>
      <c r="R1986" s="118">
        <f t="shared" si="322"/>
        <v>2231</v>
      </c>
      <c r="S1986" s="51">
        <f t="shared" ca="1" si="323"/>
        <v>291.661386647847</v>
      </c>
      <c r="T1986" s="52">
        <f t="shared" ca="1" si="324"/>
        <v>2231</v>
      </c>
      <c r="U1986" s="39" t="str">
        <f t="shared" ca="1" si="325"/>
        <v>292,</v>
      </c>
      <c r="V1986" s="39" t="str">
        <f t="shared" ca="1" si="326"/>
        <v>291.6614,</v>
      </c>
      <c r="W1986" s="53" t="str">
        <f t="shared" ref="W1986:W2049" ca="1" si="329">ROUND(S1986*$B$10,0)&amp;","</f>
        <v>29166,</v>
      </c>
      <c r="X1986" s="90"/>
      <c r="Y1986" s="52"/>
      <c r="Z1986" s="52"/>
      <c r="AA1986" s="52"/>
      <c r="AB1986" s="52"/>
      <c r="AC1986" s="52"/>
      <c r="AD1986" s="52"/>
      <c r="AE1986" s="52"/>
      <c r="AF1986" s="52"/>
      <c r="AG1986" s="52"/>
      <c r="AH1986" s="52"/>
    </row>
    <row r="1987" spans="11:34" ht="15" thickBot="1" x14ac:dyDescent="0.3">
      <c r="K1987" s="109"/>
      <c r="L1987" s="116">
        <v>1986</v>
      </c>
      <c r="M1987" s="33">
        <f t="shared" si="327"/>
        <v>1.4549450549450549</v>
      </c>
      <c r="N1987" s="33">
        <f t="shared" si="328"/>
        <v>0.39514019314019311</v>
      </c>
      <c r="O1987" s="112">
        <f t="shared" ref="O1987:O2050" si="330">$N1987/$B$4</f>
        <v>195.61395700009558</v>
      </c>
      <c r="P1987" s="33">
        <f t="shared" ref="P1987:P2050" si="331">-245.19+O1987*(2.5293+O1987*(-0.066046+O1987*(0.0040422+O1987*(-0.0000020697))))/(1+O1987*(-0.025422+O1987*(0.0016883+O1987*(-0.0000013601))))</f>
        <v>254.19453744880428</v>
      </c>
      <c r="Q1987" s="117">
        <f>IF(INDEX($P$2:$P$4096,MATCH($B$7,$P$2:$P$4096,1)+ROWS(Q$2:$Q1987))&lt;=$B$8,INDEX($P$2:$P$4096,MATCH($B$7,$P$2:$P$4096,1)+ROWS(Q$2:$Q1987)),"")</f>
        <v>291.81523980917501</v>
      </c>
      <c r="R1987" s="118">
        <f t="shared" ref="R1987:R2050" si="332">INDEX($L$2:$L$4096,MATCH($Q1987,$P$2:$P$4096,0))</f>
        <v>2232</v>
      </c>
      <c r="S1987" s="51">
        <f t="shared" ref="S1987:S2050" ca="1" si="333">INDIRECT("Q"&amp;((ROW($Q1987)-2)*$B$9)+2,TRUE)</f>
        <v>291.81523980917501</v>
      </c>
      <c r="T1987" s="52">
        <f t="shared" ref="T1987:T2050" ca="1" si="334">INDEX($L$2:$L$4096,MATCH($S1987,$P$2:$P$4096,0))</f>
        <v>2232</v>
      </c>
      <c r="U1987" s="39" t="str">
        <f t="shared" ref="U1987:U2050" ca="1" si="335">ROUND(S1987,0)&amp;","</f>
        <v>292,</v>
      </c>
      <c r="V1987" s="39" t="str">
        <f t="shared" ref="V1987:V2050" ca="1" si="336">ROUND(S1987,4)&amp;","</f>
        <v>291.8152,</v>
      </c>
      <c r="W1987" s="53" t="str">
        <f t="shared" ca="1" si="329"/>
        <v>29182,</v>
      </c>
      <c r="X1987" s="90"/>
      <c r="Y1987" s="52"/>
      <c r="Z1987" s="52"/>
      <c r="AA1987" s="52"/>
      <c r="AB1987" s="52"/>
      <c r="AC1987" s="52"/>
      <c r="AD1987" s="52"/>
      <c r="AE1987" s="52"/>
      <c r="AF1987" s="52"/>
      <c r="AG1987" s="52"/>
      <c r="AH1987" s="52"/>
    </row>
    <row r="1988" spans="11:34" ht="15" thickBot="1" x14ac:dyDescent="0.3">
      <c r="K1988" s="109"/>
      <c r="L1988" s="116">
        <v>1987</v>
      </c>
      <c r="M1988" s="33">
        <f t="shared" si="327"/>
        <v>1.4556776556776556</v>
      </c>
      <c r="N1988" s="33">
        <f t="shared" si="328"/>
        <v>0.39525119325119323</v>
      </c>
      <c r="O1988" s="112">
        <f t="shared" si="330"/>
        <v>195.66890755009564</v>
      </c>
      <c r="P1988" s="33">
        <f t="shared" si="331"/>
        <v>254.34655514626621</v>
      </c>
      <c r="Q1988" s="117">
        <f>IF(INDEX($P$2:$P$4096,MATCH($B$7,$P$2:$P$4096,1)+ROWS(Q$2:$Q1988))&lt;=$B$8,INDEX($P$2:$P$4096,MATCH($B$7,$P$2:$P$4096,1)+ROWS(Q$2:$Q1988)),"")</f>
        <v>291.96910060562612</v>
      </c>
      <c r="R1988" s="118">
        <f t="shared" si="332"/>
        <v>2233</v>
      </c>
      <c r="S1988" s="51">
        <f t="shared" ca="1" si="333"/>
        <v>291.96910060562612</v>
      </c>
      <c r="T1988" s="52">
        <f t="shared" ca="1" si="334"/>
        <v>2233</v>
      </c>
      <c r="U1988" s="39" t="str">
        <f t="shared" ca="1" si="335"/>
        <v>292,</v>
      </c>
      <c r="V1988" s="39" t="str">
        <f t="shared" ca="1" si="336"/>
        <v>291.9691,</v>
      </c>
      <c r="W1988" s="53" t="str">
        <f t="shared" ca="1" si="329"/>
        <v>29197,</v>
      </c>
      <c r="X1988" s="90"/>
      <c r="Y1988" s="52"/>
      <c r="Z1988" s="52"/>
      <c r="AA1988" s="52"/>
      <c r="AB1988" s="52"/>
      <c r="AC1988" s="52"/>
      <c r="AD1988" s="52"/>
      <c r="AE1988" s="52"/>
      <c r="AF1988" s="52"/>
      <c r="AG1988" s="52"/>
      <c r="AH1988" s="52"/>
    </row>
    <row r="1989" spans="11:34" ht="15" thickBot="1" x14ac:dyDescent="0.3">
      <c r="K1989" s="109"/>
      <c r="L1989" s="116">
        <v>1988</v>
      </c>
      <c r="M1989" s="33">
        <f t="shared" si="327"/>
        <v>1.4564102564102563</v>
      </c>
      <c r="N1989" s="33">
        <f t="shared" si="328"/>
        <v>0.3953621933621933</v>
      </c>
      <c r="O1989" s="112">
        <f t="shared" si="330"/>
        <v>195.7238581000957</v>
      </c>
      <c r="P1989" s="33">
        <f t="shared" si="331"/>
        <v>254.49858019627641</v>
      </c>
      <c r="Q1989" s="117">
        <f>IF(INDEX($P$2:$P$4096,MATCH($B$7,$P$2:$P$4096,1)+ROWS(Q$2:$Q1989))&lt;=$B$8,INDEX($P$2:$P$4096,MATCH($B$7,$P$2:$P$4096,1)+ROWS(Q$2:$Q1989)),"")</f>
        <v>292.1229690383928</v>
      </c>
      <c r="R1989" s="118">
        <f t="shared" si="332"/>
        <v>2234</v>
      </c>
      <c r="S1989" s="51">
        <f t="shared" ca="1" si="333"/>
        <v>292.1229690383928</v>
      </c>
      <c r="T1989" s="52">
        <f t="shared" ca="1" si="334"/>
        <v>2234</v>
      </c>
      <c r="U1989" s="39" t="str">
        <f t="shared" ca="1" si="335"/>
        <v>292,</v>
      </c>
      <c r="V1989" s="39" t="str">
        <f t="shared" ca="1" si="336"/>
        <v>292.123,</v>
      </c>
      <c r="W1989" s="53" t="str">
        <f t="shared" ca="1" si="329"/>
        <v>29212,</v>
      </c>
      <c r="X1989" s="90"/>
      <c r="Y1989" s="52"/>
      <c r="Z1989" s="52"/>
      <c r="AA1989" s="52"/>
      <c r="AB1989" s="52"/>
      <c r="AC1989" s="52"/>
      <c r="AD1989" s="52"/>
      <c r="AE1989" s="52"/>
      <c r="AF1989" s="52"/>
      <c r="AG1989" s="52"/>
      <c r="AH1989" s="52"/>
    </row>
    <row r="1990" spans="11:34" ht="15" thickBot="1" x14ac:dyDescent="0.3">
      <c r="K1990" s="109"/>
      <c r="L1990" s="116">
        <v>1989</v>
      </c>
      <c r="M1990" s="33">
        <f t="shared" si="327"/>
        <v>1.4571428571428571</v>
      </c>
      <c r="N1990" s="33">
        <f t="shared" si="328"/>
        <v>0.39547319347319343</v>
      </c>
      <c r="O1990" s="112">
        <f t="shared" si="330"/>
        <v>195.77880865009575</v>
      </c>
      <c r="P1990" s="33">
        <f t="shared" si="331"/>
        <v>254.65061259994962</v>
      </c>
      <c r="Q1990" s="117">
        <f>IF(INDEX($P$2:$P$4096,MATCH($B$7,$P$2:$P$4096,1)+ROWS(Q$2:$Q1990))&lt;=$B$8,INDEX($P$2:$P$4096,MATCH($B$7,$P$2:$P$4096,1)+ROWS(Q$2:$Q1990)),"")</f>
        <v>292.27684510866658</v>
      </c>
      <c r="R1990" s="118">
        <f t="shared" si="332"/>
        <v>2235</v>
      </c>
      <c r="S1990" s="51">
        <f t="shared" ca="1" si="333"/>
        <v>292.27684510866658</v>
      </c>
      <c r="T1990" s="52">
        <f t="shared" ca="1" si="334"/>
        <v>2235</v>
      </c>
      <c r="U1990" s="39" t="str">
        <f t="shared" ca="1" si="335"/>
        <v>292,</v>
      </c>
      <c r="V1990" s="39" t="str">
        <f t="shared" ca="1" si="336"/>
        <v>292.2768,</v>
      </c>
      <c r="W1990" s="53" t="str">
        <f t="shared" ca="1" si="329"/>
        <v>29228,</v>
      </c>
      <c r="X1990" s="90"/>
      <c r="Y1990" s="52"/>
      <c r="Z1990" s="52"/>
      <c r="AA1990" s="52"/>
      <c r="AB1990" s="52"/>
      <c r="AC1990" s="52"/>
      <c r="AD1990" s="52"/>
      <c r="AE1990" s="52"/>
      <c r="AF1990" s="52"/>
      <c r="AG1990" s="52"/>
      <c r="AH1990" s="52"/>
    </row>
    <row r="1991" spans="11:34" ht="15" thickBot="1" x14ac:dyDescent="0.3">
      <c r="K1991" s="109"/>
      <c r="L1991" s="116">
        <v>1990</v>
      </c>
      <c r="M1991" s="33">
        <f t="shared" si="327"/>
        <v>1.4578754578754578</v>
      </c>
      <c r="N1991" s="33">
        <f t="shared" si="328"/>
        <v>0.39558419358419356</v>
      </c>
      <c r="O1991" s="112">
        <f t="shared" si="330"/>
        <v>195.83375920009581</v>
      </c>
      <c r="P1991" s="33">
        <f t="shared" si="331"/>
        <v>254.80265235840096</v>
      </c>
      <c r="Q1991" s="117">
        <f>IF(INDEX($P$2:$P$4096,MATCH($B$7,$P$2:$P$4096,1)+ROWS(Q$2:$Q1991))&lt;=$B$8,INDEX($P$2:$P$4096,MATCH($B$7,$P$2:$P$4096,1)+ROWS(Q$2:$Q1991)),"")</f>
        <v>292.43072881764016</v>
      </c>
      <c r="R1991" s="118">
        <f t="shared" si="332"/>
        <v>2236</v>
      </c>
      <c r="S1991" s="51">
        <f t="shared" ca="1" si="333"/>
        <v>292.43072881764016</v>
      </c>
      <c r="T1991" s="52">
        <f t="shared" ca="1" si="334"/>
        <v>2236</v>
      </c>
      <c r="U1991" s="39" t="str">
        <f t="shared" ca="1" si="335"/>
        <v>292,</v>
      </c>
      <c r="V1991" s="39" t="str">
        <f t="shared" ca="1" si="336"/>
        <v>292.4307,</v>
      </c>
      <c r="W1991" s="53" t="str">
        <f t="shared" ca="1" si="329"/>
        <v>29243,</v>
      </c>
      <c r="X1991" s="90"/>
      <c r="Y1991" s="52"/>
      <c r="Z1991" s="52"/>
      <c r="AA1991" s="52"/>
      <c r="AB1991" s="52"/>
      <c r="AC1991" s="52"/>
      <c r="AD1991" s="52"/>
      <c r="AE1991" s="52"/>
      <c r="AF1991" s="52"/>
      <c r="AG1991" s="52"/>
      <c r="AH1991" s="52"/>
    </row>
    <row r="1992" spans="11:34" ht="15" thickBot="1" x14ac:dyDescent="0.3">
      <c r="K1992" s="109"/>
      <c r="L1992" s="116">
        <v>1991</v>
      </c>
      <c r="M1992" s="33">
        <f t="shared" si="327"/>
        <v>1.4586080586080585</v>
      </c>
      <c r="N1992" s="33">
        <f t="shared" si="328"/>
        <v>0.39569519369519368</v>
      </c>
      <c r="O1992" s="112">
        <f t="shared" si="330"/>
        <v>195.88870975009587</v>
      </c>
      <c r="P1992" s="33">
        <f t="shared" si="331"/>
        <v>254.9546994727462</v>
      </c>
      <c r="Q1992" s="117">
        <f>IF(INDEX($P$2:$P$4096,MATCH($B$7,$P$2:$P$4096,1)+ROWS(Q$2:$Q1992))&lt;=$B$8,INDEX($P$2:$P$4096,MATCH($B$7,$P$2:$P$4096,1)+ROWS(Q$2:$Q1992)),"")</f>
        <v>292.58462016650691</v>
      </c>
      <c r="R1992" s="118">
        <f t="shared" si="332"/>
        <v>2237</v>
      </c>
      <c r="S1992" s="51">
        <f t="shared" ca="1" si="333"/>
        <v>292.58462016650691</v>
      </c>
      <c r="T1992" s="52">
        <f t="shared" ca="1" si="334"/>
        <v>2237</v>
      </c>
      <c r="U1992" s="39" t="str">
        <f t="shared" ca="1" si="335"/>
        <v>293,</v>
      </c>
      <c r="V1992" s="39" t="str">
        <f t="shared" ca="1" si="336"/>
        <v>292.5846,</v>
      </c>
      <c r="W1992" s="53" t="str">
        <f t="shared" ca="1" si="329"/>
        <v>29258,</v>
      </c>
      <c r="X1992" s="90"/>
      <c r="Y1992" s="52"/>
      <c r="Z1992" s="52"/>
      <c r="AA1992" s="52"/>
      <c r="AB1992" s="52"/>
      <c r="AC1992" s="52"/>
      <c r="AD1992" s="52"/>
      <c r="AE1992" s="52"/>
      <c r="AF1992" s="52"/>
      <c r="AG1992" s="52"/>
      <c r="AH1992" s="52"/>
    </row>
    <row r="1993" spans="11:34" ht="15" thickBot="1" x14ac:dyDescent="0.3">
      <c r="K1993" s="109"/>
      <c r="L1993" s="116">
        <v>1992</v>
      </c>
      <c r="M1993" s="33">
        <f t="shared" si="327"/>
        <v>1.4593406593406593</v>
      </c>
      <c r="N1993" s="33">
        <f t="shared" si="328"/>
        <v>0.39580619380619375</v>
      </c>
      <c r="O1993" s="112">
        <f t="shared" si="330"/>
        <v>195.9436603000959</v>
      </c>
      <c r="P1993" s="33">
        <f t="shared" si="331"/>
        <v>255.10675394410089</v>
      </c>
      <c r="Q1993" s="117">
        <f>IF(INDEX($P$2:$P$4096,MATCH($B$7,$P$2:$P$4096,1)+ROWS(Q$2:$Q1993))&lt;=$B$8,INDEX($P$2:$P$4096,MATCH($B$7,$P$2:$P$4096,1)+ROWS(Q$2:$Q1993)),"")</f>
        <v>292.73851915645918</v>
      </c>
      <c r="R1993" s="118">
        <f t="shared" si="332"/>
        <v>2238</v>
      </c>
      <c r="S1993" s="51">
        <f t="shared" ca="1" si="333"/>
        <v>292.73851915645918</v>
      </c>
      <c r="T1993" s="52">
        <f t="shared" ca="1" si="334"/>
        <v>2238</v>
      </c>
      <c r="U1993" s="39" t="str">
        <f t="shared" ca="1" si="335"/>
        <v>293,</v>
      </c>
      <c r="V1993" s="39" t="str">
        <f t="shared" ca="1" si="336"/>
        <v>292.7385,</v>
      </c>
      <c r="W1993" s="53" t="str">
        <f t="shared" ca="1" si="329"/>
        <v>29274,</v>
      </c>
      <c r="X1993" s="90"/>
      <c r="Y1993" s="52"/>
      <c r="Z1993" s="52"/>
      <c r="AA1993" s="52"/>
      <c r="AB1993" s="52"/>
      <c r="AC1993" s="52"/>
      <c r="AD1993" s="52"/>
      <c r="AE1993" s="52"/>
      <c r="AF1993" s="52"/>
      <c r="AG1993" s="52"/>
      <c r="AH1993" s="52"/>
    </row>
    <row r="1994" spans="11:34" ht="15" thickBot="1" x14ac:dyDescent="0.3">
      <c r="K1994" s="109"/>
      <c r="L1994" s="116">
        <v>1993</v>
      </c>
      <c r="M1994" s="33">
        <f t="shared" si="327"/>
        <v>1.46007326007326</v>
      </c>
      <c r="N1994" s="33">
        <f t="shared" si="328"/>
        <v>0.39591719391719388</v>
      </c>
      <c r="O1994" s="112">
        <f t="shared" si="330"/>
        <v>195.99861085009596</v>
      </c>
      <c r="P1994" s="33">
        <f t="shared" si="331"/>
        <v>255.25881577358194</v>
      </c>
      <c r="Q1994" s="117">
        <f>IF(INDEX($P$2:$P$4096,MATCH($B$7,$P$2:$P$4096,1)+ROWS(Q$2:$Q1994))&lt;=$B$8,INDEX($P$2:$P$4096,MATCH($B$7,$P$2:$P$4096,1)+ROWS(Q$2:$Q1994)),"")</f>
        <v>292.8924257886909</v>
      </c>
      <c r="R1994" s="118">
        <f t="shared" si="332"/>
        <v>2239</v>
      </c>
      <c r="S1994" s="51">
        <f t="shared" ca="1" si="333"/>
        <v>292.8924257886909</v>
      </c>
      <c r="T1994" s="52">
        <f t="shared" ca="1" si="334"/>
        <v>2239</v>
      </c>
      <c r="U1994" s="39" t="str">
        <f t="shared" ca="1" si="335"/>
        <v>293,</v>
      </c>
      <c r="V1994" s="39" t="str">
        <f t="shared" ca="1" si="336"/>
        <v>292.8924,</v>
      </c>
      <c r="W1994" s="53" t="str">
        <f t="shared" ca="1" si="329"/>
        <v>29289,</v>
      </c>
      <c r="X1994" s="90"/>
      <c r="Y1994" s="52"/>
      <c r="Z1994" s="52"/>
      <c r="AA1994" s="52"/>
      <c r="AB1994" s="52"/>
      <c r="AC1994" s="52"/>
      <c r="AD1994" s="52"/>
      <c r="AE1994" s="52"/>
      <c r="AF1994" s="52"/>
      <c r="AG1994" s="52"/>
      <c r="AH1994" s="52"/>
    </row>
    <row r="1995" spans="11:34" ht="15" thickBot="1" x14ac:dyDescent="0.3">
      <c r="K1995" s="109"/>
      <c r="L1995" s="116">
        <v>1994</v>
      </c>
      <c r="M1995" s="33">
        <f t="shared" si="327"/>
        <v>1.4608058608058607</v>
      </c>
      <c r="N1995" s="33">
        <f t="shared" si="328"/>
        <v>0.396028194028194</v>
      </c>
      <c r="O1995" s="112">
        <f t="shared" si="330"/>
        <v>196.05356140009604</v>
      </c>
      <c r="P1995" s="33">
        <f t="shared" si="331"/>
        <v>255.41088496230572</v>
      </c>
      <c r="Q1995" s="117">
        <f>IF(INDEX($P$2:$P$4096,MATCH($B$7,$P$2:$P$4096,1)+ROWS(Q$2:$Q1995))&lt;=$B$8,INDEX($P$2:$P$4096,MATCH($B$7,$P$2:$P$4096,1)+ROWS(Q$2:$Q1995)),"")</f>
        <v>293.04634006439602</v>
      </c>
      <c r="R1995" s="118">
        <f t="shared" si="332"/>
        <v>2240</v>
      </c>
      <c r="S1995" s="51">
        <f t="shared" ca="1" si="333"/>
        <v>293.04634006439602</v>
      </c>
      <c r="T1995" s="52">
        <f t="shared" ca="1" si="334"/>
        <v>2240</v>
      </c>
      <c r="U1995" s="39" t="str">
        <f t="shared" ca="1" si="335"/>
        <v>293,</v>
      </c>
      <c r="V1995" s="39" t="str">
        <f t="shared" ca="1" si="336"/>
        <v>293.0463,</v>
      </c>
      <c r="W1995" s="53" t="str">
        <f t="shared" ca="1" si="329"/>
        <v>29305,</v>
      </c>
      <c r="X1995" s="90"/>
      <c r="Y1995" s="52"/>
      <c r="Z1995" s="52"/>
      <c r="AA1995" s="52"/>
      <c r="AB1995" s="52"/>
      <c r="AC1995" s="52"/>
      <c r="AD1995" s="52"/>
      <c r="AE1995" s="52"/>
      <c r="AF1995" s="52"/>
      <c r="AG1995" s="52"/>
      <c r="AH1995" s="52"/>
    </row>
    <row r="1996" spans="11:34" ht="15" thickBot="1" x14ac:dyDescent="0.3">
      <c r="K1996" s="109"/>
      <c r="L1996" s="116">
        <v>1995</v>
      </c>
      <c r="M1996" s="33">
        <f t="shared" si="327"/>
        <v>1.4615384615384615</v>
      </c>
      <c r="N1996" s="33">
        <f t="shared" si="328"/>
        <v>0.39613919413919413</v>
      </c>
      <c r="O1996" s="112">
        <f t="shared" si="330"/>
        <v>196.1085119500961</v>
      </c>
      <c r="P1996" s="33">
        <f t="shared" si="331"/>
        <v>255.56296151138883</v>
      </c>
      <c r="Q1996" s="117">
        <f>IF(INDEX($P$2:$P$4096,MATCH($B$7,$P$2:$P$4096,1)+ROWS(Q$2:$Q1996))&lt;=$B$8,INDEX($P$2:$P$4096,MATCH($B$7,$P$2:$P$4096,1)+ROWS(Q$2:$Q1996)),"")</f>
        <v>293.20026198476859</v>
      </c>
      <c r="R1996" s="118">
        <f t="shared" si="332"/>
        <v>2241</v>
      </c>
      <c r="S1996" s="51">
        <f t="shared" ca="1" si="333"/>
        <v>293.20026198476859</v>
      </c>
      <c r="T1996" s="52">
        <f t="shared" ca="1" si="334"/>
        <v>2241</v>
      </c>
      <c r="U1996" s="39" t="str">
        <f t="shared" ca="1" si="335"/>
        <v>293,</v>
      </c>
      <c r="V1996" s="39" t="str">
        <f t="shared" ca="1" si="336"/>
        <v>293.2003,</v>
      </c>
      <c r="W1996" s="53" t="str">
        <f t="shared" ca="1" si="329"/>
        <v>29320,</v>
      </c>
      <c r="X1996" s="90"/>
      <c r="Y1996" s="52"/>
      <c r="Z1996" s="52"/>
      <c r="AA1996" s="52"/>
      <c r="AB1996" s="52"/>
      <c r="AC1996" s="52"/>
      <c r="AD1996" s="52"/>
      <c r="AE1996" s="52"/>
      <c r="AF1996" s="52"/>
      <c r="AG1996" s="52"/>
      <c r="AH1996" s="52"/>
    </row>
    <row r="1997" spans="11:34" ht="15" thickBot="1" x14ac:dyDescent="0.3">
      <c r="K1997" s="109"/>
      <c r="L1997" s="116">
        <v>1996</v>
      </c>
      <c r="M1997" s="33">
        <f t="shared" si="327"/>
        <v>1.4622710622710622</v>
      </c>
      <c r="N1997" s="33">
        <f t="shared" si="328"/>
        <v>0.3962501942501942</v>
      </c>
      <c r="O1997" s="112">
        <f t="shared" si="330"/>
        <v>196.16346250009613</v>
      </c>
      <c r="P1997" s="33">
        <f t="shared" si="331"/>
        <v>255.71504542194856</v>
      </c>
      <c r="Q1997" s="117">
        <f>IF(INDEX($P$2:$P$4096,MATCH($B$7,$P$2:$P$4096,1)+ROWS(Q$2:$Q1997))&lt;=$B$8,INDEX($P$2:$P$4096,MATCH($B$7,$P$2:$P$4096,1)+ROWS(Q$2:$Q1997)),"")</f>
        <v>293.3541915510022</v>
      </c>
      <c r="R1997" s="118">
        <f t="shared" si="332"/>
        <v>2242</v>
      </c>
      <c r="S1997" s="51">
        <f t="shared" ca="1" si="333"/>
        <v>293.3541915510022</v>
      </c>
      <c r="T1997" s="52">
        <f t="shared" ca="1" si="334"/>
        <v>2242</v>
      </c>
      <c r="U1997" s="39" t="str">
        <f t="shared" ca="1" si="335"/>
        <v>293,</v>
      </c>
      <c r="V1997" s="39" t="str">
        <f t="shared" ca="1" si="336"/>
        <v>293.3542,</v>
      </c>
      <c r="W1997" s="53" t="str">
        <f t="shared" ca="1" si="329"/>
        <v>29335,</v>
      </c>
      <c r="X1997" s="90"/>
      <c r="Y1997" s="52"/>
      <c r="Z1997" s="52"/>
      <c r="AA1997" s="52"/>
      <c r="AB1997" s="52"/>
      <c r="AC1997" s="52"/>
      <c r="AD1997" s="52"/>
      <c r="AE1997" s="52"/>
      <c r="AF1997" s="52"/>
      <c r="AG1997" s="52"/>
      <c r="AH1997" s="52"/>
    </row>
    <row r="1998" spans="11:34" ht="15" thickBot="1" x14ac:dyDescent="0.3">
      <c r="K1998" s="109"/>
      <c r="L1998" s="116">
        <v>1997</v>
      </c>
      <c r="M1998" s="33">
        <f t="shared" si="327"/>
        <v>1.4630036630036629</v>
      </c>
      <c r="N1998" s="33">
        <f t="shared" si="328"/>
        <v>0.39636119436119432</v>
      </c>
      <c r="O1998" s="112">
        <f t="shared" si="330"/>
        <v>196.21841305009619</v>
      </c>
      <c r="P1998" s="33">
        <f t="shared" si="331"/>
        <v>255.86713669510266</v>
      </c>
      <c r="Q1998" s="117">
        <f>IF(INDEX($P$2:$P$4096,MATCH($B$7,$P$2:$P$4096,1)+ROWS(Q$2:$Q1998))&lt;=$B$8,INDEX($P$2:$P$4096,MATCH($B$7,$P$2:$P$4096,1)+ROWS(Q$2:$Q1998)),"")</f>
        <v>293.50812876429262</v>
      </c>
      <c r="R1998" s="118">
        <f t="shared" si="332"/>
        <v>2243</v>
      </c>
      <c r="S1998" s="51">
        <f t="shared" ca="1" si="333"/>
        <v>293.50812876429262</v>
      </c>
      <c r="T1998" s="52">
        <f t="shared" ca="1" si="334"/>
        <v>2243</v>
      </c>
      <c r="U1998" s="39" t="str">
        <f t="shared" ca="1" si="335"/>
        <v>294,</v>
      </c>
      <c r="V1998" s="39" t="str">
        <f t="shared" ca="1" si="336"/>
        <v>293.5081,</v>
      </c>
      <c r="W1998" s="53" t="str">
        <f t="shared" ca="1" si="329"/>
        <v>29351,</v>
      </c>
      <c r="X1998" s="90"/>
      <c r="Y1998" s="52"/>
      <c r="Z1998" s="52"/>
      <c r="AA1998" s="52"/>
      <c r="AB1998" s="52"/>
      <c r="AC1998" s="52"/>
      <c r="AD1998" s="52"/>
      <c r="AE1998" s="52"/>
      <c r="AF1998" s="52"/>
      <c r="AG1998" s="52"/>
      <c r="AH1998" s="52"/>
    </row>
    <row r="1999" spans="11:34" ht="15" thickBot="1" x14ac:dyDescent="0.3">
      <c r="K1999" s="109"/>
      <c r="L1999" s="116">
        <v>1998</v>
      </c>
      <c r="M1999" s="33">
        <f t="shared" si="327"/>
        <v>1.4637362637362636</v>
      </c>
      <c r="N1999" s="33">
        <f t="shared" si="328"/>
        <v>0.39647219447219445</v>
      </c>
      <c r="O1999" s="112">
        <f t="shared" si="330"/>
        <v>196.27336360009625</v>
      </c>
      <c r="P1999" s="33">
        <f t="shared" si="331"/>
        <v>256.0192353319685</v>
      </c>
      <c r="Q1999" s="117">
        <f>IF(INDEX($P$2:$P$4096,MATCH($B$7,$P$2:$P$4096,1)+ROWS(Q$2:$Q1999))&lt;=$B$8,INDEX($P$2:$P$4096,MATCH($B$7,$P$2:$P$4096,1)+ROWS(Q$2:$Q1999)),"")</f>
        <v>293.66207362583447</v>
      </c>
      <c r="R1999" s="118">
        <f t="shared" si="332"/>
        <v>2244</v>
      </c>
      <c r="S1999" s="51">
        <f t="shared" ca="1" si="333"/>
        <v>293.66207362583447</v>
      </c>
      <c r="T1999" s="52">
        <f t="shared" ca="1" si="334"/>
        <v>2244</v>
      </c>
      <c r="U1999" s="39" t="str">
        <f t="shared" ca="1" si="335"/>
        <v>294,</v>
      </c>
      <c r="V1999" s="39" t="str">
        <f t="shared" ca="1" si="336"/>
        <v>293.6621,</v>
      </c>
      <c r="W1999" s="53" t="str">
        <f t="shared" ca="1" si="329"/>
        <v>29366,</v>
      </c>
      <c r="X1999" s="90"/>
      <c r="Y1999" s="52"/>
      <c r="Z1999" s="52"/>
      <c r="AA1999" s="52"/>
      <c r="AB1999" s="52"/>
      <c r="AC1999" s="52"/>
      <c r="AD1999" s="52"/>
      <c r="AE1999" s="52"/>
      <c r="AF1999" s="52"/>
      <c r="AG1999" s="52"/>
      <c r="AH1999" s="52"/>
    </row>
    <row r="2000" spans="11:34" ht="15" thickBot="1" x14ac:dyDescent="0.3">
      <c r="K2000" s="109"/>
      <c r="L2000" s="116">
        <v>1999</v>
      </c>
      <c r="M2000" s="33">
        <f t="shared" si="327"/>
        <v>1.4644688644688644</v>
      </c>
      <c r="N2000" s="33">
        <f t="shared" si="328"/>
        <v>0.39658319458319452</v>
      </c>
      <c r="O2000" s="112">
        <f t="shared" si="330"/>
        <v>196.32831415009628</v>
      </c>
      <c r="P2000" s="33">
        <f t="shared" si="331"/>
        <v>256.17134133366443</v>
      </c>
      <c r="Q2000" s="117">
        <f>IF(INDEX($P$2:$P$4096,MATCH($B$7,$P$2:$P$4096,1)+ROWS(Q$2:$Q2000))&lt;=$B$8,INDEX($P$2:$P$4096,MATCH($B$7,$P$2:$P$4096,1)+ROWS(Q$2:$Q2000)),"")</f>
        <v>293.81602613682293</v>
      </c>
      <c r="R2000" s="118">
        <f t="shared" si="332"/>
        <v>2245</v>
      </c>
      <c r="S2000" s="51">
        <f t="shared" ca="1" si="333"/>
        <v>293.81602613682293</v>
      </c>
      <c r="T2000" s="52">
        <f t="shared" ca="1" si="334"/>
        <v>2245</v>
      </c>
      <c r="U2000" s="39" t="str">
        <f t="shared" ca="1" si="335"/>
        <v>294,</v>
      </c>
      <c r="V2000" s="39" t="str">
        <f t="shared" ca="1" si="336"/>
        <v>293.816,</v>
      </c>
      <c r="W2000" s="53" t="str">
        <f t="shared" ca="1" si="329"/>
        <v>29382,</v>
      </c>
      <c r="X2000" s="90"/>
      <c r="Y2000" s="52"/>
      <c r="Z2000" s="52"/>
      <c r="AA2000" s="52"/>
      <c r="AB2000" s="52"/>
      <c r="AC2000" s="52"/>
      <c r="AD2000" s="52"/>
      <c r="AE2000" s="52"/>
      <c r="AF2000" s="52"/>
      <c r="AG2000" s="52"/>
      <c r="AH2000" s="52"/>
    </row>
    <row r="2001" spans="11:34" ht="15" thickBot="1" x14ac:dyDescent="0.3">
      <c r="K2001" s="109"/>
      <c r="L2001" s="116">
        <v>2000</v>
      </c>
      <c r="M2001" s="33">
        <f t="shared" si="327"/>
        <v>1.4652014652014651</v>
      </c>
      <c r="N2001" s="33">
        <f t="shared" si="328"/>
        <v>0.39669419469419465</v>
      </c>
      <c r="O2001" s="112">
        <f t="shared" si="330"/>
        <v>196.38326470009636</v>
      </c>
      <c r="P2001" s="33">
        <f t="shared" si="331"/>
        <v>256.32345470130906</v>
      </c>
      <c r="Q2001" s="117">
        <f>IF(INDEX($P$2:$P$4096,MATCH($B$7,$P$2:$P$4096,1)+ROWS(Q$2:$Q2001))&lt;=$B$8,INDEX($P$2:$P$4096,MATCH($B$7,$P$2:$P$4096,1)+ROWS(Q$2:$Q2001)),"")</f>
        <v>293.96998629845365</v>
      </c>
      <c r="R2001" s="118">
        <f t="shared" si="332"/>
        <v>2246</v>
      </c>
      <c r="S2001" s="51">
        <f t="shared" ca="1" si="333"/>
        <v>293.96998629845365</v>
      </c>
      <c r="T2001" s="52">
        <f t="shared" ca="1" si="334"/>
        <v>2246</v>
      </c>
      <c r="U2001" s="39" t="str">
        <f t="shared" ca="1" si="335"/>
        <v>294,</v>
      </c>
      <c r="V2001" s="39" t="str">
        <f t="shared" ca="1" si="336"/>
        <v>293.97,</v>
      </c>
      <c r="W2001" s="53" t="str">
        <f t="shared" ca="1" si="329"/>
        <v>29397,</v>
      </c>
      <c r="X2001" s="90"/>
      <c r="Y2001" s="52"/>
      <c r="Z2001" s="52"/>
      <c r="AA2001" s="52"/>
      <c r="AB2001" s="52"/>
      <c r="AC2001" s="52"/>
      <c r="AD2001" s="52"/>
      <c r="AE2001" s="52"/>
      <c r="AF2001" s="52"/>
      <c r="AG2001" s="52"/>
      <c r="AH2001" s="52"/>
    </row>
    <row r="2002" spans="11:34" ht="15" thickBot="1" x14ac:dyDescent="0.3">
      <c r="K2002" s="109"/>
      <c r="L2002" s="116">
        <v>2001</v>
      </c>
      <c r="M2002" s="33">
        <f t="shared" si="327"/>
        <v>1.4659340659340658</v>
      </c>
      <c r="N2002" s="33">
        <f t="shared" si="328"/>
        <v>0.39680519480519477</v>
      </c>
      <c r="O2002" s="112">
        <f t="shared" si="330"/>
        <v>196.43821525009642</v>
      </c>
      <c r="P2002" s="33">
        <f t="shared" si="331"/>
        <v>256.47557543602124</v>
      </c>
      <c r="Q2002" s="117">
        <f>IF(INDEX($P$2:$P$4096,MATCH($B$7,$P$2:$P$4096,1)+ROWS(Q$2:$Q2002))&lt;=$B$8,INDEX($P$2:$P$4096,MATCH($B$7,$P$2:$P$4096,1)+ROWS(Q$2:$Q2002)),"")</f>
        <v>294.12395411192318</v>
      </c>
      <c r="R2002" s="118">
        <f t="shared" si="332"/>
        <v>2247</v>
      </c>
      <c r="S2002" s="51">
        <f t="shared" ca="1" si="333"/>
        <v>294.12395411192318</v>
      </c>
      <c r="T2002" s="52">
        <f t="shared" ca="1" si="334"/>
        <v>2247</v>
      </c>
      <c r="U2002" s="39" t="str">
        <f t="shared" ca="1" si="335"/>
        <v>294,</v>
      </c>
      <c r="V2002" s="39" t="str">
        <f t="shared" ca="1" si="336"/>
        <v>294.124,</v>
      </c>
      <c r="W2002" s="53" t="str">
        <f t="shared" ca="1" si="329"/>
        <v>29412,</v>
      </c>
      <c r="X2002" s="90"/>
      <c r="Y2002" s="52"/>
      <c r="Z2002" s="52"/>
      <c r="AA2002" s="52"/>
      <c r="AB2002" s="52"/>
      <c r="AC2002" s="52"/>
      <c r="AD2002" s="52"/>
      <c r="AE2002" s="52"/>
      <c r="AF2002" s="52"/>
      <c r="AG2002" s="52"/>
      <c r="AH2002" s="52"/>
    </row>
    <row r="2003" spans="11:34" ht="15" thickBot="1" x14ac:dyDescent="0.3">
      <c r="K2003" s="109"/>
      <c r="L2003" s="116">
        <v>2002</v>
      </c>
      <c r="M2003" s="33">
        <f t="shared" si="327"/>
        <v>1.4666666666666666</v>
      </c>
      <c r="N2003" s="33">
        <f t="shared" si="328"/>
        <v>0.3969161949161949</v>
      </c>
      <c r="O2003" s="112">
        <f t="shared" si="330"/>
        <v>196.49316580009648</v>
      </c>
      <c r="P2003" s="33">
        <f t="shared" si="331"/>
        <v>256.62770353891972</v>
      </c>
      <c r="Q2003" s="117">
        <f>IF(INDEX($P$2:$P$4096,MATCH($B$7,$P$2:$P$4096,1)+ROWS(Q$2:$Q2003))&lt;=$B$8,INDEX($P$2:$P$4096,MATCH($B$7,$P$2:$P$4096,1)+ROWS(Q$2:$Q2003)),"")</f>
        <v>294.27792957842684</v>
      </c>
      <c r="R2003" s="118">
        <f t="shared" si="332"/>
        <v>2248</v>
      </c>
      <c r="S2003" s="51">
        <f t="shared" ca="1" si="333"/>
        <v>294.27792957842684</v>
      </c>
      <c r="T2003" s="52">
        <f t="shared" ca="1" si="334"/>
        <v>2248</v>
      </c>
      <c r="U2003" s="39" t="str">
        <f t="shared" ca="1" si="335"/>
        <v>294,</v>
      </c>
      <c r="V2003" s="39" t="str">
        <f t="shared" ca="1" si="336"/>
        <v>294.2779,</v>
      </c>
      <c r="W2003" s="53" t="str">
        <f t="shared" ca="1" si="329"/>
        <v>29428,</v>
      </c>
      <c r="X2003" s="90"/>
      <c r="Y2003" s="52"/>
      <c r="Z2003" s="52"/>
      <c r="AA2003" s="52"/>
      <c r="AB2003" s="52"/>
      <c r="AC2003" s="52"/>
      <c r="AD2003" s="52"/>
      <c r="AE2003" s="52"/>
      <c r="AF2003" s="52"/>
      <c r="AG2003" s="52"/>
      <c r="AH2003" s="52"/>
    </row>
    <row r="2004" spans="11:34" ht="15" thickBot="1" x14ac:dyDescent="0.3">
      <c r="K2004" s="109"/>
      <c r="L2004" s="116">
        <v>2003</v>
      </c>
      <c r="M2004" s="33">
        <f t="shared" si="327"/>
        <v>1.4673992673992673</v>
      </c>
      <c r="N2004" s="33">
        <f t="shared" si="328"/>
        <v>0.39702719502719497</v>
      </c>
      <c r="O2004" s="112">
        <f t="shared" si="330"/>
        <v>196.54811635009651</v>
      </c>
      <c r="P2004" s="33">
        <f t="shared" si="331"/>
        <v>256.77983901112418</v>
      </c>
      <c r="Q2004" s="117">
        <f>IF(INDEX($P$2:$P$4096,MATCH($B$7,$P$2:$P$4096,1)+ROWS(Q$2:$Q2004))&lt;=$B$8,INDEX($P$2:$P$4096,MATCH($B$7,$P$2:$P$4096,1)+ROWS(Q$2:$Q2004)),"")</f>
        <v>294.43191269916207</v>
      </c>
      <c r="R2004" s="118">
        <f t="shared" si="332"/>
        <v>2249</v>
      </c>
      <c r="S2004" s="51">
        <f t="shared" ca="1" si="333"/>
        <v>294.43191269916207</v>
      </c>
      <c r="T2004" s="52">
        <f t="shared" ca="1" si="334"/>
        <v>2249</v>
      </c>
      <c r="U2004" s="39" t="str">
        <f t="shared" ca="1" si="335"/>
        <v>294,</v>
      </c>
      <c r="V2004" s="39" t="str">
        <f t="shared" ca="1" si="336"/>
        <v>294.4319,</v>
      </c>
      <c r="W2004" s="53" t="str">
        <f t="shared" ca="1" si="329"/>
        <v>29443,</v>
      </c>
      <c r="X2004" s="90"/>
      <c r="Y2004" s="52"/>
      <c r="Z2004" s="52"/>
      <c r="AA2004" s="52"/>
      <c r="AB2004" s="52"/>
      <c r="AC2004" s="52"/>
      <c r="AD2004" s="52"/>
      <c r="AE2004" s="52"/>
      <c r="AF2004" s="52"/>
      <c r="AG2004" s="52"/>
      <c r="AH2004" s="52"/>
    </row>
    <row r="2005" spans="11:34" ht="15" thickBot="1" x14ac:dyDescent="0.3">
      <c r="K2005" s="109"/>
      <c r="L2005" s="116">
        <v>2004</v>
      </c>
      <c r="M2005" s="33">
        <f t="shared" si="327"/>
        <v>1.468131868131868</v>
      </c>
      <c r="N2005" s="33">
        <f t="shared" si="328"/>
        <v>0.39713819513819509</v>
      </c>
      <c r="O2005" s="112">
        <f t="shared" si="330"/>
        <v>196.60306690009656</v>
      </c>
      <c r="P2005" s="33">
        <f t="shared" si="331"/>
        <v>256.93198185375428</v>
      </c>
      <c r="Q2005" s="117">
        <f>IF(INDEX($P$2:$P$4096,MATCH($B$7,$P$2:$P$4096,1)+ROWS(Q$2:$Q2005))&lt;=$B$8,INDEX($P$2:$P$4096,MATCH($B$7,$P$2:$P$4096,1)+ROWS(Q$2:$Q2005)),"")</f>
        <v>294.58590347532521</v>
      </c>
      <c r="R2005" s="118">
        <f t="shared" si="332"/>
        <v>2250</v>
      </c>
      <c r="S2005" s="51">
        <f t="shared" ca="1" si="333"/>
        <v>294.58590347532521</v>
      </c>
      <c r="T2005" s="52">
        <f t="shared" ca="1" si="334"/>
        <v>2250</v>
      </c>
      <c r="U2005" s="39" t="str">
        <f t="shared" ca="1" si="335"/>
        <v>295,</v>
      </c>
      <c r="V2005" s="39" t="str">
        <f t="shared" ca="1" si="336"/>
        <v>294.5859,</v>
      </c>
      <c r="W2005" s="53" t="str">
        <f t="shared" ca="1" si="329"/>
        <v>29459,</v>
      </c>
      <c r="X2005" s="90"/>
      <c r="Y2005" s="52"/>
      <c r="Z2005" s="52"/>
      <c r="AA2005" s="52"/>
      <c r="AB2005" s="52"/>
      <c r="AC2005" s="52"/>
      <c r="AD2005" s="52"/>
      <c r="AE2005" s="52"/>
      <c r="AF2005" s="52"/>
      <c r="AG2005" s="52"/>
      <c r="AH2005" s="52"/>
    </row>
    <row r="2006" spans="11:34" ht="15" thickBot="1" x14ac:dyDescent="0.3">
      <c r="K2006" s="109"/>
      <c r="L2006" s="116">
        <v>2005</v>
      </c>
      <c r="M2006" s="33">
        <f t="shared" si="327"/>
        <v>1.468864468864469</v>
      </c>
      <c r="N2006" s="33">
        <f t="shared" si="328"/>
        <v>0.39724919524919527</v>
      </c>
      <c r="O2006" s="112">
        <f t="shared" si="330"/>
        <v>196.65801745009665</v>
      </c>
      <c r="P2006" s="33">
        <f t="shared" si="331"/>
        <v>257.08413206793</v>
      </c>
      <c r="Q2006" s="117">
        <f>IF(INDEX($P$2:$P$4096,MATCH($B$7,$P$2:$P$4096,1)+ROWS(Q$2:$Q2006))&lt;=$B$8,INDEX($P$2:$P$4096,MATCH($B$7,$P$2:$P$4096,1)+ROWS(Q$2:$Q2006)),"")</f>
        <v>294.73990190811395</v>
      </c>
      <c r="R2006" s="118">
        <f t="shared" si="332"/>
        <v>2251</v>
      </c>
      <c r="S2006" s="51">
        <f t="shared" ca="1" si="333"/>
        <v>294.73990190811395</v>
      </c>
      <c r="T2006" s="52">
        <f t="shared" ca="1" si="334"/>
        <v>2251</v>
      </c>
      <c r="U2006" s="39" t="str">
        <f t="shared" ca="1" si="335"/>
        <v>295,</v>
      </c>
      <c r="V2006" s="39" t="str">
        <f t="shared" ca="1" si="336"/>
        <v>294.7399,</v>
      </c>
      <c r="W2006" s="53" t="str">
        <f t="shared" ca="1" si="329"/>
        <v>29474,</v>
      </c>
      <c r="X2006" s="90"/>
      <c r="Y2006" s="52"/>
      <c r="Z2006" s="52"/>
      <c r="AA2006" s="52"/>
      <c r="AB2006" s="52"/>
      <c r="AC2006" s="52"/>
      <c r="AD2006" s="52"/>
      <c r="AE2006" s="52"/>
      <c r="AF2006" s="52"/>
      <c r="AG2006" s="52"/>
      <c r="AH2006" s="52"/>
    </row>
    <row r="2007" spans="11:34" ht="15" thickBot="1" x14ac:dyDescent="0.3">
      <c r="K2007" s="109"/>
      <c r="L2007" s="116">
        <v>2006</v>
      </c>
      <c r="M2007" s="33">
        <f t="shared" si="327"/>
        <v>1.4695970695970697</v>
      </c>
      <c r="N2007" s="33">
        <f t="shared" si="328"/>
        <v>0.3973601953601954</v>
      </c>
      <c r="O2007" s="112">
        <f t="shared" si="330"/>
        <v>196.71296800009674</v>
      </c>
      <c r="P2007" s="33">
        <f t="shared" si="331"/>
        <v>257.23628965477161</v>
      </c>
      <c r="Q2007" s="117">
        <f>IF(INDEX($P$2:$P$4096,MATCH($B$7,$P$2:$P$4096,1)+ROWS(Q$2:$Q2007))&lt;=$B$8,INDEX($P$2:$P$4096,MATCH($B$7,$P$2:$P$4096,1)+ROWS(Q$2:$Q2007)),"")</f>
        <v>294.8939079987253</v>
      </c>
      <c r="R2007" s="118">
        <f t="shared" si="332"/>
        <v>2252</v>
      </c>
      <c r="S2007" s="51">
        <f t="shared" ca="1" si="333"/>
        <v>294.8939079987253</v>
      </c>
      <c r="T2007" s="52">
        <f t="shared" ca="1" si="334"/>
        <v>2252</v>
      </c>
      <c r="U2007" s="39" t="str">
        <f t="shared" ca="1" si="335"/>
        <v>295,</v>
      </c>
      <c r="V2007" s="39" t="str">
        <f t="shared" ca="1" si="336"/>
        <v>294.8939,</v>
      </c>
      <c r="W2007" s="53" t="str">
        <f t="shared" ca="1" si="329"/>
        <v>29489,</v>
      </c>
      <c r="X2007" s="90"/>
      <c r="Y2007" s="52"/>
      <c r="Z2007" s="52"/>
      <c r="AA2007" s="52"/>
      <c r="AB2007" s="52"/>
      <c r="AC2007" s="52"/>
      <c r="AD2007" s="52"/>
      <c r="AE2007" s="52"/>
      <c r="AF2007" s="52"/>
      <c r="AG2007" s="52"/>
      <c r="AH2007" s="52"/>
    </row>
    <row r="2008" spans="11:34" ht="15" thickBot="1" x14ac:dyDescent="0.3">
      <c r="K2008" s="109"/>
      <c r="L2008" s="116">
        <v>2007</v>
      </c>
      <c r="M2008" s="33">
        <f t="shared" si="327"/>
        <v>1.4703296703296704</v>
      </c>
      <c r="N2008" s="33">
        <f t="shared" si="328"/>
        <v>0.39747119547119547</v>
      </c>
      <c r="O2008" s="112">
        <f t="shared" si="330"/>
        <v>196.76791855009677</v>
      </c>
      <c r="P2008" s="33">
        <f t="shared" si="331"/>
        <v>257.38845461540001</v>
      </c>
      <c r="Q2008" s="117">
        <f>IF(INDEX($P$2:$P$4096,MATCH($B$7,$P$2:$P$4096,1)+ROWS(Q$2:$Q2008))&lt;=$B$8,INDEX($P$2:$P$4096,MATCH($B$7,$P$2:$P$4096,1)+ROWS(Q$2:$Q2008)),"")</f>
        <v>295.04792174835774</v>
      </c>
      <c r="R2008" s="118">
        <f t="shared" si="332"/>
        <v>2253</v>
      </c>
      <c r="S2008" s="51">
        <f t="shared" ca="1" si="333"/>
        <v>295.04792174835774</v>
      </c>
      <c r="T2008" s="52">
        <f t="shared" ca="1" si="334"/>
        <v>2253</v>
      </c>
      <c r="U2008" s="39" t="str">
        <f t="shared" ca="1" si="335"/>
        <v>295,</v>
      </c>
      <c r="V2008" s="39" t="str">
        <f t="shared" ca="1" si="336"/>
        <v>295.0479,</v>
      </c>
      <c r="W2008" s="53" t="str">
        <f t="shared" ca="1" si="329"/>
        <v>29505,</v>
      </c>
      <c r="X2008" s="90"/>
      <c r="Y2008" s="52"/>
      <c r="Z2008" s="52"/>
      <c r="AA2008" s="52"/>
      <c r="AB2008" s="52"/>
      <c r="AC2008" s="52"/>
      <c r="AD2008" s="52"/>
      <c r="AE2008" s="52"/>
      <c r="AF2008" s="52"/>
      <c r="AG2008" s="52"/>
      <c r="AH2008" s="52"/>
    </row>
    <row r="2009" spans="11:34" ht="15" thickBot="1" x14ac:dyDescent="0.3">
      <c r="K2009" s="109"/>
      <c r="L2009" s="116">
        <v>2008</v>
      </c>
      <c r="M2009" s="33">
        <f t="shared" si="327"/>
        <v>1.4710622710622712</v>
      </c>
      <c r="N2009" s="33">
        <f t="shared" si="328"/>
        <v>0.3975821955821956</v>
      </c>
      <c r="O2009" s="112">
        <f t="shared" si="330"/>
        <v>196.82286910009682</v>
      </c>
      <c r="P2009" s="33">
        <f t="shared" si="331"/>
        <v>257.54062695093603</v>
      </c>
      <c r="Q2009" s="117">
        <f>IF(INDEX($P$2:$P$4096,MATCH($B$7,$P$2:$P$4096,1)+ROWS(Q$2:$Q2009))&lt;=$B$8,INDEX($P$2:$P$4096,MATCH($B$7,$P$2:$P$4096,1)+ROWS(Q$2:$Q2009)),"")</f>
        <v>295.20194315820873</v>
      </c>
      <c r="R2009" s="118">
        <f t="shared" si="332"/>
        <v>2254</v>
      </c>
      <c r="S2009" s="51">
        <f t="shared" ca="1" si="333"/>
        <v>295.20194315820873</v>
      </c>
      <c r="T2009" s="52">
        <f t="shared" ca="1" si="334"/>
        <v>2254</v>
      </c>
      <c r="U2009" s="39" t="str">
        <f t="shared" ca="1" si="335"/>
        <v>295,</v>
      </c>
      <c r="V2009" s="39" t="str">
        <f t="shared" ca="1" si="336"/>
        <v>295.2019,</v>
      </c>
      <c r="W2009" s="53" t="str">
        <f t="shared" ca="1" si="329"/>
        <v>29520,</v>
      </c>
      <c r="X2009" s="90"/>
      <c r="Y2009" s="52"/>
      <c r="Z2009" s="52"/>
      <c r="AA2009" s="52"/>
      <c r="AB2009" s="52"/>
      <c r="AC2009" s="52"/>
      <c r="AD2009" s="52"/>
      <c r="AE2009" s="52"/>
      <c r="AF2009" s="52"/>
      <c r="AG2009" s="52"/>
      <c r="AH2009" s="52"/>
    </row>
    <row r="2010" spans="11:34" ht="15" thickBot="1" x14ac:dyDescent="0.3">
      <c r="K2010" s="109"/>
      <c r="L2010" s="116">
        <v>2009</v>
      </c>
      <c r="M2010" s="33">
        <f t="shared" si="327"/>
        <v>1.4717948717948719</v>
      </c>
      <c r="N2010" s="33">
        <f t="shared" si="328"/>
        <v>0.39769319569319572</v>
      </c>
      <c r="O2010" s="112">
        <f t="shared" si="330"/>
        <v>196.87781965009688</v>
      </c>
      <c r="P2010" s="33">
        <f t="shared" si="331"/>
        <v>257.6928066625012</v>
      </c>
      <c r="Q2010" s="117">
        <f>IF(INDEX($P$2:$P$4096,MATCH($B$7,$P$2:$P$4096,1)+ROWS(Q$2:$Q2010))&lt;=$B$8,INDEX($P$2:$P$4096,MATCH($B$7,$P$2:$P$4096,1)+ROWS(Q$2:$Q2010)),"")</f>
        <v>295.35597222947712</v>
      </c>
      <c r="R2010" s="118">
        <f t="shared" si="332"/>
        <v>2255</v>
      </c>
      <c r="S2010" s="51">
        <f t="shared" ca="1" si="333"/>
        <v>295.35597222947712</v>
      </c>
      <c r="T2010" s="52">
        <f t="shared" ca="1" si="334"/>
        <v>2255</v>
      </c>
      <c r="U2010" s="39" t="str">
        <f t="shared" ca="1" si="335"/>
        <v>295,</v>
      </c>
      <c r="V2010" s="39" t="str">
        <f t="shared" ca="1" si="336"/>
        <v>295.356,</v>
      </c>
      <c r="W2010" s="53" t="str">
        <f t="shared" ca="1" si="329"/>
        <v>29536,</v>
      </c>
      <c r="X2010" s="90"/>
      <c r="Y2010" s="52"/>
      <c r="Z2010" s="52"/>
      <c r="AA2010" s="52"/>
      <c r="AB2010" s="52"/>
      <c r="AC2010" s="52"/>
      <c r="AD2010" s="52"/>
      <c r="AE2010" s="52"/>
      <c r="AF2010" s="52"/>
      <c r="AG2010" s="52"/>
      <c r="AH2010" s="52"/>
    </row>
    <row r="2011" spans="11:34" ht="15" thickBot="1" x14ac:dyDescent="0.3">
      <c r="K2011" s="109"/>
      <c r="L2011" s="116">
        <v>2010</v>
      </c>
      <c r="M2011" s="33">
        <f t="shared" si="327"/>
        <v>1.4725274725274726</v>
      </c>
      <c r="N2011" s="33">
        <f t="shared" si="328"/>
        <v>0.39780419580419585</v>
      </c>
      <c r="O2011" s="112">
        <f t="shared" si="330"/>
        <v>196.93277020009694</v>
      </c>
      <c r="P2011" s="33">
        <f t="shared" si="331"/>
        <v>257.84499375121669</v>
      </c>
      <c r="Q2011" s="117">
        <f>IF(INDEX($P$2:$P$4096,MATCH($B$7,$P$2:$P$4096,1)+ROWS(Q$2:$Q2011))&lt;=$B$8,INDEX($P$2:$P$4096,MATCH($B$7,$P$2:$P$4096,1)+ROWS(Q$2:$Q2011)),"")</f>
        <v>295.51000896336194</v>
      </c>
      <c r="R2011" s="118">
        <f t="shared" si="332"/>
        <v>2256</v>
      </c>
      <c r="S2011" s="51">
        <f t="shared" ca="1" si="333"/>
        <v>295.51000896336194</v>
      </c>
      <c r="T2011" s="52">
        <f t="shared" ca="1" si="334"/>
        <v>2256</v>
      </c>
      <c r="U2011" s="39" t="str">
        <f t="shared" ca="1" si="335"/>
        <v>296,</v>
      </c>
      <c r="V2011" s="39" t="str">
        <f t="shared" ca="1" si="336"/>
        <v>295.51,</v>
      </c>
      <c r="W2011" s="53" t="str">
        <f t="shared" ca="1" si="329"/>
        <v>29551,</v>
      </c>
      <c r="X2011" s="90"/>
      <c r="Y2011" s="52"/>
      <c r="Z2011" s="52"/>
      <c r="AA2011" s="52"/>
      <c r="AB2011" s="52"/>
      <c r="AC2011" s="52"/>
      <c r="AD2011" s="52"/>
      <c r="AE2011" s="52"/>
      <c r="AF2011" s="52"/>
      <c r="AG2011" s="52"/>
      <c r="AH2011" s="52"/>
    </row>
    <row r="2012" spans="11:34" ht="15" thickBot="1" x14ac:dyDescent="0.3">
      <c r="K2012" s="109"/>
      <c r="L2012" s="116">
        <v>2011</v>
      </c>
      <c r="M2012" s="33">
        <f t="shared" si="327"/>
        <v>1.4732600732600734</v>
      </c>
      <c r="N2012" s="33">
        <f t="shared" si="328"/>
        <v>0.39791519591519592</v>
      </c>
      <c r="O2012" s="112">
        <f t="shared" si="330"/>
        <v>196.98772075009697</v>
      </c>
      <c r="P2012" s="33">
        <f t="shared" si="331"/>
        <v>257.99718821820471</v>
      </c>
      <c r="Q2012" s="117">
        <f>IF(INDEX($P$2:$P$4096,MATCH($B$7,$P$2:$P$4096,1)+ROWS(Q$2:$Q2012))&lt;=$B$8,INDEX($P$2:$P$4096,MATCH($B$7,$P$2:$P$4096,1)+ROWS(Q$2:$Q2012)),"")</f>
        <v>295.6640533610618</v>
      </c>
      <c r="R2012" s="118">
        <f t="shared" si="332"/>
        <v>2257</v>
      </c>
      <c r="S2012" s="51">
        <f t="shared" ca="1" si="333"/>
        <v>295.6640533610618</v>
      </c>
      <c r="T2012" s="52">
        <f t="shared" ca="1" si="334"/>
        <v>2257</v>
      </c>
      <c r="U2012" s="39" t="str">
        <f t="shared" ca="1" si="335"/>
        <v>296,</v>
      </c>
      <c r="V2012" s="39" t="str">
        <f t="shared" ca="1" si="336"/>
        <v>295.6641,</v>
      </c>
      <c r="W2012" s="53" t="str">
        <f t="shared" ca="1" si="329"/>
        <v>29566,</v>
      </c>
      <c r="X2012" s="90"/>
      <c r="Y2012" s="52"/>
      <c r="Z2012" s="52"/>
      <c r="AA2012" s="52"/>
      <c r="AB2012" s="52"/>
      <c r="AC2012" s="52"/>
      <c r="AD2012" s="52"/>
      <c r="AE2012" s="52"/>
      <c r="AF2012" s="52"/>
      <c r="AG2012" s="52"/>
      <c r="AH2012" s="52"/>
    </row>
    <row r="2013" spans="11:34" ht="15" thickBot="1" x14ac:dyDescent="0.3">
      <c r="K2013" s="109"/>
      <c r="L2013" s="116">
        <v>2012</v>
      </c>
      <c r="M2013" s="33">
        <f t="shared" si="327"/>
        <v>1.4739926739926741</v>
      </c>
      <c r="N2013" s="33">
        <f t="shared" si="328"/>
        <v>0.39802619602619604</v>
      </c>
      <c r="O2013" s="112">
        <f t="shared" si="330"/>
        <v>197.04267130009706</v>
      </c>
      <c r="P2013" s="33">
        <f t="shared" si="331"/>
        <v>258.14939006458803</v>
      </c>
      <c r="Q2013" s="117">
        <f>IF(INDEX($P$2:$P$4096,MATCH($B$7,$P$2:$P$4096,1)+ROWS(Q$2:$Q2013))&lt;=$B$8,INDEX($P$2:$P$4096,MATCH($B$7,$P$2:$P$4096,1)+ROWS(Q$2:$Q2013)),"")</f>
        <v>295.81810542377622</v>
      </c>
      <c r="R2013" s="118">
        <f t="shared" si="332"/>
        <v>2258</v>
      </c>
      <c r="S2013" s="51">
        <f t="shared" ca="1" si="333"/>
        <v>295.81810542377622</v>
      </c>
      <c r="T2013" s="52">
        <f t="shared" ca="1" si="334"/>
        <v>2258</v>
      </c>
      <c r="U2013" s="39" t="str">
        <f t="shared" ca="1" si="335"/>
        <v>296,</v>
      </c>
      <c r="V2013" s="39" t="str">
        <f t="shared" ca="1" si="336"/>
        <v>295.8181,</v>
      </c>
      <c r="W2013" s="53" t="str">
        <f t="shared" ca="1" si="329"/>
        <v>29582,</v>
      </c>
      <c r="X2013" s="90"/>
      <c r="Y2013" s="52"/>
      <c r="Z2013" s="52"/>
      <c r="AA2013" s="52"/>
      <c r="AB2013" s="52"/>
      <c r="AC2013" s="52"/>
      <c r="AD2013" s="52"/>
      <c r="AE2013" s="52"/>
      <c r="AF2013" s="52"/>
      <c r="AG2013" s="52"/>
      <c r="AH2013" s="52"/>
    </row>
    <row r="2014" spans="11:34" ht="15" thickBot="1" x14ac:dyDescent="0.3">
      <c r="K2014" s="109"/>
      <c r="L2014" s="116">
        <v>2013</v>
      </c>
      <c r="M2014" s="33">
        <f t="shared" si="327"/>
        <v>1.4747252747252748</v>
      </c>
      <c r="N2014" s="33">
        <f t="shared" si="328"/>
        <v>0.39813719613719617</v>
      </c>
      <c r="O2014" s="112">
        <f t="shared" si="330"/>
        <v>197.09762185009711</v>
      </c>
      <c r="P2014" s="33">
        <f t="shared" si="331"/>
        <v>258.30159929148812</v>
      </c>
      <c r="Q2014" s="117">
        <f>IF(INDEX($P$2:$P$4096,MATCH($B$7,$P$2:$P$4096,1)+ROWS(Q$2:$Q2014))&lt;=$B$8,INDEX($P$2:$P$4096,MATCH($B$7,$P$2:$P$4096,1)+ROWS(Q$2:$Q2014)),"")</f>
        <v>295.97216515270537</v>
      </c>
      <c r="R2014" s="118">
        <f t="shared" si="332"/>
        <v>2259</v>
      </c>
      <c r="S2014" s="51">
        <f t="shared" ca="1" si="333"/>
        <v>295.97216515270537</v>
      </c>
      <c r="T2014" s="52">
        <f t="shared" ca="1" si="334"/>
        <v>2259</v>
      </c>
      <c r="U2014" s="39" t="str">
        <f t="shared" ca="1" si="335"/>
        <v>296,</v>
      </c>
      <c r="V2014" s="39" t="str">
        <f t="shared" ca="1" si="336"/>
        <v>295.9722,</v>
      </c>
      <c r="W2014" s="53" t="str">
        <f t="shared" ca="1" si="329"/>
        <v>29597,</v>
      </c>
      <c r="X2014" s="90"/>
      <c r="Y2014" s="52"/>
      <c r="Z2014" s="52"/>
      <c r="AA2014" s="52"/>
      <c r="AB2014" s="52"/>
      <c r="AC2014" s="52"/>
      <c r="AD2014" s="52"/>
      <c r="AE2014" s="52"/>
      <c r="AF2014" s="52"/>
      <c r="AG2014" s="52"/>
      <c r="AH2014" s="52"/>
    </row>
    <row r="2015" spans="11:34" ht="15" thickBot="1" x14ac:dyDescent="0.3">
      <c r="K2015" s="109"/>
      <c r="L2015" s="116">
        <v>2014</v>
      </c>
      <c r="M2015" s="33">
        <f t="shared" si="327"/>
        <v>1.4754578754578755</v>
      </c>
      <c r="N2015" s="33">
        <f t="shared" si="328"/>
        <v>0.3982481962481963</v>
      </c>
      <c r="O2015" s="112">
        <f t="shared" si="330"/>
        <v>197.15257240009717</v>
      </c>
      <c r="P2015" s="33">
        <f t="shared" si="331"/>
        <v>258.45381590002893</v>
      </c>
      <c r="Q2015" s="117">
        <f>IF(INDEX($P$2:$P$4096,MATCH($B$7,$P$2:$P$4096,1)+ROWS(Q$2:$Q2015))&lt;=$B$8,INDEX($P$2:$P$4096,MATCH($B$7,$P$2:$P$4096,1)+ROWS(Q$2:$Q2015)),"")</f>
        <v>296.12623254904855</v>
      </c>
      <c r="R2015" s="118">
        <f t="shared" si="332"/>
        <v>2260</v>
      </c>
      <c r="S2015" s="51">
        <f t="shared" ca="1" si="333"/>
        <v>296.12623254904855</v>
      </c>
      <c r="T2015" s="52">
        <f t="shared" ca="1" si="334"/>
        <v>2260</v>
      </c>
      <c r="U2015" s="39" t="str">
        <f t="shared" ca="1" si="335"/>
        <v>296,</v>
      </c>
      <c r="V2015" s="39" t="str">
        <f t="shared" ca="1" si="336"/>
        <v>296.1262,</v>
      </c>
      <c r="W2015" s="53" t="str">
        <f t="shared" ca="1" si="329"/>
        <v>29613,</v>
      </c>
      <c r="X2015" s="90"/>
      <c r="Y2015" s="52"/>
      <c r="Z2015" s="52"/>
      <c r="AA2015" s="52"/>
      <c r="AB2015" s="52"/>
      <c r="AC2015" s="52"/>
      <c r="AD2015" s="52"/>
      <c r="AE2015" s="52"/>
      <c r="AF2015" s="52"/>
      <c r="AG2015" s="52"/>
      <c r="AH2015" s="52"/>
    </row>
    <row r="2016" spans="11:34" ht="15" thickBot="1" x14ac:dyDescent="0.3">
      <c r="K2016" s="109"/>
      <c r="L2016" s="116">
        <v>2015</v>
      </c>
      <c r="M2016" s="33">
        <f t="shared" si="327"/>
        <v>1.4761904761904763</v>
      </c>
      <c r="N2016" s="33">
        <f t="shared" si="328"/>
        <v>0.39835919635919637</v>
      </c>
      <c r="O2016" s="112">
        <f t="shared" si="330"/>
        <v>197.2075229500972</v>
      </c>
      <c r="P2016" s="33">
        <f t="shared" si="331"/>
        <v>258.6060398913329</v>
      </c>
      <c r="Q2016" s="117">
        <f>IF(INDEX($P$2:$P$4096,MATCH($B$7,$P$2:$P$4096,1)+ROWS(Q$2:$Q2016))&lt;=$B$8,INDEX($P$2:$P$4096,MATCH($B$7,$P$2:$P$4096,1)+ROWS(Q$2:$Q2016)),"")</f>
        <v>296.28030761400629</v>
      </c>
      <c r="R2016" s="118">
        <f t="shared" si="332"/>
        <v>2261</v>
      </c>
      <c r="S2016" s="51">
        <f t="shared" ca="1" si="333"/>
        <v>296.28030761400629</v>
      </c>
      <c r="T2016" s="52">
        <f t="shared" ca="1" si="334"/>
        <v>2261</v>
      </c>
      <c r="U2016" s="39" t="str">
        <f t="shared" ca="1" si="335"/>
        <v>296,</v>
      </c>
      <c r="V2016" s="39" t="str">
        <f t="shared" ca="1" si="336"/>
        <v>296.2803,</v>
      </c>
      <c r="W2016" s="53" t="str">
        <f t="shared" ca="1" si="329"/>
        <v>29628,</v>
      </c>
      <c r="X2016" s="90"/>
      <c r="Y2016" s="52"/>
      <c r="Z2016" s="52"/>
      <c r="AA2016" s="52"/>
      <c r="AB2016" s="52"/>
      <c r="AC2016" s="52"/>
      <c r="AD2016" s="52"/>
      <c r="AE2016" s="52"/>
      <c r="AF2016" s="52"/>
      <c r="AG2016" s="52"/>
      <c r="AH2016" s="52"/>
    </row>
    <row r="2017" spans="11:34" ht="15" thickBot="1" x14ac:dyDescent="0.3">
      <c r="K2017" s="109"/>
      <c r="L2017" s="116">
        <v>2016</v>
      </c>
      <c r="M2017" s="33">
        <f t="shared" si="327"/>
        <v>1.476923076923077</v>
      </c>
      <c r="N2017" s="33">
        <f t="shared" si="328"/>
        <v>0.39847019647019649</v>
      </c>
      <c r="O2017" s="112">
        <f t="shared" si="330"/>
        <v>197.26247350009726</v>
      </c>
      <c r="P2017" s="33">
        <f t="shared" si="331"/>
        <v>258.75827126652382</v>
      </c>
      <c r="Q2017" s="117">
        <f>IF(INDEX($P$2:$P$4096,MATCH($B$7,$P$2:$P$4096,1)+ROWS(Q$2:$Q2017))&lt;=$B$8,INDEX($P$2:$P$4096,MATCH($B$7,$P$2:$P$4096,1)+ROWS(Q$2:$Q2017)),"")</f>
        <v>296.43439034877946</v>
      </c>
      <c r="R2017" s="118">
        <f t="shared" si="332"/>
        <v>2262</v>
      </c>
      <c r="S2017" s="51">
        <f t="shared" ca="1" si="333"/>
        <v>296.43439034877946</v>
      </c>
      <c r="T2017" s="52">
        <f t="shared" ca="1" si="334"/>
        <v>2262</v>
      </c>
      <c r="U2017" s="39" t="str">
        <f t="shared" ca="1" si="335"/>
        <v>296,</v>
      </c>
      <c r="V2017" s="39" t="str">
        <f t="shared" ca="1" si="336"/>
        <v>296.4344,</v>
      </c>
      <c r="W2017" s="53" t="str">
        <f t="shared" ca="1" si="329"/>
        <v>29643,</v>
      </c>
      <c r="X2017" s="90"/>
      <c r="Y2017" s="52"/>
      <c r="Z2017" s="52"/>
      <c r="AA2017" s="52"/>
      <c r="AB2017" s="52"/>
      <c r="AC2017" s="52"/>
      <c r="AD2017" s="52"/>
      <c r="AE2017" s="52"/>
      <c r="AF2017" s="52"/>
      <c r="AG2017" s="52"/>
      <c r="AH2017" s="52"/>
    </row>
    <row r="2018" spans="11:34" ht="15" thickBot="1" x14ac:dyDescent="0.3">
      <c r="K2018" s="109"/>
      <c r="L2018" s="116">
        <v>2017</v>
      </c>
      <c r="M2018" s="33">
        <f t="shared" si="327"/>
        <v>1.4776556776556777</v>
      </c>
      <c r="N2018" s="33">
        <f t="shared" si="328"/>
        <v>0.39858119658119662</v>
      </c>
      <c r="O2018" s="112">
        <f t="shared" si="330"/>
        <v>197.31742405009732</v>
      </c>
      <c r="P2018" s="33">
        <f t="shared" si="331"/>
        <v>258.91051002672594</v>
      </c>
      <c r="Q2018" s="117">
        <f>IF(INDEX($P$2:$P$4096,MATCH($B$7,$P$2:$P$4096,1)+ROWS(Q$2:$Q2018))&lt;=$B$8,INDEX($P$2:$P$4096,MATCH($B$7,$P$2:$P$4096,1)+ROWS(Q$2:$Q2018)),"")</f>
        <v>296.58848075456939</v>
      </c>
      <c r="R2018" s="118">
        <f t="shared" si="332"/>
        <v>2263</v>
      </c>
      <c r="S2018" s="51">
        <f t="shared" ca="1" si="333"/>
        <v>296.58848075456939</v>
      </c>
      <c r="T2018" s="52">
        <f t="shared" ca="1" si="334"/>
        <v>2263</v>
      </c>
      <c r="U2018" s="39" t="str">
        <f t="shared" ca="1" si="335"/>
        <v>297,</v>
      </c>
      <c r="V2018" s="39" t="str">
        <f t="shared" ca="1" si="336"/>
        <v>296.5885,</v>
      </c>
      <c r="W2018" s="53" t="str">
        <f t="shared" ca="1" si="329"/>
        <v>29659,</v>
      </c>
      <c r="X2018" s="90"/>
      <c r="Y2018" s="52"/>
      <c r="Z2018" s="52"/>
      <c r="AA2018" s="52"/>
      <c r="AB2018" s="52"/>
      <c r="AC2018" s="52"/>
      <c r="AD2018" s="52"/>
      <c r="AE2018" s="52"/>
      <c r="AF2018" s="52"/>
      <c r="AG2018" s="52"/>
      <c r="AH2018" s="52"/>
    </row>
    <row r="2019" spans="11:34" ht="15" thickBot="1" x14ac:dyDescent="0.3">
      <c r="K2019" s="109"/>
      <c r="L2019" s="116">
        <v>2018</v>
      </c>
      <c r="M2019" s="33">
        <f t="shared" si="327"/>
        <v>1.4783882783882785</v>
      </c>
      <c r="N2019" s="33">
        <f t="shared" si="328"/>
        <v>0.39869219669219669</v>
      </c>
      <c r="O2019" s="112">
        <f t="shared" si="330"/>
        <v>197.37237460009737</v>
      </c>
      <c r="P2019" s="33">
        <f t="shared" si="331"/>
        <v>259.06275617306284</v>
      </c>
      <c r="Q2019" s="117">
        <f>IF(INDEX($P$2:$P$4096,MATCH($B$7,$P$2:$P$4096,1)+ROWS(Q$2:$Q2019))&lt;=$B$8,INDEX($P$2:$P$4096,MATCH($B$7,$P$2:$P$4096,1)+ROWS(Q$2:$Q2019)),"")</f>
        <v>296.74257883257684</v>
      </c>
      <c r="R2019" s="118">
        <f t="shared" si="332"/>
        <v>2264</v>
      </c>
      <c r="S2019" s="51">
        <f t="shared" ca="1" si="333"/>
        <v>296.74257883257684</v>
      </c>
      <c r="T2019" s="52">
        <f t="shared" ca="1" si="334"/>
        <v>2264</v>
      </c>
      <c r="U2019" s="39" t="str">
        <f t="shared" ca="1" si="335"/>
        <v>297,</v>
      </c>
      <c r="V2019" s="39" t="str">
        <f t="shared" ca="1" si="336"/>
        <v>296.7426,</v>
      </c>
      <c r="W2019" s="53" t="str">
        <f t="shared" ca="1" si="329"/>
        <v>29674,</v>
      </c>
      <c r="X2019" s="90"/>
      <c r="Y2019" s="52"/>
      <c r="Z2019" s="52"/>
      <c r="AA2019" s="52"/>
      <c r="AB2019" s="52"/>
      <c r="AC2019" s="52"/>
      <c r="AD2019" s="52"/>
      <c r="AE2019" s="52"/>
      <c r="AF2019" s="52"/>
      <c r="AG2019" s="52"/>
      <c r="AH2019" s="52"/>
    </row>
    <row r="2020" spans="11:34" ht="15" thickBot="1" x14ac:dyDescent="0.3">
      <c r="K2020" s="109"/>
      <c r="L2020" s="116">
        <v>2019</v>
      </c>
      <c r="M2020" s="33">
        <f t="shared" si="327"/>
        <v>1.4791208791208792</v>
      </c>
      <c r="N2020" s="33">
        <f t="shared" si="328"/>
        <v>0.39880319680319681</v>
      </c>
      <c r="O2020" s="112">
        <f t="shared" si="330"/>
        <v>197.42732515009743</v>
      </c>
      <c r="P2020" s="33">
        <f t="shared" si="331"/>
        <v>259.2150097066592</v>
      </c>
      <c r="Q2020" s="117">
        <f>IF(INDEX($P$2:$P$4096,MATCH($B$7,$P$2:$P$4096,1)+ROWS(Q$2:$Q2020))&lt;=$B$8,INDEX($P$2:$P$4096,MATCH($B$7,$P$2:$P$4096,1)+ROWS(Q$2:$Q2020)),"")</f>
        <v>296.89668458400348</v>
      </c>
      <c r="R2020" s="118">
        <f t="shared" si="332"/>
        <v>2265</v>
      </c>
      <c r="S2020" s="51">
        <f t="shared" ca="1" si="333"/>
        <v>296.89668458400348</v>
      </c>
      <c r="T2020" s="52">
        <f t="shared" ca="1" si="334"/>
        <v>2265</v>
      </c>
      <c r="U2020" s="39" t="str">
        <f t="shared" ca="1" si="335"/>
        <v>297,</v>
      </c>
      <c r="V2020" s="39" t="str">
        <f t="shared" ca="1" si="336"/>
        <v>296.8967,</v>
      </c>
      <c r="W2020" s="53" t="str">
        <f t="shared" ca="1" si="329"/>
        <v>29690,</v>
      </c>
      <c r="X2020" s="90"/>
      <c r="Y2020" s="52"/>
      <c r="Z2020" s="52"/>
      <c r="AA2020" s="52"/>
      <c r="AB2020" s="52"/>
      <c r="AC2020" s="52"/>
      <c r="AD2020" s="52"/>
      <c r="AE2020" s="52"/>
      <c r="AF2020" s="52"/>
      <c r="AG2020" s="52"/>
      <c r="AH2020" s="52"/>
    </row>
    <row r="2021" spans="11:34" ht="15" thickBot="1" x14ac:dyDescent="0.3">
      <c r="K2021" s="109"/>
      <c r="L2021" s="116">
        <v>2020</v>
      </c>
      <c r="M2021" s="33">
        <f t="shared" si="327"/>
        <v>1.4798534798534799</v>
      </c>
      <c r="N2021" s="33">
        <f t="shared" si="328"/>
        <v>0.39891419691419694</v>
      </c>
      <c r="O2021" s="112">
        <f t="shared" si="330"/>
        <v>197.48227570009749</v>
      </c>
      <c r="P2021" s="33">
        <f t="shared" si="331"/>
        <v>259.36727062863986</v>
      </c>
      <c r="Q2021" s="117">
        <f>IF(INDEX($P$2:$P$4096,MATCH($B$7,$P$2:$P$4096,1)+ROWS(Q$2:$Q2021))&lt;=$B$8,INDEX($P$2:$P$4096,MATCH($B$7,$P$2:$P$4096,1)+ROWS(Q$2:$Q2021)),"")</f>
        <v>297.05079801005121</v>
      </c>
      <c r="R2021" s="118">
        <f t="shared" si="332"/>
        <v>2266</v>
      </c>
      <c r="S2021" s="51">
        <f t="shared" ca="1" si="333"/>
        <v>297.05079801005121</v>
      </c>
      <c r="T2021" s="52">
        <f t="shared" ca="1" si="334"/>
        <v>2266</v>
      </c>
      <c r="U2021" s="39" t="str">
        <f t="shared" ca="1" si="335"/>
        <v>297,</v>
      </c>
      <c r="V2021" s="39" t="str">
        <f t="shared" ca="1" si="336"/>
        <v>297.0508,</v>
      </c>
      <c r="W2021" s="53" t="str">
        <f t="shared" ca="1" si="329"/>
        <v>29705,</v>
      </c>
      <c r="X2021" s="90"/>
      <c r="Y2021" s="52"/>
      <c r="Z2021" s="52"/>
      <c r="AA2021" s="52"/>
      <c r="AB2021" s="52"/>
      <c r="AC2021" s="52"/>
      <c r="AD2021" s="52"/>
      <c r="AE2021" s="52"/>
      <c r="AF2021" s="52"/>
      <c r="AG2021" s="52"/>
      <c r="AH2021" s="52"/>
    </row>
    <row r="2022" spans="11:34" ht="15" thickBot="1" x14ac:dyDescent="0.3">
      <c r="K2022" s="109"/>
      <c r="L2022" s="116">
        <v>2021</v>
      </c>
      <c r="M2022" s="33">
        <f t="shared" si="327"/>
        <v>1.4805860805860807</v>
      </c>
      <c r="N2022" s="33">
        <f t="shared" si="328"/>
        <v>0.39902519702519706</v>
      </c>
      <c r="O2022" s="112">
        <f t="shared" si="330"/>
        <v>197.53722625009755</v>
      </c>
      <c r="P2022" s="33">
        <f t="shared" si="331"/>
        <v>259.51953894012968</v>
      </c>
      <c r="Q2022" s="117">
        <f>IF(INDEX($P$2:$P$4096,MATCH($B$7,$P$2:$P$4096,1)+ROWS(Q$2:$Q2022))&lt;=$B$8,INDEX($P$2:$P$4096,MATCH($B$7,$P$2:$P$4096,1)+ROWS(Q$2:$Q2022)),"")</f>
        <v>297.20491911192238</v>
      </c>
      <c r="R2022" s="118">
        <f t="shared" si="332"/>
        <v>2267</v>
      </c>
      <c r="S2022" s="51">
        <f t="shared" ca="1" si="333"/>
        <v>297.20491911192238</v>
      </c>
      <c r="T2022" s="52">
        <f t="shared" ca="1" si="334"/>
        <v>2267</v>
      </c>
      <c r="U2022" s="39" t="str">
        <f t="shared" ca="1" si="335"/>
        <v>297,</v>
      </c>
      <c r="V2022" s="39" t="str">
        <f t="shared" ca="1" si="336"/>
        <v>297.2049,</v>
      </c>
      <c r="W2022" s="53" t="str">
        <f t="shared" ca="1" si="329"/>
        <v>29720,</v>
      </c>
      <c r="X2022" s="90"/>
      <c r="Y2022" s="52"/>
      <c r="Z2022" s="52"/>
      <c r="AA2022" s="52"/>
      <c r="AB2022" s="52"/>
      <c r="AC2022" s="52"/>
      <c r="AD2022" s="52"/>
      <c r="AE2022" s="52"/>
      <c r="AF2022" s="52"/>
      <c r="AG2022" s="52"/>
      <c r="AH2022" s="52"/>
    </row>
    <row r="2023" spans="11:34" ht="15" thickBot="1" x14ac:dyDescent="0.3">
      <c r="K2023" s="109"/>
      <c r="L2023" s="116">
        <v>2022</v>
      </c>
      <c r="M2023" s="33">
        <f t="shared" si="327"/>
        <v>1.4813186813186814</v>
      </c>
      <c r="N2023" s="33">
        <f t="shared" si="328"/>
        <v>0.39913619713619714</v>
      </c>
      <c r="O2023" s="112">
        <f t="shared" si="330"/>
        <v>197.59217680009758</v>
      </c>
      <c r="P2023" s="33">
        <f t="shared" si="331"/>
        <v>259.67181464225445</v>
      </c>
      <c r="Q2023" s="117">
        <f>IF(INDEX($P$2:$P$4096,MATCH($B$7,$P$2:$P$4096,1)+ROWS(Q$2:$Q2023))&lt;=$B$8,INDEX($P$2:$P$4096,MATCH($B$7,$P$2:$P$4096,1)+ROWS(Q$2:$Q2023)),"")</f>
        <v>297.35904789081945</v>
      </c>
      <c r="R2023" s="118">
        <f t="shared" si="332"/>
        <v>2268</v>
      </c>
      <c r="S2023" s="51">
        <f t="shared" ca="1" si="333"/>
        <v>297.35904789081945</v>
      </c>
      <c r="T2023" s="52">
        <f t="shared" ca="1" si="334"/>
        <v>2268</v>
      </c>
      <c r="U2023" s="39" t="str">
        <f t="shared" ca="1" si="335"/>
        <v>297,</v>
      </c>
      <c r="V2023" s="39" t="str">
        <f t="shared" ca="1" si="336"/>
        <v>297.359,</v>
      </c>
      <c r="W2023" s="53" t="str">
        <f t="shared" ca="1" si="329"/>
        <v>29736,</v>
      </c>
      <c r="X2023" s="90"/>
      <c r="Y2023" s="52"/>
      <c r="Z2023" s="52"/>
      <c r="AA2023" s="52"/>
      <c r="AB2023" s="52"/>
      <c r="AC2023" s="52"/>
      <c r="AD2023" s="52"/>
      <c r="AE2023" s="52"/>
      <c r="AF2023" s="52"/>
      <c r="AG2023" s="52"/>
      <c r="AH2023" s="52"/>
    </row>
    <row r="2024" spans="11:34" ht="15" thickBot="1" x14ac:dyDescent="0.3">
      <c r="K2024" s="109"/>
      <c r="L2024" s="116">
        <v>2023</v>
      </c>
      <c r="M2024" s="33">
        <f t="shared" si="327"/>
        <v>1.4820512820512821</v>
      </c>
      <c r="N2024" s="33">
        <f t="shared" si="328"/>
        <v>0.39924719724719726</v>
      </c>
      <c r="O2024" s="112">
        <f t="shared" si="330"/>
        <v>197.64712735009763</v>
      </c>
      <c r="P2024" s="33">
        <f t="shared" si="331"/>
        <v>259.82409773613972</v>
      </c>
      <c r="Q2024" s="117">
        <f>IF(INDEX($P$2:$P$4096,MATCH($B$7,$P$2:$P$4096,1)+ROWS(Q$2:$Q2024))&lt;=$B$8,INDEX($P$2:$P$4096,MATCH($B$7,$P$2:$P$4096,1)+ROWS(Q$2:$Q2024)),"")</f>
        <v>297.51318434794524</v>
      </c>
      <c r="R2024" s="118">
        <f t="shared" si="332"/>
        <v>2269</v>
      </c>
      <c r="S2024" s="51">
        <f t="shared" ca="1" si="333"/>
        <v>297.51318434794524</v>
      </c>
      <c r="T2024" s="52">
        <f t="shared" ca="1" si="334"/>
        <v>2269</v>
      </c>
      <c r="U2024" s="39" t="str">
        <f t="shared" ca="1" si="335"/>
        <v>298,</v>
      </c>
      <c r="V2024" s="39" t="str">
        <f t="shared" ca="1" si="336"/>
        <v>297.5132,</v>
      </c>
      <c r="W2024" s="53" t="str">
        <f t="shared" ca="1" si="329"/>
        <v>29751,</v>
      </c>
      <c r="X2024" s="90"/>
      <c r="Y2024" s="52"/>
      <c r="Z2024" s="52"/>
      <c r="AA2024" s="52"/>
      <c r="AB2024" s="52"/>
      <c r="AC2024" s="52"/>
      <c r="AD2024" s="52"/>
      <c r="AE2024" s="52"/>
      <c r="AF2024" s="52"/>
      <c r="AG2024" s="52"/>
      <c r="AH2024" s="52"/>
    </row>
    <row r="2025" spans="11:34" ht="15" thickBot="1" x14ac:dyDescent="0.3">
      <c r="K2025" s="109"/>
      <c r="L2025" s="116">
        <v>2024</v>
      </c>
      <c r="M2025" s="33">
        <f t="shared" si="327"/>
        <v>1.4827838827838828</v>
      </c>
      <c r="N2025" s="33">
        <f t="shared" si="328"/>
        <v>0.39935819735819739</v>
      </c>
      <c r="O2025" s="112">
        <f t="shared" si="330"/>
        <v>197.70207790009772</v>
      </c>
      <c r="P2025" s="33">
        <f t="shared" si="331"/>
        <v>259.97638822291157</v>
      </c>
      <c r="Q2025" s="117">
        <f>IF(INDEX($P$2:$P$4096,MATCH($B$7,$P$2:$P$4096,1)+ROWS(Q$2:$Q2025))&lt;=$B$8,INDEX($P$2:$P$4096,MATCH($B$7,$P$2:$P$4096,1)+ROWS(Q$2:$Q2025)),"")</f>
        <v>297.66732848450289</v>
      </c>
      <c r="R2025" s="118">
        <f t="shared" si="332"/>
        <v>2270</v>
      </c>
      <c r="S2025" s="51">
        <f t="shared" ca="1" si="333"/>
        <v>297.66732848450289</v>
      </c>
      <c r="T2025" s="52">
        <f t="shared" ca="1" si="334"/>
        <v>2270</v>
      </c>
      <c r="U2025" s="39" t="str">
        <f t="shared" ca="1" si="335"/>
        <v>298,</v>
      </c>
      <c r="V2025" s="39" t="str">
        <f t="shared" ca="1" si="336"/>
        <v>297.6673,</v>
      </c>
      <c r="W2025" s="53" t="str">
        <f t="shared" ca="1" si="329"/>
        <v>29767,</v>
      </c>
      <c r="X2025" s="90"/>
      <c r="Y2025" s="52"/>
      <c r="Z2025" s="52"/>
      <c r="AA2025" s="52"/>
      <c r="AB2025" s="52"/>
      <c r="AC2025" s="52"/>
      <c r="AD2025" s="52"/>
      <c r="AE2025" s="52"/>
      <c r="AF2025" s="52"/>
      <c r="AG2025" s="52"/>
      <c r="AH2025" s="52"/>
    </row>
    <row r="2026" spans="11:34" ht="15" thickBot="1" x14ac:dyDescent="0.3">
      <c r="K2026" s="109"/>
      <c r="L2026" s="116">
        <v>2025</v>
      </c>
      <c r="M2026" s="33">
        <f t="shared" si="327"/>
        <v>1.4835164835164836</v>
      </c>
      <c r="N2026" s="33">
        <f t="shared" si="328"/>
        <v>0.39946919746919751</v>
      </c>
      <c r="O2026" s="112">
        <f t="shared" si="330"/>
        <v>197.75702845009778</v>
      </c>
      <c r="P2026" s="33">
        <f t="shared" si="331"/>
        <v>260.128686103696</v>
      </c>
      <c r="Q2026" s="117">
        <f>IF(INDEX($P$2:$P$4096,MATCH($B$7,$P$2:$P$4096,1)+ROWS(Q$2:$Q2026))&lt;=$B$8,INDEX($P$2:$P$4096,MATCH($B$7,$P$2:$P$4096,1)+ROWS(Q$2:$Q2026)),"")</f>
        <v>297.82148030169611</v>
      </c>
      <c r="R2026" s="118">
        <f t="shared" si="332"/>
        <v>2271</v>
      </c>
      <c r="S2026" s="51">
        <f t="shared" ca="1" si="333"/>
        <v>297.82148030169611</v>
      </c>
      <c r="T2026" s="52">
        <f t="shared" ca="1" si="334"/>
        <v>2271</v>
      </c>
      <c r="U2026" s="39" t="str">
        <f t="shared" ca="1" si="335"/>
        <v>298,</v>
      </c>
      <c r="V2026" s="39" t="str">
        <f t="shared" ca="1" si="336"/>
        <v>297.8215,</v>
      </c>
      <c r="W2026" s="53" t="str">
        <f t="shared" ca="1" si="329"/>
        <v>29782,</v>
      </c>
      <c r="X2026" s="90"/>
      <c r="Y2026" s="52"/>
      <c r="Z2026" s="52"/>
      <c r="AA2026" s="52"/>
      <c r="AB2026" s="52"/>
      <c r="AC2026" s="52"/>
      <c r="AD2026" s="52"/>
      <c r="AE2026" s="52"/>
      <c r="AF2026" s="52"/>
      <c r="AG2026" s="52"/>
      <c r="AH2026" s="52"/>
    </row>
    <row r="2027" spans="11:34" ht="15" thickBot="1" x14ac:dyDescent="0.3">
      <c r="K2027" s="109"/>
      <c r="L2027" s="116">
        <v>2026</v>
      </c>
      <c r="M2027" s="33">
        <f t="shared" si="327"/>
        <v>1.4842490842490843</v>
      </c>
      <c r="N2027" s="33">
        <f t="shared" si="328"/>
        <v>0.39958019758019758</v>
      </c>
      <c r="O2027" s="112">
        <f t="shared" si="330"/>
        <v>197.81197900009781</v>
      </c>
      <c r="P2027" s="33">
        <f t="shared" si="331"/>
        <v>260.28099137962016</v>
      </c>
      <c r="Q2027" s="117">
        <f>IF(INDEX($P$2:$P$4096,MATCH($B$7,$P$2:$P$4096,1)+ROWS(Q$2:$Q2027))&lt;=$B$8,INDEX($P$2:$P$4096,MATCH($B$7,$P$2:$P$4096,1)+ROWS(Q$2:$Q2027)),"")</f>
        <v>297.9756398007284</v>
      </c>
      <c r="R2027" s="118">
        <f t="shared" si="332"/>
        <v>2272</v>
      </c>
      <c r="S2027" s="51">
        <f t="shared" ca="1" si="333"/>
        <v>297.9756398007284</v>
      </c>
      <c r="T2027" s="52">
        <f t="shared" ca="1" si="334"/>
        <v>2272</v>
      </c>
      <c r="U2027" s="39" t="str">
        <f t="shared" ca="1" si="335"/>
        <v>298,</v>
      </c>
      <c r="V2027" s="39" t="str">
        <f t="shared" ca="1" si="336"/>
        <v>297.9756,</v>
      </c>
      <c r="W2027" s="53" t="str">
        <f t="shared" ca="1" si="329"/>
        <v>29798,</v>
      </c>
      <c r="X2027" s="90"/>
      <c r="Y2027" s="52"/>
      <c r="Z2027" s="52"/>
      <c r="AA2027" s="52"/>
      <c r="AB2027" s="52"/>
      <c r="AC2027" s="52"/>
      <c r="AD2027" s="52"/>
      <c r="AE2027" s="52"/>
      <c r="AF2027" s="52"/>
      <c r="AG2027" s="52"/>
      <c r="AH2027" s="52"/>
    </row>
    <row r="2028" spans="11:34" ht="15" thickBot="1" x14ac:dyDescent="0.3">
      <c r="K2028" s="109"/>
      <c r="L2028" s="116">
        <v>2027</v>
      </c>
      <c r="M2028" s="33">
        <f t="shared" si="327"/>
        <v>1.484981684981685</v>
      </c>
      <c r="N2028" s="33">
        <f t="shared" si="328"/>
        <v>0.39969119769119771</v>
      </c>
      <c r="O2028" s="112">
        <f t="shared" si="330"/>
        <v>197.86692955009786</v>
      </c>
      <c r="P2028" s="33">
        <f t="shared" si="331"/>
        <v>260.43330405181104</v>
      </c>
      <c r="Q2028" s="117">
        <f>IF(INDEX($P$2:$P$4096,MATCH($B$7,$P$2:$P$4096,1)+ROWS(Q$2:$Q2028))&lt;=$B$8,INDEX($P$2:$P$4096,MATCH($B$7,$P$2:$P$4096,1)+ROWS(Q$2:$Q2028)),"")</f>
        <v>298.12980698280381</v>
      </c>
      <c r="R2028" s="118">
        <f t="shared" si="332"/>
        <v>2273</v>
      </c>
      <c r="S2028" s="51">
        <f t="shared" ca="1" si="333"/>
        <v>298.12980698280381</v>
      </c>
      <c r="T2028" s="52">
        <f t="shared" ca="1" si="334"/>
        <v>2273</v>
      </c>
      <c r="U2028" s="39" t="str">
        <f t="shared" ca="1" si="335"/>
        <v>298,</v>
      </c>
      <c r="V2028" s="39" t="str">
        <f t="shared" ca="1" si="336"/>
        <v>298.1298,</v>
      </c>
      <c r="W2028" s="53" t="str">
        <f t="shared" ca="1" si="329"/>
        <v>29813,</v>
      </c>
      <c r="X2028" s="90"/>
      <c r="Y2028" s="52"/>
      <c r="Z2028" s="52"/>
      <c r="AA2028" s="52"/>
      <c r="AB2028" s="52"/>
      <c r="AC2028" s="52"/>
      <c r="AD2028" s="52"/>
      <c r="AE2028" s="52"/>
      <c r="AF2028" s="52"/>
      <c r="AG2028" s="52"/>
      <c r="AH2028" s="52"/>
    </row>
    <row r="2029" spans="11:34" ht="15" thickBot="1" x14ac:dyDescent="0.3">
      <c r="K2029" s="109"/>
      <c r="L2029" s="116">
        <v>2028</v>
      </c>
      <c r="M2029" s="33">
        <f t="shared" si="327"/>
        <v>1.4857142857142858</v>
      </c>
      <c r="N2029" s="33">
        <f t="shared" si="328"/>
        <v>0.39980219780219783</v>
      </c>
      <c r="O2029" s="112">
        <f t="shared" si="330"/>
        <v>197.92188010009792</v>
      </c>
      <c r="P2029" s="33">
        <f t="shared" si="331"/>
        <v>260.58562412139554</v>
      </c>
      <c r="Q2029" s="117">
        <f>IF(INDEX($P$2:$P$4096,MATCH($B$7,$P$2:$P$4096,1)+ROWS(Q$2:$Q2029))&lt;=$B$8,INDEX($P$2:$P$4096,MATCH($B$7,$P$2:$P$4096,1)+ROWS(Q$2:$Q2029)),"")</f>
        <v>298.28398184912731</v>
      </c>
      <c r="R2029" s="118">
        <f t="shared" si="332"/>
        <v>2274</v>
      </c>
      <c r="S2029" s="51">
        <f t="shared" ca="1" si="333"/>
        <v>298.28398184912731</v>
      </c>
      <c r="T2029" s="52">
        <f t="shared" ca="1" si="334"/>
        <v>2274</v>
      </c>
      <c r="U2029" s="39" t="str">
        <f t="shared" ca="1" si="335"/>
        <v>298,</v>
      </c>
      <c r="V2029" s="39" t="str">
        <f t="shared" ca="1" si="336"/>
        <v>298.284,</v>
      </c>
      <c r="W2029" s="53" t="str">
        <f t="shared" ca="1" si="329"/>
        <v>29828,</v>
      </c>
      <c r="X2029" s="90"/>
      <c r="Y2029" s="52"/>
      <c r="Z2029" s="52"/>
      <c r="AA2029" s="52"/>
      <c r="AB2029" s="52"/>
      <c r="AC2029" s="52"/>
      <c r="AD2029" s="52"/>
      <c r="AE2029" s="52"/>
      <c r="AF2029" s="52"/>
      <c r="AG2029" s="52"/>
      <c r="AH2029" s="52"/>
    </row>
    <row r="2030" spans="11:34" ht="15" thickBot="1" x14ac:dyDescent="0.3">
      <c r="K2030" s="109"/>
      <c r="L2030" s="116">
        <v>2029</v>
      </c>
      <c r="M2030" s="33">
        <f t="shared" si="327"/>
        <v>1.4864468864468865</v>
      </c>
      <c r="N2030" s="33">
        <f t="shared" si="328"/>
        <v>0.3999131979131979</v>
      </c>
      <c r="O2030" s="112">
        <f t="shared" si="330"/>
        <v>197.97683065009795</v>
      </c>
      <c r="P2030" s="33">
        <f t="shared" si="331"/>
        <v>260.73795158950162</v>
      </c>
      <c r="Q2030" s="117">
        <f>IF(INDEX($P$2:$P$4096,MATCH($B$7,$P$2:$P$4096,1)+ROWS(Q$2:$Q2030))&lt;=$B$8,INDEX($P$2:$P$4096,MATCH($B$7,$P$2:$P$4096,1)+ROWS(Q$2:$Q2030)),"")</f>
        <v>298.43816440090285</v>
      </c>
      <c r="R2030" s="118">
        <f t="shared" si="332"/>
        <v>2275</v>
      </c>
      <c r="S2030" s="51">
        <f t="shared" ca="1" si="333"/>
        <v>298.43816440090285</v>
      </c>
      <c r="T2030" s="52">
        <f t="shared" ca="1" si="334"/>
        <v>2275</v>
      </c>
      <c r="U2030" s="39" t="str">
        <f t="shared" ca="1" si="335"/>
        <v>298,</v>
      </c>
      <c r="V2030" s="39" t="str">
        <f t="shared" ca="1" si="336"/>
        <v>298.4382,</v>
      </c>
      <c r="W2030" s="53" t="str">
        <f t="shared" ca="1" si="329"/>
        <v>29844,</v>
      </c>
      <c r="X2030" s="90"/>
      <c r="Y2030" s="52"/>
      <c r="Z2030" s="52"/>
      <c r="AA2030" s="52"/>
      <c r="AB2030" s="52"/>
      <c r="AC2030" s="52"/>
      <c r="AD2030" s="52"/>
      <c r="AE2030" s="52"/>
      <c r="AF2030" s="52"/>
      <c r="AG2030" s="52"/>
      <c r="AH2030" s="52"/>
    </row>
    <row r="2031" spans="11:34" ht="15" thickBot="1" x14ac:dyDescent="0.3">
      <c r="K2031" s="109"/>
      <c r="L2031" s="116">
        <v>2030</v>
      </c>
      <c r="M2031" s="33">
        <f t="shared" si="327"/>
        <v>1.4871794871794872</v>
      </c>
      <c r="N2031" s="33">
        <f t="shared" si="328"/>
        <v>0.40002419802419803</v>
      </c>
      <c r="O2031" s="112">
        <f t="shared" si="330"/>
        <v>198.03178120009804</v>
      </c>
      <c r="P2031" s="33">
        <f t="shared" si="331"/>
        <v>260.89028645725728</v>
      </c>
      <c r="Q2031" s="117">
        <f>IF(INDEX($P$2:$P$4096,MATCH($B$7,$P$2:$P$4096,1)+ROWS(Q$2:$Q2031))&lt;=$B$8,INDEX($P$2:$P$4096,MATCH($B$7,$P$2:$P$4096,1)+ROWS(Q$2:$Q2031)),"")</f>
        <v>298.59235463933595</v>
      </c>
      <c r="R2031" s="118">
        <f t="shared" si="332"/>
        <v>2276</v>
      </c>
      <c r="S2031" s="51">
        <f t="shared" ca="1" si="333"/>
        <v>298.59235463933595</v>
      </c>
      <c r="T2031" s="52">
        <f t="shared" ca="1" si="334"/>
        <v>2276</v>
      </c>
      <c r="U2031" s="39" t="str">
        <f t="shared" ca="1" si="335"/>
        <v>299,</v>
      </c>
      <c r="V2031" s="39" t="str">
        <f t="shared" ca="1" si="336"/>
        <v>298.5924,</v>
      </c>
      <c r="W2031" s="53" t="str">
        <f t="shared" ca="1" si="329"/>
        <v>29859,</v>
      </c>
      <c r="X2031" s="90"/>
      <c r="Y2031" s="52"/>
      <c r="Z2031" s="52"/>
      <c r="AA2031" s="52"/>
      <c r="AB2031" s="52"/>
      <c r="AC2031" s="52"/>
      <c r="AD2031" s="52"/>
      <c r="AE2031" s="52"/>
      <c r="AF2031" s="52"/>
      <c r="AG2031" s="52"/>
      <c r="AH2031" s="52"/>
    </row>
    <row r="2032" spans="11:34" ht="15" thickBot="1" x14ac:dyDescent="0.3">
      <c r="K2032" s="109"/>
      <c r="L2032" s="116">
        <v>2031</v>
      </c>
      <c r="M2032" s="33">
        <f t="shared" si="327"/>
        <v>1.487912087912088</v>
      </c>
      <c r="N2032" s="33">
        <f t="shared" si="328"/>
        <v>0.40013519813519816</v>
      </c>
      <c r="O2032" s="112">
        <f t="shared" si="330"/>
        <v>198.0867317500981</v>
      </c>
      <c r="P2032" s="33">
        <f t="shared" si="331"/>
        <v>261.04262872579073</v>
      </c>
      <c r="Q2032" s="117">
        <f>IF(INDEX($P$2:$P$4096,MATCH($B$7,$P$2:$P$4096,1)+ROWS(Q$2:$Q2032))&lt;=$B$8,INDEX($P$2:$P$4096,MATCH($B$7,$P$2:$P$4096,1)+ROWS(Q$2:$Q2032)),"")</f>
        <v>298.74655256563193</v>
      </c>
      <c r="R2032" s="118">
        <f t="shared" si="332"/>
        <v>2277</v>
      </c>
      <c r="S2032" s="51">
        <f t="shared" ca="1" si="333"/>
        <v>298.74655256563193</v>
      </c>
      <c r="T2032" s="52">
        <f t="shared" ca="1" si="334"/>
        <v>2277</v>
      </c>
      <c r="U2032" s="39" t="str">
        <f t="shared" ca="1" si="335"/>
        <v>299,</v>
      </c>
      <c r="V2032" s="39" t="str">
        <f t="shared" ca="1" si="336"/>
        <v>298.7466,</v>
      </c>
      <c r="W2032" s="53" t="str">
        <f t="shared" ca="1" si="329"/>
        <v>29875,</v>
      </c>
      <c r="X2032" s="90"/>
      <c r="Y2032" s="52"/>
      <c r="Z2032" s="52"/>
      <c r="AA2032" s="52"/>
      <c r="AB2032" s="52"/>
      <c r="AC2032" s="52"/>
      <c r="AD2032" s="52"/>
      <c r="AE2032" s="52"/>
      <c r="AF2032" s="52"/>
      <c r="AG2032" s="52"/>
      <c r="AH2032" s="52"/>
    </row>
    <row r="2033" spans="11:34" ht="15" thickBot="1" x14ac:dyDescent="0.3">
      <c r="K2033" s="109"/>
      <c r="L2033" s="116">
        <v>2032</v>
      </c>
      <c r="M2033" s="33">
        <f t="shared" si="327"/>
        <v>1.4886446886446887</v>
      </c>
      <c r="N2033" s="33">
        <f t="shared" si="328"/>
        <v>0.40024619824619828</v>
      </c>
      <c r="O2033" s="112">
        <f t="shared" si="330"/>
        <v>198.14168230009815</v>
      </c>
      <c r="P2033" s="33">
        <f t="shared" si="331"/>
        <v>261.1949783962304</v>
      </c>
      <c r="Q2033" s="117">
        <f>IF(INDEX($P$2:$P$4096,MATCH($B$7,$P$2:$P$4096,1)+ROWS(Q$2:$Q2033))&lt;=$B$8,INDEX($P$2:$P$4096,MATCH($B$7,$P$2:$P$4096,1)+ROWS(Q$2:$Q2033)),"")</f>
        <v>298.90075818099632</v>
      </c>
      <c r="R2033" s="118">
        <f t="shared" si="332"/>
        <v>2278</v>
      </c>
      <c r="S2033" s="51">
        <f t="shared" ca="1" si="333"/>
        <v>298.90075818099632</v>
      </c>
      <c r="T2033" s="52">
        <f t="shared" ca="1" si="334"/>
        <v>2278</v>
      </c>
      <c r="U2033" s="39" t="str">
        <f t="shared" ca="1" si="335"/>
        <v>299,</v>
      </c>
      <c r="V2033" s="39" t="str">
        <f t="shared" ca="1" si="336"/>
        <v>298.9008,</v>
      </c>
      <c r="W2033" s="53" t="str">
        <f t="shared" ca="1" si="329"/>
        <v>29890,</v>
      </c>
      <c r="X2033" s="90"/>
      <c r="Y2033" s="52"/>
      <c r="Z2033" s="52"/>
      <c r="AA2033" s="52"/>
      <c r="AB2033" s="52"/>
      <c r="AC2033" s="52"/>
      <c r="AD2033" s="52"/>
      <c r="AE2033" s="52"/>
      <c r="AF2033" s="52"/>
      <c r="AG2033" s="52"/>
      <c r="AH2033" s="52"/>
    </row>
    <row r="2034" spans="11:34" ht="15" thickBot="1" x14ac:dyDescent="0.3">
      <c r="K2034" s="109"/>
      <c r="L2034" s="116">
        <v>2033</v>
      </c>
      <c r="M2034" s="33">
        <f t="shared" si="327"/>
        <v>1.4893772893772894</v>
      </c>
      <c r="N2034" s="33">
        <f t="shared" si="328"/>
        <v>0.40035719835719835</v>
      </c>
      <c r="O2034" s="112">
        <f t="shared" si="330"/>
        <v>198.19663285009818</v>
      </c>
      <c r="P2034" s="33">
        <f t="shared" si="331"/>
        <v>261.34733546970483</v>
      </c>
      <c r="Q2034" s="117">
        <f>IF(INDEX($P$2:$P$4096,MATCH($B$7,$P$2:$P$4096,1)+ROWS(Q$2:$Q2034))&lt;=$B$8,INDEX($P$2:$P$4096,MATCH($B$7,$P$2:$P$4096,1)+ROWS(Q$2:$Q2034)),"")</f>
        <v>299.05497148663522</v>
      </c>
      <c r="R2034" s="118">
        <f t="shared" si="332"/>
        <v>2279</v>
      </c>
      <c r="S2034" s="51">
        <f t="shared" ca="1" si="333"/>
        <v>299.05497148663522</v>
      </c>
      <c r="T2034" s="52">
        <f t="shared" ca="1" si="334"/>
        <v>2279</v>
      </c>
      <c r="U2034" s="39" t="str">
        <f t="shared" ca="1" si="335"/>
        <v>299,</v>
      </c>
      <c r="V2034" s="39" t="str">
        <f t="shared" ca="1" si="336"/>
        <v>299.055,</v>
      </c>
      <c r="W2034" s="53" t="str">
        <f t="shared" ca="1" si="329"/>
        <v>29905,</v>
      </c>
      <c r="X2034" s="90"/>
      <c r="Y2034" s="52"/>
      <c r="Z2034" s="52"/>
      <c r="AA2034" s="52"/>
      <c r="AB2034" s="52"/>
      <c r="AC2034" s="52"/>
      <c r="AD2034" s="52"/>
      <c r="AE2034" s="52"/>
      <c r="AF2034" s="52"/>
      <c r="AG2034" s="52"/>
      <c r="AH2034" s="52"/>
    </row>
    <row r="2035" spans="11:34" ht="15" thickBot="1" x14ac:dyDescent="0.3">
      <c r="K2035" s="109"/>
      <c r="L2035" s="116">
        <v>2034</v>
      </c>
      <c r="M2035" s="33">
        <f t="shared" si="327"/>
        <v>1.4901098901098901</v>
      </c>
      <c r="N2035" s="33">
        <f t="shared" si="328"/>
        <v>0.40046819846819848</v>
      </c>
      <c r="O2035" s="112">
        <f t="shared" si="330"/>
        <v>198.25158340009824</v>
      </c>
      <c r="P2035" s="33">
        <f t="shared" si="331"/>
        <v>261.49969994734414</v>
      </c>
      <c r="Q2035" s="117">
        <f>IF(INDEX($P$2:$P$4096,MATCH($B$7,$P$2:$P$4096,1)+ROWS(Q$2:$Q2035))&lt;=$B$8,INDEX($P$2:$P$4096,MATCH($B$7,$P$2:$P$4096,1)+ROWS(Q$2:$Q2035)),"")</f>
        <v>299.20919248375486</v>
      </c>
      <c r="R2035" s="118">
        <f t="shared" si="332"/>
        <v>2280</v>
      </c>
      <c r="S2035" s="51">
        <f t="shared" ca="1" si="333"/>
        <v>299.20919248375486</v>
      </c>
      <c r="T2035" s="52">
        <f t="shared" ca="1" si="334"/>
        <v>2280</v>
      </c>
      <c r="U2035" s="39" t="str">
        <f t="shared" ca="1" si="335"/>
        <v>299,</v>
      </c>
      <c r="V2035" s="39" t="str">
        <f t="shared" ca="1" si="336"/>
        <v>299.2092,</v>
      </c>
      <c r="W2035" s="53" t="str">
        <f t="shared" ca="1" si="329"/>
        <v>29921,</v>
      </c>
      <c r="X2035" s="90"/>
      <c r="Y2035" s="52"/>
      <c r="Z2035" s="52"/>
      <c r="AA2035" s="52"/>
      <c r="AB2035" s="52"/>
      <c r="AC2035" s="52"/>
      <c r="AD2035" s="52"/>
      <c r="AE2035" s="52"/>
      <c r="AF2035" s="52"/>
      <c r="AG2035" s="52"/>
      <c r="AH2035" s="52"/>
    </row>
    <row r="2036" spans="11:34" ht="15" thickBot="1" x14ac:dyDescent="0.3">
      <c r="K2036" s="109"/>
      <c r="L2036" s="116">
        <v>2035</v>
      </c>
      <c r="M2036" s="33">
        <f t="shared" si="327"/>
        <v>1.4908424908424909</v>
      </c>
      <c r="N2036" s="33">
        <f t="shared" si="328"/>
        <v>0.4005791985791986</v>
      </c>
      <c r="O2036" s="112">
        <f t="shared" si="330"/>
        <v>198.3065339500983</v>
      </c>
      <c r="P2036" s="33">
        <f t="shared" si="331"/>
        <v>261.65207183027701</v>
      </c>
      <c r="Q2036" s="117">
        <f>IF(INDEX($P$2:$P$4096,MATCH($B$7,$P$2:$P$4096,1)+ROWS(Q$2:$Q2036))&lt;=$B$8,INDEX($P$2:$P$4096,MATCH($B$7,$P$2:$P$4096,1)+ROWS(Q$2:$Q2036)),"")</f>
        <v>299.36342117356168</v>
      </c>
      <c r="R2036" s="118">
        <f t="shared" si="332"/>
        <v>2281</v>
      </c>
      <c r="S2036" s="51">
        <f t="shared" ca="1" si="333"/>
        <v>299.36342117356168</v>
      </c>
      <c r="T2036" s="52">
        <f t="shared" ca="1" si="334"/>
        <v>2281</v>
      </c>
      <c r="U2036" s="39" t="str">
        <f t="shared" ca="1" si="335"/>
        <v>299,</v>
      </c>
      <c r="V2036" s="39" t="str">
        <f t="shared" ca="1" si="336"/>
        <v>299.3634,</v>
      </c>
      <c r="W2036" s="53" t="str">
        <f t="shared" ca="1" si="329"/>
        <v>29936,</v>
      </c>
      <c r="X2036" s="90"/>
      <c r="Y2036" s="52"/>
      <c r="Z2036" s="52"/>
      <c r="AA2036" s="52"/>
      <c r="AB2036" s="52"/>
      <c r="AC2036" s="52"/>
      <c r="AD2036" s="52"/>
      <c r="AE2036" s="52"/>
      <c r="AF2036" s="52"/>
      <c r="AG2036" s="52"/>
      <c r="AH2036" s="52"/>
    </row>
    <row r="2037" spans="11:34" ht="15" thickBot="1" x14ac:dyDescent="0.3">
      <c r="K2037" s="109"/>
      <c r="L2037" s="116">
        <v>2036</v>
      </c>
      <c r="M2037" s="33">
        <f t="shared" si="327"/>
        <v>1.4915750915750916</v>
      </c>
      <c r="N2037" s="33">
        <f t="shared" si="328"/>
        <v>0.40069019869019873</v>
      </c>
      <c r="O2037" s="112">
        <f t="shared" si="330"/>
        <v>198.36148450009838</v>
      </c>
      <c r="P2037" s="33">
        <f t="shared" si="331"/>
        <v>261.80445111963411</v>
      </c>
      <c r="Q2037" s="117">
        <f>IF(INDEX($P$2:$P$4096,MATCH($B$7,$P$2:$P$4096,1)+ROWS(Q$2:$Q2037))&lt;=$B$8,INDEX($P$2:$P$4096,MATCH($B$7,$P$2:$P$4096,1)+ROWS(Q$2:$Q2037)),"")</f>
        <v>299.51765755726302</v>
      </c>
      <c r="R2037" s="118">
        <f t="shared" si="332"/>
        <v>2282</v>
      </c>
      <c r="S2037" s="51">
        <f t="shared" ca="1" si="333"/>
        <v>299.51765755726302</v>
      </c>
      <c r="T2037" s="52">
        <f t="shared" ca="1" si="334"/>
        <v>2282</v>
      </c>
      <c r="U2037" s="39" t="str">
        <f t="shared" ca="1" si="335"/>
        <v>300,</v>
      </c>
      <c r="V2037" s="39" t="str">
        <f t="shared" ca="1" si="336"/>
        <v>299.5177,</v>
      </c>
      <c r="W2037" s="53" t="str">
        <f t="shared" ca="1" si="329"/>
        <v>29952,</v>
      </c>
      <c r="X2037" s="90"/>
      <c r="Y2037" s="52"/>
      <c r="Z2037" s="52"/>
      <c r="AA2037" s="52"/>
      <c r="AB2037" s="52"/>
      <c r="AC2037" s="52"/>
      <c r="AD2037" s="52"/>
      <c r="AE2037" s="52"/>
      <c r="AF2037" s="52"/>
      <c r="AG2037" s="52"/>
      <c r="AH2037" s="52"/>
    </row>
    <row r="2038" spans="11:34" ht="15" thickBot="1" x14ac:dyDescent="0.3">
      <c r="K2038" s="109"/>
      <c r="L2038" s="116">
        <v>2037</v>
      </c>
      <c r="M2038" s="33">
        <f t="shared" si="327"/>
        <v>1.4923076923076923</v>
      </c>
      <c r="N2038" s="33">
        <f t="shared" si="328"/>
        <v>0.4008011988011988</v>
      </c>
      <c r="O2038" s="112">
        <f t="shared" si="330"/>
        <v>198.41643505009841</v>
      </c>
      <c r="P2038" s="33">
        <f t="shared" si="331"/>
        <v>261.95683781654446</v>
      </c>
      <c r="Q2038" s="117">
        <f>IF(INDEX($P$2:$P$4096,MATCH($B$7,$P$2:$P$4096,1)+ROWS(Q$2:$Q2038))&lt;=$B$8,INDEX($P$2:$P$4096,MATCH($B$7,$P$2:$P$4096,1)+ROWS(Q$2:$Q2038)),"")</f>
        <v>299.67190163606568</v>
      </c>
      <c r="R2038" s="118">
        <f t="shared" si="332"/>
        <v>2283</v>
      </c>
      <c r="S2038" s="51">
        <f t="shared" ca="1" si="333"/>
        <v>299.67190163606568</v>
      </c>
      <c r="T2038" s="52">
        <f t="shared" ca="1" si="334"/>
        <v>2283</v>
      </c>
      <c r="U2038" s="39" t="str">
        <f t="shared" ca="1" si="335"/>
        <v>300,</v>
      </c>
      <c r="V2038" s="39" t="str">
        <f t="shared" ca="1" si="336"/>
        <v>299.6719,</v>
      </c>
      <c r="W2038" s="53" t="str">
        <f t="shared" ca="1" si="329"/>
        <v>29967,</v>
      </c>
      <c r="X2038" s="90"/>
      <c r="Y2038" s="52"/>
      <c r="Z2038" s="52"/>
      <c r="AA2038" s="52"/>
      <c r="AB2038" s="52"/>
      <c r="AC2038" s="52"/>
      <c r="AD2038" s="52"/>
      <c r="AE2038" s="52"/>
      <c r="AF2038" s="52"/>
      <c r="AG2038" s="52"/>
      <c r="AH2038" s="52"/>
    </row>
    <row r="2039" spans="11:34" ht="15" thickBot="1" x14ac:dyDescent="0.3">
      <c r="K2039" s="109"/>
      <c r="L2039" s="116">
        <v>2038</v>
      </c>
      <c r="M2039" s="33">
        <f t="shared" si="327"/>
        <v>1.4930402930402931</v>
      </c>
      <c r="N2039" s="33">
        <f t="shared" si="328"/>
        <v>0.40091219891219892</v>
      </c>
      <c r="O2039" s="112">
        <f t="shared" si="330"/>
        <v>198.47138560009847</v>
      </c>
      <c r="P2039" s="33">
        <f t="shared" si="331"/>
        <v>262.10923192213954</v>
      </c>
      <c r="Q2039" s="117">
        <f>IF(INDEX($P$2:$P$4096,MATCH($B$7,$P$2:$P$4096,1)+ROWS(Q$2:$Q2039))&lt;=$B$8,INDEX($P$2:$P$4096,MATCH($B$7,$P$2:$P$4096,1)+ROWS(Q$2:$Q2039)),"")</f>
        <v>299.82615341117724</v>
      </c>
      <c r="R2039" s="118">
        <f t="shared" si="332"/>
        <v>2284</v>
      </c>
      <c r="S2039" s="51">
        <f t="shared" ca="1" si="333"/>
        <v>299.82615341117724</v>
      </c>
      <c r="T2039" s="52">
        <f t="shared" ca="1" si="334"/>
        <v>2284</v>
      </c>
      <c r="U2039" s="39" t="str">
        <f t="shared" ca="1" si="335"/>
        <v>300,</v>
      </c>
      <c r="V2039" s="39" t="str">
        <f t="shared" ca="1" si="336"/>
        <v>299.8262,</v>
      </c>
      <c r="W2039" s="53" t="str">
        <f t="shared" ca="1" si="329"/>
        <v>29983,</v>
      </c>
      <c r="X2039" s="90"/>
      <c r="Y2039" s="52"/>
      <c r="Z2039" s="52"/>
      <c r="AA2039" s="52"/>
      <c r="AB2039" s="52"/>
      <c r="AC2039" s="52"/>
      <c r="AD2039" s="52"/>
      <c r="AE2039" s="52"/>
      <c r="AF2039" s="52"/>
      <c r="AG2039" s="52"/>
      <c r="AH2039" s="52"/>
    </row>
    <row r="2040" spans="11:34" ht="15" thickBot="1" x14ac:dyDescent="0.3">
      <c r="K2040" s="109"/>
      <c r="L2040" s="116">
        <v>2039</v>
      </c>
      <c r="M2040" s="33">
        <f t="shared" si="327"/>
        <v>1.4937728937728938</v>
      </c>
      <c r="N2040" s="33">
        <f t="shared" si="328"/>
        <v>0.40102319902319905</v>
      </c>
      <c r="O2040" s="112">
        <f t="shared" si="330"/>
        <v>198.52633615009853</v>
      </c>
      <c r="P2040" s="33">
        <f t="shared" si="331"/>
        <v>262.26163343754979</v>
      </c>
      <c r="Q2040" s="117">
        <f>IF(INDEX($P$2:$P$4096,MATCH($B$7,$P$2:$P$4096,1)+ROWS(Q$2:$Q2040))&lt;=$B$8,INDEX($P$2:$P$4096,MATCH($B$7,$P$2:$P$4096,1)+ROWS(Q$2:$Q2040)),"")</f>
        <v>299.98041288380585</v>
      </c>
      <c r="R2040" s="118">
        <f t="shared" si="332"/>
        <v>2285</v>
      </c>
      <c r="S2040" s="51">
        <f t="shared" ca="1" si="333"/>
        <v>299.98041288380585</v>
      </c>
      <c r="T2040" s="52">
        <f t="shared" ca="1" si="334"/>
        <v>2285</v>
      </c>
      <c r="U2040" s="39" t="str">
        <f t="shared" ca="1" si="335"/>
        <v>300,</v>
      </c>
      <c r="V2040" s="39" t="str">
        <f t="shared" ca="1" si="336"/>
        <v>299.9804,</v>
      </c>
      <c r="W2040" s="53" t="str">
        <f t="shared" ca="1" si="329"/>
        <v>29998,</v>
      </c>
      <c r="X2040" s="90"/>
      <c r="Y2040" s="52"/>
      <c r="Z2040" s="52"/>
      <c r="AA2040" s="52"/>
      <c r="AB2040" s="52"/>
      <c r="AC2040" s="52"/>
      <c r="AD2040" s="52"/>
      <c r="AE2040" s="52"/>
      <c r="AF2040" s="52"/>
      <c r="AG2040" s="52"/>
      <c r="AH2040" s="52"/>
    </row>
    <row r="2041" spans="11:34" ht="15" thickBot="1" x14ac:dyDescent="0.3">
      <c r="K2041" s="109"/>
      <c r="L2041" s="116">
        <v>2040</v>
      </c>
      <c r="M2041" s="33">
        <f t="shared" si="327"/>
        <v>1.4945054945054945</v>
      </c>
      <c r="N2041" s="33">
        <f t="shared" si="328"/>
        <v>0.40113419913419912</v>
      </c>
      <c r="O2041" s="112">
        <f t="shared" si="330"/>
        <v>198.58128670009856</v>
      </c>
      <c r="P2041" s="33">
        <f t="shared" si="331"/>
        <v>262.41404236390611</v>
      </c>
      <c r="Q2041" s="117">
        <f>IF(INDEX($P$2:$P$4096,MATCH($B$7,$P$2:$P$4096,1)+ROWS(Q$2:$Q2041))&lt;=$B$8,INDEX($P$2:$P$4096,MATCH($B$7,$P$2:$P$4096,1)+ROWS(Q$2:$Q2041)),"")</f>
        <v>300.13468005515944</v>
      </c>
      <c r="R2041" s="118">
        <f t="shared" si="332"/>
        <v>2286</v>
      </c>
      <c r="S2041" s="51">
        <f t="shared" ca="1" si="333"/>
        <v>300.13468005515944</v>
      </c>
      <c r="T2041" s="52">
        <f t="shared" ca="1" si="334"/>
        <v>2286</v>
      </c>
      <c r="U2041" s="39" t="str">
        <f t="shared" ca="1" si="335"/>
        <v>300,</v>
      </c>
      <c r="V2041" s="39" t="str">
        <f t="shared" ca="1" si="336"/>
        <v>300.1347,</v>
      </c>
      <c r="W2041" s="53" t="str">
        <f t="shared" ca="1" si="329"/>
        <v>30013,</v>
      </c>
      <c r="X2041" s="90"/>
      <c r="Y2041" s="52"/>
      <c r="Z2041" s="52"/>
      <c r="AA2041" s="52"/>
      <c r="AB2041" s="52"/>
      <c r="AC2041" s="52"/>
      <c r="AD2041" s="52"/>
      <c r="AE2041" s="52"/>
      <c r="AF2041" s="52"/>
      <c r="AG2041" s="52"/>
      <c r="AH2041" s="52"/>
    </row>
    <row r="2042" spans="11:34" ht="15" thickBot="1" x14ac:dyDescent="0.3">
      <c r="K2042" s="109"/>
      <c r="L2042" s="116">
        <v>2041</v>
      </c>
      <c r="M2042" s="33">
        <f t="shared" si="327"/>
        <v>1.4952380952380953</v>
      </c>
      <c r="N2042" s="33">
        <f t="shared" si="328"/>
        <v>0.40124519924519925</v>
      </c>
      <c r="O2042" s="112">
        <f t="shared" si="330"/>
        <v>198.63623725009862</v>
      </c>
      <c r="P2042" s="33">
        <f t="shared" si="331"/>
        <v>262.56645870234007</v>
      </c>
      <c r="Q2042" s="117">
        <f>IF(INDEX($P$2:$P$4096,MATCH($B$7,$P$2:$P$4096,1)+ROWS(Q$2:$Q2042))&lt;=$B$8,INDEX($P$2:$P$4096,MATCH($B$7,$P$2:$P$4096,1)+ROWS(Q$2:$Q2042)),"")</f>
        <v>300.28895492644648</v>
      </c>
      <c r="R2042" s="118">
        <f t="shared" si="332"/>
        <v>2287</v>
      </c>
      <c r="S2042" s="51">
        <f t="shared" ca="1" si="333"/>
        <v>300.28895492644648</v>
      </c>
      <c r="T2042" s="52">
        <f t="shared" ca="1" si="334"/>
        <v>2287</v>
      </c>
      <c r="U2042" s="39" t="str">
        <f t="shared" ca="1" si="335"/>
        <v>300,</v>
      </c>
      <c r="V2042" s="39" t="str">
        <f t="shared" ca="1" si="336"/>
        <v>300.289,</v>
      </c>
      <c r="W2042" s="53" t="str">
        <f t="shared" ca="1" si="329"/>
        <v>30029,</v>
      </c>
      <c r="X2042" s="90"/>
      <c r="Y2042" s="52"/>
      <c r="Z2042" s="52"/>
      <c r="AA2042" s="52"/>
      <c r="AB2042" s="52"/>
      <c r="AC2042" s="52"/>
      <c r="AD2042" s="52"/>
      <c r="AE2042" s="52"/>
      <c r="AF2042" s="52"/>
      <c r="AG2042" s="52"/>
      <c r="AH2042" s="52"/>
    </row>
    <row r="2043" spans="11:34" ht="15" thickBot="1" x14ac:dyDescent="0.3">
      <c r="K2043" s="109"/>
      <c r="L2043" s="116">
        <v>2042</v>
      </c>
      <c r="M2043" s="33">
        <f t="shared" si="327"/>
        <v>1.495970695970696</v>
      </c>
      <c r="N2043" s="33">
        <f t="shared" si="328"/>
        <v>0.40135619935619937</v>
      </c>
      <c r="O2043" s="112">
        <f t="shared" si="330"/>
        <v>198.6911878000987</v>
      </c>
      <c r="P2043" s="33">
        <f t="shared" si="331"/>
        <v>262.71888245398355</v>
      </c>
      <c r="Q2043" s="117">
        <f>IF(INDEX($P$2:$P$4096,MATCH($B$7,$P$2:$P$4096,1)+ROWS(Q$2:$Q2043))&lt;=$B$8,INDEX($P$2:$P$4096,MATCH($B$7,$P$2:$P$4096,1)+ROWS(Q$2:$Q2043)),"")</f>
        <v>300.44323749887593</v>
      </c>
      <c r="R2043" s="118">
        <f t="shared" si="332"/>
        <v>2288</v>
      </c>
      <c r="S2043" s="51">
        <f t="shared" ca="1" si="333"/>
        <v>300.44323749887593</v>
      </c>
      <c r="T2043" s="52">
        <f t="shared" ca="1" si="334"/>
        <v>2288</v>
      </c>
      <c r="U2043" s="39" t="str">
        <f t="shared" ca="1" si="335"/>
        <v>300,</v>
      </c>
      <c r="V2043" s="39" t="str">
        <f t="shared" ca="1" si="336"/>
        <v>300.4432,</v>
      </c>
      <c r="W2043" s="53" t="str">
        <f t="shared" ca="1" si="329"/>
        <v>30044,</v>
      </c>
      <c r="X2043" s="90"/>
      <c r="Y2043" s="52"/>
      <c r="Z2043" s="52"/>
      <c r="AA2043" s="52"/>
      <c r="AB2043" s="52"/>
      <c r="AC2043" s="52"/>
      <c r="AD2043" s="52"/>
      <c r="AE2043" s="52"/>
      <c r="AF2043" s="52"/>
      <c r="AG2043" s="52"/>
      <c r="AH2043" s="52"/>
    </row>
    <row r="2044" spans="11:34" ht="15" thickBot="1" x14ac:dyDescent="0.3">
      <c r="K2044" s="109"/>
      <c r="L2044" s="116">
        <v>2043</v>
      </c>
      <c r="M2044" s="33">
        <f t="shared" si="327"/>
        <v>1.4967032967032967</v>
      </c>
      <c r="N2044" s="33">
        <f t="shared" si="328"/>
        <v>0.4014671994671995</v>
      </c>
      <c r="O2044" s="112">
        <f t="shared" si="330"/>
        <v>198.74613835009876</v>
      </c>
      <c r="P2044" s="33">
        <f t="shared" si="331"/>
        <v>262.87131361996825</v>
      </c>
      <c r="Q2044" s="117">
        <f>IF(INDEX($P$2:$P$4096,MATCH($B$7,$P$2:$P$4096,1)+ROWS(Q$2:$Q2044))&lt;=$B$8,INDEX($P$2:$P$4096,MATCH($B$7,$P$2:$P$4096,1)+ROWS(Q$2:$Q2044)),"")</f>
        <v>300.59752777365685</v>
      </c>
      <c r="R2044" s="118">
        <f t="shared" si="332"/>
        <v>2289</v>
      </c>
      <c r="S2044" s="51">
        <f t="shared" ca="1" si="333"/>
        <v>300.59752777365685</v>
      </c>
      <c r="T2044" s="52">
        <f t="shared" ca="1" si="334"/>
        <v>2289</v>
      </c>
      <c r="U2044" s="39" t="str">
        <f t="shared" ca="1" si="335"/>
        <v>301,</v>
      </c>
      <c r="V2044" s="39" t="str">
        <f t="shared" ca="1" si="336"/>
        <v>300.5975,</v>
      </c>
      <c r="W2044" s="53" t="str">
        <f t="shared" ca="1" si="329"/>
        <v>30060,</v>
      </c>
      <c r="X2044" s="90"/>
      <c r="Y2044" s="52"/>
      <c r="Z2044" s="52"/>
      <c r="AA2044" s="52"/>
      <c r="AB2044" s="52"/>
      <c r="AC2044" s="52"/>
      <c r="AD2044" s="52"/>
      <c r="AE2044" s="52"/>
      <c r="AF2044" s="52"/>
      <c r="AG2044" s="52"/>
      <c r="AH2044" s="52"/>
    </row>
    <row r="2045" spans="11:34" ht="15" thickBot="1" x14ac:dyDescent="0.3">
      <c r="K2045" s="109"/>
      <c r="L2045" s="116">
        <v>2044</v>
      </c>
      <c r="M2045" s="33">
        <f t="shared" si="327"/>
        <v>1.4974358974358974</v>
      </c>
      <c r="N2045" s="33">
        <f t="shared" si="328"/>
        <v>0.40157819957819957</v>
      </c>
      <c r="O2045" s="112">
        <f t="shared" si="330"/>
        <v>198.80108890009879</v>
      </c>
      <c r="P2045" s="33">
        <f t="shared" si="331"/>
        <v>263.02375220142659</v>
      </c>
      <c r="Q2045" s="117">
        <f>IF(INDEX($P$2:$P$4096,MATCH($B$7,$P$2:$P$4096,1)+ROWS(Q$2:$Q2045))&lt;=$B$8,INDEX($P$2:$P$4096,MATCH($B$7,$P$2:$P$4096,1)+ROWS(Q$2:$Q2045)),"")</f>
        <v>300.75182575199875</v>
      </c>
      <c r="R2045" s="118">
        <f t="shared" si="332"/>
        <v>2290</v>
      </c>
      <c r="S2045" s="51">
        <f t="shared" ca="1" si="333"/>
        <v>300.75182575199875</v>
      </c>
      <c r="T2045" s="52">
        <f t="shared" ca="1" si="334"/>
        <v>2290</v>
      </c>
      <c r="U2045" s="39" t="str">
        <f t="shared" ca="1" si="335"/>
        <v>301,</v>
      </c>
      <c r="V2045" s="39" t="str">
        <f t="shared" ca="1" si="336"/>
        <v>300.7518,</v>
      </c>
      <c r="W2045" s="53" t="str">
        <f t="shared" ca="1" si="329"/>
        <v>30075,</v>
      </c>
      <c r="X2045" s="90"/>
      <c r="Y2045" s="52"/>
      <c r="Z2045" s="52"/>
      <c r="AA2045" s="52"/>
      <c r="AB2045" s="52"/>
      <c r="AC2045" s="52"/>
      <c r="AD2045" s="52"/>
      <c r="AE2045" s="52"/>
      <c r="AF2045" s="52"/>
      <c r="AG2045" s="52"/>
      <c r="AH2045" s="52"/>
    </row>
    <row r="2046" spans="11:34" ht="15" thickBot="1" x14ac:dyDescent="0.3">
      <c r="K2046" s="109"/>
      <c r="L2046" s="116">
        <v>2045</v>
      </c>
      <c r="M2046" s="33">
        <f t="shared" si="327"/>
        <v>1.4981684981684982</v>
      </c>
      <c r="N2046" s="33">
        <f t="shared" si="328"/>
        <v>0.40168919968919969</v>
      </c>
      <c r="O2046" s="112">
        <f t="shared" si="330"/>
        <v>198.85603945009885</v>
      </c>
      <c r="P2046" s="33">
        <f t="shared" si="331"/>
        <v>263.17619819949147</v>
      </c>
      <c r="Q2046" s="117">
        <f>IF(INDEX($P$2:$P$4096,MATCH($B$7,$P$2:$P$4096,1)+ROWS(Q$2:$Q2046))&lt;=$B$8,INDEX($P$2:$P$4096,MATCH($B$7,$P$2:$P$4096,1)+ROWS(Q$2:$Q2046)),"")</f>
        <v>300.90613143511092</v>
      </c>
      <c r="R2046" s="118">
        <f t="shared" si="332"/>
        <v>2291</v>
      </c>
      <c r="S2046" s="51">
        <f t="shared" ca="1" si="333"/>
        <v>300.90613143511092</v>
      </c>
      <c r="T2046" s="52">
        <f t="shared" ca="1" si="334"/>
        <v>2291</v>
      </c>
      <c r="U2046" s="39" t="str">
        <f t="shared" ca="1" si="335"/>
        <v>301,</v>
      </c>
      <c r="V2046" s="39" t="str">
        <f t="shared" ca="1" si="336"/>
        <v>300.9061,</v>
      </c>
      <c r="W2046" s="53" t="str">
        <f t="shared" ca="1" si="329"/>
        <v>30091,</v>
      </c>
      <c r="X2046" s="90"/>
      <c r="Y2046" s="52"/>
      <c r="Z2046" s="52"/>
      <c r="AA2046" s="52"/>
      <c r="AB2046" s="52"/>
      <c r="AC2046" s="52"/>
      <c r="AD2046" s="52"/>
      <c r="AE2046" s="52"/>
      <c r="AF2046" s="52"/>
      <c r="AG2046" s="52"/>
      <c r="AH2046" s="52"/>
    </row>
    <row r="2047" spans="11:34" ht="15" thickBot="1" x14ac:dyDescent="0.3">
      <c r="K2047" s="109"/>
      <c r="L2047" s="116">
        <v>2046</v>
      </c>
      <c r="M2047" s="33">
        <f t="shared" si="327"/>
        <v>1.4989010989010989</v>
      </c>
      <c r="N2047" s="33">
        <f t="shared" si="328"/>
        <v>0.40180019980019982</v>
      </c>
      <c r="O2047" s="112">
        <f t="shared" si="330"/>
        <v>198.91099000009891</v>
      </c>
      <c r="P2047" s="33">
        <f t="shared" si="331"/>
        <v>263.32865161529588</v>
      </c>
      <c r="Q2047" s="117">
        <f>IF(INDEX($P$2:$P$4096,MATCH($B$7,$P$2:$P$4096,1)+ROWS(Q$2:$Q2047))&lt;=$B$8,INDEX($P$2:$P$4096,MATCH($B$7,$P$2:$P$4096,1)+ROWS(Q$2:$Q2047)),"")</f>
        <v>301.0604448242039</v>
      </c>
      <c r="R2047" s="118">
        <f t="shared" si="332"/>
        <v>2292</v>
      </c>
      <c r="S2047" s="51">
        <f t="shared" ca="1" si="333"/>
        <v>301.0604448242039</v>
      </c>
      <c r="T2047" s="52">
        <f t="shared" ca="1" si="334"/>
        <v>2292</v>
      </c>
      <c r="U2047" s="39" t="str">
        <f t="shared" ca="1" si="335"/>
        <v>301,</v>
      </c>
      <c r="V2047" s="39" t="str">
        <f t="shared" ca="1" si="336"/>
        <v>301.0604,</v>
      </c>
      <c r="W2047" s="53" t="str">
        <f t="shared" ca="1" si="329"/>
        <v>30106,</v>
      </c>
      <c r="X2047" s="90"/>
      <c r="Y2047" s="52"/>
      <c r="Z2047" s="52"/>
      <c r="AA2047" s="52"/>
      <c r="AB2047" s="52"/>
      <c r="AC2047" s="52"/>
      <c r="AD2047" s="52"/>
      <c r="AE2047" s="52"/>
      <c r="AF2047" s="52"/>
      <c r="AG2047" s="52"/>
      <c r="AH2047" s="52"/>
    </row>
    <row r="2048" spans="11:34" ht="15" thickBot="1" x14ac:dyDescent="0.3">
      <c r="K2048" s="109"/>
      <c r="L2048" s="116">
        <v>2047</v>
      </c>
      <c r="M2048" s="33">
        <f t="shared" si="327"/>
        <v>1.4996336996336996</v>
      </c>
      <c r="N2048" s="33">
        <f t="shared" si="328"/>
        <v>0.40191119991119995</v>
      </c>
      <c r="O2048" s="112">
        <f t="shared" si="330"/>
        <v>198.96594055009896</v>
      </c>
      <c r="P2048" s="33">
        <f t="shared" si="331"/>
        <v>263.48111244997284</v>
      </c>
      <c r="Q2048" s="117">
        <f>IF(INDEX($P$2:$P$4096,MATCH($B$7,$P$2:$P$4096,1)+ROWS(Q$2:$Q2048))&lt;=$B$8,INDEX($P$2:$P$4096,MATCH($B$7,$P$2:$P$4096,1)+ROWS(Q$2:$Q2048)),"")</f>
        <v>301.21476592048788</v>
      </c>
      <c r="R2048" s="118">
        <f t="shared" si="332"/>
        <v>2293</v>
      </c>
      <c r="S2048" s="51">
        <f t="shared" ca="1" si="333"/>
        <v>301.21476592048788</v>
      </c>
      <c r="T2048" s="52">
        <f t="shared" ca="1" si="334"/>
        <v>2293</v>
      </c>
      <c r="U2048" s="39" t="str">
        <f t="shared" ca="1" si="335"/>
        <v>301,</v>
      </c>
      <c r="V2048" s="39" t="str">
        <f t="shared" ca="1" si="336"/>
        <v>301.2148,</v>
      </c>
      <c r="W2048" s="53" t="str">
        <f t="shared" ca="1" si="329"/>
        <v>30121,</v>
      </c>
      <c r="X2048" s="90"/>
      <c r="Y2048" s="52"/>
      <c r="Z2048" s="52"/>
      <c r="AA2048" s="52"/>
      <c r="AB2048" s="52"/>
      <c r="AC2048" s="52"/>
      <c r="AD2048" s="52"/>
      <c r="AE2048" s="52"/>
      <c r="AF2048" s="52"/>
      <c r="AG2048" s="52"/>
      <c r="AH2048" s="52"/>
    </row>
    <row r="2049" spans="11:34" ht="15" thickBot="1" x14ac:dyDescent="0.3">
      <c r="K2049" s="109"/>
      <c r="L2049" s="116">
        <v>2048</v>
      </c>
      <c r="M2049" s="33">
        <f t="shared" si="327"/>
        <v>1.5003663003663004</v>
      </c>
      <c r="N2049" s="33">
        <f t="shared" si="328"/>
        <v>0.40202220002220002</v>
      </c>
      <c r="O2049" s="112">
        <f t="shared" si="330"/>
        <v>199.02089110009902</v>
      </c>
      <c r="P2049" s="33">
        <f t="shared" si="331"/>
        <v>263.63358070465631</v>
      </c>
      <c r="Q2049" s="117">
        <f>IF(INDEX($P$2:$P$4096,MATCH($B$7,$P$2:$P$4096,1)+ROWS(Q$2:$Q2049))&lt;=$B$8,INDEX($P$2:$P$4096,MATCH($B$7,$P$2:$P$4096,1)+ROWS(Q$2:$Q2049)),"")</f>
        <v>301.3690947251734</v>
      </c>
      <c r="R2049" s="118">
        <f t="shared" si="332"/>
        <v>2294</v>
      </c>
      <c r="S2049" s="51">
        <f t="shared" ca="1" si="333"/>
        <v>301.3690947251734</v>
      </c>
      <c r="T2049" s="52">
        <f t="shared" ca="1" si="334"/>
        <v>2294</v>
      </c>
      <c r="U2049" s="39" t="str">
        <f t="shared" ca="1" si="335"/>
        <v>301,</v>
      </c>
      <c r="V2049" s="39" t="str">
        <f t="shared" ca="1" si="336"/>
        <v>301.3691,</v>
      </c>
      <c r="W2049" s="53" t="str">
        <f t="shared" ca="1" si="329"/>
        <v>30137,</v>
      </c>
      <c r="X2049" s="90"/>
      <c r="Y2049" s="52"/>
      <c r="Z2049" s="52"/>
      <c r="AA2049" s="52"/>
      <c r="AB2049" s="52"/>
      <c r="AC2049" s="52"/>
      <c r="AD2049" s="52"/>
      <c r="AE2049" s="52"/>
      <c r="AF2049" s="52"/>
      <c r="AG2049" s="52"/>
      <c r="AH2049" s="52"/>
    </row>
    <row r="2050" spans="11:34" ht="15" thickBot="1" x14ac:dyDescent="0.3">
      <c r="K2050" s="109"/>
      <c r="L2050" s="116">
        <v>2049</v>
      </c>
      <c r="M2050" s="33">
        <f t="shared" ref="M2050:M2113" si="337">(L2050*$B$2)/($B$3-1)</f>
        <v>1.5010989010989011</v>
      </c>
      <c r="N2050" s="33">
        <f t="shared" ref="N2050:N2113" si="338">($M2050+$D$10)/$B$5</f>
        <v>0.40213320013320014</v>
      </c>
      <c r="O2050" s="112">
        <f t="shared" si="330"/>
        <v>199.07584165009908</v>
      </c>
      <c r="P2050" s="33">
        <f t="shared" si="331"/>
        <v>263.78605638047998</v>
      </c>
      <c r="Q2050" s="117">
        <f>IF(INDEX($P$2:$P$4096,MATCH($B$7,$P$2:$P$4096,1)+ROWS(Q$2:$Q2050))&lt;=$B$8,INDEX($P$2:$P$4096,MATCH($B$7,$P$2:$P$4096,1)+ROWS(Q$2:$Q2050)),"")</f>
        <v>301.52343123947168</v>
      </c>
      <c r="R2050" s="118">
        <f t="shared" si="332"/>
        <v>2295</v>
      </c>
      <c r="S2050" s="51">
        <f t="shared" ca="1" si="333"/>
        <v>301.52343123947168</v>
      </c>
      <c r="T2050" s="52">
        <f t="shared" ca="1" si="334"/>
        <v>2295</v>
      </c>
      <c r="U2050" s="39" t="str">
        <f t="shared" ca="1" si="335"/>
        <v>302,</v>
      </c>
      <c r="V2050" s="39" t="str">
        <f t="shared" ca="1" si="336"/>
        <v>301.5234,</v>
      </c>
      <c r="W2050" s="53" t="str">
        <f t="shared" ref="W2050:W2113" ca="1" si="339">ROUND(S2050*$B$10,0)&amp;","</f>
        <v>30152,</v>
      </c>
      <c r="X2050" s="90"/>
      <c r="Y2050" s="52"/>
      <c r="Z2050" s="52"/>
      <c r="AA2050" s="52"/>
      <c r="AB2050" s="52"/>
      <c r="AC2050" s="52"/>
      <c r="AD2050" s="52"/>
      <c r="AE2050" s="52"/>
      <c r="AF2050" s="52"/>
      <c r="AG2050" s="52"/>
      <c r="AH2050" s="52"/>
    </row>
    <row r="2051" spans="11:34" ht="15" thickBot="1" x14ac:dyDescent="0.3">
      <c r="K2051" s="109"/>
      <c r="L2051" s="116">
        <v>2050</v>
      </c>
      <c r="M2051" s="33">
        <f t="shared" si="337"/>
        <v>1.5018315018315018</v>
      </c>
      <c r="N2051" s="33">
        <f t="shared" si="338"/>
        <v>0.40224420024420027</v>
      </c>
      <c r="O2051" s="112">
        <f t="shared" ref="O2051:O2114" si="340">$N2051/$B$4</f>
        <v>199.13079220009914</v>
      </c>
      <c r="P2051" s="33">
        <f t="shared" ref="P2051:P2114" si="341">-245.19+O2051*(2.5293+O2051*(-0.066046+O2051*(0.0040422+O2051*(-0.0000020697))))/(1+O2051*(-0.025422+O2051*(0.0016883+O2051*(-0.0000013601))))</f>
        <v>263.93853947857815</v>
      </c>
      <c r="Q2051" s="117">
        <f>IF(INDEX($P$2:$P$4096,MATCH($B$7,$P$2:$P$4096,1)+ROWS(Q$2:$Q2051))&lt;=$B$8,INDEX($P$2:$P$4096,MATCH($B$7,$P$2:$P$4096,1)+ROWS(Q$2:$Q2051)),"")</f>
        <v>301.67777546459394</v>
      </c>
      <c r="R2051" s="118">
        <f t="shared" ref="R2051:R2114" si="342">INDEX($L$2:$L$4096,MATCH($Q2051,$P$2:$P$4096,0))</f>
        <v>2296</v>
      </c>
      <c r="S2051" s="51">
        <f t="shared" ref="S2051:S2114" ca="1" si="343">INDIRECT("Q"&amp;((ROW($Q2051)-2)*$B$9)+2,TRUE)</f>
        <v>301.67777546459394</v>
      </c>
      <c r="T2051" s="52">
        <f t="shared" ref="T2051:T2114" ca="1" si="344">INDEX($L$2:$L$4096,MATCH($S2051,$P$2:$P$4096,0))</f>
        <v>2296</v>
      </c>
      <c r="U2051" s="39" t="str">
        <f t="shared" ref="U2051:U2114" ca="1" si="345">ROUND(S2051,0)&amp;","</f>
        <v>302,</v>
      </c>
      <c r="V2051" s="39" t="str">
        <f t="shared" ref="V2051:V2114" ca="1" si="346">ROUND(S2051,4)&amp;","</f>
        <v>301.6778,</v>
      </c>
      <c r="W2051" s="53" t="str">
        <f t="shared" ca="1" si="339"/>
        <v>30168,</v>
      </c>
      <c r="X2051" s="90"/>
      <c r="Y2051" s="52"/>
      <c r="Z2051" s="52"/>
      <c r="AA2051" s="52"/>
      <c r="AB2051" s="52"/>
      <c r="AC2051" s="52"/>
      <c r="AD2051" s="52"/>
      <c r="AE2051" s="52"/>
      <c r="AF2051" s="52"/>
      <c r="AG2051" s="52"/>
      <c r="AH2051" s="52"/>
    </row>
    <row r="2052" spans="11:34" ht="15" thickBot="1" x14ac:dyDescent="0.3">
      <c r="K2052" s="109"/>
      <c r="L2052" s="116">
        <v>2051</v>
      </c>
      <c r="M2052" s="33">
        <f t="shared" si="337"/>
        <v>1.5025641025641026</v>
      </c>
      <c r="N2052" s="33">
        <f t="shared" si="338"/>
        <v>0.40235520035520034</v>
      </c>
      <c r="O2052" s="112">
        <f t="shared" si="340"/>
        <v>199.18574275009917</v>
      </c>
      <c r="P2052" s="33">
        <f t="shared" si="341"/>
        <v>264.09103000008525</v>
      </c>
      <c r="Q2052" s="117">
        <f>IF(INDEX($P$2:$P$4096,MATCH($B$7,$P$2:$P$4096,1)+ROWS(Q$2:$Q2052))&lt;=$B$8,INDEX($P$2:$P$4096,MATCH($B$7,$P$2:$P$4096,1)+ROWS(Q$2:$Q2052)),"")</f>
        <v>301.83212740175151</v>
      </c>
      <c r="R2052" s="118">
        <f t="shared" si="342"/>
        <v>2297</v>
      </c>
      <c r="S2052" s="51">
        <f t="shared" ca="1" si="343"/>
        <v>301.83212740175151</v>
      </c>
      <c r="T2052" s="52">
        <f t="shared" ca="1" si="344"/>
        <v>2297</v>
      </c>
      <c r="U2052" s="39" t="str">
        <f t="shared" ca="1" si="345"/>
        <v>302,</v>
      </c>
      <c r="V2052" s="39" t="str">
        <f t="shared" ca="1" si="346"/>
        <v>301.8321,</v>
      </c>
      <c r="W2052" s="53" t="str">
        <f t="shared" ca="1" si="339"/>
        <v>30183,</v>
      </c>
      <c r="X2052" s="90"/>
      <c r="Y2052" s="52"/>
      <c r="Z2052" s="52"/>
      <c r="AA2052" s="52"/>
      <c r="AB2052" s="52"/>
      <c r="AC2052" s="52"/>
      <c r="AD2052" s="52"/>
      <c r="AE2052" s="52"/>
      <c r="AF2052" s="52"/>
      <c r="AG2052" s="52"/>
      <c r="AH2052" s="52"/>
    </row>
    <row r="2053" spans="11:34" ht="15" thickBot="1" x14ac:dyDescent="0.3">
      <c r="K2053" s="109"/>
      <c r="L2053" s="116">
        <v>2052</v>
      </c>
      <c r="M2053" s="33">
        <f t="shared" si="337"/>
        <v>1.5032967032967033</v>
      </c>
      <c r="N2053" s="33">
        <f t="shared" si="338"/>
        <v>0.40246620046620046</v>
      </c>
      <c r="O2053" s="112">
        <f t="shared" si="340"/>
        <v>199.24069330009922</v>
      </c>
      <c r="P2053" s="33">
        <f t="shared" si="341"/>
        <v>264.24352794613668</v>
      </c>
      <c r="Q2053" s="117">
        <f>IF(INDEX($P$2:$P$4096,MATCH($B$7,$P$2:$P$4096,1)+ROWS(Q$2:$Q2053))&lt;=$B$8,INDEX($P$2:$P$4096,MATCH($B$7,$P$2:$P$4096,1)+ROWS(Q$2:$Q2053)),"")</f>
        <v>301.98648705215652</v>
      </c>
      <c r="R2053" s="118">
        <f t="shared" si="342"/>
        <v>2298</v>
      </c>
      <c r="S2053" s="51">
        <f t="shared" ca="1" si="343"/>
        <v>301.98648705215652</v>
      </c>
      <c r="T2053" s="52">
        <f t="shared" ca="1" si="344"/>
        <v>2298</v>
      </c>
      <c r="U2053" s="39" t="str">
        <f t="shared" ca="1" si="345"/>
        <v>302,</v>
      </c>
      <c r="V2053" s="39" t="str">
        <f t="shared" ca="1" si="346"/>
        <v>301.9865,</v>
      </c>
      <c r="W2053" s="53" t="str">
        <f t="shared" ca="1" si="339"/>
        <v>30199,</v>
      </c>
      <c r="X2053" s="90"/>
      <c r="Y2053" s="52"/>
      <c r="Z2053" s="52"/>
      <c r="AA2053" s="52"/>
      <c r="AB2053" s="52"/>
      <c r="AC2053" s="52"/>
      <c r="AD2053" s="52"/>
      <c r="AE2053" s="52"/>
      <c r="AF2053" s="52"/>
      <c r="AG2053" s="52"/>
      <c r="AH2053" s="52"/>
    </row>
    <row r="2054" spans="11:34" ht="15" thickBot="1" x14ac:dyDescent="0.3">
      <c r="K2054" s="109"/>
      <c r="L2054" s="116">
        <v>2053</v>
      </c>
      <c r="M2054" s="33">
        <f t="shared" si="337"/>
        <v>1.504029304029304</v>
      </c>
      <c r="N2054" s="33">
        <f t="shared" si="338"/>
        <v>0.40257720057720059</v>
      </c>
      <c r="O2054" s="112">
        <f t="shared" si="340"/>
        <v>199.29564385009928</v>
      </c>
      <c r="P2054" s="33">
        <f t="shared" si="341"/>
        <v>264.39603331786691</v>
      </c>
      <c r="Q2054" s="117">
        <f>IF(INDEX($P$2:$P$4096,MATCH($B$7,$P$2:$P$4096,1)+ROWS(Q$2:$Q2054))&lt;=$B$8,INDEX($P$2:$P$4096,MATCH($B$7,$P$2:$P$4096,1)+ROWS(Q$2:$Q2054)),"")</f>
        <v>302.14085441702156</v>
      </c>
      <c r="R2054" s="118">
        <f t="shared" si="342"/>
        <v>2299</v>
      </c>
      <c r="S2054" s="51">
        <f t="shared" ca="1" si="343"/>
        <v>302.14085441702156</v>
      </c>
      <c r="T2054" s="52">
        <f t="shared" ca="1" si="344"/>
        <v>2299</v>
      </c>
      <c r="U2054" s="39" t="str">
        <f t="shared" ca="1" si="345"/>
        <v>302,</v>
      </c>
      <c r="V2054" s="39" t="str">
        <f t="shared" ca="1" si="346"/>
        <v>302.1409,</v>
      </c>
      <c r="W2054" s="53" t="str">
        <f t="shared" ca="1" si="339"/>
        <v>30214,</v>
      </c>
      <c r="X2054" s="90"/>
      <c r="Y2054" s="52"/>
      <c r="Z2054" s="52"/>
      <c r="AA2054" s="52"/>
      <c r="AB2054" s="52"/>
      <c r="AC2054" s="52"/>
      <c r="AD2054" s="52"/>
      <c r="AE2054" s="52"/>
      <c r="AF2054" s="52"/>
      <c r="AG2054" s="52"/>
      <c r="AH2054" s="52"/>
    </row>
    <row r="2055" spans="11:34" ht="15" thickBot="1" x14ac:dyDescent="0.3">
      <c r="K2055" s="109"/>
      <c r="L2055" s="116">
        <v>2054</v>
      </c>
      <c r="M2055" s="33">
        <f t="shared" si="337"/>
        <v>1.5047619047619047</v>
      </c>
      <c r="N2055" s="33">
        <f t="shared" si="338"/>
        <v>0.40268820068820071</v>
      </c>
      <c r="O2055" s="112">
        <f t="shared" si="340"/>
        <v>199.35059440009937</v>
      </c>
      <c r="P2055" s="33">
        <f t="shared" si="341"/>
        <v>264.54854611641196</v>
      </c>
      <c r="Q2055" s="117">
        <f>IF(INDEX($P$2:$P$4096,MATCH($B$7,$P$2:$P$4096,1)+ROWS(Q$2:$Q2055))&lt;=$B$8,INDEX($P$2:$P$4096,MATCH($B$7,$P$2:$P$4096,1)+ROWS(Q$2:$Q2055)),"")</f>
        <v>302.29522949755886</v>
      </c>
      <c r="R2055" s="118">
        <f t="shared" si="342"/>
        <v>2300</v>
      </c>
      <c r="S2055" s="51">
        <f t="shared" ca="1" si="343"/>
        <v>302.29522949755886</v>
      </c>
      <c r="T2055" s="52">
        <f t="shared" ca="1" si="344"/>
        <v>2300</v>
      </c>
      <c r="U2055" s="39" t="str">
        <f t="shared" ca="1" si="345"/>
        <v>302,</v>
      </c>
      <c r="V2055" s="39" t="str">
        <f t="shared" ca="1" si="346"/>
        <v>302.2952,</v>
      </c>
      <c r="W2055" s="53" t="str">
        <f t="shared" ca="1" si="339"/>
        <v>30230,</v>
      </c>
      <c r="X2055" s="90"/>
      <c r="Y2055" s="52"/>
      <c r="Z2055" s="52"/>
      <c r="AA2055" s="52"/>
      <c r="AB2055" s="52"/>
      <c r="AC2055" s="52"/>
      <c r="AD2055" s="52"/>
      <c r="AE2055" s="52"/>
      <c r="AF2055" s="52"/>
      <c r="AG2055" s="52"/>
      <c r="AH2055" s="52"/>
    </row>
    <row r="2056" spans="11:34" ht="15" thickBot="1" x14ac:dyDescent="0.3">
      <c r="K2056" s="109"/>
      <c r="L2056" s="116">
        <v>2055</v>
      </c>
      <c r="M2056" s="33">
        <f t="shared" si="337"/>
        <v>1.5054945054945055</v>
      </c>
      <c r="N2056" s="33">
        <f t="shared" si="338"/>
        <v>0.40279920079920079</v>
      </c>
      <c r="O2056" s="112">
        <f t="shared" si="340"/>
        <v>199.4055449500994</v>
      </c>
      <c r="P2056" s="33">
        <f t="shared" si="341"/>
        <v>264.70106634290732</v>
      </c>
      <c r="Q2056" s="117">
        <f>IF(INDEX($P$2:$P$4096,MATCH($B$7,$P$2:$P$4096,1)+ROWS(Q$2:$Q2056))&lt;=$B$8,INDEX($P$2:$P$4096,MATCH($B$7,$P$2:$P$4096,1)+ROWS(Q$2:$Q2056)),"")</f>
        <v>302.44961229498114</v>
      </c>
      <c r="R2056" s="118">
        <f t="shared" si="342"/>
        <v>2301</v>
      </c>
      <c r="S2056" s="51">
        <f t="shared" ca="1" si="343"/>
        <v>302.44961229498114</v>
      </c>
      <c r="T2056" s="52">
        <f t="shared" ca="1" si="344"/>
        <v>2301</v>
      </c>
      <c r="U2056" s="39" t="str">
        <f t="shared" ca="1" si="345"/>
        <v>302,</v>
      </c>
      <c r="V2056" s="39" t="str">
        <f t="shared" ca="1" si="346"/>
        <v>302.4496,</v>
      </c>
      <c r="W2056" s="53" t="str">
        <f t="shared" ca="1" si="339"/>
        <v>30245,</v>
      </c>
      <c r="X2056" s="90"/>
      <c r="Y2056" s="52"/>
      <c r="Z2056" s="52"/>
      <c r="AA2056" s="52"/>
      <c r="AB2056" s="52"/>
      <c r="AC2056" s="52"/>
      <c r="AD2056" s="52"/>
      <c r="AE2056" s="52"/>
      <c r="AF2056" s="52"/>
      <c r="AG2056" s="52"/>
      <c r="AH2056" s="52"/>
    </row>
    <row r="2057" spans="11:34" ht="15" thickBot="1" x14ac:dyDescent="0.3">
      <c r="K2057" s="109"/>
      <c r="L2057" s="116">
        <v>2056</v>
      </c>
      <c r="M2057" s="33">
        <f t="shared" si="337"/>
        <v>1.5062271062271062</v>
      </c>
      <c r="N2057" s="33">
        <f t="shared" si="338"/>
        <v>0.40291020091020091</v>
      </c>
      <c r="O2057" s="112">
        <f t="shared" si="340"/>
        <v>199.46049550009946</v>
      </c>
      <c r="P2057" s="33">
        <f t="shared" si="341"/>
        <v>264.85359399848943</v>
      </c>
      <c r="Q2057" s="117">
        <f>IF(INDEX($P$2:$P$4096,MATCH($B$7,$P$2:$P$4096,1)+ROWS(Q$2:$Q2057))&lt;=$B$8,INDEX($P$2:$P$4096,MATCH($B$7,$P$2:$P$4096,1)+ROWS(Q$2:$Q2057)),"")</f>
        <v>302.60400281050175</v>
      </c>
      <c r="R2057" s="118">
        <f t="shared" si="342"/>
        <v>2302</v>
      </c>
      <c r="S2057" s="51">
        <f t="shared" ca="1" si="343"/>
        <v>302.60400281050175</v>
      </c>
      <c r="T2057" s="52">
        <f t="shared" ca="1" si="344"/>
        <v>2302</v>
      </c>
      <c r="U2057" s="39" t="str">
        <f t="shared" ca="1" si="345"/>
        <v>303,</v>
      </c>
      <c r="V2057" s="39" t="str">
        <f t="shared" ca="1" si="346"/>
        <v>302.604,</v>
      </c>
      <c r="W2057" s="53" t="str">
        <f t="shared" ca="1" si="339"/>
        <v>30260,</v>
      </c>
      <c r="X2057" s="90"/>
      <c r="Y2057" s="52"/>
      <c r="Z2057" s="52"/>
      <c r="AA2057" s="52"/>
      <c r="AB2057" s="52"/>
      <c r="AC2057" s="52"/>
      <c r="AD2057" s="52"/>
      <c r="AE2057" s="52"/>
      <c r="AF2057" s="52"/>
      <c r="AG2057" s="52"/>
      <c r="AH2057" s="52"/>
    </row>
    <row r="2058" spans="11:34" ht="15" thickBot="1" x14ac:dyDescent="0.3">
      <c r="K2058" s="109"/>
      <c r="L2058" s="116">
        <v>2057</v>
      </c>
      <c r="M2058" s="33">
        <f t="shared" si="337"/>
        <v>1.5069597069597069</v>
      </c>
      <c r="N2058" s="33">
        <f t="shared" si="338"/>
        <v>0.40302120102120104</v>
      </c>
      <c r="O2058" s="112">
        <f t="shared" si="340"/>
        <v>199.51544605009951</v>
      </c>
      <c r="P2058" s="33">
        <f t="shared" si="341"/>
        <v>265.00612908429446</v>
      </c>
      <c r="Q2058" s="117">
        <f>IF(INDEX($P$2:$P$4096,MATCH($B$7,$P$2:$P$4096,1)+ROWS(Q$2:$Q2058))&lt;=$B$8,INDEX($P$2:$P$4096,MATCH($B$7,$P$2:$P$4096,1)+ROWS(Q$2:$Q2058)),"")</f>
        <v>302.7584010453341</v>
      </c>
      <c r="R2058" s="118">
        <f t="shared" si="342"/>
        <v>2303</v>
      </c>
      <c r="S2058" s="51">
        <f t="shared" ca="1" si="343"/>
        <v>302.7584010453341</v>
      </c>
      <c r="T2058" s="52">
        <f t="shared" ca="1" si="344"/>
        <v>2303</v>
      </c>
      <c r="U2058" s="39" t="str">
        <f t="shared" ca="1" si="345"/>
        <v>303,</v>
      </c>
      <c r="V2058" s="39" t="str">
        <f t="shared" ca="1" si="346"/>
        <v>302.7584,</v>
      </c>
      <c r="W2058" s="53" t="str">
        <f t="shared" ca="1" si="339"/>
        <v>30276,</v>
      </c>
      <c r="X2058" s="90"/>
      <c r="Y2058" s="52"/>
      <c r="Z2058" s="52"/>
      <c r="AA2058" s="52"/>
      <c r="AB2058" s="52"/>
      <c r="AC2058" s="52"/>
      <c r="AD2058" s="52"/>
      <c r="AE2058" s="52"/>
      <c r="AF2058" s="52"/>
      <c r="AG2058" s="52"/>
      <c r="AH2058" s="52"/>
    </row>
    <row r="2059" spans="11:34" ht="15" thickBot="1" x14ac:dyDescent="0.3">
      <c r="K2059" s="109"/>
      <c r="L2059" s="116">
        <v>2058</v>
      </c>
      <c r="M2059" s="33">
        <f t="shared" si="337"/>
        <v>1.5076923076923077</v>
      </c>
      <c r="N2059" s="33">
        <f t="shared" si="338"/>
        <v>0.40313220113220116</v>
      </c>
      <c r="O2059" s="112">
        <f t="shared" si="340"/>
        <v>199.57039660009957</v>
      </c>
      <c r="P2059" s="33">
        <f t="shared" si="341"/>
        <v>265.1586716014595</v>
      </c>
      <c r="Q2059" s="117">
        <f>IF(INDEX($P$2:$P$4096,MATCH($B$7,$P$2:$P$4096,1)+ROWS(Q$2:$Q2059))&lt;=$B$8,INDEX($P$2:$P$4096,MATCH($B$7,$P$2:$P$4096,1)+ROWS(Q$2:$Q2059)),"")</f>
        <v>302.91280700069223</v>
      </c>
      <c r="R2059" s="118">
        <f t="shared" si="342"/>
        <v>2304</v>
      </c>
      <c r="S2059" s="51">
        <f t="shared" ca="1" si="343"/>
        <v>302.91280700069223</v>
      </c>
      <c r="T2059" s="52">
        <f t="shared" ca="1" si="344"/>
        <v>2304</v>
      </c>
      <c r="U2059" s="39" t="str">
        <f t="shared" ca="1" si="345"/>
        <v>303,</v>
      </c>
      <c r="V2059" s="39" t="str">
        <f t="shared" ca="1" si="346"/>
        <v>302.9128,</v>
      </c>
      <c r="W2059" s="53" t="str">
        <f t="shared" ca="1" si="339"/>
        <v>30291,</v>
      </c>
      <c r="X2059" s="90"/>
      <c r="Y2059" s="52"/>
      <c r="Z2059" s="52"/>
      <c r="AA2059" s="52"/>
      <c r="AB2059" s="52"/>
      <c r="AC2059" s="52"/>
      <c r="AD2059" s="52"/>
      <c r="AE2059" s="52"/>
      <c r="AF2059" s="52"/>
      <c r="AG2059" s="52"/>
      <c r="AH2059" s="52"/>
    </row>
    <row r="2060" spans="11:34" ht="15" thickBot="1" x14ac:dyDescent="0.3">
      <c r="K2060" s="109"/>
      <c r="L2060" s="116">
        <v>2059</v>
      </c>
      <c r="M2060" s="33">
        <f t="shared" si="337"/>
        <v>1.5084249084249084</v>
      </c>
      <c r="N2060" s="33">
        <f t="shared" si="338"/>
        <v>0.40324320124320123</v>
      </c>
      <c r="O2060" s="112">
        <f t="shared" si="340"/>
        <v>199.6253471500996</v>
      </c>
      <c r="P2060" s="33">
        <f t="shared" si="341"/>
        <v>265.31122155112109</v>
      </c>
      <c r="Q2060" s="117">
        <f>IF(INDEX($P$2:$P$4096,MATCH($B$7,$P$2:$P$4096,1)+ROWS(Q$2:$Q2060))&lt;=$B$8,INDEX($P$2:$P$4096,MATCH($B$7,$P$2:$P$4096,1)+ROWS(Q$2:$Q2060)),"")</f>
        <v>303.06722067778975</v>
      </c>
      <c r="R2060" s="118">
        <f t="shared" si="342"/>
        <v>2305</v>
      </c>
      <c r="S2060" s="51">
        <f t="shared" ca="1" si="343"/>
        <v>303.06722067778975</v>
      </c>
      <c r="T2060" s="52">
        <f t="shared" ca="1" si="344"/>
        <v>2305</v>
      </c>
      <c r="U2060" s="39" t="str">
        <f t="shared" ca="1" si="345"/>
        <v>303,</v>
      </c>
      <c r="V2060" s="39" t="str">
        <f t="shared" ca="1" si="346"/>
        <v>303.0672,</v>
      </c>
      <c r="W2060" s="53" t="str">
        <f t="shared" ca="1" si="339"/>
        <v>30307,</v>
      </c>
      <c r="X2060" s="90"/>
      <c r="Y2060" s="52"/>
      <c r="Z2060" s="52"/>
      <c r="AA2060" s="52"/>
      <c r="AB2060" s="52"/>
      <c r="AC2060" s="52"/>
      <c r="AD2060" s="52"/>
      <c r="AE2060" s="52"/>
      <c r="AF2060" s="52"/>
      <c r="AG2060" s="52"/>
      <c r="AH2060" s="52"/>
    </row>
    <row r="2061" spans="11:34" ht="15" thickBot="1" x14ac:dyDescent="0.3">
      <c r="K2061" s="109"/>
      <c r="L2061" s="116">
        <v>2060</v>
      </c>
      <c r="M2061" s="33">
        <f t="shared" si="337"/>
        <v>1.5091575091575091</v>
      </c>
      <c r="N2061" s="33">
        <f t="shared" si="338"/>
        <v>0.40335420135420136</v>
      </c>
      <c r="O2061" s="112">
        <f t="shared" si="340"/>
        <v>199.68029770009969</v>
      </c>
      <c r="P2061" s="33">
        <f t="shared" si="341"/>
        <v>265.46377893441735</v>
      </c>
      <c r="Q2061" s="117">
        <f>IF(INDEX($P$2:$P$4096,MATCH($B$7,$P$2:$P$4096,1)+ROWS(Q$2:$Q2061))&lt;=$B$8,INDEX($P$2:$P$4096,MATCH($B$7,$P$2:$P$4096,1)+ROWS(Q$2:$Q2061)),"")</f>
        <v>303.22164207784186</v>
      </c>
      <c r="R2061" s="118">
        <f t="shared" si="342"/>
        <v>2306</v>
      </c>
      <c r="S2061" s="51">
        <f t="shared" ca="1" si="343"/>
        <v>303.22164207784186</v>
      </c>
      <c r="T2061" s="52">
        <f t="shared" ca="1" si="344"/>
        <v>2306</v>
      </c>
      <c r="U2061" s="39" t="str">
        <f t="shared" ca="1" si="345"/>
        <v>303,</v>
      </c>
      <c r="V2061" s="39" t="str">
        <f t="shared" ca="1" si="346"/>
        <v>303.2216,</v>
      </c>
      <c r="W2061" s="53" t="str">
        <f t="shared" ca="1" si="339"/>
        <v>30322,</v>
      </c>
      <c r="X2061" s="90"/>
      <c r="Y2061" s="52"/>
      <c r="Z2061" s="52"/>
      <c r="AA2061" s="52"/>
      <c r="AB2061" s="52"/>
      <c r="AC2061" s="52"/>
      <c r="AD2061" s="52"/>
      <c r="AE2061" s="52"/>
      <c r="AF2061" s="52"/>
      <c r="AG2061" s="52"/>
      <c r="AH2061" s="52"/>
    </row>
    <row r="2062" spans="11:34" ht="15" thickBot="1" x14ac:dyDescent="0.3">
      <c r="K2062" s="109"/>
      <c r="L2062" s="116">
        <v>2061</v>
      </c>
      <c r="M2062" s="33">
        <f t="shared" si="337"/>
        <v>1.5098901098901099</v>
      </c>
      <c r="N2062" s="33">
        <f t="shared" si="338"/>
        <v>0.40346520146520148</v>
      </c>
      <c r="O2062" s="112">
        <f t="shared" si="340"/>
        <v>199.73524825009974</v>
      </c>
      <c r="P2062" s="33">
        <f t="shared" si="341"/>
        <v>265.61634375248536</v>
      </c>
      <c r="Q2062" s="117">
        <f>IF(INDEX($P$2:$P$4096,MATCH($B$7,$P$2:$P$4096,1)+ROWS(Q$2:$Q2062))&lt;=$B$8,INDEX($P$2:$P$4096,MATCH($B$7,$P$2:$P$4096,1)+ROWS(Q$2:$Q2062)),"")</f>
        <v>303.37607120206275</v>
      </c>
      <c r="R2062" s="118">
        <f t="shared" si="342"/>
        <v>2307</v>
      </c>
      <c r="S2062" s="51">
        <f t="shared" ca="1" si="343"/>
        <v>303.37607120206275</v>
      </c>
      <c r="T2062" s="52">
        <f t="shared" ca="1" si="344"/>
        <v>2307</v>
      </c>
      <c r="U2062" s="39" t="str">
        <f t="shared" ca="1" si="345"/>
        <v>303,</v>
      </c>
      <c r="V2062" s="39" t="str">
        <f t="shared" ca="1" si="346"/>
        <v>303.3761,</v>
      </c>
      <c r="W2062" s="53" t="str">
        <f t="shared" ca="1" si="339"/>
        <v>30338,</v>
      </c>
      <c r="X2062" s="90"/>
      <c r="Y2062" s="52"/>
      <c r="Z2062" s="52"/>
      <c r="AA2062" s="52"/>
      <c r="AB2062" s="52"/>
      <c r="AC2062" s="52"/>
      <c r="AD2062" s="52"/>
      <c r="AE2062" s="52"/>
      <c r="AF2062" s="52"/>
      <c r="AG2062" s="52"/>
      <c r="AH2062" s="52"/>
    </row>
    <row r="2063" spans="11:34" ht="15" thickBot="1" x14ac:dyDescent="0.3">
      <c r="K2063" s="109"/>
      <c r="L2063" s="116">
        <v>2062</v>
      </c>
      <c r="M2063" s="33">
        <f t="shared" si="337"/>
        <v>1.5106227106227106</v>
      </c>
      <c r="N2063" s="33">
        <f t="shared" si="338"/>
        <v>0.40357620157620155</v>
      </c>
      <c r="O2063" s="112">
        <f t="shared" si="340"/>
        <v>199.79019880009977</v>
      </c>
      <c r="P2063" s="33">
        <f t="shared" si="341"/>
        <v>265.76891600646354</v>
      </c>
      <c r="Q2063" s="117">
        <f>IF(INDEX($P$2:$P$4096,MATCH($B$7,$P$2:$P$4096,1)+ROWS(Q$2:$Q2063))&lt;=$B$8,INDEX($P$2:$P$4096,MATCH($B$7,$P$2:$P$4096,1)+ROWS(Q$2:$Q2063)),"")</f>
        <v>303.53050805166725</v>
      </c>
      <c r="R2063" s="118">
        <f t="shared" si="342"/>
        <v>2308</v>
      </c>
      <c r="S2063" s="51">
        <f t="shared" ca="1" si="343"/>
        <v>303.53050805166725</v>
      </c>
      <c r="T2063" s="52">
        <f t="shared" ca="1" si="344"/>
        <v>2308</v>
      </c>
      <c r="U2063" s="39" t="str">
        <f t="shared" ca="1" si="345"/>
        <v>304,</v>
      </c>
      <c r="V2063" s="39" t="str">
        <f t="shared" ca="1" si="346"/>
        <v>303.5305,</v>
      </c>
      <c r="W2063" s="53" t="str">
        <f t="shared" ca="1" si="339"/>
        <v>30353,</v>
      </c>
      <c r="X2063" s="90"/>
      <c r="Y2063" s="52"/>
      <c r="Z2063" s="52"/>
      <c r="AA2063" s="52"/>
      <c r="AB2063" s="52"/>
      <c r="AC2063" s="52"/>
      <c r="AD2063" s="52"/>
      <c r="AE2063" s="52"/>
      <c r="AF2063" s="52"/>
      <c r="AG2063" s="52"/>
      <c r="AH2063" s="52"/>
    </row>
    <row r="2064" spans="11:34" ht="15" thickBot="1" x14ac:dyDescent="0.3">
      <c r="K2064" s="109"/>
      <c r="L2064" s="116">
        <v>2063</v>
      </c>
      <c r="M2064" s="33">
        <f t="shared" si="337"/>
        <v>1.5113553113553113</v>
      </c>
      <c r="N2064" s="33">
        <f t="shared" si="338"/>
        <v>0.40368720168720168</v>
      </c>
      <c r="O2064" s="112">
        <f t="shared" si="340"/>
        <v>199.84514935009983</v>
      </c>
      <c r="P2064" s="33">
        <f t="shared" si="341"/>
        <v>265.92149569749023</v>
      </c>
      <c r="Q2064" s="117">
        <f>IF(INDEX($P$2:$P$4096,MATCH($B$7,$P$2:$P$4096,1)+ROWS(Q$2:$Q2064))&lt;=$B$8,INDEX($P$2:$P$4096,MATCH($B$7,$P$2:$P$4096,1)+ROWS(Q$2:$Q2064)),"")</f>
        <v>303.68495262787138</v>
      </c>
      <c r="R2064" s="118">
        <f t="shared" si="342"/>
        <v>2309</v>
      </c>
      <c r="S2064" s="51">
        <f t="shared" ca="1" si="343"/>
        <v>303.68495262787138</v>
      </c>
      <c r="T2064" s="52">
        <f t="shared" ca="1" si="344"/>
        <v>2309</v>
      </c>
      <c r="U2064" s="39" t="str">
        <f t="shared" ca="1" si="345"/>
        <v>304,</v>
      </c>
      <c r="V2064" s="39" t="str">
        <f t="shared" ca="1" si="346"/>
        <v>303.685,</v>
      </c>
      <c r="W2064" s="53" t="str">
        <f t="shared" ca="1" si="339"/>
        <v>30368,</v>
      </c>
      <c r="X2064" s="90"/>
      <c r="Y2064" s="52"/>
      <c r="Z2064" s="52"/>
      <c r="AA2064" s="52"/>
      <c r="AB2064" s="52"/>
      <c r="AC2064" s="52"/>
      <c r="AD2064" s="52"/>
      <c r="AE2064" s="52"/>
      <c r="AF2064" s="52"/>
      <c r="AG2064" s="52"/>
      <c r="AH2064" s="52"/>
    </row>
    <row r="2065" spans="11:34" ht="15" thickBot="1" x14ac:dyDescent="0.3">
      <c r="K2065" s="109"/>
      <c r="L2065" s="116">
        <v>2064</v>
      </c>
      <c r="M2065" s="33">
        <f t="shared" si="337"/>
        <v>1.512087912087912</v>
      </c>
      <c r="N2065" s="33">
        <f t="shared" si="338"/>
        <v>0.40379820179820181</v>
      </c>
      <c r="O2065" s="112">
        <f t="shared" si="340"/>
        <v>199.90009990009989</v>
      </c>
      <c r="P2065" s="33">
        <f t="shared" si="341"/>
        <v>266.07408282670372</v>
      </c>
      <c r="Q2065" s="117">
        <f>IF(INDEX($P$2:$P$4096,MATCH($B$7,$P$2:$P$4096,1)+ROWS(Q$2:$Q2065))&lt;=$B$8,INDEX($P$2:$P$4096,MATCH($B$7,$P$2:$P$4096,1)+ROWS(Q$2:$Q2065)),"")</f>
        <v>303.83940493189033</v>
      </c>
      <c r="R2065" s="118">
        <f t="shared" si="342"/>
        <v>2310</v>
      </c>
      <c r="S2065" s="51">
        <f t="shared" ca="1" si="343"/>
        <v>303.83940493189033</v>
      </c>
      <c r="T2065" s="52">
        <f t="shared" ca="1" si="344"/>
        <v>2310</v>
      </c>
      <c r="U2065" s="39" t="str">
        <f t="shared" ca="1" si="345"/>
        <v>304,</v>
      </c>
      <c r="V2065" s="39" t="str">
        <f t="shared" ca="1" si="346"/>
        <v>303.8394,</v>
      </c>
      <c r="W2065" s="53" t="str">
        <f t="shared" ca="1" si="339"/>
        <v>30384,</v>
      </c>
      <c r="X2065" s="90"/>
      <c r="Y2065" s="52"/>
      <c r="Z2065" s="52"/>
      <c r="AA2065" s="52"/>
      <c r="AB2065" s="52"/>
      <c r="AC2065" s="52"/>
      <c r="AD2065" s="52"/>
      <c r="AE2065" s="52"/>
      <c r="AF2065" s="52"/>
      <c r="AG2065" s="52"/>
      <c r="AH2065" s="52"/>
    </row>
    <row r="2066" spans="11:34" ht="15" thickBot="1" x14ac:dyDescent="0.3">
      <c r="K2066" s="109"/>
      <c r="L2066" s="116">
        <v>2065</v>
      </c>
      <c r="M2066" s="33">
        <f t="shared" si="337"/>
        <v>1.5128205128205128</v>
      </c>
      <c r="N2066" s="33">
        <f t="shared" si="338"/>
        <v>0.40390920190920193</v>
      </c>
      <c r="O2066" s="112">
        <f t="shared" si="340"/>
        <v>199.95505045009995</v>
      </c>
      <c r="P2066" s="33">
        <f t="shared" si="341"/>
        <v>266.22667739524348</v>
      </c>
      <c r="Q2066" s="117">
        <f>IF(INDEX($P$2:$P$4096,MATCH($B$7,$P$2:$P$4096,1)+ROWS(Q$2:$Q2066))&lt;=$B$8,INDEX($P$2:$P$4096,MATCH($B$7,$P$2:$P$4096,1)+ROWS(Q$2:$Q2066)),"")</f>
        <v>303.99386496494031</v>
      </c>
      <c r="R2066" s="118">
        <f t="shared" si="342"/>
        <v>2311</v>
      </c>
      <c r="S2066" s="51">
        <f t="shared" ca="1" si="343"/>
        <v>303.99386496494031</v>
      </c>
      <c r="T2066" s="52">
        <f t="shared" ca="1" si="344"/>
        <v>2311</v>
      </c>
      <c r="U2066" s="39" t="str">
        <f t="shared" ca="1" si="345"/>
        <v>304,</v>
      </c>
      <c r="V2066" s="39" t="str">
        <f t="shared" ca="1" si="346"/>
        <v>303.9939,</v>
      </c>
      <c r="W2066" s="53" t="str">
        <f t="shared" ca="1" si="339"/>
        <v>30399,</v>
      </c>
      <c r="X2066" s="90"/>
      <c r="Y2066" s="52"/>
      <c r="Z2066" s="52"/>
      <c r="AA2066" s="52"/>
      <c r="AB2066" s="52"/>
      <c r="AC2066" s="52"/>
      <c r="AD2066" s="52"/>
      <c r="AE2066" s="52"/>
      <c r="AF2066" s="52"/>
      <c r="AG2066" s="52"/>
      <c r="AH2066" s="52"/>
    </row>
    <row r="2067" spans="11:34" ht="15" thickBot="1" x14ac:dyDescent="0.3">
      <c r="K2067" s="109"/>
      <c r="L2067" s="116">
        <v>2066</v>
      </c>
      <c r="M2067" s="33">
        <f t="shared" si="337"/>
        <v>1.5135531135531135</v>
      </c>
      <c r="N2067" s="33">
        <f t="shared" si="338"/>
        <v>0.404020202020202</v>
      </c>
      <c r="O2067" s="112">
        <f t="shared" si="340"/>
        <v>200.0100010001</v>
      </c>
      <c r="P2067" s="33">
        <f t="shared" si="341"/>
        <v>266.37927940424794</v>
      </c>
      <c r="Q2067" s="117">
        <f>IF(INDEX($P$2:$P$4096,MATCH($B$7,$P$2:$P$4096,1)+ROWS(Q$2:$Q2067))&lt;=$B$8,INDEX($P$2:$P$4096,MATCH($B$7,$P$2:$P$4096,1)+ROWS(Q$2:$Q2067)),"")</f>
        <v>304.14833272823768</v>
      </c>
      <c r="R2067" s="118">
        <f t="shared" si="342"/>
        <v>2312</v>
      </c>
      <c r="S2067" s="51">
        <f t="shared" ca="1" si="343"/>
        <v>304.14833272823768</v>
      </c>
      <c r="T2067" s="52">
        <f t="shared" ca="1" si="344"/>
        <v>2312</v>
      </c>
      <c r="U2067" s="39" t="str">
        <f t="shared" ca="1" si="345"/>
        <v>304,</v>
      </c>
      <c r="V2067" s="39" t="str">
        <f t="shared" ca="1" si="346"/>
        <v>304.1483,</v>
      </c>
      <c r="W2067" s="53" t="str">
        <f t="shared" ca="1" si="339"/>
        <v>30415,</v>
      </c>
      <c r="X2067" s="90"/>
      <c r="Y2067" s="52"/>
      <c r="Z2067" s="52"/>
      <c r="AA2067" s="52"/>
      <c r="AB2067" s="52"/>
      <c r="AC2067" s="52"/>
      <c r="AD2067" s="52"/>
      <c r="AE2067" s="52"/>
      <c r="AF2067" s="52"/>
      <c r="AG2067" s="52"/>
      <c r="AH2067" s="52"/>
    </row>
    <row r="2068" spans="11:34" ht="15" thickBot="1" x14ac:dyDescent="0.3">
      <c r="K2068" s="109"/>
      <c r="L2068" s="116">
        <v>2067</v>
      </c>
      <c r="M2068" s="33">
        <f t="shared" si="337"/>
        <v>1.5142857142857142</v>
      </c>
      <c r="N2068" s="33">
        <f t="shared" si="338"/>
        <v>0.40413120213120213</v>
      </c>
      <c r="O2068" s="112">
        <f t="shared" si="340"/>
        <v>200.06495155010006</v>
      </c>
      <c r="P2068" s="33">
        <f t="shared" si="341"/>
        <v>266.53188885485793</v>
      </c>
      <c r="Q2068" s="117">
        <f>IF(INDEX($P$2:$P$4096,MATCH($B$7,$P$2:$P$4096,1)+ROWS(Q$2:$Q2068))&lt;=$B$8,INDEX($P$2:$P$4096,MATCH($B$7,$P$2:$P$4096,1)+ROWS(Q$2:$Q2068)),"")</f>
        <v>304.30280822299898</v>
      </c>
      <c r="R2068" s="118">
        <f t="shared" si="342"/>
        <v>2313</v>
      </c>
      <c r="S2068" s="51">
        <f t="shared" ca="1" si="343"/>
        <v>304.30280822299898</v>
      </c>
      <c r="T2068" s="52">
        <f t="shared" ca="1" si="344"/>
        <v>2313</v>
      </c>
      <c r="U2068" s="39" t="str">
        <f t="shared" ca="1" si="345"/>
        <v>304,</v>
      </c>
      <c r="V2068" s="39" t="str">
        <f t="shared" ca="1" si="346"/>
        <v>304.3028,</v>
      </c>
      <c r="W2068" s="53" t="str">
        <f t="shared" ca="1" si="339"/>
        <v>30430,</v>
      </c>
      <c r="X2068" s="90"/>
      <c r="Y2068" s="52"/>
      <c r="Z2068" s="52"/>
      <c r="AA2068" s="52"/>
      <c r="AB2068" s="52"/>
      <c r="AC2068" s="52"/>
      <c r="AD2068" s="52"/>
      <c r="AE2068" s="52"/>
      <c r="AF2068" s="52"/>
      <c r="AG2068" s="52"/>
      <c r="AH2068" s="52"/>
    </row>
    <row r="2069" spans="11:34" ht="15" thickBot="1" x14ac:dyDescent="0.3">
      <c r="K2069" s="109"/>
      <c r="L2069" s="116">
        <v>2068</v>
      </c>
      <c r="M2069" s="33">
        <f t="shared" si="337"/>
        <v>1.515018315018315</v>
      </c>
      <c r="N2069" s="33">
        <f t="shared" si="338"/>
        <v>0.40424220224220225</v>
      </c>
      <c r="O2069" s="112">
        <f t="shared" si="340"/>
        <v>200.11990210010012</v>
      </c>
      <c r="P2069" s="33">
        <f t="shared" si="341"/>
        <v>266.68450574821219</v>
      </c>
      <c r="Q2069" s="117">
        <f>IF(INDEX($P$2:$P$4096,MATCH($B$7,$P$2:$P$4096,1)+ROWS(Q$2:$Q2069))&lt;=$B$8,INDEX($P$2:$P$4096,MATCH($B$7,$P$2:$P$4096,1)+ROWS(Q$2:$Q2069)),"")</f>
        <v>304.45729145044101</v>
      </c>
      <c r="R2069" s="118">
        <f t="shared" si="342"/>
        <v>2314</v>
      </c>
      <c r="S2069" s="51">
        <f t="shared" ca="1" si="343"/>
        <v>304.45729145044101</v>
      </c>
      <c r="T2069" s="52">
        <f t="shared" ca="1" si="344"/>
        <v>2314</v>
      </c>
      <c r="U2069" s="39" t="str">
        <f t="shared" ca="1" si="345"/>
        <v>304,</v>
      </c>
      <c r="V2069" s="39" t="str">
        <f t="shared" ca="1" si="346"/>
        <v>304.4573,</v>
      </c>
      <c r="W2069" s="53" t="str">
        <f t="shared" ca="1" si="339"/>
        <v>30446,</v>
      </c>
      <c r="X2069" s="90"/>
      <c r="Y2069" s="52"/>
      <c r="Z2069" s="52"/>
      <c r="AA2069" s="52"/>
      <c r="AB2069" s="52"/>
      <c r="AC2069" s="52"/>
      <c r="AD2069" s="52"/>
      <c r="AE2069" s="52"/>
      <c r="AF2069" s="52"/>
      <c r="AG2069" s="52"/>
      <c r="AH2069" s="52"/>
    </row>
    <row r="2070" spans="11:34" ht="15" thickBot="1" x14ac:dyDescent="0.3">
      <c r="K2070" s="109"/>
      <c r="L2070" s="116">
        <v>2069</v>
      </c>
      <c r="M2070" s="33">
        <f t="shared" si="337"/>
        <v>1.5157509157509157</v>
      </c>
      <c r="N2070" s="33">
        <f t="shared" si="338"/>
        <v>0.40435320235320238</v>
      </c>
      <c r="O2070" s="112">
        <f t="shared" si="340"/>
        <v>200.17485265010018</v>
      </c>
      <c r="P2070" s="33">
        <f t="shared" si="341"/>
        <v>266.83713008545175</v>
      </c>
      <c r="Q2070" s="117">
        <f>IF(INDEX($P$2:$P$4096,MATCH($B$7,$P$2:$P$4096,1)+ROWS(Q$2:$Q2070))&lt;=$B$8,INDEX($P$2:$P$4096,MATCH($B$7,$P$2:$P$4096,1)+ROWS(Q$2:$Q2070)),"")</f>
        <v>304.61178241178123</v>
      </c>
      <c r="R2070" s="118">
        <f t="shared" si="342"/>
        <v>2315</v>
      </c>
      <c r="S2070" s="51">
        <f t="shared" ca="1" si="343"/>
        <v>304.61178241178123</v>
      </c>
      <c r="T2070" s="52">
        <f t="shared" ca="1" si="344"/>
        <v>2315</v>
      </c>
      <c r="U2070" s="39" t="str">
        <f t="shared" ca="1" si="345"/>
        <v>305,</v>
      </c>
      <c r="V2070" s="39" t="str">
        <f t="shared" ca="1" si="346"/>
        <v>304.6118,</v>
      </c>
      <c r="W2070" s="53" t="str">
        <f t="shared" ca="1" si="339"/>
        <v>30461,</v>
      </c>
      <c r="X2070" s="90"/>
      <c r="Y2070" s="52"/>
      <c r="Z2070" s="52"/>
      <c r="AA2070" s="52"/>
      <c r="AB2070" s="52"/>
      <c r="AC2070" s="52"/>
      <c r="AD2070" s="52"/>
      <c r="AE2070" s="52"/>
      <c r="AF2070" s="52"/>
      <c r="AG2070" s="52"/>
      <c r="AH2070" s="52"/>
    </row>
    <row r="2071" spans="11:34" ht="15" thickBot="1" x14ac:dyDescent="0.3">
      <c r="K2071" s="109"/>
      <c r="L2071" s="116">
        <v>2070</v>
      </c>
      <c r="M2071" s="33">
        <f t="shared" si="337"/>
        <v>1.5164835164835164</v>
      </c>
      <c r="N2071" s="33">
        <f t="shared" si="338"/>
        <v>0.40446420246420245</v>
      </c>
      <c r="O2071" s="112">
        <f t="shared" si="340"/>
        <v>200.22980320010021</v>
      </c>
      <c r="P2071" s="33">
        <f t="shared" si="341"/>
        <v>266.98976186771648</v>
      </c>
      <c r="Q2071" s="117">
        <f>IF(INDEX($P$2:$P$4096,MATCH($B$7,$P$2:$P$4096,1)+ROWS(Q$2:$Q2071))&lt;=$B$8,INDEX($P$2:$P$4096,MATCH($B$7,$P$2:$P$4096,1)+ROWS(Q$2:$Q2071)),"")</f>
        <v>304.76628110823714</v>
      </c>
      <c r="R2071" s="118">
        <f t="shared" si="342"/>
        <v>2316</v>
      </c>
      <c r="S2071" s="51">
        <f t="shared" ca="1" si="343"/>
        <v>304.76628110823714</v>
      </c>
      <c r="T2071" s="52">
        <f t="shared" ca="1" si="344"/>
        <v>2316</v>
      </c>
      <c r="U2071" s="39" t="str">
        <f t="shared" ca="1" si="345"/>
        <v>305,</v>
      </c>
      <c r="V2071" s="39" t="str">
        <f t="shared" ca="1" si="346"/>
        <v>304.7663,</v>
      </c>
      <c r="W2071" s="53" t="str">
        <f t="shared" ca="1" si="339"/>
        <v>30477,</v>
      </c>
      <c r="X2071" s="90"/>
      <c r="Y2071" s="52"/>
      <c r="Z2071" s="52"/>
      <c r="AA2071" s="52"/>
      <c r="AB2071" s="52"/>
      <c r="AC2071" s="52"/>
      <c r="AD2071" s="52"/>
      <c r="AE2071" s="52"/>
      <c r="AF2071" s="52"/>
      <c r="AG2071" s="52"/>
      <c r="AH2071" s="52"/>
    </row>
    <row r="2072" spans="11:34" ht="15" thickBot="1" x14ac:dyDescent="0.3">
      <c r="K2072" s="109"/>
      <c r="L2072" s="116">
        <v>2071</v>
      </c>
      <c r="M2072" s="33">
        <f t="shared" si="337"/>
        <v>1.5172161172161172</v>
      </c>
      <c r="N2072" s="33">
        <f t="shared" si="338"/>
        <v>0.40457520257520257</v>
      </c>
      <c r="O2072" s="112">
        <f t="shared" si="340"/>
        <v>200.28475375010026</v>
      </c>
      <c r="P2072" s="33">
        <f t="shared" si="341"/>
        <v>267.14240109614803</v>
      </c>
      <c r="Q2072" s="117">
        <f>IF(INDEX($P$2:$P$4096,MATCH($B$7,$P$2:$P$4096,1)+ROWS(Q$2:$Q2072))&lt;=$B$8,INDEX($P$2:$P$4096,MATCH($B$7,$P$2:$P$4096,1)+ROWS(Q$2:$Q2072)),"")</f>
        <v>304.92078754102664</v>
      </c>
      <c r="R2072" s="118">
        <f t="shared" si="342"/>
        <v>2317</v>
      </c>
      <c r="S2072" s="51">
        <f t="shared" ca="1" si="343"/>
        <v>304.92078754102664</v>
      </c>
      <c r="T2072" s="52">
        <f t="shared" ca="1" si="344"/>
        <v>2317</v>
      </c>
      <c r="U2072" s="39" t="str">
        <f t="shared" ca="1" si="345"/>
        <v>305,</v>
      </c>
      <c r="V2072" s="39" t="str">
        <f t="shared" ca="1" si="346"/>
        <v>304.9208,</v>
      </c>
      <c r="W2072" s="53" t="str">
        <f t="shared" ca="1" si="339"/>
        <v>30492,</v>
      </c>
      <c r="X2072" s="90"/>
      <c r="Y2072" s="52"/>
      <c r="Z2072" s="52"/>
      <c r="AA2072" s="52"/>
      <c r="AB2072" s="52"/>
      <c r="AC2072" s="52"/>
      <c r="AD2072" s="52"/>
      <c r="AE2072" s="52"/>
      <c r="AF2072" s="52"/>
      <c r="AG2072" s="52"/>
      <c r="AH2072" s="52"/>
    </row>
    <row r="2073" spans="11:34" ht="15" thickBot="1" x14ac:dyDescent="0.3">
      <c r="K2073" s="109"/>
      <c r="L2073" s="116">
        <v>2072</v>
      </c>
      <c r="M2073" s="33">
        <f t="shared" si="337"/>
        <v>1.5179487179487179</v>
      </c>
      <c r="N2073" s="33">
        <f t="shared" si="338"/>
        <v>0.4046862026862027</v>
      </c>
      <c r="O2073" s="112">
        <f t="shared" si="340"/>
        <v>200.33970430010035</v>
      </c>
      <c r="P2073" s="33">
        <f t="shared" si="341"/>
        <v>267.29504777188691</v>
      </c>
      <c r="Q2073" s="117">
        <f>IF(INDEX($P$2:$P$4096,MATCH($B$7,$P$2:$P$4096,1)+ROWS(Q$2:$Q2073))&lt;=$B$8,INDEX($P$2:$P$4096,MATCH($B$7,$P$2:$P$4096,1)+ROWS(Q$2:$Q2073)),"")</f>
        <v>305.0753017113679</v>
      </c>
      <c r="R2073" s="118">
        <f t="shared" si="342"/>
        <v>2318</v>
      </c>
      <c r="S2073" s="51">
        <f t="shared" ca="1" si="343"/>
        <v>305.0753017113679</v>
      </c>
      <c r="T2073" s="52">
        <f t="shared" ca="1" si="344"/>
        <v>2318</v>
      </c>
      <c r="U2073" s="39" t="str">
        <f t="shared" ca="1" si="345"/>
        <v>305,</v>
      </c>
      <c r="V2073" s="39" t="str">
        <f t="shared" ca="1" si="346"/>
        <v>305.0753,</v>
      </c>
      <c r="W2073" s="53" t="str">
        <f t="shared" ca="1" si="339"/>
        <v>30508,</v>
      </c>
      <c r="X2073" s="90"/>
      <c r="Y2073" s="52"/>
      <c r="Z2073" s="52"/>
      <c r="AA2073" s="52"/>
      <c r="AB2073" s="52"/>
      <c r="AC2073" s="52"/>
      <c r="AD2073" s="52"/>
      <c r="AE2073" s="52"/>
      <c r="AF2073" s="52"/>
      <c r="AG2073" s="52"/>
      <c r="AH2073" s="52"/>
    </row>
    <row r="2074" spans="11:34" ht="15" thickBot="1" x14ac:dyDescent="0.3">
      <c r="K2074" s="109"/>
      <c r="L2074" s="116">
        <v>2073</v>
      </c>
      <c r="M2074" s="33">
        <f t="shared" si="337"/>
        <v>1.5186813186813186</v>
      </c>
      <c r="N2074" s="33">
        <f t="shared" si="338"/>
        <v>0.40479720279720277</v>
      </c>
      <c r="O2074" s="112">
        <f t="shared" si="340"/>
        <v>200.39465485010038</v>
      </c>
      <c r="P2074" s="33">
        <f t="shared" si="341"/>
        <v>267.44770189607499</v>
      </c>
      <c r="Q2074" s="117">
        <f>IF(INDEX($P$2:$P$4096,MATCH($B$7,$P$2:$P$4096,1)+ROWS(Q$2:$Q2074))&lt;=$B$8,INDEX($P$2:$P$4096,MATCH($B$7,$P$2:$P$4096,1)+ROWS(Q$2:$Q2074)),"")</f>
        <v>305.22982362047952</v>
      </c>
      <c r="R2074" s="118">
        <f t="shared" si="342"/>
        <v>2319</v>
      </c>
      <c r="S2074" s="51">
        <f t="shared" ca="1" si="343"/>
        <v>305.22982362047952</v>
      </c>
      <c r="T2074" s="52">
        <f t="shared" ca="1" si="344"/>
        <v>2319</v>
      </c>
      <c r="U2074" s="39" t="str">
        <f t="shared" ca="1" si="345"/>
        <v>305,</v>
      </c>
      <c r="V2074" s="39" t="str">
        <f t="shared" ca="1" si="346"/>
        <v>305.2298,</v>
      </c>
      <c r="W2074" s="53" t="str">
        <f t="shared" ca="1" si="339"/>
        <v>30523,</v>
      </c>
      <c r="X2074" s="90"/>
      <c r="Y2074" s="52"/>
      <c r="Z2074" s="52"/>
      <c r="AA2074" s="52"/>
      <c r="AB2074" s="52"/>
      <c r="AC2074" s="52"/>
      <c r="AD2074" s="52"/>
      <c r="AE2074" s="52"/>
      <c r="AF2074" s="52"/>
      <c r="AG2074" s="52"/>
      <c r="AH2074" s="52"/>
    </row>
    <row r="2075" spans="11:34" ht="15" thickBot="1" x14ac:dyDescent="0.3">
      <c r="K2075" s="109"/>
      <c r="L2075" s="116">
        <v>2074</v>
      </c>
      <c r="M2075" s="33">
        <f t="shared" si="337"/>
        <v>1.5194139194139193</v>
      </c>
      <c r="N2075" s="33">
        <f t="shared" si="338"/>
        <v>0.4049082029082029</v>
      </c>
      <c r="O2075" s="112">
        <f t="shared" si="340"/>
        <v>200.44960540010044</v>
      </c>
      <c r="P2075" s="33">
        <f t="shared" si="341"/>
        <v>267.6003634698539</v>
      </c>
      <c r="Q2075" s="117">
        <f>IF(INDEX($P$2:$P$4096,MATCH($B$7,$P$2:$P$4096,1)+ROWS(Q$2:$Q2075))&lt;=$B$8,INDEX($P$2:$P$4096,MATCH($B$7,$P$2:$P$4096,1)+ROWS(Q$2:$Q2075)),"")</f>
        <v>305.38435326958</v>
      </c>
      <c r="R2075" s="118">
        <f t="shared" si="342"/>
        <v>2320</v>
      </c>
      <c r="S2075" s="51">
        <f t="shared" ca="1" si="343"/>
        <v>305.38435326958</v>
      </c>
      <c r="T2075" s="52">
        <f t="shared" ca="1" si="344"/>
        <v>2320</v>
      </c>
      <c r="U2075" s="39" t="str">
        <f t="shared" ca="1" si="345"/>
        <v>305,</v>
      </c>
      <c r="V2075" s="39" t="str">
        <f t="shared" ca="1" si="346"/>
        <v>305.3844,</v>
      </c>
      <c r="W2075" s="53" t="str">
        <f t="shared" ca="1" si="339"/>
        <v>30538,</v>
      </c>
      <c r="X2075" s="90"/>
      <c r="Y2075" s="52"/>
      <c r="Z2075" s="52"/>
      <c r="AA2075" s="52"/>
      <c r="AB2075" s="52"/>
      <c r="AC2075" s="52"/>
      <c r="AD2075" s="52"/>
      <c r="AE2075" s="52"/>
      <c r="AF2075" s="52"/>
      <c r="AG2075" s="52"/>
      <c r="AH2075" s="52"/>
    </row>
    <row r="2076" spans="11:34" ht="15" thickBot="1" x14ac:dyDescent="0.3">
      <c r="K2076" s="109"/>
      <c r="L2076" s="116">
        <v>2075</v>
      </c>
      <c r="M2076" s="33">
        <f t="shared" si="337"/>
        <v>1.5201465201465201</v>
      </c>
      <c r="N2076" s="33">
        <f t="shared" si="338"/>
        <v>0.40501920301920302</v>
      </c>
      <c r="O2076" s="112">
        <f t="shared" si="340"/>
        <v>200.5045559501005</v>
      </c>
      <c r="P2076" s="33">
        <f t="shared" si="341"/>
        <v>267.75303249436564</v>
      </c>
      <c r="Q2076" s="117">
        <f>IF(INDEX($P$2:$P$4096,MATCH($B$7,$P$2:$P$4096,1)+ROWS(Q$2:$Q2076))&lt;=$B$8,INDEX($P$2:$P$4096,MATCH($B$7,$P$2:$P$4096,1)+ROWS(Q$2:$Q2076)),"")</f>
        <v>305.53889065988875</v>
      </c>
      <c r="R2076" s="118">
        <f t="shared" si="342"/>
        <v>2321</v>
      </c>
      <c r="S2076" s="51">
        <f t="shared" ca="1" si="343"/>
        <v>305.53889065988875</v>
      </c>
      <c r="T2076" s="52">
        <f t="shared" ca="1" si="344"/>
        <v>2321</v>
      </c>
      <c r="U2076" s="39" t="str">
        <f t="shared" ca="1" si="345"/>
        <v>306,</v>
      </c>
      <c r="V2076" s="39" t="str">
        <f t="shared" ca="1" si="346"/>
        <v>305.5389,</v>
      </c>
      <c r="W2076" s="53" t="str">
        <f t="shared" ca="1" si="339"/>
        <v>30554,</v>
      </c>
      <c r="X2076" s="90"/>
      <c r="Y2076" s="52"/>
      <c r="Z2076" s="52"/>
      <c r="AA2076" s="52"/>
      <c r="AB2076" s="52"/>
      <c r="AC2076" s="52"/>
      <c r="AD2076" s="52"/>
      <c r="AE2076" s="52"/>
      <c r="AF2076" s="52"/>
      <c r="AG2076" s="52"/>
      <c r="AH2076" s="52"/>
    </row>
    <row r="2077" spans="11:34" ht="15" thickBot="1" x14ac:dyDescent="0.3">
      <c r="K2077" s="109"/>
      <c r="L2077" s="116">
        <v>2076</v>
      </c>
      <c r="M2077" s="33">
        <f t="shared" si="337"/>
        <v>1.5208791208791208</v>
      </c>
      <c r="N2077" s="33">
        <f t="shared" si="338"/>
        <v>0.40513020313020315</v>
      </c>
      <c r="O2077" s="112">
        <f t="shared" si="340"/>
        <v>200.55950650010055</v>
      </c>
      <c r="P2077" s="33">
        <f t="shared" si="341"/>
        <v>267.90570897075287</v>
      </c>
      <c r="Q2077" s="117">
        <f>IF(INDEX($P$2:$P$4096,MATCH($B$7,$P$2:$P$4096,1)+ROWS(Q$2:$Q2077))&lt;=$B$8,INDEX($P$2:$P$4096,MATCH($B$7,$P$2:$P$4096,1)+ROWS(Q$2:$Q2077)),"")</f>
        <v>305.69343579262505</v>
      </c>
      <c r="R2077" s="118">
        <f t="shared" si="342"/>
        <v>2322</v>
      </c>
      <c r="S2077" s="51">
        <f t="shared" ca="1" si="343"/>
        <v>305.69343579262505</v>
      </c>
      <c r="T2077" s="52">
        <f t="shared" ca="1" si="344"/>
        <v>2322</v>
      </c>
      <c r="U2077" s="39" t="str">
        <f t="shared" ca="1" si="345"/>
        <v>306,</v>
      </c>
      <c r="V2077" s="39" t="str">
        <f t="shared" ca="1" si="346"/>
        <v>305.6934,</v>
      </c>
      <c r="W2077" s="53" t="str">
        <f t="shared" ca="1" si="339"/>
        <v>30569,</v>
      </c>
      <c r="X2077" s="90"/>
      <c r="Y2077" s="52"/>
      <c r="Z2077" s="52"/>
      <c r="AA2077" s="52"/>
      <c r="AB2077" s="52"/>
      <c r="AC2077" s="52"/>
      <c r="AD2077" s="52"/>
      <c r="AE2077" s="52"/>
      <c r="AF2077" s="52"/>
      <c r="AG2077" s="52"/>
      <c r="AH2077" s="52"/>
    </row>
    <row r="2078" spans="11:34" ht="15" thickBot="1" x14ac:dyDescent="0.3">
      <c r="K2078" s="109"/>
      <c r="L2078" s="116">
        <v>2077</v>
      </c>
      <c r="M2078" s="33">
        <f t="shared" si="337"/>
        <v>1.5216117216117215</v>
      </c>
      <c r="N2078" s="33">
        <f t="shared" si="338"/>
        <v>0.40524120324120322</v>
      </c>
      <c r="O2078" s="112">
        <f t="shared" si="340"/>
        <v>200.61445705010058</v>
      </c>
      <c r="P2078" s="33">
        <f t="shared" si="341"/>
        <v>268.05839290015825</v>
      </c>
      <c r="Q2078" s="117">
        <f>IF(INDEX($P$2:$P$4096,MATCH($B$7,$P$2:$P$4096,1)+ROWS(Q$2:$Q2078))&lt;=$B$8,INDEX($P$2:$P$4096,MATCH($B$7,$P$2:$P$4096,1)+ROWS(Q$2:$Q2078)),"")</f>
        <v>305.84798866900866</v>
      </c>
      <c r="R2078" s="118">
        <f t="shared" si="342"/>
        <v>2323</v>
      </c>
      <c r="S2078" s="51">
        <f t="shared" ca="1" si="343"/>
        <v>305.84798866900866</v>
      </c>
      <c r="T2078" s="52">
        <f t="shared" ca="1" si="344"/>
        <v>2323</v>
      </c>
      <c r="U2078" s="39" t="str">
        <f t="shared" ca="1" si="345"/>
        <v>306,</v>
      </c>
      <c r="V2078" s="39" t="str">
        <f t="shared" ca="1" si="346"/>
        <v>305.848,</v>
      </c>
      <c r="W2078" s="53" t="str">
        <f t="shared" ca="1" si="339"/>
        <v>30585,</v>
      </c>
      <c r="X2078" s="90"/>
      <c r="Y2078" s="52"/>
      <c r="Z2078" s="52"/>
      <c r="AA2078" s="52"/>
      <c r="AB2078" s="52"/>
      <c r="AC2078" s="52"/>
      <c r="AD2078" s="52"/>
      <c r="AE2078" s="52"/>
      <c r="AF2078" s="52"/>
      <c r="AG2078" s="52"/>
      <c r="AH2078" s="52"/>
    </row>
    <row r="2079" spans="11:34" ht="15" thickBot="1" x14ac:dyDescent="0.3">
      <c r="K2079" s="109"/>
      <c r="L2079" s="116">
        <v>2078</v>
      </c>
      <c r="M2079" s="33">
        <f t="shared" si="337"/>
        <v>1.5223443223443223</v>
      </c>
      <c r="N2079" s="33">
        <f t="shared" si="338"/>
        <v>0.40535220335220334</v>
      </c>
      <c r="O2079" s="112">
        <f t="shared" si="340"/>
        <v>200.66940760010067</v>
      </c>
      <c r="P2079" s="33">
        <f t="shared" si="341"/>
        <v>268.21108428372469</v>
      </c>
      <c r="Q2079" s="117">
        <f>IF(INDEX($P$2:$P$4096,MATCH($B$7,$P$2:$P$4096,1)+ROWS(Q$2:$Q2079))&lt;=$B$8,INDEX($P$2:$P$4096,MATCH($B$7,$P$2:$P$4096,1)+ROWS(Q$2:$Q2079)),"")</f>
        <v>306.00254929025988</v>
      </c>
      <c r="R2079" s="118">
        <f t="shared" si="342"/>
        <v>2324</v>
      </c>
      <c r="S2079" s="51">
        <f t="shared" ca="1" si="343"/>
        <v>306.00254929025988</v>
      </c>
      <c r="T2079" s="52">
        <f t="shared" ca="1" si="344"/>
        <v>2324</v>
      </c>
      <c r="U2079" s="39" t="str">
        <f t="shared" ca="1" si="345"/>
        <v>306,</v>
      </c>
      <c r="V2079" s="39" t="str">
        <f t="shared" ca="1" si="346"/>
        <v>306.0025,</v>
      </c>
      <c r="W2079" s="53" t="str">
        <f t="shared" ca="1" si="339"/>
        <v>30600,</v>
      </c>
      <c r="X2079" s="90"/>
      <c r="Y2079" s="52"/>
      <c r="Z2079" s="52"/>
      <c r="AA2079" s="52"/>
      <c r="AB2079" s="52"/>
      <c r="AC2079" s="52"/>
      <c r="AD2079" s="52"/>
      <c r="AE2079" s="52"/>
      <c r="AF2079" s="52"/>
      <c r="AG2079" s="52"/>
      <c r="AH2079" s="52"/>
    </row>
    <row r="2080" spans="11:34" ht="15" thickBot="1" x14ac:dyDescent="0.3">
      <c r="K2080" s="109"/>
      <c r="L2080" s="116">
        <v>2079</v>
      </c>
      <c r="M2080" s="33">
        <f t="shared" si="337"/>
        <v>1.523076923076923</v>
      </c>
      <c r="N2080" s="33">
        <f t="shared" si="338"/>
        <v>0.40546320346320347</v>
      </c>
      <c r="O2080" s="112">
        <f t="shared" si="340"/>
        <v>200.72435815010073</v>
      </c>
      <c r="P2080" s="33">
        <f t="shared" si="341"/>
        <v>268.36378312259598</v>
      </c>
      <c r="Q2080" s="117">
        <f>IF(INDEX($P$2:$P$4096,MATCH($B$7,$P$2:$P$4096,1)+ROWS(Q$2:$Q2080))&lt;=$B$8,INDEX($P$2:$P$4096,MATCH($B$7,$P$2:$P$4096,1)+ROWS(Q$2:$Q2080)),"")</f>
        <v>306.15711765759903</v>
      </c>
      <c r="R2080" s="118">
        <f t="shared" si="342"/>
        <v>2325</v>
      </c>
      <c r="S2080" s="51">
        <f t="shared" ca="1" si="343"/>
        <v>306.15711765759903</v>
      </c>
      <c r="T2080" s="52">
        <f t="shared" ca="1" si="344"/>
        <v>2325</v>
      </c>
      <c r="U2080" s="39" t="str">
        <f t="shared" ca="1" si="345"/>
        <v>306,</v>
      </c>
      <c r="V2080" s="39" t="str">
        <f t="shared" ca="1" si="346"/>
        <v>306.1571,</v>
      </c>
      <c r="W2080" s="53" t="str">
        <f t="shared" ca="1" si="339"/>
        <v>30616,</v>
      </c>
      <c r="X2080" s="90"/>
      <c r="Y2080" s="52"/>
      <c r="Z2080" s="52"/>
      <c r="AA2080" s="52"/>
      <c r="AB2080" s="52"/>
      <c r="AC2080" s="52"/>
      <c r="AD2080" s="52"/>
      <c r="AE2080" s="52"/>
      <c r="AF2080" s="52"/>
      <c r="AG2080" s="52"/>
      <c r="AH2080" s="52"/>
    </row>
    <row r="2081" spans="11:34" ht="15" thickBot="1" x14ac:dyDescent="0.3">
      <c r="K2081" s="109"/>
      <c r="L2081" s="116">
        <v>2080</v>
      </c>
      <c r="M2081" s="33">
        <f t="shared" si="337"/>
        <v>1.5238095238095237</v>
      </c>
      <c r="N2081" s="33">
        <f t="shared" si="338"/>
        <v>0.4055742035742036</v>
      </c>
      <c r="O2081" s="112">
        <f t="shared" si="340"/>
        <v>200.77930870010078</v>
      </c>
      <c r="P2081" s="33">
        <f t="shared" si="341"/>
        <v>268.51648941791501</v>
      </c>
      <c r="Q2081" s="117">
        <f>IF(INDEX($P$2:$P$4096,MATCH($B$7,$P$2:$P$4096,1)+ROWS(Q$2:$Q2081))&lt;=$B$8,INDEX($P$2:$P$4096,MATCH($B$7,$P$2:$P$4096,1)+ROWS(Q$2:$Q2081)),"")</f>
        <v>306.31169377224677</v>
      </c>
      <c r="R2081" s="118">
        <f t="shared" si="342"/>
        <v>2326</v>
      </c>
      <c r="S2081" s="51">
        <f t="shared" ca="1" si="343"/>
        <v>306.31169377224677</v>
      </c>
      <c r="T2081" s="52">
        <f t="shared" ca="1" si="344"/>
        <v>2326</v>
      </c>
      <c r="U2081" s="39" t="str">
        <f t="shared" ca="1" si="345"/>
        <v>306,</v>
      </c>
      <c r="V2081" s="39" t="str">
        <f t="shared" ca="1" si="346"/>
        <v>306.3117,</v>
      </c>
      <c r="W2081" s="53" t="str">
        <f t="shared" ca="1" si="339"/>
        <v>30631,</v>
      </c>
      <c r="X2081" s="90"/>
      <c r="Y2081" s="52"/>
      <c r="Z2081" s="52"/>
      <c r="AA2081" s="52"/>
      <c r="AB2081" s="52"/>
      <c r="AC2081" s="52"/>
      <c r="AD2081" s="52"/>
      <c r="AE2081" s="52"/>
      <c r="AF2081" s="52"/>
      <c r="AG2081" s="52"/>
      <c r="AH2081" s="52"/>
    </row>
    <row r="2082" spans="11:34" ht="15" thickBot="1" x14ac:dyDescent="0.3">
      <c r="K2082" s="109"/>
      <c r="L2082" s="116">
        <v>2081</v>
      </c>
      <c r="M2082" s="33">
        <f t="shared" si="337"/>
        <v>1.5245421245421245</v>
      </c>
      <c r="N2082" s="33">
        <f t="shared" si="338"/>
        <v>0.40568520368520367</v>
      </c>
      <c r="O2082" s="112">
        <f t="shared" si="340"/>
        <v>200.83425925010081</v>
      </c>
      <c r="P2082" s="33">
        <f t="shared" si="341"/>
        <v>268.66920317082651</v>
      </c>
      <c r="Q2082" s="117">
        <f>IF(INDEX($P$2:$P$4096,MATCH($B$7,$P$2:$P$4096,1)+ROWS(Q$2:$Q2082))&lt;=$B$8,INDEX($P$2:$P$4096,MATCH($B$7,$P$2:$P$4096,1)+ROWS(Q$2:$Q2082)),"")</f>
        <v>306.46627763542375</v>
      </c>
      <c r="R2082" s="118">
        <f t="shared" si="342"/>
        <v>2327</v>
      </c>
      <c r="S2082" s="51">
        <f t="shared" ca="1" si="343"/>
        <v>306.46627763542375</v>
      </c>
      <c r="T2082" s="52">
        <f t="shared" ca="1" si="344"/>
        <v>2327</v>
      </c>
      <c r="U2082" s="39" t="str">
        <f t="shared" ca="1" si="345"/>
        <v>306,</v>
      </c>
      <c r="V2082" s="39" t="str">
        <f t="shared" ca="1" si="346"/>
        <v>306.4663,</v>
      </c>
      <c r="W2082" s="53" t="str">
        <f t="shared" ca="1" si="339"/>
        <v>30647,</v>
      </c>
      <c r="X2082" s="90"/>
      <c r="Y2082" s="52"/>
      <c r="Z2082" s="52"/>
      <c r="AA2082" s="52"/>
      <c r="AB2082" s="52"/>
      <c r="AC2082" s="52"/>
      <c r="AD2082" s="52"/>
      <c r="AE2082" s="52"/>
      <c r="AF2082" s="52"/>
      <c r="AG2082" s="52"/>
      <c r="AH2082" s="52"/>
    </row>
    <row r="2083" spans="11:34" ht="15" thickBot="1" x14ac:dyDescent="0.3">
      <c r="K2083" s="109"/>
      <c r="L2083" s="116">
        <v>2082</v>
      </c>
      <c r="M2083" s="33">
        <f t="shared" si="337"/>
        <v>1.5252747252747252</v>
      </c>
      <c r="N2083" s="33">
        <f t="shared" si="338"/>
        <v>0.40579620379620379</v>
      </c>
      <c r="O2083" s="112">
        <f t="shared" si="340"/>
        <v>200.88920980010087</v>
      </c>
      <c r="P2083" s="33">
        <f t="shared" si="341"/>
        <v>268.82192438247461</v>
      </c>
      <c r="Q2083" s="117">
        <f>IF(INDEX($P$2:$P$4096,MATCH($B$7,$P$2:$P$4096,1)+ROWS(Q$2:$Q2083))&lt;=$B$8,INDEX($P$2:$P$4096,MATCH($B$7,$P$2:$P$4096,1)+ROWS(Q$2:$Q2083)),"")</f>
        <v>306.62086924835188</v>
      </c>
      <c r="R2083" s="118">
        <f t="shared" si="342"/>
        <v>2328</v>
      </c>
      <c r="S2083" s="51">
        <f t="shared" ca="1" si="343"/>
        <v>306.62086924835188</v>
      </c>
      <c r="T2083" s="52">
        <f t="shared" ca="1" si="344"/>
        <v>2328</v>
      </c>
      <c r="U2083" s="39" t="str">
        <f t="shared" ca="1" si="345"/>
        <v>307,</v>
      </c>
      <c r="V2083" s="39" t="str">
        <f t="shared" ca="1" si="346"/>
        <v>306.6209,</v>
      </c>
      <c r="W2083" s="53" t="str">
        <f t="shared" ca="1" si="339"/>
        <v>30662,</v>
      </c>
      <c r="X2083" s="90"/>
      <c r="Y2083" s="52"/>
      <c r="Z2083" s="52"/>
      <c r="AA2083" s="52"/>
      <c r="AB2083" s="52"/>
      <c r="AC2083" s="52"/>
      <c r="AD2083" s="52"/>
      <c r="AE2083" s="52"/>
      <c r="AF2083" s="52"/>
      <c r="AG2083" s="52"/>
      <c r="AH2083" s="52"/>
    </row>
    <row r="2084" spans="11:34" ht="15" thickBot="1" x14ac:dyDescent="0.3">
      <c r="K2084" s="109"/>
      <c r="L2084" s="116">
        <v>2083</v>
      </c>
      <c r="M2084" s="33">
        <f t="shared" si="337"/>
        <v>1.5260073260073259</v>
      </c>
      <c r="N2084" s="33">
        <f t="shared" si="338"/>
        <v>0.40590720390720392</v>
      </c>
      <c r="O2084" s="112">
        <f t="shared" si="340"/>
        <v>200.94416035010093</v>
      </c>
      <c r="P2084" s="33">
        <f t="shared" si="341"/>
        <v>268.97465305400357</v>
      </c>
      <c r="Q2084" s="117">
        <f>IF(INDEX($P$2:$P$4096,MATCH($B$7,$P$2:$P$4096,1)+ROWS(Q$2:$Q2084))&lt;=$B$8,INDEX($P$2:$P$4096,MATCH($B$7,$P$2:$P$4096,1)+ROWS(Q$2:$Q2084)),"")</f>
        <v>306.7754686122525</v>
      </c>
      <c r="R2084" s="118">
        <f t="shared" si="342"/>
        <v>2329</v>
      </c>
      <c r="S2084" s="51">
        <f t="shared" ca="1" si="343"/>
        <v>306.7754686122525</v>
      </c>
      <c r="T2084" s="52">
        <f t="shared" ca="1" si="344"/>
        <v>2329</v>
      </c>
      <c r="U2084" s="39" t="str">
        <f t="shared" ca="1" si="345"/>
        <v>307,</v>
      </c>
      <c r="V2084" s="39" t="str">
        <f t="shared" ca="1" si="346"/>
        <v>306.7755,</v>
      </c>
      <c r="W2084" s="53" t="str">
        <f t="shared" ca="1" si="339"/>
        <v>30678,</v>
      </c>
      <c r="X2084" s="90"/>
      <c r="Y2084" s="52"/>
      <c r="Z2084" s="52"/>
      <c r="AA2084" s="52"/>
      <c r="AB2084" s="52"/>
      <c r="AC2084" s="52"/>
      <c r="AD2084" s="52"/>
      <c r="AE2084" s="52"/>
      <c r="AF2084" s="52"/>
      <c r="AG2084" s="52"/>
      <c r="AH2084" s="52"/>
    </row>
    <row r="2085" spans="11:34" ht="15" thickBot="1" x14ac:dyDescent="0.3">
      <c r="K2085" s="109"/>
      <c r="L2085" s="116">
        <v>2084</v>
      </c>
      <c r="M2085" s="33">
        <f t="shared" si="337"/>
        <v>1.5267399267399266</v>
      </c>
      <c r="N2085" s="33">
        <f t="shared" si="338"/>
        <v>0.40601820401820399</v>
      </c>
      <c r="O2085" s="112">
        <f t="shared" si="340"/>
        <v>200.99911090010099</v>
      </c>
      <c r="P2085" s="33">
        <f t="shared" si="341"/>
        <v>269.12738918655913</v>
      </c>
      <c r="Q2085" s="117">
        <f>IF(INDEX($P$2:$P$4096,MATCH($B$7,$P$2:$P$4096,1)+ROWS(Q$2:$Q2085))&lt;=$B$8,INDEX($P$2:$P$4096,MATCH($B$7,$P$2:$P$4096,1)+ROWS(Q$2:$Q2085)),"")</f>
        <v>306.9300757283475</v>
      </c>
      <c r="R2085" s="118">
        <f t="shared" si="342"/>
        <v>2330</v>
      </c>
      <c r="S2085" s="51">
        <f t="shared" ca="1" si="343"/>
        <v>306.9300757283475</v>
      </c>
      <c r="T2085" s="52">
        <f t="shared" ca="1" si="344"/>
        <v>2330</v>
      </c>
      <c r="U2085" s="39" t="str">
        <f t="shared" ca="1" si="345"/>
        <v>307,</v>
      </c>
      <c r="V2085" s="39" t="str">
        <f t="shared" ca="1" si="346"/>
        <v>306.9301,</v>
      </c>
      <c r="W2085" s="53" t="str">
        <f t="shared" ca="1" si="339"/>
        <v>30693,</v>
      </c>
      <c r="X2085" s="90"/>
      <c r="Y2085" s="52"/>
      <c r="Z2085" s="52"/>
      <c r="AA2085" s="52"/>
      <c r="AB2085" s="52"/>
      <c r="AC2085" s="52"/>
      <c r="AD2085" s="52"/>
      <c r="AE2085" s="52"/>
      <c r="AF2085" s="52"/>
      <c r="AG2085" s="52"/>
      <c r="AH2085" s="52"/>
    </row>
    <row r="2086" spans="11:34" ht="15" thickBot="1" x14ac:dyDescent="0.3">
      <c r="K2086" s="109"/>
      <c r="L2086" s="116">
        <v>2085</v>
      </c>
      <c r="M2086" s="33">
        <f t="shared" si="337"/>
        <v>1.5274725274725274</v>
      </c>
      <c r="N2086" s="33">
        <f t="shared" si="338"/>
        <v>0.40612920412920411</v>
      </c>
      <c r="O2086" s="112">
        <f t="shared" si="340"/>
        <v>201.05406145010105</v>
      </c>
      <c r="P2086" s="33">
        <f t="shared" si="341"/>
        <v>269.28013278128589</v>
      </c>
      <c r="Q2086" s="117">
        <f>IF(INDEX($P$2:$P$4096,MATCH($B$7,$P$2:$P$4096,1)+ROWS(Q$2:$Q2086))&lt;=$B$8,INDEX($P$2:$P$4096,MATCH($B$7,$P$2:$P$4096,1)+ROWS(Q$2:$Q2086)),"")</f>
        <v>307.08469059785915</v>
      </c>
      <c r="R2086" s="118">
        <f t="shared" si="342"/>
        <v>2331</v>
      </c>
      <c r="S2086" s="51">
        <f t="shared" ca="1" si="343"/>
        <v>307.08469059785915</v>
      </c>
      <c r="T2086" s="52">
        <f t="shared" ca="1" si="344"/>
        <v>2331</v>
      </c>
      <c r="U2086" s="39" t="str">
        <f t="shared" ca="1" si="345"/>
        <v>307,</v>
      </c>
      <c r="V2086" s="39" t="str">
        <f t="shared" ca="1" si="346"/>
        <v>307.0847,</v>
      </c>
      <c r="W2086" s="53" t="str">
        <f t="shared" ca="1" si="339"/>
        <v>30708,</v>
      </c>
      <c r="X2086" s="90"/>
      <c r="Y2086" s="52"/>
      <c r="Z2086" s="52"/>
      <c r="AA2086" s="52"/>
      <c r="AB2086" s="52"/>
      <c r="AC2086" s="52"/>
      <c r="AD2086" s="52"/>
      <c r="AE2086" s="52"/>
      <c r="AF2086" s="52"/>
      <c r="AG2086" s="52"/>
      <c r="AH2086" s="52"/>
    </row>
    <row r="2087" spans="11:34" ht="15" thickBot="1" x14ac:dyDescent="0.3">
      <c r="K2087" s="109"/>
      <c r="L2087" s="116">
        <v>2086</v>
      </c>
      <c r="M2087" s="33">
        <f t="shared" si="337"/>
        <v>1.5282051282051281</v>
      </c>
      <c r="N2087" s="33">
        <f t="shared" si="338"/>
        <v>0.40624020424020424</v>
      </c>
      <c r="O2087" s="112">
        <f t="shared" si="340"/>
        <v>201.1090120001011</v>
      </c>
      <c r="P2087" s="33">
        <f t="shared" si="341"/>
        <v>269.43288383932958</v>
      </c>
      <c r="Q2087" s="117">
        <f>IF(INDEX($P$2:$P$4096,MATCH($B$7,$P$2:$P$4096,1)+ROWS(Q$2:$Q2087))&lt;=$B$8,INDEX($P$2:$P$4096,MATCH($B$7,$P$2:$P$4096,1)+ROWS(Q$2:$Q2087)),"")</f>
        <v>307.23931322201037</v>
      </c>
      <c r="R2087" s="118">
        <f t="shared" si="342"/>
        <v>2332</v>
      </c>
      <c r="S2087" s="51">
        <f t="shared" ca="1" si="343"/>
        <v>307.23931322201037</v>
      </c>
      <c r="T2087" s="52">
        <f t="shared" ca="1" si="344"/>
        <v>2332</v>
      </c>
      <c r="U2087" s="39" t="str">
        <f t="shared" ca="1" si="345"/>
        <v>307,</v>
      </c>
      <c r="V2087" s="39" t="str">
        <f t="shared" ca="1" si="346"/>
        <v>307.2393,</v>
      </c>
      <c r="W2087" s="53" t="str">
        <f t="shared" ca="1" si="339"/>
        <v>30724,</v>
      </c>
      <c r="X2087" s="90"/>
      <c r="Y2087" s="52"/>
      <c r="Z2087" s="52"/>
      <c r="AA2087" s="52"/>
      <c r="AB2087" s="52"/>
      <c r="AC2087" s="52"/>
      <c r="AD2087" s="52"/>
      <c r="AE2087" s="52"/>
      <c r="AF2087" s="52"/>
      <c r="AG2087" s="52"/>
      <c r="AH2087" s="52"/>
    </row>
    <row r="2088" spans="11:34" ht="15" thickBot="1" x14ac:dyDescent="0.3">
      <c r="K2088" s="109"/>
      <c r="L2088" s="116">
        <v>2087</v>
      </c>
      <c r="M2088" s="33">
        <f t="shared" si="337"/>
        <v>1.5289377289377288</v>
      </c>
      <c r="N2088" s="33">
        <f t="shared" si="338"/>
        <v>0.40635120435120436</v>
      </c>
      <c r="O2088" s="112">
        <f t="shared" si="340"/>
        <v>201.16396255010116</v>
      </c>
      <c r="P2088" s="33">
        <f t="shared" si="341"/>
        <v>269.58564236183605</v>
      </c>
      <c r="Q2088" s="117">
        <f>IF(INDEX($P$2:$P$4096,MATCH($B$7,$P$2:$P$4096,1)+ROWS(Q$2:$Q2088))&lt;=$B$8,INDEX($P$2:$P$4096,MATCH($B$7,$P$2:$P$4096,1)+ROWS(Q$2:$Q2088)),"")</f>
        <v>307.39394360202363</v>
      </c>
      <c r="R2088" s="118">
        <f t="shared" si="342"/>
        <v>2333</v>
      </c>
      <c r="S2088" s="51">
        <f t="shared" ca="1" si="343"/>
        <v>307.39394360202363</v>
      </c>
      <c r="T2088" s="52">
        <f t="shared" ca="1" si="344"/>
        <v>2333</v>
      </c>
      <c r="U2088" s="39" t="str">
        <f t="shared" ca="1" si="345"/>
        <v>307,</v>
      </c>
      <c r="V2088" s="39" t="str">
        <f t="shared" ca="1" si="346"/>
        <v>307.3939,</v>
      </c>
      <c r="W2088" s="53" t="str">
        <f t="shared" ca="1" si="339"/>
        <v>30739,</v>
      </c>
      <c r="X2088" s="90"/>
      <c r="Y2088" s="52"/>
      <c r="Z2088" s="52"/>
      <c r="AA2088" s="52"/>
      <c r="AB2088" s="52"/>
      <c r="AC2088" s="52"/>
      <c r="AD2088" s="52"/>
      <c r="AE2088" s="52"/>
      <c r="AF2088" s="52"/>
      <c r="AG2088" s="52"/>
      <c r="AH2088" s="52"/>
    </row>
    <row r="2089" spans="11:34" ht="15" thickBot="1" x14ac:dyDescent="0.3">
      <c r="K2089" s="109"/>
      <c r="L2089" s="116">
        <v>2088</v>
      </c>
      <c r="M2089" s="33">
        <f t="shared" si="337"/>
        <v>1.5296703296703296</v>
      </c>
      <c r="N2089" s="33">
        <f t="shared" si="338"/>
        <v>0.40646220446220444</v>
      </c>
      <c r="O2089" s="112">
        <f t="shared" si="340"/>
        <v>201.21891310010119</v>
      </c>
      <c r="P2089" s="33">
        <f t="shared" si="341"/>
        <v>269.73840834995138</v>
      </c>
      <c r="Q2089" s="117">
        <f>IF(INDEX($P$2:$P$4096,MATCH($B$7,$P$2:$P$4096,1)+ROWS(Q$2:$Q2089))&lt;=$B$8,INDEX($P$2:$P$4096,MATCH($B$7,$P$2:$P$4096,1)+ROWS(Q$2:$Q2089)),"")</f>
        <v>307.5485817391222</v>
      </c>
      <c r="R2089" s="118">
        <f t="shared" si="342"/>
        <v>2334</v>
      </c>
      <c r="S2089" s="51">
        <f t="shared" ca="1" si="343"/>
        <v>307.5485817391222</v>
      </c>
      <c r="T2089" s="52">
        <f t="shared" ca="1" si="344"/>
        <v>2334</v>
      </c>
      <c r="U2089" s="39" t="str">
        <f t="shared" ca="1" si="345"/>
        <v>308,</v>
      </c>
      <c r="V2089" s="39" t="str">
        <f t="shared" ca="1" si="346"/>
        <v>307.5486,</v>
      </c>
      <c r="W2089" s="53" t="str">
        <f t="shared" ca="1" si="339"/>
        <v>30755,</v>
      </c>
      <c r="X2089" s="90"/>
      <c r="Y2089" s="52"/>
      <c r="Z2089" s="52"/>
      <c r="AA2089" s="52"/>
      <c r="AB2089" s="52"/>
      <c r="AC2089" s="52"/>
      <c r="AD2089" s="52"/>
      <c r="AE2089" s="52"/>
      <c r="AF2089" s="52"/>
      <c r="AG2089" s="52"/>
      <c r="AH2089" s="52"/>
    </row>
    <row r="2090" spans="11:34" ht="15" thickBot="1" x14ac:dyDescent="0.3">
      <c r="K2090" s="109"/>
      <c r="L2090" s="116">
        <v>2089</v>
      </c>
      <c r="M2090" s="33">
        <f t="shared" si="337"/>
        <v>1.5304029304029303</v>
      </c>
      <c r="N2090" s="33">
        <f t="shared" si="338"/>
        <v>0.40657320457320456</v>
      </c>
      <c r="O2090" s="112">
        <f t="shared" si="340"/>
        <v>201.27386365010125</v>
      </c>
      <c r="P2090" s="33">
        <f t="shared" si="341"/>
        <v>269.89118180482234</v>
      </c>
      <c r="Q2090" s="117">
        <f>IF(INDEX($P$2:$P$4096,MATCH($B$7,$P$2:$P$4096,1)+ROWS(Q$2:$Q2090))&lt;=$B$8,INDEX($P$2:$P$4096,MATCH($B$7,$P$2:$P$4096,1)+ROWS(Q$2:$Q2090)),"")</f>
        <v>307.70322763452981</v>
      </c>
      <c r="R2090" s="118">
        <f t="shared" si="342"/>
        <v>2335</v>
      </c>
      <c r="S2090" s="51">
        <f t="shared" ca="1" si="343"/>
        <v>307.70322763452981</v>
      </c>
      <c r="T2090" s="52">
        <f t="shared" ca="1" si="344"/>
        <v>2335</v>
      </c>
      <c r="U2090" s="39" t="str">
        <f t="shared" ca="1" si="345"/>
        <v>308,</v>
      </c>
      <c r="V2090" s="39" t="str">
        <f t="shared" ca="1" si="346"/>
        <v>307.7032,</v>
      </c>
      <c r="W2090" s="53" t="str">
        <f t="shared" ca="1" si="339"/>
        <v>30770,</v>
      </c>
      <c r="X2090" s="90"/>
      <c r="Y2090" s="52"/>
      <c r="Z2090" s="52"/>
      <c r="AA2090" s="52"/>
      <c r="AB2090" s="52"/>
      <c r="AC2090" s="52"/>
      <c r="AD2090" s="52"/>
      <c r="AE2090" s="52"/>
      <c r="AF2090" s="52"/>
      <c r="AG2090" s="52"/>
      <c r="AH2090" s="52"/>
    </row>
    <row r="2091" spans="11:34" ht="15" thickBot="1" x14ac:dyDescent="0.3">
      <c r="K2091" s="109"/>
      <c r="L2091" s="116">
        <v>2090</v>
      </c>
      <c r="M2091" s="33">
        <f t="shared" si="337"/>
        <v>1.531135531135531</v>
      </c>
      <c r="N2091" s="33">
        <f t="shared" si="338"/>
        <v>0.40668420468420469</v>
      </c>
      <c r="O2091" s="112">
        <f t="shared" si="340"/>
        <v>201.32881420010133</v>
      </c>
      <c r="P2091" s="33">
        <f t="shared" si="341"/>
        <v>270.04396272759556</v>
      </c>
      <c r="Q2091" s="117">
        <f>IF(INDEX($P$2:$P$4096,MATCH($B$7,$P$2:$P$4096,1)+ROWS(Q$2:$Q2091))&lt;=$B$8,INDEX($P$2:$P$4096,MATCH($B$7,$P$2:$P$4096,1)+ROWS(Q$2:$Q2091)),"")</f>
        <v>307.85788128947019</v>
      </c>
      <c r="R2091" s="118">
        <f t="shared" si="342"/>
        <v>2336</v>
      </c>
      <c r="S2091" s="51">
        <f t="shared" ca="1" si="343"/>
        <v>307.85788128947019</v>
      </c>
      <c r="T2091" s="52">
        <f t="shared" ca="1" si="344"/>
        <v>2336</v>
      </c>
      <c r="U2091" s="39" t="str">
        <f t="shared" ca="1" si="345"/>
        <v>308,</v>
      </c>
      <c r="V2091" s="39" t="str">
        <f t="shared" ca="1" si="346"/>
        <v>307.8579,</v>
      </c>
      <c r="W2091" s="53" t="str">
        <f t="shared" ca="1" si="339"/>
        <v>30786,</v>
      </c>
      <c r="X2091" s="90"/>
      <c r="Y2091" s="52"/>
      <c r="Z2091" s="52"/>
      <c r="AA2091" s="52"/>
      <c r="AB2091" s="52"/>
      <c r="AC2091" s="52"/>
      <c r="AD2091" s="52"/>
      <c r="AE2091" s="52"/>
      <c r="AF2091" s="52"/>
      <c r="AG2091" s="52"/>
      <c r="AH2091" s="52"/>
    </row>
    <row r="2092" spans="11:34" ht="15" thickBot="1" x14ac:dyDescent="0.3">
      <c r="K2092" s="109"/>
      <c r="L2092" s="116">
        <v>2091</v>
      </c>
      <c r="M2092" s="33">
        <f t="shared" si="337"/>
        <v>1.531868131868132</v>
      </c>
      <c r="N2092" s="33">
        <f t="shared" si="338"/>
        <v>0.40679520479520487</v>
      </c>
      <c r="O2092" s="112">
        <f t="shared" si="340"/>
        <v>201.38376475010142</v>
      </c>
      <c r="P2092" s="33">
        <f t="shared" si="341"/>
        <v>270.19675111941859</v>
      </c>
      <c r="Q2092" s="117">
        <f>IF(INDEX($P$2:$P$4096,MATCH($B$7,$P$2:$P$4096,1)+ROWS(Q$2:$Q2092))&lt;=$B$8,INDEX($P$2:$P$4096,MATCH($B$7,$P$2:$P$4096,1)+ROWS(Q$2:$Q2092)),"")</f>
        <v>308.01254270516762</v>
      </c>
      <c r="R2092" s="118">
        <f t="shared" si="342"/>
        <v>2337</v>
      </c>
      <c r="S2092" s="51">
        <f t="shared" ca="1" si="343"/>
        <v>308.01254270516762</v>
      </c>
      <c r="T2092" s="52">
        <f t="shared" ca="1" si="344"/>
        <v>2337</v>
      </c>
      <c r="U2092" s="39" t="str">
        <f t="shared" ca="1" si="345"/>
        <v>308,</v>
      </c>
      <c r="V2092" s="39" t="str">
        <f t="shared" ca="1" si="346"/>
        <v>308.0125,</v>
      </c>
      <c r="W2092" s="53" t="str">
        <f t="shared" ca="1" si="339"/>
        <v>30801,</v>
      </c>
      <c r="X2092" s="90"/>
      <c r="Y2092" s="52"/>
      <c r="Z2092" s="52"/>
      <c r="AA2092" s="52"/>
      <c r="AB2092" s="52"/>
      <c r="AC2092" s="52"/>
      <c r="AD2092" s="52"/>
      <c r="AE2092" s="52"/>
      <c r="AF2092" s="52"/>
      <c r="AG2092" s="52"/>
      <c r="AH2092" s="52"/>
    </row>
    <row r="2093" spans="11:34" ht="15" thickBot="1" x14ac:dyDescent="0.3">
      <c r="K2093" s="109"/>
      <c r="L2093" s="116">
        <v>2092</v>
      </c>
      <c r="M2093" s="33">
        <f t="shared" si="337"/>
        <v>1.5326007326007327</v>
      </c>
      <c r="N2093" s="33">
        <f t="shared" si="338"/>
        <v>0.40690620490620494</v>
      </c>
      <c r="O2093" s="112">
        <f t="shared" si="340"/>
        <v>201.43871530010145</v>
      </c>
      <c r="P2093" s="33">
        <f t="shared" si="341"/>
        <v>270.3495469814381</v>
      </c>
      <c r="Q2093" s="117">
        <f>IF(INDEX($P$2:$P$4096,MATCH($B$7,$P$2:$P$4096,1)+ROWS(Q$2:$Q2093))&lt;=$B$8,INDEX($P$2:$P$4096,MATCH($B$7,$P$2:$P$4096,1)+ROWS(Q$2:$Q2093)),"")</f>
        <v>308.16721188284617</v>
      </c>
      <c r="R2093" s="118">
        <f t="shared" si="342"/>
        <v>2338</v>
      </c>
      <c r="S2093" s="51">
        <f t="shared" ca="1" si="343"/>
        <v>308.16721188284617</v>
      </c>
      <c r="T2093" s="52">
        <f t="shared" ca="1" si="344"/>
        <v>2338</v>
      </c>
      <c r="U2093" s="39" t="str">
        <f t="shared" ca="1" si="345"/>
        <v>308,</v>
      </c>
      <c r="V2093" s="39" t="str">
        <f t="shared" ca="1" si="346"/>
        <v>308.1672,</v>
      </c>
      <c r="W2093" s="53" t="str">
        <f t="shared" ca="1" si="339"/>
        <v>30817,</v>
      </c>
      <c r="X2093" s="90"/>
      <c r="Y2093" s="52"/>
      <c r="Z2093" s="52"/>
      <c r="AA2093" s="52"/>
      <c r="AB2093" s="52"/>
      <c r="AC2093" s="52"/>
      <c r="AD2093" s="52"/>
      <c r="AE2093" s="52"/>
      <c r="AF2093" s="52"/>
      <c r="AG2093" s="52"/>
      <c r="AH2093" s="52"/>
    </row>
    <row r="2094" spans="11:34" ht="15" thickBot="1" x14ac:dyDescent="0.3">
      <c r="K2094" s="109"/>
      <c r="L2094" s="116">
        <v>2093</v>
      </c>
      <c r="M2094" s="33">
        <f t="shared" si="337"/>
        <v>1.5333333333333334</v>
      </c>
      <c r="N2094" s="33">
        <f t="shared" si="338"/>
        <v>0.40701720501720506</v>
      </c>
      <c r="O2094" s="112">
        <f t="shared" si="340"/>
        <v>201.49366585010151</v>
      </c>
      <c r="P2094" s="33">
        <f t="shared" si="341"/>
        <v>270.5023503148023</v>
      </c>
      <c r="Q2094" s="117">
        <f>IF(INDEX($P$2:$P$4096,MATCH($B$7,$P$2:$P$4096,1)+ROWS(Q$2:$Q2094))&lt;=$B$8,INDEX($P$2:$P$4096,MATCH($B$7,$P$2:$P$4096,1)+ROWS(Q$2:$Q2094)),"")</f>
        <v>308.32188882373106</v>
      </c>
      <c r="R2094" s="118">
        <f t="shared" si="342"/>
        <v>2339</v>
      </c>
      <c r="S2094" s="51">
        <f t="shared" ca="1" si="343"/>
        <v>308.32188882373106</v>
      </c>
      <c r="T2094" s="52">
        <f t="shared" ca="1" si="344"/>
        <v>2339</v>
      </c>
      <c r="U2094" s="39" t="str">
        <f t="shared" ca="1" si="345"/>
        <v>308,</v>
      </c>
      <c r="V2094" s="39" t="str">
        <f t="shared" ca="1" si="346"/>
        <v>308.3219,</v>
      </c>
      <c r="W2094" s="53" t="str">
        <f t="shared" ca="1" si="339"/>
        <v>30832,</v>
      </c>
      <c r="X2094" s="90"/>
      <c r="Y2094" s="52"/>
      <c r="Z2094" s="52"/>
      <c r="AA2094" s="52"/>
      <c r="AB2094" s="52"/>
      <c r="AC2094" s="52"/>
      <c r="AD2094" s="52"/>
      <c r="AE2094" s="52"/>
      <c r="AF2094" s="52"/>
      <c r="AG2094" s="52"/>
      <c r="AH2094" s="52"/>
    </row>
    <row r="2095" spans="11:34" ht="15" thickBot="1" x14ac:dyDescent="0.3">
      <c r="K2095" s="109"/>
      <c r="L2095" s="116">
        <v>2094</v>
      </c>
      <c r="M2095" s="33">
        <f t="shared" si="337"/>
        <v>1.5340659340659342</v>
      </c>
      <c r="N2095" s="33">
        <f t="shared" si="338"/>
        <v>0.40712820512820519</v>
      </c>
      <c r="O2095" s="112">
        <f t="shared" si="340"/>
        <v>201.54861640010157</v>
      </c>
      <c r="P2095" s="33">
        <f t="shared" si="341"/>
        <v>270.65516112065967</v>
      </c>
      <c r="Q2095" s="117">
        <f>IF(INDEX($P$2:$P$4096,MATCH($B$7,$P$2:$P$4096,1)+ROWS(Q$2:$Q2095))&lt;=$B$8,INDEX($P$2:$P$4096,MATCH($B$7,$P$2:$P$4096,1)+ROWS(Q$2:$Q2095)),"")</f>
        <v>308.47657352904713</v>
      </c>
      <c r="R2095" s="118">
        <f t="shared" si="342"/>
        <v>2340</v>
      </c>
      <c r="S2095" s="51">
        <f t="shared" ca="1" si="343"/>
        <v>308.47657352904713</v>
      </c>
      <c r="T2095" s="52">
        <f t="shared" ca="1" si="344"/>
        <v>2340</v>
      </c>
      <c r="U2095" s="39" t="str">
        <f t="shared" ca="1" si="345"/>
        <v>308,</v>
      </c>
      <c r="V2095" s="39" t="str">
        <f t="shared" ca="1" si="346"/>
        <v>308.4766,</v>
      </c>
      <c r="W2095" s="53" t="str">
        <f t="shared" ca="1" si="339"/>
        <v>30848,</v>
      </c>
      <c r="X2095" s="90"/>
      <c r="Y2095" s="52"/>
      <c r="Z2095" s="52"/>
      <c r="AA2095" s="52"/>
      <c r="AB2095" s="52"/>
      <c r="AC2095" s="52"/>
      <c r="AD2095" s="52"/>
      <c r="AE2095" s="52"/>
      <c r="AF2095" s="52"/>
      <c r="AG2095" s="52"/>
      <c r="AH2095" s="52"/>
    </row>
    <row r="2096" spans="11:34" ht="15" thickBot="1" x14ac:dyDescent="0.3">
      <c r="K2096" s="109"/>
      <c r="L2096" s="116">
        <v>2095</v>
      </c>
      <c r="M2096" s="33">
        <f t="shared" si="337"/>
        <v>1.5347985347985349</v>
      </c>
      <c r="N2096" s="33">
        <f t="shared" si="338"/>
        <v>0.40723920523920532</v>
      </c>
      <c r="O2096" s="112">
        <f t="shared" si="340"/>
        <v>201.60356695010162</v>
      </c>
      <c r="P2096" s="33">
        <f t="shared" si="341"/>
        <v>270.80797940015776</v>
      </c>
      <c r="Q2096" s="117">
        <f>IF(INDEX($P$2:$P$4096,MATCH($B$7,$P$2:$P$4096,1)+ROWS(Q$2:$Q2096))&lt;=$B$8,INDEX($P$2:$P$4096,MATCH($B$7,$P$2:$P$4096,1)+ROWS(Q$2:$Q2096)),"")</f>
        <v>308.63126600001982</v>
      </c>
      <c r="R2096" s="118">
        <f t="shared" si="342"/>
        <v>2341</v>
      </c>
      <c r="S2096" s="51">
        <f t="shared" ca="1" si="343"/>
        <v>308.63126600001982</v>
      </c>
      <c r="T2096" s="52">
        <f t="shared" ca="1" si="344"/>
        <v>2341</v>
      </c>
      <c r="U2096" s="39" t="str">
        <f t="shared" ca="1" si="345"/>
        <v>309,</v>
      </c>
      <c r="V2096" s="39" t="str">
        <f t="shared" ca="1" si="346"/>
        <v>308.6313,</v>
      </c>
      <c r="W2096" s="53" t="str">
        <f t="shared" ca="1" si="339"/>
        <v>30863,</v>
      </c>
      <c r="X2096" s="90"/>
      <c r="Y2096" s="52"/>
      <c r="Z2096" s="52"/>
      <c r="AA2096" s="52"/>
      <c r="AB2096" s="52"/>
      <c r="AC2096" s="52"/>
      <c r="AD2096" s="52"/>
      <c r="AE2096" s="52"/>
      <c r="AF2096" s="52"/>
      <c r="AG2096" s="52"/>
      <c r="AH2096" s="52"/>
    </row>
    <row r="2097" spans="11:34" ht="15" thickBot="1" x14ac:dyDescent="0.3">
      <c r="K2097" s="109"/>
      <c r="L2097" s="116">
        <v>2096</v>
      </c>
      <c r="M2097" s="33">
        <f t="shared" si="337"/>
        <v>1.5355311355311356</v>
      </c>
      <c r="N2097" s="33">
        <f t="shared" si="338"/>
        <v>0.40735020535020539</v>
      </c>
      <c r="O2097" s="112">
        <f t="shared" si="340"/>
        <v>201.65851750010168</v>
      </c>
      <c r="P2097" s="33">
        <f t="shared" si="341"/>
        <v>270.96080515444595</v>
      </c>
      <c r="Q2097" s="117">
        <f>IF(INDEX($P$2:$P$4096,MATCH($B$7,$P$2:$P$4096,1)+ROWS(Q$2:$Q2097))&lt;=$B$8,INDEX($P$2:$P$4096,MATCH($B$7,$P$2:$P$4096,1)+ROWS(Q$2:$Q2097)),"")</f>
        <v>308.78596623787467</v>
      </c>
      <c r="R2097" s="118">
        <f t="shared" si="342"/>
        <v>2342</v>
      </c>
      <c r="S2097" s="51">
        <f t="shared" ca="1" si="343"/>
        <v>308.78596623787467</v>
      </c>
      <c r="T2097" s="52">
        <f t="shared" ca="1" si="344"/>
        <v>2342</v>
      </c>
      <c r="U2097" s="39" t="str">
        <f t="shared" ca="1" si="345"/>
        <v>309,</v>
      </c>
      <c r="V2097" s="39" t="str">
        <f t="shared" ca="1" si="346"/>
        <v>308.786,</v>
      </c>
      <c r="W2097" s="53" t="str">
        <f t="shared" ca="1" si="339"/>
        <v>30879,</v>
      </c>
      <c r="X2097" s="90"/>
      <c r="Y2097" s="52"/>
      <c r="Z2097" s="52"/>
      <c r="AA2097" s="52"/>
      <c r="AB2097" s="52"/>
      <c r="AC2097" s="52"/>
      <c r="AD2097" s="52"/>
      <c r="AE2097" s="52"/>
      <c r="AF2097" s="52"/>
      <c r="AG2097" s="52"/>
      <c r="AH2097" s="52"/>
    </row>
    <row r="2098" spans="11:34" ht="15" thickBot="1" x14ac:dyDescent="0.3">
      <c r="K2098" s="109"/>
      <c r="L2098" s="116">
        <v>2097</v>
      </c>
      <c r="M2098" s="33">
        <f t="shared" si="337"/>
        <v>1.5362637362637364</v>
      </c>
      <c r="N2098" s="33">
        <f t="shared" si="338"/>
        <v>0.40746120546120551</v>
      </c>
      <c r="O2098" s="112">
        <f t="shared" si="340"/>
        <v>201.71346805010174</v>
      </c>
      <c r="P2098" s="33">
        <f t="shared" si="341"/>
        <v>271.11363838467315</v>
      </c>
      <c r="Q2098" s="117">
        <f>IF(INDEX($P$2:$P$4096,MATCH($B$7,$P$2:$P$4096,1)+ROWS(Q$2:$Q2098))&lt;=$B$8,INDEX($P$2:$P$4096,MATCH($B$7,$P$2:$P$4096,1)+ROWS(Q$2:$Q2098)),"")</f>
        <v>308.94067424383826</v>
      </c>
      <c r="R2098" s="118">
        <f t="shared" si="342"/>
        <v>2343</v>
      </c>
      <c r="S2098" s="51">
        <f t="shared" ca="1" si="343"/>
        <v>308.94067424383826</v>
      </c>
      <c r="T2098" s="52">
        <f t="shared" ca="1" si="344"/>
        <v>2343</v>
      </c>
      <c r="U2098" s="39" t="str">
        <f t="shared" ca="1" si="345"/>
        <v>309,</v>
      </c>
      <c r="V2098" s="39" t="str">
        <f t="shared" ca="1" si="346"/>
        <v>308.9407,</v>
      </c>
      <c r="W2098" s="53" t="str">
        <f t="shared" ca="1" si="339"/>
        <v>30894,</v>
      </c>
      <c r="X2098" s="90"/>
      <c r="Y2098" s="52"/>
      <c r="Z2098" s="52"/>
      <c r="AA2098" s="52"/>
      <c r="AB2098" s="52"/>
      <c r="AC2098" s="52"/>
      <c r="AD2098" s="52"/>
      <c r="AE2098" s="52"/>
      <c r="AF2098" s="52"/>
      <c r="AG2098" s="52"/>
      <c r="AH2098" s="52"/>
    </row>
    <row r="2099" spans="11:34" ht="15" thickBot="1" x14ac:dyDescent="0.3">
      <c r="K2099" s="109"/>
      <c r="L2099" s="116">
        <v>2098</v>
      </c>
      <c r="M2099" s="33">
        <f t="shared" si="337"/>
        <v>1.5369963369963371</v>
      </c>
      <c r="N2099" s="33">
        <f t="shared" si="338"/>
        <v>0.40757220557220564</v>
      </c>
      <c r="O2099" s="112">
        <f t="shared" si="340"/>
        <v>201.7684186001018</v>
      </c>
      <c r="P2099" s="33">
        <f t="shared" si="341"/>
        <v>271.26647909198829</v>
      </c>
      <c r="Q2099" s="117">
        <f>IF(INDEX($P$2:$P$4096,MATCH($B$7,$P$2:$P$4096,1)+ROWS(Q$2:$Q2099))&lt;=$B$8,INDEX($P$2:$P$4096,MATCH($B$7,$P$2:$P$4096,1)+ROWS(Q$2:$Q2099)),"")</f>
        <v>309.09539001913635</v>
      </c>
      <c r="R2099" s="118">
        <f t="shared" si="342"/>
        <v>2344</v>
      </c>
      <c r="S2099" s="51">
        <f t="shared" ca="1" si="343"/>
        <v>309.09539001913635</v>
      </c>
      <c r="T2099" s="52">
        <f t="shared" ca="1" si="344"/>
        <v>2344</v>
      </c>
      <c r="U2099" s="39" t="str">
        <f t="shared" ca="1" si="345"/>
        <v>309,</v>
      </c>
      <c r="V2099" s="39" t="str">
        <f t="shared" ca="1" si="346"/>
        <v>309.0954,</v>
      </c>
      <c r="W2099" s="53" t="str">
        <f t="shared" ca="1" si="339"/>
        <v>30910,</v>
      </c>
      <c r="X2099" s="90"/>
      <c r="Y2099" s="52"/>
      <c r="Z2099" s="52"/>
      <c r="AA2099" s="52"/>
      <c r="AB2099" s="52"/>
      <c r="AC2099" s="52"/>
      <c r="AD2099" s="52"/>
      <c r="AE2099" s="52"/>
      <c r="AF2099" s="52"/>
      <c r="AG2099" s="52"/>
      <c r="AH2099" s="52"/>
    </row>
    <row r="2100" spans="11:34" ht="15" thickBot="1" x14ac:dyDescent="0.3">
      <c r="K2100" s="109"/>
      <c r="L2100" s="116">
        <v>2099</v>
      </c>
      <c r="M2100" s="33">
        <f t="shared" si="337"/>
        <v>1.5377289377289378</v>
      </c>
      <c r="N2100" s="33">
        <f t="shared" si="338"/>
        <v>0.40768320568320576</v>
      </c>
      <c r="O2100" s="112">
        <f t="shared" si="340"/>
        <v>201.82336915010185</v>
      </c>
      <c r="P2100" s="33">
        <f t="shared" si="341"/>
        <v>271.41932727754141</v>
      </c>
      <c r="Q2100" s="117">
        <f>IF(INDEX($P$2:$P$4096,MATCH($B$7,$P$2:$P$4096,1)+ROWS(Q$2:$Q2100))&lt;=$B$8,INDEX($P$2:$P$4096,MATCH($B$7,$P$2:$P$4096,1)+ROWS(Q$2:$Q2100)),"")</f>
        <v>309.25011356499584</v>
      </c>
      <c r="R2100" s="118">
        <f t="shared" si="342"/>
        <v>2345</v>
      </c>
      <c r="S2100" s="51">
        <f t="shared" ca="1" si="343"/>
        <v>309.25011356499584</v>
      </c>
      <c r="T2100" s="52">
        <f t="shared" ca="1" si="344"/>
        <v>2345</v>
      </c>
      <c r="U2100" s="39" t="str">
        <f t="shared" ca="1" si="345"/>
        <v>309,</v>
      </c>
      <c r="V2100" s="39" t="str">
        <f t="shared" ca="1" si="346"/>
        <v>309.2501,</v>
      </c>
      <c r="W2100" s="53" t="str">
        <f t="shared" ca="1" si="339"/>
        <v>30925,</v>
      </c>
      <c r="X2100" s="90"/>
      <c r="Y2100" s="52"/>
      <c r="Z2100" s="52"/>
      <c r="AA2100" s="52"/>
      <c r="AB2100" s="52"/>
      <c r="AC2100" s="52"/>
      <c r="AD2100" s="52"/>
      <c r="AE2100" s="52"/>
      <c r="AF2100" s="52"/>
      <c r="AG2100" s="52"/>
      <c r="AH2100" s="52"/>
    </row>
    <row r="2101" spans="11:34" ht="15" thickBot="1" x14ac:dyDescent="0.3">
      <c r="K2101" s="109"/>
      <c r="L2101" s="116">
        <v>2100</v>
      </c>
      <c r="M2101" s="33">
        <f t="shared" si="337"/>
        <v>1.5384615384615385</v>
      </c>
      <c r="N2101" s="33">
        <f t="shared" si="338"/>
        <v>0.40779420579420583</v>
      </c>
      <c r="O2101" s="112">
        <f t="shared" si="340"/>
        <v>201.87831970010188</v>
      </c>
      <c r="P2101" s="33">
        <f t="shared" si="341"/>
        <v>271.57218294248224</v>
      </c>
      <c r="Q2101" s="117">
        <f>IF(INDEX($P$2:$P$4096,MATCH($B$7,$P$2:$P$4096,1)+ROWS(Q$2:$Q2101))&lt;=$B$8,INDEX($P$2:$P$4096,MATCH($B$7,$P$2:$P$4096,1)+ROWS(Q$2:$Q2101)),"")</f>
        <v>309.40484488264366</v>
      </c>
      <c r="R2101" s="118">
        <f t="shared" si="342"/>
        <v>2346</v>
      </c>
      <c r="S2101" s="51">
        <f t="shared" ca="1" si="343"/>
        <v>309.40484488264366</v>
      </c>
      <c r="T2101" s="52">
        <f t="shared" ca="1" si="344"/>
        <v>2346</v>
      </c>
      <c r="U2101" s="39" t="str">
        <f t="shared" ca="1" si="345"/>
        <v>309,</v>
      </c>
      <c r="V2101" s="39" t="str">
        <f t="shared" ca="1" si="346"/>
        <v>309.4048,</v>
      </c>
      <c r="W2101" s="53" t="str">
        <f t="shared" ca="1" si="339"/>
        <v>30940,</v>
      </c>
      <c r="X2101" s="90"/>
      <c r="Y2101" s="52"/>
      <c r="Z2101" s="52"/>
      <c r="AA2101" s="52"/>
      <c r="AB2101" s="52"/>
      <c r="AC2101" s="52"/>
      <c r="AD2101" s="52"/>
      <c r="AE2101" s="52"/>
      <c r="AF2101" s="52"/>
      <c r="AG2101" s="52"/>
      <c r="AH2101" s="52"/>
    </row>
    <row r="2102" spans="11:34" ht="15" thickBot="1" x14ac:dyDescent="0.3">
      <c r="K2102" s="109"/>
      <c r="L2102" s="116">
        <v>2101</v>
      </c>
      <c r="M2102" s="33">
        <f t="shared" si="337"/>
        <v>1.5391941391941393</v>
      </c>
      <c r="N2102" s="33">
        <f t="shared" si="338"/>
        <v>0.40790520590520596</v>
      </c>
      <c r="O2102" s="112">
        <f t="shared" si="340"/>
        <v>201.93327025010194</v>
      </c>
      <c r="P2102" s="33">
        <f t="shared" si="341"/>
        <v>271.72504608796152</v>
      </c>
      <c r="Q2102" s="117">
        <f>IF(INDEX($P$2:$P$4096,MATCH($B$7,$P$2:$P$4096,1)+ROWS(Q$2:$Q2102))&lt;=$B$8,INDEX($P$2:$P$4096,MATCH($B$7,$P$2:$P$4096,1)+ROWS(Q$2:$Q2102)),"")</f>
        <v>309.55958397330727</v>
      </c>
      <c r="R2102" s="118">
        <f t="shared" si="342"/>
        <v>2347</v>
      </c>
      <c r="S2102" s="51">
        <f t="shared" ca="1" si="343"/>
        <v>309.55958397330727</v>
      </c>
      <c r="T2102" s="52">
        <f t="shared" ca="1" si="344"/>
        <v>2347</v>
      </c>
      <c r="U2102" s="39" t="str">
        <f t="shared" ca="1" si="345"/>
        <v>310,</v>
      </c>
      <c r="V2102" s="39" t="str">
        <f t="shared" ca="1" si="346"/>
        <v>309.5596,</v>
      </c>
      <c r="W2102" s="53" t="str">
        <f t="shared" ca="1" si="339"/>
        <v>30956,</v>
      </c>
      <c r="X2102" s="90"/>
      <c r="Y2102" s="52"/>
      <c r="Z2102" s="52"/>
      <c r="AA2102" s="52"/>
      <c r="AB2102" s="52"/>
      <c r="AC2102" s="52"/>
      <c r="AD2102" s="52"/>
      <c r="AE2102" s="52"/>
      <c r="AF2102" s="52"/>
      <c r="AG2102" s="52"/>
      <c r="AH2102" s="52"/>
    </row>
    <row r="2103" spans="11:34" ht="15" thickBot="1" x14ac:dyDescent="0.3">
      <c r="K2103" s="109"/>
      <c r="L2103" s="116">
        <v>2102</v>
      </c>
      <c r="M2103" s="33">
        <f t="shared" si="337"/>
        <v>1.53992673992674</v>
      </c>
      <c r="N2103" s="33">
        <f t="shared" si="338"/>
        <v>0.40801620601620608</v>
      </c>
      <c r="O2103" s="112">
        <f t="shared" si="340"/>
        <v>201.988220800102</v>
      </c>
      <c r="P2103" s="33">
        <f t="shared" si="341"/>
        <v>271.87791671512906</v>
      </c>
      <c r="Q2103" s="117">
        <f>IF(INDEX($P$2:$P$4096,MATCH($B$7,$P$2:$P$4096,1)+ROWS(Q$2:$Q2103))&lt;=$B$8,INDEX($P$2:$P$4096,MATCH($B$7,$P$2:$P$4096,1)+ROWS(Q$2:$Q2103)),"")</f>
        <v>309.71433083821393</v>
      </c>
      <c r="R2103" s="118">
        <f t="shared" si="342"/>
        <v>2348</v>
      </c>
      <c r="S2103" s="51">
        <f t="shared" ca="1" si="343"/>
        <v>309.71433083821393</v>
      </c>
      <c r="T2103" s="52">
        <f t="shared" ca="1" si="344"/>
        <v>2348</v>
      </c>
      <c r="U2103" s="39" t="str">
        <f t="shared" ca="1" si="345"/>
        <v>310,</v>
      </c>
      <c r="V2103" s="39" t="str">
        <f t="shared" ca="1" si="346"/>
        <v>309.7143,</v>
      </c>
      <c r="W2103" s="53" t="str">
        <f t="shared" ca="1" si="339"/>
        <v>30971,</v>
      </c>
      <c r="X2103" s="90"/>
      <c r="Y2103" s="52"/>
      <c r="Z2103" s="52"/>
      <c r="AA2103" s="52"/>
      <c r="AB2103" s="52"/>
      <c r="AC2103" s="52"/>
      <c r="AD2103" s="52"/>
      <c r="AE2103" s="52"/>
      <c r="AF2103" s="52"/>
      <c r="AG2103" s="52"/>
      <c r="AH2103" s="52"/>
    </row>
    <row r="2104" spans="11:34" ht="15" thickBot="1" x14ac:dyDescent="0.3">
      <c r="K2104" s="109"/>
      <c r="L2104" s="116">
        <v>2103</v>
      </c>
      <c r="M2104" s="33">
        <f t="shared" si="337"/>
        <v>1.5406593406593407</v>
      </c>
      <c r="N2104" s="33">
        <f t="shared" si="338"/>
        <v>0.40812720612720615</v>
      </c>
      <c r="O2104" s="112">
        <f t="shared" si="340"/>
        <v>202.04317135010206</v>
      </c>
      <c r="P2104" s="33">
        <f t="shared" si="341"/>
        <v>272.03079482513664</v>
      </c>
      <c r="Q2104" s="117">
        <f>IF(INDEX($P$2:$P$4096,MATCH($B$7,$P$2:$P$4096,1)+ROWS(Q$2:$Q2104))&lt;=$B$8,INDEX($P$2:$P$4096,MATCH($B$7,$P$2:$P$4096,1)+ROWS(Q$2:$Q2104)),"")</f>
        <v>309.86908547859178</v>
      </c>
      <c r="R2104" s="118">
        <f t="shared" si="342"/>
        <v>2349</v>
      </c>
      <c r="S2104" s="51">
        <f t="shared" ca="1" si="343"/>
        <v>309.86908547859178</v>
      </c>
      <c r="T2104" s="52">
        <f t="shared" ca="1" si="344"/>
        <v>2349</v>
      </c>
      <c r="U2104" s="39" t="str">
        <f t="shared" ca="1" si="345"/>
        <v>310,</v>
      </c>
      <c r="V2104" s="39" t="str">
        <f t="shared" ca="1" si="346"/>
        <v>309.8691,</v>
      </c>
      <c r="W2104" s="53" t="str">
        <f t="shared" ca="1" si="339"/>
        <v>30987,</v>
      </c>
      <c r="X2104" s="90"/>
      <c r="Y2104" s="52"/>
      <c r="Z2104" s="52"/>
      <c r="AA2104" s="52"/>
      <c r="AB2104" s="52"/>
      <c r="AC2104" s="52"/>
      <c r="AD2104" s="52"/>
      <c r="AE2104" s="52"/>
      <c r="AF2104" s="52"/>
      <c r="AG2104" s="52"/>
      <c r="AH2104" s="52"/>
    </row>
    <row r="2105" spans="11:34" ht="15" thickBot="1" x14ac:dyDescent="0.3">
      <c r="K2105" s="109"/>
      <c r="L2105" s="116">
        <v>2104</v>
      </c>
      <c r="M2105" s="33">
        <f t="shared" si="337"/>
        <v>1.5413919413919415</v>
      </c>
      <c r="N2105" s="33">
        <f t="shared" si="338"/>
        <v>0.40823820623820628</v>
      </c>
      <c r="O2105" s="112">
        <f t="shared" si="340"/>
        <v>202.09812190010211</v>
      </c>
      <c r="P2105" s="33">
        <f t="shared" si="341"/>
        <v>272.18368041913476</v>
      </c>
      <c r="Q2105" s="117">
        <f>IF(INDEX($P$2:$P$4096,MATCH($B$7,$P$2:$P$4096,1)+ROWS(Q$2:$Q2105))&lt;=$B$8,INDEX($P$2:$P$4096,MATCH($B$7,$P$2:$P$4096,1)+ROWS(Q$2:$Q2105)),"")</f>
        <v>310.02384789566901</v>
      </c>
      <c r="R2105" s="118">
        <f t="shared" si="342"/>
        <v>2350</v>
      </c>
      <c r="S2105" s="51">
        <f t="shared" ca="1" si="343"/>
        <v>310.02384789566901</v>
      </c>
      <c r="T2105" s="52">
        <f t="shared" ca="1" si="344"/>
        <v>2350</v>
      </c>
      <c r="U2105" s="39" t="str">
        <f t="shared" ca="1" si="345"/>
        <v>310,</v>
      </c>
      <c r="V2105" s="39" t="str">
        <f t="shared" ca="1" si="346"/>
        <v>310.0238,</v>
      </c>
      <c r="W2105" s="53" t="str">
        <f t="shared" ca="1" si="339"/>
        <v>31002,</v>
      </c>
      <c r="X2105" s="90"/>
      <c r="Y2105" s="52"/>
      <c r="Z2105" s="52"/>
      <c r="AA2105" s="52"/>
      <c r="AB2105" s="52"/>
      <c r="AC2105" s="52"/>
      <c r="AD2105" s="52"/>
      <c r="AE2105" s="52"/>
      <c r="AF2105" s="52"/>
      <c r="AG2105" s="52"/>
      <c r="AH2105" s="52"/>
    </row>
    <row r="2106" spans="11:34" ht="15" thickBot="1" x14ac:dyDescent="0.3">
      <c r="K2106" s="109"/>
      <c r="L2106" s="116">
        <v>2105</v>
      </c>
      <c r="M2106" s="33">
        <f t="shared" si="337"/>
        <v>1.5421245421245422</v>
      </c>
      <c r="N2106" s="33">
        <f t="shared" si="338"/>
        <v>0.40834920634920641</v>
      </c>
      <c r="O2106" s="112">
        <f t="shared" si="340"/>
        <v>202.15307245010217</v>
      </c>
      <c r="P2106" s="33">
        <f t="shared" si="341"/>
        <v>272.33657349827541</v>
      </c>
      <c r="Q2106" s="117">
        <f>IF(INDEX($P$2:$P$4096,MATCH($B$7,$P$2:$P$4096,1)+ROWS(Q$2:$Q2106))&lt;=$B$8,INDEX($P$2:$P$4096,MATCH($B$7,$P$2:$P$4096,1)+ROWS(Q$2:$Q2106)),"")</f>
        <v>310.17861809067409</v>
      </c>
      <c r="R2106" s="118">
        <f t="shared" si="342"/>
        <v>2351</v>
      </c>
      <c r="S2106" s="51">
        <f t="shared" ca="1" si="343"/>
        <v>310.17861809067409</v>
      </c>
      <c r="T2106" s="52">
        <f t="shared" ca="1" si="344"/>
        <v>2351</v>
      </c>
      <c r="U2106" s="39" t="str">
        <f t="shared" ca="1" si="345"/>
        <v>310,</v>
      </c>
      <c r="V2106" s="39" t="str">
        <f t="shared" ca="1" si="346"/>
        <v>310.1786,</v>
      </c>
      <c r="W2106" s="53" t="str">
        <f t="shared" ca="1" si="339"/>
        <v>31018,</v>
      </c>
      <c r="X2106" s="90"/>
      <c r="Y2106" s="52"/>
      <c r="Z2106" s="52"/>
      <c r="AA2106" s="52"/>
      <c r="AB2106" s="52"/>
      <c r="AC2106" s="52"/>
      <c r="AD2106" s="52"/>
      <c r="AE2106" s="52"/>
      <c r="AF2106" s="52"/>
      <c r="AG2106" s="52"/>
      <c r="AH2106" s="52"/>
    </row>
    <row r="2107" spans="11:34" ht="15" thickBot="1" x14ac:dyDescent="0.3">
      <c r="K2107" s="109"/>
      <c r="L2107" s="116">
        <v>2106</v>
      </c>
      <c r="M2107" s="33">
        <f t="shared" si="337"/>
        <v>1.5428571428571429</v>
      </c>
      <c r="N2107" s="33">
        <f t="shared" si="338"/>
        <v>0.40846020646020653</v>
      </c>
      <c r="O2107" s="112">
        <f t="shared" si="340"/>
        <v>202.20802300010223</v>
      </c>
      <c r="P2107" s="33">
        <f t="shared" si="341"/>
        <v>272.48947406371013</v>
      </c>
      <c r="Q2107" s="117">
        <f>IF(INDEX($P$2:$P$4096,MATCH($B$7,$P$2:$P$4096,1)+ROWS(Q$2:$Q2107))&lt;=$B$8,INDEX($P$2:$P$4096,MATCH($B$7,$P$2:$P$4096,1)+ROWS(Q$2:$Q2107)),"")</f>
        <v>310.33339606483611</v>
      </c>
      <c r="R2107" s="118">
        <f t="shared" si="342"/>
        <v>2352</v>
      </c>
      <c r="S2107" s="51">
        <f t="shared" ca="1" si="343"/>
        <v>310.33339606483611</v>
      </c>
      <c r="T2107" s="52">
        <f t="shared" ca="1" si="344"/>
        <v>2352</v>
      </c>
      <c r="U2107" s="39" t="str">
        <f t="shared" ca="1" si="345"/>
        <v>310,</v>
      </c>
      <c r="V2107" s="39" t="str">
        <f t="shared" ca="1" si="346"/>
        <v>310.3334,</v>
      </c>
      <c r="W2107" s="53" t="str">
        <f t="shared" ca="1" si="339"/>
        <v>31033,</v>
      </c>
      <c r="X2107" s="90"/>
      <c r="Y2107" s="52"/>
      <c r="Z2107" s="52"/>
      <c r="AA2107" s="52"/>
      <c r="AB2107" s="52"/>
      <c r="AC2107" s="52"/>
      <c r="AD2107" s="52"/>
      <c r="AE2107" s="52"/>
      <c r="AF2107" s="52"/>
      <c r="AG2107" s="52"/>
      <c r="AH2107" s="52"/>
    </row>
    <row r="2108" spans="11:34" ht="15" thickBot="1" x14ac:dyDescent="0.3">
      <c r="K2108" s="109"/>
      <c r="L2108" s="116">
        <v>2107</v>
      </c>
      <c r="M2108" s="33">
        <f t="shared" si="337"/>
        <v>1.5435897435897437</v>
      </c>
      <c r="N2108" s="33">
        <f t="shared" si="338"/>
        <v>0.4085712065712066</v>
      </c>
      <c r="O2108" s="112">
        <f t="shared" si="340"/>
        <v>202.26297355010226</v>
      </c>
      <c r="P2108" s="33">
        <f t="shared" si="341"/>
        <v>272.64238211659102</v>
      </c>
      <c r="Q2108" s="117">
        <f>IF(INDEX($P$2:$P$4096,MATCH($B$7,$P$2:$P$4096,1)+ROWS(Q$2:$Q2108))&lt;=$B$8,INDEX($P$2:$P$4096,MATCH($B$7,$P$2:$P$4096,1)+ROWS(Q$2:$Q2108)),"")</f>
        <v>310.48818181938378</v>
      </c>
      <c r="R2108" s="118">
        <f t="shared" si="342"/>
        <v>2353</v>
      </c>
      <c r="S2108" s="51">
        <f t="shared" ca="1" si="343"/>
        <v>310.48818181938378</v>
      </c>
      <c r="T2108" s="52">
        <f t="shared" ca="1" si="344"/>
        <v>2353</v>
      </c>
      <c r="U2108" s="39" t="str">
        <f t="shared" ca="1" si="345"/>
        <v>310,</v>
      </c>
      <c r="V2108" s="39" t="str">
        <f t="shared" ca="1" si="346"/>
        <v>310.4882,</v>
      </c>
      <c r="W2108" s="53" t="str">
        <f t="shared" ca="1" si="339"/>
        <v>31049,</v>
      </c>
      <c r="X2108" s="90"/>
      <c r="Y2108" s="52"/>
      <c r="Z2108" s="52"/>
      <c r="AA2108" s="52"/>
      <c r="AB2108" s="52"/>
      <c r="AC2108" s="52"/>
      <c r="AD2108" s="52"/>
      <c r="AE2108" s="52"/>
      <c r="AF2108" s="52"/>
      <c r="AG2108" s="52"/>
      <c r="AH2108" s="52"/>
    </row>
    <row r="2109" spans="11:34" ht="15" thickBot="1" x14ac:dyDescent="0.3">
      <c r="K2109" s="109"/>
      <c r="L2109" s="116">
        <v>2108</v>
      </c>
      <c r="M2109" s="33">
        <f t="shared" si="337"/>
        <v>1.5443223443223444</v>
      </c>
      <c r="N2109" s="33">
        <f t="shared" si="338"/>
        <v>0.40868220668220673</v>
      </c>
      <c r="O2109" s="112">
        <f t="shared" si="340"/>
        <v>202.31792410010232</v>
      </c>
      <c r="P2109" s="33">
        <f t="shared" si="341"/>
        <v>272.79529765807109</v>
      </c>
      <c r="Q2109" s="117">
        <f>IF(INDEX($P$2:$P$4096,MATCH($B$7,$P$2:$P$4096,1)+ROWS(Q$2:$Q2109))&lt;=$B$8,INDEX($P$2:$P$4096,MATCH($B$7,$P$2:$P$4096,1)+ROWS(Q$2:$Q2109)),"")</f>
        <v>310.64297535554698</v>
      </c>
      <c r="R2109" s="118">
        <f t="shared" si="342"/>
        <v>2354</v>
      </c>
      <c r="S2109" s="51">
        <f t="shared" ca="1" si="343"/>
        <v>310.64297535554698</v>
      </c>
      <c r="T2109" s="52">
        <f t="shared" ca="1" si="344"/>
        <v>2354</v>
      </c>
      <c r="U2109" s="39" t="str">
        <f t="shared" ca="1" si="345"/>
        <v>311,</v>
      </c>
      <c r="V2109" s="39" t="str">
        <f t="shared" ca="1" si="346"/>
        <v>310.643,</v>
      </c>
      <c r="W2109" s="53" t="str">
        <f t="shared" ca="1" si="339"/>
        <v>31064,</v>
      </c>
      <c r="X2109" s="90"/>
      <c r="Y2109" s="52"/>
      <c r="Z2109" s="52"/>
      <c r="AA2109" s="52"/>
      <c r="AB2109" s="52"/>
      <c r="AC2109" s="52"/>
      <c r="AD2109" s="52"/>
      <c r="AE2109" s="52"/>
      <c r="AF2109" s="52"/>
      <c r="AG2109" s="52"/>
      <c r="AH2109" s="52"/>
    </row>
    <row r="2110" spans="11:34" ht="15" thickBot="1" x14ac:dyDescent="0.3">
      <c r="K2110" s="109"/>
      <c r="L2110" s="116">
        <v>2109</v>
      </c>
      <c r="M2110" s="33">
        <f t="shared" si="337"/>
        <v>1.5450549450549451</v>
      </c>
      <c r="N2110" s="33">
        <f t="shared" si="338"/>
        <v>0.40879320679320685</v>
      </c>
      <c r="O2110" s="112">
        <f t="shared" si="340"/>
        <v>202.3728746501024</v>
      </c>
      <c r="P2110" s="33">
        <f t="shared" si="341"/>
        <v>272.94822068930245</v>
      </c>
      <c r="Q2110" s="117">
        <f>IF(INDEX($P$2:$P$4096,MATCH($B$7,$P$2:$P$4096,1)+ROWS(Q$2:$Q2110))&lt;=$B$8,INDEX($P$2:$P$4096,MATCH($B$7,$P$2:$P$4096,1)+ROWS(Q$2:$Q2110)),"")</f>
        <v>310.79777667455556</v>
      </c>
      <c r="R2110" s="118">
        <f t="shared" si="342"/>
        <v>2355</v>
      </c>
      <c r="S2110" s="51">
        <f t="shared" ca="1" si="343"/>
        <v>310.79777667455556</v>
      </c>
      <c r="T2110" s="52">
        <f t="shared" ca="1" si="344"/>
        <v>2355</v>
      </c>
      <c r="U2110" s="39" t="str">
        <f t="shared" ca="1" si="345"/>
        <v>311,</v>
      </c>
      <c r="V2110" s="39" t="str">
        <f t="shared" ca="1" si="346"/>
        <v>310.7978,</v>
      </c>
      <c r="W2110" s="53" t="str">
        <f t="shared" ca="1" si="339"/>
        <v>31080,</v>
      </c>
      <c r="X2110" s="90"/>
      <c r="Y2110" s="52"/>
      <c r="Z2110" s="52"/>
      <c r="AA2110" s="52"/>
      <c r="AB2110" s="52"/>
      <c r="AC2110" s="52"/>
      <c r="AD2110" s="52"/>
      <c r="AE2110" s="52"/>
      <c r="AF2110" s="52"/>
      <c r="AG2110" s="52"/>
      <c r="AH2110" s="52"/>
    </row>
    <row r="2111" spans="11:34" ht="15" thickBot="1" x14ac:dyDescent="0.3">
      <c r="K2111" s="109"/>
      <c r="L2111" s="116">
        <v>2110</v>
      </c>
      <c r="M2111" s="33">
        <f t="shared" si="337"/>
        <v>1.5457875457875458</v>
      </c>
      <c r="N2111" s="33">
        <f t="shared" si="338"/>
        <v>0.40890420690420698</v>
      </c>
      <c r="O2111" s="112">
        <f t="shared" si="340"/>
        <v>202.42782520010246</v>
      </c>
      <c r="P2111" s="33">
        <f t="shared" si="341"/>
        <v>273.10115121143889</v>
      </c>
      <c r="Q2111" s="117">
        <f>IF(INDEX($P$2:$P$4096,MATCH($B$7,$P$2:$P$4096,1)+ROWS(Q$2:$Q2111))&lt;=$B$8,INDEX($P$2:$P$4096,MATCH($B$7,$P$2:$P$4096,1)+ROWS(Q$2:$Q2111)),"")</f>
        <v>310.95258577763917</v>
      </c>
      <c r="R2111" s="118">
        <f t="shared" si="342"/>
        <v>2356</v>
      </c>
      <c r="S2111" s="51">
        <f t="shared" ca="1" si="343"/>
        <v>310.95258577763917</v>
      </c>
      <c r="T2111" s="52">
        <f t="shared" ca="1" si="344"/>
        <v>2356</v>
      </c>
      <c r="U2111" s="39" t="str">
        <f t="shared" ca="1" si="345"/>
        <v>311,</v>
      </c>
      <c r="V2111" s="39" t="str">
        <f t="shared" ca="1" si="346"/>
        <v>310.9526,</v>
      </c>
      <c r="W2111" s="53" t="str">
        <f t="shared" ca="1" si="339"/>
        <v>31095,</v>
      </c>
      <c r="X2111" s="90"/>
      <c r="Y2111" s="52"/>
      <c r="Z2111" s="52"/>
      <c r="AA2111" s="52"/>
      <c r="AB2111" s="52"/>
      <c r="AC2111" s="52"/>
      <c r="AD2111" s="52"/>
      <c r="AE2111" s="52"/>
      <c r="AF2111" s="52"/>
      <c r="AG2111" s="52"/>
      <c r="AH2111" s="52"/>
    </row>
    <row r="2112" spans="11:34" ht="15" thickBot="1" x14ac:dyDescent="0.3">
      <c r="K2112" s="109"/>
      <c r="L2112" s="116">
        <v>2111</v>
      </c>
      <c r="M2112" s="33">
        <f t="shared" si="337"/>
        <v>1.5465201465201466</v>
      </c>
      <c r="N2112" s="33">
        <f t="shared" si="338"/>
        <v>0.40901520701520705</v>
      </c>
      <c r="O2112" s="112">
        <f t="shared" si="340"/>
        <v>202.48277575010249</v>
      </c>
      <c r="P2112" s="33">
        <f t="shared" si="341"/>
        <v>273.25408922563309</v>
      </c>
      <c r="Q2112" s="117">
        <f>IF(INDEX($P$2:$P$4096,MATCH($B$7,$P$2:$P$4096,1)+ROWS(Q$2:$Q2112))&lt;=$B$8,INDEX($P$2:$P$4096,MATCH($B$7,$P$2:$P$4096,1)+ROWS(Q$2:$Q2112)),"")</f>
        <v>311.10740266602869</v>
      </c>
      <c r="R2112" s="118">
        <f t="shared" si="342"/>
        <v>2357</v>
      </c>
      <c r="S2112" s="51">
        <f t="shared" ca="1" si="343"/>
        <v>311.10740266602869</v>
      </c>
      <c r="T2112" s="52">
        <f t="shared" ca="1" si="344"/>
        <v>2357</v>
      </c>
      <c r="U2112" s="39" t="str">
        <f t="shared" ca="1" si="345"/>
        <v>311,</v>
      </c>
      <c r="V2112" s="39" t="str">
        <f t="shared" ca="1" si="346"/>
        <v>311.1074,</v>
      </c>
      <c r="W2112" s="53" t="str">
        <f t="shared" ca="1" si="339"/>
        <v>31111,</v>
      </c>
      <c r="X2112" s="90"/>
      <c r="Y2112" s="52"/>
      <c r="Z2112" s="52"/>
      <c r="AA2112" s="52"/>
      <c r="AB2112" s="52"/>
      <c r="AC2112" s="52"/>
      <c r="AD2112" s="52"/>
      <c r="AE2112" s="52"/>
      <c r="AF2112" s="52"/>
      <c r="AG2112" s="52"/>
      <c r="AH2112" s="52"/>
    </row>
    <row r="2113" spans="11:34" ht="15" thickBot="1" x14ac:dyDescent="0.3">
      <c r="K2113" s="109"/>
      <c r="L2113" s="116">
        <v>2112</v>
      </c>
      <c r="M2113" s="33">
        <f t="shared" si="337"/>
        <v>1.5472527472527473</v>
      </c>
      <c r="N2113" s="33">
        <f t="shared" si="338"/>
        <v>0.40912620712620718</v>
      </c>
      <c r="O2113" s="112">
        <f t="shared" si="340"/>
        <v>202.53772630010255</v>
      </c>
      <c r="P2113" s="33">
        <f t="shared" si="341"/>
        <v>273.40703473303932</v>
      </c>
      <c r="Q2113" s="117">
        <f>IF(INDEX($P$2:$P$4096,MATCH($B$7,$P$2:$P$4096,1)+ROWS(Q$2:$Q2113))&lt;=$B$8,INDEX($P$2:$P$4096,MATCH($B$7,$P$2:$P$4096,1)+ROWS(Q$2:$Q2113)),"")</f>
        <v>311.26222734095444</v>
      </c>
      <c r="R2113" s="118">
        <f t="shared" si="342"/>
        <v>2358</v>
      </c>
      <c r="S2113" s="51">
        <f t="shared" ca="1" si="343"/>
        <v>311.26222734095444</v>
      </c>
      <c r="T2113" s="52">
        <f t="shared" ca="1" si="344"/>
        <v>2358</v>
      </c>
      <c r="U2113" s="39" t="str">
        <f t="shared" ca="1" si="345"/>
        <v>311,</v>
      </c>
      <c r="V2113" s="39" t="str">
        <f t="shared" ca="1" si="346"/>
        <v>311.2622,</v>
      </c>
      <c r="W2113" s="53" t="str">
        <f t="shared" ca="1" si="339"/>
        <v>31126,</v>
      </c>
      <c r="X2113" s="90"/>
      <c r="Y2113" s="52"/>
      <c r="Z2113" s="52"/>
      <c r="AA2113" s="52"/>
      <c r="AB2113" s="52"/>
      <c r="AC2113" s="52"/>
      <c r="AD2113" s="52"/>
      <c r="AE2113" s="52"/>
      <c r="AF2113" s="52"/>
      <c r="AG2113" s="52"/>
      <c r="AH2113" s="52"/>
    </row>
    <row r="2114" spans="11:34" ht="15" thickBot="1" x14ac:dyDescent="0.3">
      <c r="K2114" s="109"/>
      <c r="L2114" s="116">
        <v>2113</v>
      </c>
      <c r="M2114" s="33">
        <f t="shared" ref="M2114:M2177" si="347">(L2114*$B$2)/($B$3-1)</f>
        <v>1.547985347985348</v>
      </c>
      <c r="N2114" s="33">
        <f t="shared" ref="N2114:N2177" si="348">($M2114+$D$10)/$B$5</f>
        <v>0.4092372072372073</v>
      </c>
      <c r="O2114" s="112">
        <f t="shared" si="340"/>
        <v>202.59267685010261</v>
      </c>
      <c r="P2114" s="33">
        <f t="shared" si="341"/>
        <v>273.55998773481127</v>
      </c>
      <c r="Q2114" s="117">
        <f>IF(INDEX($P$2:$P$4096,MATCH($B$7,$P$2:$P$4096,1)+ROWS(Q$2:$Q2114))&lt;=$B$8,INDEX($P$2:$P$4096,MATCH($B$7,$P$2:$P$4096,1)+ROWS(Q$2:$Q2114)),"")</f>
        <v>311.41705980364821</v>
      </c>
      <c r="R2114" s="118">
        <f t="shared" si="342"/>
        <v>2359</v>
      </c>
      <c r="S2114" s="51">
        <f t="shared" ca="1" si="343"/>
        <v>311.41705980364821</v>
      </c>
      <c r="T2114" s="52">
        <f t="shared" ca="1" si="344"/>
        <v>2359</v>
      </c>
      <c r="U2114" s="39" t="str">
        <f t="shared" ca="1" si="345"/>
        <v>311,</v>
      </c>
      <c r="V2114" s="39" t="str">
        <f t="shared" ca="1" si="346"/>
        <v>311.4171,</v>
      </c>
      <c r="W2114" s="53" t="str">
        <f t="shared" ref="W2114:W2177" ca="1" si="349">ROUND(S2114*$B$10,0)&amp;","</f>
        <v>31142,</v>
      </c>
      <c r="X2114" s="90"/>
      <c r="Y2114" s="52"/>
      <c r="Z2114" s="52"/>
      <c r="AA2114" s="52"/>
      <c r="AB2114" s="52"/>
      <c r="AC2114" s="52"/>
      <c r="AD2114" s="52"/>
      <c r="AE2114" s="52"/>
      <c r="AF2114" s="52"/>
      <c r="AG2114" s="52"/>
      <c r="AH2114" s="52"/>
    </row>
    <row r="2115" spans="11:34" ht="15" thickBot="1" x14ac:dyDescent="0.3">
      <c r="K2115" s="109"/>
      <c r="L2115" s="116">
        <v>2114</v>
      </c>
      <c r="M2115" s="33">
        <f t="shared" si="347"/>
        <v>1.5487179487179488</v>
      </c>
      <c r="N2115" s="33">
        <f t="shared" si="348"/>
        <v>0.40934820734820737</v>
      </c>
      <c r="O2115" s="112">
        <f t="shared" ref="O2115:O2178" si="350">$N2115/$B$4</f>
        <v>202.64762740010264</v>
      </c>
      <c r="P2115" s="33">
        <f t="shared" ref="P2115:P2178" si="351">-245.19+O2115*(2.5293+O2115*(-0.066046+O2115*(0.0040422+O2115*(-0.0000020697))))/(1+O2115*(-0.025422+O2115*(0.0016883+O2115*(-0.0000013601))))</f>
        <v>273.71294823210343</v>
      </c>
      <c r="Q2115" s="117">
        <f>IF(INDEX($P$2:$P$4096,MATCH($B$7,$P$2:$P$4096,1)+ROWS(Q$2:$Q2115))&lt;=$B$8,INDEX($P$2:$P$4096,MATCH($B$7,$P$2:$P$4096,1)+ROWS(Q$2:$Q2115)),"")</f>
        <v>311.57190005534034</v>
      </c>
      <c r="R2115" s="118">
        <f t="shared" ref="R2115:R2178" si="352">INDEX($L$2:$L$4096,MATCH($Q2115,$P$2:$P$4096,0))</f>
        <v>2360</v>
      </c>
      <c r="S2115" s="51">
        <f t="shared" ref="S2115:S2178" ca="1" si="353">INDIRECT("Q"&amp;((ROW($Q2115)-2)*$B$9)+2,TRUE)</f>
        <v>311.57190005534034</v>
      </c>
      <c r="T2115" s="52">
        <f t="shared" ref="T2115:T2178" ca="1" si="354">INDEX($L$2:$L$4096,MATCH($S2115,$P$2:$P$4096,0))</f>
        <v>2360</v>
      </c>
      <c r="U2115" s="39" t="str">
        <f t="shared" ref="U2115:U2178" ca="1" si="355">ROUND(S2115,0)&amp;","</f>
        <v>312,</v>
      </c>
      <c r="V2115" s="39" t="str">
        <f t="shared" ref="V2115:V2178" ca="1" si="356">ROUND(S2115,4)&amp;","</f>
        <v>311.5719,</v>
      </c>
      <c r="W2115" s="53" t="str">
        <f t="shared" ca="1" si="349"/>
        <v>31157,</v>
      </c>
      <c r="X2115" s="90"/>
      <c r="Y2115" s="52"/>
      <c r="Z2115" s="52"/>
      <c r="AA2115" s="52"/>
      <c r="AB2115" s="52"/>
      <c r="AC2115" s="52"/>
      <c r="AD2115" s="52"/>
      <c r="AE2115" s="52"/>
      <c r="AF2115" s="52"/>
      <c r="AG2115" s="52"/>
      <c r="AH2115" s="52"/>
    </row>
    <row r="2116" spans="11:34" ht="15" thickBot="1" x14ac:dyDescent="0.3">
      <c r="K2116" s="109"/>
      <c r="L2116" s="116">
        <v>2115</v>
      </c>
      <c r="M2116" s="33">
        <f t="shared" si="347"/>
        <v>1.5494505494505495</v>
      </c>
      <c r="N2116" s="33">
        <f t="shared" si="348"/>
        <v>0.4094592074592075</v>
      </c>
      <c r="O2116" s="112">
        <f t="shared" si="350"/>
        <v>202.70257795010272</v>
      </c>
      <c r="P2116" s="33">
        <f t="shared" si="351"/>
        <v>273.86591622607074</v>
      </c>
      <c r="Q2116" s="117">
        <f>IF(INDEX($P$2:$P$4096,MATCH($B$7,$P$2:$P$4096,1)+ROWS(Q$2:$Q2116))&lt;=$B$8,INDEX($P$2:$P$4096,MATCH($B$7,$P$2:$P$4096,1)+ROWS(Q$2:$Q2116)),"")</f>
        <v>311.72674809726328</v>
      </c>
      <c r="R2116" s="118">
        <f t="shared" si="352"/>
        <v>2361</v>
      </c>
      <c r="S2116" s="51">
        <f t="shared" ca="1" si="353"/>
        <v>311.72674809726328</v>
      </c>
      <c r="T2116" s="52">
        <f t="shared" ca="1" si="354"/>
        <v>2361</v>
      </c>
      <c r="U2116" s="39" t="str">
        <f t="shared" ca="1" si="355"/>
        <v>312,</v>
      </c>
      <c r="V2116" s="39" t="str">
        <f t="shared" ca="1" si="356"/>
        <v>311.7267,</v>
      </c>
      <c r="W2116" s="53" t="str">
        <f t="shared" ca="1" si="349"/>
        <v>31173,</v>
      </c>
      <c r="X2116" s="90"/>
      <c r="Y2116" s="52"/>
      <c r="Z2116" s="52"/>
      <c r="AA2116" s="52"/>
      <c r="AB2116" s="52"/>
      <c r="AC2116" s="52"/>
      <c r="AD2116" s="52"/>
      <c r="AE2116" s="52"/>
      <c r="AF2116" s="52"/>
      <c r="AG2116" s="52"/>
      <c r="AH2116" s="52"/>
    </row>
    <row r="2117" spans="11:34" ht="15" thickBot="1" x14ac:dyDescent="0.3">
      <c r="K2117" s="109"/>
      <c r="L2117" s="116">
        <v>2116</v>
      </c>
      <c r="M2117" s="33">
        <f t="shared" si="347"/>
        <v>1.5501831501831502</v>
      </c>
      <c r="N2117" s="33">
        <f t="shared" si="348"/>
        <v>0.40957020757020762</v>
      </c>
      <c r="O2117" s="112">
        <f t="shared" si="350"/>
        <v>202.75752850010278</v>
      </c>
      <c r="P2117" s="33">
        <f t="shared" si="351"/>
        <v>274.01889171786792</v>
      </c>
      <c r="Q2117" s="117">
        <f>IF(INDEX($P$2:$P$4096,MATCH($B$7,$P$2:$P$4096,1)+ROWS(Q$2:$Q2117))&lt;=$B$8,INDEX($P$2:$P$4096,MATCH($B$7,$P$2:$P$4096,1)+ROWS(Q$2:$Q2117)),"")</f>
        <v>311.88160393064885</v>
      </c>
      <c r="R2117" s="118">
        <f t="shared" si="352"/>
        <v>2362</v>
      </c>
      <c r="S2117" s="51">
        <f t="shared" ca="1" si="353"/>
        <v>311.88160393064885</v>
      </c>
      <c r="T2117" s="52">
        <f t="shared" ca="1" si="354"/>
        <v>2362</v>
      </c>
      <c r="U2117" s="39" t="str">
        <f t="shared" ca="1" si="355"/>
        <v>312,</v>
      </c>
      <c r="V2117" s="39" t="str">
        <f t="shared" ca="1" si="356"/>
        <v>311.8816,</v>
      </c>
      <c r="W2117" s="53" t="str">
        <f t="shared" ca="1" si="349"/>
        <v>31188,</v>
      </c>
      <c r="X2117" s="90"/>
      <c r="Y2117" s="52"/>
      <c r="Z2117" s="52"/>
      <c r="AA2117" s="52"/>
      <c r="AB2117" s="52"/>
      <c r="AC2117" s="52"/>
      <c r="AD2117" s="52"/>
      <c r="AE2117" s="52"/>
      <c r="AF2117" s="52"/>
      <c r="AG2117" s="52"/>
      <c r="AH2117" s="52"/>
    </row>
    <row r="2118" spans="11:34" ht="15" thickBot="1" x14ac:dyDescent="0.3">
      <c r="K2118" s="109"/>
      <c r="L2118" s="116">
        <v>2117</v>
      </c>
      <c r="M2118" s="33">
        <f t="shared" si="347"/>
        <v>1.550915750915751</v>
      </c>
      <c r="N2118" s="33">
        <f t="shared" si="348"/>
        <v>0.40968120768120775</v>
      </c>
      <c r="O2118" s="112">
        <f t="shared" si="350"/>
        <v>202.81247905010284</v>
      </c>
      <c r="P2118" s="33">
        <f t="shared" si="351"/>
        <v>274.17187470865025</v>
      </c>
      <c r="Q2118" s="117">
        <f>IF(INDEX($P$2:$P$4096,MATCH($B$7,$P$2:$P$4096,1)+ROWS(Q$2:$Q2118))&lt;=$B$8,INDEX($P$2:$P$4096,MATCH($B$7,$P$2:$P$4096,1)+ROWS(Q$2:$Q2118)),"")</f>
        <v>312.03646755672929</v>
      </c>
      <c r="R2118" s="118">
        <f t="shared" si="352"/>
        <v>2363</v>
      </c>
      <c r="S2118" s="51">
        <f t="shared" ca="1" si="353"/>
        <v>312.03646755672929</v>
      </c>
      <c r="T2118" s="52">
        <f t="shared" ca="1" si="354"/>
        <v>2363</v>
      </c>
      <c r="U2118" s="39" t="str">
        <f t="shared" ca="1" si="355"/>
        <v>312,</v>
      </c>
      <c r="V2118" s="39" t="str">
        <f t="shared" ca="1" si="356"/>
        <v>312.0365,</v>
      </c>
      <c r="W2118" s="53" t="str">
        <f t="shared" ca="1" si="349"/>
        <v>31204,</v>
      </c>
      <c r="X2118" s="90"/>
      <c r="Y2118" s="52"/>
      <c r="Z2118" s="52"/>
      <c r="AA2118" s="52"/>
      <c r="AB2118" s="52"/>
      <c r="AC2118" s="52"/>
      <c r="AD2118" s="52"/>
      <c r="AE2118" s="52"/>
      <c r="AF2118" s="52"/>
      <c r="AG2118" s="52"/>
      <c r="AH2118" s="52"/>
    </row>
    <row r="2119" spans="11:34" ht="15" thickBot="1" x14ac:dyDescent="0.3">
      <c r="K2119" s="109"/>
      <c r="L2119" s="116">
        <v>2118</v>
      </c>
      <c r="M2119" s="33">
        <f t="shared" si="347"/>
        <v>1.5516483516483517</v>
      </c>
      <c r="N2119" s="33">
        <f t="shared" si="348"/>
        <v>0.40979220779220782</v>
      </c>
      <c r="O2119" s="112">
        <f t="shared" si="350"/>
        <v>202.86742960010287</v>
      </c>
      <c r="P2119" s="33">
        <f t="shared" si="351"/>
        <v>274.32486519957325</v>
      </c>
      <c r="Q2119" s="117">
        <f>IF(INDEX($P$2:$P$4096,MATCH($B$7,$P$2:$P$4096,1)+ROWS(Q$2:$Q2119))&lt;=$B$8,INDEX($P$2:$P$4096,MATCH($B$7,$P$2:$P$4096,1)+ROWS(Q$2:$Q2119)),"")</f>
        <v>312.1913389767372</v>
      </c>
      <c r="R2119" s="118">
        <f t="shared" si="352"/>
        <v>2364</v>
      </c>
      <c r="S2119" s="51">
        <f t="shared" ca="1" si="353"/>
        <v>312.1913389767372</v>
      </c>
      <c r="T2119" s="52">
        <f t="shared" ca="1" si="354"/>
        <v>2364</v>
      </c>
      <c r="U2119" s="39" t="str">
        <f t="shared" ca="1" si="355"/>
        <v>312,</v>
      </c>
      <c r="V2119" s="39" t="str">
        <f t="shared" ca="1" si="356"/>
        <v>312.1913,</v>
      </c>
      <c r="W2119" s="53" t="str">
        <f t="shared" ca="1" si="349"/>
        <v>31219,</v>
      </c>
      <c r="X2119" s="90"/>
      <c r="Y2119" s="52"/>
      <c r="Z2119" s="52"/>
      <c r="AA2119" s="52"/>
      <c r="AB2119" s="52"/>
      <c r="AC2119" s="52"/>
      <c r="AD2119" s="52"/>
      <c r="AE2119" s="52"/>
      <c r="AF2119" s="52"/>
      <c r="AG2119" s="52"/>
      <c r="AH2119" s="52"/>
    </row>
    <row r="2120" spans="11:34" ht="15" thickBot="1" x14ac:dyDescent="0.3">
      <c r="K2120" s="109"/>
      <c r="L2120" s="116">
        <v>2119</v>
      </c>
      <c r="M2120" s="33">
        <f t="shared" si="347"/>
        <v>1.5523809523809524</v>
      </c>
      <c r="N2120" s="33">
        <f t="shared" si="348"/>
        <v>0.40990320790320794</v>
      </c>
      <c r="O2120" s="112">
        <f t="shared" si="350"/>
        <v>202.92238015010292</v>
      </c>
      <c r="P2120" s="33">
        <f t="shared" si="351"/>
        <v>274.47786319179289</v>
      </c>
      <c r="Q2120" s="117">
        <f>IF(INDEX($P$2:$P$4096,MATCH($B$7,$P$2:$P$4096,1)+ROWS(Q$2:$Q2120))&lt;=$B$8,INDEX($P$2:$P$4096,MATCH($B$7,$P$2:$P$4096,1)+ROWS(Q$2:$Q2120)),"")</f>
        <v>312.34621819190528</v>
      </c>
      <c r="R2120" s="118">
        <f t="shared" si="352"/>
        <v>2365</v>
      </c>
      <c r="S2120" s="51">
        <f t="shared" ca="1" si="353"/>
        <v>312.34621819190528</v>
      </c>
      <c r="T2120" s="52">
        <f t="shared" ca="1" si="354"/>
        <v>2365</v>
      </c>
      <c r="U2120" s="39" t="str">
        <f t="shared" ca="1" si="355"/>
        <v>312,</v>
      </c>
      <c r="V2120" s="39" t="str">
        <f t="shared" ca="1" si="356"/>
        <v>312.3462,</v>
      </c>
      <c r="W2120" s="53" t="str">
        <f t="shared" ca="1" si="349"/>
        <v>31235,</v>
      </c>
      <c r="X2120" s="90"/>
      <c r="Y2120" s="52"/>
      <c r="Z2120" s="52"/>
      <c r="AA2120" s="52"/>
      <c r="AB2120" s="52"/>
      <c r="AC2120" s="52"/>
      <c r="AD2120" s="52"/>
      <c r="AE2120" s="52"/>
      <c r="AF2120" s="52"/>
      <c r="AG2120" s="52"/>
      <c r="AH2120" s="52"/>
    </row>
    <row r="2121" spans="11:34" ht="15" thickBot="1" x14ac:dyDescent="0.3">
      <c r="K2121" s="109"/>
      <c r="L2121" s="116">
        <v>2120</v>
      </c>
      <c r="M2121" s="33">
        <f t="shared" si="347"/>
        <v>1.5531135531135531</v>
      </c>
      <c r="N2121" s="33">
        <f t="shared" si="348"/>
        <v>0.41001420801420807</v>
      </c>
      <c r="O2121" s="112">
        <f t="shared" si="350"/>
        <v>202.97733070010298</v>
      </c>
      <c r="P2121" s="33">
        <f t="shared" si="351"/>
        <v>274.63086868646548</v>
      </c>
      <c r="Q2121" s="117">
        <f>IF(INDEX($P$2:$P$4096,MATCH($B$7,$P$2:$P$4096,1)+ROWS(Q$2:$Q2121))&lt;=$B$8,INDEX($P$2:$P$4096,MATCH($B$7,$P$2:$P$4096,1)+ROWS(Q$2:$Q2121)),"")</f>
        <v>312.50110520346749</v>
      </c>
      <c r="R2121" s="118">
        <f t="shared" si="352"/>
        <v>2366</v>
      </c>
      <c r="S2121" s="51">
        <f t="shared" ca="1" si="353"/>
        <v>312.50110520346749</v>
      </c>
      <c r="T2121" s="52">
        <f t="shared" ca="1" si="354"/>
        <v>2366</v>
      </c>
      <c r="U2121" s="39" t="str">
        <f t="shared" ca="1" si="355"/>
        <v>313,</v>
      </c>
      <c r="V2121" s="39" t="str">
        <f t="shared" ca="1" si="356"/>
        <v>312.5011,</v>
      </c>
      <c r="W2121" s="53" t="str">
        <f t="shared" ca="1" si="349"/>
        <v>31250,</v>
      </c>
      <c r="X2121" s="90"/>
      <c r="Y2121" s="52"/>
      <c r="Z2121" s="52"/>
      <c r="AA2121" s="52"/>
      <c r="AB2121" s="52"/>
      <c r="AC2121" s="52"/>
      <c r="AD2121" s="52"/>
      <c r="AE2121" s="52"/>
      <c r="AF2121" s="52"/>
      <c r="AG2121" s="52"/>
      <c r="AH2121" s="52"/>
    </row>
    <row r="2122" spans="11:34" ht="15" thickBot="1" x14ac:dyDescent="0.3">
      <c r="K2122" s="109"/>
      <c r="L2122" s="116">
        <v>2121</v>
      </c>
      <c r="M2122" s="33">
        <f t="shared" si="347"/>
        <v>1.5538461538461539</v>
      </c>
      <c r="N2122" s="33">
        <f t="shared" si="348"/>
        <v>0.4101252081252082</v>
      </c>
      <c r="O2122" s="112">
        <f t="shared" si="350"/>
        <v>203.03228125010307</v>
      </c>
      <c r="P2122" s="33">
        <f t="shared" si="351"/>
        <v>274.78388168474788</v>
      </c>
      <c r="Q2122" s="117">
        <f>IF(INDEX($P$2:$P$4096,MATCH($B$7,$P$2:$P$4096,1)+ROWS(Q$2:$Q2122))&lt;=$B$8,INDEX($P$2:$P$4096,MATCH($B$7,$P$2:$P$4096,1)+ROWS(Q$2:$Q2122)),"")</f>
        <v>312.65600001265688</v>
      </c>
      <c r="R2122" s="118">
        <f t="shared" si="352"/>
        <v>2367</v>
      </c>
      <c r="S2122" s="51">
        <f t="shared" ca="1" si="353"/>
        <v>312.65600001265688</v>
      </c>
      <c r="T2122" s="52">
        <f t="shared" ca="1" si="354"/>
        <v>2367</v>
      </c>
      <c r="U2122" s="39" t="str">
        <f t="shared" ca="1" si="355"/>
        <v>313,</v>
      </c>
      <c r="V2122" s="39" t="str">
        <f t="shared" ca="1" si="356"/>
        <v>312.656,</v>
      </c>
      <c r="W2122" s="53" t="str">
        <f t="shared" ca="1" si="349"/>
        <v>31266,</v>
      </c>
      <c r="X2122" s="90"/>
      <c r="Y2122" s="52"/>
      <c r="Z2122" s="52"/>
      <c r="AA2122" s="52"/>
      <c r="AB2122" s="52"/>
      <c r="AC2122" s="52"/>
      <c r="AD2122" s="52"/>
      <c r="AE2122" s="52"/>
      <c r="AF2122" s="52"/>
      <c r="AG2122" s="52"/>
      <c r="AH2122" s="52"/>
    </row>
    <row r="2123" spans="11:34" ht="15" thickBot="1" x14ac:dyDescent="0.3">
      <c r="K2123" s="109"/>
      <c r="L2123" s="116">
        <v>2122</v>
      </c>
      <c r="M2123" s="33">
        <f t="shared" si="347"/>
        <v>1.5545787545787546</v>
      </c>
      <c r="N2123" s="33">
        <f t="shared" si="348"/>
        <v>0.41023620823620827</v>
      </c>
      <c r="O2123" s="112">
        <f t="shared" si="350"/>
        <v>203.0872318001031</v>
      </c>
      <c r="P2123" s="33">
        <f t="shared" si="351"/>
        <v>274.93690218779619</v>
      </c>
      <c r="Q2123" s="117">
        <f>IF(INDEX($P$2:$P$4096,MATCH($B$7,$P$2:$P$4096,1)+ROWS(Q$2:$Q2123))&lt;=$B$8,INDEX($P$2:$P$4096,MATCH($B$7,$P$2:$P$4096,1)+ROWS(Q$2:$Q2123)),"")</f>
        <v>312.81090262070717</v>
      </c>
      <c r="R2123" s="118">
        <f t="shared" si="352"/>
        <v>2368</v>
      </c>
      <c r="S2123" s="51">
        <f t="shared" ca="1" si="353"/>
        <v>312.81090262070717</v>
      </c>
      <c r="T2123" s="52">
        <f t="shared" ca="1" si="354"/>
        <v>2368</v>
      </c>
      <c r="U2123" s="39" t="str">
        <f t="shared" ca="1" si="355"/>
        <v>313,</v>
      </c>
      <c r="V2123" s="39" t="str">
        <f t="shared" ca="1" si="356"/>
        <v>312.8109,</v>
      </c>
      <c r="W2123" s="53" t="str">
        <f t="shared" ca="1" si="349"/>
        <v>31281,</v>
      </c>
      <c r="X2123" s="90"/>
      <c r="Y2123" s="52"/>
      <c r="Z2123" s="52"/>
      <c r="AA2123" s="52"/>
      <c r="AB2123" s="52"/>
      <c r="AC2123" s="52"/>
      <c r="AD2123" s="52"/>
      <c r="AE2123" s="52"/>
      <c r="AF2123" s="52"/>
      <c r="AG2123" s="52"/>
      <c r="AH2123" s="52"/>
    </row>
    <row r="2124" spans="11:34" ht="15" thickBot="1" x14ac:dyDescent="0.3">
      <c r="K2124" s="109"/>
      <c r="L2124" s="116">
        <v>2123</v>
      </c>
      <c r="M2124" s="33">
        <f t="shared" si="347"/>
        <v>1.5553113553113553</v>
      </c>
      <c r="N2124" s="33">
        <f t="shared" si="348"/>
        <v>0.41034720834720839</v>
      </c>
      <c r="O2124" s="112">
        <f t="shared" si="350"/>
        <v>203.14218235010316</v>
      </c>
      <c r="P2124" s="33">
        <f t="shared" si="351"/>
        <v>275.08993019676819</v>
      </c>
      <c r="Q2124" s="117">
        <f>IF(INDEX($P$2:$P$4096,MATCH($B$7,$P$2:$P$4096,1)+ROWS(Q$2:$Q2124))&lt;=$B$8,INDEX($P$2:$P$4096,MATCH($B$7,$P$2:$P$4096,1)+ROWS(Q$2:$Q2124)),"")</f>
        <v>312.96581302885255</v>
      </c>
      <c r="R2124" s="118">
        <f t="shared" si="352"/>
        <v>2369</v>
      </c>
      <c r="S2124" s="51">
        <f t="shared" ca="1" si="353"/>
        <v>312.96581302885255</v>
      </c>
      <c r="T2124" s="52">
        <f t="shared" ca="1" si="354"/>
        <v>2369</v>
      </c>
      <c r="U2124" s="39" t="str">
        <f t="shared" ca="1" si="355"/>
        <v>313,</v>
      </c>
      <c r="V2124" s="39" t="str">
        <f t="shared" ca="1" si="356"/>
        <v>312.9658,</v>
      </c>
      <c r="W2124" s="53" t="str">
        <f t="shared" ca="1" si="349"/>
        <v>31297,</v>
      </c>
      <c r="X2124" s="90"/>
      <c r="Y2124" s="52"/>
      <c r="Z2124" s="52"/>
      <c r="AA2124" s="52"/>
      <c r="AB2124" s="52"/>
      <c r="AC2124" s="52"/>
      <c r="AD2124" s="52"/>
      <c r="AE2124" s="52"/>
      <c r="AF2124" s="52"/>
      <c r="AG2124" s="52"/>
      <c r="AH2124" s="52"/>
    </row>
    <row r="2125" spans="11:34" ht="15" thickBot="1" x14ac:dyDescent="0.3">
      <c r="K2125" s="109"/>
      <c r="L2125" s="116">
        <v>2124</v>
      </c>
      <c r="M2125" s="33">
        <f t="shared" si="347"/>
        <v>1.5560439560439561</v>
      </c>
      <c r="N2125" s="33">
        <f t="shared" si="348"/>
        <v>0.41045820845820852</v>
      </c>
      <c r="O2125" s="112">
        <f t="shared" si="350"/>
        <v>203.19713290010321</v>
      </c>
      <c r="P2125" s="33">
        <f t="shared" si="351"/>
        <v>275.2429657128211</v>
      </c>
      <c r="Q2125" s="117">
        <f>IF(INDEX($P$2:$P$4096,MATCH($B$7,$P$2:$P$4096,1)+ROWS(Q$2:$Q2125))&lt;=$B$8,INDEX($P$2:$P$4096,MATCH($B$7,$P$2:$P$4096,1)+ROWS(Q$2:$Q2125)),"")</f>
        <v>313.12073123832835</v>
      </c>
      <c r="R2125" s="118">
        <f t="shared" si="352"/>
        <v>2370</v>
      </c>
      <c r="S2125" s="51">
        <f t="shared" ca="1" si="353"/>
        <v>313.12073123832835</v>
      </c>
      <c r="T2125" s="52">
        <f t="shared" ca="1" si="354"/>
        <v>2370</v>
      </c>
      <c r="U2125" s="39" t="str">
        <f t="shared" ca="1" si="355"/>
        <v>313,</v>
      </c>
      <c r="V2125" s="39" t="str">
        <f t="shared" ca="1" si="356"/>
        <v>313.1207,</v>
      </c>
      <c r="W2125" s="53" t="str">
        <f t="shared" ca="1" si="349"/>
        <v>31312,</v>
      </c>
      <c r="X2125" s="90"/>
      <c r="Y2125" s="52"/>
      <c r="Z2125" s="52"/>
      <c r="AA2125" s="52"/>
      <c r="AB2125" s="52"/>
      <c r="AC2125" s="52"/>
      <c r="AD2125" s="52"/>
      <c r="AE2125" s="52"/>
      <c r="AF2125" s="52"/>
      <c r="AG2125" s="52"/>
      <c r="AH2125" s="52"/>
    </row>
    <row r="2126" spans="11:34" ht="15" thickBot="1" x14ac:dyDescent="0.3">
      <c r="K2126" s="109"/>
      <c r="L2126" s="116">
        <v>2125</v>
      </c>
      <c r="M2126" s="33">
        <f t="shared" si="347"/>
        <v>1.5567765567765568</v>
      </c>
      <c r="N2126" s="33">
        <f t="shared" si="348"/>
        <v>0.41056920856920859</v>
      </c>
      <c r="O2126" s="112">
        <f t="shared" si="350"/>
        <v>203.25208345010324</v>
      </c>
      <c r="P2126" s="33">
        <f t="shared" si="351"/>
        <v>275.39600873711282</v>
      </c>
      <c r="Q2126" s="117">
        <f>IF(INDEX($P$2:$P$4096,MATCH($B$7,$P$2:$P$4096,1)+ROWS(Q$2:$Q2126))&lt;=$B$8,INDEX($P$2:$P$4096,MATCH($B$7,$P$2:$P$4096,1)+ROWS(Q$2:$Q2126)),"")</f>
        <v>313.2756572503684</v>
      </c>
      <c r="R2126" s="118">
        <f t="shared" si="352"/>
        <v>2371</v>
      </c>
      <c r="S2126" s="51">
        <f t="shared" ca="1" si="353"/>
        <v>313.2756572503684</v>
      </c>
      <c r="T2126" s="52">
        <f t="shared" ca="1" si="354"/>
        <v>2371</v>
      </c>
      <c r="U2126" s="39" t="str">
        <f t="shared" ca="1" si="355"/>
        <v>313,</v>
      </c>
      <c r="V2126" s="39" t="str">
        <f t="shared" ca="1" si="356"/>
        <v>313.2757,</v>
      </c>
      <c r="W2126" s="53" t="str">
        <f t="shared" ca="1" si="349"/>
        <v>31328,</v>
      </c>
      <c r="X2126" s="90"/>
      <c r="Y2126" s="52"/>
      <c r="Z2126" s="52"/>
      <c r="AA2126" s="52"/>
      <c r="AB2126" s="52"/>
      <c r="AC2126" s="52"/>
      <c r="AD2126" s="52"/>
      <c r="AE2126" s="52"/>
      <c r="AF2126" s="52"/>
      <c r="AG2126" s="52"/>
      <c r="AH2126" s="52"/>
    </row>
    <row r="2127" spans="11:34" ht="15" thickBot="1" x14ac:dyDescent="0.3">
      <c r="K2127" s="109"/>
      <c r="L2127" s="116">
        <v>2126</v>
      </c>
      <c r="M2127" s="33">
        <f t="shared" si="347"/>
        <v>1.5575091575091575</v>
      </c>
      <c r="N2127" s="33">
        <f t="shared" si="348"/>
        <v>0.41068020868020871</v>
      </c>
      <c r="O2127" s="112">
        <f t="shared" si="350"/>
        <v>203.3070340001033</v>
      </c>
      <c r="P2127" s="33">
        <f t="shared" si="351"/>
        <v>275.54905927080159</v>
      </c>
      <c r="Q2127" s="117">
        <f>IF(INDEX($P$2:$P$4096,MATCH($B$7,$P$2:$P$4096,1)+ROWS(Q$2:$Q2127))&lt;=$B$8,INDEX($P$2:$P$4096,MATCH($B$7,$P$2:$P$4096,1)+ROWS(Q$2:$Q2127)),"")</f>
        <v>313.43059106620836</v>
      </c>
      <c r="R2127" s="118">
        <f t="shared" si="352"/>
        <v>2372</v>
      </c>
      <c r="S2127" s="51">
        <f t="shared" ca="1" si="353"/>
        <v>313.43059106620836</v>
      </c>
      <c r="T2127" s="52">
        <f t="shared" ca="1" si="354"/>
        <v>2372</v>
      </c>
      <c r="U2127" s="39" t="str">
        <f t="shared" ca="1" si="355"/>
        <v>313,</v>
      </c>
      <c r="V2127" s="39" t="str">
        <f t="shared" ca="1" si="356"/>
        <v>313.4306,</v>
      </c>
      <c r="W2127" s="53" t="str">
        <f t="shared" ca="1" si="349"/>
        <v>31343,</v>
      </c>
      <c r="X2127" s="90"/>
      <c r="Y2127" s="52"/>
      <c r="Z2127" s="52"/>
      <c r="AA2127" s="52"/>
      <c r="AB2127" s="52"/>
      <c r="AC2127" s="52"/>
      <c r="AD2127" s="52"/>
      <c r="AE2127" s="52"/>
      <c r="AF2127" s="52"/>
      <c r="AG2127" s="52"/>
      <c r="AH2127" s="52"/>
    </row>
    <row r="2128" spans="11:34" ht="15" thickBot="1" x14ac:dyDescent="0.3">
      <c r="K2128" s="109"/>
      <c r="L2128" s="116">
        <v>2127</v>
      </c>
      <c r="M2128" s="33">
        <f t="shared" si="347"/>
        <v>1.5582417582417583</v>
      </c>
      <c r="N2128" s="33">
        <f t="shared" si="348"/>
        <v>0.41079120879120884</v>
      </c>
      <c r="O2128" s="112">
        <f t="shared" si="350"/>
        <v>203.36198455010339</v>
      </c>
      <c r="P2128" s="33">
        <f t="shared" si="351"/>
        <v>275.70211731504588</v>
      </c>
      <c r="Q2128" s="117">
        <f>IF(INDEX($P$2:$P$4096,MATCH($B$7,$P$2:$P$4096,1)+ROWS(Q$2:$Q2128))&lt;=$B$8,INDEX($P$2:$P$4096,MATCH($B$7,$P$2:$P$4096,1)+ROWS(Q$2:$Q2128)),"")</f>
        <v>313.58553268708346</v>
      </c>
      <c r="R2128" s="118">
        <f t="shared" si="352"/>
        <v>2373</v>
      </c>
      <c r="S2128" s="51">
        <f t="shared" ca="1" si="353"/>
        <v>313.58553268708346</v>
      </c>
      <c r="T2128" s="52">
        <f t="shared" ca="1" si="354"/>
        <v>2373</v>
      </c>
      <c r="U2128" s="39" t="str">
        <f t="shared" ca="1" si="355"/>
        <v>314,</v>
      </c>
      <c r="V2128" s="39" t="str">
        <f t="shared" ca="1" si="356"/>
        <v>313.5855,</v>
      </c>
      <c r="W2128" s="53" t="str">
        <f t="shared" ca="1" si="349"/>
        <v>31359,</v>
      </c>
      <c r="X2128" s="90"/>
      <c r="Y2128" s="52"/>
      <c r="Z2128" s="52"/>
      <c r="AA2128" s="52"/>
      <c r="AB2128" s="52"/>
      <c r="AC2128" s="52"/>
      <c r="AD2128" s="52"/>
      <c r="AE2128" s="52"/>
      <c r="AF2128" s="52"/>
      <c r="AG2128" s="52"/>
      <c r="AH2128" s="52"/>
    </row>
    <row r="2129" spans="11:34" ht="15" thickBot="1" x14ac:dyDescent="0.3">
      <c r="K2129" s="109"/>
      <c r="L2129" s="116">
        <v>2128</v>
      </c>
      <c r="M2129" s="33">
        <f t="shared" si="347"/>
        <v>1.558974358974359</v>
      </c>
      <c r="N2129" s="33">
        <f t="shared" si="348"/>
        <v>0.41090220890220897</v>
      </c>
      <c r="O2129" s="112">
        <f t="shared" si="350"/>
        <v>203.41693510010344</v>
      </c>
      <c r="P2129" s="33">
        <f t="shared" si="351"/>
        <v>275.85518287100382</v>
      </c>
      <c r="Q2129" s="117">
        <f>IF(INDEX($P$2:$P$4096,MATCH($B$7,$P$2:$P$4096,1)+ROWS(Q$2:$Q2129))&lt;=$B$8,INDEX($P$2:$P$4096,MATCH($B$7,$P$2:$P$4096,1)+ROWS(Q$2:$Q2129)),"")</f>
        <v>313.74048211422968</v>
      </c>
      <c r="R2129" s="118">
        <f t="shared" si="352"/>
        <v>2374</v>
      </c>
      <c r="S2129" s="51">
        <f t="shared" ca="1" si="353"/>
        <v>313.74048211422968</v>
      </c>
      <c r="T2129" s="52">
        <f t="shared" ca="1" si="354"/>
        <v>2374</v>
      </c>
      <c r="U2129" s="39" t="str">
        <f t="shared" ca="1" si="355"/>
        <v>314,</v>
      </c>
      <c r="V2129" s="39" t="str">
        <f t="shared" ca="1" si="356"/>
        <v>313.7405,</v>
      </c>
      <c r="W2129" s="53" t="str">
        <f t="shared" ca="1" si="349"/>
        <v>31374,</v>
      </c>
      <c r="X2129" s="90"/>
      <c r="Y2129" s="52"/>
      <c r="Z2129" s="52"/>
      <c r="AA2129" s="52"/>
      <c r="AB2129" s="52"/>
      <c r="AC2129" s="52"/>
      <c r="AD2129" s="52"/>
      <c r="AE2129" s="52"/>
      <c r="AF2129" s="52"/>
      <c r="AG2129" s="52"/>
      <c r="AH2129" s="52"/>
    </row>
    <row r="2130" spans="11:34" ht="15" thickBot="1" x14ac:dyDescent="0.3">
      <c r="K2130" s="109"/>
      <c r="L2130" s="116">
        <v>2129</v>
      </c>
      <c r="M2130" s="33">
        <f t="shared" si="347"/>
        <v>1.5597069597069597</v>
      </c>
      <c r="N2130" s="33">
        <f t="shared" si="348"/>
        <v>0.41101320901320904</v>
      </c>
      <c r="O2130" s="112">
        <f t="shared" si="350"/>
        <v>203.47188565010347</v>
      </c>
      <c r="P2130" s="33">
        <f t="shared" si="351"/>
        <v>276.00825593983512</v>
      </c>
      <c r="Q2130" s="117">
        <f>IF(INDEX($P$2:$P$4096,MATCH($B$7,$P$2:$P$4096,1)+ROWS(Q$2:$Q2130))&lt;=$B$8,INDEX($P$2:$P$4096,MATCH($B$7,$P$2:$P$4096,1)+ROWS(Q$2:$Q2130)),"")</f>
        <v>313.89543934888303</v>
      </c>
      <c r="R2130" s="118">
        <f t="shared" si="352"/>
        <v>2375</v>
      </c>
      <c r="S2130" s="51">
        <f t="shared" ca="1" si="353"/>
        <v>313.89543934888303</v>
      </c>
      <c r="T2130" s="52">
        <f t="shared" ca="1" si="354"/>
        <v>2375</v>
      </c>
      <c r="U2130" s="39" t="str">
        <f t="shared" ca="1" si="355"/>
        <v>314,</v>
      </c>
      <c r="V2130" s="39" t="str">
        <f t="shared" ca="1" si="356"/>
        <v>313.8954,</v>
      </c>
      <c r="W2130" s="53" t="str">
        <f t="shared" ca="1" si="349"/>
        <v>31390,</v>
      </c>
      <c r="X2130" s="90"/>
      <c r="Y2130" s="52"/>
      <c r="Z2130" s="52"/>
      <c r="AA2130" s="52"/>
      <c r="AB2130" s="52"/>
      <c r="AC2130" s="52"/>
      <c r="AD2130" s="52"/>
      <c r="AE2130" s="52"/>
      <c r="AF2130" s="52"/>
      <c r="AG2130" s="52"/>
      <c r="AH2130" s="52"/>
    </row>
    <row r="2131" spans="11:34" ht="15" thickBot="1" x14ac:dyDescent="0.3">
      <c r="K2131" s="109"/>
      <c r="L2131" s="116">
        <v>2130</v>
      </c>
      <c r="M2131" s="33">
        <f t="shared" si="347"/>
        <v>1.5604395604395604</v>
      </c>
      <c r="N2131" s="33">
        <f t="shared" si="348"/>
        <v>0.41112420912420916</v>
      </c>
      <c r="O2131" s="112">
        <f t="shared" si="350"/>
        <v>203.52683620010353</v>
      </c>
      <c r="P2131" s="33">
        <f t="shared" si="351"/>
        <v>276.16133652269883</v>
      </c>
      <c r="Q2131" s="117">
        <f>IF(INDEX($P$2:$P$4096,MATCH($B$7,$P$2:$P$4096,1)+ROWS(Q$2:$Q2131))&lt;=$B$8,INDEX($P$2:$P$4096,MATCH($B$7,$P$2:$P$4096,1)+ROWS(Q$2:$Q2131)),"")</f>
        <v>314.05040439227975</v>
      </c>
      <c r="R2131" s="118">
        <f t="shared" si="352"/>
        <v>2376</v>
      </c>
      <c r="S2131" s="51">
        <f t="shared" ca="1" si="353"/>
        <v>314.05040439227975</v>
      </c>
      <c r="T2131" s="52">
        <f t="shared" ca="1" si="354"/>
        <v>2376</v>
      </c>
      <c r="U2131" s="39" t="str">
        <f t="shared" ca="1" si="355"/>
        <v>314,</v>
      </c>
      <c r="V2131" s="39" t="str">
        <f t="shared" ca="1" si="356"/>
        <v>314.0504,</v>
      </c>
      <c r="W2131" s="53" t="str">
        <f t="shared" ca="1" si="349"/>
        <v>31405,</v>
      </c>
      <c r="X2131" s="90"/>
      <c r="Y2131" s="52"/>
      <c r="Z2131" s="52"/>
      <c r="AA2131" s="52"/>
      <c r="AB2131" s="52"/>
      <c r="AC2131" s="52"/>
      <c r="AD2131" s="52"/>
      <c r="AE2131" s="52"/>
      <c r="AF2131" s="52"/>
      <c r="AG2131" s="52"/>
      <c r="AH2131" s="52"/>
    </row>
    <row r="2132" spans="11:34" ht="15" thickBot="1" x14ac:dyDescent="0.3">
      <c r="K2132" s="109"/>
      <c r="L2132" s="116">
        <v>2131</v>
      </c>
      <c r="M2132" s="33">
        <f t="shared" si="347"/>
        <v>1.5611721611721612</v>
      </c>
      <c r="N2132" s="33">
        <f t="shared" si="348"/>
        <v>0.41123520923520929</v>
      </c>
      <c r="O2132" s="112">
        <f t="shared" si="350"/>
        <v>203.58178675010359</v>
      </c>
      <c r="P2132" s="33">
        <f t="shared" si="351"/>
        <v>276.31442462075478</v>
      </c>
      <c r="Q2132" s="117">
        <f>IF(INDEX($P$2:$P$4096,MATCH($B$7,$P$2:$P$4096,1)+ROWS(Q$2:$Q2132))&lt;=$B$8,INDEX($P$2:$P$4096,MATCH($B$7,$P$2:$P$4096,1)+ROWS(Q$2:$Q2132)),"")</f>
        <v>314.20537724565662</v>
      </c>
      <c r="R2132" s="118">
        <f t="shared" si="352"/>
        <v>2377</v>
      </c>
      <c r="S2132" s="51">
        <f t="shared" ca="1" si="353"/>
        <v>314.20537724565662</v>
      </c>
      <c r="T2132" s="52">
        <f t="shared" ca="1" si="354"/>
        <v>2377</v>
      </c>
      <c r="U2132" s="39" t="str">
        <f t="shared" ca="1" si="355"/>
        <v>314,</v>
      </c>
      <c r="V2132" s="39" t="str">
        <f t="shared" ca="1" si="356"/>
        <v>314.2054,</v>
      </c>
      <c r="W2132" s="53" t="str">
        <f t="shared" ca="1" si="349"/>
        <v>31421,</v>
      </c>
      <c r="X2132" s="90"/>
      <c r="Y2132" s="52"/>
      <c r="Z2132" s="52"/>
      <c r="AA2132" s="52"/>
      <c r="AB2132" s="52"/>
      <c r="AC2132" s="52"/>
      <c r="AD2132" s="52"/>
      <c r="AE2132" s="52"/>
      <c r="AF2132" s="52"/>
      <c r="AG2132" s="52"/>
      <c r="AH2132" s="52"/>
    </row>
    <row r="2133" spans="11:34" ht="15" thickBot="1" x14ac:dyDescent="0.3">
      <c r="K2133" s="109"/>
      <c r="L2133" s="116">
        <v>2132</v>
      </c>
      <c r="M2133" s="33">
        <f t="shared" si="347"/>
        <v>1.5619047619047619</v>
      </c>
      <c r="N2133" s="33">
        <f t="shared" si="348"/>
        <v>0.41134620934620941</v>
      </c>
      <c r="O2133" s="112">
        <f t="shared" si="350"/>
        <v>203.63673730010365</v>
      </c>
      <c r="P2133" s="33">
        <f t="shared" si="351"/>
        <v>276.46752023516291</v>
      </c>
      <c r="Q2133" s="117">
        <f>IF(INDEX($P$2:$P$4096,MATCH($B$7,$P$2:$P$4096,1)+ROWS(Q$2:$Q2133))&lt;=$B$8,INDEX($P$2:$P$4096,MATCH($B$7,$P$2:$P$4096,1)+ROWS(Q$2:$Q2133)),"")</f>
        <v>314.36035791025068</v>
      </c>
      <c r="R2133" s="118">
        <f t="shared" si="352"/>
        <v>2378</v>
      </c>
      <c r="S2133" s="51">
        <f t="shared" ca="1" si="353"/>
        <v>314.36035791025068</v>
      </c>
      <c r="T2133" s="52">
        <f t="shared" ca="1" si="354"/>
        <v>2378</v>
      </c>
      <c r="U2133" s="39" t="str">
        <f t="shared" ca="1" si="355"/>
        <v>314,</v>
      </c>
      <c r="V2133" s="39" t="str">
        <f t="shared" ca="1" si="356"/>
        <v>314.3604,</v>
      </c>
      <c r="W2133" s="53" t="str">
        <f t="shared" ca="1" si="349"/>
        <v>31436,</v>
      </c>
      <c r="X2133" s="90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</row>
    <row r="2134" spans="11:34" ht="15" thickBot="1" x14ac:dyDescent="0.3">
      <c r="K2134" s="109"/>
      <c r="L2134" s="116">
        <v>2133</v>
      </c>
      <c r="M2134" s="33">
        <f t="shared" si="347"/>
        <v>1.5626373626373626</v>
      </c>
      <c r="N2134" s="33">
        <f t="shared" si="348"/>
        <v>0.41145720945720948</v>
      </c>
      <c r="O2134" s="112">
        <f t="shared" si="350"/>
        <v>203.6916878501037</v>
      </c>
      <c r="P2134" s="33">
        <f t="shared" si="351"/>
        <v>276.6206233670834</v>
      </c>
      <c r="Q2134" s="117">
        <f>IF(INDEX($P$2:$P$4096,MATCH($B$7,$P$2:$P$4096,1)+ROWS(Q$2:$Q2134))&lt;=$B$8,INDEX($P$2:$P$4096,MATCH($B$7,$P$2:$P$4096,1)+ROWS(Q$2:$Q2134)),"")</f>
        <v>314.51534638729942</v>
      </c>
      <c r="R2134" s="118">
        <f t="shared" si="352"/>
        <v>2379</v>
      </c>
      <c r="S2134" s="51">
        <f t="shared" ca="1" si="353"/>
        <v>314.51534638729942</v>
      </c>
      <c r="T2134" s="52">
        <f t="shared" ca="1" si="354"/>
        <v>2379</v>
      </c>
      <c r="U2134" s="39" t="str">
        <f t="shared" ca="1" si="355"/>
        <v>315,</v>
      </c>
      <c r="V2134" s="39" t="str">
        <f t="shared" ca="1" si="356"/>
        <v>314.5153,</v>
      </c>
      <c r="W2134" s="53" t="str">
        <f t="shared" ca="1" si="349"/>
        <v>31452,</v>
      </c>
      <c r="X2134" s="90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</row>
    <row r="2135" spans="11:34" ht="15" thickBot="1" x14ac:dyDescent="0.3">
      <c r="K2135" s="109"/>
      <c r="L2135" s="116">
        <v>2134</v>
      </c>
      <c r="M2135" s="33">
        <f t="shared" si="347"/>
        <v>1.5633699633699634</v>
      </c>
      <c r="N2135" s="33">
        <f t="shared" si="348"/>
        <v>0.41156820956820961</v>
      </c>
      <c r="O2135" s="112">
        <f t="shared" si="350"/>
        <v>203.74663840010376</v>
      </c>
      <c r="P2135" s="33">
        <f t="shared" si="351"/>
        <v>276.77373401767733</v>
      </c>
      <c r="Q2135" s="117">
        <f>IF(INDEX($P$2:$P$4096,MATCH($B$7,$P$2:$P$4096,1)+ROWS(Q$2:$Q2135))&lt;=$B$8,INDEX($P$2:$P$4096,MATCH($B$7,$P$2:$P$4096,1)+ROWS(Q$2:$Q2135)),"")</f>
        <v>314.67034267804019</v>
      </c>
      <c r="R2135" s="118">
        <f t="shared" si="352"/>
        <v>2380</v>
      </c>
      <c r="S2135" s="51">
        <f t="shared" ca="1" si="353"/>
        <v>314.67034267804019</v>
      </c>
      <c r="T2135" s="52">
        <f t="shared" ca="1" si="354"/>
        <v>2380</v>
      </c>
      <c r="U2135" s="39" t="str">
        <f t="shared" ca="1" si="355"/>
        <v>315,</v>
      </c>
      <c r="V2135" s="39" t="str">
        <f t="shared" ca="1" si="356"/>
        <v>314.6703,</v>
      </c>
      <c r="W2135" s="53" t="str">
        <f t="shared" ca="1" si="349"/>
        <v>31467,</v>
      </c>
      <c r="X2135" s="90"/>
      <c r="Y2135" s="52"/>
      <c r="Z2135" s="52"/>
      <c r="AA2135" s="52"/>
      <c r="AB2135" s="52"/>
      <c r="AC2135" s="52"/>
      <c r="AD2135" s="52"/>
      <c r="AE2135" s="52"/>
      <c r="AF2135" s="52"/>
      <c r="AG2135" s="52"/>
      <c r="AH2135" s="52"/>
    </row>
    <row r="2136" spans="11:34" ht="15" thickBot="1" x14ac:dyDescent="0.3">
      <c r="K2136" s="109"/>
      <c r="L2136" s="116">
        <v>2135</v>
      </c>
      <c r="M2136" s="33">
        <f t="shared" si="347"/>
        <v>1.5641025641025641</v>
      </c>
      <c r="N2136" s="33">
        <f t="shared" si="348"/>
        <v>0.41167920967920973</v>
      </c>
      <c r="O2136" s="112">
        <f t="shared" si="350"/>
        <v>203.80158895010382</v>
      </c>
      <c r="P2136" s="33">
        <f t="shared" si="351"/>
        <v>276.92685218810487</v>
      </c>
      <c r="Q2136" s="117">
        <f>IF(INDEX($P$2:$P$4096,MATCH($B$7,$P$2:$P$4096,1)+ROWS(Q$2:$Q2136))&lt;=$B$8,INDEX($P$2:$P$4096,MATCH($B$7,$P$2:$P$4096,1)+ROWS(Q$2:$Q2136)),"")</f>
        <v>314.82534678371138</v>
      </c>
      <c r="R2136" s="118">
        <f t="shared" si="352"/>
        <v>2381</v>
      </c>
      <c r="S2136" s="51">
        <f t="shared" ca="1" si="353"/>
        <v>314.82534678371138</v>
      </c>
      <c r="T2136" s="52">
        <f t="shared" ca="1" si="354"/>
        <v>2381</v>
      </c>
      <c r="U2136" s="39" t="str">
        <f t="shared" ca="1" si="355"/>
        <v>315,</v>
      </c>
      <c r="V2136" s="39" t="str">
        <f t="shared" ca="1" si="356"/>
        <v>314.8253,</v>
      </c>
      <c r="W2136" s="53" t="str">
        <f t="shared" ca="1" si="349"/>
        <v>31483,</v>
      </c>
      <c r="X2136" s="90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</row>
    <row r="2137" spans="11:34" ht="15" thickBot="1" x14ac:dyDescent="0.3">
      <c r="K2137" s="109"/>
      <c r="L2137" s="116">
        <v>2136</v>
      </c>
      <c r="M2137" s="33">
        <f t="shared" si="347"/>
        <v>1.5648351648351648</v>
      </c>
      <c r="N2137" s="33">
        <f t="shared" si="348"/>
        <v>0.4117902097902098</v>
      </c>
      <c r="O2137" s="112">
        <f t="shared" si="350"/>
        <v>203.85653950010385</v>
      </c>
      <c r="P2137" s="33">
        <f t="shared" si="351"/>
        <v>277.07997787952769</v>
      </c>
      <c r="Q2137" s="117">
        <f>IF(INDEX($P$2:$P$4096,MATCH($B$7,$P$2:$P$4096,1)+ROWS(Q$2:$Q2137))&lt;=$B$8,INDEX($P$2:$P$4096,MATCH($B$7,$P$2:$P$4096,1)+ROWS(Q$2:$Q2137)),"")</f>
        <v>314.9803587055506</v>
      </c>
      <c r="R2137" s="118">
        <f t="shared" si="352"/>
        <v>2382</v>
      </c>
      <c r="S2137" s="51">
        <f t="shared" ca="1" si="353"/>
        <v>314.9803587055506</v>
      </c>
      <c r="T2137" s="52">
        <f t="shared" ca="1" si="354"/>
        <v>2382</v>
      </c>
      <c r="U2137" s="39" t="str">
        <f t="shared" ca="1" si="355"/>
        <v>315,</v>
      </c>
      <c r="V2137" s="39" t="str">
        <f t="shared" ca="1" si="356"/>
        <v>314.9804,</v>
      </c>
      <c r="W2137" s="53" t="str">
        <f t="shared" ca="1" si="349"/>
        <v>31498,</v>
      </c>
      <c r="X2137" s="90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</row>
    <row r="2138" spans="11:34" ht="15" thickBot="1" x14ac:dyDescent="0.3">
      <c r="K2138" s="109"/>
      <c r="L2138" s="116">
        <v>2137</v>
      </c>
      <c r="M2138" s="33">
        <f t="shared" si="347"/>
        <v>1.5655677655677656</v>
      </c>
      <c r="N2138" s="33">
        <f t="shared" si="348"/>
        <v>0.41190120990120993</v>
      </c>
      <c r="O2138" s="112">
        <f t="shared" si="350"/>
        <v>203.91149005010391</v>
      </c>
      <c r="P2138" s="33">
        <f t="shared" si="351"/>
        <v>277.23311109310754</v>
      </c>
      <c r="Q2138" s="117">
        <f>IF(INDEX($P$2:$P$4096,MATCH($B$7,$P$2:$P$4096,1)+ROWS(Q$2:$Q2138))&lt;=$B$8,INDEX($P$2:$P$4096,MATCH($B$7,$P$2:$P$4096,1)+ROWS(Q$2:$Q2138)),"")</f>
        <v>315.13537844479703</v>
      </c>
      <c r="R2138" s="118">
        <f t="shared" si="352"/>
        <v>2383</v>
      </c>
      <c r="S2138" s="51">
        <f t="shared" ca="1" si="353"/>
        <v>315.13537844479703</v>
      </c>
      <c r="T2138" s="52">
        <f t="shared" ca="1" si="354"/>
        <v>2383</v>
      </c>
      <c r="U2138" s="39" t="str">
        <f t="shared" ca="1" si="355"/>
        <v>315,</v>
      </c>
      <c r="V2138" s="39" t="str">
        <f t="shared" ca="1" si="356"/>
        <v>315.1354,</v>
      </c>
      <c r="W2138" s="53" t="str">
        <f t="shared" ca="1" si="349"/>
        <v>31514,</v>
      </c>
      <c r="X2138" s="90"/>
      <c r="Y2138" s="52"/>
      <c r="Z2138" s="52"/>
      <c r="AA2138" s="52"/>
      <c r="AB2138" s="52"/>
      <c r="AC2138" s="52"/>
      <c r="AD2138" s="52"/>
      <c r="AE2138" s="52"/>
      <c r="AF2138" s="52"/>
      <c r="AG2138" s="52"/>
      <c r="AH2138" s="52"/>
    </row>
    <row r="2139" spans="11:34" ht="15" thickBot="1" x14ac:dyDescent="0.3">
      <c r="K2139" s="109"/>
      <c r="L2139" s="116">
        <v>2138</v>
      </c>
      <c r="M2139" s="33">
        <f t="shared" si="347"/>
        <v>1.5663003663003663</v>
      </c>
      <c r="N2139" s="33">
        <f t="shared" si="348"/>
        <v>0.41201221001221006</v>
      </c>
      <c r="O2139" s="112">
        <f t="shared" si="350"/>
        <v>203.96644060010397</v>
      </c>
      <c r="P2139" s="33">
        <f t="shared" si="351"/>
        <v>277.38625183000619</v>
      </c>
      <c r="Q2139" s="117">
        <f>IF(INDEX($P$2:$P$4096,MATCH($B$7,$P$2:$P$4096,1)+ROWS(Q$2:$Q2139))&lt;=$B$8,INDEX($P$2:$P$4096,MATCH($B$7,$P$2:$P$4096,1)+ROWS(Q$2:$Q2139)),"")</f>
        <v>315.29040600268951</v>
      </c>
      <c r="R2139" s="118">
        <f t="shared" si="352"/>
        <v>2384</v>
      </c>
      <c r="S2139" s="51">
        <f t="shared" ca="1" si="353"/>
        <v>315.29040600268951</v>
      </c>
      <c r="T2139" s="52">
        <f t="shared" ca="1" si="354"/>
        <v>2384</v>
      </c>
      <c r="U2139" s="39" t="str">
        <f t="shared" ca="1" si="355"/>
        <v>315,</v>
      </c>
      <c r="V2139" s="39" t="str">
        <f t="shared" ca="1" si="356"/>
        <v>315.2904,</v>
      </c>
      <c r="W2139" s="53" t="str">
        <f t="shared" ca="1" si="349"/>
        <v>31529,</v>
      </c>
      <c r="X2139" s="90"/>
      <c r="Y2139" s="52"/>
      <c r="Z2139" s="52"/>
      <c r="AA2139" s="52"/>
      <c r="AB2139" s="52"/>
      <c r="AC2139" s="52"/>
      <c r="AD2139" s="52"/>
      <c r="AE2139" s="52"/>
      <c r="AF2139" s="52"/>
      <c r="AG2139" s="52"/>
      <c r="AH2139" s="52"/>
    </row>
    <row r="2140" spans="11:34" ht="15" thickBot="1" x14ac:dyDescent="0.3">
      <c r="K2140" s="109"/>
      <c r="L2140" s="116">
        <v>2139</v>
      </c>
      <c r="M2140" s="33">
        <f t="shared" si="347"/>
        <v>1.567032967032967</v>
      </c>
      <c r="N2140" s="33">
        <f t="shared" si="348"/>
        <v>0.41212321012321018</v>
      </c>
      <c r="O2140" s="112">
        <f t="shared" si="350"/>
        <v>204.02139115010405</v>
      </c>
      <c r="P2140" s="33">
        <f t="shared" si="351"/>
        <v>277.53940009138586</v>
      </c>
      <c r="Q2140" s="117">
        <f>IF(INDEX($P$2:$P$4096,MATCH($B$7,$P$2:$P$4096,1)+ROWS(Q$2:$Q2140))&lt;=$B$8,INDEX($P$2:$P$4096,MATCH($B$7,$P$2:$P$4096,1)+ROWS(Q$2:$Q2140)),"")</f>
        <v>315.445441380467</v>
      </c>
      <c r="R2140" s="118">
        <f t="shared" si="352"/>
        <v>2385</v>
      </c>
      <c r="S2140" s="51">
        <f t="shared" ca="1" si="353"/>
        <v>315.445441380467</v>
      </c>
      <c r="T2140" s="52">
        <f t="shared" ca="1" si="354"/>
        <v>2385</v>
      </c>
      <c r="U2140" s="39" t="str">
        <f t="shared" ca="1" si="355"/>
        <v>315,</v>
      </c>
      <c r="V2140" s="39" t="str">
        <f t="shared" ca="1" si="356"/>
        <v>315.4454,</v>
      </c>
      <c r="W2140" s="53" t="str">
        <f t="shared" ca="1" si="349"/>
        <v>31545,</v>
      </c>
      <c r="X2140" s="90"/>
      <c r="Y2140" s="52"/>
      <c r="Z2140" s="52"/>
      <c r="AA2140" s="52"/>
      <c r="AB2140" s="52"/>
      <c r="AC2140" s="52"/>
      <c r="AD2140" s="52"/>
      <c r="AE2140" s="52"/>
      <c r="AF2140" s="52"/>
      <c r="AG2140" s="52"/>
      <c r="AH2140" s="52"/>
    </row>
    <row r="2141" spans="11:34" ht="15" thickBot="1" x14ac:dyDescent="0.3">
      <c r="K2141" s="109"/>
      <c r="L2141" s="116">
        <v>2140</v>
      </c>
      <c r="M2141" s="33">
        <f t="shared" si="347"/>
        <v>1.5677655677655677</v>
      </c>
      <c r="N2141" s="33">
        <f t="shared" si="348"/>
        <v>0.41223421023421025</v>
      </c>
      <c r="O2141" s="112">
        <f t="shared" si="350"/>
        <v>204.07634170010408</v>
      </c>
      <c r="P2141" s="33">
        <f t="shared" si="351"/>
        <v>277.69255587840843</v>
      </c>
      <c r="Q2141" s="117">
        <f>IF(INDEX($P$2:$P$4096,MATCH($B$7,$P$2:$P$4096,1)+ROWS(Q$2:$Q2141))&lt;=$B$8,INDEX($P$2:$P$4096,MATCH($B$7,$P$2:$P$4096,1)+ROWS(Q$2:$Q2141)),"")</f>
        <v>315.60048457936927</v>
      </c>
      <c r="R2141" s="118">
        <f t="shared" si="352"/>
        <v>2386</v>
      </c>
      <c r="S2141" s="51">
        <f t="shared" ca="1" si="353"/>
        <v>315.60048457936927</v>
      </c>
      <c r="T2141" s="52">
        <f t="shared" ca="1" si="354"/>
        <v>2386</v>
      </c>
      <c r="U2141" s="39" t="str">
        <f t="shared" ca="1" si="355"/>
        <v>316,</v>
      </c>
      <c r="V2141" s="39" t="str">
        <f t="shared" ca="1" si="356"/>
        <v>315.6005,</v>
      </c>
      <c r="W2141" s="53" t="str">
        <f t="shared" ca="1" si="349"/>
        <v>31560,</v>
      </c>
      <c r="X2141" s="90"/>
      <c r="Y2141" s="52"/>
      <c r="Z2141" s="52"/>
      <c r="AA2141" s="52"/>
      <c r="AB2141" s="52"/>
      <c r="AC2141" s="52"/>
      <c r="AD2141" s="52"/>
      <c r="AE2141" s="52"/>
      <c r="AF2141" s="52"/>
      <c r="AG2141" s="52"/>
      <c r="AH2141" s="52"/>
    </row>
    <row r="2142" spans="11:34" ht="15" thickBot="1" x14ac:dyDescent="0.3">
      <c r="K2142" s="109"/>
      <c r="L2142" s="116">
        <v>2141</v>
      </c>
      <c r="M2142" s="33">
        <f t="shared" si="347"/>
        <v>1.5684981684981685</v>
      </c>
      <c r="N2142" s="33">
        <f t="shared" si="348"/>
        <v>0.41234521034521038</v>
      </c>
      <c r="O2142" s="112">
        <f t="shared" si="350"/>
        <v>204.13129225010414</v>
      </c>
      <c r="P2142" s="33">
        <f t="shared" si="351"/>
        <v>277.8457191922376</v>
      </c>
      <c r="Q2142" s="117">
        <f>IF(INDEX($P$2:$P$4096,MATCH($B$7,$P$2:$P$4096,1)+ROWS(Q$2:$Q2142))&lt;=$B$8,INDEX($P$2:$P$4096,MATCH($B$7,$P$2:$P$4096,1)+ROWS(Q$2:$Q2142)),"")</f>
        <v>315.75553560063616</v>
      </c>
      <c r="R2142" s="118">
        <f t="shared" si="352"/>
        <v>2387</v>
      </c>
      <c r="S2142" s="51">
        <f t="shared" ca="1" si="353"/>
        <v>315.75553560063616</v>
      </c>
      <c r="T2142" s="52">
        <f t="shared" ca="1" si="354"/>
        <v>2387</v>
      </c>
      <c r="U2142" s="39" t="str">
        <f t="shared" ca="1" si="355"/>
        <v>316,</v>
      </c>
      <c r="V2142" s="39" t="str">
        <f t="shared" ca="1" si="356"/>
        <v>315.7555,</v>
      </c>
      <c r="W2142" s="53" t="str">
        <f t="shared" ca="1" si="349"/>
        <v>31576,</v>
      </c>
      <c r="X2142" s="90"/>
      <c r="Y2142" s="52"/>
      <c r="Z2142" s="52"/>
      <c r="AA2142" s="52"/>
      <c r="AB2142" s="52"/>
      <c r="AC2142" s="52"/>
      <c r="AD2142" s="52"/>
      <c r="AE2142" s="52"/>
      <c r="AF2142" s="52"/>
      <c r="AG2142" s="52"/>
      <c r="AH2142" s="52"/>
    </row>
    <row r="2143" spans="11:34" ht="15" thickBot="1" x14ac:dyDescent="0.3">
      <c r="K2143" s="109"/>
      <c r="L2143" s="116">
        <v>2142</v>
      </c>
      <c r="M2143" s="33">
        <f t="shared" si="347"/>
        <v>1.5692307692307692</v>
      </c>
      <c r="N2143" s="33">
        <f t="shared" si="348"/>
        <v>0.4124562104562105</v>
      </c>
      <c r="O2143" s="112">
        <f t="shared" si="350"/>
        <v>204.1862428001042</v>
      </c>
      <c r="P2143" s="33">
        <f t="shared" si="351"/>
        <v>277.99889003403592</v>
      </c>
      <c r="Q2143" s="117">
        <f>IF(INDEX($P$2:$P$4096,MATCH($B$7,$P$2:$P$4096,1)+ROWS(Q$2:$Q2143))&lt;=$B$8,INDEX($P$2:$P$4096,MATCH($B$7,$P$2:$P$4096,1)+ROWS(Q$2:$Q2143)),"")</f>
        <v>315.9105944455078</v>
      </c>
      <c r="R2143" s="118">
        <f t="shared" si="352"/>
        <v>2388</v>
      </c>
      <c r="S2143" s="51">
        <f t="shared" ca="1" si="353"/>
        <v>315.9105944455078</v>
      </c>
      <c r="T2143" s="52">
        <f t="shared" ca="1" si="354"/>
        <v>2388</v>
      </c>
      <c r="U2143" s="39" t="str">
        <f t="shared" ca="1" si="355"/>
        <v>316,</v>
      </c>
      <c r="V2143" s="39" t="str">
        <f t="shared" ca="1" si="356"/>
        <v>315.9106,</v>
      </c>
      <c r="W2143" s="53" t="str">
        <f t="shared" ca="1" si="349"/>
        <v>31591,</v>
      </c>
      <c r="X2143" s="90"/>
      <c r="Y2143" s="52"/>
      <c r="Z2143" s="52"/>
      <c r="AA2143" s="52"/>
      <c r="AB2143" s="52"/>
      <c r="AC2143" s="52"/>
      <c r="AD2143" s="52"/>
      <c r="AE2143" s="52"/>
      <c r="AF2143" s="52"/>
      <c r="AG2143" s="52"/>
      <c r="AH2143" s="52"/>
    </row>
    <row r="2144" spans="11:34" ht="15" thickBot="1" x14ac:dyDescent="0.3">
      <c r="K2144" s="109"/>
      <c r="L2144" s="116">
        <v>2143</v>
      </c>
      <c r="M2144" s="33">
        <f t="shared" si="347"/>
        <v>1.5699633699633699</v>
      </c>
      <c r="N2144" s="33">
        <f t="shared" si="348"/>
        <v>0.41256721056721063</v>
      </c>
      <c r="O2144" s="112">
        <f t="shared" si="350"/>
        <v>204.24119335010425</v>
      </c>
      <c r="P2144" s="33">
        <f t="shared" si="351"/>
        <v>278.152068404967</v>
      </c>
      <c r="Q2144" s="117">
        <f>IF(INDEX($P$2:$P$4096,MATCH($B$7,$P$2:$P$4096,1)+ROWS(Q$2:$Q2144))&lt;=$B$8,INDEX($P$2:$P$4096,MATCH($B$7,$P$2:$P$4096,1)+ROWS(Q$2:$Q2144)),"")</f>
        <v>316.06566111522449</v>
      </c>
      <c r="R2144" s="118">
        <f t="shared" si="352"/>
        <v>2389</v>
      </c>
      <c r="S2144" s="51">
        <f t="shared" ca="1" si="353"/>
        <v>316.06566111522449</v>
      </c>
      <c r="T2144" s="52">
        <f t="shared" ca="1" si="354"/>
        <v>2389</v>
      </c>
      <c r="U2144" s="39" t="str">
        <f t="shared" ca="1" si="355"/>
        <v>316,</v>
      </c>
      <c r="V2144" s="39" t="str">
        <f t="shared" ca="1" si="356"/>
        <v>316.0657,</v>
      </c>
      <c r="W2144" s="53" t="str">
        <f t="shared" ca="1" si="349"/>
        <v>31607,</v>
      </c>
      <c r="X2144" s="90"/>
      <c r="Y2144" s="52"/>
      <c r="Z2144" s="52"/>
      <c r="AA2144" s="52"/>
      <c r="AB2144" s="52"/>
      <c r="AC2144" s="52"/>
      <c r="AD2144" s="52"/>
      <c r="AE2144" s="52"/>
      <c r="AF2144" s="52"/>
      <c r="AG2144" s="52"/>
      <c r="AH2144" s="52"/>
    </row>
    <row r="2145" spans="11:34" ht="15" thickBot="1" x14ac:dyDescent="0.3">
      <c r="K2145" s="109"/>
      <c r="L2145" s="116">
        <v>2144</v>
      </c>
      <c r="M2145" s="33">
        <f t="shared" si="347"/>
        <v>1.5706959706959707</v>
      </c>
      <c r="N2145" s="33">
        <f t="shared" si="348"/>
        <v>0.4126782106782107</v>
      </c>
      <c r="O2145" s="112">
        <f t="shared" si="350"/>
        <v>204.29614390010428</v>
      </c>
      <c r="P2145" s="33">
        <f t="shared" si="351"/>
        <v>278.30525430619474</v>
      </c>
      <c r="Q2145" s="117">
        <f>IF(INDEX($P$2:$P$4096,MATCH($B$7,$P$2:$P$4096,1)+ROWS(Q$2:$Q2145))&lt;=$B$8,INDEX($P$2:$P$4096,MATCH($B$7,$P$2:$P$4096,1)+ROWS(Q$2:$Q2145)),"")</f>
        <v>316.22073561102724</v>
      </c>
      <c r="R2145" s="118">
        <f t="shared" si="352"/>
        <v>2390</v>
      </c>
      <c r="S2145" s="51">
        <f t="shared" ca="1" si="353"/>
        <v>316.22073561102724</v>
      </c>
      <c r="T2145" s="52">
        <f t="shared" ca="1" si="354"/>
        <v>2390</v>
      </c>
      <c r="U2145" s="39" t="str">
        <f t="shared" ca="1" si="355"/>
        <v>316,</v>
      </c>
      <c r="V2145" s="39" t="str">
        <f t="shared" ca="1" si="356"/>
        <v>316.2207,</v>
      </c>
      <c r="W2145" s="53" t="str">
        <f t="shared" ca="1" si="349"/>
        <v>31622,</v>
      </c>
      <c r="X2145" s="90"/>
      <c r="Y2145" s="52"/>
      <c r="Z2145" s="52"/>
      <c r="AA2145" s="52"/>
      <c r="AB2145" s="52"/>
      <c r="AC2145" s="52"/>
      <c r="AD2145" s="52"/>
      <c r="AE2145" s="52"/>
      <c r="AF2145" s="52"/>
      <c r="AG2145" s="52"/>
      <c r="AH2145" s="52"/>
    </row>
    <row r="2146" spans="11:34" ht="15" thickBot="1" x14ac:dyDescent="0.3">
      <c r="K2146" s="109"/>
      <c r="L2146" s="116">
        <v>2145</v>
      </c>
      <c r="M2146" s="33">
        <f t="shared" si="347"/>
        <v>1.5714285714285714</v>
      </c>
      <c r="N2146" s="33">
        <f t="shared" si="348"/>
        <v>0.41278921078921083</v>
      </c>
      <c r="O2146" s="112">
        <f t="shared" si="350"/>
        <v>204.35109445010437</v>
      </c>
      <c r="P2146" s="33">
        <f t="shared" si="351"/>
        <v>278.45844773888297</v>
      </c>
      <c r="Q2146" s="117">
        <f>IF(INDEX($P$2:$P$4096,MATCH($B$7,$P$2:$P$4096,1)+ROWS(Q$2:$Q2146))&lt;=$B$8,INDEX($P$2:$P$4096,MATCH($B$7,$P$2:$P$4096,1)+ROWS(Q$2:$Q2146)),"")</f>
        <v>316.37581793415717</v>
      </c>
      <c r="R2146" s="118">
        <f t="shared" si="352"/>
        <v>2391</v>
      </c>
      <c r="S2146" s="51">
        <f t="shared" ca="1" si="353"/>
        <v>316.37581793415717</v>
      </c>
      <c r="T2146" s="52">
        <f t="shared" ca="1" si="354"/>
        <v>2391</v>
      </c>
      <c r="U2146" s="39" t="str">
        <f t="shared" ca="1" si="355"/>
        <v>316,</v>
      </c>
      <c r="V2146" s="39" t="str">
        <f t="shared" ca="1" si="356"/>
        <v>316.3758,</v>
      </c>
      <c r="W2146" s="53" t="str">
        <f t="shared" ca="1" si="349"/>
        <v>31638,</v>
      </c>
      <c r="X2146" s="90"/>
      <c r="Y2146" s="52"/>
      <c r="Z2146" s="52"/>
      <c r="AA2146" s="52"/>
      <c r="AB2146" s="52"/>
      <c r="AC2146" s="52"/>
      <c r="AD2146" s="52"/>
      <c r="AE2146" s="52"/>
      <c r="AF2146" s="52"/>
      <c r="AG2146" s="52"/>
      <c r="AH2146" s="52"/>
    </row>
    <row r="2147" spans="11:34" ht="15" thickBot="1" x14ac:dyDescent="0.3">
      <c r="K2147" s="109"/>
      <c r="L2147" s="116">
        <v>2146</v>
      </c>
      <c r="M2147" s="33">
        <f t="shared" si="347"/>
        <v>1.5721611721611721</v>
      </c>
      <c r="N2147" s="33">
        <f t="shared" si="348"/>
        <v>0.41290021090021095</v>
      </c>
      <c r="O2147" s="112">
        <f t="shared" si="350"/>
        <v>204.40604500010443</v>
      </c>
      <c r="P2147" s="33">
        <f t="shared" si="351"/>
        <v>278.61164870419628</v>
      </c>
      <c r="Q2147" s="117">
        <f>IF(INDEX($P$2:$P$4096,MATCH($B$7,$P$2:$P$4096,1)+ROWS(Q$2:$Q2147))&lt;=$B$8,INDEX($P$2:$P$4096,MATCH($B$7,$P$2:$P$4096,1)+ROWS(Q$2:$Q2147)),"")</f>
        <v>316.53090808585529</v>
      </c>
      <c r="R2147" s="118">
        <f t="shared" si="352"/>
        <v>2392</v>
      </c>
      <c r="S2147" s="51">
        <f t="shared" ca="1" si="353"/>
        <v>316.53090808585529</v>
      </c>
      <c r="T2147" s="52">
        <f t="shared" ca="1" si="354"/>
        <v>2392</v>
      </c>
      <c r="U2147" s="39" t="str">
        <f t="shared" ca="1" si="355"/>
        <v>317,</v>
      </c>
      <c r="V2147" s="39" t="str">
        <f t="shared" ca="1" si="356"/>
        <v>316.5309,</v>
      </c>
      <c r="W2147" s="53" t="str">
        <f t="shared" ca="1" si="349"/>
        <v>31653,</v>
      </c>
      <c r="X2147" s="90"/>
      <c r="Y2147" s="52"/>
      <c r="Z2147" s="52"/>
      <c r="AA2147" s="52"/>
      <c r="AB2147" s="52"/>
      <c r="AC2147" s="52"/>
      <c r="AD2147" s="52"/>
      <c r="AE2147" s="52"/>
      <c r="AF2147" s="52"/>
      <c r="AG2147" s="52"/>
      <c r="AH2147" s="52"/>
    </row>
    <row r="2148" spans="11:34" ht="15" thickBot="1" x14ac:dyDescent="0.3">
      <c r="K2148" s="109"/>
      <c r="L2148" s="116">
        <v>2147</v>
      </c>
      <c r="M2148" s="33">
        <f t="shared" si="347"/>
        <v>1.5728937728937729</v>
      </c>
      <c r="N2148" s="33">
        <f t="shared" si="348"/>
        <v>0.41301121101121102</v>
      </c>
      <c r="O2148" s="112">
        <f t="shared" si="350"/>
        <v>204.46099555010446</v>
      </c>
      <c r="P2148" s="33">
        <f t="shared" si="351"/>
        <v>278.76485720329907</v>
      </c>
      <c r="Q2148" s="117">
        <f>IF(INDEX($P$2:$P$4096,MATCH($B$7,$P$2:$P$4096,1)+ROWS(Q$2:$Q2148))&lt;=$B$8,INDEX($P$2:$P$4096,MATCH($B$7,$P$2:$P$4096,1)+ROWS(Q$2:$Q2148)),"")</f>
        <v>316.68600606736419</v>
      </c>
      <c r="R2148" s="118">
        <f t="shared" si="352"/>
        <v>2393</v>
      </c>
      <c r="S2148" s="51">
        <f t="shared" ca="1" si="353"/>
        <v>316.68600606736419</v>
      </c>
      <c r="T2148" s="52">
        <f t="shared" ca="1" si="354"/>
        <v>2393</v>
      </c>
      <c r="U2148" s="39" t="str">
        <f t="shared" ca="1" si="355"/>
        <v>317,</v>
      </c>
      <c r="V2148" s="39" t="str">
        <f t="shared" ca="1" si="356"/>
        <v>316.686,</v>
      </c>
      <c r="W2148" s="53" t="str">
        <f t="shared" ca="1" si="349"/>
        <v>31669,</v>
      </c>
      <c r="X2148" s="90"/>
      <c r="Y2148" s="52"/>
      <c r="Z2148" s="52"/>
      <c r="AA2148" s="52"/>
      <c r="AB2148" s="52"/>
      <c r="AC2148" s="52"/>
      <c r="AD2148" s="52"/>
      <c r="AE2148" s="52"/>
      <c r="AF2148" s="52"/>
      <c r="AG2148" s="52"/>
      <c r="AH2148" s="52"/>
    </row>
    <row r="2149" spans="11:34" ht="15" thickBot="1" x14ac:dyDescent="0.3">
      <c r="K2149" s="109"/>
      <c r="L2149" s="116">
        <v>2148</v>
      </c>
      <c r="M2149" s="33">
        <f t="shared" si="347"/>
        <v>1.5736263736263736</v>
      </c>
      <c r="N2149" s="33">
        <f t="shared" si="348"/>
        <v>0.41312221112221115</v>
      </c>
      <c r="O2149" s="112">
        <f t="shared" si="350"/>
        <v>204.51594610010451</v>
      </c>
      <c r="P2149" s="33">
        <f t="shared" si="351"/>
        <v>278.91807323735651</v>
      </c>
      <c r="Q2149" s="117">
        <f>IF(INDEX($P$2:$P$4096,MATCH($B$7,$P$2:$P$4096,1)+ROWS(Q$2:$Q2149))&lt;=$B$8,INDEX($P$2:$P$4096,MATCH($B$7,$P$2:$P$4096,1)+ROWS(Q$2:$Q2149)),"")</f>
        <v>316.84111187992511</v>
      </c>
      <c r="R2149" s="118">
        <f t="shared" si="352"/>
        <v>2394</v>
      </c>
      <c r="S2149" s="51">
        <f t="shared" ca="1" si="353"/>
        <v>316.84111187992511</v>
      </c>
      <c r="T2149" s="52">
        <f t="shared" ca="1" si="354"/>
        <v>2394</v>
      </c>
      <c r="U2149" s="39" t="str">
        <f t="shared" ca="1" si="355"/>
        <v>317,</v>
      </c>
      <c r="V2149" s="39" t="str">
        <f t="shared" ca="1" si="356"/>
        <v>316.8411,</v>
      </c>
      <c r="W2149" s="53" t="str">
        <f t="shared" ca="1" si="349"/>
        <v>31684,</v>
      </c>
      <c r="X2149" s="90"/>
      <c r="Y2149" s="52"/>
      <c r="Z2149" s="52"/>
      <c r="AA2149" s="52"/>
      <c r="AB2149" s="52"/>
      <c r="AC2149" s="52"/>
      <c r="AD2149" s="52"/>
      <c r="AE2149" s="52"/>
      <c r="AF2149" s="52"/>
      <c r="AG2149" s="52"/>
      <c r="AH2149" s="52"/>
    </row>
    <row r="2150" spans="11:34" ht="15" thickBot="1" x14ac:dyDescent="0.3">
      <c r="K2150" s="109"/>
      <c r="L2150" s="116">
        <v>2149</v>
      </c>
      <c r="M2150" s="33">
        <f t="shared" si="347"/>
        <v>1.5743589743589743</v>
      </c>
      <c r="N2150" s="33">
        <f t="shared" si="348"/>
        <v>0.41323321123321127</v>
      </c>
      <c r="O2150" s="112">
        <f t="shared" si="350"/>
        <v>204.57089665010457</v>
      </c>
      <c r="P2150" s="33">
        <f t="shared" si="351"/>
        <v>279.071296807534</v>
      </c>
      <c r="Q2150" s="117">
        <f>IF(INDEX($P$2:$P$4096,MATCH($B$7,$P$2:$P$4096,1)+ROWS(Q$2:$Q2150))&lt;=$B$8,INDEX($P$2:$P$4096,MATCH($B$7,$P$2:$P$4096,1)+ROWS(Q$2:$Q2150)),"")</f>
        <v>316.99622552478075</v>
      </c>
      <c r="R2150" s="118">
        <f t="shared" si="352"/>
        <v>2395</v>
      </c>
      <c r="S2150" s="51">
        <f t="shared" ca="1" si="353"/>
        <v>316.99622552478075</v>
      </c>
      <c r="T2150" s="52">
        <f t="shared" ca="1" si="354"/>
        <v>2395</v>
      </c>
      <c r="U2150" s="39" t="str">
        <f t="shared" ca="1" si="355"/>
        <v>317,</v>
      </c>
      <c r="V2150" s="39" t="str">
        <f t="shared" ca="1" si="356"/>
        <v>316.9962,</v>
      </c>
      <c r="W2150" s="53" t="str">
        <f t="shared" ca="1" si="349"/>
        <v>31700,</v>
      </c>
      <c r="X2150" s="90"/>
      <c r="Y2150" s="52"/>
      <c r="Z2150" s="52"/>
      <c r="AA2150" s="52"/>
      <c r="AB2150" s="52"/>
      <c r="AC2150" s="52"/>
      <c r="AD2150" s="52"/>
      <c r="AE2150" s="52"/>
      <c r="AF2150" s="52"/>
      <c r="AG2150" s="52"/>
      <c r="AH2150" s="52"/>
    </row>
    <row r="2151" spans="11:34" ht="15" thickBot="1" x14ac:dyDescent="0.3">
      <c r="K2151" s="109"/>
      <c r="L2151" s="116">
        <v>2150</v>
      </c>
      <c r="M2151" s="33">
        <f t="shared" si="347"/>
        <v>1.575091575091575</v>
      </c>
      <c r="N2151" s="33">
        <f t="shared" si="348"/>
        <v>0.4133442113442114</v>
      </c>
      <c r="O2151" s="112">
        <f t="shared" si="350"/>
        <v>204.62584720010463</v>
      </c>
      <c r="P2151" s="33">
        <f t="shared" si="351"/>
        <v>279.22452791499705</v>
      </c>
      <c r="Q2151" s="117">
        <f>IF(INDEX($P$2:$P$4096,MATCH($B$7,$P$2:$P$4096,1)+ROWS(Q$2:$Q2151))&lt;=$B$8,INDEX($P$2:$P$4096,MATCH($B$7,$P$2:$P$4096,1)+ROWS(Q$2:$Q2151)),"")</f>
        <v>317.15134700317384</v>
      </c>
      <c r="R2151" s="118">
        <f t="shared" si="352"/>
        <v>2396</v>
      </c>
      <c r="S2151" s="51">
        <f t="shared" ca="1" si="353"/>
        <v>317.15134700317384</v>
      </c>
      <c r="T2151" s="52">
        <f t="shared" ca="1" si="354"/>
        <v>2396</v>
      </c>
      <c r="U2151" s="39" t="str">
        <f t="shared" ca="1" si="355"/>
        <v>317,</v>
      </c>
      <c r="V2151" s="39" t="str">
        <f t="shared" ca="1" si="356"/>
        <v>317.1513,</v>
      </c>
      <c r="W2151" s="53" t="str">
        <f t="shared" ca="1" si="349"/>
        <v>31715,</v>
      </c>
      <c r="X2151" s="90"/>
      <c r="Y2151" s="52"/>
      <c r="Z2151" s="52"/>
      <c r="AA2151" s="52"/>
      <c r="AB2151" s="52"/>
      <c r="AC2151" s="52"/>
      <c r="AD2151" s="52"/>
      <c r="AE2151" s="52"/>
      <c r="AF2151" s="52"/>
      <c r="AG2151" s="52"/>
      <c r="AH2151" s="52"/>
    </row>
    <row r="2152" spans="11:34" ht="15" thickBot="1" x14ac:dyDescent="0.3">
      <c r="K2152" s="109"/>
      <c r="L2152" s="116">
        <v>2151</v>
      </c>
      <c r="M2152" s="33">
        <f t="shared" si="347"/>
        <v>1.5758241758241758</v>
      </c>
      <c r="N2152" s="33">
        <f t="shared" si="348"/>
        <v>0.41345521145521147</v>
      </c>
      <c r="O2152" s="112">
        <f t="shared" si="350"/>
        <v>204.68079775010469</v>
      </c>
      <c r="P2152" s="33">
        <f t="shared" si="351"/>
        <v>279.37776656091154</v>
      </c>
      <c r="Q2152" s="117">
        <f>IF(INDEX($P$2:$P$4096,MATCH($B$7,$P$2:$P$4096,1)+ROWS(Q$2:$Q2152))&lt;=$B$8,INDEX($P$2:$P$4096,MATCH($B$7,$P$2:$P$4096,1)+ROWS(Q$2:$Q2152)),"")</f>
        <v>317.30647631634741</v>
      </c>
      <c r="R2152" s="118">
        <f t="shared" si="352"/>
        <v>2397</v>
      </c>
      <c r="S2152" s="51">
        <f t="shared" ca="1" si="353"/>
        <v>317.30647631634741</v>
      </c>
      <c r="T2152" s="52">
        <f t="shared" ca="1" si="354"/>
        <v>2397</v>
      </c>
      <c r="U2152" s="39" t="str">
        <f t="shared" ca="1" si="355"/>
        <v>317,</v>
      </c>
      <c r="V2152" s="39" t="str">
        <f t="shared" ca="1" si="356"/>
        <v>317.3065,</v>
      </c>
      <c r="W2152" s="53" t="str">
        <f t="shared" ca="1" si="349"/>
        <v>31731,</v>
      </c>
      <c r="X2152" s="90"/>
      <c r="Y2152" s="52"/>
      <c r="Z2152" s="52"/>
      <c r="AA2152" s="52"/>
      <c r="AB2152" s="52"/>
      <c r="AC2152" s="52"/>
      <c r="AD2152" s="52"/>
      <c r="AE2152" s="52"/>
      <c r="AF2152" s="52"/>
      <c r="AG2152" s="52"/>
      <c r="AH2152" s="52"/>
    </row>
    <row r="2153" spans="11:34" ht="15" thickBot="1" x14ac:dyDescent="0.3">
      <c r="K2153" s="109"/>
      <c r="L2153" s="116">
        <v>2152</v>
      </c>
      <c r="M2153" s="33">
        <f t="shared" si="347"/>
        <v>1.5765567765567765</v>
      </c>
      <c r="N2153" s="33">
        <f t="shared" si="348"/>
        <v>0.41356621156621159</v>
      </c>
      <c r="O2153" s="112">
        <f t="shared" si="350"/>
        <v>204.73574830010475</v>
      </c>
      <c r="P2153" s="33">
        <f t="shared" si="351"/>
        <v>279.53101274644399</v>
      </c>
      <c r="Q2153" s="117">
        <f>IF(INDEX($P$2:$P$4096,MATCH($B$7,$P$2:$P$4096,1)+ROWS(Q$2:$Q2153))&lt;=$B$8,INDEX($P$2:$P$4096,MATCH($B$7,$P$2:$P$4096,1)+ROWS(Q$2:$Q2153)),"")</f>
        <v>317.46161346554464</v>
      </c>
      <c r="R2153" s="118">
        <f t="shared" si="352"/>
        <v>2398</v>
      </c>
      <c r="S2153" s="51">
        <f t="shared" ca="1" si="353"/>
        <v>317.46161346554464</v>
      </c>
      <c r="T2153" s="52">
        <f t="shared" ca="1" si="354"/>
        <v>2398</v>
      </c>
      <c r="U2153" s="39" t="str">
        <f t="shared" ca="1" si="355"/>
        <v>317,</v>
      </c>
      <c r="V2153" s="39" t="str">
        <f t="shared" ca="1" si="356"/>
        <v>317.4616,</v>
      </c>
      <c r="W2153" s="53" t="str">
        <f t="shared" ca="1" si="349"/>
        <v>31746,</v>
      </c>
      <c r="X2153" s="90"/>
      <c r="Y2153" s="52"/>
      <c r="Z2153" s="52"/>
      <c r="AA2153" s="52"/>
      <c r="AB2153" s="52"/>
      <c r="AC2153" s="52"/>
      <c r="AD2153" s="52"/>
      <c r="AE2153" s="52"/>
      <c r="AF2153" s="52"/>
      <c r="AG2153" s="52"/>
      <c r="AH2153" s="52"/>
    </row>
    <row r="2154" spans="11:34" ht="15" thickBot="1" x14ac:dyDescent="0.3">
      <c r="K2154" s="109"/>
      <c r="L2154" s="116">
        <v>2153</v>
      </c>
      <c r="M2154" s="33">
        <f t="shared" si="347"/>
        <v>1.5772893772893772</v>
      </c>
      <c r="N2154" s="33">
        <f t="shared" si="348"/>
        <v>0.41367721167721172</v>
      </c>
      <c r="O2154" s="112">
        <f t="shared" si="350"/>
        <v>204.7906988501048</v>
      </c>
      <c r="P2154" s="33">
        <f t="shared" si="351"/>
        <v>279.68426647276084</v>
      </c>
      <c r="Q2154" s="117">
        <f>IF(INDEX($P$2:$P$4096,MATCH($B$7,$P$2:$P$4096,1)+ROWS(Q$2:$Q2154))&lt;=$B$8,INDEX($P$2:$P$4096,MATCH($B$7,$P$2:$P$4096,1)+ROWS(Q$2:$Q2154)),"")</f>
        <v>317.61675845200904</v>
      </c>
      <c r="R2154" s="118">
        <f t="shared" si="352"/>
        <v>2399</v>
      </c>
      <c r="S2154" s="51">
        <f t="shared" ca="1" si="353"/>
        <v>317.61675845200904</v>
      </c>
      <c r="T2154" s="52">
        <f t="shared" ca="1" si="354"/>
        <v>2399</v>
      </c>
      <c r="U2154" s="39" t="str">
        <f t="shared" ca="1" si="355"/>
        <v>318,</v>
      </c>
      <c r="V2154" s="39" t="str">
        <f t="shared" ca="1" si="356"/>
        <v>317.6168,</v>
      </c>
      <c r="W2154" s="53" t="str">
        <f t="shared" ca="1" si="349"/>
        <v>31762,</v>
      </c>
      <c r="X2154" s="90"/>
      <c r="Y2154" s="52"/>
      <c r="Z2154" s="52"/>
      <c r="AA2154" s="52"/>
      <c r="AB2154" s="52"/>
      <c r="AC2154" s="52"/>
      <c r="AD2154" s="52"/>
      <c r="AE2154" s="52"/>
      <c r="AF2154" s="52"/>
      <c r="AG2154" s="52"/>
      <c r="AH2154" s="52"/>
    </row>
    <row r="2155" spans="11:34" ht="15" thickBot="1" x14ac:dyDescent="0.3">
      <c r="K2155" s="109"/>
      <c r="L2155" s="116">
        <v>2154</v>
      </c>
      <c r="M2155" s="33">
        <f t="shared" si="347"/>
        <v>1.578021978021978</v>
      </c>
      <c r="N2155" s="33">
        <f t="shared" si="348"/>
        <v>0.41378821178821185</v>
      </c>
      <c r="O2155" s="112">
        <f t="shared" si="350"/>
        <v>204.84564940010486</v>
      </c>
      <c r="P2155" s="33">
        <f t="shared" si="351"/>
        <v>279.83752774102885</v>
      </c>
      <c r="Q2155" s="117">
        <f>IF(INDEX($P$2:$P$4096,MATCH($B$7,$P$2:$P$4096,1)+ROWS(Q$2:$Q2155))&lt;=$B$8,INDEX($P$2:$P$4096,MATCH($B$7,$P$2:$P$4096,1)+ROWS(Q$2:$Q2155)),"")</f>
        <v>317.77191127698501</v>
      </c>
      <c r="R2155" s="118">
        <f t="shared" si="352"/>
        <v>2400</v>
      </c>
      <c r="S2155" s="51">
        <f t="shared" ca="1" si="353"/>
        <v>317.77191127698501</v>
      </c>
      <c r="T2155" s="52">
        <f t="shared" ca="1" si="354"/>
        <v>2400</v>
      </c>
      <c r="U2155" s="39" t="str">
        <f t="shared" ca="1" si="355"/>
        <v>318,</v>
      </c>
      <c r="V2155" s="39" t="str">
        <f t="shared" ca="1" si="356"/>
        <v>317.7719,</v>
      </c>
      <c r="W2155" s="53" t="str">
        <f t="shared" ca="1" si="349"/>
        <v>31777,</v>
      </c>
      <c r="X2155" s="90"/>
      <c r="Y2155" s="52"/>
      <c r="Z2155" s="52"/>
      <c r="AA2155" s="52"/>
      <c r="AB2155" s="52"/>
      <c r="AC2155" s="52"/>
      <c r="AD2155" s="52"/>
      <c r="AE2155" s="52"/>
      <c r="AF2155" s="52"/>
      <c r="AG2155" s="52"/>
      <c r="AH2155" s="52"/>
    </row>
    <row r="2156" spans="11:34" ht="15" thickBot="1" x14ac:dyDescent="0.3">
      <c r="K2156" s="109"/>
      <c r="L2156" s="116">
        <v>2155</v>
      </c>
      <c r="M2156" s="33">
        <f t="shared" si="347"/>
        <v>1.5787545787545787</v>
      </c>
      <c r="N2156" s="33">
        <f t="shared" si="348"/>
        <v>0.41389921189921192</v>
      </c>
      <c r="O2156" s="112">
        <f t="shared" si="350"/>
        <v>204.90059995010489</v>
      </c>
      <c r="P2156" s="33">
        <f t="shared" si="351"/>
        <v>279.99079655241502</v>
      </c>
      <c r="Q2156" s="117">
        <f>IF(INDEX($P$2:$P$4096,MATCH($B$7,$P$2:$P$4096,1)+ROWS(Q$2:$Q2156))&lt;=$B$8,INDEX($P$2:$P$4096,MATCH($B$7,$P$2:$P$4096,1)+ROWS(Q$2:$Q2156)),"")</f>
        <v>317.92707194171629</v>
      </c>
      <c r="R2156" s="118">
        <f t="shared" si="352"/>
        <v>2401</v>
      </c>
      <c r="S2156" s="51">
        <f t="shared" ca="1" si="353"/>
        <v>317.92707194171629</v>
      </c>
      <c r="T2156" s="52">
        <f t="shared" ca="1" si="354"/>
        <v>2401</v>
      </c>
      <c r="U2156" s="39" t="str">
        <f t="shared" ca="1" si="355"/>
        <v>318,</v>
      </c>
      <c r="V2156" s="39" t="str">
        <f t="shared" ca="1" si="356"/>
        <v>317.9271,</v>
      </c>
      <c r="W2156" s="53" t="str">
        <f t="shared" ca="1" si="349"/>
        <v>31793,</v>
      </c>
      <c r="X2156" s="90"/>
      <c r="Y2156" s="52"/>
      <c r="Z2156" s="52"/>
      <c r="AA2156" s="52"/>
      <c r="AB2156" s="52"/>
      <c r="AC2156" s="52"/>
      <c r="AD2156" s="52"/>
      <c r="AE2156" s="52"/>
      <c r="AF2156" s="52"/>
      <c r="AG2156" s="52"/>
      <c r="AH2156" s="52"/>
    </row>
    <row r="2157" spans="11:34" ht="15" thickBot="1" x14ac:dyDescent="0.3">
      <c r="K2157" s="109"/>
      <c r="L2157" s="116">
        <v>2156</v>
      </c>
      <c r="M2157" s="33">
        <f t="shared" si="347"/>
        <v>1.5794871794871794</v>
      </c>
      <c r="N2157" s="33">
        <f t="shared" si="348"/>
        <v>0.41401021201021204</v>
      </c>
      <c r="O2157" s="112">
        <f t="shared" si="350"/>
        <v>204.95555050010495</v>
      </c>
      <c r="P2157" s="33">
        <f t="shared" si="351"/>
        <v>280.14407290808759</v>
      </c>
      <c r="Q2157" s="117">
        <f>IF(INDEX($P$2:$P$4096,MATCH($B$7,$P$2:$P$4096,1)+ROWS(Q$2:$Q2157))&lt;=$B$8,INDEX($P$2:$P$4096,MATCH($B$7,$P$2:$P$4096,1)+ROWS(Q$2:$Q2157)),"")</f>
        <v>318.08224044744787</v>
      </c>
      <c r="R2157" s="118">
        <f t="shared" si="352"/>
        <v>2402</v>
      </c>
      <c r="S2157" s="51">
        <f t="shared" ca="1" si="353"/>
        <v>318.08224044744787</v>
      </c>
      <c r="T2157" s="52">
        <f t="shared" ca="1" si="354"/>
        <v>2402</v>
      </c>
      <c r="U2157" s="39" t="str">
        <f t="shared" ca="1" si="355"/>
        <v>318,</v>
      </c>
      <c r="V2157" s="39" t="str">
        <f t="shared" ca="1" si="356"/>
        <v>318.0822,</v>
      </c>
      <c r="W2157" s="53" t="str">
        <f t="shared" ca="1" si="349"/>
        <v>31808,</v>
      </c>
      <c r="X2157" s="90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</row>
    <row r="2158" spans="11:34" ht="15" thickBot="1" x14ac:dyDescent="0.3">
      <c r="K2158" s="109"/>
      <c r="L2158" s="116">
        <v>2157</v>
      </c>
      <c r="M2158" s="33">
        <f t="shared" si="347"/>
        <v>1.5802197802197802</v>
      </c>
      <c r="N2158" s="33">
        <f t="shared" si="348"/>
        <v>0.41412121212121217</v>
      </c>
      <c r="O2158" s="112">
        <f t="shared" si="350"/>
        <v>205.01050105010503</v>
      </c>
      <c r="P2158" s="33">
        <f t="shared" si="351"/>
        <v>280.2973568092138</v>
      </c>
      <c r="Q2158" s="117">
        <f>IF(INDEX($P$2:$P$4096,MATCH($B$7,$P$2:$P$4096,1)+ROWS(Q$2:$Q2158))&lt;=$B$8,INDEX($P$2:$P$4096,MATCH($B$7,$P$2:$P$4096,1)+ROWS(Q$2:$Q2158)),"")</f>
        <v>318.23741679542451</v>
      </c>
      <c r="R2158" s="118">
        <f t="shared" si="352"/>
        <v>2403</v>
      </c>
      <c r="S2158" s="51">
        <f t="shared" ca="1" si="353"/>
        <v>318.23741679542451</v>
      </c>
      <c r="T2158" s="52">
        <f t="shared" ca="1" si="354"/>
        <v>2403</v>
      </c>
      <c r="U2158" s="39" t="str">
        <f t="shared" ca="1" si="355"/>
        <v>318,</v>
      </c>
      <c r="V2158" s="39" t="str">
        <f t="shared" ca="1" si="356"/>
        <v>318.2374,</v>
      </c>
      <c r="W2158" s="53" t="str">
        <f t="shared" ca="1" si="349"/>
        <v>31824,</v>
      </c>
      <c r="X2158" s="90"/>
      <c r="Y2158" s="52"/>
      <c r="Z2158" s="52"/>
      <c r="AA2158" s="52"/>
      <c r="AB2158" s="52"/>
      <c r="AC2158" s="52"/>
      <c r="AD2158" s="52"/>
      <c r="AE2158" s="52"/>
      <c r="AF2158" s="52"/>
      <c r="AG2158" s="52"/>
      <c r="AH2158" s="52"/>
    </row>
    <row r="2159" spans="11:34" ht="15" thickBot="1" x14ac:dyDescent="0.3">
      <c r="K2159" s="109"/>
      <c r="L2159" s="116">
        <v>2158</v>
      </c>
      <c r="M2159" s="33">
        <f t="shared" si="347"/>
        <v>1.5809523809523809</v>
      </c>
      <c r="N2159" s="33">
        <f t="shared" si="348"/>
        <v>0.41423221223221224</v>
      </c>
      <c r="O2159" s="112">
        <f t="shared" si="350"/>
        <v>205.06545160010506</v>
      </c>
      <c r="P2159" s="33">
        <f t="shared" si="351"/>
        <v>280.45064825696176</v>
      </c>
      <c r="Q2159" s="117">
        <f>IF(INDEX($P$2:$P$4096,MATCH($B$7,$P$2:$P$4096,1)+ROWS(Q$2:$Q2159))&lt;=$B$8,INDEX($P$2:$P$4096,MATCH($B$7,$P$2:$P$4096,1)+ROWS(Q$2:$Q2159)),"")</f>
        <v>318.39260098689095</v>
      </c>
      <c r="R2159" s="118">
        <f t="shared" si="352"/>
        <v>2404</v>
      </c>
      <c r="S2159" s="51">
        <f t="shared" ca="1" si="353"/>
        <v>318.39260098689095</v>
      </c>
      <c r="T2159" s="52">
        <f t="shared" ca="1" si="354"/>
        <v>2404</v>
      </c>
      <c r="U2159" s="39" t="str">
        <f t="shared" ca="1" si="355"/>
        <v>318,</v>
      </c>
      <c r="V2159" s="39" t="str">
        <f t="shared" ca="1" si="356"/>
        <v>318.3926,</v>
      </c>
      <c r="W2159" s="53" t="str">
        <f t="shared" ca="1" si="349"/>
        <v>31839,</v>
      </c>
      <c r="X2159" s="90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</row>
    <row r="2160" spans="11:34" ht="15" thickBot="1" x14ac:dyDescent="0.3">
      <c r="K2160" s="109"/>
      <c r="L2160" s="116">
        <v>2159</v>
      </c>
      <c r="M2160" s="33">
        <f t="shared" si="347"/>
        <v>1.5816849816849816</v>
      </c>
      <c r="N2160" s="33">
        <f t="shared" si="348"/>
        <v>0.41434321234321236</v>
      </c>
      <c r="O2160" s="112">
        <f t="shared" si="350"/>
        <v>205.12040215010512</v>
      </c>
      <c r="P2160" s="33">
        <f t="shared" si="351"/>
        <v>280.60394725250006</v>
      </c>
      <c r="Q2160" s="117">
        <f>IF(INDEX($P$2:$P$4096,MATCH($B$7,$P$2:$P$4096,1)+ROWS(Q$2:$Q2160))&lt;=$B$8,INDEX($P$2:$P$4096,MATCH($B$7,$P$2:$P$4096,1)+ROWS(Q$2:$Q2160)),"")</f>
        <v>318.54779302309345</v>
      </c>
      <c r="R2160" s="118">
        <f t="shared" si="352"/>
        <v>2405</v>
      </c>
      <c r="S2160" s="51">
        <f t="shared" ca="1" si="353"/>
        <v>318.54779302309345</v>
      </c>
      <c r="T2160" s="52">
        <f t="shared" ca="1" si="354"/>
        <v>2405</v>
      </c>
      <c r="U2160" s="39" t="str">
        <f t="shared" ca="1" si="355"/>
        <v>319,</v>
      </c>
      <c r="V2160" s="39" t="str">
        <f t="shared" ca="1" si="356"/>
        <v>318.5478,</v>
      </c>
      <c r="W2160" s="53" t="str">
        <f t="shared" ca="1" si="349"/>
        <v>31855,</v>
      </c>
      <c r="X2160" s="90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</row>
    <row r="2161" spans="11:34" ht="15" thickBot="1" x14ac:dyDescent="0.3">
      <c r="K2161" s="109"/>
      <c r="L2161" s="116">
        <v>2160</v>
      </c>
      <c r="M2161" s="33">
        <f t="shared" si="347"/>
        <v>1.5824175824175823</v>
      </c>
      <c r="N2161" s="33">
        <f t="shared" si="348"/>
        <v>0.41445421245421249</v>
      </c>
      <c r="O2161" s="112">
        <f t="shared" si="350"/>
        <v>205.17535270010518</v>
      </c>
      <c r="P2161" s="33">
        <f t="shared" si="351"/>
        <v>280.75725379699765</v>
      </c>
      <c r="Q2161" s="117">
        <f>IF(INDEX($P$2:$P$4096,MATCH($B$7,$P$2:$P$4096,1)+ROWS(Q$2:$Q2161))&lt;=$B$8,INDEX($P$2:$P$4096,MATCH($B$7,$P$2:$P$4096,1)+ROWS(Q$2:$Q2161)),"")</f>
        <v>318.70299290527743</v>
      </c>
      <c r="R2161" s="118">
        <f t="shared" si="352"/>
        <v>2406</v>
      </c>
      <c r="S2161" s="51">
        <f t="shared" ca="1" si="353"/>
        <v>318.70299290527743</v>
      </c>
      <c r="T2161" s="52">
        <f t="shared" ca="1" si="354"/>
        <v>2406</v>
      </c>
      <c r="U2161" s="39" t="str">
        <f t="shared" ca="1" si="355"/>
        <v>319,</v>
      </c>
      <c r="V2161" s="39" t="str">
        <f t="shared" ca="1" si="356"/>
        <v>318.703,</v>
      </c>
      <c r="W2161" s="53" t="str">
        <f t="shared" ca="1" si="349"/>
        <v>31870,</v>
      </c>
      <c r="X2161" s="90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</row>
    <row r="2162" spans="11:34" ht="15" thickBot="1" x14ac:dyDescent="0.3">
      <c r="K2162" s="109"/>
      <c r="L2162" s="116">
        <v>2161</v>
      </c>
      <c r="M2162" s="33">
        <f t="shared" si="347"/>
        <v>1.5831501831501831</v>
      </c>
      <c r="N2162" s="33">
        <f t="shared" si="348"/>
        <v>0.41456521256521262</v>
      </c>
      <c r="O2162" s="112">
        <f t="shared" si="350"/>
        <v>205.23030325010524</v>
      </c>
      <c r="P2162" s="33">
        <f t="shared" si="351"/>
        <v>280.91056789162343</v>
      </c>
      <c r="Q2162" s="117">
        <f>IF(INDEX($P$2:$P$4096,MATCH($B$7,$P$2:$P$4096,1)+ROWS(Q$2:$Q2162))&lt;=$B$8,INDEX($P$2:$P$4096,MATCH($B$7,$P$2:$P$4096,1)+ROWS(Q$2:$Q2162)),"")</f>
        <v>318.85820063468913</v>
      </c>
      <c r="R2162" s="118">
        <f t="shared" si="352"/>
        <v>2407</v>
      </c>
      <c r="S2162" s="51">
        <f t="shared" ca="1" si="353"/>
        <v>318.85820063468913</v>
      </c>
      <c r="T2162" s="52">
        <f t="shared" ca="1" si="354"/>
        <v>2407</v>
      </c>
      <c r="U2162" s="39" t="str">
        <f t="shared" ca="1" si="355"/>
        <v>319,</v>
      </c>
      <c r="V2162" s="39" t="str">
        <f t="shared" ca="1" si="356"/>
        <v>318.8582,</v>
      </c>
      <c r="W2162" s="53" t="str">
        <f t="shared" ca="1" si="349"/>
        <v>31886,</v>
      </c>
      <c r="X2162" s="90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</row>
    <row r="2163" spans="11:34" ht="15" thickBot="1" x14ac:dyDescent="0.3">
      <c r="K2163" s="109"/>
      <c r="L2163" s="116">
        <v>2162</v>
      </c>
      <c r="M2163" s="33">
        <f t="shared" si="347"/>
        <v>1.5838827838827838</v>
      </c>
      <c r="N2163" s="33">
        <f t="shared" si="348"/>
        <v>0.41467621267621269</v>
      </c>
      <c r="O2163" s="112">
        <f t="shared" si="350"/>
        <v>205.28525380010527</v>
      </c>
      <c r="P2163" s="33">
        <f t="shared" si="351"/>
        <v>281.06388953754646</v>
      </c>
      <c r="Q2163" s="117">
        <f>IF(INDEX($P$2:$P$4096,MATCH($B$7,$P$2:$P$4096,1)+ROWS(Q$2:$Q2163))&lt;=$B$8,INDEX($P$2:$P$4096,MATCH($B$7,$P$2:$P$4096,1)+ROWS(Q$2:$Q2163)),"")</f>
        <v>319.01341621257512</v>
      </c>
      <c r="R2163" s="118">
        <f t="shared" si="352"/>
        <v>2408</v>
      </c>
      <c r="S2163" s="51">
        <f t="shared" ca="1" si="353"/>
        <v>319.01341621257512</v>
      </c>
      <c r="T2163" s="52">
        <f t="shared" ca="1" si="354"/>
        <v>2408</v>
      </c>
      <c r="U2163" s="39" t="str">
        <f t="shared" ca="1" si="355"/>
        <v>319,</v>
      </c>
      <c r="V2163" s="39" t="str">
        <f t="shared" ca="1" si="356"/>
        <v>319.0134,</v>
      </c>
      <c r="W2163" s="53" t="str">
        <f t="shared" ca="1" si="349"/>
        <v>31901,</v>
      </c>
      <c r="X2163" s="90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</row>
    <row r="2164" spans="11:34" ht="15" thickBot="1" x14ac:dyDescent="0.3">
      <c r="K2164" s="109"/>
      <c r="L2164" s="116">
        <v>2163</v>
      </c>
      <c r="M2164" s="33">
        <f t="shared" si="347"/>
        <v>1.5846153846153845</v>
      </c>
      <c r="N2164" s="33">
        <f t="shared" si="348"/>
        <v>0.41478721278721281</v>
      </c>
      <c r="O2164" s="112">
        <f t="shared" si="350"/>
        <v>205.34020435010535</v>
      </c>
      <c r="P2164" s="33">
        <f t="shared" si="351"/>
        <v>281.21721873593725</v>
      </c>
      <c r="Q2164" s="117">
        <f>IF(INDEX($P$2:$P$4096,MATCH($B$7,$P$2:$P$4096,1)+ROWS(Q$2:$Q2164))&lt;=$B$8,INDEX($P$2:$P$4096,MATCH($B$7,$P$2:$P$4096,1)+ROWS(Q$2:$Q2164)),"")</f>
        <v>319.16863964018188</v>
      </c>
      <c r="R2164" s="118">
        <f t="shared" si="352"/>
        <v>2409</v>
      </c>
      <c r="S2164" s="51">
        <f t="shared" ca="1" si="353"/>
        <v>319.16863964018188</v>
      </c>
      <c r="T2164" s="52">
        <f t="shared" ca="1" si="354"/>
        <v>2409</v>
      </c>
      <c r="U2164" s="39" t="str">
        <f t="shared" ca="1" si="355"/>
        <v>319,</v>
      </c>
      <c r="V2164" s="39" t="str">
        <f t="shared" ca="1" si="356"/>
        <v>319.1686,</v>
      </c>
      <c r="W2164" s="53" t="str">
        <f t="shared" ca="1" si="349"/>
        <v>31917,</v>
      </c>
      <c r="X2164" s="90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</row>
    <row r="2165" spans="11:34" ht="15" thickBot="1" x14ac:dyDescent="0.3">
      <c r="K2165" s="109"/>
      <c r="L2165" s="116">
        <v>2164</v>
      </c>
      <c r="M2165" s="33">
        <f t="shared" si="347"/>
        <v>1.5853479853479853</v>
      </c>
      <c r="N2165" s="33">
        <f t="shared" si="348"/>
        <v>0.41489821289821294</v>
      </c>
      <c r="O2165" s="112">
        <f t="shared" si="350"/>
        <v>205.39515490010541</v>
      </c>
      <c r="P2165" s="33">
        <f t="shared" si="351"/>
        <v>281.37055548796485</v>
      </c>
      <c r="Q2165" s="117">
        <f>IF(INDEX($P$2:$P$4096,MATCH($B$7,$P$2:$P$4096,1)+ROWS(Q$2:$Q2165))&lt;=$B$8,INDEX($P$2:$P$4096,MATCH($B$7,$P$2:$P$4096,1)+ROWS(Q$2:$Q2165)),"")</f>
        <v>319.32387091875688</v>
      </c>
      <c r="R2165" s="118">
        <f t="shared" si="352"/>
        <v>2410</v>
      </c>
      <c r="S2165" s="51">
        <f t="shared" ca="1" si="353"/>
        <v>319.32387091875688</v>
      </c>
      <c r="T2165" s="52">
        <f t="shared" ca="1" si="354"/>
        <v>2410</v>
      </c>
      <c r="U2165" s="39" t="str">
        <f t="shared" ca="1" si="355"/>
        <v>319,</v>
      </c>
      <c r="V2165" s="39" t="str">
        <f t="shared" ca="1" si="356"/>
        <v>319.3239,</v>
      </c>
      <c r="W2165" s="53" t="str">
        <f t="shared" ca="1" si="349"/>
        <v>31932,</v>
      </c>
      <c r="X2165" s="90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</row>
    <row r="2166" spans="11:34" ht="15" thickBot="1" x14ac:dyDescent="0.3">
      <c r="K2166" s="109"/>
      <c r="L2166" s="116">
        <v>2165</v>
      </c>
      <c r="M2166" s="33">
        <f t="shared" si="347"/>
        <v>1.586080586080586</v>
      </c>
      <c r="N2166" s="33">
        <f t="shared" si="348"/>
        <v>0.41500921300921306</v>
      </c>
      <c r="O2166" s="112">
        <f t="shared" si="350"/>
        <v>205.45010545010547</v>
      </c>
      <c r="P2166" s="33">
        <f t="shared" si="351"/>
        <v>281.52389979480034</v>
      </c>
      <c r="Q2166" s="117">
        <f>IF(INDEX($P$2:$P$4096,MATCH($B$7,$P$2:$P$4096,1)+ROWS(Q$2:$Q2166))&lt;=$B$8,INDEX($P$2:$P$4096,MATCH($B$7,$P$2:$P$4096,1)+ROWS(Q$2:$Q2166)),"")</f>
        <v>319.47911004954739</v>
      </c>
      <c r="R2166" s="118">
        <f t="shared" si="352"/>
        <v>2411</v>
      </c>
      <c r="S2166" s="51">
        <f t="shared" ca="1" si="353"/>
        <v>319.47911004954739</v>
      </c>
      <c r="T2166" s="52">
        <f t="shared" ca="1" si="354"/>
        <v>2411</v>
      </c>
      <c r="U2166" s="39" t="str">
        <f t="shared" ca="1" si="355"/>
        <v>319,</v>
      </c>
      <c r="V2166" s="39" t="str">
        <f t="shared" ca="1" si="356"/>
        <v>319.4791,</v>
      </c>
      <c r="W2166" s="53" t="str">
        <f t="shared" ca="1" si="349"/>
        <v>31948,</v>
      </c>
      <c r="X2166" s="90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</row>
    <row r="2167" spans="11:34" ht="15" thickBot="1" x14ac:dyDescent="0.3">
      <c r="K2167" s="109"/>
      <c r="L2167" s="116">
        <v>2166</v>
      </c>
      <c r="M2167" s="33">
        <f t="shared" si="347"/>
        <v>1.5868131868131867</v>
      </c>
      <c r="N2167" s="33">
        <f t="shared" si="348"/>
        <v>0.41512021312021313</v>
      </c>
      <c r="O2167" s="112">
        <f t="shared" si="350"/>
        <v>205.5050560001055</v>
      </c>
      <c r="P2167" s="33">
        <f t="shared" si="351"/>
        <v>281.67725165761379</v>
      </c>
      <c r="Q2167" s="117">
        <f>IF(INDEX($P$2:$P$4096,MATCH($B$7,$P$2:$P$4096,1)+ROWS(Q$2:$Q2167))&lt;=$B$8,INDEX($P$2:$P$4096,MATCH($B$7,$P$2:$P$4096,1)+ROWS(Q$2:$Q2167)),"")</f>
        <v>319.63435703380088</v>
      </c>
      <c r="R2167" s="118">
        <f t="shared" si="352"/>
        <v>2412</v>
      </c>
      <c r="S2167" s="51">
        <f t="shared" ca="1" si="353"/>
        <v>319.63435703380088</v>
      </c>
      <c r="T2167" s="52">
        <f t="shared" ca="1" si="354"/>
        <v>2412</v>
      </c>
      <c r="U2167" s="39" t="str">
        <f t="shared" ca="1" si="355"/>
        <v>320,</v>
      </c>
      <c r="V2167" s="39" t="str">
        <f t="shared" ca="1" si="356"/>
        <v>319.6344,</v>
      </c>
      <c r="W2167" s="53" t="str">
        <f t="shared" ca="1" si="349"/>
        <v>31963,</v>
      </c>
      <c r="X2167" s="90"/>
      <c r="Y2167" s="52"/>
      <c r="Z2167" s="52"/>
      <c r="AA2167" s="52"/>
      <c r="AB2167" s="52"/>
      <c r="AC2167" s="52"/>
      <c r="AD2167" s="52"/>
      <c r="AE2167" s="52"/>
      <c r="AF2167" s="52"/>
      <c r="AG2167" s="52"/>
      <c r="AH2167" s="52"/>
    </row>
    <row r="2168" spans="11:34" ht="15" thickBot="1" x14ac:dyDescent="0.3">
      <c r="K2168" s="109"/>
      <c r="L2168" s="116">
        <v>2167</v>
      </c>
      <c r="M2168" s="33">
        <f t="shared" si="347"/>
        <v>1.5875457875457875</v>
      </c>
      <c r="N2168" s="33">
        <f t="shared" si="348"/>
        <v>0.41523121323121326</v>
      </c>
      <c r="O2168" s="112">
        <f t="shared" si="350"/>
        <v>205.56000655010556</v>
      </c>
      <c r="P2168" s="33">
        <f t="shared" si="351"/>
        <v>281.83061107757663</v>
      </c>
      <c r="Q2168" s="117">
        <f>IF(INDEX($P$2:$P$4096,MATCH($B$7,$P$2:$P$4096,1)+ROWS(Q$2:$Q2168))&lt;=$B$8,INDEX($P$2:$P$4096,MATCH($B$7,$P$2:$P$4096,1)+ROWS(Q$2:$Q2168)),"")</f>
        <v>319.78961187276565</v>
      </c>
      <c r="R2168" s="118">
        <f t="shared" si="352"/>
        <v>2413</v>
      </c>
      <c r="S2168" s="51">
        <f t="shared" ca="1" si="353"/>
        <v>319.78961187276565</v>
      </c>
      <c r="T2168" s="52">
        <f t="shared" ca="1" si="354"/>
        <v>2413</v>
      </c>
      <c r="U2168" s="39" t="str">
        <f t="shared" ca="1" si="355"/>
        <v>320,</v>
      </c>
      <c r="V2168" s="39" t="str">
        <f t="shared" ca="1" si="356"/>
        <v>319.7896,</v>
      </c>
      <c r="W2168" s="53" t="str">
        <f t="shared" ca="1" si="349"/>
        <v>31979,</v>
      </c>
      <c r="X2168" s="90"/>
      <c r="Y2168" s="52"/>
      <c r="Z2168" s="52"/>
      <c r="AA2168" s="52"/>
      <c r="AB2168" s="52"/>
      <c r="AC2168" s="52"/>
      <c r="AD2168" s="52"/>
      <c r="AE2168" s="52"/>
      <c r="AF2168" s="52"/>
      <c r="AG2168" s="52"/>
      <c r="AH2168" s="52"/>
    </row>
    <row r="2169" spans="11:34" ht="15" thickBot="1" x14ac:dyDescent="0.3">
      <c r="K2169" s="109"/>
      <c r="L2169" s="116">
        <v>2168</v>
      </c>
      <c r="M2169" s="33">
        <f t="shared" si="347"/>
        <v>1.5882783882783882</v>
      </c>
      <c r="N2169" s="33">
        <f t="shared" si="348"/>
        <v>0.41534221334221338</v>
      </c>
      <c r="O2169" s="112">
        <f t="shared" si="350"/>
        <v>205.61495710010561</v>
      </c>
      <c r="P2169" s="33">
        <f t="shared" si="351"/>
        <v>281.98397805585972</v>
      </c>
      <c r="Q2169" s="117">
        <f>IF(INDEX($P$2:$P$4096,MATCH($B$7,$P$2:$P$4096,1)+ROWS(Q$2:$Q2169))&lt;=$B$8,INDEX($P$2:$P$4096,MATCH($B$7,$P$2:$P$4096,1)+ROWS(Q$2:$Q2169)),"")</f>
        <v>319.94487456769019</v>
      </c>
      <c r="R2169" s="118">
        <f t="shared" si="352"/>
        <v>2414</v>
      </c>
      <c r="S2169" s="51">
        <f t="shared" ca="1" si="353"/>
        <v>319.94487456769019</v>
      </c>
      <c r="T2169" s="52">
        <f t="shared" ca="1" si="354"/>
        <v>2414</v>
      </c>
      <c r="U2169" s="39" t="str">
        <f t="shared" ca="1" si="355"/>
        <v>320,</v>
      </c>
      <c r="V2169" s="39" t="str">
        <f t="shared" ca="1" si="356"/>
        <v>319.9449,</v>
      </c>
      <c r="W2169" s="53" t="str">
        <f t="shared" ca="1" si="349"/>
        <v>31994,</v>
      </c>
      <c r="X2169" s="90"/>
      <c r="Y2169" s="52"/>
      <c r="Z2169" s="52"/>
      <c r="AA2169" s="52"/>
      <c r="AB2169" s="52"/>
      <c r="AC2169" s="52"/>
      <c r="AD2169" s="52"/>
      <c r="AE2169" s="52"/>
      <c r="AF2169" s="52"/>
      <c r="AG2169" s="52"/>
      <c r="AH2169" s="52"/>
    </row>
    <row r="2170" spans="11:34" ht="15" thickBot="1" x14ac:dyDescent="0.3">
      <c r="K2170" s="109"/>
      <c r="L2170" s="116">
        <v>2169</v>
      </c>
      <c r="M2170" s="33">
        <f t="shared" si="347"/>
        <v>1.5890109890109889</v>
      </c>
      <c r="N2170" s="33">
        <f t="shared" si="348"/>
        <v>0.41545321345321345</v>
      </c>
      <c r="O2170" s="112">
        <f t="shared" si="350"/>
        <v>205.66990765010567</v>
      </c>
      <c r="P2170" s="33">
        <f t="shared" si="351"/>
        <v>282.13735259363494</v>
      </c>
      <c r="Q2170" s="117">
        <f>IF(INDEX($P$2:$P$4096,MATCH($B$7,$P$2:$P$4096,1)+ROWS(Q$2:$Q2170))&lt;=$B$8,INDEX($P$2:$P$4096,MATCH($B$7,$P$2:$P$4096,1)+ROWS(Q$2:$Q2170)),"")</f>
        <v>320.10014511982291</v>
      </c>
      <c r="R2170" s="118">
        <f t="shared" si="352"/>
        <v>2415</v>
      </c>
      <c r="S2170" s="51">
        <f t="shared" ca="1" si="353"/>
        <v>320.10014511982291</v>
      </c>
      <c r="T2170" s="52">
        <f t="shared" ca="1" si="354"/>
        <v>2415</v>
      </c>
      <c r="U2170" s="39" t="str">
        <f t="shared" ca="1" si="355"/>
        <v>320,</v>
      </c>
      <c r="V2170" s="39" t="str">
        <f t="shared" ca="1" si="356"/>
        <v>320.1001,</v>
      </c>
      <c r="W2170" s="53" t="str">
        <f t="shared" ca="1" si="349"/>
        <v>32010,</v>
      </c>
      <c r="X2170" s="90"/>
      <c r="Y2170" s="52"/>
      <c r="Z2170" s="52"/>
      <c r="AA2170" s="52"/>
      <c r="AB2170" s="52"/>
      <c r="AC2170" s="52"/>
      <c r="AD2170" s="52"/>
      <c r="AE2170" s="52"/>
      <c r="AF2170" s="52"/>
      <c r="AG2170" s="52"/>
      <c r="AH2170" s="52"/>
    </row>
    <row r="2171" spans="11:34" ht="15" thickBot="1" x14ac:dyDescent="0.3">
      <c r="K2171" s="109"/>
      <c r="L2171" s="116">
        <v>2170</v>
      </c>
      <c r="M2171" s="33">
        <f t="shared" si="347"/>
        <v>1.5897435897435896</v>
      </c>
      <c r="N2171" s="33">
        <f t="shared" si="348"/>
        <v>0.41556421356421358</v>
      </c>
      <c r="O2171" s="112">
        <f t="shared" si="350"/>
        <v>205.72485820010573</v>
      </c>
      <c r="P2171" s="33">
        <f t="shared" si="351"/>
        <v>282.29073469207407</v>
      </c>
      <c r="Q2171" s="117">
        <f>IF(INDEX($P$2:$P$4096,MATCH($B$7,$P$2:$P$4096,1)+ROWS(Q$2:$Q2171))&lt;=$B$8,INDEX($P$2:$P$4096,MATCH($B$7,$P$2:$P$4096,1)+ROWS(Q$2:$Q2171)),"")</f>
        <v>320.25542353041288</v>
      </c>
      <c r="R2171" s="118">
        <f t="shared" si="352"/>
        <v>2416</v>
      </c>
      <c r="S2171" s="51">
        <f t="shared" ca="1" si="353"/>
        <v>320.25542353041288</v>
      </c>
      <c r="T2171" s="52">
        <f t="shared" ca="1" si="354"/>
        <v>2416</v>
      </c>
      <c r="U2171" s="39" t="str">
        <f t="shared" ca="1" si="355"/>
        <v>320,</v>
      </c>
      <c r="V2171" s="39" t="str">
        <f t="shared" ca="1" si="356"/>
        <v>320.2554,</v>
      </c>
      <c r="W2171" s="53" t="str">
        <f t="shared" ca="1" si="349"/>
        <v>32026,</v>
      </c>
      <c r="X2171" s="90"/>
      <c r="Y2171" s="52"/>
      <c r="Z2171" s="52"/>
      <c r="AA2171" s="52"/>
      <c r="AB2171" s="52"/>
      <c r="AC2171" s="52"/>
      <c r="AD2171" s="52"/>
      <c r="AE2171" s="52"/>
      <c r="AF2171" s="52"/>
      <c r="AG2171" s="52"/>
      <c r="AH2171" s="52"/>
    </row>
    <row r="2172" spans="11:34" ht="15" thickBot="1" x14ac:dyDescent="0.3">
      <c r="K2172" s="109"/>
      <c r="L2172" s="116">
        <v>2171</v>
      </c>
      <c r="M2172" s="33">
        <f t="shared" si="347"/>
        <v>1.5904761904761904</v>
      </c>
      <c r="N2172" s="33">
        <f t="shared" si="348"/>
        <v>0.41567521367521371</v>
      </c>
      <c r="O2172" s="112">
        <f t="shared" si="350"/>
        <v>205.77980875010579</v>
      </c>
      <c r="P2172" s="33">
        <f t="shared" si="351"/>
        <v>282.44412435234921</v>
      </c>
      <c r="Q2172" s="117">
        <f>IF(INDEX($P$2:$P$4096,MATCH($B$7,$P$2:$P$4096,1)+ROWS(Q$2:$Q2172))&lt;=$B$8,INDEX($P$2:$P$4096,MATCH($B$7,$P$2:$P$4096,1)+ROWS(Q$2:$Q2172)),"")</f>
        <v>320.4107098007093</v>
      </c>
      <c r="R2172" s="118">
        <f t="shared" si="352"/>
        <v>2417</v>
      </c>
      <c r="S2172" s="51">
        <f t="shared" ca="1" si="353"/>
        <v>320.4107098007093</v>
      </c>
      <c r="T2172" s="52">
        <f t="shared" ca="1" si="354"/>
        <v>2417</v>
      </c>
      <c r="U2172" s="39" t="str">
        <f t="shared" ca="1" si="355"/>
        <v>320,</v>
      </c>
      <c r="V2172" s="39" t="str">
        <f t="shared" ca="1" si="356"/>
        <v>320.4107,</v>
      </c>
      <c r="W2172" s="53" t="str">
        <f t="shared" ca="1" si="349"/>
        <v>32041,</v>
      </c>
      <c r="X2172" s="90"/>
      <c r="Y2172" s="52"/>
      <c r="Z2172" s="52"/>
      <c r="AA2172" s="52"/>
      <c r="AB2172" s="52"/>
      <c r="AC2172" s="52"/>
      <c r="AD2172" s="52"/>
      <c r="AE2172" s="52"/>
      <c r="AF2172" s="52"/>
      <c r="AG2172" s="52"/>
      <c r="AH2172" s="52"/>
    </row>
    <row r="2173" spans="11:34" ht="15" thickBot="1" x14ac:dyDescent="0.3">
      <c r="K2173" s="109"/>
      <c r="L2173" s="116">
        <v>2172</v>
      </c>
      <c r="M2173" s="33">
        <f t="shared" si="347"/>
        <v>1.5912087912087911</v>
      </c>
      <c r="N2173" s="33">
        <f t="shared" si="348"/>
        <v>0.41578621378621383</v>
      </c>
      <c r="O2173" s="112">
        <f t="shared" si="350"/>
        <v>205.83475930010584</v>
      </c>
      <c r="P2173" s="33">
        <f t="shared" si="351"/>
        <v>282.59752157563315</v>
      </c>
      <c r="Q2173" s="117">
        <f>IF(INDEX($P$2:$P$4096,MATCH($B$7,$P$2:$P$4096,1)+ROWS(Q$2:$Q2173))&lt;=$B$8,INDEX($P$2:$P$4096,MATCH($B$7,$P$2:$P$4096,1)+ROWS(Q$2:$Q2173)),"")</f>
        <v>320.56600393196203</v>
      </c>
      <c r="R2173" s="118">
        <f t="shared" si="352"/>
        <v>2418</v>
      </c>
      <c r="S2173" s="51">
        <f t="shared" ca="1" si="353"/>
        <v>320.56600393196203</v>
      </c>
      <c r="T2173" s="52">
        <f t="shared" ca="1" si="354"/>
        <v>2418</v>
      </c>
      <c r="U2173" s="39" t="str">
        <f t="shared" ca="1" si="355"/>
        <v>321,</v>
      </c>
      <c r="V2173" s="39" t="str">
        <f t="shared" ca="1" si="356"/>
        <v>320.566,</v>
      </c>
      <c r="W2173" s="53" t="str">
        <f t="shared" ca="1" si="349"/>
        <v>32057,</v>
      </c>
      <c r="X2173" s="90"/>
      <c r="Y2173" s="52"/>
      <c r="Z2173" s="52"/>
      <c r="AA2173" s="52"/>
      <c r="AB2173" s="52"/>
      <c r="AC2173" s="52"/>
      <c r="AD2173" s="52"/>
      <c r="AE2173" s="52"/>
      <c r="AF2173" s="52"/>
      <c r="AG2173" s="52"/>
      <c r="AH2173" s="52"/>
    </row>
    <row r="2174" spans="11:34" ht="15" thickBot="1" x14ac:dyDescent="0.3">
      <c r="K2174" s="109"/>
      <c r="L2174" s="116">
        <v>2173</v>
      </c>
      <c r="M2174" s="33">
        <f t="shared" si="347"/>
        <v>1.5919413919413918</v>
      </c>
      <c r="N2174" s="33">
        <f t="shared" si="348"/>
        <v>0.4158972138972139</v>
      </c>
      <c r="O2174" s="112">
        <f t="shared" si="350"/>
        <v>205.88970985010587</v>
      </c>
      <c r="P2174" s="33">
        <f t="shared" si="351"/>
        <v>282.75092636309836</v>
      </c>
      <c r="Q2174" s="117">
        <f>IF(INDEX($P$2:$P$4096,MATCH($B$7,$P$2:$P$4096,1)+ROWS(Q$2:$Q2174))&lt;=$B$8,INDEX($P$2:$P$4096,MATCH($B$7,$P$2:$P$4096,1)+ROWS(Q$2:$Q2174)),"")</f>
        <v>320.72130592542072</v>
      </c>
      <c r="R2174" s="118">
        <f t="shared" si="352"/>
        <v>2419</v>
      </c>
      <c r="S2174" s="51">
        <f t="shared" ca="1" si="353"/>
        <v>320.72130592542072</v>
      </c>
      <c r="T2174" s="52">
        <f t="shared" ca="1" si="354"/>
        <v>2419</v>
      </c>
      <c r="U2174" s="39" t="str">
        <f t="shared" ca="1" si="355"/>
        <v>321,</v>
      </c>
      <c r="V2174" s="39" t="str">
        <f t="shared" ca="1" si="356"/>
        <v>320.7213,</v>
      </c>
      <c r="W2174" s="53" t="str">
        <f t="shared" ca="1" si="349"/>
        <v>32072,</v>
      </c>
      <c r="X2174" s="90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</row>
    <row r="2175" spans="11:34" ht="15" thickBot="1" x14ac:dyDescent="0.3">
      <c r="K2175" s="109"/>
      <c r="L2175" s="116">
        <v>2174</v>
      </c>
      <c r="M2175" s="33">
        <f t="shared" si="347"/>
        <v>1.5926739926739926</v>
      </c>
      <c r="N2175" s="33">
        <f t="shared" si="348"/>
        <v>0.41600821400821403</v>
      </c>
      <c r="O2175" s="112">
        <f t="shared" si="350"/>
        <v>205.94466040010593</v>
      </c>
      <c r="P2175" s="33">
        <f t="shared" si="351"/>
        <v>282.90433871591807</v>
      </c>
      <c r="Q2175" s="117">
        <f>IF(INDEX($P$2:$P$4096,MATCH($B$7,$P$2:$P$4096,1)+ROWS(Q$2:$Q2175))&lt;=$B$8,INDEX($P$2:$P$4096,MATCH($B$7,$P$2:$P$4096,1)+ROWS(Q$2:$Q2175)),"")</f>
        <v>320.87661578233593</v>
      </c>
      <c r="R2175" s="118">
        <f t="shared" si="352"/>
        <v>2420</v>
      </c>
      <c r="S2175" s="51">
        <f t="shared" ca="1" si="353"/>
        <v>320.87661578233593</v>
      </c>
      <c r="T2175" s="52">
        <f t="shared" ca="1" si="354"/>
        <v>2420</v>
      </c>
      <c r="U2175" s="39" t="str">
        <f t="shared" ca="1" si="355"/>
        <v>321,</v>
      </c>
      <c r="V2175" s="39" t="str">
        <f t="shared" ca="1" si="356"/>
        <v>320.8766,</v>
      </c>
      <c r="W2175" s="53" t="str">
        <f t="shared" ca="1" si="349"/>
        <v>32088,</v>
      </c>
      <c r="X2175" s="90"/>
      <c r="Y2175" s="52"/>
      <c r="Z2175" s="52"/>
      <c r="AA2175" s="52"/>
      <c r="AB2175" s="52"/>
      <c r="AC2175" s="52"/>
      <c r="AD2175" s="52"/>
      <c r="AE2175" s="52"/>
      <c r="AF2175" s="52"/>
      <c r="AG2175" s="52"/>
      <c r="AH2175" s="52"/>
    </row>
    <row r="2176" spans="11:34" ht="15" thickBot="1" x14ac:dyDescent="0.3">
      <c r="K2176" s="109"/>
      <c r="L2176" s="116">
        <v>2175</v>
      </c>
      <c r="M2176" s="33">
        <f t="shared" si="347"/>
        <v>1.5934065934065933</v>
      </c>
      <c r="N2176" s="33">
        <f t="shared" si="348"/>
        <v>0.41611921411921415</v>
      </c>
      <c r="O2176" s="112">
        <f t="shared" si="350"/>
        <v>205.99961095010602</v>
      </c>
      <c r="P2176" s="33">
        <f t="shared" si="351"/>
        <v>283.05775863526623</v>
      </c>
      <c r="Q2176" s="117">
        <f>IF(INDEX($P$2:$P$4096,MATCH($B$7,$P$2:$P$4096,1)+ROWS(Q$2:$Q2176))&lt;=$B$8,INDEX($P$2:$P$4096,MATCH($B$7,$P$2:$P$4096,1)+ROWS(Q$2:$Q2176)),"")</f>
        <v>321.03193350395799</v>
      </c>
      <c r="R2176" s="118">
        <f t="shared" si="352"/>
        <v>2421</v>
      </c>
      <c r="S2176" s="51">
        <f t="shared" ca="1" si="353"/>
        <v>321.03193350395799</v>
      </c>
      <c r="T2176" s="52">
        <f t="shared" ca="1" si="354"/>
        <v>2421</v>
      </c>
      <c r="U2176" s="39" t="str">
        <f t="shared" ca="1" si="355"/>
        <v>321,</v>
      </c>
      <c r="V2176" s="39" t="str">
        <f t="shared" ca="1" si="356"/>
        <v>321.0319,</v>
      </c>
      <c r="W2176" s="53" t="str">
        <f t="shared" ca="1" si="349"/>
        <v>32103,</v>
      </c>
      <c r="X2176" s="90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</row>
    <row r="2177" spans="11:34" ht="15" thickBot="1" x14ac:dyDescent="0.3">
      <c r="K2177" s="109"/>
      <c r="L2177" s="116">
        <v>2176</v>
      </c>
      <c r="M2177" s="33">
        <f t="shared" si="347"/>
        <v>1.5941391941391942</v>
      </c>
      <c r="N2177" s="33">
        <f t="shared" si="348"/>
        <v>0.41623021423021428</v>
      </c>
      <c r="O2177" s="112">
        <f t="shared" si="350"/>
        <v>206.05456150010608</v>
      </c>
      <c r="P2177" s="33">
        <f t="shared" si="351"/>
        <v>283.21118612231595</v>
      </c>
      <c r="Q2177" s="117">
        <f>IF(INDEX($P$2:$P$4096,MATCH($B$7,$P$2:$P$4096,1)+ROWS(Q$2:$Q2177))&lt;=$B$8,INDEX($P$2:$P$4096,MATCH($B$7,$P$2:$P$4096,1)+ROWS(Q$2:$Q2177)),"")</f>
        <v>321.18725909153756</v>
      </c>
      <c r="R2177" s="118">
        <f t="shared" si="352"/>
        <v>2422</v>
      </c>
      <c r="S2177" s="51">
        <f t="shared" ca="1" si="353"/>
        <v>321.18725909153756</v>
      </c>
      <c r="T2177" s="52">
        <f t="shared" ca="1" si="354"/>
        <v>2422</v>
      </c>
      <c r="U2177" s="39" t="str">
        <f t="shared" ca="1" si="355"/>
        <v>321,</v>
      </c>
      <c r="V2177" s="39" t="str">
        <f t="shared" ca="1" si="356"/>
        <v>321.1873,</v>
      </c>
      <c r="W2177" s="53" t="str">
        <f t="shared" ca="1" si="349"/>
        <v>32119,</v>
      </c>
      <c r="X2177" s="90"/>
      <c r="Y2177" s="52"/>
      <c r="Z2177" s="52"/>
      <c r="AA2177" s="52"/>
      <c r="AB2177" s="52"/>
      <c r="AC2177" s="52"/>
      <c r="AD2177" s="52"/>
      <c r="AE2177" s="52"/>
      <c r="AF2177" s="52"/>
      <c r="AG2177" s="52"/>
      <c r="AH2177" s="52"/>
    </row>
    <row r="2178" spans="11:34" ht="15" thickBot="1" x14ac:dyDescent="0.3">
      <c r="K2178" s="109"/>
      <c r="L2178" s="116">
        <v>2177</v>
      </c>
      <c r="M2178" s="33">
        <f t="shared" ref="M2178:M2241" si="357">(L2178*$B$2)/($B$3-1)</f>
        <v>1.594871794871795</v>
      </c>
      <c r="N2178" s="33">
        <f t="shared" ref="N2178:N2241" si="358">($M2178+$D$10)/$B$5</f>
        <v>0.41634121434121435</v>
      </c>
      <c r="O2178" s="112">
        <f t="shared" si="350"/>
        <v>206.1095120501061</v>
      </c>
      <c r="P2178" s="33">
        <f t="shared" si="351"/>
        <v>283.36462117824129</v>
      </c>
      <c r="Q2178" s="117">
        <f>IF(INDEX($P$2:$P$4096,MATCH($B$7,$P$2:$P$4096,1)+ROWS(Q$2:$Q2178))&lt;=$B$8,INDEX($P$2:$P$4096,MATCH($B$7,$P$2:$P$4096,1)+ROWS(Q$2:$Q2178)),"")</f>
        <v>321.34259254632633</v>
      </c>
      <c r="R2178" s="118">
        <f t="shared" si="352"/>
        <v>2423</v>
      </c>
      <c r="S2178" s="51">
        <f t="shared" ca="1" si="353"/>
        <v>321.34259254632633</v>
      </c>
      <c r="T2178" s="52">
        <f t="shared" ca="1" si="354"/>
        <v>2423</v>
      </c>
      <c r="U2178" s="39" t="str">
        <f t="shared" ca="1" si="355"/>
        <v>321,</v>
      </c>
      <c r="V2178" s="39" t="str">
        <f t="shared" ca="1" si="356"/>
        <v>321.3426,</v>
      </c>
      <c r="W2178" s="53" t="str">
        <f t="shared" ref="W2178:W2241" ca="1" si="359">ROUND(S2178*$B$10,0)&amp;","</f>
        <v>32134,</v>
      </c>
      <c r="X2178" s="90"/>
      <c r="Y2178" s="52"/>
      <c r="Z2178" s="52"/>
      <c r="AA2178" s="52"/>
      <c r="AB2178" s="52"/>
      <c r="AC2178" s="52"/>
      <c r="AD2178" s="52"/>
      <c r="AE2178" s="52"/>
      <c r="AF2178" s="52"/>
      <c r="AG2178" s="52"/>
      <c r="AH2178" s="52"/>
    </row>
    <row r="2179" spans="11:34" ht="15" thickBot="1" x14ac:dyDescent="0.3">
      <c r="K2179" s="109"/>
      <c r="L2179" s="116">
        <v>2178</v>
      </c>
      <c r="M2179" s="33">
        <f t="shared" si="357"/>
        <v>1.5956043956043957</v>
      </c>
      <c r="N2179" s="33">
        <f t="shared" si="358"/>
        <v>0.41645221445221448</v>
      </c>
      <c r="O2179" s="112">
        <f t="shared" ref="O2179:O2242" si="360">$N2179/$B$4</f>
        <v>206.16446260010616</v>
      </c>
      <c r="P2179" s="33">
        <f t="shared" ref="P2179:P2242" si="361">-245.19+O2179*(2.5293+O2179*(-0.066046+O2179*(0.0040422+O2179*(-0.0000020697))))/(1+O2179*(-0.025422+O2179*(0.0016883+O2179*(-0.0000013601))))</f>
        <v>283.51806380421721</v>
      </c>
      <c r="Q2179" s="117">
        <f>IF(INDEX($P$2:$P$4096,MATCH($B$7,$P$2:$P$4096,1)+ROWS(Q$2:$Q2179))&lt;=$B$8,INDEX($P$2:$P$4096,MATCH($B$7,$P$2:$P$4096,1)+ROWS(Q$2:$Q2179)),"")</f>
        <v>321.49793386957577</v>
      </c>
      <c r="R2179" s="118">
        <f t="shared" ref="R2179:R2242" si="362">INDEX($L$2:$L$4096,MATCH($Q2179,$P$2:$P$4096,0))</f>
        <v>2424</v>
      </c>
      <c r="S2179" s="51">
        <f t="shared" ref="S2179:S2242" ca="1" si="363">INDIRECT("Q"&amp;((ROW($Q2179)-2)*$B$9)+2,TRUE)</f>
        <v>321.49793386957577</v>
      </c>
      <c r="T2179" s="52">
        <f t="shared" ref="T2179:T2242" ca="1" si="364">INDEX($L$2:$L$4096,MATCH($S2179,$P$2:$P$4096,0))</f>
        <v>2424</v>
      </c>
      <c r="U2179" s="39" t="str">
        <f t="shared" ref="U2179:U2242" ca="1" si="365">ROUND(S2179,0)&amp;","</f>
        <v>321,</v>
      </c>
      <c r="V2179" s="39" t="str">
        <f t="shared" ref="V2179:V2242" ca="1" si="366">ROUND(S2179,4)&amp;","</f>
        <v>321.4979,</v>
      </c>
      <c r="W2179" s="53" t="str">
        <f t="shared" ca="1" si="359"/>
        <v>32150,</v>
      </c>
      <c r="X2179" s="90"/>
      <c r="Y2179" s="52"/>
      <c r="Z2179" s="52"/>
      <c r="AA2179" s="52"/>
      <c r="AB2179" s="52"/>
      <c r="AC2179" s="52"/>
      <c r="AD2179" s="52"/>
      <c r="AE2179" s="52"/>
      <c r="AF2179" s="52"/>
      <c r="AG2179" s="52"/>
      <c r="AH2179" s="52"/>
    </row>
    <row r="2180" spans="11:34" ht="15" thickBot="1" x14ac:dyDescent="0.3">
      <c r="K2180" s="109"/>
      <c r="L2180" s="116">
        <v>2179</v>
      </c>
      <c r="M2180" s="33">
        <f t="shared" si="357"/>
        <v>1.5963369963369964</v>
      </c>
      <c r="N2180" s="33">
        <f t="shared" si="358"/>
        <v>0.4165632145632146</v>
      </c>
      <c r="O2180" s="112">
        <f t="shared" si="360"/>
        <v>206.21941315010622</v>
      </c>
      <c r="P2180" s="33">
        <f t="shared" si="361"/>
        <v>283.67151400141785</v>
      </c>
      <c r="Q2180" s="117">
        <f>IF(INDEX($P$2:$P$4096,MATCH($B$7,$P$2:$P$4096,1)+ROWS(Q$2:$Q2180))&lt;=$B$8,INDEX($P$2:$P$4096,MATCH($B$7,$P$2:$P$4096,1)+ROWS(Q$2:$Q2180)),"")</f>
        <v>321.65328306253747</v>
      </c>
      <c r="R2180" s="118">
        <f t="shared" si="362"/>
        <v>2425</v>
      </c>
      <c r="S2180" s="51">
        <f t="shared" ca="1" si="363"/>
        <v>321.65328306253747</v>
      </c>
      <c r="T2180" s="52">
        <f t="shared" ca="1" si="364"/>
        <v>2425</v>
      </c>
      <c r="U2180" s="39" t="str">
        <f t="shared" ca="1" si="365"/>
        <v>322,</v>
      </c>
      <c r="V2180" s="39" t="str">
        <f t="shared" ca="1" si="366"/>
        <v>321.6533,</v>
      </c>
      <c r="W2180" s="53" t="str">
        <f t="shared" ca="1" si="359"/>
        <v>32165,</v>
      </c>
      <c r="X2180" s="90"/>
      <c r="Y2180" s="52"/>
      <c r="Z2180" s="52"/>
      <c r="AA2180" s="52"/>
      <c r="AB2180" s="52"/>
      <c r="AC2180" s="52"/>
      <c r="AD2180" s="52"/>
      <c r="AE2180" s="52"/>
      <c r="AF2180" s="52"/>
      <c r="AG2180" s="52"/>
      <c r="AH2180" s="52"/>
    </row>
    <row r="2181" spans="11:34" ht="15" thickBot="1" x14ac:dyDescent="0.3">
      <c r="K2181" s="109"/>
      <c r="L2181" s="116">
        <v>2180</v>
      </c>
      <c r="M2181" s="33">
        <f t="shared" si="357"/>
        <v>1.5970695970695972</v>
      </c>
      <c r="N2181" s="33">
        <f t="shared" si="358"/>
        <v>0.41667421467421467</v>
      </c>
      <c r="O2181" s="112">
        <f t="shared" si="360"/>
        <v>206.27436370010625</v>
      </c>
      <c r="P2181" s="33">
        <f t="shared" si="361"/>
        <v>283.8249717710184</v>
      </c>
      <c r="Q2181" s="117">
        <f>IF(INDEX($P$2:$P$4096,MATCH($B$7,$P$2:$P$4096,1)+ROWS(Q$2:$Q2181))&lt;=$B$8,INDEX($P$2:$P$4096,MATCH($B$7,$P$2:$P$4096,1)+ROWS(Q$2:$Q2181)),"")</f>
        <v>321.80864012646367</v>
      </c>
      <c r="R2181" s="118">
        <f t="shared" si="362"/>
        <v>2426</v>
      </c>
      <c r="S2181" s="51">
        <f t="shared" ca="1" si="363"/>
        <v>321.80864012646367</v>
      </c>
      <c r="T2181" s="52">
        <f t="shared" ca="1" si="364"/>
        <v>2426</v>
      </c>
      <c r="U2181" s="39" t="str">
        <f t="shared" ca="1" si="365"/>
        <v>322,</v>
      </c>
      <c r="V2181" s="39" t="str">
        <f t="shared" ca="1" si="366"/>
        <v>321.8086,</v>
      </c>
      <c r="W2181" s="53" t="str">
        <f t="shared" ca="1" si="359"/>
        <v>32181,</v>
      </c>
      <c r="X2181" s="90"/>
      <c r="Y2181" s="52"/>
      <c r="Z2181" s="52"/>
      <c r="AA2181" s="52"/>
      <c r="AB2181" s="52"/>
      <c r="AC2181" s="52"/>
      <c r="AD2181" s="52"/>
      <c r="AE2181" s="52"/>
      <c r="AF2181" s="52"/>
      <c r="AG2181" s="52"/>
      <c r="AH2181" s="52"/>
    </row>
    <row r="2182" spans="11:34" ht="15" thickBot="1" x14ac:dyDescent="0.3">
      <c r="K2182" s="109"/>
      <c r="L2182" s="116">
        <v>2181</v>
      </c>
      <c r="M2182" s="33">
        <f t="shared" si="357"/>
        <v>1.5978021978021979</v>
      </c>
      <c r="N2182" s="33">
        <f t="shared" si="358"/>
        <v>0.4167852147852148</v>
      </c>
      <c r="O2182" s="112">
        <f t="shared" si="360"/>
        <v>206.32931425010634</v>
      </c>
      <c r="P2182" s="33">
        <f t="shared" si="361"/>
        <v>283.97843711419461</v>
      </c>
      <c r="Q2182" s="117">
        <f>IF(INDEX($P$2:$P$4096,MATCH($B$7,$P$2:$P$4096,1)+ROWS(Q$2:$Q2182))&lt;=$B$8,INDEX($P$2:$P$4096,MATCH($B$7,$P$2:$P$4096,1)+ROWS(Q$2:$Q2182)),"")</f>
        <v>321.96400506260676</v>
      </c>
      <c r="R2182" s="118">
        <f t="shared" si="362"/>
        <v>2427</v>
      </c>
      <c r="S2182" s="51">
        <f t="shared" ca="1" si="363"/>
        <v>321.96400506260676</v>
      </c>
      <c r="T2182" s="52">
        <f t="shared" ca="1" si="364"/>
        <v>2427</v>
      </c>
      <c r="U2182" s="39" t="str">
        <f t="shared" ca="1" si="365"/>
        <v>322,</v>
      </c>
      <c r="V2182" s="39" t="str">
        <f t="shared" ca="1" si="366"/>
        <v>321.964,</v>
      </c>
      <c r="W2182" s="53" t="str">
        <f t="shared" ca="1" si="359"/>
        <v>32196,</v>
      </c>
      <c r="X2182" s="90"/>
      <c r="Y2182" s="52"/>
      <c r="Z2182" s="52"/>
      <c r="AA2182" s="52"/>
      <c r="AB2182" s="52"/>
      <c r="AC2182" s="52"/>
      <c r="AD2182" s="52"/>
      <c r="AE2182" s="52"/>
      <c r="AF2182" s="52"/>
      <c r="AG2182" s="52"/>
      <c r="AH2182" s="52"/>
    </row>
    <row r="2183" spans="11:34" ht="15" thickBot="1" x14ac:dyDescent="0.3">
      <c r="K2183" s="109"/>
      <c r="L2183" s="116">
        <v>2182</v>
      </c>
      <c r="M2183" s="33">
        <f t="shared" si="357"/>
        <v>1.5985347985347986</v>
      </c>
      <c r="N2183" s="33">
        <f t="shared" si="358"/>
        <v>0.41689621489621492</v>
      </c>
      <c r="O2183" s="112">
        <f t="shared" si="360"/>
        <v>206.38426480010639</v>
      </c>
      <c r="P2183" s="33">
        <f t="shared" si="361"/>
        <v>284.13191003212177</v>
      </c>
      <c r="Q2183" s="117">
        <f>IF(INDEX($P$2:$P$4096,MATCH($B$7,$P$2:$P$4096,1)+ROWS(Q$2:$Q2183))&lt;=$B$8,INDEX($P$2:$P$4096,MATCH($B$7,$P$2:$P$4096,1)+ROWS(Q$2:$Q2183)),"")</f>
        <v>322.11937787221945</v>
      </c>
      <c r="R2183" s="118">
        <f t="shared" si="362"/>
        <v>2428</v>
      </c>
      <c r="S2183" s="51">
        <f t="shared" ca="1" si="363"/>
        <v>322.11937787221945</v>
      </c>
      <c r="T2183" s="52">
        <f t="shared" ca="1" si="364"/>
        <v>2428</v>
      </c>
      <c r="U2183" s="39" t="str">
        <f t="shared" ca="1" si="365"/>
        <v>322,</v>
      </c>
      <c r="V2183" s="39" t="str">
        <f t="shared" ca="1" si="366"/>
        <v>322.1194,</v>
      </c>
      <c r="W2183" s="53" t="str">
        <f t="shared" ca="1" si="359"/>
        <v>32212,</v>
      </c>
      <c r="X2183" s="90"/>
      <c r="Y2183" s="52"/>
      <c r="Z2183" s="52"/>
      <c r="AA2183" s="52"/>
      <c r="AB2183" s="52"/>
      <c r="AC2183" s="52"/>
      <c r="AD2183" s="52"/>
      <c r="AE2183" s="52"/>
      <c r="AF2183" s="52"/>
      <c r="AG2183" s="52"/>
      <c r="AH2183" s="52"/>
    </row>
    <row r="2184" spans="11:34" ht="15" thickBot="1" x14ac:dyDescent="0.3">
      <c r="K2184" s="109"/>
      <c r="L2184" s="116">
        <v>2183</v>
      </c>
      <c r="M2184" s="33">
        <f t="shared" si="357"/>
        <v>1.5992673992673994</v>
      </c>
      <c r="N2184" s="33">
        <f t="shared" si="358"/>
        <v>0.41700721500721505</v>
      </c>
      <c r="O2184" s="112">
        <f t="shared" si="360"/>
        <v>206.43921535010645</v>
      </c>
      <c r="P2184" s="33">
        <f t="shared" si="361"/>
        <v>284.28539052597552</v>
      </c>
      <c r="Q2184" s="117">
        <f>IF(INDEX($P$2:$P$4096,MATCH($B$7,$P$2:$P$4096,1)+ROWS(Q$2:$Q2184))&lt;=$B$8,INDEX($P$2:$P$4096,MATCH($B$7,$P$2:$P$4096,1)+ROWS(Q$2:$Q2184)),"")</f>
        <v>322.2747585565549</v>
      </c>
      <c r="R2184" s="118">
        <f t="shared" si="362"/>
        <v>2429</v>
      </c>
      <c r="S2184" s="51">
        <f t="shared" ca="1" si="363"/>
        <v>322.2747585565549</v>
      </c>
      <c r="T2184" s="52">
        <f t="shared" ca="1" si="364"/>
        <v>2429</v>
      </c>
      <c r="U2184" s="39" t="str">
        <f t="shared" ca="1" si="365"/>
        <v>322,</v>
      </c>
      <c r="V2184" s="39" t="str">
        <f t="shared" ca="1" si="366"/>
        <v>322.2748,</v>
      </c>
      <c r="W2184" s="53" t="str">
        <f t="shared" ca="1" si="359"/>
        <v>32227,</v>
      </c>
      <c r="X2184" s="90"/>
      <c r="Y2184" s="52"/>
      <c r="Z2184" s="52"/>
      <c r="AA2184" s="52"/>
      <c r="AB2184" s="52"/>
      <c r="AC2184" s="52"/>
      <c r="AD2184" s="52"/>
      <c r="AE2184" s="52"/>
      <c r="AF2184" s="52"/>
      <c r="AG2184" s="52"/>
      <c r="AH2184" s="52"/>
    </row>
    <row r="2185" spans="11:34" ht="15" thickBot="1" x14ac:dyDescent="0.3">
      <c r="K2185" s="109"/>
      <c r="L2185" s="116">
        <v>2184</v>
      </c>
      <c r="M2185" s="33">
        <f t="shared" si="357"/>
        <v>1.6</v>
      </c>
      <c r="N2185" s="33">
        <f t="shared" si="358"/>
        <v>0.41711821511821512</v>
      </c>
      <c r="O2185" s="112">
        <f t="shared" si="360"/>
        <v>206.49416590010648</v>
      </c>
      <c r="P2185" s="33">
        <f t="shared" si="361"/>
        <v>284.43887859693262</v>
      </c>
      <c r="Q2185" s="117">
        <f>IF(INDEX($P$2:$P$4096,MATCH($B$7,$P$2:$P$4096,1)+ROWS(Q$2:$Q2185))&lt;=$B$8,INDEX($P$2:$P$4096,MATCH($B$7,$P$2:$P$4096,1)+ROWS(Q$2:$Q2185)),"")</f>
        <v>322.43014711686652</v>
      </c>
      <c r="R2185" s="118">
        <f t="shared" si="362"/>
        <v>2430</v>
      </c>
      <c r="S2185" s="51">
        <f t="shared" ca="1" si="363"/>
        <v>322.43014711686652</v>
      </c>
      <c r="T2185" s="52">
        <f t="shared" ca="1" si="364"/>
        <v>2430</v>
      </c>
      <c r="U2185" s="39" t="str">
        <f t="shared" ca="1" si="365"/>
        <v>322,</v>
      </c>
      <c r="V2185" s="39" t="str">
        <f t="shared" ca="1" si="366"/>
        <v>322.4301,</v>
      </c>
      <c r="W2185" s="53" t="str">
        <f t="shared" ca="1" si="359"/>
        <v>32243,</v>
      </c>
      <c r="X2185" s="90"/>
      <c r="Y2185" s="52"/>
      <c r="Z2185" s="52"/>
      <c r="AA2185" s="52"/>
      <c r="AB2185" s="52"/>
      <c r="AC2185" s="52"/>
      <c r="AD2185" s="52"/>
      <c r="AE2185" s="52"/>
      <c r="AF2185" s="52"/>
      <c r="AG2185" s="52"/>
      <c r="AH2185" s="52"/>
    </row>
    <row r="2186" spans="11:34" ht="15" thickBot="1" x14ac:dyDescent="0.3">
      <c r="K2186" s="109"/>
      <c r="L2186" s="116">
        <v>2185</v>
      </c>
      <c r="M2186" s="33">
        <f t="shared" si="357"/>
        <v>1.6007326007326008</v>
      </c>
      <c r="N2186" s="33">
        <f t="shared" si="358"/>
        <v>0.41722921522921524</v>
      </c>
      <c r="O2186" s="112">
        <f t="shared" si="360"/>
        <v>206.54911645010654</v>
      </c>
      <c r="P2186" s="33">
        <f t="shared" si="361"/>
        <v>284.59237424616941</v>
      </c>
      <c r="Q2186" s="117">
        <f>IF(INDEX($P$2:$P$4096,MATCH($B$7,$P$2:$P$4096,1)+ROWS(Q$2:$Q2186))&lt;=$B$8,INDEX($P$2:$P$4096,MATCH($B$7,$P$2:$P$4096,1)+ROWS(Q$2:$Q2186)),"")</f>
        <v>322.58554355440828</v>
      </c>
      <c r="R2186" s="118">
        <f t="shared" si="362"/>
        <v>2431</v>
      </c>
      <c r="S2186" s="51">
        <f t="shared" ca="1" si="363"/>
        <v>322.58554355440828</v>
      </c>
      <c r="T2186" s="52">
        <f t="shared" ca="1" si="364"/>
        <v>2431</v>
      </c>
      <c r="U2186" s="39" t="str">
        <f t="shared" ca="1" si="365"/>
        <v>323,</v>
      </c>
      <c r="V2186" s="39" t="str">
        <f t="shared" ca="1" si="366"/>
        <v>322.5855,</v>
      </c>
      <c r="W2186" s="53" t="str">
        <f t="shared" ca="1" si="359"/>
        <v>32259,</v>
      </c>
      <c r="X2186" s="90"/>
      <c r="Y2186" s="52"/>
      <c r="Z2186" s="52"/>
      <c r="AA2186" s="52"/>
      <c r="AB2186" s="52"/>
      <c r="AC2186" s="52"/>
      <c r="AD2186" s="52"/>
      <c r="AE2186" s="52"/>
      <c r="AF2186" s="52"/>
      <c r="AG2186" s="52"/>
      <c r="AH2186" s="52"/>
    </row>
    <row r="2187" spans="11:34" ht="15" thickBot="1" x14ac:dyDescent="0.3">
      <c r="K2187" s="109"/>
      <c r="L2187" s="116">
        <v>2186</v>
      </c>
      <c r="M2187" s="33">
        <f t="shared" si="357"/>
        <v>1.6014652014652015</v>
      </c>
      <c r="N2187" s="33">
        <f t="shared" si="358"/>
        <v>0.41734021534021537</v>
      </c>
      <c r="O2187" s="112">
        <f t="shared" si="360"/>
        <v>206.6040670001066</v>
      </c>
      <c r="P2187" s="33">
        <f t="shared" si="361"/>
        <v>284.74587747486299</v>
      </c>
      <c r="Q2187" s="117">
        <f>IF(INDEX($P$2:$P$4096,MATCH($B$7,$P$2:$P$4096,1)+ROWS(Q$2:$Q2187))&lt;=$B$8,INDEX($P$2:$P$4096,MATCH($B$7,$P$2:$P$4096,1)+ROWS(Q$2:$Q2187)),"")</f>
        <v>322.74094787043401</v>
      </c>
      <c r="R2187" s="118">
        <f t="shared" si="362"/>
        <v>2432</v>
      </c>
      <c r="S2187" s="51">
        <f t="shared" ca="1" si="363"/>
        <v>322.74094787043401</v>
      </c>
      <c r="T2187" s="52">
        <f t="shared" ca="1" si="364"/>
        <v>2432</v>
      </c>
      <c r="U2187" s="39" t="str">
        <f t="shared" ca="1" si="365"/>
        <v>323,</v>
      </c>
      <c r="V2187" s="39" t="str">
        <f t="shared" ca="1" si="366"/>
        <v>322.7409,</v>
      </c>
      <c r="W2187" s="53" t="str">
        <f t="shared" ca="1" si="359"/>
        <v>32274,</v>
      </c>
      <c r="X2187" s="90"/>
      <c r="Y2187" s="52"/>
      <c r="Z2187" s="52"/>
      <c r="AA2187" s="52"/>
      <c r="AB2187" s="52"/>
      <c r="AC2187" s="52"/>
      <c r="AD2187" s="52"/>
      <c r="AE2187" s="52"/>
      <c r="AF2187" s="52"/>
      <c r="AG2187" s="52"/>
      <c r="AH2187" s="52"/>
    </row>
    <row r="2188" spans="11:34" ht="15" thickBot="1" x14ac:dyDescent="0.3">
      <c r="K2188" s="109"/>
      <c r="L2188" s="116">
        <v>2187</v>
      </c>
      <c r="M2188" s="33">
        <f t="shared" si="357"/>
        <v>1.6021978021978023</v>
      </c>
      <c r="N2188" s="33">
        <f t="shared" si="358"/>
        <v>0.4174512154512155</v>
      </c>
      <c r="O2188" s="112">
        <f t="shared" si="360"/>
        <v>206.65901755010668</v>
      </c>
      <c r="P2188" s="33">
        <f t="shared" si="361"/>
        <v>284.89938828419048</v>
      </c>
      <c r="Q2188" s="117">
        <f>IF(INDEX($P$2:$P$4096,MATCH($B$7,$P$2:$P$4096,1)+ROWS(Q$2:$Q2188))&lt;=$B$8,INDEX($P$2:$P$4096,MATCH($B$7,$P$2:$P$4096,1)+ROWS(Q$2:$Q2188)),"")</f>
        <v>322.89636006619793</v>
      </c>
      <c r="R2188" s="118">
        <f t="shared" si="362"/>
        <v>2433</v>
      </c>
      <c r="S2188" s="51">
        <f t="shared" ca="1" si="363"/>
        <v>322.89636006619793</v>
      </c>
      <c r="T2188" s="52">
        <f t="shared" ca="1" si="364"/>
        <v>2433</v>
      </c>
      <c r="U2188" s="39" t="str">
        <f t="shared" ca="1" si="365"/>
        <v>323,</v>
      </c>
      <c r="V2188" s="39" t="str">
        <f t="shared" ca="1" si="366"/>
        <v>322.8964,</v>
      </c>
      <c r="W2188" s="53" t="str">
        <f t="shared" ca="1" si="359"/>
        <v>32290,</v>
      </c>
      <c r="X2188" s="90"/>
      <c r="Y2188" s="52"/>
      <c r="Z2188" s="52"/>
      <c r="AA2188" s="52"/>
      <c r="AB2188" s="52"/>
      <c r="AC2188" s="52"/>
      <c r="AD2188" s="52"/>
      <c r="AE2188" s="52"/>
      <c r="AF2188" s="52"/>
      <c r="AG2188" s="52"/>
      <c r="AH2188" s="52"/>
    </row>
    <row r="2189" spans="11:34" ht="15" thickBot="1" x14ac:dyDescent="0.3">
      <c r="K2189" s="109"/>
      <c r="L2189" s="116">
        <v>2188</v>
      </c>
      <c r="M2189" s="33">
        <f t="shared" si="357"/>
        <v>1.602930402930403</v>
      </c>
      <c r="N2189" s="33">
        <f t="shared" si="358"/>
        <v>0.41756221556221557</v>
      </c>
      <c r="O2189" s="112">
        <f t="shared" si="360"/>
        <v>206.71396810010671</v>
      </c>
      <c r="P2189" s="33">
        <f t="shared" si="361"/>
        <v>285.05290667532898</v>
      </c>
      <c r="Q2189" s="117">
        <f>IF(INDEX($P$2:$P$4096,MATCH($B$7,$P$2:$P$4096,1)+ROWS(Q$2:$Q2189))&lt;=$B$8,INDEX($P$2:$P$4096,MATCH($B$7,$P$2:$P$4096,1)+ROWS(Q$2:$Q2189)),"")</f>
        <v>323.05178014295478</v>
      </c>
      <c r="R2189" s="118">
        <f t="shared" si="362"/>
        <v>2434</v>
      </c>
      <c r="S2189" s="51">
        <f t="shared" ca="1" si="363"/>
        <v>323.05178014295478</v>
      </c>
      <c r="T2189" s="52">
        <f t="shared" ca="1" si="364"/>
        <v>2434</v>
      </c>
      <c r="U2189" s="39" t="str">
        <f t="shared" ca="1" si="365"/>
        <v>323,</v>
      </c>
      <c r="V2189" s="39" t="str">
        <f t="shared" ca="1" si="366"/>
        <v>323.0518,</v>
      </c>
      <c r="W2189" s="53" t="str">
        <f t="shared" ca="1" si="359"/>
        <v>32305,</v>
      </c>
      <c r="X2189" s="90"/>
      <c r="Y2189" s="52"/>
      <c r="Z2189" s="52"/>
      <c r="AA2189" s="52"/>
      <c r="AB2189" s="52"/>
      <c r="AC2189" s="52"/>
      <c r="AD2189" s="52"/>
      <c r="AE2189" s="52"/>
      <c r="AF2189" s="52"/>
      <c r="AG2189" s="52"/>
      <c r="AH2189" s="52"/>
    </row>
    <row r="2190" spans="11:34" ht="15" thickBot="1" x14ac:dyDescent="0.3">
      <c r="K2190" s="109"/>
      <c r="L2190" s="116">
        <v>2189</v>
      </c>
      <c r="M2190" s="33">
        <f t="shared" si="357"/>
        <v>1.6036630036630037</v>
      </c>
      <c r="N2190" s="33">
        <f t="shared" si="358"/>
        <v>0.41767321567321569</v>
      </c>
      <c r="O2190" s="112">
        <f t="shared" si="360"/>
        <v>206.76891865010677</v>
      </c>
      <c r="P2190" s="33">
        <f t="shared" si="361"/>
        <v>285.20643264945699</v>
      </c>
      <c r="Q2190" s="117">
        <f>IF(INDEX($P$2:$P$4096,MATCH($B$7,$P$2:$P$4096,1)+ROWS(Q$2:$Q2190))&lt;=$B$8,INDEX($P$2:$P$4096,MATCH($B$7,$P$2:$P$4096,1)+ROWS(Q$2:$Q2190)),"")</f>
        <v>323.20720810195945</v>
      </c>
      <c r="R2190" s="118">
        <f t="shared" si="362"/>
        <v>2435</v>
      </c>
      <c r="S2190" s="51">
        <f t="shared" ca="1" si="363"/>
        <v>323.20720810195945</v>
      </c>
      <c r="T2190" s="52">
        <f t="shared" ca="1" si="364"/>
        <v>2435</v>
      </c>
      <c r="U2190" s="39" t="str">
        <f t="shared" ca="1" si="365"/>
        <v>323,</v>
      </c>
      <c r="V2190" s="39" t="str">
        <f t="shared" ca="1" si="366"/>
        <v>323.2072,</v>
      </c>
      <c r="W2190" s="53" t="str">
        <f t="shared" ca="1" si="359"/>
        <v>32321,</v>
      </c>
      <c r="X2190" s="90"/>
      <c r="Y2190" s="52"/>
      <c r="Z2190" s="52"/>
      <c r="AA2190" s="52"/>
      <c r="AB2190" s="52"/>
      <c r="AC2190" s="52"/>
      <c r="AD2190" s="52"/>
      <c r="AE2190" s="52"/>
      <c r="AF2190" s="52"/>
      <c r="AG2190" s="52"/>
      <c r="AH2190" s="52"/>
    </row>
    <row r="2191" spans="11:34" ht="15" thickBot="1" x14ac:dyDescent="0.3">
      <c r="K2191" s="109"/>
      <c r="L2191" s="116">
        <v>2190</v>
      </c>
      <c r="M2191" s="33">
        <f t="shared" si="357"/>
        <v>1.6043956043956045</v>
      </c>
      <c r="N2191" s="33">
        <f t="shared" si="358"/>
        <v>0.41778421578421582</v>
      </c>
      <c r="O2191" s="112">
        <f t="shared" si="360"/>
        <v>206.82386920010683</v>
      </c>
      <c r="P2191" s="33">
        <f t="shared" si="361"/>
        <v>285.35996620775205</v>
      </c>
      <c r="Q2191" s="117">
        <f>IF(INDEX($P$2:$P$4096,MATCH($B$7,$P$2:$P$4096,1)+ROWS(Q$2:$Q2191))&lt;=$B$8,INDEX($P$2:$P$4096,MATCH($B$7,$P$2:$P$4096,1)+ROWS(Q$2:$Q2191)),"")</f>
        <v>323.36264394446749</v>
      </c>
      <c r="R2191" s="118">
        <f t="shared" si="362"/>
        <v>2436</v>
      </c>
      <c r="S2191" s="51">
        <f t="shared" ca="1" si="363"/>
        <v>323.36264394446749</v>
      </c>
      <c r="T2191" s="52">
        <f t="shared" ca="1" si="364"/>
        <v>2436</v>
      </c>
      <c r="U2191" s="39" t="str">
        <f t="shared" ca="1" si="365"/>
        <v>323,</v>
      </c>
      <c r="V2191" s="39" t="str">
        <f t="shared" ca="1" si="366"/>
        <v>323.3626,</v>
      </c>
      <c r="W2191" s="53" t="str">
        <f t="shared" ca="1" si="359"/>
        <v>32336,</v>
      </c>
      <c r="X2191" s="90"/>
      <c r="Y2191" s="52"/>
      <c r="Z2191" s="52"/>
      <c r="AA2191" s="52"/>
      <c r="AB2191" s="52"/>
      <c r="AC2191" s="52"/>
      <c r="AD2191" s="52"/>
      <c r="AE2191" s="52"/>
      <c r="AF2191" s="52"/>
      <c r="AG2191" s="52"/>
      <c r="AH2191" s="52"/>
    </row>
    <row r="2192" spans="11:34" ht="15" thickBot="1" x14ac:dyDescent="0.3">
      <c r="K2192" s="109"/>
      <c r="L2192" s="116">
        <v>2191</v>
      </c>
      <c r="M2192" s="33">
        <f t="shared" si="357"/>
        <v>1.6051282051282052</v>
      </c>
      <c r="N2192" s="33">
        <f t="shared" si="358"/>
        <v>0.41789521589521589</v>
      </c>
      <c r="O2192" s="112">
        <f t="shared" si="360"/>
        <v>206.87881975010686</v>
      </c>
      <c r="P2192" s="33">
        <f t="shared" si="361"/>
        <v>285.513507351393</v>
      </c>
      <c r="Q2192" s="117">
        <f>IF(INDEX($P$2:$P$4096,MATCH($B$7,$P$2:$P$4096,1)+ROWS(Q$2:$Q2192))&lt;=$B$8,INDEX($P$2:$P$4096,MATCH($B$7,$P$2:$P$4096,1)+ROWS(Q$2:$Q2192)),"")</f>
        <v>323.51808767173446</v>
      </c>
      <c r="R2192" s="118">
        <f t="shared" si="362"/>
        <v>2437</v>
      </c>
      <c r="S2192" s="51">
        <f t="shared" ca="1" si="363"/>
        <v>323.51808767173446</v>
      </c>
      <c r="T2192" s="52">
        <f t="shared" ca="1" si="364"/>
        <v>2437</v>
      </c>
      <c r="U2192" s="39" t="str">
        <f t="shared" ca="1" si="365"/>
        <v>324,</v>
      </c>
      <c r="V2192" s="39" t="str">
        <f t="shared" ca="1" si="366"/>
        <v>323.5181,</v>
      </c>
      <c r="W2192" s="53" t="str">
        <f t="shared" ca="1" si="359"/>
        <v>32352,</v>
      </c>
      <c r="X2192" s="90"/>
      <c r="Y2192" s="52"/>
      <c r="Z2192" s="52"/>
      <c r="AA2192" s="52"/>
      <c r="AB2192" s="52"/>
      <c r="AC2192" s="52"/>
      <c r="AD2192" s="52"/>
      <c r="AE2192" s="52"/>
      <c r="AF2192" s="52"/>
      <c r="AG2192" s="52"/>
      <c r="AH2192" s="52"/>
    </row>
    <row r="2193" spans="11:34" ht="15" thickBot="1" x14ac:dyDescent="0.3">
      <c r="K2193" s="109"/>
      <c r="L2193" s="116">
        <v>2192</v>
      </c>
      <c r="M2193" s="33">
        <f t="shared" si="357"/>
        <v>1.6058608058608059</v>
      </c>
      <c r="N2193" s="33">
        <f t="shared" si="358"/>
        <v>0.41800621600621601</v>
      </c>
      <c r="O2193" s="112">
        <f t="shared" si="360"/>
        <v>206.93377030010691</v>
      </c>
      <c r="P2193" s="33">
        <f t="shared" si="361"/>
        <v>285.66705608155843</v>
      </c>
      <c r="Q2193" s="117">
        <f>IF(INDEX($P$2:$P$4096,MATCH($B$7,$P$2:$P$4096,1)+ROWS(Q$2:$Q2193))&lt;=$B$8,INDEX($P$2:$P$4096,MATCH($B$7,$P$2:$P$4096,1)+ROWS(Q$2:$Q2193)),"")</f>
        <v>323.67353928501603</v>
      </c>
      <c r="R2193" s="118">
        <f t="shared" si="362"/>
        <v>2438</v>
      </c>
      <c r="S2193" s="51">
        <f t="shared" ca="1" si="363"/>
        <v>323.67353928501603</v>
      </c>
      <c r="T2193" s="52">
        <f t="shared" ca="1" si="364"/>
        <v>2438</v>
      </c>
      <c r="U2193" s="39" t="str">
        <f t="shared" ca="1" si="365"/>
        <v>324,</v>
      </c>
      <c r="V2193" s="39" t="str">
        <f t="shared" ca="1" si="366"/>
        <v>323.6735,</v>
      </c>
      <c r="W2193" s="53" t="str">
        <f t="shared" ca="1" si="359"/>
        <v>32367,</v>
      </c>
      <c r="X2193" s="90"/>
      <c r="Y2193" s="52"/>
      <c r="Z2193" s="52"/>
      <c r="AA2193" s="52"/>
      <c r="AB2193" s="52"/>
      <c r="AC2193" s="52"/>
      <c r="AD2193" s="52"/>
      <c r="AE2193" s="52"/>
      <c r="AF2193" s="52"/>
      <c r="AG2193" s="52"/>
      <c r="AH2193" s="52"/>
    </row>
    <row r="2194" spans="11:34" ht="15" thickBot="1" x14ac:dyDescent="0.3">
      <c r="K2194" s="109"/>
      <c r="L2194" s="116">
        <v>2193</v>
      </c>
      <c r="M2194" s="33">
        <f t="shared" si="357"/>
        <v>1.6065934065934067</v>
      </c>
      <c r="N2194" s="33">
        <f t="shared" si="358"/>
        <v>0.41811721611721614</v>
      </c>
      <c r="O2194" s="112">
        <f t="shared" si="360"/>
        <v>206.988720850107</v>
      </c>
      <c r="P2194" s="33">
        <f t="shared" si="361"/>
        <v>285.82061239942806</v>
      </c>
      <c r="Q2194" s="117">
        <f>IF(INDEX($P$2:$P$4096,MATCH($B$7,$P$2:$P$4096,1)+ROWS(Q$2:$Q2194))&lt;=$B$8,INDEX($P$2:$P$4096,MATCH($B$7,$P$2:$P$4096,1)+ROWS(Q$2:$Q2194)),"")</f>
        <v>323.8289987855689</v>
      </c>
      <c r="R2194" s="118">
        <f t="shared" si="362"/>
        <v>2439</v>
      </c>
      <c r="S2194" s="51">
        <f t="shared" ca="1" si="363"/>
        <v>323.8289987855689</v>
      </c>
      <c r="T2194" s="52">
        <f t="shared" ca="1" si="364"/>
        <v>2439</v>
      </c>
      <c r="U2194" s="39" t="str">
        <f t="shared" ca="1" si="365"/>
        <v>324,</v>
      </c>
      <c r="V2194" s="39" t="str">
        <f t="shared" ca="1" si="366"/>
        <v>323.829,</v>
      </c>
      <c r="W2194" s="53" t="str">
        <f t="shared" ca="1" si="359"/>
        <v>32383,</v>
      </c>
      <c r="X2194" s="90"/>
      <c r="Y2194" s="52"/>
      <c r="Z2194" s="52"/>
      <c r="AA2194" s="52"/>
      <c r="AB2194" s="52"/>
      <c r="AC2194" s="52"/>
      <c r="AD2194" s="52"/>
      <c r="AE2194" s="52"/>
      <c r="AF2194" s="52"/>
      <c r="AG2194" s="52"/>
      <c r="AH2194" s="52"/>
    </row>
    <row r="2195" spans="11:34" ht="15" thickBot="1" x14ac:dyDescent="0.3">
      <c r="K2195" s="109"/>
      <c r="L2195" s="116">
        <v>2194</v>
      </c>
      <c r="M2195" s="33">
        <f t="shared" si="357"/>
        <v>1.6073260073260074</v>
      </c>
      <c r="N2195" s="33">
        <f t="shared" si="358"/>
        <v>0.41822821622821627</v>
      </c>
      <c r="O2195" s="112">
        <f t="shared" si="360"/>
        <v>207.04367140010706</v>
      </c>
      <c r="P2195" s="33">
        <f t="shared" si="361"/>
        <v>285.97417630618014</v>
      </c>
      <c r="Q2195" s="117">
        <f>IF(INDEX($P$2:$P$4096,MATCH($B$7,$P$2:$P$4096,1)+ROWS(Q$2:$Q2195))&lt;=$B$8,INDEX($P$2:$P$4096,MATCH($B$7,$P$2:$P$4096,1)+ROWS(Q$2:$Q2195)),"")</f>
        <v>323.9844661746493</v>
      </c>
      <c r="R2195" s="118">
        <f t="shared" si="362"/>
        <v>2440</v>
      </c>
      <c r="S2195" s="51">
        <f t="shared" ca="1" si="363"/>
        <v>323.9844661746493</v>
      </c>
      <c r="T2195" s="52">
        <f t="shared" ca="1" si="364"/>
        <v>2440</v>
      </c>
      <c r="U2195" s="39" t="str">
        <f t="shared" ca="1" si="365"/>
        <v>324,</v>
      </c>
      <c r="V2195" s="39" t="str">
        <f t="shared" ca="1" si="366"/>
        <v>323.9845,</v>
      </c>
      <c r="W2195" s="53" t="str">
        <f t="shared" ca="1" si="359"/>
        <v>32398,</v>
      </c>
      <c r="X2195" s="90"/>
      <c r="Y2195" s="52"/>
      <c r="Z2195" s="52"/>
      <c r="AA2195" s="52"/>
      <c r="AB2195" s="52"/>
      <c r="AC2195" s="52"/>
      <c r="AD2195" s="52"/>
      <c r="AE2195" s="52"/>
      <c r="AF2195" s="52"/>
      <c r="AG2195" s="52"/>
      <c r="AH2195" s="52"/>
    </row>
    <row r="2196" spans="11:34" ht="15" thickBot="1" x14ac:dyDescent="0.3">
      <c r="K2196" s="109"/>
      <c r="L2196" s="116">
        <v>2195</v>
      </c>
      <c r="M2196" s="33">
        <f t="shared" si="357"/>
        <v>1.6080586080586081</v>
      </c>
      <c r="N2196" s="33">
        <f t="shared" si="358"/>
        <v>0.41833921633921634</v>
      </c>
      <c r="O2196" s="112">
        <f t="shared" si="360"/>
        <v>207.09862195010709</v>
      </c>
      <c r="P2196" s="33">
        <f t="shared" si="361"/>
        <v>286.12774780299509</v>
      </c>
      <c r="Q2196" s="117">
        <f>IF(INDEX($P$2:$P$4096,MATCH($B$7,$P$2:$P$4096,1)+ROWS(Q$2:$Q2196))&lt;=$B$8,INDEX($P$2:$P$4096,MATCH($B$7,$P$2:$P$4096,1)+ROWS(Q$2:$Q2196)),"")</f>
        <v>324.13994145351415</v>
      </c>
      <c r="R2196" s="118">
        <f t="shared" si="362"/>
        <v>2441</v>
      </c>
      <c r="S2196" s="51">
        <f t="shared" ca="1" si="363"/>
        <v>324.13994145351415</v>
      </c>
      <c r="T2196" s="52">
        <f t="shared" ca="1" si="364"/>
        <v>2441</v>
      </c>
      <c r="U2196" s="39" t="str">
        <f t="shared" ca="1" si="365"/>
        <v>324,</v>
      </c>
      <c r="V2196" s="39" t="str">
        <f t="shared" ca="1" si="366"/>
        <v>324.1399,</v>
      </c>
      <c r="W2196" s="53" t="str">
        <f t="shared" ca="1" si="359"/>
        <v>32414,</v>
      </c>
      <c r="X2196" s="90"/>
      <c r="Y2196" s="52"/>
      <c r="Z2196" s="52"/>
      <c r="AA2196" s="52"/>
      <c r="AB2196" s="52"/>
      <c r="AC2196" s="52"/>
      <c r="AD2196" s="52"/>
      <c r="AE2196" s="52"/>
      <c r="AF2196" s="52"/>
      <c r="AG2196" s="52"/>
      <c r="AH2196" s="52"/>
    </row>
    <row r="2197" spans="11:34" ht="15" thickBot="1" x14ac:dyDescent="0.3">
      <c r="K2197" s="109"/>
      <c r="L2197" s="116">
        <v>2196</v>
      </c>
      <c r="M2197" s="33">
        <f t="shared" si="357"/>
        <v>1.6087912087912088</v>
      </c>
      <c r="N2197" s="33">
        <f t="shared" si="358"/>
        <v>0.41845021645021646</v>
      </c>
      <c r="O2197" s="112">
        <f t="shared" si="360"/>
        <v>207.15357250010715</v>
      </c>
      <c r="P2197" s="33">
        <f t="shared" si="361"/>
        <v>286.28132689105286</v>
      </c>
      <c r="Q2197" s="117">
        <f>IF(INDEX($P$2:$P$4096,MATCH($B$7,$P$2:$P$4096,1)+ROWS(Q$2:$Q2197))&lt;=$B$8,INDEX($P$2:$P$4096,MATCH($B$7,$P$2:$P$4096,1)+ROWS(Q$2:$Q2197)),"")</f>
        <v>324.29542462342039</v>
      </c>
      <c r="R2197" s="118">
        <f t="shared" si="362"/>
        <v>2442</v>
      </c>
      <c r="S2197" s="51">
        <f t="shared" ca="1" si="363"/>
        <v>324.29542462342039</v>
      </c>
      <c r="T2197" s="52">
        <f t="shared" ca="1" si="364"/>
        <v>2442</v>
      </c>
      <c r="U2197" s="39" t="str">
        <f t="shared" ca="1" si="365"/>
        <v>324,</v>
      </c>
      <c r="V2197" s="39" t="str">
        <f t="shared" ca="1" si="366"/>
        <v>324.2954,</v>
      </c>
      <c r="W2197" s="53" t="str">
        <f t="shared" ca="1" si="359"/>
        <v>32430,</v>
      </c>
      <c r="X2197" s="90"/>
      <c r="Y2197" s="52"/>
      <c r="Z2197" s="52"/>
      <c r="AA2197" s="52"/>
      <c r="AB2197" s="52"/>
      <c r="AC2197" s="52"/>
      <c r="AD2197" s="52"/>
      <c r="AE2197" s="52"/>
      <c r="AF2197" s="52"/>
      <c r="AG2197" s="52"/>
      <c r="AH2197" s="52"/>
    </row>
    <row r="2198" spans="11:34" ht="15" thickBot="1" x14ac:dyDescent="0.3">
      <c r="K2198" s="109"/>
      <c r="L2198" s="116">
        <v>2197</v>
      </c>
      <c r="M2198" s="33">
        <f t="shared" si="357"/>
        <v>1.6095238095238096</v>
      </c>
      <c r="N2198" s="33">
        <f t="shared" si="358"/>
        <v>0.41856121656121659</v>
      </c>
      <c r="O2198" s="112">
        <f t="shared" si="360"/>
        <v>207.2085230501072</v>
      </c>
      <c r="P2198" s="33">
        <f t="shared" si="361"/>
        <v>286.43491357153374</v>
      </c>
      <c r="Q2198" s="117">
        <f>IF(INDEX($P$2:$P$4096,MATCH($B$7,$P$2:$P$4096,1)+ROWS(Q$2:$Q2198))&lt;=$B$8,INDEX($P$2:$P$4096,MATCH($B$7,$P$2:$P$4096,1)+ROWS(Q$2:$Q2198)),"")</f>
        <v>324.45091568562606</v>
      </c>
      <c r="R2198" s="118">
        <f t="shared" si="362"/>
        <v>2443</v>
      </c>
      <c r="S2198" s="51">
        <f t="shared" ca="1" si="363"/>
        <v>324.45091568562606</v>
      </c>
      <c r="T2198" s="52">
        <f t="shared" ca="1" si="364"/>
        <v>2443</v>
      </c>
      <c r="U2198" s="39" t="str">
        <f t="shared" ca="1" si="365"/>
        <v>324,</v>
      </c>
      <c r="V2198" s="39" t="str">
        <f t="shared" ca="1" si="366"/>
        <v>324.4509,</v>
      </c>
      <c r="W2198" s="53" t="str">
        <f t="shared" ca="1" si="359"/>
        <v>32445,</v>
      </c>
      <c r="X2198" s="90"/>
      <c r="Y2198" s="52"/>
      <c r="Z2198" s="52"/>
      <c r="AA2198" s="52"/>
      <c r="AB2198" s="52"/>
      <c r="AC2198" s="52"/>
      <c r="AD2198" s="52"/>
      <c r="AE2198" s="52"/>
      <c r="AF2198" s="52"/>
      <c r="AG2198" s="52"/>
      <c r="AH2198" s="52"/>
    </row>
    <row r="2199" spans="11:34" ht="15" thickBot="1" x14ac:dyDescent="0.3">
      <c r="K2199" s="109"/>
      <c r="L2199" s="116">
        <v>2198</v>
      </c>
      <c r="M2199" s="33">
        <f t="shared" si="357"/>
        <v>1.6102564102564103</v>
      </c>
      <c r="N2199" s="33">
        <f t="shared" si="358"/>
        <v>0.41867221667221671</v>
      </c>
      <c r="O2199" s="112">
        <f t="shared" si="360"/>
        <v>207.26347360010726</v>
      </c>
      <c r="P2199" s="33">
        <f t="shared" si="361"/>
        <v>286.58850784561838</v>
      </c>
      <c r="Q2199" s="117">
        <f>IF(INDEX($P$2:$P$4096,MATCH($B$7,$P$2:$P$4096,1)+ROWS(Q$2:$Q2199))&lt;=$B$8,INDEX($P$2:$P$4096,MATCH($B$7,$P$2:$P$4096,1)+ROWS(Q$2:$Q2199)),"")</f>
        <v>324.60641464138865</v>
      </c>
      <c r="R2199" s="118">
        <f t="shared" si="362"/>
        <v>2444</v>
      </c>
      <c r="S2199" s="51">
        <f t="shared" ca="1" si="363"/>
        <v>324.60641464138865</v>
      </c>
      <c r="T2199" s="52">
        <f t="shared" ca="1" si="364"/>
        <v>2444</v>
      </c>
      <c r="U2199" s="39" t="str">
        <f t="shared" ca="1" si="365"/>
        <v>325,</v>
      </c>
      <c r="V2199" s="39" t="str">
        <f t="shared" ca="1" si="366"/>
        <v>324.6064,</v>
      </c>
      <c r="W2199" s="53" t="str">
        <f t="shared" ca="1" si="359"/>
        <v>32461,</v>
      </c>
      <c r="X2199" s="90"/>
      <c r="Y2199" s="52"/>
      <c r="Z2199" s="52"/>
      <c r="AA2199" s="52"/>
      <c r="AB2199" s="52"/>
      <c r="AC2199" s="52"/>
      <c r="AD2199" s="52"/>
      <c r="AE2199" s="52"/>
      <c r="AF2199" s="52"/>
      <c r="AG2199" s="52"/>
      <c r="AH2199" s="52"/>
    </row>
    <row r="2200" spans="11:34" ht="15" thickBot="1" x14ac:dyDescent="0.3">
      <c r="K2200" s="109"/>
      <c r="L2200" s="116">
        <v>2199</v>
      </c>
      <c r="M2200" s="33">
        <f t="shared" si="357"/>
        <v>1.610989010989011</v>
      </c>
      <c r="N2200" s="33">
        <f t="shared" si="358"/>
        <v>0.41878321678321678</v>
      </c>
      <c r="O2200" s="112">
        <f t="shared" si="360"/>
        <v>207.31842415010732</v>
      </c>
      <c r="P2200" s="33">
        <f t="shared" si="361"/>
        <v>286.74210971448775</v>
      </c>
      <c r="Q2200" s="117">
        <f>IF(INDEX($P$2:$P$4096,MATCH($B$7,$P$2:$P$4096,1)+ROWS(Q$2:$Q2200))&lt;=$B$8,INDEX($P$2:$P$4096,MATCH($B$7,$P$2:$P$4096,1)+ROWS(Q$2:$Q2200)),"")</f>
        <v>324.76192149196658</v>
      </c>
      <c r="R2200" s="118">
        <f t="shared" si="362"/>
        <v>2445</v>
      </c>
      <c r="S2200" s="51">
        <f t="shared" ca="1" si="363"/>
        <v>324.76192149196658</v>
      </c>
      <c r="T2200" s="52">
        <f t="shared" ca="1" si="364"/>
        <v>2445</v>
      </c>
      <c r="U2200" s="39" t="str">
        <f t="shared" ca="1" si="365"/>
        <v>325,</v>
      </c>
      <c r="V2200" s="39" t="str">
        <f t="shared" ca="1" si="366"/>
        <v>324.7619,</v>
      </c>
      <c r="W2200" s="53" t="str">
        <f t="shared" ca="1" si="359"/>
        <v>32476,</v>
      </c>
      <c r="X2200" s="90"/>
      <c r="Y2200" s="52"/>
      <c r="Z2200" s="52"/>
      <c r="AA2200" s="52"/>
      <c r="AB2200" s="52"/>
      <c r="AC2200" s="52"/>
      <c r="AD2200" s="52"/>
      <c r="AE2200" s="52"/>
      <c r="AF2200" s="52"/>
      <c r="AG2200" s="52"/>
      <c r="AH2200" s="52"/>
    </row>
    <row r="2201" spans="11:34" ht="15" thickBot="1" x14ac:dyDescent="0.3">
      <c r="K2201" s="109"/>
      <c r="L2201" s="116">
        <v>2200</v>
      </c>
      <c r="M2201" s="33">
        <f t="shared" si="357"/>
        <v>1.6117216117216118</v>
      </c>
      <c r="N2201" s="33">
        <f t="shared" si="358"/>
        <v>0.41889421689421691</v>
      </c>
      <c r="O2201" s="112">
        <f t="shared" si="360"/>
        <v>207.37337470010738</v>
      </c>
      <c r="P2201" s="33">
        <f t="shared" si="361"/>
        <v>286.89571917932295</v>
      </c>
      <c r="Q2201" s="117">
        <f>IF(INDEX($P$2:$P$4096,MATCH($B$7,$P$2:$P$4096,1)+ROWS(Q$2:$Q2201))&lt;=$B$8,INDEX($P$2:$P$4096,MATCH($B$7,$P$2:$P$4096,1)+ROWS(Q$2:$Q2201)),"")</f>
        <v>324.917436238618</v>
      </c>
      <c r="R2201" s="118">
        <f t="shared" si="362"/>
        <v>2446</v>
      </c>
      <c r="S2201" s="51">
        <f t="shared" ca="1" si="363"/>
        <v>324.917436238618</v>
      </c>
      <c r="T2201" s="52">
        <f t="shared" ca="1" si="364"/>
        <v>2446</v>
      </c>
      <c r="U2201" s="39" t="str">
        <f t="shared" ca="1" si="365"/>
        <v>325,</v>
      </c>
      <c r="V2201" s="39" t="str">
        <f t="shared" ca="1" si="366"/>
        <v>324.9174,</v>
      </c>
      <c r="W2201" s="53" t="str">
        <f t="shared" ca="1" si="359"/>
        <v>32492,</v>
      </c>
      <c r="X2201" s="90"/>
      <c r="Y2201" s="52"/>
      <c r="Z2201" s="52"/>
      <c r="AA2201" s="52"/>
      <c r="AB2201" s="52"/>
      <c r="AC2201" s="52"/>
      <c r="AD2201" s="52"/>
      <c r="AE2201" s="52"/>
      <c r="AF2201" s="52"/>
      <c r="AG2201" s="52"/>
      <c r="AH2201" s="52"/>
    </row>
    <row r="2202" spans="11:34" ht="15" thickBot="1" x14ac:dyDescent="0.3">
      <c r="K2202" s="109"/>
      <c r="L2202" s="116">
        <v>2201</v>
      </c>
      <c r="M2202" s="33">
        <f t="shared" si="357"/>
        <v>1.6124542124542125</v>
      </c>
      <c r="N2202" s="33">
        <f t="shared" si="358"/>
        <v>0.41900521700521703</v>
      </c>
      <c r="O2202" s="112">
        <f t="shared" si="360"/>
        <v>207.42832525010743</v>
      </c>
      <c r="P2202" s="33">
        <f t="shared" si="361"/>
        <v>287.04933624130575</v>
      </c>
      <c r="Q2202" s="117">
        <f>IF(INDEX($P$2:$P$4096,MATCH($B$7,$P$2:$P$4096,1)+ROWS(Q$2:$Q2202))&lt;=$B$8,INDEX($P$2:$P$4096,MATCH($B$7,$P$2:$P$4096,1)+ROWS(Q$2:$Q2202)),"")</f>
        <v>325.07295888260177</v>
      </c>
      <c r="R2202" s="118">
        <f t="shared" si="362"/>
        <v>2447</v>
      </c>
      <c r="S2202" s="51">
        <f t="shared" ca="1" si="363"/>
        <v>325.07295888260177</v>
      </c>
      <c r="T2202" s="52">
        <f t="shared" ca="1" si="364"/>
        <v>2447</v>
      </c>
      <c r="U2202" s="39" t="str">
        <f t="shared" ca="1" si="365"/>
        <v>325,</v>
      </c>
      <c r="V2202" s="39" t="str">
        <f t="shared" ca="1" si="366"/>
        <v>325.073,</v>
      </c>
      <c r="W2202" s="53" t="str">
        <f t="shared" ca="1" si="359"/>
        <v>32507,</v>
      </c>
      <c r="X2202" s="90"/>
      <c r="Y2202" s="52"/>
      <c r="Z2202" s="52"/>
      <c r="AA2202" s="52"/>
      <c r="AB2202" s="52"/>
      <c r="AC2202" s="52"/>
      <c r="AD2202" s="52"/>
      <c r="AE2202" s="52"/>
      <c r="AF2202" s="52"/>
      <c r="AG2202" s="52"/>
      <c r="AH2202" s="52"/>
    </row>
    <row r="2203" spans="11:34" ht="15" thickBot="1" x14ac:dyDescent="0.3">
      <c r="K2203" s="109"/>
      <c r="L2203" s="116">
        <v>2202</v>
      </c>
      <c r="M2203" s="33">
        <f t="shared" si="357"/>
        <v>1.6131868131868132</v>
      </c>
      <c r="N2203" s="33">
        <f t="shared" si="358"/>
        <v>0.4191162171162171</v>
      </c>
      <c r="O2203" s="112">
        <f t="shared" si="360"/>
        <v>207.48327580010746</v>
      </c>
      <c r="P2203" s="33">
        <f t="shared" si="361"/>
        <v>287.20296090161804</v>
      </c>
      <c r="Q2203" s="117">
        <f>IF(INDEX($P$2:$P$4096,MATCH($B$7,$P$2:$P$4096,1)+ROWS(Q$2:$Q2203))&lt;=$B$8,INDEX($P$2:$P$4096,MATCH($B$7,$P$2:$P$4096,1)+ROWS(Q$2:$Q2203)),"")</f>
        <v>325.22848942517709</v>
      </c>
      <c r="R2203" s="118">
        <f t="shared" si="362"/>
        <v>2448</v>
      </c>
      <c r="S2203" s="51">
        <f t="shared" ca="1" si="363"/>
        <v>325.22848942517709</v>
      </c>
      <c r="T2203" s="52">
        <f t="shared" ca="1" si="364"/>
        <v>2448</v>
      </c>
      <c r="U2203" s="39" t="str">
        <f t="shared" ca="1" si="365"/>
        <v>325,</v>
      </c>
      <c r="V2203" s="39" t="str">
        <f t="shared" ca="1" si="366"/>
        <v>325.2285,</v>
      </c>
      <c r="W2203" s="53" t="str">
        <f t="shared" ca="1" si="359"/>
        <v>32523,</v>
      </c>
      <c r="X2203" s="90"/>
      <c r="Y2203" s="52"/>
      <c r="Z2203" s="52"/>
      <c r="AA2203" s="52"/>
      <c r="AB2203" s="52"/>
      <c r="AC2203" s="52"/>
      <c r="AD2203" s="52"/>
      <c r="AE2203" s="52"/>
      <c r="AF2203" s="52"/>
      <c r="AG2203" s="52"/>
      <c r="AH2203" s="52"/>
    </row>
    <row r="2204" spans="11:34" ht="15" thickBot="1" x14ac:dyDescent="0.3">
      <c r="K2204" s="109"/>
      <c r="L2204" s="116">
        <v>2203</v>
      </c>
      <c r="M2204" s="33">
        <f t="shared" si="357"/>
        <v>1.613919413919414</v>
      </c>
      <c r="N2204" s="33">
        <f t="shared" si="358"/>
        <v>0.41922721722721723</v>
      </c>
      <c r="O2204" s="112">
        <f t="shared" si="360"/>
        <v>207.53822635010752</v>
      </c>
      <c r="P2204" s="33">
        <f t="shared" si="361"/>
        <v>287.35659316144194</v>
      </c>
      <c r="Q2204" s="117">
        <f>IF(INDEX($P$2:$P$4096,MATCH($B$7,$P$2:$P$4096,1)+ROWS(Q$2:$Q2204))&lt;=$B$8,INDEX($P$2:$P$4096,MATCH($B$7,$P$2:$P$4096,1)+ROWS(Q$2:$Q2204)),"")</f>
        <v>325.38402786760327</v>
      </c>
      <c r="R2204" s="118">
        <f t="shared" si="362"/>
        <v>2449</v>
      </c>
      <c r="S2204" s="51">
        <f t="shared" ca="1" si="363"/>
        <v>325.38402786760327</v>
      </c>
      <c r="T2204" s="52">
        <f t="shared" ca="1" si="364"/>
        <v>2449</v>
      </c>
      <c r="U2204" s="39" t="str">
        <f t="shared" ca="1" si="365"/>
        <v>325,</v>
      </c>
      <c r="V2204" s="39" t="str">
        <f t="shared" ca="1" si="366"/>
        <v>325.384,</v>
      </c>
      <c r="W2204" s="53" t="str">
        <f t="shared" ca="1" si="359"/>
        <v>32538,</v>
      </c>
      <c r="X2204" s="90"/>
      <c r="Y2204" s="52"/>
      <c r="Z2204" s="52"/>
      <c r="AA2204" s="52"/>
      <c r="AB2204" s="52"/>
      <c r="AC2204" s="52"/>
      <c r="AD2204" s="52"/>
      <c r="AE2204" s="52"/>
      <c r="AF2204" s="52"/>
      <c r="AG2204" s="52"/>
      <c r="AH2204" s="52"/>
    </row>
    <row r="2205" spans="11:34" ht="15" thickBot="1" x14ac:dyDescent="0.3">
      <c r="K2205" s="109"/>
      <c r="L2205" s="116">
        <v>2204</v>
      </c>
      <c r="M2205" s="33">
        <f t="shared" si="357"/>
        <v>1.6146520146520147</v>
      </c>
      <c r="N2205" s="33">
        <f t="shared" si="358"/>
        <v>0.41933821733821736</v>
      </c>
      <c r="O2205" s="112">
        <f t="shared" si="360"/>
        <v>207.59317690010758</v>
      </c>
      <c r="P2205" s="33">
        <f t="shared" si="361"/>
        <v>287.51023302195989</v>
      </c>
      <c r="Q2205" s="117">
        <f>IF(INDEX($P$2:$P$4096,MATCH($B$7,$P$2:$P$4096,1)+ROWS(Q$2:$Q2205))&lt;=$B$8,INDEX($P$2:$P$4096,MATCH($B$7,$P$2:$P$4096,1)+ROWS(Q$2:$Q2205)),"")</f>
        <v>325.53957421114006</v>
      </c>
      <c r="R2205" s="118">
        <f t="shared" si="362"/>
        <v>2450</v>
      </c>
      <c r="S2205" s="51">
        <f t="shared" ca="1" si="363"/>
        <v>325.53957421114006</v>
      </c>
      <c r="T2205" s="52">
        <f t="shared" ca="1" si="364"/>
        <v>2450</v>
      </c>
      <c r="U2205" s="39" t="str">
        <f t="shared" ca="1" si="365"/>
        <v>326,</v>
      </c>
      <c r="V2205" s="39" t="str">
        <f t="shared" ca="1" si="366"/>
        <v>325.5396,</v>
      </c>
      <c r="W2205" s="53" t="str">
        <f t="shared" ca="1" si="359"/>
        <v>32554,</v>
      </c>
      <c r="X2205" s="90"/>
      <c r="Y2205" s="52"/>
      <c r="Z2205" s="52"/>
      <c r="AA2205" s="52"/>
      <c r="AB2205" s="52"/>
      <c r="AC2205" s="52"/>
      <c r="AD2205" s="52"/>
      <c r="AE2205" s="52"/>
      <c r="AF2205" s="52"/>
      <c r="AG2205" s="52"/>
      <c r="AH2205" s="52"/>
    </row>
    <row r="2206" spans="11:34" ht="15" thickBot="1" x14ac:dyDescent="0.3">
      <c r="K2206" s="109"/>
      <c r="L2206" s="116">
        <v>2205</v>
      </c>
      <c r="M2206" s="33">
        <f t="shared" si="357"/>
        <v>1.6153846153846154</v>
      </c>
      <c r="N2206" s="33">
        <f t="shared" si="358"/>
        <v>0.41944921744921748</v>
      </c>
      <c r="O2206" s="112">
        <f t="shared" si="360"/>
        <v>207.64812745010767</v>
      </c>
      <c r="P2206" s="33">
        <f t="shared" si="361"/>
        <v>287.66388048435516</v>
      </c>
      <c r="Q2206" s="117">
        <f>IF(INDEX($P$2:$P$4096,MATCH($B$7,$P$2:$P$4096,1)+ROWS(Q$2:$Q2206))&lt;=$B$8,INDEX($P$2:$P$4096,MATCH($B$7,$P$2:$P$4096,1)+ROWS(Q$2:$Q2206)),"")</f>
        <v>325.69512845704725</v>
      </c>
      <c r="R2206" s="118">
        <f t="shared" si="362"/>
        <v>2451</v>
      </c>
      <c r="S2206" s="51">
        <f t="shared" ca="1" si="363"/>
        <v>325.69512845704725</v>
      </c>
      <c r="T2206" s="52">
        <f t="shared" ca="1" si="364"/>
        <v>2451</v>
      </c>
      <c r="U2206" s="39" t="str">
        <f t="shared" ca="1" si="365"/>
        <v>326,</v>
      </c>
      <c r="V2206" s="39" t="str">
        <f t="shared" ca="1" si="366"/>
        <v>325.6951,</v>
      </c>
      <c r="W2206" s="53" t="str">
        <f t="shared" ca="1" si="359"/>
        <v>32570,</v>
      </c>
      <c r="X2206" s="90"/>
      <c r="Y2206" s="52"/>
      <c r="Z2206" s="52"/>
      <c r="AA2206" s="52"/>
      <c r="AB2206" s="52"/>
      <c r="AC2206" s="52"/>
      <c r="AD2206" s="52"/>
      <c r="AE2206" s="52"/>
      <c r="AF2206" s="52"/>
      <c r="AG2206" s="52"/>
      <c r="AH2206" s="52"/>
    </row>
    <row r="2207" spans="11:34" ht="15" thickBot="1" x14ac:dyDescent="0.3">
      <c r="K2207" s="109"/>
      <c r="L2207" s="116">
        <v>2206</v>
      </c>
      <c r="M2207" s="33">
        <f t="shared" si="357"/>
        <v>1.6161172161172161</v>
      </c>
      <c r="N2207" s="33">
        <f t="shared" si="358"/>
        <v>0.41956021756021755</v>
      </c>
      <c r="O2207" s="112">
        <f t="shared" si="360"/>
        <v>207.70307800010769</v>
      </c>
      <c r="P2207" s="33">
        <f t="shared" si="361"/>
        <v>287.81753554981032</v>
      </c>
      <c r="Q2207" s="117">
        <f>IF(INDEX($P$2:$P$4096,MATCH($B$7,$P$2:$P$4096,1)+ROWS(Q$2:$Q2207))&lt;=$B$8,INDEX($P$2:$P$4096,MATCH($B$7,$P$2:$P$4096,1)+ROWS(Q$2:$Q2207)),"")</f>
        <v>325.85069060658583</v>
      </c>
      <c r="R2207" s="118">
        <f t="shared" si="362"/>
        <v>2452</v>
      </c>
      <c r="S2207" s="51">
        <f t="shared" ca="1" si="363"/>
        <v>325.85069060658583</v>
      </c>
      <c r="T2207" s="52">
        <f t="shared" ca="1" si="364"/>
        <v>2452</v>
      </c>
      <c r="U2207" s="39" t="str">
        <f t="shared" ca="1" si="365"/>
        <v>326,</v>
      </c>
      <c r="V2207" s="39" t="str">
        <f t="shared" ca="1" si="366"/>
        <v>325.8507,</v>
      </c>
      <c r="W2207" s="53" t="str">
        <f t="shared" ca="1" si="359"/>
        <v>32585,</v>
      </c>
      <c r="X2207" s="90"/>
      <c r="Y2207" s="52"/>
      <c r="Z2207" s="52"/>
      <c r="AA2207" s="52"/>
      <c r="AB2207" s="52"/>
      <c r="AC2207" s="52"/>
      <c r="AD2207" s="52"/>
      <c r="AE2207" s="52"/>
      <c r="AF2207" s="52"/>
      <c r="AG2207" s="52"/>
      <c r="AH2207" s="52"/>
    </row>
    <row r="2208" spans="11:34" ht="15" thickBot="1" x14ac:dyDescent="0.3">
      <c r="K2208" s="109"/>
      <c r="L2208" s="116">
        <v>2207</v>
      </c>
      <c r="M2208" s="33">
        <f t="shared" si="357"/>
        <v>1.6168498168498169</v>
      </c>
      <c r="N2208" s="33">
        <f t="shared" si="358"/>
        <v>0.41967121767121768</v>
      </c>
      <c r="O2208" s="112">
        <f t="shared" si="360"/>
        <v>207.75802855010775</v>
      </c>
      <c r="P2208" s="33">
        <f t="shared" si="361"/>
        <v>287.97119821950918</v>
      </c>
      <c r="Q2208" s="117">
        <f>IF(INDEX($P$2:$P$4096,MATCH($B$7,$P$2:$P$4096,1)+ROWS(Q$2:$Q2208))&lt;=$B$8,INDEX($P$2:$P$4096,MATCH($B$7,$P$2:$P$4096,1)+ROWS(Q$2:$Q2208)),"")</f>
        <v>326.00626066101592</v>
      </c>
      <c r="R2208" s="118">
        <f t="shared" si="362"/>
        <v>2453</v>
      </c>
      <c r="S2208" s="51">
        <f t="shared" ca="1" si="363"/>
        <v>326.00626066101592</v>
      </c>
      <c r="T2208" s="52">
        <f t="shared" ca="1" si="364"/>
        <v>2453</v>
      </c>
      <c r="U2208" s="39" t="str">
        <f t="shared" ca="1" si="365"/>
        <v>326,</v>
      </c>
      <c r="V2208" s="39" t="str">
        <f t="shared" ca="1" si="366"/>
        <v>326.0063,</v>
      </c>
      <c r="W2208" s="53" t="str">
        <f t="shared" ca="1" si="359"/>
        <v>32601,</v>
      </c>
      <c r="X2208" s="90"/>
      <c r="Y2208" s="52"/>
      <c r="Z2208" s="52"/>
      <c r="AA2208" s="52"/>
      <c r="AB2208" s="52"/>
      <c r="AC2208" s="52"/>
      <c r="AD2208" s="52"/>
      <c r="AE2208" s="52"/>
      <c r="AF2208" s="52"/>
      <c r="AG2208" s="52"/>
      <c r="AH2208" s="52"/>
    </row>
    <row r="2209" spans="11:34" ht="15" thickBot="1" x14ac:dyDescent="0.3">
      <c r="K2209" s="109"/>
      <c r="L2209" s="116">
        <v>2208</v>
      </c>
      <c r="M2209" s="33">
        <f t="shared" si="357"/>
        <v>1.6175824175824176</v>
      </c>
      <c r="N2209" s="33">
        <f t="shared" si="358"/>
        <v>0.4197822177822178</v>
      </c>
      <c r="O2209" s="112">
        <f t="shared" si="360"/>
        <v>207.81297910010781</v>
      </c>
      <c r="P2209" s="33">
        <f t="shared" si="361"/>
        <v>288.12486849463545</v>
      </c>
      <c r="Q2209" s="117">
        <f>IF(INDEX($P$2:$P$4096,MATCH($B$7,$P$2:$P$4096,1)+ROWS(Q$2:$Q2209))&lt;=$B$8,INDEX($P$2:$P$4096,MATCH($B$7,$P$2:$P$4096,1)+ROWS(Q$2:$Q2209)),"")</f>
        <v>326.16183862159829</v>
      </c>
      <c r="R2209" s="118">
        <f t="shared" si="362"/>
        <v>2454</v>
      </c>
      <c r="S2209" s="51">
        <f t="shared" ca="1" si="363"/>
        <v>326.16183862159829</v>
      </c>
      <c r="T2209" s="52">
        <f t="shared" ca="1" si="364"/>
        <v>2454</v>
      </c>
      <c r="U2209" s="39" t="str">
        <f t="shared" ca="1" si="365"/>
        <v>326,</v>
      </c>
      <c r="V2209" s="39" t="str">
        <f t="shared" ca="1" si="366"/>
        <v>326.1618,</v>
      </c>
      <c r="W2209" s="53" t="str">
        <f t="shared" ca="1" si="359"/>
        <v>32616,</v>
      </c>
      <c r="X2209" s="90"/>
      <c r="Y2209" s="52"/>
      <c r="Z2209" s="52"/>
      <c r="AA2209" s="52"/>
      <c r="AB2209" s="52"/>
      <c r="AC2209" s="52"/>
      <c r="AD2209" s="52"/>
      <c r="AE2209" s="52"/>
      <c r="AF2209" s="52"/>
      <c r="AG2209" s="52"/>
      <c r="AH2209" s="52"/>
    </row>
    <row r="2210" spans="11:34" ht="15" thickBot="1" x14ac:dyDescent="0.3">
      <c r="K2210" s="109"/>
      <c r="L2210" s="116">
        <v>2209</v>
      </c>
      <c r="M2210" s="33">
        <f t="shared" si="357"/>
        <v>1.6183150183150183</v>
      </c>
      <c r="N2210" s="33">
        <f t="shared" si="358"/>
        <v>0.41989321789321793</v>
      </c>
      <c r="O2210" s="112">
        <f t="shared" si="360"/>
        <v>207.86792965010787</v>
      </c>
      <c r="P2210" s="33">
        <f t="shared" si="361"/>
        <v>288.2785463763733</v>
      </c>
      <c r="Q2210" s="117">
        <f>IF(INDEX($P$2:$P$4096,MATCH($B$7,$P$2:$P$4096,1)+ROWS(Q$2:$Q2210))&lt;=$B$8,INDEX($P$2:$P$4096,MATCH($B$7,$P$2:$P$4096,1)+ROWS(Q$2:$Q2210)),"")</f>
        <v>326.31742448959511</v>
      </c>
      <c r="R2210" s="118">
        <f t="shared" si="362"/>
        <v>2455</v>
      </c>
      <c r="S2210" s="51">
        <f t="shared" ca="1" si="363"/>
        <v>326.31742448959511</v>
      </c>
      <c r="T2210" s="52">
        <f t="shared" ca="1" si="364"/>
        <v>2455</v>
      </c>
      <c r="U2210" s="39" t="str">
        <f t="shared" ca="1" si="365"/>
        <v>326,</v>
      </c>
      <c r="V2210" s="39" t="str">
        <f t="shared" ca="1" si="366"/>
        <v>326.3174,</v>
      </c>
      <c r="W2210" s="53" t="str">
        <f t="shared" ca="1" si="359"/>
        <v>32632,</v>
      </c>
      <c r="X2210" s="90"/>
      <c r="Y2210" s="52"/>
      <c r="Z2210" s="52"/>
      <c r="AA2210" s="52"/>
      <c r="AB2210" s="52"/>
      <c r="AC2210" s="52"/>
      <c r="AD2210" s="52"/>
      <c r="AE2210" s="52"/>
      <c r="AF2210" s="52"/>
      <c r="AG2210" s="52"/>
      <c r="AH2210" s="52"/>
    </row>
    <row r="2211" spans="11:34" ht="15" thickBot="1" x14ac:dyDescent="0.3">
      <c r="K2211" s="109"/>
      <c r="L2211" s="116">
        <v>2210</v>
      </c>
      <c r="M2211" s="33">
        <f t="shared" si="357"/>
        <v>1.6190476190476191</v>
      </c>
      <c r="N2211" s="33">
        <f t="shared" si="358"/>
        <v>0.420004218004218</v>
      </c>
      <c r="O2211" s="112">
        <f t="shared" si="360"/>
        <v>207.9228802001079</v>
      </c>
      <c r="P2211" s="33">
        <f t="shared" si="361"/>
        <v>288.43223186590677</v>
      </c>
      <c r="Q2211" s="117">
        <f>IF(INDEX($P$2:$P$4096,MATCH($B$7,$P$2:$P$4096,1)+ROWS(Q$2:$Q2211))&lt;=$B$8,INDEX($P$2:$P$4096,MATCH($B$7,$P$2:$P$4096,1)+ROWS(Q$2:$Q2211)),"")</f>
        <v>326.4730182662675</v>
      </c>
      <c r="R2211" s="118">
        <f t="shared" si="362"/>
        <v>2456</v>
      </c>
      <c r="S2211" s="51">
        <f t="shared" ca="1" si="363"/>
        <v>326.4730182662675</v>
      </c>
      <c r="T2211" s="52">
        <f t="shared" ca="1" si="364"/>
        <v>2456</v>
      </c>
      <c r="U2211" s="39" t="str">
        <f t="shared" ca="1" si="365"/>
        <v>326,</v>
      </c>
      <c r="V2211" s="39" t="str">
        <f t="shared" ca="1" si="366"/>
        <v>326.473,</v>
      </c>
      <c r="W2211" s="53" t="str">
        <f t="shared" ca="1" si="359"/>
        <v>32647,</v>
      </c>
      <c r="X2211" s="90"/>
      <c r="Y2211" s="52"/>
      <c r="Z2211" s="52"/>
      <c r="AA2211" s="52"/>
      <c r="AB2211" s="52"/>
      <c r="AC2211" s="52"/>
      <c r="AD2211" s="52"/>
      <c r="AE2211" s="52"/>
      <c r="AF2211" s="52"/>
      <c r="AG2211" s="52"/>
      <c r="AH2211" s="52"/>
    </row>
    <row r="2212" spans="11:34" ht="15" thickBot="1" x14ac:dyDescent="0.3">
      <c r="K2212" s="109"/>
      <c r="L2212" s="116">
        <v>2211</v>
      </c>
      <c r="M2212" s="33">
        <f t="shared" si="357"/>
        <v>1.6197802197802198</v>
      </c>
      <c r="N2212" s="33">
        <f t="shared" si="358"/>
        <v>0.42011521811521813</v>
      </c>
      <c r="O2212" s="112">
        <f t="shared" si="360"/>
        <v>207.97783075010798</v>
      </c>
      <c r="P2212" s="33">
        <f t="shared" si="361"/>
        <v>288.58592496442105</v>
      </c>
      <c r="Q2212" s="117">
        <f>IF(INDEX($P$2:$P$4096,MATCH($B$7,$P$2:$P$4096,1)+ROWS(Q$2:$Q2212))&lt;=$B$8,INDEX($P$2:$P$4096,MATCH($B$7,$P$2:$P$4096,1)+ROWS(Q$2:$Q2212)),"")</f>
        <v>326.62861995287693</v>
      </c>
      <c r="R2212" s="118">
        <f t="shared" si="362"/>
        <v>2457</v>
      </c>
      <c r="S2212" s="51">
        <f t="shared" ca="1" si="363"/>
        <v>326.62861995287693</v>
      </c>
      <c r="T2212" s="52">
        <f t="shared" ca="1" si="364"/>
        <v>2457</v>
      </c>
      <c r="U2212" s="39" t="str">
        <f t="shared" ca="1" si="365"/>
        <v>327,</v>
      </c>
      <c r="V2212" s="39" t="str">
        <f t="shared" ca="1" si="366"/>
        <v>326.6286,</v>
      </c>
      <c r="W2212" s="53" t="str">
        <f t="shared" ca="1" si="359"/>
        <v>32663,</v>
      </c>
      <c r="X2212" s="90"/>
      <c r="Y2212" s="52"/>
      <c r="Z2212" s="52"/>
      <c r="AA2212" s="52"/>
      <c r="AB2212" s="52"/>
      <c r="AC2212" s="52"/>
      <c r="AD2212" s="52"/>
      <c r="AE2212" s="52"/>
      <c r="AF2212" s="52"/>
      <c r="AG2212" s="52"/>
      <c r="AH2212" s="52"/>
    </row>
    <row r="2213" spans="11:34" ht="15" thickBot="1" x14ac:dyDescent="0.3">
      <c r="K2213" s="109"/>
      <c r="L2213" s="116">
        <v>2212</v>
      </c>
      <c r="M2213" s="33">
        <f t="shared" si="357"/>
        <v>1.6205128205128205</v>
      </c>
      <c r="N2213" s="33">
        <f t="shared" si="358"/>
        <v>0.42022621822621825</v>
      </c>
      <c r="O2213" s="112">
        <f t="shared" si="360"/>
        <v>208.03278130010804</v>
      </c>
      <c r="P2213" s="33">
        <f t="shared" si="361"/>
        <v>288.73962567310087</v>
      </c>
      <c r="Q2213" s="117">
        <f>IF(INDEX($P$2:$P$4096,MATCH($B$7,$P$2:$P$4096,1)+ROWS(Q$2:$Q2213))&lt;=$B$8,INDEX($P$2:$P$4096,MATCH($B$7,$P$2:$P$4096,1)+ROWS(Q$2:$Q2213)),"")</f>
        <v>326.7842295506868</v>
      </c>
      <c r="R2213" s="118">
        <f t="shared" si="362"/>
        <v>2458</v>
      </c>
      <c r="S2213" s="51">
        <f t="shared" ca="1" si="363"/>
        <v>326.7842295506868</v>
      </c>
      <c r="T2213" s="52">
        <f t="shared" ca="1" si="364"/>
        <v>2458</v>
      </c>
      <c r="U2213" s="39" t="str">
        <f t="shared" ca="1" si="365"/>
        <v>327,</v>
      </c>
      <c r="V2213" s="39" t="str">
        <f t="shared" ca="1" si="366"/>
        <v>326.7842,</v>
      </c>
      <c r="W2213" s="53" t="str">
        <f t="shared" ca="1" si="359"/>
        <v>32678,</v>
      </c>
      <c r="X2213" s="90"/>
      <c r="Y2213" s="52"/>
      <c r="Z2213" s="52"/>
      <c r="AA2213" s="52"/>
      <c r="AB2213" s="52"/>
      <c r="AC2213" s="52"/>
      <c r="AD2213" s="52"/>
      <c r="AE2213" s="52"/>
      <c r="AF2213" s="52"/>
      <c r="AG2213" s="52"/>
      <c r="AH2213" s="52"/>
    </row>
    <row r="2214" spans="11:34" ht="15" thickBot="1" x14ac:dyDescent="0.3">
      <c r="K2214" s="109"/>
      <c r="L2214" s="116">
        <v>2213</v>
      </c>
      <c r="M2214" s="33">
        <f t="shared" si="357"/>
        <v>1.6212454212454213</v>
      </c>
      <c r="N2214" s="33">
        <f t="shared" si="358"/>
        <v>0.42033721833721832</v>
      </c>
      <c r="O2214" s="112">
        <f t="shared" si="360"/>
        <v>208.08773185010807</v>
      </c>
      <c r="P2214" s="33">
        <f t="shared" si="361"/>
        <v>288.89333399313153</v>
      </c>
      <c r="Q2214" s="117">
        <f>IF(INDEX($P$2:$P$4096,MATCH($B$7,$P$2:$P$4096,1)+ROWS(Q$2:$Q2214))&lt;=$B$8,INDEX($P$2:$P$4096,MATCH($B$7,$P$2:$P$4096,1)+ROWS(Q$2:$Q2214)),"")</f>
        <v>326.93984706095881</v>
      </c>
      <c r="R2214" s="118">
        <f t="shared" si="362"/>
        <v>2459</v>
      </c>
      <c r="S2214" s="51">
        <f t="shared" ca="1" si="363"/>
        <v>326.93984706095881</v>
      </c>
      <c r="T2214" s="52">
        <f t="shared" ca="1" si="364"/>
        <v>2459</v>
      </c>
      <c r="U2214" s="39" t="str">
        <f t="shared" ca="1" si="365"/>
        <v>327,</v>
      </c>
      <c r="V2214" s="39" t="str">
        <f t="shared" ca="1" si="366"/>
        <v>326.9398,</v>
      </c>
      <c r="W2214" s="53" t="str">
        <f t="shared" ca="1" si="359"/>
        <v>32694,</v>
      </c>
      <c r="X2214" s="90"/>
      <c r="Y2214" s="52"/>
      <c r="Z2214" s="52"/>
      <c r="AA2214" s="52"/>
      <c r="AB2214" s="52"/>
      <c r="AC2214" s="52"/>
      <c r="AD2214" s="52"/>
      <c r="AE2214" s="52"/>
      <c r="AF2214" s="52"/>
      <c r="AG2214" s="52"/>
      <c r="AH2214" s="52"/>
    </row>
    <row r="2215" spans="11:34" ht="15" thickBot="1" x14ac:dyDescent="0.3">
      <c r="K2215" s="109"/>
      <c r="L2215" s="116">
        <v>2214</v>
      </c>
      <c r="M2215" s="33">
        <f t="shared" si="357"/>
        <v>1.621978021978022</v>
      </c>
      <c r="N2215" s="33">
        <f t="shared" si="358"/>
        <v>0.42044821844821845</v>
      </c>
      <c r="O2215" s="112">
        <f t="shared" si="360"/>
        <v>208.14268240010813</v>
      </c>
      <c r="P2215" s="33">
        <f t="shared" si="361"/>
        <v>289.04704992569879</v>
      </c>
      <c r="Q2215" s="117">
        <f>IF(INDEX($P$2:$P$4096,MATCH($B$7,$P$2:$P$4096,1)+ROWS(Q$2:$Q2215))&lt;=$B$8,INDEX($P$2:$P$4096,MATCH($B$7,$P$2:$P$4096,1)+ROWS(Q$2:$Q2215)),"")</f>
        <v>327.09547248495591</v>
      </c>
      <c r="R2215" s="118">
        <f t="shared" si="362"/>
        <v>2460</v>
      </c>
      <c r="S2215" s="51">
        <f t="shared" ca="1" si="363"/>
        <v>327.09547248495591</v>
      </c>
      <c r="T2215" s="52">
        <f t="shared" ca="1" si="364"/>
        <v>2460</v>
      </c>
      <c r="U2215" s="39" t="str">
        <f t="shared" ca="1" si="365"/>
        <v>327,</v>
      </c>
      <c r="V2215" s="39" t="str">
        <f t="shared" ca="1" si="366"/>
        <v>327.0955,</v>
      </c>
      <c r="W2215" s="53" t="str">
        <f t="shared" ca="1" si="359"/>
        <v>32710,</v>
      </c>
      <c r="X2215" s="90"/>
      <c r="Y2215" s="52"/>
      <c r="Z2215" s="52"/>
      <c r="AA2215" s="52"/>
      <c r="AB2215" s="52"/>
      <c r="AC2215" s="52"/>
      <c r="AD2215" s="52"/>
      <c r="AE2215" s="52"/>
      <c r="AF2215" s="52"/>
      <c r="AG2215" s="52"/>
      <c r="AH2215" s="52"/>
    </row>
    <row r="2216" spans="11:34" ht="15" thickBot="1" x14ac:dyDescent="0.3">
      <c r="K2216" s="109"/>
      <c r="L2216" s="116">
        <v>2215</v>
      </c>
      <c r="M2216" s="33">
        <f t="shared" si="357"/>
        <v>1.6227106227106227</v>
      </c>
      <c r="N2216" s="33">
        <f t="shared" si="358"/>
        <v>0.42055921855921857</v>
      </c>
      <c r="O2216" s="112">
        <f t="shared" si="360"/>
        <v>208.19763295010819</v>
      </c>
      <c r="P2216" s="33">
        <f t="shared" si="361"/>
        <v>289.20077347198873</v>
      </c>
      <c r="Q2216" s="117">
        <f>IF(INDEX($P$2:$P$4096,MATCH($B$7,$P$2:$P$4096,1)+ROWS(Q$2:$Q2216))&lt;=$B$8,INDEX($P$2:$P$4096,MATCH($B$7,$P$2:$P$4096,1)+ROWS(Q$2:$Q2216)),"")</f>
        <v>327.25110582394137</v>
      </c>
      <c r="R2216" s="118">
        <f t="shared" si="362"/>
        <v>2461</v>
      </c>
      <c r="S2216" s="51">
        <f t="shared" ca="1" si="363"/>
        <v>327.25110582394137</v>
      </c>
      <c r="T2216" s="52">
        <f t="shared" ca="1" si="364"/>
        <v>2461</v>
      </c>
      <c r="U2216" s="39" t="str">
        <f t="shared" ca="1" si="365"/>
        <v>327,</v>
      </c>
      <c r="V2216" s="39" t="str">
        <f t="shared" ca="1" si="366"/>
        <v>327.2511,</v>
      </c>
      <c r="W2216" s="53" t="str">
        <f t="shared" ca="1" si="359"/>
        <v>32725,</v>
      </c>
      <c r="X2216" s="90"/>
      <c r="Y2216" s="52"/>
      <c r="Z2216" s="52"/>
      <c r="AA2216" s="52"/>
      <c r="AB2216" s="52"/>
      <c r="AC2216" s="52"/>
      <c r="AD2216" s="52"/>
      <c r="AE2216" s="52"/>
      <c r="AF2216" s="52"/>
      <c r="AG2216" s="52"/>
      <c r="AH2216" s="52"/>
    </row>
    <row r="2217" spans="11:34" ht="15" thickBot="1" x14ac:dyDescent="0.3">
      <c r="K2217" s="109"/>
      <c r="L2217" s="116">
        <v>2216</v>
      </c>
      <c r="M2217" s="33">
        <f t="shared" si="357"/>
        <v>1.6234432234432234</v>
      </c>
      <c r="N2217" s="33">
        <f t="shared" si="358"/>
        <v>0.4206702186702187</v>
      </c>
      <c r="O2217" s="112">
        <f t="shared" si="360"/>
        <v>208.25258350010824</v>
      </c>
      <c r="P2217" s="33">
        <f t="shared" si="361"/>
        <v>289.35450463318722</v>
      </c>
      <c r="Q2217" s="117">
        <f>IF(INDEX($P$2:$P$4096,MATCH($B$7,$P$2:$P$4096,1)+ROWS(Q$2:$Q2217))&lt;=$B$8,INDEX($P$2:$P$4096,MATCH($B$7,$P$2:$P$4096,1)+ROWS(Q$2:$Q2217)),"")</f>
        <v>327.40674707917896</v>
      </c>
      <c r="R2217" s="118">
        <f t="shared" si="362"/>
        <v>2462</v>
      </c>
      <c r="S2217" s="51">
        <f t="shared" ca="1" si="363"/>
        <v>327.40674707917896</v>
      </c>
      <c r="T2217" s="52">
        <f t="shared" ca="1" si="364"/>
        <v>2462</v>
      </c>
      <c r="U2217" s="39" t="str">
        <f t="shared" ca="1" si="365"/>
        <v>327,</v>
      </c>
      <c r="V2217" s="39" t="str">
        <f t="shared" ca="1" si="366"/>
        <v>327.4067,</v>
      </c>
      <c r="W2217" s="53" t="str">
        <f t="shared" ca="1" si="359"/>
        <v>32741,</v>
      </c>
      <c r="X2217" s="90"/>
      <c r="Y2217" s="52"/>
      <c r="Z2217" s="52"/>
      <c r="AA2217" s="52"/>
      <c r="AB2217" s="52"/>
      <c r="AC2217" s="52"/>
      <c r="AD2217" s="52"/>
      <c r="AE2217" s="52"/>
      <c r="AF2217" s="52"/>
      <c r="AG2217" s="52"/>
      <c r="AH2217" s="52"/>
    </row>
    <row r="2218" spans="11:34" ht="15" thickBot="1" x14ac:dyDescent="0.3">
      <c r="K2218" s="109"/>
      <c r="L2218" s="116">
        <v>2217</v>
      </c>
      <c r="M2218" s="33">
        <f t="shared" si="357"/>
        <v>1.6241758241758242</v>
      </c>
      <c r="N2218" s="33">
        <f t="shared" si="358"/>
        <v>0.42078121878121877</v>
      </c>
      <c r="O2218" s="112">
        <f t="shared" si="360"/>
        <v>208.3075340501083</v>
      </c>
      <c r="P2218" s="33">
        <f t="shared" si="361"/>
        <v>289.50824341048127</v>
      </c>
      <c r="Q2218" s="117">
        <f>IF(INDEX($P$2:$P$4096,MATCH($B$7,$P$2:$P$4096,1)+ROWS(Q$2:$Q2218))&lt;=$B$8,INDEX($P$2:$P$4096,MATCH($B$7,$P$2:$P$4096,1)+ROWS(Q$2:$Q2218)),"")</f>
        <v>327.5623962519324</v>
      </c>
      <c r="R2218" s="118">
        <f t="shared" si="362"/>
        <v>2463</v>
      </c>
      <c r="S2218" s="51">
        <f t="shared" ca="1" si="363"/>
        <v>327.5623962519324</v>
      </c>
      <c r="T2218" s="52">
        <f t="shared" ca="1" si="364"/>
        <v>2463</v>
      </c>
      <c r="U2218" s="39" t="str">
        <f t="shared" ca="1" si="365"/>
        <v>328,</v>
      </c>
      <c r="V2218" s="39" t="str">
        <f t="shared" ca="1" si="366"/>
        <v>327.5624,</v>
      </c>
      <c r="W2218" s="53" t="str">
        <f t="shared" ca="1" si="359"/>
        <v>32756,</v>
      </c>
      <c r="X2218" s="90"/>
      <c r="Y2218" s="52"/>
      <c r="Z2218" s="52"/>
      <c r="AA2218" s="52"/>
      <c r="AB2218" s="52"/>
      <c r="AC2218" s="52"/>
      <c r="AD2218" s="52"/>
      <c r="AE2218" s="52"/>
      <c r="AF2218" s="52"/>
      <c r="AG2218" s="52"/>
      <c r="AH2218" s="52"/>
    </row>
    <row r="2219" spans="11:34" ht="15" thickBot="1" x14ac:dyDescent="0.3">
      <c r="K2219" s="109"/>
      <c r="L2219" s="116">
        <v>2218</v>
      </c>
      <c r="M2219" s="33">
        <f t="shared" si="357"/>
        <v>1.6249084249084249</v>
      </c>
      <c r="N2219" s="33">
        <f t="shared" si="358"/>
        <v>0.42089221889221889</v>
      </c>
      <c r="O2219" s="112">
        <f t="shared" si="360"/>
        <v>208.36248460010836</v>
      </c>
      <c r="P2219" s="33">
        <f t="shared" si="361"/>
        <v>289.66198980505766</v>
      </c>
      <c r="Q2219" s="117">
        <f>IF(INDEX($P$2:$P$4096,MATCH($B$7,$P$2:$P$4096,1)+ROWS(Q$2:$Q2219))&lt;=$B$8,INDEX($P$2:$P$4096,MATCH($B$7,$P$2:$P$4096,1)+ROWS(Q$2:$Q2219)),"")</f>
        <v>327.71805334346544</v>
      </c>
      <c r="R2219" s="118">
        <f t="shared" si="362"/>
        <v>2464</v>
      </c>
      <c r="S2219" s="51">
        <f t="shared" ca="1" si="363"/>
        <v>327.71805334346544</v>
      </c>
      <c r="T2219" s="52">
        <f t="shared" ca="1" si="364"/>
        <v>2464</v>
      </c>
      <c r="U2219" s="39" t="str">
        <f t="shared" ca="1" si="365"/>
        <v>328,</v>
      </c>
      <c r="V2219" s="39" t="str">
        <f t="shared" ca="1" si="366"/>
        <v>327.7181,</v>
      </c>
      <c r="W2219" s="53" t="str">
        <f t="shared" ca="1" si="359"/>
        <v>32772,</v>
      </c>
      <c r="X2219" s="90"/>
      <c r="Y2219" s="52"/>
      <c r="Z2219" s="52"/>
      <c r="AA2219" s="52"/>
      <c r="AB2219" s="52"/>
      <c r="AC2219" s="52"/>
      <c r="AD2219" s="52"/>
      <c r="AE2219" s="52"/>
      <c r="AF2219" s="52"/>
      <c r="AG2219" s="52"/>
      <c r="AH2219" s="52"/>
    </row>
    <row r="2220" spans="11:34" ht="15" thickBot="1" x14ac:dyDescent="0.3">
      <c r="K2220" s="109"/>
      <c r="L2220" s="116">
        <v>2219</v>
      </c>
      <c r="M2220" s="33">
        <f t="shared" si="357"/>
        <v>1.6256410256410256</v>
      </c>
      <c r="N2220" s="33">
        <f t="shared" si="358"/>
        <v>0.42100321900321902</v>
      </c>
      <c r="O2220" s="112">
        <f t="shared" si="360"/>
        <v>208.41743515010842</v>
      </c>
      <c r="P2220" s="33">
        <f t="shared" si="361"/>
        <v>289.8157438181035</v>
      </c>
      <c r="Q2220" s="117">
        <f>IF(INDEX($P$2:$P$4096,MATCH($B$7,$P$2:$P$4096,1)+ROWS(Q$2:$Q2220))&lt;=$B$8,INDEX($P$2:$P$4096,MATCH($B$7,$P$2:$P$4096,1)+ROWS(Q$2:$Q2220)),"")</f>
        <v>327.8737183550432</v>
      </c>
      <c r="R2220" s="118">
        <f t="shared" si="362"/>
        <v>2465</v>
      </c>
      <c r="S2220" s="51">
        <f t="shared" ca="1" si="363"/>
        <v>327.8737183550432</v>
      </c>
      <c r="T2220" s="52">
        <f t="shared" ca="1" si="364"/>
        <v>2465</v>
      </c>
      <c r="U2220" s="39" t="str">
        <f t="shared" ca="1" si="365"/>
        <v>328,</v>
      </c>
      <c r="V2220" s="39" t="str">
        <f t="shared" ca="1" si="366"/>
        <v>327.8737,</v>
      </c>
      <c r="W2220" s="53" t="str">
        <f t="shared" ca="1" si="359"/>
        <v>32787,</v>
      </c>
      <c r="X2220" s="90"/>
      <c r="Y2220" s="52"/>
      <c r="Z2220" s="52"/>
      <c r="AA2220" s="52"/>
      <c r="AB2220" s="52"/>
      <c r="AC2220" s="52"/>
      <c r="AD2220" s="52"/>
      <c r="AE2220" s="52"/>
      <c r="AF2220" s="52"/>
      <c r="AG2220" s="52"/>
      <c r="AH2220" s="52"/>
    </row>
    <row r="2221" spans="11:34" ht="15" thickBot="1" x14ac:dyDescent="0.3">
      <c r="K2221" s="109"/>
      <c r="L2221" s="116">
        <v>2220</v>
      </c>
      <c r="M2221" s="33">
        <f t="shared" si="357"/>
        <v>1.6263736263736264</v>
      </c>
      <c r="N2221" s="33">
        <f t="shared" si="358"/>
        <v>0.42111421911421915</v>
      </c>
      <c r="O2221" s="112">
        <f t="shared" si="360"/>
        <v>208.47238570010848</v>
      </c>
      <c r="P2221" s="33">
        <f t="shared" si="361"/>
        <v>289.96950545080637</v>
      </c>
      <c r="Q2221" s="117">
        <f>IF(INDEX($P$2:$P$4096,MATCH($B$7,$P$2:$P$4096,1)+ROWS(Q$2:$Q2221))&lt;=$B$8,INDEX($P$2:$P$4096,MATCH($B$7,$P$2:$P$4096,1)+ROWS(Q$2:$Q2221)),"")</f>
        <v>328.0293912879302</v>
      </c>
      <c r="R2221" s="118">
        <f t="shared" si="362"/>
        <v>2466</v>
      </c>
      <c r="S2221" s="51">
        <f t="shared" ca="1" si="363"/>
        <v>328.0293912879302</v>
      </c>
      <c r="T2221" s="52">
        <f t="shared" ca="1" si="364"/>
        <v>2466</v>
      </c>
      <c r="U2221" s="39" t="str">
        <f t="shared" ca="1" si="365"/>
        <v>328,</v>
      </c>
      <c r="V2221" s="39" t="str">
        <f t="shared" ca="1" si="366"/>
        <v>328.0294,</v>
      </c>
      <c r="W2221" s="53" t="str">
        <f t="shared" ca="1" si="359"/>
        <v>32803,</v>
      </c>
      <c r="X2221" s="90"/>
      <c r="Y2221" s="52"/>
      <c r="Z2221" s="52"/>
      <c r="AA2221" s="52"/>
      <c r="AB2221" s="52"/>
      <c r="AC2221" s="52"/>
      <c r="AD2221" s="52"/>
      <c r="AE2221" s="52"/>
      <c r="AF2221" s="52"/>
      <c r="AG2221" s="52"/>
      <c r="AH2221" s="52"/>
    </row>
    <row r="2222" spans="11:34" ht="15" thickBot="1" x14ac:dyDescent="0.3">
      <c r="K2222" s="109"/>
      <c r="L2222" s="116">
        <v>2221</v>
      </c>
      <c r="M2222" s="33">
        <f t="shared" si="357"/>
        <v>1.6271062271062271</v>
      </c>
      <c r="N2222" s="33">
        <f t="shared" si="358"/>
        <v>0.42122521922521922</v>
      </c>
      <c r="O2222" s="112">
        <f t="shared" si="360"/>
        <v>208.5273362501085</v>
      </c>
      <c r="P2222" s="33">
        <f t="shared" si="361"/>
        <v>290.12327470435406</v>
      </c>
      <c r="Q2222" s="117">
        <f>IF(INDEX($P$2:$P$4096,MATCH($B$7,$P$2:$P$4096,1)+ROWS(Q$2:$Q2222))&lt;=$B$8,INDEX($P$2:$P$4096,MATCH($B$7,$P$2:$P$4096,1)+ROWS(Q$2:$Q2222)),"")</f>
        <v>328.18507214339132</v>
      </c>
      <c r="R2222" s="118">
        <f t="shared" si="362"/>
        <v>2467</v>
      </c>
      <c r="S2222" s="51">
        <f t="shared" ca="1" si="363"/>
        <v>328.18507214339132</v>
      </c>
      <c r="T2222" s="52">
        <f t="shared" ca="1" si="364"/>
        <v>2467</v>
      </c>
      <c r="U2222" s="39" t="str">
        <f t="shared" ca="1" si="365"/>
        <v>328,</v>
      </c>
      <c r="V2222" s="39" t="str">
        <f t="shared" ca="1" si="366"/>
        <v>328.1851,</v>
      </c>
      <c r="W2222" s="53" t="str">
        <f t="shared" ca="1" si="359"/>
        <v>32819,</v>
      </c>
      <c r="X2222" s="90"/>
      <c r="Y2222" s="52"/>
      <c r="Z2222" s="52"/>
      <c r="AA2222" s="52"/>
      <c r="AB2222" s="52"/>
      <c r="AC2222" s="52"/>
      <c r="AD2222" s="52"/>
      <c r="AE2222" s="52"/>
      <c r="AF2222" s="52"/>
      <c r="AG2222" s="52"/>
      <c r="AH2222" s="52"/>
    </row>
    <row r="2223" spans="11:34" ht="15" thickBot="1" x14ac:dyDescent="0.3">
      <c r="K2223" s="109"/>
      <c r="L2223" s="116">
        <v>2222</v>
      </c>
      <c r="M2223" s="33">
        <f t="shared" si="357"/>
        <v>1.6278388278388278</v>
      </c>
      <c r="N2223" s="33">
        <f t="shared" si="358"/>
        <v>0.42133621933621934</v>
      </c>
      <c r="O2223" s="112">
        <f t="shared" si="360"/>
        <v>208.58228680010856</v>
      </c>
      <c r="P2223" s="33">
        <f t="shared" si="361"/>
        <v>290.27705157993495</v>
      </c>
      <c r="Q2223" s="117">
        <f>IF(INDEX($P$2:$P$4096,MATCH($B$7,$P$2:$P$4096,1)+ROWS(Q$2:$Q2223))&lt;=$B$8,INDEX($P$2:$P$4096,MATCH($B$7,$P$2:$P$4096,1)+ROWS(Q$2:$Q2223)),"")</f>
        <v>328.34076092269225</v>
      </c>
      <c r="R2223" s="118">
        <f t="shared" si="362"/>
        <v>2468</v>
      </c>
      <c r="S2223" s="51">
        <f t="shared" ca="1" si="363"/>
        <v>328.34076092269225</v>
      </c>
      <c r="T2223" s="52">
        <f t="shared" ca="1" si="364"/>
        <v>2468</v>
      </c>
      <c r="U2223" s="39" t="str">
        <f t="shared" ca="1" si="365"/>
        <v>328,</v>
      </c>
      <c r="V2223" s="39" t="str">
        <f t="shared" ca="1" si="366"/>
        <v>328.3408,</v>
      </c>
      <c r="W2223" s="53" t="str">
        <f t="shared" ca="1" si="359"/>
        <v>32834,</v>
      </c>
      <c r="X2223" s="90"/>
      <c r="Y2223" s="52"/>
      <c r="Z2223" s="52"/>
      <c r="AA2223" s="52"/>
      <c r="AB2223" s="52"/>
      <c r="AC2223" s="52"/>
      <c r="AD2223" s="52"/>
      <c r="AE2223" s="52"/>
      <c r="AF2223" s="52"/>
      <c r="AG2223" s="52"/>
      <c r="AH2223" s="52"/>
    </row>
    <row r="2224" spans="11:34" ht="15" thickBot="1" x14ac:dyDescent="0.3">
      <c r="K2224" s="109"/>
      <c r="L2224" s="116">
        <v>2223</v>
      </c>
      <c r="M2224" s="33">
        <f t="shared" si="357"/>
        <v>1.6285714285714286</v>
      </c>
      <c r="N2224" s="33">
        <f t="shared" si="358"/>
        <v>0.42144721944721947</v>
      </c>
      <c r="O2224" s="112">
        <f t="shared" si="360"/>
        <v>208.63723735010865</v>
      </c>
      <c r="P2224" s="33">
        <f t="shared" si="361"/>
        <v>290.43083607873717</v>
      </c>
      <c r="Q2224" s="117">
        <f>IF(INDEX($P$2:$P$4096,MATCH($B$7,$P$2:$P$4096,1)+ROWS(Q$2:$Q2224))&lt;=$B$8,INDEX($P$2:$P$4096,MATCH($B$7,$P$2:$P$4096,1)+ROWS(Q$2:$Q2224)),"")</f>
        <v>328.49645762709855</v>
      </c>
      <c r="R2224" s="118">
        <f t="shared" si="362"/>
        <v>2469</v>
      </c>
      <c r="S2224" s="51">
        <f t="shared" ca="1" si="363"/>
        <v>328.49645762709855</v>
      </c>
      <c r="T2224" s="52">
        <f t="shared" ca="1" si="364"/>
        <v>2469</v>
      </c>
      <c r="U2224" s="39" t="str">
        <f t="shared" ca="1" si="365"/>
        <v>328,</v>
      </c>
      <c r="V2224" s="39" t="str">
        <f t="shared" ca="1" si="366"/>
        <v>328.4965,</v>
      </c>
      <c r="W2224" s="53" t="str">
        <f t="shared" ca="1" si="359"/>
        <v>32850,</v>
      </c>
      <c r="X2224" s="90"/>
      <c r="Y2224" s="52"/>
      <c r="Z2224" s="52"/>
      <c r="AA2224" s="52"/>
      <c r="AB2224" s="52"/>
      <c r="AC2224" s="52"/>
      <c r="AD2224" s="52"/>
      <c r="AE2224" s="52"/>
      <c r="AF2224" s="52"/>
      <c r="AG2224" s="52"/>
      <c r="AH2224" s="52"/>
    </row>
    <row r="2225" spans="11:34" ht="15" thickBot="1" x14ac:dyDescent="0.3">
      <c r="K2225" s="109"/>
      <c r="L2225" s="116">
        <v>2224</v>
      </c>
      <c r="M2225" s="33">
        <f t="shared" si="357"/>
        <v>1.6293040293040293</v>
      </c>
      <c r="N2225" s="33">
        <f t="shared" si="358"/>
        <v>0.42155821955821954</v>
      </c>
      <c r="O2225" s="112">
        <f t="shared" si="360"/>
        <v>208.69218790010868</v>
      </c>
      <c r="P2225" s="33">
        <f t="shared" si="361"/>
        <v>290.58462820194956</v>
      </c>
      <c r="Q2225" s="117">
        <f>IF(INDEX($P$2:$P$4096,MATCH($B$7,$P$2:$P$4096,1)+ROWS(Q$2:$Q2225))&lt;=$B$8,INDEX($P$2:$P$4096,MATCH($B$7,$P$2:$P$4096,1)+ROWS(Q$2:$Q2225)),"")</f>
        <v>328.65216225787657</v>
      </c>
      <c r="R2225" s="118">
        <f t="shared" si="362"/>
        <v>2470</v>
      </c>
      <c r="S2225" s="51">
        <f t="shared" ca="1" si="363"/>
        <v>328.65216225787657</v>
      </c>
      <c r="T2225" s="52">
        <f t="shared" ca="1" si="364"/>
        <v>2470</v>
      </c>
      <c r="U2225" s="39" t="str">
        <f t="shared" ca="1" si="365"/>
        <v>329,</v>
      </c>
      <c r="V2225" s="39" t="str">
        <f t="shared" ca="1" si="366"/>
        <v>328.6522,</v>
      </c>
      <c r="W2225" s="53" t="str">
        <f t="shared" ca="1" si="359"/>
        <v>32865,</v>
      </c>
      <c r="X2225" s="90"/>
      <c r="Y2225" s="52"/>
      <c r="Z2225" s="52"/>
      <c r="AA2225" s="52"/>
      <c r="AB2225" s="52"/>
      <c r="AC2225" s="52"/>
      <c r="AD2225" s="52"/>
      <c r="AE2225" s="52"/>
      <c r="AF2225" s="52"/>
      <c r="AG2225" s="52"/>
      <c r="AH2225" s="52"/>
    </row>
    <row r="2226" spans="11:34" ht="15" thickBot="1" x14ac:dyDescent="0.3">
      <c r="K2226" s="109"/>
      <c r="L2226" s="116">
        <v>2225</v>
      </c>
      <c r="M2226" s="33">
        <f t="shared" si="357"/>
        <v>1.63003663003663</v>
      </c>
      <c r="N2226" s="33">
        <f t="shared" si="358"/>
        <v>0.42166921966921966</v>
      </c>
      <c r="O2226" s="112">
        <f t="shared" si="360"/>
        <v>208.74713845010874</v>
      </c>
      <c r="P2226" s="33">
        <f t="shared" si="361"/>
        <v>290.73842795076149</v>
      </c>
      <c r="Q2226" s="117">
        <f>IF(INDEX($P$2:$P$4096,MATCH($B$7,$P$2:$P$4096,1)+ROWS(Q$2:$Q2226))&lt;=$B$8,INDEX($P$2:$P$4096,MATCH($B$7,$P$2:$P$4096,1)+ROWS(Q$2:$Q2226)),"")</f>
        <v>328.80787481629255</v>
      </c>
      <c r="R2226" s="118">
        <f t="shared" si="362"/>
        <v>2471</v>
      </c>
      <c r="S2226" s="51">
        <f t="shared" ca="1" si="363"/>
        <v>328.80787481629255</v>
      </c>
      <c r="T2226" s="52">
        <f t="shared" ca="1" si="364"/>
        <v>2471</v>
      </c>
      <c r="U2226" s="39" t="str">
        <f t="shared" ca="1" si="365"/>
        <v>329,</v>
      </c>
      <c r="V2226" s="39" t="str">
        <f t="shared" ca="1" si="366"/>
        <v>328.8079,</v>
      </c>
      <c r="W2226" s="53" t="str">
        <f t="shared" ca="1" si="359"/>
        <v>32881,</v>
      </c>
      <c r="X2226" s="90"/>
      <c r="Y2226" s="52"/>
      <c r="Z2226" s="52"/>
      <c r="AA2226" s="52"/>
      <c r="AB2226" s="52"/>
      <c r="AC2226" s="52"/>
      <c r="AD2226" s="52"/>
      <c r="AE2226" s="52"/>
      <c r="AF2226" s="52"/>
      <c r="AG2226" s="52"/>
      <c r="AH2226" s="52"/>
    </row>
    <row r="2227" spans="11:34" ht="15" thickBot="1" x14ac:dyDescent="0.3">
      <c r="K2227" s="109"/>
      <c r="L2227" s="116">
        <v>2226</v>
      </c>
      <c r="M2227" s="33">
        <f t="shared" si="357"/>
        <v>1.6307692307692307</v>
      </c>
      <c r="N2227" s="33">
        <f t="shared" si="358"/>
        <v>0.42178021978021979</v>
      </c>
      <c r="O2227" s="112">
        <f t="shared" si="360"/>
        <v>208.80208900010879</v>
      </c>
      <c r="P2227" s="33">
        <f t="shared" si="361"/>
        <v>290.89223532636214</v>
      </c>
      <c r="Q2227" s="117">
        <f>IF(INDEX($P$2:$P$4096,MATCH($B$7,$P$2:$P$4096,1)+ROWS(Q$2:$Q2227))&lt;=$B$8,INDEX($P$2:$P$4096,MATCH($B$7,$P$2:$P$4096,1)+ROWS(Q$2:$Q2227)),"")</f>
        <v>328.96359530361264</v>
      </c>
      <c r="R2227" s="118">
        <f t="shared" si="362"/>
        <v>2472</v>
      </c>
      <c r="S2227" s="51">
        <f t="shared" ca="1" si="363"/>
        <v>328.96359530361264</v>
      </c>
      <c r="T2227" s="52">
        <f t="shared" ca="1" si="364"/>
        <v>2472</v>
      </c>
      <c r="U2227" s="39" t="str">
        <f t="shared" ca="1" si="365"/>
        <v>329,</v>
      </c>
      <c r="V2227" s="39" t="str">
        <f t="shared" ca="1" si="366"/>
        <v>328.9636,</v>
      </c>
      <c r="W2227" s="53" t="str">
        <f t="shared" ca="1" si="359"/>
        <v>32896,</v>
      </c>
      <c r="X2227" s="90"/>
      <c r="Y2227" s="52"/>
      <c r="Z2227" s="52"/>
      <c r="AA2227" s="52"/>
      <c r="AB2227" s="52"/>
      <c r="AC2227" s="52"/>
      <c r="AD2227" s="52"/>
      <c r="AE2227" s="52"/>
      <c r="AF2227" s="52"/>
      <c r="AG2227" s="52"/>
      <c r="AH2227" s="52"/>
    </row>
    <row r="2228" spans="11:34" ht="15" thickBot="1" x14ac:dyDescent="0.3">
      <c r="K2228" s="109"/>
      <c r="L2228" s="116">
        <v>2227</v>
      </c>
      <c r="M2228" s="33">
        <f t="shared" si="357"/>
        <v>1.6315018315018315</v>
      </c>
      <c r="N2228" s="33">
        <f t="shared" si="358"/>
        <v>0.42189121989121992</v>
      </c>
      <c r="O2228" s="112">
        <f t="shared" si="360"/>
        <v>208.85703955010885</v>
      </c>
      <c r="P2228" s="33">
        <f t="shared" si="361"/>
        <v>291.04605032994101</v>
      </c>
      <c r="Q2228" s="117">
        <f>IF(INDEX($P$2:$P$4096,MATCH($B$7,$P$2:$P$4096,1)+ROWS(Q$2:$Q2228))&lt;=$B$8,INDEX($P$2:$P$4096,MATCH($B$7,$P$2:$P$4096,1)+ROWS(Q$2:$Q2228)),"")</f>
        <v>329.11932372110465</v>
      </c>
      <c r="R2228" s="118">
        <f t="shared" si="362"/>
        <v>2473</v>
      </c>
      <c r="S2228" s="51">
        <f t="shared" ca="1" si="363"/>
        <v>329.11932372110465</v>
      </c>
      <c r="T2228" s="52">
        <f t="shared" ca="1" si="364"/>
        <v>2473</v>
      </c>
      <c r="U2228" s="39" t="str">
        <f t="shared" ca="1" si="365"/>
        <v>329,</v>
      </c>
      <c r="V2228" s="39" t="str">
        <f t="shared" ca="1" si="366"/>
        <v>329.1193,</v>
      </c>
      <c r="W2228" s="53" t="str">
        <f t="shared" ca="1" si="359"/>
        <v>32912,</v>
      </c>
      <c r="X2228" s="90"/>
      <c r="Y2228" s="52"/>
      <c r="Z2228" s="52"/>
      <c r="AA2228" s="52"/>
      <c r="AB2228" s="52"/>
      <c r="AC2228" s="52"/>
      <c r="AD2228" s="52"/>
      <c r="AE2228" s="52"/>
      <c r="AF2228" s="52"/>
      <c r="AG2228" s="52"/>
      <c r="AH2228" s="52"/>
    </row>
    <row r="2229" spans="11:34" ht="15" thickBot="1" x14ac:dyDescent="0.3">
      <c r="K2229" s="109"/>
      <c r="L2229" s="116">
        <v>2228</v>
      </c>
      <c r="M2229" s="33">
        <f t="shared" si="357"/>
        <v>1.6322344322344322</v>
      </c>
      <c r="N2229" s="33">
        <f t="shared" si="358"/>
        <v>0.42200222000221999</v>
      </c>
      <c r="O2229" s="112">
        <f t="shared" si="360"/>
        <v>208.91199010010888</v>
      </c>
      <c r="P2229" s="33">
        <f t="shared" si="361"/>
        <v>291.19987296268863</v>
      </c>
      <c r="Q2229" s="117">
        <f>IF(INDEX($P$2:$P$4096,MATCH($B$7,$P$2:$P$4096,1)+ROWS(Q$2:$Q2229))&lt;=$B$8,INDEX($P$2:$P$4096,MATCH($B$7,$P$2:$P$4096,1)+ROWS(Q$2:$Q2229)),"")</f>
        <v>329.27506007003575</v>
      </c>
      <c r="R2229" s="118">
        <f t="shared" si="362"/>
        <v>2474</v>
      </c>
      <c r="S2229" s="51">
        <f t="shared" ca="1" si="363"/>
        <v>329.27506007003575</v>
      </c>
      <c r="T2229" s="52">
        <f t="shared" ca="1" si="364"/>
        <v>2474</v>
      </c>
      <c r="U2229" s="39" t="str">
        <f t="shared" ca="1" si="365"/>
        <v>329,</v>
      </c>
      <c r="V2229" s="39" t="str">
        <f t="shared" ca="1" si="366"/>
        <v>329.2751,</v>
      </c>
      <c r="W2229" s="53" t="str">
        <f t="shared" ca="1" si="359"/>
        <v>32928,</v>
      </c>
      <c r="X2229" s="90"/>
      <c r="Y2229" s="52"/>
      <c r="Z2229" s="52"/>
      <c r="AA2229" s="52"/>
      <c r="AB2229" s="52"/>
      <c r="AC2229" s="52"/>
      <c r="AD2229" s="52"/>
      <c r="AE2229" s="52"/>
      <c r="AF2229" s="52"/>
      <c r="AG2229" s="52"/>
      <c r="AH2229" s="52"/>
    </row>
    <row r="2230" spans="11:34" ht="15" thickBot="1" x14ac:dyDescent="0.3">
      <c r="K2230" s="109"/>
      <c r="L2230" s="116">
        <v>2229</v>
      </c>
      <c r="M2230" s="33">
        <f t="shared" si="357"/>
        <v>1.6329670329670329</v>
      </c>
      <c r="N2230" s="33">
        <f t="shared" si="358"/>
        <v>0.42211322011322011</v>
      </c>
      <c r="O2230" s="112">
        <f t="shared" si="360"/>
        <v>208.96694065010897</v>
      </c>
      <c r="P2230" s="33">
        <f t="shared" si="361"/>
        <v>291.35370322579496</v>
      </c>
      <c r="Q2230" s="117">
        <f>IF(INDEX($P$2:$P$4096,MATCH($B$7,$P$2:$P$4096,1)+ROWS(Q$2:$Q2230))&lt;=$B$8,INDEX($P$2:$P$4096,MATCH($B$7,$P$2:$P$4096,1)+ROWS(Q$2:$Q2230)),"")</f>
        <v>329.43080435167298</v>
      </c>
      <c r="R2230" s="118">
        <f t="shared" si="362"/>
        <v>2475</v>
      </c>
      <c r="S2230" s="51">
        <f t="shared" ca="1" si="363"/>
        <v>329.43080435167298</v>
      </c>
      <c r="T2230" s="52">
        <f t="shared" ca="1" si="364"/>
        <v>2475</v>
      </c>
      <c r="U2230" s="39" t="str">
        <f t="shared" ca="1" si="365"/>
        <v>329,</v>
      </c>
      <c r="V2230" s="39" t="str">
        <f t="shared" ca="1" si="366"/>
        <v>329.4308,</v>
      </c>
      <c r="W2230" s="53" t="str">
        <f t="shared" ca="1" si="359"/>
        <v>32943,</v>
      </c>
      <c r="X2230" s="90"/>
      <c r="Y2230" s="52"/>
      <c r="Z2230" s="52"/>
      <c r="AA2230" s="52"/>
      <c r="AB2230" s="52"/>
      <c r="AC2230" s="52"/>
      <c r="AD2230" s="52"/>
      <c r="AE2230" s="52"/>
      <c r="AF2230" s="52"/>
      <c r="AG2230" s="52"/>
      <c r="AH2230" s="52"/>
    </row>
    <row r="2231" spans="11:34" ht="15" thickBot="1" x14ac:dyDescent="0.3">
      <c r="K2231" s="109"/>
      <c r="L2231" s="116">
        <v>2230</v>
      </c>
      <c r="M2231" s="33">
        <f t="shared" si="357"/>
        <v>1.6336996336996337</v>
      </c>
      <c r="N2231" s="33">
        <f t="shared" si="358"/>
        <v>0.42222422022422024</v>
      </c>
      <c r="O2231" s="112">
        <f t="shared" si="360"/>
        <v>209.02189120010902</v>
      </c>
      <c r="P2231" s="33">
        <f t="shared" si="361"/>
        <v>291.50754112045087</v>
      </c>
      <c r="Q2231" s="117">
        <f>IF(INDEX($P$2:$P$4096,MATCH($B$7,$P$2:$P$4096,1)+ROWS(Q$2:$Q2231))&lt;=$B$8,INDEX($P$2:$P$4096,MATCH($B$7,$P$2:$P$4096,1)+ROWS(Q$2:$Q2231)),"")</f>
        <v>329.58655656728484</v>
      </c>
      <c r="R2231" s="118">
        <f t="shared" si="362"/>
        <v>2476</v>
      </c>
      <c r="S2231" s="51">
        <f t="shared" ca="1" si="363"/>
        <v>329.58655656728484</v>
      </c>
      <c r="T2231" s="52">
        <f t="shared" ca="1" si="364"/>
        <v>2476</v>
      </c>
      <c r="U2231" s="39" t="str">
        <f t="shared" ca="1" si="365"/>
        <v>330,</v>
      </c>
      <c r="V2231" s="39" t="str">
        <f t="shared" ca="1" si="366"/>
        <v>329.5866,</v>
      </c>
      <c r="W2231" s="53" t="str">
        <f t="shared" ca="1" si="359"/>
        <v>32959,</v>
      </c>
      <c r="X2231" s="90"/>
      <c r="Y2231" s="52"/>
      <c r="Z2231" s="52"/>
      <c r="AA2231" s="52"/>
      <c r="AB2231" s="52"/>
      <c r="AC2231" s="52"/>
      <c r="AD2231" s="52"/>
      <c r="AE2231" s="52"/>
      <c r="AF2231" s="52"/>
      <c r="AG2231" s="52"/>
      <c r="AH2231" s="52"/>
    </row>
    <row r="2232" spans="11:34" ht="15" thickBot="1" x14ac:dyDescent="0.3">
      <c r="K2232" s="109"/>
      <c r="L2232" s="116">
        <v>2231</v>
      </c>
      <c r="M2232" s="33">
        <f t="shared" si="357"/>
        <v>1.6344322344322344</v>
      </c>
      <c r="N2232" s="33">
        <f t="shared" si="358"/>
        <v>0.42233522033522036</v>
      </c>
      <c r="O2232" s="112">
        <f t="shared" si="360"/>
        <v>209.07684175010908</v>
      </c>
      <c r="P2232" s="33">
        <f t="shared" si="361"/>
        <v>291.661386647847</v>
      </c>
      <c r="Q2232" s="117">
        <f>IF(INDEX($P$2:$P$4096,MATCH($B$7,$P$2:$P$4096,1)+ROWS(Q$2:$Q2232))&lt;=$B$8,INDEX($P$2:$P$4096,MATCH($B$7,$P$2:$P$4096,1)+ROWS(Q$2:$Q2232)),"")</f>
        <v>329.74231671813965</v>
      </c>
      <c r="R2232" s="118">
        <f t="shared" si="362"/>
        <v>2477</v>
      </c>
      <c r="S2232" s="51">
        <f t="shared" ca="1" si="363"/>
        <v>329.74231671813965</v>
      </c>
      <c r="T2232" s="52">
        <f t="shared" ca="1" si="364"/>
        <v>2477</v>
      </c>
      <c r="U2232" s="39" t="str">
        <f t="shared" ca="1" si="365"/>
        <v>330,</v>
      </c>
      <c r="V2232" s="39" t="str">
        <f t="shared" ca="1" si="366"/>
        <v>329.7423,</v>
      </c>
      <c r="W2232" s="53" t="str">
        <f t="shared" ca="1" si="359"/>
        <v>32974,</v>
      </c>
      <c r="X2232" s="90"/>
      <c r="Y2232" s="52"/>
      <c r="Z2232" s="52"/>
      <c r="AA2232" s="52"/>
      <c r="AB2232" s="52"/>
      <c r="AC2232" s="52"/>
      <c r="AD2232" s="52"/>
      <c r="AE2232" s="52"/>
      <c r="AF2232" s="52"/>
      <c r="AG2232" s="52"/>
      <c r="AH2232" s="52"/>
    </row>
    <row r="2233" spans="11:34" ht="15" thickBot="1" x14ac:dyDescent="0.3">
      <c r="K2233" s="109"/>
      <c r="L2233" s="116">
        <v>2232</v>
      </c>
      <c r="M2233" s="33">
        <f t="shared" si="357"/>
        <v>1.6351648351648351</v>
      </c>
      <c r="N2233" s="33">
        <f t="shared" si="358"/>
        <v>0.42244622044622043</v>
      </c>
      <c r="O2233" s="112">
        <f t="shared" si="360"/>
        <v>209.13179230010911</v>
      </c>
      <c r="P2233" s="33">
        <f t="shared" si="361"/>
        <v>291.81523980917501</v>
      </c>
      <c r="Q2233" s="117">
        <f>IF(INDEX($P$2:$P$4096,MATCH($B$7,$P$2:$P$4096,1)+ROWS(Q$2:$Q2233))&lt;=$B$8,INDEX($P$2:$P$4096,MATCH($B$7,$P$2:$P$4096,1)+ROWS(Q$2:$Q2233)),"")</f>
        <v>329.89808480550545</v>
      </c>
      <c r="R2233" s="118">
        <f t="shared" si="362"/>
        <v>2478</v>
      </c>
      <c r="S2233" s="51">
        <f t="shared" ca="1" si="363"/>
        <v>329.89808480550545</v>
      </c>
      <c r="T2233" s="52">
        <f t="shared" ca="1" si="364"/>
        <v>2478</v>
      </c>
      <c r="U2233" s="39" t="str">
        <f t="shared" ca="1" si="365"/>
        <v>330,</v>
      </c>
      <c r="V2233" s="39" t="str">
        <f t="shared" ca="1" si="366"/>
        <v>329.8981,</v>
      </c>
      <c r="W2233" s="53" t="str">
        <f t="shared" ca="1" si="359"/>
        <v>32990,</v>
      </c>
      <c r="X2233" s="90"/>
      <c r="Y2233" s="52"/>
      <c r="Z2233" s="52"/>
      <c r="AA2233" s="52"/>
      <c r="AB2233" s="52"/>
      <c r="AC2233" s="52"/>
      <c r="AD2233" s="52"/>
      <c r="AE2233" s="52"/>
      <c r="AF2233" s="52"/>
      <c r="AG2233" s="52"/>
      <c r="AH2233" s="52"/>
    </row>
    <row r="2234" spans="11:34" ht="15" thickBot="1" x14ac:dyDescent="0.3">
      <c r="K2234" s="109"/>
      <c r="L2234" s="116">
        <v>2233</v>
      </c>
      <c r="M2234" s="33">
        <f t="shared" si="357"/>
        <v>1.6358974358974359</v>
      </c>
      <c r="N2234" s="33">
        <f t="shared" si="358"/>
        <v>0.42255722055722056</v>
      </c>
      <c r="O2234" s="112">
        <f t="shared" si="360"/>
        <v>209.18674285010917</v>
      </c>
      <c r="P2234" s="33">
        <f t="shared" si="361"/>
        <v>291.96910060562612</v>
      </c>
      <c r="Q2234" s="117">
        <f>IF(INDEX($P$2:$P$4096,MATCH($B$7,$P$2:$P$4096,1)+ROWS(Q$2:$Q2234))&lt;=$B$8,INDEX($P$2:$P$4096,MATCH($B$7,$P$2:$P$4096,1)+ROWS(Q$2:$Q2234)),"")</f>
        <v>330.0538608306519</v>
      </c>
      <c r="R2234" s="118">
        <f t="shared" si="362"/>
        <v>2479</v>
      </c>
      <c r="S2234" s="51">
        <f t="shared" ca="1" si="363"/>
        <v>330.0538608306519</v>
      </c>
      <c r="T2234" s="52">
        <f t="shared" ca="1" si="364"/>
        <v>2479</v>
      </c>
      <c r="U2234" s="39" t="str">
        <f t="shared" ca="1" si="365"/>
        <v>330,</v>
      </c>
      <c r="V2234" s="39" t="str">
        <f t="shared" ca="1" si="366"/>
        <v>330.0539,</v>
      </c>
      <c r="W2234" s="53" t="str">
        <f t="shared" ca="1" si="359"/>
        <v>33005,</v>
      </c>
      <c r="X2234" s="90"/>
      <c r="Y2234" s="52"/>
      <c r="Z2234" s="52"/>
      <c r="AA2234" s="52"/>
      <c r="AB2234" s="52"/>
      <c r="AC2234" s="52"/>
      <c r="AD2234" s="52"/>
      <c r="AE2234" s="52"/>
      <c r="AF2234" s="52"/>
      <c r="AG2234" s="52"/>
      <c r="AH2234" s="52"/>
    </row>
    <row r="2235" spans="11:34" ht="15" thickBot="1" x14ac:dyDescent="0.3">
      <c r="K2235" s="109"/>
      <c r="L2235" s="116">
        <v>2234</v>
      </c>
      <c r="M2235" s="33">
        <f t="shared" si="357"/>
        <v>1.6366300366300366</v>
      </c>
      <c r="N2235" s="33">
        <f t="shared" si="358"/>
        <v>0.42266822066822068</v>
      </c>
      <c r="O2235" s="112">
        <f t="shared" si="360"/>
        <v>209.24169340010923</v>
      </c>
      <c r="P2235" s="33">
        <f t="shared" si="361"/>
        <v>292.1229690383928</v>
      </c>
      <c r="Q2235" s="117">
        <f>IF(INDEX($P$2:$P$4096,MATCH($B$7,$P$2:$P$4096,1)+ROWS(Q$2:$Q2235))&lt;=$B$8,INDEX($P$2:$P$4096,MATCH($B$7,$P$2:$P$4096,1)+ROWS(Q$2:$Q2235)),"")</f>
        <v>330.20964479484741</v>
      </c>
      <c r="R2235" s="118">
        <f t="shared" si="362"/>
        <v>2480</v>
      </c>
      <c r="S2235" s="51">
        <f t="shared" ca="1" si="363"/>
        <v>330.20964479484741</v>
      </c>
      <c r="T2235" s="52">
        <f t="shared" ca="1" si="364"/>
        <v>2480</v>
      </c>
      <c r="U2235" s="39" t="str">
        <f t="shared" ca="1" si="365"/>
        <v>330,</v>
      </c>
      <c r="V2235" s="39" t="str">
        <f t="shared" ca="1" si="366"/>
        <v>330.2096,</v>
      </c>
      <c r="W2235" s="53" t="str">
        <f t="shared" ca="1" si="359"/>
        <v>33021,</v>
      </c>
      <c r="X2235" s="90"/>
      <c r="Y2235" s="52"/>
      <c r="Z2235" s="52"/>
      <c r="AA2235" s="52"/>
      <c r="AB2235" s="52"/>
      <c r="AC2235" s="52"/>
      <c r="AD2235" s="52"/>
      <c r="AE2235" s="52"/>
      <c r="AF2235" s="52"/>
      <c r="AG2235" s="52"/>
      <c r="AH2235" s="52"/>
    </row>
    <row r="2236" spans="11:34" ht="15" thickBot="1" x14ac:dyDescent="0.3">
      <c r="K2236" s="109"/>
      <c r="L2236" s="116">
        <v>2235</v>
      </c>
      <c r="M2236" s="33">
        <f t="shared" si="357"/>
        <v>1.6373626373626373</v>
      </c>
      <c r="N2236" s="33">
        <f t="shared" si="358"/>
        <v>0.42277922077922081</v>
      </c>
      <c r="O2236" s="112">
        <f t="shared" si="360"/>
        <v>209.29664395010931</v>
      </c>
      <c r="P2236" s="33">
        <f t="shared" si="361"/>
        <v>292.27684510866658</v>
      </c>
      <c r="Q2236" s="117">
        <f>IF(INDEX($P$2:$P$4096,MATCH($B$7,$P$2:$P$4096,1)+ROWS(Q$2:$Q2236))&lt;=$B$8,INDEX($P$2:$P$4096,MATCH($B$7,$P$2:$P$4096,1)+ROWS(Q$2:$Q2236)),"")</f>
        <v>330.36543669936231</v>
      </c>
      <c r="R2236" s="118">
        <f t="shared" si="362"/>
        <v>2481</v>
      </c>
      <c r="S2236" s="51">
        <f t="shared" ca="1" si="363"/>
        <v>330.36543669936231</v>
      </c>
      <c r="T2236" s="52">
        <f t="shared" ca="1" si="364"/>
        <v>2481</v>
      </c>
      <c r="U2236" s="39" t="str">
        <f t="shared" ca="1" si="365"/>
        <v>330,</v>
      </c>
      <c r="V2236" s="39" t="str">
        <f t="shared" ca="1" si="366"/>
        <v>330.3654,</v>
      </c>
      <c r="W2236" s="53" t="str">
        <f t="shared" ca="1" si="359"/>
        <v>33037,</v>
      </c>
      <c r="X2236" s="90"/>
      <c r="Y2236" s="52"/>
      <c r="Z2236" s="52"/>
      <c r="AA2236" s="52"/>
      <c r="AB2236" s="52"/>
      <c r="AC2236" s="52"/>
      <c r="AD2236" s="52"/>
      <c r="AE2236" s="52"/>
      <c r="AF2236" s="52"/>
      <c r="AG2236" s="52"/>
      <c r="AH2236" s="52"/>
    </row>
    <row r="2237" spans="11:34" ht="15" thickBot="1" x14ac:dyDescent="0.3">
      <c r="K2237" s="109"/>
      <c r="L2237" s="116">
        <v>2236</v>
      </c>
      <c r="M2237" s="33">
        <f t="shared" si="357"/>
        <v>1.638095238095238</v>
      </c>
      <c r="N2237" s="33">
        <f t="shared" si="358"/>
        <v>0.42289022089022088</v>
      </c>
      <c r="O2237" s="112">
        <f t="shared" si="360"/>
        <v>209.35159450010934</v>
      </c>
      <c r="P2237" s="33">
        <f t="shared" si="361"/>
        <v>292.43072881764016</v>
      </c>
      <c r="Q2237" s="117">
        <f>IF(INDEX($P$2:$P$4096,MATCH($B$7,$P$2:$P$4096,1)+ROWS(Q$2:$Q2237))&lt;=$B$8,INDEX($P$2:$P$4096,MATCH($B$7,$P$2:$P$4096,1)+ROWS(Q$2:$Q2237)),"")</f>
        <v>330.52123654546614</v>
      </c>
      <c r="R2237" s="118">
        <f t="shared" si="362"/>
        <v>2482</v>
      </c>
      <c r="S2237" s="51">
        <f t="shared" ca="1" si="363"/>
        <v>330.52123654546614</v>
      </c>
      <c r="T2237" s="52">
        <f t="shared" ca="1" si="364"/>
        <v>2482</v>
      </c>
      <c r="U2237" s="39" t="str">
        <f t="shared" ca="1" si="365"/>
        <v>331,</v>
      </c>
      <c r="V2237" s="39" t="str">
        <f t="shared" ca="1" si="366"/>
        <v>330.5212,</v>
      </c>
      <c r="W2237" s="53" t="str">
        <f t="shared" ca="1" si="359"/>
        <v>33052,</v>
      </c>
      <c r="X2237" s="90"/>
      <c r="Y2237" s="52"/>
      <c r="Z2237" s="52"/>
      <c r="AA2237" s="52"/>
      <c r="AB2237" s="52"/>
      <c r="AC2237" s="52"/>
      <c r="AD2237" s="52"/>
      <c r="AE2237" s="52"/>
      <c r="AF2237" s="52"/>
      <c r="AG2237" s="52"/>
      <c r="AH2237" s="52"/>
    </row>
    <row r="2238" spans="11:34" ht="15" thickBot="1" x14ac:dyDescent="0.3">
      <c r="K2238" s="109"/>
      <c r="L2238" s="116">
        <v>2237</v>
      </c>
      <c r="M2238" s="33">
        <f t="shared" si="357"/>
        <v>1.6388278388278388</v>
      </c>
      <c r="N2238" s="33">
        <f t="shared" si="358"/>
        <v>0.42300122100122101</v>
      </c>
      <c r="O2238" s="112">
        <f t="shared" si="360"/>
        <v>209.4065450501094</v>
      </c>
      <c r="P2238" s="33">
        <f t="shared" si="361"/>
        <v>292.58462016650691</v>
      </c>
      <c r="Q2238" s="117">
        <f>IF(INDEX($P$2:$P$4096,MATCH($B$7,$P$2:$P$4096,1)+ROWS(Q$2:$Q2238))&lt;=$B$8,INDEX($P$2:$P$4096,MATCH($B$7,$P$2:$P$4096,1)+ROWS(Q$2:$Q2238)),"")</f>
        <v>330.6770443344289</v>
      </c>
      <c r="R2238" s="118">
        <f t="shared" si="362"/>
        <v>2483</v>
      </c>
      <c r="S2238" s="51">
        <f t="shared" ca="1" si="363"/>
        <v>330.6770443344289</v>
      </c>
      <c r="T2238" s="52">
        <f t="shared" ca="1" si="364"/>
        <v>2483</v>
      </c>
      <c r="U2238" s="39" t="str">
        <f t="shared" ca="1" si="365"/>
        <v>331,</v>
      </c>
      <c r="V2238" s="39" t="str">
        <f t="shared" ca="1" si="366"/>
        <v>330.677,</v>
      </c>
      <c r="W2238" s="53" t="str">
        <f t="shared" ca="1" si="359"/>
        <v>33068,</v>
      </c>
      <c r="X2238" s="90"/>
      <c r="Y2238" s="52"/>
      <c r="Z2238" s="52"/>
      <c r="AA2238" s="52"/>
      <c r="AB2238" s="52"/>
      <c r="AC2238" s="52"/>
      <c r="AD2238" s="52"/>
      <c r="AE2238" s="52"/>
      <c r="AF2238" s="52"/>
      <c r="AG2238" s="52"/>
      <c r="AH2238" s="52"/>
    </row>
    <row r="2239" spans="11:34" ht="15" thickBot="1" x14ac:dyDescent="0.3">
      <c r="K2239" s="109"/>
      <c r="L2239" s="116">
        <v>2238</v>
      </c>
      <c r="M2239" s="33">
        <f t="shared" si="357"/>
        <v>1.6395604395604395</v>
      </c>
      <c r="N2239" s="33">
        <f t="shared" si="358"/>
        <v>0.42311222111222113</v>
      </c>
      <c r="O2239" s="112">
        <f t="shared" si="360"/>
        <v>209.46149560010946</v>
      </c>
      <c r="P2239" s="33">
        <f t="shared" si="361"/>
        <v>292.73851915645918</v>
      </c>
      <c r="Q2239" s="117">
        <f>IF(INDEX($P$2:$P$4096,MATCH($B$7,$P$2:$P$4096,1)+ROWS(Q$2:$Q2239))&lt;=$B$8,INDEX($P$2:$P$4096,MATCH($B$7,$P$2:$P$4096,1)+ROWS(Q$2:$Q2239)),"")</f>
        <v>330.83286006752127</v>
      </c>
      <c r="R2239" s="118">
        <f t="shared" si="362"/>
        <v>2484</v>
      </c>
      <c r="S2239" s="51">
        <f t="shared" ca="1" si="363"/>
        <v>330.83286006752127</v>
      </c>
      <c r="T2239" s="52">
        <f t="shared" ca="1" si="364"/>
        <v>2484</v>
      </c>
      <c r="U2239" s="39" t="str">
        <f t="shared" ca="1" si="365"/>
        <v>331,</v>
      </c>
      <c r="V2239" s="39" t="str">
        <f t="shared" ca="1" si="366"/>
        <v>330.8329,</v>
      </c>
      <c r="W2239" s="53" t="str">
        <f t="shared" ca="1" si="359"/>
        <v>33083,</v>
      </c>
      <c r="X2239" s="90"/>
      <c r="Y2239" s="52"/>
      <c r="Z2239" s="52"/>
      <c r="AA2239" s="52"/>
      <c r="AB2239" s="52"/>
      <c r="AC2239" s="52"/>
      <c r="AD2239" s="52"/>
      <c r="AE2239" s="52"/>
      <c r="AF2239" s="52"/>
      <c r="AG2239" s="52"/>
      <c r="AH2239" s="52"/>
    </row>
    <row r="2240" spans="11:34" ht="15" thickBot="1" x14ac:dyDescent="0.3">
      <c r="K2240" s="109"/>
      <c r="L2240" s="116">
        <v>2239</v>
      </c>
      <c r="M2240" s="33">
        <f t="shared" si="357"/>
        <v>1.6402930402930402</v>
      </c>
      <c r="N2240" s="33">
        <f t="shared" si="358"/>
        <v>0.4232232212232212</v>
      </c>
      <c r="O2240" s="112">
        <f t="shared" si="360"/>
        <v>209.51644615010949</v>
      </c>
      <c r="P2240" s="33">
        <f t="shared" si="361"/>
        <v>292.8924257886909</v>
      </c>
      <c r="Q2240" s="117">
        <f>IF(INDEX($P$2:$P$4096,MATCH($B$7,$P$2:$P$4096,1)+ROWS(Q$2:$Q2240))&lt;=$B$8,INDEX($P$2:$P$4096,MATCH($B$7,$P$2:$P$4096,1)+ROWS(Q$2:$Q2240)),"")</f>
        <v>330.98868374601381</v>
      </c>
      <c r="R2240" s="118">
        <f t="shared" si="362"/>
        <v>2485</v>
      </c>
      <c r="S2240" s="51">
        <f t="shared" ca="1" si="363"/>
        <v>330.98868374601381</v>
      </c>
      <c r="T2240" s="52">
        <f t="shared" ca="1" si="364"/>
        <v>2485</v>
      </c>
      <c r="U2240" s="39" t="str">
        <f t="shared" ca="1" si="365"/>
        <v>331,</v>
      </c>
      <c r="V2240" s="39" t="str">
        <f t="shared" ca="1" si="366"/>
        <v>330.9887,</v>
      </c>
      <c r="W2240" s="53" t="str">
        <f t="shared" ca="1" si="359"/>
        <v>33099,</v>
      </c>
      <c r="X2240" s="90"/>
      <c r="Y2240" s="52"/>
      <c r="Z2240" s="52"/>
      <c r="AA2240" s="52"/>
      <c r="AB2240" s="52"/>
      <c r="AC2240" s="52"/>
      <c r="AD2240" s="52"/>
      <c r="AE2240" s="52"/>
      <c r="AF2240" s="52"/>
      <c r="AG2240" s="52"/>
      <c r="AH2240" s="52"/>
    </row>
    <row r="2241" spans="11:34" ht="15" thickBot="1" x14ac:dyDescent="0.3">
      <c r="K2241" s="109"/>
      <c r="L2241" s="116">
        <v>2240</v>
      </c>
      <c r="M2241" s="33">
        <f t="shared" si="357"/>
        <v>1.641025641025641</v>
      </c>
      <c r="N2241" s="33">
        <f t="shared" si="358"/>
        <v>0.42333422133422133</v>
      </c>
      <c r="O2241" s="112">
        <f t="shared" si="360"/>
        <v>209.57139670010955</v>
      </c>
      <c r="P2241" s="33">
        <f t="shared" si="361"/>
        <v>293.04634006439602</v>
      </c>
      <c r="Q2241" s="117">
        <f>IF(INDEX($P$2:$P$4096,MATCH($B$7,$P$2:$P$4096,1)+ROWS(Q$2:$Q2241))&lt;=$B$8,INDEX($P$2:$P$4096,MATCH($B$7,$P$2:$P$4096,1)+ROWS(Q$2:$Q2241)),"")</f>
        <v>331.14451537117787</v>
      </c>
      <c r="R2241" s="118">
        <f t="shared" si="362"/>
        <v>2486</v>
      </c>
      <c r="S2241" s="51">
        <f t="shared" ca="1" si="363"/>
        <v>331.14451537117787</v>
      </c>
      <c r="T2241" s="52">
        <f t="shared" ca="1" si="364"/>
        <v>2486</v>
      </c>
      <c r="U2241" s="39" t="str">
        <f t="shared" ca="1" si="365"/>
        <v>331,</v>
      </c>
      <c r="V2241" s="39" t="str">
        <f t="shared" ca="1" si="366"/>
        <v>331.1445,</v>
      </c>
      <c r="W2241" s="53" t="str">
        <f t="shared" ca="1" si="359"/>
        <v>33114,</v>
      </c>
      <c r="X2241" s="90"/>
      <c r="Y2241" s="52"/>
      <c r="Z2241" s="52"/>
      <c r="AA2241" s="52"/>
      <c r="AB2241" s="52"/>
      <c r="AC2241" s="52"/>
      <c r="AD2241" s="52"/>
      <c r="AE2241" s="52"/>
      <c r="AF2241" s="52"/>
      <c r="AG2241" s="52"/>
      <c r="AH2241" s="52"/>
    </row>
    <row r="2242" spans="11:34" ht="15" thickBot="1" x14ac:dyDescent="0.3">
      <c r="K2242" s="109"/>
      <c r="L2242" s="116">
        <v>2241</v>
      </c>
      <c r="M2242" s="33">
        <f t="shared" ref="M2242:M2305" si="367">(L2242*$B$2)/($B$3-1)</f>
        <v>1.6417582417582417</v>
      </c>
      <c r="N2242" s="33">
        <f t="shared" ref="N2242:N2305" si="368">($M2242+$D$10)/$B$5</f>
        <v>0.42344522144522145</v>
      </c>
      <c r="O2242" s="112">
        <f t="shared" si="360"/>
        <v>209.62634725010963</v>
      </c>
      <c r="P2242" s="33">
        <f t="shared" si="361"/>
        <v>293.20026198476859</v>
      </c>
      <c r="Q2242" s="117">
        <f>IF(INDEX($P$2:$P$4096,MATCH($B$7,$P$2:$P$4096,1)+ROWS(Q$2:$Q2242))&lt;=$B$8,INDEX($P$2:$P$4096,MATCH($B$7,$P$2:$P$4096,1)+ROWS(Q$2:$Q2242)),"")</f>
        <v>331.30035494428506</v>
      </c>
      <c r="R2242" s="118">
        <f t="shared" si="362"/>
        <v>2487</v>
      </c>
      <c r="S2242" s="51">
        <f t="shared" ca="1" si="363"/>
        <v>331.30035494428506</v>
      </c>
      <c r="T2242" s="52">
        <f t="shared" ca="1" si="364"/>
        <v>2487</v>
      </c>
      <c r="U2242" s="39" t="str">
        <f t="shared" ca="1" si="365"/>
        <v>331,</v>
      </c>
      <c r="V2242" s="39" t="str">
        <f t="shared" ca="1" si="366"/>
        <v>331.3004,</v>
      </c>
      <c r="W2242" s="53" t="str">
        <f t="shared" ref="W2242:W2305" ca="1" si="369">ROUND(S2242*$B$10,0)&amp;","</f>
        <v>33130,</v>
      </c>
      <c r="X2242" s="90"/>
      <c r="Y2242" s="52"/>
      <c r="Z2242" s="52"/>
      <c r="AA2242" s="52"/>
      <c r="AB2242" s="52"/>
      <c r="AC2242" s="52"/>
      <c r="AD2242" s="52"/>
      <c r="AE2242" s="52"/>
      <c r="AF2242" s="52"/>
      <c r="AG2242" s="52"/>
      <c r="AH2242" s="52"/>
    </row>
    <row r="2243" spans="11:34" ht="15" thickBot="1" x14ac:dyDescent="0.3">
      <c r="K2243" s="109"/>
      <c r="L2243" s="116">
        <v>2242</v>
      </c>
      <c r="M2243" s="33">
        <f t="shared" si="367"/>
        <v>1.6424908424908424</v>
      </c>
      <c r="N2243" s="33">
        <f t="shared" si="368"/>
        <v>0.42355622155622158</v>
      </c>
      <c r="O2243" s="112">
        <f t="shared" ref="O2243:O2306" si="370">$N2243/$B$4</f>
        <v>209.68129780010969</v>
      </c>
      <c r="P2243" s="33">
        <f t="shared" ref="P2243:P2306" si="371">-245.19+O2243*(2.5293+O2243*(-0.066046+O2243*(0.0040422+O2243*(-0.0000020697))))/(1+O2243*(-0.025422+O2243*(0.0016883+O2243*(-0.0000013601))))</f>
        <v>293.3541915510022</v>
      </c>
      <c r="Q2243" s="117">
        <f>IF(INDEX($P$2:$P$4096,MATCH($B$7,$P$2:$P$4096,1)+ROWS(Q$2:$Q2243))&lt;=$B$8,INDEX($P$2:$P$4096,MATCH($B$7,$P$2:$P$4096,1)+ROWS(Q$2:$Q2243)),"")</f>
        <v>331.45620246660707</v>
      </c>
      <c r="R2243" s="118">
        <f t="shared" ref="R2243:R2306" si="372">INDEX($L$2:$L$4096,MATCH($Q2243,$P$2:$P$4096,0))</f>
        <v>2488</v>
      </c>
      <c r="S2243" s="51">
        <f t="shared" ref="S2243:S2306" ca="1" si="373">INDIRECT("Q"&amp;((ROW($Q2243)-2)*$B$9)+2,TRUE)</f>
        <v>331.45620246660707</v>
      </c>
      <c r="T2243" s="52">
        <f t="shared" ref="T2243:T2306" ca="1" si="374">INDEX($L$2:$L$4096,MATCH($S2243,$P$2:$P$4096,0))</f>
        <v>2488</v>
      </c>
      <c r="U2243" s="39" t="str">
        <f t="shared" ref="U2243:U2306" ca="1" si="375">ROUND(S2243,0)&amp;","</f>
        <v>331,</v>
      </c>
      <c r="V2243" s="39" t="str">
        <f t="shared" ref="V2243:V2306" ca="1" si="376">ROUND(S2243,4)&amp;","</f>
        <v>331.4562,</v>
      </c>
      <c r="W2243" s="53" t="str">
        <f t="shared" ca="1" si="369"/>
        <v>33146,</v>
      </c>
      <c r="X2243" s="90"/>
      <c r="Y2243" s="52"/>
      <c r="Z2243" s="52"/>
      <c r="AA2243" s="52"/>
      <c r="AB2243" s="52"/>
      <c r="AC2243" s="52"/>
      <c r="AD2243" s="52"/>
      <c r="AE2243" s="52"/>
      <c r="AF2243" s="52"/>
      <c r="AG2243" s="52"/>
      <c r="AH2243" s="52"/>
    </row>
    <row r="2244" spans="11:34" ht="15" thickBot="1" x14ac:dyDescent="0.3">
      <c r="K2244" s="109"/>
      <c r="L2244" s="116">
        <v>2243</v>
      </c>
      <c r="M2244" s="33">
        <f t="shared" si="367"/>
        <v>1.6432234432234432</v>
      </c>
      <c r="N2244" s="33">
        <f t="shared" si="368"/>
        <v>0.42366722166722165</v>
      </c>
      <c r="O2244" s="112">
        <f t="shared" si="370"/>
        <v>209.73624835010972</v>
      </c>
      <c r="P2244" s="33">
        <f t="shared" si="371"/>
        <v>293.50812876429262</v>
      </c>
      <c r="Q2244" s="117">
        <f>IF(INDEX($P$2:$P$4096,MATCH($B$7,$P$2:$P$4096,1)+ROWS(Q$2:$Q2244))&lt;=$B$8,INDEX($P$2:$P$4096,MATCH($B$7,$P$2:$P$4096,1)+ROWS(Q$2:$Q2244)),"")</f>
        <v>331.61205793941559</v>
      </c>
      <c r="R2244" s="118">
        <f t="shared" si="372"/>
        <v>2489</v>
      </c>
      <c r="S2244" s="51">
        <f t="shared" ca="1" si="373"/>
        <v>331.61205793941559</v>
      </c>
      <c r="T2244" s="52">
        <f t="shared" ca="1" si="374"/>
        <v>2489</v>
      </c>
      <c r="U2244" s="39" t="str">
        <f t="shared" ca="1" si="375"/>
        <v>332,</v>
      </c>
      <c r="V2244" s="39" t="str">
        <f t="shared" ca="1" si="376"/>
        <v>331.6121,</v>
      </c>
      <c r="W2244" s="53" t="str">
        <f t="shared" ca="1" si="369"/>
        <v>33161,</v>
      </c>
      <c r="X2244" s="90"/>
      <c r="Y2244" s="52"/>
      <c r="Z2244" s="52"/>
      <c r="AA2244" s="52"/>
      <c r="AB2244" s="52"/>
      <c r="AC2244" s="52"/>
      <c r="AD2244" s="52"/>
      <c r="AE2244" s="52"/>
      <c r="AF2244" s="52"/>
      <c r="AG2244" s="52"/>
      <c r="AH2244" s="52"/>
    </row>
    <row r="2245" spans="11:34" ht="15" thickBot="1" x14ac:dyDescent="0.3">
      <c r="K2245" s="109"/>
      <c r="L2245" s="116">
        <v>2244</v>
      </c>
      <c r="M2245" s="33">
        <f t="shared" si="367"/>
        <v>1.6439560439560439</v>
      </c>
      <c r="N2245" s="33">
        <f t="shared" si="368"/>
        <v>0.42377822177822178</v>
      </c>
      <c r="O2245" s="112">
        <f t="shared" si="370"/>
        <v>209.79119890010978</v>
      </c>
      <c r="P2245" s="33">
        <f t="shared" si="371"/>
        <v>293.66207362583447</v>
      </c>
      <c r="Q2245" s="117">
        <f>IF(INDEX($P$2:$P$4096,MATCH($B$7,$P$2:$P$4096,1)+ROWS(Q$2:$Q2245))&lt;=$B$8,INDEX($P$2:$P$4096,MATCH($B$7,$P$2:$P$4096,1)+ROWS(Q$2:$Q2245)),"")</f>
        <v>331.76792136398348</v>
      </c>
      <c r="R2245" s="118">
        <f t="shared" si="372"/>
        <v>2490</v>
      </c>
      <c r="S2245" s="51">
        <f t="shared" ca="1" si="373"/>
        <v>331.76792136398348</v>
      </c>
      <c r="T2245" s="52">
        <f t="shared" ca="1" si="374"/>
        <v>2490</v>
      </c>
      <c r="U2245" s="39" t="str">
        <f t="shared" ca="1" si="375"/>
        <v>332,</v>
      </c>
      <c r="V2245" s="39" t="str">
        <f t="shared" ca="1" si="376"/>
        <v>331.7679,</v>
      </c>
      <c r="W2245" s="53" t="str">
        <f t="shared" ca="1" si="369"/>
        <v>33177,</v>
      </c>
      <c r="X2245" s="90"/>
      <c r="Y2245" s="52"/>
      <c r="Z2245" s="52"/>
      <c r="AA2245" s="52"/>
      <c r="AB2245" s="52"/>
      <c r="AC2245" s="52"/>
      <c r="AD2245" s="52"/>
      <c r="AE2245" s="52"/>
      <c r="AF2245" s="52"/>
      <c r="AG2245" s="52"/>
      <c r="AH2245" s="52"/>
    </row>
    <row r="2246" spans="11:34" ht="15" thickBot="1" x14ac:dyDescent="0.3">
      <c r="K2246" s="109"/>
      <c r="L2246" s="116">
        <v>2245</v>
      </c>
      <c r="M2246" s="33">
        <f t="shared" si="367"/>
        <v>1.6446886446886446</v>
      </c>
      <c r="N2246" s="33">
        <f t="shared" si="368"/>
        <v>0.4238892218892219</v>
      </c>
      <c r="O2246" s="112">
        <f t="shared" si="370"/>
        <v>209.84614945010983</v>
      </c>
      <c r="P2246" s="33">
        <f t="shared" si="371"/>
        <v>293.81602613682293</v>
      </c>
      <c r="Q2246" s="117">
        <f>IF(INDEX($P$2:$P$4096,MATCH($B$7,$P$2:$P$4096,1)+ROWS(Q$2:$Q2246))&lt;=$B$8,INDEX($P$2:$P$4096,MATCH($B$7,$P$2:$P$4096,1)+ROWS(Q$2:$Q2246)),"")</f>
        <v>331.9237927415831</v>
      </c>
      <c r="R2246" s="118">
        <f t="shared" si="372"/>
        <v>2491</v>
      </c>
      <c r="S2246" s="51">
        <f t="shared" ca="1" si="373"/>
        <v>331.9237927415831</v>
      </c>
      <c r="T2246" s="52">
        <f t="shared" ca="1" si="374"/>
        <v>2491</v>
      </c>
      <c r="U2246" s="39" t="str">
        <f t="shared" ca="1" si="375"/>
        <v>332,</v>
      </c>
      <c r="V2246" s="39" t="str">
        <f t="shared" ca="1" si="376"/>
        <v>331.9238,</v>
      </c>
      <c r="W2246" s="53" t="str">
        <f t="shared" ca="1" si="369"/>
        <v>33192,</v>
      </c>
      <c r="X2246" s="90"/>
      <c r="Y2246" s="52"/>
      <c r="Z2246" s="52"/>
      <c r="AA2246" s="52"/>
      <c r="AB2246" s="52"/>
      <c r="AC2246" s="52"/>
      <c r="AD2246" s="52"/>
      <c r="AE2246" s="52"/>
      <c r="AF2246" s="52"/>
      <c r="AG2246" s="52"/>
      <c r="AH2246" s="52"/>
    </row>
    <row r="2247" spans="11:34" ht="15" thickBot="1" x14ac:dyDescent="0.3">
      <c r="K2247" s="109"/>
      <c r="L2247" s="116">
        <v>2246</v>
      </c>
      <c r="M2247" s="33">
        <f t="shared" si="367"/>
        <v>1.6454212454212453</v>
      </c>
      <c r="N2247" s="33">
        <f t="shared" si="368"/>
        <v>0.42400022200022203</v>
      </c>
      <c r="O2247" s="112">
        <f t="shared" si="370"/>
        <v>209.90110000010989</v>
      </c>
      <c r="P2247" s="33">
        <f t="shared" si="371"/>
        <v>293.96998629845365</v>
      </c>
      <c r="Q2247" s="117">
        <f>IF(INDEX($P$2:$P$4096,MATCH($B$7,$P$2:$P$4096,1)+ROWS(Q$2:$Q2247))&lt;=$B$8,INDEX($P$2:$P$4096,MATCH($B$7,$P$2:$P$4096,1)+ROWS(Q$2:$Q2247)),"")</f>
        <v>332.07967207348764</v>
      </c>
      <c r="R2247" s="118">
        <f t="shared" si="372"/>
        <v>2492</v>
      </c>
      <c r="S2247" s="51">
        <f t="shared" ca="1" si="373"/>
        <v>332.07967207348764</v>
      </c>
      <c r="T2247" s="52">
        <f t="shared" ca="1" si="374"/>
        <v>2492</v>
      </c>
      <c r="U2247" s="39" t="str">
        <f t="shared" ca="1" si="375"/>
        <v>332,</v>
      </c>
      <c r="V2247" s="39" t="str">
        <f t="shared" ca="1" si="376"/>
        <v>332.0797,</v>
      </c>
      <c r="W2247" s="53" t="str">
        <f t="shared" ca="1" si="369"/>
        <v>33208,</v>
      </c>
      <c r="X2247" s="90"/>
      <c r="Y2247" s="52"/>
      <c r="Z2247" s="52"/>
      <c r="AA2247" s="52"/>
      <c r="AB2247" s="52"/>
      <c r="AC2247" s="52"/>
      <c r="AD2247" s="52"/>
      <c r="AE2247" s="52"/>
      <c r="AF2247" s="52"/>
      <c r="AG2247" s="52"/>
      <c r="AH2247" s="52"/>
    </row>
    <row r="2248" spans="11:34" ht="15" thickBot="1" x14ac:dyDescent="0.3">
      <c r="K2248" s="109"/>
      <c r="L2248" s="116">
        <v>2247</v>
      </c>
      <c r="M2248" s="33">
        <f t="shared" si="367"/>
        <v>1.6461538461538461</v>
      </c>
      <c r="N2248" s="33">
        <f t="shared" si="368"/>
        <v>0.4241112221112221</v>
      </c>
      <c r="O2248" s="112">
        <f t="shared" si="370"/>
        <v>209.95605055010995</v>
      </c>
      <c r="P2248" s="33">
        <f t="shared" si="371"/>
        <v>294.12395411192318</v>
      </c>
      <c r="Q2248" s="117">
        <f>IF(INDEX($P$2:$P$4096,MATCH($B$7,$P$2:$P$4096,1)+ROWS(Q$2:$Q2248))&lt;=$B$8,INDEX($P$2:$P$4096,MATCH($B$7,$P$2:$P$4096,1)+ROWS(Q$2:$Q2248)),"")</f>
        <v>332.23555936097063</v>
      </c>
      <c r="R2248" s="118">
        <f t="shared" si="372"/>
        <v>2493</v>
      </c>
      <c r="S2248" s="51">
        <f t="shared" ca="1" si="373"/>
        <v>332.23555936097063</v>
      </c>
      <c r="T2248" s="52">
        <f t="shared" ca="1" si="374"/>
        <v>2493</v>
      </c>
      <c r="U2248" s="39" t="str">
        <f t="shared" ca="1" si="375"/>
        <v>332,</v>
      </c>
      <c r="V2248" s="39" t="str">
        <f t="shared" ca="1" si="376"/>
        <v>332.2356,</v>
      </c>
      <c r="W2248" s="53" t="str">
        <f t="shared" ca="1" si="369"/>
        <v>33224,</v>
      </c>
      <c r="X2248" s="90"/>
      <c r="Y2248" s="52"/>
      <c r="Z2248" s="52"/>
      <c r="AA2248" s="52"/>
      <c r="AB2248" s="52"/>
      <c r="AC2248" s="52"/>
      <c r="AD2248" s="52"/>
      <c r="AE2248" s="52"/>
      <c r="AF2248" s="52"/>
      <c r="AG2248" s="52"/>
      <c r="AH2248" s="52"/>
    </row>
    <row r="2249" spans="11:34" ht="15" thickBot="1" x14ac:dyDescent="0.3">
      <c r="K2249" s="109"/>
      <c r="L2249" s="116">
        <v>2248</v>
      </c>
      <c r="M2249" s="33">
        <f t="shared" si="367"/>
        <v>1.6468864468864468</v>
      </c>
      <c r="N2249" s="33">
        <f t="shared" si="368"/>
        <v>0.42422222222222222</v>
      </c>
      <c r="O2249" s="112">
        <f t="shared" si="370"/>
        <v>210.01100110011001</v>
      </c>
      <c r="P2249" s="33">
        <f t="shared" si="371"/>
        <v>294.27792957842684</v>
      </c>
      <c r="Q2249" s="117">
        <f>IF(INDEX($P$2:$P$4096,MATCH($B$7,$P$2:$P$4096,1)+ROWS(Q$2:$Q2249))&lt;=$B$8,INDEX($P$2:$P$4096,MATCH($B$7,$P$2:$P$4096,1)+ROWS(Q$2:$Q2249)),"")</f>
        <v>332.39145460530534</v>
      </c>
      <c r="R2249" s="118">
        <f t="shared" si="372"/>
        <v>2494</v>
      </c>
      <c r="S2249" s="51">
        <f t="shared" ca="1" si="373"/>
        <v>332.39145460530534</v>
      </c>
      <c r="T2249" s="52">
        <f t="shared" ca="1" si="374"/>
        <v>2494</v>
      </c>
      <c r="U2249" s="39" t="str">
        <f t="shared" ca="1" si="375"/>
        <v>332,</v>
      </c>
      <c r="V2249" s="39" t="str">
        <f t="shared" ca="1" si="376"/>
        <v>332.3915,</v>
      </c>
      <c r="W2249" s="53" t="str">
        <f t="shared" ca="1" si="369"/>
        <v>33239,</v>
      </c>
      <c r="X2249" s="90"/>
      <c r="Y2249" s="52"/>
      <c r="Z2249" s="52"/>
      <c r="AA2249" s="52"/>
      <c r="AB2249" s="52"/>
      <c r="AC2249" s="52"/>
      <c r="AD2249" s="52"/>
      <c r="AE2249" s="52"/>
      <c r="AF2249" s="52"/>
      <c r="AG2249" s="52"/>
      <c r="AH2249" s="52"/>
    </row>
    <row r="2250" spans="11:34" ht="15" thickBot="1" x14ac:dyDescent="0.3">
      <c r="K2250" s="109"/>
      <c r="L2250" s="116">
        <v>2249</v>
      </c>
      <c r="M2250" s="33">
        <f t="shared" si="367"/>
        <v>1.6476190476190475</v>
      </c>
      <c r="N2250" s="33">
        <f t="shared" si="368"/>
        <v>0.42433322233322235</v>
      </c>
      <c r="O2250" s="112">
        <f t="shared" si="370"/>
        <v>210.06595165011007</v>
      </c>
      <c r="P2250" s="33">
        <f t="shared" si="371"/>
        <v>294.43191269916207</v>
      </c>
      <c r="Q2250" s="117">
        <f>IF(INDEX($P$2:$P$4096,MATCH($B$7,$P$2:$P$4096,1)+ROWS(Q$2:$Q2250))&lt;=$B$8,INDEX($P$2:$P$4096,MATCH($B$7,$P$2:$P$4096,1)+ROWS(Q$2:$Q2250)),"")</f>
        <v>332.5473578077661</v>
      </c>
      <c r="R2250" s="118">
        <f t="shared" si="372"/>
        <v>2495</v>
      </c>
      <c r="S2250" s="51">
        <f t="shared" ca="1" si="373"/>
        <v>332.5473578077661</v>
      </c>
      <c r="T2250" s="52">
        <f t="shared" ca="1" si="374"/>
        <v>2495</v>
      </c>
      <c r="U2250" s="39" t="str">
        <f t="shared" ca="1" si="375"/>
        <v>333,</v>
      </c>
      <c r="V2250" s="39" t="str">
        <f t="shared" ca="1" si="376"/>
        <v>332.5474,</v>
      </c>
      <c r="W2250" s="53" t="str">
        <f t="shared" ca="1" si="369"/>
        <v>33255,</v>
      </c>
      <c r="X2250" s="90"/>
      <c r="Y2250" s="52"/>
      <c r="Z2250" s="52"/>
      <c r="AA2250" s="52"/>
      <c r="AB2250" s="52"/>
      <c r="AC2250" s="52"/>
      <c r="AD2250" s="52"/>
      <c r="AE2250" s="52"/>
      <c r="AF2250" s="52"/>
      <c r="AG2250" s="52"/>
      <c r="AH2250" s="52"/>
    </row>
    <row r="2251" spans="11:34" ht="15" thickBot="1" x14ac:dyDescent="0.3">
      <c r="K2251" s="109"/>
      <c r="L2251" s="116">
        <v>2250</v>
      </c>
      <c r="M2251" s="33">
        <f t="shared" si="367"/>
        <v>1.6483516483516483</v>
      </c>
      <c r="N2251" s="33">
        <f t="shared" si="368"/>
        <v>0.42444422244422242</v>
      </c>
      <c r="O2251" s="112">
        <f t="shared" si="370"/>
        <v>210.12090220011009</v>
      </c>
      <c r="P2251" s="33">
        <f t="shared" si="371"/>
        <v>294.58590347532521</v>
      </c>
      <c r="Q2251" s="117">
        <f>IF(INDEX($P$2:$P$4096,MATCH($B$7,$P$2:$P$4096,1)+ROWS(Q$2:$Q2251))&lt;=$B$8,INDEX($P$2:$P$4096,MATCH($B$7,$P$2:$P$4096,1)+ROWS(Q$2:$Q2251)),"")</f>
        <v>332.70326896962735</v>
      </c>
      <c r="R2251" s="118">
        <f t="shared" si="372"/>
        <v>2496</v>
      </c>
      <c r="S2251" s="51">
        <f t="shared" ca="1" si="373"/>
        <v>332.70326896962735</v>
      </c>
      <c r="T2251" s="52">
        <f t="shared" ca="1" si="374"/>
        <v>2496</v>
      </c>
      <c r="U2251" s="39" t="str">
        <f t="shared" ca="1" si="375"/>
        <v>333,</v>
      </c>
      <c r="V2251" s="39" t="str">
        <f t="shared" ca="1" si="376"/>
        <v>332.7033,</v>
      </c>
      <c r="W2251" s="53" t="str">
        <f t="shared" ca="1" si="369"/>
        <v>33270,</v>
      </c>
      <c r="X2251" s="90"/>
      <c r="Y2251" s="52"/>
      <c r="Z2251" s="52"/>
      <c r="AA2251" s="52"/>
      <c r="AB2251" s="52"/>
      <c r="AC2251" s="52"/>
      <c r="AD2251" s="52"/>
      <c r="AE2251" s="52"/>
      <c r="AF2251" s="52"/>
      <c r="AG2251" s="52"/>
      <c r="AH2251" s="52"/>
    </row>
    <row r="2252" spans="11:34" ht="15" thickBot="1" x14ac:dyDescent="0.3">
      <c r="K2252" s="109"/>
      <c r="L2252" s="116">
        <v>2251</v>
      </c>
      <c r="M2252" s="33">
        <f t="shared" si="367"/>
        <v>1.649084249084249</v>
      </c>
      <c r="N2252" s="33">
        <f t="shared" si="368"/>
        <v>0.42455522255522254</v>
      </c>
      <c r="O2252" s="112">
        <f t="shared" si="370"/>
        <v>210.17585275011015</v>
      </c>
      <c r="P2252" s="33">
        <f t="shared" si="371"/>
        <v>294.73990190811395</v>
      </c>
      <c r="Q2252" s="117">
        <f>IF(INDEX($P$2:$P$4096,MATCH($B$7,$P$2:$P$4096,1)+ROWS(Q$2:$Q2252))&lt;=$B$8,INDEX($P$2:$P$4096,MATCH($B$7,$P$2:$P$4096,1)+ROWS(Q$2:$Q2252)),"")</f>
        <v>332.85918809216304</v>
      </c>
      <c r="R2252" s="118">
        <f t="shared" si="372"/>
        <v>2497</v>
      </c>
      <c r="S2252" s="51">
        <f t="shared" ca="1" si="373"/>
        <v>332.85918809216304</v>
      </c>
      <c r="T2252" s="52">
        <f t="shared" ca="1" si="374"/>
        <v>2497</v>
      </c>
      <c r="U2252" s="39" t="str">
        <f t="shared" ca="1" si="375"/>
        <v>333,</v>
      </c>
      <c r="V2252" s="39" t="str">
        <f t="shared" ca="1" si="376"/>
        <v>332.8592,</v>
      </c>
      <c r="W2252" s="53" t="str">
        <f t="shared" ca="1" si="369"/>
        <v>33286,</v>
      </c>
      <c r="X2252" s="90"/>
      <c r="Y2252" s="52"/>
      <c r="Z2252" s="52"/>
      <c r="AA2252" s="52"/>
      <c r="AB2252" s="52"/>
      <c r="AC2252" s="52"/>
      <c r="AD2252" s="52"/>
      <c r="AE2252" s="52"/>
      <c r="AF2252" s="52"/>
      <c r="AG2252" s="52"/>
      <c r="AH2252" s="52"/>
    </row>
    <row r="2253" spans="11:34" ht="15" thickBot="1" x14ac:dyDescent="0.3">
      <c r="K2253" s="109"/>
      <c r="L2253" s="116">
        <v>2252</v>
      </c>
      <c r="M2253" s="33">
        <f t="shared" si="367"/>
        <v>1.6498168498168497</v>
      </c>
      <c r="N2253" s="33">
        <f t="shared" si="368"/>
        <v>0.42466622266622267</v>
      </c>
      <c r="O2253" s="112">
        <f t="shared" si="370"/>
        <v>210.23080330011021</v>
      </c>
      <c r="P2253" s="33">
        <f t="shared" si="371"/>
        <v>294.8939079987253</v>
      </c>
      <c r="Q2253" s="117">
        <f>IF(INDEX($P$2:$P$4096,MATCH($B$7,$P$2:$P$4096,1)+ROWS(Q$2:$Q2253))&lt;=$B$8,INDEX($P$2:$P$4096,MATCH($B$7,$P$2:$P$4096,1)+ROWS(Q$2:$Q2253)),"")</f>
        <v>333.01511517664852</v>
      </c>
      <c r="R2253" s="118">
        <f t="shared" si="372"/>
        <v>2498</v>
      </c>
      <c r="S2253" s="51">
        <f t="shared" ca="1" si="373"/>
        <v>333.01511517664852</v>
      </c>
      <c r="T2253" s="52">
        <f t="shared" ca="1" si="374"/>
        <v>2498</v>
      </c>
      <c r="U2253" s="39" t="str">
        <f t="shared" ca="1" si="375"/>
        <v>333,</v>
      </c>
      <c r="V2253" s="39" t="str">
        <f t="shared" ca="1" si="376"/>
        <v>333.0151,</v>
      </c>
      <c r="W2253" s="53" t="str">
        <f t="shared" ca="1" si="369"/>
        <v>33302,</v>
      </c>
      <c r="X2253" s="90"/>
      <c r="Y2253" s="52"/>
      <c r="Z2253" s="52"/>
      <c r="AA2253" s="52"/>
      <c r="AB2253" s="52"/>
      <c r="AC2253" s="52"/>
      <c r="AD2253" s="52"/>
      <c r="AE2253" s="52"/>
      <c r="AF2253" s="52"/>
      <c r="AG2253" s="52"/>
      <c r="AH2253" s="52"/>
    </row>
    <row r="2254" spans="11:34" ht="15" thickBot="1" x14ac:dyDescent="0.3">
      <c r="K2254" s="109"/>
      <c r="L2254" s="116">
        <v>2253</v>
      </c>
      <c r="M2254" s="33">
        <f t="shared" si="367"/>
        <v>1.6505494505494505</v>
      </c>
      <c r="N2254" s="33">
        <f t="shared" si="368"/>
        <v>0.4247772227772228</v>
      </c>
      <c r="O2254" s="112">
        <f t="shared" si="370"/>
        <v>210.2857538501103</v>
      </c>
      <c r="P2254" s="33">
        <f t="shared" si="371"/>
        <v>295.04792174835774</v>
      </c>
      <c r="Q2254" s="117">
        <f>IF(INDEX($P$2:$P$4096,MATCH($B$7,$P$2:$P$4096,1)+ROWS(Q$2:$Q2254))&lt;=$B$8,INDEX($P$2:$P$4096,MATCH($B$7,$P$2:$P$4096,1)+ROWS(Q$2:$Q2254)),"")</f>
        <v>333.17105022435948</v>
      </c>
      <c r="R2254" s="118">
        <f t="shared" si="372"/>
        <v>2499</v>
      </c>
      <c r="S2254" s="51">
        <f t="shared" ca="1" si="373"/>
        <v>333.17105022435948</v>
      </c>
      <c r="T2254" s="52">
        <f t="shared" ca="1" si="374"/>
        <v>2499</v>
      </c>
      <c r="U2254" s="39" t="str">
        <f t="shared" ca="1" si="375"/>
        <v>333,</v>
      </c>
      <c r="V2254" s="39" t="str">
        <f t="shared" ca="1" si="376"/>
        <v>333.1711,</v>
      </c>
      <c r="W2254" s="53" t="str">
        <f t="shared" ca="1" si="369"/>
        <v>33317,</v>
      </c>
      <c r="X2254" s="90"/>
      <c r="Y2254" s="52"/>
      <c r="Z2254" s="52"/>
      <c r="AA2254" s="52"/>
      <c r="AB2254" s="52"/>
      <c r="AC2254" s="52"/>
      <c r="AD2254" s="52"/>
      <c r="AE2254" s="52"/>
      <c r="AF2254" s="52"/>
      <c r="AG2254" s="52"/>
      <c r="AH2254" s="52"/>
    </row>
    <row r="2255" spans="11:34" ht="15" thickBot="1" x14ac:dyDescent="0.3">
      <c r="K2255" s="109"/>
      <c r="L2255" s="116">
        <v>2254</v>
      </c>
      <c r="M2255" s="33">
        <f t="shared" si="367"/>
        <v>1.6512820512820512</v>
      </c>
      <c r="N2255" s="33">
        <f t="shared" si="368"/>
        <v>0.42488822288822287</v>
      </c>
      <c r="O2255" s="112">
        <f t="shared" si="370"/>
        <v>210.34070440011033</v>
      </c>
      <c r="P2255" s="33">
        <f t="shared" si="371"/>
        <v>295.20194315820873</v>
      </c>
      <c r="Q2255" s="117">
        <f>IF(INDEX($P$2:$P$4096,MATCH($B$7,$P$2:$P$4096,1)+ROWS(Q$2:$Q2255))&lt;=$B$8,INDEX($P$2:$P$4096,MATCH($B$7,$P$2:$P$4096,1)+ROWS(Q$2:$Q2255)),"")</f>
        <v>333.32699323657056</v>
      </c>
      <c r="R2255" s="118">
        <f t="shared" si="372"/>
        <v>2500</v>
      </c>
      <c r="S2255" s="51">
        <f t="shared" ca="1" si="373"/>
        <v>333.32699323657056</v>
      </c>
      <c r="T2255" s="52">
        <f t="shared" ca="1" si="374"/>
        <v>2500</v>
      </c>
      <c r="U2255" s="39" t="str">
        <f t="shared" ca="1" si="375"/>
        <v>333,</v>
      </c>
      <c r="V2255" s="39" t="str">
        <f t="shared" ca="1" si="376"/>
        <v>333.327,</v>
      </c>
      <c r="W2255" s="53" t="str">
        <f t="shared" ca="1" si="369"/>
        <v>33333,</v>
      </c>
      <c r="X2255" s="90"/>
      <c r="Y2255" s="52"/>
      <c r="Z2255" s="52"/>
      <c r="AA2255" s="52"/>
      <c r="AB2255" s="52"/>
      <c r="AC2255" s="52"/>
      <c r="AD2255" s="52"/>
      <c r="AE2255" s="52"/>
      <c r="AF2255" s="52"/>
      <c r="AG2255" s="52"/>
      <c r="AH2255" s="52"/>
    </row>
    <row r="2256" spans="11:34" ht="15" thickBot="1" x14ac:dyDescent="0.3">
      <c r="K2256" s="109"/>
      <c r="L2256" s="116">
        <v>2255</v>
      </c>
      <c r="M2256" s="33">
        <f t="shared" si="367"/>
        <v>1.6520146520146519</v>
      </c>
      <c r="N2256" s="33">
        <f t="shared" si="368"/>
        <v>0.42499922299922299</v>
      </c>
      <c r="O2256" s="112">
        <f t="shared" si="370"/>
        <v>210.39565495011038</v>
      </c>
      <c r="P2256" s="33">
        <f t="shared" si="371"/>
        <v>295.35597222947712</v>
      </c>
      <c r="Q2256" s="117">
        <f>IF(INDEX($P$2:$P$4096,MATCH($B$7,$P$2:$P$4096,1)+ROWS(Q$2:$Q2256))&lt;=$B$8,INDEX($P$2:$P$4096,MATCH($B$7,$P$2:$P$4096,1)+ROWS(Q$2:$Q2256)),"")</f>
        <v>333.48294421455836</v>
      </c>
      <c r="R2256" s="118">
        <f t="shared" si="372"/>
        <v>2501</v>
      </c>
      <c r="S2256" s="51">
        <f t="shared" ca="1" si="373"/>
        <v>333.48294421455836</v>
      </c>
      <c r="T2256" s="52">
        <f t="shared" ca="1" si="374"/>
        <v>2501</v>
      </c>
      <c r="U2256" s="39" t="str">
        <f t="shared" ca="1" si="375"/>
        <v>333,</v>
      </c>
      <c r="V2256" s="39" t="str">
        <f t="shared" ca="1" si="376"/>
        <v>333.4829,</v>
      </c>
      <c r="W2256" s="53" t="str">
        <f t="shared" ca="1" si="369"/>
        <v>33348,</v>
      </c>
      <c r="X2256" s="90"/>
      <c r="Y2256" s="52"/>
      <c r="Z2256" s="52"/>
      <c r="AA2256" s="52"/>
      <c r="AB2256" s="52"/>
      <c r="AC2256" s="52"/>
      <c r="AD2256" s="52"/>
      <c r="AE2256" s="52"/>
      <c r="AF2256" s="52"/>
      <c r="AG2256" s="52"/>
      <c r="AH2256" s="52"/>
    </row>
    <row r="2257" spans="11:34" ht="15" thickBot="1" x14ac:dyDescent="0.3">
      <c r="K2257" s="109"/>
      <c r="L2257" s="116">
        <v>2256</v>
      </c>
      <c r="M2257" s="33">
        <f t="shared" si="367"/>
        <v>1.6527472527472526</v>
      </c>
      <c r="N2257" s="33">
        <f t="shared" si="368"/>
        <v>0.42511022311022312</v>
      </c>
      <c r="O2257" s="112">
        <f t="shared" si="370"/>
        <v>210.45060550011044</v>
      </c>
      <c r="P2257" s="33">
        <f t="shared" si="371"/>
        <v>295.51000896336194</v>
      </c>
      <c r="Q2257" s="117">
        <f>IF(INDEX($P$2:$P$4096,MATCH($B$7,$P$2:$P$4096,1)+ROWS(Q$2:$Q2257))&lt;=$B$8,INDEX($P$2:$P$4096,MATCH($B$7,$P$2:$P$4096,1)+ROWS(Q$2:$Q2257)),"")</f>
        <v>333.63890315959878</v>
      </c>
      <c r="R2257" s="118">
        <f t="shared" si="372"/>
        <v>2502</v>
      </c>
      <c r="S2257" s="51">
        <f t="shared" ca="1" si="373"/>
        <v>333.63890315959878</v>
      </c>
      <c r="T2257" s="52">
        <f t="shared" ca="1" si="374"/>
        <v>2502</v>
      </c>
      <c r="U2257" s="39" t="str">
        <f t="shared" ca="1" si="375"/>
        <v>334,</v>
      </c>
      <c r="V2257" s="39" t="str">
        <f t="shared" ca="1" si="376"/>
        <v>333.6389,</v>
      </c>
      <c r="W2257" s="53" t="str">
        <f t="shared" ca="1" si="369"/>
        <v>33364,</v>
      </c>
      <c r="X2257" s="90"/>
      <c r="Y2257" s="52"/>
      <c r="Z2257" s="52"/>
      <c r="AA2257" s="52"/>
      <c r="AB2257" s="52"/>
      <c r="AC2257" s="52"/>
      <c r="AD2257" s="52"/>
      <c r="AE2257" s="52"/>
      <c r="AF2257" s="52"/>
      <c r="AG2257" s="52"/>
      <c r="AH2257" s="52"/>
    </row>
    <row r="2258" spans="11:34" ht="15" thickBot="1" x14ac:dyDescent="0.3">
      <c r="K2258" s="109"/>
      <c r="L2258" s="116">
        <v>2257</v>
      </c>
      <c r="M2258" s="33">
        <f t="shared" si="367"/>
        <v>1.6534798534798534</v>
      </c>
      <c r="N2258" s="33">
        <f t="shared" si="368"/>
        <v>0.42522122322122324</v>
      </c>
      <c r="O2258" s="112">
        <f t="shared" si="370"/>
        <v>210.5055560501105</v>
      </c>
      <c r="P2258" s="33">
        <f t="shared" si="371"/>
        <v>295.6640533610618</v>
      </c>
      <c r="Q2258" s="117">
        <f>IF(INDEX($P$2:$P$4096,MATCH($B$7,$P$2:$P$4096,1)+ROWS(Q$2:$Q2258))&lt;=$B$8,INDEX($P$2:$P$4096,MATCH($B$7,$P$2:$P$4096,1)+ROWS(Q$2:$Q2258)),"")</f>
        <v>333.79487007296842</v>
      </c>
      <c r="R2258" s="118">
        <f t="shared" si="372"/>
        <v>2503</v>
      </c>
      <c r="S2258" s="51">
        <f t="shared" ca="1" si="373"/>
        <v>333.79487007296842</v>
      </c>
      <c r="T2258" s="52">
        <f t="shared" ca="1" si="374"/>
        <v>2503</v>
      </c>
      <c r="U2258" s="39" t="str">
        <f t="shared" ca="1" si="375"/>
        <v>334,</v>
      </c>
      <c r="V2258" s="39" t="str">
        <f t="shared" ca="1" si="376"/>
        <v>333.7949,</v>
      </c>
      <c r="W2258" s="53" t="str">
        <f t="shared" ca="1" si="369"/>
        <v>33379,</v>
      </c>
      <c r="X2258" s="90"/>
      <c r="Y2258" s="52"/>
      <c r="Z2258" s="52"/>
      <c r="AA2258" s="52"/>
      <c r="AB2258" s="52"/>
      <c r="AC2258" s="52"/>
      <c r="AD2258" s="52"/>
      <c r="AE2258" s="52"/>
      <c r="AF2258" s="52"/>
      <c r="AG2258" s="52"/>
      <c r="AH2258" s="52"/>
    </row>
    <row r="2259" spans="11:34" ht="15" thickBot="1" x14ac:dyDescent="0.3">
      <c r="K2259" s="109"/>
      <c r="L2259" s="116">
        <v>2258</v>
      </c>
      <c r="M2259" s="33">
        <f t="shared" si="367"/>
        <v>1.6542124542124541</v>
      </c>
      <c r="N2259" s="33">
        <f t="shared" si="368"/>
        <v>0.42533222333222331</v>
      </c>
      <c r="O2259" s="112">
        <f t="shared" si="370"/>
        <v>210.56050660011053</v>
      </c>
      <c r="P2259" s="33">
        <f t="shared" si="371"/>
        <v>295.81810542377622</v>
      </c>
      <c r="Q2259" s="117">
        <f>IF(INDEX($P$2:$P$4096,MATCH($B$7,$P$2:$P$4096,1)+ROWS(Q$2:$Q2259))&lt;=$B$8,INDEX($P$2:$P$4096,MATCH($B$7,$P$2:$P$4096,1)+ROWS(Q$2:$Q2259)),"")</f>
        <v>333.95084495594432</v>
      </c>
      <c r="R2259" s="118">
        <f t="shared" si="372"/>
        <v>2504</v>
      </c>
      <c r="S2259" s="51">
        <f t="shared" ca="1" si="373"/>
        <v>333.95084495594432</v>
      </c>
      <c r="T2259" s="52">
        <f t="shared" ca="1" si="374"/>
        <v>2504</v>
      </c>
      <c r="U2259" s="39" t="str">
        <f t="shared" ca="1" si="375"/>
        <v>334,</v>
      </c>
      <c r="V2259" s="39" t="str">
        <f t="shared" ca="1" si="376"/>
        <v>333.9508,</v>
      </c>
      <c r="W2259" s="53" t="str">
        <f t="shared" ca="1" si="369"/>
        <v>33395,</v>
      </c>
      <c r="X2259" s="90"/>
      <c r="Y2259" s="52"/>
      <c r="Z2259" s="52"/>
      <c r="AA2259" s="52"/>
      <c r="AB2259" s="52"/>
      <c r="AC2259" s="52"/>
      <c r="AD2259" s="52"/>
      <c r="AE2259" s="52"/>
      <c r="AF2259" s="52"/>
      <c r="AG2259" s="52"/>
      <c r="AH2259" s="52"/>
    </row>
    <row r="2260" spans="11:34" ht="15" thickBot="1" x14ac:dyDescent="0.3">
      <c r="K2260" s="109"/>
      <c r="L2260" s="116">
        <v>2259</v>
      </c>
      <c r="M2260" s="33">
        <f t="shared" si="367"/>
        <v>1.6549450549450548</v>
      </c>
      <c r="N2260" s="33">
        <f t="shared" si="368"/>
        <v>0.42544322344322344</v>
      </c>
      <c r="O2260" s="112">
        <f t="shared" si="370"/>
        <v>210.61545715011061</v>
      </c>
      <c r="P2260" s="33">
        <f t="shared" si="371"/>
        <v>295.97216515270537</v>
      </c>
      <c r="Q2260" s="117">
        <f>IF(INDEX($P$2:$P$4096,MATCH($B$7,$P$2:$P$4096,1)+ROWS(Q$2:$Q2260))&lt;=$B$8,INDEX($P$2:$P$4096,MATCH($B$7,$P$2:$P$4096,1)+ROWS(Q$2:$Q2260)),"")</f>
        <v>334.10682780980341</v>
      </c>
      <c r="R2260" s="118">
        <f t="shared" si="372"/>
        <v>2505</v>
      </c>
      <c r="S2260" s="51">
        <f t="shared" ca="1" si="373"/>
        <v>334.10682780980341</v>
      </c>
      <c r="T2260" s="52">
        <f t="shared" ca="1" si="374"/>
        <v>2505</v>
      </c>
      <c r="U2260" s="39" t="str">
        <f t="shared" ca="1" si="375"/>
        <v>334,</v>
      </c>
      <c r="V2260" s="39" t="str">
        <f t="shared" ca="1" si="376"/>
        <v>334.1068,</v>
      </c>
      <c r="W2260" s="53" t="str">
        <f t="shared" ca="1" si="369"/>
        <v>33411,</v>
      </c>
      <c r="X2260" s="90"/>
      <c r="Y2260" s="52"/>
      <c r="Z2260" s="52"/>
      <c r="AA2260" s="52"/>
      <c r="AB2260" s="52"/>
      <c r="AC2260" s="52"/>
      <c r="AD2260" s="52"/>
      <c r="AE2260" s="52"/>
      <c r="AF2260" s="52"/>
      <c r="AG2260" s="52"/>
      <c r="AH2260" s="52"/>
    </row>
    <row r="2261" spans="11:34" ht="15" thickBot="1" x14ac:dyDescent="0.3">
      <c r="K2261" s="109"/>
      <c r="L2261" s="116">
        <v>2260</v>
      </c>
      <c r="M2261" s="33">
        <f t="shared" si="367"/>
        <v>1.6556776556776556</v>
      </c>
      <c r="N2261" s="33">
        <f t="shared" si="368"/>
        <v>0.42555422355422357</v>
      </c>
      <c r="O2261" s="112">
        <f t="shared" si="370"/>
        <v>210.67040770011067</v>
      </c>
      <c r="P2261" s="33">
        <f t="shared" si="371"/>
        <v>296.12623254904855</v>
      </c>
      <c r="Q2261" s="117">
        <f>IF(INDEX($P$2:$P$4096,MATCH($B$7,$P$2:$P$4096,1)+ROWS(Q$2:$Q2261))&lt;=$B$8,INDEX($P$2:$P$4096,MATCH($B$7,$P$2:$P$4096,1)+ROWS(Q$2:$Q2261)),"")</f>
        <v>334.26281863582329</v>
      </c>
      <c r="R2261" s="118">
        <f t="shared" si="372"/>
        <v>2506</v>
      </c>
      <c r="S2261" s="51">
        <f t="shared" ca="1" si="373"/>
        <v>334.26281863582329</v>
      </c>
      <c r="T2261" s="52">
        <f t="shared" ca="1" si="374"/>
        <v>2506</v>
      </c>
      <c r="U2261" s="39" t="str">
        <f t="shared" ca="1" si="375"/>
        <v>334,</v>
      </c>
      <c r="V2261" s="39" t="str">
        <f t="shared" ca="1" si="376"/>
        <v>334.2628,</v>
      </c>
      <c r="W2261" s="53" t="str">
        <f t="shared" ca="1" si="369"/>
        <v>33426,</v>
      </c>
      <c r="X2261" s="90"/>
      <c r="Y2261" s="52"/>
      <c r="Z2261" s="52"/>
      <c r="AA2261" s="52"/>
      <c r="AB2261" s="52"/>
      <c r="AC2261" s="52"/>
      <c r="AD2261" s="52"/>
      <c r="AE2261" s="52"/>
      <c r="AF2261" s="52"/>
      <c r="AG2261" s="52"/>
      <c r="AH2261" s="52"/>
    </row>
    <row r="2262" spans="11:34" ht="15" thickBot="1" x14ac:dyDescent="0.3">
      <c r="K2262" s="109"/>
      <c r="L2262" s="116">
        <v>2261</v>
      </c>
      <c r="M2262" s="33">
        <f t="shared" si="367"/>
        <v>1.6564102564102565</v>
      </c>
      <c r="N2262" s="33">
        <f t="shared" si="368"/>
        <v>0.42566522366522364</v>
      </c>
      <c r="O2262" s="112">
        <f t="shared" si="370"/>
        <v>210.7253582501107</v>
      </c>
      <c r="P2262" s="33">
        <f t="shared" si="371"/>
        <v>296.28030761400629</v>
      </c>
      <c r="Q2262" s="117">
        <f>IF(INDEX($P$2:$P$4096,MATCH($B$7,$P$2:$P$4096,1)+ROWS(Q$2:$Q2262))&lt;=$B$8,INDEX($P$2:$P$4096,MATCH($B$7,$P$2:$P$4096,1)+ROWS(Q$2:$Q2262)),"")</f>
        <v>334.41881743528171</v>
      </c>
      <c r="R2262" s="118">
        <f t="shared" si="372"/>
        <v>2507</v>
      </c>
      <c r="S2262" s="51">
        <f t="shared" ca="1" si="373"/>
        <v>334.41881743528171</v>
      </c>
      <c r="T2262" s="52">
        <f t="shared" ca="1" si="374"/>
        <v>2507</v>
      </c>
      <c r="U2262" s="39" t="str">
        <f t="shared" ca="1" si="375"/>
        <v>334,</v>
      </c>
      <c r="V2262" s="39" t="str">
        <f t="shared" ca="1" si="376"/>
        <v>334.4188,</v>
      </c>
      <c r="W2262" s="53" t="str">
        <f t="shared" ca="1" si="369"/>
        <v>33442,</v>
      </c>
      <c r="X2262" s="90"/>
      <c r="Y2262" s="52"/>
      <c r="Z2262" s="52"/>
      <c r="AA2262" s="52"/>
      <c r="AB2262" s="52"/>
      <c r="AC2262" s="52"/>
      <c r="AD2262" s="52"/>
      <c r="AE2262" s="52"/>
      <c r="AF2262" s="52"/>
      <c r="AG2262" s="52"/>
      <c r="AH2262" s="52"/>
    </row>
    <row r="2263" spans="11:34" ht="15" thickBot="1" x14ac:dyDescent="0.3">
      <c r="K2263" s="109"/>
      <c r="L2263" s="116">
        <v>2262</v>
      </c>
      <c r="M2263" s="33">
        <f t="shared" si="367"/>
        <v>1.6571428571428573</v>
      </c>
      <c r="N2263" s="33">
        <f t="shared" si="368"/>
        <v>0.42577622377622376</v>
      </c>
      <c r="O2263" s="112">
        <f t="shared" si="370"/>
        <v>210.78030880011076</v>
      </c>
      <c r="P2263" s="33">
        <f t="shared" si="371"/>
        <v>296.43439034877946</v>
      </c>
      <c r="Q2263" s="117">
        <f>IF(INDEX($P$2:$P$4096,MATCH($B$7,$P$2:$P$4096,1)+ROWS(Q$2:$Q2263))&lt;=$B$8,INDEX($P$2:$P$4096,MATCH($B$7,$P$2:$P$4096,1)+ROWS(Q$2:$Q2263)),"")</f>
        <v>334.57482420945672</v>
      </c>
      <c r="R2263" s="118">
        <f t="shared" si="372"/>
        <v>2508</v>
      </c>
      <c r="S2263" s="51">
        <f t="shared" ca="1" si="373"/>
        <v>334.57482420945672</v>
      </c>
      <c r="T2263" s="52">
        <f t="shared" ca="1" si="374"/>
        <v>2508</v>
      </c>
      <c r="U2263" s="39" t="str">
        <f t="shared" ca="1" si="375"/>
        <v>335,</v>
      </c>
      <c r="V2263" s="39" t="str">
        <f t="shared" ca="1" si="376"/>
        <v>334.5748,</v>
      </c>
      <c r="W2263" s="53" t="str">
        <f t="shared" ca="1" si="369"/>
        <v>33457,</v>
      </c>
      <c r="X2263" s="90"/>
      <c r="Y2263" s="52"/>
      <c r="Z2263" s="52"/>
      <c r="AA2263" s="52"/>
      <c r="AB2263" s="52"/>
      <c r="AC2263" s="52"/>
      <c r="AD2263" s="52"/>
      <c r="AE2263" s="52"/>
      <c r="AF2263" s="52"/>
      <c r="AG2263" s="52"/>
      <c r="AH2263" s="52"/>
    </row>
    <row r="2264" spans="11:34" ht="15" thickBot="1" x14ac:dyDescent="0.3">
      <c r="K2264" s="109"/>
      <c r="L2264" s="116">
        <v>2263</v>
      </c>
      <c r="M2264" s="33">
        <f t="shared" si="367"/>
        <v>1.657875457875458</v>
      </c>
      <c r="N2264" s="33">
        <f t="shared" si="368"/>
        <v>0.42588722388722389</v>
      </c>
      <c r="O2264" s="112">
        <f t="shared" si="370"/>
        <v>210.83525935011082</v>
      </c>
      <c r="P2264" s="33">
        <f t="shared" si="371"/>
        <v>296.58848075456939</v>
      </c>
      <c r="Q2264" s="117">
        <f>IF(INDEX($P$2:$P$4096,MATCH($B$7,$P$2:$P$4096,1)+ROWS(Q$2:$Q2264))&lt;=$B$8,INDEX($P$2:$P$4096,MATCH($B$7,$P$2:$P$4096,1)+ROWS(Q$2:$Q2264)),"")</f>
        <v>334.73083895962674</v>
      </c>
      <c r="R2264" s="118">
        <f t="shared" si="372"/>
        <v>2509</v>
      </c>
      <c r="S2264" s="51">
        <f t="shared" ca="1" si="373"/>
        <v>334.73083895962674</v>
      </c>
      <c r="T2264" s="52">
        <f t="shared" ca="1" si="374"/>
        <v>2509</v>
      </c>
      <c r="U2264" s="39" t="str">
        <f t="shared" ca="1" si="375"/>
        <v>335,</v>
      </c>
      <c r="V2264" s="39" t="str">
        <f t="shared" ca="1" si="376"/>
        <v>334.7308,</v>
      </c>
      <c r="W2264" s="53" t="str">
        <f t="shared" ca="1" si="369"/>
        <v>33473,</v>
      </c>
      <c r="X2264" s="90"/>
      <c r="Y2264" s="52"/>
      <c r="Z2264" s="52"/>
      <c r="AA2264" s="52"/>
      <c r="AB2264" s="52"/>
      <c r="AC2264" s="52"/>
      <c r="AD2264" s="52"/>
      <c r="AE2264" s="52"/>
      <c r="AF2264" s="52"/>
      <c r="AG2264" s="52"/>
      <c r="AH2264" s="52"/>
    </row>
    <row r="2265" spans="11:34" ht="15" thickBot="1" x14ac:dyDescent="0.3">
      <c r="K2265" s="109"/>
      <c r="L2265" s="116">
        <v>2264</v>
      </c>
      <c r="M2265" s="33">
        <f t="shared" si="367"/>
        <v>1.6586080586080587</v>
      </c>
      <c r="N2265" s="33">
        <f t="shared" si="368"/>
        <v>0.42599822399822401</v>
      </c>
      <c r="O2265" s="112">
        <f t="shared" si="370"/>
        <v>210.89020990011088</v>
      </c>
      <c r="P2265" s="33">
        <f t="shared" si="371"/>
        <v>296.74257883257684</v>
      </c>
      <c r="Q2265" s="117">
        <f>IF(INDEX($P$2:$P$4096,MATCH($B$7,$P$2:$P$4096,1)+ROWS(Q$2:$Q2265))&lt;=$B$8,INDEX($P$2:$P$4096,MATCH($B$7,$P$2:$P$4096,1)+ROWS(Q$2:$Q2265)),"")</f>
        <v>334.88686168707051</v>
      </c>
      <c r="R2265" s="118">
        <f t="shared" si="372"/>
        <v>2510</v>
      </c>
      <c r="S2265" s="51">
        <f t="shared" ca="1" si="373"/>
        <v>334.88686168707051</v>
      </c>
      <c r="T2265" s="52">
        <f t="shared" ca="1" si="374"/>
        <v>2510</v>
      </c>
      <c r="U2265" s="39" t="str">
        <f t="shared" ca="1" si="375"/>
        <v>335,</v>
      </c>
      <c r="V2265" s="39" t="str">
        <f t="shared" ca="1" si="376"/>
        <v>334.8869,</v>
      </c>
      <c r="W2265" s="53" t="str">
        <f t="shared" ca="1" si="369"/>
        <v>33489,</v>
      </c>
      <c r="X2265" s="90"/>
      <c r="Y2265" s="52"/>
      <c r="Z2265" s="52"/>
      <c r="AA2265" s="52"/>
      <c r="AB2265" s="52"/>
      <c r="AC2265" s="52"/>
      <c r="AD2265" s="52"/>
      <c r="AE2265" s="52"/>
      <c r="AF2265" s="52"/>
      <c r="AG2265" s="52"/>
      <c r="AH2265" s="52"/>
    </row>
    <row r="2266" spans="11:34" ht="15" thickBot="1" x14ac:dyDescent="0.3">
      <c r="K2266" s="109"/>
      <c r="L2266" s="116">
        <v>2265</v>
      </c>
      <c r="M2266" s="33">
        <f t="shared" si="367"/>
        <v>1.6593406593406594</v>
      </c>
      <c r="N2266" s="33">
        <f t="shared" si="368"/>
        <v>0.42610922410922408</v>
      </c>
      <c r="O2266" s="112">
        <f t="shared" si="370"/>
        <v>210.94516045011093</v>
      </c>
      <c r="P2266" s="33">
        <f t="shared" si="371"/>
        <v>296.89668458400348</v>
      </c>
      <c r="Q2266" s="117">
        <f>IF(INDEX($P$2:$P$4096,MATCH($B$7,$P$2:$P$4096,1)+ROWS(Q$2:$Q2266))&lt;=$B$8,INDEX($P$2:$P$4096,MATCH($B$7,$P$2:$P$4096,1)+ROWS(Q$2:$Q2266)),"")</f>
        <v>335.04289239306746</v>
      </c>
      <c r="R2266" s="118">
        <f t="shared" si="372"/>
        <v>2511</v>
      </c>
      <c r="S2266" s="51">
        <f t="shared" ca="1" si="373"/>
        <v>335.04289239306746</v>
      </c>
      <c r="T2266" s="52">
        <f t="shared" ca="1" si="374"/>
        <v>2511</v>
      </c>
      <c r="U2266" s="39" t="str">
        <f t="shared" ca="1" si="375"/>
        <v>335,</v>
      </c>
      <c r="V2266" s="39" t="str">
        <f t="shared" ca="1" si="376"/>
        <v>335.0429,</v>
      </c>
      <c r="W2266" s="53" t="str">
        <f t="shared" ca="1" si="369"/>
        <v>33504,</v>
      </c>
      <c r="X2266" s="90"/>
      <c r="Y2266" s="52"/>
      <c r="Z2266" s="52"/>
      <c r="AA2266" s="52"/>
      <c r="AB2266" s="52"/>
      <c r="AC2266" s="52"/>
      <c r="AD2266" s="52"/>
      <c r="AE2266" s="52"/>
      <c r="AF2266" s="52"/>
      <c r="AG2266" s="52"/>
      <c r="AH2266" s="52"/>
    </row>
    <row r="2267" spans="11:34" ht="15" thickBot="1" x14ac:dyDescent="0.3">
      <c r="K2267" s="109"/>
      <c r="L2267" s="116">
        <v>2266</v>
      </c>
      <c r="M2267" s="33">
        <f t="shared" si="367"/>
        <v>1.6600732600732602</v>
      </c>
      <c r="N2267" s="33">
        <f t="shared" si="368"/>
        <v>0.42622022422022421</v>
      </c>
      <c r="O2267" s="112">
        <f t="shared" si="370"/>
        <v>211.00011100011099</v>
      </c>
      <c r="P2267" s="33">
        <f t="shared" si="371"/>
        <v>297.05079801005121</v>
      </c>
      <c r="Q2267" s="117">
        <f>IF(INDEX($P$2:$P$4096,MATCH($B$7,$P$2:$P$4096,1)+ROWS(Q$2:$Q2267))&lt;=$B$8,INDEX($P$2:$P$4096,MATCH($B$7,$P$2:$P$4096,1)+ROWS(Q$2:$Q2267)),"")</f>
        <v>335.19893107889692</v>
      </c>
      <c r="R2267" s="118">
        <f t="shared" si="372"/>
        <v>2512</v>
      </c>
      <c r="S2267" s="51">
        <f t="shared" ca="1" si="373"/>
        <v>335.19893107889692</v>
      </c>
      <c r="T2267" s="52">
        <f t="shared" ca="1" si="374"/>
        <v>2512</v>
      </c>
      <c r="U2267" s="39" t="str">
        <f t="shared" ca="1" si="375"/>
        <v>335,</v>
      </c>
      <c r="V2267" s="39" t="str">
        <f t="shared" ca="1" si="376"/>
        <v>335.1989,</v>
      </c>
      <c r="W2267" s="53" t="str">
        <f t="shared" ca="1" si="369"/>
        <v>33520,</v>
      </c>
      <c r="X2267" s="90"/>
      <c r="Y2267" s="52"/>
      <c r="Z2267" s="52"/>
      <c r="AA2267" s="52"/>
      <c r="AB2267" s="52"/>
      <c r="AC2267" s="52"/>
      <c r="AD2267" s="52"/>
      <c r="AE2267" s="52"/>
      <c r="AF2267" s="52"/>
      <c r="AG2267" s="52"/>
      <c r="AH2267" s="52"/>
    </row>
    <row r="2268" spans="11:34" ht="15" thickBot="1" x14ac:dyDescent="0.3">
      <c r="K2268" s="109"/>
      <c r="L2268" s="116">
        <v>2267</v>
      </c>
      <c r="M2268" s="33">
        <f t="shared" si="367"/>
        <v>1.6608058608058609</v>
      </c>
      <c r="N2268" s="33">
        <f t="shared" si="368"/>
        <v>0.42633122433122433</v>
      </c>
      <c r="O2268" s="112">
        <f t="shared" si="370"/>
        <v>211.05506155011105</v>
      </c>
      <c r="P2268" s="33">
        <f t="shared" si="371"/>
        <v>297.20491911192238</v>
      </c>
      <c r="Q2268" s="117">
        <f>IF(INDEX($P$2:$P$4096,MATCH($B$7,$P$2:$P$4096,1)+ROWS(Q$2:$Q2268))&lt;=$B$8,INDEX($P$2:$P$4096,MATCH($B$7,$P$2:$P$4096,1)+ROWS(Q$2:$Q2268)),"")</f>
        <v>335.35497774583786</v>
      </c>
      <c r="R2268" s="118">
        <f t="shared" si="372"/>
        <v>2513</v>
      </c>
      <c r="S2268" s="51">
        <f t="shared" ca="1" si="373"/>
        <v>335.35497774583786</v>
      </c>
      <c r="T2268" s="52">
        <f t="shared" ca="1" si="374"/>
        <v>2513</v>
      </c>
      <c r="U2268" s="39" t="str">
        <f t="shared" ca="1" si="375"/>
        <v>335,</v>
      </c>
      <c r="V2268" s="39" t="str">
        <f t="shared" ca="1" si="376"/>
        <v>335.355,</v>
      </c>
      <c r="W2268" s="53" t="str">
        <f t="shared" ca="1" si="369"/>
        <v>33535,</v>
      </c>
      <c r="X2268" s="90"/>
      <c r="Y2268" s="52"/>
      <c r="Z2268" s="52"/>
      <c r="AA2268" s="52"/>
      <c r="AB2268" s="52"/>
      <c r="AC2268" s="52"/>
      <c r="AD2268" s="52"/>
      <c r="AE2268" s="52"/>
      <c r="AF2268" s="52"/>
      <c r="AG2268" s="52"/>
      <c r="AH2268" s="52"/>
    </row>
    <row r="2269" spans="11:34" ht="15" thickBot="1" x14ac:dyDescent="0.3">
      <c r="K2269" s="109"/>
      <c r="L2269" s="116">
        <v>2268</v>
      </c>
      <c r="M2269" s="33">
        <f t="shared" si="367"/>
        <v>1.6615384615384616</v>
      </c>
      <c r="N2269" s="33">
        <f t="shared" si="368"/>
        <v>0.42644222444222446</v>
      </c>
      <c r="O2269" s="112">
        <f t="shared" si="370"/>
        <v>211.11001210011111</v>
      </c>
      <c r="P2269" s="33">
        <f t="shared" si="371"/>
        <v>297.35904789081945</v>
      </c>
      <c r="Q2269" s="117">
        <f>IF(INDEX($P$2:$P$4096,MATCH($B$7,$P$2:$P$4096,1)+ROWS(Q$2:$Q2269))&lt;=$B$8,INDEX($P$2:$P$4096,MATCH($B$7,$P$2:$P$4096,1)+ROWS(Q$2:$Q2269)),"")</f>
        <v>335.51103239517118</v>
      </c>
      <c r="R2269" s="118">
        <f t="shared" si="372"/>
        <v>2514</v>
      </c>
      <c r="S2269" s="51">
        <f t="shared" ca="1" si="373"/>
        <v>335.51103239517118</v>
      </c>
      <c r="T2269" s="52">
        <f t="shared" ca="1" si="374"/>
        <v>2514</v>
      </c>
      <c r="U2269" s="39" t="str">
        <f t="shared" ca="1" si="375"/>
        <v>336,</v>
      </c>
      <c r="V2269" s="39" t="str">
        <f t="shared" ca="1" si="376"/>
        <v>335.511,</v>
      </c>
      <c r="W2269" s="53" t="str">
        <f t="shared" ca="1" si="369"/>
        <v>33551,</v>
      </c>
      <c r="X2269" s="90"/>
      <c r="Y2269" s="52"/>
      <c r="Z2269" s="52"/>
      <c r="AA2269" s="52"/>
      <c r="AB2269" s="52"/>
      <c r="AC2269" s="52"/>
      <c r="AD2269" s="52"/>
      <c r="AE2269" s="52"/>
      <c r="AF2269" s="52"/>
      <c r="AG2269" s="52"/>
      <c r="AH2269" s="52"/>
    </row>
    <row r="2270" spans="11:34" ht="15" thickBot="1" x14ac:dyDescent="0.3">
      <c r="K2270" s="109"/>
      <c r="L2270" s="116">
        <v>2269</v>
      </c>
      <c r="M2270" s="33">
        <f t="shared" si="367"/>
        <v>1.6622710622710624</v>
      </c>
      <c r="N2270" s="33">
        <f t="shared" si="368"/>
        <v>0.42655322455322453</v>
      </c>
      <c r="O2270" s="112">
        <f t="shared" si="370"/>
        <v>211.16496265011114</v>
      </c>
      <c r="P2270" s="33">
        <f t="shared" si="371"/>
        <v>297.51318434794524</v>
      </c>
      <c r="Q2270" s="117">
        <f>IF(INDEX($P$2:$P$4096,MATCH($B$7,$P$2:$P$4096,1)+ROWS(Q$2:$Q2270))&lt;=$B$8,INDEX($P$2:$P$4096,MATCH($B$7,$P$2:$P$4096,1)+ROWS(Q$2:$Q2270)),"")</f>
        <v>335.66709502817667</v>
      </c>
      <c r="R2270" s="118">
        <f t="shared" si="372"/>
        <v>2515</v>
      </c>
      <c r="S2270" s="51">
        <f t="shared" ca="1" si="373"/>
        <v>335.66709502817667</v>
      </c>
      <c r="T2270" s="52">
        <f t="shared" ca="1" si="374"/>
        <v>2515</v>
      </c>
      <c r="U2270" s="39" t="str">
        <f t="shared" ca="1" si="375"/>
        <v>336,</v>
      </c>
      <c r="V2270" s="39" t="str">
        <f t="shared" ca="1" si="376"/>
        <v>335.6671,</v>
      </c>
      <c r="W2270" s="53" t="str">
        <f t="shared" ca="1" si="369"/>
        <v>33567,</v>
      </c>
      <c r="X2270" s="90"/>
      <c r="Y2270" s="52"/>
      <c r="Z2270" s="52"/>
      <c r="AA2270" s="52"/>
      <c r="AB2270" s="52"/>
      <c r="AC2270" s="52"/>
      <c r="AD2270" s="52"/>
      <c r="AE2270" s="52"/>
      <c r="AF2270" s="52"/>
      <c r="AG2270" s="52"/>
      <c r="AH2270" s="52"/>
    </row>
    <row r="2271" spans="11:34" ht="15" thickBot="1" x14ac:dyDescent="0.3">
      <c r="K2271" s="109"/>
      <c r="L2271" s="116">
        <v>2270</v>
      </c>
      <c r="M2271" s="33">
        <f t="shared" si="367"/>
        <v>1.6630036630036631</v>
      </c>
      <c r="N2271" s="33">
        <f t="shared" si="368"/>
        <v>0.42666422466422466</v>
      </c>
      <c r="O2271" s="112">
        <f t="shared" si="370"/>
        <v>211.21991320011119</v>
      </c>
      <c r="P2271" s="33">
        <f t="shared" si="371"/>
        <v>297.66732848450289</v>
      </c>
      <c r="Q2271" s="117">
        <f>IF(INDEX($P$2:$P$4096,MATCH($B$7,$P$2:$P$4096,1)+ROWS(Q$2:$Q2271))&lt;=$B$8,INDEX($P$2:$P$4096,MATCH($B$7,$P$2:$P$4096,1)+ROWS(Q$2:$Q2271)),"")</f>
        <v>335.82316564613524</v>
      </c>
      <c r="R2271" s="118">
        <f t="shared" si="372"/>
        <v>2516</v>
      </c>
      <c r="S2271" s="51">
        <f t="shared" ca="1" si="373"/>
        <v>335.82316564613524</v>
      </c>
      <c r="T2271" s="52">
        <f t="shared" ca="1" si="374"/>
        <v>2516</v>
      </c>
      <c r="U2271" s="39" t="str">
        <f t="shared" ca="1" si="375"/>
        <v>336,</v>
      </c>
      <c r="V2271" s="39" t="str">
        <f t="shared" ca="1" si="376"/>
        <v>335.8232,</v>
      </c>
      <c r="W2271" s="53" t="str">
        <f t="shared" ca="1" si="369"/>
        <v>33582,</v>
      </c>
      <c r="X2271" s="90"/>
      <c r="Y2271" s="52"/>
      <c r="Z2271" s="52"/>
      <c r="AA2271" s="52"/>
      <c r="AB2271" s="52"/>
      <c r="AC2271" s="52"/>
      <c r="AD2271" s="52"/>
      <c r="AE2271" s="52"/>
      <c r="AF2271" s="52"/>
      <c r="AG2271" s="52"/>
      <c r="AH2271" s="52"/>
    </row>
    <row r="2272" spans="11:34" ht="15" thickBot="1" x14ac:dyDescent="0.3">
      <c r="K2272" s="109"/>
      <c r="L2272" s="116">
        <v>2271</v>
      </c>
      <c r="M2272" s="33">
        <f t="shared" si="367"/>
        <v>1.6637362637362638</v>
      </c>
      <c r="N2272" s="33">
        <f t="shared" si="368"/>
        <v>0.42677522477522478</v>
      </c>
      <c r="O2272" s="112">
        <f t="shared" si="370"/>
        <v>211.27486375011128</v>
      </c>
      <c r="P2272" s="33">
        <f t="shared" si="371"/>
        <v>297.82148030169611</v>
      </c>
      <c r="Q2272" s="117">
        <f>IF(INDEX($P$2:$P$4096,MATCH($B$7,$P$2:$P$4096,1)+ROWS(Q$2:$Q2272))&lt;=$B$8,INDEX($P$2:$P$4096,MATCH($B$7,$P$2:$P$4096,1)+ROWS(Q$2:$Q2272)),"")</f>
        <v>335.97924425032789</v>
      </c>
      <c r="R2272" s="118">
        <f t="shared" si="372"/>
        <v>2517</v>
      </c>
      <c r="S2272" s="51">
        <f t="shared" ca="1" si="373"/>
        <v>335.97924425032789</v>
      </c>
      <c r="T2272" s="52">
        <f t="shared" ca="1" si="374"/>
        <v>2517</v>
      </c>
      <c r="U2272" s="39" t="str">
        <f t="shared" ca="1" si="375"/>
        <v>336,</v>
      </c>
      <c r="V2272" s="39" t="str">
        <f t="shared" ca="1" si="376"/>
        <v>335.9792,</v>
      </c>
      <c r="W2272" s="53" t="str">
        <f t="shared" ca="1" si="369"/>
        <v>33598,</v>
      </c>
      <c r="X2272" s="90"/>
      <c r="Y2272" s="52"/>
      <c r="Z2272" s="52"/>
      <c r="AA2272" s="52"/>
      <c r="AB2272" s="52"/>
      <c r="AC2272" s="52"/>
      <c r="AD2272" s="52"/>
      <c r="AE2272" s="52"/>
      <c r="AF2272" s="52"/>
      <c r="AG2272" s="52"/>
      <c r="AH2272" s="52"/>
    </row>
    <row r="2273" spans="11:34" ht="15" thickBot="1" x14ac:dyDescent="0.3">
      <c r="K2273" s="109"/>
      <c r="L2273" s="116">
        <v>2272</v>
      </c>
      <c r="M2273" s="33">
        <f t="shared" si="367"/>
        <v>1.6644688644688646</v>
      </c>
      <c r="N2273" s="33">
        <f t="shared" si="368"/>
        <v>0.42688622488622485</v>
      </c>
      <c r="O2273" s="112">
        <f t="shared" si="370"/>
        <v>211.32981430011131</v>
      </c>
      <c r="P2273" s="33">
        <f t="shared" si="371"/>
        <v>297.9756398007284</v>
      </c>
      <c r="Q2273" s="117">
        <f>IF(INDEX($P$2:$P$4096,MATCH($B$7,$P$2:$P$4096,1)+ROWS(Q$2:$Q2273))&lt;=$B$8,INDEX($P$2:$P$4096,MATCH($B$7,$P$2:$P$4096,1)+ROWS(Q$2:$Q2273)),"")</f>
        <v>336.1353308420359</v>
      </c>
      <c r="R2273" s="118">
        <f t="shared" si="372"/>
        <v>2518</v>
      </c>
      <c r="S2273" s="51">
        <f t="shared" ca="1" si="373"/>
        <v>336.1353308420359</v>
      </c>
      <c r="T2273" s="52">
        <f t="shared" ca="1" si="374"/>
        <v>2518</v>
      </c>
      <c r="U2273" s="39" t="str">
        <f t="shared" ca="1" si="375"/>
        <v>336,</v>
      </c>
      <c r="V2273" s="39" t="str">
        <f t="shared" ca="1" si="376"/>
        <v>336.1353,</v>
      </c>
      <c r="W2273" s="53" t="str">
        <f t="shared" ca="1" si="369"/>
        <v>33614,</v>
      </c>
      <c r="X2273" s="90"/>
      <c r="Y2273" s="52"/>
      <c r="Z2273" s="52"/>
      <c r="AA2273" s="52"/>
      <c r="AB2273" s="52"/>
      <c r="AC2273" s="52"/>
      <c r="AD2273" s="52"/>
      <c r="AE2273" s="52"/>
      <c r="AF2273" s="52"/>
      <c r="AG2273" s="52"/>
      <c r="AH2273" s="52"/>
    </row>
    <row r="2274" spans="11:34" ht="15" thickBot="1" x14ac:dyDescent="0.3">
      <c r="K2274" s="109"/>
      <c r="L2274" s="116">
        <v>2273</v>
      </c>
      <c r="M2274" s="33">
        <f t="shared" si="367"/>
        <v>1.6652014652014653</v>
      </c>
      <c r="N2274" s="33">
        <f t="shared" si="368"/>
        <v>0.42699722499722498</v>
      </c>
      <c r="O2274" s="112">
        <f t="shared" si="370"/>
        <v>211.38476485011137</v>
      </c>
      <c r="P2274" s="33">
        <f t="shared" si="371"/>
        <v>298.12980698280381</v>
      </c>
      <c r="Q2274" s="117">
        <f>IF(INDEX($P$2:$P$4096,MATCH($B$7,$P$2:$P$4096,1)+ROWS(Q$2:$Q2274))&lt;=$B$8,INDEX($P$2:$P$4096,MATCH($B$7,$P$2:$P$4096,1)+ROWS(Q$2:$Q2274)),"")</f>
        <v>336.29142542254073</v>
      </c>
      <c r="R2274" s="118">
        <f t="shared" si="372"/>
        <v>2519</v>
      </c>
      <c r="S2274" s="51">
        <f t="shared" ca="1" si="373"/>
        <v>336.29142542254073</v>
      </c>
      <c r="T2274" s="52">
        <f t="shared" ca="1" si="374"/>
        <v>2519</v>
      </c>
      <c r="U2274" s="39" t="str">
        <f t="shared" ca="1" si="375"/>
        <v>336,</v>
      </c>
      <c r="V2274" s="39" t="str">
        <f t="shared" ca="1" si="376"/>
        <v>336.2914,</v>
      </c>
      <c r="W2274" s="53" t="str">
        <f t="shared" ca="1" si="369"/>
        <v>33629,</v>
      </c>
      <c r="X2274" s="90"/>
      <c r="Y2274" s="52"/>
      <c r="Z2274" s="52"/>
      <c r="AA2274" s="52"/>
      <c r="AB2274" s="52"/>
      <c r="AC2274" s="52"/>
      <c r="AD2274" s="52"/>
      <c r="AE2274" s="52"/>
      <c r="AF2274" s="52"/>
      <c r="AG2274" s="52"/>
      <c r="AH2274" s="52"/>
    </row>
    <row r="2275" spans="11:34" ht="15" thickBot="1" x14ac:dyDescent="0.3">
      <c r="K2275" s="109"/>
      <c r="L2275" s="116">
        <v>2274</v>
      </c>
      <c r="M2275" s="33">
        <f t="shared" si="367"/>
        <v>1.665934065934066</v>
      </c>
      <c r="N2275" s="33">
        <f t="shared" si="368"/>
        <v>0.4271082251082251</v>
      </c>
      <c r="O2275" s="112">
        <f t="shared" si="370"/>
        <v>211.43971540011142</v>
      </c>
      <c r="P2275" s="33">
        <f t="shared" si="371"/>
        <v>298.28398184912731</v>
      </c>
      <c r="Q2275" s="117">
        <f>IF(INDEX($P$2:$P$4096,MATCH($B$7,$P$2:$P$4096,1)+ROWS(Q$2:$Q2275))&lt;=$B$8,INDEX($P$2:$P$4096,MATCH($B$7,$P$2:$P$4096,1)+ROWS(Q$2:$Q2275)),"")</f>
        <v>336.44752799312442</v>
      </c>
      <c r="R2275" s="118">
        <f t="shared" si="372"/>
        <v>2520</v>
      </c>
      <c r="S2275" s="51">
        <f t="shared" ca="1" si="373"/>
        <v>336.44752799312442</v>
      </c>
      <c r="T2275" s="52">
        <f t="shared" ca="1" si="374"/>
        <v>2520</v>
      </c>
      <c r="U2275" s="39" t="str">
        <f t="shared" ca="1" si="375"/>
        <v>336,</v>
      </c>
      <c r="V2275" s="39" t="str">
        <f t="shared" ca="1" si="376"/>
        <v>336.4475,</v>
      </c>
      <c r="W2275" s="53" t="str">
        <f t="shared" ca="1" si="369"/>
        <v>33645,</v>
      </c>
      <c r="X2275" s="90"/>
      <c r="Y2275" s="52"/>
      <c r="Z2275" s="52"/>
      <c r="AA2275" s="52"/>
      <c r="AB2275" s="52"/>
      <c r="AC2275" s="52"/>
      <c r="AD2275" s="52"/>
      <c r="AE2275" s="52"/>
      <c r="AF2275" s="52"/>
      <c r="AG2275" s="52"/>
      <c r="AH2275" s="52"/>
    </row>
    <row r="2276" spans="11:34" ht="15" thickBot="1" x14ac:dyDescent="0.3">
      <c r="K2276" s="109"/>
      <c r="L2276" s="116">
        <v>2275</v>
      </c>
      <c r="M2276" s="33">
        <f t="shared" si="367"/>
        <v>1.6666666666666667</v>
      </c>
      <c r="N2276" s="33">
        <f t="shared" si="368"/>
        <v>0.42721922521922523</v>
      </c>
      <c r="O2276" s="112">
        <f t="shared" si="370"/>
        <v>211.49466595011148</v>
      </c>
      <c r="P2276" s="33">
        <f t="shared" si="371"/>
        <v>298.43816440090285</v>
      </c>
      <c r="Q2276" s="117">
        <f>IF(INDEX($P$2:$P$4096,MATCH($B$7,$P$2:$P$4096,1)+ROWS(Q$2:$Q2276))&lt;=$B$8,INDEX($P$2:$P$4096,MATCH($B$7,$P$2:$P$4096,1)+ROWS(Q$2:$Q2276)),"")</f>
        <v>336.60363855506949</v>
      </c>
      <c r="R2276" s="118">
        <f t="shared" si="372"/>
        <v>2521</v>
      </c>
      <c r="S2276" s="51">
        <f t="shared" ca="1" si="373"/>
        <v>336.60363855506949</v>
      </c>
      <c r="T2276" s="52">
        <f t="shared" ca="1" si="374"/>
        <v>2521</v>
      </c>
      <c r="U2276" s="39" t="str">
        <f t="shared" ca="1" si="375"/>
        <v>337,</v>
      </c>
      <c r="V2276" s="39" t="str">
        <f t="shared" ca="1" si="376"/>
        <v>336.6036,</v>
      </c>
      <c r="W2276" s="53" t="str">
        <f t="shared" ca="1" si="369"/>
        <v>33660,</v>
      </c>
      <c r="X2276" s="90"/>
      <c r="Y2276" s="52"/>
      <c r="Z2276" s="52"/>
      <c r="AA2276" s="52"/>
      <c r="AB2276" s="52"/>
      <c r="AC2276" s="52"/>
      <c r="AD2276" s="52"/>
      <c r="AE2276" s="52"/>
      <c r="AF2276" s="52"/>
      <c r="AG2276" s="52"/>
      <c r="AH2276" s="52"/>
    </row>
    <row r="2277" spans="11:34" ht="15" thickBot="1" x14ac:dyDescent="0.3">
      <c r="K2277" s="109"/>
      <c r="L2277" s="116">
        <v>2276</v>
      </c>
      <c r="M2277" s="33">
        <f t="shared" si="367"/>
        <v>1.6673992673992675</v>
      </c>
      <c r="N2277" s="33">
        <f t="shared" si="368"/>
        <v>0.4273302253302253</v>
      </c>
      <c r="O2277" s="112">
        <f t="shared" si="370"/>
        <v>211.54961650011151</v>
      </c>
      <c r="P2277" s="33">
        <f t="shared" si="371"/>
        <v>298.59235463933595</v>
      </c>
      <c r="Q2277" s="117">
        <f>IF(INDEX($P$2:$P$4096,MATCH($B$7,$P$2:$P$4096,1)+ROWS(Q$2:$Q2277))&lt;=$B$8,INDEX($P$2:$P$4096,MATCH($B$7,$P$2:$P$4096,1)+ROWS(Q$2:$Q2277)),"")</f>
        <v>336.7597571096581</v>
      </c>
      <c r="R2277" s="118">
        <f t="shared" si="372"/>
        <v>2522</v>
      </c>
      <c r="S2277" s="51">
        <f t="shared" ca="1" si="373"/>
        <v>336.7597571096581</v>
      </c>
      <c r="T2277" s="52">
        <f t="shared" ca="1" si="374"/>
        <v>2522</v>
      </c>
      <c r="U2277" s="39" t="str">
        <f t="shared" ca="1" si="375"/>
        <v>337,</v>
      </c>
      <c r="V2277" s="39" t="str">
        <f t="shared" ca="1" si="376"/>
        <v>336.7598,</v>
      </c>
      <c r="W2277" s="53" t="str">
        <f t="shared" ca="1" si="369"/>
        <v>33676,</v>
      </c>
      <c r="X2277" s="90"/>
      <c r="Y2277" s="52"/>
      <c r="Z2277" s="52"/>
      <c r="AA2277" s="52"/>
      <c r="AB2277" s="52"/>
      <c r="AC2277" s="52"/>
      <c r="AD2277" s="52"/>
      <c r="AE2277" s="52"/>
      <c r="AF2277" s="52"/>
      <c r="AG2277" s="52"/>
      <c r="AH2277" s="52"/>
    </row>
    <row r="2278" spans="11:34" ht="15" thickBot="1" x14ac:dyDescent="0.3">
      <c r="K2278" s="109"/>
      <c r="L2278" s="116">
        <v>2277</v>
      </c>
      <c r="M2278" s="33">
        <f t="shared" si="367"/>
        <v>1.6681318681318682</v>
      </c>
      <c r="N2278" s="33">
        <f t="shared" si="368"/>
        <v>0.42744122544122543</v>
      </c>
      <c r="O2278" s="112">
        <f t="shared" si="370"/>
        <v>211.6045670501116</v>
      </c>
      <c r="P2278" s="33">
        <f t="shared" si="371"/>
        <v>298.74655256563193</v>
      </c>
      <c r="Q2278" s="117">
        <f>IF(INDEX($P$2:$P$4096,MATCH($B$7,$P$2:$P$4096,1)+ROWS(Q$2:$Q2278))&lt;=$B$8,INDEX($P$2:$P$4096,MATCH($B$7,$P$2:$P$4096,1)+ROWS(Q$2:$Q2278)),"")</f>
        <v>336.9158836581733</v>
      </c>
      <c r="R2278" s="118">
        <f t="shared" si="372"/>
        <v>2523</v>
      </c>
      <c r="S2278" s="51">
        <f t="shared" ca="1" si="373"/>
        <v>336.9158836581733</v>
      </c>
      <c r="T2278" s="52">
        <f t="shared" ca="1" si="374"/>
        <v>2523</v>
      </c>
      <c r="U2278" s="39" t="str">
        <f t="shared" ca="1" si="375"/>
        <v>337,</v>
      </c>
      <c r="V2278" s="39" t="str">
        <f t="shared" ca="1" si="376"/>
        <v>336.9159,</v>
      </c>
      <c r="W2278" s="53" t="str">
        <f t="shared" ca="1" si="369"/>
        <v>33692,</v>
      </c>
      <c r="X2278" s="90"/>
      <c r="Y2278" s="52"/>
      <c r="Z2278" s="52"/>
      <c r="AA2278" s="52"/>
      <c r="AB2278" s="52"/>
      <c r="AC2278" s="52"/>
      <c r="AD2278" s="52"/>
      <c r="AE2278" s="52"/>
      <c r="AF2278" s="52"/>
      <c r="AG2278" s="52"/>
      <c r="AH2278" s="52"/>
    </row>
    <row r="2279" spans="11:34" ht="15" thickBot="1" x14ac:dyDescent="0.3">
      <c r="K2279" s="109"/>
      <c r="L2279" s="116">
        <v>2278</v>
      </c>
      <c r="M2279" s="33">
        <f t="shared" si="367"/>
        <v>1.6688644688644689</v>
      </c>
      <c r="N2279" s="33">
        <f t="shared" si="368"/>
        <v>0.42755222555222555</v>
      </c>
      <c r="O2279" s="112">
        <f t="shared" si="370"/>
        <v>211.65951760011166</v>
      </c>
      <c r="P2279" s="33">
        <f t="shared" si="371"/>
        <v>298.90075818099632</v>
      </c>
      <c r="Q2279" s="117">
        <f>IF(INDEX($P$2:$P$4096,MATCH($B$7,$P$2:$P$4096,1)+ROWS(Q$2:$Q2279))&lt;=$B$8,INDEX($P$2:$P$4096,MATCH($B$7,$P$2:$P$4096,1)+ROWS(Q$2:$Q2279)),"")</f>
        <v>337.07201820189806</v>
      </c>
      <c r="R2279" s="118">
        <f t="shared" si="372"/>
        <v>2524</v>
      </c>
      <c r="S2279" s="51">
        <f t="shared" ca="1" si="373"/>
        <v>337.07201820189806</v>
      </c>
      <c r="T2279" s="52">
        <f t="shared" ca="1" si="374"/>
        <v>2524</v>
      </c>
      <c r="U2279" s="39" t="str">
        <f t="shared" ca="1" si="375"/>
        <v>337,</v>
      </c>
      <c r="V2279" s="39" t="str">
        <f t="shared" ca="1" si="376"/>
        <v>337.072,</v>
      </c>
      <c r="W2279" s="53" t="str">
        <f t="shared" ca="1" si="369"/>
        <v>33707,</v>
      </c>
      <c r="X2279" s="90"/>
      <c r="Y2279" s="52"/>
      <c r="Z2279" s="52"/>
      <c r="AA2279" s="52"/>
      <c r="AB2279" s="52"/>
      <c r="AC2279" s="52"/>
      <c r="AD2279" s="52"/>
      <c r="AE2279" s="52"/>
      <c r="AF2279" s="52"/>
      <c r="AG2279" s="52"/>
      <c r="AH2279" s="52"/>
    </row>
    <row r="2280" spans="11:34" ht="15" thickBot="1" x14ac:dyDescent="0.3">
      <c r="K2280" s="109"/>
      <c r="L2280" s="116">
        <v>2279</v>
      </c>
      <c r="M2280" s="33">
        <f t="shared" si="367"/>
        <v>1.6695970695970697</v>
      </c>
      <c r="N2280" s="33">
        <f t="shared" si="368"/>
        <v>0.42766322566322568</v>
      </c>
      <c r="O2280" s="112">
        <f t="shared" si="370"/>
        <v>211.71446815011171</v>
      </c>
      <c r="P2280" s="33">
        <f t="shared" si="371"/>
        <v>299.05497148663522</v>
      </c>
      <c r="Q2280" s="117">
        <f>IF(INDEX($P$2:$P$4096,MATCH($B$7,$P$2:$P$4096,1)+ROWS(Q$2:$Q2280))&lt;=$B$8,INDEX($P$2:$P$4096,MATCH($B$7,$P$2:$P$4096,1)+ROWS(Q$2:$Q2280)),"")</f>
        <v>337.22816074211681</v>
      </c>
      <c r="R2280" s="118">
        <f t="shared" si="372"/>
        <v>2525</v>
      </c>
      <c r="S2280" s="51">
        <f t="shared" ca="1" si="373"/>
        <v>337.22816074211681</v>
      </c>
      <c r="T2280" s="52">
        <f t="shared" ca="1" si="374"/>
        <v>2525</v>
      </c>
      <c r="U2280" s="39" t="str">
        <f t="shared" ca="1" si="375"/>
        <v>337,</v>
      </c>
      <c r="V2280" s="39" t="str">
        <f t="shared" ca="1" si="376"/>
        <v>337.2282,</v>
      </c>
      <c r="W2280" s="53" t="str">
        <f t="shared" ca="1" si="369"/>
        <v>33723,</v>
      </c>
      <c r="X2280" s="90"/>
      <c r="Y2280" s="52"/>
      <c r="Z2280" s="52"/>
      <c r="AA2280" s="52"/>
      <c r="AB2280" s="52"/>
      <c r="AC2280" s="52"/>
      <c r="AD2280" s="52"/>
      <c r="AE2280" s="52"/>
      <c r="AF2280" s="52"/>
      <c r="AG2280" s="52"/>
      <c r="AH2280" s="52"/>
    </row>
    <row r="2281" spans="11:34" ht="15" thickBot="1" x14ac:dyDescent="0.3">
      <c r="K2281" s="109"/>
      <c r="L2281" s="116">
        <v>2280</v>
      </c>
      <c r="M2281" s="33">
        <f t="shared" si="367"/>
        <v>1.6703296703296704</v>
      </c>
      <c r="N2281" s="33">
        <f t="shared" si="368"/>
        <v>0.42777422577422575</v>
      </c>
      <c r="O2281" s="112">
        <f t="shared" si="370"/>
        <v>211.76941870011174</v>
      </c>
      <c r="P2281" s="33">
        <f t="shared" si="371"/>
        <v>299.20919248375486</v>
      </c>
      <c r="Q2281" s="117">
        <f>IF(INDEX($P$2:$P$4096,MATCH($B$7,$P$2:$P$4096,1)+ROWS(Q$2:$Q2281))&lt;=$B$8,INDEX($P$2:$P$4096,MATCH($B$7,$P$2:$P$4096,1)+ROWS(Q$2:$Q2281)),"")</f>
        <v>337.38431128011206</v>
      </c>
      <c r="R2281" s="118">
        <f t="shared" si="372"/>
        <v>2526</v>
      </c>
      <c r="S2281" s="51">
        <f t="shared" ca="1" si="373"/>
        <v>337.38431128011206</v>
      </c>
      <c r="T2281" s="52">
        <f t="shared" ca="1" si="374"/>
        <v>2526</v>
      </c>
      <c r="U2281" s="39" t="str">
        <f t="shared" ca="1" si="375"/>
        <v>337,</v>
      </c>
      <c r="V2281" s="39" t="str">
        <f t="shared" ca="1" si="376"/>
        <v>337.3843,</v>
      </c>
      <c r="W2281" s="53" t="str">
        <f t="shared" ca="1" si="369"/>
        <v>33738,</v>
      </c>
      <c r="X2281" s="90"/>
      <c r="Y2281" s="52"/>
      <c r="Z2281" s="52"/>
      <c r="AA2281" s="52"/>
      <c r="AB2281" s="52"/>
      <c r="AC2281" s="52"/>
      <c r="AD2281" s="52"/>
      <c r="AE2281" s="52"/>
      <c r="AF2281" s="52"/>
      <c r="AG2281" s="52"/>
      <c r="AH2281" s="52"/>
    </row>
    <row r="2282" spans="11:34" ht="15" thickBot="1" x14ac:dyDescent="0.3">
      <c r="K2282" s="109"/>
      <c r="L2282" s="116">
        <v>2281</v>
      </c>
      <c r="M2282" s="33">
        <f t="shared" si="367"/>
        <v>1.6710622710622711</v>
      </c>
      <c r="N2282" s="33">
        <f t="shared" si="368"/>
        <v>0.42788522588522587</v>
      </c>
      <c r="O2282" s="112">
        <f t="shared" si="370"/>
        <v>211.8243692501118</v>
      </c>
      <c r="P2282" s="33">
        <f t="shared" si="371"/>
        <v>299.36342117356168</v>
      </c>
      <c r="Q2282" s="117">
        <f>IF(INDEX($P$2:$P$4096,MATCH($B$7,$P$2:$P$4096,1)+ROWS(Q$2:$Q2282))&lt;=$B$8,INDEX($P$2:$P$4096,MATCH($B$7,$P$2:$P$4096,1)+ROWS(Q$2:$Q2282)),"")</f>
        <v>337.54046981716903</v>
      </c>
      <c r="R2282" s="118">
        <f t="shared" si="372"/>
        <v>2527</v>
      </c>
      <c r="S2282" s="51">
        <f t="shared" ca="1" si="373"/>
        <v>337.54046981716903</v>
      </c>
      <c r="T2282" s="52">
        <f t="shared" ca="1" si="374"/>
        <v>2527</v>
      </c>
      <c r="U2282" s="39" t="str">
        <f t="shared" ca="1" si="375"/>
        <v>338,</v>
      </c>
      <c r="V2282" s="39" t="str">
        <f t="shared" ca="1" si="376"/>
        <v>337.5405,</v>
      </c>
      <c r="W2282" s="53" t="str">
        <f t="shared" ca="1" si="369"/>
        <v>33754,</v>
      </c>
      <c r="X2282" s="90"/>
      <c r="Y2282" s="52"/>
      <c r="Z2282" s="52"/>
      <c r="AA2282" s="52"/>
      <c r="AB2282" s="52"/>
      <c r="AC2282" s="52"/>
      <c r="AD2282" s="52"/>
      <c r="AE2282" s="52"/>
      <c r="AF2282" s="52"/>
      <c r="AG2282" s="52"/>
      <c r="AH2282" s="52"/>
    </row>
    <row r="2283" spans="11:34" ht="15" thickBot="1" x14ac:dyDescent="0.3">
      <c r="K2283" s="109"/>
      <c r="L2283" s="116">
        <v>2282</v>
      </c>
      <c r="M2283" s="33">
        <f t="shared" si="367"/>
        <v>1.6717948717948719</v>
      </c>
      <c r="N2283" s="33">
        <f t="shared" si="368"/>
        <v>0.427996225996226</v>
      </c>
      <c r="O2283" s="112">
        <f t="shared" si="370"/>
        <v>211.87931980011186</v>
      </c>
      <c r="P2283" s="33">
        <f t="shared" si="371"/>
        <v>299.51765755726302</v>
      </c>
      <c r="Q2283" s="117">
        <f>IF(INDEX($P$2:$P$4096,MATCH($B$7,$P$2:$P$4096,1)+ROWS(Q$2:$Q2283))&lt;=$B$8,INDEX($P$2:$P$4096,MATCH($B$7,$P$2:$P$4096,1)+ROWS(Q$2:$Q2283)),"")</f>
        <v>337.69663635457169</v>
      </c>
      <c r="R2283" s="118">
        <f t="shared" si="372"/>
        <v>2528</v>
      </c>
      <c r="S2283" s="51">
        <f t="shared" ca="1" si="373"/>
        <v>337.69663635457169</v>
      </c>
      <c r="T2283" s="52">
        <f t="shared" ca="1" si="374"/>
        <v>2528</v>
      </c>
      <c r="U2283" s="39" t="str">
        <f t="shared" ca="1" si="375"/>
        <v>338,</v>
      </c>
      <c r="V2283" s="39" t="str">
        <f t="shared" ca="1" si="376"/>
        <v>337.6966,</v>
      </c>
      <c r="W2283" s="53" t="str">
        <f t="shared" ca="1" si="369"/>
        <v>33770,</v>
      </c>
      <c r="X2283" s="90"/>
      <c r="Y2283" s="52"/>
      <c r="Z2283" s="52"/>
      <c r="AA2283" s="52"/>
      <c r="AB2283" s="52"/>
      <c r="AC2283" s="52"/>
      <c r="AD2283" s="52"/>
      <c r="AE2283" s="52"/>
      <c r="AF2283" s="52"/>
      <c r="AG2283" s="52"/>
      <c r="AH2283" s="52"/>
    </row>
    <row r="2284" spans="11:34" ht="15" thickBot="1" x14ac:dyDescent="0.3">
      <c r="K2284" s="109"/>
      <c r="L2284" s="116">
        <v>2283</v>
      </c>
      <c r="M2284" s="33">
        <f t="shared" si="367"/>
        <v>1.6725274725274726</v>
      </c>
      <c r="N2284" s="33">
        <f t="shared" si="368"/>
        <v>0.42810722610722607</v>
      </c>
      <c r="O2284" s="112">
        <f t="shared" si="370"/>
        <v>211.93427035011192</v>
      </c>
      <c r="P2284" s="33">
        <f t="shared" si="371"/>
        <v>299.67190163606568</v>
      </c>
      <c r="Q2284" s="117">
        <f>IF(INDEX($P$2:$P$4096,MATCH($B$7,$P$2:$P$4096,1)+ROWS(Q$2:$Q2284))&lt;=$B$8,INDEX($P$2:$P$4096,MATCH($B$7,$P$2:$P$4096,1)+ROWS(Q$2:$Q2284)),"")</f>
        <v>337.85281089360518</v>
      </c>
      <c r="R2284" s="118">
        <f t="shared" si="372"/>
        <v>2529</v>
      </c>
      <c r="S2284" s="51">
        <f t="shared" ca="1" si="373"/>
        <v>337.85281089360518</v>
      </c>
      <c r="T2284" s="52">
        <f t="shared" ca="1" si="374"/>
        <v>2529</v>
      </c>
      <c r="U2284" s="39" t="str">
        <f t="shared" ca="1" si="375"/>
        <v>338,</v>
      </c>
      <c r="V2284" s="39" t="str">
        <f t="shared" ca="1" si="376"/>
        <v>337.8528,</v>
      </c>
      <c r="W2284" s="53" t="str">
        <f t="shared" ca="1" si="369"/>
        <v>33785,</v>
      </c>
      <c r="X2284" s="90"/>
      <c r="Y2284" s="52"/>
      <c r="Z2284" s="52"/>
      <c r="AA2284" s="52"/>
      <c r="AB2284" s="52"/>
      <c r="AC2284" s="52"/>
      <c r="AD2284" s="52"/>
      <c r="AE2284" s="52"/>
      <c r="AF2284" s="52"/>
      <c r="AG2284" s="52"/>
      <c r="AH2284" s="52"/>
    </row>
    <row r="2285" spans="11:34" ht="15" thickBot="1" x14ac:dyDescent="0.3">
      <c r="K2285" s="109"/>
      <c r="L2285" s="116">
        <v>2284</v>
      </c>
      <c r="M2285" s="33">
        <f t="shared" si="367"/>
        <v>1.6732600732600733</v>
      </c>
      <c r="N2285" s="33">
        <f t="shared" si="368"/>
        <v>0.42821822621822619</v>
      </c>
      <c r="O2285" s="112">
        <f t="shared" si="370"/>
        <v>211.98922090011197</v>
      </c>
      <c r="P2285" s="33">
        <f t="shared" si="371"/>
        <v>299.82615341117724</v>
      </c>
      <c r="Q2285" s="117">
        <f>IF(INDEX($P$2:$P$4096,MATCH($B$7,$P$2:$P$4096,1)+ROWS(Q$2:$Q2285))&lt;=$B$8,INDEX($P$2:$P$4096,MATCH($B$7,$P$2:$P$4096,1)+ROWS(Q$2:$Q2285)),"")</f>
        <v>338.00899343555449</v>
      </c>
      <c r="R2285" s="118">
        <f t="shared" si="372"/>
        <v>2530</v>
      </c>
      <c r="S2285" s="51">
        <f t="shared" ca="1" si="373"/>
        <v>338.00899343555449</v>
      </c>
      <c r="T2285" s="52">
        <f t="shared" ca="1" si="374"/>
        <v>2530</v>
      </c>
      <c r="U2285" s="39" t="str">
        <f t="shared" ca="1" si="375"/>
        <v>338,</v>
      </c>
      <c r="V2285" s="39" t="str">
        <f t="shared" ca="1" si="376"/>
        <v>338.009,</v>
      </c>
      <c r="W2285" s="53" t="str">
        <f t="shared" ca="1" si="369"/>
        <v>33801,</v>
      </c>
      <c r="X2285" s="90"/>
      <c r="Y2285" s="52"/>
      <c r="Z2285" s="52"/>
      <c r="AA2285" s="52"/>
      <c r="AB2285" s="52"/>
      <c r="AC2285" s="52"/>
      <c r="AD2285" s="52"/>
      <c r="AE2285" s="52"/>
      <c r="AF2285" s="52"/>
      <c r="AG2285" s="52"/>
      <c r="AH2285" s="52"/>
    </row>
    <row r="2286" spans="11:34" ht="15" thickBot="1" x14ac:dyDescent="0.3">
      <c r="K2286" s="109"/>
      <c r="L2286" s="116">
        <v>2285</v>
      </c>
      <c r="M2286" s="33">
        <f t="shared" si="367"/>
        <v>1.673992673992674</v>
      </c>
      <c r="N2286" s="33">
        <f t="shared" si="368"/>
        <v>0.42832922632922632</v>
      </c>
      <c r="O2286" s="112">
        <f t="shared" si="370"/>
        <v>212.04417145011203</v>
      </c>
      <c r="P2286" s="33">
        <f t="shared" si="371"/>
        <v>299.98041288380585</v>
      </c>
      <c r="Q2286" s="117">
        <f>IF(INDEX($P$2:$P$4096,MATCH($B$7,$P$2:$P$4096,1)+ROWS(Q$2:$Q2286))&lt;=$B$8,INDEX($P$2:$P$4096,MATCH($B$7,$P$2:$P$4096,1)+ROWS(Q$2:$Q2286)),"")</f>
        <v>338.16518398170496</v>
      </c>
      <c r="R2286" s="118">
        <f t="shared" si="372"/>
        <v>2531</v>
      </c>
      <c r="S2286" s="51">
        <f t="shared" ca="1" si="373"/>
        <v>338.16518398170496</v>
      </c>
      <c r="T2286" s="52">
        <f t="shared" ca="1" si="374"/>
        <v>2531</v>
      </c>
      <c r="U2286" s="39" t="str">
        <f t="shared" ca="1" si="375"/>
        <v>338,</v>
      </c>
      <c r="V2286" s="39" t="str">
        <f t="shared" ca="1" si="376"/>
        <v>338.1652,</v>
      </c>
      <c r="W2286" s="53" t="str">
        <f t="shared" ca="1" si="369"/>
        <v>33817,</v>
      </c>
      <c r="X2286" s="90"/>
      <c r="Y2286" s="52"/>
      <c r="Z2286" s="52"/>
      <c r="AA2286" s="52"/>
      <c r="AB2286" s="52"/>
      <c r="AC2286" s="52"/>
      <c r="AD2286" s="52"/>
      <c r="AE2286" s="52"/>
      <c r="AF2286" s="52"/>
      <c r="AG2286" s="52"/>
      <c r="AH2286" s="52"/>
    </row>
    <row r="2287" spans="11:34" ht="15" thickBot="1" x14ac:dyDescent="0.3">
      <c r="K2287" s="109"/>
      <c r="L2287" s="116">
        <v>2286</v>
      </c>
      <c r="M2287" s="33">
        <f t="shared" si="367"/>
        <v>1.6747252747252748</v>
      </c>
      <c r="N2287" s="33">
        <f t="shared" si="368"/>
        <v>0.42844022644022645</v>
      </c>
      <c r="O2287" s="112">
        <f t="shared" si="370"/>
        <v>212.09912200011209</v>
      </c>
      <c r="P2287" s="33">
        <f t="shared" si="371"/>
        <v>300.13468005515944</v>
      </c>
      <c r="Q2287" s="117">
        <f>IF(INDEX($P$2:$P$4096,MATCH($B$7,$P$2:$P$4096,1)+ROWS(Q$2:$Q2287))&lt;=$B$8,INDEX($P$2:$P$4096,MATCH($B$7,$P$2:$P$4096,1)+ROWS(Q$2:$Q2287)),"")</f>
        <v>338.32138253334239</v>
      </c>
      <c r="R2287" s="118">
        <f t="shared" si="372"/>
        <v>2532</v>
      </c>
      <c r="S2287" s="51">
        <f t="shared" ca="1" si="373"/>
        <v>338.32138253334239</v>
      </c>
      <c r="T2287" s="52">
        <f t="shared" ca="1" si="374"/>
        <v>2532</v>
      </c>
      <c r="U2287" s="39" t="str">
        <f t="shared" ca="1" si="375"/>
        <v>338,</v>
      </c>
      <c r="V2287" s="39" t="str">
        <f t="shared" ca="1" si="376"/>
        <v>338.3214,</v>
      </c>
      <c r="W2287" s="53" t="str">
        <f t="shared" ca="1" si="369"/>
        <v>33832,</v>
      </c>
      <c r="X2287" s="90"/>
      <c r="Y2287" s="52"/>
      <c r="Z2287" s="52"/>
      <c r="AA2287" s="52"/>
      <c r="AB2287" s="52"/>
      <c r="AC2287" s="52"/>
      <c r="AD2287" s="52"/>
      <c r="AE2287" s="52"/>
      <c r="AF2287" s="52"/>
      <c r="AG2287" s="52"/>
      <c r="AH2287" s="52"/>
    </row>
    <row r="2288" spans="11:34" ht="15" thickBot="1" x14ac:dyDescent="0.3">
      <c r="K2288" s="109"/>
      <c r="L2288" s="116">
        <v>2287</v>
      </c>
      <c r="M2288" s="33">
        <f t="shared" si="367"/>
        <v>1.6754578754578755</v>
      </c>
      <c r="N2288" s="33">
        <f t="shared" si="368"/>
        <v>0.42855122655122652</v>
      </c>
      <c r="O2288" s="112">
        <f t="shared" si="370"/>
        <v>212.15407255011212</v>
      </c>
      <c r="P2288" s="33">
        <f t="shared" si="371"/>
        <v>300.28895492644648</v>
      </c>
      <c r="Q2288" s="117">
        <f>IF(INDEX($P$2:$P$4096,MATCH($B$7,$P$2:$P$4096,1)+ROWS(Q$2:$Q2288))&lt;=$B$8,INDEX($P$2:$P$4096,MATCH($B$7,$P$2:$P$4096,1)+ROWS(Q$2:$Q2288)),"")</f>
        <v>338.4775890917528</v>
      </c>
      <c r="R2288" s="118">
        <f t="shared" si="372"/>
        <v>2533</v>
      </c>
      <c r="S2288" s="51">
        <f t="shared" ca="1" si="373"/>
        <v>338.4775890917528</v>
      </c>
      <c r="T2288" s="52">
        <f t="shared" ca="1" si="374"/>
        <v>2533</v>
      </c>
      <c r="U2288" s="39" t="str">
        <f t="shared" ca="1" si="375"/>
        <v>338,</v>
      </c>
      <c r="V2288" s="39" t="str">
        <f t="shared" ca="1" si="376"/>
        <v>338.4776,</v>
      </c>
      <c r="W2288" s="53" t="str">
        <f t="shared" ca="1" si="369"/>
        <v>33848,</v>
      </c>
      <c r="X2288" s="90"/>
      <c r="Y2288" s="52"/>
      <c r="Z2288" s="52"/>
      <c r="AA2288" s="52"/>
      <c r="AB2288" s="52"/>
      <c r="AC2288" s="52"/>
      <c r="AD2288" s="52"/>
      <c r="AE2288" s="52"/>
      <c r="AF2288" s="52"/>
      <c r="AG2288" s="52"/>
      <c r="AH2288" s="52"/>
    </row>
    <row r="2289" spans="11:34" ht="15" thickBot="1" x14ac:dyDescent="0.3">
      <c r="K2289" s="109"/>
      <c r="L2289" s="116">
        <v>2288</v>
      </c>
      <c r="M2289" s="33">
        <f t="shared" si="367"/>
        <v>1.6761904761904762</v>
      </c>
      <c r="N2289" s="33">
        <f t="shared" si="368"/>
        <v>0.42866222666222664</v>
      </c>
      <c r="O2289" s="112">
        <f t="shared" si="370"/>
        <v>212.20902310011218</v>
      </c>
      <c r="P2289" s="33">
        <f t="shared" si="371"/>
        <v>300.44323749887593</v>
      </c>
      <c r="Q2289" s="117">
        <f>IF(INDEX($P$2:$P$4096,MATCH($B$7,$P$2:$P$4096,1)+ROWS(Q$2:$Q2289))&lt;=$B$8,INDEX($P$2:$P$4096,MATCH($B$7,$P$2:$P$4096,1)+ROWS(Q$2:$Q2289)),"")</f>
        <v>338.6338036582228</v>
      </c>
      <c r="R2289" s="118">
        <f t="shared" si="372"/>
        <v>2534</v>
      </c>
      <c r="S2289" s="51">
        <f t="shared" ca="1" si="373"/>
        <v>338.6338036582228</v>
      </c>
      <c r="T2289" s="52">
        <f t="shared" ca="1" si="374"/>
        <v>2534</v>
      </c>
      <c r="U2289" s="39" t="str">
        <f t="shared" ca="1" si="375"/>
        <v>339,</v>
      </c>
      <c r="V2289" s="39" t="str">
        <f t="shared" ca="1" si="376"/>
        <v>338.6338,</v>
      </c>
      <c r="W2289" s="53" t="str">
        <f t="shared" ca="1" si="369"/>
        <v>33863,</v>
      </c>
      <c r="X2289" s="90"/>
      <c r="Y2289" s="52"/>
      <c r="Z2289" s="52"/>
      <c r="AA2289" s="52"/>
      <c r="AB2289" s="52"/>
      <c r="AC2289" s="52"/>
      <c r="AD2289" s="52"/>
      <c r="AE2289" s="52"/>
      <c r="AF2289" s="52"/>
      <c r="AG2289" s="52"/>
      <c r="AH2289" s="52"/>
    </row>
    <row r="2290" spans="11:34" ht="15" thickBot="1" x14ac:dyDescent="0.3">
      <c r="K2290" s="109"/>
      <c r="L2290" s="116">
        <v>2289</v>
      </c>
      <c r="M2290" s="33">
        <f t="shared" si="367"/>
        <v>1.676923076923077</v>
      </c>
      <c r="N2290" s="33">
        <f t="shared" si="368"/>
        <v>0.42877322677322677</v>
      </c>
      <c r="O2290" s="112">
        <f t="shared" si="370"/>
        <v>212.26397365011226</v>
      </c>
      <c r="P2290" s="33">
        <f t="shared" si="371"/>
        <v>300.59752777365685</v>
      </c>
      <c r="Q2290" s="117">
        <f>IF(INDEX($P$2:$P$4096,MATCH($B$7,$P$2:$P$4096,1)+ROWS(Q$2:$Q2290))&lt;=$B$8,INDEX($P$2:$P$4096,MATCH($B$7,$P$2:$P$4096,1)+ROWS(Q$2:$Q2290)),"")</f>
        <v>338.79002623403863</v>
      </c>
      <c r="R2290" s="118">
        <f t="shared" si="372"/>
        <v>2535</v>
      </c>
      <c r="S2290" s="51">
        <f t="shared" ca="1" si="373"/>
        <v>338.79002623403863</v>
      </c>
      <c r="T2290" s="52">
        <f t="shared" ca="1" si="374"/>
        <v>2535</v>
      </c>
      <c r="U2290" s="39" t="str">
        <f t="shared" ca="1" si="375"/>
        <v>339,</v>
      </c>
      <c r="V2290" s="39" t="str">
        <f t="shared" ca="1" si="376"/>
        <v>338.79,</v>
      </c>
      <c r="W2290" s="53" t="str">
        <f t="shared" ca="1" si="369"/>
        <v>33879,</v>
      </c>
      <c r="X2290" s="90"/>
      <c r="Y2290" s="52"/>
      <c r="Z2290" s="52"/>
      <c r="AA2290" s="52"/>
      <c r="AB2290" s="52"/>
      <c r="AC2290" s="52"/>
      <c r="AD2290" s="52"/>
      <c r="AE2290" s="52"/>
      <c r="AF2290" s="52"/>
      <c r="AG2290" s="52"/>
      <c r="AH2290" s="52"/>
    </row>
    <row r="2291" spans="11:34" ht="15" thickBot="1" x14ac:dyDescent="0.3">
      <c r="K2291" s="109"/>
      <c r="L2291" s="116">
        <v>2290</v>
      </c>
      <c r="M2291" s="33">
        <f t="shared" si="367"/>
        <v>1.6776556776556777</v>
      </c>
      <c r="N2291" s="33">
        <f t="shared" si="368"/>
        <v>0.42888422688422689</v>
      </c>
      <c r="O2291" s="112">
        <f t="shared" si="370"/>
        <v>212.31892420011232</v>
      </c>
      <c r="P2291" s="33">
        <f t="shared" si="371"/>
        <v>300.75182575199875</v>
      </c>
      <c r="Q2291" s="117">
        <f>IF(INDEX($P$2:$P$4096,MATCH($B$7,$P$2:$P$4096,1)+ROWS(Q$2:$Q2291))&lt;=$B$8,INDEX($P$2:$P$4096,MATCH($B$7,$P$2:$P$4096,1)+ROWS(Q$2:$Q2291)),"")</f>
        <v>338.94625682048814</v>
      </c>
      <c r="R2291" s="118">
        <f t="shared" si="372"/>
        <v>2536</v>
      </c>
      <c r="S2291" s="51">
        <f t="shared" ca="1" si="373"/>
        <v>338.94625682048814</v>
      </c>
      <c r="T2291" s="52">
        <f t="shared" ca="1" si="374"/>
        <v>2536</v>
      </c>
      <c r="U2291" s="39" t="str">
        <f t="shared" ca="1" si="375"/>
        <v>339,</v>
      </c>
      <c r="V2291" s="39" t="str">
        <f t="shared" ca="1" si="376"/>
        <v>338.9463,</v>
      </c>
      <c r="W2291" s="53" t="str">
        <f t="shared" ca="1" si="369"/>
        <v>33895,</v>
      </c>
      <c r="X2291" s="90"/>
      <c r="Y2291" s="52"/>
      <c r="Z2291" s="52"/>
      <c r="AA2291" s="52"/>
      <c r="AB2291" s="52"/>
      <c r="AC2291" s="52"/>
      <c r="AD2291" s="52"/>
      <c r="AE2291" s="52"/>
      <c r="AF2291" s="52"/>
      <c r="AG2291" s="52"/>
      <c r="AH2291" s="52"/>
    </row>
    <row r="2292" spans="11:34" ht="15" thickBot="1" x14ac:dyDescent="0.3">
      <c r="K2292" s="109"/>
      <c r="L2292" s="116">
        <v>2291</v>
      </c>
      <c r="M2292" s="33">
        <f t="shared" si="367"/>
        <v>1.6783882783882784</v>
      </c>
      <c r="N2292" s="33">
        <f t="shared" si="368"/>
        <v>0.42899522699522696</v>
      </c>
      <c r="O2292" s="112">
        <f t="shared" si="370"/>
        <v>212.37387475011235</v>
      </c>
      <c r="P2292" s="33">
        <f t="shared" si="371"/>
        <v>300.90613143511092</v>
      </c>
      <c r="Q2292" s="117">
        <f>IF(INDEX($P$2:$P$4096,MATCH($B$7,$P$2:$P$4096,1)+ROWS(Q$2:$Q2292))&lt;=$B$8,INDEX($P$2:$P$4096,MATCH($B$7,$P$2:$P$4096,1)+ROWS(Q$2:$Q2292)),"")</f>
        <v>339.10249541885804</v>
      </c>
      <c r="R2292" s="118">
        <f t="shared" si="372"/>
        <v>2537</v>
      </c>
      <c r="S2292" s="51">
        <f t="shared" ca="1" si="373"/>
        <v>339.10249541885804</v>
      </c>
      <c r="T2292" s="52">
        <f t="shared" ca="1" si="374"/>
        <v>2537</v>
      </c>
      <c r="U2292" s="39" t="str">
        <f t="shared" ca="1" si="375"/>
        <v>339,</v>
      </c>
      <c r="V2292" s="39" t="str">
        <f t="shared" ca="1" si="376"/>
        <v>339.1025,</v>
      </c>
      <c r="W2292" s="53" t="str">
        <f t="shared" ca="1" si="369"/>
        <v>33910,</v>
      </c>
      <c r="X2292" s="90"/>
      <c r="Y2292" s="52"/>
      <c r="Z2292" s="52"/>
      <c r="AA2292" s="52"/>
      <c r="AB2292" s="52"/>
      <c r="AC2292" s="52"/>
      <c r="AD2292" s="52"/>
      <c r="AE2292" s="52"/>
      <c r="AF2292" s="52"/>
      <c r="AG2292" s="52"/>
      <c r="AH2292" s="52"/>
    </row>
    <row r="2293" spans="11:34" ht="15" thickBot="1" x14ac:dyDescent="0.3">
      <c r="K2293" s="109"/>
      <c r="L2293" s="116">
        <v>2292</v>
      </c>
      <c r="M2293" s="33">
        <f t="shared" si="367"/>
        <v>1.6791208791208792</v>
      </c>
      <c r="N2293" s="33">
        <f t="shared" si="368"/>
        <v>0.42910622710622709</v>
      </c>
      <c r="O2293" s="112">
        <f t="shared" si="370"/>
        <v>212.42882530011241</v>
      </c>
      <c r="P2293" s="33">
        <f t="shared" si="371"/>
        <v>301.0604448242039</v>
      </c>
      <c r="Q2293" s="117">
        <f>IF(INDEX($P$2:$P$4096,MATCH($B$7,$P$2:$P$4096,1)+ROWS(Q$2:$Q2293))&lt;=$B$8,INDEX($P$2:$P$4096,MATCH($B$7,$P$2:$P$4096,1)+ROWS(Q$2:$Q2293)),"")</f>
        <v>339.25874203043594</v>
      </c>
      <c r="R2293" s="118">
        <f t="shared" si="372"/>
        <v>2538</v>
      </c>
      <c r="S2293" s="51">
        <f t="shared" ca="1" si="373"/>
        <v>339.25874203043594</v>
      </c>
      <c r="T2293" s="52">
        <f t="shared" ca="1" si="374"/>
        <v>2538</v>
      </c>
      <c r="U2293" s="39" t="str">
        <f t="shared" ca="1" si="375"/>
        <v>339,</v>
      </c>
      <c r="V2293" s="39" t="str">
        <f t="shared" ca="1" si="376"/>
        <v>339.2587,</v>
      </c>
      <c r="W2293" s="53" t="str">
        <f t="shared" ca="1" si="369"/>
        <v>33926,</v>
      </c>
      <c r="X2293" s="90"/>
      <c r="Y2293" s="52"/>
      <c r="Z2293" s="52"/>
      <c r="AA2293" s="52"/>
      <c r="AB2293" s="52"/>
      <c r="AC2293" s="52"/>
      <c r="AD2293" s="52"/>
      <c r="AE2293" s="52"/>
      <c r="AF2293" s="52"/>
      <c r="AG2293" s="52"/>
      <c r="AH2293" s="52"/>
    </row>
    <row r="2294" spans="11:34" ht="15" thickBot="1" x14ac:dyDescent="0.3">
      <c r="K2294" s="109"/>
      <c r="L2294" s="116">
        <v>2293</v>
      </c>
      <c r="M2294" s="33">
        <f t="shared" si="367"/>
        <v>1.6798534798534799</v>
      </c>
      <c r="N2294" s="33">
        <f t="shared" si="368"/>
        <v>0.42921722721722722</v>
      </c>
      <c r="O2294" s="112">
        <f t="shared" si="370"/>
        <v>212.48377585011247</v>
      </c>
      <c r="P2294" s="33">
        <f t="shared" si="371"/>
        <v>301.21476592048788</v>
      </c>
      <c r="Q2294" s="117">
        <f>IF(INDEX($P$2:$P$4096,MATCH($B$7,$P$2:$P$4096,1)+ROWS(Q$2:$Q2294))&lt;=$B$8,INDEX($P$2:$P$4096,MATCH($B$7,$P$2:$P$4096,1)+ROWS(Q$2:$Q2294)),"")</f>
        <v>339.41499665651025</v>
      </c>
      <c r="R2294" s="118">
        <f t="shared" si="372"/>
        <v>2539</v>
      </c>
      <c r="S2294" s="51">
        <f t="shared" ca="1" si="373"/>
        <v>339.41499665651025</v>
      </c>
      <c r="T2294" s="52">
        <f t="shared" ca="1" si="374"/>
        <v>2539</v>
      </c>
      <c r="U2294" s="39" t="str">
        <f t="shared" ca="1" si="375"/>
        <v>339,</v>
      </c>
      <c r="V2294" s="39" t="str">
        <f t="shared" ca="1" si="376"/>
        <v>339.415,</v>
      </c>
      <c r="W2294" s="53" t="str">
        <f t="shared" ca="1" si="369"/>
        <v>33941,</v>
      </c>
      <c r="X2294" s="90"/>
      <c r="Y2294" s="52"/>
      <c r="Z2294" s="52"/>
      <c r="AA2294" s="52"/>
      <c r="AB2294" s="52"/>
      <c r="AC2294" s="52"/>
      <c r="AD2294" s="52"/>
      <c r="AE2294" s="52"/>
      <c r="AF2294" s="52"/>
      <c r="AG2294" s="52"/>
      <c r="AH2294" s="52"/>
    </row>
    <row r="2295" spans="11:34" ht="15" thickBot="1" x14ac:dyDescent="0.3">
      <c r="K2295" s="109"/>
      <c r="L2295" s="116">
        <v>2294</v>
      </c>
      <c r="M2295" s="33">
        <f t="shared" si="367"/>
        <v>1.6805860805860806</v>
      </c>
      <c r="N2295" s="33">
        <f t="shared" si="368"/>
        <v>0.42932822732822729</v>
      </c>
      <c r="O2295" s="112">
        <f t="shared" si="370"/>
        <v>212.53872640011249</v>
      </c>
      <c r="P2295" s="33">
        <f t="shared" si="371"/>
        <v>301.3690947251734</v>
      </c>
      <c r="Q2295" s="117">
        <f>IF(INDEX($P$2:$P$4096,MATCH($B$7,$P$2:$P$4096,1)+ROWS(Q$2:$Q2295))&lt;=$B$8,INDEX($P$2:$P$4096,MATCH($B$7,$P$2:$P$4096,1)+ROWS(Q$2:$Q2295)),"")</f>
        <v>339.57125929836928</v>
      </c>
      <c r="R2295" s="118">
        <f t="shared" si="372"/>
        <v>2540</v>
      </c>
      <c r="S2295" s="51">
        <f t="shared" ca="1" si="373"/>
        <v>339.57125929836928</v>
      </c>
      <c r="T2295" s="52">
        <f t="shared" ca="1" si="374"/>
        <v>2540</v>
      </c>
      <c r="U2295" s="39" t="str">
        <f t="shared" ca="1" si="375"/>
        <v>340,</v>
      </c>
      <c r="V2295" s="39" t="str">
        <f t="shared" ca="1" si="376"/>
        <v>339.5713,</v>
      </c>
      <c r="W2295" s="53" t="str">
        <f t="shared" ca="1" si="369"/>
        <v>33957,</v>
      </c>
      <c r="X2295" s="90"/>
      <c r="Y2295" s="52"/>
      <c r="Z2295" s="52"/>
      <c r="AA2295" s="52"/>
      <c r="AB2295" s="52"/>
      <c r="AC2295" s="52"/>
      <c r="AD2295" s="52"/>
      <c r="AE2295" s="52"/>
      <c r="AF2295" s="52"/>
      <c r="AG2295" s="52"/>
      <c r="AH2295" s="52"/>
    </row>
    <row r="2296" spans="11:34" ht="15" thickBot="1" x14ac:dyDescent="0.3">
      <c r="K2296" s="109"/>
      <c r="L2296" s="116">
        <v>2295</v>
      </c>
      <c r="M2296" s="33">
        <f t="shared" si="367"/>
        <v>1.6813186813186813</v>
      </c>
      <c r="N2296" s="33">
        <f t="shared" si="368"/>
        <v>0.42943922743922741</v>
      </c>
      <c r="O2296" s="112">
        <f t="shared" si="370"/>
        <v>212.59367695011258</v>
      </c>
      <c r="P2296" s="33">
        <f t="shared" si="371"/>
        <v>301.52343123947168</v>
      </c>
      <c r="Q2296" s="117">
        <f>IF(INDEX($P$2:$P$4096,MATCH($B$7,$P$2:$P$4096,1)+ROWS(Q$2:$Q2296))&lt;=$B$8,INDEX($P$2:$P$4096,MATCH($B$7,$P$2:$P$4096,1)+ROWS(Q$2:$Q2296)),"")</f>
        <v>339.72752995730144</v>
      </c>
      <c r="R2296" s="118">
        <f t="shared" si="372"/>
        <v>2541</v>
      </c>
      <c r="S2296" s="51">
        <f t="shared" ca="1" si="373"/>
        <v>339.72752995730144</v>
      </c>
      <c r="T2296" s="52">
        <f t="shared" ca="1" si="374"/>
        <v>2541</v>
      </c>
      <c r="U2296" s="39" t="str">
        <f t="shared" ca="1" si="375"/>
        <v>340,</v>
      </c>
      <c r="V2296" s="39" t="str">
        <f t="shared" ca="1" si="376"/>
        <v>339.7275,</v>
      </c>
      <c r="W2296" s="53" t="str">
        <f t="shared" ca="1" si="369"/>
        <v>33973,</v>
      </c>
      <c r="X2296" s="90"/>
      <c r="Y2296" s="52"/>
      <c r="Z2296" s="52"/>
      <c r="AA2296" s="52"/>
      <c r="AB2296" s="52"/>
      <c r="AC2296" s="52"/>
      <c r="AD2296" s="52"/>
      <c r="AE2296" s="52"/>
      <c r="AF2296" s="52"/>
      <c r="AG2296" s="52"/>
      <c r="AH2296" s="52"/>
    </row>
    <row r="2297" spans="11:34" ht="15" thickBot="1" x14ac:dyDescent="0.3">
      <c r="K2297" s="109"/>
      <c r="L2297" s="116">
        <v>2296</v>
      </c>
      <c r="M2297" s="33">
        <f t="shared" si="367"/>
        <v>1.6820512820512821</v>
      </c>
      <c r="N2297" s="33">
        <f t="shared" si="368"/>
        <v>0.42955022755022754</v>
      </c>
      <c r="O2297" s="112">
        <f t="shared" si="370"/>
        <v>212.64862750011264</v>
      </c>
      <c r="P2297" s="33">
        <f t="shared" si="371"/>
        <v>301.67777546459394</v>
      </c>
      <c r="Q2297" s="117">
        <f>IF(INDEX($P$2:$P$4096,MATCH($B$7,$P$2:$P$4096,1)+ROWS(Q$2:$Q2297))&lt;=$B$8,INDEX($P$2:$P$4096,MATCH($B$7,$P$2:$P$4096,1)+ROWS(Q$2:$Q2297)),"")</f>
        <v>339.88380863459571</v>
      </c>
      <c r="R2297" s="118">
        <f t="shared" si="372"/>
        <v>2542</v>
      </c>
      <c r="S2297" s="51">
        <f t="shared" ca="1" si="373"/>
        <v>339.88380863459571</v>
      </c>
      <c r="T2297" s="52">
        <f t="shared" ca="1" si="374"/>
        <v>2542</v>
      </c>
      <c r="U2297" s="39" t="str">
        <f t="shared" ca="1" si="375"/>
        <v>340,</v>
      </c>
      <c r="V2297" s="39" t="str">
        <f t="shared" ca="1" si="376"/>
        <v>339.8838,</v>
      </c>
      <c r="W2297" s="53" t="str">
        <f t="shared" ca="1" si="369"/>
        <v>33988,</v>
      </c>
      <c r="X2297" s="90"/>
      <c r="Y2297" s="52"/>
      <c r="Z2297" s="52"/>
      <c r="AA2297" s="52"/>
      <c r="AB2297" s="52"/>
      <c r="AC2297" s="52"/>
      <c r="AD2297" s="52"/>
      <c r="AE2297" s="52"/>
      <c r="AF2297" s="52"/>
      <c r="AG2297" s="52"/>
      <c r="AH2297" s="52"/>
    </row>
    <row r="2298" spans="11:34" ht="15" thickBot="1" x14ac:dyDescent="0.3">
      <c r="K2298" s="109"/>
      <c r="L2298" s="116">
        <v>2297</v>
      </c>
      <c r="M2298" s="33">
        <f t="shared" si="367"/>
        <v>1.6827838827838828</v>
      </c>
      <c r="N2298" s="33">
        <f t="shared" si="368"/>
        <v>0.42966122766122766</v>
      </c>
      <c r="O2298" s="112">
        <f t="shared" si="370"/>
        <v>212.7035780501127</v>
      </c>
      <c r="P2298" s="33">
        <f t="shared" si="371"/>
        <v>301.83212740175151</v>
      </c>
      <c r="Q2298" s="117">
        <f>IF(INDEX($P$2:$P$4096,MATCH($B$7,$P$2:$P$4096,1)+ROWS(Q$2:$Q2298))&lt;=$B$8,INDEX($P$2:$P$4096,MATCH($B$7,$P$2:$P$4096,1)+ROWS(Q$2:$Q2298)),"")</f>
        <v>340.04009533154141</v>
      </c>
      <c r="R2298" s="118">
        <f t="shared" si="372"/>
        <v>2543</v>
      </c>
      <c r="S2298" s="51">
        <f t="shared" ca="1" si="373"/>
        <v>340.04009533154141</v>
      </c>
      <c r="T2298" s="52">
        <f t="shared" ca="1" si="374"/>
        <v>2543</v>
      </c>
      <c r="U2298" s="39" t="str">
        <f t="shared" ca="1" si="375"/>
        <v>340,</v>
      </c>
      <c r="V2298" s="39" t="str">
        <f t="shared" ca="1" si="376"/>
        <v>340.0401,</v>
      </c>
      <c r="W2298" s="53" t="str">
        <f t="shared" ca="1" si="369"/>
        <v>34004,</v>
      </c>
      <c r="X2298" s="90"/>
      <c r="Y2298" s="52"/>
      <c r="Z2298" s="52"/>
      <c r="AA2298" s="52"/>
      <c r="AB2298" s="52"/>
      <c r="AC2298" s="52"/>
      <c r="AD2298" s="52"/>
      <c r="AE2298" s="52"/>
      <c r="AF2298" s="52"/>
      <c r="AG2298" s="52"/>
      <c r="AH2298" s="52"/>
    </row>
    <row r="2299" spans="11:34" ht="15" thickBot="1" x14ac:dyDescent="0.3">
      <c r="K2299" s="109"/>
      <c r="L2299" s="116">
        <v>2298</v>
      </c>
      <c r="M2299" s="33">
        <f t="shared" si="367"/>
        <v>1.6835164835164835</v>
      </c>
      <c r="N2299" s="33">
        <f t="shared" si="368"/>
        <v>0.42977222777222773</v>
      </c>
      <c r="O2299" s="112">
        <f t="shared" si="370"/>
        <v>212.75852860011273</v>
      </c>
      <c r="P2299" s="33">
        <f t="shared" si="371"/>
        <v>301.98648705215652</v>
      </c>
      <c r="Q2299" s="117">
        <f>IF(INDEX($P$2:$P$4096,MATCH($B$7,$P$2:$P$4096,1)+ROWS(Q$2:$Q2299))&lt;=$B$8,INDEX($P$2:$P$4096,MATCH($B$7,$P$2:$P$4096,1)+ROWS(Q$2:$Q2299)),"")</f>
        <v>340.19639004942809</v>
      </c>
      <c r="R2299" s="118">
        <f t="shared" si="372"/>
        <v>2544</v>
      </c>
      <c r="S2299" s="51">
        <f t="shared" ca="1" si="373"/>
        <v>340.19639004942809</v>
      </c>
      <c r="T2299" s="52">
        <f t="shared" ca="1" si="374"/>
        <v>2544</v>
      </c>
      <c r="U2299" s="39" t="str">
        <f t="shared" ca="1" si="375"/>
        <v>340,</v>
      </c>
      <c r="V2299" s="39" t="str">
        <f t="shared" ca="1" si="376"/>
        <v>340.1964,</v>
      </c>
      <c r="W2299" s="53" t="str">
        <f t="shared" ca="1" si="369"/>
        <v>34020,</v>
      </c>
      <c r="X2299" s="90"/>
      <c r="Y2299" s="52"/>
      <c r="Z2299" s="52"/>
      <c r="AA2299" s="52"/>
      <c r="AB2299" s="52"/>
      <c r="AC2299" s="52"/>
      <c r="AD2299" s="52"/>
      <c r="AE2299" s="52"/>
      <c r="AF2299" s="52"/>
      <c r="AG2299" s="52"/>
      <c r="AH2299" s="52"/>
    </row>
    <row r="2300" spans="11:34" ht="15" thickBot="1" x14ac:dyDescent="0.3">
      <c r="K2300" s="109"/>
      <c r="L2300" s="116">
        <v>2299</v>
      </c>
      <c r="M2300" s="33">
        <f t="shared" si="367"/>
        <v>1.6842490842490843</v>
      </c>
      <c r="N2300" s="33">
        <f t="shared" si="368"/>
        <v>0.42988322788322786</v>
      </c>
      <c r="O2300" s="112">
        <f t="shared" si="370"/>
        <v>212.81347915011278</v>
      </c>
      <c r="P2300" s="33">
        <f t="shared" si="371"/>
        <v>302.14085441702156</v>
      </c>
      <c r="Q2300" s="117">
        <f>IF(INDEX($P$2:$P$4096,MATCH($B$7,$P$2:$P$4096,1)+ROWS(Q$2:$Q2300))&lt;=$B$8,INDEX($P$2:$P$4096,MATCH($B$7,$P$2:$P$4096,1)+ROWS(Q$2:$Q2300)),"")</f>
        <v>340.35269278954564</v>
      </c>
      <c r="R2300" s="118">
        <f t="shared" si="372"/>
        <v>2545</v>
      </c>
      <c r="S2300" s="51">
        <f t="shared" ca="1" si="373"/>
        <v>340.35269278954564</v>
      </c>
      <c r="T2300" s="52">
        <f t="shared" ca="1" si="374"/>
        <v>2545</v>
      </c>
      <c r="U2300" s="39" t="str">
        <f t="shared" ca="1" si="375"/>
        <v>340,</v>
      </c>
      <c r="V2300" s="39" t="str">
        <f t="shared" ca="1" si="376"/>
        <v>340.3527,</v>
      </c>
      <c r="W2300" s="53" t="str">
        <f t="shared" ca="1" si="369"/>
        <v>34035,</v>
      </c>
      <c r="X2300" s="90"/>
      <c r="Y2300" s="52"/>
      <c r="Z2300" s="52"/>
      <c r="AA2300" s="52"/>
      <c r="AB2300" s="52"/>
      <c r="AC2300" s="52"/>
      <c r="AD2300" s="52"/>
      <c r="AE2300" s="52"/>
      <c r="AF2300" s="52"/>
      <c r="AG2300" s="52"/>
      <c r="AH2300" s="52"/>
    </row>
    <row r="2301" spans="11:34" ht="15" thickBot="1" x14ac:dyDescent="0.3">
      <c r="K2301" s="109"/>
      <c r="L2301" s="116">
        <v>2300</v>
      </c>
      <c r="M2301" s="33">
        <f t="shared" si="367"/>
        <v>1.684981684981685</v>
      </c>
      <c r="N2301" s="33">
        <f t="shared" si="368"/>
        <v>0.42999422799422798</v>
      </c>
      <c r="O2301" s="112">
        <f t="shared" si="370"/>
        <v>212.86842970011284</v>
      </c>
      <c r="P2301" s="33">
        <f t="shared" si="371"/>
        <v>302.29522949755886</v>
      </c>
      <c r="Q2301" s="117">
        <f>IF(INDEX($P$2:$P$4096,MATCH($B$7,$P$2:$P$4096,1)+ROWS(Q$2:$Q2301))&lt;=$B$8,INDEX($P$2:$P$4096,MATCH($B$7,$P$2:$P$4096,1)+ROWS(Q$2:$Q2301)),"")</f>
        <v>340.50900355318441</v>
      </c>
      <c r="R2301" s="118">
        <f t="shared" si="372"/>
        <v>2546</v>
      </c>
      <c r="S2301" s="51">
        <f t="shared" ca="1" si="373"/>
        <v>340.50900355318441</v>
      </c>
      <c r="T2301" s="52">
        <f t="shared" ca="1" si="374"/>
        <v>2546</v>
      </c>
      <c r="U2301" s="39" t="str">
        <f t="shared" ca="1" si="375"/>
        <v>341,</v>
      </c>
      <c r="V2301" s="39" t="str">
        <f t="shared" ca="1" si="376"/>
        <v>340.509,</v>
      </c>
      <c r="W2301" s="53" t="str">
        <f t="shared" ca="1" si="369"/>
        <v>34051,</v>
      </c>
      <c r="X2301" s="90"/>
      <c r="Y2301" s="52"/>
      <c r="Z2301" s="52"/>
      <c r="AA2301" s="52"/>
      <c r="AB2301" s="52"/>
      <c r="AC2301" s="52"/>
      <c r="AD2301" s="52"/>
      <c r="AE2301" s="52"/>
      <c r="AF2301" s="52"/>
      <c r="AG2301" s="52"/>
      <c r="AH2301" s="52"/>
    </row>
    <row r="2302" spans="11:34" ht="15" thickBot="1" x14ac:dyDescent="0.3">
      <c r="K2302" s="109"/>
      <c r="L2302" s="116">
        <v>2301</v>
      </c>
      <c r="M2302" s="33">
        <f t="shared" si="367"/>
        <v>1.6857142857142857</v>
      </c>
      <c r="N2302" s="33">
        <f t="shared" si="368"/>
        <v>0.43010522810522811</v>
      </c>
      <c r="O2302" s="112">
        <f t="shared" si="370"/>
        <v>212.92338025011293</v>
      </c>
      <c r="P2302" s="33">
        <f t="shared" si="371"/>
        <v>302.44961229498114</v>
      </c>
      <c r="Q2302" s="117">
        <f>IF(INDEX($P$2:$P$4096,MATCH($B$7,$P$2:$P$4096,1)+ROWS(Q$2:$Q2302))&lt;=$B$8,INDEX($P$2:$P$4096,MATCH($B$7,$P$2:$P$4096,1)+ROWS(Q$2:$Q2302)),"")</f>
        <v>340.66532234163475</v>
      </c>
      <c r="R2302" s="118">
        <f t="shared" si="372"/>
        <v>2547</v>
      </c>
      <c r="S2302" s="51">
        <f t="shared" ca="1" si="373"/>
        <v>340.66532234163475</v>
      </c>
      <c r="T2302" s="52">
        <f t="shared" ca="1" si="374"/>
        <v>2547</v>
      </c>
      <c r="U2302" s="39" t="str">
        <f t="shared" ca="1" si="375"/>
        <v>341,</v>
      </c>
      <c r="V2302" s="39" t="str">
        <f t="shared" ca="1" si="376"/>
        <v>340.6653,</v>
      </c>
      <c r="W2302" s="53" t="str">
        <f t="shared" ca="1" si="369"/>
        <v>34067,</v>
      </c>
      <c r="X2302" s="90"/>
      <c r="Y2302" s="52"/>
      <c r="Z2302" s="52"/>
      <c r="AA2302" s="52"/>
      <c r="AB2302" s="52"/>
      <c r="AC2302" s="52"/>
      <c r="AD2302" s="52"/>
      <c r="AE2302" s="52"/>
      <c r="AF2302" s="52"/>
      <c r="AG2302" s="52"/>
      <c r="AH2302" s="52"/>
    </row>
    <row r="2303" spans="11:34" ht="15" thickBot="1" x14ac:dyDescent="0.3">
      <c r="K2303" s="109"/>
      <c r="L2303" s="116">
        <v>2302</v>
      </c>
      <c r="M2303" s="33">
        <f t="shared" si="367"/>
        <v>1.6864468864468865</v>
      </c>
      <c r="N2303" s="33">
        <f t="shared" si="368"/>
        <v>0.43021622821622818</v>
      </c>
      <c r="O2303" s="112">
        <f t="shared" si="370"/>
        <v>212.97833080011296</v>
      </c>
      <c r="P2303" s="33">
        <f t="shared" si="371"/>
        <v>302.60400281050175</v>
      </c>
      <c r="Q2303" s="117">
        <f>IF(INDEX($P$2:$P$4096,MATCH($B$7,$P$2:$P$4096,1)+ROWS(Q$2:$Q2303))&lt;=$B$8,INDEX($P$2:$P$4096,MATCH($B$7,$P$2:$P$4096,1)+ROWS(Q$2:$Q2303)),"")</f>
        <v>340.8216491561879</v>
      </c>
      <c r="R2303" s="118">
        <f t="shared" si="372"/>
        <v>2548</v>
      </c>
      <c r="S2303" s="51">
        <f t="shared" ca="1" si="373"/>
        <v>340.8216491561879</v>
      </c>
      <c r="T2303" s="52">
        <f t="shared" ca="1" si="374"/>
        <v>2548</v>
      </c>
      <c r="U2303" s="39" t="str">
        <f t="shared" ca="1" si="375"/>
        <v>341,</v>
      </c>
      <c r="V2303" s="39" t="str">
        <f t="shared" ca="1" si="376"/>
        <v>340.8216,</v>
      </c>
      <c r="W2303" s="53" t="str">
        <f t="shared" ca="1" si="369"/>
        <v>34082,</v>
      </c>
      <c r="X2303" s="90"/>
      <c r="Y2303" s="52"/>
      <c r="Z2303" s="52"/>
      <c r="AA2303" s="52"/>
      <c r="AB2303" s="52"/>
      <c r="AC2303" s="52"/>
      <c r="AD2303" s="52"/>
      <c r="AE2303" s="52"/>
      <c r="AF2303" s="52"/>
      <c r="AG2303" s="52"/>
      <c r="AH2303" s="52"/>
    </row>
    <row r="2304" spans="11:34" ht="15" thickBot="1" x14ac:dyDescent="0.3">
      <c r="K2304" s="109"/>
      <c r="L2304" s="116">
        <v>2303</v>
      </c>
      <c r="M2304" s="33">
        <f t="shared" si="367"/>
        <v>1.6871794871794872</v>
      </c>
      <c r="N2304" s="33">
        <f t="shared" si="368"/>
        <v>0.43032722832722831</v>
      </c>
      <c r="O2304" s="112">
        <f t="shared" si="370"/>
        <v>213.03328135011301</v>
      </c>
      <c r="P2304" s="33">
        <f t="shared" si="371"/>
        <v>302.7584010453341</v>
      </c>
      <c r="Q2304" s="117">
        <f>IF(INDEX($P$2:$P$4096,MATCH($B$7,$P$2:$P$4096,1)+ROWS(Q$2:$Q2304))&lt;=$B$8,INDEX($P$2:$P$4096,MATCH($B$7,$P$2:$P$4096,1)+ROWS(Q$2:$Q2304)),"")</f>
        <v>340.97798399813468</v>
      </c>
      <c r="R2304" s="118">
        <f t="shared" si="372"/>
        <v>2549</v>
      </c>
      <c r="S2304" s="51">
        <f t="shared" ca="1" si="373"/>
        <v>340.97798399813468</v>
      </c>
      <c r="T2304" s="52">
        <f t="shared" ca="1" si="374"/>
        <v>2549</v>
      </c>
      <c r="U2304" s="39" t="str">
        <f t="shared" ca="1" si="375"/>
        <v>341,</v>
      </c>
      <c r="V2304" s="39" t="str">
        <f t="shared" ca="1" si="376"/>
        <v>340.978,</v>
      </c>
      <c r="W2304" s="53" t="str">
        <f t="shared" ca="1" si="369"/>
        <v>34098,</v>
      </c>
      <c r="X2304" s="90"/>
      <c r="Y2304" s="52"/>
      <c r="Z2304" s="52"/>
      <c r="AA2304" s="52"/>
      <c r="AB2304" s="52"/>
      <c r="AC2304" s="52"/>
      <c r="AD2304" s="52"/>
      <c r="AE2304" s="52"/>
      <c r="AF2304" s="52"/>
      <c r="AG2304" s="52"/>
      <c r="AH2304" s="52"/>
    </row>
    <row r="2305" spans="11:34" ht="15" thickBot="1" x14ac:dyDescent="0.3">
      <c r="K2305" s="109"/>
      <c r="L2305" s="116">
        <v>2304</v>
      </c>
      <c r="M2305" s="33">
        <f t="shared" si="367"/>
        <v>1.6879120879120879</v>
      </c>
      <c r="N2305" s="33">
        <f t="shared" si="368"/>
        <v>0.43043822843822843</v>
      </c>
      <c r="O2305" s="112">
        <f t="shared" si="370"/>
        <v>213.08823190011307</v>
      </c>
      <c r="P2305" s="33">
        <f t="shared" si="371"/>
        <v>302.91280700069223</v>
      </c>
      <c r="Q2305" s="117">
        <f>IF(INDEX($P$2:$P$4096,MATCH($B$7,$P$2:$P$4096,1)+ROWS(Q$2:$Q2305))&lt;=$B$8,INDEX($P$2:$P$4096,MATCH($B$7,$P$2:$P$4096,1)+ROWS(Q$2:$Q2305)),"")</f>
        <v>341.13432686876655</v>
      </c>
      <c r="R2305" s="118">
        <f t="shared" si="372"/>
        <v>2550</v>
      </c>
      <c r="S2305" s="51">
        <f t="shared" ca="1" si="373"/>
        <v>341.13432686876655</v>
      </c>
      <c r="T2305" s="52">
        <f t="shared" ca="1" si="374"/>
        <v>2550</v>
      </c>
      <c r="U2305" s="39" t="str">
        <f t="shared" ca="1" si="375"/>
        <v>341,</v>
      </c>
      <c r="V2305" s="39" t="str">
        <f t="shared" ca="1" si="376"/>
        <v>341.1343,</v>
      </c>
      <c r="W2305" s="53" t="str">
        <f t="shared" ca="1" si="369"/>
        <v>34113,</v>
      </c>
      <c r="X2305" s="90"/>
      <c r="Y2305" s="52"/>
      <c r="Z2305" s="52"/>
      <c r="AA2305" s="52"/>
      <c r="AB2305" s="52"/>
      <c r="AC2305" s="52"/>
      <c r="AD2305" s="52"/>
      <c r="AE2305" s="52"/>
      <c r="AF2305" s="52"/>
      <c r="AG2305" s="52"/>
      <c r="AH2305" s="52"/>
    </row>
    <row r="2306" spans="11:34" ht="15" thickBot="1" x14ac:dyDescent="0.3">
      <c r="K2306" s="109"/>
      <c r="L2306" s="116">
        <v>2305</v>
      </c>
      <c r="M2306" s="33">
        <f t="shared" ref="M2306:M2369" si="377">(L2306*$B$2)/($B$3-1)</f>
        <v>1.6886446886446886</v>
      </c>
      <c r="N2306" s="33">
        <f t="shared" ref="N2306:N2369" si="378">($M2306+$D$10)/$B$5</f>
        <v>0.4305492285492285</v>
      </c>
      <c r="O2306" s="112">
        <f t="shared" si="370"/>
        <v>213.1431824501131</v>
      </c>
      <c r="P2306" s="33">
        <f t="shared" si="371"/>
        <v>303.06722067778975</v>
      </c>
      <c r="Q2306" s="117">
        <f>IF(INDEX($P$2:$P$4096,MATCH($B$7,$P$2:$P$4096,1)+ROWS(Q$2:$Q2306))&lt;=$B$8,INDEX($P$2:$P$4096,MATCH($B$7,$P$2:$P$4096,1)+ROWS(Q$2:$Q2306)),"")</f>
        <v>341.29067776937569</v>
      </c>
      <c r="R2306" s="118">
        <f t="shared" si="372"/>
        <v>2551</v>
      </c>
      <c r="S2306" s="51">
        <f t="shared" ca="1" si="373"/>
        <v>341.29067776937569</v>
      </c>
      <c r="T2306" s="52">
        <f t="shared" ca="1" si="374"/>
        <v>2551</v>
      </c>
      <c r="U2306" s="39" t="str">
        <f t="shared" ca="1" si="375"/>
        <v>341,</v>
      </c>
      <c r="V2306" s="39" t="str">
        <f t="shared" ca="1" si="376"/>
        <v>341.2907,</v>
      </c>
      <c r="W2306" s="53" t="str">
        <f t="shared" ref="W2306:W2369" ca="1" si="379">ROUND(S2306*$B$10,0)&amp;","</f>
        <v>34129,</v>
      </c>
      <c r="X2306" s="90"/>
      <c r="Y2306" s="52"/>
      <c r="Z2306" s="52"/>
      <c r="AA2306" s="52"/>
      <c r="AB2306" s="52"/>
      <c r="AC2306" s="52"/>
      <c r="AD2306" s="52"/>
      <c r="AE2306" s="52"/>
      <c r="AF2306" s="52"/>
      <c r="AG2306" s="52"/>
      <c r="AH2306" s="52"/>
    </row>
    <row r="2307" spans="11:34" ht="15" thickBot="1" x14ac:dyDescent="0.3">
      <c r="K2307" s="109"/>
      <c r="L2307" s="116">
        <v>2306</v>
      </c>
      <c r="M2307" s="33">
        <f t="shared" si="377"/>
        <v>1.6893772893772894</v>
      </c>
      <c r="N2307" s="33">
        <f t="shared" si="378"/>
        <v>0.43066022866022863</v>
      </c>
      <c r="O2307" s="112">
        <f t="shared" ref="O2307:O2370" si="380">$N2307/$B$4</f>
        <v>213.19813300011316</v>
      </c>
      <c r="P2307" s="33">
        <f t="shared" ref="P2307:P2370" si="381">-245.19+O2307*(2.5293+O2307*(-0.066046+O2307*(0.0040422+O2307*(-0.0000020697))))/(1+O2307*(-0.025422+O2307*(0.0016883+O2307*(-0.0000013601))))</f>
        <v>303.22164207784186</v>
      </c>
      <c r="Q2307" s="117">
        <f>IF(INDEX($P$2:$P$4096,MATCH($B$7,$P$2:$P$4096,1)+ROWS(Q$2:$Q2307))&lt;=$B$8,INDEX($P$2:$P$4096,MATCH($B$7,$P$2:$P$4096,1)+ROWS(Q$2:$Q2307)),"")</f>
        <v>341.44703670125415</v>
      </c>
      <c r="R2307" s="118">
        <f t="shared" ref="R2307:R2370" si="382">INDEX($L$2:$L$4096,MATCH($Q2307,$P$2:$P$4096,0))</f>
        <v>2552</v>
      </c>
      <c r="S2307" s="51">
        <f t="shared" ref="S2307:S2370" ca="1" si="383">INDIRECT("Q"&amp;((ROW($Q2307)-2)*$B$9)+2,TRUE)</f>
        <v>341.44703670125415</v>
      </c>
      <c r="T2307" s="52">
        <f t="shared" ref="T2307:T2370" ca="1" si="384">INDEX($L$2:$L$4096,MATCH($S2307,$P$2:$P$4096,0))</f>
        <v>2552</v>
      </c>
      <c r="U2307" s="39" t="str">
        <f t="shared" ref="U2307:U2370" ca="1" si="385">ROUND(S2307,0)&amp;","</f>
        <v>341,</v>
      </c>
      <c r="V2307" s="39" t="str">
        <f t="shared" ref="V2307:V2370" ca="1" si="386">ROUND(S2307,4)&amp;","</f>
        <v>341.447,</v>
      </c>
      <c r="W2307" s="53" t="str">
        <f t="shared" ca="1" si="379"/>
        <v>34145,</v>
      </c>
      <c r="X2307" s="90"/>
      <c r="Y2307" s="52"/>
      <c r="Z2307" s="52"/>
      <c r="AA2307" s="52"/>
      <c r="AB2307" s="52"/>
      <c r="AC2307" s="52"/>
      <c r="AD2307" s="52"/>
      <c r="AE2307" s="52"/>
      <c r="AF2307" s="52"/>
      <c r="AG2307" s="52"/>
      <c r="AH2307" s="52"/>
    </row>
    <row r="2308" spans="11:34" ht="15" thickBot="1" x14ac:dyDescent="0.3">
      <c r="K2308" s="109"/>
      <c r="L2308" s="116">
        <v>2307</v>
      </c>
      <c r="M2308" s="33">
        <f t="shared" si="377"/>
        <v>1.6901098901098901</v>
      </c>
      <c r="N2308" s="33">
        <f t="shared" si="378"/>
        <v>0.43077122877122875</v>
      </c>
      <c r="O2308" s="112">
        <f t="shared" si="380"/>
        <v>213.25308355011325</v>
      </c>
      <c r="P2308" s="33">
        <f t="shared" si="381"/>
        <v>303.37607120206275</v>
      </c>
      <c r="Q2308" s="117">
        <f>IF(INDEX($P$2:$P$4096,MATCH($B$7,$P$2:$P$4096,1)+ROWS(Q$2:$Q2308))&lt;=$B$8,INDEX($P$2:$P$4096,MATCH($B$7,$P$2:$P$4096,1)+ROWS(Q$2:$Q2308)),"")</f>
        <v>341.60340366569432</v>
      </c>
      <c r="R2308" s="118">
        <f t="shared" si="382"/>
        <v>2553</v>
      </c>
      <c r="S2308" s="51">
        <f t="shared" ca="1" si="383"/>
        <v>341.60340366569432</v>
      </c>
      <c r="T2308" s="52">
        <f t="shared" ca="1" si="384"/>
        <v>2553</v>
      </c>
      <c r="U2308" s="39" t="str">
        <f t="shared" ca="1" si="385"/>
        <v>342,</v>
      </c>
      <c r="V2308" s="39" t="str">
        <f t="shared" ca="1" si="386"/>
        <v>341.6034,</v>
      </c>
      <c r="W2308" s="53" t="str">
        <f t="shared" ca="1" si="379"/>
        <v>34160,</v>
      </c>
      <c r="X2308" s="90"/>
      <c r="Y2308" s="52"/>
      <c r="Z2308" s="52"/>
      <c r="AA2308" s="52"/>
      <c r="AB2308" s="52"/>
      <c r="AC2308" s="52"/>
      <c r="AD2308" s="52"/>
      <c r="AE2308" s="52"/>
      <c r="AF2308" s="52"/>
      <c r="AG2308" s="52"/>
      <c r="AH2308" s="52"/>
    </row>
    <row r="2309" spans="11:34" ht="15" thickBot="1" x14ac:dyDescent="0.3">
      <c r="K2309" s="109"/>
      <c r="L2309" s="116">
        <v>2308</v>
      </c>
      <c r="M2309" s="33">
        <f t="shared" si="377"/>
        <v>1.6908424908424908</v>
      </c>
      <c r="N2309" s="33">
        <f t="shared" si="378"/>
        <v>0.43088222888222888</v>
      </c>
      <c r="O2309" s="112">
        <f t="shared" si="380"/>
        <v>213.3080341001133</v>
      </c>
      <c r="P2309" s="33">
        <f t="shared" si="381"/>
        <v>303.53050805166725</v>
      </c>
      <c r="Q2309" s="117">
        <f>IF(INDEX($P$2:$P$4096,MATCH($B$7,$P$2:$P$4096,1)+ROWS(Q$2:$Q2309))&lt;=$B$8,INDEX($P$2:$P$4096,MATCH($B$7,$P$2:$P$4096,1)+ROWS(Q$2:$Q2309)),"")</f>
        <v>341.75977866398893</v>
      </c>
      <c r="R2309" s="118">
        <f t="shared" si="382"/>
        <v>2554</v>
      </c>
      <c r="S2309" s="51">
        <f t="shared" ca="1" si="383"/>
        <v>341.75977866398893</v>
      </c>
      <c r="T2309" s="52">
        <f t="shared" ca="1" si="384"/>
        <v>2554</v>
      </c>
      <c r="U2309" s="39" t="str">
        <f t="shared" ca="1" si="385"/>
        <v>342,</v>
      </c>
      <c r="V2309" s="39" t="str">
        <f t="shared" ca="1" si="386"/>
        <v>341.7598,</v>
      </c>
      <c r="W2309" s="53" t="str">
        <f t="shared" ca="1" si="379"/>
        <v>34176,</v>
      </c>
      <c r="X2309" s="90"/>
      <c r="Y2309" s="52"/>
      <c r="Z2309" s="52"/>
      <c r="AA2309" s="52"/>
      <c r="AB2309" s="52"/>
      <c r="AC2309" s="52"/>
      <c r="AD2309" s="52"/>
      <c r="AE2309" s="52"/>
      <c r="AF2309" s="52"/>
      <c r="AG2309" s="52"/>
      <c r="AH2309" s="52"/>
    </row>
    <row r="2310" spans="11:34" ht="15" thickBot="1" x14ac:dyDescent="0.3">
      <c r="K2310" s="109"/>
      <c r="L2310" s="116">
        <v>2309</v>
      </c>
      <c r="M2310" s="33">
        <f t="shared" si="377"/>
        <v>1.6915750915750916</v>
      </c>
      <c r="N2310" s="33">
        <f t="shared" si="378"/>
        <v>0.43099322899322895</v>
      </c>
      <c r="O2310" s="112">
        <f t="shared" si="380"/>
        <v>213.36298465011333</v>
      </c>
      <c r="P2310" s="33">
        <f t="shared" si="381"/>
        <v>303.68495262787138</v>
      </c>
      <c r="Q2310" s="117">
        <f>IF(INDEX($P$2:$P$4096,MATCH($B$7,$P$2:$P$4096,1)+ROWS(Q$2:$Q2310))&lt;=$B$8,INDEX($P$2:$P$4096,MATCH($B$7,$P$2:$P$4096,1)+ROWS(Q$2:$Q2310)),"")</f>
        <v>341.91616169743128</v>
      </c>
      <c r="R2310" s="118">
        <f t="shared" si="382"/>
        <v>2555</v>
      </c>
      <c r="S2310" s="51">
        <f t="shared" ca="1" si="383"/>
        <v>341.91616169743128</v>
      </c>
      <c r="T2310" s="52">
        <f t="shared" ca="1" si="384"/>
        <v>2555</v>
      </c>
      <c r="U2310" s="39" t="str">
        <f t="shared" ca="1" si="385"/>
        <v>342,</v>
      </c>
      <c r="V2310" s="39" t="str">
        <f t="shared" ca="1" si="386"/>
        <v>341.9162,</v>
      </c>
      <c r="W2310" s="53" t="str">
        <f t="shared" ca="1" si="379"/>
        <v>34192,</v>
      </c>
      <c r="X2310" s="90"/>
      <c r="Y2310" s="52"/>
      <c r="Z2310" s="52"/>
      <c r="AA2310" s="52"/>
      <c r="AB2310" s="52"/>
      <c r="AC2310" s="52"/>
      <c r="AD2310" s="52"/>
      <c r="AE2310" s="52"/>
      <c r="AF2310" s="52"/>
      <c r="AG2310" s="52"/>
      <c r="AH2310" s="52"/>
    </row>
    <row r="2311" spans="11:34" ht="15" thickBot="1" x14ac:dyDescent="0.3">
      <c r="K2311" s="109"/>
      <c r="L2311" s="116">
        <v>2310</v>
      </c>
      <c r="M2311" s="33">
        <f t="shared" si="377"/>
        <v>1.6923076923076923</v>
      </c>
      <c r="N2311" s="33">
        <f t="shared" si="378"/>
        <v>0.43110422910422908</v>
      </c>
      <c r="O2311" s="112">
        <f t="shared" si="380"/>
        <v>213.41793520011339</v>
      </c>
      <c r="P2311" s="33">
        <f t="shared" si="381"/>
        <v>303.83940493189033</v>
      </c>
      <c r="Q2311" s="117">
        <f>IF(INDEX($P$2:$P$4096,MATCH($B$7,$P$2:$P$4096,1)+ROWS(Q$2:$Q2311))&lt;=$B$8,INDEX($P$2:$P$4096,MATCH($B$7,$P$2:$P$4096,1)+ROWS(Q$2:$Q2311)),"")</f>
        <v>342.07255276731433</v>
      </c>
      <c r="R2311" s="118">
        <f t="shared" si="382"/>
        <v>2556</v>
      </c>
      <c r="S2311" s="51">
        <f t="shared" ca="1" si="383"/>
        <v>342.07255276731433</v>
      </c>
      <c r="T2311" s="52">
        <f t="shared" ca="1" si="384"/>
        <v>2556</v>
      </c>
      <c r="U2311" s="39" t="str">
        <f t="shared" ca="1" si="385"/>
        <v>342,</v>
      </c>
      <c r="V2311" s="39" t="str">
        <f t="shared" ca="1" si="386"/>
        <v>342.0726,</v>
      </c>
      <c r="W2311" s="53" t="str">
        <f t="shared" ca="1" si="379"/>
        <v>34207,</v>
      </c>
      <c r="X2311" s="90"/>
      <c r="Y2311" s="52"/>
      <c r="Z2311" s="52"/>
      <c r="AA2311" s="52"/>
      <c r="AB2311" s="52"/>
      <c r="AC2311" s="52"/>
      <c r="AD2311" s="52"/>
      <c r="AE2311" s="52"/>
      <c r="AF2311" s="52"/>
      <c r="AG2311" s="52"/>
      <c r="AH2311" s="52"/>
    </row>
    <row r="2312" spans="11:34" ht="15" thickBot="1" x14ac:dyDescent="0.3">
      <c r="K2312" s="109"/>
      <c r="L2312" s="116">
        <v>2311</v>
      </c>
      <c r="M2312" s="33">
        <f t="shared" si="377"/>
        <v>1.693040293040293</v>
      </c>
      <c r="N2312" s="33">
        <f t="shared" si="378"/>
        <v>0.4312152292152292</v>
      </c>
      <c r="O2312" s="112">
        <f t="shared" si="380"/>
        <v>213.47288575011345</v>
      </c>
      <c r="P2312" s="33">
        <f t="shared" si="381"/>
        <v>303.99386496494031</v>
      </c>
      <c r="Q2312" s="117">
        <f>IF(INDEX($P$2:$P$4096,MATCH($B$7,$P$2:$P$4096,1)+ROWS(Q$2:$Q2312))&lt;=$B$8,INDEX($P$2:$P$4096,MATCH($B$7,$P$2:$P$4096,1)+ROWS(Q$2:$Q2312)),"")</f>
        <v>342.22895187493231</v>
      </c>
      <c r="R2312" s="118">
        <f t="shared" si="382"/>
        <v>2557</v>
      </c>
      <c r="S2312" s="51">
        <f t="shared" ca="1" si="383"/>
        <v>342.22895187493231</v>
      </c>
      <c r="T2312" s="52">
        <f t="shared" ca="1" si="384"/>
        <v>2557</v>
      </c>
      <c r="U2312" s="39" t="str">
        <f t="shared" ca="1" si="385"/>
        <v>342,</v>
      </c>
      <c r="V2312" s="39" t="str">
        <f t="shared" ca="1" si="386"/>
        <v>342.229,</v>
      </c>
      <c r="W2312" s="53" t="str">
        <f t="shared" ca="1" si="379"/>
        <v>34223,</v>
      </c>
      <c r="X2312" s="90"/>
      <c r="Y2312" s="52"/>
      <c r="Z2312" s="52"/>
      <c r="AA2312" s="52"/>
      <c r="AB2312" s="52"/>
      <c r="AC2312" s="52"/>
      <c r="AD2312" s="52"/>
      <c r="AE2312" s="52"/>
      <c r="AF2312" s="52"/>
      <c r="AG2312" s="52"/>
      <c r="AH2312" s="52"/>
    </row>
    <row r="2313" spans="11:34" ht="15" thickBot="1" x14ac:dyDescent="0.3">
      <c r="K2313" s="109"/>
      <c r="L2313" s="116">
        <v>2312</v>
      </c>
      <c r="M2313" s="33">
        <f t="shared" si="377"/>
        <v>1.6937728937728938</v>
      </c>
      <c r="N2313" s="33">
        <f t="shared" si="378"/>
        <v>0.43132622932622933</v>
      </c>
      <c r="O2313" s="112">
        <f t="shared" si="380"/>
        <v>213.52783630011351</v>
      </c>
      <c r="P2313" s="33">
        <f t="shared" si="381"/>
        <v>304.14833272823768</v>
      </c>
      <c r="Q2313" s="117">
        <f>IF(INDEX($P$2:$P$4096,MATCH($B$7,$P$2:$P$4096,1)+ROWS(Q$2:$Q2313))&lt;=$B$8,INDEX($P$2:$P$4096,MATCH($B$7,$P$2:$P$4096,1)+ROWS(Q$2:$Q2313)),"")</f>
        <v>342.38535902157929</v>
      </c>
      <c r="R2313" s="118">
        <f t="shared" si="382"/>
        <v>2558</v>
      </c>
      <c r="S2313" s="51">
        <f t="shared" ca="1" si="383"/>
        <v>342.38535902157929</v>
      </c>
      <c r="T2313" s="52">
        <f t="shared" ca="1" si="384"/>
        <v>2558</v>
      </c>
      <c r="U2313" s="39" t="str">
        <f t="shared" ca="1" si="385"/>
        <v>342,</v>
      </c>
      <c r="V2313" s="39" t="str">
        <f t="shared" ca="1" si="386"/>
        <v>342.3854,</v>
      </c>
      <c r="W2313" s="53" t="str">
        <f t="shared" ca="1" si="379"/>
        <v>34239,</v>
      </c>
      <c r="X2313" s="90"/>
      <c r="Y2313" s="52"/>
      <c r="Z2313" s="52"/>
      <c r="AA2313" s="52"/>
      <c r="AB2313" s="52"/>
      <c r="AC2313" s="52"/>
      <c r="AD2313" s="52"/>
      <c r="AE2313" s="52"/>
      <c r="AF2313" s="52"/>
      <c r="AG2313" s="52"/>
      <c r="AH2313" s="52"/>
    </row>
    <row r="2314" spans="11:34" ht="15" thickBot="1" x14ac:dyDescent="0.3">
      <c r="K2314" s="109"/>
      <c r="L2314" s="116">
        <v>2313</v>
      </c>
      <c r="M2314" s="33">
        <f t="shared" si="377"/>
        <v>1.6945054945054945</v>
      </c>
      <c r="N2314" s="33">
        <f t="shared" si="378"/>
        <v>0.4314372294372294</v>
      </c>
      <c r="O2314" s="112">
        <f t="shared" si="380"/>
        <v>213.58278685011356</v>
      </c>
      <c r="P2314" s="33">
        <f t="shared" si="381"/>
        <v>304.30280822299898</v>
      </c>
      <c r="Q2314" s="117">
        <f>IF(INDEX($P$2:$P$4096,MATCH($B$7,$P$2:$P$4096,1)+ROWS(Q$2:$Q2314))&lt;=$B$8,INDEX($P$2:$P$4096,MATCH($B$7,$P$2:$P$4096,1)+ROWS(Q$2:$Q2314)),"")</f>
        <v>342.54177420854938</v>
      </c>
      <c r="R2314" s="118">
        <f t="shared" si="382"/>
        <v>2559</v>
      </c>
      <c r="S2314" s="51">
        <f t="shared" ca="1" si="383"/>
        <v>342.54177420854938</v>
      </c>
      <c r="T2314" s="52">
        <f t="shared" ca="1" si="384"/>
        <v>2559</v>
      </c>
      <c r="U2314" s="39" t="str">
        <f t="shared" ca="1" si="385"/>
        <v>343,</v>
      </c>
      <c r="V2314" s="39" t="str">
        <f t="shared" ca="1" si="386"/>
        <v>342.5418,</v>
      </c>
      <c r="W2314" s="53" t="str">
        <f t="shared" ca="1" si="379"/>
        <v>34254,</v>
      </c>
      <c r="X2314" s="90"/>
      <c r="Y2314" s="52"/>
      <c r="Z2314" s="52"/>
      <c r="AA2314" s="52"/>
      <c r="AB2314" s="52"/>
      <c r="AC2314" s="52"/>
      <c r="AD2314" s="52"/>
      <c r="AE2314" s="52"/>
      <c r="AF2314" s="52"/>
      <c r="AG2314" s="52"/>
      <c r="AH2314" s="52"/>
    </row>
    <row r="2315" spans="11:34" ht="15" thickBot="1" x14ac:dyDescent="0.3">
      <c r="K2315" s="109"/>
      <c r="L2315" s="116">
        <v>2314</v>
      </c>
      <c r="M2315" s="33">
        <f t="shared" si="377"/>
        <v>1.6952380952380952</v>
      </c>
      <c r="N2315" s="33">
        <f t="shared" si="378"/>
        <v>0.43154822954822952</v>
      </c>
      <c r="O2315" s="112">
        <f t="shared" si="380"/>
        <v>213.63773740011362</v>
      </c>
      <c r="P2315" s="33">
        <f t="shared" si="381"/>
        <v>304.45729145044101</v>
      </c>
      <c r="Q2315" s="117">
        <f>IF(INDEX($P$2:$P$4096,MATCH($B$7,$P$2:$P$4096,1)+ROWS(Q$2:$Q2315))&lt;=$B$8,INDEX($P$2:$P$4096,MATCH($B$7,$P$2:$P$4096,1)+ROWS(Q$2:$Q2315)),"")</f>
        <v>342.69819743713759</v>
      </c>
      <c r="R2315" s="118">
        <f t="shared" si="382"/>
        <v>2560</v>
      </c>
      <c r="S2315" s="51">
        <f t="shared" ca="1" si="383"/>
        <v>342.69819743713759</v>
      </c>
      <c r="T2315" s="52">
        <f t="shared" ca="1" si="384"/>
        <v>2560</v>
      </c>
      <c r="U2315" s="39" t="str">
        <f t="shared" ca="1" si="385"/>
        <v>343,</v>
      </c>
      <c r="V2315" s="39" t="str">
        <f t="shared" ca="1" si="386"/>
        <v>342.6982,</v>
      </c>
      <c r="W2315" s="53" t="str">
        <f t="shared" ca="1" si="379"/>
        <v>34270,</v>
      </c>
      <c r="X2315" s="90"/>
      <c r="Y2315" s="52"/>
      <c r="Z2315" s="52"/>
      <c r="AA2315" s="52"/>
      <c r="AB2315" s="52"/>
      <c r="AC2315" s="52"/>
      <c r="AD2315" s="52"/>
      <c r="AE2315" s="52"/>
      <c r="AF2315" s="52"/>
      <c r="AG2315" s="52"/>
      <c r="AH2315" s="52"/>
    </row>
    <row r="2316" spans="11:34" ht="15" thickBot="1" x14ac:dyDescent="0.3">
      <c r="K2316" s="109"/>
      <c r="L2316" s="116">
        <v>2315</v>
      </c>
      <c r="M2316" s="33">
        <f t="shared" si="377"/>
        <v>1.6959706959706959</v>
      </c>
      <c r="N2316" s="33">
        <f t="shared" si="378"/>
        <v>0.43165922965922965</v>
      </c>
      <c r="O2316" s="112">
        <f t="shared" si="380"/>
        <v>213.69268795011368</v>
      </c>
      <c r="P2316" s="33">
        <f t="shared" si="381"/>
        <v>304.61178241178123</v>
      </c>
      <c r="Q2316" s="117">
        <f>IF(INDEX($P$2:$P$4096,MATCH($B$7,$P$2:$P$4096,1)+ROWS(Q$2:$Q2316))&lt;=$B$8,INDEX($P$2:$P$4096,MATCH($B$7,$P$2:$P$4096,1)+ROWS(Q$2:$Q2316)),"")</f>
        <v>342.85462870863859</v>
      </c>
      <c r="R2316" s="118">
        <f t="shared" si="382"/>
        <v>2561</v>
      </c>
      <c r="S2316" s="51">
        <f t="shared" ca="1" si="383"/>
        <v>342.85462870863859</v>
      </c>
      <c r="T2316" s="52">
        <f t="shared" ca="1" si="384"/>
        <v>2561</v>
      </c>
      <c r="U2316" s="39" t="str">
        <f t="shared" ca="1" si="385"/>
        <v>343,</v>
      </c>
      <c r="V2316" s="39" t="str">
        <f t="shared" ca="1" si="386"/>
        <v>342.8546,</v>
      </c>
      <c r="W2316" s="53" t="str">
        <f t="shared" ca="1" si="379"/>
        <v>34285,</v>
      </c>
      <c r="X2316" s="90"/>
      <c r="Y2316" s="52"/>
      <c r="Z2316" s="52"/>
      <c r="AA2316" s="52"/>
      <c r="AB2316" s="52"/>
      <c r="AC2316" s="52"/>
      <c r="AD2316" s="52"/>
      <c r="AE2316" s="52"/>
      <c r="AF2316" s="52"/>
      <c r="AG2316" s="52"/>
      <c r="AH2316" s="52"/>
    </row>
    <row r="2317" spans="11:34" ht="15" thickBot="1" x14ac:dyDescent="0.3">
      <c r="K2317" s="109"/>
      <c r="L2317" s="116">
        <v>2316</v>
      </c>
      <c r="M2317" s="33">
        <f t="shared" si="377"/>
        <v>1.6967032967032967</v>
      </c>
      <c r="N2317" s="33">
        <f t="shared" si="378"/>
        <v>0.43177022977022972</v>
      </c>
      <c r="O2317" s="112">
        <f t="shared" si="380"/>
        <v>213.74763850011371</v>
      </c>
      <c r="P2317" s="33">
        <f t="shared" si="381"/>
        <v>304.76628110823714</v>
      </c>
      <c r="Q2317" s="117">
        <f>IF(INDEX($P$2:$P$4096,MATCH($B$7,$P$2:$P$4096,1)+ROWS(Q$2:$Q2317))&lt;=$B$8,INDEX($P$2:$P$4096,MATCH($B$7,$P$2:$P$4096,1)+ROWS(Q$2:$Q2317)),"")</f>
        <v>343.01106802434782</v>
      </c>
      <c r="R2317" s="118">
        <f t="shared" si="382"/>
        <v>2562</v>
      </c>
      <c r="S2317" s="51">
        <f t="shared" ca="1" si="383"/>
        <v>343.01106802434782</v>
      </c>
      <c r="T2317" s="52">
        <f t="shared" ca="1" si="384"/>
        <v>2562</v>
      </c>
      <c r="U2317" s="39" t="str">
        <f t="shared" ca="1" si="385"/>
        <v>343,</v>
      </c>
      <c r="V2317" s="39" t="str">
        <f t="shared" ca="1" si="386"/>
        <v>343.0111,</v>
      </c>
      <c r="W2317" s="53" t="str">
        <f t="shared" ca="1" si="379"/>
        <v>34301,</v>
      </c>
      <c r="X2317" s="90"/>
      <c r="Y2317" s="52"/>
      <c r="Z2317" s="52"/>
      <c r="AA2317" s="52"/>
      <c r="AB2317" s="52"/>
      <c r="AC2317" s="52"/>
      <c r="AD2317" s="52"/>
      <c r="AE2317" s="52"/>
      <c r="AF2317" s="52"/>
      <c r="AG2317" s="52"/>
      <c r="AH2317" s="52"/>
    </row>
    <row r="2318" spans="11:34" ht="15" thickBot="1" x14ac:dyDescent="0.3">
      <c r="K2318" s="109"/>
      <c r="L2318" s="116">
        <v>2317</v>
      </c>
      <c r="M2318" s="33">
        <f t="shared" si="377"/>
        <v>1.6974358974358974</v>
      </c>
      <c r="N2318" s="33">
        <f t="shared" si="378"/>
        <v>0.43188122988122984</v>
      </c>
      <c r="O2318" s="112">
        <f t="shared" si="380"/>
        <v>213.80258905011377</v>
      </c>
      <c r="P2318" s="33">
        <f t="shared" si="381"/>
        <v>304.92078754102664</v>
      </c>
      <c r="Q2318" s="117">
        <f>IF(INDEX($P$2:$P$4096,MATCH($B$7,$P$2:$P$4096,1)+ROWS(Q$2:$Q2318))&lt;=$B$8,INDEX($P$2:$P$4096,MATCH($B$7,$P$2:$P$4096,1)+ROWS(Q$2:$Q2318)),"")</f>
        <v>343.16751538556144</v>
      </c>
      <c r="R2318" s="118">
        <f t="shared" si="382"/>
        <v>2563</v>
      </c>
      <c r="S2318" s="51">
        <f t="shared" ca="1" si="383"/>
        <v>343.16751538556144</v>
      </c>
      <c r="T2318" s="52">
        <f t="shared" ca="1" si="384"/>
        <v>2563</v>
      </c>
      <c r="U2318" s="39" t="str">
        <f t="shared" ca="1" si="385"/>
        <v>343,</v>
      </c>
      <c r="V2318" s="39" t="str">
        <f t="shared" ca="1" si="386"/>
        <v>343.1675,</v>
      </c>
      <c r="W2318" s="53" t="str">
        <f t="shared" ca="1" si="379"/>
        <v>34317,</v>
      </c>
      <c r="X2318" s="90"/>
      <c r="Y2318" s="52"/>
      <c r="Z2318" s="52"/>
      <c r="AA2318" s="52"/>
      <c r="AB2318" s="52"/>
      <c r="AC2318" s="52"/>
      <c r="AD2318" s="52"/>
      <c r="AE2318" s="52"/>
      <c r="AF2318" s="52"/>
      <c r="AG2318" s="52"/>
      <c r="AH2318" s="52"/>
    </row>
    <row r="2319" spans="11:34" ht="15" thickBot="1" x14ac:dyDescent="0.3">
      <c r="K2319" s="109"/>
      <c r="L2319" s="116">
        <v>2318</v>
      </c>
      <c r="M2319" s="33">
        <f t="shared" si="377"/>
        <v>1.6981684981684981</v>
      </c>
      <c r="N2319" s="33">
        <f t="shared" si="378"/>
        <v>0.43199222999222997</v>
      </c>
      <c r="O2319" s="112">
        <f t="shared" si="380"/>
        <v>213.85753960011382</v>
      </c>
      <c r="P2319" s="33">
        <f t="shared" si="381"/>
        <v>305.0753017113679</v>
      </c>
      <c r="Q2319" s="117">
        <f>IF(INDEX($P$2:$P$4096,MATCH($B$7,$P$2:$P$4096,1)+ROWS(Q$2:$Q2319))&lt;=$B$8,INDEX($P$2:$P$4096,MATCH($B$7,$P$2:$P$4096,1)+ROWS(Q$2:$Q2319)),"")</f>
        <v>343.32397079357446</v>
      </c>
      <c r="R2319" s="118">
        <f t="shared" si="382"/>
        <v>2564</v>
      </c>
      <c r="S2319" s="51">
        <f t="shared" ca="1" si="383"/>
        <v>343.32397079357446</v>
      </c>
      <c r="T2319" s="52">
        <f t="shared" ca="1" si="384"/>
        <v>2564</v>
      </c>
      <c r="U2319" s="39" t="str">
        <f t="shared" ca="1" si="385"/>
        <v>343,</v>
      </c>
      <c r="V2319" s="39" t="str">
        <f t="shared" ca="1" si="386"/>
        <v>343.324,</v>
      </c>
      <c r="W2319" s="53" t="str">
        <f t="shared" ca="1" si="379"/>
        <v>34332,</v>
      </c>
      <c r="X2319" s="90"/>
      <c r="Y2319" s="52"/>
      <c r="Z2319" s="52"/>
      <c r="AA2319" s="52"/>
      <c r="AB2319" s="52"/>
      <c r="AC2319" s="52"/>
      <c r="AD2319" s="52"/>
      <c r="AE2319" s="52"/>
      <c r="AF2319" s="52"/>
      <c r="AG2319" s="52"/>
      <c r="AH2319" s="52"/>
    </row>
    <row r="2320" spans="11:34" ht="15" thickBot="1" x14ac:dyDescent="0.3">
      <c r="K2320" s="109"/>
      <c r="L2320" s="116">
        <v>2319</v>
      </c>
      <c r="M2320" s="33">
        <f t="shared" si="377"/>
        <v>1.6989010989010989</v>
      </c>
      <c r="N2320" s="33">
        <f t="shared" si="378"/>
        <v>0.4321032301032301</v>
      </c>
      <c r="O2320" s="112">
        <f t="shared" si="380"/>
        <v>213.91249015011391</v>
      </c>
      <c r="P2320" s="33">
        <f t="shared" si="381"/>
        <v>305.22982362047952</v>
      </c>
      <c r="Q2320" s="117">
        <f>IF(INDEX($P$2:$P$4096,MATCH($B$7,$P$2:$P$4096,1)+ROWS(Q$2:$Q2320))&lt;=$B$8,INDEX($P$2:$P$4096,MATCH($B$7,$P$2:$P$4096,1)+ROWS(Q$2:$Q2320)),"")</f>
        <v>343.48043424968415</v>
      </c>
      <c r="R2320" s="118">
        <f t="shared" si="382"/>
        <v>2565</v>
      </c>
      <c r="S2320" s="51">
        <f t="shared" ca="1" si="383"/>
        <v>343.48043424968415</v>
      </c>
      <c r="T2320" s="52">
        <f t="shared" ca="1" si="384"/>
        <v>2565</v>
      </c>
      <c r="U2320" s="39" t="str">
        <f t="shared" ca="1" si="385"/>
        <v>343,</v>
      </c>
      <c r="V2320" s="39" t="str">
        <f t="shared" ca="1" si="386"/>
        <v>343.4804,</v>
      </c>
      <c r="W2320" s="53" t="str">
        <f t="shared" ca="1" si="379"/>
        <v>34348,</v>
      </c>
      <c r="X2320" s="90"/>
      <c r="Y2320" s="52"/>
      <c r="Z2320" s="52"/>
      <c r="AA2320" s="52"/>
      <c r="AB2320" s="52"/>
      <c r="AC2320" s="52"/>
      <c r="AD2320" s="52"/>
      <c r="AE2320" s="52"/>
      <c r="AF2320" s="52"/>
      <c r="AG2320" s="52"/>
      <c r="AH2320" s="52"/>
    </row>
    <row r="2321" spans="11:34" ht="15" thickBot="1" x14ac:dyDescent="0.3">
      <c r="K2321" s="109"/>
      <c r="L2321" s="116">
        <v>2320</v>
      </c>
      <c r="M2321" s="33">
        <f t="shared" si="377"/>
        <v>1.6996336996336996</v>
      </c>
      <c r="N2321" s="33">
        <f t="shared" si="378"/>
        <v>0.43221423021423017</v>
      </c>
      <c r="O2321" s="112">
        <f t="shared" si="380"/>
        <v>213.96744070011394</v>
      </c>
      <c r="P2321" s="33">
        <f t="shared" si="381"/>
        <v>305.38435326958</v>
      </c>
      <c r="Q2321" s="117">
        <f>IF(INDEX($P$2:$P$4096,MATCH($B$7,$P$2:$P$4096,1)+ROWS(Q$2:$Q2321))&lt;=$B$8,INDEX($P$2:$P$4096,MATCH($B$7,$P$2:$P$4096,1)+ROWS(Q$2:$Q2321)),"")</f>
        <v>343.63690575518677</v>
      </c>
      <c r="R2321" s="118">
        <f t="shared" si="382"/>
        <v>2566</v>
      </c>
      <c r="S2321" s="51">
        <f t="shared" ca="1" si="383"/>
        <v>343.63690575518677</v>
      </c>
      <c r="T2321" s="52">
        <f t="shared" ca="1" si="384"/>
        <v>2566</v>
      </c>
      <c r="U2321" s="39" t="str">
        <f t="shared" ca="1" si="385"/>
        <v>344,</v>
      </c>
      <c r="V2321" s="39" t="str">
        <f t="shared" ca="1" si="386"/>
        <v>343.6369,</v>
      </c>
      <c r="W2321" s="53" t="str">
        <f t="shared" ca="1" si="379"/>
        <v>34364,</v>
      </c>
      <c r="X2321" s="90"/>
      <c r="Y2321" s="52"/>
      <c r="Z2321" s="52"/>
      <c r="AA2321" s="52"/>
      <c r="AB2321" s="52"/>
      <c r="AC2321" s="52"/>
      <c r="AD2321" s="52"/>
      <c r="AE2321" s="52"/>
      <c r="AF2321" s="52"/>
      <c r="AG2321" s="52"/>
      <c r="AH2321" s="52"/>
    </row>
    <row r="2322" spans="11:34" ht="15" thickBot="1" x14ac:dyDescent="0.3">
      <c r="K2322" s="109"/>
      <c r="L2322" s="116">
        <v>2321</v>
      </c>
      <c r="M2322" s="33">
        <f t="shared" si="377"/>
        <v>1.7003663003663003</v>
      </c>
      <c r="N2322" s="33">
        <f t="shared" si="378"/>
        <v>0.43232523032523029</v>
      </c>
      <c r="O2322" s="112">
        <f t="shared" si="380"/>
        <v>214.022391250114</v>
      </c>
      <c r="P2322" s="33">
        <f t="shared" si="381"/>
        <v>305.53889065988875</v>
      </c>
      <c r="Q2322" s="117">
        <f>IF(INDEX($P$2:$P$4096,MATCH($B$7,$P$2:$P$4096,1)+ROWS(Q$2:$Q2322))&lt;=$B$8,INDEX($P$2:$P$4096,MATCH($B$7,$P$2:$P$4096,1)+ROWS(Q$2:$Q2322)),"")</f>
        <v>343.79338531137915</v>
      </c>
      <c r="R2322" s="118">
        <f t="shared" si="382"/>
        <v>2567</v>
      </c>
      <c r="S2322" s="51">
        <f t="shared" ca="1" si="383"/>
        <v>343.79338531137915</v>
      </c>
      <c r="T2322" s="52">
        <f t="shared" ca="1" si="384"/>
        <v>2567</v>
      </c>
      <c r="U2322" s="39" t="str">
        <f t="shared" ca="1" si="385"/>
        <v>344,</v>
      </c>
      <c r="V2322" s="39" t="str">
        <f t="shared" ca="1" si="386"/>
        <v>343.7934,</v>
      </c>
      <c r="W2322" s="53" t="str">
        <f t="shared" ca="1" si="379"/>
        <v>34379,</v>
      </c>
      <c r="X2322" s="90"/>
      <c r="Y2322" s="52"/>
      <c r="Z2322" s="52"/>
      <c r="AA2322" s="52"/>
      <c r="AB2322" s="52"/>
      <c r="AC2322" s="52"/>
      <c r="AD2322" s="52"/>
      <c r="AE2322" s="52"/>
      <c r="AF2322" s="52"/>
      <c r="AG2322" s="52"/>
      <c r="AH2322" s="52"/>
    </row>
    <row r="2323" spans="11:34" ht="15" thickBot="1" x14ac:dyDescent="0.3">
      <c r="K2323" s="109"/>
      <c r="L2323" s="116">
        <v>2322</v>
      </c>
      <c r="M2323" s="33">
        <f t="shared" si="377"/>
        <v>1.7010989010989011</v>
      </c>
      <c r="N2323" s="33">
        <f t="shared" si="378"/>
        <v>0.43243623043623042</v>
      </c>
      <c r="O2323" s="112">
        <f t="shared" si="380"/>
        <v>214.07734180011406</v>
      </c>
      <c r="P2323" s="33">
        <f t="shared" si="381"/>
        <v>305.69343579262505</v>
      </c>
      <c r="Q2323" s="117">
        <f>IF(INDEX($P$2:$P$4096,MATCH($B$7,$P$2:$P$4096,1)+ROWS(Q$2:$Q2323))&lt;=$B$8,INDEX($P$2:$P$4096,MATCH($B$7,$P$2:$P$4096,1)+ROWS(Q$2:$Q2323)),"")</f>
        <v>343.94987291955869</v>
      </c>
      <c r="R2323" s="118">
        <f t="shared" si="382"/>
        <v>2568</v>
      </c>
      <c r="S2323" s="51">
        <f t="shared" ca="1" si="383"/>
        <v>343.94987291955869</v>
      </c>
      <c r="T2323" s="52">
        <f t="shared" ca="1" si="384"/>
        <v>2568</v>
      </c>
      <c r="U2323" s="39" t="str">
        <f t="shared" ca="1" si="385"/>
        <v>344,</v>
      </c>
      <c r="V2323" s="39" t="str">
        <f t="shared" ca="1" si="386"/>
        <v>343.9499,</v>
      </c>
      <c r="W2323" s="53" t="str">
        <f t="shared" ca="1" si="379"/>
        <v>34395,</v>
      </c>
      <c r="X2323" s="90"/>
      <c r="Y2323" s="52"/>
      <c r="Z2323" s="52"/>
      <c r="AA2323" s="52"/>
      <c r="AB2323" s="52"/>
      <c r="AC2323" s="52"/>
      <c r="AD2323" s="52"/>
      <c r="AE2323" s="52"/>
      <c r="AF2323" s="52"/>
      <c r="AG2323" s="52"/>
      <c r="AH2323" s="52"/>
    </row>
    <row r="2324" spans="11:34" ht="15" thickBot="1" x14ac:dyDescent="0.3">
      <c r="K2324" s="109"/>
      <c r="L2324" s="116">
        <v>2323</v>
      </c>
      <c r="M2324" s="33">
        <f t="shared" si="377"/>
        <v>1.7018315018315018</v>
      </c>
      <c r="N2324" s="33">
        <f t="shared" si="378"/>
        <v>0.43254723054723054</v>
      </c>
      <c r="O2324" s="112">
        <f t="shared" si="380"/>
        <v>214.13229235011411</v>
      </c>
      <c r="P2324" s="33">
        <f t="shared" si="381"/>
        <v>305.84798866900866</v>
      </c>
      <c r="Q2324" s="117">
        <f>IF(INDEX($P$2:$P$4096,MATCH($B$7,$P$2:$P$4096,1)+ROWS(Q$2:$Q2324))&lt;=$B$8,INDEX($P$2:$P$4096,MATCH($B$7,$P$2:$P$4096,1)+ROWS(Q$2:$Q2324)),"")</f>
        <v>344.10636858102299</v>
      </c>
      <c r="R2324" s="118">
        <f t="shared" si="382"/>
        <v>2569</v>
      </c>
      <c r="S2324" s="51">
        <f t="shared" ca="1" si="383"/>
        <v>344.10636858102299</v>
      </c>
      <c r="T2324" s="52">
        <f t="shared" ca="1" si="384"/>
        <v>2569</v>
      </c>
      <c r="U2324" s="39" t="str">
        <f t="shared" ca="1" si="385"/>
        <v>344,</v>
      </c>
      <c r="V2324" s="39" t="str">
        <f t="shared" ca="1" si="386"/>
        <v>344.1064,</v>
      </c>
      <c r="W2324" s="53" t="str">
        <f t="shared" ca="1" si="379"/>
        <v>34411,</v>
      </c>
      <c r="X2324" s="90"/>
      <c r="Y2324" s="52"/>
      <c r="Z2324" s="52"/>
      <c r="AA2324" s="52"/>
      <c r="AB2324" s="52"/>
      <c r="AC2324" s="52"/>
      <c r="AD2324" s="52"/>
      <c r="AE2324" s="52"/>
      <c r="AF2324" s="52"/>
      <c r="AG2324" s="52"/>
      <c r="AH2324" s="52"/>
    </row>
    <row r="2325" spans="11:34" ht="15" thickBot="1" x14ac:dyDescent="0.3">
      <c r="K2325" s="109"/>
      <c r="L2325" s="116">
        <v>2324</v>
      </c>
      <c r="M2325" s="33">
        <f t="shared" si="377"/>
        <v>1.7025641025641025</v>
      </c>
      <c r="N2325" s="33">
        <f t="shared" si="378"/>
        <v>0.43265823065823061</v>
      </c>
      <c r="O2325" s="112">
        <f t="shared" si="380"/>
        <v>214.18724290011414</v>
      </c>
      <c r="P2325" s="33">
        <f t="shared" si="381"/>
        <v>306.00254929025988</v>
      </c>
      <c r="Q2325" s="117">
        <f>IF(INDEX($P$2:$P$4096,MATCH($B$7,$P$2:$P$4096,1)+ROWS(Q$2:$Q2325))&lt;=$B$8,INDEX($P$2:$P$4096,MATCH($B$7,$P$2:$P$4096,1)+ROWS(Q$2:$Q2325)),"")</f>
        <v>344.26287229706992</v>
      </c>
      <c r="R2325" s="118">
        <f t="shared" si="382"/>
        <v>2570</v>
      </c>
      <c r="S2325" s="51">
        <f t="shared" ca="1" si="383"/>
        <v>344.26287229706992</v>
      </c>
      <c r="T2325" s="52">
        <f t="shared" ca="1" si="384"/>
        <v>2570</v>
      </c>
      <c r="U2325" s="39" t="str">
        <f t="shared" ca="1" si="385"/>
        <v>344,</v>
      </c>
      <c r="V2325" s="39" t="str">
        <f t="shared" ca="1" si="386"/>
        <v>344.2629,</v>
      </c>
      <c r="W2325" s="53" t="str">
        <f t="shared" ca="1" si="379"/>
        <v>34426,</v>
      </c>
      <c r="X2325" s="90"/>
      <c r="Y2325" s="52"/>
      <c r="Z2325" s="52"/>
      <c r="AA2325" s="52"/>
      <c r="AB2325" s="52"/>
      <c r="AC2325" s="52"/>
      <c r="AD2325" s="52"/>
      <c r="AE2325" s="52"/>
      <c r="AF2325" s="52"/>
      <c r="AG2325" s="52"/>
      <c r="AH2325" s="52"/>
    </row>
    <row r="2326" spans="11:34" ht="15" thickBot="1" x14ac:dyDescent="0.3">
      <c r="K2326" s="109"/>
      <c r="L2326" s="116">
        <v>2325</v>
      </c>
      <c r="M2326" s="33">
        <f t="shared" si="377"/>
        <v>1.7032967032967032</v>
      </c>
      <c r="N2326" s="33">
        <f t="shared" si="378"/>
        <v>0.43276923076923074</v>
      </c>
      <c r="O2326" s="112">
        <f t="shared" si="380"/>
        <v>214.24219345011423</v>
      </c>
      <c r="P2326" s="33">
        <f t="shared" si="381"/>
        <v>306.15711765759903</v>
      </c>
      <c r="Q2326" s="117">
        <f>IF(INDEX($P$2:$P$4096,MATCH($B$7,$P$2:$P$4096,1)+ROWS(Q$2:$Q2326))&lt;=$B$8,INDEX($P$2:$P$4096,MATCH($B$7,$P$2:$P$4096,1)+ROWS(Q$2:$Q2326)),"")</f>
        <v>344.41938406899743</v>
      </c>
      <c r="R2326" s="118">
        <f t="shared" si="382"/>
        <v>2571</v>
      </c>
      <c r="S2326" s="51">
        <f t="shared" ca="1" si="383"/>
        <v>344.41938406899743</v>
      </c>
      <c r="T2326" s="52">
        <f t="shared" ca="1" si="384"/>
        <v>2571</v>
      </c>
      <c r="U2326" s="39" t="str">
        <f t="shared" ca="1" si="385"/>
        <v>344,</v>
      </c>
      <c r="V2326" s="39" t="str">
        <f t="shared" ca="1" si="386"/>
        <v>344.4194,</v>
      </c>
      <c r="W2326" s="53" t="str">
        <f t="shared" ca="1" si="379"/>
        <v>34442,</v>
      </c>
      <c r="X2326" s="90"/>
      <c r="Y2326" s="52"/>
      <c r="Z2326" s="52"/>
      <c r="AA2326" s="52"/>
      <c r="AB2326" s="52"/>
      <c r="AC2326" s="52"/>
      <c r="AD2326" s="52"/>
      <c r="AE2326" s="52"/>
      <c r="AF2326" s="52"/>
      <c r="AG2326" s="52"/>
      <c r="AH2326" s="52"/>
    </row>
    <row r="2327" spans="11:34" ht="15" thickBot="1" x14ac:dyDescent="0.3">
      <c r="K2327" s="109"/>
      <c r="L2327" s="116">
        <v>2326</v>
      </c>
      <c r="M2327" s="33">
        <f t="shared" si="377"/>
        <v>1.704029304029304</v>
      </c>
      <c r="N2327" s="33">
        <f t="shared" si="378"/>
        <v>0.43288023088023087</v>
      </c>
      <c r="O2327" s="112">
        <f t="shared" si="380"/>
        <v>214.29714400011429</v>
      </c>
      <c r="P2327" s="33">
        <f t="shared" si="381"/>
        <v>306.31169377224677</v>
      </c>
      <c r="Q2327" s="117">
        <f>IF(INDEX($P$2:$P$4096,MATCH($B$7,$P$2:$P$4096,1)+ROWS(Q$2:$Q2327))&lt;=$B$8,INDEX($P$2:$P$4096,MATCH($B$7,$P$2:$P$4096,1)+ROWS(Q$2:$Q2327)),"")</f>
        <v>344.57590389810463</v>
      </c>
      <c r="R2327" s="118">
        <f t="shared" si="382"/>
        <v>2572</v>
      </c>
      <c r="S2327" s="51">
        <f t="shared" ca="1" si="383"/>
        <v>344.57590389810463</v>
      </c>
      <c r="T2327" s="52">
        <f t="shared" ca="1" si="384"/>
        <v>2572</v>
      </c>
      <c r="U2327" s="39" t="str">
        <f t="shared" ca="1" si="385"/>
        <v>345,</v>
      </c>
      <c r="V2327" s="39" t="str">
        <f t="shared" ca="1" si="386"/>
        <v>344.5759,</v>
      </c>
      <c r="W2327" s="53" t="str">
        <f t="shared" ca="1" si="379"/>
        <v>34458,</v>
      </c>
      <c r="X2327" s="90"/>
      <c r="Y2327" s="52"/>
      <c r="Z2327" s="52"/>
      <c r="AA2327" s="52"/>
      <c r="AB2327" s="52"/>
      <c r="AC2327" s="52"/>
      <c r="AD2327" s="52"/>
      <c r="AE2327" s="52"/>
      <c r="AF2327" s="52"/>
      <c r="AG2327" s="52"/>
      <c r="AH2327" s="52"/>
    </row>
    <row r="2328" spans="11:34" ht="15" thickBot="1" x14ac:dyDescent="0.3">
      <c r="K2328" s="109"/>
      <c r="L2328" s="116">
        <v>2327</v>
      </c>
      <c r="M2328" s="33">
        <f t="shared" si="377"/>
        <v>1.7047619047619047</v>
      </c>
      <c r="N2328" s="33">
        <f t="shared" si="378"/>
        <v>0.43299123099123094</v>
      </c>
      <c r="O2328" s="112">
        <f t="shared" si="380"/>
        <v>214.35209455011432</v>
      </c>
      <c r="P2328" s="33">
        <f t="shared" si="381"/>
        <v>306.46627763542375</v>
      </c>
      <c r="Q2328" s="117">
        <f>IF(INDEX($P$2:$P$4096,MATCH($B$7,$P$2:$P$4096,1)+ROWS(Q$2:$Q2328))&lt;=$B$8,INDEX($P$2:$P$4096,MATCH($B$7,$P$2:$P$4096,1)+ROWS(Q$2:$Q2328)),"")</f>
        <v>344.73243178569038</v>
      </c>
      <c r="R2328" s="118">
        <f t="shared" si="382"/>
        <v>2573</v>
      </c>
      <c r="S2328" s="51">
        <f t="shared" ca="1" si="383"/>
        <v>344.73243178569038</v>
      </c>
      <c r="T2328" s="52">
        <f t="shared" ca="1" si="384"/>
        <v>2573</v>
      </c>
      <c r="U2328" s="39" t="str">
        <f t="shared" ca="1" si="385"/>
        <v>345,</v>
      </c>
      <c r="V2328" s="39" t="str">
        <f t="shared" ca="1" si="386"/>
        <v>344.7324,</v>
      </c>
      <c r="W2328" s="53" t="str">
        <f t="shared" ca="1" si="379"/>
        <v>34473,</v>
      </c>
      <c r="X2328" s="90"/>
      <c r="Y2328" s="52"/>
      <c r="Z2328" s="52"/>
      <c r="AA2328" s="52"/>
      <c r="AB2328" s="52"/>
      <c r="AC2328" s="52"/>
      <c r="AD2328" s="52"/>
      <c r="AE2328" s="52"/>
      <c r="AF2328" s="52"/>
      <c r="AG2328" s="52"/>
      <c r="AH2328" s="52"/>
    </row>
    <row r="2329" spans="11:34" ht="15" thickBot="1" x14ac:dyDescent="0.3">
      <c r="K2329" s="109"/>
      <c r="L2329" s="116">
        <v>2328</v>
      </c>
      <c r="M2329" s="33">
        <f t="shared" si="377"/>
        <v>1.7054945054945054</v>
      </c>
      <c r="N2329" s="33">
        <f t="shared" si="378"/>
        <v>0.43310223110223106</v>
      </c>
      <c r="O2329" s="112">
        <f t="shared" si="380"/>
        <v>214.40704510011437</v>
      </c>
      <c r="P2329" s="33">
        <f t="shared" si="381"/>
        <v>306.62086924835188</v>
      </c>
      <c r="Q2329" s="117">
        <f>IF(INDEX($P$2:$P$4096,MATCH($B$7,$P$2:$P$4096,1)+ROWS(Q$2:$Q2329))&lt;=$B$8,INDEX($P$2:$P$4096,MATCH($B$7,$P$2:$P$4096,1)+ROWS(Q$2:$Q2329)),"")</f>
        <v>344.88896773305299</v>
      </c>
      <c r="R2329" s="118">
        <f t="shared" si="382"/>
        <v>2574</v>
      </c>
      <c r="S2329" s="51">
        <f t="shared" ca="1" si="383"/>
        <v>344.88896773305299</v>
      </c>
      <c r="T2329" s="52">
        <f t="shared" ca="1" si="384"/>
        <v>2574</v>
      </c>
      <c r="U2329" s="39" t="str">
        <f t="shared" ca="1" si="385"/>
        <v>345,</v>
      </c>
      <c r="V2329" s="39" t="str">
        <f t="shared" ca="1" si="386"/>
        <v>344.889,</v>
      </c>
      <c r="W2329" s="53" t="str">
        <f t="shared" ca="1" si="379"/>
        <v>34489,</v>
      </c>
      <c r="X2329" s="90"/>
      <c r="Y2329" s="52"/>
      <c r="Z2329" s="52"/>
      <c r="AA2329" s="52"/>
      <c r="AB2329" s="52"/>
      <c r="AC2329" s="52"/>
      <c r="AD2329" s="52"/>
      <c r="AE2329" s="52"/>
      <c r="AF2329" s="52"/>
      <c r="AG2329" s="52"/>
      <c r="AH2329" s="52"/>
    </row>
    <row r="2330" spans="11:34" ht="15" thickBot="1" x14ac:dyDescent="0.3">
      <c r="K2330" s="109"/>
      <c r="L2330" s="116">
        <v>2329</v>
      </c>
      <c r="M2330" s="33">
        <f t="shared" si="377"/>
        <v>1.7062271062271062</v>
      </c>
      <c r="N2330" s="33">
        <f t="shared" si="378"/>
        <v>0.43321323121323119</v>
      </c>
      <c r="O2330" s="112">
        <f t="shared" si="380"/>
        <v>214.46199565011443</v>
      </c>
      <c r="P2330" s="33">
        <f t="shared" si="381"/>
        <v>306.7754686122525</v>
      </c>
      <c r="Q2330" s="117">
        <f>IF(INDEX($P$2:$P$4096,MATCH($B$7,$P$2:$P$4096,1)+ROWS(Q$2:$Q2330))&lt;=$B$8,INDEX($P$2:$P$4096,MATCH($B$7,$P$2:$P$4096,1)+ROWS(Q$2:$Q2330)),"")</f>
        <v>345.04551174149282</v>
      </c>
      <c r="R2330" s="118">
        <f t="shared" si="382"/>
        <v>2575</v>
      </c>
      <c r="S2330" s="51">
        <f t="shared" ca="1" si="383"/>
        <v>345.04551174149282</v>
      </c>
      <c r="T2330" s="52">
        <f t="shared" ca="1" si="384"/>
        <v>2575</v>
      </c>
      <c r="U2330" s="39" t="str">
        <f t="shared" ca="1" si="385"/>
        <v>345,</v>
      </c>
      <c r="V2330" s="39" t="str">
        <f t="shared" ca="1" si="386"/>
        <v>345.0455,</v>
      </c>
      <c r="W2330" s="53" t="str">
        <f t="shared" ca="1" si="379"/>
        <v>34505,</v>
      </c>
      <c r="X2330" s="90"/>
      <c r="Y2330" s="52"/>
      <c r="Z2330" s="52"/>
      <c r="AA2330" s="52"/>
      <c r="AB2330" s="52"/>
      <c r="AC2330" s="52"/>
      <c r="AD2330" s="52"/>
      <c r="AE2330" s="52"/>
      <c r="AF2330" s="52"/>
      <c r="AG2330" s="52"/>
      <c r="AH2330" s="52"/>
    </row>
    <row r="2331" spans="11:34" ht="15" thickBot="1" x14ac:dyDescent="0.3">
      <c r="K2331" s="109"/>
      <c r="L2331" s="116">
        <v>2330</v>
      </c>
      <c r="M2331" s="33">
        <f t="shared" si="377"/>
        <v>1.7069597069597069</v>
      </c>
      <c r="N2331" s="33">
        <f t="shared" si="378"/>
        <v>0.43332423132423131</v>
      </c>
      <c r="O2331" s="112">
        <f t="shared" si="380"/>
        <v>214.51694620011449</v>
      </c>
      <c r="P2331" s="33">
        <f t="shared" si="381"/>
        <v>306.9300757283475</v>
      </c>
      <c r="Q2331" s="117">
        <f>IF(INDEX($P$2:$P$4096,MATCH($B$7,$P$2:$P$4096,1)+ROWS(Q$2:$Q2331))&lt;=$B$8,INDEX($P$2:$P$4096,MATCH($B$7,$P$2:$P$4096,1)+ROWS(Q$2:$Q2331)),"")</f>
        <v>345.20206381230952</v>
      </c>
      <c r="R2331" s="118">
        <f t="shared" si="382"/>
        <v>2576</v>
      </c>
      <c r="S2331" s="51">
        <f t="shared" ca="1" si="383"/>
        <v>345.20206381230952</v>
      </c>
      <c r="T2331" s="52">
        <f t="shared" ca="1" si="384"/>
        <v>2576</v>
      </c>
      <c r="U2331" s="39" t="str">
        <f t="shared" ca="1" si="385"/>
        <v>345,</v>
      </c>
      <c r="V2331" s="39" t="str">
        <f t="shared" ca="1" si="386"/>
        <v>345.2021,</v>
      </c>
      <c r="W2331" s="53" t="str">
        <f t="shared" ca="1" si="379"/>
        <v>34520,</v>
      </c>
      <c r="X2331" s="90"/>
      <c r="Y2331" s="52"/>
      <c r="Z2331" s="52"/>
      <c r="AA2331" s="52"/>
      <c r="AB2331" s="52"/>
      <c r="AC2331" s="52"/>
      <c r="AD2331" s="52"/>
      <c r="AE2331" s="52"/>
      <c r="AF2331" s="52"/>
      <c r="AG2331" s="52"/>
      <c r="AH2331" s="52"/>
    </row>
    <row r="2332" spans="11:34" ht="15" thickBot="1" x14ac:dyDescent="0.3">
      <c r="K2332" s="109"/>
      <c r="L2332" s="116">
        <v>2331</v>
      </c>
      <c r="M2332" s="33">
        <f t="shared" si="377"/>
        <v>1.7076923076923076</v>
      </c>
      <c r="N2332" s="33">
        <f t="shared" si="378"/>
        <v>0.43343523143523138</v>
      </c>
      <c r="O2332" s="112">
        <f t="shared" si="380"/>
        <v>214.57189675011455</v>
      </c>
      <c r="P2332" s="33">
        <f t="shared" si="381"/>
        <v>307.08469059785915</v>
      </c>
      <c r="Q2332" s="117">
        <f>IF(INDEX($P$2:$P$4096,MATCH($B$7,$P$2:$P$4096,1)+ROWS(Q$2:$Q2332))&lt;=$B$8,INDEX($P$2:$P$4096,MATCH($B$7,$P$2:$P$4096,1)+ROWS(Q$2:$Q2332)),"")</f>
        <v>345.35862394680333</v>
      </c>
      <c r="R2332" s="118">
        <f t="shared" si="382"/>
        <v>2577</v>
      </c>
      <c r="S2332" s="51">
        <f t="shared" ca="1" si="383"/>
        <v>345.35862394680333</v>
      </c>
      <c r="T2332" s="52">
        <f t="shared" ca="1" si="384"/>
        <v>2577</v>
      </c>
      <c r="U2332" s="39" t="str">
        <f t="shared" ca="1" si="385"/>
        <v>345,</v>
      </c>
      <c r="V2332" s="39" t="str">
        <f t="shared" ca="1" si="386"/>
        <v>345.3586,</v>
      </c>
      <c r="W2332" s="53" t="str">
        <f t="shared" ca="1" si="379"/>
        <v>34536,</v>
      </c>
      <c r="X2332" s="90"/>
      <c r="Y2332" s="52"/>
      <c r="Z2332" s="52"/>
      <c r="AA2332" s="52"/>
      <c r="AB2332" s="52"/>
      <c r="AC2332" s="52"/>
      <c r="AD2332" s="52"/>
      <c r="AE2332" s="52"/>
      <c r="AF2332" s="52"/>
      <c r="AG2332" s="52"/>
      <c r="AH2332" s="52"/>
    </row>
    <row r="2333" spans="11:34" ht="15" thickBot="1" x14ac:dyDescent="0.3">
      <c r="K2333" s="109"/>
      <c r="L2333" s="116">
        <v>2332</v>
      </c>
      <c r="M2333" s="33">
        <f t="shared" si="377"/>
        <v>1.7084249084249084</v>
      </c>
      <c r="N2333" s="33">
        <f t="shared" si="378"/>
        <v>0.43354623154623151</v>
      </c>
      <c r="O2333" s="112">
        <f t="shared" si="380"/>
        <v>214.6268473001146</v>
      </c>
      <c r="P2333" s="33">
        <f t="shared" si="381"/>
        <v>307.23931322201037</v>
      </c>
      <c r="Q2333" s="117">
        <f>IF(INDEX($P$2:$P$4096,MATCH($B$7,$P$2:$P$4096,1)+ROWS(Q$2:$Q2333))&lt;=$B$8,INDEX($P$2:$P$4096,MATCH($B$7,$P$2:$P$4096,1)+ROWS(Q$2:$Q2333)),"")</f>
        <v>345.5151921462745</v>
      </c>
      <c r="R2333" s="118">
        <f t="shared" si="382"/>
        <v>2578</v>
      </c>
      <c r="S2333" s="51">
        <f t="shared" ca="1" si="383"/>
        <v>345.5151921462745</v>
      </c>
      <c r="T2333" s="52">
        <f t="shared" ca="1" si="384"/>
        <v>2578</v>
      </c>
      <c r="U2333" s="39" t="str">
        <f t="shared" ca="1" si="385"/>
        <v>346,</v>
      </c>
      <c r="V2333" s="39" t="str">
        <f t="shared" ca="1" si="386"/>
        <v>345.5152,</v>
      </c>
      <c r="W2333" s="53" t="str">
        <f t="shared" ca="1" si="379"/>
        <v>34552,</v>
      </c>
      <c r="X2333" s="90"/>
      <c r="Y2333" s="52"/>
      <c r="Z2333" s="52"/>
      <c r="AA2333" s="52"/>
      <c r="AB2333" s="52"/>
      <c r="AC2333" s="52"/>
      <c r="AD2333" s="52"/>
      <c r="AE2333" s="52"/>
      <c r="AF2333" s="52"/>
      <c r="AG2333" s="52"/>
      <c r="AH2333" s="52"/>
    </row>
    <row r="2334" spans="11:34" ht="15" thickBot="1" x14ac:dyDescent="0.3">
      <c r="K2334" s="109"/>
      <c r="L2334" s="116">
        <v>2333</v>
      </c>
      <c r="M2334" s="33">
        <f t="shared" si="377"/>
        <v>1.7091575091575091</v>
      </c>
      <c r="N2334" s="33">
        <f t="shared" si="378"/>
        <v>0.43365723165723163</v>
      </c>
      <c r="O2334" s="112">
        <f t="shared" si="380"/>
        <v>214.68179785011466</v>
      </c>
      <c r="P2334" s="33">
        <f t="shared" si="381"/>
        <v>307.39394360202363</v>
      </c>
      <c r="Q2334" s="117">
        <f>IF(INDEX($P$2:$P$4096,MATCH($B$7,$P$2:$P$4096,1)+ROWS(Q$2:$Q2334))&lt;=$B$8,INDEX($P$2:$P$4096,MATCH($B$7,$P$2:$P$4096,1)+ROWS(Q$2:$Q2334)),"")</f>
        <v>345.67176841202382</v>
      </c>
      <c r="R2334" s="118">
        <f t="shared" si="382"/>
        <v>2579</v>
      </c>
      <c r="S2334" s="51">
        <f t="shared" ca="1" si="383"/>
        <v>345.67176841202382</v>
      </c>
      <c r="T2334" s="52">
        <f t="shared" ca="1" si="384"/>
        <v>2579</v>
      </c>
      <c r="U2334" s="39" t="str">
        <f t="shared" ca="1" si="385"/>
        <v>346,</v>
      </c>
      <c r="V2334" s="39" t="str">
        <f t="shared" ca="1" si="386"/>
        <v>345.6718,</v>
      </c>
      <c r="W2334" s="53" t="str">
        <f t="shared" ca="1" si="379"/>
        <v>34567,</v>
      </c>
      <c r="X2334" s="90"/>
      <c r="Y2334" s="52"/>
      <c r="Z2334" s="52"/>
      <c r="AA2334" s="52"/>
      <c r="AB2334" s="52"/>
      <c r="AC2334" s="52"/>
      <c r="AD2334" s="52"/>
      <c r="AE2334" s="52"/>
      <c r="AF2334" s="52"/>
      <c r="AG2334" s="52"/>
      <c r="AH2334" s="52"/>
    </row>
    <row r="2335" spans="11:34" ht="15" thickBot="1" x14ac:dyDescent="0.3">
      <c r="K2335" s="109"/>
      <c r="L2335" s="116">
        <v>2334</v>
      </c>
      <c r="M2335" s="33">
        <f t="shared" si="377"/>
        <v>1.7098901098901098</v>
      </c>
      <c r="N2335" s="33">
        <f t="shared" si="378"/>
        <v>0.43376823176823176</v>
      </c>
      <c r="O2335" s="112">
        <f t="shared" si="380"/>
        <v>214.73674840011472</v>
      </c>
      <c r="P2335" s="33">
        <f t="shared" si="381"/>
        <v>307.5485817391222</v>
      </c>
      <c r="Q2335" s="117">
        <f>IF(INDEX($P$2:$P$4096,MATCH($B$7,$P$2:$P$4096,1)+ROWS(Q$2:$Q2335))&lt;=$B$8,INDEX($P$2:$P$4096,MATCH($B$7,$P$2:$P$4096,1)+ROWS(Q$2:$Q2335)),"")</f>
        <v>345.82835274535256</v>
      </c>
      <c r="R2335" s="118">
        <f t="shared" si="382"/>
        <v>2580</v>
      </c>
      <c r="S2335" s="51">
        <f t="shared" ca="1" si="383"/>
        <v>345.82835274535256</v>
      </c>
      <c r="T2335" s="52">
        <f t="shared" ca="1" si="384"/>
        <v>2580</v>
      </c>
      <c r="U2335" s="39" t="str">
        <f t="shared" ca="1" si="385"/>
        <v>346,</v>
      </c>
      <c r="V2335" s="39" t="str">
        <f t="shared" ca="1" si="386"/>
        <v>345.8284,</v>
      </c>
      <c r="W2335" s="53" t="str">
        <f t="shared" ca="1" si="379"/>
        <v>34583,</v>
      </c>
      <c r="X2335" s="90"/>
      <c r="Y2335" s="52"/>
      <c r="Z2335" s="52"/>
      <c r="AA2335" s="52"/>
      <c r="AB2335" s="52"/>
      <c r="AC2335" s="52"/>
      <c r="AD2335" s="52"/>
      <c r="AE2335" s="52"/>
      <c r="AF2335" s="52"/>
      <c r="AG2335" s="52"/>
      <c r="AH2335" s="52"/>
    </row>
    <row r="2336" spans="11:34" ht="15" thickBot="1" x14ac:dyDescent="0.3">
      <c r="K2336" s="109"/>
      <c r="L2336" s="116">
        <v>2335</v>
      </c>
      <c r="M2336" s="33">
        <f t="shared" si="377"/>
        <v>1.7106227106227105</v>
      </c>
      <c r="N2336" s="33">
        <f t="shared" si="378"/>
        <v>0.43387923187923183</v>
      </c>
      <c r="O2336" s="112">
        <f t="shared" si="380"/>
        <v>214.79169895011475</v>
      </c>
      <c r="P2336" s="33">
        <f t="shared" si="381"/>
        <v>307.70322763452981</v>
      </c>
      <c r="Q2336" s="117">
        <f>IF(INDEX($P$2:$P$4096,MATCH($B$7,$P$2:$P$4096,1)+ROWS(Q$2:$Q2336))&lt;=$B$8,INDEX($P$2:$P$4096,MATCH($B$7,$P$2:$P$4096,1)+ROWS(Q$2:$Q2336)),"")</f>
        <v>345.9849451475622</v>
      </c>
      <c r="R2336" s="118">
        <f t="shared" si="382"/>
        <v>2581</v>
      </c>
      <c r="S2336" s="51">
        <f t="shared" ca="1" si="383"/>
        <v>345.9849451475622</v>
      </c>
      <c r="T2336" s="52">
        <f t="shared" ca="1" si="384"/>
        <v>2581</v>
      </c>
      <c r="U2336" s="39" t="str">
        <f t="shared" ca="1" si="385"/>
        <v>346,</v>
      </c>
      <c r="V2336" s="39" t="str">
        <f t="shared" ca="1" si="386"/>
        <v>345.9849,</v>
      </c>
      <c r="W2336" s="53" t="str">
        <f t="shared" ca="1" si="379"/>
        <v>34598,</v>
      </c>
      <c r="X2336" s="90"/>
      <c r="Y2336" s="52"/>
      <c r="Z2336" s="52"/>
      <c r="AA2336" s="52"/>
      <c r="AB2336" s="52"/>
      <c r="AC2336" s="52"/>
      <c r="AD2336" s="52"/>
      <c r="AE2336" s="52"/>
      <c r="AF2336" s="52"/>
      <c r="AG2336" s="52"/>
      <c r="AH2336" s="52"/>
    </row>
    <row r="2337" spans="11:34" ht="15" thickBot="1" x14ac:dyDescent="0.3">
      <c r="K2337" s="109"/>
      <c r="L2337" s="116">
        <v>2336</v>
      </c>
      <c r="M2337" s="33">
        <f t="shared" si="377"/>
        <v>1.7113553113553113</v>
      </c>
      <c r="N2337" s="33">
        <f t="shared" si="378"/>
        <v>0.43399023199023196</v>
      </c>
      <c r="O2337" s="112">
        <f t="shared" si="380"/>
        <v>214.84664950011481</v>
      </c>
      <c r="P2337" s="33">
        <f t="shared" si="381"/>
        <v>307.85788128947019</v>
      </c>
      <c r="Q2337" s="117">
        <f>IF(INDEX($P$2:$P$4096,MATCH($B$7,$P$2:$P$4096,1)+ROWS(Q$2:$Q2337))&lt;=$B$8,INDEX($P$2:$P$4096,MATCH($B$7,$P$2:$P$4096,1)+ROWS(Q$2:$Q2337)),"")</f>
        <v>346.141545619954</v>
      </c>
      <c r="R2337" s="118">
        <f t="shared" si="382"/>
        <v>2582</v>
      </c>
      <c r="S2337" s="51">
        <f t="shared" ca="1" si="383"/>
        <v>346.141545619954</v>
      </c>
      <c r="T2337" s="52">
        <f t="shared" ca="1" si="384"/>
        <v>2582</v>
      </c>
      <c r="U2337" s="39" t="str">
        <f t="shared" ca="1" si="385"/>
        <v>346,</v>
      </c>
      <c r="V2337" s="39" t="str">
        <f t="shared" ca="1" si="386"/>
        <v>346.1415,</v>
      </c>
      <c r="W2337" s="53" t="str">
        <f t="shared" ca="1" si="379"/>
        <v>34614,</v>
      </c>
      <c r="X2337" s="90"/>
      <c r="Y2337" s="52"/>
      <c r="Z2337" s="52"/>
      <c r="AA2337" s="52"/>
      <c r="AB2337" s="52"/>
      <c r="AC2337" s="52"/>
      <c r="AD2337" s="52"/>
      <c r="AE2337" s="52"/>
      <c r="AF2337" s="52"/>
      <c r="AG2337" s="52"/>
      <c r="AH2337" s="52"/>
    </row>
    <row r="2338" spans="11:34" ht="15" thickBot="1" x14ac:dyDescent="0.3">
      <c r="K2338" s="109"/>
      <c r="L2338" s="116">
        <v>2337</v>
      </c>
      <c r="M2338" s="33">
        <f t="shared" si="377"/>
        <v>1.712087912087912</v>
      </c>
      <c r="N2338" s="33">
        <f t="shared" si="378"/>
        <v>0.43410123210123208</v>
      </c>
      <c r="O2338" s="112">
        <f t="shared" si="380"/>
        <v>214.90160005011489</v>
      </c>
      <c r="P2338" s="33">
        <f t="shared" si="381"/>
        <v>308.01254270516762</v>
      </c>
      <c r="Q2338" s="117">
        <f>IF(INDEX($P$2:$P$4096,MATCH($B$7,$P$2:$P$4096,1)+ROWS(Q$2:$Q2338))&lt;=$B$8,INDEX($P$2:$P$4096,MATCH($B$7,$P$2:$P$4096,1)+ROWS(Q$2:$Q2338)),"")</f>
        <v>346.2981541638307</v>
      </c>
      <c r="R2338" s="118">
        <f t="shared" si="382"/>
        <v>2583</v>
      </c>
      <c r="S2338" s="51">
        <f t="shared" ca="1" si="383"/>
        <v>346.2981541638307</v>
      </c>
      <c r="T2338" s="52">
        <f t="shared" ca="1" si="384"/>
        <v>2583</v>
      </c>
      <c r="U2338" s="39" t="str">
        <f t="shared" ca="1" si="385"/>
        <v>346,</v>
      </c>
      <c r="V2338" s="39" t="str">
        <f t="shared" ca="1" si="386"/>
        <v>346.2982,</v>
      </c>
      <c r="W2338" s="53" t="str">
        <f t="shared" ca="1" si="379"/>
        <v>34630,</v>
      </c>
      <c r="X2338" s="90"/>
      <c r="Y2338" s="52"/>
      <c r="Z2338" s="52"/>
      <c r="AA2338" s="52"/>
      <c r="AB2338" s="52"/>
      <c r="AC2338" s="52"/>
      <c r="AD2338" s="52"/>
      <c r="AE2338" s="52"/>
      <c r="AF2338" s="52"/>
      <c r="AG2338" s="52"/>
      <c r="AH2338" s="52"/>
    </row>
    <row r="2339" spans="11:34" ht="15" thickBot="1" x14ac:dyDescent="0.3">
      <c r="K2339" s="109"/>
      <c r="L2339" s="116">
        <v>2338</v>
      </c>
      <c r="M2339" s="33">
        <f t="shared" si="377"/>
        <v>1.7128205128205127</v>
      </c>
      <c r="N2339" s="33">
        <f t="shared" si="378"/>
        <v>0.43421223221223215</v>
      </c>
      <c r="O2339" s="112">
        <f t="shared" si="380"/>
        <v>214.95655060011492</v>
      </c>
      <c r="P2339" s="33">
        <f t="shared" si="381"/>
        <v>308.16721188284617</v>
      </c>
      <c r="Q2339" s="117">
        <f>IF(INDEX($P$2:$P$4096,MATCH($B$7,$P$2:$P$4096,1)+ROWS(Q$2:$Q2339))&lt;=$B$8,INDEX($P$2:$P$4096,MATCH($B$7,$P$2:$P$4096,1)+ROWS(Q$2:$Q2339)),"")</f>
        <v>346.4547707804947</v>
      </c>
      <c r="R2339" s="118">
        <f t="shared" si="382"/>
        <v>2584</v>
      </c>
      <c r="S2339" s="51">
        <f t="shared" ca="1" si="383"/>
        <v>346.4547707804947</v>
      </c>
      <c r="T2339" s="52">
        <f t="shared" ca="1" si="384"/>
        <v>2584</v>
      </c>
      <c r="U2339" s="39" t="str">
        <f t="shared" ca="1" si="385"/>
        <v>346,</v>
      </c>
      <c r="V2339" s="39" t="str">
        <f t="shared" ca="1" si="386"/>
        <v>346.4548,</v>
      </c>
      <c r="W2339" s="53" t="str">
        <f t="shared" ca="1" si="379"/>
        <v>34645,</v>
      </c>
      <c r="X2339" s="90"/>
      <c r="Y2339" s="52"/>
      <c r="Z2339" s="52"/>
      <c r="AA2339" s="52"/>
      <c r="AB2339" s="52"/>
      <c r="AC2339" s="52"/>
      <c r="AD2339" s="52"/>
      <c r="AE2339" s="52"/>
      <c r="AF2339" s="52"/>
      <c r="AG2339" s="52"/>
      <c r="AH2339" s="52"/>
    </row>
    <row r="2340" spans="11:34" ht="15" thickBot="1" x14ac:dyDescent="0.3">
      <c r="K2340" s="109"/>
      <c r="L2340" s="116">
        <v>2339</v>
      </c>
      <c r="M2340" s="33">
        <f t="shared" si="377"/>
        <v>1.7135531135531135</v>
      </c>
      <c r="N2340" s="33">
        <f t="shared" si="378"/>
        <v>0.43432323232323228</v>
      </c>
      <c r="O2340" s="112">
        <f t="shared" si="380"/>
        <v>215.01150115011498</v>
      </c>
      <c r="P2340" s="33">
        <f t="shared" si="381"/>
        <v>308.32188882373106</v>
      </c>
      <c r="Q2340" s="117">
        <f>IF(INDEX($P$2:$P$4096,MATCH($B$7,$P$2:$P$4096,1)+ROWS(Q$2:$Q2340))&lt;=$B$8,INDEX($P$2:$P$4096,MATCH($B$7,$P$2:$P$4096,1)+ROWS(Q$2:$Q2340)),"")</f>
        <v>346.61139547124804</v>
      </c>
      <c r="R2340" s="118">
        <f t="shared" si="382"/>
        <v>2585</v>
      </c>
      <c r="S2340" s="51">
        <f t="shared" ca="1" si="383"/>
        <v>346.61139547124804</v>
      </c>
      <c r="T2340" s="52">
        <f t="shared" ca="1" si="384"/>
        <v>2585</v>
      </c>
      <c r="U2340" s="39" t="str">
        <f t="shared" ca="1" si="385"/>
        <v>347,</v>
      </c>
      <c r="V2340" s="39" t="str">
        <f t="shared" ca="1" si="386"/>
        <v>346.6114,</v>
      </c>
      <c r="W2340" s="53" t="str">
        <f t="shared" ca="1" si="379"/>
        <v>34661,</v>
      </c>
      <c r="X2340" s="90"/>
      <c r="Y2340" s="52"/>
      <c r="Z2340" s="52"/>
      <c r="AA2340" s="52"/>
      <c r="AB2340" s="52"/>
      <c r="AC2340" s="52"/>
      <c r="AD2340" s="52"/>
      <c r="AE2340" s="52"/>
      <c r="AF2340" s="52"/>
      <c r="AG2340" s="52"/>
      <c r="AH2340" s="52"/>
    </row>
    <row r="2341" spans="11:34" ht="15" thickBot="1" x14ac:dyDescent="0.3">
      <c r="K2341" s="109"/>
      <c r="L2341" s="116">
        <v>2340</v>
      </c>
      <c r="M2341" s="33">
        <f t="shared" si="377"/>
        <v>1.7142857142857142</v>
      </c>
      <c r="N2341" s="33">
        <f t="shared" si="378"/>
        <v>0.4344342324342324</v>
      </c>
      <c r="O2341" s="112">
        <f t="shared" si="380"/>
        <v>215.06645170011504</v>
      </c>
      <c r="P2341" s="33">
        <f t="shared" si="381"/>
        <v>308.47657352904713</v>
      </c>
      <c r="Q2341" s="117">
        <f>IF(INDEX($P$2:$P$4096,MATCH($B$7,$P$2:$P$4096,1)+ROWS(Q$2:$Q2341))&lt;=$B$8,INDEX($P$2:$P$4096,MATCH($B$7,$P$2:$P$4096,1)+ROWS(Q$2:$Q2341)),"")</f>
        <v>346.76802823739428</v>
      </c>
      <c r="R2341" s="118">
        <f t="shared" si="382"/>
        <v>2586</v>
      </c>
      <c r="S2341" s="51">
        <f t="shared" ca="1" si="383"/>
        <v>346.76802823739428</v>
      </c>
      <c r="T2341" s="52">
        <f t="shared" ca="1" si="384"/>
        <v>2586</v>
      </c>
      <c r="U2341" s="39" t="str">
        <f t="shared" ca="1" si="385"/>
        <v>347,</v>
      </c>
      <c r="V2341" s="39" t="str">
        <f t="shared" ca="1" si="386"/>
        <v>346.768,</v>
      </c>
      <c r="W2341" s="53" t="str">
        <f t="shared" ca="1" si="379"/>
        <v>34677,</v>
      </c>
      <c r="X2341" s="90"/>
      <c r="Y2341" s="52"/>
      <c r="Z2341" s="52"/>
      <c r="AA2341" s="52"/>
      <c r="AB2341" s="52"/>
      <c r="AC2341" s="52"/>
      <c r="AD2341" s="52"/>
      <c r="AE2341" s="52"/>
      <c r="AF2341" s="52"/>
      <c r="AG2341" s="52"/>
      <c r="AH2341" s="52"/>
    </row>
    <row r="2342" spans="11:34" ht="15" thickBot="1" x14ac:dyDescent="0.3">
      <c r="K2342" s="109"/>
      <c r="L2342" s="116">
        <v>2341</v>
      </c>
      <c r="M2342" s="33">
        <f t="shared" si="377"/>
        <v>1.7150183150183149</v>
      </c>
      <c r="N2342" s="33">
        <f t="shared" si="378"/>
        <v>0.43454523254523253</v>
      </c>
      <c r="O2342" s="112">
        <f t="shared" si="380"/>
        <v>215.1214022501151</v>
      </c>
      <c r="P2342" s="33">
        <f t="shared" si="381"/>
        <v>308.63126600001982</v>
      </c>
      <c r="Q2342" s="117">
        <f>IF(INDEX($P$2:$P$4096,MATCH($B$7,$P$2:$P$4096,1)+ROWS(Q$2:$Q2342))&lt;=$B$8,INDEX($P$2:$P$4096,MATCH($B$7,$P$2:$P$4096,1)+ROWS(Q$2:$Q2342)),"")</f>
        <v>346.9246690802367</v>
      </c>
      <c r="R2342" s="118">
        <f t="shared" si="382"/>
        <v>2587</v>
      </c>
      <c r="S2342" s="51">
        <f t="shared" ca="1" si="383"/>
        <v>346.9246690802367</v>
      </c>
      <c r="T2342" s="52">
        <f t="shared" ca="1" si="384"/>
        <v>2587</v>
      </c>
      <c r="U2342" s="39" t="str">
        <f t="shared" ca="1" si="385"/>
        <v>347,</v>
      </c>
      <c r="V2342" s="39" t="str">
        <f t="shared" ca="1" si="386"/>
        <v>346.9247,</v>
      </c>
      <c r="W2342" s="53" t="str">
        <f t="shared" ca="1" si="379"/>
        <v>34692,</v>
      </c>
      <c r="X2342" s="90"/>
      <c r="Y2342" s="52"/>
      <c r="Z2342" s="52"/>
      <c r="AA2342" s="52"/>
      <c r="AB2342" s="52"/>
      <c r="AC2342" s="52"/>
      <c r="AD2342" s="52"/>
      <c r="AE2342" s="52"/>
      <c r="AF2342" s="52"/>
      <c r="AG2342" s="52"/>
      <c r="AH2342" s="52"/>
    </row>
    <row r="2343" spans="11:34" ht="15" thickBot="1" x14ac:dyDescent="0.3">
      <c r="K2343" s="109"/>
      <c r="L2343" s="116">
        <v>2342</v>
      </c>
      <c r="M2343" s="33">
        <f t="shared" si="377"/>
        <v>1.7157509157509157</v>
      </c>
      <c r="N2343" s="33">
        <f t="shared" si="378"/>
        <v>0.4346562326562326</v>
      </c>
      <c r="O2343" s="112">
        <f t="shared" si="380"/>
        <v>215.17635280011513</v>
      </c>
      <c r="P2343" s="33">
        <f t="shared" si="381"/>
        <v>308.78596623787467</v>
      </c>
      <c r="Q2343" s="117">
        <f>IF(INDEX($P$2:$P$4096,MATCH($B$7,$P$2:$P$4096,1)+ROWS(Q$2:$Q2343))&lt;=$B$8,INDEX($P$2:$P$4096,MATCH($B$7,$P$2:$P$4096,1)+ROWS(Q$2:$Q2343)),"")</f>
        <v>347.08131800107884</v>
      </c>
      <c r="R2343" s="118">
        <f t="shared" si="382"/>
        <v>2588</v>
      </c>
      <c r="S2343" s="51">
        <f t="shared" ca="1" si="383"/>
        <v>347.08131800107884</v>
      </c>
      <c r="T2343" s="52">
        <f t="shared" ca="1" si="384"/>
        <v>2588</v>
      </c>
      <c r="U2343" s="39" t="str">
        <f t="shared" ca="1" si="385"/>
        <v>347,</v>
      </c>
      <c r="V2343" s="39" t="str">
        <f t="shared" ca="1" si="386"/>
        <v>347.0813,</v>
      </c>
      <c r="W2343" s="53" t="str">
        <f t="shared" ca="1" si="379"/>
        <v>34708,</v>
      </c>
      <c r="X2343" s="90"/>
      <c r="Y2343" s="52"/>
      <c r="Z2343" s="52"/>
      <c r="AA2343" s="52"/>
      <c r="AB2343" s="52"/>
      <c r="AC2343" s="52"/>
      <c r="AD2343" s="52"/>
      <c r="AE2343" s="52"/>
      <c r="AF2343" s="52"/>
      <c r="AG2343" s="52"/>
      <c r="AH2343" s="52"/>
    </row>
    <row r="2344" spans="11:34" ht="15" thickBot="1" x14ac:dyDescent="0.3">
      <c r="K2344" s="109"/>
      <c r="L2344" s="116">
        <v>2343</v>
      </c>
      <c r="M2344" s="33">
        <f t="shared" si="377"/>
        <v>1.7164835164835164</v>
      </c>
      <c r="N2344" s="33">
        <f t="shared" si="378"/>
        <v>0.43476723276723273</v>
      </c>
      <c r="O2344" s="112">
        <f t="shared" si="380"/>
        <v>215.23130335011521</v>
      </c>
      <c r="P2344" s="33">
        <f t="shared" si="381"/>
        <v>308.94067424383826</v>
      </c>
      <c r="Q2344" s="117">
        <f>IF(INDEX($P$2:$P$4096,MATCH($B$7,$P$2:$P$4096,1)+ROWS(Q$2:$Q2344))&lt;=$B$8,INDEX($P$2:$P$4096,MATCH($B$7,$P$2:$P$4096,1)+ROWS(Q$2:$Q2344)),"")</f>
        <v>347.23797500122504</v>
      </c>
      <c r="R2344" s="118">
        <f t="shared" si="382"/>
        <v>2589</v>
      </c>
      <c r="S2344" s="51">
        <f t="shared" ca="1" si="383"/>
        <v>347.23797500122504</v>
      </c>
      <c r="T2344" s="52">
        <f t="shared" ca="1" si="384"/>
        <v>2589</v>
      </c>
      <c r="U2344" s="39" t="str">
        <f t="shared" ca="1" si="385"/>
        <v>347,</v>
      </c>
      <c r="V2344" s="39" t="str">
        <f t="shared" ca="1" si="386"/>
        <v>347.238,</v>
      </c>
      <c r="W2344" s="53" t="str">
        <f t="shared" ca="1" si="379"/>
        <v>34724,</v>
      </c>
      <c r="X2344" s="90"/>
      <c r="Y2344" s="52"/>
      <c r="Z2344" s="52"/>
      <c r="AA2344" s="52"/>
      <c r="AB2344" s="52"/>
      <c r="AC2344" s="52"/>
      <c r="AD2344" s="52"/>
      <c r="AE2344" s="52"/>
      <c r="AF2344" s="52"/>
      <c r="AG2344" s="52"/>
      <c r="AH2344" s="52"/>
    </row>
    <row r="2345" spans="11:34" ht="15" thickBot="1" x14ac:dyDescent="0.3">
      <c r="K2345" s="109"/>
      <c r="L2345" s="116">
        <v>2344</v>
      </c>
      <c r="M2345" s="33">
        <f t="shared" si="377"/>
        <v>1.7172161172161171</v>
      </c>
      <c r="N2345" s="33">
        <f t="shared" si="378"/>
        <v>0.43487823287823285</v>
      </c>
      <c r="O2345" s="112">
        <f t="shared" si="380"/>
        <v>215.28625390011527</v>
      </c>
      <c r="P2345" s="33">
        <f t="shared" si="381"/>
        <v>309.09539001913635</v>
      </c>
      <c r="Q2345" s="117">
        <f>IF(INDEX($P$2:$P$4096,MATCH($B$7,$P$2:$P$4096,1)+ROWS(Q$2:$Q2345))&lt;=$B$8,INDEX($P$2:$P$4096,MATCH($B$7,$P$2:$P$4096,1)+ROWS(Q$2:$Q2345)),"")</f>
        <v>347.39464008197939</v>
      </c>
      <c r="R2345" s="118">
        <f t="shared" si="382"/>
        <v>2590</v>
      </c>
      <c r="S2345" s="51">
        <f t="shared" ca="1" si="383"/>
        <v>347.39464008197939</v>
      </c>
      <c r="T2345" s="52">
        <f t="shared" ca="1" si="384"/>
        <v>2590</v>
      </c>
      <c r="U2345" s="39" t="str">
        <f t="shared" ca="1" si="385"/>
        <v>347,</v>
      </c>
      <c r="V2345" s="39" t="str">
        <f t="shared" ca="1" si="386"/>
        <v>347.3946,</v>
      </c>
      <c r="W2345" s="53" t="str">
        <f t="shared" ca="1" si="379"/>
        <v>34739,</v>
      </c>
      <c r="X2345" s="90"/>
      <c r="Y2345" s="52"/>
      <c r="Z2345" s="52"/>
      <c r="AA2345" s="52"/>
      <c r="AB2345" s="52"/>
      <c r="AC2345" s="52"/>
      <c r="AD2345" s="52"/>
      <c r="AE2345" s="52"/>
      <c r="AF2345" s="52"/>
      <c r="AG2345" s="52"/>
      <c r="AH2345" s="52"/>
    </row>
    <row r="2346" spans="11:34" ht="15" thickBot="1" x14ac:dyDescent="0.3">
      <c r="K2346" s="109"/>
      <c r="L2346" s="116">
        <v>2345</v>
      </c>
      <c r="M2346" s="33">
        <f t="shared" si="377"/>
        <v>1.7179487179487178</v>
      </c>
      <c r="N2346" s="33">
        <f t="shared" si="378"/>
        <v>0.43498923298923298</v>
      </c>
      <c r="O2346" s="112">
        <f t="shared" si="380"/>
        <v>215.34120445011533</v>
      </c>
      <c r="P2346" s="33">
        <f t="shared" si="381"/>
        <v>309.25011356499584</v>
      </c>
      <c r="Q2346" s="117">
        <f>IF(INDEX($P$2:$P$4096,MATCH($B$7,$P$2:$P$4096,1)+ROWS(Q$2:$Q2346))&lt;=$B$8,INDEX($P$2:$P$4096,MATCH($B$7,$P$2:$P$4096,1)+ROWS(Q$2:$Q2346)),"")</f>
        <v>347.55131324464634</v>
      </c>
      <c r="R2346" s="118">
        <f t="shared" si="382"/>
        <v>2591</v>
      </c>
      <c r="S2346" s="51">
        <f t="shared" ca="1" si="383"/>
        <v>347.55131324464634</v>
      </c>
      <c r="T2346" s="52">
        <f t="shared" ca="1" si="384"/>
        <v>2591</v>
      </c>
      <c r="U2346" s="39" t="str">
        <f t="shared" ca="1" si="385"/>
        <v>348,</v>
      </c>
      <c r="V2346" s="39" t="str">
        <f t="shared" ca="1" si="386"/>
        <v>347.5513,</v>
      </c>
      <c r="W2346" s="53" t="str">
        <f t="shared" ca="1" si="379"/>
        <v>34755,</v>
      </c>
      <c r="X2346" s="90"/>
      <c r="Y2346" s="52"/>
      <c r="Z2346" s="52"/>
      <c r="AA2346" s="52"/>
      <c r="AB2346" s="52"/>
      <c r="AC2346" s="52"/>
      <c r="AD2346" s="52"/>
      <c r="AE2346" s="52"/>
      <c r="AF2346" s="52"/>
      <c r="AG2346" s="52"/>
      <c r="AH2346" s="52"/>
    </row>
    <row r="2347" spans="11:34" ht="15" thickBot="1" x14ac:dyDescent="0.3">
      <c r="K2347" s="109"/>
      <c r="L2347" s="116">
        <v>2346</v>
      </c>
      <c r="M2347" s="33">
        <f t="shared" si="377"/>
        <v>1.7186813186813186</v>
      </c>
      <c r="N2347" s="33">
        <f t="shared" si="378"/>
        <v>0.43510023310023305</v>
      </c>
      <c r="O2347" s="112">
        <f t="shared" si="380"/>
        <v>215.39615500011536</v>
      </c>
      <c r="P2347" s="33">
        <f t="shared" si="381"/>
        <v>309.40484488264366</v>
      </c>
      <c r="Q2347" s="117">
        <f>IF(INDEX($P$2:$P$4096,MATCH($B$7,$P$2:$P$4096,1)+ROWS(Q$2:$Q2347))&lt;=$B$8,INDEX($P$2:$P$4096,MATCH($B$7,$P$2:$P$4096,1)+ROWS(Q$2:$Q2347)),"")</f>
        <v>347.70799449053158</v>
      </c>
      <c r="R2347" s="118">
        <f t="shared" si="382"/>
        <v>2592</v>
      </c>
      <c r="S2347" s="51">
        <f t="shared" ca="1" si="383"/>
        <v>347.70799449053158</v>
      </c>
      <c r="T2347" s="52">
        <f t="shared" ca="1" si="384"/>
        <v>2592</v>
      </c>
      <c r="U2347" s="39" t="str">
        <f t="shared" ca="1" si="385"/>
        <v>348,</v>
      </c>
      <c r="V2347" s="39" t="str">
        <f t="shared" ca="1" si="386"/>
        <v>347.708,</v>
      </c>
      <c r="W2347" s="53" t="str">
        <f t="shared" ca="1" si="379"/>
        <v>34771,</v>
      </c>
      <c r="X2347" s="90"/>
      <c r="Y2347" s="52"/>
      <c r="Z2347" s="52"/>
      <c r="AA2347" s="52"/>
      <c r="AB2347" s="52"/>
      <c r="AC2347" s="52"/>
      <c r="AD2347" s="52"/>
      <c r="AE2347" s="52"/>
      <c r="AF2347" s="52"/>
      <c r="AG2347" s="52"/>
      <c r="AH2347" s="52"/>
    </row>
    <row r="2348" spans="11:34" ht="15" thickBot="1" x14ac:dyDescent="0.3">
      <c r="K2348" s="109"/>
      <c r="L2348" s="116">
        <v>2347</v>
      </c>
      <c r="M2348" s="33">
        <f t="shared" si="377"/>
        <v>1.7194139194139195</v>
      </c>
      <c r="N2348" s="33">
        <f t="shared" si="378"/>
        <v>0.43521123321123323</v>
      </c>
      <c r="O2348" s="112">
        <f t="shared" si="380"/>
        <v>215.45110555011544</v>
      </c>
      <c r="P2348" s="33">
        <f t="shared" si="381"/>
        <v>309.55958397330727</v>
      </c>
      <c r="Q2348" s="117">
        <f>IF(INDEX($P$2:$P$4096,MATCH($B$7,$P$2:$P$4096,1)+ROWS(Q$2:$Q2348))&lt;=$B$8,INDEX($P$2:$P$4096,MATCH($B$7,$P$2:$P$4096,1)+ROWS(Q$2:$Q2348)),"")</f>
        <v>347.86468382093932</v>
      </c>
      <c r="R2348" s="118">
        <f t="shared" si="382"/>
        <v>2593</v>
      </c>
      <c r="S2348" s="51">
        <f t="shared" ca="1" si="383"/>
        <v>347.86468382093932</v>
      </c>
      <c r="T2348" s="52">
        <f t="shared" ca="1" si="384"/>
        <v>2593</v>
      </c>
      <c r="U2348" s="39" t="str">
        <f t="shared" ca="1" si="385"/>
        <v>348,</v>
      </c>
      <c r="V2348" s="39" t="str">
        <f t="shared" ca="1" si="386"/>
        <v>347.8647,</v>
      </c>
      <c r="W2348" s="53" t="str">
        <f t="shared" ca="1" si="379"/>
        <v>34786,</v>
      </c>
      <c r="X2348" s="90"/>
      <c r="Y2348" s="52"/>
      <c r="Z2348" s="52"/>
      <c r="AA2348" s="52"/>
      <c r="AB2348" s="52"/>
      <c r="AC2348" s="52"/>
      <c r="AD2348" s="52"/>
      <c r="AE2348" s="52"/>
      <c r="AF2348" s="52"/>
      <c r="AG2348" s="52"/>
      <c r="AH2348" s="52"/>
    </row>
    <row r="2349" spans="11:34" ht="15" thickBot="1" x14ac:dyDescent="0.3">
      <c r="K2349" s="109"/>
      <c r="L2349" s="116">
        <v>2348</v>
      </c>
      <c r="M2349" s="33">
        <f t="shared" si="377"/>
        <v>1.7201465201465203</v>
      </c>
      <c r="N2349" s="33">
        <f t="shared" si="378"/>
        <v>0.43532223332223335</v>
      </c>
      <c r="O2349" s="112">
        <f t="shared" si="380"/>
        <v>215.5060561001155</v>
      </c>
      <c r="P2349" s="33">
        <f t="shared" si="381"/>
        <v>309.71433083821393</v>
      </c>
      <c r="Q2349" s="117">
        <f>IF(INDEX($P$2:$P$4096,MATCH($B$7,$P$2:$P$4096,1)+ROWS(Q$2:$Q2349))&lt;=$B$8,INDEX($P$2:$P$4096,MATCH($B$7,$P$2:$P$4096,1)+ROWS(Q$2:$Q2349)),"")</f>
        <v>348.02138123717606</v>
      </c>
      <c r="R2349" s="118">
        <f t="shared" si="382"/>
        <v>2594</v>
      </c>
      <c r="S2349" s="51">
        <f t="shared" ca="1" si="383"/>
        <v>348.02138123717606</v>
      </c>
      <c r="T2349" s="52">
        <f t="shared" ca="1" si="384"/>
        <v>2594</v>
      </c>
      <c r="U2349" s="39" t="str">
        <f t="shared" ca="1" si="385"/>
        <v>348,</v>
      </c>
      <c r="V2349" s="39" t="str">
        <f t="shared" ca="1" si="386"/>
        <v>348.0214,</v>
      </c>
      <c r="W2349" s="53" t="str">
        <f t="shared" ca="1" si="379"/>
        <v>34802,</v>
      </c>
      <c r="X2349" s="90"/>
      <c r="Y2349" s="52"/>
      <c r="Z2349" s="52"/>
      <c r="AA2349" s="52"/>
      <c r="AB2349" s="52"/>
      <c r="AC2349" s="52"/>
      <c r="AD2349" s="52"/>
      <c r="AE2349" s="52"/>
      <c r="AF2349" s="52"/>
      <c r="AG2349" s="52"/>
      <c r="AH2349" s="52"/>
    </row>
    <row r="2350" spans="11:34" ht="15" thickBot="1" x14ac:dyDescent="0.3">
      <c r="K2350" s="109"/>
      <c r="L2350" s="116">
        <v>2349</v>
      </c>
      <c r="M2350" s="33">
        <f t="shared" si="377"/>
        <v>1.720879120879121</v>
      </c>
      <c r="N2350" s="33">
        <f t="shared" si="378"/>
        <v>0.43543323343323348</v>
      </c>
      <c r="O2350" s="112">
        <f t="shared" si="380"/>
        <v>215.56100665011559</v>
      </c>
      <c r="P2350" s="33">
        <f t="shared" si="381"/>
        <v>309.86908547859178</v>
      </c>
      <c r="Q2350" s="117">
        <f>IF(INDEX($P$2:$P$4096,MATCH($B$7,$P$2:$P$4096,1)+ROWS(Q$2:$Q2350))&lt;=$B$8,INDEX($P$2:$P$4096,MATCH($B$7,$P$2:$P$4096,1)+ROWS(Q$2:$Q2350)),"")</f>
        <v>348.17808674054737</v>
      </c>
      <c r="R2350" s="118">
        <f t="shared" si="382"/>
        <v>2595</v>
      </c>
      <c r="S2350" s="51">
        <f t="shared" ca="1" si="383"/>
        <v>348.17808674054737</v>
      </c>
      <c r="T2350" s="52">
        <f t="shared" ca="1" si="384"/>
        <v>2595</v>
      </c>
      <c r="U2350" s="39" t="str">
        <f t="shared" ca="1" si="385"/>
        <v>348,</v>
      </c>
      <c r="V2350" s="39" t="str">
        <f t="shared" ca="1" si="386"/>
        <v>348.1781,</v>
      </c>
      <c r="W2350" s="53" t="str">
        <f t="shared" ca="1" si="379"/>
        <v>34818,</v>
      </c>
      <c r="X2350" s="90"/>
      <c r="Y2350" s="52"/>
      <c r="Z2350" s="52"/>
      <c r="AA2350" s="52"/>
      <c r="AB2350" s="52"/>
      <c r="AC2350" s="52"/>
      <c r="AD2350" s="52"/>
      <c r="AE2350" s="52"/>
      <c r="AF2350" s="52"/>
      <c r="AG2350" s="52"/>
      <c r="AH2350" s="52"/>
    </row>
    <row r="2351" spans="11:34" ht="15" thickBot="1" x14ac:dyDescent="0.3">
      <c r="K2351" s="109"/>
      <c r="L2351" s="116">
        <v>2350</v>
      </c>
      <c r="M2351" s="33">
        <f t="shared" si="377"/>
        <v>1.7216117216117217</v>
      </c>
      <c r="N2351" s="33">
        <f t="shared" si="378"/>
        <v>0.43554423354423355</v>
      </c>
      <c r="O2351" s="112">
        <f t="shared" si="380"/>
        <v>215.61595720011562</v>
      </c>
      <c r="P2351" s="33">
        <f t="shared" si="381"/>
        <v>310.02384789566901</v>
      </c>
      <c r="Q2351" s="117">
        <f>IF(INDEX($P$2:$P$4096,MATCH($B$7,$P$2:$P$4096,1)+ROWS(Q$2:$Q2351))&lt;=$B$8,INDEX($P$2:$P$4096,MATCH($B$7,$P$2:$P$4096,1)+ROWS(Q$2:$Q2351)),"")</f>
        <v>348.33480033235941</v>
      </c>
      <c r="R2351" s="118">
        <f t="shared" si="382"/>
        <v>2596</v>
      </c>
      <c r="S2351" s="51">
        <f t="shared" ca="1" si="383"/>
        <v>348.33480033235941</v>
      </c>
      <c r="T2351" s="52">
        <f t="shared" ca="1" si="384"/>
        <v>2596</v>
      </c>
      <c r="U2351" s="39" t="str">
        <f t="shared" ca="1" si="385"/>
        <v>348,</v>
      </c>
      <c r="V2351" s="39" t="str">
        <f t="shared" ca="1" si="386"/>
        <v>348.3348,</v>
      </c>
      <c r="W2351" s="53" t="str">
        <f t="shared" ca="1" si="379"/>
        <v>34833,</v>
      </c>
      <c r="X2351" s="90"/>
      <c r="Y2351" s="52"/>
      <c r="Z2351" s="52"/>
      <c r="AA2351" s="52"/>
      <c r="AB2351" s="52"/>
      <c r="AC2351" s="52"/>
      <c r="AD2351" s="52"/>
      <c r="AE2351" s="52"/>
      <c r="AF2351" s="52"/>
      <c r="AG2351" s="52"/>
      <c r="AH2351" s="52"/>
    </row>
    <row r="2352" spans="11:34" ht="15" thickBot="1" x14ac:dyDescent="0.3">
      <c r="K2352" s="109"/>
      <c r="L2352" s="116">
        <v>2351</v>
      </c>
      <c r="M2352" s="33">
        <f t="shared" si="377"/>
        <v>1.7223443223443224</v>
      </c>
      <c r="N2352" s="33">
        <f t="shared" si="378"/>
        <v>0.43565523365523368</v>
      </c>
      <c r="O2352" s="112">
        <f t="shared" si="380"/>
        <v>215.67090775011567</v>
      </c>
      <c r="P2352" s="33">
        <f t="shared" si="381"/>
        <v>310.17861809067409</v>
      </c>
      <c r="Q2352" s="117">
        <f>IF(INDEX($P$2:$P$4096,MATCH($B$7,$P$2:$P$4096,1)+ROWS(Q$2:$Q2352))&lt;=$B$8,INDEX($P$2:$P$4096,MATCH($B$7,$P$2:$P$4096,1)+ROWS(Q$2:$Q2352)),"")</f>
        <v>348.49152201391911</v>
      </c>
      <c r="R2352" s="118">
        <f t="shared" si="382"/>
        <v>2597</v>
      </c>
      <c r="S2352" s="51">
        <f t="shared" ca="1" si="383"/>
        <v>348.49152201391911</v>
      </c>
      <c r="T2352" s="52">
        <f t="shared" ca="1" si="384"/>
        <v>2597</v>
      </c>
      <c r="U2352" s="39" t="str">
        <f t="shared" ca="1" si="385"/>
        <v>348,</v>
      </c>
      <c r="V2352" s="39" t="str">
        <f t="shared" ca="1" si="386"/>
        <v>348.4915,</v>
      </c>
      <c r="W2352" s="53" t="str">
        <f t="shared" ca="1" si="379"/>
        <v>34849,</v>
      </c>
      <c r="X2352" s="90"/>
      <c r="Y2352" s="52"/>
      <c r="Z2352" s="52"/>
      <c r="AA2352" s="52"/>
      <c r="AB2352" s="52"/>
      <c r="AC2352" s="52"/>
      <c r="AD2352" s="52"/>
      <c r="AE2352" s="52"/>
      <c r="AF2352" s="52"/>
      <c r="AG2352" s="52"/>
      <c r="AH2352" s="52"/>
    </row>
    <row r="2353" spans="11:34" ht="15" thickBot="1" x14ac:dyDescent="0.3">
      <c r="K2353" s="109"/>
      <c r="L2353" s="116">
        <v>2352</v>
      </c>
      <c r="M2353" s="33">
        <f t="shared" si="377"/>
        <v>1.7230769230769232</v>
      </c>
      <c r="N2353" s="33">
        <f t="shared" si="378"/>
        <v>0.4357662337662338</v>
      </c>
      <c r="O2353" s="112">
        <f t="shared" si="380"/>
        <v>215.72585830011573</v>
      </c>
      <c r="P2353" s="33">
        <f t="shared" si="381"/>
        <v>310.33339606483611</v>
      </c>
      <c r="Q2353" s="117">
        <f>IF(INDEX($P$2:$P$4096,MATCH($B$7,$P$2:$P$4096,1)+ROWS(Q$2:$Q2353))&lt;=$B$8,INDEX($P$2:$P$4096,MATCH($B$7,$P$2:$P$4096,1)+ROWS(Q$2:$Q2353)),"")</f>
        <v>348.64825178653308</v>
      </c>
      <c r="R2353" s="118">
        <f t="shared" si="382"/>
        <v>2598</v>
      </c>
      <c r="S2353" s="51">
        <f t="shared" ca="1" si="383"/>
        <v>348.64825178653308</v>
      </c>
      <c r="T2353" s="52">
        <f t="shared" ca="1" si="384"/>
        <v>2598</v>
      </c>
      <c r="U2353" s="39" t="str">
        <f t="shared" ca="1" si="385"/>
        <v>349,</v>
      </c>
      <c r="V2353" s="39" t="str">
        <f t="shared" ca="1" si="386"/>
        <v>348.6483,</v>
      </c>
      <c r="W2353" s="53" t="str">
        <f t="shared" ca="1" si="379"/>
        <v>34865,</v>
      </c>
      <c r="X2353" s="90"/>
      <c r="Y2353" s="52"/>
      <c r="Z2353" s="52"/>
      <c r="AA2353" s="52"/>
      <c r="AB2353" s="52"/>
      <c r="AC2353" s="52"/>
      <c r="AD2353" s="52"/>
      <c r="AE2353" s="52"/>
      <c r="AF2353" s="52"/>
      <c r="AG2353" s="52"/>
      <c r="AH2353" s="52"/>
    </row>
    <row r="2354" spans="11:34" ht="15" thickBot="1" x14ac:dyDescent="0.3">
      <c r="K2354" s="109"/>
      <c r="L2354" s="116">
        <v>2353</v>
      </c>
      <c r="M2354" s="33">
        <f t="shared" si="377"/>
        <v>1.7238095238095239</v>
      </c>
      <c r="N2354" s="33">
        <f t="shared" si="378"/>
        <v>0.43587723387723393</v>
      </c>
      <c r="O2354" s="112">
        <f t="shared" si="380"/>
        <v>215.78080885011579</v>
      </c>
      <c r="P2354" s="33">
        <f t="shared" si="381"/>
        <v>310.48818181938378</v>
      </c>
      <c r="Q2354" s="117">
        <f>IF(INDEX($P$2:$P$4096,MATCH($B$7,$P$2:$P$4096,1)+ROWS(Q$2:$Q2354))&lt;=$B$8,INDEX($P$2:$P$4096,MATCH($B$7,$P$2:$P$4096,1)+ROWS(Q$2:$Q2354)),"")</f>
        <v>348.80498965150883</v>
      </c>
      <c r="R2354" s="118">
        <f t="shared" si="382"/>
        <v>2599</v>
      </c>
      <c r="S2354" s="51">
        <f t="shared" ca="1" si="383"/>
        <v>348.80498965150883</v>
      </c>
      <c r="T2354" s="52">
        <f t="shared" ca="1" si="384"/>
        <v>2599</v>
      </c>
      <c r="U2354" s="39" t="str">
        <f t="shared" ca="1" si="385"/>
        <v>349,</v>
      </c>
      <c r="V2354" s="39" t="str">
        <f t="shared" ca="1" si="386"/>
        <v>348.805,</v>
      </c>
      <c r="W2354" s="53" t="str">
        <f t="shared" ca="1" si="379"/>
        <v>34880,</v>
      </c>
      <c r="X2354" s="90"/>
      <c r="Y2354" s="52"/>
      <c r="Z2354" s="52"/>
      <c r="AA2354" s="52"/>
      <c r="AB2354" s="52"/>
      <c r="AC2354" s="52"/>
      <c r="AD2354" s="52"/>
      <c r="AE2354" s="52"/>
      <c r="AF2354" s="52"/>
      <c r="AG2354" s="52"/>
      <c r="AH2354" s="52"/>
    </row>
    <row r="2355" spans="11:34" ht="15" thickBot="1" x14ac:dyDescent="0.3">
      <c r="K2355" s="109"/>
      <c r="L2355" s="116">
        <v>2354</v>
      </c>
      <c r="M2355" s="33">
        <f t="shared" si="377"/>
        <v>1.7245421245421246</v>
      </c>
      <c r="N2355" s="33">
        <f t="shared" si="378"/>
        <v>0.435988233988234</v>
      </c>
      <c r="O2355" s="112">
        <f t="shared" si="380"/>
        <v>215.83575940011582</v>
      </c>
      <c r="P2355" s="33">
        <f t="shared" si="381"/>
        <v>310.64297535554698</v>
      </c>
      <c r="Q2355" s="117">
        <f>IF(INDEX($P$2:$P$4096,MATCH($B$7,$P$2:$P$4096,1)+ROWS(Q$2:$Q2355))&lt;=$B$8,INDEX($P$2:$P$4096,MATCH($B$7,$P$2:$P$4096,1)+ROWS(Q$2:$Q2355)),"")</f>
        <v>348.96173561015331</v>
      </c>
      <c r="R2355" s="118">
        <f t="shared" si="382"/>
        <v>2600</v>
      </c>
      <c r="S2355" s="51">
        <f t="shared" ca="1" si="383"/>
        <v>348.96173561015331</v>
      </c>
      <c r="T2355" s="52">
        <f t="shared" ca="1" si="384"/>
        <v>2600</v>
      </c>
      <c r="U2355" s="39" t="str">
        <f t="shared" ca="1" si="385"/>
        <v>349,</v>
      </c>
      <c r="V2355" s="39" t="str">
        <f t="shared" ca="1" si="386"/>
        <v>348.9617,</v>
      </c>
      <c r="W2355" s="53" t="str">
        <f t="shared" ca="1" si="379"/>
        <v>34896,</v>
      </c>
      <c r="X2355" s="90"/>
      <c r="Y2355" s="52"/>
      <c r="Z2355" s="52"/>
      <c r="AA2355" s="52"/>
      <c r="AB2355" s="52"/>
      <c r="AC2355" s="52"/>
      <c r="AD2355" s="52"/>
      <c r="AE2355" s="52"/>
      <c r="AF2355" s="52"/>
      <c r="AG2355" s="52"/>
      <c r="AH2355" s="52"/>
    </row>
    <row r="2356" spans="11:34" ht="15" thickBot="1" x14ac:dyDescent="0.3">
      <c r="K2356" s="109"/>
      <c r="L2356" s="116">
        <v>2355</v>
      </c>
      <c r="M2356" s="33">
        <f t="shared" si="377"/>
        <v>1.7252747252747254</v>
      </c>
      <c r="N2356" s="33">
        <f t="shared" si="378"/>
        <v>0.43609923409923412</v>
      </c>
      <c r="O2356" s="112">
        <f t="shared" si="380"/>
        <v>215.89070995011591</v>
      </c>
      <c r="P2356" s="33">
        <f t="shared" si="381"/>
        <v>310.79777667455556</v>
      </c>
      <c r="Q2356" s="117">
        <f>IF(INDEX($P$2:$P$4096,MATCH($B$7,$P$2:$P$4096,1)+ROWS(Q$2:$Q2356))&lt;=$B$8,INDEX($P$2:$P$4096,MATCH($B$7,$P$2:$P$4096,1)+ROWS(Q$2:$Q2356)),"")</f>
        <v>349.11848966377482</v>
      </c>
      <c r="R2356" s="118">
        <f t="shared" si="382"/>
        <v>2601</v>
      </c>
      <c r="S2356" s="51">
        <f t="shared" ca="1" si="383"/>
        <v>349.11848966377482</v>
      </c>
      <c r="T2356" s="52">
        <f t="shared" ca="1" si="384"/>
        <v>2601</v>
      </c>
      <c r="U2356" s="39" t="str">
        <f t="shared" ca="1" si="385"/>
        <v>349,</v>
      </c>
      <c r="V2356" s="39" t="str">
        <f t="shared" ca="1" si="386"/>
        <v>349.1185,</v>
      </c>
      <c r="W2356" s="53" t="str">
        <f t="shared" ca="1" si="379"/>
        <v>34912,</v>
      </c>
      <c r="X2356" s="90"/>
      <c r="Y2356" s="52"/>
      <c r="Z2356" s="52"/>
      <c r="AA2356" s="52"/>
      <c r="AB2356" s="52"/>
      <c r="AC2356" s="52"/>
      <c r="AD2356" s="52"/>
      <c r="AE2356" s="52"/>
      <c r="AF2356" s="52"/>
      <c r="AG2356" s="52"/>
      <c r="AH2356" s="52"/>
    </row>
    <row r="2357" spans="11:34" ht="15" thickBot="1" x14ac:dyDescent="0.3">
      <c r="K2357" s="109"/>
      <c r="L2357" s="116">
        <v>2356</v>
      </c>
      <c r="M2357" s="33">
        <f t="shared" si="377"/>
        <v>1.7260073260073261</v>
      </c>
      <c r="N2357" s="33">
        <f t="shared" si="378"/>
        <v>0.43621023421023425</v>
      </c>
      <c r="O2357" s="112">
        <f t="shared" si="380"/>
        <v>215.94566050011596</v>
      </c>
      <c r="P2357" s="33">
        <f t="shared" si="381"/>
        <v>310.95258577763917</v>
      </c>
      <c r="Q2357" s="117">
        <f>IF(INDEX($P$2:$P$4096,MATCH($B$7,$P$2:$P$4096,1)+ROWS(Q$2:$Q2357))&lt;=$B$8,INDEX($P$2:$P$4096,MATCH($B$7,$P$2:$P$4096,1)+ROWS(Q$2:$Q2357)),"")</f>
        <v>349.2752518136819</v>
      </c>
      <c r="R2357" s="118">
        <f t="shared" si="382"/>
        <v>2602</v>
      </c>
      <c r="S2357" s="51">
        <f t="shared" ca="1" si="383"/>
        <v>349.2752518136819</v>
      </c>
      <c r="T2357" s="52">
        <f t="shared" ca="1" si="384"/>
        <v>2602</v>
      </c>
      <c r="U2357" s="39" t="str">
        <f t="shared" ca="1" si="385"/>
        <v>349,</v>
      </c>
      <c r="V2357" s="39" t="str">
        <f t="shared" ca="1" si="386"/>
        <v>349.2753,</v>
      </c>
      <c r="W2357" s="53" t="str">
        <f t="shared" ca="1" si="379"/>
        <v>34928,</v>
      </c>
      <c r="X2357" s="90"/>
      <c r="Y2357" s="52"/>
      <c r="Z2357" s="52"/>
      <c r="AA2357" s="52"/>
      <c r="AB2357" s="52"/>
      <c r="AC2357" s="52"/>
      <c r="AD2357" s="52"/>
      <c r="AE2357" s="52"/>
      <c r="AF2357" s="52"/>
      <c r="AG2357" s="52"/>
      <c r="AH2357" s="52"/>
    </row>
    <row r="2358" spans="11:34" ht="15" thickBot="1" x14ac:dyDescent="0.3">
      <c r="K2358" s="109"/>
      <c r="L2358" s="116">
        <v>2357</v>
      </c>
      <c r="M2358" s="33">
        <f t="shared" si="377"/>
        <v>1.7267399267399268</v>
      </c>
      <c r="N2358" s="33">
        <f t="shared" si="378"/>
        <v>0.43632123432123432</v>
      </c>
      <c r="O2358" s="112">
        <f t="shared" si="380"/>
        <v>216.00061105011599</v>
      </c>
      <c r="P2358" s="33">
        <f t="shared" si="381"/>
        <v>311.10740266602869</v>
      </c>
      <c r="Q2358" s="117">
        <f>IF(INDEX($P$2:$P$4096,MATCH($B$7,$P$2:$P$4096,1)+ROWS(Q$2:$Q2358))&lt;=$B$8,INDEX($P$2:$P$4096,MATCH($B$7,$P$2:$P$4096,1)+ROWS(Q$2:$Q2358)),"")</f>
        <v>349.43202206118229</v>
      </c>
      <c r="R2358" s="118">
        <f t="shared" si="382"/>
        <v>2603</v>
      </c>
      <c r="S2358" s="51">
        <f t="shared" ca="1" si="383"/>
        <v>349.43202206118229</v>
      </c>
      <c r="T2358" s="52">
        <f t="shared" ca="1" si="384"/>
        <v>2603</v>
      </c>
      <c r="U2358" s="39" t="str">
        <f t="shared" ca="1" si="385"/>
        <v>349,</v>
      </c>
      <c r="V2358" s="39" t="str">
        <f t="shared" ca="1" si="386"/>
        <v>349.432,</v>
      </c>
      <c r="W2358" s="53" t="str">
        <f t="shared" ca="1" si="379"/>
        <v>34943,</v>
      </c>
      <c r="X2358" s="90"/>
      <c r="Y2358" s="52"/>
      <c r="Z2358" s="52"/>
      <c r="AA2358" s="52"/>
      <c r="AB2358" s="52"/>
      <c r="AC2358" s="52"/>
      <c r="AD2358" s="52"/>
      <c r="AE2358" s="52"/>
      <c r="AF2358" s="52"/>
      <c r="AG2358" s="52"/>
      <c r="AH2358" s="52"/>
    </row>
    <row r="2359" spans="11:34" ht="15" thickBot="1" x14ac:dyDescent="0.3">
      <c r="K2359" s="109"/>
      <c r="L2359" s="116">
        <v>2358</v>
      </c>
      <c r="M2359" s="33">
        <f t="shared" si="377"/>
        <v>1.7274725274725276</v>
      </c>
      <c r="N2359" s="33">
        <f t="shared" si="378"/>
        <v>0.43643223443223444</v>
      </c>
      <c r="O2359" s="112">
        <f t="shared" si="380"/>
        <v>216.05556160011605</v>
      </c>
      <c r="P2359" s="33">
        <f t="shared" si="381"/>
        <v>311.26222734095444</v>
      </c>
      <c r="Q2359" s="117">
        <f>IF(INDEX($P$2:$P$4096,MATCH($B$7,$P$2:$P$4096,1)+ROWS(Q$2:$Q2359))&lt;=$B$8,INDEX($P$2:$P$4096,MATCH($B$7,$P$2:$P$4096,1)+ROWS(Q$2:$Q2359)),"")</f>
        <v>349.58880040758532</v>
      </c>
      <c r="R2359" s="118">
        <f t="shared" si="382"/>
        <v>2604</v>
      </c>
      <c r="S2359" s="51">
        <f t="shared" ca="1" si="383"/>
        <v>349.58880040758532</v>
      </c>
      <c r="T2359" s="52">
        <f t="shared" ca="1" si="384"/>
        <v>2604</v>
      </c>
      <c r="U2359" s="39" t="str">
        <f t="shared" ca="1" si="385"/>
        <v>350,</v>
      </c>
      <c r="V2359" s="39" t="str">
        <f t="shared" ca="1" si="386"/>
        <v>349.5888,</v>
      </c>
      <c r="W2359" s="53" t="str">
        <f t="shared" ca="1" si="379"/>
        <v>34959,</v>
      </c>
      <c r="X2359" s="90"/>
      <c r="Y2359" s="52"/>
      <c r="Z2359" s="52"/>
      <c r="AA2359" s="52"/>
      <c r="AB2359" s="52"/>
      <c r="AC2359" s="52"/>
      <c r="AD2359" s="52"/>
      <c r="AE2359" s="52"/>
      <c r="AF2359" s="52"/>
      <c r="AG2359" s="52"/>
      <c r="AH2359" s="52"/>
    </row>
    <row r="2360" spans="11:34" ht="15" thickBot="1" x14ac:dyDescent="0.3">
      <c r="K2360" s="109"/>
      <c r="L2360" s="116">
        <v>2359</v>
      </c>
      <c r="M2360" s="33">
        <f t="shared" si="377"/>
        <v>1.7282051282051283</v>
      </c>
      <c r="N2360" s="33">
        <f t="shared" si="378"/>
        <v>0.43654323454323457</v>
      </c>
      <c r="O2360" s="112">
        <f t="shared" si="380"/>
        <v>216.11051215011611</v>
      </c>
      <c r="P2360" s="33">
        <f t="shared" si="381"/>
        <v>311.41705980364821</v>
      </c>
      <c r="Q2360" s="117">
        <f>IF(INDEX($P$2:$P$4096,MATCH($B$7,$P$2:$P$4096,1)+ROWS(Q$2:$Q2360))&lt;=$B$8,INDEX($P$2:$P$4096,MATCH($B$7,$P$2:$P$4096,1)+ROWS(Q$2:$Q2360)),"")</f>
        <v>349.74558685419987</v>
      </c>
      <c r="R2360" s="118">
        <f t="shared" si="382"/>
        <v>2605</v>
      </c>
      <c r="S2360" s="51">
        <f t="shared" ca="1" si="383"/>
        <v>349.74558685419987</v>
      </c>
      <c r="T2360" s="52">
        <f t="shared" ca="1" si="384"/>
        <v>2605</v>
      </c>
      <c r="U2360" s="39" t="str">
        <f t="shared" ca="1" si="385"/>
        <v>350,</v>
      </c>
      <c r="V2360" s="39" t="str">
        <f t="shared" ca="1" si="386"/>
        <v>349.7456,</v>
      </c>
      <c r="W2360" s="53" t="str">
        <f t="shared" ca="1" si="379"/>
        <v>34975,</v>
      </c>
      <c r="X2360" s="90"/>
      <c r="Y2360" s="52"/>
      <c r="Z2360" s="52"/>
      <c r="AA2360" s="52"/>
      <c r="AB2360" s="52"/>
      <c r="AC2360" s="52"/>
      <c r="AD2360" s="52"/>
      <c r="AE2360" s="52"/>
      <c r="AF2360" s="52"/>
      <c r="AG2360" s="52"/>
      <c r="AH2360" s="52"/>
    </row>
    <row r="2361" spans="11:34" ht="15" thickBot="1" x14ac:dyDescent="0.3">
      <c r="K2361" s="109"/>
      <c r="L2361" s="116">
        <v>2360</v>
      </c>
      <c r="M2361" s="33">
        <f t="shared" si="377"/>
        <v>1.728937728937729</v>
      </c>
      <c r="N2361" s="33">
        <f t="shared" si="378"/>
        <v>0.4366542346542347</v>
      </c>
      <c r="O2361" s="112">
        <f t="shared" si="380"/>
        <v>216.16546270011617</v>
      </c>
      <c r="P2361" s="33">
        <f t="shared" si="381"/>
        <v>311.57190005534034</v>
      </c>
      <c r="Q2361" s="117">
        <f>IF(INDEX($P$2:$P$4096,MATCH($B$7,$P$2:$P$4096,1)+ROWS(Q$2:$Q2361))&lt;=$B$8,INDEX($P$2:$P$4096,MATCH($B$7,$P$2:$P$4096,1)+ROWS(Q$2:$Q2361)),"")</f>
        <v>349.90238140233572</v>
      </c>
      <c r="R2361" s="118">
        <f t="shared" si="382"/>
        <v>2606</v>
      </c>
      <c r="S2361" s="51">
        <f t="shared" ca="1" si="383"/>
        <v>349.90238140233572</v>
      </c>
      <c r="T2361" s="52">
        <f t="shared" ca="1" si="384"/>
        <v>2606</v>
      </c>
      <c r="U2361" s="39" t="str">
        <f t="shared" ca="1" si="385"/>
        <v>350,</v>
      </c>
      <c r="V2361" s="39" t="str">
        <f t="shared" ca="1" si="386"/>
        <v>349.9024,</v>
      </c>
      <c r="W2361" s="53" t="str">
        <f t="shared" ca="1" si="379"/>
        <v>34990,</v>
      </c>
      <c r="X2361" s="90"/>
      <c r="Y2361" s="52"/>
      <c r="Z2361" s="52"/>
      <c r="AA2361" s="52"/>
      <c r="AB2361" s="52"/>
      <c r="AC2361" s="52"/>
      <c r="AD2361" s="52"/>
      <c r="AE2361" s="52"/>
      <c r="AF2361" s="52"/>
      <c r="AG2361" s="52"/>
      <c r="AH2361" s="52"/>
    </row>
    <row r="2362" spans="11:34" ht="15" thickBot="1" x14ac:dyDescent="0.3">
      <c r="K2362" s="109"/>
      <c r="L2362" s="116">
        <v>2361</v>
      </c>
      <c r="M2362" s="33">
        <f t="shared" si="377"/>
        <v>1.7296703296703297</v>
      </c>
      <c r="N2362" s="33">
        <f t="shared" si="378"/>
        <v>0.43676523476523477</v>
      </c>
      <c r="O2362" s="112">
        <f t="shared" si="380"/>
        <v>216.22041325011622</v>
      </c>
      <c r="P2362" s="33">
        <f t="shared" si="381"/>
        <v>311.72674809726328</v>
      </c>
      <c r="Q2362" s="117">
        <f>IF(INDEX($P$2:$P$4096,MATCH($B$7,$P$2:$P$4096,1)+ROWS(Q$2:$Q2362))&lt;=$B$8,INDEX($P$2:$P$4096,MATCH($B$7,$P$2:$P$4096,1)+ROWS(Q$2:$Q2362)),"")</f>
        <v>350.05918405330209</v>
      </c>
      <c r="R2362" s="118">
        <f t="shared" si="382"/>
        <v>2607</v>
      </c>
      <c r="S2362" s="51">
        <f t="shared" ca="1" si="383"/>
        <v>350.05918405330209</v>
      </c>
      <c r="T2362" s="52">
        <f t="shared" ca="1" si="384"/>
        <v>2607</v>
      </c>
      <c r="U2362" s="39" t="str">
        <f t="shared" ca="1" si="385"/>
        <v>350,</v>
      </c>
      <c r="V2362" s="39" t="str">
        <f t="shared" ca="1" si="386"/>
        <v>350.0592,</v>
      </c>
      <c r="W2362" s="53" t="str">
        <f t="shared" ca="1" si="379"/>
        <v>35006,</v>
      </c>
      <c r="X2362" s="90"/>
      <c r="Y2362" s="52"/>
      <c r="Z2362" s="52"/>
      <c r="AA2362" s="52"/>
      <c r="AB2362" s="52"/>
      <c r="AC2362" s="52"/>
      <c r="AD2362" s="52"/>
      <c r="AE2362" s="52"/>
      <c r="AF2362" s="52"/>
      <c r="AG2362" s="52"/>
      <c r="AH2362" s="52"/>
    </row>
    <row r="2363" spans="11:34" ht="15" thickBot="1" x14ac:dyDescent="0.3">
      <c r="K2363" s="109"/>
      <c r="L2363" s="116">
        <v>2362</v>
      </c>
      <c r="M2363" s="33">
        <f t="shared" si="377"/>
        <v>1.7304029304029305</v>
      </c>
      <c r="N2363" s="33">
        <f t="shared" si="378"/>
        <v>0.43687623487623489</v>
      </c>
      <c r="O2363" s="112">
        <f t="shared" si="380"/>
        <v>216.27536380011628</v>
      </c>
      <c r="P2363" s="33">
        <f t="shared" si="381"/>
        <v>311.88160393064885</v>
      </c>
      <c r="Q2363" s="117">
        <f>IF(INDEX($P$2:$P$4096,MATCH($B$7,$P$2:$P$4096,1)+ROWS(Q$2:$Q2363))&lt;=$B$8,INDEX($P$2:$P$4096,MATCH($B$7,$P$2:$P$4096,1)+ROWS(Q$2:$Q2363)),"")</f>
        <v>350.21599480841013</v>
      </c>
      <c r="R2363" s="118">
        <f t="shared" si="382"/>
        <v>2608</v>
      </c>
      <c r="S2363" s="51">
        <f t="shared" ca="1" si="383"/>
        <v>350.21599480841013</v>
      </c>
      <c r="T2363" s="52">
        <f t="shared" ca="1" si="384"/>
        <v>2608</v>
      </c>
      <c r="U2363" s="39" t="str">
        <f t="shared" ca="1" si="385"/>
        <v>350,</v>
      </c>
      <c r="V2363" s="39" t="str">
        <f t="shared" ca="1" si="386"/>
        <v>350.216,</v>
      </c>
      <c r="W2363" s="53" t="str">
        <f t="shared" ca="1" si="379"/>
        <v>35022,</v>
      </c>
      <c r="X2363" s="90"/>
      <c r="Y2363" s="52"/>
      <c r="Z2363" s="52"/>
      <c r="AA2363" s="52"/>
      <c r="AB2363" s="52"/>
      <c r="AC2363" s="52"/>
      <c r="AD2363" s="52"/>
      <c r="AE2363" s="52"/>
      <c r="AF2363" s="52"/>
      <c r="AG2363" s="52"/>
      <c r="AH2363" s="52"/>
    </row>
    <row r="2364" spans="11:34" ht="15" thickBot="1" x14ac:dyDescent="0.3">
      <c r="K2364" s="109"/>
      <c r="L2364" s="116">
        <v>2363</v>
      </c>
      <c r="M2364" s="33">
        <f t="shared" si="377"/>
        <v>1.7311355311355312</v>
      </c>
      <c r="N2364" s="33">
        <f t="shared" si="378"/>
        <v>0.43698723498723502</v>
      </c>
      <c r="O2364" s="112">
        <f t="shared" si="380"/>
        <v>216.33031435011634</v>
      </c>
      <c r="P2364" s="33">
        <f t="shared" si="381"/>
        <v>312.03646755672929</v>
      </c>
      <c r="Q2364" s="117">
        <f>IF(INDEX($P$2:$P$4096,MATCH($B$7,$P$2:$P$4096,1)+ROWS(Q$2:$Q2364))&lt;=$B$8,INDEX($P$2:$P$4096,MATCH($B$7,$P$2:$P$4096,1)+ROWS(Q$2:$Q2364)),"")</f>
        <v>350.37281366896917</v>
      </c>
      <c r="R2364" s="118">
        <f t="shared" si="382"/>
        <v>2609</v>
      </c>
      <c r="S2364" s="51">
        <f t="shared" ca="1" si="383"/>
        <v>350.37281366896917</v>
      </c>
      <c r="T2364" s="52">
        <f t="shared" ca="1" si="384"/>
        <v>2609</v>
      </c>
      <c r="U2364" s="39" t="str">
        <f t="shared" ca="1" si="385"/>
        <v>350,</v>
      </c>
      <c r="V2364" s="39" t="str">
        <f t="shared" ca="1" si="386"/>
        <v>350.3728,</v>
      </c>
      <c r="W2364" s="53" t="str">
        <f t="shared" ca="1" si="379"/>
        <v>35037,</v>
      </c>
      <c r="X2364" s="90"/>
      <c r="Y2364" s="52"/>
      <c r="Z2364" s="52"/>
      <c r="AA2364" s="52"/>
      <c r="AB2364" s="52"/>
      <c r="AC2364" s="52"/>
      <c r="AD2364" s="52"/>
      <c r="AE2364" s="52"/>
      <c r="AF2364" s="52"/>
      <c r="AG2364" s="52"/>
      <c r="AH2364" s="52"/>
    </row>
    <row r="2365" spans="11:34" ht="15" thickBot="1" x14ac:dyDescent="0.3">
      <c r="K2365" s="109"/>
      <c r="L2365" s="116">
        <v>2364</v>
      </c>
      <c r="M2365" s="33">
        <f t="shared" si="377"/>
        <v>1.7318681318681319</v>
      </c>
      <c r="N2365" s="33">
        <f t="shared" si="378"/>
        <v>0.43709823509823514</v>
      </c>
      <c r="O2365" s="112">
        <f t="shared" si="380"/>
        <v>216.3852649001164</v>
      </c>
      <c r="P2365" s="33">
        <f t="shared" si="381"/>
        <v>312.1913389767372</v>
      </c>
      <c r="Q2365" s="117">
        <f>IF(INDEX($P$2:$P$4096,MATCH($B$7,$P$2:$P$4096,1)+ROWS(Q$2:$Q2365))&lt;=$B$8,INDEX($P$2:$P$4096,MATCH($B$7,$P$2:$P$4096,1)+ROWS(Q$2:$Q2365)),"")</f>
        <v>350.52964063629071</v>
      </c>
      <c r="R2365" s="118">
        <f t="shared" si="382"/>
        <v>2610</v>
      </c>
      <c r="S2365" s="51">
        <f t="shared" ca="1" si="383"/>
        <v>350.52964063629071</v>
      </c>
      <c r="T2365" s="52">
        <f t="shared" ca="1" si="384"/>
        <v>2610</v>
      </c>
      <c r="U2365" s="39" t="str">
        <f t="shared" ca="1" si="385"/>
        <v>351,</v>
      </c>
      <c r="V2365" s="39" t="str">
        <f t="shared" ca="1" si="386"/>
        <v>350.5296,</v>
      </c>
      <c r="W2365" s="53" t="str">
        <f t="shared" ca="1" si="379"/>
        <v>35053,</v>
      </c>
      <c r="X2365" s="90"/>
      <c r="Y2365" s="52"/>
      <c r="Z2365" s="52"/>
      <c r="AA2365" s="52"/>
      <c r="AB2365" s="52"/>
      <c r="AC2365" s="52"/>
      <c r="AD2365" s="52"/>
      <c r="AE2365" s="52"/>
      <c r="AF2365" s="52"/>
      <c r="AG2365" s="52"/>
      <c r="AH2365" s="52"/>
    </row>
    <row r="2366" spans="11:34" ht="15" thickBot="1" x14ac:dyDescent="0.3">
      <c r="K2366" s="109"/>
      <c r="L2366" s="116">
        <v>2365</v>
      </c>
      <c r="M2366" s="33">
        <f t="shared" si="377"/>
        <v>1.7326007326007327</v>
      </c>
      <c r="N2366" s="33">
        <f t="shared" si="378"/>
        <v>0.43720923520923521</v>
      </c>
      <c r="O2366" s="112">
        <f t="shared" si="380"/>
        <v>216.44021545011643</v>
      </c>
      <c r="P2366" s="33">
        <f t="shared" si="381"/>
        <v>312.34621819190528</v>
      </c>
      <c r="Q2366" s="117">
        <f>IF(INDEX($P$2:$P$4096,MATCH($B$7,$P$2:$P$4096,1)+ROWS(Q$2:$Q2366))&lt;=$B$8,INDEX($P$2:$P$4096,MATCH($B$7,$P$2:$P$4096,1)+ROWS(Q$2:$Q2366)),"")</f>
        <v>350.68647571168532</v>
      </c>
      <c r="R2366" s="118">
        <f t="shared" si="382"/>
        <v>2611</v>
      </c>
      <c r="S2366" s="51">
        <f t="shared" ca="1" si="383"/>
        <v>350.68647571168532</v>
      </c>
      <c r="T2366" s="52">
        <f t="shared" ca="1" si="384"/>
        <v>2611</v>
      </c>
      <c r="U2366" s="39" t="str">
        <f t="shared" ca="1" si="385"/>
        <v>351,</v>
      </c>
      <c r="V2366" s="39" t="str">
        <f t="shared" ca="1" si="386"/>
        <v>350.6865,</v>
      </c>
      <c r="W2366" s="53" t="str">
        <f t="shared" ca="1" si="379"/>
        <v>35069,</v>
      </c>
      <c r="X2366" s="90"/>
      <c r="Y2366" s="52"/>
      <c r="Z2366" s="52"/>
      <c r="AA2366" s="52"/>
      <c r="AB2366" s="52"/>
      <c r="AC2366" s="52"/>
      <c r="AD2366" s="52"/>
      <c r="AE2366" s="52"/>
      <c r="AF2366" s="52"/>
      <c r="AG2366" s="52"/>
      <c r="AH2366" s="52"/>
    </row>
    <row r="2367" spans="11:34" ht="15" thickBot="1" x14ac:dyDescent="0.3">
      <c r="K2367" s="109"/>
      <c r="L2367" s="116">
        <v>2366</v>
      </c>
      <c r="M2367" s="33">
        <f t="shared" si="377"/>
        <v>1.7333333333333334</v>
      </c>
      <c r="N2367" s="33">
        <f t="shared" si="378"/>
        <v>0.43732023532023534</v>
      </c>
      <c r="O2367" s="112">
        <f t="shared" si="380"/>
        <v>216.49516600011648</v>
      </c>
      <c r="P2367" s="33">
        <f t="shared" si="381"/>
        <v>312.50110520346749</v>
      </c>
      <c r="Q2367" s="117">
        <f>IF(INDEX($P$2:$P$4096,MATCH($B$7,$P$2:$P$4096,1)+ROWS(Q$2:$Q2367))&lt;=$B$8,INDEX($P$2:$P$4096,MATCH($B$7,$P$2:$P$4096,1)+ROWS(Q$2:$Q2367)),"")</f>
        <v>350.84331889646472</v>
      </c>
      <c r="R2367" s="118">
        <f t="shared" si="382"/>
        <v>2612</v>
      </c>
      <c r="S2367" s="51">
        <f t="shared" ca="1" si="383"/>
        <v>350.84331889646472</v>
      </c>
      <c r="T2367" s="52">
        <f t="shared" ca="1" si="384"/>
        <v>2612</v>
      </c>
      <c r="U2367" s="39" t="str">
        <f t="shared" ca="1" si="385"/>
        <v>351,</v>
      </c>
      <c r="V2367" s="39" t="str">
        <f t="shared" ca="1" si="386"/>
        <v>350.8433,</v>
      </c>
      <c r="W2367" s="53" t="str">
        <f t="shared" ca="1" si="379"/>
        <v>35084,</v>
      </c>
      <c r="X2367" s="90"/>
      <c r="Y2367" s="52"/>
      <c r="Z2367" s="52"/>
      <c r="AA2367" s="52"/>
      <c r="AB2367" s="52"/>
      <c r="AC2367" s="52"/>
      <c r="AD2367" s="52"/>
      <c r="AE2367" s="52"/>
      <c r="AF2367" s="52"/>
      <c r="AG2367" s="52"/>
      <c r="AH2367" s="52"/>
    </row>
    <row r="2368" spans="11:34" ht="15" thickBot="1" x14ac:dyDescent="0.3">
      <c r="K2368" s="109"/>
      <c r="L2368" s="116">
        <v>2367</v>
      </c>
      <c r="M2368" s="33">
        <f t="shared" si="377"/>
        <v>1.7340659340659341</v>
      </c>
      <c r="N2368" s="33">
        <f t="shared" si="378"/>
        <v>0.43743123543123547</v>
      </c>
      <c r="O2368" s="112">
        <f t="shared" si="380"/>
        <v>216.55011655011657</v>
      </c>
      <c r="P2368" s="33">
        <f t="shared" si="381"/>
        <v>312.65600001265688</v>
      </c>
      <c r="Q2368" s="117">
        <f>IF(INDEX($P$2:$P$4096,MATCH($B$7,$P$2:$P$4096,1)+ROWS(Q$2:$Q2368))&lt;=$B$8,INDEX($P$2:$P$4096,MATCH($B$7,$P$2:$P$4096,1)+ROWS(Q$2:$Q2368)),"")</f>
        <v>351.00017019194064</v>
      </c>
      <c r="R2368" s="118">
        <f t="shared" si="382"/>
        <v>2613</v>
      </c>
      <c r="S2368" s="51">
        <f t="shared" ca="1" si="383"/>
        <v>351.00017019194064</v>
      </c>
      <c r="T2368" s="52">
        <f t="shared" ca="1" si="384"/>
        <v>2613</v>
      </c>
      <c r="U2368" s="39" t="str">
        <f t="shared" ca="1" si="385"/>
        <v>351,</v>
      </c>
      <c r="V2368" s="39" t="str">
        <f t="shared" ca="1" si="386"/>
        <v>351.0002,</v>
      </c>
      <c r="W2368" s="53" t="str">
        <f t="shared" ca="1" si="379"/>
        <v>35100,</v>
      </c>
      <c r="X2368" s="90"/>
      <c r="Y2368" s="52"/>
      <c r="Z2368" s="52"/>
      <c r="AA2368" s="52"/>
      <c r="AB2368" s="52"/>
      <c r="AC2368" s="52"/>
      <c r="AD2368" s="52"/>
      <c r="AE2368" s="52"/>
      <c r="AF2368" s="52"/>
      <c r="AG2368" s="52"/>
      <c r="AH2368" s="52"/>
    </row>
    <row r="2369" spans="11:34" ht="15" thickBot="1" x14ac:dyDescent="0.3">
      <c r="K2369" s="109"/>
      <c r="L2369" s="116">
        <v>2368</v>
      </c>
      <c r="M2369" s="33">
        <f t="shared" si="377"/>
        <v>1.7347985347985349</v>
      </c>
      <c r="N2369" s="33">
        <f t="shared" si="378"/>
        <v>0.43754223554223554</v>
      </c>
      <c r="O2369" s="112">
        <f t="shared" si="380"/>
        <v>216.6050671001166</v>
      </c>
      <c r="P2369" s="33">
        <f t="shared" si="381"/>
        <v>312.81090262070717</v>
      </c>
      <c r="Q2369" s="117">
        <f>IF(INDEX($P$2:$P$4096,MATCH($B$7,$P$2:$P$4096,1)+ROWS(Q$2:$Q2369))&lt;=$B$8,INDEX($P$2:$P$4096,MATCH($B$7,$P$2:$P$4096,1)+ROWS(Q$2:$Q2369)),"")</f>
        <v>351.15702959942502</v>
      </c>
      <c r="R2369" s="118">
        <f t="shared" si="382"/>
        <v>2614</v>
      </c>
      <c r="S2369" s="51">
        <f t="shared" ca="1" si="383"/>
        <v>351.15702959942502</v>
      </c>
      <c r="T2369" s="52">
        <f t="shared" ca="1" si="384"/>
        <v>2614</v>
      </c>
      <c r="U2369" s="39" t="str">
        <f t="shared" ca="1" si="385"/>
        <v>351,</v>
      </c>
      <c r="V2369" s="39" t="str">
        <f t="shared" ca="1" si="386"/>
        <v>351.157,</v>
      </c>
      <c r="W2369" s="53" t="str">
        <f t="shared" ca="1" si="379"/>
        <v>35116,</v>
      </c>
      <c r="X2369" s="90"/>
      <c r="Y2369" s="52"/>
      <c r="Z2369" s="52"/>
      <c r="AA2369" s="52"/>
      <c r="AB2369" s="52"/>
      <c r="AC2369" s="52"/>
      <c r="AD2369" s="52"/>
      <c r="AE2369" s="52"/>
      <c r="AF2369" s="52"/>
      <c r="AG2369" s="52"/>
      <c r="AH2369" s="52"/>
    </row>
    <row r="2370" spans="11:34" ht="15" thickBot="1" x14ac:dyDescent="0.3">
      <c r="K2370" s="109"/>
      <c r="L2370" s="116">
        <v>2369</v>
      </c>
      <c r="M2370" s="33">
        <f t="shared" ref="M2370:M2433" si="387">(L2370*$B$2)/($B$3-1)</f>
        <v>1.7355311355311356</v>
      </c>
      <c r="N2370" s="33">
        <f t="shared" ref="N2370:N2433" si="388">($M2370+$D$10)/$B$5</f>
        <v>0.43765323565323566</v>
      </c>
      <c r="O2370" s="112">
        <f t="shared" si="380"/>
        <v>216.66001765011666</v>
      </c>
      <c r="P2370" s="33">
        <f t="shared" si="381"/>
        <v>312.96581302885255</v>
      </c>
      <c r="Q2370" s="117">
        <f>IF(INDEX($P$2:$P$4096,MATCH($B$7,$P$2:$P$4096,1)+ROWS(Q$2:$Q2370))&lt;=$B$8,INDEX($P$2:$P$4096,MATCH($B$7,$P$2:$P$4096,1)+ROWS(Q$2:$Q2370)),"")</f>
        <v>351.31389712023014</v>
      </c>
      <c r="R2370" s="118">
        <f t="shared" si="382"/>
        <v>2615</v>
      </c>
      <c r="S2370" s="51">
        <f t="shared" ca="1" si="383"/>
        <v>351.31389712023014</v>
      </c>
      <c r="T2370" s="52">
        <f t="shared" ca="1" si="384"/>
        <v>2615</v>
      </c>
      <c r="U2370" s="39" t="str">
        <f t="shared" ca="1" si="385"/>
        <v>351,</v>
      </c>
      <c r="V2370" s="39" t="str">
        <f t="shared" ca="1" si="386"/>
        <v>351.3139,</v>
      </c>
      <c r="W2370" s="53" t="str">
        <f t="shared" ref="W2370:W2433" ca="1" si="389">ROUND(S2370*$B$10,0)&amp;","</f>
        <v>35131,</v>
      </c>
      <c r="X2370" s="90"/>
      <c r="Y2370" s="52"/>
      <c r="Z2370" s="52"/>
      <c r="AA2370" s="52"/>
      <c r="AB2370" s="52"/>
      <c r="AC2370" s="52"/>
      <c r="AD2370" s="52"/>
      <c r="AE2370" s="52"/>
      <c r="AF2370" s="52"/>
      <c r="AG2370" s="52"/>
      <c r="AH2370" s="52"/>
    </row>
    <row r="2371" spans="11:34" ht="15" thickBot="1" x14ac:dyDescent="0.3">
      <c r="K2371" s="109"/>
      <c r="L2371" s="116">
        <v>2370</v>
      </c>
      <c r="M2371" s="33">
        <f t="shared" si="387"/>
        <v>1.7362637362637363</v>
      </c>
      <c r="N2371" s="33">
        <f t="shared" si="388"/>
        <v>0.43776423576423579</v>
      </c>
      <c r="O2371" s="112">
        <f t="shared" ref="O2371:O2434" si="390">$N2371/$B$4</f>
        <v>216.71496820011672</v>
      </c>
      <c r="P2371" s="33">
        <f t="shared" ref="P2371:P2434" si="391">-245.19+O2371*(2.5293+O2371*(-0.066046+O2371*(0.0040422+O2371*(-0.0000020697))))/(1+O2371*(-0.025422+O2371*(0.0016883+O2371*(-0.0000013601))))</f>
        <v>313.12073123832835</v>
      </c>
      <c r="Q2371" s="117">
        <f>IF(INDEX($P$2:$P$4096,MATCH($B$7,$P$2:$P$4096,1)+ROWS(Q$2:$Q2371))&lt;=$B$8,INDEX($P$2:$P$4096,MATCH($B$7,$P$2:$P$4096,1)+ROWS(Q$2:$Q2371)),"")</f>
        <v>351.4707727556692</v>
      </c>
      <c r="R2371" s="118">
        <f t="shared" ref="R2371:R2434" si="392">INDEX($L$2:$L$4096,MATCH($Q2371,$P$2:$P$4096,0))</f>
        <v>2616</v>
      </c>
      <c r="S2371" s="51">
        <f t="shared" ref="S2371:S2434" ca="1" si="393">INDIRECT("Q"&amp;((ROW($Q2371)-2)*$B$9)+2,TRUE)</f>
        <v>351.4707727556692</v>
      </c>
      <c r="T2371" s="52">
        <f t="shared" ref="T2371:T2434" ca="1" si="394">INDEX($L$2:$L$4096,MATCH($S2371,$P$2:$P$4096,0))</f>
        <v>2616</v>
      </c>
      <c r="U2371" s="39" t="str">
        <f t="shared" ref="U2371:U2434" ca="1" si="395">ROUND(S2371,0)&amp;","</f>
        <v>351,</v>
      </c>
      <c r="V2371" s="39" t="str">
        <f t="shared" ref="V2371:V2434" ca="1" si="396">ROUND(S2371,4)&amp;","</f>
        <v>351.4708,</v>
      </c>
      <c r="W2371" s="53" t="str">
        <f t="shared" ca="1" si="389"/>
        <v>35147,</v>
      </c>
      <c r="X2371" s="90"/>
      <c r="Y2371" s="52"/>
      <c r="Z2371" s="52"/>
      <c r="AA2371" s="52"/>
      <c r="AB2371" s="52"/>
      <c r="AC2371" s="52"/>
      <c r="AD2371" s="52"/>
      <c r="AE2371" s="52"/>
      <c r="AF2371" s="52"/>
      <c r="AG2371" s="52"/>
      <c r="AH2371" s="52"/>
    </row>
    <row r="2372" spans="11:34" ht="15" thickBot="1" x14ac:dyDescent="0.3">
      <c r="K2372" s="109"/>
      <c r="L2372" s="116">
        <v>2371</v>
      </c>
      <c r="M2372" s="33">
        <f t="shared" si="387"/>
        <v>1.736996336996337</v>
      </c>
      <c r="N2372" s="33">
        <f t="shared" si="388"/>
        <v>0.43787523587523591</v>
      </c>
      <c r="O2372" s="112">
        <f t="shared" si="390"/>
        <v>216.76991875011677</v>
      </c>
      <c r="P2372" s="33">
        <f t="shared" si="391"/>
        <v>313.2756572503684</v>
      </c>
      <c r="Q2372" s="117">
        <f>IF(INDEX($P$2:$P$4096,MATCH($B$7,$P$2:$P$4096,1)+ROWS(Q$2:$Q2372))&lt;=$B$8,INDEX($P$2:$P$4096,MATCH($B$7,$P$2:$P$4096,1)+ROWS(Q$2:$Q2372)),"")</f>
        <v>351.6276565070545</v>
      </c>
      <c r="R2372" s="118">
        <f t="shared" si="392"/>
        <v>2617</v>
      </c>
      <c r="S2372" s="51">
        <f t="shared" ca="1" si="393"/>
        <v>351.6276565070545</v>
      </c>
      <c r="T2372" s="52">
        <f t="shared" ca="1" si="394"/>
        <v>2617</v>
      </c>
      <c r="U2372" s="39" t="str">
        <f t="shared" ca="1" si="395"/>
        <v>352,</v>
      </c>
      <c r="V2372" s="39" t="str">
        <f t="shared" ca="1" si="396"/>
        <v>351.6277,</v>
      </c>
      <c r="W2372" s="53" t="str">
        <f t="shared" ca="1" si="389"/>
        <v>35163,</v>
      </c>
      <c r="X2372" s="90"/>
      <c r="Y2372" s="52"/>
      <c r="Z2372" s="52"/>
      <c r="AA2372" s="52"/>
      <c r="AB2372" s="52"/>
      <c r="AC2372" s="52"/>
      <c r="AD2372" s="52"/>
      <c r="AE2372" s="52"/>
      <c r="AF2372" s="52"/>
      <c r="AG2372" s="52"/>
      <c r="AH2372" s="52"/>
    </row>
    <row r="2373" spans="11:34" ht="15" thickBot="1" x14ac:dyDescent="0.3">
      <c r="K2373" s="109"/>
      <c r="L2373" s="116">
        <v>2372</v>
      </c>
      <c r="M2373" s="33">
        <f t="shared" si="387"/>
        <v>1.7377289377289378</v>
      </c>
      <c r="N2373" s="33">
        <f t="shared" si="388"/>
        <v>0.43798623598623598</v>
      </c>
      <c r="O2373" s="112">
        <f t="shared" si="390"/>
        <v>216.8248693001168</v>
      </c>
      <c r="P2373" s="33">
        <f t="shared" si="391"/>
        <v>313.43059106620836</v>
      </c>
      <c r="Q2373" s="117">
        <f>IF(INDEX($P$2:$P$4096,MATCH($B$7,$P$2:$P$4096,1)+ROWS(Q$2:$Q2373))&lt;=$B$8,INDEX($P$2:$P$4096,MATCH($B$7,$P$2:$P$4096,1)+ROWS(Q$2:$Q2373)),"")</f>
        <v>351.78454837569956</v>
      </c>
      <c r="R2373" s="118">
        <f t="shared" si="392"/>
        <v>2618</v>
      </c>
      <c r="S2373" s="51">
        <f t="shared" ca="1" si="393"/>
        <v>351.78454837569956</v>
      </c>
      <c r="T2373" s="52">
        <f t="shared" ca="1" si="394"/>
        <v>2618</v>
      </c>
      <c r="U2373" s="39" t="str">
        <f t="shared" ca="1" si="395"/>
        <v>352,</v>
      </c>
      <c r="V2373" s="39" t="str">
        <f t="shared" ca="1" si="396"/>
        <v>351.7845,</v>
      </c>
      <c r="W2373" s="53" t="str">
        <f t="shared" ca="1" si="389"/>
        <v>35178,</v>
      </c>
      <c r="X2373" s="90"/>
      <c r="Y2373" s="52"/>
      <c r="Z2373" s="52"/>
      <c r="AA2373" s="52"/>
      <c r="AB2373" s="52"/>
      <c r="AC2373" s="52"/>
      <c r="AD2373" s="52"/>
      <c r="AE2373" s="52"/>
      <c r="AF2373" s="52"/>
      <c r="AG2373" s="52"/>
      <c r="AH2373" s="52"/>
    </row>
    <row r="2374" spans="11:34" ht="15" thickBot="1" x14ac:dyDescent="0.3">
      <c r="K2374" s="109"/>
      <c r="L2374" s="116">
        <v>2373</v>
      </c>
      <c r="M2374" s="33">
        <f t="shared" si="387"/>
        <v>1.7384615384615385</v>
      </c>
      <c r="N2374" s="33">
        <f t="shared" si="388"/>
        <v>0.43809723609723611</v>
      </c>
      <c r="O2374" s="112">
        <f t="shared" si="390"/>
        <v>216.87981985011689</v>
      </c>
      <c r="P2374" s="33">
        <f t="shared" si="391"/>
        <v>313.58553268708346</v>
      </c>
      <c r="Q2374" s="117">
        <f>IF(INDEX($P$2:$P$4096,MATCH($B$7,$P$2:$P$4096,1)+ROWS(Q$2:$Q2374))&lt;=$B$8,INDEX($P$2:$P$4096,MATCH($B$7,$P$2:$P$4096,1)+ROWS(Q$2:$Q2374)),"")</f>
        <v>351.94144836291838</v>
      </c>
      <c r="R2374" s="118">
        <f t="shared" si="392"/>
        <v>2619</v>
      </c>
      <c r="S2374" s="51">
        <f t="shared" ca="1" si="393"/>
        <v>351.94144836291838</v>
      </c>
      <c r="T2374" s="52">
        <f t="shared" ca="1" si="394"/>
        <v>2619</v>
      </c>
      <c r="U2374" s="39" t="str">
        <f t="shared" ca="1" si="395"/>
        <v>352,</v>
      </c>
      <c r="V2374" s="39" t="str">
        <f t="shared" ca="1" si="396"/>
        <v>351.9414,</v>
      </c>
      <c r="W2374" s="53" t="str">
        <f t="shared" ca="1" si="389"/>
        <v>35194,</v>
      </c>
      <c r="X2374" s="90"/>
      <c r="Y2374" s="52"/>
      <c r="Z2374" s="52"/>
      <c r="AA2374" s="52"/>
      <c r="AB2374" s="52"/>
      <c r="AC2374" s="52"/>
      <c r="AD2374" s="52"/>
      <c r="AE2374" s="52"/>
      <c r="AF2374" s="52"/>
      <c r="AG2374" s="52"/>
      <c r="AH2374" s="52"/>
    </row>
    <row r="2375" spans="11:34" ht="15" thickBot="1" x14ac:dyDescent="0.3">
      <c r="K2375" s="109"/>
      <c r="L2375" s="116">
        <v>2374</v>
      </c>
      <c r="M2375" s="33">
        <f t="shared" si="387"/>
        <v>1.7391941391941392</v>
      </c>
      <c r="N2375" s="33">
        <f t="shared" si="388"/>
        <v>0.43820823620823623</v>
      </c>
      <c r="O2375" s="112">
        <f t="shared" si="390"/>
        <v>216.93477040011695</v>
      </c>
      <c r="P2375" s="33">
        <f t="shared" si="391"/>
        <v>313.74048211422968</v>
      </c>
      <c r="Q2375" s="117">
        <f>IF(INDEX($P$2:$P$4096,MATCH($B$7,$P$2:$P$4096,1)+ROWS(Q$2:$Q2375))&lt;=$B$8,INDEX($P$2:$P$4096,MATCH($B$7,$P$2:$P$4096,1)+ROWS(Q$2:$Q2375)),"")</f>
        <v>352.09835647002495</v>
      </c>
      <c r="R2375" s="118">
        <f t="shared" si="392"/>
        <v>2620</v>
      </c>
      <c r="S2375" s="51">
        <f t="shared" ca="1" si="393"/>
        <v>352.09835647002495</v>
      </c>
      <c r="T2375" s="52">
        <f t="shared" ca="1" si="394"/>
        <v>2620</v>
      </c>
      <c r="U2375" s="39" t="str">
        <f t="shared" ca="1" si="395"/>
        <v>352,</v>
      </c>
      <c r="V2375" s="39" t="str">
        <f t="shared" ca="1" si="396"/>
        <v>352.0984,</v>
      </c>
      <c r="W2375" s="53" t="str">
        <f t="shared" ca="1" si="389"/>
        <v>35210,</v>
      </c>
      <c r="X2375" s="90"/>
      <c r="Y2375" s="52"/>
      <c r="Z2375" s="52"/>
      <c r="AA2375" s="52"/>
      <c r="AB2375" s="52"/>
      <c r="AC2375" s="52"/>
      <c r="AD2375" s="52"/>
      <c r="AE2375" s="52"/>
      <c r="AF2375" s="52"/>
      <c r="AG2375" s="52"/>
      <c r="AH2375" s="52"/>
    </row>
    <row r="2376" spans="11:34" ht="15" thickBot="1" x14ac:dyDescent="0.3">
      <c r="K2376" s="109"/>
      <c r="L2376" s="116">
        <v>2375</v>
      </c>
      <c r="M2376" s="33">
        <f t="shared" si="387"/>
        <v>1.73992673992674</v>
      </c>
      <c r="N2376" s="33">
        <f t="shared" si="388"/>
        <v>0.43831923631923636</v>
      </c>
      <c r="O2376" s="112">
        <f t="shared" si="390"/>
        <v>216.989720950117</v>
      </c>
      <c r="P2376" s="33">
        <f t="shared" si="391"/>
        <v>313.89543934888303</v>
      </c>
      <c r="Q2376" s="117">
        <f>IF(INDEX($P$2:$P$4096,MATCH($B$7,$P$2:$P$4096,1)+ROWS(Q$2:$Q2376))&lt;=$B$8,INDEX($P$2:$P$4096,MATCH($B$7,$P$2:$P$4096,1)+ROWS(Q$2:$Q2376)),"")</f>
        <v>352.2552726983335</v>
      </c>
      <c r="R2376" s="118">
        <f t="shared" si="392"/>
        <v>2621</v>
      </c>
      <c r="S2376" s="51">
        <f t="shared" ca="1" si="393"/>
        <v>352.2552726983335</v>
      </c>
      <c r="T2376" s="52">
        <f t="shared" ca="1" si="394"/>
        <v>2621</v>
      </c>
      <c r="U2376" s="39" t="str">
        <f t="shared" ca="1" si="395"/>
        <v>352,</v>
      </c>
      <c r="V2376" s="39" t="str">
        <f t="shared" ca="1" si="396"/>
        <v>352.2553,</v>
      </c>
      <c r="W2376" s="53" t="str">
        <f t="shared" ca="1" si="389"/>
        <v>35226,</v>
      </c>
      <c r="X2376" s="90"/>
      <c r="Y2376" s="52"/>
      <c r="Z2376" s="52"/>
      <c r="AA2376" s="52"/>
      <c r="AB2376" s="52"/>
      <c r="AC2376" s="52"/>
      <c r="AD2376" s="52"/>
      <c r="AE2376" s="52"/>
      <c r="AF2376" s="52"/>
      <c r="AG2376" s="52"/>
      <c r="AH2376" s="52"/>
    </row>
    <row r="2377" spans="11:34" ht="15" thickBot="1" x14ac:dyDescent="0.3">
      <c r="K2377" s="109"/>
      <c r="L2377" s="116">
        <v>2376</v>
      </c>
      <c r="M2377" s="33">
        <f t="shared" si="387"/>
        <v>1.7406593406593407</v>
      </c>
      <c r="N2377" s="33">
        <f t="shared" si="388"/>
        <v>0.43843023643023643</v>
      </c>
      <c r="O2377" s="112">
        <f t="shared" si="390"/>
        <v>217.04467150011703</v>
      </c>
      <c r="P2377" s="33">
        <f t="shared" si="391"/>
        <v>314.05040439227975</v>
      </c>
      <c r="Q2377" s="117">
        <f>IF(INDEX($P$2:$P$4096,MATCH($B$7,$P$2:$P$4096,1)+ROWS(Q$2:$Q2377))&lt;=$B$8,INDEX($P$2:$P$4096,MATCH($B$7,$P$2:$P$4096,1)+ROWS(Q$2:$Q2377)),"")</f>
        <v>352.41219704915801</v>
      </c>
      <c r="R2377" s="118">
        <f t="shared" si="392"/>
        <v>2622</v>
      </c>
      <c r="S2377" s="51">
        <f t="shared" ca="1" si="393"/>
        <v>352.41219704915801</v>
      </c>
      <c r="T2377" s="52">
        <f t="shared" ca="1" si="394"/>
        <v>2622</v>
      </c>
      <c r="U2377" s="39" t="str">
        <f t="shared" ca="1" si="395"/>
        <v>352,</v>
      </c>
      <c r="V2377" s="39" t="str">
        <f t="shared" ca="1" si="396"/>
        <v>352.4122,</v>
      </c>
      <c r="W2377" s="53" t="str">
        <f t="shared" ca="1" si="389"/>
        <v>35241,</v>
      </c>
      <c r="X2377" s="90"/>
      <c r="Y2377" s="52"/>
      <c r="Z2377" s="52"/>
      <c r="AA2377" s="52"/>
      <c r="AB2377" s="52"/>
      <c r="AC2377" s="52"/>
      <c r="AD2377" s="52"/>
      <c r="AE2377" s="52"/>
      <c r="AF2377" s="52"/>
      <c r="AG2377" s="52"/>
      <c r="AH2377" s="52"/>
    </row>
    <row r="2378" spans="11:34" ht="15" thickBot="1" x14ac:dyDescent="0.3">
      <c r="K2378" s="109"/>
      <c r="L2378" s="116">
        <v>2377</v>
      </c>
      <c r="M2378" s="33">
        <f t="shared" si="387"/>
        <v>1.7413919413919414</v>
      </c>
      <c r="N2378" s="33">
        <f t="shared" si="388"/>
        <v>0.43854123654123656</v>
      </c>
      <c r="O2378" s="112">
        <f t="shared" si="390"/>
        <v>217.09962205011709</v>
      </c>
      <c r="P2378" s="33">
        <f t="shared" si="391"/>
        <v>314.20537724565662</v>
      </c>
      <c r="Q2378" s="117">
        <f>IF(INDEX($P$2:$P$4096,MATCH($B$7,$P$2:$P$4096,1)+ROWS(Q$2:$Q2378))&lt;=$B$8,INDEX($P$2:$P$4096,MATCH($B$7,$P$2:$P$4096,1)+ROWS(Q$2:$Q2378)),"")</f>
        <v>352.5691295238143</v>
      </c>
      <c r="R2378" s="118">
        <f t="shared" si="392"/>
        <v>2623</v>
      </c>
      <c r="S2378" s="51">
        <f t="shared" ca="1" si="393"/>
        <v>352.5691295238143</v>
      </c>
      <c r="T2378" s="52">
        <f t="shared" ca="1" si="394"/>
        <v>2623</v>
      </c>
      <c r="U2378" s="39" t="str">
        <f t="shared" ca="1" si="395"/>
        <v>353,</v>
      </c>
      <c r="V2378" s="39" t="str">
        <f t="shared" ca="1" si="396"/>
        <v>352.5691,</v>
      </c>
      <c r="W2378" s="53" t="str">
        <f t="shared" ca="1" si="389"/>
        <v>35257,</v>
      </c>
      <c r="X2378" s="90"/>
      <c r="Y2378" s="52"/>
      <c r="Z2378" s="52"/>
      <c r="AA2378" s="52"/>
      <c r="AB2378" s="52"/>
      <c r="AC2378" s="52"/>
      <c r="AD2378" s="52"/>
      <c r="AE2378" s="52"/>
      <c r="AF2378" s="52"/>
      <c r="AG2378" s="52"/>
      <c r="AH2378" s="52"/>
    </row>
    <row r="2379" spans="11:34" ht="15" thickBot="1" x14ac:dyDescent="0.3">
      <c r="K2379" s="109"/>
      <c r="L2379" s="116">
        <v>2378</v>
      </c>
      <c r="M2379" s="33">
        <f t="shared" si="387"/>
        <v>1.7421245421245422</v>
      </c>
      <c r="N2379" s="33">
        <f t="shared" si="388"/>
        <v>0.43865223665223668</v>
      </c>
      <c r="O2379" s="112">
        <f t="shared" si="390"/>
        <v>217.15457260011715</v>
      </c>
      <c r="P2379" s="33">
        <f t="shared" si="391"/>
        <v>314.36035791025068</v>
      </c>
      <c r="Q2379" s="117">
        <f>IF(INDEX($P$2:$P$4096,MATCH($B$7,$P$2:$P$4096,1)+ROWS(Q$2:$Q2379))&lt;=$B$8,INDEX($P$2:$P$4096,MATCH($B$7,$P$2:$P$4096,1)+ROWS(Q$2:$Q2379)),"")</f>
        <v>352.72607012361692</v>
      </c>
      <c r="R2379" s="118">
        <f t="shared" si="392"/>
        <v>2624</v>
      </c>
      <c r="S2379" s="51">
        <f t="shared" ca="1" si="393"/>
        <v>352.72607012361692</v>
      </c>
      <c r="T2379" s="52">
        <f t="shared" ca="1" si="394"/>
        <v>2624</v>
      </c>
      <c r="U2379" s="39" t="str">
        <f t="shared" ca="1" si="395"/>
        <v>353,</v>
      </c>
      <c r="V2379" s="39" t="str">
        <f t="shared" ca="1" si="396"/>
        <v>352.7261,</v>
      </c>
      <c r="W2379" s="53" t="str">
        <f t="shared" ca="1" si="389"/>
        <v>35273,</v>
      </c>
      <c r="X2379" s="90"/>
      <c r="Y2379" s="52"/>
      <c r="Z2379" s="52"/>
      <c r="AA2379" s="52"/>
      <c r="AB2379" s="52"/>
      <c r="AC2379" s="52"/>
      <c r="AD2379" s="52"/>
      <c r="AE2379" s="52"/>
      <c r="AF2379" s="52"/>
      <c r="AG2379" s="52"/>
      <c r="AH2379" s="52"/>
    </row>
    <row r="2380" spans="11:34" ht="15" thickBot="1" x14ac:dyDescent="0.3">
      <c r="K2380" s="109"/>
      <c r="L2380" s="116">
        <v>2379</v>
      </c>
      <c r="M2380" s="33">
        <f t="shared" si="387"/>
        <v>1.7428571428571429</v>
      </c>
      <c r="N2380" s="33">
        <f t="shared" si="388"/>
        <v>0.43876323676323675</v>
      </c>
      <c r="O2380" s="112">
        <f t="shared" si="390"/>
        <v>217.20952315011721</v>
      </c>
      <c r="P2380" s="33">
        <f t="shared" si="391"/>
        <v>314.51534638729942</v>
      </c>
      <c r="Q2380" s="117">
        <f>IF(INDEX($P$2:$P$4096,MATCH($B$7,$P$2:$P$4096,1)+ROWS(Q$2:$Q2380))&lt;=$B$8,INDEX($P$2:$P$4096,MATCH($B$7,$P$2:$P$4096,1)+ROWS(Q$2:$Q2380)),"")</f>
        <v>352.88301884988238</v>
      </c>
      <c r="R2380" s="118">
        <f t="shared" si="392"/>
        <v>2625</v>
      </c>
      <c r="S2380" s="51">
        <f t="shared" ca="1" si="393"/>
        <v>352.88301884988238</v>
      </c>
      <c r="T2380" s="52">
        <f t="shared" ca="1" si="394"/>
        <v>2625</v>
      </c>
      <c r="U2380" s="39" t="str">
        <f t="shared" ca="1" si="395"/>
        <v>353,</v>
      </c>
      <c r="V2380" s="39" t="str">
        <f t="shared" ca="1" si="396"/>
        <v>352.883,</v>
      </c>
      <c r="W2380" s="53" t="str">
        <f t="shared" ca="1" si="389"/>
        <v>35288,</v>
      </c>
      <c r="X2380" s="90"/>
      <c r="Y2380" s="52"/>
      <c r="Z2380" s="52"/>
      <c r="AA2380" s="52"/>
      <c r="AB2380" s="52"/>
      <c r="AC2380" s="52"/>
      <c r="AD2380" s="52"/>
      <c r="AE2380" s="52"/>
      <c r="AF2380" s="52"/>
      <c r="AG2380" s="52"/>
      <c r="AH2380" s="52"/>
    </row>
    <row r="2381" spans="11:34" ht="15" thickBot="1" x14ac:dyDescent="0.3">
      <c r="K2381" s="109"/>
      <c r="L2381" s="116">
        <v>2380</v>
      </c>
      <c r="M2381" s="33">
        <f t="shared" si="387"/>
        <v>1.7435897435897436</v>
      </c>
      <c r="N2381" s="33">
        <f t="shared" si="388"/>
        <v>0.43887423687423688</v>
      </c>
      <c r="O2381" s="112">
        <f t="shared" si="390"/>
        <v>217.26447370011726</v>
      </c>
      <c r="P2381" s="33">
        <f t="shared" si="391"/>
        <v>314.67034267804019</v>
      </c>
      <c r="Q2381" s="117">
        <f>IF(INDEX($P$2:$P$4096,MATCH($B$7,$P$2:$P$4096,1)+ROWS(Q$2:$Q2381))&lt;=$B$8,INDEX($P$2:$P$4096,MATCH($B$7,$P$2:$P$4096,1)+ROWS(Q$2:$Q2381)),"")</f>
        <v>353.0399757039259</v>
      </c>
      <c r="R2381" s="118">
        <f t="shared" si="392"/>
        <v>2626</v>
      </c>
      <c r="S2381" s="51">
        <f t="shared" ca="1" si="393"/>
        <v>353.0399757039259</v>
      </c>
      <c r="T2381" s="52">
        <f t="shared" ca="1" si="394"/>
        <v>2626</v>
      </c>
      <c r="U2381" s="39" t="str">
        <f t="shared" ca="1" si="395"/>
        <v>353,</v>
      </c>
      <c r="V2381" s="39" t="str">
        <f t="shared" ca="1" si="396"/>
        <v>353.04,</v>
      </c>
      <c r="W2381" s="53" t="str">
        <f t="shared" ca="1" si="389"/>
        <v>35304,</v>
      </c>
      <c r="X2381" s="90"/>
      <c r="Y2381" s="52"/>
      <c r="Z2381" s="52"/>
      <c r="AA2381" s="52"/>
      <c r="AB2381" s="52"/>
      <c r="AC2381" s="52"/>
      <c r="AD2381" s="52"/>
      <c r="AE2381" s="52"/>
      <c r="AF2381" s="52"/>
      <c r="AG2381" s="52"/>
      <c r="AH2381" s="52"/>
    </row>
    <row r="2382" spans="11:34" ht="15" thickBot="1" x14ac:dyDescent="0.3">
      <c r="K2382" s="109"/>
      <c r="L2382" s="116">
        <v>2381</v>
      </c>
      <c r="M2382" s="33">
        <f t="shared" si="387"/>
        <v>1.7443223443223443</v>
      </c>
      <c r="N2382" s="33">
        <f t="shared" si="388"/>
        <v>0.438985236985237</v>
      </c>
      <c r="O2382" s="112">
        <f t="shared" si="390"/>
        <v>217.31942425011732</v>
      </c>
      <c r="P2382" s="33">
        <f t="shared" si="391"/>
        <v>314.82534678371138</v>
      </c>
      <c r="Q2382" s="117">
        <f>IF(INDEX($P$2:$P$4096,MATCH($B$7,$P$2:$P$4096,1)+ROWS(Q$2:$Q2382))&lt;=$B$8,INDEX($P$2:$P$4096,MATCH($B$7,$P$2:$P$4096,1)+ROWS(Q$2:$Q2382)),"")</f>
        <v>353.19694068706389</v>
      </c>
      <c r="R2382" s="118">
        <f t="shared" si="392"/>
        <v>2627</v>
      </c>
      <c r="S2382" s="51">
        <f t="shared" ca="1" si="393"/>
        <v>353.19694068706389</v>
      </c>
      <c r="T2382" s="52">
        <f t="shared" ca="1" si="394"/>
        <v>2627</v>
      </c>
      <c r="U2382" s="39" t="str">
        <f t="shared" ca="1" si="395"/>
        <v>353,</v>
      </c>
      <c r="V2382" s="39" t="str">
        <f t="shared" ca="1" si="396"/>
        <v>353.1969,</v>
      </c>
      <c r="W2382" s="53" t="str">
        <f t="shared" ca="1" si="389"/>
        <v>35320,</v>
      </c>
      <c r="X2382" s="90"/>
      <c r="Y2382" s="52"/>
      <c r="Z2382" s="52"/>
      <c r="AA2382" s="52"/>
      <c r="AB2382" s="52"/>
      <c r="AC2382" s="52"/>
      <c r="AD2382" s="52"/>
      <c r="AE2382" s="52"/>
      <c r="AF2382" s="52"/>
      <c r="AG2382" s="52"/>
      <c r="AH2382" s="52"/>
    </row>
    <row r="2383" spans="11:34" ht="15" thickBot="1" x14ac:dyDescent="0.3">
      <c r="K2383" s="109"/>
      <c r="L2383" s="116">
        <v>2382</v>
      </c>
      <c r="M2383" s="33">
        <f t="shared" si="387"/>
        <v>1.7450549450549451</v>
      </c>
      <c r="N2383" s="33">
        <f t="shared" si="388"/>
        <v>0.43909623709623713</v>
      </c>
      <c r="O2383" s="112">
        <f t="shared" si="390"/>
        <v>217.37437480011738</v>
      </c>
      <c r="P2383" s="33">
        <f t="shared" si="391"/>
        <v>314.9803587055506</v>
      </c>
      <c r="Q2383" s="117">
        <f>IF(INDEX($P$2:$P$4096,MATCH($B$7,$P$2:$P$4096,1)+ROWS(Q$2:$Q2383))&lt;=$B$8,INDEX($P$2:$P$4096,MATCH($B$7,$P$2:$P$4096,1)+ROWS(Q$2:$Q2383)),"")</f>
        <v>353.35391380061282</v>
      </c>
      <c r="R2383" s="118">
        <f t="shared" si="392"/>
        <v>2628</v>
      </c>
      <c r="S2383" s="51">
        <f t="shared" ca="1" si="393"/>
        <v>353.35391380061282</v>
      </c>
      <c r="T2383" s="52">
        <f t="shared" ca="1" si="394"/>
        <v>2628</v>
      </c>
      <c r="U2383" s="39" t="str">
        <f t="shared" ca="1" si="395"/>
        <v>353,</v>
      </c>
      <c r="V2383" s="39" t="str">
        <f t="shared" ca="1" si="396"/>
        <v>353.3539,</v>
      </c>
      <c r="W2383" s="53" t="str">
        <f t="shared" ca="1" si="389"/>
        <v>35335,</v>
      </c>
      <c r="X2383" s="90"/>
      <c r="Y2383" s="52"/>
      <c r="Z2383" s="52"/>
      <c r="AA2383" s="52"/>
      <c r="AB2383" s="52"/>
      <c r="AC2383" s="52"/>
      <c r="AD2383" s="52"/>
      <c r="AE2383" s="52"/>
      <c r="AF2383" s="52"/>
      <c r="AG2383" s="52"/>
      <c r="AH2383" s="52"/>
    </row>
    <row r="2384" spans="11:34" ht="15" thickBot="1" x14ac:dyDescent="0.3">
      <c r="K2384" s="109"/>
      <c r="L2384" s="116">
        <v>2383</v>
      </c>
      <c r="M2384" s="33">
        <f t="shared" si="387"/>
        <v>1.7457875457875458</v>
      </c>
      <c r="N2384" s="33">
        <f t="shared" si="388"/>
        <v>0.4392072372072372</v>
      </c>
      <c r="O2384" s="112">
        <f t="shared" si="390"/>
        <v>217.42932535011741</v>
      </c>
      <c r="P2384" s="33">
        <f t="shared" si="391"/>
        <v>315.13537844479703</v>
      </c>
      <c r="Q2384" s="117">
        <f>IF(INDEX($P$2:$P$4096,MATCH($B$7,$P$2:$P$4096,1)+ROWS(Q$2:$Q2384))&lt;=$B$8,INDEX($P$2:$P$4096,MATCH($B$7,$P$2:$P$4096,1)+ROWS(Q$2:$Q2384)),"")</f>
        <v>353.51089504588987</v>
      </c>
      <c r="R2384" s="118">
        <f t="shared" si="392"/>
        <v>2629</v>
      </c>
      <c r="S2384" s="51">
        <f t="shared" ca="1" si="393"/>
        <v>353.51089504588987</v>
      </c>
      <c r="T2384" s="52">
        <f t="shared" ca="1" si="394"/>
        <v>2629</v>
      </c>
      <c r="U2384" s="39" t="str">
        <f t="shared" ca="1" si="395"/>
        <v>354,</v>
      </c>
      <c r="V2384" s="39" t="str">
        <f t="shared" ca="1" si="396"/>
        <v>353.5109,</v>
      </c>
      <c r="W2384" s="53" t="str">
        <f t="shared" ca="1" si="389"/>
        <v>35351,</v>
      </c>
      <c r="X2384" s="90"/>
      <c r="Y2384" s="52"/>
      <c r="Z2384" s="52"/>
      <c r="AA2384" s="52"/>
      <c r="AB2384" s="52"/>
      <c r="AC2384" s="52"/>
      <c r="AD2384" s="52"/>
      <c r="AE2384" s="52"/>
      <c r="AF2384" s="52"/>
      <c r="AG2384" s="52"/>
      <c r="AH2384" s="52"/>
    </row>
    <row r="2385" spans="11:34" ht="15" thickBot="1" x14ac:dyDescent="0.3">
      <c r="K2385" s="109"/>
      <c r="L2385" s="116">
        <v>2384</v>
      </c>
      <c r="M2385" s="33">
        <f t="shared" si="387"/>
        <v>1.7465201465201465</v>
      </c>
      <c r="N2385" s="33">
        <f t="shared" si="388"/>
        <v>0.43931823731823733</v>
      </c>
      <c r="O2385" s="112">
        <f t="shared" si="390"/>
        <v>217.48427590011747</v>
      </c>
      <c r="P2385" s="33">
        <f t="shared" si="391"/>
        <v>315.29040600268951</v>
      </c>
      <c r="Q2385" s="117">
        <f>IF(INDEX($P$2:$P$4096,MATCH($B$7,$P$2:$P$4096,1)+ROWS(Q$2:$Q2385))&lt;=$B$8,INDEX($P$2:$P$4096,MATCH($B$7,$P$2:$P$4096,1)+ROWS(Q$2:$Q2385)),"")</f>
        <v>353.66788442421199</v>
      </c>
      <c r="R2385" s="118">
        <f t="shared" si="392"/>
        <v>2630</v>
      </c>
      <c r="S2385" s="51">
        <f t="shared" ca="1" si="393"/>
        <v>353.66788442421199</v>
      </c>
      <c r="T2385" s="52">
        <f t="shared" ca="1" si="394"/>
        <v>2630</v>
      </c>
      <c r="U2385" s="39" t="str">
        <f t="shared" ca="1" si="395"/>
        <v>354,</v>
      </c>
      <c r="V2385" s="39" t="str">
        <f t="shared" ca="1" si="396"/>
        <v>353.6679,</v>
      </c>
      <c r="W2385" s="53" t="str">
        <f t="shared" ca="1" si="389"/>
        <v>35367,</v>
      </c>
      <c r="X2385" s="90"/>
      <c r="Y2385" s="52"/>
      <c r="Z2385" s="52"/>
      <c r="AA2385" s="52"/>
      <c r="AB2385" s="52"/>
      <c r="AC2385" s="52"/>
      <c r="AD2385" s="52"/>
      <c r="AE2385" s="52"/>
      <c r="AF2385" s="52"/>
      <c r="AG2385" s="52"/>
      <c r="AH2385" s="52"/>
    </row>
    <row r="2386" spans="11:34" ht="15" thickBot="1" x14ac:dyDescent="0.3">
      <c r="K2386" s="109"/>
      <c r="L2386" s="116">
        <v>2385</v>
      </c>
      <c r="M2386" s="33">
        <f t="shared" si="387"/>
        <v>1.7472527472527473</v>
      </c>
      <c r="N2386" s="33">
        <f t="shared" si="388"/>
        <v>0.43942923742923745</v>
      </c>
      <c r="O2386" s="112">
        <f t="shared" si="390"/>
        <v>217.53922645011755</v>
      </c>
      <c r="P2386" s="33">
        <f t="shared" si="391"/>
        <v>315.445441380467</v>
      </c>
      <c r="Q2386" s="117">
        <f>IF(INDEX($P$2:$P$4096,MATCH($B$7,$P$2:$P$4096,1)+ROWS(Q$2:$Q2386))&lt;=$B$8,INDEX($P$2:$P$4096,MATCH($B$7,$P$2:$P$4096,1)+ROWS(Q$2:$Q2386)),"")</f>
        <v>353.8248819368967</v>
      </c>
      <c r="R2386" s="118">
        <f t="shared" si="392"/>
        <v>2631</v>
      </c>
      <c r="S2386" s="51">
        <f t="shared" ca="1" si="393"/>
        <v>353.8248819368967</v>
      </c>
      <c r="T2386" s="52">
        <f t="shared" ca="1" si="394"/>
        <v>2631</v>
      </c>
      <c r="U2386" s="39" t="str">
        <f t="shared" ca="1" si="395"/>
        <v>354,</v>
      </c>
      <c r="V2386" s="39" t="str">
        <f t="shared" ca="1" si="396"/>
        <v>353.8249,</v>
      </c>
      <c r="W2386" s="53" t="str">
        <f t="shared" ca="1" si="389"/>
        <v>35382,</v>
      </c>
      <c r="X2386" s="90"/>
      <c r="Y2386" s="52"/>
      <c r="Z2386" s="52"/>
      <c r="AA2386" s="52"/>
      <c r="AB2386" s="52"/>
      <c r="AC2386" s="52"/>
      <c r="AD2386" s="52"/>
      <c r="AE2386" s="52"/>
      <c r="AF2386" s="52"/>
      <c r="AG2386" s="52"/>
      <c r="AH2386" s="52"/>
    </row>
    <row r="2387" spans="11:34" ht="15" thickBot="1" x14ac:dyDescent="0.3">
      <c r="K2387" s="109"/>
      <c r="L2387" s="116">
        <v>2386</v>
      </c>
      <c r="M2387" s="33">
        <f t="shared" si="387"/>
        <v>1.747985347985348</v>
      </c>
      <c r="N2387" s="33">
        <f t="shared" si="388"/>
        <v>0.43954023754023758</v>
      </c>
      <c r="O2387" s="112">
        <f t="shared" si="390"/>
        <v>217.59417700011761</v>
      </c>
      <c r="P2387" s="33">
        <f t="shared" si="391"/>
        <v>315.60048457936927</v>
      </c>
      <c r="Q2387" s="117">
        <f>IF(INDEX($P$2:$P$4096,MATCH($B$7,$P$2:$P$4096,1)+ROWS(Q$2:$Q2387))&lt;=$B$8,INDEX($P$2:$P$4096,MATCH($B$7,$P$2:$P$4096,1)+ROWS(Q$2:$Q2387)),"")</f>
        <v>353.9818875852622</v>
      </c>
      <c r="R2387" s="118">
        <f t="shared" si="392"/>
        <v>2632</v>
      </c>
      <c r="S2387" s="51">
        <f t="shared" ca="1" si="393"/>
        <v>353.9818875852622</v>
      </c>
      <c r="T2387" s="52">
        <f t="shared" ca="1" si="394"/>
        <v>2632</v>
      </c>
      <c r="U2387" s="39" t="str">
        <f t="shared" ca="1" si="395"/>
        <v>354,</v>
      </c>
      <c r="V2387" s="39" t="str">
        <f t="shared" ca="1" si="396"/>
        <v>353.9819,</v>
      </c>
      <c r="W2387" s="53" t="str">
        <f t="shared" ca="1" si="389"/>
        <v>35398,</v>
      </c>
      <c r="X2387" s="90"/>
      <c r="Y2387" s="52"/>
      <c r="Z2387" s="52"/>
      <c r="AA2387" s="52"/>
      <c r="AB2387" s="52"/>
      <c r="AC2387" s="52"/>
      <c r="AD2387" s="52"/>
      <c r="AE2387" s="52"/>
      <c r="AF2387" s="52"/>
      <c r="AG2387" s="52"/>
      <c r="AH2387" s="52"/>
    </row>
    <row r="2388" spans="11:34" ht="15" thickBot="1" x14ac:dyDescent="0.3">
      <c r="K2388" s="109"/>
      <c r="L2388" s="116">
        <v>2387</v>
      </c>
      <c r="M2388" s="33">
        <f t="shared" si="387"/>
        <v>1.7487179487179487</v>
      </c>
      <c r="N2388" s="33">
        <f t="shared" si="388"/>
        <v>0.43965123765123765</v>
      </c>
      <c r="O2388" s="112">
        <f t="shared" si="390"/>
        <v>217.64912755011764</v>
      </c>
      <c r="P2388" s="33">
        <f t="shared" si="391"/>
        <v>315.75553560063616</v>
      </c>
      <c r="Q2388" s="117">
        <f>IF(INDEX($P$2:$P$4096,MATCH($B$7,$P$2:$P$4096,1)+ROWS(Q$2:$Q2388))&lt;=$B$8,INDEX($P$2:$P$4096,MATCH($B$7,$P$2:$P$4096,1)+ROWS(Q$2:$Q2388)),"")</f>
        <v>354.13890137062589</v>
      </c>
      <c r="R2388" s="118">
        <f t="shared" si="392"/>
        <v>2633</v>
      </c>
      <c r="S2388" s="51">
        <f t="shared" ca="1" si="393"/>
        <v>354.13890137062589</v>
      </c>
      <c r="T2388" s="52">
        <f t="shared" ca="1" si="394"/>
        <v>2633</v>
      </c>
      <c r="U2388" s="39" t="str">
        <f t="shared" ca="1" si="395"/>
        <v>354,</v>
      </c>
      <c r="V2388" s="39" t="str">
        <f t="shared" ca="1" si="396"/>
        <v>354.1389,</v>
      </c>
      <c r="W2388" s="53" t="str">
        <f t="shared" ca="1" si="389"/>
        <v>35414,</v>
      </c>
      <c r="X2388" s="90"/>
      <c r="Y2388" s="52"/>
      <c r="Z2388" s="52"/>
      <c r="AA2388" s="52"/>
      <c r="AB2388" s="52"/>
      <c r="AC2388" s="52"/>
      <c r="AD2388" s="52"/>
      <c r="AE2388" s="52"/>
      <c r="AF2388" s="52"/>
      <c r="AG2388" s="52"/>
      <c r="AH2388" s="52"/>
    </row>
    <row r="2389" spans="11:34" ht="15" thickBot="1" x14ac:dyDescent="0.3">
      <c r="K2389" s="109"/>
      <c r="L2389" s="116">
        <v>2388</v>
      </c>
      <c r="M2389" s="33">
        <f t="shared" si="387"/>
        <v>1.7494505494505495</v>
      </c>
      <c r="N2389" s="33">
        <f t="shared" si="388"/>
        <v>0.43976223776223777</v>
      </c>
      <c r="O2389" s="112">
        <f t="shared" si="390"/>
        <v>217.7040781001177</v>
      </c>
      <c r="P2389" s="33">
        <f t="shared" si="391"/>
        <v>315.9105944455078</v>
      </c>
      <c r="Q2389" s="117">
        <f>IF(INDEX($P$2:$P$4096,MATCH($B$7,$P$2:$P$4096,1)+ROWS(Q$2:$Q2389))&lt;=$B$8,INDEX($P$2:$P$4096,MATCH($B$7,$P$2:$P$4096,1)+ROWS(Q$2:$Q2389)),"")</f>
        <v>354.29592329430733</v>
      </c>
      <c r="R2389" s="118">
        <f t="shared" si="392"/>
        <v>2634</v>
      </c>
      <c r="S2389" s="51">
        <f t="shared" ca="1" si="393"/>
        <v>354.29592329430733</v>
      </c>
      <c r="T2389" s="52">
        <f t="shared" ca="1" si="394"/>
        <v>2634</v>
      </c>
      <c r="U2389" s="39" t="str">
        <f t="shared" ca="1" si="395"/>
        <v>354,</v>
      </c>
      <c r="V2389" s="39" t="str">
        <f t="shared" ca="1" si="396"/>
        <v>354.2959,</v>
      </c>
      <c r="W2389" s="53" t="str">
        <f t="shared" ca="1" si="389"/>
        <v>35430,</v>
      </c>
      <c r="X2389" s="90"/>
      <c r="Y2389" s="52"/>
      <c r="Z2389" s="52"/>
      <c r="AA2389" s="52"/>
      <c r="AB2389" s="52"/>
      <c r="AC2389" s="52"/>
      <c r="AD2389" s="52"/>
      <c r="AE2389" s="52"/>
      <c r="AF2389" s="52"/>
      <c r="AG2389" s="52"/>
      <c r="AH2389" s="52"/>
    </row>
    <row r="2390" spans="11:34" ht="15" thickBot="1" x14ac:dyDescent="0.3">
      <c r="K2390" s="109"/>
      <c r="L2390" s="116">
        <v>2389</v>
      </c>
      <c r="M2390" s="33">
        <f t="shared" si="387"/>
        <v>1.7501831501831502</v>
      </c>
      <c r="N2390" s="33">
        <f t="shared" si="388"/>
        <v>0.4398732378732379</v>
      </c>
      <c r="O2390" s="112">
        <f t="shared" si="390"/>
        <v>217.75902865011776</v>
      </c>
      <c r="P2390" s="33">
        <f t="shared" si="391"/>
        <v>316.06566111522449</v>
      </c>
      <c r="Q2390" s="117">
        <f>IF(INDEX($P$2:$P$4096,MATCH($B$7,$P$2:$P$4096,1)+ROWS(Q$2:$Q2390))&lt;=$B$8,INDEX($P$2:$P$4096,MATCH($B$7,$P$2:$P$4096,1)+ROWS(Q$2:$Q2390)),"")</f>
        <v>354.45295335762472</v>
      </c>
      <c r="R2390" s="118">
        <f t="shared" si="392"/>
        <v>2635</v>
      </c>
      <c r="S2390" s="51">
        <f t="shared" ca="1" si="393"/>
        <v>354.45295335762472</v>
      </c>
      <c r="T2390" s="52">
        <f t="shared" ca="1" si="394"/>
        <v>2635</v>
      </c>
      <c r="U2390" s="39" t="str">
        <f t="shared" ca="1" si="395"/>
        <v>354,</v>
      </c>
      <c r="V2390" s="39" t="str">
        <f t="shared" ca="1" si="396"/>
        <v>354.453,</v>
      </c>
      <c r="W2390" s="53" t="str">
        <f t="shared" ca="1" si="389"/>
        <v>35445,</v>
      </c>
      <c r="X2390" s="90"/>
      <c r="Y2390" s="52"/>
      <c r="Z2390" s="52"/>
      <c r="AA2390" s="52"/>
      <c r="AB2390" s="52"/>
      <c r="AC2390" s="52"/>
      <c r="AD2390" s="52"/>
      <c r="AE2390" s="52"/>
      <c r="AF2390" s="52"/>
      <c r="AG2390" s="52"/>
      <c r="AH2390" s="52"/>
    </row>
    <row r="2391" spans="11:34" ht="15" thickBot="1" x14ac:dyDescent="0.3">
      <c r="K2391" s="109"/>
      <c r="L2391" s="116">
        <v>2390</v>
      </c>
      <c r="M2391" s="33">
        <f t="shared" si="387"/>
        <v>1.7509157509157509</v>
      </c>
      <c r="N2391" s="33">
        <f t="shared" si="388"/>
        <v>0.43998423798423797</v>
      </c>
      <c r="O2391" s="112">
        <f t="shared" si="390"/>
        <v>217.81397920011779</v>
      </c>
      <c r="P2391" s="33">
        <f t="shared" si="391"/>
        <v>316.22073561102724</v>
      </c>
      <c r="Q2391" s="117">
        <f>IF(INDEX($P$2:$P$4096,MATCH($B$7,$P$2:$P$4096,1)+ROWS(Q$2:$Q2391))&lt;=$B$8,INDEX($P$2:$P$4096,MATCH($B$7,$P$2:$P$4096,1)+ROWS(Q$2:$Q2391)),"")</f>
        <v>354.60999156189729</v>
      </c>
      <c r="R2391" s="118">
        <f t="shared" si="392"/>
        <v>2636</v>
      </c>
      <c r="S2391" s="51">
        <f t="shared" ca="1" si="393"/>
        <v>354.60999156189729</v>
      </c>
      <c r="T2391" s="52">
        <f t="shared" ca="1" si="394"/>
        <v>2636</v>
      </c>
      <c r="U2391" s="39" t="str">
        <f t="shared" ca="1" si="395"/>
        <v>355,</v>
      </c>
      <c r="V2391" s="39" t="str">
        <f t="shared" ca="1" si="396"/>
        <v>354.61,</v>
      </c>
      <c r="W2391" s="53" t="str">
        <f t="shared" ca="1" si="389"/>
        <v>35461,</v>
      </c>
      <c r="X2391" s="90"/>
      <c r="Y2391" s="52"/>
      <c r="Z2391" s="52"/>
      <c r="AA2391" s="52"/>
      <c r="AB2391" s="52"/>
      <c r="AC2391" s="52"/>
      <c r="AD2391" s="52"/>
      <c r="AE2391" s="52"/>
      <c r="AF2391" s="52"/>
      <c r="AG2391" s="52"/>
      <c r="AH2391" s="52"/>
    </row>
    <row r="2392" spans="11:34" ht="15" thickBot="1" x14ac:dyDescent="0.3">
      <c r="K2392" s="109"/>
      <c r="L2392" s="116">
        <v>2391</v>
      </c>
      <c r="M2392" s="33">
        <f t="shared" si="387"/>
        <v>1.7516483516483516</v>
      </c>
      <c r="N2392" s="33">
        <f t="shared" si="388"/>
        <v>0.44009523809523809</v>
      </c>
      <c r="O2392" s="112">
        <f t="shared" si="390"/>
        <v>217.86892975011787</v>
      </c>
      <c r="P2392" s="33">
        <f t="shared" si="391"/>
        <v>316.37581793415717</v>
      </c>
      <c r="Q2392" s="117">
        <f>IF(INDEX($P$2:$P$4096,MATCH($B$7,$P$2:$P$4096,1)+ROWS(Q$2:$Q2392))&lt;=$B$8,INDEX($P$2:$P$4096,MATCH($B$7,$P$2:$P$4096,1)+ROWS(Q$2:$Q2392)),"")</f>
        <v>354.76703790844448</v>
      </c>
      <c r="R2392" s="118">
        <f t="shared" si="392"/>
        <v>2637</v>
      </c>
      <c r="S2392" s="51">
        <f t="shared" ca="1" si="393"/>
        <v>354.76703790844448</v>
      </c>
      <c r="T2392" s="52">
        <f t="shared" ca="1" si="394"/>
        <v>2637</v>
      </c>
      <c r="U2392" s="39" t="str">
        <f t="shared" ca="1" si="395"/>
        <v>355,</v>
      </c>
      <c r="V2392" s="39" t="str">
        <f t="shared" ca="1" si="396"/>
        <v>354.767,</v>
      </c>
      <c r="W2392" s="53" t="str">
        <f t="shared" ca="1" si="389"/>
        <v>35477,</v>
      </c>
      <c r="X2392" s="90"/>
      <c r="Y2392" s="52"/>
      <c r="Z2392" s="52"/>
      <c r="AA2392" s="52"/>
      <c r="AB2392" s="52"/>
      <c r="AC2392" s="52"/>
      <c r="AD2392" s="52"/>
      <c r="AE2392" s="52"/>
      <c r="AF2392" s="52"/>
      <c r="AG2392" s="52"/>
      <c r="AH2392" s="52"/>
    </row>
    <row r="2393" spans="11:34" ht="15" thickBot="1" x14ac:dyDescent="0.3">
      <c r="K2393" s="109"/>
      <c r="L2393" s="116">
        <v>2392</v>
      </c>
      <c r="M2393" s="33">
        <f t="shared" si="387"/>
        <v>1.7523809523809524</v>
      </c>
      <c r="N2393" s="33">
        <f t="shared" si="388"/>
        <v>0.44020623820623822</v>
      </c>
      <c r="O2393" s="112">
        <f t="shared" si="390"/>
        <v>217.92388030011793</v>
      </c>
      <c r="P2393" s="33">
        <f t="shared" si="391"/>
        <v>316.53090808585529</v>
      </c>
      <c r="Q2393" s="117">
        <f>IF(INDEX($P$2:$P$4096,MATCH($B$7,$P$2:$P$4096,1)+ROWS(Q$2:$Q2393))&lt;=$B$8,INDEX($P$2:$P$4096,MATCH($B$7,$P$2:$P$4096,1)+ROWS(Q$2:$Q2393)),"")</f>
        <v>354.9240923985862</v>
      </c>
      <c r="R2393" s="118">
        <f t="shared" si="392"/>
        <v>2638</v>
      </c>
      <c r="S2393" s="51">
        <f t="shared" ca="1" si="393"/>
        <v>354.9240923985862</v>
      </c>
      <c r="T2393" s="52">
        <f t="shared" ca="1" si="394"/>
        <v>2638</v>
      </c>
      <c r="U2393" s="39" t="str">
        <f t="shared" ca="1" si="395"/>
        <v>355,</v>
      </c>
      <c r="V2393" s="39" t="str">
        <f t="shared" ca="1" si="396"/>
        <v>354.9241,</v>
      </c>
      <c r="W2393" s="53" t="str">
        <f t="shared" ca="1" si="389"/>
        <v>35492,</v>
      </c>
      <c r="X2393" s="90"/>
      <c r="Y2393" s="52"/>
      <c r="Z2393" s="52"/>
      <c r="AA2393" s="52"/>
      <c r="AB2393" s="52"/>
      <c r="AC2393" s="52"/>
      <c r="AD2393" s="52"/>
      <c r="AE2393" s="52"/>
      <c r="AF2393" s="52"/>
      <c r="AG2393" s="52"/>
      <c r="AH2393" s="52"/>
    </row>
    <row r="2394" spans="11:34" ht="15" thickBot="1" x14ac:dyDescent="0.3">
      <c r="K2394" s="109"/>
      <c r="L2394" s="116">
        <v>2393</v>
      </c>
      <c r="M2394" s="33">
        <f t="shared" si="387"/>
        <v>1.7531135531135531</v>
      </c>
      <c r="N2394" s="33">
        <f t="shared" si="388"/>
        <v>0.44031723831723835</v>
      </c>
      <c r="O2394" s="112">
        <f t="shared" si="390"/>
        <v>217.97883085011799</v>
      </c>
      <c r="P2394" s="33">
        <f t="shared" si="391"/>
        <v>316.68600606736419</v>
      </c>
      <c r="Q2394" s="117">
        <f>IF(INDEX($P$2:$P$4096,MATCH($B$7,$P$2:$P$4096,1)+ROWS(Q$2:$Q2394))&lt;=$B$8,INDEX($P$2:$P$4096,MATCH($B$7,$P$2:$P$4096,1)+ROWS(Q$2:$Q2394)),"")</f>
        <v>355.08115503364246</v>
      </c>
      <c r="R2394" s="118">
        <f t="shared" si="392"/>
        <v>2639</v>
      </c>
      <c r="S2394" s="51">
        <f t="shared" ca="1" si="393"/>
        <v>355.08115503364246</v>
      </c>
      <c r="T2394" s="52">
        <f t="shared" ca="1" si="394"/>
        <v>2639</v>
      </c>
      <c r="U2394" s="39" t="str">
        <f t="shared" ca="1" si="395"/>
        <v>355,</v>
      </c>
      <c r="V2394" s="39" t="str">
        <f t="shared" ca="1" si="396"/>
        <v>355.0812,</v>
      </c>
      <c r="W2394" s="53" t="str">
        <f t="shared" ca="1" si="389"/>
        <v>35508,</v>
      </c>
      <c r="X2394" s="90"/>
      <c r="Y2394" s="52"/>
      <c r="Z2394" s="52"/>
      <c r="AA2394" s="52"/>
      <c r="AB2394" s="52"/>
      <c r="AC2394" s="52"/>
      <c r="AD2394" s="52"/>
      <c r="AE2394" s="52"/>
      <c r="AF2394" s="52"/>
      <c r="AG2394" s="52"/>
      <c r="AH2394" s="52"/>
    </row>
    <row r="2395" spans="11:34" ht="15" thickBot="1" x14ac:dyDescent="0.3">
      <c r="K2395" s="109"/>
      <c r="L2395" s="116">
        <v>2394</v>
      </c>
      <c r="M2395" s="33">
        <f t="shared" si="387"/>
        <v>1.7538461538461538</v>
      </c>
      <c r="N2395" s="33">
        <f t="shared" si="388"/>
        <v>0.44042823842823842</v>
      </c>
      <c r="O2395" s="112">
        <f t="shared" si="390"/>
        <v>218.03378140011802</v>
      </c>
      <c r="P2395" s="33">
        <f t="shared" si="391"/>
        <v>316.84111187992511</v>
      </c>
      <c r="Q2395" s="117">
        <f>IF(INDEX($P$2:$P$4096,MATCH($B$7,$P$2:$P$4096,1)+ROWS(Q$2:$Q2395))&lt;=$B$8,INDEX($P$2:$P$4096,MATCH($B$7,$P$2:$P$4096,1)+ROWS(Q$2:$Q2395)),"")</f>
        <v>355.23822581493397</v>
      </c>
      <c r="R2395" s="118">
        <f t="shared" si="392"/>
        <v>2640</v>
      </c>
      <c r="S2395" s="51">
        <f t="shared" ca="1" si="393"/>
        <v>355.23822581493397</v>
      </c>
      <c r="T2395" s="52">
        <f t="shared" ca="1" si="394"/>
        <v>2640</v>
      </c>
      <c r="U2395" s="39" t="str">
        <f t="shared" ca="1" si="395"/>
        <v>355,</v>
      </c>
      <c r="V2395" s="39" t="str">
        <f t="shared" ca="1" si="396"/>
        <v>355.2382,</v>
      </c>
      <c r="W2395" s="53" t="str">
        <f t="shared" ca="1" si="389"/>
        <v>35524,</v>
      </c>
      <c r="X2395" s="90"/>
      <c r="Y2395" s="52"/>
      <c r="Z2395" s="52"/>
      <c r="AA2395" s="52"/>
      <c r="AB2395" s="52"/>
      <c r="AC2395" s="52"/>
      <c r="AD2395" s="52"/>
      <c r="AE2395" s="52"/>
      <c r="AF2395" s="52"/>
      <c r="AG2395" s="52"/>
      <c r="AH2395" s="52"/>
    </row>
    <row r="2396" spans="11:34" ht="15" thickBot="1" x14ac:dyDescent="0.3">
      <c r="K2396" s="109"/>
      <c r="L2396" s="116">
        <v>2395</v>
      </c>
      <c r="M2396" s="33">
        <f t="shared" si="387"/>
        <v>1.7545787545787546</v>
      </c>
      <c r="N2396" s="33">
        <f t="shared" si="388"/>
        <v>0.44053923853923854</v>
      </c>
      <c r="O2396" s="112">
        <f t="shared" si="390"/>
        <v>218.08873195011807</v>
      </c>
      <c r="P2396" s="33">
        <f t="shared" si="391"/>
        <v>316.99622552478075</v>
      </c>
      <c r="Q2396" s="117">
        <f>IF(INDEX($P$2:$P$4096,MATCH($B$7,$P$2:$P$4096,1)+ROWS(Q$2:$Q2396))&lt;=$B$8,INDEX($P$2:$P$4096,MATCH($B$7,$P$2:$P$4096,1)+ROWS(Q$2:$Q2396)),"")</f>
        <v>355.39530474378097</v>
      </c>
      <c r="R2396" s="118">
        <f t="shared" si="392"/>
        <v>2641</v>
      </c>
      <c r="S2396" s="51">
        <f t="shared" ca="1" si="393"/>
        <v>355.39530474378097</v>
      </c>
      <c r="T2396" s="52">
        <f t="shared" ca="1" si="394"/>
        <v>2641</v>
      </c>
      <c r="U2396" s="39" t="str">
        <f t="shared" ca="1" si="395"/>
        <v>355,</v>
      </c>
      <c r="V2396" s="39" t="str">
        <f t="shared" ca="1" si="396"/>
        <v>355.3953,</v>
      </c>
      <c r="W2396" s="53" t="str">
        <f t="shared" ca="1" si="389"/>
        <v>35540,</v>
      </c>
      <c r="X2396" s="90"/>
      <c r="Y2396" s="52"/>
      <c r="Z2396" s="52"/>
      <c r="AA2396" s="52"/>
      <c r="AB2396" s="52"/>
      <c r="AC2396" s="52"/>
      <c r="AD2396" s="52"/>
      <c r="AE2396" s="52"/>
      <c r="AF2396" s="52"/>
      <c r="AG2396" s="52"/>
      <c r="AH2396" s="52"/>
    </row>
    <row r="2397" spans="11:34" ht="15" thickBot="1" x14ac:dyDescent="0.3">
      <c r="K2397" s="109"/>
      <c r="L2397" s="116">
        <v>2396</v>
      </c>
      <c r="M2397" s="33">
        <f t="shared" si="387"/>
        <v>1.7553113553113553</v>
      </c>
      <c r="N2397" s="33">
        <f t="shared" si="388"/>
        <v>0.44065023865023867</v>
      </c>
      <c r="O2397" s="112">
        <f t="shared" si="390"/>
        <v>218.14368250011813</v>
      </c>
      <c r="P2397" s="33">
        <f t="shared" si="391"/>
        <v>317.15134700317384</v>
      </c>
      <c r="Q2397" s="117">
        <f>IF(INDEX($P$2:$P$4096,MATCH($B$7,$P$2:$P$4096,1)+ROWS(Q$2:$Q2397))&lt;=$B$8,INDEX($P$2:$P$4096,MATCH($B$7,$P$2:$P$4096,1)+ROWS(Q$2:$Q2397)),"")</f>
        <v>355.55239182150495</v>
      </c>
      <c r="R2397" s="118">
        <f t="shared" si="392"/>
        <v>2642</v>
      </c>
      <c r="S2397" s="51">
        <f t="shared" ca="1" si="393"/>
        <v>355.55239182150495</v>
      </c>
      <c r="T2397" s="52">
        <f t="shared" ca="1" si="394"/>
        <v>2642</v>
      </c>
      <c r="U2397" s="39" t="str">
        <f t="shared" ca="1" si="395"/>
        <v>356,</v>
      </c>
      <c r="V2397" s="39" t="str">
        <f t="shared" ca="1" si="396"/>
        <v>355.5524,</v>
      </c>
      <c r="W2397" s="53" t="str">
        <f t="shared" ca="1" si="389"/>
        <v>35555,</v>
      </c>
      <c r="X2397" s="90"/>
      <c r="Y2397" s="52"/>
      <c r="Z2397" s="52"/>
      <c r="AA2397" s="52"/>
      <c r="AB2397" s="52"/>
      <c r="AC2397" s="52"/>
      <c r="AD2397" s="52"/>
      <c r="AE2397" s="52"/>
      <c r="AF2397" s="52"/>
      <c r="AG2397" s="52"/>
      <c r="AH2397" s="52"/>
    </row>
    <row r="2398" spans="11:34" ht="15" thickBot="1" x14ac:dyDescent="0.3">
      <c r="K2398" s="109"/>
      <c r="L2398" s="116">
        <v>2397</v>
      </c>
      <c r="M2398" s="33">
        <f t="shared" si="387"/>
        <v>1.756043956043956</v>
      </c>
      <c r="N2398" s="33">
        <f t="shared" si="388"/>
        <v>0.44076123876123879</v>
      </c>
      <c r="O2398" s="112">
        <f t="shared" si="390"/>
        <v>218.19863305011822</v>
      </c>
      <c r="P2398" s="33">
        <f t="shared" si="391"/>
        <v>317.30647631634741</v>
      </c>
      <c r="Q2398" s="117">
        <f>IF(INDEX($P$2:$P$4096,MATCH($B$7,$P$2:$P$4096,1)+ROWS(Q$2:$Q2398))&lt;=$B$8,INDEX($P$2:$P$4096,MATCH($B$7,$P$2:$P$4096,1)+ROWS(Q$2:$Q2398)),"")</f>
        <v>355.70948704942731</v>
      </c>
      <c r="R2398" s="118">
        <f t="shared" si="392"/>
        <v>2643</v>
      </c>
      <c r="S2398" s="51">
        <f t="shared" ca="1" si="393"/>
        <v>355.70948704942731</v>
      </c>
      <c r="T2398" s="52">
        <f t="shared" ca="1" si="394"/>
        <v>2643</v>
      </c>
      <c r="U2398" s="39" t="str">
        <f t="shared" ca="1" si="395"/>
        <v>356,</v>
      </c>
      <c r="V2398" s="39" t="str">
        <f t="shared" ca="1" si="396"/>
        <v>355.7095,</v>
      </c>
      <c r="W2398" s="53" t="str">
        <f t="shared" ca="1" si="389"/>
        <v>35571,</v>
      </c>
      <c r="X2398" s="90"/>
      <c r="Y2398" s="52"/>
      <c r="Z2398" s="52"/>
      <c r="AA2398" s="52"/>
      <c r="AB2398" s="52"/>
      <c r="AC2398" s="52"/>
      <c r="AD2398" s="52"/>
      <c r="AE2398" s="52"/>
      <c r="AF2398" s="52"/>
      <c r="AG2398" s="52"/>
      <c r="AH2398" s="52"/>
    </row>
    <row r="2399" spans="11:34" ht="15" thickBot="1" x14ac:dyDescent="0.3">
      <c r="K2399" s="109"/>
      <c r="L2399" s="116">
        <v>2398</v>
      </c>
      <c r="M2399" s="33">
        <f t="shared" si="387"/>
        <v>1.7567765567765568</v>
      </c>
      <c r="N2399" s="33">
        <f t="shared" si="388"/>
        <v>0.44087223887223886</v>
      </c>
      <c r="O2399" s="112">
        <f t="shared" si="390"/>
        <v>218.25358360011825</v>
      </c>
      <c r="P2399" s="33">
        <f t="shared" si="391"/>
        <v>317.46161346554464</v>
      </c>
      <c r="Q2399" s="117">
        <f>IF(INDEX($P$2:$P$4096,MATCH($B$7,$P$2:$P$4096,1)+ROWS(Q$2:$Q2399))&lt;=$B$8,INDEX($P$2:$P$4096,MATCH($B$7,$P$2:$P$4096,1)+ROWS(Q$2:$Q2399)),"")</f>
        <v>355.86659042886976</v>
      </c>
      <c r="R2399" s="118">
        <f t="shared" si="392"/>
        <v>2644</v>
      </c>
      <c r="S2399" s="51">
        <f t="shared" ca="1" si="393"/>
        <v>355.86659042886976</v>
      </c>
      <c r="T2399" s="52">
        <f t="shared" ca="1" si="394"/>
        <v>2644</v>
      </c>
      <c r="U2399" s="39" t="str">
        <f t="shared" ca="1" si="395"/>
        <v>356,</v>
      </c>
      <c r="V2399" s="39" t="str">
        <f t="shared" ca="1" si="396"/>
        <v>355.8666,</v>
      </c>
      <c r="W2399" s="53" t="str">
        <f t="shared" ca="1" si="389"/>
        <v>35587,</v>
      </c>
      <c r="X2399" s="90"/>
      <c r="Y2399" s="52"/>
      <c r="Z2399" s="52"/>
      <c r="AA2399" s="52"/>
      <c r="AB2399" s="52"/>
      <c r="AC2399" s="52"/>
      <c r="AD2399" s="52"/>
      <c r="AE2399" s="52"/>
      <c r="AF2399" s="52"/>
      <c r="AG2399" s="52"/>
      <c r="AH2399" s="52"/>
    </row>
    <row r="2400" spans="11:34" ht="15" thickBot="1" x14ac:dyDescent="0.3">
      <c r="K2400" s="109"/>
      <c r="L2400" s="116">
        <v>2399</v>
      </c>
      <c r="M2400" s="33">
        <f t="shared" si="387"/>
        <v>1.7575091575091575</v>
      </c>
      <c r="N2400" s="33">
        <f t="shared" si="388"/>
        <v>0.44098323898323899</v>
      </c>
      <c r="O2400" s="112">
        <f t="shared" si="390"/>
        <v>218.30853415011831</v>
      </c>
      <c r="P2400" s="33">
        <f t="shared" si="391"/>
        <v>317.61675845200904</v>
      </c>
      <c r="Q2400" s="117">
        <f>IF(INDEX($P$2:$P$4096,MATCH($B$7,$P$2:$P$4096,1)+ROWS(Q$2:$Q2400))&lt;=$B$8,INDEX($P$2:$P$4096,MATCH($B$7,$P$2:$P$4096,1)+ROWS(Q$2:$Q2400)),"")</f>
        <v>356.02370196115447</v>
      </c>
      <c r="R2400" s="118">
        <f t="shared" si="392"/>
        <v>2645</v>
      </c>
      <c r="S2400" s="51">
        <f t="shared" ca="1" si="393"/>
        <v>356.02370196115447</v>
      </c>
      <c r="T2400" s="52">
        <f t="shared" ca="1" si="394"/>
        <v>2645</v>
      </c>
      <c r="U2400" s="39" t="str">
        <f t="shared" ca="1" si="395"/>
        <v>356,</v>
      </c>
      <c r="V2400" s="39" t="str">
        <f t="shared" ca="1" si="396"/>
        <v>356.0237,</v>
      </c>
      <c r="W2400" s="53" t="str">
        <f t="shared" ca="1" si="389"/>
        <v>35602,</v>
      </c>
      <c r="X2400" s="90"/>
      <c r="Y2400" s="52"/>
      <c r="Z2400" s="52"/>
      <c r="AA2400" s="52"/>
      <c r="AB2400" s="52"/>
      <c r="AC2400" s="52"/>
      <c r="AD2400" s="52"/>
      <c r="AE2400" s="52"/>
      <c r="AF2400" s="52"/>
      <c r="AG2400" s="52"/>
      <c r="AH2400" s="52"/>
    </row>
    <row r="2401" spans="11:34" ht="15" thickBot="1" x14ac:dyDescent="0.3">
      <c r="K2401" s="109"/>
      <c r="L2401" s="116">
        <v>2400</v>
      </c>
      <c r="M2401" s="33">
        <f t="shared" si="387"/>
        <v>1.7582417582417582</v>
      </c>
      <c r="N2401" s="33">
        <f t="shared" si="388"/>
        <v>0.44109423909423912</v>
      </c>
      <c r="O2401" s="112">
        <f t="shared" si="390"/>
        <v>218.36348470011836</v>
      </c>
      <c r="P2401" s="33">
        <f t="shared" si="391"/>
        <v>317.77191127698501</v>
      </c>
      <c r="Q2401" s="117">
        <f>IF(INDEX($P$2:$P$4096,MATCH($B$7,$P$2:$P$4096,1)+ROWS(Q$2:$Q2401))&lt;=$B$8,INDEX($P$2:$P$4096,MATCH($B$7,$P$2:$P$4096,1)+ROWS(Q$2:$Q2401)),"")</f>
        <v>356.1808216476033</v>
      </c>
      <c r="R2401" s="118">
        <f t="shared" si="392"/>
        <v>2646</v>
      </c>
      <c r="S2401" s="51">
        <f t="shared" ca="1" si="393"/>
        <v>356.1808216476033</v>
      </c>
      <c r="T2401" s="52">
        <f t="shared" ca="1" si="394"/>
        <v>2646</v>
      </c>
      <c r="U2401" s="39" t="str">
        <f t="shared" ca="1" si="395"/>
        <v>356,</v>
      </c>
      <c r="V2401" s="39" t="str">
        <f t="shared" ca="1" si="396"/>
        <v>356.1808,</v>
      </c>
      <c r="W2401" s="53" t="str">
        <f t="shared" ca="1" si="389"/>
        <v>35618,</v>
      </c>
      <c r="X2401" s="90"/>
      <c r="Y2401" s="52"/>
      <c r="Z2401" s="52"/>
      <c r="AA2401" s="52"/>
      <c r="AB2401" s="52"/>
      <c r="AC2401" s="52"/>
      <c r="AD2401" s="52"/>
      <c r="AE2401" s="52"/>
      <c r="AF2401" s="52"/>
      <c r="AG2401" s="52"/>
      <c r="AH2401" s="52"/>
    </row>
    <row r="2402" spans="11:34" ht="15" thickBot="1" x14ac:dyDescent="0.3">
      <c r="K2402" s="109"/>
      <c r="L2402" s="116">
        <v>2401</v>
      </c>
      <c r="M2402" s="33">
        <f t="shared" si="387"/>
        <v>1.7589743589743589</v>
      </c>
      <c r="N2402" s="33">
        <f t="shared" si="388"/>
        <v>0.44120523920523919</v>
      </c>
      <c r="O2402" s="112">
        <f t="shared" si="390"/>
        <v>218.41843525011839</v>
      </c>
      <c r="P2402" s="33">
        <f t="shared" si="391"/>
        <v>317.92707194171629</v>
      </c>
      <c r="Q2402" s="117">
        <f>IF(INDEX($P$2:$P$4096,MATCH($B$7,$P$2:$P$4096,1)+ROWS(Q$2:$Q2402))&lt;=$B$8,INDEX($P$2:$P$4096,MATCH($B$7,$P$2:$P$4096,1)+ROWS(Q$2:$Q2402)),"")</f>
        <v>356.33794948953954</v>
      </c>
      <c r="R2402" s="118">
        <f t="shared" si="392"/>
        <v>2647</v>
      </c>
      <c r="S2402" s="51">
        <f t="shared" ca="1" si="393"/>
        <v>356.33794948953954</v>
      </c>
      <c r="T2402" s="52">
        <f t="shared" ca="1" si="394"/>
        <v>2647</v>
      </c>
      <c r="U2402" s="39" t="str">
        <f t="shared" ca="1" si="395"/>
        <v>356,</v>
      </c>
      <c r="V2402" s="39" t="str">
        <f t="shared" ca="1" si="396"/>
        <v>356.3379,</v>
      </c>
      <c r="W2402" s="53" t="str">
        <f t="shared" ca="1" si="389"/>
        <v>35634,</v>
      </c>
      <c r="X2402" s="90"/>
      <c r="Y2402" s="52"/>
      <c r="Z2402" s="52"/>
      <c r="AA2402" s="52"/>
      <c r="AB2402" s="52"/>
      <c r="AC2402" s="52"/>
      <c r="AD2402" s="52"/>
      <c r="AE2402" s="52"/>
      <c r="AF2402" s="52"/>
      <c r="AG2402" s="52"/>
      <c r="AH2402" s="52"/>
    </row>
    <row r="2403" spans="11:34" ht="15" thickBot="1" x14ac:dyDescent="0.3">
      <c r="K2403" s="109"/>
      <c r="L2403" s="116">
        <v>2402</v>
      </c>
      <c r="M2403" s="33">
        <f t="shared" si="387"/>
        <v>1.7597069597069597</v>
      </c>
      <c r="N2403" s="33">
        <f t="shared" si="388"/>
        <v>0.44131623931623931</v>
      </c>
      <c r="O2403" s="112">
        <f t="shared" si="390"/>
        <v>218.47338580011845</v>
      </c>
      <c r="P2403" s="33">
        <f t="shared" si="391"/>
        <v>318.08224044744787</v>
      </c>
      <c r="Q2403" s="117">
        <f>IF(INDEX($P$2:$P$4096,MATCH($B$7,$P$2:$P$4096,1)+ROWS(Q$2:$Q2403))&lt;=$B$8,INDEX($P$2:$P$4096,MATCH($B$7,$P$2:$P$4096,1)+ROWS(Q$2:$Q2403)),"")</f>
        <v>356.49508548828595</v>
      </c>
      <c r="R2403" s="118">
        <f t="shared" si="392"/>
        <v>2648</v>
      </c>
      <c r="S2403" s="51">
        <f t="shared" ca="1" si="393"/>
        <v>356.49508548828595</v>
      </c>
      <c r="T2403" s="52">
        <f t="shared" ca="1" si="394"/>
        <v>2648</v>
      </c>
      <c r="U2403" s="39" t="str">
        <f t="shared" ca="1" si="395"/>
        <v>356,</v>
      </c>
      <c r="V2403" s="39" t="str">
        <f t="shared" ca="1" si="396"/>
        <v>356.4951,</v>
      </c>
      <c r="W2403" s="53" t="str">
        <f t="shared" ca="1" si="389"/>
        <v>35650,</v>
      </c>
      <c r="X2403" s="90"/>
      <c r="Y2403" s="52"/>
      <c r="Z2403" s="52"/>
      <c r="AA2403" s="52"/>
      <c r="AB2403" s="52"/>
      <c r="AC2403" s="52"/>
      <c r="AD2403" s="52"/>
      <c r="AE2403" s="52"/>
      <c r="AF2403" s="52"/>
      <c r="AG2403" s="52"/>
      <c r="AH2403" s="52"/>
    </row>
    <row r="2404" spans="11:34" ht="15" thickBot="1" x14ac:dyDescent="0.3">
      <c r="K2404" s="109"/>
      <c r="L2404" s="116">
        <v>2403</v>
      </c>
      <c r="M2404" s="33">
        <f t="shared" si="387"/>
        <v>1.7604395604395604</v>
      </c>
      <c r="N2404" s="33">
        <f t="shared" si="388"/>
        <v>0.44142723942723944</v>
      </c>
      <c r="O2404" s="112">
        <f t="shared" si="390"/>
        <v>218.52833635011854</v>
      </c>
      <c r="P2404" s="33">
        <f t="shared" si="391"/>
        <v>318.23741679542451</v>
      </c>
      <c r="Q2404" s="117">
        <f>IF(INDEX($P$2:$P$4096,MATCH($B$7,$P$2:$P$4096,1)+ROWS(Q$2:$Q2404))&lt;=$B$8,INDEX($P$2:$P$4096,MATCH($B$7,$P$2:$P$4096,1)+ROWS(Q$2:$Q2404)),"")</f>
        <v>356.65222964516607</v>
      </c>
      <c r="R2404" s="118">
        <f t="shared" si="392"/>
        <v>2649</v>
      </c>
      <c r="S2404" s="51">
        <f t="shared" ca="1" si="393"/>
        <v>356.65222964516607</v>
      </c>
      <c r="T2404" s="52">
        <f t="shared" ca="1" si="394"/>
        <v>2649</v>
      </c>
      <c r="U2404" s="39" t="str">
        <f t="shared" ca="1" si="395"/>
        <v>357,</v>
      </c>
      <c r="V2404" s="39" t="str">
        <f t="shared" ca="1" si="396"/>
        <v>356.6522,</v>
      </c>
      <c r="W2404" s="53" t="str">
        <f t="shared" ca="1" si="389"/>
        <v>35665,</v>
      </c>
      <c r="X2404" s="90"/>
      <c r="Y2404" s="52"/>
      <c r="Z2404" s="52"/>
      <c r="AA2404" s="52"/>
      <c r="AB2404" s="52"/>
      <c r="AC2404" s="52"/>
      <c r="AD2404" s="52"/>
      <c r="AE2404" s="52"/>
      <c r="AF2404" s="52"/>
      <c r="AG2404" s="52"/>
      <c r="AH2404" s="52"/>
    </row>
    <row r="2405" spans="11:34" ht="15" thickBot="1" x14ac:dyDescent="0.3">
      <c r="K2405" s="109"/>
      <c r="L2405" s="116">
        <v>2404</v>
      </c>
      <c r="M2405" s="33">
        <f t="shared" si="387"/>
        <v>1.7611721611721611</v>
      </c>
      <c r="N2405" s="33">
        <f t="shared" si="388"/>
        <v>0.44153823953823956</v>
      </c>
      <c r="O2405" s="112">
        <f t="shared" si="390"/>
        <v>218.58328690011859</v>
      </c>
      <c r="P2405" s="33">
        <f t="shared" si="391"/>
        <v>318.39260098689095</v>
      </c>
      <c r="Q2405" s="117">
        <f>IF(INDEX($P$2:$P$4096,MATCH($B$7,$P$2:$P$4096,1)+ROWS(Q$2:$Q2405))&lt;=$B$8,INDEX($P$2:$P$4096,MATCH($B$7,$P$2:$P$4096,1)+ROWS(Q$2:$Q2405)),"")</f>
        <v>356.80938196150368</v>
      </c>
      <c r="R2405" s="118">
        <f t="shared" si="392"/>
        <v>2650</v>
      </c>
      <c r="S2405" s="51">
        <f t="shared" ca="1" si="393"/>
        <v>356.80938196150368</v>
      </c>
      <c r="T2405" s="52">
        <f t="shared" ca="1" si="394"/>
        <v>2650</v>
      </c>
      <c r="U2405" s="39" t="str">
        <f t="shared" ca="1" si="395"/>
        <v>357,</v>
      </c>
      <c r="V2405" s="39" t="str">
        <f t="shared" ca="1" si="396"/>
        <v>356.8094,</v>
      </c>
      <c r="W2405" s="53" t="str">
        <f t="shared" ca="1" si="389"/>
        <v>35681,</v>
      </c>
      <c r="X2405" s="90"/>
      <c r="Y2405" s="52"/>
      <c r="Z2405" s="52"/>
      <c r="AA2405" s="52"/>
      <c r="AB2405" s="52"/>
      <c r="AC2405" s="52"/>
      <c r="AD2405" s="52"/>
      <c r="AE2405" s="52"/>
      <c r="AF2405" s="52"/>
      <c r="AG2405" s="52"/>
      <c r="AH2405" s="52"/>
    </row>
    <row r="2406" spans="11:34" ht="15" thickBot="1" x14ac:dyDescent="0.3">
      <c r="K2406" s="109"/>
      <c r="L2406" s="116">
        <v>2405</v>
      </c>
      <c r="M2406" s="33">
        <f t="shared" si="387"/>
        <v>1.7619047619047619</v>
      </c>
      <c r="N2406" s="33">
        <f t="shared" si="388"/>
        <v>0.44164923964923963</v>
      </c>
      <c r="O2406" s="112">
        <f t="shared" si="390"/>
        <v>218.63823745011862</v>
      </c>
      <c r="P2406" s="33">
        <f t="shared" si="391"/>
        <v>318.54779302309345</v>
      </c>
      <c r="Q2406" s="117">
        <f>IF(INDEX($P$2:$P$4096,MATCH($B$7,$P$2:$P$4096,1)+ROWS(Q$2:$Q2406))&lt;=$B$8,INDEX($P$2:$P$4096,MATCH($B$7,$P$2:$P$4096,1)+ROWS(Q$2:$Q2406)),"")</f>
        <v>356.96654243862241</v>
      </c>
      <c r="R2406" s="118">
        <f t="shared" si="392"/>
        <v>2651</v>
      </c>
      <c r="S2406" s="51">
        <f t="shared" ca="1" si="393"/>
        <v>356.96654243862241</v>
      </c>
      <c r="T2406" s="52">
        <f t="shared" ca="1" si="394"/>
        <v>2651</v>
      </c>
      <c r="U2406" s="39" t="str">
        <f t="shared" ca="1" si="395"/>
        <v>357,</v>
      </c>
      <c r="V2406" s="39" t="str">
        <f t="shared" ca="1" si="396"/>
        <v>356.9665,</v>
      </c>
      <c r="W2406" s="53" t="str">
        <f t="shared" ca="1" si="389"/>
        <v>35697,</v>
      </c>
      <c r="X2406" s="90"/>
      <c r="Y2406" s="52"/>
      <c r="Z2406" s="52"/>
      <c r="AA2406" s="52"/>
      <c r="AB2406" s="52"/>
      <c r="AC2406" s="52"/>
      <c r="AD2406" s="52"/>
      <c r="AE2406" s="52"/>
      <c r="AF2406" s="52"/>
      <c r="AG2406" s="52"/>
      <c r="AH2406" s="52"/>
    </row>
    <row r="2407" spans="11:34" ht="15" thickBot="1" x14ac:dyDescent="0.3">
      <c r="K2407" s="109"/>
      <c r="L2407" s="116">
        <v>2406</v>
      </c>
      <c r="M2407" s="33">
        <f t="shared" si="387"/>
        <v>1.7626373626373626</v>
      </c>
      <c r="N2407" s="33">
        <f t="shared" si="388"/>
        <v>0.44176023976023976</v>
      </c>
      <c r="O2407" s="112">
        <f t="shared" si="390"/>
        <v>218.69318800011868</v>
      </c>
      <c r="P2407" s="33">
        <f t="shared" si="391"/>
        <v>318.70299290527743</v>
      </c>
      <c r="Q2407" s="117">
        <f>IF(INDEX($P$2:$P$4096,MATCH($B$7,$P$2:$P$4096,1)+ROWS(Q$2:$Q2407))&lt;=$B$8,INDEX($P$2:$P$4096,MATCH($B$7,$P$2:$P$4096,1)+ROWS(Q$2:$Q2407)),"")</f>
        <v>357.12371107784662</v>
      </c>
      <c r="R2407" s="118">
        <f t="shared" si="392"/>
        <v>2652</v>
      </c>
      <c r="S2407" s="51">
        <f t="shared" ca="1" si="393"/>
        <v>357.12371107784662</v>
      </c>
      <c r="T2407" s="52">
        <f t="shared" ca="1" si="394"/>
        <v>2652</v>
      </c>
      <c r="U2407" s="39" t="str">
        <f t="shared" ca="1" si="395"/>
        <v>357,</v>
      </c>
      <c r="V2407" s="39" t="str">
        <f t="shared" ca="1" si="396"/>
        <v>357.1237,</v>
      </c>
      <c r="W2407" s="53" t="str">
        <f t="shared" ca="1" si="389"/>
        <v>35712,</v>
      </c>
      <c r="X2407" s="90"/>
      <c r="Y2407" s="52"/>
      <c r="Z2407" s="52"/>
      <c r="AA2407" s="52"/>
      <c r="AB2407" s="52"/>
      <c r="AC2407" s="52"/>
      <c r="AD2407" s="52"/>
      <c r="AE2407" s="52"/>
      <c r="AF2407" s="52"/>
      <c r="AG2407" s="52"/>
      <c r="AH2407" s="52"/>
    </row>
    <row r="2408" spans="11:34" ht="15" thickBot="1" x14ac:dyDescent="0.3">
      <c r="K2408" s="109"/>
      <c r="L2408" s="116">
        <v>2407</v>
      </c>
      <c r="M2408" s="33">
        <f t="shared" si="387"/>
        <v>1.7633699633699633</v>
      </c>
      <c r="N2408" s="33">
        <f t="shared" si="388"/>
        <v>0.44187123987123988</v>
      </c>
      <c r="O2408" s="112">
        <f t="shared" si="390"/>
        <v>218.74813855011874</v>
      </c>
      <c r="P2408" s="33">
        <f t="shared" si="391"/>
        <v>318.85820063468913</v>
      </c>
      <c r="Q2408" s="117">
        <f>IF(INDEX($P$2:$P$4096,MATCH($B$7,$P$2:$P$4096,1)+ROWS(Q$2:$Q2408))&lt;=$B$8,INDEX($P$2:$P$4096,MATCH($B$7,$P$2:$P$4096,1)+ROWS(Q$2:$Q2408)),"")</f>
        <v>357.2808878805011</v>
      </c>
      <c r="R2408" s="118">
        <f t="shared" si="392"/>
        <v>2653</v>
      </c>
      <c r="S2408" s="51">
        <f t="shared" ca="1" si="393"/>
        <v>357.2808878805011</v>
      </c>
      <c r="T2408" s="52">
        <f t="shared" ca="1" si="394"/>
        <v>2653</v>
      </c>
      <c r="U2408" s="39" t="str">
        <f t="shared" ca="1" si="395"/>
        <v>357,</v>
      </c>
      <c r="V2408" s="39" t="str">
        <f t="shared" ca="1" si="396"/>
        <v>357.2809,</v>
      </c>
      <c r="W2408" s="53" t="str">
        <f t="shared" ca="1" si="389"/>
        <v>35728,</v>
      </c>
      <c r="X2408" s="90"/>
      <c r="Y2408" s="52"/>
      <c r="Z2408" s="52"/>
      <c r="AA2408" s="52"/>
      <c r="AB2408" s="52"/>
      <c r="AC2408" s="52"/>
      <c r="AD2408" s="52"/>
      <c r="AE2408" s="52"/>
      <c r="AF2408" s="52"/>
      <c r="AG2408" s="52"/>
      <c r="AH2408" s="52"/>
    </row>
    <row r="2409" spans="11:34" ht="15" thickBot="1" x14ac:dyDescent="0.3">
      <c r="K2409" s="109"/>
      <c r="L2409" s="116">
        <v>2408</v>
      </c>
      <c r="M2409" s="33">
        <f t="shared" si="387"/>
        <v>1.7641025641025641</v>
      </c>
      <c r="N2409" s="33">
        <f t="shared" si="388"/>
        <v>0.44198223998224001</v>
      </c>
      <c r="O2409" s="112">
        <f t="shared" si="390"/>
        <v>218.8030891001188</v>
      </c>
      <c r="P2409" s="33">
        <f t="shared" si="391"/>
        <v>319.01341621257512</v>
      </c>
      <c r="Q2409" s="117">
        <f>IF(INDEX($P$2:$P$4096,MATCH($B$7,$P$2:$P$4096,1)+ROWS(Q$2:$Q2409))&lt;=$B$8,INDEX($P$2:$P$4096,MATCH($B$7,$P$2:$P$4096,1)+ROWS(Q$2:$Q2409)),"")</f>
        <v>357.43807284791109</v>
      </c>
      <c r="R2409" s="118">
        <f t="shared" si="392"/>
        <v>2654</v>
      </c>
      <c r="S2409" s="51">
        <f t="shared" ca="1" si="393"/>
        <v>357.43807284791109</v>
      </c>
      <c r="T2409" s="52">
        <f t="shared" ca="1" si="394"/>
        <v>2654</v>
      </c>
      <c r="U2409" s="39" t="str">
        <f t="shared" ca="1" si="395"/>
        <v>357,</v>
      </c>
      <c r="V2409" s="39" t="str">
        <f t="shared" ca="1" si="396"/>
        <v>357.4381,</v>
      </c>
      <c r="W2409" s="53" t="str">
        <f t="shared" ca="1" si="389"/>
        <v>35744,</v>
      </c>
      <c r="X2409" s="90"/>
      <c r="Y2409" s="52"/>
      <c r="Z2409" s="52"/>
      <c r="AA2409" s="52"/>
      <c r="AB2409" s="52"/>
      <c r="AC2409" s="52"/>
      <c r="AD2409" s="52"/>
      <c r="AE2409" s="52"/>
      <c r="AF2409" s="52"/>
      <c r="AG2409" s="52"/>
      <c r="AH2409" s="52"/>
    </row>
    <row r="2410" spans="11:34" ht="15" thickBot="1" x14ac:dyDescent="0.3">
      <c r="K2410" s="109"/>
      <c r="L2410" s="116">
        <v>2409</v>
      </c>
      <c r="M2410" s="33">
        <f t="shared" si="387"/>
        <v>1.7648351648351648</v>
      </c>
      <c r="N2410" s="33">
        <f t="shared" si="388"/>
        <v>0.44209324009324008</v>
      </c>
      <c r="O2410" s="112">
        <f t="shared" si="390"/>
        <v>218.85803965011885</v>
      </c>
      <c r="P2410" s="33">
        <f t="shared" si="391"/>
        <v>319.16863964018188</v>
      </c>
      <c r="Q2410" s="117">
        <f>IF(INDEX($P$2:$P$4096,MATCH($B$7,$P$2:$P$4096,1)+ROWS(Q$2:$Q2410))&lt;=$B$8,INDEX($P$2:$P$4096,MATCH($B$7,$P$2:$P$4096,1)+ROWS(Q$2:$Q2410)),"")</f>
        <v>357.59526598140127</v>
      </c>
      <c r="R2410" s="118">
        <f t="shared" si="392"/>
        <v>2655</v>
      </c>
      <c r="S2410" s="51">
        <f t="shared" ca="1" si="393"/>
        <v>357.59526598140127</v>
      </c>
      <c r="T2410" s="52">
        <f t="shared" ca="1" si="394"/>
        <v>2655</v>
      </c>
      <c r="U2410" s="39" t="str">
        <f t="shared" ca="1" si="395"/>
        <v>358,</v>
      </c>
      <c r="V2410" s="39" t="str">
        <f t="shared" ca="1" si="396"/>
        <v>357.5953,</v>
      </c>
      <c r="W2410" s="53" t="str">
        <f t="shared" ca="1" si="389"/>
        <v>35760,</v>
      </c>
      <c r="X2410" s="90"/>
      <c r="Y2410" s="52"/>
      <c r="Z2410" s="52"/>
      <c r="AA2410" s="52"/>
      <c r="AB2410" s="52"/>
      <c r="AC2410" s="52"/>
      <c r="AD2410" s="52"/>
      <c r="AE2410" s="52"/>
      <c r="AF2410" s="52"/>
      <c r="AG2410" s="52"/>
      <c r="AH2410" s="52"/>
    </row>
    <row r="2411" spans="11:34" ht="15" thickBot="1" x14ac:dyDescent="0.3">
      <c r="K2411" s="109"/>
      <c r="L2411" s="116">
        <v>2410</v>
      </c>
      <c r="M2411" s="33">
        <f t="shared" si="387"/>
        <v>1.7655677655677655</v>
      </c>
      <c r="N2411" s="33">
        <f t="shared" si="388"/>
        <v>0.44220424020424021</v>
      </c>
      <c r="O2411" s="112">
        <f t="shared" si="390"/>
        <v>218.91299020011891</v>
      </c>
      <c r="P2411" s="33">
        <f t="shared" si="391"/>
        <v>319.32387091875688</v>
      </c>
      <c r="Q2411" s="117">
        <f>IF(INDEX($P$2:$P$4096,MATCH($B$7,$P$2:$P$4096,1)+ROWS(Q$2:$Q2411))&lt;=$B$8,INDEX($P$2:$P$4096,MATCH($B$7,$P$2:$P$4096,1)+ROWS(Q$2:$Q2411)),"")</f>
        <v>357.75246728229791</v>
      </c>
      <c r="R2411" s="118">
        <f t="shared" si="392"/>
        <v>2656</v>
      </c>
      <c r="S2411" s="51">
        <f t="shared" ca="1" si="393"/>
        <v>357.75246728229791</v>
      </c>
      <c r="T2411" s="52">
        <f t="shared" ca="1" si="394"/>
        <v>2656</v>
      </c>
      <c r="U2411" s="39" t="str">
        <f t="shared" ca="1" si="395"/>
        <v>358,</v>
      </c>
      <c r="V2411" s="39" t="str">
        <f t="shared" ca="1" si="396"/>
        <v>357.7525,</v>
      </c>
      <c r="W2411" s="53" t="str">
        <f t="shared" ca="1" si="389"/>
        <v>35775,</v>
      </c>
      <c r="X2411" s="90"/>
      <c r="Y2411" s="52"/>
      <c r="Z2411" s="52"/>
      <c r="AA2411" s="52"/>
      <c r="AB2411" s="52"/>
      <c r="AC2411" s="52"/>
      <c r="AD2411" s="52"/>
      <c r="AE2411" s="52"/>
      <c r="AF2411" s="52"/>
      <c r="AG2411" s="52"/>
      <c r="AH2411" s="52"/>
    </row>
    <row r="2412" spans="11:34" ht="15" thickBot="1" x14ac:dyDescent="0.3">
      <c r="K2412" s="109"/>
      <c r="L2412" s="116">
        <v>2411</v>
      </c>
      <c r="M2412" s="33">
        <f t="shared" si="387"/>
        <v>1.7663003663003662</v>
      </c>
      <c r="N2412" s="33">
        <f t="shared" si="388"/>
        <v>0.44231524031524033</v>
      </c>
      <c r="O2412" s="112">
        <f t="shared" si="390"/>
        <v>218.96794075011897</v>
      </c>
      <c r="P2412" s="33">
        <f t="shared" si="391"/>
        <v>319.47911004954739</v>
      </c>
      <c r="Q2412" s="117">
        <f>IF(INDEX($P$2:$P$4096,MATCH($B$7,$P$2:$P$4096,1)+ROWS(Q$2:$Q2412))&lt;=$B$8,INDEX($P$2:$P$4096,MATCH($B$7,$P$2:$P$4096,1)+ROWS(Q$2:$Q2412)),"")</f>
        <v>357.90967675192684</v>
      </c>
      <c r="R2412" s="118">
        <f t="shared" si="392"/>
        <v>2657</v>
      </c>
      <c r="S2412" s="51">
        <f t="shared" ca="1" si="393"/>
        <v>357.90967675192684</v>
      </c>
      <c r="T2412" s="52">
        <f t="shared" ca="1" si="394"/>
        <v>2657</v>
      </c>
      <c r="U2412" s="39" t="str">
        <f t="shared" ca="1" si="395"/>
        <v>358,</v>
      </c>
      <c r="V2412" s="39" t="str">
        <f t="shared" ca="1" si="396"/>
        <v>357.9097,</v>
      </c>
      <c r="W2412" s="53" t="str">
        <f t="shared" ca="1" si="389"/>
        <v>35791,</v>
      </c>
      <c r="X2412" s="90"/>
      <c r="Y2412" s="52"/>
      <c r="Z2412" s="52"/>
      <c r="AA2412" s="52"/>
      <c r="AB2412" s="52"/>
      <c r="AC2412" s="52"/>
      <c r="AD2412" s="52"/>
      <c r="AE2412" s="52"/>
      <c r="AF2412" s="52"/>
      <c r="AG2412" s="52"/>
      <c r="AH2412" s="52"/>
    </row>
    <row r="2413" spans="11:34" ht="15" thickBot="1" x14ac:dyDescent="0.3">
      <c r="K2413" s="109"/>
      <c r="L2413" s="116">
        <v>2412</v>
      </c>
      <c r="M2413" s="33">
        <f t="shared" si="387"/>
        <v>1.767032967032967</v>
      </c>
      <c r="N2413" s="33">
        <f t="shared" si="388"/>
        <v>0.4424262404262404</v>
      </c>
      <c r="O2413" s="112">
        <f t="shared" si="390"/>
        <v>219.022891300119</v>
      </c>
      <c r="P2413" s="33">
        <f t="shared" si="391"/>
        <v>319.63435703380088</v>
      </c>
      <c r="Q2413" s="117">
        <f>IF(INDEX($P$2:$P$4096,MATCH($B$7,$P$2:$P$4096,1)+ROWS(Q$2:$Q2413))&lt;=$B$8,INDEX($P$2:$P$4096,MATCH($B$7,$P$2:$P$4096,1)+ROWS(Q$2:$Q2413)),"")</f>
        <v>358.06689439161374</v>
      </c>
      <c r="R2413" s="118">
        <f t="shared" si="392"/>
        <v>2658</v>
      </c>
      <c r="S2413" s="51">
        <f t="shared" ca="1" si="393"/>
        <v>358.06689439161374</v>
      </c>
      <c r="T2413" s="52">
        <f t="shared" ca="1" si="394"/>
        <v>2658</v>
      </c>
      <c r="U2413" s="39" t="str">
        <f t="shared" ca="1" si="395"/>
        <v>358,</v>
      </c>
      <c r="V2413" s="39" t="str">
        <f t="shared" ca="1" si="396"/>
        <v>358.0669,</v>
      </c>
      <c r="W2413" s="53" t="str">
        <f t="shared" ca="1" si="389"/>
        <v>35807,</v>
      </c>
      <c r="X2413" s="90"/>
      <c r="Y2413" s="52"/>
      <c r="Z2413" s="52"/>
      <c r="AA2413" s="52"/>
      <c r="AB2413" s="52"/>
      <c r="AC2413" s="52"/>
      <c r="AD2413" s="52"/>
      <c r="AE2413" s="52"/>
      <c r="AF2413" s="52"/>
      <c r="AG2413" s="52"/>
      <c r="AH2413" s="52"/>
    </row>
    <row r="2414" spans="11:34" ht="15" thickBot="1" x14ac:dyDescent="0.3">
      <c r="K2414" s="109"/>
      <c r="L2414" s="116">
        <v>2413</v>
      </c>
      <c r="M2414" s="33">
        <f t="shared" si="387"/>
        <v>1.7677655677655677</v>
      </c>
      <c r="N2414" s="33">
        <f t="shared" si="388"/>
        <v>0.44253724053724053</v>
      </c>
      <c r="O2414" s="112">
        <f t="shared" si="390"/>
        <v>219.07784185011906</v>
      </c>
      <c r="P2414" s="33">
        <f t="shared" si="391"/>
        <v>319.78961187276565</v>
      </c>
      <c r="Q2414" s="117">
        <f>IF(INDEX($P$2:$P$4096,MATCH($B$7,$P$2:$P$4096,1)+ROWS(Q$2:$Q2414))&lt;=$B$8,INDEX($P$2:$P$4096,MATCH($B$7,$P$2:$P$4096,1)+ROWS(Q$2:$Q2414)),"")</f>
        <v>358.22412020268592</v>
      </c>
      <c r="R2414" s="118">
        <f t="shared" si="392"/>
        <v>2659</v>
      </c>
      <c r="S2414" s="51">
        <f t="shared" ca="1" si="393"/>
        <v>358.22412020268592</v>
      </c>
      <c r="T2414" s="52">
        <f t="shared" ca="1" si="394"/>
        <v>2659</v>
      </c>
      <c r="U2414" s="39" t="str">
        <f t="shared" ca="1" si="395"/>
        <v>358,</v>
      </c>
      <c r="V2414" s="39" t="str">
        <f t="shared" ca="1" si="396"/>
        <v>358.2241,</v>
      </c>
      <c r="W2414" s="53" t="str">
        <f t="shared" ca="1" si="389"/>
        <v>35822,</v>
      </c>
      <c r="X2414" s="90"/>
      <c r="Y2414" s="52"/>
      <c r="Z2414" s="52"/>
      <c r="AA2414" s="52"/>
      <c r="AB2414" s="52"/>
      <c r="AC2414" s="52"/>
      <c r="AD2414" s="52"/>
      <c r="AE2414" s="52"/>
      <c r="AF2414" s="52"/>
      <c r="AG2414" s="52"/>
      <c r="AH2414" s="52"/>
    </row>
    <row r="2415" spans="11:34" ht="15" thickBot="1" x14ac:dyDescent="0.3">
      <c r="K2415" s="109"/>
      <c r="L2415" s="116">
        <v>2414</v>
      </c>
      <c r="M2415" s="33">
        <f t="shared" si="387"/>
        <v>1.7684981684981684</v>
      </c>
      <c r="N2415" s="33">
        <f t="shared" si="388"/>
        <v>0.44264824064824065</v>
      </c>
      <c r="O2415" s="112">
        <f t="shared" si="390"/>
        <v>219.13279240011911</v>
      </c>
      <c r="P2415" s="33">
        <f t="shared" si="391"/>
        <v>319.94487456769019</v>
      </c>
      <c r="Q2415" s="117">
        <f>IF(INDEX($P$2:$P$4096,MATCH($B$7,$P$2:$P$4096,1)+ROWS(Q$2:$Q2415))&lt;=$B$8,INDEX($P$2:$P$4096,MATCH($B$7,$P$2:$P$4096,1)+ROWS(Q$2:$Q2415)),"")</f>
        <v>358.38135418646999</v>
      </c>
      <c r="R2415" s="118">
        <f t="shared" si="392"/>
        <v>2660</v>
      </c>
      <c r="S2415" s="51">
        <f t="shared" ca="1" si="393"/>
        <v>358.38135418646999</v>
      </c>
      <c r="T2415" s="52">
        <f t="shared" ca="1" si="394"/>
        <v>2660</v>
      </c>
      <c r="U2415" s="39" t="str">
        <f t="shared" ca="1" si="395"/>
        <v>358,</v>
      </c>
      <c r="V2415" s="39" t="str">
        <f t="shared" ca="1" si="396"/>
        <v>358.3814,</v>
      </c>
      <c r="W2415" s="53" t="str">
        <f t="shared" ca="1" si="389"/>
        <v>35838,</v>
      </c>
      <c r="X2415" s="90"/>
      <c r="Y2415" s="52"/>
      <c r="Z2415" s="52"/>
      <c r="AA2415" s="52"/>
      <c r="AB2415" s="52"/>
      <c r="AC2415" s="52"/>
      <c r="AD2415" s="52"/>
      <c r="AE2415" s="52"/>
      <c r="AF2415" s="52"/>
      <c r="AG2415" s="52"/>
      <c r="AH2415" s="52"/>
    </row>
    <row r="2416" spans="11:34" ht="15" thickBot="1" x14ac:dyDescent="0.3">
      <c r="K2416" s="109"/>
      <c r="L2416" s="116">
        <v>2415</v>
      </c>
      <c r="M2416" s="33">
        <f t="shared" si="387"/>
        <v>1.7692307692307692</v>
      </c>
      <c r="N2416" s="33">
        <f t="shared" si="388"/>
        <v>0.44275924075924078</v>
      </c>
      <c r="O2416" s="112">
        <f t="shared" si="390"/>
        <v>219.1877429501192</v>
      </c>
      <c r="P2416" s="33">
        <f t="shared" si="391"/>
        <v>320.10014511982291</v>
      </c>
      <c r="Q2416" s="117">
        <f>IF(INDEX($P$2:$P$4096,MATCH($B$7,$P$2:$P$4096,1)+ROWS(Q$2:$Q2416))&lt;=$B$8,INDEX($P$2:$P$4096,MATCH($B$7,$P$2:$P$4096,1)+ROWS(Q$2:$Q2416)),"")</f>
        <v>358.53859634429335</v>
      </c>
      <c r="R2416" s="118">
        <f t="shared" si="392"/>
        <v>2661</v>
      </c>
      <c r="S2416" s="51">
        <f t="shared" ca="1" si="393"/>
        <v>358.53859634429335</v>
      </c>
      <c r="T2416" s="52">
        <f t="shared" ca="1" si="394"/>
        <v>2661</v>
      </c>
      <c r="U2416" s="39" t="str">
        <f t="shared" ca="1" si="395"/>
        <v>359,</v>
      </c>
      <c r="V2416" s="39" t="str">
        <f t="shared" ca="1" si="396"/>
        <v>358.5386,</v>
      </c>
      <c r="W2416" s="53" t="str">
        <f t="shared" ca="1" si="389"/>
        <v>35854,</v>
      </c>
      <c r="X2416" s="90"/>
      <c r="Y2416" s="52"/>
      <c r="Z2416" s="52"/>
      <c r="AA2416" s="52"/>
      <c r="AB2416" s="52"/>
      <c r="AC2416" s="52"/>
      <c r="AD2416" s="52"/>
      <c r="AE2416" s="52"/>
      <c r="AF2416" s="52"/>
      <c r="AG2416" s="52"/>
      <c r="AH2416" s="52"/>
    </row>
    <row r="2417" spans="11:34" ht="15" thickBot="1" x14ac:dyDescent="0.3">
      <c r="K2417" s="109"/>
      <c r="L2417" s="116">
        <v>2416</v>
      </c>
      <c r="M2417" s="33">
        <f t="shared" si="387"/>
        <v>1.7699633699633699</v>
      </c>
      <c r="N2417" s="33">
        <f t="shared" si="388"/>
        <v>0.44287024087024085</v>
      </c>
      <c r="O2417" s="112">
        <f t="shared" si="390"/>
        <v>219.24269350011923</v>
      </c>
      <c r="P2417" s="33">
        <f t="shared" si="391"/>
        <v>320.25542353041288</v>
      </c>
      <c r="Q2417" s="117">
        <f>IF(INDEX($P$2:$P$4096,MATCH($B$7,$P$2:$P$4096,1)+ROWS(Q$2:$Q2417))&lt;=$B$8,INDEX($P$2:$P$4096,MATCH($B$7,$P$2:$P$4096,1)+ROWS(Q$2:$Q2417)),"")</f>
        <v>358.69584667748319</v>
      </c>
      <c r="R2417" s="118">
        <f t="shared" si="392"/>
        <v>2662</v>
      </c>
      <c r="S2417" s="51">
        <f t="shared" ca="1" si="393"/>
        <v>358.69584667748319</v>
      </c>
      <c r="T2417" s="52">
        <f t="shared" ca="1" si="394"/>
        <v>2662</v>
      </c>
      <c r="U2417" s="39" t="str">
        <f t="shared" ca="1" si="395"/>
        <v>359,</v>
      </c>
      <c r="V2417" s="39" t="str">
        <f t="shared" ca="1" si="396"/>
        <v>358.6958,</v>
      </c>
      <c r="W2417" s="53" t="str">
        <f t="shared" ca="1" si="389"/>
        <v>35870,</v>
      </c>
      <c r="X2417" s="90"/>
      <c r="Y2417" s="52"/>
      <c r="Z2417" s="52"/>
      <c r="AA2417" s="52"/>
      <c r="AB2417" s="52"/>
      <c r="AC2417" s="52"/>
      <c r="AD2417" s="52"/>
      <c r="AE2417" s="52"/>
      <c r="AF2417" s="52"/>
      <c r="AG2417" s="52"/>
      <c r="AH2417" s="52"/>
    </row>
    <row r="2418" spans="11:34" ht="15" thickBot="1" x14ac:dyDescent="0.3">
      <c r="K2418" s="109"/>
      <c r="L2418" s="116">
        <v>2417</v>
      </c>
      <c r="M2418" s="33">
        <f t="shared" si="387"/>
        <v>1.7706959706959706</v>
      </c>
      <c r="N2418" s="33">
        <f t="shared" si="388"/>
        <v>0.44298124098124098</v>
      </c>
      <c r="O2418" s="112">
        <f t="shared" si="390"/>
        <v>219.29764405011929</v>
      </c>
      <c r="P2418" s="33">
        <f t="shared" si="391"/>
        <v>320.4107098007093</v>
      </c>
      <c r="Q2418" s="117">
        <f>IF(INDEX($P$2:$P$4096,MATCH($B$7,$P$2:$P$4096,1)+ROWS(Q$2:$Q2418))&lt;=$B$8,INDEX($P$2:$P$4096,MATCH($B$7,$P$2:$P$4096,1)+ROWS(Q$2:$Q2418)),"")</f>
        <v>358.85310518736793</v>
      </c>
      <c r="R2418" s="118">
        <f t="shared" si="392"/>
        <v>2663</v>
      </c>
      <c r="S2418" s="51">
        <f t="shared" ca="1" si="393"/>
        <v>358.85310518736793</v>
      </c>
      <c r="T2418" s="52">
        <f t="shared" ca="1" si="394"/>
        <v>2663</v>
      </c>
      <c r="U2418" s="39" t="str">
        <f t="shared" ca="1" si="395"/>
        <v>359,</v>
      </c>
      <c r="V2418" s="39" t="str">
        <f t="shared" ca="1" si="396"/>
        <v>358.8531,</v>
      </c>
      <c r="W2418" s="53" t="str">
        <f t="shared" ca="1" si="389"/>
        <v>35885,</v>
      </c>
      <c r="X2418" s="90"/>
      <c r="Y2418" s="52"/>
      <c r="Z2418" s="52"/>
      <c r="AA2418" s="52"/>
      <c r="AB2418" s="52"/>
      <c r="AC2418" s="52"/>
      <c r="AD2418" s="52"/>
      <c r="AE2418" s="52"/>
      <c r="AF2418" s="52"/>
      <c r="AG2418" s="52"/>
      <c r="AH2418" s="52"/>
    </row>
    <row r="2419" spans="11:34" ht="15" thickBot="1" x14ac:dyDescent="0.3">
      <c r="K2419" s="109"/>
      <c r="L2419" s="116">
        <v>2418</v>
      </c>
      <c r="M2419" s="33">
        <f t="shared" si="387"/>
        <v>1.7714285714285714</v>
      </c>
      <c r="N2419" s="33">
        <f t="shared" si="388"/>
        <v>0.4430922410922411</v>
      </c>
      <c r="O2419" s="112">
        <f t="shared" si="390"/>
        <v>219.35259460011935</v>
      </c>
      <c r="P2419" s="33">
        <f t="shared" si="391"/>
        <v>320.56600393196203</v>
      </c>
      <c r="Q2419" s="117">
        <f>IF(INDEX($P$2:$P$4096,MATCH($B$7,$P$2:$P$4096,1)+ROWS(Q$2:$Q2419))&lt;=$B$8,INDEX($P$2:$P$4096,MATCH($B$7,$P$2:$P$4096,1)+ROWS(Q$2:$Q2419)),"")</f>
        <v>359.01037187527544</v>
      </c>
      <c r="R2419" s="118">
        <f t="shared" si="392"/>
        <v>2664</v>
      </c>
      <c r="S2419" s="51">
        <f t="shared" ca="1" si="393"/>
        <v>359.01037187527544</v>
      </c>
      <c r="T2419" s="52">
        <f t="shared" ca="1" si="394"/>
        <v>2664</v>
      </c>
      <c r="U2419" s="39" t="str">
        <f t="shared" ca="1" si="395"/>
        <v>359,</v>
      </c>
      <c r="V2419" s="39" t="str">
        <f t="shared" ca="1" si="396"/>
        <v>359.0104,</v>
      </c>
      <c r="W2419" s="53" t="str">
        <f t="shared" ca="1" si="389"/>
        <v>35901,</v>
      </c>
      <c r="X2419" s="90"/>
      <c r="Y2419" s="52"/>
      <c r="Z2419" s="52"/>
      <c r="AA2419" s="52"/>
      <c r="AB2419" s="52"/>
      <c r="AC2419" s="52"/>
      <c r="AD2419" s="52"/>
      <c r="AE2419" s="52"/>
      <c r="AF2419" s="52"/>
      <c r="AG2419" s="52"/>
      <c r="AH2419" s="52"/>
    </row>
    <row r="2420" spans="11:34" ht="15" thickBot="1" x14ac:dyDescent="0.3">
      <c r="K2420" s="109"/>
      <c r="L2420" s="116">
        <v>2419</v>
      </c>
      <c r="M2420" s="33">
        <f t="shared" si="387"/>
        <v>1.7721611721611721</v>
      </c>
      <c r="N2420" s="33">
        <f t="shared" si="388"/>
        <v>0.44320324120324123</v>
      </c>
      <c r="O2420" s="112">
        <f t="shared" si="390"/>
        <v>219.4075451501194</v>
      </c>
      <c r="P2420" s="33">
        <f t="shared" si="391"/>
        <v>320.72130592542072</v>
      </c>
      <c r="Q2420" s="117">
        <f>IF(INDEX($P$2:$P$4096,MATCH($B$7,$P$2:$P$4096,1)+ROWS(Q$2:$Q2420))&lt;=$B$8,INDEX($P$2:$P$4096,MATCH($B$7,$P$2:$P$4096,1)+ROWS(Q$2:$Q2420)),"")</f>
        <v>359.16764674253415</v>
      </c>
      <c r="R2420" s="118">
        <f t="shared" si="392"/>
        <v>2665</v>
      </c>
      <c r="S2420" s="51">
        <f t="shared" ca="1" si="393"/>
        <v>359.16764674253415</v>
      </c>
      <c r="T2420" s="52">
        <f t="shared" ca="1" si="394"/>
        <v>2665</v>
      </c>
      <c r="U2420" s="39" t="str">
        <f t="shared" ca="1" si="395"/>
        <v>359,</v>
      </c>
      <c r="V2420" s="39" t="str">
        <f t="shared" ca="1" si="396"/>
        <v>359.1676,</v>
      </c>
      <c r="W2420" s="53" t="str">
        <f t="shared" ca="1" si="389"/>
        <v>35917,</v>
      </c>
      <c r="X2420" s="90"/>
      <c r="Y2420" s="52"/>
      <c r="Z2420" s="52"/>
      <c r="AA2420" s="52"/>
      <c r="AB2420" s="52"/>
      <c r="AC2420" s="52"/>
      <c r="AD2420" s="52"/>
      <c r="AE2420" s="52"/>
      <c r="AF2420" s="52"/>
      <c r="AG2420" s="52"/>
      <c r="AH2420" s="52"/>
    </row>
    <row r="2421" spans="11:34" ht="15" thickBot="1" x14ac:dyDescent="0.3">
      <c r="K2421" s="109"/>
      <c r="L2421" s="116">
        <v>2420</v>
      </c>
      <c r="M2421" s="33">
        <f t="shared" si="387"/>
        <v>1.7728937728937728</v>
      </c>
      <c r="N2421" s="33">
        <f t="shared" si="388"/>
        <v>0.4433142413142413</v>
      </c>
      <c r="O2421" s="112">
        <f t="shared" si="390"/>
        <v>219.46249570011943</v>
      </c>
      <c r="P2421" s="33">
        <f t="shared" si="391"/>
        <v>320.87661578233593</v>
      </c>
      <c r="Q2421" s="117">
        <f>IF(INDEX($P$2:$P$4096,MATCH($B$7,$P$2:$P$4096,1)+ROWS(Q$2:$Q2421))&lt;=$B$8,INDEX($P$2:$P$4096,MATCH($B$7,$P$2:$P$4096,1)+ROWS(Q$2:$Q2421)),"")</f>
        <v>359.32492979047339</v>
      </c>
      <c r="R2421" s="118">
        <f t="shared" si="392"/>
        <v>2666</v>
      </c>
      <c r="S2421" s="51">
        <f t="shared" ca="1" si="393"/>
        <v>359.32492979047339</v>
      </c>
      <c r="T2421" s="52">
        <f t="shared" ca="1" si="394"/>
        <v>2666</v>
      </c>
      <c r="U2421" s="39" t="str">
        <f t="shared" ca="1" si="395"/>
        <v>359,</v>
      </c>
      <c r="V2421" s="39" t="str">
        <f t="shared" ca="1" si="396"/>
        <v>359.3249,</v>
      </c>
      <c r="W2421" s="53" t="str">
        <f t="shared" ca="1" si="389"/>
        <v>35932,</v>
      </c>
      <c r="X2421" s="90"/>
      <c r="Y2421" s="52"/>
      <c r="Z2421" s="52"/>
      <c r="AA2421" s="52"/>
      <c r="AB2421" s="52"/>
      <c r="AC2421" s="52"/>
      <c r="AD2421" s="52"/>
      <c r="AE2421" s="52"/>
      <c r="AF2421" s="52"/>
      <c r="AG2421" s="52"/>
      <c r="AH2421" s="52"/>
    </row>
    <row r="2422" spans="11:34" ht="15" thickBot="1" x14ac:dyDescent="0.3">
      <c r="K2422" s="109"/>
      <c r="L2422" s="116">
        <v>2421</v>
      </c>
      <c r="M2422" s="33">
        <f t="shared" si="387"/>
        <v>1.7736263736263735</v>
      </c>
      <c r="N2422" s="33">
        <f t="shared" si="388"/>
        <v>0.44342524142524142</v>
      </c>
      <c r="O2422" s="112">
        <f t="shared" si="390"/>
        <v>219.51744625011952</v>
      </c>
      <c r="P2422" s="33">
        <f t="shared" si="391"/>
        <v>321.03193350395799</v>
      </c>
      <c r="Q2422" s="117">
        <f>IF(INDEX($P$2:$P$4096,MATCH($B$7,$P$2:$P$4096,1)+ROWS(Q$2:$Q2422))&lt;=$B$8,INDEX($P$2:$P$4096,MATCH($B$7,$P$2:$P$4096,1)+ROWS(Q$2:$Q2422)),"")</f>
        <v>359.48222102042195</v>
      </c>
      <c r="R2422" s="118">
        <f t="shared" si="392"/>
        <v>2667</v>
      </c>
      <c r="S2422" s="51">
        <f t="shared" ca="1" si="393"/>
        <v>359.48222102042195</v>
      </c>
      <c r="T2422" s="52">
        <f t="shared" ca="1" si="394"/>
        <v>2667</v>
      </c>
      <c r="U2422" s="39" t="str">
        <f t="shared" ca="1" si="395"/>
        <v>359,</v>
      </c>
      <c r="V2422" s="39" t="str">
        <f t="shared" ca="1" si="396"/>
        <v>359.4822,</v>
      </c>
      <c r="W2422" s="53" t="str">
        <f t="shared" ca="1" si="389"/>
        <v>35948,</v>
      </c>
      <c r="X2422" s="90"/>
      <c r="Y2422" s="52"/>
      <c r="Z2422" s="52"/>
      <c r="AA2422" s="52"/>
      <c r="AB2422" s="52"/>
      <c r="AC2422" s="52"/>
      <c r="AD2422" s="52"/>
      <c r="AE2422" s="52"/>
      <c r="AF2422" s="52"/>
      <c r="AG2422" s="52"/>
      <c r="AH2422" s="52"/>
    </row>
    <row r="2423" spans="11:34" ht="15" thickBot="1" x14ac:dyDescent="0.3">
      <c r="K2423" s="109"/>
      <c r="L2423" s="116">
        <v>2422</v>
      </c>
      <c r="M2423" s="33">
        <f t="shared" si="387"/>
        <v>1.7743589743589743</v>
      </c>
      <c r="N2423" s="33">
        <f t="shared" si="388"/>
        <v>0.44353624153624155</v>
      </c>
      <c r="O2423" s="112">
        <f t="shared" si="390"/>
        <v>219.57239680011958</v>
      </c>
      <c r="P2423" s="33">
        <f t="shared" si="391"/>
        <v>321.18725909153756</v>
      </c>
      <c r="Q2423" s="117">
        <f>IF(INDEX($P$2:$P$4096,MATCH($B$7,$P$2:$P$4096,1)+ROWS(Q$2:$Q2423))&lt;=$B$8,INDEX($P$2:$P$4096,MATCH($B$7,$P$2:$P$4096,1)+ROWS(Q$2:$Q2423)),"")</f>
        <v>359.63952043370983</v>
      </c>
      <c r="R2423" s="118">
        <f t="shared" si="392"/>
        <v>2668</v>
      </c>
      <c r="S2423" s="51">
        <f t="shared" ca="1" si="393"/>
        <v>359.63952043370983</v>
      </c>
      <c r="T2423" s="52">
        <f t="shared" ca="1" si="394"/>
        <v>2668</v>
      </c>
      <c r="U2423" s="39" t="str">
        <f t="shared" ca="1" si="395"/>
        <v>360,</v>
      </c>
      <c r="V2423" s="39" t="str">
        <f t="shared" ca="1" si="396"/>
        <v>359.6395,</v>
      </c>
      <c r="W2423" s="53" t="str">
        <f t="shared" ca="1" si="389"/>
        <v>35964,</v>
      </c>
      <c r="X2423" s="90"/>
      <c r="Y2423" s="52"/>
      <c r="Z2423" s="52"/>
      <c r="AA2423" s="52"/>
      <c r="AB2423" s="52"/>
      <c r="AC2423" s="52"/>
      <c r="AD2423" s="52"/>
      <c r="AE2423" s="52"/>
      <c r="AF2423" s="52"/>
      <c r="AG2423" s="52"/>
      <c r="AH2423" s="52"/>
    </row>
    <row r="2424" spans="11:34" ht="15" thickBot="1" x14ac:dyDescent="0.3">
      <c r="K2424" s="109"/>
      <c r="L2424" s="116">
        <v>2423</v>
      </c>
      <c r="M2424" s="33">
        <f t="shared" si="387"/>
        <v>1.775091575091575</v>
      </c>
      <c r="N2424" s="33">
        <f t="shared" si="388"/>
        <v>0.44364724164724162</v>
      </c>
      <c r="O2424" s="112">
        <f t="shared" si="390"/>
        <v>219.62734735011961</v>
      </c>
      <c r="P2424" s="33">
        <f t="shared" si="391"/>
        <v>321.34259254632633</v>
      </c>
      <c r="Q2424" s="117">
        <f>IF(INDEX($P$2:$P$4096,MATCH($B$7,$P$2:$P$4096,1)+ROWS(Q$2:$Q2424))&lt;=$B$8,INDEX($P$2:$P$4096,MATCH($B$7,$P$2:$P$4096,1)+ROWS(Q$2:$Q2424)),"")</f>
        <v>359.79682803166628</v>
      </c>
      <c r="R2424" s="118">
        <f t="shared" si="392"/>
        <v>2669</v>
      </c>
      <c r="S2424" s="51">
        <f t="shared" ca="1" si="393"/>
        <v>359.79682803166628</v>
      </c>
      <c r="T2424" s="52">
        <f t="shared" ca="1" si="394"/>
        <v>2669</v>
      </c>
      <c r="U2424" s="39" t="str">
        <f t="shared" ca="1" si="395"/>
        <v>360,</v>
      </c>
      <c r="V2424" s="39" t="str">
        <f t="shared" ca="1" si="396"/>
        <v>359.7968,</v>
      </c>
      <c r="W2424" s="53" t="str">
        <f t="shared" ca="1" si="389"/>
        <v>35980,</v>
      </c>
      <c r="X2424" s="90"/>
      <c r="Y2424" s="52"/>
      <c r="Z2424" s="52"/>
      <c r="AA2424" s="52"/>
      <c r="AB2424" s="52"/>
      <c r="AC2424" s="52"/>
      <c r="AD2424" s="52"/>
      <c r="AE2424" s="52"/>
      <c r="AF2424" s="52"/>
      <c r="AG2424" s="52"/>
      <c r="AH2424" s="52"/>
    </row>
    <row r="2425" spans="11:34" ht="15" thickBot="1" x14ac:dyDescent="0.3">
      <c r="K2425" s="109"/>
      <c r="L2425" s="116">
        <v>2424</v>
      </c>
      <c r="M2425" s="33">
        <f t="shared" si="387"/>
        <v>1.7758241758241757</v>
      </c>
      <c r="N2425" s="33">
        <f t="shared" si="388"/>
        <v>0.44375824175824174</v>
      </c>
      <c r="O2425" s="112">
        <f t="shared" si="390"/>
        <v>219.68229790011966</v>
      </c>
      <c r="P2425" s="33">
        <f t="shared" si="391"/>
        <v>321.49793386957577</v>
      </c>
      <c r="Q2425" s="117">
        <f>IF(INDEX($P$2:$P$4096,MATCH($B$7,$P$2:$P$4096,1)+ROWS(Q$2:$Q2425))&lt;=$B$8,INDEX($P$2:$P$4096,MATCH($B$7,$P$2:$P$4096,1)+ROWS(Q$2:$Q2425)),"")</f>
        <v>359.95414381562188</v>
      </c>
      <c r="R2425" s="118">
        <f t="shared" si="392"/>
        <v>2670</v>
      </c>
      <c r="S2425" s="51">
        <f t="shared" ca="1" si="393"/>
        <v>359.95414381562188</v>
      </c>
      <c r="T2425" s="52">
        <f t="shared" ca="1" si="394"/>
        <v>2670</v>
      </c>
      <c r="U2425" s="39" t="str">
        <f t="shared" ca="1" si="395"/>
        <v>360,</v>
      </c>
      <c r="V2425" s="39" t="str">
        <f t="shared" ca="1" si="396"/>
        <v>359.9541,</v>
      </c>
      <c r="W2425" s="53" t="str">
        <f t="shared" ca="1" si="389"/>
        <v>35995,</v>
      </c>
      <c r="X2425" s="90"/>
      <c r="Y2425" s="52"/>
      <c r="Z2425" s="52"/>
      <c r="AA2425" s="52"/>
      <c r="AB2425" s="52"/>
      <c r="AC2425" s="52"/>
      <c r="AD2425" s="52"/>
      <c r="AE2425" s="52"/>
      <c r="AF2425" s="52"/>
      <c r="AG2425" s="52"/>
      <c r="AH2425" s="52"/>
    </row>
    <row r="2426" spans="11:34" ht="15" thickBot="1" x14ac:dyDescent="0.3">
      <c r="K2426" s="109"/>
      <c r="L2426" s="116">
        <v>2425</v>
      </c>
      <c r="M2426" s="33">
        <f t="shared" si="387"/>
        <v>1.7765567765567765</v>
      </c>
      <c r="N2426" s="33">
        <f t="shared" si="388"/>
        <v>0.44386924186924187</v>
      </c>
      <c r="O2426" s="112">
        <f t="shared" si="390"/>
        <v>219.73724845011972</v>
      </c>
      <c r="P2426" s="33">
        <f t="shared" si="391"/>
        <v>321.65328306253747</v>
      </c>
      <c r="Q2426" s="117">
        <f>IF(INDEX($P$2:$P$4096,MATCH($B$7,$P$2:$P$4096,1)+ROWS(Q$2:$Q2426))&lt;=$B$8,INDEX($P$2:$P$4096,MATCH($B$7,$P$2:$P$4096,1)+ROWS(Q$2:$Q2426)),"")</f>
        <v>360.11146778690699</v>
      </c>
      <c r="R2426" s="118">
        <f t="shared" si="392"/>
        <v>2671</v>
      </c>
      <c r="S2426" s="51">
        <f t="shared" ca="1" si="393"/>
        <v>360.11146778690699</v>
      </c>
      <c r="T2426" s="52">
        <f t="shared" ca="1" si="394"/>
        <v>2671</v>
      </c>
      <c r="U2426" s="39" t="str">
        <f t="shared" ca="1" si="395"/>
        <v>360,</v>
      </c>
      <c r="V2426" s="39" t="str">
        <f t="shared" ca="1" si="396"/>
        <v>360.1115,</v>
      </c>
      <c r="W2426" s="53" t="str">
        <f t="shared" ca="1" si="389"/>
        <v>36011,</v>
      </c>
      <c r="X2426" s="90"/>
      <c r="Y2426" s="52"/>
      <c r="Z2426" s="52"/>
      <c r="AA2426" s="52"/>
      <c r="AB2426" s="52"/>
      <c r="AC2426" s="52"/>
      <c r="AD2426" s="52"/>
      <c r="AE2426" s="52"/>
      <c r="AF2426" s="52"/>
      <c r="AG2426" s="52"/>
      <c r="AH2426" s="52"/>
    </row>
    <row r="2427" spans="11:34" ht="15" thickBot="1" x14ac:dyDescent="0.3">
      <c r="K2427" s="109"/>
      <c r="L2427" s="116">
        <v>2426</v>
      </c>
      <c r="M2427" s="33">
        <f t="shared" si="387"/>
        <v>1.7772893772893772</v>
      </c>
      <c r="N2427" s="33">
        <f t="shared" si="388"/>
        <v>0.443980241980242</v>
      </c>
      <c r="O2427" s="112">
        <f t="shared" si="390"/>
        <v>219.79219900011978</v>
      </c>
      <c r="P2427" s="33">
        <f t="shared" si="391"/>
        <v>321.80864012646367</v>
      </c>
      <c r="Q2427" s="117">
        <f>IF(INDEX($P$2:$P$4096,MATCH($B$7,$P$2:$P$4096,1)+ROWS(Q$2:$Q2427))&lt;=$B$8,INDEX($P$2:$P$4096,MATCH($B$7,$P$2:$P$4096,1)+ROWS(Q$2:$Q2427)),"")</f>
        <v>360.26879994685243</v>
      </c>
      <c r="R2427" s="118">
        <f t="shared" si="392"/>
        <v>2672</v>
      </c>
      <c r="S2427" s="51">
        <f t="shared" ca="1" si="393"/>
        <v>360.26879994685243</v>
      </c>
      <c r="T2427" s="52">
        <f t="shared" ca="1" si="394"/>
        <v>2672</v>
      </c>
      <c r="U2427" s="39" t="str">
        <f t="shared" ca="1" si="395"/>
        <v>360,</v>
      </c>
      <c r="V2427" s="39" t="str">
        <f t="shared" ca="1" si="396"/>
        <v>360.2688,</v>
      </c>
      <c r="W2427" s="53" t="str">
        <f t="shared" ca="1" si="389"/>
        <v>36027,</v>
      </c>
      <c r="X2427" s="90"/>
      <c r="Y2427" s="52"/>
      <c r="Z2427" s="52"/>
      <c r="AA2427" s="52"/>
      <c r="AB2427" s="52"/>
      <c r="AC2427" s="52"/>
      <c r="AD2427" s="52"/>
      <c r="AE2427" s="52"/>
      <c r="AF2427" s="52"/>
      <c r="AG2427" s="52"/>
      <c r="AH2427" s="52"/>
    </row>
    <row r="2428" spans="11:34" ht="15" thickBot="1" x14ac:dyDescent="0.3">
      <c r="K2428" s="109"/>
      <c r="L2428" s="116">
        <v>2427</v>
      </c>
      <c r="M2428" s="33">
        <f t="shared" si="387"/>
        <v>1.7780219780219779</v>
      </c>
      <c r="N2428" s="33">
        <f t="shared" si="388"/>
        <v>0.44409124209124207</v>
      </c>
      <c r="O2428" s="112">
        <f t="shared" si="390"/>
        <v>219.84714955011984</v>
      </c>
      <c r="P2428" s="33">
        <f t="shared" si="391"/>
        <v>321.96400506260676</v>
      </c>
      <c r="Q2428" s="117">
        <f>IF(INDEX($P$2:$P$4096,MATCH($B$7,$P$2:$P$4096,1)+ROWS(Q$2:$Q2428))&lt;=$B$8,INDEX($P$2:$P$4096,MATCH($B$7,$P$2:$P$4096,1)+ROWS(Q$2:$Q2428)),"")</f>
        <v>360.42614029678924</v>
      </c>
      <c r="R2428" s="118">
        <f t="shared" si="392"/>
        <v>2673</v>
      </c>
      <c r="S2428" s="51">
        <f t="shared" ca="1" si="393"/>
        <v>360.42614029678924</v>
      </c>
      <c r="T2428" s="52">
        <f t="shared" ca="1" si="394"/>
        <v>2673</v>
      </c>
      <c r="U2428" s="39" t="str">
        <f t="shared" ca="1" si="395"/>
        <v>360,</v>
      </c>
      <c r="V2428" s="39" t="str">
        <f t="shared" ca="1" si="396"/>
        <v>360.4261,</v>
      </c>
      <c r="W2428" s="53" t="str">
        <f t="shared" ca="1" si="389"/>
        <v>36043,</v>
      </c>
      <c r="X2428" s="90"/>
      <c r="Y2428" s="52"/>
      <c r="Z2428" s="52"/>
      <c r="AA2428" s="52"/>
      <c r="AB2428" s="52"/>
      <c r="AC2428" s="52"/>
      <c r="AD2428" s="52"/>
      <c r="AE2428" s="52"/>
      <c r="AF2428" s="52"/>
      <c r="AG2428" s="52"/>
      <c r="AH2428" s="52"/>
    </row>
    <row r="2429" spans="11:34" ht="15" thickBot="1" x14ac:dyDescent="0.3">
      <c r="K2429" s="109"/>
      <c r="L2429" s="116">
        <v>2428</v>
      </c>
      <c r="M2429" s="33">
        <f t="shared" si="387"/>
        <v>1.7787545787545787</v>
      </c>
      <c r="N2429" s="33">
        <f t="shared" si="388"/>
        <v>0.44420224220224219</v>
      </c>
      <c r="O2429" s="112">
        <f t="shared" si="390"/>
        <v>219.9021001001199</v>
      </c>
      <c r="P2429" s="33">
        <f t="shared" si="391"/>
        <v>322.11937787221945</v>
      </c>
      <c r="Q2429" s="117">
        <f>IF(INDEX($P$2:$P$4096,MATCH($B$7,$P$2:$P$4096,1)+ROWS(Q$2:$Q2429))&lt;=$B$8,INDEX($P$2:$P$4096,MATCH($B$7,$P$2:$P$4096,1)+ROWS(Q$2:$Q2429)),"")</f>
        <v>360.58348883804928</v>
      </c>
      <c r="R2429" s="118">
        <f t="shared" si="392"/>
        <v>2674</v>
      </c>
      <c r="S2429" s="51">
        <f t="shared" ca="1" si="393"/>
        <v>360.58348883804928</v>
      </c>
      <c r="T2429" s="52">
        <f t="shared" ca="1" si="394"/>
        <v>2674</v>
      </c>
      <c r="U2429" s="39" t="str">
        <f t="shared" ca="1" si="395"/>
        <v>361,</v>
      </c>
      <c r="V2429" s="39" t="str">
        <f t="shared" ca="1" si="396"/>
        <v>360.5835,</v>
      </c>
      <c r="W2429" s="53" t="str">
        <f t="shared" ca="1" si="389"/>
        <v>36058,</v>
      </c>
      <c r="X2429" s="90"/>
      <c r="Y2429" s="52"/>
      <c r="Z2429" s="52"/>
      <c r="AA2429" s="52"/>
      <c r="AB2429" s="52"/>
      <c r="AC2429" s="52"/>
      <c r="AD2429" s="52"/>
      <c r="AE2429" s="52"/>
      <c r="AF2429" s="52"/>
      <c r="AG2429" s="52"/>
      <c r="AH2429" s="52"/>
    </row>
    <row r="2430" spans="11:34" ht="15" thickBot="1" x14ac:dyDescent="0.3">
      <c r="K2430" s="109"/>
      <c r="L2430" s="116">
        <v>2429</v>
      </c>
      <c r="M2430" s="33">
        <f t="shared" si="387"/>
        <v>1.7794871794871794</v>
      </c>
      <c r="N2430" s="33">
        <f t="shared" si="388"/>
        <v>0.44431324231324232</v>
      </c>
      <c r="O2430" s="112">
        <f t="shared" si="390"/>
        <v>219.95705065011995</v>
      </c>
      <c r="P2430" s="33">
        <f t="shared" si="391"/>
        <v>322.2747585565549</v>
      </c>
      <c r="Q2430" s="117">
        <f>IF(INDEX($P$2:$P$4096,MATCH($B$7,$P$2:$P$4096,1)+ROWS(Q$2:$Q2430))&lt;=$B$8,INDEX($P$2:$P$4096,MATCH($B$7,$P$2:$P$4096,1)+ROWS(Q$2:$Q2430)),"")</f>
        <v>360.74084557196369</v>
      </c>
      <c r="R2430" s="118">
        <f t="shared" si="392"/>
        <v>2675</v>
      </c>
      <c r="S2430" s="51">
        <f t="shared" ca="1" si="393"/>
        <v>360.74084557196369</v>
      </c>
      <c r="T2430" s="52">
        <f t="shared" ca="1" si="394"/>
        <v>2675</v>
      </c>
      <c r="U2430" s="39" t="str">
        <f t="shared" ca="1" si="395"/>
        <v>361,</v>
      </c>
      <c r="V2430" s="39" t="str">
        <f t="shared" ca="1" si="396"/>
        <v>360.7408,</v>
      </c>
      <c r="W2430" s="53" t="str">
        <f t="shared" ca="1" si="389"/>
        <v>36074,</v>
      </c>
      <c r="X2430" s="90"/>
      <c r="Y2430" s="52"/>
      <c r="Z2430" s="52"/>
      <c r="AA2430" s="52"/>
      <c r="AB2430" s="52"/>
      <c r="AC2430" s="52"/>
      <c r="AD2430" s="52"/>
      <c r="AE2430" s="52"/>
      <c r="AF2430" s="52"/>
      <c r="AG2430" s="52"/>
      <c r="AH2430" s="52"/>
    </row>
    <row r="2431" spans="11:34" ht="15" thickBot="1" x14ac:dyDescent="0.3">
      <c r="K2431" s="109"/>
      <c r="L2431" s="116">
        <v>2430</v>
      </c>
      <c r="M2431" s="33">
        <f t="shared" si="387"/>
        <v>1.7802197802197801</v>
      </c>
      <c r="N2431" s="33">
        <f t="shared" si="388"/>
        <v>0.44442424242424244</v>
      </c>
      <c r="O2431" s="112">
        <f t="shared" si="390"/>
        <v>220.01200120012001</v>
      </c>
      <c r="P2431" s="33">
        <f t="shared" si="391"/>
        <v>322.43014711686652</v>
      </c>
      <c r="Q2431" s="117">
        <f>IF(INDEX($P$2:$P$4096,MATCH($B$7,$P$2:$P$4096,1)+ROWS(Q$2:$Q2431))&lt;=$B$8,INDEX($P$2:$P$4096,MATCH($B$7,$P$2:$P$4096,1)+ROWS(Q$2:$Q2431)),"")</f>
        <v>360.898210499865</v>
      </c>
      <c r="R2431" s="118">
        <f t="shared" si="392"/>
        <v>2676</v>
      </c>
      <c r="S2431" s="51">
        <f t="shared" ca="1" si="393"/>
        <v>360.898210499865</v>
      </c>
      <c r="T2431" s="52">
        <f t="shared" ca="1" si="394"/>
        <v>2676</v>
      </c>
      <c r="U2431" s="39" t="str">
        <f t="shared" ca="1" si="395"/>
        <v>361,</v>
      </c>
      <c r="V2431" s="39" t="str">
        <f t="shared" ca="1" si="396"/>
        <v>360.8982,</v>
      </c>
      <c r="W2431" s="53" t="str">
        <f t="shared" ca="1" si="389"/>
        <v>36090,</v>
      </c>
      <c r="X2431" s="90"/>
      <c r="Y2431" s="52"/>
      <c r="Z2431" s="52"/>
      <c r="AA2431" s="52"/>
      <c r="AB2431" s="52"/>
      <c r="AC2431" s="52"/>
      <c r="AD2431" s="52"/>
      <c r="AE2431" s="52"/>
      <c r="AF2431" s="52"/>
      <c r="AG2431" s="52"/>
      <c r="AH2431" s="52"/>
    </row>
    <row r="2432" spans="11:34" ht="15" thickBot="1" x14ac:dyDescent="0.3">
      <c r="K2432" s="109"/>
      <c r="L2432" s="116">
        <v>2431</v>
      </c>
      <c r="M2432" s="33">
        <f t="shared" si="387"/>
        <v>1.7809523809523808</v>
      </c>
      <c r="N2432" s="33">
        <f t="shared" si="388"/>
        <v>0.44453524253524251</v>
      </c>
      <c r="O2432" s="112">
        <f t="shared" si="390"/>
        <v>220.06695175012004</v>
      </c>
      <c r="P2432" s="33">
        <f t="shared" si="391"/>
        <v>322.58554355440828</v>
      </c>
      <c r="Q2432" s="117">
        <f>IF(INDEX($P$2:$P$4096,MATCH($B$7,$P$2:$P$4096,1)+ROWS(Q$2:$Q2432))&lt;=$B$8,INDEX($P$2:$P$4096,MATCH($B$7,$P$2:$P$4096,1)+ROWS(Q$2:$Q2432)),"")</f>
        <v>361.05558362308574</v>
      </c>
      <c r="R2432" s="118">
        <f t="shared" si="392"/>
        <v>2677</v>
      </c>
      <c r="S2432" s="51">
        <f t="shared" ca="1" si="393"/>
        <v>361.05558362308574</v>
      </c>
      <c r="T2432" s="52">
        <f t="shared" ca="1" si="394"/>
        <v>2677</v>
      </c>
      <c r="U2432" s="39" t="str">
        <f t="shared" ca="1" si="395"/>
        <v>361,</v>
      </c>
      <c r="V2432" s="39" t="str">
        <f t="shared" ca="1" si="396"/>
        <v>361.0556,</v>
      </c>
      <c r="W2432" s="53" t="str">
        <f t="shared" ca="1" si="389"/>
        <v>36106,</v>
      </c>
      <c r="X2432" s="90"/>
      <c r="Y2432" s="52"/>
      <c r="Z2432" s="52"/>
      <c r="AA2432" s="52"/>
      <c r="AB2432" s="52"/>
      <c r="AC2432" s="52"/>
      <c r="AD2432" s="52"/>
      <c r="AE2432" s="52"/>
      <c r="AF2432" s="52"/>
      <c r="AG2432" s="52"/>
      <c r="AH2432" s="52"/>
    </row>
    <row r="2433" spans="11:34" ht="15" thickBot="1" x14ac:dyDescent="0.3">
      <c r="K2433" s="109"/>
      <c r="L2433" s="116">
        <v>2432</v>
      </c>
      <c r="M2433" s="33">
        <f t="shared" si="387"/>
        <v>1.7816849816849818</v>
      </c>
      <c r="N2433" s="33">
        <f t="shared" si="388"/>
        <v>0.4446462426462427</v>
      </c>
      <c r="O2433" s="112">
        <f t="shared" si="390"/>
        <v>220.12190230012013</v>
      </c>
      <c r="P2433" s="33">
        <f t="shared" si="391"/>
        <v>322.74094787043401</v>
      </c>
      <c r="Q2433" s="117">
        <f>IF(INDEX($P$2:$P$4096,MATCH($B$7,$P$2:$P$4096,1)+ROWS(Q$2:$Q2433))&lt;=$B$8,INDEX($P$2:$P$4096,MATCH($B$7,$P$2:$P$4096,1)+ROWS(Q$2:$Q2433)),"")</f>
        <v>361.21296494295888</v>
      </c>
      <c r="R2433" s="118">
        <f t="shared" si="392"/>
        <v>2678</v>
      </c>
      <c r="S2433" s="51">
        <f t="shared" ca="1" si="393"/>
        <v>361.21296494295888</v>
      </c>
      <c r="T2433" s="52">
        <f t="shared" ca="1" si="394"/>
        <v>2678</v>
      </c>
      <c r="U2433" s="39" t="str">
        <f t="shared" ca="1" si="395"/>
        <v>361,</v>
      </c>
      <c r="V2433" s="39" t="str">
        <f t="shared" ca="1" si="396"/>
        <v>361.213,</v>
      </c>
      <c r="W2433" s="53" t="str">
        <f t="shared" ca="1" si="389"/>
        <v>36121,</v>
      </c>
      <c r="X2433" s="90"/>
      <c r="Y2433" s="52"/>
      <c r="Z2433" s="52"/>
      <c r="AA2433" s="52"/>
      <c r="AB2433" s="52"/>
      <c r="AC2433" s="52"/>
      <c r="AD2433" s="52"/>
      <c r="AE2433" s="52"/>
      <c r="AF2433" s="52"/>
      <c r="AG2433" s="52"/>
      <c r="AH2433" s="52"/>
    </row>
    <row r="2434" spans="11:34" ht="15" thickBot="1" x14ac:dyDescent="0.3">
      <c r="K2434" s="109"/>
      <c r="L2434" s="116">
        <v>2433</v>
      </c>
      <c r="M2434" s="33">
        <f t="shared" ref="M2434:M2497" si="397">(L2434*$B$2)/($B$3-1)</f>
        <v>1.7824175824175825</v>
      </c>
      <c r="N2434" s="33">
        <f t="shared" ref="N2434:N2497" si="398">($M2434+$D$10)/$B$5</f>
        <v>0.44475724275724282</v>
      </c>
      <c r="O2434" s="112">
        <f t="shared" si="390"/>
        <v>220.17685285012018</v>
      </c>
      <c r="P2434" s="33">
        <f t="shared" si="391"/>
        <v>322.89636006619793</v>
      </c>
      <c r="Q2434" s="117">
        <f>IF(INDEX($P$2:$P$4096,MATCH($B$7,$P$2:$P$4096,1)+ROWS(Q$2:$Q2434))&lt;=$B$8,INDEX($P$2:$P$4096,MATCH($B$7,$P$2:$P$4096,1)+ROWS(Q$2:$Q2434)),"")</f>
        <v>361.37035446081671</v>
      </c>
      <c r="R2434" s="118">
        <f t="shared" si="392"/>
        <v>2679</v>
      </c>
      <c r="S2434" s="51">
        <f t="shared" ca="1" si="393"/>
        <v>361.37035446081671</v>
      </c>
      <c r="T2434" s="52">
        <f t="shared" ca="1" si="394"/>
        <v>2679</v>
      </c>
      <c r="U2434" s="39" t="str">
        <f t="shared" ca="1" si="395"/>
        <v>361,</v>
      </c>
      <c r="V2434" s="39" t="str">
        <f t="shared" ca="1" si="396"/>
        <v>361.3704,</v>
      </c>
      <c r="W2434" s="53" t="str">
        <f t="shared" ref="W2434:W2497" ca="1" si="399">ROUND(S2434*$B$10,0)&amp;","</f>
        <v>36137,</v>
      </c>
      <c r="X2434" s="90"/>
      <c r="Y2434" s="52"/>
      <c r="Z2434" s="52"/>
      <c r="AA2434" s="52"/>
      <c r="AB2434" s="52"/>
      <c r="AC2434" s="52"/>
      <c r="AD2434" s="52"/>
      <c r="AE2434" s="52"/>
      <c r="AF2434" s="52"/>
      <c r="AG2434" s="52"/>
      <c r="AH2434" s="52"/>
    </row>
    <row r="2435" spans="11:34" ht="15" thickBot="1" x14ac:dyDescent="0.3">
      <c r="K2435" s="109"/>
      <c r="L2435" s="116">
        <v>2434</v>
      </c>
      <c r="M2435" s="33">
        <f t="shared" si="397"/>
        <v>1.7831501831501833</v>
      </c>
      <c r="N2435" s="33">
        <f t="shared" si="398"/>
        <v>0.44486824286824295</v>
      </c>
      <c r="O2435" s="112">
        <f t="shared" ref="O2435:O2498" si="400">$N2435/$B$4</f>
        <v>220.23180340012027</v>
      </c>
      <c r="P2435" s="33">
        <f t="shared" ref="P2435:P2498" si="401">-245.19+O2435*(2.5293+O2435*(-0.066046+O2435*(0.0040422+O2435*(-0.0000020697))))/(1+O2435*(-0.025422+O2435*(0.0016883+O2435*(-0.0000013601))))</f>
        <v>323.05178014295478</v>
      </c>
      <c r="Q2435" s="117">
        <f>IF(INDEX($P$2:$P$4096,MATCH($B$7,$P$2:$P$4096,1)+ROWS(Q$2:$Q2435))&lt;=$B$8,INDEX($P$2:$P$4096,MATCH($B$7,$P$2:$P$4096,1)+ROWS(Q$2:$Q2435)),"")</f>
        <v>361.52775217799348</v>
      </c>
      <c r="R2435" s="118">
        <f t="shared" ref="R2435:R2498" si="402">INDEX($L$2:$L$4096,MATCH($Q2435,$P$2:$P$4096,0))</f>
        <v>2680</v>
      </c>
      <c r="S2435" s="51">
        <f t="shared" ref="S2435:S2498" ca="1" si="403">INDIRECT("Q"&amp;((ROW($Q2435)-2)*$B$9)+2,TRUE)</f>
        <v>361.52775217799348</v>
      </c>
      <c r="T2435" s="52">
        <f t="shared" ref="T2435:T2498" ca="1" si="404">INDEX($L$2:$L$4096,MATCH($S2435,$P$2:$P$4096,0))</f>
        <v>2680</v>
      </c>
      <c r="U2435" s="39" t="str">
        <f t="shared" ref="U2435:U2498" ca="1" si="405">ROUND(S2435,0)&amp;","</f>
        <v>362,</v>
      </c>
      <c r="V2435" s="39" t="str">
        <f t="shared" ref="V2435:V2498" ca="1" si="406">ROUND(S2435,4)&amp;","</f>
        <v>361.5278,</v>
      </c>
      <c r="W2435" s="53" t="str">
        <f t="shared" ca="1" si="399"/>
        <v>36153,</v>
      </c>
      <c r="X2435" s="90"/>
      <c r="Y2435" s="52"/>
      <c r="Z2435" s="52"/>
      <c r="AA2435" s="52"/>
      <c r="AB2435" s="52"/>
      <c r="AC2435" s="52"/>
      <c r="AD2435" s="52"/>
      <c r="AE2435" s="52"/>
      <c r="AF2435" s="52"/>
      <c r="AG2435" s="52"/>
      <c r="AH2435" s="52"/>
    </row>
    <row r="2436" spans="11:34" ht="15" thickBot="1" x14ac:dyDescent="0.3">
      <c r="K2436" s="109"/>
      <c r="L2436" s="116">
        <v>2435</v>
      </c>
      <c r="M2436" s="33">
        <f t="shared" si="397"/>
        <v>1.783882783882784</v>
      </c>
      <c r="N2436" s="33">
        <f t="shared" si="398"/>
        <v>0.44497924297924302</v>
      </c>
      <c r="O2436" s="112">
        <f t="shared" si="400"/>
        <v>220.2867539501203</v>
      </c>
      <c r="P2436" s="33">
        <f t="shared" si="401"/>
        <v>323.20720810195945</v>
      </c>
      <c r="Q2436" s="117">
        <f>IF(INDEX($P$2:$P$4096,MATCH($B$7,$P$2:$P$4096,1)+ROWS(Q$2:$Q2436))&lt;=$B$8,INDEX($P$2:$P$4096,MATCH($B$7,$P$2:$P$4096,1)+ROWS(Q$2:$Q2436)),"")</f>
        <v>361.68515809582237</v>
      </c>
      <c r="R2436" s="118">
        <f t="shared" si="402"/>
        <v>2681</v>
      </c>
      <c r="S2436" s="51">
        <f t="shared" ca="1" si="403"/>
        <v>361.68515809582237</v>
      </c>
      <c r="T2436" s="52">
        <f t="shared" ca="1" si="404"/>
        <v>2681</v>
      </c>
      <c r="U2436" s="39" t="str">
        <f t="shared" ca="1" si="405"/>
        <v>362,</v>
      </c>
      <c r="V2436" s="39" t="str">
        <f t="shared" ca="1" si="406"/>
        <v>361.6852,</v>
      </c>
      <c r="W2436" s="53" t="str">
        <f t="shared" ca="1" si="399"/>
        <v>36169,</v>
      </c>
      <c r="X2436" s="90"/>
      <c r="Y2436" s="52"/>
      <c r="Z2436" s="52"/>
      <c r="AA2436" s="52"/>
      <c r="AB2436" s="52"/>
      <c r="AC2436" s="52"/>
      <c r="AD2436" s="52"/>
      <c r="AE2436" s="52"/>
      <c r="AF2436" s="52"/>
      <c r="AG2436" s="52"/>
      <c r="AH2436" s="52"/>
    </row>
    <row r="2437" spans="11:34" ht="15" thickBot="1" x14ac:dyDescent="0.3">
      <c r="K2437" s="109"/>
      <c r="L2437" s="116">
        <v>2436</v>
      </c>
      <c r="M2437" s="33">
        <f t="shared" si="397"/>
        <v>1.7846153846153847</v>
      </c>
      <c r="N2437" s="33">
        <f t="shared" si="398"/>
        <v>0.44509024309024314</v>
      </c>
      <c r="O2437" s="112">
        <f t="shared" si="400"/>
        <v>220.34170450012036</v>
      </c>
      <c r="P2437" s="33">
        <f t="shared" si="401"/>
        <v>323.36264394446749</v>
      </c>
      <c r="Q2437" s="117">
        <f>IF(INDEX($P$2:$P$4096,MATCH($B$7,$P$2:$P$4096,1)+ROWS(Q$2:$Q2437))&lt;=$B$8,INDEX($P$2:$P$4096,MATCH($B$7,$P$2:$P$4096,1)+ROWS(Q$2:$Q2437)),"")</f>
        <v>361.84257221563774</v>
      </c>
      <c r="R2437" s="118">
        <f t="shared" si="402"/>
        <v>2682</v>
      </c>
      <c r="S2437" s="51">
        <f t="shared" ca="1" si="403"/>
        <v>361.84257221563774</v>
      </c>
      <c r="T2437" s="52">
        <f t="shared" ca="1" si="404"/>
        <v>2682</v>
      </c>
      <c r="U2437" s="39" t="str">
        <f t="shared" ca="1" si="405"/>
        <v>362,</v>
      </c>
      <c r="V2437" s="39" t="str">
        <f t="shared" ca="1" si="406"/>
        <v>361.8426,</v>
      </c>
      <c r="W2437" s="53" t="str">
        <f t="shared" ca="1" si="399"/>
        <v>36184,</v>
      </c>
      <c r="X2437" s="90"/>
      <c r="Y2437" s="52"/>
      <c r="Z2437" s="52"/>
      <c r="AA2437" s="52"/>
      <c r="AB2437" s="52"/>
      <c r="AC2437" s="52"/>
      <c r="AD2437" s="52"/>
      <c r="AE2437" s="52"/>
      <c r="AF2437" s="52"/>
      <c r="AG2437" s="52"/>
      <c r="AH2437" s="52"/>
    </row>
    <row r="2438" spans="11:34" ht="15" thickBot="1" x14ac:dyDescent="0.3">
      <c r="K2438" s="109"/>
      <c r="L2438" s="116">
        <v>2437</v>
      </c>
      <c r="M2438" s="33">
        <f t="shared" si="397"/>
        <v>1.7853479853479854</v>
      </c>
      <c r="N2438" s="33">
        <f t="shared" si="398"/>
        <v>0.44520124320124327</v>
      </c>
      <c r="O2438" s="112">
        <f t="shared" si="400"/>
        <v>220.39665505012042</v>
      </c>
      <c r="P2438" s="33">
        <f t="shared" si="401"/>
        <v>323.51808767173446</v>
      </c>
      <c r="Q2438" s="117">
        <f>IF(INDEX($P$2:$P$4096,MATCH($B$7,$P$2:$P$4096,1)+ROWS(Q$2:$Q2438))&lt;=$B$8,INDEX($P$2:$P$4096,MATCH($B$7,$P$2:$P$4096,1)+ROWS(Q$2:$Q2438)),"")</f>
        <v>361.99999453877416</v>
      </c>
      <c r="R2438" s="118">
        <f t="shared" si="402"/>
        <v>2683</v>
      </c>
      <c r="S2438" s="51">
        <f t="shared" ca="1" si="403"/>
        <v>361.99999453877416</v>
      </c>
      <c r="T2438" s="52">
        <f t="shared" ca="1" si="404"/>
        <v>2683</v>
      </c>
      <c r="U2438" s="39" t="str">
        <f t="shared" ca="1" si="405"/>
        <v>362,</v>
      </c>
      <c r="V2438" s="39" t="str">
        <f t="shared" ca="1" si="406"/>
        <v>362,</v>
      </c>
      <c r="W2438" s="53" t="str">
        <f t="shared" ca="1" si="399"/>
        <v>36200,</v>
      </c>
      <c r="X2438" s="90"/>
      <c r="Y2438" s="52"/>
      <c r="Z2438" s="52"/>
      <c r="AA2438" s="52"/>
      <c r="AB2438" s="52"/>
      <c r="AC2438" s="52"/>
      <c r="AD2438" s="52"/>
      <c r="AE2438" s="52"/>
      <c r="AF2438" s="52"/>
      <c r="AG2438" s="52"/>
      <c r="AH2438" s="52"/>
    </row>
    <row r="2439" spans="11:34" ht="15" thickBot="1" x14ac:dyDescent="0.3">
      <c r="K2439" s="109"/>
      <c r="L2439" s="116">
        <v>2438</v>
      </c>
      <c r="M2439" s="33">
        <f t="shared" si="397"/>
        <v>1.7860805860805862</v>
      </c>
      <c r="N2439" s="33">
        <f t="shared" si="398"/>
        <v>0.44531224331224339</v>
      </c>
      <c r="O2439" s="112">
        <f t="shared" si="400"/>
        <v>220.45160560012047</v>
      </c>
      <c r="P2439" s="33">
        <f t="shared" si="401"/>
        <v>323.67353928501603</v>
      </c>
      <c r="Q2439" s="117">
        <f>IF(INDEX($P$2:$P$4096,MATCH($B$7,$P$2:$P$4096,1)+ROWS(Q$2:$Q2439))&lt;=$B$8,INDEX($P$2:$P$4096,MATCH($B$7,$P$2:$P$4096,1)+ROWS(Q$2:$Q2439)),"")</f>
        <v>362.15742506656596</v>
      </c>
      <c r="R2439" s="118">
        <f t="shared" si="402"/>
        <v>2684</v>
      </c>
      <c r="S2439" s="51">
        <f t="shared" ca="1" si="403"/>
        <v>362.15742506656596</v>
      </c>
      <c r="T2439" s="52">
        <f t="shared" ca="1" si="404"/>
        <v>2684</v>
      </c>
      <c r="U2439" s="39" t="str">
        <f t="shared" ca="1" si="405"/>
        <v>362,</v>
      </c>
      <c r="V2439" s="39" t="str">
        <f t="shared" ca="1" si="406"/>
        <v>362.1574,</v>
      </c>
      <c r="W2439" s="53" t="str">
        <f t="shared" ca="1" si="399"/>
        <v>36216,</v>
      </c>
      <c r="X2439" s="90"/>
      <c r="Y2439" s="52"/>
      <c r="Z2439" s="52"/>
      <c r="AA2439" s="52"/>
      <c r="AB2439" s="52"/>
      <c r="AC2439" s="52"/>
      <c r="AD2439" s="52"/>
      <c r="AE2439" s="52"/>
      <c r="AF2439" s="52"/>
      <c r="AG2439" s="52"/>
      <c r="AH2439" s="52"/>
    </row>
    <row r="2440" spans="11:34" ht="15" thickBot="1" x14ac:dyDescent="0.3">
      <c r="K2440" s="109"/>
      <c r="L2440" s="116">
        <v>2439</v>
      </c>
      <c r="M2440" s="33">
        <f t="shared" si="397"/>
        <v>1.7868131868131869</v>
      </c>
      <c r="N2440" s="33">
        <f t="shared" si="398"/>
        <v>0.44542324342324346</v>
      </c>
      <c r="O2440" s="112">
        <f t="shared" si="400"/>
        <v>220.50655615012053</v>
      </c>
      <c r="P2440" s="33">
        <f t="shared" si="401"/>
        <v>323.8289987855689</v>
      </c>
      <c r="Q2440" s="117">
        <f>IF(INDEX($P$2:$P$4096,MATCH($B$7,$P$2:$P$4096,1)+ROWS(Q$2:$Q2440))&lt;=$B$8,INDEX($P$2:$P$4096,MATCH($B$7,$P$2:$P$4096,1)+ROWS(Q$2:$Q2440)),"")</f>
        <v>362.31486380034841</v>
      </c>
      <c r="R2440" s="118">
        <f t="shared" si="402"/>
        <v>2685</v>
      </c>
      <c r="S2440" s="51">
        <f t="shared" ca="1" si="403"/>
        <v>362.31486380034841</v>
      </c>
      <c r="T2440" s="52">
        <f t="shared" ca="1" si="404"/>
        <v>2685</v>
      </c>
      <c r="U2440" s="39" t="str">
        <f t="shared" ca="1" si="405"/>
        <v>362,</v>
      </c>
      <c r="V2440" s="39" t="str">
        <f t="shared" ca="1" si="406"/>
        <v>362.3149,</v>
      </c>
      <c r="W2440" s="53" t="str">
        <f t="shared" ca="1" si="399"/>
        <v>36231,</v>
      </c>
      <c r="X2440" s="90"/>
      <c r="Y2440" s="52"/>
      <c r="Z2440" s="52"/>
      <c r="AA2440" s="52"/>
      <c r="AB2440" s="52"/>
      <c r="AC2440" s="52"/>
      <c r="AD2440" s="52"/>
      <c r="AE2440" s="52"/>
      <c r="AF2440" s="52"/>
      <c r="AG2440" s="52"/>
      <c r="AH2440" s="52"/>
    </row>
    <row r="2441" spans="11:34" ht="15" thickBot="1" x14ac:dyDescent="0.3">
      <c r="K2441" s="109"/>
      <c r="L2441" s="116">
        <v>2440</v>
      </c>
      <c r="M2441" s="33">
        <f t="shared" si="397"/>
        <v>1.7875457875457876</v>
      </c>
      <c r="N2441" s="33">
        <f t="shared" si="398"/>
        <v>0.44553424353424359</v>
      </c>
      <c r="O2441" s="112">
        <f t="shared" si="400"/>
        <v>220.56150670012059</v>
      </c>
      <c r="P2441" s="33">
        <f t="shared" si="401"/>
        <v>323.9844661746493</v>
      </c>
      <c r="Q2441" s="117">
        <f>IF(INDEX($P$2:$P$4096,MATCH($B$7,$P$2:$P$4096,1)+ROWS(Q$2:$Q2441))&lt;=$B$8,INDEX($P$2:$P$4096,MATCH($B$7,$P$2:$P$4096,1)+ROWS(Q$2:$Q2441)),"")</f>
        <v>362.47231074145662</v>
      </c>
      <c r="R2441" s="118">
        <f t="shared" si="402"/>
        <v>2686</v>
      </c>
      <c r="S2441" s="51">
        <f t="shared" ca="1" si="403"/>
        <v>362.47231074145662</v>
      </c>
      <c r="T2441" s="52">
        <f t="shared" ca="1" si="404"/>
        <v>2686</v>
      </c>
      <c r="U2441" s="39" t="str">
        <f t="shared" ca="1" si="405"/>
        <v>362,</v>
      </c>
      <c r="V2441" s="39" t="str">
        <f t="shared" ca="1" si="406"/>
        <v>362.4723,</v>
      </c>
      <c r="W2441" s="53" t="str">
        <f t="shared" ca="1" si="399"/>
        <v>36247,</v>
      </c>
      <c r="X2441" s="90"/>
      <c r="Y2441" s="52"/>
      <c r="Z2441" s="52"/>
      <c r="AA2441" s="52"/>
      <c r="AB2441" s="52"/>
      <c r="AC2441" s="52"/>
      <c r="AD2441" s="52"/>
      <c r="AE2441" s="52"/>
      <c r="AF2441" s="52"/>
      <c r="AG2441" s="52"/>
      <c r="AH2441" s="52"/>
    </row>
    <row r="2442" spans="11:34" ht="15" thickBot="1" x14ac:dyDescent="0.3">
      <c r="K2442" s="109"/>
      <c r="L2442" s="116">
        <v>2441</v>
      </c>
      <c r="M2442" s="33">
        <f t="shared" si="397"/>
        <v>1.7882783882783884</v>
      </c>
      <c r="N2442" s="33">
        <f t="shared" si="398"/>
        <v>0.44564524364524372</v>
      </c>
      <c r="O2442" s="112">
        <f t="shared" si="400"/>
        <v>220.61645725012065</v>
      </c>
      <c r="P2442" s="33">
        <f t="shared" si="401"/>
        <v>324.13994145351415</v>
      </c>
      <c r="Q2442" s="117">
        <f>IF(INDEX($P$2:$P$4096,MATCH($B$7,$P$2:$P$4096,1)+ROWS(Q$2:$Q2442))&lt;=$B$8,INDEX($P$2:$P$4096,MATCH($B$7,$P$2:$P$4096,1)+ROWS(Q$2:$Q2442)),"")</f>
        <v>362.62976589122667</v>
      </c>
      <c r="R2442" s="118">
        <f t="shared" si="402"/>
        <v>2687</v>
      </c>
      <c r="S2442" s="51">
        <f t="shared" ca="1" si="403"/>
        <v>362.62976589122667</v>
      </c>
      <c r="T2442" s="52">
        <f t="shared" ca="1" si="404"/>
        <v>2687</v>
      </c>
      <c r="U2442" s="39" t="str">
        <f t="shared" ca="1" si="405"/>
        <v>363,</v>
      </c>
      <c r="V2442" s="39" t="str">
        <f t="shared" ca="1" si="406"/>
        <v>362.6298,</v>
      </c>
      <c r="W2442" s="53" t="str">
        <f t="shared" ca="1" si="399"/>
        <v>36263,</v>
      </c>
      <c r="X2442" s="90"/>
      <c r="Y2442" s="52"/>
      <c r="Z2442" s="52"/>
      <c r="AA2442" s="52"/>
      <c r="AB2442" s="52"/>
      <c r="AC2442" s="52"/>
      <c r="AD2442" s="52"/>
      <c r="AE2442" s="52"/>
      <c r="AF2442" s="52"/>
      <c r="AG2442" s="52"/>
      <c r="AH2442" s="52"/>
    </row>
    <row r="2443" spans="11:34" ht="15" thickBot="1" x14ac:dyDescent="0.3">
      <c r="K2443" s="109"/>
      <c r="L2443" s="116">
        <v>2442</v>
      </c>
      <c r="M2443" s="33">
        <f t="shared" si="397"/>
        <v>1.7890109890109891</v>
      </c>
      <c r="N2443" s="33">
        <f t="shared" si="398"/>
        <v>0.44575624375624379</v>
      </c>
      <c r="O2443" s="112">
        <f t="shared" si="400"/>
        <v>220.67140780012068</v>
      </c>
      <c r="P2443" s="33">
        <f t="shared" si="401"/>
        <v>324.29542462342039</v>
      </c>
      <c r="Q2443" s="117">
        <f>IF(INDEX($P$2:$P$4096,MATCH($B$7,$P$2:$P$4096,1)+ROWS(Q$2:$Q2443))&lt;=$B$8,INDEX($P$2:$P$4096,MATCH($B$7,$P$2:$P$4096,1)+ROWS(Q$2:$Q2443)),"")</f>
        <v>362.78722925099447</v>
      </c>
      <c r="R2443" s="118">
        <f t="shared" si="402"/>
        <v>2688</v>
      </c>
      <c r="S2443" s="51">
        <f t="shared" ca="1" si="403"/>
        <v>362.78722925099447</v>
      </c>
      <c r="T2443" s="52">
        <f t="shared" ca="1" si="404"/>
        <v>2688</v>
      </c>
      <c r="U2443" s="39" t="str">
        <f t="shared" ca="1" si="405"/>
        <v>363,</v>
      </c>
      <c r="V2443" s="39" t="str">
        <f t="shared" ca="1" si="406"/>
        <v>362.7872,</v>
      </c>
      <c r="W2443" s="53" t="str">
        <f t="shared" ca="1" si="399"/>
        <v>36279,</v>
      </c>
      <c r="X2443" s="90"/>
      <c r="Y2443" s="52"/>
      <c r="Z2443" s="52"/>
      <c r="AA2443" s="52"/>
      <c r="AB2443" s="52"/>
      <c r="AC2443" s="52"/>
      <c r="AD2443" s="52"/>
      <c r="AE2443" s="52"/>
      <c r="AF2443" s="52"/>
      <c r="AG2443" s="52"/>
      <c r="AH2443" s="52"/>
    </row>
    <row r="2444" spans="11:34" ht="15" thickBot="1" x14ac:dyDescent="0.3">
      <c r="K2444" s="109"/>
      <c r="L2444" s="116">
        <v>2443</v>
      </c>
      <c r="M2444" s="33">
        <f t="shared" si="397"/>
        <v>1.7897435897435898</v>
      </c>
      <c r="N2444" s="33">
        <f t="shared" si="398"/>
        <v>0.44586724386724391</v>
      </c>
      <c r="O2444" s="112">
        <f t="shared" si="400"/>
        <v>220.72635835012073</v>
      </c>
      <c r="P2444" s="33">
        <f t="shared" si="401"/>
        <v>324.45091568562606</v>
      </c>
      <c r="Q2444" s="117">
        <f>IF(INDEX($P$2:$P$4096,MATCH($B$7,$P$2:$P$4096,1)+ROWS(Q$2:$Q2444))&lt;=$B$8,INDEX($P$2:$P$4096,MATCH($B$7,$P$2:$P$4096,1)+ROWS(Q$2:$Q2444)),"")</f>
        <v>362.94470082209642</v>
      </c>
      <c r="R2444" s="118">
        <f t="shared" si="402"/>
        <v>2689</v>
      </c>
      <c r="S2444" s="51">
        <f t="shared" ca="1" si="403"/>
        <v>362.94470082209642</v>
      </c>
      <c r="T2444" s="52">
        <f t="shared" ca="1" si="404"/>
        <v>2689</v>
      </c>
      <c r="U2444" s="39" t="str">
        <f t="shared" ca="1" si="405"/>
        <v>363,</v>
      </c>
      <c r="V2444" s="39" t="str">
        <f t="shared" ca="1" si="406"/>
        <v>362.9447,</v>
      </c>
      <c r="W2444" s="53" t="str">
        <f t="shared" ca="1" si="399"/>
        <v>36294,</v>
      </c>
      <c r="X2444" s="90"/>
      <c r="Y2444" s="52"/>
      <c r="Z2444" s="52"/>
      <c r="AA2444" s="52"/>
      <c r="AB2444" s="52"/>
      <c r="AC2444" s="52"/>
      <c r="AD2444" s="52"/>
      <c r="AE2444" s="52"/>
      <c r="AF2444" s="52"/>
      <c r="AG2444" s="52"/>
      <c r="AH2444" s="52"/>
    </row>
    <row r="2445" spans="11:34" ht="15" thickBot="1" x14ac:dyDescent="0.3">
      <c r="K2445" s="109"/>
      <c r="L2445" s="116">
        <v>2444</v>
      </c>
      <c r="M2445" s="33">
        <f t="shared" si="397"/>
        <v>1.7904761904761906</v>
      </c>
      <c r="N2445" s="33">
        <f t="shared" si="398"/>
        <v>0.44597824397824404</v>
      </c>
      <c r="O2445" s="112">
        <f t="shared" si="400"/>
        <v>220.78130890012079</v>
      </c>
      <c r="P2445" s="33">
        <f t="shared" si="401"/>
        <v>324.60641464138865</v>
      </c>
      <c r="Q2445" s="117">
        <f>IF(INDEX($P$2:$P$4096,MATCH($B$7,$P$2:$P$4096,1)+ROWS(Q$2:$Q2445))&lt;=$B$8,INDEX($P$2:$P$4096,MATCH($B$7,$P$2:$P$4096,1)+ROWS(Q$2:$Q2445)),"")</f>
        <v>363.10218060586891</v>
      </c>
      <c r="R2445" s="118">
        <f t="shared" si="402"/>
        <v>2690</v>
      </c>
      <c r="S2445" s="51">
        <f t="shared" ca="1" si="403"/>
        <v>363.10218060586891</v>
      </c>
      <c r="T2445" s="52">
        <f t="shared" ca="1" si="404"/>
        <v>2690</v>
      </c>
      <c r="U2445" s="39" t="str">
        <f t="shared" ca="1" si="405"/>
        <v>363,</v>
      </c>
      <c r="V2445" s="39" t="str">
        <f t="shared" ca="1" si="406"/>
        <v>363.1022,</v>
      </c>
      <c r="W2445" s="53" t="str">
        <f t="shared" ca="1" si="399"/>
        <v>36310,</v>
      </c>
      <c r="X2445" s="90"/>
      <c r="Y2445" s="52"/>
      <c r="Z2445" s="52"/>
      <c r="AA2445" s="52"/>
      <c r="AB2445" s="52"/>
      <c r="AC2445" s="52"/>
      <c r="AD2445" s="52"/>
      <c r="AE2445" s="52"/>
      <c r="AF2445" s="52"/>
      <c r="AG2445" s="52"/>
      <c r="AH2445" s="52"/>
    </row>
    <row r="2446" spans="11:34" ht="15" thickBot="1" x14ac:dyDescent="0.3">
      <c r="K2446" s="109"/>
      <c r="L2446" s="116">
        <v>2445</v>
      </c>
      <c r="M2446" s="33">
        <f t="shared" si="397"/>
        <v>1.7912087912087913</v>
      </c>
      <c r="N2446" s="33">
        <f t="shared" si="398"/>
        <v>0.44608924408924416</v>
      </c>
      <c r="O2446" s="112">
        <f t="shared" si="400"/>
        <v>220.83625945012085</v>
      </c>
      <c r="P2446" s="33">
        <f t="shared" si="401"/>
        <v>324.76192149196658</v>
      </c>
      <c r="Q2446" s="117">
        <f>IF(INDEX($P$2:$P$4096,MATCH($B$7,$P$2:$P$4096,1)+ROWS(Q$2:$Q2446))&lt;=$B$8,INDEX($P$2:$P$4096,MATCH($B$7,$P$2:$P$4096,1)+ROWS(Q$2:$Q2446)),"")</f>
        <v>363.25966860364935</v>
      </c>
      <c r="R2446" s="118">
        <f t="shared" si="402"/>
        <v>2691</v>
      </c>
      <c r="S2446" s="51">
        <f t="shared" ca="1" si="403"/>
        <v>363.25966860364935</v>
      </c>
      <c r="T2446" s="52">
        <f t="shared" ca="1" si="404"/>
        <v>2691</v>
      </c>
      <c r="U2446" s="39" t="str">
        <f t="shared" ca="1" si="405"/>
        <v>363,</v>
      </c>
      <c r="V2446" s="39" t="str">
        <f t="shared" ca="1" si="406"/>
        <v>363.2597,</v>
      </c>
      <c r="W2446" s="53" t="str">
        <f t="shared" ca="1" si="399"/>
        <v>36326,</v>
      </c>
      <c r="X2446" s="90"/>
      <c r="Y2446" s="52"/>
      <c r="Z2446" s="52"/>
      <c r="AA2446" s="52"/>
      <c r="AB2446" s="52"/>
      <c r="AC2446" s="52"/>
      <c r="AD2446" s="52"/>
      <c r="AE2446" s="52"/>
      <c r="AF2446" s="52"/>
      <c r="AG2446" s="52"/>
      <c r="AH2446" s="52"/>
    </row>
    <row r="2447" spans="11:34" ht="15" thickBot="1" x14ac:dyDescent="0.3">
      <c r="K2447" s="109"/>
      <c r="L2447" s="116">
        <v>2446</v>
      </c>
      <c r="M2447" s="33">
        <f t="shared" si="397"/>
        <v>1.791941391941392</v>
      </c>
      <c r="N2447" s="33">
        <f t="shared" si="398"/>
        <v>0.44620024420024423</v>
      </c>
      <c r="O2447" s="112">
        <f t="shared" si="400"/>
        <v>220.89121000012091</v>
      </c>
      <c r="P2447" s="33">
        <f t="shared" si="401"/>
        <v>324.917436238618</v>
      </c>
      <c r="Q2447" s="117">
        <f>IF(INDEX($P$2:$P$4096,MATCH($B$7,$P$2:$P$4096,1)+ROWS(Q$2:$Q2447))&lt;=$B$8,INDEX($P$2:$P$4096,MATCH($B$7,$P$2:$P$4096,1)+ROWS(Q$2:$Q2447)),"")</f>
        <v>363.41716481677446</v>
      </c>
      <c r="R2447" s="118">
        <f t="shared" si="402"/>
        <v>2692</v>
      </c>
      <c r="S2447" s="51">
        <f t="shared" ca="1" si="403"/>
        <v>363.41716481677446</v>
      </c>
      <c r="T2447" s="52">
        <f t="shared" ca="1" si="404"/>
        <v>2692</v>
      </c>
      <c r="U2447" s="39" t="str">
        <f t="shared" ca="1" si="405"/>
        <v>363,</v>
      </c>
      <c r="V2447" s="39" t="str">
        <f t="shared" ca="1" si="406"/>
        <v>363.4172,</v>
      </c>
      <c r="W2447" s="53" t="str">
        <f t="shared" ca="1" si="399"/>
        <v>36342,</v>
      </c>
      <c r="X2447" s="90"/>
      <c r="Y2447" s="52"/>
      <c r="Z2447" s="52"/>
      <c r="AA2447" s="52"/>
      <c r="AB2447" s="52"/>
      <c r="AC2447" s="52"/>
      <c r="AD2447" s="52"/>
      <c r="AE2447" s="52"/>
      <c r="AF2447" s="52"/>
      <c r="AG2447" s="52"/>
      <c r="AH2447" s="52"/>
    </row>
    <row r="2448" spans="11:34" ht="15" thickBot="1" x14ac:dyDescent="0.3">
      <c r="K2448" s="109"/>
      <c r="L2448" s="116">
        <v>2447</v>
      </c>
      <c r="M2448" s="33">
        <f t="shared" si="397"/>
        <v>1.7926739926739927</v>
      </c>
      <c r="N2448" s="33">
        <f t="shared" si="398"/>
        <v>0.44631124431124436</v>
      </c>
      <c r="O2448" s="112">
        <f t="shared" si="400"/>
        <v>220.94616055012096</v>
      </c>
      <c r="P2448" s="33">
        <f t="shared" si="401"/>
        <v>325.07295888260177</v>
      </c>
      <c r="Q2448" s="117">
        <f>IF(INDEX($P$2:$P$4096,MATCH($B$7,$P$2:$P$4096,1)+ROWS(Q$2:$Q2448))&lt;=$B$8,INDEX($P$2:$P$4096,MATCH($B$7,$P$2:$P$4096,1)+ROWS(Q$2:$Q2448)),"")</f>
        <v>363.57466924658257</v>
      </c>
      <c r="R2448" s="118">
        <f t="shared" si="402"/>
        <v>2693</v>
      </c>
      <c r="S2448" s="51">
        <f t="shared" ca="1" si="403"/>
        <v>363.57466924658257</v>
      </c>
      <c r="T2448" s="52">
        <f t="shared" ca="1" si="404"/>
        <v>2693</v>
      </c>
      <c r="U2448" s="39" t="str">
        <f t="shared" ca="1" si="405"/>
        <v>364,</v>
      </c>
      <c r="V2448" s="39" t="str">
        <f t="shared" ca="1" si="406"/>
        <v>363.5747,</v>
      </c>
      <c r="W2448" s="53" t="str">
        <f t="shared" ca="1" si="399"/>
        <v>36357,</v>
      </c>
      <c r="X2448" s="90"/>
      <c r="Y2448" s="52"/>
      <c r="Z2448" s="52"/>
      <c r="AA2448" s="52"/>
      <c r="AB2448" s="52"/>
      <c r="AC2448" s="52"/>
      <c r="AD2448" s="52"/>
      <c r="AE2448" s="52"/>
      <c r="AF2448" s="52"/>
      <c r="AG2448" s="52"/>
      <c r="AH2448" s="52"/>
    </row>
    <row r="2449" spans="11:34" ht="15" thickBot="1" x14ac:dyDescent="0.3">
      <c r="K2449" s="109"/>
      <c r="L2449" s="116">
        <v>2448</v>
      </c>
      <c r="M2449" s="33">
        <f t="shared" si="397"/>
        <v>1.7934065934065935</v>
      </c>
      <c r="N2449" s="33">
        <f t="shared" si="398"/>
        <v>0.44642224442224449</v>
      </c>
      <c r="O2449" s="112">
        <f t="shared" si="400"/>
        <v>221.00111110012102</v>
      </c>
      <c r="P2449" s="33">
        <f t="shared" si="401"/>
        <v>325.22848942517709</v>
      </c>
      <c r="Q2449" s="117">
        <f>IF(INDEX($P$2:$P$4096,MATCH($B$7,$P$2:$P$4096,1)+ROWS(Q$2:$Q2449))&lt;=$B$8,INDEX($P$2:$P$4096,MATCH($B$7,$P$2:$P$4096,1)+ROWS(Q$2:$Q2449)),"")</f>
        <v>363.73218189441121</v>
      </c>
      <c r="R2449" s="118">
        <f t="shared" si="402"/>
        <v>2694</v>
      </c>
      <c r="S2449" s="51">
        <f t="shared" ca="1" si="403"/>
        <v>363.73218189441121</v>
      </c>
      <c r="T2449" s="52">
        <f t="shared" ca="1" si="404"/>
        <v>2694</v>
      </c>
      <c r="U2449" s="39" t="str">
        <f t="shared" ca="1" si="405"/>
        <v>364,</v>
      </c>
      <c r="V2449" s="39" t="str">
        <f t="shared" ca="1" si="406"/>
        <v>363.7322,</v>
      </c>
      <c r="W2449" s="53" t="str">
        <f t="shared" ca="1" si="399"/>
        <v>36373,</v>
      </c>
      <c r="X2449" s="90"/>
      <c r="Y2449" s="52"/>
      <c r="Z2449" s="52"/>
      <c r="AA2449" s="52"/>
      <c r="AB2449" s="52"/>
      <c r="AC2449" s="52"/>
      <c r="AD2449" s="52"/>
      <c r="AE2449" s="52"/>
      <c r="AF2449" s="52"/>
      <c r="AG2449" s="52"/>
      <c r="AH2449" s="52"/>
    </row>
    <row r="2450" spans="11:34" ht="15" thickBot="1" x14ac:dyDescent="0.3">
      <c r="K2450" s="109"/>
      <c r="L2450" s="116">
        <v>2449</v>
      </c>
      <c r="M2450" s="33">
        <f t="shared" si="397"/>
        <v>1.7941391941391942</v>
      </c>
      <c r="N2450" s="33">
        <f t="shared" si="398"/>
        <v>0.44653324453324461</v>
      </c>
      <c r="O2450" s="112">
        <f t="shared" si="400"/>
        <v>221.05606165012108</v>
      </c>
      <c r="P2450" s="33">
        <f t="shared" si="401"/>
        <v>325.38402786760327</v>
      </c>
      <c r="Q2450" s="117">
        <f>IF(INDEX($P$2:$P$4096,MATCH($B$7,$P$2:$P$4096,1)+ROWS(Q$2:$Q2450))&lt;=$B$8,INDEX($P$2:$P$4096,MATCH($B$7,$P$2:$P$4096,1)+ROWS(Q$2:$Q2450)),"")</f>
        <v>363.88970276159915</v>
      </c>
      <c r="R2450" s="118">
        <f t="shared" si="402"/>
        <v>2695</v>
      </c>
      <c r="S2450" s="51">
        <f t="shared" ca="1" si="403"/>
        <v>363.88970276159915</v>
      </c>
      <c r="T2450" s="52">
        <f t="shared" ca="1" si="404"/>
        <v>2695</v>
      </c>
      <c r="U2450" s="39" t="str">
        <f t="shared" ca="1" si="405"/>
        <v>364,</v>
      </c>
      <c r="V2450" s="39" t="str">
        <f t="shared" ca="1" si="406"/>
        <v>363.8897,</v>
      </c>
      <c r="W2450" s="53" t="str">
        <f t="shared" ca="1" si="399"/>
        <v>36389,</v>
      </c>
      <c r="X2450" s="90"/>
      <c r="Y2450" s="52"/>
      <c r="Z2450" s="52"/>
      <c r="AA2450" s="52"/>
      <c r="AB2450" s="52"/>
      <c r="AC2450" s="52"/>
      <c r="AD2450" s="52"/>
      <c r="AE2450" s="52"/>
      <c r="AF2450" s="52"/>
      <c r="AG2450" s="52"/>
      <c r="AH2450" s="52"/>
    </row>
    <row r="2451" spans="11:34" ht="15" thickBot="1" x14ac:dyDescent="0.3">
      <c r="K2451" s="109"/>
      <c r="L2451" s="116">
        <v>2450</v>
      </c>
      <c r="M2451" s="33">
        <f t="shared" si="397"/>
        <v>1.7948717948717949</v>
      </c>
      <c r="N2451" s="33">
        <f t="shared" si="398"/>
        <v>0.44664424464424468</v>
      </c>
      <c r="O2451" s="112">
        <f t="shared" si="400"/>
        <v>221.11101220012111</v>
      </c>
      <c r="P2451" s="33">
        <f t="shared" si="401"/>
        <v>325.53957421114006</v>
      </c>
      <c r="Q2451" s="117">
        <f>IF(INDEX($P$2:$P$4096,MATCH($B$7,$P$2:$P$4096,1)+ROWS(Q$2:$Q2451))&lt;=$B$8,INDEX($P$2:$P$4096,MATCH($B$7,$P$2:$P$4096,1)+ROWS(Q$2:$Q2451)),"")</f>
        <v>364.0472318494846</v>
      </c>
      <c r="R2451" s="118">
        <f t="shared" si="402"/>
        <v>2696</v>
      </c>
      <c r="S2451" s="51">
        <f t="shared" ca="1" si="403"/>
        <v>364.0472318494846</v>
      </c>
      <c r="T2451" s="52">
        <f t="shared" ca="1" si="404"/>
        <v>2696</v>
      </c>
      <c r="U2451" s="39" t="str">
        <f t="shared" ca="1" si="405"/>
        <v>364,</v>
      </c>
      <c r="V2451" s="39" t="str">
        <f t="shared" ca="1" si="406"/>
        <v>364.0472,</v>
      </c>
      <c r="W2451" s="53" t="str">
        <f t="shared" ca="1" si="399"/>
        <v>36405,</v>
      </c>
      <c r="X2451" s="90"/>
      <c r="Y2451" s="52"/>
      <c r="Z2451" s="52"/>
      <c r="AA2451" s="52"/>
      <c r="AB2451" s="52"/>
      <c r="AC2451" s="52"/>
      <c r="AD2451" s="52"/>
      <c r="AE2451" s="52"/>
      <c r="AF2451" s="52"/>
      <c r="AG2451" s="52"/>
      <c r="AH2451" s="52"/>
    </row>
    <row r="2452" spans="11:34" ht="15" thickBot="1" x14ac:dyDescent="0.3">
      <c r="K2452" s="109"/>
      <c r="L2452" s="116">
        <v>2451</v>
      </c>
      <c r="M2452" s="33">
        <f t="shared" si="397"/>
        <v>1.7956043956043957</v>
      </c>
      <c r="N2452" s="33">
        <f t="shared" si="398"/>
        <v>0.44675524475524481</v>
      </c>
      <c r="O2452" s="112">
        <f t="shared" si="400"/>
        <v>221.16596275012117</v>
      </c>
      <c r="P2452" s="33">
        <f t="shared" si="401"/>
        <v>325.69512845704725</v>
      </c>
      <c r="Q2452" s="117">
        <f>IF(INDEX($P$2:$P$4096,MATCH($B$7,$P$2:$P$4096,1)+ROWS(Q$2:$Q2452))&lt;=$B$8,INDEX($P$2:$P$4096,MATCH($B$7,$P$2:$P$4096,1)+ROWS(Q$2:$Q2452)),"")</f>
        <v>364.20476915940657</v>
      </c>
      <c r="R2452" s="118">
        <f t="shared" si="402"/>
        <v>2697</v>
      </c>
      <c r="S2452" s="51">
        <f t="shared" ca="1" si="403"/>
        <v>364.20476915940657</v>
      </c>
      <c r="T2452" s="52">
        <f t="shared" ca="1" si="404"/>
        <v>2697</v>
      </c>
      <c r="U2452" s="39" t="str">
        <f t="shared" ca="1" si="405"/>
        <v>364,</v>
      </c>
      <c r="V2452" s="39" t="str">
        <f t="shared" ca="1" si="406"/>
        <v>364.2048,</v>
      </c>
      <c r="W2452" s="53" t="str">
        <f t="shared" ca="1" si="399"/>
        <v>36420,</v>
      </c>
      <c r="X2452" s="90"/>
      <c r="Y2452" s="52"/>
      <c r="Z2452" s="52"/>
      <c r="AA2452" s="52"/>
      <c r="AB2452" s="52"/>
      <c r="AC2452" s="52"/>
      <c r="AD2452" s="52"/>
      <c r="AE2452" s="52"/>
      <c r="AF2452" s="52"/>
      <c r="AG2452" s="52"/>
      <c r="AH2452" s="52"/>
    </row>
    <row r="2453" spans="11:34" ht="15" thickBot="1" x14ac:dyDescent="0.3">
      <c r="K2453" s="109"/>
      <c r="L2453" s="116">
        <v>2452</v>
      </c>
      <c r="M2453" s="33">
        <f t="shared" si="397"/>
        <v>1.7963369963369964</v>
      </c>
      <c r="N2453" s="33">
        <f t="shared" si="398"/>
        <v>0.44686624486624493</v>
      </c>
      <c r="O2453" s="112">
        <f t="shared" si="400"/>
        <v>221.22091330012125</v>
      </c>
      <c r="P2453" s="33">
        <f t="shared" si="401"/>
        <v>325.85069060658583</v>
      </c>
      <c r="Q2453" s="117">
        <f>IF(INDEX($P$2:$P$4096,MATCH($B$7,$P$2:$P$4096,1)+ROWS(Q$2:$Q2453))&lt;=$B$8,INDEX($P$2:$P$4096,MATCH($B$7,$P$2:$P$4096,1)+ROWS(Q$2:$Q2453)),"")</f>
        <v>364.3623146927045</v>
      </c>
      <c r="R2453" s="118">
        <f t="shared" si="402"/>
        <v>2698</v>
      </c>
      <c r="S2453" s="51">
        <f t="shared" ca="1" si="403"/>
        <v>364.3623146927045</v>
      </c>
      <c r="T2453" s="52">
        <f t="shared" ca="1" si="404"/>
        <v>2698</v>
      </c>
      <c r="U2453" s="39" t="str">
        <f t="shared" ca="1" si="405"/>
        <v>364,</v>
      </c>
      <c r="V2453" s="39" t="str">
        <f t="shared" ca="1" si="406"/>
        <v>364.3623,</v>
      </c>
      <c r="W2453" s="53" t="str">
        <f t="shared" ca="1" si="399"/>
        <v>36436,</v>
      </c>
      <c r="X2453" s="90"/>
      <c r="Y2453" s="52"/>
      <c r="Z2453" s="52"/>
      <c r="AA2453" s="52"/>
      <c r="AB2453" s="52"/>
      <c r="AC2453" s="52"/>
      <c r="AD2453" s="52"/>
      <c r="AE2453" s="52"/>
      <c r="AF2453" s="52"/>
      <c r="AG2453" s="52"/>
      <c r="AH2453" s="52"/>
    </row>
    <row r="2454" spans="11:34" ht="15" thickBot="1" x14ac:dyDescent="0.3">
      <c r="K2454" s="109"/>
      <c r="L2454" s="116">
        <v>2453</v>
      </c>
      <c r="M2454" s="33">
        <f t="shared" si="397"/>
        <v>1.7970695970695971</v>
      </c>
      <c r="N2454" s="33">
        <f t="shared" si="398"/>
        <v>0.446977244977245</v>
      </c>
      <c r="O2454" s="112">
        <f t="shared" si="400"/>
        <v>221.27586385012128</v>
      </c>
      <c r="P2454" s="33">
        <f t="shared" si="401"/>
        <v>326.00626066101592</v>
      </c>
      <c r="Q2454" s="117">
        <f>IF(INDEX($P$2:$P$4096,MATCH($B$7,$P$2:$P$4096,1)+ROWS(Q$2:$Q2454))&lt;=$B$8,INDEX($P$2:$P$4096,MATCH($B$7,$P$2:$P$4096,1)+ROWS(Q$2:$Q2454)),"")</f>
        <v>364.51986845071809</v>
      </c>
      <c r="R2454" s="118">
        <f t="shared" si="402"/>
        <v>2699</v>
      </c>
      <c r="S2454" s="51">
        <f t="shared" ca="1" si="403"/>
        <v>364.51986845071809</v>
      </c>
      <c r="T2454" s="52">
        <f t="shared" ca="1" si="404"/>
        <v>2699</v>
      </c>
      <c r="U2454" s="39" t="str">
        <f t="shared" ca="1" si="405"/>
        <v>365,</v>
      </c>
      <c r="V2454" s="39" t="str">
        <f t="shared" ca="1" si="406"/>
        <v>364.5199,</v>
      </c>
      <c r="W2454" s="53" t="str">
        <f t="shared" ca="1" si="399"/>
        <v>36452,</v>
      </c>
      <c r="X2454" s="90"/>
      <c r="Y2454" s="52"/>
      <c r="Z2454" s="52"/>
      <c r="AA2454" s="52"/>
      <c r="AB2454" s="52"/>
      <c r="AC2454" s="52"/>
      <c r="AD2454" s="52"/>
      <c r="AE2454" s="52"/>
      <c r="AF2454" s="52"/>
      <c r="AG2454" s="52"/>
      <c r="AH2454" s="52"/>
    </row>
    <row r="2455" spans="11:34" ht="15" thickBot="1" x14ac:dyDescent="0.3">
      <c r="K2455" s="109"/>
      <c r="L2455" s="116">
        <v>2454</v>
      </c>
      <c r="M2455" s="33">
        <f t="shared" si="397"/>
        <v>1.7978021978021979</v>
      </c>
      <c r="N2455" s="33">
        <f t="shared" si="398"/>
        <v>0.44708824508824513</v>
      </c>
      <c r="O2455" s="112">
        <f t="shared" si="400"/>
        <v>221.33081440012134</v>
      </c>
      <c r="P2455" s="33">
        <f t="shared" si="401"/>
        <v>326.16183862159829</v>
      </c>
      <c r="Q2455" s="117">
        <f>IF(INDEX($P$2:$P$4096,MATCH($B$7,$P$2:$P$4096,1)+ROWS(Q$2:$Q2455))&lt;=$B$8,INDEX($P$2:$P$4096,MATCH($B$7,$P$2:$P$4096,1)+ROWS(Q$2:$Q2455)),"")</f>
        <v>364.67743043478703</v>
      </c>
      <c r="R2455" s="118">
        <f t="shared" si="402"/>
        <v>2700</v>
      </c>
      <c r="S2455" s="51">
        <f t="shared" ca="1" si="403"/>
        <v>364.67743043478703</v>
      </c>
      <c r="T2455" s="52">
        <f t="shared" ca="1" si="404"/>
        <v>2700</v>
      </c>
      <c r="U2455" s="39" t="str">
        <f t="shared" ca="1" si="405"/>
        <v>365,</v>
      </c>
      <c r="V2455" s="39" t="str">
        <f t="shared" ca="1" si="406"/>
        <v>364.6774,</v>
      </c>
      <c r="W2455" s="53" t="str">
        <f t="shared" ca="1" si="399"/>
        <v>36468,</v>
      </c>
      <c r="X2455" s="90"/>
      <c r="Y2455" s="52"/>
      <c r="Z2455" s="52"/>
      <c r="AA2455" s="52"/>
      <c r="AB2455" s="52"/>
      <c r="AC2455" s="52"/>
      <c r="AD2455" s="52"/>
      <c r="AE2455" s="52"/>
      <c r="AF2455" s="52"/>
      <c r="AG2455" s="52"/>
      <c r="AH2455" s="52"/>
    </row>
    <row r="2456" spans="11:34" ht="15" thickBot="1" x14ac:dyDescent="0.3">
      <c r="K2456" s="109"/>
      <c r="L2456" s="116">
        <v>2455</v>
      </c>
      <c r="M2456" s="33">
        <f t="shared" si="397"/>
        <v>1.7985347985347986</v>
      </c>
      <c r="N2456" s="33">
        <f t="shared" si="398"/>
        <v>0.44719924519924525</v>
      </c>
      <c r="O2456" s="112">
        <f t="shared" si="400"/>
        <v>221.3857649501214</v>
      </c>
      <c r="P2456" s="33">
        <f t="shared" si="401"/>
        <v>326.31742448959511</v>
      </c>
      <c r="Q2456" s="117">
        <f>IF(INDEX($P$2:$P$4096,MATCH($B$7,$P$2:$P$4096,1)+ROWS(Q$2:$Q2456))&lt;=$B$8,INDEX($P$2:$P$4096,MATCH($B$7,$P$2:$P$4096,1)+ROWS(Q$2:$Q2456)),"")</f>
        <v>364.83500064625167</v>
      </c>
      <c r="R2456" s="118">
        <f t="shared" si="402"/>
        <v>2701</v>
      </c>
      <c r="S2456" s="51">
        <f t="shared" ca="1" si="403"/>
        <v>364.83500064625167</v>
      </c>
      <c r="T2456" s="52">
        <f t="shared" ca="1" si="404"/>
        <v>2701</v>
      </c>
      <c r="U2456" s="39" t="str">
        <f t="shared" ca="1" si="405"/>
        <v>365,</v>
      </c>
      <c r="V2456" s="39" t="str">
        <f t="shared" ca="1" si="406"/>
        <v>364.835,</v>
      </c>
      <c r="W2456" s="53" t="str">
        <f t="shared" ca="1" si="399"/>
        <v>36484,</v>
      </c>
      <c r="X2456" s="90"/>
      <c r="Y2456" s="52"/>
      <c r="Z2456" s="52"/>
      <c r="AA2456" s="52"/>
      <c r="AB2456" s="52"/>
      <c r="AC2456" s="52"/>
      <c r="AD2456" s="52"/>
      <c r="AE2456" s="52"/>
      <c r="AF2456" s="52"/>
      <c r="AG2456" s="52"/>
      <c r="AH2456" s="52"/>
    </row>
    <row r="2457" spans="11:34" ht="15" thickBot="1" x14ac:dyDescent="0.3">
      <c r="K2457" s="109"/>
      <c r="L2457" s="116">
        <v>2456</v>
      </c>
      <c r="M2457" s="33">
        <f t="shared" si="397"/>
        <v>1.7992673992673993</v>
      </c>
      <c r="N2457" s="33">
        <f t="shared" si="398"/>
        <v>0.44731024531024538</v>
      </c>
      <c r="O2457" s="112">
        <f t="shared" si="400"/>
        <v>221.44071550012146</v>
      </c>
      <c r="P2457" s="33">
        <f t="shared" si="401"/>
        <v>326.4730182662675</v>
      </c>
      <c r="Q2457" s="117">
        <f>IF(INDEX($P$2:$P$4096,MATCH($B$7,$P$2:$P$4096,1)+ROWS(Q$2:$Q2457))&lt;=$B$8,INDEX($P$2:$P$4096,MATCH($B$7,$P$2:$P$4096,1)+ROWS(Q$2:$Q2457)),"")</f>
        <v>364.99257908645262</v>
      </c>
      <c r="R2457" s="118">
        <f t="shared" si="402"/>
        <v>2702</v>
      </c>
      <c r="S2457" s="51">
        <f t="shared" ca="1" si="403"/>
        <v>364.99257908645262</v>
      </c>
      <c r="T2457" s="52">
        <f t="shared" ca="1" si="404"/>
        <v>2702</v>
      </c>
      <c r="U2457" s="39" t="str">
        <f t="shared" ca="1" si="405"/>
        <v>365,</v>
      </c>
      <c r="V2457" s="39" t="str">
        <f t="shared" ca="1" si="406"/>
        <v>364.9926,</v>
      </c>
      <c r="W2457" s="53" t="str">
        <f t="shared" ca="1" si="399"/>
        <v>36499,</v>
      </c>
      <c r="X2457" s="90"/>
      <c r="Y2457" s="52"/>
      <c r="Z2457" s="52"/>
      <c r="AA2457" s="52"/>
      <c r="AB2457" s="52"/>
      <c r="AC2457" s="52"/>
      <c r="AD2457" s="52"/>
      <c r="AE2457" s="52"/>
      <c r="AF2457" s="52"/>
      <c r="AG2457" s="52"/>
      <c r="AH2457" s="52"/>
    </row>
    <row r="2458" spans="11:34" ht="15" thickBot="1" x14ac:dyDescent="0.3">
      <c r="K2458" s="109"/>
      <c r="L2458" s="116">
        <v>2457</v>
      </c>
      <c r="M2458" s="33">
        <f t="shared" si="397"/>
        <v>1.8</v>
      </c>
      <c r="N2458" s="33">
        <f t="shared" si="398"/>
        <v>0.44742124542124545</v>
      </c>
      <c r="O2458" s="112">
        <f t="shared" si="400"/>
        <v>221.49566605012149</v>
      </c>
      <c r="P2458" s="33">
        <f t="shared" si="401"/>
        <v>326.62861995287693</v>
      </c>
      <c r="Q2458" s="117">
        <f>IF(INDEX($P$2:$P$4096,MATCH($B$7,$P$2:$P$4096,1)+ROWS(Q$2:$Q2458))&lt;=$B$8,INDEX($P$2:$P$4096,MATCH($B$7,$P$2:$P$4096,1)+ROWS(Q$2:$Q2458)),"")</f>
        <v>365.1501657567307</v>
      </c>
      <c r="R2458" s="118">
        <f t="shared" si="402"/>
        <v>2703</v>
      </c>
      <c r="S2458" s="51">
        <f t="shared" ca="1" si="403"/>
        <v>365.1501657567307</v>
      </c>
      <c r="T2458" s="52">
        <f t="shared" ca="1" si="404"/>
        <v>2703</v>
      </c>
      <c r="U2458" s="39" t="str">
        <f t="shared" ca="1" si="405"/>
        <v>365,</v>
      </c>
      <c r="V2458" s="39" t="str">
        <f t="shared" ca="1" si="406"/>
        <v>365.1502,</v>
      </c>
      <c r="W2458" s="53" t="str">
        <f t="shared" ca="1" si="399"/>
        <v>36515,</v>
      </c>
      <c r="X2458" s="90"/>
      <c r="Y2458" s="52"/>
      <c r="Z2458" s="52"/>
      <c r="AA2458" s="52"/>
      <c r="AB2458" s="52"/>
      <c r="AC2458" s="52"/>
      <c r="AD2458" s="52"/>
      <c r="AE2458" s="52"/>
      <c r="AF2458" s="52"/>
      <c r="AG2458" s="52"/>
      <c r="AH2458" s="52"/>
    </row>
    <row r="2459" spans="11:34" ht="15" thickBot="1" x14ac:dyDescent="0.3">
      <c r="K2459" s="109"/>
      <c r="L2459" s="116">
        <v>2458</v>
      </c>
      <c r="M2459" s="33">
        <f t="shared" si="397"/>
        <v>1.8007326007326008</v>
      </c>
      <c r="N2459" s="33">
        <f t="shared" si="398"/>
        <v>0.44753224553224558</v>
      </c>
      <c r="O2459" s="112">
        <f t="shared" si="400"/>
        <v>221.55061660012157</v>
      </c>
      <c r="P2459" s="33">
        <f t="shared" si="401"/>
        <v>326.7842295506868</v>
      </c>
      <c r="Q2459" s="117">
        <f>IF(INDEX($P$2:$P$4096,MATCH($B$7,$P$2:$P$4096,1)+ROWS(Q$2:$Q2459))&lt;=$B$8,INDEX($P$2:$P$4096,MATCH($B$7,$P$2:$P$4096,1)+ROWS(Q$2:$Q2459)),"")</f>
        <v>365.30776065842764</v>
      </c>
      <c r="R2459" s="118">
        <f t="shared" si="402"/>
        <v>2704</v>
      </c>
      <c r="S2459" s="51">
        <f t="shared" ca="1" si="403"/>
        <v>365.30776065842764</v>
      </c>
      <c r="T2459" s="52">
        <f t="shared" ca="1" si="404"/>
        <v>2704</v>
      </c>
      <c r="U2459" s="39" t="str">
        <f t="shared" ca="1" si="405"/>
        <v>365,</v>
      </c>
      <c r="V2459" s="39" t="str">
        <f t="shared" ca="1" si="406"/>
        <v>365.3078,</v>
      </c>
      <c r="W2459" s="53" t="str">
        <f t="shared" ca="1" si="399"/>
        <v>36531,</v>
      </c>
      <c r="X2459" s="90"/>
      <c r="Y2459" s="52"/>
      <c r="Z2459" s="52"/>
      <c r="AA2459" s="52"/>
      <c r="AB2459" s="52"/>
      <c r="AC2459" s="52"/>
      <c r="AD2459" s="52"/>
      <c r="AE2459" s="52"/>
      <c r="AF2459" s="52"/>
      <c r="AG2459" s="52"/>
      <c r="AH2459" s="52"/>
    </row>
    <row r="2460" spans="11:34" ht="15" thickBot="1" x14ac:dyDescent="0.3">
      <c r="K2460" s="109"/>
      <c r="L2460" s="116">
        <v>2459</v>
      </c>
      <c r="M2460" s="33">
        <f t="shared" si="397"/>
        <v>1.8014652014652015</v>
      </c>
      <c r="N2460" s="33">
        <f t="shared" si="398"/>
        <v>0.4476432456432457</v>
      </c>
      <c r="O2460" s="112">
        <f t="shared" si="400"/>
        <v>221.60556715012163</v>
      </c>
      <c r="P2460" s="33">
        <f t="shared" si="401"/>
        <v>326.93984706095881</v>
      </c>
      <c r="Q2460" s="117">
        <f>IF(INDEX($P$2:$P$4096,MATCH($B$7,$P$2:$P$4096,1)+ROWS(Q$2:$Q2460))&lt;=$B$8,INDEX($P$2:$P$4096,MATCH($B$7,$P$2:$P$4096,1)+ROWS(Q$2:$Q2460)),"")</f>
        <v>365.46536379288415</v>
      </c>
      <c r="R2460" s="118">
        <f t="shared" si="402"/>
        <v>2705</v>
      </c>
      <c r="S2460" s="51">
        <f t="shared" ca="1" si="403"/>
        <v>365.46536379288415</v>
      </c>
      <c r="T2460" s="52">
        <f t="shared" ca="1" si="404"/>
        <v>2705</v>
      </c>
      <c r="U2460" s="39" t="str">
        <f t="shared" ca="1" si="405"/>
        <v>365,</v>
      </c>
      <c r="V2460" s="39" t="str">
        <f t="shared" ca="1" si="406"/>
        <v>365.4654,</v>
      </c>
      <c r="W2460" s="53" t="str">
        <f t="shared" ca="1" si="399"/>
        <v>36547,</v>
      </c>
      <c r="X2460" s="90"/>
      <c r="Y2460" s="52"/>
      <c r="Z2460" s="52"/>
      <c r="AA2460" s="52"/>
      <c r="AB2460" s="52"/>
      <c r="AC2460" s="52"/>
      <c r="AD2460" s="52"/>
      <c r="AE2460" s="52"/>
      <c r="AF2460" s="52"/>
      <c r="AG2460" s="52"/>
      <c r="AH2460" s="52"/>
    </row>
    <row r="2461" spans="11:34" ht="15" thickBot="1" x14ac:dyDescent="0.3">
      <c r="K2461" s="109"/>
      <c r="L2461" s="116">
        <v>2460</v>
      </c>
      <c r="M2461" s="33">
        <f t="shared" si="397"/>
        <v>1.8021978021978022</v>
      </c>
      <c r="N2461" s="33">
        <f t="shared" si="398"/>
        <v>0.44775424575424583</v>
      </c>
      <c r="O2461" s="112">
        <f t="shared" si="400"/>
        <v>221.66051770012169</v>
      </c>
      <c r="P2461" s="33">
        <f t="shared" si="401"/>
        <v>327.09547248495591</v>
      </c>
      <c r="Q2461" s="117">
        <f>IF(INDEX($P$2:$P$4096,MATCH($B$7,$P$2:$P$4096,1)+ROWS(Q$2:$Q2461))&lt;=$B$8,INDEX($P$2:$P$4096,MATCH($B$7,$P$2:$P$4096,1)+ROWS(Q$2:$Q2461)),"")</f>
        <v>365.62297516144298</v>
      </c>
      <c r="R2461" s="118">
        <f t="shared" si="402"/>
        <v>2706</v>
      </c>
      <c r="S2461" s="51">
        <f t="shared" ca="1" si="403"/>
        <v>365.62297516144298</v>
      </c>
      <c r="T2461" s="52">
        <f t="shared" ca="1" si="404"/>
        <v>2706</v>
      </c>
      <c r="U2461" s="39" t="str">
        <f t="shared" ca="1" si="405"/>
        <v>366,</v>
      </c>
      <c r="V2461" s="39" t="str">
        <f t="shared" ca="1" si="406"/>
        <v>365.623,</v>
      </c>
      <c r="W2461" s="53" t="str">
        <f t="shared" ca="1" si="399"/>
        <v>36562,</v>
      </c>
      <c r="X2461" s="90"/>
      <c r="Y2461" s="52"/>
      <c r="Z2461" s="52"/>
      <c r="AA2461" s="52"/>
      <c r="AB2461" s="52"/>
      <c r="AC2461" s="52"/>
      <c r="AD2461" s="52"/>
      <c r="AE2461" s="52"/>
      <c r="AF2461" s="52"/>
      <c r="AG2461" s="52"/>
      <c r="AH2461" s="52"/>
    </row>
    <row r="2462" spans="11:34" ht="15" thickBot="1" x14ac:dyDescent="0.3">
      <c r="K2462" s="109"/>
      <c r="L2462" s="116">
        <v>2461</v>
      </c>
      <c r="M2462" s="33">
        <f t="shared" si="397"/>
        <v>1.802930402930403</v>
      </c>
      <c r="N2462" s="33">
        <f t="shared" si="398"/>
        <v>0.4478652458652459</v>
      </c>
      <c r="O2462" s="112">
        <f t="shared" si="400"/>
        <v>221.71546825012172</v>
      </c>
      <c r="P2462" s="33">
        <f t="shared" si="401"/>
        <v>327.25110582394137</v>
      </c>
      <c r="Q2462" s="117">
        <f>IF(INDEX($P$2:$P$4096,MATCH($B$7,$P$2:$P$4096,1)+ROWS(Q$2:$Q2462))&lt;=$B$8,INDEX($P$2:$P$4096,MATCH($B$7,$P$2:$P$4096,1)+ROWS(Q$2:$Q2462)),"")</f>
        <v>365.78059476544576</v>
      </c>
      <c r="R2462" s="118">
        <f t="shared" si="402"/>
        <v>2707</v>
      </c>
      <c r="S2462" s="51">
        <f t="shared" ca="1" si="403"/>
        <v>365.78059476544576</v>
      </c>
      <c r="T2462" s="52">
        <f t="shared" ca="1" si="404"/>
        <v>2707</v>
      </c>
      <c r="U2462" s="39" t="str">
        <f t="shared" ca="1" si="405"/>
        <v>366,</v>
      </c>
      <c r="V2462" s="39" t="str">
        <f t="shared" ca="1" si="406"/>
        <v>365.7806,</v>
      </c>
      <c r="W2462" s="53" t="str">
        <f t="shared" ca="1" si="399"/>
        <v>36578,</v>
      </c>
      <c r="X2462" s="90"/>
      <c r="Y2462" s="52"/>
      <c r="Z2462" s="52"/>
      <c r="AA2462" s="52"/>
      <c r="AB2462" s="52"/>
      <c r="AC2462" s="52"/>
      <c r="AD2462" s="52"/>
      <c r="AE2462" s="52"/>
      <c r="AF2462" s="52"/>
      <c r="AG2462" s="52"/>
      <c r="AH2462" s="52"/>
    </row>
    <row r="2463" spans="11:34" ht="15" thickBot="1" x14ac:dyDescent="0.3">
      <c r="K2463" s="109"/>
      <c r="L2463" s="116">
        <v>2462</v>
      </c>
      <c r="M2463" s="33">
        <f t="shared" si="397"/>
        <v>1.8036630036630037</v>
      </c>
      <c r="N2463" s="33">
        <f t="shared" si="398"/>
        <v>0.44797624597624602</v>
      </c>
      <c r="O2463" s="112">
        <f t="shared" si="400"/>
        <v>221.77041880012177</v>
      </c>
      <c r="P2463" s="33">
        <f t="shared" si="401"/>
        <v>327.40674707917896</v>
      </c>
      <c r="Q2463" s="117">
        <f>IF(INDEX($P$2:$P$4096,MATCH($B$7,$P$2:$P$4096,1)+ROWS(Q$2:$Q2463))&lt;=$B$8,INDEX($P$2:$P$4096,MATCH($B$7,$P$2:$P$4096,1)+ROWS(Q$2:$Q2463)),"")</f>
        <v>365.93822260623546</v>
      </c>
      <c r="R2463" s="118">
        <f t="shared" si="402"/>
        <v>2708</v>
      </c>
      <c r="S2463" s="51">
        <f t="shared" ca="1" si="403"/>
        <v>365.93822260623546</v>
      </c>
      <c r="T2463" s="52">
        <f t="shared" ca="1" si="404"/>
        <v>2708</v>
      </c>
      <c r="U2463" s="39" t="str">
        <f t="shared" ca="1" si="405"/>
        <v>366,</v>
      </c>
      <c r="V2463" s="39" t="str">
        <f t="shared" ca="1" si="406"/>
        <v>365.9382,</v>
      </c>
      <c r="W2463" s="53" t="str">
        <f t="shared" ca="1" si="399"/>
        <v>36594,</v>
      </c>
      <c r="X2463" s="90"/>
      <c r="Y2463" s="52"/>
      <c r="Z2463" s="52"/>
      <c r="AA2463" s="52"/>
      <c r="AB2463" s="52"/>
      <c r="AC2463" s="52"/>
      <c r="AD2463" s="52"/>
      <c r="AE2463" s="52"/>
      <c r="AF2463" s="52"/>
      <c r="AG2463" s="52"/>
      <c r="AH2463" s="52"/>
    </row>
    <row r="2464" spans="11:34" ht="15" thickBot="1" x14ac:dyDescent="0.3">
      <c r="K2464" s="109"/>
      <c r="L2464" s="116">
        <v>2463</v>
      </c>
      <c r="M2464" s="33">
        <f t="shared" si="397"/>
        <v>1.8043956043956044</v>
      </c>
      <c r="N2464" s="33">
        <f t="shared" si="398"/>
        <v>0.44808724608724615</v>
      </c>
      <c r="O2464" s="112">
        <f t="shared" si="400"/>
        <v>221.82536935012183</v>
      </c>
      <c r="P2464" s="33">
        <f t="shared" si="401"/>
        <v>327.5623962519324</v>
      </c>
      <c r="Q2464" s="117">
        <f>IF(INDEX($P$2:$P$4096,MATCH($B$7,$P$2:$P$4096,1)+ROWS(Q$2:$Q2464))&lt;=$B$8,INDEX($P$2:$P$4096,MATCH($B$7,$P$2:$P$4096,1)+ROWS(Q$2:$Q2464)),"")</f>
        <v>366.09585868515484</v>
      </c>
      <c r="R2464" s="118">
        <f t="shared" si="402"/>
        <v>2709</v>
      </c>
      <c r="S2464" s="51">
        <f t="shared" ca="1" si="403"/>
        <v>366.09585868515484</v>
      </c>
      <c r="T2464" s="52">
        <f t="shared" ca="1" si="404"/>
        <v>2709</v>
      </c>
      <c r="U2464" s="39" t="str">
        <f t="shared" ca="1" si="405"/>
        <v>366,</v>
      </c>
      <c r="V2464" s="39" t="str">
        <f t="shared" ca="1" si="406"/>
        <v>366.0959,</v>
      </c>
      <c r="W2464" s="53" t="str">
        <f t="shared" ca="1" si="399"/>
        <v>36610,</v>
      </c>
      <c r="X2464" s="90"/>
      <c r="Y2464" s="52"/>
      <c r="Z2464" s="52"/>
      <c r="AA2464" s="52"/>
      <c r="AB2464" s="52"/>
      <c r="AC2464" s="52"/>
      <c r="AD2464" s="52"/>
      <c r="AE2464" s="52"/>
      <c r="AF2464" s="52"/>
      <c r="AG2464" s="52"/>
      <c r="AH2464" s="52"/>
    </row>
    <row r="2465" spans="11:34" ht="15" thickBot="1" x14ac:dyDescent="0.3">
      <c r="K2465" s="109"/>
      <c r="L2465" s="116">
        <v>2464</v>
      </c>
      <c r="M2465" s="33">
        <f t="shared" si="397"/>
        <v>1.8051282051282052</v>
      </c>
      <c r="N2465" s="33">
        <f t="shared" si="398"/>
        <v>0.44819824619824622</v>
      </c>
      <c r="O2465" s="112">
        <f t="shared" si="400"/>
        <v>221.88031990012189</v>
      </c>
      <c r="P2465" s="33">
        <f t="shared" si="401"/>
        <v>327.71805334346544</v>
      </c>
      <c r="Q2465" s="117">
        <f>IF(INDEX($P$2:$P$4096,MATCH($B$7,$P$2:$P$4096,1)+ROWS(Q$2:$Q2465))&lt;=$B$8,INDEX($P$2:$P$4096,MATCH($B$7,$P$2:$P$4096,1)+ROWS(Q$2:$Q2465)),"")</f>
        <v>366.253503003547</v>
      </c>
      <c r="R2465" s="118">
        <f t="shared" si="402"/>
        <v>2710</v>
      </c>
      <c r="S2465" s="51">
        <f t="shared" ca="1" si="403"/>
        <v>366.253503003547</v>
      </c>
      <c r="T2465" s="52">
        <f t="shared" ca="1" si="404"/>
        <v>2710</v>
      </c>
      <c r="U2465" s="39" t="str">
        <f t="shared" ca="1" si="405"/>
        <v>366,</v>
      </c>
      <c r="V2465" s="39" t="str">
        <f t="shared" ca="1" si="406"/>
        <v>366.2535,</v>
      </c>
      <c r="W2465" s="53" t="str">
        <f t="shared" ca="1" si="399"/>
        <v>36625,</v>
      </c>
      <c r="X2465" s="90"/>
      <c r="Y2465" s="52"/>
      <c r="Z2465" s="52"/>
      <c r="AA2465" s="52"/>
      <c r="AB2465" s="52"/>
      <c r="AC2465" s="52"/>
      <c r="AD2465" s="52"/>
      <c r="AE2465" s="52"/>
      <c r="AF2465" s="52"/>
      <c r="AG2465" s="52"/>
      <c r="AH2465" s="52"/>
    </row>
    <row r="2466" spans="11:34" ht="15" thickBot="1" x14ac:dyDescent="0.3">
      <c r="K2466" s="109"/>
      <c r="L2466" s="116">
        <v>2465</v>
      </c>
      <c r="M2466" s="33">
        <f t="shared" si="397"/>
        <v>1.8058608058608059</v>
      </c>
      <c r="N2466" s="33">
        <f t="shared" si="398"/>
        <v>0.44830924630924635</v>
      </c>
      <c r="O2466" s="112">
        <f t="shared" si="400"/>
        <v>221.93527045012195</v>
      </c>
      <c r="P2466" s="33">
        <f t="shared" si="401"/>
        <v>327.8737183550432</v>
      </c>
      <c r="Q2466" s="117">
        <f>IF(INDEX($P$2:$P$4096,MATCH($B$7,$P$2:$P$4096,1)+ROWS(Q$2:$Q2466))&lt;=$B$8,INDEX($P$2:$P$4096,MATCH($B$7,$P$2:$P$4096,1)+ROWS(Q$2:$Q2466)),"")</f>
        <v>366.41115556275537</v>
      </c>
      <c r="R2466" s="118">
        <f t="shared" si="402"/>
        <v>2711</v>
      </c>
      <c r="S2466" s="51">
        <f t="shared" ca="1" si="403"/>
        <v>366.41115556275537</v>
      </c>
      <c r="T2466" s="52">
        <f t="shared" ca="1" si="404"/>
        <v>2711</v>
      </c>
      <c r="U2466" s="39" t="str">
        <f t="shared" ca="1" si="405"/>
        <v>366,</v>
      </c>
      <c r="V2466" s="39" t="str">
        <f t="shared" ca="1" si="406"/>
        <v>366.4112,</v>
      </c>
      <c r="W2466" s="53" t="str">
        <f t="shared" ca="1" si="399"/>
        <v>36641,</v>
      </c>
      <c r="X2466" s="90"/>
      <c r="Y2466" s="52"/>
      <c r="Z2466" s="52"/>
      <c r="AA2466" s="52"/>
      <c r="AB2466" s="52"/>
      <c r="AC2466" s="52"/>
      <c r="AD2466" s="52"/>
      <c r="AE2466" s="52"/>
      <c r="AF2466" s="52"/>
      <c r="AG2466" s="52"/>
      <c r="AH2466" s="52"/>
    </row>
    <row r="2467" spans="11:34" ht="15" thickBot="1" x14ac:dyDescent="0.3">
      <c r="K2467" s="109"/>
      <c r="L2467" s="116">
        <v>2466</v>
      </c>
      <c r="M2467" s="33">
        <f t="shared" si="397"/>
        <v>1.8065934065934066</v>
      </c>
      <c r="N2467" s="33">
        <f t="shared" si="398"/>
        <v>0.44842024642024647</v>
      </c>
      <c r="O2467" s="112">
        <f t="shared" si="400"/>
        <v>221.99022100012201</v>
      </c>
      <c r="P2467" s="33">
        <f t="shared" si="401"/>
        <v>328.0293912879302</v>
      </c>
      <c r="Q2467" s="117">
        <f>IF(INDEX($P$2:$P$4096,MATCH($B$7,$P$2:$P$4096,1)+ROWS(Q$2:$Q2467))&lt;=$B$8,INDEX($P$2:$P$4096,MATCH($B$7,$P$2:$P$4096,1)+ROWS(Q$2:$Q2467)),"")</f>
        <v>366.56881636412407</v>
      </c>
      <c r="R2467" s="118">
        <f t="shared" si="402"/>
        <v>2712</v>
      </c>
      <c r="S2467" s="51">
        <f t="shared" ca="1" si="403"/>
        <v>366.56881636412407</v>
      </c>
      <c r="T2467" s="52">
        <f t="shared" ca="1" si="404"/>
        <v>2712</v>
      </c>
      <c r="U2467" s="39" t="str">
        <f t="shared" ca="1" si="405"/>
        <v>367,</v>
      </c>
      <c r="V2467" s="39" t="str">
        <f t="shared" ca="1" si="406"/>
        <v>366.5688,</v>
      </c>
      <c r="W2467" s="53" t="str">
        <f t="shared" ca="1" si="399"/>
        <v>36657,</v>
      </c>
      <c r="X2467" s="90"/>
      <c r="Y2467" s="52"/>
      <c r="Z2467" s="52"/>
      <c r="AA2467" s="52"/>
      <c r="AB2467" s="52"/>
      <c r="AC2467" s="52"/>
      <c r="AD2467" s="52"/>
      <c r="AE2467" s="52"/>
      <c r="AF2467" s="52"/>
      <c r="AG2467" s="52"/>
      <c r="AH2467" s="52"/>
    </row>
    <row r="2468" spans="11:34" ht="15" thickBot="1" x14ac:dyDescent="0.3">
      <c r="K2468" s="109"/>
      <c r="L2468" s="116">
        <v>2467</v>
      </c>
      <c r="M2468" s="33">
        <f t="shared" si="397"/>
        <v>1.8073260073260073</v>
      </c>
      <c r="N2468" s="33">
        <f t="shared" si="398"/>
        <v>0.4485312465312466</v>
      </c>
      <c r="O2468" s="112">
        <f t="shared" si="400"/>
        <v>222.04517155012206</v>
      </c>
      <c r="P2468" s="33">
        <f t="shared" si="401"/>
        <v>328.18507214339132</v>
      </c>
      <c r="Q2468" s="117">
        <f>IF(INDEX($P$2:$P$4096,MATCH($B$7,$P$2:$P$4096,1)+ROWS(Q$2:$Q2468))&lt;=$B$8,INDEX($P$2:$P$4096,MATCH($B$7,$P$2:$P$4096,1)+ROWS(Q$2:$Q2468)),"")</f>
        <v>366.72648540899712</v>
      </c>
      <c r="R2468" s="118">
        <f t="shared" si="402"/>
        <v>2713</v>
      </c>
      <c r="S2468" s="51">
        <f t="shared" ca="1" si="403"/>
        <v>366.72648540899712</v>
      </c>
      <c r="T2468" s="52">
        <f t="shared" ca="1" si="404"/>
        <v>2713</v>
      </c>
      <c r="U2468" s="39" t="str">
        <f t="shared" ca="1" si="405"/>
        <v>367,</v>
      </c>
      <c r="V2468" s="39" t="str">
        <f t="shared" ca="1" si="406"/>
        <v>366.7265,</v>
      </c>
      <c r="W2468" s="53" t="str">
        <f t="shared" ca="1" si="399"/>
        <v>36673,</v>
      </c>
      <c r="X2468" s="90"/>
      <c r="Y2468" s="52"/>
      <c r="Z2468" s="52"/>
      <c r="AA2468" s="52"/>
      <c r="AB2468" s="52"/>
      <c r="AC2468" s="52"/>
      <c r="AD2468" s="52"/>
      <c r="AE2468" s="52"/>
      <c r="AF2468" s="52"/>
      <c r="AG2468" s="52"/>
      <c r="AH2468" s="52"/>
    </row>
    <row r="2469" spans="11:34" ht="15" thickBot="1" x14ac:dyDescent="0.3">
      <c r="K2469" s="109"/>
      <c r="L2469" s="116">
        <v>2468</v>
      </c>
      <c r="M2469" s="33">
        <f t="shared" si="397"/>
        <v>1.8080586080586081</v>
      </c>
      <c r="N2469" s="33">
        <f t="shared" si="398"/>
        <v>0.44864224664224667</v>
      </c>
      <c r="O2469" s="112">
        <f t="shared" si="400"/>
        <v>222.10012210012209</v>
      </c>
      <c r="P2469" s="33">
        <f t="shared" si="401"/>
        <v>328.34076092269225</v>
      </c>
      <c r="Q2469" s="117">
        <f>IF(INDEX($P$2:$P$4096,MATCH($B$7,$P$2:$P$4096,1)+ROWS(Q$2:$Q2469))&lt;=$B$8,INDEX($P$2:$P$4096,MATCH($B$7,$P$2:$P$4096,1)+ROWS(Q$2:$Q2469)),"")</f>
        <v>366.88416269871919</v>
      </c>
      <c r="R2469" s="118">
        <f t="shared" si="402"/>
        <v>2714</v>
      </c>
      <c r="S2469" s="51">
        <f t="shared" ca="1" si="403"/>
        <v>366.88416269871919</v>
      </c>
      <c r="T2469" s="52">
        <f t="shared" ca="1" si="404"/>
        <v>2714</v>
      </c>
      <c r="U2469" s="39" t="str">
        <f t="shared" ca="1" si="405"/>
        <v>367,</v>
      </c>
      <c r="V2469" s="39" t="str">
        <f t="shared" ca="1" si="406"/>
        <v>366.8842,</v>
      </c>
      <c r="W2469" s="53" t="str">
        <f t="shared" ca="1" si="399"/>
        <v>36688,</v>
      </c>
      <c r="X2469" s="90"/>
      <c r="Y2469" s="52"/>
      <c r="Z2469" s="52"/>
      <c r="AA2469" s="52"/>
      <c r="AB2469" s="52"/>
      <c r="AC2469" s="52"/>
      <c r="AD2469" s="52"/>
      <c r="AE2469" s="52"/>
      <c r="AF2469" s="52"/>
      <c r="AG2469" s="52"/>
      <c r="AH2469" s="52"/>
    </row>
    <row r="2470" spans="11:34" ht="15" thickBot="1" x14ac:dyDescent="0.3">
      <c r="K2470" s="109"/>
      <c r="L2470" s="116">
        <v>2469</v>
      </c>
      <c r="M2470" s="33">
        <f t="shared" si="397"/>
        <v>1.8087912087912088</v>
      </c>
      <c r="N2470" s="33">
        <f t="shared" si="398"/>
        <v>0.44875324675324679</v>
      </c>
      <c r="O2470" s="112">
        <f t="shared" si="400"/>
        <v>222.15507265012215</v>
      </c>
      <c r="P2470" s="33">
        <f t="shared" si="401"/>
        <v>328.49645762709855</v>
      </c>
      <c r="Q2470" s="117">
        <f>IF(INDEX($P$2:$P$4096,MATCH($B$7,$P$2:$P$4096,1)+ROWS(Q$2:$Q2470))&lt;=$B$8,INDEX($P$2:$P$4096,MATCH($B$7,$P$2:$P$4096,1)+ROWS(Q$2:$Q2470)),"")</f>
        <v>367.0418482346351</v>
      </c>
      <c r="R2470" s="118">
        <f t="shared" si="402"/>
        <v>2715</v>
      </c>
      <c r="S2470" s="51">
        <f t="shared" ca="1" si="403"/>
        <v>367.0418482346351</v>
      </c>
      <c r="T2470" s="52">
        <f t="shared" ca="1" si="404"/>
        <v>2715</v>
      </c>
      <c r="U2470" s="39" t="str">
        <f t="shared" ca="1" si="405"/>
        <v>367,</v>
      </c>
      <c r="V2470" s="39" t="str">
        <f t="shared" ca="1" si="406"/>
        <v>367.0418,</v>
      </c>
      <c r="W2470" s="53" t="str">
        <f t="shared" ca="1" si="399"/>
        <v>36704,</v>
      </c>
      <c r="X2470" s="90"/>
      <c r="Y2470" s="52"/>
      <c r="Z2470" s="52"/>
      <c r="AA2470" s="52"/>
      <c r="AB2470" s="52"/>
      <c r="AC2470" s="52"/>
      <c r="AD2470" s="52"/>
      <c r="AE2470" s="52"/>
      <c r="AF2470" s="52"/>
      <c r="AG2470" s="52"/>
      <c r="AH2470" s="52"/>
    </row>
    <row r="2471" spans="11:34" ht="15" thickBot="1" x14ac:dyDescent="0.3">
      <c r="K2471" s="109"/>
      <c r="L2471" s="116">
        <v>2470</v>
      </c>
      <c r="M2471" s="33">
        <f t="shared" si="397"/>
        <v>1.8095238095238095</v>
      </c>
      <c r="N2471" s="33">
        <f t="shared" si="398"/>
        <v>0.44886424686424692</v>
      </c>
      <c r="O2471" s="112">
        <f t="shared" si="400"/>
        <v>222.21002320012224</v>
      </c>
      <c r="P2471" s="33">
        <f t="shared" si="401"/>
        <v>328.65216225787657</v>
      </c>
      <c r="Q2471" s="117">
        <f>IF(INDEX($P$2:$P$4096,MATCH($B$7,$P$2:$P$4096,1)+ROWS(Q$2:$Q2471))&lt;=$B$8,INDEX($P$2:$P$4096,MATCH($B$7,$P$2:$P$4096,1)+ROWS(Q$2:$Q2471)),"")</f>
        <v>367.19954201808963</v>
      </c>
      <c r="R2471" s="118">
        <f t="shared" si="402"/>
        <v>2716</v>
      </c>
      <c r="S2471" s="51">
        <f t="shared" ca="1" si="403"/>
        <v>367.19954201808963</v>
      </c>
      <c r="T2471" s="52">
        <f t="shared" ca="1" si="404"/>
        <v>2716</v>
      </c>
      <c r="U2471" s="39" t="str">
        <f t="shared" ca="1" si="405"/>
        <v>367,</v>
      </c>
      <c r="V2471" s="39" t="str">
        <f t="shared" ca="1" si="406"/>
        <v>367.1995,</v>
      </c>
      <c r="W2471" s="53" t="str">
        <f t="shared" ca="1" si="399"/>
        <v>36720,</v>
      </c>
      <c r="X2471" s="90"/>
      <c r="Y2471" s="52"/>
      <c r="Z2471" s="52"/>
      <c r="AA2471" s="52"/>
      <c r="AB2471" s="52"/>
      <c r="AC2471" s="52"/>
      <c r="AD2471" s="52"/>
      <c r="AE2471" s="52"/>
      <c r="AF2471" s="52"/>
      <c r="AG2471" s="52"/>
      <c r="AH2471" s="52"/>
    </row>
    <row r="2472" spans="11:34" ht="15" thickBot="1" x14ac:dyDescent="0.3">
      <c r="K2472" s="109"/>
      <c r="L2472" s="116">
        <v>2471</v>
      </c>
      <c r="M2472" s="33">
        <f t="shared" si="397"/>
        <v>1.8102564102564103</v>
      </c>
      <c r="N2472" s="33">
        <f t="shared" si="398"/>
        <v>0.44897524697524704</v>
      </c>
      <c r="O2472" s="112">
        <f t="shared" si="400"/>
        <v>222.26497375012229</v>
      </c>
      <c r="P2472" s="33">
        <f t="shared" si="401"/>
        <v>328.80787481629255</v>
      </c>
      <c r="Q2472" s="117">
        <f>IF(INDEX($P$2:$P$4096,MATCH($B$7,$P$2:$P$4096,1)+ROWS(Q$2:$Q2472))&lt;=$B$8,INDEX($P$2:$P$4096,MATCH($B$7,$P$2:$P$4096,1)+ROWS(Q$2:$Q2472)),"")</f>
        <v>367.35724405042873</v>
      </c>
      <c r="R2472" s="118">
        <f t="shared" si="402"/>
        <v>2717</v>
      </c>
      <c r="S2472" s="51">
        <f t="shared" ca="1" si="403"/>
        <v>367.35724405042873</v>
      </c>
      <c r="T2472" s="52">
        <f t="shared" ca="1" si="404"/>
        <v>2717</v>
      </c>
      <c r="U2472" s="39" t="str">
        <f t="shared" ca="1" si="405"/>
        <v>367,</v>
      </c>
      <c r="V2472" s="39" t="str">
        <f t="shared" ca="1" si="406"/>
        <v>367.3572,</v>
      </c>
      <c r="W2472" s="53" t="str">
        <f t="shared" ca="1" si="399"/>
        <v>36736,</v>
      </c>
      <c r="X2472" s="90"/>
      <c r="Y2472" s="52"/>
      <c r="Z2472" s="52"/>
      <c r="AA2472" s="52"/>
      <c r="AB2472" s="52"/>
      <c r="AC2472" s="52"/>
      <c r="AD2472" s="52"/>
      <c r="AE2472" s="52"/>
      <c r="AF2472" s="52"/>
      <c r="AG2472" s="52"/>
      <c r="AH2472" s="52"/>
    </row>
    <row r="2473" spans="11:34" ht="15" thickBot="1" x14ac:dyDescent="0.3">
      <c r="K2473" s="109"/>
      <c r="L2473" s="116">
        <v>2472</v>
      </c>
      <c r="M2473" s="33">
        <f t="shared" si="397"/>
        <v>1.810989010989011</v>
      </c>
      <c r="N2473" s="33">
        <f t="shared" si="398"/>
        <v>0.44908624708624711</v>
      </c>
      <c r="O2473" s="112">
        <f t="shared" si="400"/>
        <v>222.31992430012232</v>
      </c>
      <c r="P2473" s="33">
        <f t="shared" si="401"/>
        <v>328.96359530361264</v>
      </c>
      <c r="Q2473" s="117">
        <f>IF(INDEX($P$2:$P$4096,MATCH($B$7,$P$2:$P$4096,1)+ROWS(Q$2:$Q2473))&lt;=$B$8,INDEX($P$2:$P$4096,MATCH($B$7,$P$2:$P$4096,1)+ROWS(Q$2:$Q2473)),"")</f>
        <v>367.51495433299823</v>
      </c>
      <c r="R2473" s="118">
        <f t="shared" si="402"/>
        <v>2718</v>
      </c>
      <c r="S2473" s="51">
        <f t="shared" ca="1" si="403"/>
        <v>367.51495433299823</v>
      </c>
      <c r="T2473" s="52">
        <f t="shared" ca="1" si="404"/>
        <v>2718</v>
      </c>
      <c r="U2473" s="39" t="str">
        <f t="shared" ca="1" si="405"/>
        <v>368,</v>
      </c>
      <c r="V2473" s="39" t="str">
        <f t="shared" ca="1" si="406"/>
        <v>367.515,</v>
      </c>
      <c r="W2473" s="53" t="str">
        <f t="shared" ca="1" si="399"/>
        <v>36751,</v>
      </c>
      <c r="X2473" s="90"/>
      <c r="Y2473" s="52"/>
      <c r="Z2473" s="52"/>
      <c r="AA2473" s="52"/>
      <c r="AB2473" s="52"/>
      <c r="AC2473" s="52"/>
      <c r="AD2473" s="52"/>
      <c r="AE2473" s="52"/>
      <c r="AF2473" s="52"/>
      <c r="AG2473" s="52"/>
      <c r="AH2473" s="52"/>
    </row>
    <row r="2474" spans="11:34" ht="15" thickBot="1" x14ac:dyDescent="0.3">
      <c r="K2474" s="109"/>
      <c r="L2474" s="116">
        <v>2473</v>
      </c>
      <c r="M2474" s="33">
        <f t="shared" si="397"/>
        <v>1.8117216117216117</v>
      </c>
      <c r="N2474" s="33">
        <f t="shared" si="398"/>
        <v>0.44919724719724724</v>
      </c>
      <c r="O2474" s="112">
        <f t="shared" si="400"/>
        <v>222.37487485012238</v>
      </c>
      <c r="P2474" s="33">
        <f t="shared" si="401"/>
        <v>329.11932372110465</v>
      </c>
      <c r="Q2474" s="117">
        <f>IF(INDEX($P$2:$P$4096,MATCH($B$7,$P$2:$P$4096,1)+ROWS(Q$2:$Q2474))&lt;=$B$8,INDEX($P$2:$P$4096,MATCH($B$7,$P$2:$P$4096,1)+ROWS(Q$2:$Q2474)),"")</f>
        <v>367.67267286714417</v>
      </c>
      <c r="R2474" s="118">
        <f t="shared" si="402"/>
        <v>2719</v>
      </c>
      <c r="S2474" s="51">
        <f t="shared" ca="1" si="403"/>
        <v>367.67267286714417</v>
      </c>
      <c r="T2474" s="52">
        <f t="shared" ca="1" si="404"/>
        <v>2719</v>
      </c>
      <c r="U2474" s="39" t="str">
        <f t="shared" ca="1" si="405"/>
        <v>368,</v>
      </c>
      <c r="V2474" s="39" t="str">
        <f t="shared" ca="1" si="406"/>
        <v>367.6727,</v>
      </c>
      <c r="W2474" s="53" t="str">
        <f t="shared" ca="1" si="399"/>
        <v>36767,</v>
      </c>
      <c r="X2474" s="90"/>
      <c r="Y2474" s="52"/>
      <c r="Z2474" s="52"/>
      <c r="AA2474" s="52"/>
      <c r="AB2474" s="52"/>
      <c r="AC2474" s="52"/>
      <c r="AD2474" s="52"/>
      <c r="AE2474" s="52"/>
      <c r="AF2474" s="52"/>
      <c r="AG2474" s="52"/>
      <c r="AH2474" s="52"/>
    </row>
    <row r="2475" spans="11:34" ht="15" thickBot="1" x14ac:dyDescent="0.3">
      <c r="K2475" s="109"/>
      <c r="L2475" s="116">
        <v>2474</v>
      </c>
      <c r="M2475" s="33">
        <f t="shared" si="397"/>
        <v>1.8124542124542125</v>
      </c>
      <c r="N2475" s="33">
        <f t="shared" si="398"/>
        <v>0.44930824730824737</v>
      </c>
      <c r="O2475" s="112">
        <f t="shared" si="400"/>
        <v>222.42982540012244</v>
      </c>
      <c r="P2475" s="33">
        <f t="shared" si="401"/>
        <v>329.27506007003575</v>
      </c>
      <c r="Q2475" s="117">
        <f>IF(INDEX($P$2:$P$4096,MATCH($B$7,$P$2:$P$4096,1)+ROWS(Q$2:$Q2475))&lt;=$B$8,INDEX($P$2:$P$4096,MATCH($B$7,$P$2:$P$4096,1)+ROWS(Q$2:$Q2475)),"")</f>
        <v>367.83039965421284</v>
      </c>
      <c r="R2475" s="118">
        <f t="shared" si="402"/>
        <v>2720</v>
      </c>
      <c r="S2475" s="51">
        <f t="shared" ca="1" si="403"/>
        <v>367.83039965421284</v>
      </c>
      <c r="T2475" s="52">
        <f t="shared" ca="1" si="404"/>
        <v>2720</v>
      </c>
      <c r="U2475" s="39" t="str">
        <f t="shared" ca="1" si="405"/>
        <v>368,</v>
      </c>
      <c r="V2475" s="39" t="str">
        <f t="shared" ca="1" si="406"/>
        <v>367.8304,</v>
      </c>
      <c r="W2475" s="53" t="str">
        <f t="shared" ca="1" si="399"/>
        <v>36783,</v>
      </c>
      <c r="X2475" s="90"/>
      <c r="Y2475" s="52"/>
      <c r="Z2475" s="52"/>
      <c r="AA2475" s="52"/>
      <c r="AB2475" s="52"/>
      <c r="AC2475" s="52"/>
      <c r="AD2475" s="52"/>
      <c r="AE2475" s="52"/>
      <c r="AF2475" s="52"/>
      <c r="AG2475" s="52"/>
      <c r="AH2475" s="52"/>
    </row>
    <row r="2476" spans="11:34" ht="15" thickBot="1" x14ac:dyDescent="0.3">
      <c r="K2476" s="109"/>
      <c r="L2476" s="116">
        <v>2475</v>
      </c>
      <c r="M2476" s="33">
        <f t="shared" si="397"/>
        <v>1.8131868131868132</v>
      </c>
      <c r="N2476" s="33">
        <f t="shared" si="398"/>
        <v>0.44941924741924744</v>
      </c>
      <c r="O2476" s="112">
        <f t="shared" si="400"/>
        <v>222.48477595012247</v>
      </c>
      <c r="P2476" s="33">
        <f t="shared" si="401"/>
        <v>329.43080435167298</v>
      </c>
      <c r="Q2476" s="117">
        <f>IF(INDEX($P$2:$P$4096,MATCH($B$7,$P$2:$P$4096,1)+ROWS(Q$2:$Q2476))&lt;=$B$8,INDEX($P$2:$P$4096,MATCH($B$7,$P$2:$P$4096,1)+ROWS(Q$2:$Q2476)),"")</f>
        <v>367.98813469555154</v>
      </c>
      <c r="R2476" s="118">
        <f t="shared" si="402"/>
        <v>2721</v>
      </c>
      <c r="S2476" s="51">
        <f t="shared" ca="1" si="403"/>
        <v>367.98813469555154</v>
      </c>
      <c r="T2476" s="52">
        <f t="shared" ca="1" si="404"/>
        <v>2721</v>
      </c>
      <c r="U2476" s="39" t="str">
        <f t="shared" ca="1" si="405"/>
        <v>368,</v>
      </c>
      <c r="V2476" s="39" t="str">
        <f t="shared" ca="1" si="406"/>
        <v>367.9881,</v>
      </c>
      <c r="W2476" s="53" t="str">
        <f t="shared" ca="1" si="399"/>
        <v>36799,</v>
      </c>
      <c r="X2476" s="90"/>
      <c r="Y2476" s="52"/>
      <c r="Z2476" s="52"/>
      <c r="AA2476" s="52"/>
      <c r="AB2476" s="52"/>
      <c r="AC2476" s="52"/>
      <c r="AD2476" s="52"/>
      <c r="AE2476" s="52"/>
      <c r="AF2476" s="52"/>
      <c r="AG2476" s="52"/>
      <c r="AH2476" s="52"/>
    </row>
    <row r="2477" spans="11:34" ht="15" thickBot="1" x14ac:dyDescent="0.3">
      <c r="K2477" s="109"/>
      <c r="L2477" s="116">
        <v>2476</v>
      </c>
      <c r="M2477" s="33">
        <f t="shared" si="397"/>
        <v>1.8139194139194139</v>
      </c>
      <c r="N2477" s="33">
        <f t="shared" si="398"/>
        <v>0.44953024753024756</v>
      </c>
      <c r="O2477" s="112">
        <f t="shared" si="400"/>
        <v>222.53972650012255</v>
      </c>
      <c r="P2477" s="33">
        <f t="shared" si="401"/>
        <v>329.58655656728484</v>
      </c>
      <c r="Q2477" s="117">
        <f>IF(INDEX($P$2:$P$4096,MATCH($B$7,$P$2:$P$4096,1)+ROWS(Q$2:$Q2477))&lt;=$B$8,INDEX($P$2:$P$4096,MATCH($B$7,$P$2:$P$4096,1)+ROWS(Q$2:$Q2477)),"")</f>
        <v>368.14587799250666</v>
      </c>
      <c r="R2477" s="118">
        <f t="shared" si="402"/>
        <v>2722</v>
      </c>
      <c r="S2477" s="51">
        <f t="shared" ca="1" si="403"/>
        <v>368.14587799250666</v>
      </c>
      <c r="T2477" s="52">
        <f t="shared" ca="1" si="404"/>
        <v>2722</v>
      </c>
      <c r="U2477" s="39" t="str">
        <f t="shared" ca="1" si="405"/>
        <v>368,</v>
      </c>
      <c r="V2477" s="39" t="str">
        <f t="shared" ca="1" si="406"/>
        <v>368.1459,</v>
      </c>
      <c r="W2477" s="53" t="str">
        <f t="shared" ca="1" si="399"/>
        <v>36815,</v>
      </c>
      <c r="X2477" s="90"/>
      <c r="Y2477" s="52"/>
      <c r="Z2477" s="52"/>
      <c r="AA2477" s="52"/>
      <c r="AB2477" s="52"/>
      <c r="AC2477" s="52"/>
      <c r="AD2477" s="52"/>
      <c r="AE2477" s="52"/>
      <c r="AF2477" s="52"/>
      <c r="AG2477" s="52"/>
      <c r="AH2477" s="52"/>
    </row>
    <row r="2478" spans="11:34" ht="15" thickBot="1" x14ac:dyDescent="0.3">
      <c r="K2478" s="109"/>
      <c r="L2478" s="116">
        <v>2477</v>
      </c>
      <c r="M2478" s="33">
        <f t="shared" si="397"/>
        <v>1.8146520146520146</v>
      </c>
      <c r="N2478" s="33">
        <f t="shared" si="398"/>
        <v>0.44964124764124769</v>
      </c>
      <c r="O2478" s="112">
        <f t="shared" si="400"/>
        <v>222.59467705012261</v>
      </c>
      <c r="P2478" s="33">
        <f t="shared" si="401"/>
        <v>329.74231671813965</v>
      </c>
      <c r="Q2478" s="117">
        <f>IF(INDEX($P$2:$P$4096,MATCH($B$7,$P$2:$P$4096,1)+ROWS(Q$2:$Q2478))&lt;=$B$8,INDEX($P$2:$P$4096,MATCH($B$7,$P$2:$P$4096,1)+ROWS(Q$2:$Q2478)),"")</f>
        <v>368.30362954642607</v>
      </c>
      <c r="R2478" s="118">
        <f t="shared" si="402"/>
        <v>2723</v>
      </c>
      <c r="S2478" s="51">
        <f t="shared" ca="1" si="403"/>
        <v>368.30362954642607</v>
      </c>
      <c r="T2478" s="52">
        <f t="shared" ca="1" si="404"/>
        <v>2723</v>
      </c>
      <c r="U2478" s="39" t="str">
        <f t="shared" ca="1" si="405"/>
        <v>368,</v>
      </c>
      <c r="V2478" s="39" t="str">
        <f t="shared" ca="1" si="406"/>
        <v>368.3036,</v>
      </c>
      <c r="W2478" s="53" t="str">
        <f t="shared" ca="1" si="399"/>
        <v>36830,</v>
      </c>
      <c r="X2478" s="90"/>
      <c r="Y2478" s="52"/>
      <c r="Z2478" s="52"/>
      <c r="AA2478" s="52"/>
      <c r="AB2478" s="52"/>
      <c r="AC2478" s="52"/>
      <c r="AD2478" s="52"/>
      <c r="AE2478" s="52"/>
      <c r="AF2478" s="52"/>
      <c r="AG2478" s="52"/>
      <c r="AH2478" s="52"/>
    </row>
    <row r="2479" spans="11:34" ht="15" thickBot="1" x14ac:dyDescent="0.3">
      <c r="K2479" s="109"/>
      <c r="L2479" s="116">
        <v>2478</v>
      </c>
      <c r="M2479" s="33">
        <f t="shared" si="397"/>
        <v>1.8153846153846154</v>
      </c>
      <c r="N2479" s="33">
        <f t="shared" si="398"/>
        <v>0.44975224775224781</v>
      </c>
      <c r="O2479" s="112">
        <f t="shared" si="400"/>
        <v>222.64962760012267</v>
      </c>
      <c r="P2479" s="33">
        <f t="shared" si="401"/>
        <v>329.89808480550545</v>
      </c>
      <c r="Q2479" s="117">
        <f>IF(INDEX($P$2:$P$4096,MATCH($B$7,$P$2:$P$4096,1)+ROWS(Q$2:$Q2479))&lt;=$B$8,INDEX($P$2:$P$4096,MATCH($B$7,$P$2:$P$4096,1)+ROWS(Q$2:$Q2479)),"")</f>
        <v>368.46138935865775</v>
      </c>
      <c r="R2479" s="118">
        <f t="shared" si="402"/>
        <v>2724</v>
      </c>
      <c r="S2479" s="51">
        <f t="shared" ca="1" si="403"/>
        <v>368.46138935865775</v>
      </c>
      <c r="T2479" s="52">
        <f t="shared" ca="1" si="404"/>
        <v>2724</v>
      </c>
      <c r="U2479" s="39" t="str">
        <f t="shared" ca="1" si="405"/>
        <v>368,</v>
      </c>
      <c r="V2479" s="39" t="str">
        <f t="shared" ca="1" si="406"/>
        <v>368.4614,</v>
      </c>
      <c r="W2479" s="53" t="str">
        <f t="shared" ca="1" si="399"/>
        <v>36846,</v>
      </c>
      <c r="X2479" s="90"/>
      <c r="Y2479" s="52"/>
      <c r="Z2479" s="52"/>
      <c r="AA2479" s="52"/>
      <c r="AB2479" s="52"/>
      <c r="AC2479" s="52"/>
      <c r="AD2479" s="52"/>
      <c r="AE2479" s="52"/>
      <c r="AF2479" s="52"/>
      <c r="AG2479" s="52"/>
      <c r="AH2479" s="52"/>
    </row>
    <row r="2480" spans="11:34" ht="15" thickBot="1" x14ac:dyDescent="0.3">
      <c r="K2480" s="109"/>
      <c r="L2480" s="116">
        <v>2479</v>
      </c>
      <c r="M2480" s="33">
        <f t="shared" si="397"/>
        <v>1.8161172161172161</v>
      </c>
      <c r="N2480" s="33">
        <f t="shared" si="398"/>
        <v>0.44986324786324788</v>
      </c>
      <c r="O2480" s="112">
        <f t="shared" si="400"/>
        <v>222.7045781501227</v>
      </c>
      <c r="P2480" s="33">
        <f t="shared" si="401"/>
        <v>330.0538608306519</v>
      </c>
      <c r="Q2480" s="117">
        <f>IF(INDEX($P$2:$P$4096,MATCH($B$7,$P$2:$P$4096,1)+ROWS(Q$2:$Q2480))&lt;=$B$8,INDEX($P$2:$P$4096,MATCH($B$7,$P$2:$P$4096,1)+ROWS(Q$2:$Q2480)),"")</f>
        <v>368.61915743054971</v>
      </c>
      <c r="R2480" s="118">
        <f t="shared" si="402"/>
        <v>2725</v>
      </c>
      <c r="S2480" s="51">
        <f t="shared" ca="1" si="403"/>
        <v>368.61915743054971</v>
      </c>
      <c r="T2480" s="52">
        <f t="shared" ca="1" si="404"/>
        <v>2725</v>
      </c>
      <c r="U2480" s="39" t="str">
        <f t="shared" ca="1" si="405"/>
        <v>369,</v>
      </c>
      <c r="V2480" s="39" t="str">
        <f t="shared" ca="1" si="406"/>
        <v>368.6192,</v>
      </c>
      <c r="W2480" s="53" t="str">
        <f t="shared" ca="1" si="399"/>
        <v>36862,</v>
      </c>
      <c r="X2480" s="90"/>
      <c r="Y2480" s="52"/>
      <c r="Z2480" s="52"/>
      <c r="AA2480" s="52"/>
      <c r="AB2480" s="52"/>
      <c r="AC2480" s="52"/>
      <c r="AD2480" s="52"/>
      <c r="AE2480" s="52"/>
      <c r="AF2480" s="52"/>
      <c r="AG2480" s="52"/>
      <c r="AH2480" s="52"/>
    </row>
    <row r="2481" spans="11:34" ht="15" thickBot="1" x14ac:dyDescent="0.3">
      <c r="K2481" s="109"/>
      <c r="L2481" s="116">
        <v>2480</v>
      </c>
      <c r="M2481" s="33">
        <f t="shared" si="397"/>
        <v>1.8168498168498168</v>
      </c>
      <c r="N2481" s="33">
        <f t="shared" si="398"/>
        <v>0.44997424797424801</v>
      </c>
      <c r="O2481" s="112">
        <f t="shared" si="400"/>
        <v>222.75952870012276</v>
      </c>
      <c r="P2481" s="33">
        <f t="shared" si="401"/>
        <v>330.20964479484741</v>
      </c>
      <c r="Q2481" s="117">
        <f>IF(INDEX($P$2:$P$4096,MATCH($B$7,$P$2:$P$4096,1)+ROWS(Q$2:$Q2481))&lt;=$B$8,INDEX($P$2:$P$4096,MATCH($B$7,$P$2:$P$4096,1)+ROWS(Q$2:$Q2481)),"")</f>
        <v>368.77693376345013</v>
      </c>
      <c r="R2481" s="118">
        <f t="shared" si="402"/>
        <v>2726</v>
      </c>
      <c r="S2481" s="51">
        <f t="shared" ca="1" si="403"/>
        <v>368.77693376345013</v>
      </c>
      <c r="T2481" s="52">
        <f t="shared" ca="1" si="404"/>
        <v>2726</v>
      </c>
      <c r="U2481" s="39" t="str">
        <f t="shared" ca="1" si="405"/>
        <v>369,</v>
      </c>
      <c r="V2481" s="39" t="str">
        <f t="shared" ca="1" si="406"/>
        <v>368.7769,</v>
      </c>
      <c r="W2481" s="53" t="str">
        <f t="shared" ca="1" si="399"/>
        <v>36878,</v>
      </c>
      <c r="X2481" s="90"/>
      <c r="Y2481" s="52"/>
      <c r="Z2481" s="52"/>
      <c r="AA2481" s="52"/>
      <c r="AB2481" s="52"/>
      <c r="AC2481" s="52"/>
      <c r="AD2481" s="52"/>
      <c r="AE2481" s="52"/>
      <c r="AF2481" s="52"/>
      <c r="AG2481" s="52"/>
      <c r="AH2481" s="52"/>
    </row>
    <row r="2482" spans="11:34" ht="15" thickBot="1" x14ac:dyDescent="0.3">
      <c r="K2482" s="109"/>
      <c r="L2482" s="116">
        <v>2481</v>
      </c>
      <c r="M2482" s="33">
        <f t="shared" si="397"/>
        <v>1.8175824175824176</v>
      </c>
      <c r="N2482" s="33">
        <f t="shared" si="398"/>
        <v>0.45008524808524814</v>
      </c>
      <c r="O2482" s="112">
        <f t="shared" si="400"/>
        <v>222.81447925012282</v>
      </c>
      <c r="P2482" s="33">
        <f t="shared" si="401"/>
        <v>330.36543669936231</v>
      </c>
      <c r="Q2482" s="117">
        <f>IF(INDEX($P$2:$P$4096,MATCH($B$7,$P$2:$P$4096,1)+ROWS(Q$2:$Q2482))&lt;=$B$8,INDEX($P$2:$P$4096,MATCH($B$7,$P$2:$P$4096,1)+ROWS(Q$2:$Q2482)),"")</f>
        <v>368.93471835870793</v>
      </c>
      <c r="R2482" s="118">
        <f t="shared" si="402"/>
        <v>2727</v>
      </c>
      <c r="S2482" s="51">
        <f t="shared" ca="1" si="403"/>
        <v>368.93471835870793</v>
      </c>
      <c r="T2482" s="52">
        <f t="shared" ca="1" si="404"/>
        <v>2727</v>
      </c>
      <c r="U2482" s="39" t="str">
        <f t="shared" ca="1" si="405"/>
        <v>369,</v>
      </c>
      <c r="V2482" s="39" t="str">
        <f t="shared" ca="1" si="406"/>
        <v>368.9347,</v>
      </c>
      <c r="W2482" s="53" t="str">
        <f t="shared" ca="1" si="399"/>
        <v>36893,</v>
      </c>
      <c r="X2482" s="90"/>
      <c r="Y2482" s="52"/>
      <c r="Z2482" s="52"/>
      <c r="AA2482" s="52"/>
      <c r="AB2482" s="52"/>
      <c r="AC2482" s="52"/>
      <c r="AD2482" s="52"/>
      <c r="AE2482" s="52"/>
      <c r="AF2482" s="52"/>
      <c r="AG2482" s="52"/>
      <c r="AH2482" s="52"/>
    </row>
    <row r="2483" spans="11:34" ht="15" thickBot="1" x14ac:dyDescent="0.3">
      <c r="K2483" s="109"/>
      <c r="L2483" s="116">
        <v>2482</v>
      </c>
      <c r="M2483" s="33">
        <f t="shared" si="397"/>
        <v>1.8183150183150183</v>
      </c>
      <c r="N2483" s="33">
        <f t="shared" si="398"/>
        <v>0.45019624819624826</v>
      </c>
      <c r="O2483" s="112">
        <f t="shared" si="400"/>
        <v>222.8694298001229</v>
      </c>
      <c r="P2483" s="33">
        <f t="shared" si="401"/>
        <v>330.52123654546614</v>
      </c>
      <c r="Q2483" s="117">
        <f>IF(INDEX($P$2:$P$4096,MATCH($B$7,$P$2:$P$4096,1)+ROWS(Q$2:$Q2483))&lt;=$B$8,INDEX($P$2:$P$4096,MATCH($B$7,$P$2:$P$4096,1)+ROWS(Q$2:$Q2483)),"")</f>
        <v>369.09251121767289</v>
      </c>
      <c r="R2483" s="118">
        <f t="shared" si="402"/>
        <v>2728</v>
      </c>
      <c r="S2483" s="51">
        <f t="shared" ca="1" si="403"/>
        <v>369.09251121767289</v>
      </c>
      <c r="T2483" s="52">
        <f t="shared" ca="1" si="404"/>
        <v>2728</v>
      </c>
      <c r="U2483" s="39" t="str">
        <f t="shared" ca="1" si="405"/>
        <v>369,</v>
      </c>
      <c r="V2483" s="39" t="str">
        <f t="shared" ca="1" si="406"/>
        <v>369.0925,</v>
      </c>
      <c r="W2483" s="53" t="str">
        <f t="shared" ca="1" si="399"/>
        <v>36909,</v>
      </c>
      <c r="X2483" s="90"/>
      <c r="Y2483" s="52"/>
      <c r="Z2483" s="52"/>
      <c r="AA2483" s="52"/>
      <c r="AB2483" s="52"/>
      <c r="AC2483" s="52"/>
      <c r="AD2483" s="52"/>
      <c r="AE2483" s="52"/>
      <c r="AF2483" s="52"/>
      <c r="AG2483" s="52"/>
      <c r="AH2483" s="52"/>
    </row>
    <row r="2484" spans="11:34" ht="15" thickBot="1" x14ac:dyDescent="0.3">
      <c r="K2484" s="109"/>
      <c r="L2484" s="116">
        <v>2483</v>
      </c>
      <c r="M2484" s="33">
        <f t="shared" si="397"/>
        <v>1.819047619047619</v>
      </c>
      <c r="N2484" s="33">
        <f t="shared" si="398"/>
        <v>0.45030724830724833</v>
      </c>
      <c r="O2484" s="112">
        <f t="shared" si="400"/>
        <v>222.92438035012293</v>
      </c>
      <c r="P2484" s="33">
        <f t="shared" si="401"/>
        <v>330.6770443344289</v>
      </c>
      <c r="Q2484" s="117">
        <f>IF(INDEX($P$2:$P$4096,MATCH($B$7,$P$2:$P$4096,1)+ROWS(Q$2:$Q2484))&lt;=$B$8,INDEX($P$2:$P$4096,MATCH($B$7,$P$2:$P$4096,1)+ROWS(Q$2:$Q2484)),"")</f>
        <v>369.25031234169302</v>
      </c>
      <c r="R2484" s="118">
        <f t="shared" si="402"/>
        <v>2729</v>
      </c>
      <c r="S2484" s="51">
        <f t="shared" ca="1" si="403"/>
        <v>369.25031234169302</v>
      </c>
      <c r="T2484" s="52">
        <f t="shared" ca="1" si="404"/>
        <v>2729</v>
      </c>
      <c r="U2484" s="39" t="str">
        <f t="shared" ca="1" si="405"/>
        <v>369,</v>
      </c>
      <c r="V2484" s="39" t="str">
        <f t="shared" ca="1" si="406"/>
        <v>369.2503,</v>
      </c>
      <c r="W2484" s="53" t="str">
        <f t="shared" ca="1" si="399"/>
        <v>36925,</v>
      </c>
      <c r="X2484" s="90"/>
      <c r="Y2484" s="52"/>
      <c r="Z2484" s="52"/>
      <c r="AA2484" s="52"/>
      <c r="AB2484" s="52"/>
      <c r="AC2484" s="52"/>
      <c r="AD2484" s="52"/>
      <c r="AE2484" s="52"/>
      <c r="AF2484" s="52"/>
      <c r="AG2484" s="52"/>
      <c r="AH2484" s="52"/>
    </row>
    <row r="2485" spans="11:34" ht="15" thickBot="1" x14ac:dyDescent="0.3">
      <c r="K2485" s="109"/>
      <c r="L2485" s="116">
        <v>2484</v>
      </c>
      <c r="M2485" s="33">
        <f t="shared" si="397"/>
        <v>1.8197802197802198</v>
      </c>
      <c r="N2485" s="33">
        <f t="shared" si="398"/>
        <v>0.45041824841824846</v>
      </c>
      <c r="O2485" s="112">
        <f t="shared" si="400"/>
        <v>222.97933090012299</v>
      </c>
      <c r="P2485" s="33">
        <f t="shared" si="401"/>
        <v>330.83286006752127</v>
      </c>
      <c r="Q2485" s="117">
        <f>IF(INDEX($P$2:$P$4096,MATCH($B$7,$P$2:$P$4096,1)+ROWS(Q$2:$Q2485))&lt;=$B$8,INDEX($P$2:$P$4096,MATCH($B$7,$P$2:$P$4096,1)+ROWS(Q$2:$Q2485)),"")</f>
        <v>369.40812173211913</v>
      </c>
      <c r="R2485" s="118">
        <f t="shared" si="402"/>
        <v>2730</v>
      </c>
      <c r="S2485" s="51">
        <f t="shared" ca="1" si="403"/>
        <v>369.40812173211913</v>
      </c>
      <c r="T2485" s="52">
        <f t="shared" ca="1" si="404"/>
        <v>2730</v>
      </c>
      <c r="U2485" s="39" t="str">
        <f t="shared" ca="1" si="405"/>
        <v>369,</v>
      </c>
      <c r="V2485" s="39" t="str">
        <f t="shared" ca="1" si="406"/>
        <v>369.4081,</v>
      </c>
      <c r="W2485" s="53" t="str">
        <f t="shared" ca="1" si="399"/>
        <v>36941,</v>
      </c>
      <c r="X2485" s="90"/>
      <c r="Y2485" s="52"/>
      <c r="Z2485" s="52"/>
      <c r="AA2485" s="52"/>
      <c r="AB2485" s="52"/>
      <c r="AC2485" s="52"/>
      <c r="AD2485" s="52"/>
      <c r="AE2485" s="52"/>
      <c r="AF2485" s="52"/>
      <c r="AG2485" s="52"/>
      <c r="AH2485" s="52"/>
    </row>
    <row r="2486" spans="11:34" ht="15" thickBot="1" x14ac:dyDescent="0.3">
      <c r="K2486" s="109"/>
      <c r="L2486" s="116">
        <v>2485</v>
      </c>
      <c r="M2486" s="33">
        <f t="shared" si="397"/>
        <v>1.8205128205128205</v>
      </c>
      <c r="N2486" s="33">
        <f t="shared" si="398"/>
        <v>0.45052924852924858</v>
      </c>
      <c r="O2486" s="112">
        <f t="shared" si="400"/>
        <v>223.03428145012305</v>
      </c>
      <c r="P2486" s="33">
        <f t="shared" si="401"/>
        <v>330.98868374601381</v>
      </c>
      <c r="Q2486" s="117">
        <f>IF(INDEX($P$2:$P$4096,MATCH($B$7,$P$2:$P$4096,1)+ROWS(Q$2:$Q2486))&lt;=$B$8,INDEX($P$2:$P$4096,MATCH($B$7,$P$2:$P$4096,1)+ROWS(Q$2:$Q2486)),"")</f>
        <v>369.56593939030114</v>
      </c>
      <c r="R2486" s="118">
        <f t="shared" si="402"/>
        <v>2731</v>
      </c>
      <c r="S2486" s="51">
        <f t="shared" ca="1" si="403"/>
        <v>369.56593939030114</v>
      </c>
      <c r="T2486" s="52">
        <f t="shared" ca="1" si="404"/>
        <v>2731</v>
      </c>
      <c r="U2486" s="39" t="str">
        <f t="shared" ca="1" si="405"/>
        <v>370,</v>
      </c>
      <c r="V2486" s="39" t="str">
        <f t="shared" ca="1" si="406"/>
        <v>369.5659,</v>
      </c>
      <c r="W2486" s="53" t="str">
        <f t="shared" ca="1" si="399"/>
        <v>36957,</v>
      </c>
      <c r="X2486" s="90"/>
      <c r="Y2486" s="52"/>
      <c r="Z2486" s="52"/>
      <c r="AA2486" s="52"/>
      <c r="AB2486" s="52"/>
      <c r="AC2486" s="52"/>
      <c r="AD2486" s="52"/>
      <c r="AE2486" s="52"/>
      <c r="AF2486" s="52"/>
      <c r="AG2486" s="52"/>
      <c r="AH2486" s="52"/>
    </row>
    <row r="2487" spans="11:34" ht="15" thickBot="1" x14ac:dyDescent="0.3">
      <c r="K2487" s="109"/>
      <c r="L2487" s="116">
        <v>2486</v>
      </c>
      <c r="M2487" s="33">
        <f t="shared" si="397"/>
        <v>1.8212454212454212</v>
      </c>
      <c r="N2487" s="33">
        <f t="shared" si="398"/>
        <v>0.45064024864024865</v>
      </c>
      <c r="O2487" s="112">
        <f t="shared" si="400"/>
        <v>223.08923200012308</v>
      </c>
      <c r="P2487" s="33">
        <f t="shared" si="401"/>
        <v>331.14451537117787</v>
      </c>
      <c r="Q2487" s="117">
        <f>IF(INDEX($P$2:$P$4096,MATCH($B$7,$P$2:$P$4096,1)+ROWS(Q$2:$Q2487))&lt;=$B$8,INDEX($P$2:$P$4096,MATCH($B$7,$P$2:$P$4096,1)+ROWS(Q$2:$Q2487)),"")</f>
        <v>369.72376531758908</v>
      </c>
      <c r="R2487" s="118">
        <f t="shared" si="402"/>
        <v>2732</v>
      </c>
      <c r="S2487" s="51">
        <f t="shared" ca="1" si="403"/>
        <v>369.72376531758908</v>
      </c>
      <c r="T2487" s="52">
        <f t="shared" ca="1" si="404"/>
        <v>2732</v>
      </c>
      <c r="U2487" s="39" t="str">
        <f t="shared" ca="1" si="405"/>
        <v>370,</v>
      </c>
      <c r="V2487" s="39" t="str">
        <f t="shared" ca="1" si="406"/>
        <v>369.7238,</v>
      </c>
      <c r="W2487" s="53" t="str">
        <f t="shared" ca="1" si="399"/>
        <v>36972,</v>
      </c>
      <c r="X2487" s="90"/>
      <c r="Y2487" s="52"/>
      <c r="Z2487" s="52"/>
      <c r="AA2487" s="52"/>
      <c r="AB2487" s="52"/>
      <c r="AC2487" s="52"/>
      <c r="AD2487" s="52"/>
      <c r="AE2487" s="52"/>
      <c r="AF2487" s="52"/>
      <c r="AG2487" s="52"/>
      <c r="AH2487" s="52"/>
    </row>
    <row r="2488" spans="11:34" ht="15" thickBot="1" x14ac:dyDescent="0.3">
      <c r="K2488" s="109"/>
      <c r="L2488" s="116">
        <v>2487</v>
      </c>
      <c r="M2488" s="33">
        <f t="shared" si="397"/>
        <v>1.8219780219780219</v>
      </c>
      <c r="N2488" s="33">
        <f t="shared" si="398"/>
        <v>0.45075124875124878</v>
      </c>
      <c r="O2488" s="112">
        <f t="shared" si="400"/>
        <v>223.14418255012313</v>
      </c>
      <c r="P2488" s="33">
        <f t="shared" si="401"/>
        <v>331.30035494428506</v>
      </c>
      <c r="Q2488" s="117">
        <f>IF(INDEX($P$2:$P$4096,MATCH($B$7,$P$2:$P$4096,1)+ROWS(Q$2:$Q2488))&lt;=$B$8,INDEX($P$2:$P$4096,MATCH($B$7,$P$2:$P$4096,1)+ROWS(Q$2:$Q2488)),"")</f>
        <v>369.88159951533413</v>
      </c>
      <c r="R2488" s="118">
        <f t="shared" si="402"/>
        <v>2733</v>
      </c>
      <c r="S2488" s="51">
        <f t="shared" ca="1" si="403"/>
        <v>369.88159951533413</v>
      </c>
      <c r="T2488" s="52">
        <f t="shared" ca="1" si="404"/>
        <v>2733</v>
      </c>
      <c r="U2488" s="39" t="str">
        <f t="shared" ca="1" si="405"/>
        <v>370,</v>
      </c>
      <c r="V2488" s="39" t="str">
        <f t="shared" ca="1" si="406"/>
        <v>369.8816,</v>
      </c>
      <c r="W2488" s="53" t="str">
        <f t="shared" ca="1" si="399"/>
        <v>36988,</v>
      </c>
      <c r="X2488" s="90"/>
      <c r="Y2488" s="52"/>
      <c r="Z2488" s="52"/>
      <c r="AA2488" s="52"/>
      <c r="AB2488" s="52"/>
      <c r="AC2488" s="52"/>
      <c r="AD2488" s="52"/>
      <c r="AE2488" s="52"/>
      <c r="AF2488" s="52"/>
      <c r="AG2488" s="52"/>
      <c r="AH2488" s="52"/>
    </row>
    <row r="2489" spans="11:34" ht="15" thickBot="1" x14ac:dyDescent="0.3">
      <c r="K2489" s="109"/>
      <c r="L2489" s="116">
        <v>2488</v>
      </c>
      <c r="M2489" s="33">
        <f t="shared" si="397"/>
        <v>1.8227106227106227</v>
      </c>
      <c r="N2489" s="33">
        <f t="shared" si="398"/>
        <v>0.4508622488622489</v>
      </c>
      <c r="O2489" s="112">
        <f t="shared" si="400"/>
        <v>223.19913310012322</v>
      </c>
      <c r="P2489" s="33">
        <f t="shared" si="401"/>
        <v>331.45620246660707</v>
      </c>
      <c r="Q2489" s="117">
        <f>IF(INDEX($P$2:$P$4096,MATCH($B$7,$P$2:$P$4096,1)+ROWS(Q$2:$Q2489))&lt;=$B$8,INDEX($P$2:$P$4096,MATCH($B$7,$P$2:$P$4096,1)+ROWS(Q$2:$Q2489)),"")</f>
        <v>370.03944198488745</v>
      </c>
      <c r="R2489" s="118">
        <f t="shared" si="402"/>
        <v>2734</v>
      </c>
      <c r="S2489" s="51">
        <f t="shared" ca="1" si="403"/>
        <v>370.03944198488745</v>
      </c>
      <c r="T2489" s="52">
        <f t="shared" ca="1" si="404"/>
        <v>2734</v>
      </c>
      <c r="U2489" s="39" t="str">
        <f t="shared" ca="1" si="405"/>
        <v>370,</v>
      </c>
      <c r="V2489" s="39" t="str">
        <f t="shared" ca="1" si="406"/>
        <v>370.0394,</v>
      </c>
      <c r="W2489" s="53" t="str">
        <f t="shared" ca="1" si="399"/>
        <v>37004,</v>
      </c>
      <c r="X2489" s="90"/>
      <c r="Y2489" s="52"/>
      <c r="Z2489" s="52"/>
      <c r="AA2489" s="52"/>
      <c r="AB2489" s="52"/>
      <c r="AC2489" s="52"/>
      <c r="AD2489" s="52"/>
      <c r="AE2489" s="52"/>
      <c r="AF2489" s="52"/>
      <c r="AG2489" s="52"/>
      <c r="AH2489" s="52"/>
    </row>
    <row r="2490" spans="11:34" ht="15" thickBot="1" x14ac:dyDescent="0.3">
      <c r="K2490" s="109"/>
      <c r="L2490" s="116">
        <v>2489</v>
      </c>
      <c r="M2490" s="33">
        <f t="shared" si="397"/>
        <v>1.8234432234432234</v>
      </c>
      <c r="N2490" s="33">
        <f t="shared" si="398"/>
        <v>0.45097324897324903</v>
      </c>
      <c r="O2490" s="112">
        <f t="shared" si="400"/>
        <v>223.25408365012328</v>
      </c>
      <c r="P2490" s="33">
        <f t="shared" si="401"/>
        <v>331.61205793941559</v>
      </c>
      <c r="Q2490" s="117">
        <f>IF(INDEX($P$2:$P$4096,MATCH($B$7,$P$2:$P$4096,1)+ROWS(Q$2:$Q2490))&lt;=$B$8,INDEX($P$2:$P$4096,MATCH($B$7,$P$2:$P$4096,1)+ROWS(Q$2:$Q2490)),"")</f>
        <v>370.19729272760009</v>
      </c>
      <c r="R2490" s="118">
        <f t="shared" si="402"/>
        <v>2735</v>
      </c>
      <c r="S2490" s="51">
        <f t="shared" ca="1" si="403"/>
        <v>370.19729272760009</v>
      </c>
      <c r="T2490" s="52">
        <f t="shared" ca="1" si="404"/>
        <v>2735</v>
      </c>
      <c r="U2490" s="39" t="str">
        <f t="shared" ca="1" si="405"/>
        <v>370,</v>
      </c>
      <c r="V2490" s="39" t="str">
        <f t="shared" ca="1" si="406"/>
        <v>370.1973,</v>
      </c>
      <c r="W2490" s="53" t="str">
        <f t="shared" ca="1" si="399"/>
        <v>37020,</v>
      </c>
      <c r="X2490" s="90"/>
      <c r="Y2490" s="52"/>
      <c r="Z2490" s="52"/>
      <c r="AA2490" s="52"/>
      <c r="AB2490" s="52"/>
      <c r="AC2490" s="52"/>
      <c r="AD2490" s="52"/>
      <c r="AE2490" s="52"/>
      <c r="AF2490" s="52"/>
      <c r="AG2490" s="52"/>
      <c r="AH2490" s="52"/>
    </row>
    <row r="2491" spans="11:34" ht="15" thickBot="1" x14ac:dyDescent="0.3">
      <c r="K2491" s="109"/>
      <c r="L2491" s="116">
        <v>2490</v>
      </c>
      <c r="M2491" s="33">
        <f t="shared" si="397"/>
        <v>1.8241758241758241</v>
      </c>
      <c r="N2491" s="33">
        <f t="shared" si="398"/>
        <v>0.4510842490842491</v>
      </c>
      <c r="O2491" s="112">
        <f t="shared" si="400"/>
        <v>223.30903420012331</v>
      </c>
      <c r="P2491" s="33">
        <f t="shared" si="401"/>
        <v>331.76792136398348</v>
      </c>
      <c r="Q2491" s="117">
        <f>IF(INDEX($P$2:$P$4096,MATCH($B$7,$P$2:$P$4096,1)+ROWS(Q$2:$Q2491))&lt;=$B$8,INDEX($P$2:$P$4096,MATCH($B$7,$P$2:$P$4096,1)+ROWS(Q$2:$Q2491)),"")</f>
        <v>370.35515174482367</v>
      </c>
      <c r="R2491" s="118">
        <f t="shared" si="402"/>
        <v>2736</v>
      </c>
      <c r="S2491" s="51">
        <f t="shared" ca="1" si="403"/>
        <v>370.35515174482367</v>
      </c>
      <c r="T2491" s="52">
        <f t="shared" ca="1" si="404"/>
        <v>2736</v>
      </c>
      <c r="U2491" s="39" t="str">
        <f t="shared" ca="1" si="405"/>
        <v>370,</v>
      </c>
      <c r="V2491" s="39" t="str">
        <f t="shared" ca="1" si="406"/>
        <v>370.3552,</v>
      </c>
      <c r="W2491" s="53" t="str">
        <f t="shared" ca="1" si="399"/>
        <v>37036,</v>
      </c>
      <c r="X2491" s="90"/>
      <c r="Y2491" s="52"/>
      <c r="Z2491" s="52"/>
      <c r="AA2491" s="52"/>
      <c r="AB2491" s="52"/>
      <c r="AC2491" s="52"/>
      <c r="AD2491" s="52"/>
      <c r="AE2491" s="52"/>
      <c r="AF2491" s="52"/>
      <c r="AG2491" s="52"/>
      <c r="AH2491" s="52"/>
    </row>
    <row r="2492" spans="11:34" ht="15" thickBot="1" x14ac:dyDescent="0.3">
      <c r="K2492" s="109"/>
      <c r="L2492" s="116">
        <v>2491</v>
      </c>
      <c r="M2492" s="33">
        <f t="shared" si="397"/>
        <v>1.8249084249084249</v>
      </c>
      <c r="N2492" s="33">
        <f t="shared" si="398"/>
        <v>0.45119524919524923</v>
      </c>
      <c r="O2492" s="112">
        <f t="shared" si="400"/>
        <v>223.36398475012336</v>
      </c>
      <c r="P2492" s="33">
        <f t="shared" si="401"/>
        <v>331.9237927415831</v>
      </c>
      <c r="Q2492" s="117">
        <f>IF(INDEX($P$2:$P$4096,MATCH($B$7,$P$2:$P$4096,1)+ROWS(Q$2:$Q2492))&lt;=$B$8,INDEX($P$2:$P$4096,MATCH($B$7,$P$2:$P$4096,1)+ROWS(Q$2:$Q2492)),"")</f>
        <v>370.51301903791051</v>
      </c>
      <c r="R2492" s="118">
        <f t="shared" si="402"/>
        <v>2737</v>
      </c>
      <c r="S2492" s="51">
        <f t="shared" ca="1" si="403"/>
        <v>370.51301903791051</v>
      </c>
      <c r="T2492" s="52">
        <f t="shared" ca="1" si="404"/>
        <v>2737</v>
      </c>
      <c r="U2492" s="39" t="str">
        <f t="shared" ca="1" si="405"/>
        <v>371,</v>
      </c>
      <c r="V2492" s="39" t="str">
        <f t="shared" ca="1" si="406"/>
        <v>370.513,</v>
      </c>
      <c r="W2492" s="53" t="str">
        <f t="shared" ca="1" si="399"/>
        <v>37051,</v>
      </c>
      <c r="X2492" s="90"/>
      <c r="Y2492" s="52"/>
      <c r="Z2492" s="52"/>
      <c r="AA2492" s="52"/>
      <c r="AB2492" s="52"/>
      <c r="AC2492" s="52"/>
      <c r="AD2492" s="52"/>
      <c r="AE2492" s="52"/>
      <c r="AF2492" s="52"/>
      <c r="AG2492" s="52"/>
      <c r="AH2492" s="52"/>
    </row>
    <row r="2493" spans="11:34" ht="15" thickBot="1" x14ac:dyDescent="0.3">
      <c r="K2493" s="109"/>
      <c r="L2493" s="116">
        <v>2492</v>
      </c>
      <c r="M2493" s="33">
        <f t="shared" si="397"/>
        <v>1.8256410256410256</v>
      </c>
      <c r="N2493" s="33">
        <f t="shared" si="398"/>
        <v>0.45130624930624935</v>
      </c>
      <c r="O2493" s="112">
        <f t="shared" si="400"/>
        <v>223.41893530012342</v>
      </c>
      <c r="P2493" s="33">
        <f t="shared" si="401"/>
        <v>332.07967207348764</v>
      </c>
      <c r="Q2493" s="117">
        <f>IF(INDEX($P$2:$P$4096,MATCH($B$7,$P$2:$P$4096,1)+ROWS(Q$2:$Q2493))&lt;=$B$8,INDEX($P$2:$P$4096,MATCH($B$7,$P$2:$P$4096,1)+ROWS(Q$2:$Q2493)),"")</f>
        <v>370.6708946082129</v>
      </c>
      <c r="R2493" s="118">
        <f t="shared" si="402"/>
        <v>2738</v>
      </c>
      <c r="S2493" s="51">
        <f t="shared" ca="1" si="403"/>
        <v>370.6708946082129</v>
      </c>
      <c r="T2493" s="52">
        <f t="shared" ca="1" si="404"/>
        <v>2738</v>
      </c>
      <c r="U2493" s="39" t="str">
        <f t="shared" ca="1" si="405"/>
        <v>371,</v>
      </c>
      <c r="V2493" s="39" t="str">
        <f t="shared" ca="1" si="406"/>
        <v>370.6709,</v>
      </c>
      <c r="W2493" s="53" t="str">
        <f t="shared" ca="1" si="399"/>
        <v>37067,</v>
      </c>
      <c r="X2493" s="90"/>
      <c r="Y2493" s="52"/>
      <c r="Z2493" s="52"/>
      <c r="AA2493" s="52"/>
      <c r="AB2493" s="52"/>
      <c r="AC2493" s="52"/>
      <c r="AD2493" s="52"/>
      <c r="AE2493" s="52"/>
      <c r="AF2493" s="52"/>
      <c r="AG2493" s="52"/>
      <c r="AH2493" s="52"/>
    </row>
    <row r="2494" spans="11:34" ht="15" thickBot="1" x14ac:dyDescent="0.3">
      <c r="K2494" s="109"/>
      <c r="L2494" s="116">
        <v>2493</v>
      </c>
      <c r="M2494" s="33">
        <f t="shared" si="397"/>
        <v>1.8263736263736263</v>
      </c>
      <c r="N2494" s="33">
        <f t="shared" si="398"/>
        <v>0.45141724941724948</v>
      </c>
      <c r="O2494" s="112">
        <f t="shared" si="400"/>
        <v>223.47388585012348</v>
      </c>
      <c r="P2494" s="33">
        <f t="shared" si="401"/>
        <v>332.23555936097063</v>
      </c>
      <c r="Q2494" s="117">
        <f>IF(INDEX($P$2:$P$4096,MATCH($B$7,$P$2:$P$4096,1)+ROWS(Q$2:$Q2494))&lt;=$B$8,INDEX($P$2:$P$4096,MATCH($B$7,$P$2:$P$4096,1)+ROWS(Q$2:$Q2494)),"")</f>
        <v>370.82877845708362</v>
      </c>
      <c r="R2494" s="118">
        <f t="shared" si="402"/>
        <v>2739</v>
      </c>
      <c r="S2494" s="51">
        <f t="shared" ca="1" si="403"/>
        <v>370.82877845708362</v>
      </c>
      <c r="T2494" s="52">
        <f t="shared" ca="1" si="404"/>
        <v>2739</v>
      </c>
      <c r="U2494" s="39" t="str">
        <f t="shared" ca="1" si="405"/>
        <v>371,</v>
      </c>
      <c r="V2494" s="39" t="str">
        <f t="shared" ca="1" si="406"/>
        <v>370.8288,</v>
      </c>
      <c r="W2494" s="53" t="str">
        <f t="shared" ca="1" si="399"/>
        <v>37083,</v>
      </c>
      <c r="X2494" s="90"/>
      <c r="Y2494" s="52"/>
      <c r="Z2494" s="52"/>
      <c r="AA2494" s="52"/>
      <c r="AB2494" s="52"/>
      <c r="AC2494" s="52"/>
      <c r="AD2494" s="52"/>
      <c r="AE2494" s="52"/>
      <c r="AF2494" s="52"/>
      <c r="AG2494" s="52"/>
      <c r="AH2494" s="52"/>
    </row>
    <row r="2495" spans="11:34" ht="15" thickBot="1" x14ac:dyDescent="0.3">
      <c r="K2495" s="109"/>
      <c r="L2495" s="116">
        <v>2494</v>
      </c>
      <c r="M2495" s="33">
        <f t="shared" si="397"/>
        <v>1.8271062271062271</v>
      </c>
      <c r="N2495" s="33">
        <f t="shared" si="398"/>
        <v>0.45152824952824955</v>
      </c>
      <c r="O2495" s="112">
        <f t="shared" si="400"/>
        <v>223.52883640012354</v>
      </c>
      <c r="P2495" s="33">
        <f t="shared" si="401"/>
        <v>332.39145460530534</v>
      </c>
      <c r="Q2495" s="117">
        <f>IF(INDEX($P$2:$P$4096,MATCH($B$7,$P$2:$P$4096,1)+ROWS(Q$2:$Q2495))&lt;=$B$8,INDEX($P$2:$P$4096,MATCH($B$7,$P$2:$P$4096,1)+ROWS(Q$2:$Q2495)),"")</f>
        <v>370.98667058587597</v>
      </c>
      <c r="R2495" s="118">
        <f t="shared" si="402"/>
        <v>2740</v>
      </c>
      <c r="S2495" s="51">
        <f t="shared" ca="1" si="403"/>
        <v>370.98667058587597</v>
      </c>
      <c r="T2495" s="52">
        <f t="shared" ca="1" si="404"/>
        <v>2740</v>
      </c>
      <c r="U2495" s="39" t="str">
        <f t="shared" ca="1" si="405"/>
        <v>371,</v>
      </c>
      <c r="V2495" s="39" t="str">
        <f t="shared" ca="1" si="406"/>
        <v>370.9867,</v>
      </c>
      <c r="W2495" s="53" t="str">
        <f t="shared" ca="1" si="399"/>
        <v>37099,</v>
      </c>
      <c r="X2495" s="90"/>
      <c r="Y2495" s="52"/>
      <c r="Z2495" s="52"/>
      <c r="AA2495" s="52"/>
      <c r="AB2495" s="52"/>
      <c r="AC2495" s="52"/>
      <c r="AD2495" s="52"/>
      <c r="AE2495" s="52"/>
      <c r="AF2495" s="52"/>
      <c r="AG2495" s="52"/>
      <c r="AH2495" s="52"/>
    </row>
    <row r="2496" spans="11:34" ht="15" thickBot="1" x14ac:dyDescent="0.3">
      <c r="K2496" s="109"/>
      <c r="L2496" s="116">
        <v>2495</v>
      </c>
      <c r="M2496" s="33">
        <f t="shared" si="397"/>
        <v>1.8278388278388278</v>
      </c>
      <c r="N2496" s="33">
        <f t="shared" si="398"/>
        <v>0.45163924963924967</v>
      </c>
      <c r="O2496" s="112">
        <f t="shared" si="400"/>
        <v>223.5837869501236</v>
      </c>
      <c r="P2496" s="33">
        <f t="shared" si="401"/>
        <v>332.5473578077661</v>
      </c>
      <c r="Q2496" s="117">
        <f>IF(INDEX($P$2:$P$4096,MATCH($B$7,$P$2:$P$4096,1)+ROWS(Q$2:$Q2496))&lt;=$B$8,INDEX($P$2:$P$4096,MATCH($B$7,$P$2:$P$4096,1)+ROWS(Q$2:$Q2496)),"")</f>
        <v>371.14457099594262</v>
      </c>
      <c r="R2496" s="118">
        <f t="shared" si="402"/>
        <v>2741</v>
      </c>
      <c r="S2496" s="51">
        <f t="shared" ca="1" si="403"/>
        <v>371.14457099594262</v>
      </c>
      <c r="T2496" s="52">
        <f t="shared" ca="1" si="404"/>
        <v>2741</v>
      </c>
      <c r="U2496" s="39" t="str">
        <f t="shared" ca="1" si="405"/>
        <v>371,</v>
      </c>
      <c r="V2496" s="39" t="str">
        <f t="shared" ca="1" si="406"/>
        <v>371.1446,</v>
      </c>
      <c r="W2496" s="53" t="str">
        <f t="shared" ca="1" si="399"/>
        <v>37114,</v>
      </c>
      <c r="X2496" s="90"/>
      <c r="Y2496" s="52"/>
      <c r="Z2496" s="52"/>
      <c r="AA2496" s="52"/>
      <c r="AB2496" s="52"/>
      <c r="AC2496" s="52"/>
      <c r="AD2496" s="52"/>
      <c r="AE2496" s="52"/>
      <c r="AF2496" s="52"/>
      <c r="AG2496" s="52"/>
      <c r="AH2496" s="52"/>
    </row>
    <row r="2497" spans="11:34" ht="15" thickBot="1" x14ac:dyDescent="0.3">
      <c r="K2497" s="109"/>
      <c r="L2497" s="116">
        <v>2496</v>
      </c>
      <c r="M2497" s="33">
        <f t="shared" si="397"/>
        <v>1.8285714285714285</v>
      </c>
      <c r="N2497" s="33">
        <f t="shared" si="398"/>
        <v>0.4517502497502498</v>
      </c>
      <c r="O2497" s="112">
        <f t="shared" si="400"/>
        <v>223.63873750012365</v>
      </c>
      <c r="P2497" s="33">
        <f t="shared" si="401"/>
        <v>332.70326896962735</v>
      </c>
      <c r="Q2497" s="117">
        <f>IF(INDEX($P$2:$P$4096,MATCH($B$7,$P$2:$P$4096,1)+ROWS(Q$2:$Q2497))&lt;=$B$8,INDEX($P$2:$P$4096,MATCH($B$7,$P$2:$P$4096,1)+ROWS(Q$2:$Q2497)),"")</f>
        <v>371.30247968863802</v>
      </c>
      <c r="R2497" s="118">
        <f t="shared" si="402"/>
        <v>2742</v>
      </c>
      <c r="S2497" s="51">
        <f t="shared" ca="1" si="403"/>
        <v>371.30247968863802</v>
      </c>
      <c r="T2497" s="52">
        <f t="shared" ca="1" si="404"/>
        <v>2742</v>
      </c>
      <c r="U2497" s="39" t="str">
        <f t="shared" ca="1" si="405"/>
        <v>371,</v>
      </c>
      <c r="V2497" s="39" t="str">
        <f t="shared" ca="1" si="406"/>
        <v>371.3025,</v>
      </c>
      <c r="W2497" s="53" t="str">
        <f t="shared" ca="1" si="399"/>
        <v>37130,</v>
      </c>
      <c r="X2497" s="90"/>
      <c r="Y2497" s="52"/>
      <c r="Z2497" s="52"/>
      <c r="AA2497" s="52"/>
      <c r="AB2497" s="52"/>
      <c r="AC2497" s="52"/>
      <c r="AD2497" s="52"/>
      <c r="AE2497" s="52"/>
      <c r="AF2497" s="52"/>
      <c r="AG2497" s="52"/>
      <c r="AH2497" s="52"/>
    </row>
    <row r="2498" spans="11:34" ht="15" thickBot="1" x14ac:dyDescent="0.3">
      <c r="K2498" s="109"/>
      <c r="L2498" s="116">
        <v>2497</v>
      </c>
      <c r="M2498" s="33">
        <f t="shared" ref="M2498:M2561" si="407">(L2498*$B$2)/($B$3-1)</f>
        <v>1.8293040293040292</v>
      </c>
      <c r="N2498" s="33">
        <f t="shared" ref="N2498:N2561" si="408">($M2498+$D$10)/$B$5</f>
        <v>0.45186124986124987</v>
      </c>
      <c r="O2498" s="112">
        <f t="shared" si="400"/>
        <v>223.69368805012368</v>
      </c>
      <c r="P2498" s="33">
        <f t="shared" si="401"/>
        <v>332.85918809216304</v>
      </c>
      <c r="Q2498" s="117">
        <f>IF(INDEX($P$2:$P$4096,MATCH($B$7,$P$2:$P$4096,1)+ROWS(Q$2:$Q2498))&lt;=$B$8,INDEX($P$2:$P$4096,MATCH($B$7,$P$2:$P$4096,1)+ROWS(Q$2:$Q2498)),"")</f>
        <v>371.4603966653155</v>
      </c>
      <c r="R2498" s="118">
        <f t="shared" si="402"/>
        <v>2743</v>
      </c>
      <c r="S2498" s="51">
        <f t="shared" ca="1" si="403"/>
        <v>371.4603966653155</v>
      </c>
      <c r="T2498" s="52">
        <f t="shared" ca="1" si="404"/>
        <v>2743</v>
      </c>
      <c r="U2498" s="39" t="str">
        <f t="shared" ca="1" si="405"/>
        <v>371,</v>
      </c>
      <c r="V2498" s="39" t="str">
        <f t="shared" ca="1" si="406"/>
        <v>371.4604,</v>
      </c>
      <c r="W2498" s="53" t="str">
        <f t="shared" ref="W2498:W2561" ca="1" si="409">ROUND(S2498*$B$10,0)&amp;","</f>
        <v>37146,</v>
      </c>
      <c r="X2498" s="90"/>
      <c r="Y2498" s="52"/>
      <c r="Z2498" s="52"/>
      <c r="AA2498" s="52"/>
      <c r="AB2498" s="52"/>
      <c r="AC2498" s="52"/>
      <c r="AD2498" s="52"/>
      <c r="AE2498" s="52"/>
      <c r="AF2498" s="52"/>
      <c r="AG2498" s="52"/>
      <c r="AH2498" s="52"/>
    </row>
    <row r="2499" spans="11:34" ht="15" thickBot="1" x14ac:dyDescent="0.3">
      <c r="K2499" s="109"/>
      <c r="L2499" s="116">
        <v>2498</v>
      </c>
      <c r="M2499" s="33">
        <f t="shared" si="407"/>
        <v>1.83003663003663</v>
      </c>
      <c r="N2499" s="33">
        <f t="shared" si="408"/>
        <v>0.45197224997225</v>
      </c>
      <c r="O2499" s="112">
        <f t="shared" ref="O2499:O2562" si="410">$N2499/$B$4</f>
        <v>223.74863860012374</v>
      </c>
      <c r="P2499" s="33">
        <f t="shared" ref="P2499:P2562" si="411">-245.19+O2499*(2.5293+O2499*(-0.066046+O2499*(0.0040422+O2499*(-0.0000020697))))/(1+O2499*(-0.025422+O2499*(0.0016883+O2499*(-0.0000013601))))</f>
        <v>333.01511517664852</v>
      </c>
      <c r="Q2499" s="117">
        <f>IF(INDEX($P$2:$P$4096,MATCH($B$7,$P$2:$P$4096,1)+ROWS(Q$2:$Q2499))&lt;=$B$8,INDEX($P$2:$P$4096,MATCH($B$7,$P$2:$P$4096,1)+ROWS(Q$2:$Q2499)),"")</f>
        <v>371.61832192732999</v>
      </c>
      <c r="R2499" s="118">
        <f t="shared" ref="R2499:R2562" si="412">INDEX($L$2:$L$4096,MATCH($Q2499,$P$2:$P$4096,0))</f>
        <v>2744</v>
      </c>
      <c r="S2499" s="51">
        <f t="shared" ref="S2499:S2562" ca="1" si="413">INDIRECT("Q"&amp;((ROW($Q2499)-2)*$B$9)+2,TRUE)</f>
        <v>371.61832192732999</v>
      </c>
      <c r="T2499" s="52">
        <f t="shared" ref="T2499:T2562" ca="1" si="414">INDEX($L$2:$L$4096,MATCH($S2499,$P$2:$P$4096,0))</f>
        <v>2744</v>
      </c>
      <c r="U2499" s="39" t="str">
        <f t="shared" ref="U2499:U2562" ca="1" si="415">ROUND(S2499,0)&amp;","</f>
        <v>372,</v>
      </c>
      <c r="V2499" s="39" t="str">
        <f t="shared" ref="V2499:V2562" ca="1" si="416">ROUND(S2499,4)&amp;","</f>
        <v>371.6183,</v>
      </c>
      <c r="W2499" s="53" t="str">
        <f t="shared" ca="1" si="409"/>
        <v>37162,</v>
      </c>
      <c r="X2499" s="90"/>
      <c r="Y2499" s="52"/>
      <c r="Z2499" s="52"/>
      <c r="AA2499" s="52"/>
      <c r="AB2499" s="52"/>
      <c r="AC2499" s="52"/>
      <c r="AD2499" s="52"/>
      <c r="AE2499" s="52"/>
      <c r="AF2499" s="52"/>
      <c r="AG2499" s="52"/>
      <c r="AH2499" s="52"/>
    </row>
    <row r="2500" spans="11:34" ht="15" thickBot="1" x14ac:dyDescent="0.3">
      <c r="K2500" s="109"/>
      <c r="L2500" s="116">
        <v>2499</v>
      </c>
      <c r="M2500" s="33">
        <f t="shared" si="407"/>
        <v>1.8307692307692307</v>
      </c>
      <c r="N2500" s="33">
        <f t="shared" si="408"/>
        <v>0.45208325008325012</v>
      </c>
      <c r="O2500" s="112">
        <f t="shared" si="410"/>
        <v>223.8035891501238</v>
      </c>
      <c r="P2500" s="33">
        <f t="shared" si="411"/>
        <v>333.17105022435948</v>
      </c>
      <c r="Q2500" s="117">
        <f>IF(INDEX($P$2:$P$4096,MATCH($B$7,$P$2:$P$4096,1)+ROWS(Q$2:$Q2500))&lt;=$B$8,INDEX($P$2:$P$4096,MATCH($B$7,$P$2:$P$4096,1)+ROWS(Q$2:$Q2500)),"")</f>
        <v>371.77625547603594</v>
      </c>
      <c r="R2500" s="118">
        <f t="shared" si="412"/>
        <v>2745</v>
      </c>
      <c r="S2500" s="51">
        <f t="shared" ca="1" si="413"/>
        <v>371.77625547603594</v>
      </c>
      <c r="T2500" s="52">
        <f t="shared" ca="1" si="414"/>
        <v>2745</v>
      </c>
      <c r="U2500" s="39" t="str">
        <f t="shared" ca="1" si="415"/>
        <v>372,</v>
      </c>
      <c r="V2500" s="39" t="str">
        <f t="shared" ca="1" si="416"/>
        <v>371.7763,</v>
      </c>
      <c r="W2500" s="53" t="str">
        <f t="shared" ca="1" si="409"/>
        <v>37178,</v>
      </c>
      <c r="X2500" s="90"/>
      <c r="Y2500" s="52"/>
      <c r="Z2500" s="52"/>
      <c r="AA2500" s="52"/>
      <c r="AB2500" s="52"/>
      <c r="AC2500" s="52"/>
      <c r="AD2500" s="52"/>
      <c r="AE2500" s="52"/>
      <c r="AF2500" s="52"/>
      <c r="AG2500" s="52"/>
      <c r="AH2500" s="52"/>
    </row>
    <row r="2501" spans="11:34" ht="15" thickBot="1" x14ac:dyDescent="0.3">
      <c r="K2501" s="109"/>
      <c r="L2501" s="116">
        <v>2500</v>
      </c>
      <c r="M2501" s="33">
        <f t="shared" si="407"/>
        <v>1.8315018315018314</v>
      </c>
      <c r="N2501" s="33">
        <f t="shared" si="408"/>
        <v>0.45219425019425025</v>
      </c>
      <c r="O2501" s="112">
        <f t="shared" si="410"/>
        <v>223.85853970012388</v>
      </c>
      <c r="P2501" s="33">
        <f t="shared" si="411"/>
        <v>333.32699323657056</v>
      </c>
      <c r="Q2501" s="117">
        <f>IF(INDEX($P$2:$P$4096,MATCH($B$7,$P$2:$P$4096,1)+ROWS(Q$2:$Q2501))&lt;=$B$8,INDEX($P$2:$P$4096,MATCH($B$7,$P$2:$P$4096,1)+ROWS(Q$2:$Q2501)),"")</f>
        <v>371.93419731278829</v>
      </c>
      <c r="R2501" s="118">
        <f t="shared" si="412"/>
        <v>2746</v>
      </c>
      <c r="S2501" s="51">
        <f t="shared" ca="1" si="413"/>
        <v>371.93419731278829</v>
      </c>
      <c r="T2501" s="52">
        <f t="shared" ca="1" si="414"/>
        <v>2746</v>
      </c>
      <c r="U2501" s="39" t="str">
        <f t="shared" ca="1" si="415"/>
        <v>372,</v>
      </c>
      <c r="V2501" s="39" t="str">
        <f t="shared" ca="1" si="416"/>
        <v>371.9342,</v>
      </c>
      <c r="W2501" s="53" t="str">
        <f t="shared" ca="1" si="409"/>
        <v>37193,</v>
      </c>
      <c r="X2501" s="90"/>
      <c r="Y2501" s="52"/>
      <c r="Z2501" s="52"/>
      <c r="AA2501" s="52"/>
      <c r="AB2501" s="52"/>
      <c r="AC2501" s="52"/>
      <c r="AD2501" s="52"/>
      <c r="AE2501" s="52"/>
      <c r="AF2501" s="52"/>
      <c r="AG2501" s="52"/>
      <c r="AH2501" s="52"/>
    </row>
    <row r="2502" spans="11:34" ht="15" thickBot="1" x14ac:dyDescent="0.3">
      <c r="K2502" s="109"/>
      <c r="L2502" s="116">
        <v>2501</v>
      </c>
      <c r="M2502" s="33">
        <f t="shared" si="407"/>
        <v>1.8322344322344322</v>
      </c>
      <c r="N2502" s="33">
        <f t="shared" si="408"/>
        <v>0.45230525030525032</v>
      </c>
      <c r="O2502" s="112">
        <f t="shared" si="410"/>
        <v>223.91349025012391</v>
      </c>
      <c r="P2502" s="33">
        <f t="shared" si="411"/>
        <v>333.48294421455836</v>
      </c>
      <c r="Q2502" s="117">
        <f>IF(INDEX($P$2:$P$4096,MATCH($B$7,$P$2:$P$4096,1)+ROWS(Q$2:$Q2502))&lt;=$B$8,INDEX($P$2:$P$4096,MATCH($B$7,$P$2:$P$4096,1)+ROWS(Q$2:$Q2502)),"")</f>
        <v>372.09214743894239</v>
      </c>
      <c r="R2502" s="118">
        <f t="shared" si="412"/>
        <v>2747</v>
      </c>
      <c r="S2502" s="51">
        <f t="shared" ca="1" si="413"/>
        <v>372.09214743894239</v>
      </c>
      <c r="T2502" s="52">
        <f t="shared" ca="1" si="414"/>
        <v>2747</v>
      </c>
      <c r="U2502" s="39" t="str">
        <f t="shared" ca="1" si="415"/>
        <v>372,</v>
      </c>
      <c r="V2502" s="39" t="str">
        <f t="shared" ca="1" si="416"/>
        <v>372.0921,</v>
      </c>
      <c r="W2502" s="53" t="str">
        <f t="shared" ca="1" si="409"/>
        <v>37209,</v>
      </c>
      <c r="X2502" s="90"/>
      <c r="Y2502" s="52"/>
      <c r="Z2502" s="52"/>
      <c r="AA2502" s="52"/>
      <c r="AB2502" s="52"/>
      <c r="AC2502" s="52"/>
      <c r="AD2502" s="52"/>
      <c r="AE2502" s="52"/>
      <c r="AF2502" s="52"/>
      <c r="AG2502" s="52"/>
      <c r="AH2502" s="52"/>
    </row>
    <row r="2503" spans="11:34" ht="15" thickBot="1" x14ac:dyDescent="0.3">
      <c r="K2503" s="109"/>
      <c r="L2503" s="116">
        <v>2502</v>
      </c>
      <c r="M2503" s="33">
        <f t="shared" si="407"/>
        <v>1.8329670329670329</v>
      </c>
      <c r="N2503" s="33">
        <f t="shared" si="408"/>
        <v>0.45241625041625044</v>
      </c>
      <c r="O2503" s="112">
        <f t="shared" si="410"/>
        <v>223.96844080012397</v>
      </c>
      <c r="P2503" s="33">
        <f t="shared" si="411"/>
        <v>333.63890315959878</v>
      </c>
      <c r="Q2503" s="117">
        <f>IF(INDEX($P$2:$P$4096,MATCH($B$7,$P$2:$P$4096,1)+ROWS(Q$2:$Q2503))&lt;=$B$8,INDEX($P$2:$P$4096,MATCH($B$7,$P$2:$P$4096,1)+ROWS(Q$2:$Q2503)),"")</f>
        <v>372.25010585585409</v>
      </c>
      <c r="R2503" s="118">
        <f t="shared" si="412"/>
        <v>2748</v>
      </c>
      <c r="S2503" s="51">
        <f t="shared" ca="1" si="413"/>
        <v>372.25010585585409</v>
      </c>
      <c r="T2503" s="52">
        <f t="shared" ca="1" si="414"/>
        <v>2748</v>
      </c>
      <c r="U2503" s="39" t="str">
        <f t="shared" ca="1" si="415"/>
        <v>372,</v>
      </c>
      <c r="V2503" s="39" t="str">
        <f t="shared" ca="1" si="416"/>
        <v>372.2501,</v>
      </c>
      <c r="W2503" s="53" t="str">
        <f t="shared" ca="1" si="409"/>
        <v>37225,</v>
      </c>
      <c r="X2503" s="90"/>
      <c r="Y2503" s="52"/>
      <c r="Z2503" s="52"/>
      <c r="AA2503" s="52"/>
      <c r="AB2503" s="52"/>
      <c r="AC2503" s="52"/>
      <c r="AD2503" s="52"/>
      <c r="AE2503" s="52"/>
      <c r="AF2503" s="52"/>
      <c r="AG2503" s="52"/>
      <c r="AH2503" s="52"/>
    </row>
    <row r="2504" spans="11:34" ht="15" thickBot="1" x14ac:dyDescent="0.3">
      <c r="K2504" s="109"/>
      <c r="L2504" s="116">
        <v>2503</v>
      </c>
      <c r="M2504" s="33">
        <f t="shared" si="407"/>
        <v>1.8336996336996336</v>
      </c>
      <c r="N2504" s="33">
        <f t="shared" si="408"/>
        <v>0.45252725052725057</v>
      </c>
      <c r="O2504" s="112">
        <f t="shared" si="410"/>
        <v>224.02339135012403</v>
      </c>
      <c r="P2504" s="33">
        <f t="shared" si="411"/>
        <v>333.79487007296842</v>
      </c>
      <c r="Q2504" s="117">
        <f>IF(INDEX($P$2:$P$4096,MATCH($B$7,$P$2:$P$4096,1)+ROWS(Q$2:$Q2504))&lt;=$B$8,INDEX($P$2:$P$4096,MATCH($B$7,$P$2:$P$4096,1)+ROWS(Q$2:$Q2504)),"")</f>
        <v>372.40807256487886</v>
      </c>
      <c r="R2504" s="118">
        <f t="shared" si="412"/>
        <v>2749</v>
      </c>
      <c r="S2504" s="51">
        <f t="shared" ca="1" si="413"/>
        <v>372.40807256487886</v>
      </c>
      <c r="T2504" s="52">
        <f t="shared" ca="1" si="414"/>
        <v>2749</v>
      </c>
      <c r="U2504" s="39" t="str">
        <f t="shared" ca="1" si="415"/>
        <v>372,</v>
      </c>
      <c r="V2504" s="39" t="str">
        <f t="shared" ca="1" si="416"/>
        <v>372.4081,</v>
      </c>
      <c r="W2504" s="53" t="str">
        <f t="shared" ca="1" si="409"/>
        <v>37241,</v>
      </c>
      <c r="X2504" s="90"/>
      <c r="Y2504" s="52"/>
      <c r="Z2504" s="52"/>
      <c r="AA2504" s="52"/>
      <c r="AB2504" s="52"/>
      <c r="AC2504" s="52"/>
      <c r="AD2504" s="52"/>
      <c r="AE2504" s="52"/>
      <c r="AF2504" s="52"/>
      <c r="AG2504" s="52"/>
      <c r="AH2504" s="52"/>
    </row>
    <row r="2505" spans="11:34" ht="15" thickBot="1" x14ac:dyDescent="0.3">
      <c r="K2505" s="109"/>
      <c r="L2505" s="116">
        <v>2504</v>
      </c>
      <c r="M2505" s="33">
        <f t="shared" si="407"/>
        <v>1.8344322344322344</v>
      </c>
      <c r="N2505" s="33">
        <f t="shared" si="408"/>
        <v>0.45263825063825069</v>
      </c>
      <c r="O2505" s="112">
        <f t="shared" si="410"/>
        <v>224.07834190012409</v>
      </c>
      <c r="P2505" s="33">
        <f t="shared" si="411"/>
        <v>333.95084495594432</v>
      </c>
      <c r="Q2505" s="117">
        <f>IF(INDEX($P$2:$P$4096,MATCH($B$7,$P$2:$P$4096,1)+ROWS(Q$2:$Q2505))&lt;=$B$8,INDEX($P$2:$P$4096,MATCH($B$7,$P$2:$P$4096,1)+ROWS(Q$2:$Q2505)),"")</f>
        <v>372.56604756737414</v>
      </c>
      <c r="R2505" s="118">
        <f t="shared" si="412"/>
        <v>2750</v>
      </c>
      <c r="S2505" s="51">
        <f t="shared" ca="1" si="413"/>
        <v>372.56604756737414</v>
      </c>
      <c r="T2505" s="52">
        <f t="shared" ca="1" si="414"/>
        <v>2750</v>
      </c>
      <c r="U2505" s="39" t="str">
        <f t="shared" ca="1" si="415"/>
        <v>373,</v>
      </c>
      <c r="V2505" s="39" t="str">
        <f t="shared" ca="1" si="416"/>
        <v>372.566,</v>
      </c>
      <c r="W2505" s="53" t="str">
        <f t="shared" ca="1" si="409"/>
        <v>37257,</v>
      </c>
      <c r="X2505" s="90"/>
      <c r="Y2505" s="52"/>
      <c r="Z2505" s="52"/>
      <c r="AA2505" s="52"/>
      <c r="AB2505" s="52"/>
      <c r="AC2505" s="52"/>
      <c r="AD2505" s="52"/>
      <c r="AE2505" s="52"/>
      <c r="AF2505" s="52"/>
      <c r="AG2505" s="52"/>
      <c r="AH2505" s="52"/>
    </row>
    <row r="2506" spans="11:34" ht="15" thickBot="1" x14ac:dyDescent="0.3">
      <c r="K2506" s="109"/>
      <c r="L2506" s="116">
        <v>2505</v>
      </c>
      <c r="M2506" s="33">
        <f t="shared" si="407"/>
        <v>1.8351648351648351</v>
      </c>
      <c r="N2506" s="33">
        <f t="shared" si="408"/>
        <v>0.45274925074925076</v>
      </c>
      <c r="O2506" s="112">
        <f t="shared" si="410"/>
        <v>224.13329245012412</v>
      </c>
      <c r="P2506" s="33">
        <f t="shared" si="411"/>
        <v>334.10682780980341</v>
      </c>
      <c r="Q2506" s="117">
        <f>IF(INDEX($P$2:$P$4096,MATCH($B$7,$P$2:$P$4096,1)+ROWS(Q$2:$Q2506))&lt;=$B$8,INDEX($P$2:$P$4096,MATCH($B$7,$P$2:$P$4096,1)+ROWS(Q$2:$Q2506)),"")</f>
        <v>372.72403086469541</v>
      </c>
      <c r="R2506" s="118">
        <f t="shared" si="412"/>
        <v>2751</v>
      </c>
      <c r="S2506" s="51">
        <f t="shared" ca="1" si="413"/>
        <v>372.72403086469541</v>
      </c>
      <c r="T2506" s="52">
        <f t="shared" ca="1" si="414"/>
        <v>2751</v>
      </c>
      <c r="U2506" s="39" t="str">
        <f t="shared" ca="1" si="415"/>
        <v>373,</v>
      </c>
      <c r="V2506" s="39" t="str">
        <f t="shared" ca="1" si="416"/>
        <v>372.724,</v>
      </c>
      <c r="W2506" s="53" t="str">
        <f t="shared" ca="1" si="409"/>
        <v>37272,</v>
      </c>
      <c r="X2506" s="90"/>
      <c r="Y2506" s="52"/>
      <c r="Z2506" s="52"/>
      <c r="AA2506" s="52"/>
      <c r="AB2506" s="52"/>
      <c r="AC2506" s="52"/>
      <c r="AD2506" s="52"/>
      <c r="AE2506" s="52"/>
      <c r="AF2506" s="52"/>
      <c r="AG2506" s="52"/>
      <c r="AH2506" s="52"/>
    </row>
    <row r="2507" spans="11:34" ht="15" thickBot="1" x14ac:dyDescent="0.3">
      <c r="K2507" s="109"/>
      <c r="L2507" s="116">
        <v>2506</v>
      </c>
      <c r="M2507" s="33">
        <f t="shared" si="407"/>
        <v>1.8358974358974358</v>
      </c>
      <c r="N2507" s="33">
        <f t="shared" si="408"/>
        <v>0.45286025086025089</v>
      </c>
      <c r="O2507" s="112">
        <f t="shared" si="410"/>
        <v>224.1882430001242</v>
      </c>
      <c r="P2507" s="33">
        <f t="shared" si="411"/>
        <v>334.26281863582329</v>
      </c>
      <c r="Q2507" s="117">
        <f>IF(INDEX($P$2:$P$4096,MATCH($B$7,$P$2:$P$4096,1)+ROWS(Q$2:$Q2507))&lt;=$B$8,INDEX($P$2:$P$4096,MATCH($B$7,$P$2:$P$4096,1)+ROWS(Q$2:$Q2507)),"")</f>
        <v>372.88202245820054</v>
      </c>
      <c r="R2507" s="118">
        <f t="shared" si="412"/>
        <v>2752</v>
      </c>
      <c r="S2507" s="51">
        <f t="shared" ca="1" si="413"/>
        <v>372.88202245820054</v>
      </c>
      <c r="T2507" s="52">
        <f t="shared" ca="1" si="414"/>
        <v>2752</v>
      </c>
      <c r="U2507" s="39" t="str">
        <f t="shared" ca="1" si="415"/>
        <v>373,</v>
      </c>
      <c r="V2507" s="39" t="str">
        <f t="shared" ca="1" si="416"/>
        <v>372.882,</v>
      </c>
      <c r="W2507" s="53" t="str">
        <f t="shared" ca="1" si="409"/>
        <v>37288,</v>
      </c>
      <c r="X2507" s="90"/>
      <c r="Y2507" s="52"/>
      <c r="Z2507" s="52"/>
      <c r="AA2507" s="52"/>
      <c r="AB2507" s="52"/>
      <c r="AC2507" s="52"/>
      <c r="AD2507" s="52"/>
      <c r="AE2507" s="52"/>
      <c r="AF2507" s="52"/>
      <c r="AG2507" s="52"/>
      <c r="AH2507" s="52"/>
    </row>
    <row r="2508" spans="11:34" ht="15" thickBot="1" x14ac:dyDescent="0.3">
      <c r="K2508" s="109"/>
      <c r="L2508" s="116">
        <v>2507</v>
      </c>
      <c r="M2508" s="33">
        <f t="shared" si="407"/>
        <v>1.8366300366300365</v>
      </c>
      <c r="N2508" s="33">
        <f t="shared" si="408"/>
        <v>0.45297125097125102</v>
      </c>
      <c r="O2508" s="112">
        <f t="shared" si="410"/>
        <v>224.24319355012426</v>
      </c>
      <c r="P2508" s="33">
        <f t="shared" si="411"/>
        <v>334.41881743528171</v>
      </c>
      <c r="Q2508" s="117">
        <f>IF(INDEX($P$2:$P$4096,MATCH($B$7,$P$2:$P$4096,1)+ROWS(Q$2:$Q2508))&lt;=$B$8,INDEX($P$2:$P$4096,MATCH($B$7,$P$2:$P$4096,1)+ROWS(Q$2:$Q2508)),"")</f>
        <v>373.04002234924604</v>
      </c>
      <c r="R2508" s="118">
        <f t="shared" si="412"/>
        <v>2753</v>
      </c>
      <c r="S2508" s="51">
        <f t="shared" ca="1" si="413"/>
        <v>373.04002234924604</v>
      </c>
      <c r="T2508" s="52">
        <f t="shared" ca="1" si="414"/>
        <v>2753</v>
      </c>
      <c r="U2508" s="39" t="str">
        <f t="shared" ca="1" si="415"/>
        <v>373,</v>
      </c>
      <c r="V2508" s="39" t="str">
        <f t="shared" ca="1" si="416"/>
        <v>373.04,</v>
      </c>
      <c r="W2508" s="53" t="str">
        <f t="shared" ca="1" si="409"/>
        <v>37304,</v>
      </c>
      <c r="X2508" s="90"/>
      <c r="Y2508" s="52"/>
      <c r="Z2508" s="52"/>
      <c r="AA2508" s="52"/>
      <c r="AB2508" s="52"/>
      <c r="AC2508" s="52"/>
      <c r="AD2508" s="52"/>
      <c r="AE2508" s="52"/>
      <c r="AF2508" s="52"/>
      <c r="AG2508" s="52"/>
      <c r="AH2508" s="52"/>
    </row>
    <row r="2509" spans="11:34" ht="15" thickBot="1" x14ac:dyDescent="0.3">
      <c r="K2509" s="109"/>
      <c r="L2509" s="116">
        <v>2508</v>
      </c>
      <c r="M2509" s="33">
        <f t="shared" si="407"/>
        <v>1.8373626373626373</v>
      </c>
      <c r="N2509" s="33">
        <f t="shared" si="408"/>
        <v>0.45308225108225109</v>
      </c>
      <c r="O2509" s="112">
        <f t="shared" si="410"/>
        <v>224.29814410012429</v>
      </c>
      <c r="P2509" s="33">
        <f t="shared" si="411"/>
        <v>334.57482420945672</v>
      </c>
      <c r="Q2509" s="117">
        <f>IF(INDEX($P$2:$P$4096,MATCH($B$7,$P$2:$P$4096,1)+ROWS(Q$2:$Q2509))&lt;=$B$8,INDEX($P$2:$P$4096,MATCH($B$7,$P$2:$P$4096,1)+ROWS(Q$2:$Q2509)),"")</f>
        <v>373.19803053918992</v>
      </c>
      <c r="R2509" s="118">
        <f t="shared" si="412"/>
        <v>2754</v>
      </c>
      <c r="S2509" s="51">
        <f t="shared" ca="1" si="413"/>
        <v>373.19803053918992</v>
      </c>
      <c r="T2509" s="52">
        <f t="shared" ca="1" si="414"/>
        <v>2754</v>
      </c>
      <c r="U2509" s="39" t="str">
        <f t="shared" ca="1" si="415"/>
        <v>373,</v>
      </c>
      <c r="V2509" s="39" t="str">
        <f t="shared" ca="1" si="416"/>
        <v>373.198,</v>
      </c>
      <c r="W2509" s="53" t="str">
        <f t="shared" ca="1" si="409"/>
        <v>37320,</v>
      </c>
      <c r="X2509" s="90"/>
      <c r="Y2509" s="52"/>
      <c r="Z2509" s="52"/>
      <c r="AA2509" s="52"/>
      <c r="AB2509" s="52"/>
      <c r="AC2509" s="52"/>
      <c r="AD2509" s="52"/>
      <c r="AE2509" s="52"/>
      <c r="AF2509" s="52"/>
      <c r="AG2509" s="52"/>
      <c r="AH2509" s="52"/>
    </row>
    <row r="2510" spans="11:34" ht="15" thickBot="1" x14ac:dyDescent="0.3">
      <c r="K2510" s="109"/>
      <c r="L2510" s="116">
        <v>2509</v>
      </c>
      <c r="M2510" s="33">
        <f t="shared" si="407"/>
        <v>1.838095238095238</v>
      </c>
      <c r="N2510" s="33">
        <f t="shared" si="408"/>
        <v>0.45319325119325121</v>
      </c>
      <c r="O2510" s="112">
        <f t="shared" si="410"/>
        <v>224.35309465012435</v>
      </c>
      <c r="P2510" s="33">
        <f t="shared" si="411"/>
        <v>334.73083895962674</v>
      </c>
      <c r="Q2510" s="117">
        <f>IF(INDEX($P$2:$P$4096,MATCH($B$7,$P$2:$P$4096,1)+ROWS(Q$2:$Q2510))&lt;=$B$8,INDEX($P$2:$P$4096,MATCH($B$7,$P$2:$P$4096,1)+ROWS(Q$2:$Q2510)),"")</f>
        <v>373.35604702939048</v>
      </c>
      <c r="R2510" s="118">
        <f t="shared" si="412"/>
        <v>2755</v>
      </c>
      <c r="S2510" s="51">
        <f t="shared" ca="1" si="413"/>
        <v>373.35604702939048</v>
      </c>
      <c r="T2510" s="52">
        <f t="shared" ca="1" si="414"/>
        <v>2755</v>
      </c>
      <c r="U2510" s="39" t="str">
        <f t="shared" ca="1" si="415"/>
        <v>373,</v>
      </c>
      <c r="V2510" s="39" t="str">
        <f t="shared" ca="1" si="416"/>
        <v>373.356,</v>
      </c>
      <c r="W2510" s="53" t="str">
        <f t="shared" ca="1" si="409"/>
        <v>37336,</v>
      </c>
      <c r="X2510" s="90"/>
      <c r="Y2510" s="52"/>
      <c r="Z2510" s="52"/>
      <c r="AA2510" s="52"/>
      <c r="AB2510" s="52"/>
      <c r="AC2510" s="52"/>
      <c r="AD2510" s="52"/>
      <c r="AE2510" s="52"/>
      <c r="AF2510" s="52"/>
      <c r="AG2510" s="52"/>
      <c r="AH2510" s="52"/>
    </row>
    <row r="2511" spans="11:34" ht="15" thickBot="1" x14ac:dyDescent="0.3">
      <c r="K2511" s="109"/>
      <c r="L2511" s="116">
        <v>2510</v>
      </c>
      <c r="M2511" s="33">
        <f t="shared" si="407"/>
        <v>1.8388278388278387</v>
      </c>
      <c r="N2511" s="33">
        <f t="shared" si="408"/>
        <v>0.45330425130425134</v>
      </c>
      <c r="O2511" s="112">
        <f t="shared" si="410"/>
        <v>224.40804520012441</v>
      </c>
      <c r="P2511" s="33">
        <f t="shared" si="411"/>
        <v>334.88686168707051</v>
      </c>
      <c r="Q2511" s="117">
        <f>IF(INDEX($P$2:$P$4096,MATCH($B$7,$P$2:$P$4096,1)+ROWS(Q$2:$Q2511))&lt;=$B$8,INDEX($P$2:$P$4096,MATCH($B$7,$P$2:$P$4096,1)+ROWS(Q$2:$Q2511)),"")</f>
        <v>373.51407182120562</v>
      </c>
      <c r="R2511" s="118">
        <f t="shared" si="412"/>
        <v>2756</v>
      </c>
      <c r="S2511" s="51">
        <f t="shared" ca="1" si="413"/>
        <v>373.51407182120562</v>
      </c>
      <c r="T2511" s="52">
        <f t="shared" ca="1" si="414"/>
        <v>2756</v>
      </c>
      <c r="U2511" s="39" t="str">
        <f t="shared" ca="1" si="415"/>
        <v>374,</v>
      </c>
      <c r="V2511" s="39" t="str">
        <f t="shared" ca="1" si="416"/>
        <v>373.5141,</v>
      </c>
      <c r="W2511" s="53" t="str">
        <f t="shared" ca="1" si="409"/>
        <v>37351,</v>
      </c>
      <c r="X2511" s="90"/>
      <c r="Y2511" s="52"/>
      <c r="Z2511" s="52"/>
      <c r="AA2511" s="52"/>
      <c r="AB2511" s="52"/>
      <c r="AC2511" s="52"/>
      <c r="AD2511" s="52"/>
      <c r="AE2511" s="52"/>
      <c r="AF2511" s="52"/>
      <c r="AG2511" s="52"/>
      <c r="AH2511" s="52"/>
    </row>
    <row r="2512" spans="11:34" ht="15" thickBot="1" x14ac:dyDescent="0.3">
      <c r="K2512" s="109"/>
      <c r="L2512" s="116">
        <v>2511</v>
      </c>
      <c r="M2512" s="33">
        <f t="shared" si="407"/>
        <v>1.8395604395604395</v>
      </c>
      <c r="N2512" s="33">
        <f t="shared" si="408"/>
        <v>0.45341525141525146</v>
      </c>
      <c r="O2512" s="112">
        <f t="shared" si="410"/>
        <v>224.46299575012446</v>
      </c>
      <c r="P2512" s="33">
        <f t="shared" si="411"/>
        <v>335.04289239306746</v>
      </c>
      <c r="Q2512" s="117">
        <f>IF(INDEX($P$2:$P$4096,MATCH($B$7,$P$2:$P$4096,1)+ROWS(Q$2:$Q2512))&lt;=$B$8,INDEX($P$2:$P$4096,MATCH($B$7,$P$2:$P$4096,1)+ROWS(Q$2:$Q2512)),"")</f>
        <v>373.67210491599423</v>
      </c>
      <c r="R2512" s="118">
        <f t="shared" si="412"/>
        <v>2757</v>
      </c>
      <c r="S2512" s="51">
        <f t="shared" ca="1" si="413"/>
        <v>373.67210491599423</v>
      </c>
      <c r="T2512" s="52">
        <f t="shared" ca="1" si="414"/>
        <v>2757</v>
      </c>
      <c r="U2512" s="39" t="str">
        <f t="shared" ca="1" si="415"/>
        <v>374,</v>
      </c>
      <c r="V2512" s="39" t="str">
        <f t="shared" ca="1" si="416"/>
        <v>373.6721,</v>
      </c>
      <c r="W2512" s="53" t="str">
        <f t="shared" ca="1" si="409"/>
        <v>37367,</v>
      </c>
      <c r="X2512" s="90"/>
      <c r="Y2512" s="52"/>
      <c r="Z2512" s="52"/>
      <c r="AA2512" s="52"/>
      <c r="AB2512" s="52"/>
      <c r="AC2512" s="52"/>
      <c r="AD2512" s="52"/>
      <c r="AE2512" s="52"/>
      <c r="AF2512" s="52"/>
      <c r="AG2512" s="52"/>
      <c r="AH2512" s="52"/>
    </row>
    <row r="2513" spans="11:34" ht="15" thickBot="1" x14ac:dyDescent="0.3">
      <c r="K2513" s="109"/>
      <c r="L2513" s="116">
        <v>2512</v>
      </c>
      <c r="M2513" s="33">
        <f t="shared" si="407"/>
        <v>1.8402930402930402</v>
      </c>
      <c r="N2513" s="33">
        <f t="shared" si="408"/>
        <v>0.45352625152625153</v>
      </c>
      <c r="O2513" s="112">
        <f t="shared" si="410"/>
        <v>224.51794630012452</v>
      </c>
      <c r="P2513" s="33">
        <f t="shared" si="411"/>
        <v>335.19893107889692</v>
      </c>
      <c r="Q2513" s="117">
        <f>IF(INDEX($P$2:$P$4096,MATCH($B$7,$P$2:$P$4096,1)+ROWS(Q$2:$Q2513))&lt;=$B$8,INDEX($P$2:$P$4096,MATCH($B$7,$P$2:$P$4096,1)+ROWS(Q$2:$Q2513)),"")</f>
        <v>373.83014631511509</v>
      </c>
      <c r="R2513" s="118">
        <f t="shared" si="412"/>
        <v>2758</v>
      </c>
      <c r="S2513" s="51">
        <f t="shared" ca="1" si="413"/>
        <v>373.83014631511509</v>
      </c>
      <c r="T2513" s="52">
        <f t="shared" ca="1" si="414"/>
        <v>2758</v>
      </c>
      <c r="U2513" s="39" t="str">
        <f t="shared" ca="1" si="415"/>
        <v>374,</v>
      </c>
      <c r="V2513" s="39" t="str">
        <f t="shared" ca="1" si="416"/>
        <v>373.8301,</v>
      </c>
      <c r="W2513" s="53" t="str">
        <f t="shared" ca="1" si="409"/>
        <v>37383,</v>
      </c>
      <c r="X2513" s="90"/>
      <c r="Y2513" s="52"/>
      <c r="Z2513" s="52"/>
      <c r="AA2513" s="52"/>
      <c r="AB2513" s="52"/>
      <c r="AC2513" s="52"/>
      <c r="AD2513" s="52"/>
      <c r="AE2513" s="52"/>
      <c r="AF2513" s="52"/>
      <c r="AG2513" s="52"/>
      <c r="AH2513" s="52"/>
    </row>
    <row r="2514" spans="11:34" ht="15" thickBot="1" x14ac:dyDescent="0.3">
      <c r="K2514" s="109"/>
      <c r="L2514" s="116">
        <v>2513</v>
      </c>
      <c r="M2514" s="33">
        <f t="shared" si="407"/>
        <v>1.8410256410256409</v>
      </c>
      <c r="N2514" s="33">
        <f t="shared" si="408"/>
        <v>0.45363725163725166</v>
      </c>
      <c r="O2514" s="112">
        <f t="shared" si="410"/>
        <v>224.57289685012458</v>
      </c>
      <c r="P2514" s="33">
        <f t="shared" si="411"/>
        <v>335.35497774583786</v>
      </c>
      <c r="Q2514" s="117">
        <f>IF(INDEX($P$2:$P$4096,MATCH($B$7,$P$2:$P$4096,1)+ROWS(Q$2:$Q2514))&lt;=$B$8,INDEX($P$2:$P$4096,MATCH($B$7,$P$2:$P$4096,1)+ROWS(Q$2:$Q2514)),"")</f>
        <v>373.98819601992733</v>
      </c>
      <c r="R2514" s="118">
        <f t="shared" si="412"/>
        <v>2759</v>
      </c>
      <c r="S2514" s="51">
        <f t="shared" ca="1" si="413"/>
        <v>373.98819601992733</v>
      </c>
      <c r="T2514" s="52">
        <f t="shared" ca="1" si="414"/>
        <v>2759</v>
      </c>
      <c r="U2514" s="39" t="str">
        <f t="shared" ca="1" si="415"/>
        <v>374,</v>
      </c>
      <c r="V2514" s="39" t="str">
        <f t="shared" ca="1" si="416"/>
        <v>373.9882,</v>
      </c>
      <c r="W2514" s="53" t="str">
        <f t="shared" ca="1" si="409"/>
        <v>37399,</v>
      </c>
      <c r="X2514" s="90"/>
      <c r="Y2514" s="52"/>
      <c r="Z2514" s="52"/>
      <c r="AA2514" s="52"/>
      <c r="AB2514" s="52"/>
      <c r="AC2514" s="52"/>
      <c r="AD2514" s="52"/>
      <c r="AE2514" s="52"/>
      <c r="AF2514" s="52"/>
      <c r="AG2514" s="52"/>
      <c r="AH2514" s="52"/>
    </row>
    <row r="2515" spans="11:34" ht="15" thickBot="1" x14ac:dyDescent="0.3">
      <c r="K2515" s="109"/>
      <c r="L2515" s="116">
        <v>2514</v>
      </c>
      <c r="M2515" s="33">
        <f t="shared" si="407"/>
        <v>1.8417582417582417</v>
      </c>
      <c r="N2515" s="33">
        <f t="shared" si="408"/>
        <v>0.45374825174825179</v>
      </c>
      <c r="O2515" s="112">
        <f t="shared" si="410"/>
        <v>224.62784740012464</v>
      </c>
      <c r="P2515" s="33">
        <f t="shared" si="411"/>
        <v>335.51103239517118</v>
      </c>
      <c r="Q2515" s="117">
        <f>IF(INDEX($P$2:$P$4096,MATCH($B$7,$P$2:$P$4096,1)+ROWS(Q$2:$Q2515))&lt;=$B$8,INDEX($P$2:$P$4096,MATCH($B$7,$P$2:$P$4096,1)+ROWS(Q$2:$Q2515)),"")</f>
        <v>374.14625403179087</v>
      </c>
      <c r="R2515" s="118">
        <f t="shared" si="412"/>
        <v>2760</v>
      </c>
      <c r="S2515" s="51">
        <f t="shared" ca="1" si="413"/>
        <v>374.14625403179087</v>
      </c>
      <c r="T2515" s="52">
        <f t="shared" ca="1" si="414"/>
        <v>2760</v>
      </c>
      <c r="U2515" s="39" t="str">
        <f t="shared" ca="1" si="415"/>
        <v>374,</v>
      </c>
      <c r="V2515" s="39" t="str">
        <f t="shared" ca="1" si="416"/>
        <v>374.1463,</v>
      </c>
      <c r="W2515" s="53" t="str">
        <f t="shared" ca="1" si="409"/>
        <v>37415,</v>
      </c>
      <c r="X2515" s="90"/>
      <c r="Y2515" s="52"/>
      <c r="Z2515" s="52"/>
      <c r="AA2515" s="52"/>
      <c r="AB2515" s="52"/>
      <c r="AC2515" s="52"/>
      <c r="AD2515" s="52"/>
      <c r="AE2515" s="52"/>
      <c r="AF2515" s="52"/>
      <c r="AG2515" s="52"/>
      <c r="AH2515" s="52"/>
    </row>
    <row r="2516" spans="11:34" ht="15" thickBot="1" x14ac:dyDescent="0.3">
      <c r="K2516" s="109"/>
      <c r="L2516" s="116">
        <v>2515</v>
      </c>
      <c r="M2516" s="33">
        <f t="shared" si="407"/>
        <v>1.8424908424908424</v>
      </c>
      <c r="N2516" s="33">
        <f t="shared" si="408"/>
        <v>0.45385925185925191</v>
      </c>
      <c r="O2516" s="112">
        <f t="shared" si="410"/>
        <v>224.68279795012469</v>
      </c>
      <c r="P2516" s="33">
        <f t="shared" si="411"/>
        <v>335.66709502817667</v>
      </c>
      <c r="Q2516" s="117">
        <f>IF(INDEX($P$2:$P$4096,MATCH($B$7,$P$2:$P$4096,1)+ROWS(Q$2:$Q2516))&lt;=$B$8,INDEX($P$2:$P$4096,MATCH($B$7,$P$2:$P$4096,1)+ROWS(Q$2:$Q2516)),"")</f>
        <v>374.30432035206553</v>
      </c>
      <c r="R2516" s="118">
        <f t="shared" si="412"/>
        <v>2761</v>
      </c>
      <c r="S2516" s="51">
        <f t="shared" ca="1" si="413"/>
        <v>374.30432035206553</v>
      </c>
      <c r="T2516" s="52">
        <f t="shared" ca="1" si="414"/>
        <v>2761</v>
      </c>
      <c r="U2516" s="39" t="str">
        <f t="shared" ca="1" si="415"/>
        <v>374,</v>
      </c>
      <c r="V2516" s="39" t="str">
        <f t="shared" ca="1" si="416"/>
        <v>374.3043,</v>
      </c>
      <c r="W2516" s="53" t="str">
        <f t="shared" ca="1" si="409"/>
        <v>37430,</v>
      </c>
      <c r="X2516" s="90"/>
      <c r="Y2516" s="52"/>
      <c r="Z2516" s="52"/>
      <c r="AA2516" s="52"/>
      <c r="AB2516" s="52"/>
      <c r="AC2516" s="52"/>
      <c r="AD2516" s="52"/>
      <c r="AE2516" s="52"/>
      <c r="AF2516" s="52"/>
      <c r="AG2516" s="52"/>
      <c r="AH2516" s="52"/>
    </row>
    <row r="2517" spans="11:34" ht="15" thickBot="1" x14ac:dyDescent="0.3">
      <c r="K2517" s="109"/>
      <c r="L2517" s="116">
        <v>2516</v>
      </c>
      <c r="M2517" s="33">
        <f t="shared" si="407"/>
        <v>1.8432234432234431</v>
      </c>
      <c r="N2517" s="33">
        <f t="shared" si="408"/>
        <v>0.45397025197025198</v>
      </c>
      <c r="O2517" s="112">
        <f t="shared" si="410"/>
        <v>224.73774850012472</v>
      </c>
      <c r="P2517" s="33">
        <f t="shared" si="411"/>
        <v>335.82316564613524</v>
      </c>
      <c r="Q2517" s="117">
        <f>IF(INDEX($P$2:$P$4096,MATCH($B$7,$P$2:$P$4096,1)+ROWS(Q$2:$Q2517))&lt;=$B$8,INDEX($P$2:$P$4096,MATCH($B$7,$P$2:$P$4096,1)+ROWS(Q$2:$Q2517)),"")</f>
        <v>374.46239498211168</v>
      </c>
      <c r="R2517" s="118">
        <f t="shared" si="412"/>
        <v>2762</v>
      </c>
      <c r="S2517" s="51">
        <f t="shared" ca="1" si="413"/>
        <v>374.46239498211168</v>
      </c>
      <c r="T2517" s="52">
        <f t="shared" ca="1" si="414"/>
        <v>2762</v>
      </c>
      <c r="U2517" s="39" t="str">
        <f t="shared" ca="1" si="415"/>
        <v>374,</v>
      </c>
      <c r="V2517" s="39" t="str">
        <f t="shared" ca="1" si="416"/>
        <v>374.4624,</v>
      </c>
      <c r="W2517" s="53" t="str">
        <f t="shared" ca="1" si="409"/>
        <v>37446,</v>
      </c>
      <c r="X2517" s="90"/>
      <c r="Y2517" s="52"/>
      <c r="Z2517" s="52"/>
      <c r="AA2517" s="52"/>
      <c r="AB2517" s="52"/>
      <c r="AC2517" s="52"/>
      <c r="AD2517" s="52"/>
      <c r="AE2517" s="52"/>
      <c r="AF2517" s="52"/>
      <c r="AG2517" s="52"/>
      <c r="AH2517" s="52"/>
    </row>
    <row r="2518" spans="11:34" ht="15" thickBot="1" x14ac:dyDescent="0.3">
      <c r="K2518" s="109"/>
      <c r="L2518" s="116">
        <v>2517</v>
      </c>
      <c r="M2518" s="33">
        <f t="shared" si="407"/>
        <v>1.8439560439560441</v>
      </c>
      <c r="N2518" s="33">
        <f t="shared" si="408"/>
        <v>0.45408125208125211</v>
      </c>
      <c r="O2518" s="112">
        <f t="shared" si="410"/>
        <v>224.79269905012478</v>
      </c>
      <c r="P2518" s="33">
        <f t="shared" si="411"/>
        <v>335.97924425032789</v>
      </c>
      <c r="Q2518" s="117">
        <f>IF(INDEX($P$2:$P$4096,MATCH($B$7,$P$2:$P$4096,1)+ROWS(Q$2:$Q2518))&lt;=$B$8,INDEX($P$2:$P$4096,MATCH($B$7,$P$2:$P$4096,1)+ROWS(Q$2:$Q2518)),"")</f>
        <v>374.62047792328991</v>
      </c>
      <c r="R2518" s="118">
        <f t="shared" si="412"/>
        <v>2763</v>
      </c>
      <c r="S2518" s="51">
        <f t="shared" ca="1" si="413"/>
        <v>374.62047792328991</v>
      </c>
      <c r="T2518" s="52">
        <f t="shared" ca="1" si="414"/>
        <v>2763</v>
      </c>
      <c r="U2518" s="39" t="str">
        <f t="shared" ca="1" si="415"/>
        <v>375,</v>
      </c>
      <c r="V2518" s="39" t="str">
        <f t="shared" ca="1" si="416"/>
        <v>374.6205,</v>
      </c>
      <c r="W2518" s="53" t="str">
        <f t="shared" ca="1" si="409"/>
        <v>37462,</v>
      </c>
      <c r="X2518" s="90"/>
      <c r="Y2518" s="52"/>
      <c r="Z2518" s="52"/>
      <c r="AA2518" s="52"/>
      <c r="AB2518" s="52"/>
      <c r="AC2518" s="52"/>
      <c r="AD2518" s="52"/>
      <c r="AE2518" s="52"/>
      <c r="AF2518" s="52"/>
      <c r="AG2518" s="52"/>
      <c r="AH2518" s="52"/>
    </row>
    <row r="2519" spans="11:34" ht="15" thickBot="1" x14ac:dyDescent="0.3">
      <c r="K2519" s="109"/>
      <c r="L2519" s="116">
        <v>2518</v>
      </c>
      <c r="M2519" s="33">
        <f t="shared" si="407"/>
        <v>1.8446886446886448</v>
      </c>
      <c r="N2519" s="33">
        <f t="shared" si="408"/>
        <v>0.45419225219225223</v>
      </c>
      <c r="O2519" s="112">
        <f t="shared" si="410"/>
        <v>224.84764960012487</v>
      </c>
      <c r="P2519" s="33">
        <f t="shared" si="411"/>
        <v>336.1353308420359</v>
      </c>
      <c r="Q2519" s="117">
        <f>IF(INDEX($P$2:$P$4096,MATCH($B$7,$P$2:$P$4096,1)+ROWS(Q$2:$Q2519))&lt;=$B$8,INDEX($P$2:$P$4096,MATCH($B$7,$P$2:$P$4096,1)+ROWS(Q$2:$Q2519)),"")</f>
        <v>374.77856917696107</v>
      </c>
      <c r="R2519" s="118">
        <f t="shared" si="412"/>
        <v>2764</v>
      </c>
      <c r="S2519" s="51">
        <f t="shared" ca="1" si="413"/>
        <v>374.77856917696107</v>
      </c>
      <c r="T2519" s="52">
        <f t="shared" ca="1" si="414"/>
        <v>2764</v>
      </c>
      <c r="U2519" s="39" t="str">
        <f t="shared" ca="1" si="415"/>
        <v>375,</v>
      </c>
      <c r="V2519" s="39" t="str">
        <f t="shared" ca="1" si="416"/>
        <v>374.7786,</v>
      </c>
      <c r="W2519" s="53" t="str">
        <f t="shared" ca="1" si="409"/>
        <v>37478,</v>
      </c>
      <c r="X2519" s="90"/>
      <c r="Y2519" s="52"/>
      <c r="Z2519" s="52"/>
      <c r="AA2519" s="52"/>
      <c r="AB2519" s="52"/>
      <c r="AC2519" s="52"/>
      <c r="AD2519" s="52"/>
      <c r="AE2519" s="52"/>
      <c r="AF2519" s="52"/>
      <c r="AG2519" s="52"/>
      <c r="AH2519" s="52"/>
    </row>
    <row r="2520" spans="11:34" ht="15" thickBot="1" x14ac:dyDescent="0.3">
      <c r="K2520" s="109"/>
      <c r="L2520" s="116">
        <v>2519</v>
      </c>
      <c r="M2520" s="33">
        <f t="shared" si="407"/>
        <v>1.8454212454212455</v>
      </c>
      <c r="N2520" s="33">
        <f t="shared" si="408"/>
        <v>0.45430325230325236</v>
      </c>
      <c r="O2520" s="112">
        <f t="shared" si="410"/>
        <v>224.90260015012493</v>
      </c>
      <c r="P2520" s="33">
        <f t="shared" si="411"/>
        <v>336.29142542254073</v>
      </c>
      <c r="Q2520" s="117">
        <f>IF(INDEX($P$2:$P$4096,MATCH($B$7,$P$2:$P$4096,1)+ROWS(Q$2:$Q2520))&lt;=$B$8,INDEX($P$2:$P$4096,MATCH($B$7,$P$2:$P$4096,1)+ROWS(Q$2:$Q2520)),"")</f>
        <v>374.93666874448667</v>
      </c>
      <c r="R2520" s="118">
        <f t="shared" si="412"/>
        <v>2765</v>
      </c>
      <c r="S2520" s="51">
        <f t="shared" ca="1" si="413"/>
        <v>374.93666874448667</v>
      </c>
      <c r="T2520" s="52">
        <f t="shared" ca="1" si="414"/>
        <v>2765</v>
      </c>
      <c r="U2520" s="39" t="str">
        <f t="shared" ca="1" si="415"/>
        <v>375,</v>
      </c>
      <c r="V2520" s="39" t="str">
        <f t="shared" ca="1" si="416"/>
        <v>374.9367,</v>
      </c>
      <c r="W2520" s="53" t="str">
        <f t="shared" ca="1" si="409"/>
        <v>37494,</v>
      </c>
      <c r="X2520" s="90"/>
      <c r="Y2520" s="52"/>
      <c r="Z2520" s="52"/>
      <c r="AA2520" s="52"/>
      <c r="AB2520" s="52"/>
      <c r="AC2520" s="52"/>
      <c r="AD2520" s="52"/>
      <c r="AE2520" s="52"/>
      <c r="AF2520" s="52"/>
      <c r="AG2520" s="52"/>
      <c r="AH2520" s="52"/>
    </row>
    <row r="2521" spans="11:34" ht="15" thickBot="1" x14ac:dyDescent="0.3">
      <c r="K2521" s="109"/>
      <c r="L2521" s="116">
        <v>2520</v>
      </c>
      <c r="M2521" s="33">
        <f t="shared" si="407"/>
        <v>1.8461538461538463</v>
      </c>
      <c r="N2521" s="33">
        <f t="shared" si="408"/>
        <v>0.45441425241425243</v>
      </c>
      <c r="O2521" s="112">
        <f t="shared" si="410"/>
        <v>224.95755070012495</v>
      </c>
      <c r="P2521" s="33">
        <f t="shared" si="411"/>
        <v>336.44752799312442</v>
      </c>
      <c r="Q2521" s="117">
        <f>IF(INDEX($P$2:$P$4096,MATCH($B$7,$P$2:$P$4096,1)+ROWS(Q$2:$Q2521))&lt;=$B$8,INDEX($P$2:$P$4096,MATCH($B$7,$P$2:$P$4096,1)+ROWS(Q$2:$Q2521)),"")</f>
        <v>375.09477662722787</v>
      </c>
      <c r="R2521" s="118">
        <f t="shared" si="412"/>
        <v>2766</v>
      </c>
      <c r="S2521" s="51">
        <f t="shared" ca="1" si="413"/>
        <v>375.09477662722787</v>
      </c>
      <c r="T2521" s="52">
        <f t="shared" ca="1" si="414"/>
        <v>2766</v>
      </c>
      <c r="U2521" s="39" t="str">
        <f t="shared" ca="1" si="415"/>
        <v>375,</v>
      </c>
      <c r="V2521" s="39" t="str">
        <f t="shared" ca="1" si="416"/>
        <v>375.0948,</v>
      </c>
      <c r="W2521" s="53" t="str">
        <f t="shared" ca="1" si="409"/>
        <v>37509,</v>
      </c>
      <c r="X2521" s="90"/>
      <c r="Y2521" s="52"/>
      <c r="Z2521" s="52"/>
      <c r="AA2521" s="52"/>
      <c r="AB2521" s="52"/>
      <c r="AC2521" s="52"/>
      <c r="AD2521" s="52"/>
      <c r="AE2521" s="52"/>
      <c r="AF2521" s="52"/>
      <c r="AG2521" s="52"/>
      <c r="AH2521" s="52"/>
    </row>
    <row r="2522" spans="11:34" ht="15" thickBot="1" x14ac:dyDescent="0.3">
      <c r="K2522" s="109"/>
      <c r="L2522" s="116">
        <v>2521</v>
      </c>
      <c r="M2522" s="33">
        <f t="shared" si="407"/>
        <v>1.846886446886447</v>
      </c>
      <c r="N2522" s="33">
        <f t="shared" si="408"/>
        <v>0.45452525252525255</v>
      </c>
      <c r="O2522" s="112">
        <f t="shared" si="410"/>
        <v>225.01250125012501</v>
      </c>
      <c r="P2522" s="33">
        <f t="shared" si="411"/>
        <v>336.60363855506949</v>
      </c>
      <c r="Q2522" s="117">
        <f>IF(INDEX($P$2:$P$4096,MATCH($B$7,$P$2:$P$4096,1)+ROWS(Q$2:$Q2522))&lt;=$B$8,INDEX($P$2:$P$4096,MATCH($B$7,$P$2:$P$4096,1)+ROWS(Q$2:$Q2522)),"")</f>
        <v>375.25289282654711</v>
      </c>
      <c r="R2522" s="118">
        <f t="shared" si="412"/>
        <v>2767</v>
      </c>
      <c r="S2522" s="51">
        <f t="shared" ca="1" si="413"/>
        <v>375.25289282654711</v>
      </c>
      <c r="T2522" s="52">
        <f t="shared" ca="1" si="414"/>
        <v>2767</v>
      </c>
      <c r="U2522" s="39" t="str">
        <f t="shared" ca="1" si="415"/>
        <v>375,</v>
      </c>
      <c r="V2522" s="39" t="str">
        <f t="shared" ca="1" si="416"/>
        <v>375.2529,</v>
      </c>
      <c r="W2522" s="53" t="str">
        <f t="shared" ca="1" si="409"/>
        <v>37525,</v>
      </c>
      <c r="X2522" s="90"/>
      <c r="Y2522" s="52"/>
      <c r="Z2522" s="52"/>
      <c r="AA2522" s="52"/>
      <c r="AB2522" s="52"/>
      <c r="AC2522" s="52"/>
      <c r="AD2522" s="52"/>
      <c r="AE2522" s="52"/>
      <c r="AF2522" s="52"/>
      <c r="AG2522" s="52"/>
      <c r="AH2522" s="52"/>
    </row>
    <row r="2523" spans="11:34" ht="15" thickBot="1" x14ac:dyDescent="0.3">
      <c r="K2523" s="109"/>
      <c r="L2523" s="116">
        <v>2522</v>
      </c>
      <c r="M2523" s="33">
        <f t="shared" si="407"/>
        <v>1.8476190476190477</v>
      </c>
      <c r="N2523" s="33">
        <f t="shared" si="408"/>
        <v>0.45463625263625268</v>
      </c>
      <c r="O2523" s="112">
        <f t="shared" si="410"/>
        <v>225.06745180012507</v>
      </c>
      <c r="P2523" s="33">
        <f t="shared" si="411"/>
        <v>336.7597571096581</v>
      </c>
      <c r="Q2523" s="117">
        <f>IF(INDEX($P$2:$P$4096,MATCH($B$7,$P$2:$P$4096,1)+ROWS(Q$2:$Q2523))&lt;=$B$8,INDEX($P$2:$P$4096,MATCH($B$7,$P$2:$P$4096,1)+ROWS(Q$2:$Q2523)),"")</f>
        <v>375.41101734380624</v>
      </c>
      <c r="R2523" s="118">
        <f t="shared" si="412"/>
        <v>2768</v>
      </c>
      <c r="S2523" s="51">
        <f t="shared" ca="1" si="413"/>
        <v>375.41101734380624</v>
      </c>
      <c r="T2523" s="52">
        <f t="shared" ca="1" si="414"/>
        <v>2768</v>
      </c>
      <c r="U2523" s="39" t="str">
        <f t="shared" ca="1" si="415"/>
        <v>375,</v>
      </c>
      <c r="V2523" s="39" t="str">
        <f t="shared" ca="1" si="416"/>
        <v>375.411,</v>
      </c>
      <c r="W2523" s="53" t="str">
        <f t="shared" ca="1" si="409"/>
        <v>37541,</v>
      </c>
      <c r="X2523" s="90"/>
      <c r="Y2523" s="52"/>
      <c r="Z2523" s="52"/>
      <c r="AA2523" s="52"/>
      <c r="AB2523" s="52"/>
      <c r="AC2523" s="52"/>
      <c r="AD2523" s="52"/>
      <c r="AE2523" s="52"/>
      <c r="AF2523" s="52"/>
      <c r="AG2523" s="52"/>
      <c r="AH2523" s="52"/>
    </row>
    <row r="2524" spans="11:34" ht="15" thickBot="1" x14ac:dyDescent="0.3">
      <c r="K2524" s="109"/>
      <c r="L2524" s="116">
        <v>2523</v>
      </c>
      <c r="M2524" s="33">
        <f t="shared" si="407"/>
        <v>1.8483516483516484</v>
      </c>
      <c r="N2524" s="33">
        <f t="shared" si="408"/>
        <v>0.45474725274725275</v>
      </c>
      <c r="O2524" s="112">
        <f t="shared" si="410"/>
        <v>225.1224023501251</v>
      </c>
      <c r="P2524" s="33">
        <f t="shared" si="411"/>
        <v>336.9158836581733</v>
      </c>
      <c r="Q2524" s="117">
        <f>IF(INDEX($P$2:$P$4096,MATCH($B$7,$P$2:$P$4096,1)+ROWS(Q$2:$Q2524))&lt;=$B$8,INDEX($P$2:$P$4096,MATCH($B$7,$P$2:$P$4096,1)+ROWS(Q$2:$Q2524)),"")</f>
        <v>375.56915018036801</v>
      </c>
      <c r="R2524" s="118">
        <f t="shared" si="412"/>
        <v>2769</v>
      </c>
      <c r="S2524" s="51">
        <f t="shared" ca="1" si="413"/>
        <v>375.56915018036801</v>
      </c>
      <c r="T2524" s="52">
        <f t="shared" ca="1" si="414"/>
        <v>2769</v>
      </c>
      <c r="U2524" s="39" t="str">
        <f t="shared" ca="1" si="415"/>
        <v>376,</v>
      </c>
      <c r="V2524" s="39" t="str">
        <f t="shared" ca="1" si="416"/>
        <v>375.5692,</v>
      </c>
      <c r="W2524" s="53" t="str">
        <f t="shared" ca="1" si="409"/>
        <v>37557,</v>
      </c>
      <c r="X2524" s="90"/>
      <c r="Y2524" s="52"/>
      <c r="Z2524" s="52"/>
      <c r="AA2524" s="52"/>
      <c r="AB2524" s="52"/>
      <c r="AC2524" s="52"/>
      <c r="AD2524" s="52"/>
      <c r="AE2524" s="52"/>
      <c r="AF2524" s="52"/>
      <c r="AG2524" s="52"/>
      <c r="AH2524" s="52"/>
    </row>
    <row r="2525" spans="11:34" ht="15" thickBot="1" x14ac:dyDescent="0.3">
      <c r="K2525" s="109"/>
      <c r="L2525" s="116">
        <v>2524</v>
      </c>
      <c r="M2525" s="33">
        <f t="shared" si="407"/>
        <v>1.8490842490842492</v>
      </c>
      <c r="N2525" s="33">
        <f t="shared" si="408"/>
        <v>0.45485825285825288</v>
      </c>
      <c r="O2525" s="112">
        <f t="shared" si="410"/>
        <v>225.17735290012519</v>
      </c>
      <c r="P2525" s="33">
        <f t="shared" si="411"/>
        <v>337.07201820189806</v>
      </c>
      <c r="Q2525" s="117">
        <f>IF(INDEX($P$2:$P$4096,MATCH($B$7,$P$2:$P$4096,1)+ROWS(Q$2:$Q2525))&lt;=$B$8,INDEX($P$2:$P$4096,MATCH($B$7,$P$2:$P$4096,1)+ROWS(Q$2:$Q2525)),"")</f>
        <v>375.72729133759543</v>
      </c>
      <c r="R2525" s="118">
        <f t="shared" si="412"/>
        <v>2770</v>
      </c>
      <c r="S2525" s="51">
        <f t="shared" ca="1" si="413"/>
        <v>375.72729133759543</v>
      </c>
      <c r="T2525" s="52">
        <f t="shared" ca="1" si="414"/>
        <v>2770</v>
      </c>
      <c r="U2525" s="39" t="str">
        <f t="shared" ca="1" si="415"/>
        <v>376,</v>
      </c>
      <c r="V2525" s="39" t="str">
        <f t="shared" ca="1" si="416"/>
        <v>375.7273,</v>
      </c>
      <c r="W2525" s="53" t="str">
        <f t="shared" ca="1" si="409"/>
        <v>37573,</v>
      </c>
      <c r="X2525" s="90"/>
      <c r="Y2525" s="52"/>
      <c r="Z2525" s="52"/>
      <c r="AA2525" s="52"/>
      <c r="AB2525" s="52"/>
      <c r="AC2525" s="52"/>
      <c r="AD2525" s="52"/>
      <c r="AE2525" s="52"/>
      <c r="AF2525" s="52"/>
      <c r="AG2525" s="52"/>
      <c r="AH2525" s="52"/>
    </row>
    <row r="2526" spans="11:34" ht="15" thickBot="1" x14ac:dyDescent="0.3">
      <c r="K2526" s="109"/>
      <c r="L2526" s="116">
        <v>2525</v>
      </c>
      <c r="M2526" s="33">
        <f t="shared" si="407"/>
        <v>1.8498168498168499</v>
      </c>
      <c r="N2526" s="33">
        <f t="shared" si="408"/>
        <v>0.454969252969253</v>
      </c>
      <c r="O2526" s="112">
        <f t="shared" si="410"/>
        <v>225.23230345012524</v>
      </c>
      <c r="P2526" s="33">
        <f t="shared" si="411"/>
        <v>337.22816074211681</v>
      </c>
      <c r="Q2526" s="117">
        <f>IF(INDEX($P$2:$P$4096,MATCH($B$7,$P$2:$P$4096,1)+ROWS(Q$2:$Q2526))&lt;=$B$8,INDEX($P$2:$P$4096,MATCH($B$7,$P$2:$P$4096,1)+ROWS(Q$2:$Q2526)),"")</f>
        <v>375.88544081685171</v>
      </c>
      <c r="R2526" s="118">
        <f t="shared" si="412"/>
        <v>2771</v>
      </c>
      <c r="S2526" s="51">
        <f t="shared" ca="1" si="413"/>
        <v>375.88544081685171</v>
      </c>
      <c r="T2526" s="52">
        <f t="shared" ca="1" si="414"/>
        <v>2771</v>
      </c>
      <c r="U2526" s="39" t="str">
        <f t="shared" ca="1" si="415"/>
        <v>376,</v>
      </c>
      <c r="V2526" s="39" t="str">
        <f t="shared" ca="1" si="416"/>
        <v>375.8854,</v>
      </c>
      <c r="W2526" s="53" t="str">
        <f t="shared" ca="1" si="409"/>
        <v>37589,</v>
      </c>
      <c r="X2526" s="90"/>
      <c r="Y2526" s="52"/>
      <c r="Z2526" s="52"/>
      <c r="AA2526" s="52"/>
      <c r="AB2526" s="52"/>
      <c r="AC2526" s="52"/>
      <c r="AD2526" s="52"/>
      <c r="AE2526" s="52"/>
      <c r="AF2526" s="52"/>
      <c r="AG2526" s="52"/>
      <c r="AH2526" s="52"/>
    </row>
    <row r="2527" spans="11:34" ht="15" thickBot="1" x14ac:dyDescent="0.3">
      <c r="K2527" s="109"/>
      <c r="L2527" s="116">
        <v>2526</v>
      </c>
      <c r="M2527" s="33">
        <f t="shared" si="407"/>
        <v>1.8505494505494506</v>
      </c>
      <c r="N2527" s="33">
        <f t="shared" si="408"/>
        <v>0.45508025308025313</v>
      </c>
      <c r="O2527" s="112">
        <f t="shared" si="410"/>
        <v>225.2872540001253</v>
      </c>
      <c r="P2527" s="33">
        <f t="shared" si="411"/>
        <v>337.38431128011206</v>
      </c>
      <c r="Q2527" s="117">
        <f>IF(INDEX($P$2:$P$4096,MATCH($B$7,$P$2:$P$4096,1)+ROWS(Q$2:$Q2527))&lt;=$B$8,INDEX($P$2:$P$4096,MATCH($B$7,$P$2:$P$4096,1)+ROWS(Q$2:$Q2527)),"")</f>
        <v>376.0435986195003</v>
      </c>
      <c r="R2527" s="118">
        <f t="shared" si="412"/>
        <v>2772</v>
      </c>
      <c r="S2527" s="51">
        <f t="shared" ca="1" si="413"/>
        <v>376.0435986195003</v>
      </c>
      <c r="T2527" s="52">
        <f t="shared" ca="1" si="414"/>
        <v>2772</v>
      </c>
      <c r="U2527" s="39" t="str">
        <f t="shared" ca="1" si="415"/>
        <v>376,</v>
      </c>
      <c r="V2527" s="39" t="str">
        <f t="shared" ca="1" si="416"/>
        <v>376.0436,</v>
      </c>
      <c r="W2527" s="53" t="str">
        <f t="shared" ca="1" si="409"/>
        <v>37604,</v>
      </c>
      <c r="X2527" s="90"/>
      <c r="Y2527" s="52"/>
      <c r="Z2527" s="52"/>
      <c r="AA2527" s="52"/>
      <c r="AB2527" s="52"/>
      <c r="AC2527" s="52"/>
      <c r="AD2527" s="52"/>
      <c r="AE2527" s="52"/>
      <c r="AF2527" s="52"/>
      <c r="AG2527" s="52"/>
      <c r="AH2527" s="52"/>
    </row>
    <row r="2528" spans="11:34" ht="15" thickBot="1" x14ac:dyDescent="0.3">
      <c r="K2528" s="109"/>
      <c r="L2528" s="116">
        <v>2527</v>
      </c>
      <c r="M2528" s="33">
        <f t="shared" si="407"/>
        <v>1.8512820512820514</v>
      </c>
      <c r="N2528" s="33">
        <f t="shared" si="408"/>
        <v>0.4551912531912532</v>
      </c>
      <c r="O2528" s="112">
        <f t="shared" si="410"/>
        <v>225.34220455012533</v>
      </c>
      <c r="P2528" s="33">
        <f t="shared" si="411"/>
        <v>337.54046981716903</v>
      </c>
      <c r="Q2528" s="117">
        <f>IF(INDEX($P$2:$P$4096,MATCH($B$7,$P$2:$P$4096,1)+ROWS(Q$2:$Q2528))&lt;=$B$8,INDEX($P$2:$P$4096,MATCH($B$7,$P$2:$P$4096,1)+ROWS(Q$2:$Q2528)),"")</f>
        <v>376.2017647469051</v>
      </c>
      <c r="R2528" s="118">
        <f t="shared" si="412"/>
        <v>2773</v>
      </c>
      <c r="S2528" s="51">
        <f t="shared" ca="1" si="413"/>
        <v>376.2017647469051</v>
      </c>
      <c r="T2528" s="52">
        <f t="shared" ca="1" si="414"/>
        <v>2773</v>
      </c>
      <c r="U2528" s="39" t="str">
        <f t="shared" ca="1" si="415"/>
        <v>376,</v>
      </c>
      <c r="V2528" s="39" t="str">
        <f t="shared" ca="1" si="416"/>
        <v>376.2018,</v>
      </c>
      <c r="W2528" s="53" t="str">
        <f t="shared" ca="1" si="409"/>
        <v>37620,</v>
      </c>
      <c r="X2528" s="90"/>
      <c r="Y2528" s="52"/>
      <c r="Z2528" s="52"/>
      <c r="AA2528" s="52"/>
      <c r="AB2528" s="52"/>
      <c r="AC2528" s="52"/>
      <c r="AD2528" s="52"/>
      <c r="AE2528" s="52"/>
      <c r="AF2528" s="52"/>
      <c r="AG2528" s="52"/>
      <c r="AH2528" s="52"/>
    </row>
    <row r="2529" spans="11:34" ht="15" thickBot="1" x14ac:dyDescent="0.3">
      <c r="K2529" s="109"/>
      <c r="L2529" s="116">
        <v>2528</v>
      </c>
      <c r="M2529" s="33">
        <f t="shared" si="407"/>
        <v>1.8520146520146521</v>
      </c>
      <c r="N2529" s="33">
        <f t="shared" si="408"/>
        <v>0.45530225330225332</v>
      </c>
      <c r="O2529" s="112">
        <f t="shared" si="410"/>
        <v>225.39715510012539</v>
      </c>
      <c r="P2529" s="33">
        <f t="shared" si="411"/>
        <v>337.69663635457169</v>
      </c>
      <c r="Q2529" s="117">
        <f>IF(INDEX($P$2:$P$4096,MATCH($B$7,$P$2:$P$4096,1)+ROWS(Q$2:$Q2529))&lt;=$B$8,INDEX($P$2:$P$4096,MATCH($B$7,$P$2:$P$4096,1)+ROWS(Q$2:$Q2529)),"")</f>
        <v>376.35993920043069</v>
      </c>
      <c r="R2529" s="118">
        <f t="shared" si="412"/>
        <v>2774</v>
      </c>
      <c r="S2529" s="51">
        <f t="shared" ca="1" si="413"/>
        <v>376.35993920043069</v>
      </c>
      <c r="T2529" s="52">
        <f t="shared" ca="1" si="414"/>
        <v>2774</v>
      </c>
      <c r="U2529" s="39" t="str">
        <f t="shared" ca="1" si="415"/>
        <v>376,</v>
      </c>
      <c r="V2529" s="39" t="str">
        <f t="shared" ca="1" si="416"/>
        <v>376.3599,</v>
      </c>
      <c r="W2529" s="53" t="str">
        <f t="shared" ca="1" si="409"/>
        <v>37636,</v>
      </c>
      <c r="X2529" s="90"/>
      <c r="Y2529" s="52"/>
      <c r="Z2529" s="52"/>
      <c r="AA2529" s="52"/>
      <c r="AB2529" s="52"/>
      <c r="AC2529" s="52"/>
      <c r="AD2529" s="52"/>
      <c r="AE2529" s="52"/>
      <c r="AF2529" s="52"/>
      <c r="AG2529" s="52"/>
      <c r="AH2529" s="52"/>
    </row>
    <row r="2530" spans="11:34" ht="15" thickBot="1" x14ac:dyDescent="0.3">
      <c r="K2530" s="109"/>
      <c r="L2530" s="116">
        <v>2529</v>
      </c>
      <c r="M2530" s="33">
        <f t="shared" si="407"/>
        <v>1.8527472527472528</v>
      </c>
      <c r="N2530" s="33">
        <f t="shared" si="408"/>
        <v>0.45541325341325345</v>
      </c>
      <c r="O2530" s="112">
        <f t="shared" si="410"/>
        <v>225.45210565012545</v>
      </c>
      <c r="P2530" s="33">
        <f t="shared" si="411"/>
        <v>337.85281089360518</v>
      </c>
      <c r="Q2530" s="117">
        <f>IF(INDEX($P$2:$P$4096,MATCH($B$7,$P$2:$P$4096,1)+ROWS(Q$2:$Q2530))&lt;=$B$8,INDEX($P$2:$P$4096,MATCH($B$7,$P$2:$P$4096,1)+ROWS(Q$2:$Q2530)),"")</f>
        <v>376.5181219814412</v>
      </c>
      <c r="R2530" s="118">
        <f t="shared" si="412"/>
        <v>2775</v>
      </c>
      <c r="S2530" s="51">
        <f t="shared" ca="1" si="413"/>
        <v>376.5181219814412</v>
      </c>
      <c r="T2530" s="52">
        <f t="shared" ca="1" si="414"/>
        <v>2775</v>
      </c>
      <c r="U2530" s="39" t="str">
        <f t="shared" ca="1" si="415"/>
        <v>377,</v>
      </c>
      <c r="V2530" s="39" t="str">
        <f t="shared" ca="1" si="416"/>
        <v>376.5181,</v>
      </c>
      <c r="W2530" s="53" t="str">
        <f t="shared" ca="1" si="409"/>
        <v>37652,</v>
      </c>
      <c r="X2530" s="90"/>
      <c r="Y2530" s="52"/>
      <c r="Z2530" s="52"/>
      <c r="AA2530" s="52"/>
      <c r="AB2530" s="52"/>
      <c r="AC2530" s="52"/>
      <c r="AD2530" s="52"/>
      <c r="AE2530" s="52"/>
      <c r="AF2530" s="52"/>
      <c r="AG2530" s="52"/>
      <c r="AH2530" s="52"/>
    </row>
    <row r="2531" spans="11:34" ht="15" thickBot="1" x14ac:dyDescent="0.3">
      <c r="K2531" s="109"/>
      <c r="L2531" s="116">
        <v>2530</v>
      </c>
      <c r="M2531" s="33">
        <f t="shared" si="407"/>
        <v>1.8534798534798536</v>
      </c>
      <c r="N2531" s="33">
        <f t="shared" si="408"/>
        <v>0.45552425352425358</v>
      </c>
      <c r="O2531" s="112">
        <f t="shared" si="410"/>
        <v>225.50705620012553</v>
      </c>
      <c r="P2531" s="33">
        <f t="shared" si="411"/>
        <v>338.00899343555449</v>
      </c>
      <c r="Q2531" s="117">
        <f>IF(INDEX($P$2:$P$4096,MATCH($B$7,$P$2:$P$4096,1)+ROWS(Q$2:$Q2531))&lt;=$B$8,INDEX($P$2:$P$4096,MATCH($B$7,$P$2:$P$4096,1)+ROWS(Q$2:$Q2531)),"")</f>
        <v>376.67631309130212</v>
      </c>
      <c r="R2531" s="118">
        <f t="shared" si="412"/>
        <v>2776</v>
      </c>
      <c r="S2531" s="51">
        <f t="shared" ca="1" si="413"/>
        <v>376.67631309130212</v>
      </c>
      <c r="T2531" s="52">
        <f t="shared" ca="1" si="414"/>
        <v>2776</v>
      </c>
      <c r="U2531" s="39" t="str">
        <f t="shared" ca="1" si="415"/>
        <v>377,</v>
      </c>
      <c r="V2531" s="39" t="str">
        <f t="shared" ca="1" si="416"/>
        <v>376.6763,</v>
      </c>
      <c r="W2531" s="53" t="str">
        <f t="shared" ca="1" si="409"/>
        <v>37668,</v>
      </c>
      <c r="X2531" s="90"/>
      <c r="Y2531" s="52"/>
      <c r="Z2531" s="52"/>
      <c r="AA2531" s="52"/>
      <c r="AB2531" s="52"/>
      <c r="AC2531" s="52"/>
      <c r="AD2531" s="52"/>
      <c r="AE2531" s="52"/>
      <c r="AF2531" s="52"/>
      <c r="AG2531" s="52"/>
      <c r="AH2531" s="52"/>
    </row>
    <row r="2532" spans="11:34" ht="15" thickBot="1" x14ac:dyDescent="0.3">
      <c r="K2532" s="109"/>
      <c r="L2532" s="116">
        <v>2531</v>
      </c>
      <c r="M2532" s="33">
        <f t="shared" si="407"/>
        <v>1.8542124542124543</v>
      </c>
      <c r="N2532" s="33">
        <f t="shared" si="408"/>
        <v>0.45563525363525365</v>
      </c>
      <c r="O2532" s="112">
        <f t="shared" si="410"/>
        <v>225.56200675012556</v>
      </c>
      <c r="P2532" s="33">
        <f t="shared" si="411"/>
        <v>338.16518398170496</v>
      </c>
      <c r="Q2532" s="117">
        <f>IF(INDEX($P$2:$P$4096,MATCH($B$7,$P$2:$P$4096,1)+ROWS(Q$2:$Q2532))&lt;=$B$8,INDEX($P$2:$P$4096,MATCH($B$7,$P$2:$P$4096,1)+ROWS(Q$2:$Q2532)),"")</f>
        <v>376.8345125313777</v>
      </c>
      <c r="R2532" s="118">
        <f t="shared" si="412"/>
        <v>2777</v>
      </c>
      <c r="S2532" s="51">
        <f t="shared" ca="1" si="413"/>
        <v>376.8345125313777</v>
      </c>
      <c r="T2532" s="52">
        <f t="shared" ca="1" si="414"/>
        <v>2777</v>
      </c>
      <c r="U2532" s="39" t="str">
        <f t="shared" ca="1" si="415"/>
        <v>377,</v>
      </c>
      <c r="V2532" s="39" t="str">
        <f t="shared" ca="1" si="416"/>
        <v>376.8345,</v>
      </c>
      <c r="W2532" s="53" t="str">
        <f t="shared" ca="1" si="409"/>
        <v>37683,</v>
      </c>
      <c r="X2532" s="90"/>
      <c r="Y2532" s="52"/>
      <c r="Z2532" s="52"/>
      <c r="AA2532" s="52"/>
      <c r="AB2532" s="52"/>
      <c r="AC2532" s="52"/>
      <c r="AD2532" s="52"/>
      <c r="AE2532" s="52"/>
      <c r="AF2532" s="52"/>
      <c r="AG2532" s="52"/>
      <c r="AH2532" s="52"/>
    </row>
    <row r="2533" spans="11:34" ht="15" thickBot="1" x14ac:dyDescent="0.3">
      <c r="K2533" s="109"/>
      <c r="L2533" s="116">
        <v>2532</v>
      </c>
      <c r="M2533" s="33">
        <f t="shared" si="407"/>
        <v>1.854945054945055</v>
      </c>
      <c r="N2533" s="33">
        <f t="shared" si="408"/>
        <v>0.45574625374625377</v>
      </c>
      <c r="O2533" s="112">
        <f t="shared" si="410"/>
        <v>225.61695730012562</v>
      </c>
      <c r="P2533" s="33">
        <f t="shared" si="411"/>
        <v>338.32138253334239</v>
      </c>
      <c r="Q2533" s="117">
        <f>IF(INDEX($P$2:$P$4096,MATCH($B$7,$P$2:$P$4096,1)+ROWS(Q$2:$Q2533))&lt;=$B$8,INDEX($P$2:$P$4096,MATCH($B$7,$P$2:$P$4096,1)+ROWS(Q$2:$Q2533)),"")</f>
        <v>376.99272030303445</v>
      </c>
      <c r="R2533" s="118">
        <f t="shared" si="412"/>
        <v>2778</v>
      </c>
      <c r="S2533" s="51">
        <f t="shared" ca="1" si="413"/>
        <v>376.99272030303445</v>
      </c>
      <c r="T2533" s="52">
        <f t="shared" ca="1" si="414"/>
        <v>2778</v>
      </c>
      <c r="U2533" s="39" t="str">
        <f t="shared" ca="1" si="415"/>
        <v>377,</v>
      </c>
      <c r="V2533" s="39" t="str">
        <f t="shared" ca="1" si="416"/>
        <v>376.9927,</v>
      </c>
      <c r="W2533" s="53" t="str">
        <f t="shared" ca="1" si="409"/>
        <v>37699,</v>
      </c>
      <c r="X2533" s="90"/>
      <c r="Y2533" s="52"/>
      <c r="Z2533" s="52"/>
      <c r="AA2533" s="52"/>
      <c r="AB2533" s="52"/>
      <c r="AC2533" s="52"/>
      <c r="AD2533" s="52"/>
      <c r="AE2533" s="52"/>
      <c r="AF2533" s="52"/>
      <c r="AG2533" s="52"/>
      <c r="AH2533" s="52"/>
    </row>
    <row r="2534" spans="11:34" ht="15" thickBot="1" x14ac:dyDescent="0.3">
      <c r="K2534" s="109"/>
      <c r="L2534" s="116">
        <v>2533</v>
      </c>
      <c r="M2534" s="33">
        <f t="shared" si="407"/>
        <v>1.8556776556776557</v>
      </c>
      <c r="N2534" s="33">
        <f t="shared" si="408"/>
        <v>0.4558572538572539</v>
      </c>
      <c r="O2534" s="112">
        <f t="shared" si="410"/>
        <v>225.67190785012568</v>
      </c>
      <c r="P2534" s="33">
        <f t="shared" si="411"/>
        <v>338.4775890917528</v>
      </c>
      <c r="Q2534" s="117">
        <f>IF(INDEX($P$2:$P$4096,MATCH($B$7,$P$2:$P$4096,1)+ROWS(Q$2:$Q2534))&lt;=$B$8,INDEX($P$2:$P$4096,MATCH($B$7,$P$2:$P$4096,1)+ROWS(Q$2:$Q2534)),"")</f>
        <v>377.15093640763797</v>
      </c>
      <c r="R2534" s="118">
        <f t="shared" si="412"/>
        <v>2779</v>
      </c>
      <c r="S2534" s="51">
        <f t="shared" ca="1" si="413"/>
        <v>377.15093640763797</v>
      </c>
      <c r="T2534" s="52">
        <f t="shared" ca="1" si="414"/>
        <v>2779</v>
      </c>
      <c r="U2534" s="39" t="str">
        <f t="shared" ca="1" si="415"/>
        <v>377,</v>
      </c>
      <c r="V2534" s="39" t="str">
        <f t="shared" ca="1" si="416"/>
        <v>377.1509,</v>
      </c>
      <c r="W2534" s="53" t="str">
        <f t="shared" ca="1" si="409"/>
        <v>37715,</v>
      </c>
      <c r="X2534" s="90"/>
      <c r="Y2534" s="52"/>
      <c r="Z2534" s="52"/>
      <c r="AA2534" s="52"/>
      <c r="AB2534" s="52"/>
      <c r="AC2534" s="52"/>
      <c r="AD2534" s="52"/>
      <c r="AE2534" s="52"/>
      <c r="AF2534" s="52"/>
      <c r="AG2534" s="52"/>
      <c r="AH2534" s="52"/>
    </row>
    <row r="2535" spans="11:34" ht="15" thickBot="1" x14ac:dyDescent="0.3">
      <c r="K2535" s="109"/>
      <c r="L2535" s="116">
        <v>2534</v>
      </c>
      <c r="M2535" s="33">
        <f t="shared" si="407"/>
        <v>1.8564102564102565</v>
      </c>
      <c r="N2535" s="33">
        <f t="shared" si="408"/>
        <v>0.45596825396825397</v>
      </c>
      <c r="O2535" s="112">
        <f t="shared" si="410"/>
        <v>225.72685840012571</v>
      </c>
      <c r="P2535" s="33">
        <f t="shared" si="411"/>
        <v>338.6338036582228</v>
      </c>
      <c r="Q2535" s="117">
        <f>IF(INDEX($P$2:$P$4096,MATCH($B$7,$P$2:$P$4096,1)+ROWS(Q$2:$Q2535))&lt;=$B$8,INDEX($P$2:$P$4096,MATCH($B$7,$P$2:$P$4096,1)+ROWS(Q$2:$Q2535)),"")</f>
        <v>377.30916084655456</v>
      </c>
      <c r="R2535" s="118">
        <f t="shared" si="412"/>
        <v>2780</v>
      </c>
      <c r="S2535" s="51">
        <f t="shared" ca="1" si="413"/>
        <v>377.30916084655456</v>
      </c>
      <c r="T2535" s="52">
        <f t="shared" ca="1" si="414"/>
        <v>2780</v>
      </c>
      <c r="U2535" s="39" t="str">
        <f t="shared" ca="1" si="415"/>
        <v>377,</v>
      </c>
      <c r="V2535" s="39" t="str">
        <f t="shared" ca="1" si="416"/>
        <v>377.3092,</v>
      </c>
      <c r="W2535" s="53" t="str">
        <f t="shared" ca="1" si="409"/>
        <v>37731,</v>
      </c>
      <c r="X2535" s="90"/>
      <c r="Y2535" s="52"/>
      <c r="Z2535" s="52"/>
      <c r="AA2535" s="52"/>
      <c r="AB2535" s="52"/>
      <c r="AC2535" s="52"/>
      <c r="AD2535" s="52"/>
      <c r="AE2535" s="52"/>
      <c r="AF2535" s="52"/>
      <c r="AG2535" s="52"/>
      <c r="AH2535" s="52"/>
    </row>
    <row r="2536" spans="11:34" ht="15" thickBot="1" x14ac:dyDescent="0.3">
      <c r="K2536" s="109"/>
      <c r="L2536" s="116">
        <v>2535</v>
      </c>
      <c r="M2536" s="33">
        <f t="shared" si="407"/>
        <v>1.8571428571428572</v>
      </c>
      <c r="N2536" s="33">
        <f t="shared" si="408"/>
        <v>0.45607925407925409</v>
      </c>
      <c r="O2536" s="112">
        <f t="shared" si="410"/>
        <v>225.78180895012576</v>
      </c>
      <c r="P2536" s="33">
        <f t="shared" si="411"/>
        <v>338.79002623403863</v>
      </c>
      <c r="Q2536" s="117">
        <f>IF(INDEX($P$2:$P$4096,MATCH($B$7,$P$2:$P$4096,1)+ROWS(Q$2:$Q2536))&lt;=$B$8,INDEX($P$2:$P$4096,MATCH($B$7,$P$2:$P$4096,1)+ROWS(Q$2:$Q2536)),"")</f>
        <v>377.46739362115051</v>
      </c>
      <c r="R2536" s="118">
        <f t="shared" si="412"/>
        <v>2781</v>
      </c>
      <c r="S2536" s="51">
        <f t="shared" ca="1" si="413"/>
        <v>377.46739362115051</v>
      </c>
      <c r="T2536" s="52">
        <f t="shared" ca="1" si="414"/>
        <v>2781</v>
      </c>
      <c r="U2536" s="39" t="str">
        <f t="shared" ca="1" si="415"/>
        <v>377,</v>
      </c>
      <c r="V2536" s="39" t="str">
        <f t="shared" ca="1" si="416"/>
        <v>377.4674,</v>
      </c>
      <c r="W2536" s="53" t="str">
        <f t="shared" ca="1" si="409"/>
        <v>37747,</v>
      </c>
      <c r="X2536" s="90"/>
      <c r="Y2536" s="52"/>
      <c r="Z2536" s="52"/>
      <c r="AA2536" s="52"/>
      <c r="AB2536" s="52"/>
      <c r="AC2536" s="52"/>
      <c r="AD2536" s="52"/>
      <c r="AE2536" s="52"/>
      <c r="AF2536" s="52"/>
      <c r="AG2536" s="52"/>
      <c r="AH2536" s="52"/>
    </row>
    <row r="2537" spans="11:34" ht="15" thickBot="1" x14ac:dyDescent="0.3">
      <c r="K2537" s="109"/>
      <c r="L2537" s="116">
        <v>2536</v>
      </c>
      <c r="M2537" s="33">
        <f t="shared" si="407"/>
        <v>1.8578754578754579</v>
      </c>
      <c r="N2537" s="33">
        <f t="shared" si="408"/>
        <v>0.45619025419025422</v>
      </c>
      <c r="O2537" s="112">
        <f t="shared" si="410"/>
        <v>225.83675950012585</v>
      </c>
      <c r="P2537" s="33">
        <f t="shared" si="411"/>
        <v>338.94625682048814</v>
      </c>
      <c r="Q2537" s="117">
        <f>IF(INDEX($P$2:$P$4096,MATCH($B$7,$P$2:$P$4096,1)+ROWS(Q$2:$Q2537))&lt;=$B$8,INDEX($P$2:$P$4096,MATCH($B$7,$P$2:$P$4096,1)+ROWS(Q$2:$Q2537)),"")</f>
        <v>377.62563473279266</v>
      </c>
      <c r="R2537" s="118">
        <f t="shared" si="412"/>
        <v>2782</v>
      </c>
      <c r="S2537" s="51">
        <f t="shared" ca="1" si="413"/>
        <v>377.62563473279266</v>
      </c>
      <c r="T2537" s="52">
        <f t="shared" ca="1" si="414"/>
        <v>2782</v>
      </c>
      <c r="U2537" s="39" t="str">
        <f t="shared" ca="1" si="415"/>
        <v>378,</v>
      </c>
      <c r="V2537" s="39" t="str">
        <f t="shared" ca="1" si="416"/>
        <v>377.6256,</v>
      </c>
      <c r="W2537" s="53" t="str">
        <f t="shared" ca="1" si="409"/>
        <v>37763,</v>
      </c>
      <c r="X2537" s="90"/>
      <c r="Y2537" s="52"/>
      <c r="Z2537" s="52"/>
      <c r="AA2537" s="52"/>
      <c r="AB2537" s="52"/>
      <c r="AC2537" s="52"/>
      <c r="AD2537" s="52"/>
      <c r="AE2537" s="52"/>
      <c r="AF2537" s="52"/>
      <c r="AG2537" s="52"/>
      <c r="AH2537" s="52"/>
    </row>
    <row r="2538" spans="11:34" ht="15" thickBot="1" x14ac:dyDescent="0.3">
      <c r="K2538" s="109"/>
      <c r="L2538" s="116">
        <v>2537</v>
      </c>
      <c r="M2538" s="33">
        <f t="shared" si="407"/>
        <v>1.8586080586080587</v>
      </c>
      <c r="N2538" s="33">
        <f t="shared" si="408"/>
        <v>0.45630125430125434</v>
      </c>
      <c r="O2538" s="112">
        <f t="shared" si="410"/>
        <v>225.89171005012591</v>
      </c>
      <c r="P2538" s="33">
        <f t="shared" si="411"/>
        <v>339.10249541885804</v>
      </c>
      <c r="Q2538" s="117">
        <f>IF(INDEX($P$2:$P$4096,MATCH($B$7,$P$2:$P$4096,1)+ROWS(Q$2:$Q2538))&lt;=$B$8,INDEX($P$2:$P$4096,MATCH($B$7,$P$2:$P$4096,1)+ROWS(Q$2:$Q2538)),"")</f>
        <v>377.78388418284868</v>
      </c>
      <c r="R2538" s="118">
        <f t="shared" si="412"/>
        <v>2783</v>
      </c>
      <c r="S2538" s="51">
        <f t="shared" ca="1" si="413"/>
        <v>377.78388418284868</v>
      </c>
      <c r="T2538" s="52">
        <f t="shared" ca="1" si="414"/>
        <v>2783</v>
      </c>
      <c r="U2538" s="39" t="str">
        <f t="shared" ca="1" si="415"/>
        <v>378,</v>
      </c>
      <c r="V2538" s="39" t="str">
        <f t="shared" ca="1" si="416"/>
        <v>377.7839,</v>
      </c>
      <c r="W2538" s="53" t="str">
        <f t="shared" ca="1" si="409"/>
        <v>37778,</v>
      </c>
      <c r="X2538" s="90"/>
      <c r="Y2538" s="52"/>
      <c r="Z2538" s="52"/>
      <c r="AA2538" s="52"/>
      <c r="AB2538" s="52"/>
      <c r="AC2538" s="52"/>
      <c r="AD2538" s="52"/>
      <c r="AE2538" s="52"/>
      <c r="AF2538" s="52"/>
      <c r="AG2538" s="52"/>
      <c r="AH2538" s="52"/>
    </row>
    <row r="2539" spans="11:34" ht="15" thickBot="1" x14ac:dyDescent="0.3">
      <c r="K2539" s="109"/>
      <c r="L2539" s="116">
        <v>2538</v>
      </c>
      <c r="M2539" s="33">
        <f t="shared" si="407"/>
        <v>1.8593406593406594</v>
      </c>
      <c r="N2539" s="33">
        <f t="shared" si="408"/>
        <v>0.45641225441225441</v>
      </c>
      <c r="O2539" s="112">
        <f t="shared" si="410"/>
        <v>225.94666060012594</v>
      </c>
      <c r="P2539" s="33">
        <f t="shared" si="411"/>
        <v>339.25874203043594</v>
      </c>
      <c r="Q2539" s="117">
        <f>IF(INDEX($P$2:$P$4096,MATCH($B$7,$P$2:$P$4096,1)+ROWS(Q$2:$Q2539))&lt;=$B$8,INDEX($P$2:$P$4096,MATCH($B$7,$P$2:$P$4096,1)+ROWS(Q$2:$Q2539)),"")</f>
        <v>377.94214197268565</v>
      </c>
      <c r="R2539" s="118">
        <f t="shared" si="412"/>
        <v>2784</v>
      </c>
      <c r="S2539" s="51">
        <f t="shared" ca="1" si="413"/>
        <v>377.94214197268565</v>
      </c>
      <c r="T2539" s="52">
        <f t="shared" ca="1" si="414"/>
        <v>2784</v>
      </c>
      <c r="U2539" s="39" t="str">
        <f t="shared" ca="1" si="415"/>
        <v>378,</v>
      </c>
      <c r="V2539" s="39" t="str">
        <f t="shared" ca="1" si="416"/>
        <v>377.9421,</v>
      </c>
      <c r="W2539" s="53" t="str">
        <f t="shared" ca="1" si="409"/>
        <v>37794,</v>
      </c>
      <c r="X2539" s="90"/>
      <c r="Y2539" s="52"/>
      <c r="Z2539" s="52"/>
      <c r="AA2539" s="52"/>
      <c r="AB2539" s="52"/>
      <c r="AC2539" s="52"/>
      <c r="AD2539" s="52"/>
      <c r="AE2539" s="52"/>
      <c r="AF2539" s="52"/>
      <c r="AG2539" s="52"/>
      <c r="AH2539" s="52"/>
    </row>
    <row r="2540" spans="11:34" ht="15" thickBot="1" x14ac:dyDescent="0.3">
      <c r="K2540" s="109"/>
      <c r="L2540" s="116">
        <v>2539</v>
      </c>
      <c r="M2540" s="33">
        <f t="shared" si="407"/>
        <v>1.8600732600732601</v>
      </c>
      <c r="N2540" s="33">
        <f t="shared" si="408"/>
        <v>0.45652325452325454</v>
      </c>
      <c r="O2540" s="112">
        <f t="shared" si="410"/>
        <v>226.001611150126</v>
      </c>
      <c r="P2540" s="33">
        <f t="shared" si="411"/>
        <v>339.41499665651025</v>
      </c>
      <c r="Q2540" s="117">
        <f>IF(INDEX($P$2:$P$4096,MATCH($B$7,$P$2:$P$4096,1)+ROWS(Q$2:$Q2540))&lt;=$B$8,INDEX($P$2:$P$4096,MATCH($B$7,$P$2:$P$4096,1)+ROWS(Q$2:$Q2540)),"")</f>
        <v>378.10040810367201</v>
      </c>
      <c r="R2540" s="118">
        <f t="shared" si="412"/>
        <v>2785</v>
      </c>
      <c r="S2540" s="51">
        <f t="shared" ca="1" si="413"/>
        <v>378.10040810367201</v>
      </c>
      <c r="T2540" s="52">
        <f t="shared" ca="1" si="414"/>
        <v>2785</v>
      </c>
      <c r="U2540" s="39" t="str">
        <f t="shared" ca="1" si="415"/>
        <v>378,</v>
      </c>
      <c r="V2540" s="39" t="str">
        <f t="shared" ca="1" si="416"/>
        <v>378.1004,</v>
      </c>
      <c r="W2540" s="53" t="str">
        <f t="shared" ca="1" si="409"/>
        <v>37810,</v>
      </c>
      <c r="X2540" s="90"/>
      <c r="Y2540" s="52"/>
      <c r="Z2540" s="52"/>
      <c r="AA2540" s="52"/>
      <c r="AB2540" s="52"/>
      <c r="AC2540" s="52"/>
      <c r="AD2540" s="52"/>
      <c r="AE2540" s="52"/>
      <c r="AF2540" s="52"/>
      <c r="AG2540" s="52"/>
      <c r="AH2540" s="52"/>
    </row>
    <row r="2541" spans="11:34" ht="15" thickBot="1" x14ac:dyDescent="0.3">
      <c r="K2541" s="109"/>
      <c r="L2541" s="116">
        <v>2540</v>
      </c>
      <c r="M2541" s="33">
        <f t="shared" si="407"/>
        <v>1.8608058608058609</v>
      </c>
      <c r="N2541" s="33">
        <f t="shared" si="408"/>
        <v>0.45663425463425467</v>
      </c>
      <c r="O2541" s="112">
        <f t="shared" si="410"/>
        <v>226.05656170012605</v>
      </c>
      <c r="P2541" s="33">
        <f t="shared" si="411"/>
        <v>339.57125929836928</v>
      </c>
      <c r="Q2541" s="117">
        <f>IF(INDEX($P$2:$P$4096,MATCH($B$7,$P$2:$P$4096,1)+ROWS(Q$2:$Q2541))&lt;=$B$8,INDEX($P$2:$P$4096,MATCH($B$7,$P$2:$P$4096,1)+ROWS(Q$2:$Q2541)),"")</f>
        <v>378.25868257717519</v>
      </c>
      <c r="R2541" s="118">
        <f t="shared" si="412"/>
        <v>2786</v>
      </c>
      <c r="S2541" s="51">
        <f t="shared" ca="1" si="413"/>
        <v>378.25868257717519</v>
      </c>
      <c r="T2541" s="52">
        <f t="shared" ca="1" si="414"/>
        <v>2786</v>
      </c>
      <c r="U2541" s="39" t="str">
        <f t="shared" ca="1" si="415"/>
        <v>378,</v>
      </c>
      <c r="V2541" s="39" t="str">
        <f t="shared" ca="1" si="416"/>
        <v>378.2587,</v>
      </c>
      <c r="W2541" s="53" t="str">
        <f t="shared" ca="1" si="409"/>
        <v>37826,</v>
      </c>
      <c r="X2541" s="90"/>
      <c r="Y2541" s="52"/>
      <c r="Z2541" s="52"/>
      <c r="AA2541" s="52"/>
      <c r="AB2541" s="52"/>
      <c r="AC2541" s="52"/>
      <c r="AD2541" s="52"/>
      <c r="AE2541" s="52"/>
      <c r="AF2541" s="52"/>
      <c r="AG2541" s="52"/>
      <c r="AH2541" s="52"/>
    </row>
    <row r="2542" spans="11:34" ht="15" thickBot="1" x14ac:dyDescent="0.3">
      <c r="K2542" s="109"/>
      <c r="L2542" s="116">
        <v>2541</v>
      </c>
      <c r="M2542" s="33">
        <f t="shared" si="407"/>
        <v>1.8615384615384616</v>
      </c>
      <c r="N2542" s="33">
        <f t="shared" si="408"/>
        <v>0.45674525474525479</v>
      </c>
      <c r="O2542" s="112">
        <f t="shared" si="410"/>
        <v>226.11151225012611</v>
      </c>
      <c r="P2542" s="33">
        <f t="shared" si="411"/>
        <v>339.72752995730144</v>
      </c>
      <c r="Q2542" s="117">
        <f>IF(INDEX($P$2:$P$4096,MATCH($B$7,$P$2:$P$4096,1)+ROWS(Q$2:$Q2542))&lt;=$B$8,INDEX($P$2:$P$4096,MATCH($B$7,$P$2:$P$4096,1)+ROWS(Q$2:$Q2542)),"")</f>
        <v>378.41696539456444</v>
      </c>
      <c r="R2542" s="118">
        <f t="shared" si="412"/>
        <v>2787</v>
      </c>
      <c r="S2542" s="51">
        <f t="shared" ca="1" si="413"/>
        <v>378.41696539456444</v>
      </c>
      <c r="T2542" s="52">
        <f t="shared" ca="1" si="414"/>
        <v>2787</v>
      </c>
      <c r="U2542" s="39" t="str">
        <f t="shared" ca="1" si="415"/>
        <v>378,</v>
      </c>
      <c r="V2542" s="39" t="str">
        <f t="shared" ca="1" si="416"/>
        <v>378.417,</v>
      </c>
      <c r="W2542" s="53" t="str">
        <f t="shared" ca="1" si="409"/>
        <v>37842,</v>
      </c>
      <c r="X2542" s="90"/>
      <c r="Y2542" s="52"/>
      <c r="Z2542" s="52"/>
      <c r="AA2542" s="52"/>
      <c r="AB2542" s="52"/>
      <c r="AC2542" s="52"/>
      <c r="AD2542" s="52"/>
      <c r="AE2542" s="52"/>
      <c r="AF2542" s="52"/>
      <c r="AG2542" s="52"/>
      <c r="AH2542" s="52"/>
    </row>
    <row r="2543" spans="11:34" ht="15" thickBot="1" x14ac:dyDescent="0.3">
      <c r="K2543" s="109"/>
      <c r="L2543" s="116">
        <v>2542</v>
      </c>
      <c r="M2543" s="33">
        <f t="shared" si="407"/>
        <v>1.8622710622710623</v>
      </c>
      <c r="N2543" s="33">
        <f t="shared" si="408"/>
        <v>0.45685625485625486</v>
      </c>
      <c r="O2543" s="112">
        <f t="shared" si="410"/>
        <v>226.16646280012617</v>
      </c>
      <c r="P2543" s="33">
        <f t="shared" si="411"/>
        <v>339.88380863459571</v>
      </c>
      <c r="Q2543" s="117">
        <f>IF(INDEX($P$2:$P$4096,MATCH($B$7,$P$2:$P$4096,1)+ROWS(Q$2:$Q2543))&lt;=$B$8,INDEX($P$2:$P$4096,MATCH($B$7,$P$2:$P$4096,1)+ROWS(Q$2:$Q2543)),"")</f>
        <v>378.57525655720843</v>
      </c>
      <c r="R2543" s="118">
        <f t="shared" si="412"/>
        <v>2788</v>
      </c>
      <c r="S2543" s="51">
        <f t="shared" ca="1" si="413"/>
        <v>378.57525655720843</v>
      </c>
      <c r="T2543" s="52">
        <f t="shared" ca="1" si="414"/>
        <v>2788</v>
      </c>
      <c r="U2543" s="39" t="str">
        <f t="shared" ca="1" si="415"/>
        <v>379,</v>
      </c>
      <c r="V2543" s="39" t="str">
        <f t="shared" ca="1" si="416"/>
        <v>378.5753,</v>
      </c>
      <c r="W2543" s="53" t="str">
        <f t="shared" ca="1" si="409"/>
        <v>37858,</v>
      </c>
      <c r="X2543" s="90"/>
      <c r="Y2543" s="52"/>
      <c r="Z2543" s="52"/>
      <c r="AA2543" s="52"/>
      <c r="AB2543" s="52"/>
      <c r="AC2543" s="52"/>
      <c r="AD2543" s="52"/>
      <c r="AE2543" s="52"/>
      <c r="AF2543" s="52"/>
      <c r="AG2543" s="52"/>
      <c r="AH2543" s="52"/>
    </row>
    <row r="2544" spans="11:34" ht="15" thickBot="1" x14ac:dyDescent="0.3">
      <c r="K2544" s="109"/>
      <c r="L2544" s="116">
        <v>2543</v>
      </c>
      <c r="M2544" s="33">
        <f t="shared" si="407"/>
        <v>1.863003663003663</v>
      </c>
      <c r="N2544" s="33">
        <f t="shared" si="408"/>
        <v>0.45696725496725499</v>
      </c>
      <c r="O2544" s="112">
        <f t="shared" si="410"/>
        <v>226.22141335012623</v>
      </c>
      <c r="P2544" s="33">
        <f t="shared" si="411"/>
        <v>340.04009533154141</v>
      </c>
      <c r="Q2544" s="117">
        <f>IF(INDEX($P$2:$P$4096,MATCH($B$7,$P$2:$P$4096,1)+ROWS(Q$2:$Q2544))&lt;=$B$8,INDEX($P$2:$P$4096,MATCH($B$7,$P$2:$P$4096,1)+ROWS(Q$2:$Q2544)),"")</f>
        <v>378.73355606647618</v>
      </c>
      <c r="R2544" s="118">
        <f t="shared" si="412"/>
        <v>2789</v>
      </c>
      <c r="S2544" s="51">
        <f t="shared" ca="1" si="413"/>
        <v>378.73355606647618</v>
      </c>
      <c r="T2544" s="52">
        <f t="shared" ca="1" si="414"/>
        <v>2789</v>
      </c>
      <c r="U2544" s="39" t="str">
        <f t="shared" ca="1" si="415"/>
        <v>379,</v>
      </c>
      <c r="V2544" s="39" t="str">
        <f t="shared" ca="1" si="416"/>
        <v>378.7336,</v>
      </c>
      <c r="W2544" s="53" t="str">
        <f t="shared" ca="1" si="409"/>
        <v>37873,</v>
      </c>
      <c r="X2544" s="90"/>
      <c r="Y2544" s="52"/>
      <c r="Z2544" s="52"/>
      <c r="AA2544" s="52"/>
      <c r="AB2544" s="52"/>
      <c r="AC2544" s="52"/>
      <c r="AD2544" s="52"/>
      <c r="AE2544" s="52"/>
      <c r="AF2544" s="52"/>
      <c r="AG2544" s="52"/>
      <c r="AH2544" s="52"/>
    </row>
    <row r="2545" spans="11:34" ht="15" thickBot="1" x14ac:dyDescent="0.3">
      <c r="K2545" s="109"/>
      <c r="L2545" s="116">
        <v>2544</v>
      </c>
      <c r="M2545" s="33">
        <f t="shared" si="407"/>
        <v>1.8637362637362638</v>
      </c>
      <c r="N2545" s="33">
        <f t="shared" si="408"/>
        <v>0.45707825507825511</v>
      </c>
      <c r="O2545" s="112">
        <f t="shared" si="410"/>
        <v>226.27636390012628</v>
      </c>
      <c r="P2545" s="33">
        <f t="shared" si="411"/>
        <v>340.19639004942809</v>
      </c>
      <c r="Q2545" s="117">
        <f>IF(INDEX($P$2:$P$4096,MATCH($B$7,$P$2:$P$4096,1)+ROWS(Q$2:$Q2545))&lt;=$B$8,INDEX($P$2:$P$4096,MATCH($B$7,$P$2:$P$4096,1)+ROWS(Q$2:$Q2545)),"")</f>
        <v>378.8918639237375</v>
      </c>
      <c r="R2545" s="118">
        <f t="shared" si="412"/>
        <v>2790</v>
      </c>
      <c r="S2545" s="51">
        <f t="shared" ca="1" si="413"/>
        <v>378.8918639237375</v>
      </c>
      <c r="T2545" s="52">
        <f t="shared" ca="1" si="414"/>
        <v>2790</v>
      </c>
      <c r="U2545" s="39" t="str">
        <f t="shared" ca="1" si="415"/>
        <v>379,</v>
      </c>
      <c r="V2545" s="39" t="str">
        <f t="shared" ca="1" si="416"/>
        <v>378.8919,</v>
      </c>
      <c r="W2545" s="53" t="str">
        <f t="shared" ca="1" si="409"/>
        <v>37889,</v>
      </c>
      <c r="X2545" s="90"/>
      <c r="Y2545" s="52"/>
      <c r="Z2545" s="52"/>
      <c r="AA2545" s="52"/>
      <c r="AB2545" s="52"/>
      <c r="AC2545" s="52"/>
      <c r="AD2545" s="52"/>
      <c r="AE2545" s="52"/>
      <c r="AF2545" s="52"/>
      <c r="AG2545" s="52"/>
      <c r="AH2545" s="52"/>
    </row>
    <row r="2546" spans="11:34" ht="15" thickBot="1" x14ac:dyDescent="0.3">
      <c r="K2546" s="109"/>
      <c r="L2546" s="116">
        <v>2545</v>
      </c>
      <c r="M2546" s="33">
        <f t="shared" si="407"/>
        <v>1.8644688644688645</v>
      </c>
      <c r="N2546" s="33">
        <f t="shared" si="408"/>
        <v>0.45718925518925518</v>
      </c>
      <c r="O2546" s="112">
        <f t="shared" si="410"/>
        <v>226.33131445012631</v>
      </c>
      <c r="P2546" s="33">
        <f t="shared" si="411"/>
        <v>340.35269278954564</v>
      </c>
      <c r="Q2546" s="117">
        <f>IF(INDEX($P$2:$P$4096,MATCH($B$7,$P$2:$P$4096,1)+ROWS(Q$2:$Q2546))&lt;=$B$8,INDEX($P$2:$P$4096,MATCH($B$7,$P$2:$P$4096,1)+ROWS(Q$2:$Q2546)),"")</f>
        <v>379.05018013036175</v>
      </c>
      <c r="R2546" s="118">
        <f t="shared" si="412"/>
        <v>2791</v>
      </c>
      <c r="S2546" s="51">
        <f t="shared" ca="1" si="413"/>
        <v>379.05018013036175</v>
      </c>
      <c r="T2546" s="52">
        <f t="shared" ca="1" si="414"/>
        <v>2791</v>
      </c>
      <c r="U2546" s="39" t="str">
        <f t="shared" ca="1" si="415"/>
        <v>379,</v>
      </c>
      <c r="V2546" s="39" t="str">
        <f t="shared" ca="1" si="416"/>
        <v>379.0502,</v>
      </c>
      <c r="W2546" s="53" t="str">
        <f t="shared" ca="1" si="409"/>
        <v>37905,</v>
      </c>
      <c r="X2546" s="90"/>
      <c r="Y2546" s="52"/>
      <c r="Z2546" s="52"/>
      <c r="AA2546" s="52"/>
      <c r="AB2546" s="52"/>
      <c r="AC2546" s="52"/>
      <c r="AD2546" s="52"/>
      <c r="AE2546" s="52"/>
      <c r="AF2546" s="52"/>
      <c r="AG2546" s="52"/>
      <c r="AH2546" s="52"/>
    </row>
    <row r="2547" spans="11:34" ht="15" thickBot="1" x14ac:dyDescent="0.3">
      <c r="K2547" s="109"/>
      <c r="L2547" s="116">
        <v>2546</v>
      </c>
      <c r="M2547" s="33">
        <f t="shared" si="407"/>
        <v>1.8652014652014652</v>
      </c>
      <c r="N2547" s="33">
        <f t="shared" si="408"/>
        <v>0.45730025530025531</v>
      </c>
      <c r="O2547" s="112">
        <f t="shared" si="410"/>
        <v>226.38626500012637</v>
      </c>
      <c r="P2547" s="33">
        <f t="shared" si="411"/>
        <v>340.50900355318441</v>
      </c>
      <c r="Q2547" s="117">
        <f>IF(INDEX($P$2:$P$4096,MATCH($B$7,$P$2:$P$4096,1)+ROWS(Q$2:$Q2547))&lt;=$B$8,INDEX($P$2:$P$4096,MATCH($B$7,$P$2:$P$4096,1)+ROWS(Q$2:$Q2547)),"")</f>
        <v>379.20850468771977</v>
      </c>
      <c r="R2547" s="118">
        <f t="shared" si="412"/>
        <v>2792</v>
      </c>
      <c r="S2547" s="51">
        <f t="shared" ca="1" si="413"/>
        <v>379.20850468771977</v>
      </c>
      <c r="T2547" s="52">
        <f t="shared" ca="1" si="414"/>
        <v>2792</v>
      </c>
      <c r="U2547" s="39" t="str">
        <f t="shared" ca="1" si="415"/>
        <v>379,</v>
      </c>
      <c r="V2547" s="39" t="str">
        <f t="shared" ca="1" si="416"/>
        <v>379.2085,</v>
      </c>
      <c r="W2547" s="53" t="str">
        <f t="shared" ca="1" si="409"/>
        <v>37921,</v>
      </c>
      <c r="X2547" s="90"/>
      <c r="Y2547" s="52"/>
      <c r="Z2547" s="52"/>
      <c r="AA2547" s="52"/>
      <c r="AB2547" s="52"/>
      <c r="AC2547" s="52"/>
      <c r="AD2547" s="52"/>
      <c r="AE2547" s="52"/>
      <c r="AF2547" s="52"/>
      <c r="AG2547" s="52"/>
      <c r="AH2547" s="52"/>
    </row>
    <row r="2548" spans="11:34" ht="15" thickBot="1" x14ac:dyDescent="0.3">
      <c r="K2548" s="109"/>
      <c r="L2548" s="116">
        <v>2547</v>
      </c>
      <c r="M2548" s="33">
        <f t="shared" si="407"/>
        <v>1.865934065934066</v>
      </c>
      <c r="N2548" s="33">
        <f t="shared" si="408"/>
        <v>0.45741125541125544</v>
      </c>
      <c r="O2548" s="112">
        <f t="shared" si="410"/>
        <v>226.44121555012643</v>
      </c>
      <c r="P2548" s="33">
        <f t="shared" si="411"/>
        <v>340.66532234163475</v>
      </c>
      <c r="Q2548" s="117">
        <f>IF(INDEX($P$2:$P$4096,MATCH($B$7,$P$2:$P$4096,1)+ROWS(Q$2:$Q2548))&lt;=$B$8,INDEX($P$2:$P$4096,MATCH($B$7,$P$2:$P$4096,1)+ROWS(Q$2:$Q2548)),"")</f>
        <v>379.36683759718181</v>
      </c>
      <c r="R2548" s="118">
        <f t="shared" si="412"/>
        <v>2793</v>
      </c>
      <c r="S2548" s="51">
        <f t="shared" ca="1" si="413"/>
        <v>379.36683759718181</v>
      </c>
      <c r="T2548" s="52">
        <f t="shared" ca="1" si="414"/>
        <v>2793</v>
      </c>
      <c r="U2548" s="39" t="str">
        <f t="shared" ca="1" si="415"/>
        <v>379,</v>
      </c>
      <c r="V2548" s="39" t="str">
        <f t="shared" ca="1" si="416"/>
        <v>379.3668,</v>
      </c>
      <c r="W2548" s="53" t="str">
        <f t="shared" ca="1" si="409"/>
        <v>37937,</v>
      </c>
      <c r="X2548" s="90"/>
      <c r="Y2548" s="52"/>
      <c r="Z2548" s="52"/>
      <c r="AA2548" s="52"/>
      <c r="AB2548" s="52"/>
      <c r="AC2548" s="52"/>
      <c r="AD2548" s="52"/>
      <c r="AE2548" s="52"/>
      <c r="AF2548" s="52"/>
      <c r="AG2548" s="52"/>
      <c r="AH2548" s="52"/>
    </row>
    <row r="2549" spans="11:34" ht="15" thickBot="1" x14ac:dyDescent="0.3">
      <c r="K2549" s="109"/>
      <c r="L2549" s="116">
        <v>2548</v>
      </c>
      <c r="M2549" s="33">
        <f t="shared" si="407"/>
        <v>1.8666666666666667</v>
      </c>
      <c r="N2549" s="33">
        <f t="shared" si="408"/>
        <v>0.45752225552225556</v>
      </c>
      <c r="O2549" s="112">
        <f t="shared" si="410"/>
        <v>226.49616610012652</v>
      </c>
      <c r="P2549" s="33">
        <f t="shared" si="411"/>
        <v>340.8216491561879</v>
      </c>
      <c r="Q2549" s="117">
        <f>IF(INDEX($P$2:$P$4096,MATCH($B$7,$P$2:$P$4096,1)+ROWS(Q$2:$Q2549))&lt;=$B$8,INDEX($P$2:$P$4096,MATCH($B$7,$P$2:$P$4096,1)+ROWS(Q$2:$Q2549)),"")</f>
        <v>379.52517886011873</v>
      </c>
      <c r="R2549" s="118">
        <f t="shared" si="412"/>
        <v>2794</v>
      </c>
      <c r="S2549" s="51">
        <f t="shared" ca="1" si="413"/>
        <v>379.52517886011873</v>
      </c>
      <c r="T2549" s="52">
        <f t="shared" ca="1" si="414"/>
        <v>2794</v>
      </c>
      <c r="U2549" s="39" t="str">
        <f t="shared" ca="1" si="415"/>
        <v>380,</v>
      </c>
      <c r="V2549" s="39" t="str">
        <f t="shared" ca="1" si="416"/>
        <v>379.5252,</v>
      </c>
      <c r="W2549" s="53" t="str">
        <f t="shared" ca="1" si="409"/>
        <v>37953,</v>
      </c>
      <c r="X2549" s="90"/>
      <c r="Y2549" s="52"/>
      <c r="Z2549" s="52"/>
      <c r="AA2549" s="52"/>
      <c r="AB2549" s="52"/>
      <c r="AC2549" s="52"/>
      <c r="AD2549" s="52"/>
      <c r="AE2549" s="52"/>
      <c r="AF2549" s="52"/>
      <c r="AG2549" s="52"/>
      <c r="AH2549" s="52"/>
    </row>
    <row r="2550" spans="11:34" ht="15" thickBot="1" x14ac:dyDescent="0.3">
      <c r="K2550" s="109"/>
      <c r="L2550" s="116">
        <v>2549</v>
      </c>
      <c r="M2550" s="33">
        <f t="shared" si="407"/>
        <v>1.8673992673992674</v>
      </c>
      <c r="N2550" s="33">
        <f t="shared" si="408"/>
        <v>0.45763325563325563</v>
      </c>
      <c r="O2550" s="112">
        <f t="shared" si="410"/>
        <v>226.55111665012654</v>
      </c>
      <c r="P2550" s="33">
        <f t="shared" si="411"/>
        <v>340.97798399813468</v>
      </c>
      <c r="Q2550" s="117">
        <f>IF(INDEX($P$2:$P$4096,MATCH($B$7,$P$2:$P$4096,1)+ROWS(Q$2:$Q2550))&lt;=$B$8,INDEX($P$2:$P$4096,MATCH($B$7,$P$2:$P$4096,1)+ROWS(Q$2:$Q2550)),"")</f>
        <v>379.68352847790169</v>
      </c>
      <c r="R2550" s="118">
        <f t="shared" si="412"/>
        <v>2795</v>
      </c>
      <c r="S2550" s="51">
        <f t="shared" ca="1" si="413"/>
        <v>379.68352847790169</v>
      </c>
      <c r="T2550" s="52">
        <f t="shared" ca="1" si="414"/>
        <v>2795</v>
      </c>
      <c r="U2550" s="39" t="str">
        <f t="shared" ca="1" si="415"/>
        <v>380,</v>
      </c>
      <c r="V2550" s="39" t="str">
        <f t="shared" ca="1" si="416"/>
        <v>379.6835,</v>
      </c>
      <c r="W2550" s="53" t="str">
        <f t="shared" ca="1" si="409"/>
        <v>37968,</v>
      </c>
      <c r="X2550" s="90"/>
      <c r="Y2550" s="52"/>
      <c r="Z2550" s="52"/>
      <c r="AA2550" s="52"/>
      <c r="AB2550" s="52"/>
      <c r="AC2550" s="52"/>
      <c r="AD2550" s="52"/>
      <c r="AE2550" s="52"/>
      <c r="AF2550" s="52"/>
      <c r="AG2550" s="52"/>
      <c r="AH2550" s="52"/>
    </row>
    <row r="2551" spans="11:34" ht="15" thickBot="1" x14ac:dyDescent="0.3">
      <c r="K2551" s="109"/>
      <c r="L2551" s="116">
        <v>2550</v>
      </c>
      <c r="M2551" s="33">
        <f t="shared" si="407"/>
        <v>1.8681318681318682</v>
      </c>
      <c r="N2551" s="33">
        <f t="shared" si="408"/>
        <v>0.45774425574425576</v>
      </c>
      <c r="O2551" s="112">
        <f t="shared" si="410"/>
        <v>226.6060672001266</v>
      </c>
      <c r="P2551" s="33">
        <f t="shared" si="411"/>
        <v>341.13432686876655</v>
      </c>
      <c r="Q2551" s="117">
        <f>IF(INDEX($P$2:$P$4096,MATCH($B$7,$P$2:$P$4096,1)+ROWS(Q$2:$Q2551))&lt;=$B$8,INDEX($P$2:$P$4096,MATCH($B$7,$P$2:$P$4096,1)+ROWS(Q$2:$Q2551)),"")</f>
        <v>379.84188645190233</v>
      </c>
      <c r="R2551" s="118">
        <f t="shared" si="412"/>
        <v>2796</v>
      </c>
      <c r="S2551" s="51">
        <f t="shared" ca="1" si="413"/>
        <v>379.84188645190233</v>
      </c>
      <c r="T2551" s="52">
        <f t="shared" ca="1" si="414"/>
        <v>2796</v>
      </c>
      <c r="U2551" s="39" t="str">
        <f t="shared" ca="1" si="415"/>
        <v>380,</v>
      </c>
      <c r="V2551" s="39" t="str">
        <f t="shared" ca="1" si="416"/>
        <v>379.8419,</v>
      </c>
      <c r="W2551" s="53" t="str">
        <f t="shared" ca="1" si="409"/>
        <v>37984,</v>
      </c>
      <c r="X2551" s="90"/>
      <c r="Y2551" s="52"/>
      <c r="Z2551" s="52"/>
      <c r="AA2551" s="52"/>
      <c r="AB2551" s="52"/>
      <c r="AC2551" s="52"/>
      <c r="AD2551" s="52"/>
      <c r="AE2551" s="52"/>
      <c r="AF2551" s="52"/>
      <c r="AG2551" s="52"/>
      <c r="AH2551" s="52"/>
    </row>
    <row r="2552" spans="11:34" ht="15" thickBot="1" x14ac:dyDescent="0.3">
      <c r="K2552" s="109"/>
      <c r="L2552" s="116">
        <v>2551</v>
      </c>
      <c r="M2552" s="33">
        <f t="shared" si="407"/>
        <v>1.8688644688644689</v>
      </c>
      <c r="N2552" s="33">
        <f t="shared" si="408"/>
        <v>0.45785525585525588</v>
      </c>
      <c r="O2552" s="112">
        <f t="shared" si="410"/>
        <v>226.66101775012666</v>
      </c>
      <c r="P2552" s="33">
        <f t="shared" si="411"/>
        <v>341.29067776937569</v>
      </c>
      <c r="Q2552" s="117">
        <f>IF(INDEX($P$2:$P$4096,MATCH($B$7,$P$2:$P$4096,1)+ROWS(Q$2:$Q2552))&lt;=$B$8,INDEX($P$2:$P$4096,MATCH($B$7,$P$2:$P$4096,1)+ROWS(Q$2:$Q2552)),"")</f>
        <v>380.00025278349216</v>
      </c>
      <c r="R2552" s="118">
        <f t="shared" si="412"/>
        <v>2797</v>
      </c>
      <c r="S2552" s="51">
        <f t="shared" ca="1" si="413"/>
        <v>380.00025278349216</v>
      </c>
      <c r="T2552" s="52">
        <f t="shared" ca="1" si="414"/>
        <v>2797</v>
      </c>
      <c r="U2552" s="39" t="str">
        <f t="shared" ca="1" si="415"/>
        <v>380,</v>
      </c>
      <c r="V2552" s="39" t="str">
        <f t="shared" ca="1" si="416"/>
        <v>380.0003,</v>
      </c>
      <c r="W2552" s="53" t="str">
        <f t="shared" ca="1" si="409"/>
        <v>38000,</v>
      </c>
      <c r="X2552" s="90"/>
      <c r="Y2552" s="52"/>
      <c r="Z2552" s="52"/>
      <c r="AA2552" s="52"/>
      <c r="AB2552" s="52"/>
      <c r="AC2552" s="52"/>
      <c r="AD2552" s="52"/>
      <c r="AE2552" s="52"/>
      <c r="AF2552" s="52"/>
      <c r="AG2552" s="52"/>
      <c r="AH2552" s="52"/>
    </row>
    <row r="2553" spans="11:34" ht="15" thickBot="1" x14ac:dyDescent="0.3">
      <c r="K2553" s="109"/>
      <c r="L2553" s="116">
        <v>2552</v>
      </c>
      <c r="M2553" s="33">
        <f t="shared" si="407"/>
        <v>1.8695970695970696</v>
      </c>
      <c r="N2553" s="33">
        <f t="shared" si="408"/>
        <v>0.45796625596625601</v>
      </c>
      <c r="O2553" s="112">
        <f t="shared" si="410"/>
        <v>226.71596830012672</v>
      </c>
      <c r="P2553" s="33">
        <f t="shared" si="411"/>
        <v>341.44703670125415</v>
      </c>
      <c r="Q2553" s="117">
        <f>IF(INDEX($P$2:$P$4096,MATCH($B$7,$P$2:$P$4096,1)+ROWS(Q$2:$Q2553))&lt;=$B$8,INDEX($P$2:$P$4096,MATCH($B$7,$P$2:$P$4096,1)+ROWS(Q$2:$Q2553)),"")</f>
        <v>380.15862747404418</v>
      </c>
      <c r="R2553" s="118">
        <f t="shared" si="412"/>
        <v>2798</v>
      </c>
      <c r="S2553" s="51">
        <f t="shared" ca="1" si="413"/>
        <v>380.15862747404418</v>
      </c>
      <c r="T2553" s="52">
        <f t="shared" ca="1" si="414"/>
        <v>2798</v>
      </c>
      <c r="U2553" s="39" t="str">
        <f t="shared" ca="1" si="415"/>
        <v>380,</v>
      </c>
      <c r="V2553" s="39" t="str">
        <f t="shared" ca="1" si="416"/>
        <v>380.1586,</v>
      </c>
      <c r="W2553" s="53" t="str">
        <f t="shared" ca="1" si="409"/>
        <v>38016,</v>
      </c>
      <c r="X2553" s="90"/>
      <c r="Y2553" s="52"/>
      <c r="Z2553" s="52"/>
      <c r="AA2553" s="52"/>
      <c r="AB2553" s="52"/>
      <c r="AC2553" s="52"/>
      <c r="AD2553" s="52"/>
      <c r="AE2553" s="52"/>
      <c r="AF2553" s="52"/>
      <c r="AG2553" s="52"/>
      <c r="AH2553" s="52"/>
    </row>
    <row r="2554" spans="11:34" ht="15" thickBot="1" x14ac:dyDescent="0.3">
      <c r="K2554" s="109"/>
      <c r="L2554" s="116">
        <v>2553</v>
      </c>
      <c r="M2554" s="33">
        <f t="shared" si="407"/>
        <v>1.8703296703296703</v>
      </c>
      <c r="N2554" s="33">
        <f t="shared" si="408"/>
        <v>0.45807725607725608</v>
      </c>
      <c r="O2554" s="112">
        <f t="shared" si="410"/>
        <v>226.77091885012675</v>
      </c>
      <c r="P2554" s="33">
        <f t="shared" si="411"/>
        <v>341.60340366569432</v>
      </c>
      <c r="Q2554" s="117">
        <f>IF(INDEX($P$2:$P$4096,MATCH($B$7,$P$2:$P$4096,1)+ROWS(Q$2:$Q2554))&lt;=$B$8,INDEX($P$2:$P$4096,MATCH($B$7,$P$2:$P$4096,1)+ROWS(Q$2:$Q2554)),"")</f>
        <v>380.3170105249298</v>
      </c>
      <c r="R2554" s="118">
        <f t="shared" si="412"/>
        <v>2799</v>
      </c>
      <c r="S2554" s="51">
        <f t="shared" ca="1" si="413"/>
        <v>380.3170105249298</v>
      </c>
      <c r="T2554" s="52">
        <f t="shared" ca="1" si="414"/>
        <v>2799</v>
      </c>
      <c r="U2554" s="39" t="str">
        <f t="shared" ca="1" si="415"/>
        <v>380,</v>
      </c>
      <c r="V2554" s="39" t="str">
        <f t="shared" ca="1" si="416"/>
        <v>380.317,</v>
      </c>
      <c r="W2554" s="53" t="str">
        <f t="shared" ca="1" si="409"/>
        <v>38032,</v>
      </c>
      <c r="X2554" s="90"/>
      <c r="Y2554" s="52"/>
      <c r="Z2554" s="52"/>
      <c r="AA2554" s="52"/>
      <c r="AB2554" s="52"/>
      <c r="AC2554" s="52"/>
      <c r="AD2554" s="52"/>
      <c r="AE2554" s="52"/>
      <c r="AF2554" s="52"/>
      <c r="AG2554" s="52"/>
      <c r="AH2554" s="52"/>
    </row>
    <row r="2555" spans="11:34" ht="15" thickBot="1" x14ac:dyDescent="0.3">
      <c r="K2555" s="109"/>
      <c r="L2555" s="116">
        <v>2554</v>
      </c>
      <c r="M2555" s="33">
        <f t="shared" si="407"/>
        <v>1.8710622710622711</v>
      </c>
      <c r="N2555" s="33">
        <f t="shared" si="408"/>
        <v>0.4581882561882562</v>
      </c>
      <c r="O2555" s="112">
        <f t="shared" si="410"/>
        <v>226.82586940012683</v>
      </c>
      <c r="P2555" s="33">
        <f t="shared" si="411"/>
        <v>341.75977866398893</v>
      </c>
      <c r="Q2555" s="117">
        <f>IF(INDEX($P$2:$P$4096,MATCH($B$7,$P$2:$P$4096,1)+ROWS(Q$2:$Q2555))&lt;=$B$8,INDEX($P$2:$P$4096,MATCH($B$7,$P$2:$P$4096,1)+ROWS(Q$2:$Q2555)),"")</f>
        <v>380.47540193752269</v>
      </c>
      <c r="R2555" s="118">
        <f t="shared" si="412"/>
        <v>2800</v>
      </c>
      <c r="S2555" s="51">
        <f t="shared" ca="1" si="413"/>
        <v>380.47540193752269</v>
      </c>
      <c r="T2555" s="52">
        <f t="shared" ca="1" si="414"/>
        <v>2800</v>
      </c>
      <c r="U2555" s="39" t="str">
        <f t="shared" ca="1" si="415"/>
        <v>380,</v>
      </c>
      <c r="V2555" s="39" t="str">
        <f t="shared" ca="1" si="416"/>
        <v>380.4754,</v>
      </c>
      <c r="W2555" s="53" t="str">
        <f t="shared" ca="1" si="409"/>
        <v>38048,</v>
      </c>
      <c r="X2555" s="90"/>
      <c r="Y2555" s="52"/>
      <c r="Z2555" s="52"/>
      <c r="AA2555" s="52"/>
      <c r="AB2555" s="52"/>
      <c r="AC2555" s="52"/>
      <c r="AD2555" s="52"/>
      <c r="AE2555" s="52"/>
      <c r="AF2555" s="52"/>
      <c r="AG2555" s="52"/>
      <c r="AH2555" s="52"/>
    </row>
    <row r="2556" spans="11:34" ht="15" thickBot="1" x14ac:dyDescent="0.3">
      <c r="K2556" s="109"/>
      <c r="L2556" s="116">
        <v>2555</v>
      </c>
      <c r="M2556" s="33">
        <f t="shared" si="407"/>
        <v>1.8717948717948718</v>
      </c>
      <c r="N2556" s="33">
        <f t="shared" si="408"/>
        <v>0.45829925629925633</v>
      </c>
      <c r="O2556" s="112">
        <f t="shared" si="410"/>
        <v>226.88081995012689</v>
      </c>
      <c r="P2556" s="33">
        <f t="shared" si="411"/>
        <v>341.91616169743128</v>
      </c>
      <c r="Q2556" s="117">
        <f>IF(INDEX($P$2:$P$4096,MATCH($B$7,$P$2:$P$4096,1)+ROWS(Q$2:$Q2556))&lt;=$B$8,INDEX($P$2:$P$4096,MATCH($B$7,$P$2:$P$4096,1)+ROWS(Q$2:$Q2556)),"")</f>
        <v>380.63380171319574</v>
      </c>
      <c r="R2556" s="118">
        <f t="shared" si="412"/>
        <v>2801</v>
      </c>
      <c r="S2556" s="51">
        <f t="shared" ca="1" si="413"/>
        <v>380.63380171319574</v>
      </c>
      <c r="T2556" s="52">
        <f t="shared" ca="1" si="414"/>
        <v>2801</v>
      </c>
      <c r="U2556" s="39" t="str">
        <f t="shared" ca="1" si="415"/>
        <v>381,</v>
      </c>
      <c r="V2556" s="39" t="str">
        <f t="shared" ca="1" si="416"/>
        <v>380.6338,</v>
      </c>
      <c r="W2556" s="53" t="str">
        <f t="shared" ca="1" si="409"/>
        <v>38063,</v>
      </c>
      <c r="X2556" s="90"/>
      <c r="Y2556" s="52"/>
      <c r="Z2556" s="52"/>
      <c r="AA2556" s="52"/>
      <c r="AB2556" s="52"/>
      <c r="AC2556" s="52"/>
      <c r="AD2556" s="52"/>
      <c r="AE2556" s="52"/>
      <c r="AF2556" s="52"/>
      <c r="AG2556" s="52"/>
      <c r="AH2556" s="52"/>
    </row>
    <row r="2557" spans="11:34" ht="15" thickBot="1" x14ac:dyDescent="0.3">
      <c r="K2557" s="109"/>
      <c r="L2557" s="116">
        <v>2556</v>
      </c>
      <c r="M2557" s="33">
        <f t="shared" si="407"/>
        <v>1.8725274725274725</v>
      </c>
      <c r="N2557" s="33">
        <f t="shared" si="408"/>
        <v>0.4584102564102564</v>
      </c>
      <c r="O2557" s="112">
        <f t="shared" si="410"/>
        <v>226.93577050012692</v>
      </c>
      <c r="P2557" s="33">
        <f t="shared" si="411"/>
        <v>342.07255276731433</v>
      </c>
      <c r="Q2557" s="117">
        <f>IF(INDEX($P$2:$P$4096,MATCH($B$7,$P$2:$P$4096,1)+ROWS(Q$2:$Q2557))&lt;=$B$8,INDEX($P$2:$P$4096,MATCH($B$7,$P$2:$P$4096,1)+ROWS(Q$2:$Q2557)),"")</f>
        <v>380.79220985332273</v>
      </c>
      <c r="R2557" s="118">
        <f t="shared" si="412"/>
        <v>2802</v>
      </c>
      <c r="S2557" s="51">
        <f t="shared" ca="1" si="413"/>
        <v>380.79220985332273</v>
      </c>
      <c r="T2557" s="52">
        <f t="shared" ca="1" si="414"/>
        <v>2802</v>
      </c>
      <c r="U2557" s="39" t="str">
        <f t="shared" ca="1" si="415"/>
        <v>381,</v>
      </c>
      <c r="V2557" s="39" t="str">
        <f t="shared" ca="1" si="416"/>
        <v>380.7922,</v>
      </c>
      <c r="W2557" s="53" t="str">
        <f t="shared" ca="1" si="409"/>
        <v>38079,</v>
      </c>
      <c r="X2557" s="90"/>
      <c r="Y2557" s="52"/>
      <c r="Z2557" s="52"/>
      <c r="AA2557" s="52"/>
      <c r="AB2557" s="52"/>
      <c r="AC2557" s="52"/>
      <c r="AD2557" s="52"/>
      <c r="AE2557" s="52"/>
      <c r="AF2557" s="52"/>
      <c r="AG2557" s="52"/>
      <c r="AH2557" s="52"/>
    </row>
    <row r="2558" spans="11:34" ht="15" thickBot="1" x14ac:dyDescent="0.3">
      <c r="K2558" s="109"/>
      <c r="L2558" s="116">
        <v>2557</v>
      </c>
      <c r="M2558" s="33">
        <f t="shared" si="407"/>
        <v>1.8732600732600733</v>
      </c>
      <c r="N2558" s="33">
        <f t="shared" si="408"/>
        <v>0.45852125652125653</v>
      </c>
      <c r="O2558" s="112">
        <f t="shared" si="410"/>
        <v>226.99072105012698</v>
      </c>
      <c r="P2558" s="33">
        <f t="shared" si="411"/>
        <v>342.22895187493231</v>
      </c>
      <c r="Q2558" s="117">
        <f>IF(INDEX($P$2:$P$4096,MATCH($B$7,$P$2:$P$4096,1)+ROWS(Q$2:$Q2558))&lt;=$B$8,INDEX($P$2:$P$4096,MATCH($B$7,$P$2:$P$4096,1)+ROWS(Q$2:$Q2558)),"")</f>
        <v>380.95062635927701</v>
      </c>
      <c r="R2558" s="118">
        <f t="shared" si="412"/>
        <v>2803</v>
      </c>
      <c r="S2558" s="51">
        <f t="shared" ca="1" si="413"/>
        <v>380.95062635927701</v>
      </c>
      <c r="T2558" s="52">
        <f t="shared" ca="1" si="414"/>
        <v>2803</v>
      </c>
      <c r="U2558" s="39" t="str">
        <f t="shared" ca="1" si="415"/>
        <v>381,</v>
      </c>
      <c r="V2558" s="39" t="str">
        <f t="shared" ca="1" si="416"/>
        <v>380.9506,</v>
      </c>
      <c r="W2558" s="53" t="str">
        <f t="shared" ca="1" si="409"/>
        <v>38095,</v>
      </c>
      <c r="X2558" s="90"/>
      <c r="Y2558" s="52"/>
      <c r="Z2558" s="52"/>
      <c r="AA2558" s="52"/>
      <c r="AB2558" s="52"/>
      <c r="AC2558" s="52"/>
      <c r="AD2558" s="52"/>
      <c r="AE2558" s="52"/>
      <c r="AF2558" s="52"/>
      <c r="AG2558" s="52"/>
      <c r="AH2558" s="52"/>
    </row>
    <row r="2559" spans="11:34" ht="15" thickBot="1" x14ac:dyDescent="0.3">
      <c r="K2559" s="109"/>
      <c r="L2559" s="116">
        <v>2558</v>
      </c>
      <c r="M2559" s="33">
        <f t="shared" si="407"/>
        <v>1.873992673992674</v>
      </c>
      <c r="N2559" s="33">
        <f t="shared" si="408"/>
        <v>0.45863225663225665</v>
      </c>
      <c r="O2559" s="112">
        <f t="shared" si="410"/>
        <v>227.04567160012704</v>
      </c>
      <c r="P2559" s="33">
        <f t="shared" si="411"/>
        <v>342.38535902157929</v>
      </c>
      <c r="Q2559" s="117">
        <f>IF(INDEX($P$2:$P$4096,MATCH($B$7,$P$2:$P$4096,1)+ROWS(Q$2:$Q2559))&lt;=$B$8,INDEX($P$2:$P$4096,MATCH($B$7,$P$2:$P$4096,1)+ROWS(Q$2:$Q2559)),"")</f>
        <v>381.10905123243327</v>
      </c>
      <c r="R2559" s="118">
        <f t="shared" si="412"/>
        <v>2804</v>
      </c>
      <c r="S2559" s="51">
        <f t="shared" ca="1" si="413"/>
        <v>381.10905123243327</v>
      </c>
      <c r="T2559" s="52">
        <f t="shared" ca="1" si="414"/>
        <v>2804</v>
      </c>
      <c r="U2559" s="39" t="str">
        <f t="shared" ca="1" si="415"/>
        <v>381,</v>
      </c>
      <c r="V2559" s="39" t="str">
        <f t="shared" ca="1" si="416"/>
        <v>381.1091,</v>
      </c>
      <c r="W2559" s="53" t="str">
        <f t="shared" ca="1" si="409"/>
        <v>38111,</v>
      </c>
      <c r="X2559" s="90"/>
      <c r="Y2559" s="52"/>
      <c r="Z2559" s="52"/>
      <c r="AA2559" s="52"/>
      <c r="AB2559" s="52"/>
      <c r="AC2559" s="52"/>
      <c r="AD2559" s="52"/>
      <c r="AE2559" s="52"/>
      <c r="AF2559" s="52"/>
      <c r="AG2559" s="52"/>
      <c r="AH2559" s="52"/>
    </row>
    <row r="2560" spans="11:34" ht="15" thickBot="1" x14ac:dyDescent="0.3">
      <c r="K2560" s="109"/>
      <c r="L2560" s="116">
        <v>2559</v>
      </c>
      <c r="M2560" s="33">
        <f t="shared" si="407"/>
        <v>1.8747252747252747</v>
      </c>
      <c r="N2560" s="33">
        <f t="shared" si="408"/>
        <v>0.45874325674325678</v>
      </c>
      <c r="O2560" s="112">
        <f t="shared" si="410"/>
        <v>227.10062215012709</v>
      </c>
      <c r="P2560" s="33">
        <f t="shared" si="411"/>
        <v>342.54177420854938</v>
      </c>
      <c r="Q2560" s="117">
        <f>IF(INDEX($P$2:$P$4096,MATCH($B$7,$P$2:$P$4096,1)+ROWS(Q$2:$Q2560))&lt;=$B$8,INDEX($P$2:$P$4096,MATCH($B$7,$P$2:$P$4096,1)+ROWS(Q$2:$Q2560)),"")</f>
        <v>381.26748447416577</v>
      </c>
      <c r="R2560" s="118">
        <f t="shared" si="412"/>
        <v>2805</v>
      </c>
      <c r="S2560" s="51">
        <f t="shared" ca="1" si="413"/>
        <v>381.26748447416577</v>
      </c>
      <c r="T2560" s="52">
        <f t="shared" ca="1" si="414"/>
        <v>2805</v>
      </c>
      <c r="U2560" s="39" t="str">
        <f t="shared" ca="1" si="415"/>
        <v>381,</v>
      </c>
      <c r="V2560" s="39" t="str">
        <f t="shared" ca="1" si="416"/>
        <v>381.2675,</v>
      </c>
      <c r="W2560" s="53" t="str">
        <f t="shared" ca="1" si="409"/>
        <v>38127,</v>
      </c>
      <c r="X2560" s="90"/>
      <c r="Y2560" s="52"/>
      <c r="Z2560" s="52"/>
      <c r="AA2560" s="52"/>
      <c r="AB2560" s="52"/>
      <c r="AC2560" s="52"/>
      <c r="AD2560" s="52"/>
      <c r="AE2560" s="52"/>
      <c r="AF2560" s="52"/>
      <c r="AG2560" s="52"/>
      <c r="AH2560" s="52"/>
    </row>
    <row r="2561" spans="11:34" ht="15" thickBot="1" x14ac:dyDescent="0.3">
      <c r="K2561" s="109"/>
      <c r="L2561" s="116">
        <v>2560</v>
      </c>
      <c r="M2561" s="33">
        <f t="shared" si="407"/>
        <v>1.8754578754578755</v>
      </c>
      <c r="N2561" s="33">
        <f t="shared" si="408"/>
        <v>0.45885425685425685</v>
      </c>
      <c r="O2561" s="112">
        <f t="shared" si="410"/>
        <v>227.15557270012715</v>
      </c>
      <c r="P2561" s="33">
        <f t="shared" si="411"/>
        <v>342.69819743713759</v>
      </c>
      <c r="Q2561" s="117">
        <f>IF(INDEX($P$2:$P$4096,MATCH($B$7,$P$2:$P$4096,1)+ROWS(Q$2:$Q2561))&lt;=$B$8,INDEX($P$2:$P$4096,MATCH($B$7,$P$2:$P$4096,1)+ROWS(Q$2:$Q2561)),"")</f>
        <v>381.42592608584931</v>
      </c>
      <c r="R2561" s="118">
        <f t="shared" si="412"/>
        <v>2806</v>
      </c>
      <c r="S2561" s="51">
        <f t="shared" ca="1" si="413"/>
        <v>381.42592608584931</v>
      </c>
      <c r="T2561" s="52">
        <f t="shared" ca="1" si="414"/>
        <v>2806</v>
      </c>
      <c r="U2561" s="39" t="str">
        <f t="shared" ca="1" si="415"/>
        <v>381,</v>
      </c>
      <c r="V2561" s="39" t="str">
        <f t="shared" ca="1" si="416"/>
        <v>381.4259,</v>
      </c>
      <c r="W2561" s="53" t="str">
        <f t="shared" ca="1" si="409"/>
        <v>38143,</v>
      </c>
      <c r="X2561" s="90"/>
      <c r="Y2561" s="52"/>
      <c r="Z2561" s="52"/>
      <c r="AA2561" s="52"/>
      <c r="AB2561" s="52"/>
      <c r="AC2561" s="52"/>
      <c r="AD2561" s="52"/>
      <c r="AE2561" s="52"/>
      <c r="AF2561" s="52"/>
      <c r="AG2561" s="52"/>
      <c r="AH2561" s="52"/>
    </row>
    <row r="2562" spans="11:34" ht="15" thickBot="1" x14ac:dyDescent="0.3">
      <c r="K2562" s="109"/>
      <c r="L2562" s="116">
        <v>2561</v>
      </c>
      <c r="M2562" s="33">
        <f t="shared" ref="M2562:M2625" si="417">(L2562*$B$2)/($B$3-1)</f>
        <v>1.8761904761904762</v>
      </c>
      <c r="N2562" s="33">
        <f t="shared" ref="N2562:N2625" si="418">($M2562+$D$10)/$B$5</f>
        <v>0.45896525696525697</v>
      </c>
      <c r="O2562" s="112">
        <f t="shared" si="410"/>
        <v>227.21052325012721</v>
      </c>
      <c r="P2562" s="33">
        <f t="shared" si="411"/>
        <v>342.85462870863859</v>
      </c>
      <c r="Q2562" s="117">
        <f>IF(INDEX($P$2:$P$4096,MATCH($B$7,$P$2:$P$4096,1)+ROWS(Q$2:$Q2562))&lt;=$B$8,INDEX($P$2:$P$4096,MATCH($B$7,$P$2:$P$4096,1)+ROWS(Q$2:$Q2562)),"")</f>
        <v>381.5843760688594</v>
      </c>
      <c r="R2562" s="118">
        <f t="shared" si="412"/>
        <v>2807</v>
      </c>
      <c r="S2562" s="51">
        <f t="shared" ca="1" si="413"/>
        <v>381.5843760688594</v>
      </c>
      <c r="T2562" s="52">
        <f t="shared" ca="1" si="414"/>
        <v>2807</v>
      </c>
      <c r="U2562" s="39" t="str">
        <f t="shared" ca="1" si="415"/>
        <v>382,</v>
      </c>
      <c r="V2562" s="39" t="str">
        <f t="shared" ca="1" si="416"/>
        <v>381.5844,</v>
      </c>
      <c r="W2562" s="53" t="str">
        <f t="shared" ref="W2562:W2625" ca="1" si="419">ROUND(S2562*$B$10,0)&amp;","</f>
        <v>38158,</v>
      </c>
      <c r="X2562" s="90"/>
      <c r="Y2562" s="52"/>
      <c r="Z2562" s="52"/>
      <c r="AA2562" s="52"/>
      <c r="AB2562" s="52"/>
      <c r="AC2562" s="52"/>
      <c r="AD2562" s="52"/>
      <c r="AE2562" s="52"/>
      <c r="AF2562" s="52"/>
      <c r="AG2562" s="52"/>
      <c r="AH2562" s="52"/>
    </row>
    <row r="2563" spans="11:34" ht="15" thickBot="1" x14ac:dyDescent="0.3">
      <c r="K2563" s="109"/>
      <c r="L2563" s="116">
        <v>2562</v>
      </c>
      <c r="M2563" s="33">
        <f t="shared" si="417"/>
        <v>1.8769230769230769</v>
      </c>
      <c r="N2563" s="33">
        <f t="shared" si="418"/>
        <v>0.4590762570762571</v>
      </c>
      <c r="O2563" s="112">
        <f t="shared" ref="O2563:O2626" si="420">$N2563/$B$4</f>
        <v>227.26547380012727</v>
      </c>
      <c r="P2563" s="33">
        <f t="shared" ref="P2563:P2626" si="421">-245.19+O2563*(2.5293+O2563*(-0.066046+O2563*(0.0040422+O2563*(-0.0000020697))))/(1+O2563*(-0.025422+O2563*(0.0016883+O2563*(-0.0000013601))))</f>
        <v>343.01106802434782</v>
      </c>
      <c r="Q2563" s="117">
        <f>IF(INDEX($P$2:$P$4096,MATCH($B$7,$P$2:$P$4096,1)+ROWS(Q$2:$Q2563))&lt;=$B$8,INDEX($P$2:$P$4096,MATCH($B$7,$P$2:$P$4096,1)+ROWS(Q$2:$Q2563)),"")</f>
        <v>381.74283442457084</v>
      </c>
      <c r="R2563" s="118">
        <f t="shared" ref="R2563:R2626" si="422">INDEX($L$2:$L$4096,MATCH($Q2563,$P$2:$P$4096,0))</f>
        <v>2808</v>
      </c>
      <c r="S2563" s="51">
        <f t="shared" ref="S2563:S2626" ca="1" si="423">INDIRECT("Q"&amp;((ROW($Q2563)-2)*$B$9)+2,TRUE)</f>
        <v>381.74283442457084</v>
      </c>
      <c r="T2563" s="52">
        <f t="shared" ref="T2563:T2626" ca="1" si="424">INDEX($L$2:$L$4096,MATCH($S2563,$P$2:$P$4096,0))</f>
        <v>2808</v>
      </c>
      <c r="U2563" s="39" t="str">
        <f t="shared" ref="U2563:U2626" ca="1" si="425">ROUND(S2563,0)&amp;","</f>
        <v>382,</v>
      </c>
      <c r="V2563" s="39" t="str">
        <f t="shared" ref="V2563:V2626" ca="1" si="426">ROUND(S2563,4)&amp;","</f>
        <v>381.7428,</v>
      </c>
      <c r="W2563" s="53" t="str">
        <f t="shared" ca="1" si="419"/>
        <v>38174,</v>
      </c>
      <c r="X2563" s="90"/>
      <c r="Y2563" s="52"/>
      <c r="Z2563" s="52"/>
      <c r="AA2563" s="52"/>
      <c r="AB2563" s="52"/>
      <c r="AC2563" s="52"/>
      <c r="AD2563" s="52"/>
      <c r="AE2563" s="52"/>
      <c r="AF2563" s="52"/>
      <c r="AG2563" s="52"/>
      <c r="AH2563" s="52"/>
    </row>
    <row r="2564" spans="11:34" ht="15" thickBot="1" x14ac:dyDescent="0.3">
      <c r="K2564" s="109"/>
      <c r="L2564" s="116">
        <v>2563</v>
      </c>
      <c r="M2564" s="33">
        <f t="shared" si="417"/>
        <v>1.8776556776556776</v>
      </c>
      <c r="N2564" s="33">
        <f t="shared" si="418"/>
        <v>0.45918725718725723</v>
      </c>
      <c r="O2564" s="112">
        <f t="shared" si="420"/>
        <v>227.32042435012733</v>
      </c>
      <c r="P2564" s="33">
        <f t="shared" si="421"/>
        <v>343.16751538556144</v>
      </c>
      <c r="Q2564" s="117">
        <f>IF(INDEX($P$2:$P$4096,MATCH($B$7,$P$2:$P$4096,1)+ROWS(Q$2:$Q2564))&lt;=$B$8,INDEX($P$2:$P$4096,MATCH($B$7,$P$2:$P$4096,1)+ROWS(Q$2:$Q2564)),"")</f>
        <v>381.90130115436028</v>
      </c>
      <c r="R2564" s="118">
        <f t="shared" si="422"/>
        <v>2809</v>
      </c>
      <c r="S2564" s="51">
        <f t="shared" ca="1" si="423"/>
        <v>381.90130115436028</v>
      </c>
      <c r="T2564" s="52">
        <f t="shared" ca="1" si="424"/>
        <v>2809</v>
      </c>
      <c r="U2564" s="39" t="str">
        <f t="shared" ca="1" si="425"/>
        <v>382,</v>
      </c>
      <c r="V2564" s="39" t="str">
        <f t="shared" ca="1" si="426"/>
        <v>381.9013,</v>
      </c>
      <c r="W2564" s="53" t="str">
        <f t="shared" ca="1" si="419"/>
        <v>38190,</v>
      </c>
      <c r="X2564" s="90"/>
      <c r="Y2564" s="52"/>
      <c r="Z2564" s="52"/>
      <c r="AA2564" s="52"/>
      <c r="AB2564" s="52"/>
      <c r="AC2564" s="52"/>
      <c r="AD2564" s="52"/>
      <c r="AE2564" s="52"/>
      <c r="AF2564" s="52"/>
      <c r="AG2564" s="52"/>
      <c r="AH2564" s="52"/>
    </row>
    <row r="2565" spans="11:34" ht="15" thickBot="1" x14ac:dyDescent="0.3">
      <c r="K2565" s="109"/>
      <c r="L2565" s="116">
        <v>2564</v>
      </c>
      <c r="M2565" s="33">
        <f t="shared" si="417"/>
        <v>1.8783882783882784</v>
      </c>
      <c r="N2565" s="33">
        <f t="shared" si="418"/>
        <v>0.4592982572982573</v>
      </c>
      <c r="O2565" s="112">
        <f t="shared" si="420"/>
        <v>227.37537490012735</v>
      </c>
      <c r="P2565" s="33">
        <f t="shared" si="421"/>
        <v>343.32397079357446</v>
      </c>
      <c r="Q2565" s="117">
        <f>IF(INDEX($P$2:$P$4096,MATCH($B$7,$P$2:$P$4096,1)+ROWS(Q$2:$Q2565))&lt;=$B$8,INDEX($P$2:$P$4096,MATCH($B$7,$P$2:$P$4096,1)+ROWS(Q$2:$Q2565)),"")</f>
        <v>382.05977625960321</v>
      </c>
      <c r="R2565" s="118">
        <f t="shared" si="422"/>
        <v>2810</v>
      </c>
      <c r="S2565" s="51">
        <f t="shared" ca="1" si="423"/>
        <v>382.05977625960321</v>
      </c>
      <c r="T2565" s="52">
        <f t="shared" ca="1" si="424"/>
        <v>2810</v>
      </c>
      <c r="U2565" s="39" t="str">
        <f t="shared" ca="1" si="425"/>
        <v>382,</v>
      </c>
      <c r="V2565" s="39" t="str">
        <f t="shared" ca="1" si="426"/>
        <v>382.0598,</v>
      </c>
      <c r="W2565" s="53" t="str">
        <f t="shared" ca="1" si="419"/>
        <v>38206,</v>
      </c>
      <c r="X2565" s="90"/>
      <c r="Y2565" s="52"/>
      <c r="Z2565" s="52"/>
      <c r="AA2565" s="52"/>
      <c r="AB2565" s="52"/>
      <c r="AC2565" s="52"/>
      <c r="AD2565" s="52"/>
      <c r="AE2565" s="52"/>
      <c r="AF2565" s="52"/>
      <c r="AG2565" s="52"/>
      <c r="AH2565" s="52"/>
    </row>
    <row r="2566" spans="11:34" ht="15" thickBot="1" x14ac:dyDescent="0.3">
      <c r="K2566" s="109"/>
      <c r="L2566" s="116">
        <v>2565</v>
      </c>
      <c r="M2566" s="33">
        <f t="shared" si="417"/>
        <v>1.8791208791208791</v>
      </c>
      <c r="N2566" s="33">
        <f t="shared" si="418"/>
        <v>0.45940925740925742</v>
      </c>
      <c r="O2566" s="112">
        <f t="shared" si="420"/>
        <v>227.43032545012741</v>
      </c>
      <c r="P2566" s="33">
        <f t="shared" si="421"/>
        <v>343.48043424968415</v>
      </c>
      <c r="Q2566" s="117">
        <f>IF(INDEX($P$2:$P$4096,MATCH($B$7,$P$2:$P$4096,1)+ROWS(Q$2:$Q2566))&lt;=$B$8,INDEX($P$2:$P$4096,MATCH($B$7,$P$2:$P$4096,1)+ROWS(Q$2:$Q2566)),"")</f>
        <v>382.21825974167683</v>
      </c>
      <c r="R2566" s="118">
        <f t="shared" si="422"/>
        <v>2811</v>
      </c>
      <c r="S2566" s="51">
        <f t="shared" ca="1" si="423"/>
        <v>382.21825974167683</v>
      </c>
      <c r="T2566" s="52">
        <f t="shared" ca="1" si="424"/>
        <v>2811</v>
      </c>
      <c r="U2566" s="39" t="str">
        <f t="shared" ca="1" si="425"/>
        <v>382,</v>
      </c>
      <c r="V2566" s="39" t="str">
        <f t="shared" ca="1" si="426"/>
        <v>382.2183,</v>
      </c>
      <c r="W2566" s="53" t="str">
        <f t="shared" ca="1" si="419"/>
        <v>38222,</v>
      </c>
      <c r="X2566" s="90"/>
      <c r="Y2566" s="52"/>
      <c r="Z2566" s="52"/>
      <c r="AA2566" s="52"/>
      <c r="AB2566" s="52"/>
      <c r="AC2566" s="52"/>
      <c r="AD2566" s="52"/>
      <c r="AE2566" s="52"/>
      <c r="AF2566" s="52"/>
      <c r="AG2566" s="52"/>
      <c r="AH2566" s="52"/>
    </row>
    <row r="2567" spans="11:34" ht="15" thickBot="1" x14ac:dyDescent="0.3">
      <c r="K2567" s="109"/>
      <c r="L2567" s="116">
        <v>2566</v>
      </c>
      <c r="M2567" s="33">
        <f t="shared" si="417"/>
        <v>1.8798534798534798</v>
      </c>
      <c r="N2567" s="33">
        <f t="shared" si="418"/>
        <v>0.45952025752025755</v>
      </c>
      <c r="O2567" s="112">
        <f t="shared" si="420"/>
        <v>227.4852760001275</v>
      </c>
      <c r="P2567" s="33">
        <f t="shared" si="421"/>
        <v>343.63690575518677</v>
      </c>
      <c r="Q2567" s="117">
        <f>IF(INDEX($P$2:$P$4096,MATCH($B$7,$P$2:$P$4096,1)+ROWS(Q$2:$Q2567))&lt;=$B$8,INDEX($P$2:$P$4096,MATCH($B$7,$P$2:$P$4096,1)+ROWS(Q$2:$Q2567)),"")</f>
        <v>382.37675160195801</v>
      </c>
      <c r="R2567" s="118">
        <f t="shared" si="422"/>
        <v>2812</v>
      </c>
      <c r="S2567" s="51">
        <f t="shared" ca="1" si="423"/>
        <v>382.37675160195801</v>
      </c>
      <c r="T2567" s="52">
        <f t="shared" ca="1" si="424"/>
        <v>2812</v>
      </c>
      <c r="U2567" s="39" t="str">
        <f t="shared" ca="1" si="425"/>
        <v>382,</v>
      </c>
      <c r="V2567" s="39" t="str">
        <f t="shared" ca="1" si="426"/>
        <v>382.3768,</v>
      </c>
      <c r="W2567" s="53" t="str">
        <f t="shared" ca="1" si="419"/>
        <v>38238,</v>
      </c>
      <c r="X2567" s="90"/>
      <c r="Y2567" s="52"/>
      <c r="Z2567" s="52"/>
      <c r="AA2567" s="52"/>
      <c r="AB2567" s="52"/>
      <c r="AC2567" s="52"/>
      <c r="AD2567" s="52"/>
      <c r="AE2567" s="52"/>
      <c r="AF2567" s="52"/>
      <c r="AG2567" s="52"/>
      <c r="AH2567" s="52"/>
    </row>
    <row r="2568" spans="11:34" ht="15" thickBot="1" x14ac:dyDescent="0.3">
      <c r="K2568" s="109"/>
      <c r="L2568" s="116">
        <v>2567</v>
      </c>
      <c r="M2568" s="33">
        <f t="shared" si="417"/>
        <v>1.8805860805860806</v>
      </c>
      <c r="N2568" s="33">
        <f t="shared" si="418"/>
        <v>0.45963125763125762</v>
      </c>
      <c r="O2568" s="112">
        <f t="shared" si="420"/>
        <v>227.54022655012753</v>
      </c>
      <c r="P2568" s="33">
        <f t="shared" si="421"/>
        <v>343.79338531137915</v>
      </c>
      <c r="Q2568" s="117">
        <f>IF(INDEX($P$2:$P$4096,MATCH($B$7,$P$2:$P$4096,1)+ROWS(Q$2:$Q2568))&lt;=$B$8,INDEX($P$2:$P$4096,MATCH($B$7,$P$2:$P$4096,1)+ROWS(Q$2:$Q2568)),"")</f>
        <v>382.5352518418228</v>
      </c>
      <c r="R2568" s="118">
        <f t="shared" si="422"/>
        <v>2813</v>
      </c>
      <c r="S2568" s="51">
        <f t="shared" ca="1" si="423"/>
        <v>382.5352518418228</v>
      </c>
      <c r="T2568" s="52">
        <f t="shared" ca="1" si="424"/>
        <v>2813</v>
      </c>
      <c r="U2568" s="39" t="str">
        <f t="shared" ca="1" si="425"/>
        <v>383,</v>
      </c>
      <c r="V2568" s="39" t="str">
        <f t="shared" ca="1" si="426"/>
        <v>382.5353,</v>
      </c>
      <c r="W2568" s="53" t="str">
        <f t="shared" ca="1" si="419"/>
        <v>38254,</v>
      </c>
      <c r="X2568" s="90"/>
      <c r="Y2568" s="52"/>
      <c r="Z2568" s="52"/>
      <c r="AA2568" s="52"/>
      <c r="AB2568" s="52"/>
      <c r="AC2568" s="52"/>
      <c r="AD2568" s="52"/>
      <c r="AE2568" s="52"/>
      <c r="AF2568" s="52"/>
      <c r="AG2568" s="52"/>
      <c r="AH2568" s="52"/>
    </row>
    <row r="2569" spans="11:34" ht="15" thickBot="1" x14ac:dyDescent="0.3">
      <c r="K2569" s="109"/>
      <c r="L2569" s="116">
        <v>2568</v>
      </c>
      <c r="M2569" s="33">
        <f t="shared" si="417"/>
        <v>1.8813186813186813</v>
      </c>
      <c r="N2569" s="33">
        <f t="shared" si="418"/>
        <v>0.45974225774225774</v>
      </c>
      <c r="O2569" s="112">
        <f t="shared" si="420"/>
        <v>227.59517710012759</v>
      </c>
      <c r="P2569" s="33">
        <f t="shared" si="421"/>
        <v>343.94987291955869</v>
      </c>
      <c r="Q2569" s="117">
        <f>IF(INDEX($P$2:$P$4096,MATCH($B$7,$P$2:$P$4096,1)+ROWS(Q$2:$Q2569))&lt;=$B$8,INDEX($P$2:$P$4096,MATCH($B$7,$P$2:$P$4096,1)+ROWS(Q$2:$Q2569)),"")</f>
        <v>382.69376046264978</v>
      </c>
      <c r="R2569" s="118">
        <f t="shared" si="422"/>
        <v>2814</v>
      </c>
      <c r="S2569" s="51">
        <f t="shared" ca="1" si="423"/>
        <v>382.69376046264978</v>
      </c>
      <c r="T2569" s="52">
        <f t="shared" ca="1" si="424"/>
        <v>2814</v>
      </c>
      <c r="U2569" s="39" t="str">
        <f t="shared" ca="1" si="425"/>
        <v>383,</v>
      </c>
      <c r="V2569" s="39" t="str">
        <f t="shared" ca="1" si="426"/>
        <v>382.6938,</v>
      </c>
      <c r="W2569" s="53" t="str">
        <f t="shared" ca="1" si="419"/>
        <v>38269,</v>
      </c>
      <c r="X2569" s="90"/>
      <c r="Y2569" s="52"/>
      <c r="Z2569" s="52"/>
      <c r="AA2569" s="52"/>
      <c r="AB2569" s="52"/>
      <c r="AC2569" s="52"/>
      <c r="AD2569" s="52"/>
      <c r="AE2569" s="52"/>
      <c r="AF2569" s="52"/>
      <c r="AG2569" s="52"/>
      <c r="AH2569" s="52"/>
    </row>
    <row r="2570" spans="11:34" ht="15" thickBot="1" x14ac:dyDescent="0.3">
      <c r="K2570" s="109"/>
      <c r="L2570" s="116">
        <v>2569</v>
      </c>
      <c r="M2570" s="33">
        <f t="shared" si="417"/>
        <v>1.882051282051282</v>
      </c>
      <c r="N2570" s="33">
        <f t="shared" si="418"/>
        <v>0.45985325785325787</v>
      </c>
      <c r="O2570" s="112">
        <f t="shared" si="420"/>
        <v>227.65012765012764</v>
      </c>
      <c r="P2570" s="33">
        <f t="shared" si="421"/>
        <v>344.10636858102299</v>
      </c>
      <c r="Q2570" s="117">
        <f>IF(INDEX($P$2:$P$4096,MATCH($B$7,$P$2:$P$4096,1)+ROWS(Q$2:$Q2570))&lt;=$B$8,INDEX($P$2:$P$4096,MATCH($B$7,$P$2:$P$4096,1)+ROWS(Q$2:$Q2570)),"")</f>
        <v>382.85227746581637</v>
      </c>
      <c r="R2570" s="118">
        <f t="shared" si="422"/>
        <v>2815</v>
      </c>
      <c r="S2570" s="51">
        <f t="shared" ca="1" si="423"/>
        <v>382.85227746581637</v>
      </c>
      <c r="T2570" s="52">
        <f t="shared" ca="1" si="424"/>
        <v>2815</v>
      </c>
      <c r="U2570" s="39" t="str">
        <f t="shared" ca="1" si="425"/>
        <v>383,</v>
      </c>
      <c r="V2570" s="39" t="str">
        <f t="shared" ca="1" si="426"/>
        <v>382.8523,</v>
      </c>
      <c r="W2570" s="53" t="str">
        <f t="shared" ca="1" si="419"/>
        <v>38285,</v>
      </c>
      <c r="X2570" s="90"/>
      <c r="Y2570" s="52"/>
      <c r="Z2570" s="52"/>
      <c r="AA2570" s="52"/>
      <c r="AB2570" s="52"/>
      <c r="AC2570" s="52"/>
      <c r="AD2570" s="52"/>
      <c r="AE2570" s="52"/>
      <c r="AF2570" s="52"/>
      <c r="AG2570" s="52"/>
      <c r="AH2570" s="52"/>
    </row>
    <row r="2571" spans="11:34" ht="15" thickBot="1" x14ac:dyDescent="0.3">
      <c r="K2571" s="109"/>
      <c r="L2571" s="116">
        <v>2570</v>
      </c>
      <c r="M2571" s="33">
        <f t="shared" si="417"/>
        <v>1.8827838827838828</v>
      </c>
      <c r="N2571" s="33">
        <f t="shared" si="418"/>
        <v>0.45996425796425799</v>
      </c>
      <c r="O2571" s="112">
        <f t="shared" si="420"/>
        <v>227.7050782001277</v>
      </c>
      <c r="P2571" s="33">
        <f t="shared" si="421"/>
        <v>344.26287229706992</v>
      </c>
      <c r="Q2571" s="117">
        <f>IF(INDEX($P$2:$P$4096,MATCH($B$7,$P$2:$P$4096,1)+ROWS(Q$2:$Q2571))&lt;=$B$8,INDEX($P$2:$P$4096,MATCH($B$7,$P$2:$P$4096,1)+ROWS(Q$2:$Q2571)),"")</f>
        <v>383.01080285270126</v>
      </c>
      <c r="R2571" s="118">
        <f t="shared" si="422"/>
        <v>2816</v>
      </c>
      <c r="S2571" s="51">
        <f t="shared" ca="1" si="423"/>
        <v>383.01080285270126</v>
      </c>
      <c r="T2571" s="52">
        <f t="shared" ca="1" si="424"/>
        <v>2816</v>
      </c>
      <c r="U2571" s="39" t="str">
        <f t="shared" ca="1" si="425"/>
        <v>383,</v>
      </c>
      <c r="V2571" s="39" t="str">
        <f t="shared" ca="1" si="426"/>
        <v>383.0108,</v>
      </c>
      <c r="W2571" s="53" t="str">
        <f t="shared" ca="1" si="419"/>
        <v>38301,</v>
      </c>
      <c r="X2571" s="90"/>
      <c r="Y2571" s="52"/>
      <c r="Z2571" s="52"/>
      <c r="AA2571" s="52"/>
      <c r="AB2571" s="52"/>
      <c r="AC2571" s="52"/>
      <c r="AD2571" s="52"/>
      <c r="AE2571" s="52"/>
      <c r="AF2571" s="52"/>
      <c r="AG2571" s="52"/>
      <c r="AH2571" s="52"/>
    </row>
    <row r="2572" spans="11:34" ht="15" thickBot="1" x14ac:dyDescent="0.3">
      <c r="K2572" s="109"/>
      <c r="L2572" s="116">
        <v>2571</v>
      </c>
      <c r="M2572" s="33">
        <f t="shared" si="417"/>
        <v>1.8835164835164835</v>
      </c>
      <c r="N2572" s="33">
        <f t="shared" si="418"/>
        <v>0.46007525807525806</v>
      </c>
      <c r="O2572" s="112">
        <f t="shared" si="420"/>
        <v>227.76002875012773</v>
      </c>
      <c r="P2572" s="33">
        <f t="shared" si="421"/>
        <v>344.41938406899743</v>
      </c>
      <c r="Q2572" s="117">
        <f>IF(INDEX($P$2:$P$4096,MATCH($B$7,$P$2:$P$4096,1)+ROWS(Q$2:$Q2572))&lt;=$B$8,INDEX($P$2:$P$4096,MATCH($B$7,$P$2:$P$4096,1)+ROWS(Q$2:$Q2572)),"")</f>
        <v>383.16933662468199</v>
      </c>
      <c r="R2572" s="118">
        <f t="shared" si="422"/>
        <v>2817</v>
      </c>
      <c r="S2572" s="51">
        <f t="shared" ca="1" si="423"/>
        <v>383.16933662468199</v>
      </c>
      <c r="T2572" s="52">
        <f t="shared" ca="1" si="424"/>
        <v>2817</v>
      </c>
      <c r="U2572" s="39" t="str">
        <f t="shared" ca="1" si="425"/>
        <v>383,</v>
      </c>
      <c r="V2572" s="39" t="str">
        <f t="shared" ca="1" si="426"/>
        <v>383.1693,</v>
      </c>
      <c r="W2572" s="53" t="str">
        <f t="shared" ca="1" si="419"/>
        <v>38317,</v>
      </c>
      <c r="X2572" s="90"/>
      <c r="Y2572" s="52"/>
      <c r="Z2572" s="52"/>
      <c r="AA2572" s="52"/>
      <c r="AB2572" s="52"/>
      <c r="AC2572" s="52"/>
      <c r="AD2572" s="52"/>
      <c r="AE2572" s="52"/>
      <c r="AF2572" s="52"/>
      <c r="AG2572" s="52"/>
      <c r="AH2572" s="52"/>
    </row>
    <row r="2573" spans="11:34" ht="15" thickBot="1" x14ac:dyDescent="0.3">
      <c r="K2573" s="109"/>
      <c r="L2573" s="116">
        <v>2572</v>
      </c>
      <c r="M2573" s="33">
        <f t="shared" si="417"/>
        <v>1.8842490842490842</v>
      </c>
      <c r="N2573" s="33">
        <f t="shared" si="418"/>
        <v>0.46018625818625819</v>
      </c>
      <c r="O2573" s="112">
        <f t="shared" si="420"/>
        <v>227.81497930012782</v>
      </c>
      <c r="P2573" s="33">
        <f t="shared" si="421"/>
        <v>344.57590389810463</v>
      </c>
      <c r="Q2573" s="117">
        <f>IF(INDEX($P$2:$P$4096,MATCH($B$7,$P$2:$P$4096,1)+ROWS(Q$2:$Q2573))&lt;=$B$8,INDEX($P$2:$P$4096,MATCH($B$7,$P$2:$P$4096,1)+ROWS(Q$2:$Q2573)),"")</f>
        <v>383.32787878313826</v>
      </c>
      <c r="R2573" s="118">
        <f t="shared" si="422"/>
        <v>2818</v>
      </c>
      <c r="S2573" s="51">
        <f t="shared" ca="1" si="423"/>
        <v>383.32787878313826</v>
      </c>
      <c r="T2573" s="52">
        <f t="shared" ca="1" si="424"/>
        <v>2818</v>
      </c>
      <c r="U2573" s="39" t="str">
        <f t="shared" ca="1" si="425"/>
        <v>383,</v>
      </c>
      <c r="V2573" s="39" t="str">
        <f t="shared" ca="1" si="426"/>
        <v>383.3279,</v>
      </c>
      <c r="W2573" s="53" t="str">
        <f t="shared" ca="1" si="419"/>
        <v>38333,</v>
      </c>
      <c r="X2573" s="90"/>
      <c r="Y2573" s="52"/>
      <c r="Z2573" s="52"/>
      <c r="AA2573" s="52"/>
      <c r="AB2573" s="52"/>
      <c r="AC2573" s="52"/>
      <c r="AD2573" s="52"/>
      <c r="AE2573" s="52"/>
      <c r="AF2573" s="52"/>
      <c r="AG2573" s="52"/>
      <c r="AH2573" s="52"/>
    </row>
    <row r="2574" spans="11:34" ht="15" thickBot="1" x14ac:dyDescent="0.3">
      <c r="K2574" s="109"/>
      <c r="L2574" s="116">
        <v>2573</v>
      </c>
      <c r="M2574" s="33">
        <f t="shared" si="417"/>
        <v>1.8849816849816849</v>
      </c>
      <c r="N2574" s="33">
        <f t="shared" si="418"/>
        <v>0.46029725829725832</v>
      </c>
      <c r="O2574" s="112">
        <f t="shared" si="420"/>
        <v>227.86992985012787</v>
      </c>
      <c r="P2574" s="33">
        <f t="shared" si="421"/>
        <v>344.73243178569038</v>
      </c>
      <c r="Q2574" s="117">
        <f>IF(INDEX($P$2:$P$4096,MATCH($B$7,$P$2:$P$4096,1)+ROWS(Q$2:$Q2574))&lt;=$B$8,INDEX($P$2:$P$4096,MATCH($B$7,$P$2:$P$4096,1)+ROWS(Q$2:$Q2574)),"")</f>
        <v>383.48642932944875</v>
      </c>
      <c r="R2574" s="118">
        <f t="shared" si="422"/>
        <v>2819</v>
      </c>
      <c r="S2574" s="51">
        <f t="shared" ca="1" si="423"/>
        <v>383.48642932944875</v>
      </c>
      <c r="T2574" s="52">
        <f t="shared" ca="1" si="424"/>
        <v>2819</v>
      </c>
      <c r="U2574" s="39" t="str">
        <f t="shared" ca="1" si="425"/>
        <v>383,</v>
      </c>
      <c r="V2574" s="39" t="str">
        <f t="shared" ca="1" si="426"/>
        <v>383.4864,</v>
      </c>
      <c r="W2574" s="53" t="str">
        <f t="shared" ca="1" si="419"/>
        <v>38349,</v>
      </c>
      <c r="X2574" s="90"/>
      <c r="Y2574" s="52"/>
      <c r="Z2574" s="52"/>
      <c r="AA2574" s="52"/>
      <c r="AB2574" s="52"/>
      <c r="AC2574" s="52"/>
      <c r="AD2574" s="52"/>
      <c r="AE2574" s="52"/>
      <c r="AF2574" s="52"/>
      <c r="AG2574" s="52"/>
      <c r="AH2574" s="52"/>
    </row>
    <row r="2575" spans="11:34" ht="15" thickBot="1" x14ac:dyDescent="0.3">
      <c r="K2575" s="109"/>
      <c r="L2575" s="116">
        <v>2574</v>
      </c>
      <c r="M2575" s="33">
        <f t="shared" si="417"/>
        <v>1.8857142857142857</v>
      </c>
      <c r="N2575" s="33">
        <f t="shared" si="418"/>
        <v>0.46040825840825844</v>
      </c>
      <c r="O2575" s="112">
        <f t="shared" si="420"/>
        <v>227.92488040012793</v>
      </c>
      <c r="P2575" s="33">
        <f t="shared" si="421"/>
        <v>344.88896773305299</v>
      </c>
      <c r="Q2575" s="117">
        <f>IF(INDEX($P$2:$P$4096,MATCH($B$7,$P$2:$P$4096,1)+ROWS(Q$2:$Q2575))&lt;=$B$8,INDEX($P$2:$P$4096,MATCH($B$7,$P$2:$P$4096,1)+ROWS(Q$2:$Q2575)),"")</f>
        <v>383.64498826499306</v>
      </c>
      <c r="R2575" s="118">
        <f t="shared" si="422"/>
        <v>2820</v>
      </c>
      <c r="S2575" s="51">
        <f t="shared" ca="1" si="423"/>
        <v>383.64498826499306</v>
      </c>
      <c r="T2575" s="52">
        <f t="shared" ca="1" si="424"/>
        <v>2820</v>
      </c>
      <c r="U2575" s="39" t="str">
        <f t="shared" ca="1" si="425"/>
        <v>384,</v>
      </c>
      <c r="V2575" s="39" t="str">
        <f t="shared" ca="1" si="426"/>
        <v>383.645,</v>
      </c>
      <c r="W2575" s="53" t="str">
        <f t="shared" ca="1" si="419"/>
        <v>38364,</v>
      </c>
      <c r="X2575" s="90"/>
      <c r="Y2575" s="52"/>
      <c r="Z2575" s="52"/>
      <c r="AA2575" s="52"/>
      <c r="AB2575" s="52"/>
      <c r="AC2575" s="52"/>
      <c r="AD2575" s="52"/>
      <c r="AE2575" s="52"/>
      <c r="AF2575" s="52"/>
      <c r="AG2575" s="52"/>
      <c r="AH2575" s="52"/>
    </row>
    <row r="2576" spans="11:34" ht="15" thickBot="1" x14ac:dyDescent="0.3">
      <c r="K2576" s="109"/>
      <c r="L2576" s="116">
        <v>2575</v>
      </c>
      <c r="M2576" s="33">
        <f t="shared" si="417"/>
        <v>1.8864468864468864</v>
      </c>
      <c r="N2576" s="33">
        <f t="shared" si="418"/>
        <v>0.46051925851925851</v>
      </c>
      <c r="O2576" s="112">
        <f t="shared" si="420"/>
        <v>227.97983095012796</v>
      </c>
      <c r="P2576" s="33">
        <f t="shared" si="421"/>
        <v>345.04551174149282</v>
      </c>
      <c r="Q2576" s="117">
        <f>IF(INDEX($P$2:$P$4096,MATCH($B$7,$P$2:$P$4096,1)+ROWS(Q$2:$Q2576))&lt;=$B$8,INDEX($P$2:$P$4096,MATCH($B$7,$P$2:$P$4096,1)+ROWS(Q$2:$Q2576)),"")</f>
        <v>383.80355559115134</v>
      </c>
      <c r="R2576" s="118">
        <f t="shared" si="422"/>
        <v>2821</v>
      </c>
      <c r="S2576" s="51">
        <f t="shared" ca="1" si="423"/>
        <v>383.80355559115134</v>
      </c>
      <c r="T2576" s="52">
        <f t="shared" ca="1" si="424"/>
        <v>2821</v>
      </c>
      <c r="U2576" s="39" t="str">
        <f t="shared" ca="1" si="425"/>
        <v>384,</v>
      </c>
      <c r="V2576" s="39" t="str">
        <f t="shared" ca="1" si="426"/>
        <v>383.8036,</v>
      </c>
      <c r="W2576" s="53" t="str">
        <f t="shared" ca="1" si="419"/>
        <v>38380,</v>
      </c>
      <c r="X2576" s="90"/>
      <c r="Y2576" s="52"/>
      <c r="Z2576" s="52"/>
      <c r="AA2576" s="52"/>
      <c r="AB2576" s="52"/>
      <c r="AC2576" s="52"/>
      <c r="AD2576" s="52"/>
      <c r="AE2576" s="52"/>
      <c r="AF2576" s="52"/>
      <c r="AG2576" s="52"/>
      <c r="AH2576" s="52"/>
    </row>
    <row r="2577" spans="11:34" ht="15" thickBot="1" x14ac:dyDescent="0.3">
      <c r="K2577" s="109"/>
      <c r="L2577" s="116">
        <v>2576</v>
      </c>
      <c r="M2577" s="33">
        <f t="shared" si="417"/>
        <v>1.8871794871794871</v>
      </c>
      <c r="N2577" s="33">
        <f t="shared" si="418"/>
        <v>0.46063025863025864</v>
      </c>
      <c r="O2577" s="112">
        <f t="shared" si="420"/>
        <v>228.03478150012802</v>
      </c>
      <c r="P2577" s="33">
        <f t="shared" si="421"/>
        <v>345.20206381230952</v>
      </c>
      <c r="Q2577" s="117">
        <f>IF(INDEX($P$2:$P$4096,MATCH($B$7,$P$2:$P$4096,1)+ROWS(Q$2:$Q2577))&lt;=$B$8,INDEX($P$2:$P$4096,MATCH($B$7,$P$2:$P$4096,1)+ROWS(Q$2:$Q2577)),"")</f>
        <v>383.9621313093034</v>
      </c>
      <c r="R2577" s="118">
        <f t="shared" si="422"/>
        <v>2822</v>
      </c>
      <c r="S2577" s="51">
        <f t="shared" ca="1" si="423"/>
        <v>383.9621313093034</v>
      </c>
      <c r="T2577" s="52">
        <f t="shared" ca="1" si="424"/>
        <v>2822</v>
      </c>
      <c r="U2577" s="39" t="str">
        <f t="shared" ca="1" si="425"/>
        <v>384,</v>
      </c>
      <c r="V2577" s="39" t="str">
        <f t="shared" ca="1" si="426"/>
        <v>383.9621,</v>
      </c>
      <c r="W2577" s="53" t="str">
        <f t="shared" ca="1" si="419"/>
        <v>38396,</v>
      </c>
      <c r="X2577" s="90"/>
      <c r="Y2577" s="52"/>
      <c r="Z2577" s="52"/>
      <c r="AA2577" s="52"/>
      <c r="AB2577" s="52"/>
      <c r="AC2577" s="52"/>
      <c r="AD2577" s="52"/>
      <c r="AE2577" s="52"/>
      <c r="AF2577" s="52"/>
      <c r="AG2577" s="52"/>
      <c r="AH2577" s="52"/>
    </row>
    <row r="2578" spans="11:34" ht="15" thickBot="1" x14ac:dyDescent="0.3">
      <c r="K2578" s="109"/>
      <c r="L2578" s="116">
        <v>2577</v>
      </c>
      <c r="M2578" s="33">
        <f t="shared" si="417"/>
        <v>1.8879120879120879</v>
      </c>
      <c r="N2578" s="33">
        <f t="shared" si="418"/>
        <v>0.46074125874125876</v>
      </c>
      <c r="O2578" s="112">
        <f t="shared" si="420"/>
        <v>228.08973205012808</v>
      </c>
      <c r="P2578" s="33">
        <f t="shared" si="421"/>
        <v>345.35862394680333</v>
      </c>
      <c r="Q2578" s="117">
        <f>IF(INDEX($P$2:$P$4096,MATCH($B$7,$P$2:$P$4096,1)+ROWS(Q$2:$Q2578))&lt;=$B$8,INDEX($P$2:$P$4096,MATCH($B$7,$P$2:$P$4096,1)+ROWS(Q$2:$Q2578)),"")</f>
        <v>384.12071542082987</v>
      </c>
      <c r="R2578" s="118">
        <f t="shared" si="422"/>
        <v>2823</v>
      </c>
      <c r="S2578" s="51">
        <f t="shared" ca="1" si="423"/>
        <v>384.12071542082987</v>
      </c>
      <c r="T2578" s="52">
        <f t="shared" ca="1" si="424"/>
        <v>2823</v>
      </c>
      <c r="U2578" s="39" t="str">
        <f t="shared" ca="1" si="425"/>
        <v>384,</v>
      </c>
      <c r="V2578" s="39" t="str">
        <f t="shared" ca="1" si="426"/>
        <v>384.1207,</v>
      </c>
      <c r="W2578" s="53" t="str">
        <f t="shared" ca="1" si="419"/>
        <v>38412,</v>
      </c>
      <c r="X2578" s="90"/>
      <c r="Y2578" s="52"/>
      <c r="Z2578" s="52"/>
      <c r="AA2578" s="52"/>
      <c r="AB2578" s="52"/>
      <c r="AC2578" s="52"/>
      <c r="AD2578" s="52"/>
      <c r="AE2578" s="52"/>
      <c r="AF2578" s="52"/>
      <c r="AG2578" s="52"/>
      <c r="AH2578" s="52"/>
    </row>
    <row r="2579" spans="11:34" ht="15" thickBot="1" x14ac:dyDescent="0.3">
      <c r="K2579" s="109"/>
      <c r="L2579" s="116">
        <v>2578</v>
      </c>
      <c r="M2579" s="33">
        <f t="shared" si="417"/>
        <v>1.8886446886446886</v>
      </c>
      <c r="N2579" s="33">
        <f t="shared" si="418"/>
        <v>0.46085225885225883</v>
      </c>
      <c r="O2579" s="112">
        <f t="shared" si="420"/>
        <v>228.14468260012814</v>
      </c>
      <c r="P2579" s="33">
        <f t="shared" si="421"/>
        <v>345.5151921462745</v>
      </c>
      <c r="Q2579" s="117">
        <f>IF(INDEX($P$2:$P$4096,MATCH($B$7,$P$2:$P$4096,1)+ROWS(Q$2:$Q2579))&lt;=$B$8,INDEX($P$2:$P$4096,MATCH($B$7,$P$2:$P$4096,1)+ROWS(Q$2:$Q2579)),"")</f>
        <v>384.2793079271118</v>
      </c>
      <c r="R2579" s="118">
        <f t="shared" si="422"/>
        <v>2824</v>
      </c>
      <c r="S2579" s="51">
        <f t="shared" ca="1" si="423"/>
        <v>384.2793079271118</v>
      </c>
      <c r="T2579" s="52">
        <f t="shared" ca="1" si="424"/>
        <v>2824</v>
      </c>
      <c r="U2579" s="39" t="str">
        <f t="shared" ca="1" si="425"/>
        <v>384,</v>
      </c>
      <c r="V2579" s="39" t="str">
        <f t="shared" ca="1" si="426"/>
        <v>384.2793,</v>
      </c>
      <c r="W2579" s="53" t="str">
        <f t="shared" ca="1" si="419"/>
        <v>38428,</v>
      </c>
      <c r="X2579" s="90"/>
      <c r="Y2579" s="52"/>
      <c r="Z2579" s="52"/>
      <c r="AA2579" s="52"/>
      <c r="AB2579" s="52"/>
      <c r="AC2579" s="52"/>
      <c r="AD2579" s="52"/>
      <c r="AE2579" s="52"/>
      <c r="AF2579" s="52"/>
      <c r="AG2579" s="52"/>
      <c r="AH2579" s="52"/>
    </row>
    <row r="2580" spans="11:34" ht="15" thickBot="1" x14ac:dyDescent="0.3">
      <c r="K2580" s="109"/>
      <c r="L2580" s="116">
        <v>2579</v>
      </c>
      <c r="M2580" s="33">
        <f t="shared" si="417"/>
        <v>1.8893772893772893</v>
      </c>
      <c r="N2580" s="33">
        <f t="shared" si="418"/>
        <v>0.46096325896325896</v>
      </c>
      <c r="O2580" s="112">
        <f t="shared" si="420"/>
        <v>228.19963315012819</v>
      </c>
      <c r="P2580" s="33">
        <f t="shared" si="421"/>
        <v>345.67176841202382</v>
      </c>
      <c r="Q2580" s="117">
        <f>IF(INDEX($P$2:$P$4096,MATCH($B$7,$P$2:$P$4096,1)+ROWS(Q$2:$Q2580))&lt;=$B$8,INDEX($P$2:$P$4096,MATCH($B$7,$P$2:$P$4096,1)+ROWS(Q$2:$Q2580)),"")</f>
        <v>384.43790882952993</v>
      </c>
      <c r="R2580" s="118">
        <f t="shared" si="422"/>
        <v>2825</v>
      </c>
      <c r="S2580" s="51">
        <f t="shared" ca="1" si="423"/>
        <v>384.43790882952993</v>
      </c>
      <c r="T2580" s="52">
        <f t="shared" ca="1" si="424"/>
        <v>2825</v>
      </c>
      <c r="U2580" s="39" t="str">
        <f t="shared" ca="1" si="425"/>
        <v>384,</v>
      </c>
      <c r="V2580" s="39" t="str">
        <f t="shared" ca="1" si="426"/>
        <v>384.4379,</v>
      </c>
      <c r="W2580" s="53" t="str">
        <f t="shared" ca="1" si="419"/>
        <v>38444,</v>
      </c>
      <c r="X2580" s="90"/>
      <c r="Y2580" s="52"/>
      <c r="Z2580" s="52"/>
      <c r="AA2580" s="52"/>
      <c r="AB2580" s="52"/>
      <c r="AC2580" s="52"/>
      <c r="AD2580" s="52"/>
      <c r="AE2580" s="52"/>
      <c r="AF2580" s="52"/>
      <c r="AG2580" s="52"/>
      <c r="AH2580" s="52"/>
    </row>
    <row r="2581" spans="11:34" ht="15" thickBot="1" x14ac:dyDescent="0.3">
      <c r="K2581" s="109"/>
      <c r="L2581" s="116">
        <v>2580</v>
      </c>
      <c r="M2581" s="33">
        <f t="shared" si="417"/>
        <v>1.8901098901098901</v>
      </c>
      <c r="N2581" s="33">
        <f t="shared" si="418"/>
        <v>0.46107425907425909</v>
      </c>
      <c r="O2581" s="112">
        <f t="shared" si="420"/>
        <v>228.25458370012825</v>
      </c>
      <c r="P2581" s="33">
        <f t="shared" si="421"/>
        <v>345.82835274535256</v>
      </c>
      <c r="Q2581" s="117">
        <f>IF(INDEX($P$2:$P$4096,MATCH($B$7,$P$2:$P$4096,1)+ROWS(Q$2:$Q2581))&lt;=$B$8,INDEX($P$2:$P$4096,MATCH($B$7,$P$2:$P$4096,1)+ROWS(Q$2:$Q2581)),"")</f>
        <v>384.59651812946601</v>
      </c>
      <c r="R2581" s="118">
        <f t="shared" si="422"/>
        <v>2826</v>
      </c>
      <c r="S2581" s="51">
        <f t="shared" ca="1" si="423"/>
        <v>384.59651812946601</v>
      </c>
      <c r="T2581" s="52">
        <f t="shared" ca="1" si="424"/>
        <v>2826</v>
      </c>
      <c r="U2581" s="39" t="str">
        <f t="shared" ca="1" si="425"/>
        <v>385,</v>
      </c>
      <c r="V2581" s="39" t="str">
        <f t="shared" ca="1" si="426"/>
        <v>384.5965,</v>
      </c>
      <c r="W2581" s="53" t="str">
        <f t="shared" ca="1" si="419"/>
        <v>38460,</v>
      </c>
      <c r="X2581" s="90"/>
      <c r="Y2581" s="52"/>
      <c r="Z2581" s="52"/>
      <c r="AA2581" s="52"/>
      <c r="AB2581" s="52"/>
      <c r="AC2581" s="52"/>
      <c r="AD2581" s="52"/>
      <c r="AE2581" s="52"/>
      <c r="AF2581" s="52"/>
      <c r="AG2581" s="52"/>
      <c r="AH2581" s="52"/>
    </row>
    <row r="2582" spans="11:34" ht="15" thickBot="1" x14ac:dyDescent="0.3">
      <c r="K2582" s="109"/>
      <c r="L2582" s="116">
        <v>2581</v>
      </c>
      <c r="M2582" s="33">
        <f t="shared" si="417"/>
        <v>1.8908424908424908</v>
      </c>
      <c r="N2582" s="33">
        <f t="shared" si="418"/>
        <v>0.46118525918525921</v>
      </c>
      <c r="O2582" s="112">
        <f t="shared" si="420"/>
        <v>228.30953425012831</v>
      </c>
      <c r="P2582" s="33">
        <f t="shared" si="421"/>
        <v>345.9849451475622</v>
      </c>
      <c r="Q2582" s="117">
        <f>IF(INDEX($P$2:$P$4096,MATCH($B$7,$P$2:$P$4096,1)+ROWS(Q$2:$Q2582))&lt;=$B$8,INDEX($P$2:$P$4096,MATCH($B$7,$P$2:$P$4096,1)+ROWS(Q$2:$Q2582)),"")</f>
        <v>384.75513582830166</v>
      </c>
      <c r="R2582" s="118">
        <f t="shared" si="422"/>
        <v>2827</v>
      </c>
      <c r="S2582" s="51">
        <f t="shared" ca="1" si="423"/>
        <v>384.75513582830166</v>
      </c>
      <c r="T2582" s="52">
        <f t="shared" ca="1" si="424"/>
        <v>2827</v>
      </c>
      <c r="U2582" s="39" t="str">
        <f t="shared" ca="1" si="425"/>
        <v>385,</v>
      </c>
      <c r="V2582" s="39" t="str">
        <f t="shared" ca="1" si="426"/>
        <v>384.7551,</v>
      </c>
      <c r="W2582" s="53" t="str">
        <f t="shared" ca="1" si="419"/>
        <v>38476,</v>
      </c>
      <c r="X2582" s="90"/>
      <c r="Y2582" s="52"/>
      <c r="Z2582" s="52"/>
      <c r="AA2582" s="52"/>
      <c r="AB2582" s="52"/>
      <c r="AC2582" s="52"/>
      <c r="AD2582" s="52"/>
      <c r="AE2582" s="52"/>
      <c r="AF2582" s="52"/>
      <c r="AG2582" s="52"/>
      <c r="AH2582" s="52"/>
    </row>
    <row r="2583" spans="11:34" ht="15" thickBot="1" x14ac:dyDescent="0.3">
      <c r="K2583" s="109"/>
      <c r="L2583" s="116">
        <v>2582</v>
      </c>
      <c r="M2583" s="33">
        <f t="shared" si="417"/>
        <v>1.8915750915750915</v>
      </c>
      <c r="N2583" s="33">
        <f t="shared" si="418"/>
        <v>0.46129625929625928</v>
      </c>
      <c r="O2583" s="112">
        <f t="shared" si="420"/>
        <v>228.36448480012834</v>
      </c>
      <c r="P2583" s="33">
        <f t="shared" si="421"/>
        <v>346.141545619954</v>
      </c>
      <c r="Q2583" s="117">
        <f>IF(INDEX($P$2:$P$4096,MATCH($B$7,$P$2:$P$4096,1)+ROWS(Q$2:$Q2583))&lt;=$B$8,INDEX($P$2:$P$4096,MATCH($B$7,$P$2:$P$4096,1)+ROWS(Q$2:$Q2583)),"")</f>
        <v>384.91376192741944</v>
      </c>
      <c r="R2583" s="118">
        <f t="shared" si="422"/>
        <v>2828</v>
      </c>
      <c r="S2583" s="51">
        <f t="shared" ca="1" si="423"/>
        <v>384.91376192741944</v>
      </c>
      <c r="T2583" s="52">
        <f t="shared" ca="1" si="424"/>
        <v>2828</v>
      </c>
      <c r="U2583" s="39" t="str">
        <f t="shared" ca="1" si="425"/>
        <v>385,</v>
      </c>
      <c r="V2583" s="39" t="str">
        <f t="shared" ca="1" si="426"/>
        <v>384.9138,</v>
      </c>
      <c r="W2583" s="53" t="str">
        <f t="shared" ca="1" si="419"/>
        <v>38491,</v>
      </c>
      <c r="X2583" s="90"/>
      <c r="Y2583" s="52"/>
      <c r="Z2583" s="52"/>
      <c r="AA2583" s="52"/>
      <c r="AB2583" s="52"/>
      <c r="AC2583" s="52"/>
      <c r="AD2583" s="52"/>
      <c r="AE2583" s="52"/>
      <c r="AF2583" s="52"/>
      <c r="AG2583" s="52"/>
      <c r="AH2583" s="52"/>
    </row>
    <row r="2584" spans="11:34" ht="15" thickBot="1" x14ac:dyDescent="0.3">
      <c r="K2584" s="109"/>
      <c r="L2584" s="116">
        <v>2583</v>
      </c>
      <c r="M2584" s="33">
        <f t="shared" si="417"/>
        <v>1.8923076923076922</v>
      </c>
      <c r="N2584" s="33">
        <f t="shared" si="418"/>
        <v>0.46140725940725941</v>
      </c>
      <c r="O2584" s="112">
        <f t="shared" si="420"/>
        <v>228.4194353501284</v>
      </c>
      <c r="P2584" s="33">
        <f t="shared" si="421"/>
        <v>346.2981541638307</v>
      </c>
      <c r="Q2584" s="117">
        <f>IF(INDEX($P$2:$P$4096,MATCH($B$7,$P$2:$P$4096,1)+ROWS(Q$2:$Q2584))&lt;=$B$8,INDEX($P$2:$P$4096,MATCH($B$7,$P$2:$P$4096,1)+ROWS(Q$2:$Q2584)),"")</f>
        <v>385.07239642820167</v>
      </c>
      <c r="R2584" s="118">
        <f t="shared" si="422"/>
        <v>2829</v>
      </c>
      <c r="S2584" s="51">
        <f t="shared" ca="1" si="423"/>
        <v>385.07239642820167</v>
      </c>
      <c r="T2584" s="52">
        <f t="shared" ca="1" si="424"/>
        <v>2829</v>
      </c>
      <c r="U2584" s="39" t="str">
        <f t="shared" ca="1" si="425"/>
        <v>385,</v>
      </c>
      <c r="V2584" s="39" t="str">
        <f t="shared" ca="1" si="426"/>
        <v>385.0724,</v>
      </c>
      <c r="W2584" s="53" t="str">
        <f t="shared" ca="1" si="419"/>
        <v>38507,</v>
      </c>
      <c r="X2584" s="90"/>
      <c r="Y2584" s="52"/>
      <c r="Z2584" s="52"/>
      <c r="AA2584" s="52"/>
      <c r="AB2584" s="52"/>
      <c r="AC2584" s="52"/>
      <c r="AD2584" s="52"/>
      <c r="AE2584" s="52"/>
      <c r="AF2584" s="52"/>
      <c r="AG2584" s="52"/>
      <c r="AH2584" s="52"/>
    </row>
    <row r="2585" spans="11:34" ht="15" thickBot="1" x14ac:dyDescent="0.3">
      <c r="K2585" s="109"/>
      <c r="L2585" s="116">
        <v>2584</v>
      </c>
      <c r="M2585" s="33">
        <f t="shared" si="417"/>
        <v>1.893040293040293</v>
      </c>
      <c r="N2585" s="33">
        <f t="shared" si="418"/>
        <v>0.46151825951825953</v>
      </c>
      <c r="O2585" s="112">
        <f t="shared" si="420"/>
        <v>228.47438590012848</v>
      </c>
      <c r="P2585" s="33">
        <f t="shared" si="421"/>
        <v>346.4547707804947</v>
      </c>
      <c r="Q2585" s="117">
        <f>IF(INDEX($P$2:$P$4096,MATCH($B$7,$P$2:$P$4096,1)+ROWS(Q$2:$Q2585))&lt;=$B$8,INDEX($P$2:$P$4096,MATCH($B$7,$P$2:$P$4096,1)+ROWS(Q$2:$Q2585)),"")</f>
        <v>385.23103933203157</v>
      </c>
      <c r="R2585" s="118">
        <f t="shared" si="422"/>
        <v>2830</v>
      </c>
      <c r="S2585" s="51">
        <f t="shared" ca="1" si="423"/>
        <v>385.23103933203157</v>
      </c>
      <c r="T2585" s="52">
        <f t="shared" ca="1" si="424"/>
        <v>2830</v>
      </c>
      <c r="U2585" s="39" t="str">
        <f t="shared" ca="1" si="425"/>
        <v>385,</v>
      </c>
      <c r="V2585" s="39" t="str">
        <f t="shared" ca="1" si="426"/>
        <v>385.231,</v>
      </c>
      <c r="W2585" s="53" t="str">
        <f t="shared" ca="1" si="419"/>
        <v>38523,</v>
      </c>
      <c r="X2585" s="90"/>
      <c r="Y2585" s="52"/>
      <c r="Z2585" s="52"/>
      <c r="AA2585" s="52"/>
      <c r="AB2585" s="52"/>
      <c r="AC2585" s="52"/>
      <c r="AD2585" s="52"/>
      <c r="AE2585" s="52"/>
      <c r="AF2585" s="52"/>
      <c r="AG2585" s="52"/>
      <c r="AH2585" s="52"/>
    </row>
    <row r="2586" spans="11:34" ht="15" thickBot="1" x14ac:dyDescent="0.3">
      <c r="K2586" s="109"/>
      <c r="L2586" s="116">
        <v>2585</v>
      </c>
      <c r="M2586" s="33">
        <f t="shared" si="417"/>
        <v>1.8937728937728937</v>
      </c>
      <c r="N2586" s="33">
        <f t="shared" si="418"/>
        <v>0.46162925962925966</v>
      </c>
      <c r="O2586" s="112">
        <f t="shared" si="420"/>
        <v>228.52933645012854</v>
      </c>
      <c r="P2586" s="33">
        <f t="shared" si="421"/>
        <v>346.61139547124804</v>
      </c>
      <c r="Q2586" s="117">
        <f>IF(INDEX($P$2:$P$4096,MATCH($B$7,$P$2:$P$4096,1)+ROWS(Q$2:$Q2586))&lt;=$B$8,INDEX($P$2:$P$4096,MATCH($B$7,$P$2:$P$4096,1)+ROWS(Q$2:$Q2586)),"")</f>
        <v>385.38969064029124</v>
      </c>
      <c r="R2586" s="118">
        <f t="shared" si="422"/>
        <v>2831</v>
      </c>
      <c r="S2586" s="51">
        <f t="shared" ca="1" si="423"/>
        <v>385.38969064029124</v>
      </c>
      <c r="T2586" s="52">
        <f t="shared" ca="1" si="424"/>
        <v>2831</v>
      </c>
      <c r="U2586" s="39" t="str">
        <f t="shared" ca="1" si="425"/>
        <v>385,</v>
      </c>
      <c r="V2586" s="39" t="str">
        <f t="shared" ca="1" si="426"/>
        <v>385.3897,</v>
      </c>
      <c r="W2586" s="53" t="str">
        <f t="shared" ca="1" si="419"/>
        <v>38539,</v>
      </c>
      <c r="X2586" s="90"/>
      <c r="Y2586" s="52"/>
      <c r="Z2586" s="52"/>
      <c r="AA2586" s="52"/>
      <c r="AB2586" s="52"/>
      <c r="AC2586" s="52"/>
      <c r="AD2586" s="52"/>
      <c r="AE2586" s="52"/>
      <c r="AF2586" s="52"/>
      <c r="AG2586" s="52"/>
      <c r="AH2586" s="52"/>
    </row>
    <row r="2587" spans="11:34" ht="15" thickBot="1" x14ac:dyDescent="0.3">
      <c r="K2587" s="109"/>
      <c r="L2587" s="116">
        <v>2586</v>
      </c>
      <c r="M2587" s="33">
        <f t="shared" si="417"/>
        <v>1.8945054945054944</v>
      </c>
      <c r="N2587" s="33">
        <f t="shared" si="418"/>
        <v>0.46174025974025973</v>
      </c>
      <c r="O2587" s="112">
        <f t="shared" si="420"/>
        <v>228.58428700012857</v>
      </c>
      <c r="P2587" s="33">
        <f t="shared" si="421"/>
        <v>346.76802823739428</v>
      </c>
      <c r="Q2587" s="117">
        <f>IF(INDEX($P$2:$P$4096,MATCH($B$7,$P$2:$P$4096,1)+ROWS(Q$2:$Q2587))&lt;=$B$8,INDEX($P$2:$P$4096,MATCH($B$7,$P$2:$P$4096,1)+ROWS(Q$2:$Q2587)),"")</f>
        <v>385.54835035436537</v>
      </c>
      <c r="R2587" s="118">
        <f t="shared" si="422"/>
        <v>2832</v>
      </c>
      <c r="S2587" s="51">
        <f t="shared" ca="1" si="423"/>
        <v>385.54835035436537</v>
      </c>
      <c r="T2587" s="52">
        <f t="shared" ca="1" si="424"/>
        <v>2832</v>
      </c>
      <c r="U2587" s="39" t="str">
        <f t="shared" ca="1" si="425"/>
        <v>386,</v>
      </c>
      <c r="V2587" s="39" t="str">
        <f t="shared" ca="1" si="426"/>
        <v>385.5484,</v>
      </c>
      <c r="W2587" s="53" t="str">
        <f t="shared" ca="1" si="419"/>
        <v>38555,</v>
      </c>
      <c r="X2587" s="90"/>
      <c r="Y2587" s="52"/>
      <c r="Z2587" s="52"/>
      <c r="AA2587" s="52"/>
      <c r="AB2587" s="52"/>
      <c r="AC2587" s="52"/>
      <c r="AD2587" s="52"/>
      <c r="AE2587" s="52"/>
      <c r="AF2587" s="52"/>
      <c r="AG2587" s="52"/>
      <c r="AH2587" s="52"/>
    </row>
    <row r="2588" spans="11:34" ht="15" thickBot="1" x14ac:dyDescent="0.3">
      <c r="K2588" s="109"/>
      <c r="L2588" s="116">
        <v>2587</v>
      </c>
      <c r="M2588" s="33">
        <f t="shared" si="417"/>
        <v>1.8952380952380952</v>
      </c>
      <c r="N2588" s="33">
        <f t="shared" si="418"/>
        <v>0.46185125985125985</v>
      </c>
      <c r="O2588" s="112">
        <f t="shared" si="420"/>
        <v>228.63923755012863</v>
      </c>
      <c r="P2588" s="33">
        <f t="shared" si="421"/>
        <v>346.9246690802367</v>
      </c>
      <c r="Q2588" s="117">
        <f>IF(INDEX($P$2:$P$4096,MATCH($B$7,$P$2:$P$4096,1)+ROWS(Q$2:$Q2588))&lt;=$B$8,INDEX($P$2:$P$4096,MATCH($B$7,$P$2:$P$4096,1)+ROWS(Q$2:$Q2588)),"")</f>
        <v>385.70701847563697</v>
      </c>
      <c r="R2588" s="118">
        <f t="shared" si="422"/>
        <v>2833</v>
      </c>
      <c r="S2588" s="51">
        <f t="shared" ca="1" si="423"/>
        <v>385.70701847563697</v>
      </c>
      <c r="T2588" s="52">
        <f t="shared" ca="1" si="424"/>
        <v>2833</v>
      </c>
      <c r="U2588" s="39" t="str">
        <f t="shared" ca="1" si="425"/>
        <v>386,</v>
      </c>
      <c r="V2588" s="39" t="str">
        <f t="shared" ca="1" si="426"/>
        <v>385.707,</v>
      </c>
      <c r="W2588" s="53" t="str">
        <f t="shared" ca="1" si="419"/>
        <v>38571,</v>
      </c>
      <c r="X2588" s="90"/>
      <c r="Y2588" s="52"/>
      <c r="Z2588" s="52"/>
      <c r="AA2588" s="52"/>
      <c r="AB2588" s="52"/>
      <c r="AC2588" s="52"/>
      <c r="AD2588" s="52"/>
      <c r="AE2588" s="52"/>
      <c r="AF2588" s="52"/>
      <c r="AG2588" s="52"/>
      <c r="AH2588" s="52"/>
    </row>
    <row r="2589" spans="11:34" ht="15" thickBot="1" x14ac:dyDescent="0.3">
      <c r="K2589" s="109"/>
      <c r="L2589" s="116">
        <v>2588</v>
      </c>
      <c r="M2589" s="33">
        <f t="shared" si="417"/>
        <v>1.8959706959706959</v>
      </c>
      <c r="N2589" s="33">
        <f t="shared" si="418"/>
        <v>0.46196225996225998</v>
      </c>
      <c r="O2589" s="112">
        <f t="shared" si="420"/>
        <v>228.69418810012868</v>
      </c>
      <c r="P2589" s="33">
        <f t="shared" si="421"/>
        <v>347.08131800107884</v>
      </c>
      <c r="Q2589" s="117">
        <f>IF(INDEX($P$2:$P$4096,MATCH($B$7,$P$2:$P$4096,1)+ROWS(Q$2:$Q2589))&lt;=$B$8,INDEX($P$2:$P$4096,MATCH($B$7,$P$2:$P$4096,1)+ROWS(Q$2:$Q2589)),"")</f>
        <v>385.86569500549064</v>
      </c>
      <c r="R2589" s="118">
        <f t="shared" si="422"/>
        <v>2834</v>
      </c>
      <c r="S2589" s="51">
        <f t="shared" ca="1" si="423"/>
        <v>385.86569500549064</v>
      </c>
      <c r="T2589" s="52">
        <f t="shared" ca="1" si="424"/>
        <v>2834</v>
      </c>
      <c r="U2589" s="39" t="str">
        <f t="shared" ca="1" si="425"/>
        <v>386,</v>
      </c>
      <c r="V2589" s="39" t="str">
        <f t="shared" ca="1" si="426"/>
        <v>385.8657,</v>
      </c>
      <c r="W2589" s="53" t="str">
        <f t="shared" ca="1" si="419"/>
        <v>38587,</v>
      </c>
      <c r="X2589" s="90"/>
      <c r="Y2589" s="52"/>
      <c r="Z2589" s="52"/>
      <c r="AA2589" s="52"/>
      <c r="AB2589" s="52"/>
      <c r="AC2589" s="52"/>
      <c r="AD2589" s="52"/>
      <c r="AE2589" s="52"/>
      <c r="AF2589" s="52"/>
      <c r="AG2589" s="52"/>
      <c r="AH2589" s="52"/>
    </row>
    <row r="2590" spans="11:34" ht="15" thickBot="1" x14ac:dyDescent="0.3">
      <c r="K2590" s="109"/>
      <c r="L2590" s="116">
        <v>2589</v>
      </c>
      <c r="M2590" s="33">
        <f t="shared" si="417"/>
        <v>1.8967032967032966</v>
      </c>
      <c r="N2590" s="33">
        <f t="shared" si="418"/>
        <v>0.46207326007326005</v>
      </c>
      <c r="O2590" s="112">
        <f t="shared" si="420"/>
        <v>228.74913865012871</v>
      </c>
      <c r="P2590" s="33">
        <f t="shared" si="421"/>
        <v>347.23797500122504</v>
      </c>
      <c r="Q2590" s="117">
        <f>IF(INDEX($P$2:$P$4096,MATCH($B$7,$P$2:$P$4096,1)+ROWS(Q$2:$Q2590))&lt;=$B$8,INDEX($P$2:$P$4096,MATCH($B$7,$P$2:$P$4096,1)+ROWS(Q$2:$Q2590)),"")</f>
        <v>386.02437994531084</v>
      </c>
      <c r="R2590" s="118">
        <f t="shared" si="422"/>
        <v>2835</v>
      </c>
      <c r="S2590" s="51">
        <f t="shared" ca="1" si="423"/>
        <v>386.02437994531084</v>
      </c>
      <c r="T2590" s="52">
        <f t="shared" ca="1" si="424"/>
        <v>2835</v>
      </c>
      <c r="U2590" s="39" t="str">
        <f t="shared" ca="1" si="425"/>
        <v>386,</v>
      </c>
      <c r="V2590" s="39" t="str">
        <f t="shared" ca="1" si="426"/>
        <v>386.0244,</v>
      </c>
      <c r="W2590" s="53" t="str">
        <f t="shared" ca="1" si="419"/>
        <v>38602,</v>
      </c>
      <c r="X2590" s="90"/>
      <c r="Y2590" s="52"/>
      <c r="Z2590" s="52"/>
      <c r="AA2590" s="52"/>
      <c r="AB2590" s="52"/>
      <c r="AC2590" s="52"/>
      <c r="AD2590" s="52"/>
      <c r="AE2590" s="52"/>
      <c r="AF2590" s="52"/>
      <c r="AG2590" s="52"/>
      <c r="AH2590" s="52"/>
    </row>
    <row r="2591" spans="11:34" ht="15" thickBot="1" x14ac:dyDescent="0.3">
      <c r="K2591" s="109"/>
      <c r="L2591" s="116">
        <v>2590</v>
      </c>
      <c r="M2591" s="33">
        <f t="shared" si="417"/>
        <v>1.8974358974358974</v>
      </c>
      <c r="N2591" s="33">
        <f t="shared" si="418"/>
        <v>0.46218426018426018</v>
      </c>
      <c r="O2591" s="112">
        <f t="shared" si="420"/>
        <v>228.8040892001288</v>
      </c>
      <c r="P2591" s="33">
        <f t="shared" si="421"/>
        <v>347.39464008197939</v>
      </c>
      <c r="Q2591" s="117">
        <f>IF(INDEX($P$2:$P$4096,MATCH($B$7,$P$2:$P$4096,1)+ROWS(Q$2:$Q2591))&lt;=$B$8,INDEX($P$2:$P$4096,MATCH($B$7,$P$2:$P$4096,1)+ROWS(Q$2:$Q2591)),"")</f>
        <v>386.18307329648252</v>
      </c>
      <c r="R2591" s="118">
        <f t="shared" si="422"/>
        <v>2836</v>
      </c>
      <c r="S2591" s="51">
        <f t="shared" ca="1" si="423"/>
        <v>386.18307329648252</v>
      </c>
      <c r="T2591" s="52">
        <f t="shared" ca="1" si="424"/>
        <v>2836</v>
      </c>
      <c r="U2591" s="39" t="str">
        <f t="shared" ca="1" si="425"/>
        <v>386,</v>
      </c>
      <c r="V2591" s="39" t="str">
        <f t="shared" ca="1" si="426"/>
        <v>386.1831,</v>
      </c>
      <c r="W2591" s="53" t="str">
        <f t="shared" ca="1" si="419"/>
        <v>38618,</v>
      </c>
      <c r="X2591" s="90"/>
      <c r="Y2591" s="52"/>
      <c r="Z2591" s="52"/>
      <c r="AA2591" s="52"/>
      <c r="AB2591" s="52"/>
      <c r="AC2591" s="52"/>
      <c r="AD2591" s="52"/>
      <c r="AE2591" s="52"/>
      <c r="AF2591" s="52"/>
      <c r="AG2591" s="52"/>
      <c r="AH2591" s="52"/>
    </row>
    <row r="2592" spans="11:34" ht="15" thickBot="1" x14ac:dyDescent="0.3">
      <c r="K2592" s="109"/>
      <c r="L2592" s="116">
        <v>2591</v>
      </c>
      <c r="M2592" s="33">
        <f t="shared" si="417"/>
        <v>1.8981684981684981</v>
      </c>
      <c r="N2592" s="33">
        <f t="shared" si="418"/>
        <v>0.4622952602952603</v>
      </c>
      <c r="O2592" s="112">
        <f t="shared" si="420"/>
        <v>228.85903975012886</v>
      </c>
      <c r="P2592" s="33">
        <f t="shared" si="421"/>
        <v>347.55131324464634</v>
      </c>
      <c r="Q2592" s="117">
        <f>IF(INDEX($P$2:$P$4096,MATCH($B$7,$P$2:$P$4096,1)+ROWS(Q$2:$Q2592))&lt;=$B$8,INDEX($P$2:$P$4096,MATCH($B$7,$P$2:$P$4096,1)+ROWS(Q$2:$Q2592)),"")</f>
        <v>386.34177506039038</v>
      </c>
      <c r="R2592" s="118">
        <f t="shared" si="422"/>
        <v>2837</v>
      </c>
      <c r="S2592" s="51">
        <f t="shared" ca="1" si="423"/>
        <v>386.34177506039038</v>
      </c>
      <c r="T2592" s="52">
        <f t="shared" ca="1" si="424"/>
        <v>2837</v>
      </c>
      <c r="U2592" s="39" t="str">
        <f t="shared" ca="1" si="425"/>
        <v>386,</v>
      </c>
      <c r="V2592" s="39" t="str">
        <f t="shared" ca="1" si="426"/>
        <v>386.3418,</v>
      </c>
      <c r="W2592" s="53" t="str">
        <f t="shared" ca="1" si="419"/>
        <v>38634,</v>
      </c>
      <c r="X2592" s="90"/>
      <c r="Y2592" s="52"/>
      <c r="Z2592" s="52"/>
      <c r="AA2592" s="52"/>
      <c r="AB2592" s="52"/>
      <c r="AC2592" s="52"/>
      <c r="AD2592" s="52"/>
      <c r="AE2592" s="52"/>
      <c r="AF2592" s="52"/>
      <c r="AG2592" s="52"/>
      <c r="AH2592" s="52"/>
    </row>
    <row r="2593" spans="11:34" ht="15" thickBot="1" x14ac:dyDescent="0.3">
      <c r="K2593" s="109"/>
      <c r="L2593" s="116">
        <v>2592</v>
      </c>
      <c r="M2593" s="33">
        <f t="shared" si="417"/>
        <v>1.8989010989010988</v>
      </c>
      <c r="N2593" s="33">
        <f t="shared" si="418"/>
        <v>0.46240626040626043</v>
      </c>
      <c r="O2593" s="112">
        <f t="shared" si="420"/>
        <v>228.91399030012892</v>
      </c>
      <c r="P2593" s="33">
        <f t="shared" si="421"/>
        <v>347.70799449053158</v>
      </c>
      <c r="Q2593" s="117">
        <f>IF(INDEX($P$2:$P$4096,MATCH($B$7,$P$2:$P$4096,1)+ROWS(Q$2:$Q2593))&lt;=$B$8,INDEX($P$2:$P$4096,MATCH($B$7,$P$2:$P$4096,1)+ROWS(Q$2:$Q2593)),"")</f>
        <v>386.50048523842037</v>
      </c>
      <c r="R2593" s="118">
        <f t="shared" si="422"/>
        <v>2838</v>
      </c>
      <c r="S2593" s="51">
        <f t="shared" ca="1" si="423"/>
        <v>386.50048523842037</v>
      </c>
      <c r="T2593" s="52">
        <f t="shared" ca="1" si="424"/>
        <v>2838</v>
      </c>
      <c r="U2593" s="39" t="str">
        <f t="shared" ca="1" si="425"/>
        <v>387,</v>
      </c>
      <c r="V2593" s="39" t="str">
        <f t="shared" ca="1" si="426"/>
        <v>386.5005,</v>
      </c>
      <c r="W2593" s="53" t="str">
        <f t="shared" ca="1" si="419"/>
        <v>38650,</v>
      </c>
      <c r="X2593" s="90"/>
      <c r="Y2593" s="52"/>
      <c r="Z2593" s="52"/>
      <c r="AA2593" s="52"/>
      <c r="AB2593" s="52"/>
      <c r="AC2593" s="52"/>
      <c r="AD2593" s="52"/>
      <c r="AE2593" s="52"/>
      <c r="AF2593" s="52"/>
      <c r="AG2593" s="52"/>
      <c r="AH2593" s="52"/>
    </row>
    <row r="2594" spans="11:34" ht="15" thickBot="1" x14ac:dyDescent="0.3">
      <c r="K2594" s="109"/>
      <c r="L2594" s="116">
        <v>2593</v>
      </c>
      <c r="M2594" s="33">
        <f t="shared" si="417"/>
        <v>1.8996336996336995</v>
      </c>
      <c r="N2594" s="33">
        <f t="shared" si="418"/>
        <v>0.4625172605172605</v>
      </c>
      <c r="O2594" s="112">
        <f t="shared" si="420"/>
        <v>228.96894085012894</v>
      </c>
      <c r="P2594" s="33">
        <f t="shared" si="421"/>
        <v>347.86468382093932</v>
      </c>
      <c r="Q2594" s="117">
        <f>IF(INDEX($P$2:$P$4096,MATCH($B$7,$P$2:$P$4096,1)+ROWS(Q$2:$Q2594))&lt;=$B$8,INDEX($P$2:$P$4096,MATCH($B$7,$P$2:$P$4096,1)+ROWS(Q$2:$Q2594)),"")</f>
        <v>386.65920383195845</v>
      </c>
      <c r="R2594" s="118">
        <f t="shared" si="422"/>
        <v>2839</v>
      </c>
      <c r="S2594" s="51">
        <f t="shared" ca="1" si="423"/>
        <v>386.65920383195845</v>
      </c>
      <c r="T2594" s="52">
        <f t="shared" ca="1" si="424"/>
        <v>2839</v>
      </c>
      <c r="U2594" s="39" t="str">
        <f t="shared" ca="1" si="425"/>
        <v>387,</v>
      </c>
      <c r="V2594" s="39" t="str">
        <f t="shared" ca="1" si="426"/>
        <v>386.6592,</v>
      </c>
      <c r="W2594" s="53" t="str">
        <f t="shared" ca="1" si="419"/>
        <v>38666,</v>
      </c>
      <c r="X2594" s="90"/>
      <c r="Y2594" s="52"/>
      <c r="Z2594" s="52"/>
      <c r="AA2594" s="52"/>
      <c r="AB2594" s="52"/>
      <c r="AC2594" s="52"/>
      <c r="AD2594" s="52"/>
      <c r="AE2594" s="52"/>
      <c r="AF2594" s="52"/>
      <c r="AG2594" s="52"/>
      <c r="AH2594" s="52"/>
    </row>
    <row r="2595" spans="11:34" ht="15" thickBot="1" x14ac:dyDescent="0.3">
      <c r="K2595" s="109"/>
      <c r="L2595" s="116">
        <v>2594</v>
      </c>
      <c r="M2595" s="33">
        <f t="shared" si="417"/>
        <v>1.9003663003663003</v>
      </c>
      <c r="N2595" s="33">
        <f t="shared" si="418"/>
        <v>0.46262826062826062</v>
      </c>
      <c r="O2595" s="112">
        <f t="shared" si="420"/>
        <v>229.023891400129</v>
      </c>
      <c r="P2595" s="33">
        <f t="shared" si="421"/>
        <v>348.02138123717606</v>
      </c>
      <c r="Q2595" s="117">
        <f>IF(INDEX($P$2:$P$4096,MATCH($B$7,$P$2:$P$4096,1)+ROWS(Q$2:$Q2595))&lt;=$B$8,INDEX($P$2:$P$4096,MATCH($B$7,$P$2:$P$4096,1)+ROWS(Q$2:$Q2595)),"")</f>
        <v>386.81793084239024</v>
      </c>
      <c r="R2595" s="118">
        <f t="shared" si="422"/>
        <v>2840</v>
      </c>
      <c r="S2595" s="51">
        <f t="shared" ca="1" si="423"/>
        <v>386.81793084239024</v>
      </c>
      <c r="T2595" s="52">
        <f t="shared" ca="1" si="424"/>
        <v>2840</v>
      </c>
      <c r="U2595" s="39" t="str">
        <f t="shared" ca="1" si="425"/>
        <v>387,</v>
      </c>
      <c r="V2595" s="39" t="str">
        <f t="shared" ca="1" si="426"/>
        <v>386.8179,</v>
      </c>
      <c r="W2595" s="53" t="str">
        <f t="shared" ca="1" si="419"/>
        <v>38682,</v>
      </c>
      <c r="X2595" s="90"/>
      <c r="Y2595" s="52"/>
      <c r="Z2595" s="52"/>
      <c r="AA2595" s="52"/>
      <c r="AB2595" s="52"/>
      <c r="AC2595" s="52"/>
      <c r="AD2595" s="52"/>
      <c r="AE2595" s="52"/>
      <c r="AF2595" s="52"/>
      <c r="AG2595" s="52"/>
      <c r="AH2595" s="52"/>
    </row>
    <row r="2596" spans="11:34" ht="15" thickBot="1" x14ac:dyDescent="0.3">
      <c r="K2596" s="109"/>
      <c r="L2596" s="116">
        <v>2595</v>
      </c>
      <c r="M2596" s="33">
        <f t="shared" si="417"/>
        <v>1.901098901098901</v>
      </c>
      <c r="N2596" s="33">
        <f t="shared" si="418"/>
        <v>0.46273926073926075</v>
      </c>
      <c r="O2596" s="112">
        <f t="shared" si="420"/>
        <v>229.07884195012906</v>
      </c>
      <c r="P2596" s="33">
        <f t="shared" si="421"/>
        <v>348.17808674054737</v>
      </c>
      <c r="Q2596" s="117">
        <f>IF(INDEX($P$2:$P$4096,MATCH($B$7,$P$2:$P$4096,1)+ROWS(Q$2:$Q2596))&lt;=$B$8,INDEX($P$2:$P$4096,MATCH($B$7,$P$2:$P$4096,1)+ROWS(Q$2:$Q2596)),"")</f>
        <v>386.97666627110294</v>
      </c>
      <c r="R2596" s="118">
        <f t="shared" si="422"/>
        <v>2841</v>
      </c>
      <c r="S2596" s="51">
        <f t="shared" ca="1" si="423"/>
        <v>386.97666627110294</v>
      </c>
      <c r="T2596" s="52">
        <f t="shared" ca="1" si="424"/>
        <v>2841</v>
      </c>
      <c r="U2596" s="39" t="str">
        <f t="shared" ca="1" si="425"/>
        <v>387,</v>
      </c>
      <c r="V2596" s="39" t="str">
        <f t="shared" ca="1" si="426"/>
        <v>386.9767,</v>
      </c>
      <c r="W2596" s="53" t="str">
        <f t="shared" ca="1" si="419"/>
        <v>38698,</v>
      </c>
      <c r="X2596" s="90"/>
      <c r="Y2596" s="52"/>
      <c r="Z2596" s="52"/>
      <c r="AA2596" s="52"/>
      <c r="AB2596" s="52"/>
      <c r="AC2596" s="52"/>
      <c r="AD2596" s="52"/>
      <c r="AE2596" s="52"/>
      <c r="AF2596" s="52"/>
      <c r="AG2596" s="52"/>
      <c r="AH2596" s="52"/>
    </row>
    <row r="2597" spans="11:34" ht="15" thickBot="1" x14ac:dyDescent="0.3">
      <c r="K2597" s="109"/>
      <c r="L2597" s="116">
        <v>2596</v>
      </c>
      <c r="M2597" s="33">
        <f t="shared" si="417"/>
        <v>1.9018315018315017</v>
      </c>
      <c r="N2597" s="33">
        <f t="shared" si="418"/>
        <v>0.46285026085026088</v>
      </c>
      <c r="O2597" s="112">
        <f t="shared" si="420"/>
        <v>229.13379250012915</v>
      </c>
      <c r="P2597" s="33">
        <f t="shared" si="421"/>
        <v>348.33480033235941</v>
      </c>
      <c r="Q2597" s="117">
        <f>IF(INDEX($P$2:$P$4096,MATCH($B$7,$P$2:$P$4096,1)+ROWS(Q$2:$Q2597))&lt;=$B$8,INDEX($P$2:$P$4096,MATCH($B$7,$P$2:$P$4096,1)+ROWS(Q$2:$Q2597)),"")</f>
        <v>387.13541011948263</v>
      </c>
      <c r="R2597" s="118">
        <f t="shared" si="422"/>
        <v>2842</v>
      </c>
      <c r="S2597" s="51">
        <f t="shared" ca="1" si="423"/>
        <v>387.13541011948263</v>
      </c>
      <c r="T2597" s="52">
        <f t="shared" ca="1" si="424"/>
        <v>2842</v>
      </c>
      <c r="U2597" s="39" t="str">
        <f t="shared" ca="1" si="425"/>
        <v>387,</v>
      </c>
      <c r="V2597" s="39" t="str">
        <f t="shared" ca="1" si="426"/>
        <v>387.1354,</v>
      </c>
      <c r="W2597" s="53" t="str">
        <f t="shared" ca="1" si="419"/>
        <v>38714,</v>
      </c>
      <c r="X2597" s="90"/>
      <c r="Y2597" s="52"/>
      <c r="Z2597" s="52"/>
      <c r="AA2597" s="52"/>
      <c r="AB2597" s="52"/>
      <c r="AC2597" s="52"/>
      <c r="AD2597" s="52"/>
      <c r="AE2597" s="52"/>
      <c r="AF2597" s="52"/>
      <c r="AG2597" s="52"/>
      <c r="AH2597" s="52"/>
    </row>
    <row r="2598" spans="11:34" ht="15" thickBot="1" x14ac:dyDescent="0.3">
      <c r="K2598" s="109"/>
      <c r="L2598" s="116">
        <v>2597</v>
      </c>
      <c r="M2598" s="33">
        <f t="shared" si="417"/>
        <v>1.9025641025641025</v>
      </c>
      <c r="N2598" s="33">
        <f t="shared" si="418"/>
        <v>0.46296126096126095</v>
      </c>
      <c r="O2598" s="112">
        <f t="shared" si="420"/>
        <v>229.18874305012918</v>
      </c>
      <c r="P2598" s="33">
        <f t="shared" si="421"/>
        <v>348.49152201391911</v>
      </c>
      <c r="Q2598" s="117">
        <f>IF(INDEX($P$2:$P$4096,MATCH($B$7,$P$2:$P$4096,1)+ROWS(Q$2:$Q2598))&lt;=$B$8,INDEX($P$2:$P$4096,MATCH($B$7,$P$2:$P$4096,1)+ROWS(Q$2:$Q2598)),"")</f>
        <v>387.29416238891741</v>
      </c>
      <c r="R2598" s="118">
        <f t="shared" si="422"/>
        <v>2843</v>
      </c>
      <c r="S2598" s="51">
        <f t="shared" ca="1" si="423"/>
        <v>387.29416238891741</v>
      </c>
      <c r="T2598" s="52">
        <f t="shared" ca="1" si="424"/>
        <v>2843</v>
      </c>
      <c r="U2598" s="39" t="str">
        <f t="shared" ca="1" si="425"/>
        <v>387,</v>
      </c>
      <c r="V2598" s="39" t="str">
        <f t="shared" ca="1" si="426"/>
        <v>387.2942,</v>
      </c>
      <c r="W2598" s="53" t="str">
        <f t="shared" ca="1" si="419"/>
        <v>38729,</v>
      </c>
      <c r="X2598" s="90"/>
      <c r="Y2598" s="52"/>
      <c r="Z2598" s="52"/>
      <c r="AA2598" s="52"/>
      <c r="AB2598" s="52"/>
      <c r="AC2598" s="52"/>
      <c r="AD2598" s="52"/>
      <c r="AE2598" s="52"/>
      <c r="AF2598" s="52"/>
      <c r="AG2598" s="52"/>
      <c r="AH2598" s="52"/>
    </row>
    <row r="2599" spans="11:34" ht="15" thickBot="1" x14ac:dyDescent="0.3">
      <c r="K2599" s="109"/>
      <c r="L2599" s="116">
        <v>2598</v>
      </c>
      <c r="M2599" s="33">
        <f t="shared" si="417"/>
        <v>1.9032967032967032</v>
      </c>
      <c r="N2599" s="33">
        <f t="shared" si="418"/>
        <v>0.46307226107226107</v>
      </c>
      <c r="O2599" s="112">
        <f t="shared" si="420"/>
        <v>229.24369360012923</v>
      </c>
      <c r="P2599" s="33">
        <f t="shared" si="421"/>
        <v>348.64825178653308</v>
      </c>
      <c r="Q2599" s="117">
        <f>IF(INDEX($P$2:$P$4096,MATCH($B$7,$P$2:$P$4096,1)+ROWS(Q$2:$Q2599))&lt;=$B$8,INDEX($P$2:$P$4096,MATCH($B$7,$P$2:$P$4096,1)+ROWS(Q$2:$Q2599)),"")</f>
        <v>387.45292308079371</v>
      </c>
      <c r="R2599" s="118">
        <f t="shared" si="422"/>
        <v>2844</v>
      </c>
      <c r="S2599" s="51">
        <f t="shared" ca="1" si="423"/>
        <v>387.45292308079371</v>
      </c>
      <c r="T2599" s="52">
        <f t="shared" ca="1" si="424"/>
        <v>2844</v>
      </c>
      <c r="U2599" s="39" t="str">
        <f t="shared" ca="1" si="425"/>
        <v>387,</v>
      </c>
      <c r="V2599" s="39" t="str">
        <f t="shared" ca="1" si="426"/>
        <v>387.4529,</v>
      </c>
      <c r="W2599" s="53" t="str">
        <f t="shared" ca="1" si="419"/>
        <v>38745,</v>
      </c>
      <c r="X2599" s="90"/>
      <c r="Y2599" s="52"/>
      <c r="Z2599" s="52"/>
      <c r="AA2599" s="52"/>
      <c r="AB2599" s="52"/>
      <c r="AC2599" s="52"/>
      <c r="AD2599" s="52"/>
      <c r="AE2599" s="52"/>
      <c r="AF2599" s="52"/>
      <c r="AG2599" s="52"/>
      <c r="AH2599" s="52"/>
    </row>
    <row r="2600" spans="11:34" ht="15" thickBot="1" x14ac:dyDescent="0.3">
      <c r="K2600" s="109"/>
      <c r="L2600" s="116">
        <v>2599</v>
      </c>
      <c r="M2600" s="33">
        <f t="shared" si="417"/>
        <v>1.9040293040293039</v>
      </c>
      <c r="N2600" s="33">
        <f t="shared" si="418"/>
        <v>0.4631832611832612</v>
      </c>
      <c r="O2600" s="112">
        <f t="shared" si="420"/>
        <v>229.29864415012929</v>
      </c>
      <c r="P2600" s="33">
        <f t="shared" si="421"/>
        <v>348.80498965150883</v>
      </c>
      <c r="Q2600" s="117">
        <f>IF(INDEX($P$2:$P$4096,MATCH($B$7,$P$2:$P$4096,1)+ROWS(Q$2:$Q2600))&lt;=$B$8,INDEX($P$2:$P$4096,MATCH($B$7,$P$2:$P$4096,1)+ROWS(Q$2:$Q2600)),"")</f>
        <v>387.61169219650031</v>
      </c>
      <c r="R2600" s="118">
        <f t="shared" si="422"/>
        <v>2845</v>
      </c>
      <c r="S2600" s="51">
        <f t="shared" ca="1" si="423"/>
        <v>387.61169219650031</v>
      </c>
      <c r="T2600" s="52">
        <f t="shared" ca="1" si="424"/>
        <v>2845</v>
      </c>
      <c r="U2600" s="39" t="str">
        <f t="shared" ca="1" si="425"/>
        <v>388,</v>
      </c>
      <c r="V2600" s="39" t="str">
        <f t="shared" ca="1" si="426"/>
        <v>387.6117,</v>
      </c>
      <c r="W2600" s="53" t="str">
        <f t="shared" ca="1" si="419"/>
        <v>38761,</v>
      </c>
      <c r="X2600" s="90"/>
      <c r="Y2600" s="52"/>
      <c r="Z2600" s="52"/>
      <c r="AA2600" s="52"/>
      <c r="AB2600" s="52"/>
      <c r="AC2600" s="52"/>
      <c r="AD2600" s="52"/>
      <c r="AE2600" s="52"/>
      <c r="AF2600" s="52"/>
      <c r="AG2600" s="52"/>
      <c r="AH2600" s="52"/>
    </row>
    <row r="2601" spans="11:34" ht="15" thickBot="1" x14ac:dyDescent="0.3">
      <c r="K2601" s="109"/>
      <c r="L2601" s="116">
        <v>2600</v>
      </c>
      <c r="M2601" s="33">
        <f t="shared" si="417"/>
        <v>1.9047619047619047</v>
      </c>
      <c r="N2601" s="33">
        <f t="shared" si="418"/>
        <v>0.46329426129426127</v>
      </c>
      <c r="O2601" s="112">
        <f t="shared" si="420"/>
        <v>229.35359470012932</v>
      </c>
      <c r="P2601" s="33">
        <f t="shared" si="421"/>
        <v>348.96173561015331</v>
      </c>
      <c r="Q2601" s="117">
        <f>IF(INDEX($P$2:$P$4096,MATCH($B$7,$P$2:$P$4096,1)+ROWS(Q$2:$Q2601))&lt;=$B$8,INDEX($P$2:$P$4096,MATCH($B$7,$P$2:$P$4096,1)+ROWS(Q$2:$Q2601)),"")</f>
        <v>387.77046973742512</v>
      </c>
      <c r="R2601" s="118">
        <f t="shared" si="422"/>
        <v>2846</v>
      </c>
      <c r="S2601" s="51">
        <f t="shared" ca="1" si="423"/>
        <v>387.77046973742512</v>
      </c>
      <c r="T2601" s="52">
        <f t="shared" ca="1" si="424"/>
        <v>2846</v>
      </c>
      <c r="U2601" s="39" t="str">
        <f t="shared" ca="1" si="425"/>
        <v>388,</v>
      </c>
      <c r="V2601" s="39" t="str">
        <f t="shared" ca="1" si="426"/>
        <v>387.7705,</v>
      </c>
      <c r="W2601" s="53" t="str">
        <f t="shared" ca="1" si="419"/>
        <v>38777,</v>
      </c>
      <c r="X2601" s="90"/>
      <c r="Y2601" s="52"/>
      <c r="Z2601" s="52"/>
      <c r="AA2601" s="52"/>
      <c r="AB2601" s="52"/>
      <c r="AC2601" s="52"/>
      <c r="AD2601" s="52"/>
      <c r="AE2601" s="52"/>
      <c r="AF2601" s="52"/>
      <c r="AG2601" s="52"/>
      <c r="AH2601" s="52"/>
    </row>
    <row r="2602" spans="11:34" ht="15" thickBot="1" x14ac:dyDescent="0.3">
      <c r="K2602" s="109"/>
      <c r="L2602" s="116">
        <v>2601</v>
      </c>
      <c r="M2602" s="33">
        <f t="shared" si="417"/>
        <v>1.9054945054945054</v>
      </c>
      <c r="N2602" s="33">
        <f t="shared" si="418"/>
        <v>0.46340526140526139</v>
      </c>
      <c r="O2602" s="112">
        <f t="shared" si="420"/>
        <v>229.40854525012938</v>
      </c>
      <c r="P2602" s="33">
        <f t="shared" si="421"/>
        <v>349.11848966377482</v>
      </c>
      <c r="Q2602" s="117">
        <f>IF(INDEX($P$2:$P$4096,MATCH($B$7,$P$2:$P$4096,1)+ROWS(Q$2:$Q2602))&lt;=$B$8,INDEX($P$2:$P$4096,MATCH($B$7,$P$2:$P$4096,1)+ROWS(Q$2:$Q2602)),"")</f>
        <v>387.92925570495646</v>
      </c>
      <c r="R2602" s="118">
        <f t="shared" si="422"/>
        <v>2847</v>
      </c>
      <c r="S2602" s="51">
        <f t="shared" ca="1" si="423"/>
        <v>387.92925570495646</v>
      </c>
      <c r="T2602" s="52">
        <f t="shared" ca="1" si="424"/>
        <v>2847</v>
      </c>
      <c r="U2602" s="39" t="str">
        <f t="shared" ca="1" si="425"/>
        <v>388,</v>
      </c>
      <c r="V2602" s="39" t="str">
        <f t="shared" ca="1" si="426"/>
        <v>387.9293,</v>
      </c>
      <c r="W2602" s="53" t="str">
        <f t="shared" ca="1" si="419"/>
        <v>38793,</v>
      </c>
      <c r="X2602" s="90"/>
      <c r="Y2602" s="52"/>
      <c r="Z2602" s="52"/>
      <c r="AA2602" s="52"/>
      <c r="AB2602" s="52"/>
      <c r="AC2602" s="52"/>
      <c r="AD2602" s="52"/>
      <c r="AE2602" s="52"/>
      <c r="AF2602" s="52"/>
      <c r="AG2602" s="52"/>
      <c r="AH2602" s="52"/>
    </row>
    <row r="2603" spans="11:34" ht="15" thickBot="1" x14ac:dyDescent="0.3">
      <c r="K2603" s="109"/>
      <c r="L2603" s="116">
        <v>2602</v>
      </c>
      <c r="M2603" s="33">
        <f t="shared" si="417"/>
        <v>1.9062271062271061</v>
      </c>
      <c r="N2603" s="33">
        <f t="shared" si="418"/>
        <v>0.46351626151626152</v>
      </c>
      <c r="O2603" s="112">
        <f t="shared" si="420"/>
        <v>229.46349580012946</v>
      </c>
      <c r="P2603" s="33">
        <f t="shared" si="421"/>
        <v>349.2752518136819</v>
      </c>
      <c r="Q2603" s="117">
        <f>IF(INDEX($P$2:$P$4096,MATCH($B$7,$P$2:$P$4096,1)+ROWS(Q$2:$Q2603))&lt;=$B$8,INDEX($P$2:$P$4096,MATCH($B$7,$P$2:$P$4096,1)+ROWS(Q$2:$Q2603)),"")</f>
        <v>388.08805010048326</v>
      </c>
      <c r="R2603" s="118">
        <f t="shared" si="422"/>
        <v>2848</v>
      </c>
      <c r="S2603" s="51">
        <f t="shared" ca="1" si="423"/>
        <v>388.08805010048326</v>
      </c>
      <c r="T2603" s="52">
        <f t="shared" ca="1" si="424"/>
        <v>2848</v>
      </c>
      <c r="U2603" s="39" t="str">
        <f t="shared" ca="1" si="425"/>
        <v>388,</v>
      </c>
      <c r="V2603" s="39" t="str">
        <f t="shared" ca="1" si="426"/>
        <v>388.0881,</v>
      </c>
      <c r="W2603" s="53" t="str">
        <f t="shared" ca="1" si="419"/>
        <v>38809,</v>
      </c>
      <c r="X2603" s="90"/>
      <c r="Y2603" s="52"/>
      <c r="Z2603" s="52"/>
      <c r="AA2603" s="52"/>
      <c r="AB2603" s="52"/>
      <c r="AC2603" s="52"/>
      <c r="AD2603" s="52"/>
      <c r="AE2603" s="52"/>
      <c r="AF2603" s="52"/>
      <c r="AG2603" s="52"/>
      <c r="AH2603" s="52"/>
    </row>
    <row r="2604" spans="11:34" ht="15" thickBot="1" x14ac:dyDescent="0.3">
      <c r="K2604" s="109"/>
      <c r="L2604" s="116">
        <v>2603</v>
      </c>
      <c r="M2604" s="33">
        <f t="shared" si="417"/>
        <v>1.9069597069597071</v>
      </c>
      <c r="N2604" s="33">
        <f t="shared" si="418"/>
        <v>0.46362726162726164</v>
      </c>
      <c r="O2604" s="112">
        <f t="shared" si="420"/>
        <v>229.51844635012952</v>
      </c>
      <c r="P2604" s="33">
        <f t="shared" si="421"/>
        <v>349.43202206118229</v>
      </c>
      <c r="Q2604" s="117">
        <f>IF(INDEX($P$2:$P$4096,MATCH($B$7,$P$2:$P$4096,1)+ROWS(Q$2:$Q2604))&lt;=$B$8,INDEX($P$2:$P$4096,MATCH($B$7,$P$2:$P$4096,1)+ROWS(Q$2:$Q2604)),"")</f>
        <v>388.24685292539488</v>
      </c>
      <c r="R2604" s="118">
        <f t="shared" si="422"/>
        <v>2849</v>
      </c>
      <c r="S2604" s="51">
        <f t="shared" ca="1" si="423"/>
        <v>388.24685292539488</v>
      </c>
      <c r="T2604" s="52">
        <f t="shared" ca="1" si="424"/>
        <v>2849</v>
      </c>
      <c r="U2604" s="39" t="str">
        <f t="shared" ca="1" si="425"/>
        <v>388,</v>
      </c>
      <c r="V2604" s="39" t="str">
        <f t="shared" ca="1" si="426"/>
        <v>388.2469,</v>
      </c>
      <c r="W2604" s="53" t="str">
        <f t="shared" ca="1" si="419"/>
        <v>38825,</v>
      </c>
      <c r="X2604" s="90"/>
      <c r="Y2604" s="52"/>
      <c r="Z2604" s="52"/>
      <c r="AA2604" s="52"/>
      <c r="AB2604" s="52"/>
      <c r="AC2604" s="52"/>
      <c r="AD2604" s="52"/>
      <c r="AE2604" s="52"/>
      <c r="AF2604" s="52"/>
      <c r="AG2604" s="52"/>
      <c r="AH2604" s="52"/>
    </row>
    <row r="2605" spans="11:34" ht="15" thickBot="1" x14ac:dyDescent="0.3">
      <c r="K2605" s="109"/>
      <c r="L2605" s="116">
        <v>2604</v>
      </c>
      <c r="M2605" s="33">
        <f t="shared" si="417"/>
        <v>1.9076923076923078</v>
      </c>
      <c r="N2605" s="33">
        <f t="shared" si="418"/>
        <v>0.46373826173826171</v>
      </c>
      <c r="O2605" s="112">
        <f t="shared" si="420"/>
        <v>229.57339690012955</v>
      </c>
      <c r="P2605" s="33">
        <f t="shared" si="421"/>
        <v>349.58880040758532</v>
      </c>
      <c r="Q2605" s="117">
        <f>IF(INDEX($P$2:$P$4096,MATCH($B$7,$P$2:$P$4096,1)+ROWS(Q$2:$Q2605))&lt;=$B$8,INDEX($P$2:$P$4096,MATCH($B$7,$P$2:$P$4096,1)+ROWS(Q$2:$Q2605)),"")</f>
        <v>388.40566418108079</v>
      </c>
      <c r="R2605" s="118">
        <f t="shared" si="422"/>
        <v>2850</v>
      </c>
      <c r="S2605" s="51">
        <f t="shared" ca="1" si="423"/>
        <v>388.40566418108079</v>
      </c>
      <c r="T2605" s="52">
        <f t="shared" ca="1" si="424"/>
        <v>2850</v>
      </c>
      <c r="U2605" s="39" t="str">
        <f t="shared" ca="1" si="425"/>
        <v>388,</v>
      </c>
      <c r="V2605" s="39" t="str">
        <f t="shared" ca="1" si="426"/>
        <v>388.4057,</v>
      </c>
      <c r="W2605" s="53" t="str">
        <f t="shared" ca="1" si="419"/>
        <v>38841,</v>
      </c>
      <c r="X2605" s="90"/>
      <c r="Y2605" s="52"/>
      <c r="Z2605" s="52"/>
      <c r="AA2605" s="52"/>
      <c r="AB2605" s="52"/>
      <c r="AC2605" s="52"/>
      <c r="AD2605" s="52"/>
      <c r="AE2605" s="52"/>
      <c r="AF2605" s="52"/>
      <c r="AG2605" s="52"/>
      <c r="AH2605" s="52"/>
    </row>
    <row r="2606" spans="11:34" ht="15" thickBot="1" x14ac:dyDescent="0.3">
      <c r="K2606" s="109"/>
      <c r="L2606" s="116">
        <v>2605</v>
      </c>
      <c r="M2606" s="33">
        <f t="shared" si="417"/>
        <v>1.9084249084249085</v>
      </c>
      <c r="N2606" s="33">
        <f t="shared" si="418"/>
        <v>0.46384926184926184</v>
      </c>
      <c r="O2606" s="112">
        <f t="shared" si="420"/>
        <v>229.62834745012961</v>
      </c>
      <c r="P2606" s="33">
        <f t="shared" si="421"/>
        <v>349.74558685419987</v>
      </c>
      <c r="Q2606" s="117">
        <f>IF(INDEX($P$2:$P$4096,MATCH($B$7,$P$2:$P$4096,1)+ROWS(Q$2:$Q2606))&lt;=$B$8,INDEX($P$2:$P$4096,MATCH($B$7,$P$2:$P$4096,1)+ROWS(Q$2:$Q2606)),"")</f>
        <v>388.56448386893072</v>
      </c>
      <c r="R2606" s="118">
        <f t="shared" si="422"/>
        <v>2851</v>
      </c>
      <c r="S2606" s="51">
        <f t="shared" ca="1" si="423"/>
        <v>388.56448386893072</v>
      </c>
      <c r="T2606" s="52">
        <f t="shared" ca="1" si="424"/>
        <v>2851</v>
      </c>
      <c r="U2606" s="39" t="str">
        <f t="shared" ca="1" si="425"/>
        <v>389,</v>
      </c>
      <c r="V2606" s="39" t="str">
        <f t="shared" ca="1" si="426"/>
        <v>388.5645,</v>
      </c>
      <c r="W2606" s="53" t="str">
        <f t="shared" ca="1" si="419"/>
        <v>38856,</v>
      </c>
      <c r="X2606" s="90"/>
      <c r="Y2606" s="52"/>
      <c r="Z2606" s="52"/>
      <c r="AA2606" s="52"/>
      <c r="AB2606" s="52"/>
      <c r="AC2606" s="52"/>
      <c r="AD2606" s="52"/>
      <c r="AE2606" s="52"/>
      <c r="AF2606" s="52"/>
      <c r="AG2606" s="52"/>
      <c r="AH2606" s="52"/>
    </row>
    <row r="2607" spans="11:34" ht="15" thickBot="1" x14ac:dyDescent="0.3">
      <c r="K2607" s="109"/>
      <c r="L2607" s="116">
        <v>2606</v>
      </c>
      <c r="M2607" s="33">
        <f t="shared" si="417"/>
        <v>1.9091575091575093</v>
      </c>
      <c r="N2607" s="33">
        <f t="shared" si="418"/>
        <v>0.46396026196026197</v>
      </c>
      <c r="O2607" s="112">
        <f t="shared" si="420"/>
        <v>229.68329800012967</v>
      </c>
      <c r="P2607" s="33">
        <f t="shared" si="421"/>
        <v>349.90238140233572</v>
      </c>
      <c r="Q2607" s="117">
        <f>IF(INDEX($P$2:$P$4096,MATCH($B$7,$P$2:$P$4096,1)+ROWS(Q$2:$Q2607))&lt;=$B$8,INDEX($P$2:$P$4096,MATCH($B$7,$P$2:$P$4096,1)+ROWS(Q$2:$Q2607)),"")</f>
        <v>388.72331199033505</v>
      </c>
      <c r="R2607" s="118">
        <f t="shared" si="422"/>
        <v>2852</v>
      </c>
      <c r="S2607" s="51">
        <f t="shared" ca="1" si="423"/>
        <v>388.72331199033505</v>
      </c>
      <c r="T2607" s="52">
        <f t="shared" ca="1" si="424"/>
        <v>2852</v>
      </c>
      <c r="U2607" s="39" t="str">
        <f t="shared" ca="1" si="425"/>
        <v>389,</v>
      </c>
      <c r="V2607" s="39" t="str">
        <f t="shared" ca="1" si="426"/>
        <v>388.7233,</v>
      </c>
      <c r="W2607" s="53" t="str">
        <f t="shared" ca="1" si="419"/>
        <v>38872,</v>
      </c>
      <c r="X2607" s="90"/>
      <c r="Y2607" s="52"/>
      <c r="Z2607" s="52"/>
      <c r="AA2607" s="52"/>
      <c r="AB2607" s="52"/>
      <c r="AC2607" s="52"/>
      <c r="AD2607" s="52"/>
      <c r="AE2607" s="52"/>
      <c r="AF2607" s="52"/>
      <c r="AG2607" s="52"/>
      <c r="AH2607" s="52"/>
    </row>
    <row r="2608" spans="11:34" ht="15" thickBot="1" x14ac:dyDescent="0.3">
      <c r="K2608" s="109"/>
      <c r="L2608" s="116">
        <v>2607</v>
      </c>
      <c r="M2608" s="33">
        <f t="shared" si="417"/>
        <v>1.90989010989011</v>
      </c>
      <c r="N2608" s="33">
        <f t="shared" si="418"/>
        <v>0.46407126207126209</v>
      </c>
      <c r="O2608" s="112">
        <f t="shared" si="420"/>
        <v>229.73824855012973</v>
      </c>
      <c r="P2608" s="33">
        <f t="shared" si="421"/>
        <v>350.05918405330209</v>
      </c>
      <c r="Q2608" s="117">
        <f>IF(INDEX($P$2:$P$4096,MATCH($B$7,$P$2:$P$4096,1)+ROWS(Q$2:$Q2608))&lt;=$B$8,INDEX($P$2:$P$4096,MATCH($B$7,$P$2:$P$4096,1)+ROWS(Q$2:$Q2608)),"")</f>
        <v>388.88214854668394</v>
      </c>
      <c r="R2608" s="118">
        <f t="shared" si="422"/>
        <v>2853</v>
      </c>
      <c r="S2608" s="51">
        <f t="shared" ca="1" si="423"/>
        <v>388.88214854668394</v>
      </c>
      <c r="T2608" s="52">
        <f t="shared" ca="1" si="424"/>
        <v>2853</v>
      </c>
      <c r="U2608" s="39" t="str">
        <f t="shared" ca="1" si="425"/>
        <v>389,</v>
      </c>
      <c r="V2608" s="39" t="str">
        <f t="shared" ca="1" si="426"/>
        <v>388.8821,</v>
      </c>
      <c r="W2608" s="53" t="str">
        <f t="shared" ca="1" si="419"/>
        <v>38888,</v>
      </c>
      <c r="X2608" s="90"/>
      <c r="Y2608" s="52"/>
      <c r="Z2608" s="52"/>
      <c r="AA2608" s="52"/>
      <c r="AB2608" s="52"/>
      <c r="AC2608" s="52"/>
      <c r="AD2608" s="52"/>
      <c r="AE2608" s="52"/>
      <c r="AF2608" s="52"/>
      <c r="AG2608" s="52"/>
      <c r="AH2608" s="52"/>
    </row>
    <row r="2609" spans="11:34" ht="15" thickBot="1" x14ac:dyDescent="0.3">
      <c r="K2609" s="109"/>
      <c r="L2609" s="116">
        <v>2608</v>
      </c>
      <c r="M2609" s="33">
        <f t="shared" si="417"/>
        <v>1.9106227106227107</v>
      </c>
      <c r="N2609" s="33">
        <f t="shared" si="418"/>
        <v>0.46418226218226216</v>
      </c>
      <c r="O2609" s="112">
        <f t="shared" si="420"/>
        <v>229.79319910012978</v>
      </c>
      <c r="P2609" s="33">
        <f t="shared" si="421"/>
        <v>350.21599480841013</v>
      </c>
      <c r="Q2609" s="117">
        <f>IF(INDEX($P$2:$P$4096,MATCH($B$7,$P$2:$P$4096,1)+ROWS(Q$2:$Q2609))&lt;=$B$8,INDEX($P$2:$P$4096,MATCH($B$7,$P$2:$P$4096,1)+ROWS(Q$2:$Q2609)),"")</f>
        <v>389.04099353936891</v>
      </c>
      <c r="R2609" s="118">
        <f t="shared" si="422"/>
        <v>2854</v>
      </c>
      <c r="S2609" s="51">
        <f t="shared" ca="1" si="423"/>
        <v>389.04099353936891</v>
      </c>
      <c r="T2609" s="52">
        <f t="shared" ca="1" si="424"/>
        <v>2854</v>
      </c>
      <c r="U2609" s="39" t="str">
        <f t="shared" ca="1" si="425"/>
        <v>389,</v>
      </c>
      <c r="V2609" s="39" t="str">
        <f t="shared" ca="1" si="426"/>
        <v>389.041,</v>
      </c>
      <c r="W2609" s="53" t="str">
        <f t="shared" ca="1" si="419"/>
        <v>38904,</v>
      </c>
      <c r="X2609" s="90"/>
      <c r="Y2609" s="52"/>
      <c r="Z2609" s="52"/>
      <c r="AA2609" s="52"/>
      <c r="AB2609" s="52"/>
      <c r="AC2609" s="52"/>
      <c r="AD2609" s="52"/>
      <c r="AE2609" s="52"/>
      <c r="AF2609" s="52"/>
      <c r="AG2609" s="52"/>
      <c r="AH2609" s="52"/>
    </row>
    <row r="2610" spans="11:34" ht="15" thickBot="1" x14ac:dyDescent="0.3">
      <c r="K2610" s="109"/>
      <c r="L2610" s="116">
        <v>2609</v>
      </c>
      <c r="M2610" s="33">
        <f t="shared" si="417"/>
        <v>1.9113553113553114</v>
      </c>
      <c r="N2610" s="33">
        <f t="shared" si="418"/>
        <v>0.46429326229326229</v>
      </c>
      <c r="O2610" s="112">
        <f t="shared" si="420"/>
        <v>229.84814965012984</v>
      </c>
      <c r="P2610" s="33">
        <f t="shared" si="421"/>
        <v>350.37281366896917</v>
      </c>
      <c r="Q2610" s="117">
        <f>IF(INDEX($P$2:$P$4096,MATCH($B$7,$P$2:$P$4096,1)+ROWS(Q$2:$Q2610))&lt;=$B$8,INDEX($P$2:$P$4096,MATCH($B$7,$P$2:$P$4096,1)+ROWS(Q$2:$Q2610)),"")</f>
        <v>389.19984696978025</v>
      </c>
      <c r="R2610" s="118">
        <f t="shared" si="422"/>
        <v>2855</v>
      </c>
      <c r="S2610" s="51">
        <f t="shared" ca="1" si="423"/>
        <v>389.19984696978025</v>
      </c>
      <c r="T2610" s="52">
        <f t="shared" ca="1" si="424"/>
        <v>2855</v>
      </c>
      <c r="U2610" s="39" t="str">
        <f t="shared" ca="1" si="425"/>
        <v>389,</v>
      </c>
      <c r="V2610" s="39" t="str">
        <f t="shared" ca="1" si="426"/>
        <v>389.1998,</v>
      </c>
      <c r="W2610" s="53" t="str">
        <f t="shared" ca="1" si="419"/>
        <v>38920,</v>
      </c>
      <c r="X2610" s="90"/>
      <c r="Y2610" s="52"/>
      <c r="Z2610" s="52"/>
      <c r="AA2610" s="52"/>
      <c r="AB2610" s="52"/>
      <c r="AC2610" s="52"/>
      <c r="AD2610" s="52"/>
      <c r="AE2610" s="52"/>
      <c r="AF2610" s="52"/>
      <c r="AG2610" s="52"/>
      <c r="AH2610" s="52"/>
    </row>
    <row r="2611" spans="11:34" ht="15" thickBot="1" x14ac:dyDescent="0.3">
      <c r="K2611" s="109"/>
      <c r="L2611" s="116">
        <v>2610</v>
      </c>
      <c r="M2611" s="33">
        <f t="shared" si="417"/>
        <v>1.9120879120879122</v>
      </c>
      <c r="N2611" s="33">
        <f t="shared" si="418"/>
        <v>0.46440426240426241</v>
      </c>
      <c r="O2611" s="112">
        <f t="shared" si="420"/>
        <v>229.9031002001299</v>
      </c>
      <c r="P2611" s="33">
        <f t="shared" si="421"/>
        <v>350.52964063629071</v>
      </c>
      <c r="Q2611" s="117">
        <f>IF(INDEX($P$2:$P$4096,MATCH($B$7,$P$2:$P$4096,1)+ROWS(Q$2:$Q2611))&lt;=$B$8,INDEX($P$2:$P$4096,MATCH($B$7,$P$2:$P$4096,1)+ROWS(Q$2:$Q2611)),"")</f>
        <v>389.35870883931051</v>
      </c>
      <c r="R2611" s="118">
        <f t="shared" si="422"/>
        <v>2856</v>
      </c>
      <c r="S2611" s="51">
        <f t="shared" ca="1" si="423"/>
        <v>389.35870883931051</v>
      </c>
      <c r="T2611" s="52">
        <f t="shared" ca="1" si="424"/>
        <v>2856</v>
      </c>
      <c r="U2611" s="39" t="str">
        <f t="shared" ca="1" si="425"/>
        <v>389,</v>
      </c>
      <c r="V2611" s="39" t="str">
        <f t="shared" ca="1" si="426"/>
        <v>389.3587,</v>
      </c>
      <c r="W2611" s="53" t="str">
        <f t="shared" ca="1" si="419"/>
        <v>38936,</v>
      </c>
      <c r="X2611" s="90"/>
      <c r="Y2611" s="52"/>
      <c r="Z2611" s="52"/>
      <c r="AA2611" s="52"/>
      <c r="AB2611" s="52"/>
      <c r="AC2611" s="52"/>
      <c r="AD2611" s="52"/>
      <c r="AE2611" s="52"/>
      <c r="AF2611" s="52"/>
      <c r="AG2611" s="52"/>
      <c r="AH2611" s="52"/>
    </row>
    <row r="2612" spans="11:34" ht="15" thickBot="1" x14ac:dyDescent="0.3">
      <c r="K2612" s="109"/>
      <c r="L2612" s="116">
        <v>2611</v>
      </c>
      <c r="M2612" s="33">
        <f t="shared" si="417"/>
        <v>1.9128205128205129</v>
      </c>
      <c r="N2612" s="33">
        <f t="shared" si="418"/>
        <v>0.46451526251526248</v>
      </c>
      <c r="O2612" s="112">
        <f t="shared" si="420"/>
        <v>229.95805075012993</v>
      </c>
      <c r="P2612" s="33">
        <f t="shared" si="421"/>
        <v>350.68647571168532</v>
      </c>
      <c r="Q2612" s="117">
        <f>IF(INDEX($P$2:$P$4096,MATCH($B$7,$P$2:$P$4096,1)+ROWS(Q$2:$Q2612))&lt;=$B$8,INDEX($P$2:$P$4096,MATCH($B$7,$P$2:$P$4096,1)+ROWS(Q$2:$Q2612)),"")</f>
        <v>389.51757914935109</v>
      </c>
      <c r="R2612" s="118">
        <f t="shared" si="422"/>
        <v>2857</v>
      </c>
      <c r="S2612" s="51">
        <f t="shared" ca="1" si="423"/>
        <v>389.51757914935109</v>
      </c>
      <c r="T2612" s="52">
        <f t="shared" ca="1" si="424"/>
        <v>2857</v>
      </c>
      <c r="U2612" s="39" t="str">
        <f t="shared" ca="1" si="425"/>
        <v>390,</v>
      </c>
      <c r="V2612" s="39" t="str">
        <f t="shared" ca="1" si="426"/>
        <v>389.5176,</v>
      </c>
      <c r="W2612" s="53" t="str">
        <f t="shared" ca="1" si="419"/>
        <v>38952,</v>
      </c>
      <c r="X2612" s="90"/>
      <c r="Y2612" s="52"/>
      <c r="Z2612" s="52"/>
      <c r="AA2612" s="52"/>
      <c r="AB2612" s="52"/>
      <c r="AC2612" s="52"/>
      <c r="AD2612" s="52"/>
      <c r="AE2612" s="52"/>
      <c r="AF2612" s="52"/>
      <c r="AG2612" s="52"/>
      <c r="AH2612" s="52"/>
    </row>
    <row r="2613" spans="11:34" ht="15" thickBot="1" x14ac:dyDescent="0.3">
      <c r="K2613" s="109"/>
      <c r="L2613" s="116">
        <v>2612</v>
      </c>
      <c r="M2613" s="33">
        <f t="shared" si="417"/>
        <v>1.9135531135531136</v>
      </c>
      <c r="N2613" s="33">
        <f t="shared" si="418"/>
        <v>0.46462626262626261</v>
      </c>
      <c r="O2613" s="112">
        <f t="shared" si="420"/>
        <v>230.01300130012999</v>
      </c>
      <c r="P2613" s="33">
        <f t="shared" si="421"/>
        <v>350.84331889646472</v>
      </c>
      <c r="Q2613" s="117">
        <f>IF(INDEX($P$2:$P$4096,MATCH($B$7,$P$2:$P$4096,1)+ROWS(Q$2:$Q2613))&lt;=$B$8,INDEX($P$2:$P$4096,MATCH($B$7,$P$2:$P$4096,1)+ROWS(Q$2:$Q2613)),"")</f>
        <v>389.67645790129376</v>
      </c>
      <c r="R2613" s="118">
        <f t="shared" si="422"/>
        <v>2858</v>
      </c>
      <c r="S2613" s="51">
        <f t="shared" ca="1" si="423"/>
        <v>389.67645790129376</v>
      </c>
      <c r="T2613" s="52">
        <f t="shared" ca="1" si="424"/>
        <v>2858</v>
      </c>
      <c r="U2613" s="39" t="str">
        <f t="shared" ca="1" si="425"/>
        <v>390,</v>
      </c>
      <c r="V2613" s="39" t="str">
        <f t="shared" ca="1" si="426"/>
        <v>389.6765,</v>
      </c>
      <c r="W2613" s="53" t="str">
        <f t="shared" ca="1" si="419"/>
        <v>38968,</v>
      </c>
      <c r="X2613" s="90"/>
      <c r="Y2613" s="52"/>
      <c r="Z2613" s="52"/>
      <c r="AA2613" s="52"/>
      <c r="AB2613" s="52"/>
      <c r="AC2613" s="52"/>
      <c r="AD2613" s="52"/>
      <c r="AE2613" s="52"/>
      <c r="AF2613" s="52"/>
      <c r="AG2613" s="52"/>
      <c r="AH2613" s="52"/>
    </row>
    <row r="2614" spans="11:34" ht="15" thickBot="1" x14ac:dyDescent="0.3">
      <c r="K2614" s="109"/>
      <c r="L2614" s="116">
        <v>2613</v>
      </c>
      <c r="M2614" s="33">
        <f t="shared" si="417"/>
        <v>1.9142857142857144</v>
      </c>
      <c r="N2614" s="33">
        <f t="shared" si="418"/>
        <v>0.46473726273726274</v>
      </c>
      <c r="O2614" s="112">
        <f t="shared" si="420"/>
        <v>230.06795185013004</v>
      </c>
      <c r="P2614" s="33">
        <f t="shared" si="421"/>
        <v>351.00017019194064</v>
      </c>
      <c r="Q2614" s="117">
        <f>IF(INDEX($P$2:$P$4096,MATCH($B$7,$P$2:$P$4096,1)+ROWS(Q$2:$Q2614))&lt;=$B$8,INDEX($P$2:$P$4096,MATCH($B$7,$P$2:$P$4096,1)+ROWS(Q$2:$Q2614)),"")</f>
        <v>389.83534509653197</v>
      </c>
      <c r="R2614" s="118">
        <f t="shared" si="422"/>
        <v>2859</v>
      </c>
      <c r="S2614" s="51">
        <f t="shared" ca="1" si="423"/>
        <v>389.83534509653197</v>
      </c>
      <c r="T2614" s="52">
        <f t="shared" ca="1" si="424"/>
        <v>2859</v>
      </c>
      <c r="U2614" s="39" t="str">
        <f t="shared" ca="1" si="425"/>
        <v>390,</v>
      </c>
      <c r="V2614" s="39" t="str">
        <f t="shared" ca="1" si="426"/>
        <v>389.8353,</v>
      </c>
      <c r="W2614" s="53" t="str">
        <f t="shared" ca="1" si="419"/>
        <v>38984,</v>
      </c>
      <c r="X2614" s="90"/>
      <c r="Y2614" s="52"/>
      <c r="Z2614" s="52"/>
      <c r="AA2614" s="52"/>
      <c r="AB2614" s="52"/>
      <c r="AC2614" s="52"/>
      <c r="AD2614" s="52"/>
      <c r="AE2614" s="52"/>
      <c r="AF2614" s="52"/>
      <c r="AG2614" s="52"/>
      <c r="AH2614" s="52"/>
    </row>
    <row r="2615" spans="11:34" ht="15" thickBot="1" x14ac:dyDescent="0.3">
      <c r="K2615" s="109"/>
      <c r="L2615" s="116">
        <v>2614</v>
      </c>
      <c r="M2615" s="33">
        <f t="shared" si="417"/>
        <v>1.9150183150183151</v>
      </c>
      <c r="N2615" s="33">
        <f t="shared" si="418"/>
        <v>0.46484826284826286</v>
      </c>
      <c r="O2615" s="112">
        <f t="shared" si="420"/>
        <v>230.12290240013013</v>
      </c>
      <c r="P2615" s="33">
        <f t="shared" si="421"/>
        <v>351.15702959942502</v>
      </c>
      <c r="Q2615" s="117">
        <f>IF(INDEX($P$2:$P$4096,MATCH($B$7,$P$2:$P$4096,1)+ROWS(Q$2:$Q2615))&lt;=$B$8,INDEX($P$2:$P$4096,MATCH($B$7,$P$2:$P$4096,1)+ROWS(Q$2:$Q2615)),"")</f>
        <v>389.9942407364577</v>
      </c>
      <c r="R2615" s="118">
        <f t="shared" si="422"/>
        <v>2860</v>
      </c>
      <c r="S2615" s="51">
        <f t="shared" ca="1" si="423"/>
        <v>389.9942407364577</v>
      </c>
      <c r="T2615" s="52">
        <f t="shared" ca="1" si="424"/>
        <v>2860</v>
      </c>
      <c r="U2615" s="39" t="str">
        <f t="shared" ca="1" si="425"/>
        <v>390,</v>
      </c>
      <c r="V2615" s="39" t="str">
        <f t="shared" ca="1" si="426"/>
        <v>389.9942,</v>
      </c>
      <c r="W2615" s="53" t="str">
        <f t="shared" ca="1" si="419"/>
        <v>38999,</v>
      </c>
      <c r="X2615" s="90"/>
      <c r="Y2615" s="52"/>
      <c r="Z2615" s="52"/>
      <c r="AA2615" s="52"/>
      <c r="AB2615" s="52"/>
      <c r="AC2615" s="52"/>
      <c r="AD2615" s="52"/>
      <c r="AE2615" s="52"/>
      <c r="AF2615" s="52"/>
      <c r="AG2615" s="52"/>
      <c r="AH2615" s="52"/>
    </row>
    <row r="2616" spans="11:34" ht="15" thickBot="1" x14ac:dyDescent="0.3">
      <c r="K2616" s="109"/>
      <c r="L2616" s="116">
        <v>2615</v>
      </c>
      <c r="M2616" s="33">
        <f t="shared" si="417"/>
        <v>1.9157509157509158</v>
      </c>
      <c r="N2616" s="33">
        <f t="shared" si="418"/>
        <v>0.46495926295926293</v>
      </c>
      <c r="O2616" s="112">
        <f t="shared" si="420"/>
        <v>230.17785295013016</v>
      </c>
      <c r="P2616" s="33">
        <f t="shared" si="421"/>
        <v>351.31389712023014</v>
      </c>
      <c r="Q2616" s="117">
        <f>IF(INDEX($P$2:$P$4096,MATCH($B$7,$P$2:$P$4096,1)+ROWS(Q$2:$Q2616))&lt;=$B$8,INDEX($P$2:$P$4096,MATCH($B$7,$P$2:$P$4096,1)+ROWS(Q$2:$Q2616)),"")</f>
        <v>390.15314482246509</v>
      </c>
      <c r="R2616" s="118">
        <f t="shared" si="422"/>
        <v>2861</v>
      </c>
      <c r="S2616" s="51">
        <f t="shared" ca="1" si="423"/>
        <v>390.15314482246509</v>
      </c>
      <c r="T2616" s="52">
        <f t="shared" ca="1" si="424"/>
        <v>2861</v>
      </c>
      <c r="U2616" s="39" t="str">
        <f t="shared" ca="1" si="425"/>
        <v>390,</v>
      </c>
      <c r="V2616" s="39" t="str">
        <f t="shared" ca="1" si="426"/>
        <v>390.1531,</v>
      </c>
      <c r="W2616" s="53" t="str">
        <f t="shared" ca="1" si="419"/>
        <v>39015,</v>
      </c>
      <c r="X2616" s="90"/>
      <c r="Y2616" s="52"/>
      <c r="Z2616" s="52"/>
      <c r="AA2616" s="52"/>
      <c r="AB2616" s="52"/>
      <c r="AC2616" s="52"/>
      <c r="AD2616" s="52"/>
      <c r="AE2616" s="52"/>
      <c r="AF2616" s="52"/>
      <c r="AG2616" s="52"/>
      <c r="AH2616" s="52"/>
    </row>
    <row r="2617" spans="11:34" ht="15" thickBot="1" x14ac:dyDescent="0.3">
      <c r="K2617" s="109"/>
      <c r="L2617" s="116">
        <v>2616</v>
      </c>
      <c r="M2617" s="33">
        <f t="shared" si="417"/>
        <v>1.9164835164835166</v>
      </c>
      <c r="N2617" s="33">
        <f t="shared" si="418"/>
        <v>0.46507026307026306</v>
      </c>
      <c r="O2617" s="112">
        <f t="shared" si="420"/>
        <v>230.23280350013022</v>
      </c>
      <c r="P2617" s="33">
        <f t="shared" si="421"/>
        <v>351.4707727556692</v>
      </c>
      <c r="Q2617" s="117">
        <f>IF(INDEX($P$2:$P$4096,MATCH($B$7,$P$2:$P$4096,1)+ROWS(Q$2:$Q2617))&lt;=$B$8,INDEX($P$2:$P$4096,MATCH($B$7,$P$2:$P$4096,1)+ROWS(Q$2:$Q2617)),"")</f>
        <v>390.31205735594682</v>
      </c>
      <c r="R2617" s="118">
        <f t="shared" si="422"/>
        <v>2862</v>
      </c>
      <c r="S2617" s="51">
        <f t="shared" ca="1" si="423"/>
        <v>390.31205735594682</v>
      </c>
      <c r="T2617" s="52">
        <f t="shared" ca="1" si="424"/>
        <v>2862</v>
      </c>
      <c r="U2617" s="39" t="str">
        <f t="shared" ca="1" si="425"/>
        <v>390,</v>
      </c>
      <c r="V2617" s="39" t="str">
        <f t="shared" ca="1" si="426"/>
        <v>390.3121,</v>
      </c>
      <c r="W2617" s="53" t="str">
        <f t="shared" ca="1" si="419"/>
        <v>39031,</v>
      </c>
      <c r="X2617" s="90"/>
      <c r="Y2617" s="52"/>
      <c r="Z2617" s="52"/>
      <c r="AA2617" s="52"/>
      <c r="AB2617" s="52"/>
      <c r="AC2617" s="52"/>
      <c r="AD2617" s="52"/>
      <c r="AE2617" s="52"/>
      <c r="AF2617" s="52"/>
      <c r="AG2617" s="52"/>
      <c r="AH2617" s="52"/>
    </row>
    <row r="2618" spans="11:34" ht="15" thickBot="1" x14ac:dyDescent="0.3">
      <c r="K2618" s="109"/>
      <c r="L2618" s="116">
        <v>2617</v>
      </c>
      <c r="M2618" s="33">
        <f t="shared" si="417"/>
        <v>1.9172161172161173</v>
      </c>
      <c r="N2618" s="33">
        <f t="shared" si="418"/>
        <v>0.46518126318126318</v>
      </c>
      <c r="O2618" s="112">
        <f t="shared" si="420"/>
        <v>230.28775405013027</v>
      </c>
      <c r="P2618" s="33">
        <f t="shared" si="421"/>
        <v>351.6276565070545</v>
      </c>
      <c r="Q2618" s="117">
        <f>IF(INDEX($P$2:$P$4096,MATCH($B$7,$P$2:$P$4096,1)+ROWS(Q$2:$Q2618))&lt;=$B$8,INDEX($P$2:$P$4096,MATCH($B$7,$P$2:$P$4096,1)+ROWS(Q$2:$Q2618)),"")</f>
        <v>390.4709783382969</v>
      </c>
      <c r="R2618" s="118">
        <f t="shared" si="422"/>
        <v>2863</v>
      </c>
      <c r="S2618" s="51">
        <f t="shared" ca="1" si="423"/>
        <v>390.4709783382969</v>
      </c>
      <c r="T2618" s="52">
        <f t="shared" ca="1" si="424"/>
        <v>2863</v>
      </c>
      <c r="U2618" s="39" t="str">
        <f t="shared" ca="1" si="425"/>
        <v>390,</v>
      </c>
      <c r="V2618" s="39" t="str">
        <f t="shared" ca="1" si="426"/>
        <v>390.471,</v>
      </c>
      <c r="W2618" s="53" t="str">
        <f t="shared" ca="1" si="419"/>
        <v>39047,</v>
      </c>
      <c r="X2618" s="90"/>
      <c r="Y2618" s="52"/>
      <c r="Z2618" s="52"/>
      <c r="AA2618" s="52"/>
      <c r="AB2618" s="52"/>
      <c r="AC2618" s="52"/>
      <c r="AD2618" s="52"/>
      <c r="AE2618" s="52"/>
      <c r="AF2618" s="52"/>
      <c r="AG2618" s="52"/>
      <c r="AH2618" s="52"/>
    </row>
    <row r="2619" spans="11:34" ht="15" thickBot="1" x14ac:dyDescent="0.3">
      <c r="K2619" s="109"/>
      <c r="L2619" s="116">
        <v>2618</v>
      </c>
      <c r="M2619" s="33">
        <f t="shared" si="417"/>
        <v>1.917948717948718</v>
      </c>
      <c r="N2619" s="33">
        <f t="shared" si="418"/>
        <v>0.46529226329226331</v>
      </c>
      <c r="O2619" s="112">
        <f t="shared" si="420"/>
        <v>230.34270460013033</v>
      </c>
      <c r="P2619" s="33">
        <f t="shared" si="421"/>
        <v>351.78454837569956</v>
      </c>
      <c r="Q2619" s="117">
        <f>IF(INDEX($P$2:$P$4096,MATCH($B$7,$P$2:$P$4096,1)+ROWS(Q$2:$Q2619))&lt;=$B$8,INDEX($P$2:$P$4096,MATCH($B$7,$P$2:$P$4096,1)+ROWS(Q$2:$Q2619)),"")</f>
        <v>390.62990777091039</v>
      </c>
      <c r="R2619" s="118">
        <f t="shared" si="422"/>
        <v>2864</v>
      </c>
      <c r="S2619" s="51">
        <f t="shared" ca="1" si="423"/>
        <v>390.62990777091039</v>
      </c>
      <c r="T2619" s="52">
        <f t="shared" ca="1" si="424"/>
        <v>2864</v>
      </c>
      <c r="U2619" s="39" t="str">
        <f t="shared" ca="1" si="425"/>
        <v>391,</v>
      </c>
      <c r="V2619" s="39" t="str">
        <f t="shared" ca="1" si="426"/>
        <v>390.6299,</v>
      </c>
      <c r="W2619" s="53" t="str">
        <f t="shared" ca="1" si="419"/>
        <v>39063,</v>
      </c>
      <c r="X2619" s="90"/>
      <c r="Y2619" s="52"/>
      <c r="Z2619" s="52"/>
      <c r="AA2619" s="52"/>
      <c r="AB2619" s="52"/>
      <c r="AC2619" s="52"/>
      <c r="AD2619" s="52"/>
      <c r="AE2619" s="52"/>
      <c r="AF2619" s="52"/>
      <c r="AG2619" s="52"/>
      <c r="AH2619" s="52"/>
    </row>
    <row r="2620" spans="11:34" ht="15" thickBot="1" x14ac:dyDescent="0.3">
      <c r="K2620" s="109"/>
      <c r="L2620" s="116">
        <v>2619</v>
      </c>
      <c r="M2620" s="33">
        <f t="shared" si="417"/>
        <v>1.9186813186813187</v>
      </c>
      <c r="N2620" s="33">
        <f t="shared" si="418"/>
        <v>0.46540326340326338</v>
      </c>
      <c r="O2620" s="112">
        <f t="shared" si="420"/>
        <v>230.39765515013036</v>
      </c>
      <c r="P2620" s="33">
        <f t="shared" si="421"/>
        <v>351.94144836291838</v>
      </c>
      <c r="Q2620" s="117">
        <f>IF(INDEX($P$2:$P$4096,MATCH($B$7,$P$2:$P$4096,1)+ROWS(Q$2:$Q2620))&lt;=$B$8,INDEX($P$2:$P$4096,MATCH($B$7,$P$2:$P$4096,1)+ROWS(Q$2:$Q2620)),"")</f>
        <v>390.78884565518086</v>
      </c>
      <c r="R2620" s="118">
        <f t="shared" si="422"/>
        <v>2865</v>
      </c>
      <c r="S2620" s="51">
        <f t="shared" ca="1" si="423"/>
        <v>390.78884565518086</v>
      </c>
      <c r="T2620" s="52">
        <f t="shared" ca="1" si="424"/>
        <v>2865</v>
      </c>
      <c r="U2620" s="39" t="str">
        <f t="shared" ca="1" si="425"/>
        <v>391,</v>
      </c>
      <c r="V2620" s="39" t="str">
        <f t="shared" ca="1" si="426"/>
        <v>390.7888,</v>
      </c>
      <c r="W2620" s="53" t="str">
        <f t="shared" ca="1" si="419"/>
        <v>39079,</v>
      </c>
      <c r="X2620" s="90"/>
      <c r="Y2620" s="52"/>
      <c r="Z2620" s="52"/>
      <c r="AA2620" s="52"/>
      <c r="AB2620" s="52"/>
      <c r="AC2620" s="52"/>
      <c r="AD2620" s="52"/>
      <c r="AE2620" s="52"/>
      <c r="AF2620" s="52"/>
      <c r="AG2620" s="52"/>
      <c r="AH2620" s="52"/>
    </row>
    <row r="2621" spans="11:34" ht="15" thickBot="1" x14ac:dyDescent="0.3">
      <c r="K2621" s="109"/>
      <c r="L2621" s="116">
        <v>2620</v>
      </c>
      <c r="M2621" s="33">
        <f t="shared" si="417"/>
        <v>1.9194139194139195</v>
      </c>
      <c r="N2621" s="33">
        <f t="shared" si="418"/>
        <v>0.4655142635142635</v>
      </c>
      <c r="O2621" s="112">
        <f t="shared" si="420"/>
        <v>230.45260570013045</v>
      </c>
      <c r="P2621" s="33">
        <f t="shared" si="421"/>
        <v>352.09835647002495</v>
      </c>
      <c r="Q2621" s="117">
        <f>IF(INDEX($P$2:$P$4096,MATCH($B$7,$P$2:$P$4096,1)+ROWS(Q$2:$Q2621))&lt;=$B$8,INDEX($P$2:$P$4096,MATCH($B$7,$P$2:$P$4096,1)+ROWS(Q$2:$Q2621)),"")</f>
        <v>390.94779199250371</v>
      </c>
      <c r="R2621" s="118">
        <f t="shared" si="422"/>
        <v>2866</v>
      </c>
      <c r="S2621" s="51">
        <f t="shared" ca="1" si="423"/>
        <v>390.94779199250371</v>
      </c>
      <c r="T2621" s="52">
        <f t="shared" ca="1" si="424"/>
        <v>2866</v>
      </c>
      <c r="U2621" s="39" t="str">
        <f t="shared" ca="1" si="425"/>
        <v>391,</v>
      </c>
      <c r="V2621" s="39" t="str">
        <f t="shared" ca="1" si="426"/>
        <v>390.9478,</v>
      </c>
      <c r="W2621" s="53" t="str">
        <f t="shared" ca="1" si="419"/>
        <v>39095,</v>
      </c>
      <c r="X2621" s="90"/>
      <c r="Y2621" s="52"/>
      <c r="Z2621" s="52"/>
      <c r="AA2621" s="52"/>
      <c r="AB2621" s="52"/>
      <c r="AC2621" s="52"/>
      <c r="AD2621" s="52"/>
      <c r="AE2621" s="52"/>
      <c r="AF2621" s="52"/>
      <c r="AG2621" s="52"/>
      <c r="AH2621" s="52"/>
    </row>
    <row r="2622" spans="11:34" ht="15" thickBot="1" x14ac:dyDescent="0.3">
      <c r="K2622" s="109"/>
      <c r="L2622" s="116">
        <v>2621</v>
      </c>
      <c r="M2622" s="33">
        <f t="shared" si="417"/>
        <v>1.9201465201465202</v>
      </c>
      <c r="N2622" s="33">
        <f t="shared" si="418"/>
        <v>0.46562526362526363</v>
      </c>
      <c r="O2622" s="112">
        <f t="shared" si="420"/>
        <v>230.50755625013051</v>
      </c>
      <c r="P2622" s="33">
        <f t="shared" si="421"/>
        <v>352.2552726983335</v>
      </c>
      <c r="Q2622" s="117">
        <f>IF(INDEX($P$2:$P$4096,MATCH($B$7,$P$2:$P$4096,1)+ROWS(Q$2:$Q2622))&lt;=$B$8,INDEX($P$2:$P$4096,MATCH($B$7,$P$2:$P$4096,1)+ROWS(Q$2:$Q2622)),"")</f>
        <v>391.10674678427409</v>
      </c>
      <c r="R2622" s="118">
        <f t="shared" si="422"/>
        <v>2867</v>
      </c>
      <c r="S2622" s="51">
        <f t="shared" ca="1" si="423"/>
        <v>391.10674678427409</v>
      </c>
      <c r="T2622" s="52">
        <f t="shared" ca="1" si="424"/>
        <v>2867</v>
      </c>
      <c r="U2622" s="39" t="str">
        <f t="shared" ca="1" si="425"/>
        <v>391,</v>
      </c>
      <c r="V2622" s="39" t="str">
        <f t="shared" ca="1" si="426"/>
        <v>391.1067,</v>
      </c>
      <c r="W2622" s="53" t="str">
        <f t="shared" ca="1" si="419"/>
        <v>39111,</v>
      </c>
      <c r="X2622" s="90"/>
      <c r="Y2622" s="52"/>
      <c r="Z2622" s="52"/>
      <c r="AA2622" s="52"/>
      <c r="AB2622" s="52"/>
      <c r="AC2622" s="52"/>
      <c r="AD2622" s="52"/>
      <c r="AE2622" s="52"/>
      <c r="AF2622" s="52"/>
      <c r="AG2622" s="52"/>
      <c r="AH2622" s="52"/>
    </row>
    <row r="2623" spans="11:34" ht="15" thickBot="1" x14ac:dyDescent="0.3">
      <c r="K2623" s="109"/>
      <c r="L2623" s="116">
        <v>2622</v>
      </c>
      <c r="M2623" s="33">
        <f t="shared" si="417"/>
        <v>1.9208791208791209</v>
      </c>
      <c r="N2623" s="33">
        <f t="shared" si="418"/>
        <v>0.4657362637362637</v>
      </c>
      <c r="O2623" s="112">
        <f t="shared" si="420"/>
        <v>230.56250680013054</v>
      </c>
      <c r="P2623" s="33">
        <f t="shared" si="421"/>
        <v>352.41219704915801</v>
      </c>
      <c r="Q2623" s="117">
        <f>IF(INDEX($P$2:$P$4096,MATCH($B$7,$P$2:$P$4096,1)+ROWS(Q$2:$Q2623))&lt;=$B$8,INDEX($P$2:$P$4096,MATCH($B$7,$P$2:$P$4096,1)+ROWS(Q$2:$Q2623)),"")</f>
        <v>391.26571003188764</v>
      </c>
      <c r="R2623" s="118">
        <f t="shared" si="422"/>
        <v>2868</v>
      </c>
      <c r="S2623" s="51">
        <f t="shared" ca="1" si="423"/>
        <v>391.26571003188764</v>
      </c>
      <c r="T2623" s="52">
        <f t="shared" ca="1" si="424"/>
        <v>2868</v>
      </c>
      <c r="U2623" s="39" t="str">
        <f t="shared" ca="1" si="425"/>
        <v>391,</v>
      </c>
      <c r="V2623" s="39" t="str">
        <f t="shared" ca="1" si="426"/>
        <v>391.2657,</v>
      </c>
      <c r="W2623" s="53" t="str">
        <f t="shared" ca="1" si="419"/>
        <v>39127,</v>
      </c>
      <c r="X2623" s="90"/>
      <c r="Y2623" s="52"/>
      <c r="Z2623" s="52"/>
      <c r="AA2623" s="52"/>
      <c r="AB2623" s="52"/>
      <c r="AC2623" s="52"/>
      <c r="AD2623" s="52"/>
      <c r="AE2623" s="52"/>
      <c r="AF2623" s="52"/>
      <c r="AG2623" s="52"/>
      <c r="AH2623" s="52"/>
    </row>
    <row r="2624" spans="11:34" ht="15" thickBot="1" x14ac:dyDescent="0.3">
      <c r="K2624" s="109"/>
      <c r="L2624" s="116">
        <v>2623</v>
      </c>
      <c r="M2624" s="33">
        <f t="shared" si="417"/>
        <v>1.9216117216117217</v>
      </c>
      <c r="N2624" s="33">
        <f t="shared" si="418"/>
        <v>0.46584726384726383</v>
      </c>
      <c r="O2624" s="112">
        <f t="shared" si="420"/>
        <v>230.61745735013059</v>
      </c>
      <c r="P2624" s="33">
        <f t="shared" si="421"/>
        <v>352.5691295238143</v>
      </c>
      <c r="Q2624" s="117">
        <f>IF(INDEX($P$2:$P$4096,MATCH($B$7,$P$2:$P$4096,1)+ROWS(Q$2:$Q2624))&lt;=$B$8,INDEX($P$2:$P$4096,MATCH($B$7,$P$2:$P$4096,1)+ROWS(Q$2:$Q2624)),"")</f>
        <v>391.42468173673996</v>
      </c>
      <c r="R2624" s="118">
        <f t="shared" si="422"/>
        <v>2869</v>
      </c>
      <c r="S2624" s="51">
        <f t="shared" ca="1" si="423"/>
        <v>391.42468173673996</v>
      </c>
      <c r="T2624" s="52">
        <f t="shared" ca="1" si="424"/>
        <v>2869</v>
      </c>
      <c r="U2624" s="39" t="str">
        <f t="shared" ca="1" si="425"/>
        <v>391,</v>
      </c>
      <c r="V2624" s="39" t="str">
        <f t="shared" ca="1" si="426"/>
        <v>391.4247,</v>
      </c>
      <c r="W2624" s="53" t="str">
        <f t="shared" ca="1" si="419"/>
        <v>39142,</v>
      </c>
      <c r="X2624" s="90"/>
      <c r="Y2624" s="52"/>
      <c r="Z2624" s="52"/>
      <c r="AA2624" s="52"/>
      <c r="AB2624" s="52"/>
      <c r="AC2624" s="52"/>
      <c r="AD2624" s="52"/>
      <c r="AE2624" s="52"/>
      <c r="AF2624" s="52"/>
      <c r="AG2624" s="52"/>
      <c r="AH2624" s="52"/>
    </row>
    <row r="2625" spans="11:34" ht="15" thickBot="1" x14ac:dyDescent="0.3">
      <c r="K2625" s="109"/>
      <c r="L2625" s="116">
        <v>2624</v>
      </c>
      <c r="M2625" s="33">
        <f t="shared" si="417"/>
        <v>1.9223443223443224</v>
      </c>
      <c r="N2625" s="33">
        <f t="shared" si="418"/>
        <v>0.46595826395826395</v>
      </c>
      <c r="O2625" s="112">
        <f t="shared" si="420"/>
        <v>230.67240790013065</v>
      </c>
      <c r="P2625" s="33">
        <f t="shared" si="421"/>
        <v>352.72607012361692</v>
      </c>
      <c r="Q2625" s="117">
        <f>IF(INDEX($P$2:$P$4096,MATCH($B$7,$P$2:$P$4096,1)+ROWS(Q$2:$Q2625))&lt;=$B$8,INDEX($P$2:$P$4096,MATCH($B$7,$P$2:$P$4096,1)+ROWS(Q$2:$Q2625)),"")</f>
        <v>391.58366190022758</v>
      </c>
      <c r="R2625" s="118">
        <f t="shared" si="422"/>
        <v>2870</v>
      </c>
      <c r="S2625" s="51">
        <f t="shared" ca="1" si="423"/>
        <v>391.58366190022758</v>
      </c>
      <c r="T2625" s="52">
        <f t="shared" ca="1" si="424"/>
        <v>2870</v>
      </c>
      <c r="U2625" s="39" t="str">
        <f t="shared" ca="1" si="425"/>
        <v>392,</v>
      </c>
      <c r="V2625" s="39" t="str">
        <f t="shared" ca="1" si="426"/>
        <v>391.5837,</v>
      </c>
      <c r="W2625" s="53" t="str">
        <f t="shared" ca="1" si="419"/>
        <v>39158,</v>
      </c>
      <c r="X2625" s="90"/>
      <c r="Y2625" s="52"/>
      <c r="Z2625" s="52"/>
      <c r="AA2625" s="52"/>
      <c r="AB2625" s="52"/>
      <c r="AC2625" s="52"/>
      <c r="AD2625" s="52"/>
      <c r="AE2625" s="52"/>
      <c r="AF2625" s="52"/>
      <c r="AG2625" s="52"/>
      <c r="AH2625" s="52"/>
    </row>
    <row r="2626" spans="11:34" ht="15" thickBot="1" x14ac:dyDescent="0.3">
      <c r="K2626" s="109"/>
      <c r="L2626" s="116">
        <v>2625</v>
      </c>
      <c r="M2626" s="33">
        <f t="shared" ref="M2626:M2689" si="427">(L2626*$B$2)/($B$3-1)</f>
        <v>1.9230769230769231</v>
      </c>
      <c r="N2626" s="33">
        <f t="shared" ref="N2626:N2689" si="428">($M2626+$D$10)/$B$5</f>
        <v>0.46606926406926408</v>
      </c>
      <c r="O2626" s="112">
        <f t="shared" si="420"/>
        <v>230.72735845013071</v>
      </c>
      <c r="P2626" s="33">
        <f t="shared" si="421"/>
        <v>352.88301884988238</v>
      </c>
      <c r="Q2626" s="117">
        <f>IF(INDEX($P$2:$P$4096,MATCH($B$7,$P$2:$P$4096,1)+ROWS(Q$2:$Q2626))&lt;=$B$8,INDEX($P$2:$P$4096,MATCH($B$7,$P$2:$P$4096,1)+ROWS(Q$2:$Q2626)),"")</f>
        <v>391.74265052374682</v>
      </c>
      <c r="R2626" s="118">
        <f t="shared" si="422"/>
        <v>2871</v>
      </c>
      <c r="S2626" s="51">
        <f t="shared" ca="1" si="423"/>
        <v>391.74265052374682</v>
      </c>
      <c r="T2626" s="52">
        <f t="shared" ca="1" si="424"/>
        <v>2871</v>
      </c>
      <c r="U2626" s="39" t="str">
        <f t="shared" ca="1" si="425"/>
        <v>392,</v>
      </c>
      <c r="V2626" s="39" t="str">
        <f t="shared" ca="1" si="426"/>
        <v>391.7427,</v>
      </c>
      <c r="W2626" s="53" t="str">
        <f t="shared" ref="W2626:W2689" ca="1" si="429">ROUND(S2626*$B$10,0)&amp;","</f>
        <v>39174,</v>
      </c>
      <c r="X2626" s="90"/>
      <c r="Y2626" s="52"/>
      <c r="Z2626" s="52"/>
      <c r="AA2626" s="52"/>
      <c r="AB2626" s="52"/>
      <c r="AC2626" s="52"/>
      <c r="AD2626" s="52"/>
      <c r="AE2626" s="52"/>
      <c r="AF2626" s="52"/>
      <c r="AG2626" s="52"/>
      <c r="AH2626" s="52"/>
    </row>
    <row r="2627" spans="11:34" ht="15" thickBot="1" x14ac:dyDescent="0.3">
      <c r="K2627" s="109"/>
      <c r="L2627" s="116">
        <v>2626</v>
      </c>
      <c r="M2627" s="33">
        <f t="shared" si="427"/>
        <v>1.9238095238095239</v>
      </c>
      <c r="N2627" s="33">
        <f t="shared" si="428"/>
        <v>0.46618026418026415</v>
      </c>
      <c r="O2627" s="112">
        <f t="shared" ref="O2627:O2690" si="430">$N2627/$B$4</f>
        <v>230.78230900013077</v>
      </c>
      <c r="P2627" s="33">
        <f t="shared" ref="P2627:P2690" si="431">-245.19+O2627*(2.5293+O2627*(-0.066046+O2627*(0.0040422+O2627*(-0.0000020697))))/(1+O2627*(-0.025422+O2627*(0.0016883+O2627*(-0.0000013601))))</f>
        <v>353.0399757039259</v>
      </c>
      <c r="Q2627" s="117">
        <f>IF(INDEX($P$2:$P$4096,MATCH($B$7,$P$2:$P$4096,1)+ROWS(Q$2:$Q2627))&lt;=$B$8,INDEX($P$2:$P$4096,MATCH($B$7,$P$2:$P$4096,1)+ROWS(Q$2:$Q2627)),"")</f>
        <v>391.90164760869499</v>
      </c>
      <c r="R2627" s="118">
        <f t="shared" ref="R2627:R2690" si="432">INDEX($L$2:$L$4096,MATCH($Q2627,$P$2:$P$4096,0))</f>
        <v>2872</v>
      </c>
      <c r="S2627" s="51">
        <f t="shared" ref="S2627:S2690" ca="1" si="433">INDIRECT("Q"&amp;((ROW($Q2627)-2)*$B$9)+2,TRUE)</f>
        <v>391.90164760869499</v>
      </c>
      <c r="T2627" s="52">
        <f t="shared" ref="T2627:T2690" ca="1" si="434">INDEX($L$2:$L$4096,MATCH($S2627,$P$2:$P$4096,0))</f>
        <v>2872</v>
      </c>
      <c r="U2627" s="39" t="str">
        <f t="shared" ref="U2627:U2690" ca="1" si="435">ROUND(S2627,0)&amp;","</f>
        <v>392,</v>
      </c>
      <c r="V2627" s="39" t="str">
        <f t="shared" ref="V2627:V2690" ca="1" si="436">ROUND(S2627,4)&amp;","</f>
        <v>391.9016,</v>
      </c>
      <c r="W2627" s="53" t="str">
        <f t="shared" ca="1" si="429"/>
        <v>39190,</v>
      </c>
      <c r="X2627" s="90"/>
      <c r="Y2627" s="52"/>
      <c r="Z2627" s="52"/>
      <c r="AA2627" s="52"/>
      <c r="AB2627" s="52"/>
      <c r="AC2627" s="52"/>
      <c r="AD2627" s="52"/>
      <c r="AE2627" s="52"/>
      <c r="AF2627" s="52"/>
      <c r="AG2627" s="52"/>
      <c r="AH2627" s="52"/>
    </row>
    <row r="2628" spans="11:34" ht="15" thickBot="1" x14ac:dyDescent="0.3">
      <c r="K2628" s="109"/>
      <c r="L2628" s="116">
        <v>2627</v>
      </c>
      <c r="M2628" s="33">
        <f t="shared" si="427"/>
        <v>1.9245421245421246</v>
      </c>
      <c r="N2628" s="33">
        <f t="shared" si="428"/>
        <v>0.46629126429126427</v>
      </c>
      <c r="O2628" s="112">
        <f t="shared" si="430"/>
        <v>230.83725955013082</v>
      </c>
      <c r="P2628" s="33">
        <f t="shared" si="431"/>
        <v>353.19694068706389</v>
      </c>
      <c r="Q2628" s="117">
        <f>IF(INDEX($P$2:$P$4096,MATCH($B$7,$P$2:$P$4096,1)+ROWS(Q$2:$Q2628))&lt;=$B$8,INDEX($P$2:$P$4096,MATCH($B$7,$P$2:$P$4096,1)+ROWS(Q$2:$Q2628)),"")</f>
        <v>392.06065315646907</v>
      </c>
      <c r="R2628" s="118">
        <f t="shared" si="432"/>
        <v>2873</v>
      </c>
      <c r="S2628" s="51">
        <f t="shared" ca="1" si="433"/>
        <v>392.06065315646907</v>
      </c>
      <c r="T2628" s="52">
        <f t="shared" ca="1" si="434"/>
        <v>2873</v>
      </c>
      <c r="U2628" s="39" t="str">
        <f t="shared" ca="1" si="435"/>
        <v>392,</v>
      </c>
      <c r="V2628" s="39" t="str">
        <f t="shared" ca="1" si="436"/>
        <v>392.0607,</v>
      </c>
      <c r="W2628" s="53" t="str">
        <f t="shared" ca="1" si="429"/>
        <v>39206,</v>
      </c>
      <c r="X2628" s="90"/>
      <c r="Y2628" s="52"/>
      <c r="Z2628" s="52"/>
      <c r="AA2628" s="52"/>
      <c r="AB2628" s="52"/>
      <c r="AC2628" s="52"/>
      <c r="AD2628" s="52"/>
      <c r="AE2628" s="52"/>
      <c r="AF2628" s="52"/>
      <c r="AG2628" s="52"/>
      <c r="AH2628" s="52"/>
    </row>
    <row r="2629" spans="11:34" ht="15" thickBot="1" x14ac:dyDescent="0.3">
      <c r="K2629" s="109"/>
      <c r="L2629" s="116">
        <v>2628</v>
      </c>
      <c r="M2629" s="33">
        <f t="shared" si="427"/>
        <v>1.9252747252747253</v>
      </c>
      <c r="N2629" s="33">
        <f t="shared" si="428"/>
        <v>0.4664022644022644</v>
      </c>
      <c r="O2629" s="112">
        <f t="shared" si="430"/>
        <v>230.89221010013088</v>
      </c>
      <c r="P2629" s="33">
        <f t="shared" si="431"/>
        <v>353.35391380061282</v>
      </c>
      <c r="Q2629" s="117">
        <f>IF(INDEX($P$2:$P$4096,MATCH($B$7,$P$2:$P$4096,1)+ROWS(Q$2:$Q2629))&lt;=$B$8,INDEX($P$2:$P$4096,MATCH($B$7,$P$2:$P$4096,1)+ROWS(Q$2:$Q2629)),"")</f>
        <v>392.21966716846651</v>
      </c>
      <c r="R2629" s="118">
        <f t="shared" si="432"/>
        <v>2874</v>
      </c>
      <c r="S2629" s="51">
        <f t="shared" ca="1" si="433"/>
        <v>392.21966716846651</v>
      </c>
      <c r="T2629" s="52">
        <f t="shared" ca="1" si="434"/>
        <v>2874</v>
      </c>
      <c r="U2629" s="39" t="str">
        <f t="shared" ca="1" si="435"/>
        <v>392,</v>
      </c>
      <c r="V2629" s="39" t="str">
        <f t="shared" ca="1" si="436"/>
        <v>392.2197,</v>
      </c>
      <c r="W2629" s="53" t="str">
        <f t="shared" ca="1" si="429"/>
        <v>39222,</v>
      </c>
      <c r="X2629" s="90"/>
      <c r="Y2629" s="52"/>
      <c r="Z2629" s="52"/>
      <c r="AA2629" s="52"/>
      <c r="AB2629" s="52"/>
      <c r="AC2629" s="52"/>
      <c r="AD2629" s="52"/>
      <c r="AE2629" s="52"/>
      <c r="AF2629" s="52"/>
      <c r="AG2629" s="52"/>
      <c r="AH2629" s="52"/>
    </row>
    <row r="2630" spans="11:34" ht="15" thickBot="1" x14ac:dyDescent="0.3">
      <c r="K2630" s="109"/>
      <c r="L2630" s="116">
        <v>2629</v>
      </c>
      <c r="M2630" s="33">
        <f t="shared" si="427"/>
        <v>1.926007326007326</v>
      </c>
      <c r="N2630" s="33">
        <f t="shared" si="428"/>
        <v>0.46651326451326453</v>
      </c>
      <c r="O2630" s="112">
        <f t="shared" si="430"/>
        <v>230.94716065013094</v>
      </c>
      <c r="P2630" s="33">
        <f t="shared" si="431"/>
        <v>353.51089504588987</v>
      </c>
      <c r="Q2630" s="117">
        <f>IF(INDEX($P$2:$P$4096,MATCH($B$7,$P$2:$P$4096,1)+ROWS(Q$2:$Q2630))&lt;=$B$8,INDEX($P$2:$P$4096,MATCH($B$7,$P$2:$P$4096,1)+ROWS(Q$2:$Q2630)),"")</f>
        <v>392.37868964608555</v>
      </c>
      <c r="R2630" s="118">
        <f t="shared" si="432"/>
        <v>2875</v>
      </c>
      <c r="S2630" s="51">
        <f t="shared" ca="1" si="433"/>
        <v>392.37868964608555</v>
      </c>
      <c r="T2630" s="52">
        <f t="shared" ca="1" si="434"/>
        <v>2875</v>
      </c>
      <c r="U2630" s="39" t="str">
        <f t="shared" ca="1" si="435"/>
        <v>392,</v>
      </c>
      <c r="V2630" s="39" t="str">
        <f t="shared" ca="1" si="436"/>
        <v>392.3787,</v>
      </c>
      <c r="W2630" s="53" t="str">
        <f t="shared" ca="1" si="429"/>
        <v>39238,</v>
      </c>
      <c r="X2630" s="90"/>
      <c r="Y2630" s="52"/>
      <c r="Z2630" s="52"/>
      <c r="AA2630" s="52"/>
      <c r="AB2630" s="52"/>
      <c r="AC2630" s="52"/>
      <c r="AD2630" s="52"/>
      <c r="AE2630" s="52"/>
      <c r="AF2630" s="52"/>
      <c r="AG2630" s="52"/>
      <c r="AH2630" s="52"/>
    </row>
    <row r="2631" spans="11:34" ht="15" thickBot="1" x14ac:dyDescent="0.3">
      <c r="K2631" s="109"/>
      <c r="L2631" s="116">
        <v>2630</v>
      </c>
      <c r="M2631" s="33">
        <f t="shared" si="427"/>
        <v>1.9267399267399268</v>
      </c>
      <c r="N2631" s="33">
        <f t="shared" si="428"/>
        <v>0.4666242646242646</v>
      </c>
      <c r="O2631" s="112">
        <f t="shared" si="430"/>
        <v>231.00211120013097</v>
      </c>
      <c r="P2631" s="33">
        <f t="shared" si="431"/>
        <v>353.66788442421199</v>
      </c>
      <c r="Q2631" s="117">
        <f>IF(INDEX($P$2:$P$4096,MATCH($B$7,$P$2:$P$4096,1)+ROWS(Q$2:$Q2631))&lt;=$B$8,INDEX($P$2:$P$4096,MATCH($B$7,$P$2:$P$4096,1)+ROWS(Q$2:$Q2631)),"")</f>
        <v>392.53772059072418</v>
      </c>
      <c r="R2631" s="118">
        <f t="shared" si="432"/>
        <v>2876</v>
      </c>
      <c r="S2631" s="51">
        <f t="shared" ca="1" si="433"/>
        <v>392.53772059072418</v>
      </c>
      <c r="T2631" s="52">
        <f t="shared" ca="1" si="434"/>
        <v>2876</v>
      </c>
      <c r="U2631" s="39" t="str">
        <f t="shared" ca="1" si="435"/>
        <v>393,</v>
      </c>
      <c r="V2631" s="39" t="str">
        <f t="shared" ca="1" si="436"/>
        <v>392.5377,</v>
      </c>
      <c r="W2631" s="53" t="str">
        <f t="shared" ca="1" si="429"/>
        <v>39254,</v>
      </c>
      <c r="X2631" s="90"/>
      <c r="Y2631" s="52"/>
      <c r="Z2631" s="52"/>
      <c r="AA2631" s="52"/>
      <c r="AB2631" s="52"/>
      <c r="AC2631" s="52"/>
      <c r="AD2631" s="52"/>
      <c r="AE2631" s="52"/>
      <c r="AF2631" s="52"/>
      <c r="AG2631" s="52"/>
      <c r="AH2631" s="52"/>
    </row>
    <row r="2632" spans="11:34" ht="15" thickBot="1" x14ac:dyDescent="0.3">
      <c r="K2632" s="109"/>
      <c r="L2632" s="116">
        <v>2631</v>
      </c>
      <c r="M2632" s="33">
        <f t="shared" si="427"/>
        <v>1.9274725274725275</v>
      </c>
      <c r="N2632" s="33">
        <f t="shared" si="428"/>
        <v>0.46673526473526472</v>
      </c>
      <c r="O2632" s="112">
        <f t="shared" si="430"/>
        <v>231.05706175013103</v>
      </c>
      <c r="P2632" s="33">
        <f t="shared" si="431"/>
        <v>353.8248819368967</v>
      </c>
      <c r="Q2632" s="117">
        <f>IF(INDEX($P$2:$P$4096,MATCH($B$7,$P$2:$P$4096,1)+ROWS(Q$2:$Q2632))&lt;=$B$8,INDEX($P$2:$P$4096,MATCH($B$7,$P$2:$P$4096,1)+ROWS(Q$2:$Q2632)),"")</f>
        <v>392.69676000378121</v>
      </c>
      <c r="R2632" s="118">
        <f t="shared" si="432"/>
        <v>2877</v>
      </c>
      <c r="S2632" s="51">
        <f t="shared" ca="1" si="433"/>
        <v>392.69676000378121</v>
      </c>
      <c r="T2632" s="52">
        <f t="shared" ca="1" si="434"/>
        <v>2877</v>
      </c>
      <c r="U2632" s="39" t="str">
        <f t="shared" ca="1" si="435"/>
        <v>393,</v>
      </c>
      <c r="V2632" s="39" t="str">
        <f t="shared" ca="1" si="436"/>
        <v>392.6968,</v>
      </c>
      <c r="W2632" s="53" t="str">
        <f t="shared" ca="1" si="429"/>
        <v>39270,</v>
      </c>
      <c r="X2632" s="90"/>
      <c r="Y2632" s="52"/>
      <c r="Z2632" s="52"/>
      <c r="AA2632" s="52"/>
      <c r="AB2632" s="52"/>
      <c r="AC2632" s="52"/>
      <c r="AD2632" s="52"/>
      <c r="AE2632" s="52"/>
      <c r="AF2632" s="52"/>
      <c r="AG2632" s="52"/>
      <c r="AH2632" s="52"/>
    </row>
    <row r="2633" spans="11:34" ht="15" thickBot="1" x14ac:dyDescent="0.3">
      <c r="K2633" s="109"/>
      <c r="L2633" s="116">
        <v>2632</v>
      </c>
      <c r="M2633" s="33">
        <f t="shared" si="427"/>
        <v>1.9282051282051282</v>
      </c>
      <c r="N2633" s="33">
        <f t="shared" si="428"/>
        <v>0.46684626484626485</v>
      </c>
      <c r="O2633" s="112">
        <f t="shared" si="430"/>
        <v>231.11201230013111</v>
      </c>
      <c r="P2633" s="33">
        <f t="shared" si="431"/>
        <v>353.9818875852622</v>
      </c>
      <c r="Q2633" s="117">
        <f>IF(INDEX($P$2:$P$4096,MATCH($B$7,$P$2:$P$4096,1)+ROWS(Q$2:$Q2633))&lt;=$B$8,INDEX($P$2:$P$4096,MATCH($B$7,$P$2:$P$4096,1)+ROWS(Q$2:$Q2633)),"")</f>
        <v>392.85580788665533</v>
      </c>
      <c r="R2633" s="118">
        <f t="shared" si="432"/>
        <v>2878</v>
      </c>
      <c r="S2633" s="51">
        <f t="shared" ca="1" si="433"/>
        <v>392.85580788665533</v>
      </c>
      <c r="T2633" s="52">
        <f t="shared" ca="1" si="434"/>
        <v>2878</v>
      </c>
      <c r="U2633" s="39" t="str">
        <f t="shared" ca="1" si="435"/>
        <v>393,</v>
      </c>
      <c r="V2633" s="39" t="str">
        <f t="shared" ca="1" si="436"/>
        <v>392.8558,</v>
      </c>
      <c r="W2633" s="53" t="str">
        <f t="shared" ca="1" si="429"/>
        <v>39286,</v>
      </c>
      <c r="X2633" s="90"/>
      <c r="Y2633" s="52"/>
      <c r="Z2633" s="52"/>
      <c r="AA2633" s="52"/>
      <c r="AB2633" s="52"/>
      <c r="AC2633" s="52"/>
      <c r="AD2633" s="52"/>
      <c r="AE2633" s="52"/>
      <c r="AF2633" s="52"/>
      <c r="AG2633" s="52"/>
      <c r="AH2633" s="52"/>
    </row>
    <row r="2634" spans="11:34" ht="15" thickBot="1" x14ac:dyDescent="0.3">
      <c r="K2634" s="109"/>
      <c r="L2634" s="116">
        <v>2633</v>
      </c>
      <c r="M2634" s="33">
        <f t="shared" si="427"/>
        <v>1.928937728937729</v>
      </c>
      <c r="N2634" s="33">
        <f t="shared" si="428"/>
        <v>0.46695726495726492</v>
      </c>
      <c r="O2634" s="112">
        <f t="shared" si="430"/>
        <v>231.16696285013114</v>
      </c>
      <c r="P2634" s="33">
        <f t="shared" si="431"/>
        <v>354.13890137062589</v>
      </c>
      <c r="Q2634" s="117">
        <f>IF(INDEX($P$2:$P$4096,MATCH($B$7,$P$2:$P$4096,1)+ROWS(Q$2:$Q2634))&lt;=$B$8,INDEX($P$2:$P$4096,MATCH($B$7,$P$2:$P$4096,1)+ROWS(Q$2:$Q2634)),"")</f>
        <v>393.01486424074614</v>
      </c>
      <c r="R2634" s="118">
        <f t="shared" si="432"/>
        <v>2879</v>
      </c>
      <c r="S2634" s="51">
        <f t="shared" ca="1" si="433"/>
        <v>393.01486424074614</v>
      </c>
      <c r="T2634" s="52">
        <f t="shared" ca="1" si="434"/>
        <v>2879</v>
      </c>
      <c r="U2634" s="39" t="str">
        <f t="shared" ca="1" si="435"/>
        <v>393,</v>
      </c>
      <c r="V2634" s="39" t="str">
        <f t="shared" ca="1" si="436"/>
        <v>393.0149,</v>
      </c>
      <c r="W2634" s="53" t="str">
        <f t="shared" ca="1" si="429"/>
        <v>39301,</v>
      </c>
      <c r="X2634" s="90"/>
      <c r="Y2634" s="52"/>
      <c r="Z2634" s="52"/>
      <c r="AA2634" s="52"/>
      <c r="AB2634" s="52"/>
      <c r="AC2634" s="52"/>
      <c r="AD2634" s="52"/>
      <c r="AE2634" s="52"/>
      <c r="AF2634" s="52"/>
      <c r="AG2634" s="52"/>
      <c r="AH2634" s="52"/>
    </row>
    <row r="2635" spans="11:34" ht="15" thickBot="1" x14ac:dyDescent="0.3">
      <c r="K2635" s="109"/>
      <c r="L2635" s="116">
        <v>2634</v>
      </c>
      <c r="M2635" s="33">
        <f t="shared" si="427"/>
        <v>1.9296703296703297</v>
      </c>
      <c r="N2635" s="33">
        <f t="shared" si="428"/>
        <v>0.46706826506826504</v>
      </c>
      <c r="O2635" s="112">
        <f t="shared" si="430"/>
        <v>231.2219134001312</v>
      </c>
      <c r="P2635" s="33">
        <f t="shared" si="431"/>
        <v>354.29592329430733</v>
      </c>
      <c r="Q2635" s="117">
        <f>IF(INDEX($P$2:$P$4096,MATCH($B$7,$P$2:$P$4096,1)+ROWS(Q$2:$Q2635))&lt;=$B$8,INDEX($P$2:$P$4096,MATCH($B$7,$P$2:$P$4096,1)+ROWS(Q$2:$Q2635)),"")</f>
        <v>393.173929067453</v>
      </c>
      <c r="R2635" s="118">
        <f t="shared" si="432"/>
        <v>2880</v>
      </c>
      <c r="S2635" s="51">
        <f t="shared" ca="1" si="433"/>
        <v>393.173929067453</v>
      </c>
      <c r="T2635" s="52">
        <f t="shared" ca="1" si="434"/>
        <v>2880</v>
      </c>
      <c r="U2635" s="39" t="str">
        <f t="shared" ca="1" si="435"/>
        <v>393,</v>
      </c>
      <c r="V2635" s="39" t="str">
        <f t="shared" ca="1" si="436"/>
        <v>393.1739,</v>
      </c>
      <c r="W2635" s="53" t="str">
        <f t="shared" ca="1" si="429"/>
        <v>39317,</v>
      </c>
      <c r="X2635" s="90"/>
      <c r="Y2635" s="52"/>
      <c r="Z2635" s="52"/>
      <c r="AA2635" s="52"/>
      <c r="AB2635" s="52"/>
      <c r="AC2635" s="52"/>
      <c r="AD2635" s="52"/>
      <c r="AE2635" s="52"/>
      <c r="AF2635" s="52"/>
      <c r="AG2635" s="52"/>
      <c r="AH2635" s="52"/>
    </row>
    <row r="2636" spans="11:34" ht="15" thickBot="1" x14ac:dyDescent="0.3">
      <c r="K2636" s="109"/>
      <c r="L2636" s="116">
        <v>2635</v>
      </c>
      <c r="M2636" s="33">
        <f t="shared" si="427"/>
        <v>1.9304029304029304</v>
      </c>
      <c r="N2636" s="33">
        <f t="shared" si="428"/>
        <v>0.46717926517926517</v>
      </c>
      <c r="O2636" s="112">
        <f t="shared" si="430"/>
        <v>231.27686395013126</v>
      </c>
      <c r="P2636" s="33">
        <f t="shared" si="431"/>
        <v>354.45295335762472</v>
      </c>
      <c r="Q2636" s="117">
        <f>IF(INDEX($P$2:$P$4096,MATCH($B$7,$P$2:$P$4096,1)+ROWS(Q$2:$Q2636))&lt;=$B$8,INDEX($P$2:$P$4096,MATCH($B$7,$P$2:$P$4096,1)+ROWS(Q$2:$Q2636)),"")</f>
        <v>393.33300236817587</v>
      </c>
      <c r="R2636" s="118">
        <f t="shared" si="432"/>
        <v>2881</v>
      </c>
      <c r="S2636" s="51">
        <f t="shared" ca="1" si="433"/>
        <v>393.33300236817587</v>
      </c>
      <c r="T2636" s="52">
        <f t="shared" ca="1" si="434"/>
        <v>2881</v>
      </c>
      <c r="U2636" s="39" t="str">
        <f t="shared" ca="1" si="435"/>
        <v>393,</v>
      </c>
      <c r="V2636" s="39" t="str">
        <f t="shared" ca="1" si="436"/>
        <v>393.333,</v>
      </c>
      <c r="W2636" s="53" t="str">
        <f t="shared" ca="1" si="429"/>
        <v>39333,</v>
      </c>
      <c r="X2636" s="90"/>
      <c r="Y2636" s="52"/>
      <c r="Z2636" s="52"/>
      <c r="AA2636" s="52"/>
      <c r="AB2636" s="52"/>
      <c r="AC2636" s="52"/>
      <c r="AD2636" s="52"/>
      <c r="AE2636" s="52"/>
      <c r="AF2636" s="52"/>
      <c r="AG2636" s="52"/>
      <c r="AH2636" s="52"/>
    </row>
    <row r="2637" spans="11:34" ht="15" thickBot="1" x14ac:dyDescent="0.3">
      <c r="K2637" s="109"/>
      <c r="L2637" s="116">
        <v>2636</v>
      </c>
      <c r="M2637" s="33">
        <f t="shared" si="427"/>
        <v>1.9311355311355312</v>
      </c>
      <c r="N2637" s="33">
        <f t="shared" si="428"/>
        <v>0.46729026529026529</v>
      </c>
      <c r="O2637" s="112">
        <f t="shared" si="430"/>
        <v>231.33181450013132</v>
      </c>
      <c r="P2637" s="33">
        <f t="shared" si="431"/>
        <v>354.60999156189729</v>
      </c>
      <c r="Q2637" s="117">
        <f>IF(INDEX($P$2:$P$4096,MATCH($B$7,$P$2:$P$4096,1)+ROWS(Q$2:$Q2637))&lt;=$B$8,INDEX($P$2:$P$4096,MATCH($B$7,$P$2:$P$4096,1)+ROWS(Q$2:$Q2637)),"")</f>
        <v>393.4920841443149</v>
      </c>
      <c r="R2637" s="118">
        <f t="shared" si="432"/>
        <v>2882</v>
      </c>
      <c r="S2637" s="51">
        <f t="shared" ca="1" si="433"/>
        <v>393.4920841443149</v>
      </c>
      <c r="T2637" s="52">
        <f t="shared" ca="1" si="434"/>
        <v>2882</v>
      </c>
      <c r="U2637" s="39" t="str">
        <f t="shared" ca="1" si="435"/>
        <v>393,</v>
      </c>
      <c r="V2637" s="39" t="str">
        <f t="shared" ca="1" si="436"/>
        <v>393.4921,</v>
      </c>
      <c r="W2637" s="53" t="str">
        <f t="shared" ca="1" si="429"/>
        <v>39349,</v>
      </c>
      <c r="X2637" s="90"/>
      <c r="Y2637" s="52"/>
      <c r="Z2637" s="52"/>
      <c r="AA2637" s="52"/>
      <c r="AB2637" s="52"/>
      <c r="AC2637" s="52"/>
      <c r="AD2637" s="52"/>
      <c r="AE2637" s="52"/>
      <c r="AF2637" s="52"/>
      <c r="AG2637" s="52"/>
      <c r="AH2637" s="52"/>
    </row>
    <row r="2638" spans="11:34" ht="15" thickBot="1" x14ac:dyDescent="0.3">
      <c r="K2638" s="109"/>
      <c r="L2638" s="116">
        <v>2637</v>
      </c>
      <c r="M2638" s="33">
        <f t="shared" si="427"/>
        <v>1.9318681318681319</v>
      </c>
      <c r="N2638" s="33">
        <f t="shared" si="428"/>
        <v>0.46740126540126536</v>
      </c>
      <c r="O2638" s="112">
        <f t="shared" si="430"/>
        <v>231.38676505013134</v>
      </c>
      <c r="P2638" s="33">
        <f t="shared" si="431"/>
        <v>354.76703790844448</v>
      </c>
      <c r="Q2638" s="117">
        <f>IF(INDEX($P$2:$P$4096,MATCH($B$7,$P$2:$P$4096,1)+ROWS(Q$2:$Q2638))&lt;=$B$8,INDEX($P$2:$P$4096,MATCH($B$7,$P$2:$P$4096,1)+ROWS(Q$2:$Q2638)),"")</f>
        <v>393.65117439727118</v>
      </c>
      <c r="R2638" s="118">
        <f t="shared" si="432"/>
        <v>2883</v>
      </c>
      <c r="S2638" s="51">
        <f t="shared" ca="1" si="433"/>
        <v>393.65117439727118</v>
      </c>
      <c r="T2638" s="52">
        <f t="shared" ca="1" si="434"/>
        <v>2883</v>
      </c>
      <c r="U2638" s="39" t="str">
        <f t="shared" ca="1" si="435"/>
        <v>394,</v>
      </c>
      <c r="V2638" s="39" t="str">
        <f t="shared" ca="1" si="436"/>
        <v>393.6512,</v>
      </c>
      <c r="W2638" s="53" t="str">
        <f t="shared" ca="1" si="429"/>
        <v>39365,</v>
      </c>
      <c r="X2638" s="90"/>
      <c r="Y2638" s="52"/>
      <c r="Z2638" s="52"/>
      <c r="AA2638" s="52"/>
      <c r="AB2638" s="52"/>
      <c r="AC2638" s="52"/>
      <c r="AD2638" s="52"/>
      <c r="AE2638" s="52"/>
      <c r="AF2638" s="52"/>
      <c r="AG2638" s="52"/>
      <c r="AH2638" s="52"/>
    </row>
    <row r="2639" spans="11:34" ht="15" thickBot="1" x14ac:dyDescent="0.3">
      <c r="K2639" s="109"/>
      <c r="L2639" s="116">
        <v>2638</v>
      </c>
      <c r="M2639" s="33">
        <f t="shared" si="427"/>
        <v>1.9326007326007326</v>
      </c>
      <c r="N2639" s="33">
        <f t="shared" si="428"/>
        <v>0.46751226551226549</v>
      </c>
      <c r="O2639" s="112">
        <f t="shared" si="430"/>
        <v>231.44171560013143</v>
      </c>
      <c r="P2639" s="33">
        <f t="shared" si="431"/>
        <v>354.9240923985862</v>
      </c>
      <c r="Q2639" s="117">
        <f>IF(INDEX($P$2:$P$4096,MATCH($B$7,$P$2:$P$4096,1)+ROWS(Q$2:$Q2639))&lt;=$B$8,INDEX($P$2:$P$4096,MATCH($B$7,$P$2:$P$4096,1)+ROWS(Q$2:$Q2639)),"")</f>
        <v>393.81027312844498</v>
      </c>
      <c r="R2639" s="118">
        <f t="shared" si="432"/>
        <v>2884</v>
      </c>
      <c r="S2639" s="51">
        <f t="shared" ca="1" si="433"/>
        <v>393.81027312844498</v>
      </c>
      <c r="T2639" s="52">
        <f t="shared" ca="1" si="434"/>
        <v>2884</v>
      </c>
      <c r="U2639" s="39" t="str">
        <f t="shared" ca="1" si="435"/>
        <v>394,</v>
      </c>
      <c r="V2639" s="39" t="str">
        <f t="shared" ca="1" si="436"/>
        <v>393.8103,</v>
      </c>
      <c r="W2639" s="53" t="str">
        <f t="shared" ca="1" si="429"/>
        <v>39381,</v>
      </c>
      <c r="X2639" s="90"/>
      <c r="Y2639" s="52"/>
      <c r="Z2639" s="52"/>
      <c r="AA2639" s="52"/>
      <c r="AB2639" s="52"/>
      <c r="AC2639" s="52"/>
      <c r="AD2639" s="52"/>
      <c r="AE2639" s="52"/>
      <c r="AF2639" s="52"/>
      <c r="AG2639" s="52"/>
      <c r="AH2639" s="52"/>
    </row>
    <row r="2640" spans="11:34" ht="15" thickBot="1" x14ac:dyDescent="0.3">
      <c r="K2640" s="109"/>
      <c r="L2640" s="116">
        <v>2639</v>
      </c>
      <c r="M2640" s="33">
        <f t="shared" si="427"/>
        <v>1.9333333333333333</v>
      </c>
      <c r="N2640" s="33">
        <f t="shared" si="428"/>
        <v>0.46762326562326562</v>
      </c>
      <c r="O2640" s="112">
        <f t="shared" si="430"/>
        <v>231.49666615013149</v>
      </c>
      <c r="P2640" s="33">
        <f t="shared" si="431"/>
        <v>355.08115503364246</v>
      </c>
      <c r="Q2640" s="117">
        <f>IF(INDEX($P$2:$P$4096,MATCH($B$7,$P$2:$P$4096,1)+ROWS(Q$2:$Q2640))&lt;=$B$8,INDEX($P$2:$P$4096,MATCH($B$7,$P$2:$P$4096,1)+ROWS(Q$2:$Q2640)),"")</f>
        <v>393.96938033923817</v>
      </c>
      <c r="R2640" s="118">
        <f t="shared" si="432"/>
        <v>2885</v>
      </c>
      <c r="S2640" s="51">
        <f t="shared" ca="1" si="433"/>
        <v>393.96938033923817</v>
      </c>
      <c r="T2640" s="52">
        <f t="shared" ca="1" si="434"/>
        <v>2885</v>
      </c>
      <c r="U2640" s="39" t="str">
        <f t="shared" ca="1" si="435"/>
        <v>394,</v>
      </c>
      <c r="V2640" s="39" t="str">
        <f t="shared" ca="1" si="436"/>
        <v>393.9694,</v>
      </c>
      <c r="W2640" s="53" t="str">
        <f t="shared" ca="1" si="429"/>
        <v>39397,</v>
      </c>
      <c r="X2640" s="90"/>
      <c r="Y2640" s="52"/>
      <c r="Z2640" s="52"/>
      <c r="AA2640" s="52"/>
      <c r="AB2640" s="52"/>
      <c r="AC2640" s="52"/>
      <c r="AD2640" s="52"/>
      <c r="AE2640" s="52"/>
      <c r="AF2640" s="52"/>
      <c r="AG2640" s="52"/>
      <c r="AH2640" s="52"/>
    </row>
    <row r="2641" spans="11:34" ht="15" thickBot="1" x14ac:dyDescent="0.3">
      <c r="K2641" s="109"/>
      <c r="L2641" s="116">
        <v>2640</v>
      </c>
      <c r="M2641" s="33">
        <f t="shared" si="427"/>
        <v>1.9340659340659341</v>
      </c>
      <c r="N2641" s="33">
        <f t="shared" si="428"/>
        <v>0.46773426573426574</v>
      </c>
      <c r="O2641" s="112">
        <f t="shared" si="430"/>
        <v>231.55161670013155</v>
      </c>
      <c r="P2641" s="33">
        <f t="shared" si="431"/>
        <v>355.23822581493397</v>
      </c>
      <c r="Q2641" s="117">
        <f>IF(INDEX($P$2:$P$4096,MATCH($B$7,$P$2:$P$4096,1)+ROWS(Q$2:$Q2641))&lt;=$B$8,INDEX($P$2:$P$4096,MATCH($B$7,$P$2:$P$4096,1)+ROWS(Q$2:$Q2641)),"")</f>
        <v>394.12849603105229</v>
      </c>
      <c r="R2641" s="118">
        <f t="shared" si="432"/>
        <v>2886</v>
      </c>
      <c r="S2641" s="51">
        <f t="shared" ca="1" si="433"/>
        <v>394.12849603105229</v>
      </c>
      <c r="T2641" s="52">
        <f t="shared" ca="1" si="434"/>
        <v>2886</v>
      </c>
      <c r="U2641" s="39" t="str">
        <f t="shared" ca="1" si="435"/>
        <v>394,</v>
      </c>
      <c r="V2641" s="39" t="str">
        <f t="shared" ca="1" si="436"/>
        <v>394.1285,</v>
      </c>
      <c r="W2641" s="53" t="str">
        <f t="shared" ca="1" si="429"/>
        <v>39413,</v>
      </c>
      <c r="X2641" s="90"/>
      <c r="Y2641" s="52"/>
      <c r="Z2641" s="52"/>
      <c r="AA2641" s="52"/>
      <c r="AB2641" s="52"/>
      <c r="AC2641" s="52"/>
      <c r="AD2641" s="52"/>
      <c r="AE2641" s="52"/>
      <c r="AF2641" s="52"/>
      <c r="AG2641" s="52"/>
      <c r="AH2641" s="52"/>
    </row>
    <row r="2642" spans="11:34" ht="15" thickBot="1" x14ac:dyDescent="0.3">
      <c r="K2642" s="109"/>
      <c r="L2642" s="116">
        <v>2641</v>
      </c>
      <c r="M2642" s="33">
        <f t="shared" si="427"/>
        <v>1.9347985347985348</v>
      </c>
      <c r="N2642" s="33">
        <f t="shared" si="428"/>
        <v>0.46784526584526581</v>
      </c>
      <c r="O2642" s="112">
        <f t="shared" si="430"/>
        <v>231.60656725013158</v>
      </c>
      <c r="P2642" s="33">
        <f t="shared" si="431"/>
        <v>355.39530474378097</v>
      </c>
      <c r="Q2642" s="117">
        <f>IF(INDEX($P$2:$P$4096,MATCH($B$7,$P$2:$P$4096,1)+ROWS(Q$2:$Q2642))&lt;=$B$8,INDEX($P$2:$P$4096,MATCH($B$7,$P$2:$P$4096,1)+ROWS(Q$2:$Q2642)),"")</f>
        <v>394.2876202052891</v>
      </c>
      <c r="R2642" s="118">
        <f t="shared" si="432"/>
        <v>2887</v>
      </c>
      <c r="S2642" s="51">
        <f t="shared" ca="1" si="433"/>
        <v>394.2876202052891</v>
      </c>
      <c r="T2642" s="52">
        <f t="shared" ca="1" si="434"/>
        <v>2887</v>
      </c>
      <c r="U2642" s="39" t="str">
        <f t="shared" ca="1" si="435"/>
        <v>394,</v>
      </c>
      <c r="V2642" s="39" t="str">
        <f t="shared" ca="1" si="436"/>
        <v>394.2876,</v>
      </c>
      <c r="W2642" s="53" t="str">
        <f t="shared" ca="1" si="429"/>
        <v>39429,</v>
      </c>
      <c r="X2642" s="90"/>
      <c r="Y2642" s="52"/>
      <c r="Z2642" s="52"/>
      <c r="AA2642" s="52"/>
      <c r="AB2642" s="52"/>
      <c r="AC2642" s="52"/>
      <c r="AD2642" s="52"/>
      <c r="AE2642" s="52"/>
      <c r="AF2642" s="52"/>
      <c r="AG2642" s="52"/>
      <c r="AH2642" s="52"/>
    </row>
    <row r="2643" spans="11:34" ht="15" thickBot="1" x14ac:dyDescent="0.3">
      <c r="K2643" s="109"/>
      <c r="L2643" s="116">
        <v>2642</v>
      </c>
      <c r="M2643" s="33">
        <f t="shared" si="427"/>
        <v>1.9355311355311355</v>
      </c>
      <c r="N2643" s="33">
        <f t="shared" si="428"/>
        <v>0.46795626595626594</v>
      </c>
      <c r="O2643" s="112">
        <f t="shared" si="430"/>
        <v>231.66151780013163</v>
      </c>
      <c r="P2643" s="33">
        <f t="shared" si="431"/>
        <v>355.55239182150495</v>
      </c>
      <c r="Q2643" s="117">
        <f>IF(INDEX($P$2:$P$4096,MATCH($B$7,$P$2:$P$4096,1)+ROWS(Q$2:$Q2643))&lt;=$B$8,INDEX($P$2:$P$4096,MATCH($B$7,$P$2:$P$4096,1)+ROWS(Q$2:$Q2643)),"")</f>
        <v>394.44675286335081</v>
      </c>
      <c r="R2643" s="118">
        <f t="shared" si="432"/>
        <v>2888</v>
      </c>
      <c r="S2643" s="51">
        <f t="shared" ca="1" si="433"/>
        <v>394.44675286335081</v>
      </c>
      <c r="T2643" s="52">
        <f t="shared" ca="1" si="434"/>
        <v>2888</v>
      </c>
      <c r="U2643" s="39" t="str">
        <f t="shared" ca="1" si="435"/>
        <v>394,</v>
      </c>
      <c r="V2643" s="39" t="str">
        <f t="shared" ca="1" si="436"/>
        <v>394.4468,</v>
      </c>
      <c r="W2643" s="53" t="str">
        <f t="shared" ca="1" si="429"/>
        <v>39445,</v>
      </c>
      <c r="X2643" s="90"/>
      <c r="Y2643" s="52"/>
      <c r="Z2643" s="52"/>
      <c r="AA2643" s="52"/>
      <c r="AB2643" s="52"/>
      <c r="AC2643" s="52"/>
      <c r="AD2643" s="52"/>
      <c r="AE2643" s="52"/>
      <c r="AF2643" s="52"/>
      <c r="AG2643" s="52"/>
      <c r="AH2643" s="52"/>
    </row>
    <row r="2644" spans="11:34" ht="15" thickBot="1" x14ac:dyDescent="0.3">
      <c r="K2644" s="109"/>
      <c r="L2644" s="116">
        <v>2643</v>
      </c>
      <c r="M2644" s="33">
        <f t="shared" si="427"/>
        <v>1.9362637362637363</v>
      </c>
      <c r="N2644" s="33">
        <f t="shared" si="428"/>
        <v>0.46806726606726606</v>
      </c>
      <c r="O2644" s="112">
        <f t="shared" si="430"/>
        <v>231.71646835013169</v>
      </c>
      <c r="P2644" s="33">
        <f t="shared" si="431"/>
        <v>355.70948704942731</v>
      </c>
      <c r="Q2644" s="117">
        <f>IF(INDEX($P$2:$P$4096,MATCH($B$7,$P$2:$P$4096,1)+ROWS(Q$2:$Q2644))&lt;=$B$8,INDEX($P$2:$P$4096,MATCH($B$7,$P$2:$P$4096,1)+ROWS(Q$2:$Q2644)),"")</f>
        <v>394.60589400664043</v>
      </c>
      <c r="R2644" s="118">
        <f t="shared" si="432"/>
        <v>2889</v>
      </c>
      <c r="S2644" s="51">
        <f t="shared" ca="1" si="433"/>
        <v>394.60589400664043</v>
      </c>
      <c r="T2644" s="52">
        <f t="shared" ca="1" si="434"/>
        <v>2889</v>
      </c>
      <c r="U2644" s="39" t="str">
        <f t="shared" ca="1" si="435"/>
        <v>395,</v>
      </c>
      <c r="V2644" s="39" t="str">
        <f t="shared" ca="1" si="436"/>
        <v>394.6059,</v>
      </c>
      <c r="W2644" s="53" t="str">
        <f t="shared" ca="1" si="429"/>
        <v>39461,</v>
      </c>
      <c r="X2644" s="90"/>
      <c r="Y2644" s="52"/>
      <c r="Z2644" s="52"/>
      <c r="AA2644" s="52"/>
      <c r="AB2644" s="52"/>
      <c r="AC2644" s="52"/>
      <c r="AD2644" s="52"/>
      <c r="AE2644" s="52"/>
      <c r="AF2644" s="52"/>
      <c r="AG2644" s="52"/>
      <c r="AH2644" s="52"/>
    </row>
    <row r="2645" spans="11:34" ht="15" thickBot="1" x14ac:dyDescent="0.3">
      <c r="K2645" s="109"/>
      <c r="L2645" s="116">
        <v>2644</v>
      </c>
      <c r="M2645" s="33">
        <f t="shared" si="427"/>
        <v>1.936996336996337</v>
      </c>
      <c r="N2645" s="33">
        <f t="shared" si="428"/>
        <v>0.46817826617826613</v>
      </c>
      <c r="O2645" s="112">
        <f t="shared" si="430"/>
        <v>231.77141890013175</v>
      </c>
      <c r="P2645" s="33">
        <f t="shared" si="431"/>
        <v>355.86659042886976</v>
      </c>
      <c r="Q2645" s="117">
        <f>IF(INDEX($P$2:$P$4096,MATCH($B$7,$P$2:$P$4096,1)+ROWS(Q$2:$Q2645))&lt;=$B$8,INDEX($P$2:$P$4096,MATCH($B$7,$P$2:$P$4096,1)+ROWS(Q$2:$Q2645)),"")</f>
        <v>394.76504363656062</v>
      </c>
      <c r="R2645" s="118">
        <f t="shared" si="432"/>
        <v>2890</v>
      </c>
      <c r="S2645" s="51">
        <f t="shared" ca="1" si="433"/>
        <v>394.76504363656062</v>
      </c>
      <c r="T2645" s="52">
        <f t="shared" ca="1" si="434"/>
        <v>2890</v>
      </c>
      <c r="U2645" s="39" t="str">
        <f t="shared" ca="1" si="435"/>
        <v>395,</v>
      </c>
      <c r="V2645" s="39" t="str">
        <f t="shared" ca="1" si="436"/>
        <v>394.765,</v>
      </c>
      <c r="W2645" s="53" t="str">
        <f t="shared" ca="1" si="429"/>
        <v>39477,</v>
      </c>
      <c r="X2645" s="90"/>
      <c r="Y2645" s="52"/>
      <c r="Z2645" s="52"/>
      <c r="AA2645" s="52"/>
      <c r="AB2645" s="52"/>
      <c r="AC2645" s="52"/>
      <c r="AD2645" s="52"/>
      <c r="AE2645" s="52"/>
      <c r="AF2645" s="52"/>
      <c r="AG2645" s="52"/>
      <c r="AH2645" s="52"/>
    </row>
    <row r="2646" spans="11:34" ht="15" thickBot="1" x14ac:dyDescent="0.3">
      <c r="K2646" s="109"/>
      <c r="L2646" s="116">
        <v>2645</v>
      </c>
      <c r="M2646" s="33">
        <f t="shared" si="427"/>
        <v>1.9377289377289377</v>
      </c>
      <c r="N2646" s="33">
        <f t="shared" si="428"/>
        <v>0.46828926628926626</v>
      </c>
      <c r="O2646" s="112">
        <f t="shared" si="430"/>
        <v>231.82636945013181</v>
      </c>
      <c r="P2646" s="33">
        <f t="shared" si="431"/>
        <v>356.02370196115447</v>
      </c>
      <c r="Q2646" s="117">
        <f>IF(INDEX($P$2:$P$4096,MATCH($B$7,$P$2:$P$4096,1)+ROWS(Q$2:$Q2646))&lt;=$B$8,INDEX($P$2:$P$4096,MATCH($B$7,$P$2:$P$4096,1)+ROWS(Q$2:$Q2646)),"")</f>
        <v>394.92420175451508</v>
      </c>
      <c r="R2646" s="118">
        <f t="shared" si="432"/>
        <v>2891</v>
      </c>
      <c r="S2646" s="51">
        <f t="shared" ca="1" si="433"/>
        <v>394.92420175451508</v>
      </c>
      <c r="T2646" s="52">
        <f t="shared" ca="1" si="434"/>
        <v>2891</v>
      </c>
      <c r="U2646" s="39" t="str">
        <f t="shared" ca="1" si="435"/>
        <v>395,</v>
      </c>
      <c r="V2646" s="39" t="str">
        <f t="shared" ca="1" si="436"/>
        <v>394.9242,</v>
      </c>
      <c r="W2646" s="53" t="str">
        <f t="shared" ca="1" si="429"/>
        <v>39492,</v>
      </c>
      <c r="X2646" s="90"/>
      <c r="Y2646" s="52"/>
      <c r="Z2646" s="52"/>
      <c r="AA2646" s="52"/>
      <c r="AB2646" s="52"/>
      <c r="AC2646" s="52"/>
      <c r="AD2646" s="52"/>
      <c r="AE2646" s="52"/>
      <c r="AF2646" s="52"/>
      <c r="AG2646" s="52"/>
      <c r="AH2646" s="52"/>
    </row>
    <row r="2647" spans="11:34" ht="15" thickBot="1" x14ac:dyDescent="0.3">
      <c r="K2647" s="109"/>
      <c r="L2647" s="116">
        <v>2646</v>
      </c>
      <c r="M2647" s="33">
        <f t="shared" si="427"/>
        <v>1.9384615384615385</v>
      </c>
      <c r="N2647" s="33">
        <f t="shared" si="428"/>
        <v>0.46840026640026639</v>
      </c>
      <c r="O2647" s="112">
        <f t="shared" si="430"/>
        <v>231.88132000013186</v>
      </c>
      <c r="P2647" s="33">
        <f t="shared" si="431"/>
        <v>356.1808216476033</v>
      </c>
      <c r="Q2647" s="117">
        <f>IF(INDEX($P$2:$P$4096,MATCH($B$7,$P$2:$P$4096,1)+ROWS(Q$2:$Q2647))&lt;=$B$8,INDEX($P$2:$P$4096,MATCH($B$7,$P$2:$P$4096,1)+ROWS(Q$2:$Q2647)),"")</f>
        <v>395.08336836190659</v>
      </c>
      <c r="R2647" s="118">
        <f t="shared" si="432"/>
        <v>2892</v>
      </c>
      <c r="S2647" s="51">
        <f t="shared" ca="1" si="433"/>
        <v>395.08336836190659</v>
      </c>
      <c r="T2647" s="52">
        <f t="shared" ca="1" si="434"/>
        <v>2892</v>
      </c>
      <c r="U2647" s="39" t="str">
        <f t="shared" ca="1" si="435"/>
        <v>395,</v>
      </c>
      <c r="V2647" s="39" t="str">
        <f t="shared" ca="1" si="436"/>
        <v>395.0834,</v>
      </c>
      <c r="W2647" s="53" t="str">
        <f t="shared" ca="1" si="429"/>
        <v>39508,</v>
      </c>
      <c r="X2647" s="90"/>
      <c r="Y2647" s="52"/>
      <c r="Z2647" s="52"/>
      <c r="AA2647" s="52"/>
      <c r="AB2647" s="52"/>
      <c r="AC2647" s="52"/>
      <c r="AD2647" s="52"/>
      <c r="AE2647" s="52"/>
      <c r="AF2647" s="52"/>
      <c r="AG2647" s="52"/>
      <c r="AH2647" s="52"/>
    </row>
    <row r="2648" spans="11:34" ht="15" thickBot="1" x14ac:dyDescent="0.3">
      <c r="K2648" s="109"/>
      <c r="L2648" s="116">
        <v>2647</v>
      </c>
      <c r="M2648" s="33">
        <f t="shared" si="427"/>
        <v>1.9391941391941392</v>
      </c>
      <c r="N2648" s="33">
        <f t="shared" si="428"/>
        <v>0.46851126651126651</v>
      </c>
      <c r="O2648" s="112">
        <f t="shared" si="430"/>
        <v>231.93627055013192</v>
      </c>
      <c r="P2648" s="33">
        <f t="shared" si="431"/>
        <v>356.33794948953954</v>
      </c>
      <c r="Q2648" s="117">
        <f>IF(INDEX($P$2:$P$4096,MATCH($B$7,$P$2:$P$4096,1)+ROWS(Q$2:$Q2648))&lt;=$B$8,INDEX($P$2:$P$4096,MATCH($B$7,$P$2:$P$4096,1)+ROWS(Q$2:$Q2648)),"")</f>
        <v>395.24254346014021</v>
      </c>
      <c r="R2648" s="118">
        <f t="shared" si="432"/>
        <v>2893</v>
      </c>
      <c r="S2648" s="51">
        <f t="shared" ca="1" si="433"/>
        <v>395.24254346014021</v>
      </c>
      <c r="T2648" s="52">
        <f t="shared" ca="1" si="434"/>
        <v>2893</v>
      </c>
      <c r="U2648" s="39" t="str">
        <f t="shared" ca="1" si="435"/>
        <v>395,</v>
      </c>
      <c r="V2648" s="39" t="str">
        <f t="shared" ca="1" si="436"/>
        <v>395.2425,</v>
      </c>
      <c r="W2648" s="53" t="str">
        <f t="shared" ca="1" si="429"/>
        <v>39524,</v>
      </c>
      <c r="X2648" s="90"/>
      <c r="Y2648" s="52"/>
      <c r="Z2648" s="52"/>
      <c r="AA2648" s="52"/>
      <c r="AB2648" s="52"/>
      <c r="AC2648" s="52"/>
      <c r="AD2648" s="52"/>
      <c r="AE2648" s="52"/>
      <c r="AF2648" s="52"/>
      <c r="AG2648" s="52"/>
      <c r="AH2648" s="52"/>
    </row>
    <row r="2649" spans="11:34" ht="15" thickBot="1" x14ac:dyDescent="0.3">
      <c r="K2649" s="109"/>
      <c r="L2649" s="116">
        <v>2648</v>
      </c>
      <c r="M2649" s="33">
        <f t="shared" si="427"/>
        <v>1.9399267399267399</v>
      </c>
      <c r="N2649" s="33">
        <f t="shared" si="428"/>
        <v>0.46862226662226658</v>
      </c>
      <c r="O2649" s="112">
        <f t="shared" si="430"/>
        <v>231.99122110013195</v>
      </c>
      <c r="P2649" s="33">
        <f t="shared" si="431"/>
        <v>356.49508548828595</v>
      </c>
      <c r="Q2649" s="117">
        <f>IF(INDEX($P$2:$P$4096,MATCH($B$7,$P$2:$P$4096,1)+ROWS(Q$2:$Q2649))&lt;=$B$8,INDEX($P$2:$P$4096,MATCH($B$7,$P$2:$P$4096,1)+ROWS(Q$2:$Q2649)),"")</f>
        <v>395.40172705061974</v>
      </c>
      <c r="R2649" s="118">
        <f t="shared" si="432"/>
        <v>2894</v>
      </c>
      <c r="S2649" s="51">
        <f t="shared" ca="1" si="433"/>
        <v>395.40172705061974</v>
      </c>
      <c r="T2649" s="52">
        <f t="shared" ca="1" si="434"/>
        <v>2894</v>
      </c>
      <c r="U2649" s="39" t="str">
        <f t="shared" ca="1" si="435"/>
        <v>395,</v>
      </c>
      <c r="V2649" s="39" t="str">
        <f t="shared" ca="1" si="436"/>
        <v>395.4017,</v>
      </c>
      <c r="W2649" s="53" t="str">
        <f t="shared" ca="1" si="429"/>
        <v>39540,</v>
      </c>
      <c r="X2649" s="90"/>
      <c r="Y2649" s="52"/>
      <c r="Z2649" s="52"/>
      <c r="AA2649" s="52"/>
      <c r="AB2649" s="52"/>
      <c r="AC2649" s="52"/>
      <c r="AD2649" s="52"/>
      <c r="AE2649" s="52"/>
      <c r="AF2649" s="52"/>
      <c r="AG2649" s="52"/>
      <c r="AH2649" s="52"/>
    </row>
    <row r="2650" spans="11:34" ht="15" thickBot="1" x14ac:dyDescent="0.3">
      <c r="K2650" s="109"/>
      <c r="L2650" s="116">
        <v>2649</v>
      </c>
      <c r="M2650" s="33">
        <f t="shared" si="427"/>
        <v>1.9406593406593406</v>
      </c>
      <c r="N2650" s="33">
        <f t="shared" si="428"/>
        <v>0.46873326673326671</v>
      </c>
      <c r="O2650" s="112">
        <f t="shared" si="430"/>
        <v>232.04617165013201</v>
      </c>
      <c r="P2650" s="33">
        <f t="shared" si="431"/>
        <v>356.65222964516607</v>
      </c>
      <c r="Q2650" s="117">
        <f>IF(INDEX($P$2:$P$4096,MATCH($B$7,$P$2:$P$4096,1)+ROWS(Q$2:$Q2650))&lt;=$B$8,INDEX($P$2:$P$4096,MATCH($B$7,$P$2:$P$4096,1)+ROWS(Q$2:$Q2650)),"")</f>
        <v>395.56091913474955</v>
      </c>
      <c r="R2650" s="118">
        <f t="shared" si="432"/>
        <v>2895</v>
      </c>
      <c r="S2650" s="51">
        <f t="shared" ca="1" si="433"/>
        <v>395.56091913474955</v>
      </c>
      <c r="T2650" s="52">
        <f t="shared" ca="1" si="434"/>
        <v>2895</v>
      </c>
      <c r="U2650" s="39" t="str">
        <f t="shared" ca="1" si="435"/>
        <v>396,</v>
      </c>
      <c r="V2650" s="39" t="str">
        <f t="shared" ca="1" si="436"/>
        <v>395.5609,</v>
      </c>
      <c r="W2650" s="53" t="str">
        <f t="shared" ca="1" si="429"/>
        <v>39556,</v>
      </c>
      <c r="X2650" s="90"/>
      <c r="Y2650" s="52"/>
      <c r="Z2650" s="52"/>
      <c r="AA2650" s="52"/>
      <c r="AB2650" s="52"/>
      <c r="AC2650" s="52"/>
      <c r="AD2650" s="52"/>
      <c r="AE2650" s="52"/>
      <c r="AF2650" s="52"/>
      <c r="AG2650" s="52"/>
      <c r="AH2650" s="52"/>
    </row>
    <row r="2651" spans="11:34" ht="15" thickBot="1" x14ac:dyDescent="0.3">
      <c r="K2651" s="109"/>
      <c r="L2651" s="116">
        <v>2650</v>
      </c>
      <c r="M2651" s="33">
        <f t="shared" si="427"/>
        <v>1.9413919413919414</v>
      </c>
      <c r="N2651" s="33">
        <f t="shared" si="428"/>
        <v>0.46884426684426683</v>
      </c>
      <c r="O2651" s="112">
        <f t="shared" si="430"/>
        <v>232.1011222001321</v>
      </c>
      <c r="P2651" s="33">
        <f t="shared" si="431"/>
        <v>356.80938196150368</v>
      </c>
      <c r="Q2651" s="117">
        <f>IF(INDEX($P$2:$P$4096,MATCH($B$7,$P$2:$P$4096,1)+ROWS(Q$2:$Q2651))&lt;=$B$8,INDEX($P$2:$P$4096,MATCH($B$7,$P$2:$P$4096,1)+ROWS(Q$2:$Q2651)),"")</f>
        <v>395.72011971393562</v>
      </c>
      <c r="R2651" s="118">
        <f t="shared" si="432"/>
        <v>2896</v>
      </c>
      <c r="S2651" s="51">
        <f t="shared" ca="1" si="433"/>
        <v>395.72011971393562</v>
      </c>
      <c r="T2651" s="52">
        <f t="shared" ca="1" si="434"/>
        <v>2896</v>
      </c>
      <c r="U2651" s="39" t="str">
        <f t="shared" ca="1" si="435"/>
        <v>396,</v>
      </c>
      <c r="V2651" s="39" t="str">
        <f t="shared" ca="1" si="436"/>
        <v>395.7201,</v>
      </c>
      <c r="W2651" s="53" t="str">
        <f t="shared" ca="1" si="429"/>
        <v>39572,</v>
      </c>
      <c r="X2651" s="90"/>
      <c r="Y2651" s="52"/>
      <c r="Z2651" s="52"/>
      <c r="AA2651" s="52"/>
      <c r="AB2651" s="52"/>
      <c r="AC2651" s="52"/>
      <c r="AD2651" s="52"/>
      <c r="AE2651" s="52"/>
      <c r="AF2651" s="52"/>
      <c r="AG2651" s="52"/>
      <c r="AH2651" s="52"/>
    </row>
    <row r="2652" spans="11:34" ht="15" thickBot="1" x14ac:dyDescent="0.3">
      <c r="K2652" s="109"/>
      <c r="L2652" s="116">
        <v>2651</v>
      </c>
      <c r="M2652" s="33">
        <f t="shared" si="427"/>
        <v>1.9421245421245421</v>
      </c>
      <c r="N2652" s="33">
        <f t="shared" si="428"/>
        <v>0.46895526695526696</v>
      </c>
      <c r="O2652" s="112">
        <f t="shared" si="430"/>
        <v>232.15607275013215</v>
      </c>
      <c r="P2652" s="33">
        <f t="shared" si="431"/>
        <v>356.96654243862241</v>
      </c>
      <c r="Q2652" s="117">
        <f>IF(INDEX($P$2:$P$4096,MATCH($B$7,$P$2:$P$4096,1)+ROWS(Q$2:$Q2652))&lt;=$B$8,INDEX($P$2:$P$4096,MATCH($B$7,$P$2:$P$4096,1)+ROWS(Q$2:$Q2652)),"")</f>
        <v>395.8793287895823</v>
      </c>
      <c r="R2652" s="118">
        <f t="shared" si="432"/>
        <v>2897</v>
      </c>
      <c r="S2652" s="51">
        <f t="shared" ca="1" si="433"/>
        <v>395.8793287895823</v>
      </c>
      <c r="T2652" s="52">
        <f t="shared" ca="1" si="434"/>
        <v>2897</v>
      </c>
      <c r="U2652" s="39" t="str">
        <f t="shared" ca="1" si="435"/>
        <v>396,</v>
      </c>
      <c r="V2652" s="39" t="str">
        <f t="shared" ca="1" si="436"/>
        <v>395.8793,</v>
      </c>
      <c r="W2652" s="53" t="str">
        <f t="shared" ca="1" si="429"/>
        <v>39588,</v>
      </c>
      <c r="X2652" s="90"/>
      <c r="Y2652" s="52"/>
      <c r="Z2652" s="52"/>
      <c r="AA2652" s="52"/>
      <c r="AB2652" s="52"/>
      <c r="AC2652" s="52"/>
      <c r="AD2652" s="52"/>
      <c r="AE2652" s="52"/>
      <c r="AF2652" s="52"/>
      <c r="AG2652" s="52"/>
      <c r="AH2652" s="52"/>
    </row>
    <row r="2653" spans="11:34" ht="15" thickBot="1" x14ac:dyDescent="0.3">
      <c r="K2653" s="109"/>
      <c r="L2653" s="116">
        <v>2652</v>
      </c>
      <c r="M2653" s="33">
        <f t="shared" si="427"/>
        <v>1.9428571428571428</v>
      </c>
      <c r="N2653" s="33">
        <f t="shared" si="428"/>
        <v>0.46906626706626703</v>
      </c>
      <c r="O2653" s="112">
        <f t="shared" si="430"/>
        <v>232.21102330013218</v>
      </c>
      <c r="P2653" s="33">
        <f t="shared" si="431"/>
        <v>357.12371107784662</v>
      </c>
      <c r="Q2653" s="117">
        <f>IF(INDEX($P$2:$P$4096,MATCH($B$7,$P$2:$P$4096,1)+ROWS(Q$2:$Q2653))&lt;=$B$8,INDEX($P$2:$P$4096,MATCH($B$7,$P$2:$P$4096,1)+ROWS(Q$2:$Q2653)),"")</f>
        <v>396.03854636309558</v>
      </c>
      <c r="R2653" s="118">
        <f t="shared" si="432"/>
        <v>2898</v>
      </c>
      <c r="S2653" s="51">
        <f t="shared" ca="1" si="433"/>
        <v>396.03854636309558</v>
      </c>
      <c r="T2653" s="52">
        <f t="shared" ca="1" si="434"/>
        <v>2898</v>
      </c>
      <c r="U2653" s="39" t="str">
        <f t="shared" ca="1" si="435"/>
        <v>396,</v>
      </c>
      <c r="V2653" s="39" t="str">
        <f t="shared" ca="1" si="436"/>
        <v>396.0385,</v>
      </c>
      <c r="W2653" s="53" t="str">
        <f t="shared" ca="1" si="429"/>
        <v>39604,</v>
      </c>
      <c r="X2653" s="90"/>
      <c r="Y2653" s="52"/>
      <c r="Z2653" s="52"/>
      <c r="AA2653" s="52"/>
      <c r="AB2653" s="52"/>
      <c r="AC2653" s="52"/>
      <c r="AD2653" s="52"/>
      <c r="AE2653" s="52"/>
      <c r="AF2653" s="52"/>
      <c r="AG2653" s="52"/>
      <c r="AH2653" s="52"/>
    </row>
    <row r="2654" spans="11:34" ht="15" thickBot="1" x14ac:dyDescent="0.3">
      <c r="K2654" s="109"/>
      <c r="L2654" s="116">
        <v>2653</v>
      </c>
      <c r="M2654" s="33">
        <f t="shared" si="427"/>
        <v>1.9435897435897436</v>
      </c>
      <c r="N2654" s="33">
        <f t="shared" si="428"/>
        <v>0.46917726717726715</v>
      </c>
      <c r="O2654" s="112">
        <f t="shared" si="430"/>
        <v>232.26597385013224</v>
      </c>
      <c r="P2654" s="33">
        <f t="shared" si="431"/>
        <v>357.2808878805011</v>
      </c>
      <c r="Q2654" s="117">
        <f>IF(INDEX($P$2:$P$4096,MATCH($B$7,$P$2:$P$4096,1)+ROWS(Q$2:$Q2654))&lt;=$B$8,INDEX($P$2:$P$4096,MATCH($B$7,$P$2:$P$4096,1)+ROWS(Q$2:$Q2654)),"")</f>
        <v>396.19777243588175</v>
      </c>
      <c r="R2654" s="118">
        <f t="shared" si="432"/>
        <v>2899</v>
      </c>
      <c r="S2654" s="51">
        <f t="shared" ca="1" si="433"/>
        <v>396.19777243588175</v>
      </c>
      <c r="T2654" s="52">
        <f t="shared" ca="1" si="434"/>
        <v>2899</v>
      </c>
      <c r="U2654" s="39" t="str">
        <f t="shared" ca="1" si="435"/>
        <v>396,</v>
      </c>
      <c r="V2654" s="39" t="str">
        <f t="shared" ca="1" si="436"/>
        <v>396.1978,</v>
      </c>
      <c r="W2654" s="53" t="str">
        <f t="shared" ca="1" si="429"/>
        <v>39620,</v>
      </c>
      <c r="X2654" s="90"/>
      <c r="Y2654" s="52"/>
      <c r="Z2654" s="52"/>
      <c r="AA2654" s="52"/>
      <c r="AB2654" s="52"/>
      <c r="AC2654" s="52"/>
      <c r="AD2654" s="52"/>
      <c r="AE2654" s="52"/>
      <c r="AF2654" s="52"/>
      <c r="AG2654" s="52"/>
      <c r="AH2654" s="52"/>
    </row>
    <row r="2655" spans="11:34" ht="15" thickBot="1" x14ac:dyDescent="0.3">
      <c r="K2655" s="109"/>
      <c r="L2655" s="116">
        <v>2654</v>
      </c>
      <c r="M2655" s="33">
        <f t="shared" si="427"/>
        <v>1.9443223443223443</v>
      </c>
      <c r="N2655" s="33">
        <f t="shared" si="428"/>
        <v>0.46928826728826728</v>
      </c>
      <c r="O2655" s="112">
        <f t="shared" si="430"/>
        <v>232.3209244001323</v>
      </c>
      <c r="P2655" s="33">
        <f t="shared" si="431"/>
        <v>357.43807284791109</v>
      </c>
      <c r="Q2655" s="117">
        <f>IF(INDEX($P$2:$P$4096,MATCH($B$7,$P$2:$P$4096,1)+ROWS(Q$2:$Q2655))&lt;=$B$8,INDEX($P$2:$P$4096,MATCH($B$7,$P$2:$P$4096,1)+ROWS(Q$2:$Q2655)),"")</f>
        <v>396.357007009347</v>
      </c>
      <c r="R2655" s="118">
        <f t="shared" si="432"/>
        <v>2900</v>
      </c>
      <c r="S2655" s="51">
        <f t="shared" ca="1" si="433"/>
        <v>396.357007009347</v>
      </c>
      <c r="T2655" s="52">
        <f t="shared" ca="1" si="434"/>
        <v>2900</v>
      </c>
      <c r="U2655" s="39" t="str">
        <f t="shared" ca="1" si="435"/>
        <v>396,</v>
      </c>
      <c r="V2655" s="39" t="str">
        <f t="shared" ca="1" si="436"/>
        <v>396.357,</v>
      </c>
      <c r="W2655" s="53" t="str">
        <f t="shared" ca="1" si="429"/>
        <v>39636,</v>
      </c>
      <c r="X2655" s="90"/>
      <c r="Y2655" s="52"/>
      <c r="Z2655" s="52"/>
      <c r="AA2655" s="52"/>
      <c r="AB2655" s="52"/>
      <c r="AC2655" s="52"/>
      <c r="AD2655" s="52"/>
      <c r="AE2655" s="52"/>
      <c r="AF2655" s="52"/>
      <c r="AG2655" s="52"/>
      <c r="AH2655" s="52"/>
    </row>
    <row r="2656" spans="11:34" ht="15" thickBot="1" x14ac:dyDescent="0.3">
      <c r="K2656" s="109"/>
      <c r="L2656" s="116">
        <v>2655</v>
      </c>
      <c r="M2656" s="33">
        <f t="shared" si="427"/>
        <v>1.945054945054945</v>
      </c>
      <c r="N2656" s="33">
        <f t="shared" si="428"/>
        <v>0.46939926739926735</v>
      </c>
      <c r="O2656" s="112">
        <f t="shared" si="430"/>
        <v>232.37587495013233</v>
      </c>
      <c r="P2656" s="33">
        <f t="shared" si="431"/>
        <v>357.59526598140127</v>
      </c>
      <c r="Q2656" s="117">
        <f>IF(INDEX($P$2:$P$4096,MATCH($B$7,$P$2:$P$4096,1)+ROWS(Q$2:$Q2656))&lt;=$B$8,INDEX($P$2:$P$4096,MATCH($B$7,$P$2:$P$4096,1)+ROWS(Q$2:$Q2656)),"")</f>
        <v>396.51625008489765</v>
      </c>
      <c r="R2656" s="118">
        <f t="shared" si="432"/>
        <v>2901</v>
      </c>
      <c r="S2656" s="51">
        <f t="shared" ca="1" si="433"/>
        <v>396.51625008489765</v>
      </c>
      <c r="T2656" s="52">
        <f t="shared" ca="1" si="434"/>
        <v>2901</v>
      </c>
      <c r="U2656" s="39" t="str">
        <f t="shared" ca="1" si="435"/>
        <v>397,</v>
      </c>
      <c r="V2656" s="39" t="str">
        <f t="shared" ca="1" si="436"/>
        <v>396.5163,</v>
      </c>
      <c r="W2656" s="53" t="str">
        <f t="shared" ca="1" si="429"/>
        <v>39652,</v>
      </c>
      <c r="X2656" s="90"/>
      <c r="Y2656" s="52"/>
      <c r="Z2656" s="52"/>
      <c r="AA2656" s="52"/>
      <c r="AB2656" s="52"/>
      <c r="AC2656" s="52"/>
      <c r="AD2656" s="52"/>
      <c r="AE2656" s="52"/>
      <c r="AF2656" s="52"/>
      <c r="AG2656" s="52"/>
      <c r="AH2656" s="52"/>
    </row>
    <row r="2657" spans="11:34" ht="15" thickBot="1" x14ac:dyDescent="0.3">
      <c r="K2657" s="109"/>
      <c r="L2657" s="116">
        <v>2656</v>
      </c>
      <c r="M2657" s="33">
        <f t="shared" si="427"/>
        <v>1.9457875457875458</v>
      </c>
      <c r="N2657" s="33">
        <f t="shared" si="428"/>
        <v>0.46951026751026748</v>
      </c>
      <c r="O2657" s="112">
        <f t="shared" si="430"/>
        <v>232.43082550013241</v>
      </c>
      <c r="P2657" s="33">
        <f t="shared" si="431"/>
        <v>357.75246728229791</v>
      </c>
      <c r="Q2657" s="117">
        <f>IF(INDEX($P$2:$P$4096,MATCH($B$7,$P$2:$P$4096,1)+ROWS(Q$2:$Q2657))&lt;=$B$8,INDEX($P$2:$P$4096,MATCH($B$7,$P$2:$P$4096,1)+ROWS(Q$2:$Q2657)),"")</f>
        <v>396.67550166394147</v>
      </c>
      <c r="R2657" s="118">
        <f t="shared" si="432"/>
        <v>2902</v>
      </c>
      <c r="S2657" s="51">
        <f t="shared" ca="1" si="433"/>
        <v>396.67550166394147</v>
      </c>
      <c r="T2657" s="52">
        <f t="shared" ca="1" si="434"/>
        <v>2902</v>
      </c>
      <c r="U2657" s="39" t="str">
        <f t="shared" ca="1" si="435"/>
        <v>397,</v>
      </c>
      <c r="V2657" s="39" t="str">
        <f t="shared" ca="1" si="436"/>
        <v>396.6755,</v>
      </c>
      <c r="W2657" s="53" t="str">
        <f t="shared" ca="1" si="429"/>
        <v>39668,</v>
      </c>
      <c r="X2657" s="90"/>
      <c r="Y2657" s="52"/>
      <c r="Z2657" s="52"/>
      <c r="AA2657" s="52"/>
      <c r="AB2657" s="52"/>
      <c r="AC2657" s="52"/>
      <c r="AD2657" s="52"/>
      <c r="AE2657" s="52"/>
      <c r="AF2657" s="52"/>
      <c r="AG2657" s="52"/>
      <c r="AH2657" s="52"/>
    </row>
    <row r="2658" spans="11:34" ht="15" thickBot="1" x14ac:dyDescent="0.3">
      <c r="K2658" s="109"/>
      <c r="L2658" s="116">
        <v>2657</v>
      </c>
      <c r="M2658" s="33">
        <f t="shared" si="427"/>
        <v>1.9465201465201465</v>
      </c>
      <c r="N2658" s="33">
        <f t="shared" si="428"/>
        <v>0.4696212676212676</v>
      </c>
      <c r="O2658" s="112">
        <f t="shared" si="430"/>
        <v>232.48577605013247</v>
      </c>
      <c r="P2658" s="33">
        <f t="shared" si="431"/>
        <v>357.90967675192684</v>
      </c>
      <c r="Q2658" s="117">
        <f>IF(INDEX($P$2:$P$4096,MATCH($B$7,$P$2:$P$4096,1)+ROWS(Q$2:$Q2658))&lt;=$B$8,INDEX($P$2:$P$4096,MATCH($B$7,$P$2:$P$4096,1)+ROWS(Q$2:$Q2658)),"")</f>
        <v>396.83476174788501</v>
      </c>
      <c r="R2658" s="118">
        <f t="shared" si="432"/>
        <v>2903</v>
      </c>
      <c r="S2658" s="51">
        <f t="shared" ca="1" si="433"/>
        <v>396.83476174788501</v>
      </c>
      <c r="T2658" s="52">
        <f t="shared" ca="1" si="434"/>
        <v>2903</v>
      </c>
      <c r="U2658" s="39" t="str">
        <f t="shared" ca="1" si="435"/>
        <v>397,</v>
      </c>
      <c r="V2658" s="39" t="str">
        <f t="shared" ca="1" si="436"/>
        <v>396.8348,</v>
      </c>
      <c r="W2658" s="53" t="str">
        <f t="shared" ca="1" si="429"/>
        <v>39683,</v>
      </c>
      <c r="X2658" s="90"/>
      <c r="Y2658" s="52"/>
      <c r="Z2658" s="52"/>
      <c r="AA2658" s="52"/>
      <c r="AB2658" s="52"/>
      <c r="AC2658" s="52"/>
      <c r="AD2658" s="52"/>
      <c r="AE2658" s="52"/>
      <c r="AF2658" s="52"/>
      <c r="AG2658" s="52"/>
      <c r="AH2658" s="52"/>
    </row>
    <row r="2659" spans="11:34" ht="15" thickBot="1" x14ac:dyDescent="0.3">
      <c r="K2659" s="109"/>
      <c r="L2659" s="116">
        <v>2658</v>
      </c>
      <c r="M2659" s="33">
        <f t="shared" si="427"/>
        <v>1.9472527472527472</v>
      </c>
      <c r="N2659" s="33">
        <f t="shared" si="428"/>
        <v>0.46973226773226773</v>
      </c>
      <c r="O2659" s="112">
        <f t="shared" si="430"/>
        <v>232.54072660013253</v>
      </c>
      <c r="P2659" s="33">
        <f t="shared" si="431"/>
        <v>358.06689439161374</v>
      </c>
      <c r="Q2659" s="117">
        <f>IF(INDEX($P$2:$P$4096,MATCH($B$7,$P$2:$P$4096,1)+ROWS(Q$2:$Q2659))&lt;=$B$8,INDEX($P$2:$P$4096,MATCH($B$7,$P$2:$P$4096,1)+ROWS(Q$2:$Q2659)),"")</f>
        <v>396.9940303381365</v>
      </c>
      <c r="R2659" s="118">
        <f t="shared" si="432"/>
        <v>2904</v>
      </c>
      <c r="S2659" s="51">
        <f t="shared" ca="1" si="433"/>
        <v>396.9940303381365</v>
      </c>
      <c r="T2659" s="52">
        <f t="shared" ca="1" si="434"/>
        <v>2904</v>
      </c>
      <c r="U2659" s="39" t="str">
        <f t="shared" ca="1" si="435"/>
        <v>397,</v>
      </c>
      <c r="V2659" s="39" t="str">
        <f t="shared" ca="1" si="436"/>
        <v>396.994,</v>
      </c>
      <c r="W2659" s="53" t="str">
        <f t="shared" ca="1" si="429"/>
        <v>39699,</v>
      </c>
      <c r="X2659" s="90"/>
      <c r="Y2659" s="52"/>
      <c r="Z2659" s="52"/>
      <c r="AA2659" s="52"/>
      <c r="AB2659" s="52"/>
      <c r="AC2659" s="52"/>
      <c r="AD2659" s="52"/>
      <c r="AE2659" s="52"/>
      <c r="AF2659" s="52"/>
      <c r="AG2659" s="52"/>
      <c r="AH2659" s="52"/>
    </row>
    <row r="2660" spans="11:34" ht="15" thickBot="1" x14ac:dyDescent="0.3">
      <c r="K2660" s="109"/>
      <c r="L2660" s="116">
        <v>2659</v>
      </c>
      <c r="M2660" s="33">
        <f t="shared" si="427"/>
        <v>1.9479853479853479</v>
      </c>
      <c r="N2660" s="33">
        <f t="shared" si="428"/>
        <v>0.4698432678432678</v>
      </c>
      <c r="O2660" s="112">
        <f t="shared" si="430"/>
        <v>232.59567715013256</v>
      </c>
      <c r="P2660" s="33">
        <f t="shared" si="431"/>
        <v>358.22412020268592</v>
      </c>
      <c r="Q2660" s="117">
        <f>IF(INDEX($P$2:$P$4096,MATCH($B$7,$P$2:$P$4096,1)+ROWS(Q$2:$Q2660))&lt;=$B$8,INDEX($P$2:$P$4096,MATCH($B$7,$P$2:$P$4096,1)+ROWS(Q$2:$Q2660)),"")</f>
        <v>397.15330743610394</v>
      </c>
      <c r="R2660" s="118">
        <f t="shared" si="432"/>
        <v>2905</v>
      </c>
      <c r="S2660" s="51">
        <f t="shared" ca="1" si="433"/>
        <v>397.15330743610394</v>
      </c>
      <c r="T2660" s="52">
        <f t="shared" ca="1" si="434"/>
        <v>2905</v>
      </c>
      <c r="U2660" s="39" t="str">
        <f t="shared" ca="1" si="435"/>
        <v>397,</v>
      </c>
      <c r="V2660" s="39" t="str">
        <f t="shared" ca="1" si="436"/>
        <v>397.1533,</v>
      </c>
      <c r="W2660" s="53" t="str">
        <f t="shared" ca="1" si="429"/>
        <v>39715,</v>
      </c>
      <c r="X2660" s="90"/>
      <c r="Y2660" s="52"/>
      <c r="Z2660" s="52"/>
      <c r="AA2660" s="52"/>
      <c r="AB2660" s="52"/>
      <c r="AC2660" s="52"/>
      <c r="AD2660" s="52"/>
      <c r="AE2660" s="52"/>
      <c r="AF2660" s="52"/>
      <c r="AG2660" s="52"/>
      <c r="AH2660" s="52"/>
    </row>
    <row r="2661" spans="11:34" ht="15" thickBot="1" x14ac:dyDescent="0.3">
      <c r="K2661" s="109"/>
      <c r="L2661" s="116">
        <v>2660</v>
      </c>
      <c r="M2661" s="33">
        <f t="shared" si="427"/>
        <v>1.9487179487179487</v>
      </c>
      <c r="N2661" s="33">
        <f t="shared" si="428"/>
        <v>0.46995426795426792</v>
      </c>
      <c r="O2661" s="112">
        <f t="shared" si="430"/>
        <v>232.65062770013262</v>
      </c>
      <c r="P2661" s="33">
        <f t="shared" si="431"/>
        <v>358.38135418646999</v>
      </c>
      <c r="Q2661" s="117">
        <f>IF(INDEX($P$2:$P$4096,MATCH($B$7,$P$2:$P$4096,1)+ROWS(Q$2:$Q2661))&lt;=$B$8,INDEX($P$2:$P$4096,MATCH($B$7,$P$2:$P$4096,1)+ROWS(Q$2:$Q2661)),"")</f>
        <v>397.31259304319525</v>
      </c>
      <c r="R2661" s="118">
        <f t="shared" si="432"/>
        <v>2906</v>
      </c>
      <c r="S2661" s="51">
        <f t="shared" ca="1" si="433"/>
        <v>397.31259304319525</v>
      </c>
      <c r="T2661" s="52">
        <f t="shared" ca="1" si="434"/>
        <v>2906</v>
      </c>
      <c r="U2661" s="39" t="str">
        <f t="shared" ca="1" si="435"/>
        <v>397,</v>
      </c>
      <c r="V2661" s="39" t="str">
        <f t="shared" ca="1" si="436"/>
        <v>397.3126,</v>
      </c>
      <c r="W2661" s="53" t="str">
        <f t="shared" ca="1" si="429"/>
        <v>39731,</v>
      </c>
      <c r="X2661" s="90"/>
      <c r="Y2661" s="52"/>
      <c r="Z2661" s="52"/>
      <c r="AA2661" s="52"/>
      <c r="AB2661" s="52"/>
      <c r="AC2661" s="52"/>
      <c r="AD2661" s="52"/>
      <c r="AE2661" s="52"/>
      <c r="AF2661" s="52"/>
      <c r="AG2661" s="52"/>
      <c r="AH2661" s="52"/>
    </row>
    <row r="2662" spans="11:34" ht="15" thickBot="1" x14ac:dyDescent="0.3">
      <c r="K2662" s="109"/>
      <c r="L2662" s="116">
        <v>2661</v>
      </c>
      <c r="M2662" s="33">
        <f t="shared" si="427"/>
        <v>1.9494505494505494</v>
      </c>
      <c r="N2662" s="33">
        <f t="shared" si="428"/>
        <v>0.47006526806526805</v>
      </c>
      <c r="O2662" s="112">
        <f t="shared" si="430"/>
        <v>232.70557825013267</v>
      </c>
      <c r="P2662" s="33">
        <f t="shared" si="431"/>
        <v>358.53859634429335</v>
      </c>
      <c r="Q2662" s="117">
        <f>IF(INDEX($P$2:$P$4096,MATCH($B$7,$P$2:$P$4096,1)+ROWS(Q$2:$Q2662))&lt;=$B$8,INDEX($P$2:$P$4096,MATCH($B$7,$P$2:$P$4096,1)+ROWS(Q$2:$Q2662)),"")</f>
        <v>397.47188716082002</v>
      </c>
      <c r="R2662" s="118">
        <f t="shared" si="432"/>
        <v>2907</v>
      </c>
      <c r="S2662" s="51">
        <f t="shared" ca="1" si="433"/>
        <v>397.47188716082002</v>
      </c>
      <c r="T2662" s="52">
        <f t="shared" ca="1" si="434"/>
        <v>2907</v>
      </c>
      <c r="U2662" s="39" t="str">
        <f t="shared" ca="1" si="435"/>
        <v>397,</v>
      </c>
      <c r="V2662" s="39" t="str">
        <f t="shared" ca="1" si="436"/>
        <v>397.4719,</v>
      </c>
      <c r="W2662" s="53" t="str">
        <f t="shared" ca="1" si="429"/>
        <v>39747,</v>
      </c>
      <c r="X2662" s="90"/>
      <c r="Y2662" s="52"/>
      <c r="Z2662" s="52"/>
      <c r="AA2662" s="52"/>
      <c r="AB2662" s="52"/>
      <c r="AC2662" s="52"/>
      <c r="AD2662" s="52"/>
      <c r="AE2662" s="52"/>
      <c r="AF2662" s="52"/>
      <c r="AG2662" s="52"/>
      <c r="AH2662" s="52"/>
    </row>
    <row r="2663" spans="11:34" ht="15" thickBot="1" x14ac:dyDescent="0.3">
      <c r="K2663" s="109"/>
      <c r="L2663" s="116">
        <v>2662</v>
      </c>
      <c r="M2663" s="33">
        <f t="shared" si="427"/>
        <v>1.9501831501831501</v>
      </c>
      <c r="N2663" s="33">
        <f t="shared" si="428"/>
        <v>0.47017626817626818</v>
      </c>
      <c r="O2663" s="112">
        <f t="shared" si="430"/>
        <v>232.76052880013276</v>
      </c>
      <c r="P2663" s="33">
        <f t="shared" si="431"/>
        <v>358.69584667748319</v>
      </c>
      <c r="Q2663" s="117">
        <f>IF(INDEX($P$2:$P$4096,MATCH($B$7,$P$2:$P$4096,1)+ROWS(Q$2:$Q2663))&lt;=$B$8,INDEX($P$2:$P$4096,MATCH($B$7,$P$2:$P$4096,1)+ROWS(Q$2:$Q2663)),"")</f>
        <v>397.63118979038694</v>
      </c>
      <c r="R2663" s="118">
        <f t="shared" si="432"/>
        <v>2908</v>
      </c>
      <c r="S2663" s="51">
        <f t="shared" ca="1" si="433"/>
        <v>397.63118979038694</v>
      </c>
      <c r="T2663" s="52">
        <f t="shared" ca="1" si="434"/>
        <v>2908</v>
      </c>
      <c r="U2663" s="39" t="str">
        <f t="shared" ca="1" si="435"/>
        <v>398,</v>
      </c>
      <c r="V2663" s="39" t="str">
        <f t="shared" ca="1" si="436"/>
        <v>397.6312,</v>
      </c>
      <c r="W2663" s="53" t="str">
        <f t="shared" ca="1" si="429"/>
        <v>39763,</v>
      </c>
      <c r="X2663" s="90"/>
      <c r="Y2663" s="52"/>
      <c r="Z2663" s="52"/>
      <c r="AA2663" s="52"/>
      <c r="AB2663" s="52"/>
      <c r="AC2663" s="52"/>
      <c r="AD2663" s="52"/>
      <c r="AE2663" s="52"/>
      <c r="AF2663" s="52"/>
      <c r="AG2663" s="52"/>
      <c r="AH2663" s="52"/>
    </row>
    <row r="2664" spans="11:34" ht="15" thickBot="1" x14ac:dyDescent="0.3">
      <c r="K2664" s="109"/>
      <c r="L2664" s="116">
        <v>2663</v>
      </c>
      <c r="M2664" s="33">
        <f t="shared" si="427"/>
        <v>1.9509157509157509</v>
      </c>
      <c r="N2664" s="33">
        <f t="shared" si="428"/>
        <v>0.47028726828726825</v>
      </c>
      <c r="O2664" s="112">
        <f t="shared" si="430"/>
        <v>232.81547935013279</v>
      </c>
      <c r="P2664" s="33">
        <f t="shared" si="431"/>
        <v>358.85310518736793</v>
      </c>
      <c r="Q2664" s="117">
        <f>IF(INDEX($P$2:$P$4096,MATCH($B$7,$P$2:$P$4096,1)+ROWS(Q$2:$Q2664))&lt;=$B$8,INDEX($P$2:$P$4096,MATCH($B$7,$P$2:$P$4096,1)+ROWS(Q$2:$Q2664)),"")</f>
        <v>397.79050093330505</v>
      </c>
      <c r="R2664" s="118">
        <f t="shared" si="432"/>
        <v>2909</v>
      </c>
      <c r="S2664" s="51">
        <f t="shared" ca="1" si="433"/>
        <v>397.79050093330505</v>
      </c>
      <c r="T2664" s="52">
        <f t="shared" ca="1" si="434"/>
        <v>2909</v>
      </c>
      <c r="U2664" s="39" t="str">
        <f t="shared" ca="1" si="435"/>
        <v>398,</v>
      </c>
      <c r="V2664" s="39" t="str">
        <f t="shared" ca="1" si="436"/>
        <v>397.7905,</v>
      </c>
      <c r="W2664" s="53" t="str">
        <f t="shared" ca="1" si="429"/>
        <v>39779,</v>
      </c>
      <c r="X2664" s="90"/>
      <c r="Y2664" s="52"/>
      <c r="Z2664" s="52"/>
      <c r="AA2664" s="52"/>
      <c r="AB2664" s="52"/>
      <c r="AC2664" s="52"/>
      <c r="AD2664" s="52"/>
      <c r="AE2664" s="52"/>
      <c r="AF2664" s="52"/>
      <c r="AG2664" s="52"/>
      <c r="AH2664" s="52"/>
    </row>
    <row r="2665" spans="11:34" ht="15" thickBot="1" x14ac:dyDescent="0.3">
      <c r="K2665" s="109"/>
      <c r="L2665" s="116">
        <v>2664</v>
      </c>
      <c r="M2665" s="33">
        <f t="shared" si="427"/>
        <v>1.9516483516483516</v>
      </c>
      <c r="N2665" s="33">
        <f t="shared" si="428"/>
        <v>0.47039826839826837</v>
      </c>
      <c r="O2665" s="112">
        <f t="shared" si="430"/>
        <v>232.87042990013285</v>
      </c>
      <c r="P2665" s="33">
        <f t="shared" si="431"/>
        <v>359.01037187527544</v>
      </c>
      <c r="Q2665" s="117">
        <f>IF(INDEX($P$2:$P$4096,MATCH($B$7,$P$2:$P$4096,1)+ROWS(Q$2:$Q2665))&lt;=$B$8,INDEX($P$2:$P$4096,MATCH($B$7,$P$2:$P$4096,1)+ROWS(Q$2:$Q2665)),"")</f>
        <v>397.94982059098453</v>
      </c>
      <c r="R2665" s="118">
        <f t="shared" si="432"/>
        <v>2910</v>
      </c>
      <c r="S2665" s="51">
        <f t="shared" ca="1" si="433"/>
        <v>397.94982059098453</v>
      </c>
      <c r="T2665" s="52">
        <f t="shared" ca="1" si="434"/>
        <v>2910</v>
      </c>
      <c r="U2665" s="39" t="str">
        <f t="shared" ca="1" si="435"/>
        <v>398,</v>
      </c>
      <c r="V2665" s="39" t="str">
        <f t="shared" ca="1" si="436"/>
        <v>397.9498,</v>
      </c>
      <c r="W2665" s="53" t="str">
        <f t="shared" ca="1" si="429"/>
        <v>39795,</v>
      </c>
      <c r="X2665" s="90"/>
      <c r="Y2665" s="52"/>
      <c r="Z2665" s="52"/>
      <c r="AA2665" s="52"/>
      <c r="AB2665" s="52"/>
      <c r="AC2665" s="52"/>
      <c r="AD2665" s="52"/>
      <c r="AE2665" s="52"/>
      <c r="AF2665" s="52"/>
      <c r="AG2665" s="52"/>
      <c r="AH2665" s="52"/>
    </row>
    <row r="2666" spans="11:34" ht="15" thickBot="1" x14ac:dyDescent="0.3">
      <c r="K2666" s="109"/>
      <c r="L2666" s="116">
        <v>2665</v>
      </c>
      <c r="M2666" s="33">
        <f t="shared" si="427"/>
        <v>1.9523809523809523</v>
      </c>
      <c r="N2666" s="33">
        <f t="shared" si="428"/>
        <v>0.4705092685092685</v>
      </c>
      <c r="O2666" s="112">
        <f t="shared" si="430"/>
        <v>232.92538045013291</v>
      </c>
      <c r="P2666" s="33">
        <f t="shared" si="431"/>
        <v>359.16764674253415</v>
      </c>
      <c r="Q2666" s="117">
        <f>IF(INDEX($P$2:$P$4096,MATCH($B$7,$P$2:$P$4096,1)+ROWS(Q$2:$Q2666))&lt;=$B$8,INDEX($P$2:$P$4096,MATCH($B$7,$P$2:$P$4096,1)+ROWS(Q$2:$Q2666)),"")</f>
        <v>398.1091487648352</v>
      </c>
      <c r="R2666" s="118">
        <f t="shared" si="432"/>
        <v>2911</v>
      </c>
      <c r="S2666" s="51">
        <f t="shared" ca="1" si="433"/>
        <v>398.1091487648352</v>
      </c>
      <c r="T2666" s="52">
        <f t="shared" ca="1" si="434"/>
        <v>2911</v>
      </c>
      <c r="U2666" s="39" t="str">
        <f t="shared" ca="1" si="435"/>
        <v>398,</v>
      </c>
      <c r="V2666" s="39" t="str">
        <f t="shared" ca="1" si="436"/>
        <v>398.1091,</v>
      </c>
      <c r="W2666" s="53" t="str">
        <f t="shared" ca="1" si="429"/>
        <v>39811,</v>
      </c>
      <c r="X2666" s="90"/>
      <c r="Y2666" s="52"/>
      <c r="Z2666" s="52"/>
      <c r="AA2666" s="52"/>
      <c r="AB2666" s="52"/>
      <c r="AC2666" s="52"/>
      <c r="AD2666" s="52"/>
      <c r="AE2666" s="52"/>
      <c r="AF2666" s="52"/>
      <c r="AG2666" s="52"/>
      <c r="AH2666" s="52"/>
    </row>
    <row r="2667" spans="11:34" ht="15" thickBot="1" x14ac:dyDescent="0.3">
      <c r="K2667" s="109"/>
      <c r="L2667" s="116">
        <v>2666</v>
      </c>
      <c r="M2667" s="33">
        <f t="shared" si="427"/>
        <v>1.9531135531135531</v>
      </c>
      <c r="N2667" s="33">
        <f t="shared" si="428"/>
        <v>0.47062026862026857</v>
      </c>
      <c r="O2667" s="112">
        <f t="shared" si="430"/>
        <v>232.98033100013294</v>
      </c>
      <c r="P2667" s="33">
        <f t="shared" si="431"/>
        <v>359.32492979047339</v>
      </c>
      <c r="Q2667" s="117">
        <f>IF(INDEX($P$2:$P$4096,MATCH($B$7,$P$2:$P$4096,1)+ROWS(Q$2:$Q2667))&lt;=$B$8,INDEX($P$2:$P$4096,MATCH($B$7,$P$2:$P$4096,1)+ROWS(Q$2:$Q2667)),"")</f>
        <v>398.26848545626746</v>
      </c>
      <c r="R2667" s="118">
        <f t="shared" si="432"/>
        <v>2912</v>
      </c>
      <c r="S2667" s="51">
        <f t="shared" ca="1" si="433"/>
        <v>398.26848545626746</v>
      </c>
      <c r="T2667" s="52">
        <f t="shared" ca="1" si="434"/>
        <v>2912</v>
      </c>
      <c r="U2667" s="39" t="str">
        <f t="shared" ca="1" si="435"/>
        <v>398,</v>
      </c>
      <c r="V2667" s="39" t="str">
        <f t="shared" ca="1" si="436"/>
        <v>398.2685,</v>
      </c>
      <c r="W2667" s="53" t="str">
        <f t="shared" ca="1" si="429"/>
        <v>39827,</v>
      </c>
      <c r="X2667" s="90"/>
      <c r="Y2667" s="52"/>
      <c r="Z2667" s="52"/>
      <c r="AA2667" s="52"/>
      <c r="AB2667" s="52"/>
      <c r="AC2667" s="52"/>
      <c r="AD2667" s="52"/>
      <c r="AE2667" s="52"/>
      <c r="AF2667" s="52"/>
      <c r="AG2667" s="52"/>
      <c r="AH2667" s="52"/>
    </row>
    <row r="2668" spans="11:34" ht="15" thickBot="1" x14ac:dyDescent="0.3">
      <c r="K2668" s="109"/>
      <c r="L2668" s="116">
        <v>2667</v>
      </c>
      <c r="M2668" s="33">
        <f t="shared" si="427"/>
        <v>1.9538461538461538</v>
      </c>
      <c r="N2668" s="33">
        <f t="shared" si="428"/>
        <v>0.47073126873126869</v>
      </c>
      <c r="O2668" s="112">
        <f t="shared" si="430"/>
        <v>233.03528155013299</v>
      </c>
      <c r="P2668" s="33">
        <f t="shared" si="431"/>
        <v>359.48222102042195</v>
      </c>
      <c r="Q2668" s="117">
        <f>IF(INDEX($P$2:$P$4096,MATCH($B$7,$P$2:$P$4096,1)+ROWS(Q$2:$Q2668))&lt;=$B$8,INDEX($P$2:$P$4096,MATCH($B$7,$P$2:$P$4096,1)+ROWS(Q$2:$Q2668)),"")</f>
        <v>398.42783066669216</v>
      </c>
      <c r="R2668" s="118">
        <f t="shared" si="432"/>
        <v>2913</v>
      </c>
      <c r="S2668" s="51">
        <f t="shared" ca="1" si="433"/>
        <v>398.42783066669216</v>
      </c>
      <c r="T2668" s="52">
        <f t="shared" ca="1" si="434"/>
        <v>2913</v>
      </c>
      <c r="U2668" s="39" t="str">
        <f t="shared" ca="1" si="435"/>
        <v>398,</v>
      </c>
      <c r="V2668" s="39" t="str">
        <f t="shared" ca="1" si="436"/>
        <v>398.4278,</v>
      </c>
      <c r="W2668" s="53" t="str">
        <f t="shared" ca="1" si="429"/>
        <v>39843,</v>
      </c>
      <c r="X2668" s="90"/>
      <c r="Y2668" s="52"/>
      <c r="Z2668" s="52"/>
      <c r="AA2668" s="52"/>
      <c r="AB2668" s="52"/>
      <c r="AC2668" s="52"/>
      <c r="AD2668" s="52"/>
      <c r="AE2668" s="52"/>
      <c r="AF2668" s="52"/>
      <c r="AG2668" s="52"/>
      <c r="AH2668" s="52"/>
    </row>
    <row r="2669" spans="11:34" ht="15" thickBot="1" x14ac:dyDescent="0.3">
      <c r="K2669" s="109"/>
      <c r="L2669" s="116">
        <v>2668</v>
      </c>
      <c r="M2669" s="33">
        <f t="shared" si="427"/>
        <v>1.9545787545787545</v>
      </c>
      <c r="N2669" s="33">
        <f t="shared" si="428"/>
        <v>0.47084226884226882</v>
      </c>
      <c r="O2669" s="112">
        <f t="shared" si="430"/>
        <v>233.09023210013308</v>
      </c>
      <c r="P2669" s="33">
        <f t="shared" si="431"/>
        <v>359.63952043370983</v>
      </c>
      <c r="Q2669" s="117">
        <f>IF(INDEX($P$2:$P$4096,MATCH($B$7,$P$2:$P$4096,1)+ROWS(Q$2:$Q2669))&lt;=$B$8,INDEX($P$2:$P$4096,MATCH($B$7,$P$2:$P$4096,1)+ROWS(Q$2:$Q2669)),"")</f>
        <v>398.58718439752039</v>
      </c>
      <c r="R2669" s="118">
        <f t="shared" si="432"/>
        <v>2914</v>
      </c>
      <c r="S2669" s="51">
        <f t="shared" ca="1" si="433"/>
        <v>398.58718439752039</v>
      </c>
      <c r="T2669" s="52">
        <f t="shared" ca="1" si="434"/>
        <v>2914</v>
      </c>
      <c r="U2669" s="39" t="str">
        <f t="shared" ca="1" si="435"/>
        <v>399,</v>
      </c>
      <c r="V2669" s="39" t="str">
        <f t="shared" ca="1" si="436"/>
        <v>398.5872,</v>
      </c>
      <c r="W2669" s="53" t="str">
        <f t="shared" ca="1" si="429"/>
        <v>39859,</v>
      </c>
      <c r="X2669" s="90"/>
      <c r="Y2669" s="52"/>
      <c r="Z2669" s="52"/>
      <c r="AA2669" s="52"/>
      <c r="AB2669" s="52"/>
      <c r="AC2669" s="52"/>
      <c r="AD2669" s="52"/>
      <c r="AE2669" s="52"/>
      <c r="AF2669" s="52"/>
      <c r="AG2669" s="52"/>
      <c r="AH2669" s="52"/>
    </row>
    <row r="2670" spans="11:34" ht="15" thickBot="1" x14ac:dyDescent="0.3">
      <c r="K2670" s="109"/>
      <c r="L2670" s="116">
        <v>2669</v>
      </c>
      <c r="M2670" s="33">
        <f t="shared" si="427"/>
        <v>1.9553113553113552</v>
      </c>
      <c r="N2670" s="33">
        <f t="shared" si="428"/>
        <v>0.47095326895326894</v>
      </c>
      <c r="O2670" s="112">
        <f t="shared" si="430"/>
        <v>233.14518265013314</v>
      </c>
      <c r="P2670" s="33">
        <f t="shared" si="431"/>
        <v>359.79682803166628</v>
      </c>
      <c r="Q2670" s="117">
        <f>IF(INDEX($P$2:$P$4096,MATCH($B$7,$P$2:$P$4096,1)+ROWS(Q$2:$Q2670))&lt;=$B$8,INDEX($P$2:$P$4096,MATCH($B$7,$P$2:$P$4096,1)+ROWS(Q$2:$Q2670)),"")</f>
        <v>398.74654665016379</v>
      </c>
      <c r="R2670" s="118">
        <f t="shared" si="432"/>
        <v>2915</v>
      </c>
      <c r="S2670" s="51">
        <f t="shared" ca="1" si="433"/>
        <v>398.74654665016379</v>
      </c>
      <c r="T2670" s="52">
        <f t="shared" ca="1" si="434"/>
        <v>2915</v>
      </c>
      <c r="U2670" s="39" t="str">
        <f t="shared" ca="1" si="435"/>
        <v>399,</v>
      </c>
      <c r="V2670" s="39" t="str">
        <f t="shared" ca="1" si="436"/>
        <v>398.7465,</v>
      </c>
      <c r="W2670" s="53" t="str">
        <f t="shared" ca="1" si="429"/>
        <v>39875,</v>
      </c>
      <c r="X2670" s="90"/>
      <c r="Y2670" s="52"/>
      <c r="Z2670" s="52"/>
      <c r="AA2670" s="52"/>
      <c r="AB2670" s="52"/>
      <c r="AC2670" s="52"/>
      <c r="AD2670" s="52"/>
      <c r="AE2670" s="52"/>
      <c r="AF2670" s="52"/>
      <c r="AG2670" s="52"/>
      <c r="AH2670" s="52"/>
    </row>
    <row r="2671" spans="11:34" ht="15" thickBot="1" x14ac:dyDescent="0.3">
      <c r="K2671" s="109"/>
      <c r="L2671" s="116">
        <v>2670</v>
      </c>
      <c r="M2671" s="33">
        <f t="shared" si="427"/>
        <v>1.956043956043956</v>
      </c>
      <c r="N2671" s="33">
        <f t="shared" si="428"/>
        <v>0.47106426906426901</v>
      </c>
      <c r="O2671" s="112">
        <f t="shared" si="430"/>
        <v>233.20013320013317</v>
      </c>
      <c r="P2671" s="33">
        <f t="shared" si="431"/>
        <v>359.95414381562188</v>
      </c>
      <c r="Q2671" s="117">
        <f>IF(INDEX($P$2:$P$4096,MATCH($B$7,$P$2:$P$4096,1)+ROWS(Q$2:$Q2671))&lt;=$B$8,INDEX($P$2:$P$4096,MATCH($B$7,$P$2:$P$4096,1)+ROWS(Q$2:$Q2671)),"")</f>
        <v>398.90591742603368</v>
      </c>
      <c r="R2671" s="118">
        <f t="shared" si="432"/>
        <v>2916</v>
      </c>
      <c r="S2671" s="51">
        <f t="shared" ca="1" si="433"/>
        <v>398.90591742603368</v>
      </c>
      <c r="T2671" s="52">
        <f t="shared" ca="1" si="434"/>
        <v>2916</v>
      </c>
      <c r="U2671" s="39" t="str">
        <f t="shared" ca="1" si="435"/>
        <v>399,</v>
      </c>
      <c r="V2671" s="39" t="str">
        <f t="shared" ca="1" si="436"/>
        <v>398.9059,</v>
      </c>
      <c r="W2671" s="53" t="str">
        <f t="shared" ca="1" si="429"/>
        <v>39891,</v>
      </c>
      <c r="X2671" s="90"/>
      <c r="Y2671" s="52"/>
      <c r="Z2671" s="52"/>
      <c r="AA2671" s="52"/>
      <c r="AB2671" s="52"/>
      <c r="AC2671" s="52"/>
      <c r="AD2671" s="52"/>
      <c r="AE2671" s="52"/>
      <c r="AF2671" s="52"/>
      <c r="AG2671" s="52"/>
      <c r="AH2671" s="52"/>
    </row>
    <row r="2672" spans="11:34" ht="15" thickBot="1" x14ac:dyDescent="0.3">
      <c r="K2672" s="109"/>
      <c r="L2672" s="116">
        <v>2671</v>
      </c>
      <c r="M2672" s="33">
        <f t="shared" si="427"/>
        <v>1.9567765567765567</v>
      </c>
      <c r="N2672" s="33">
        <f t="shared" si="428"/>
        <v>0.47117526917526914</v>
      </c>
      <c r="O2672" s="112">
        <f t="shared" si="430"/>
        <v>233.25508375013322</v>
      </c>
      <c r="P2672" s="33">
        <f t="shared" si="431"/>
        <v>360.11146778690699</v>
      </c>
      <c r="Q2672" s="117">
        <f>IF(INDEX($P$2:$P$4096,MATCH($B$7,$P$2:$P$4096,1)+ROWS(Q$2:$Q2672))&lt;=$B$8,INDEX($P$2:$P$4096,MATCH($B$7,$P$2:$P$4096,1)+ROWS(Q$2:$Q2672)),"")</f>
        <v>399.06529672654239</v>
      </c>
      <c r="R2672" s="118">
        <f t="shared" si="432"/>
        <v>2917</v>
      </c>
      <c r="S2672" s="51">
        <f t="shared" ca="1" si="433"/>
        <v>399.06529672654239</v>
      </c>
      <c r="T2672" s="52">
        <f t="shared" ca="1" si="434"/>
        <v>2917</v>
      </c>
      <c r="U2672" s="39" t="str">
        <f t="shared" ca="1" si="435"/>
        <v>399,</v>
      </c>
      <c r="V2672" s="39" t="str">
        <f t="shared" ca="1" si="436"/>
        <v>399.0653,</v>
      </c>
      <c r="W2672" s="53" t="str">
        <f t="shared" ca="1" si="429"/>
        <v>39907,</v>
      </c>
      <c r="X2672" s="90"/>
      <c r="Y2672" s="52"/>
      <c r="Z2672" s="52"/>
      <c r="AA2672" s="52"/>
      <c r="AB2672" s="52"/>
      <c r="AC2672" s="52"/>
      <c r="AD2672" s="52"/>
      <c r="AE2672" s="52"/>
      <c r="AF2672" s="52"/>
      <c r="AG2672" s="52"/>
      <c r="AH2672" s="52"/>
    </row>
    <row r="2673" spans="11:34" ht="15" thickBot="1" x14ac:dyDescent="0.3">
      <c r="K2673" s="109"/>
      <c r="L2673" s="116">
        <v>2672</v>
      </c>
      <c r="M2673" s="33">
        <f t="shared" si="427"/>
        <v>1.9575091575091574</v>
      </c>
      <c r="N2673" s="33">
        <f t="shared" si="428"/>
        <v>0.47128626928626927</v>
      </c>
      <c r="O2673" s="112">
        <f t="shared" si="430"/>
        <v>233.31003430013328</v>
      </c>
      <c r="P2673" s="33">
        <f t="shared" si="431"/>
        <v>360.26879994685243</v>
      </c>
      <c r="Q2673" s="117">
        <f>IF(INDEX($P$2:$P$4096,MATCH($B$7,$P$2:$P$4096,1)+ROWS(Q$2:$Q2673))&lt;=$B$8,INDEX($P$2:$P$4096,MATCH($B$7,$P$2:$P$4096,1)+ROWS(Q$2:$Q2673)),"")</f>
        <v>399.2246845531028</v>
      </c>
      <c r="R2673" s="118">
        <f t="shared" si="432"/>
        <v>2918</v>
      </c>
      <c r="S2673" s="51">
        <f t="shared" ca="1" si="433"/>
        <v>399.2246845531028</v>
      </c>
      <c r="T2673" s="52">
        <f t="shared" ca="1" si="434"/>
        <v>2918</v>
      </c>
      <c r="U2673" s="39" t="str">
        <f t="shared" ca="1" si="435"/>
        <v>399,</v>
      </c>
      <c r="V2673" s="39" t="str">
        <f t="shared" ca="1" si="436"/>
        <v>399.2247,</v>
      </c>
      <c r="W2673" s="53" t="str">
        <f t="shared" ca="1" si="429"/>
        <v>39922,</v>
      </c>
      <c r="X2673" s="90"/>
      <c r="Y2673" s="52"/>
      <c r="Z2673" s="52"/>
      <c r="AA2673" s="52"/>
      <c r="AB2673" s="52"/>
      <c r="AC2673" s="52"/>
      <c r="AD2673" s="52"/>
      <c r="AE2673" s="52"/>
      <c r="AF2673" s="52"/>
      <c r="AG2673" s="52"/>
      <c r="AH2673" s="52"/>
    </row>
    <row r="2674" spans="11:34" ht="15" thickBot="1" x14ac:dyDescent="0.3">
      <c r="K2674" s="109"/>
      <c r="L2674" s="116">
        <v>2673</v>
      </c>
      <c r="M2674" s="33">
        <f t="shared" si="427"/>
        <v>1.9582417582417582</v>
      </c>
      <c r="N2674" s="33">
        <f t="shared" si="428"/>
        <v>0.47139726939726939</v>
      </c>
      <c r="O2674" s="112">
        <f t="shared" si="430"/>
        <v>233.36498485013334</v>
      </c>
      <c r="P2674" s="33">
        <f t="shared" si="431"/>
        <v>360.42614029678924</v>
      </c>
      <c r="Q2674" s="117">
        <f>IF(INDEX($P$2:$P$4096,MATCH($B$7,$P$2:$P$4096,1)+ROWS(Q$2:$Q2674))&lt;=$B$8,INDEX($P$2:$P$4096,MATCH($B$7,$P$2:$P$4096,1)+ROWS(Q$2:$Q2674)),"")</f>
        <v>399.38408090712716</v>
      </c>
      <c r="R2674" s="118">
        <f t="shared" si="432"/>
        <v>2919</v>
      </c>
      <c r="S2674" s="51">
        <f t="shared" ca="1" si="433"/>
        <v>399.38408090712716</v>
      </c>
      <c r="T2674" s="52">
        <f t="shared" ca="1" si="434"/>
        <v>2919</v>
      </c>
      <c r="U2674" s="39" t="str">
        <f t="shared" ca="1" si="435"/>
        <v>399,</v>
      </c>
      <c r="V2674" s="39" t="str">
        <f t="shared" ca="1" si="436"/>
        <v>399.3841,</v>
      </c>
      <c r="W2674" s="53" t="str">
        <f t="shared" ca="1" si="429"/>
        <v>39938,</v>
      </c>
      <c r="X2674" s="90"/>
      <c r="Y2674" s="52"/>
      <c r="Z2674" s="52"/>
      <c r="AA2674" s="52"/>
      <c r="AB2674" s="52"/>
      <c r="AC2674" s="52"/>
      <c r="AD2674" s="52"/>
      <c r="AE2674" s="52"/>
      <c r="AF2674" s="52"/>
      <c r="AG2674" s="52"/>
      <c r="AH2674" s="52"/>
    </row>
    <row r="2675" spans="11:34" ht="15" thickBot="1" x14ac:dyDescent="0.3">
      <c r="K2675" s="109"/>
      <c r="L2675" s="116">
        <v>2674</v>
      </c>
      <c r="M2675" s="33">
        <f t="shared" si="427"/>
        <v>1.9589743589743589</v>
      </c>
      <c r="N2675" s="33">
        <f t="shared" si="428"/>
        <v>0.47150826950826946</v>
      </c>
      <c r="O2675" s="112">
        <f t="shared" si="430"/>
        <v>233.4199354001334</v>
      </c>
      <c r="P2675" s="33">
        <f t="shared" si="431"/>
        <v>360.58348883804928</v>
      </c>
      <c r="Q2675" s="117">
        <f>IF(INDEX($P$2:$P$4096,MATCH($B$7,$P$2:$P$4096,1)+ROWS(Q$2:$Q2675))&lt;=$B$8,INDEX($P$2:$P$4096,MATCH($B$7,$P$2:$P$4096,1)+ROWS(Q$2:$Q2675)),"")</f>
        <v>399.54348579002857</v>
      </c>
      <c r="R2675" s="118">
        <f t="shared" si="432"/>
        <v>2920</v>
      </c>
      <c r="S2675" s="51">
        <f t="shared" ca="1" si="433"/>
        <v>399.54348579002857</v>
      </c>
      <c r="T2675" s="52">
        <f t="shared" ca="1" si="434"/>
        <v>2920</v>
      </c>
      <c r="U2675" s="39" t="str">
        <f t="shared" ca="1" si="435"/>
        <v>400,</v>
      </c>
      <c r="V2675" s="39" t="str">
        <f t="shared" ca="1" si="436"/>
        <v>399.5435,</v>
      </c>
      <c r="W2675" s="53" t="str">
        <f t="shared" ca="1" si="429"/>
        <v>39954,</v>
      </c>
      <c r="X2675" s="90"/>
      <c r="Y2675" s="52"/>
      <c r="Z2675" s="52"/>
      <c r="AA2675" s="52"/>
      <c r="AB2675" s="52"/>
      <c r="AC2675" s="52"/>
      <c r="AD2675" s="52"/>
      <c r="AE2675" s="52"/>
      <c r="AF2675" s="52"/>
      <c r="AG2675" s="52"/>
      <c r="AH2675" s="52"/>
    </row>
    <row r="2676" spans="11:34" ht="15" thickBot="1" x14ac:dyDescent="0.3">
      <c r="K2676" s="109"/>
      <c r="L2676" s="116">
        <v>2675</v>
      </c>
      <c r="M2676" s="33">
        <f t="shared" si="427"/>
        <v>1.9597069597069596</v>
      </c>
      <c r="N2676" s="33">
        <f t="shared" si="428"/>
        <v>0.47161926961926959</v>
      </c>
      <c r="O2676" s="112">
        <f t="shared" si="430"/>
        <v>233.47488595013346</v>
      </c>
      <c r="P2676" s="33">
        <f t="shared" si="431"/>
        <v>360.74084557196369</v>
      </c>
      <c r="Q2676" s="117">
        <f>IF(INDEX($P$2:$P$4096,MATCH($B$7,$P$2:$P$4096,1)+ROWS(Q$2:$Q2676))&lt;=$B$8,INDEX($P$2:$P$4096,MATCH($B$7,$P$2:$P$4096,1)+ROWS(Q$2:$Q2676)),"")</f>
        <v>399.70289920322108</v>
      </c>
      <c r="R2676" s="118">
        <f t="shared" si="432"/>
        <v>2921</v>
      </c>
      <c r="S2676" s="51">
        <f t="shared" ca="1" si="433"/>
        <v>399.70289920322108</v>
      </c>
      <c r="T2676" s="52">
        <f t="shared" ca="1" si="434"/>
        <v>2921</v>
      </c>
      <c r="U2676" s="39" t="str">
        <f t="shared" ca="1" si="435"/>
        <v>400,</v>
      </c>
      <c r="V2676" s="39" t="str">
        <f t="shared" ca="1" si="436"/>
        <v>399.7029,</v>
      </c>
      <c r="W2676" s="53" t="str">
        <f t="shared" ca="1" si="429"/>
        <v>39970,</v>
      </c>
      <c r="X2676" s="90"/>
      <c r="Y2676" s="52"/>
      <c r="Z2676" s="52"/>
      <c r="AA2676" s="52"/>
      <c r="AB2676" s="52"/>
      <c r="AC2676" s="52"/>
      <c r="AD2676" s="52"/>
      <c r="AE2676" s="52"/>
      <c r="AF2676" s="52"/>
      <c r="AG2676" s="52"/>
      <c r="AH2676" s="52"/>
    </row>
    <row r="2677" spans="11:34" ht="15" thickBot="1" x14ac:dyDescent="0.3">
      <c r="K2677" s="109"/>
      <c r="L2677" s="116">
        <v>2676</v>
      </c>
      <c r="M2677" s="33">
        <f t="shared" si="427"/>
        <v>1.9604395604395604</v>
      </c>
      <c r="N2677" s="33">
        <f t="shared" si="428"/>
        <v>0.47173026973026971</v>
      </c>
      <c r="O2677" s="112">
        <f t="shared" si="430"/>
        <v>233.52983650013351</v>
      </c>
      <c r="P2677" s="33">
        <f t="shared" si="431"/>
        <v>360.898210499865</v>
      </c>
      <c r="Q2677" s="117">
        <f>IF(INDEX($P$2:$P$4096,MATCH($B$7,$P$2:$P$4096,1)+ROWS(Q$2:$Q2677))&lt;=$B$8,INDEX($P$2:$P$4096,MATCH($B$7,$P$2:$P$4096,1)+ROWS(Q$2:$Q2677)),"")</f>
        <v>399.86232114811804</v>
      </c>
      <c r="R2677" s="118">
        <f t="shared" si="432"/>
        <v>2922</v>
      </c>
      <c r="S2677" s="51">
        <f t="shared" ca="1" si="433"/>
        <v>399.86232114811804</v>
      </c>
      <c r="T2677" s="52">
        <f t="shared" ca="1" si="434"/>
        <v>2922</v>
      </c>
      <c r="U2677" s="39" t="str">
        <f t="shared" ca="1" si="435"/>
        <v>400,</v>
      </c>
      <c r="V2677" s="39" t="str">
        <f t="shared" ca="1" si="436"/>
        <v>399.8623,</v>
      </c>
      <c r="W2677" s="53" t="str">
        <f t="shared" ca="1" si="429"/>
        <v>39986,</v>
      </c>
      <c r="X2677" s="90"/>
      <c r="Y2677" s="52"/>
      <c r="Z2677" s="52"/>
      <c r="AA2677" s="52"/>
      <c r="AB2677" s="52"/>
      <c r="AC2677" s="52"/>
      <c r="AD2677" s="52"/>
      <c r="AE2677" s="52"/>
      <c r="AF2677" s="52"/>
      <c r="AG2677" s="52"/>
      <c r="AH2677" s="52"/>
    </row>
    <row r="2678" spans="11:34" ht="15" thickBot="1" x14ac:dyDescent="0.3">
      <c r="K2678" s="109"/>
      <c r="L2678" s="116">
        <v>2677</v>
      </c>
      <c r="M2678" s="33">
        <f t="shared" si="427"/>
        <v>1.9611721611721611</v>
      </c>
      <c r="N2678" s="33">
        <f t="shared" si="428"/>
        <v>0.47184126984126978</v>
      </c>
      <c r="O2678" s="112">
        <f t="shared" si="430"/>
        <v>233.58478705013354</v>
      </c>
      <c r="P2678" s="33">
        <f t="shared" si="431"/>
        <v>361.05558362308574</v>
      </c>
      <c r="Q2678" s="117">
        <f>IF(INDEX($P$2:$P$4096,MATCH($B$7,$P$2:$P$4096,1)+ROWS(Q$2:$Q2678))&lt;=$B$8,INDEX($P$2:$P$4096,MATCH($B$7,$P$2:$P$4096,1)+ROWS(Q$2:$Q2678)),"")</f>
        <v>400.02175162613361</v>
      </c>
      <c r="R2678" s="118">
        <f t="shared" si="432"/>
        <v>2923</v>
      </c>
      <c r="S2678" s="51">
        <f t="shared" ca="1" si="433"/>
        <v>400.02175162613361</v>
      </c>
      <c r="T2678" s="52">
        <f t="shared" ca="1" si="434"/>
        <v>2923</v>
      </c>
      <c r="U2678" s="39" t="str">
        <f t="shared" ca="1" si="435"/>
        <v>400,</v>
      </c>
      <c r="V2678" s="39" t="str">
        <f t="shared" ca="1" si="436"/>
        <v>400.0218,</v>
      </c>
      <c r="W2678" s="53" t="str">
        <f t="shared" ca="1" si="429"/>
        <v>40002,</v>
      </c>
      <c r="X2678" s="90"/>
      <c r="Y2678" s="52"/>
      <c r="Z2678" s="52"/>
      <c r="AA2678" s="52"/>
      <c r="AB2678" s="52"/>
      <c r="AC2678" s="52"/>
      <c r="AD2678" s="52"/>
      <c r="AE2678" s="52"/>
      <c r="AF2678" s="52"/>
      <c r="AG2678" s="52"/>
      <c r="AH2678" s="52"/>
    </row>
    <row r="2679" spans="11:34" ht="15" thickBot="1" x14ac:dyDescent="0.3">
      <c r="K2679" s="109"/>
      <c r="L2679" s="116">
        <v>2678</v>
      </c>
      <c r="M2679" s="33">
        <f t="shared" si="427"/>
        <v>1.9619047619047618</v>
      </c>
      <c r="N2679" s="33">
        <f t="shared" si="428"/>
        <v>0.47195226995226991</v>
      </c>
      <c r="O2679" s="112">
        <f t="shared" si="430"/>
        <v>233.6397376001336</v>
      </c>
      <c r="P2679" s="33">
        <f t="shared" si="431"/>
        <v>361.21296494295888</v>
      </c>
      <c r="Q2679" s="117">
        <f>IF(INDEX($P$2:$P$4096,MATCH($B$7,$P$2:$P$4096,1)+ROWS(Q$2:$Q2679))&lt;=$B$8,INDEX($P$2:$P$4096,MATCH($B$7,$P$2:$P$4096,1)+ROWS(Q$2:$Q2679)),"")</f>
        <v>400.18119063868215</v>
      </c>
      <c r="R2679" s="118">
        <f t="shared" si="432"/>
        <v>2924</v>
      </c>
      <c r="S2679" s="51">
        <f t="shared" ca="1" si="433"/>
        <v>400.18119063868215</v>
      </c>
      <c r="T2679" s="52">
        <f t="shared" ca="1" si="434"/>
        <v>2924</v>
      </c>
      <c r="U2679" s="39" t="str">
        <f t="shared" ca="1" si="435"/>
        <v>400,</v>
      </c>
      <c r="V2679" s="39" t="str">
        <f t="shared" ca="1" si="436"/>
        <v>400.1812,</v>
      </c>
      <c r="W2679" s="53" t="str">
        <f t="shared" ca="1" si="429"/>
        <v>40018,</v>
      </c>
      <c r="X2679" s="90"/>
      <c r="Y2679" s="52"/>
      <c r="Z2679" s="52"/>
      <c r="AA2679" s="52"/>
      <c r="AB2679" s="52"/>
      <c r="AC2679" s="52"/>
      <c r="AD2679" s="52"/>
      <c r="AE2679" s="52"/>
      <c r="AF2679" s="52"/>
      <c r="AG2679" s="52"/>
      <c r="AH2679" s="52"/>
    </row>
    <row r="2680" spans="11:34" ht="15" thickBot="1" x14ac:dyDescent="0.3">
      <c r="K2680" s="109"/>
      <c r="L2680" s="116">
        <v>2679</v>
      </c>
      <c r="M2680" s="33">
        <f t="shared" si="427"/>
        <v>1.9626373626373625</v>
      </c>
      <c r="N2680" s="33">
        <f t="shared" si="428"/>
        <v>0.47206327006327004</v>
      </c>
      <c r="O2680" s="112">
        <f t="shared" si="430"/>
        <v>233.69468815013366</v>
      </c>
      <c r="P2680" s="33">
        <f t="shared" si="431"/>
        <v>361.37035446081671</v>
      </c>
      <c r="Q2680" s="117">
        <f>IF(INDEX($P$2:$P$4096,MATCH($B$7,$P$2:$P$4096,1)+ROWS(Q$2:$Q2680))&lt;=$B$8,INDEX($P$2:$P$4096,MATCH($B$7,$P$2:$P$4096,1)+ROWS(Q$2:$Q2680)),"")</f>
        <v>400.34063818717874</v>
      </c>
      <c r="R2680" s="118">
        <f t="shared" si="432"/>
        <v>2925</v>
      </c>
      <c r="S2680" s="51">
        <f t="shared" ca="1" si="433"/>
        <v>400.34063818717874</v>
      </c>
      <c r="T2680" s="52">
        <f t="shared" ca="1" si="434"/>
        <v>2925</v>
      </c>
      <c r="U2680" s="39" t="str">
        <f t="shared" ca="1" si="435"/>
        <v>400,</v>
      </c>
      <c r="V2680" s="39" t="str">
        <f t="shared" ca="1" si="436"/>
        <v>400.3406,</v>
      </c>
      <c r="W2680" s="53" t="str">
        <f t="shared" ca="1" si="429"/>
        <v>40034,</v>
      </c>
      <c r="X2680" s="90"/>
      <c r="Y2680" s="52"/>
      <c r="Z2680" s="52"/>
      <c r="AA2680" s="52"/>
      <c r="AB2680" s="52"/>
      <c r="AC2680" s="52"/>
      <c r="AD2680" s="52"/>
      <c r="AE2680" s="52"/>
      <c r="AF2680" s="52"/>
      <c r="AG2680" s="52"/>
      <c r="AH2680" s="52"/>
    </row>
    <row r="2681" spans="11:34" ht="15" thickBot="1" x14ac:dyDescent="0.3">
      <c r="K2681" s="109"/>
      <c r="L2681" s="116">
        <v>2680</v>
      </c>
      <c r="M2681" s="33">
        <f t="shared" si="427"/>
        <v>1.9633699633699633</v>
      </c>
      <c r="N2681" s="33">
        <f t="shared" si="428"/>
        <v>0.47217427017427016</v>
      </c>
      <c r="O2681" s="112">
        <f t="shared" si="430"/>
        <v>233.74963870013374</v>
      </c>
      <c r="P2681" s="33">
        <f t="shared" si="431"/>
        <v>361.52775217799348</v>
      </c>
      <c r="Q2681" s="117">
        <f>IF(INDEX($P$2:$P$4096,MATCH($B$7,$P$2:$P$4096,1)+ROWS(Q$2:$Q2681))&lt;=$B$8,INDEX($P$2:$P$4096,MATCH($B$7,$P$2:$P$4096,1)+ROWS(Q$2:$Q2681)),"")</f>
        <v>400.50009427303843</v>
      </c>
      <c r="R2681" s="118">
        <f t="shared" si="432"/>
        <v>2926</v>
      </c>
      <c r="S2681" s="51">
        <f t="shared" ca="1" si="433"/>
        <v>400.50009427303843</v>
      </c>
      <c r="T2681" s="52">
        <f t="shared" ca="1" si="434"/>
        <v>2926</v>
      </c>
      <c r="U2681" s="39" t="str">
        <f t="shared" ca="1" si="435"/>
        <v>401,</v>
      </c>
      <c r="V2681" s="39" t="str">
        <f t="shared" ca="1" si="436"/>
        <v>400.5001,</v>
      </c>
      <c r="W2681" s="53" t="str">
        <f t="shared" ca="1" si="429"/>
        <v>40050,</v>
      </c>
      <c r="X2681" s="90"/>
      <c r="Y2681" s="52"/>
      <c r="Z2681" s="52"/>
      <c r="AA2681" s="52"/>
      <c r="AB2681" s="52"/>
      <c r="AC2681" s="52"/>
      <c r="AD2681" s="52"/>
      <c r="AE2681" s="52"/>
      <c r="AF2681" s="52"/>
      <c r="AG2681" s="52"/>
      <c r="AH2681" s="52"/>
    </row>
    <row r="2682" spans="11:34" ht="15" thickBot="1" x14ac:dyDescent="0.3">
      <c r="K2682" s="109"/>
      <c r="L2682" s="116">
        <v>2681</v>
      </c>
      <c r="M2682" s="33">
        <f t="shared" si="427"/>
        <v>1.964102564102564</v>
      </c>
      <c r="N2682" s="33">
        <f t="shared" si="428"/>
        <v>0.47228527028527023</v>
      </c>
      <c r="O2682" s="112">
        <f t="shared" si="430"/>
        <v>233.80458925013377</v>
      </c>
      <c r="P2682" s="33">
        <f t="shared" si="431"/>
        <v>361.68515809582237</v>
      </c>
      <c r="Q2682" s="117">
        <f>IF(INDEX($P$2:$P$4096,MATCH($B$7,$P$2:$P$4096,1)+ROWS(Q$2:$Q2682))&lt;=$B$8,INDEX($P$2:$P$4096,MATCH($B$7,$P$2:$P$4096,1)+ROWS(Q$2:$Q2682)),"")</f>
        <v>400.65955889767707</v>
      </c>
      <c r="R2682" s="118">
        <f t="shared" si="432"/>
        <v>2927</v>
      </c>
      <c r="S2682" s="51">
        <f t="shared" ca="1" si="433"/>
        <v>400.65955889767707</v>
      </c>
      <c r="T2682" s="52">
        <f t="shared" ca="1" si="434"/>
        <v>2927</v>
      </c>
      <c r="U2682" s="39" t="str">
        <f t="shared" ca="1" si="435"/>
        <v>401,</v>
      </c>
      <c r="V2682" s="39" t="str">
        <f t="shared" ca="1" si="436"/>
        <v>400.6596,</v>
      </c>
      <c r="W2682" s="53" t="str">
        <f t="shared" ca="1" si="429"/>
        <v>40066,</v>
      </c>
      <c r="X2682" s="90"/>
      <c r="Y2682" s="52"/>
      <c r="Z2682" s="52"/>
      <c r="AA2682" s="52"/>
      <c r="AB2682" s="52"/>
      <c r="AC2682" s="52"/>
      <c r="AD2682" s="52"/>
      <c r="AE2682" s="52"/>
      <c r="AF2682" s="52"/>
      <c r="AG2682" s="52"/>
      <c r="AH2682" s="52"/>
    </row>
    <row r="2683" spans="11:34" ht="15" thickBot="1" x14ac:dyDescent="0.3">
      <c r="K2683" s="109"/>
      <c r="L2683" s="116">
        <v>2682</v>
      </c>
      <c r="M2683" s="33">
        <f t="shared" si="427"/>
        <v>1.9648351648351647</v>
      </c>
      <c r="N2683" s="33">
        <f t="shared" si="428"/>
        <v>0.47239627039627036</v>
      </c>
      <c r="O2683" s="112">
        <f t="shared" si="430"/>
        <v>233.85953980013383</v>
      </c>
      <c r="P2683" s="33">
        <f t="shared" si="431"/>
        <v>361.84257221563774</v>
      </c>
      <c r="Q2683" s="117">
        <f>IF(INDEX($P$2:$P$4096,MATCH($B$7,$P$2:$P$4096,1)+ROWS(Q$2:$Q2683))&lt;=$B$8,INDEX($P$2:$P$4096,MATCH($B$7,$P$2:$P$4096,1)+ROWS(Q$2:$Q2683)),"")</f>
        <v>400.81903206250996</v>
      </c>
      <c r="R2683" s="118">
        <f t="shared" si="432"/>
        <v>2928</v>
      </c>
      <c r="S2683" s="51">
        <f t="shared" ca="1" si="433"/>
        <v>400.81903206250996</v>
      </c>
      <c r="T2683" s="52">
        <f t="shared" ca="1" si="434"/>
        <v>2928</v>
      </c>
      <c r="U2683" s="39" t="str">
        <f t="shared" ca="1" si="435"/>
        <v>401,</v>
      </c>
      <c r="V2683" s="39" t="str">
        <f t="shared" ca="1" si="436"/>
        <v>400.819,</v>
      </c>
      <c r="W2683" s="53" t="str">
        <f t="shared" ca="1" si="429"/>
        <v>40082,</v>
      </c>
      <c r="X2683" s="90"/>
      <c r="Y2683" s="52"/>
      <c r="Z2683" s="52"/>
      <c r="AA2683" s="52"/>
      <c r="AB2683" s="52"/>
      <c r="AC2683" s="52"/>
      <c r="AD2683" s="52"/>
      <c r="AE2683" s="52"/>
      <c r="AF2683" s="52"/>
      <c r="AG2683" s="52"/>
      <c r="AH2683" s="52"/>
    </row>
    <row r="2684" spans="11:34" ht="15" thickBot="1" x14ac:dyDescent="0.3">
      <c r="K2684" s="109"/>
      <c r="L2684" s="116">
        <v>2683</v>
      </c>
      <c r="M2684" s="33">
        <f t="shared" si="427"/>
        <v>1.9655677655677655</v>
      </c>
      <c r="N2684" s="33">
        <f t="shared" si="428"/>
        <v>0.47250727050727048</v>
      </c>
      <c r="O2684" s="112">
        <f t="shared" si="430"/>
        <v>233.91449035013389</v>
      </c>
      <c r="P2684" s="33">
        <f t="shared" si="431"/>
        <v>361.99999453877416</v>
      </c>
      <c r="Q2684" s="117">
        <f>IF(INDEX($P$2:$P$4096,MATCH($B$7,$P$2:$P$4096,1)+ROWS(Q$2:$Q2684))&lt;=$B$8,INDEX($P$2:$P$4096,MATCH($B$7,$P$2:$P$4096,1)+ROWS(Q$2:$Q2684)),"")</f>
        <v>400.97851376895397</v>
      </c>
      <c r="R2684" s="118">
        <f t="shared" si="432"/>
        <v>2929</v>
      </c>
      <c r="S2684" s="51">
        <f t="shared" ca="1" si="433"/>
        <v>400.97851376895397</v>
      </c>
      <c r="T2684" s="52">
        <f t="shared" ca="1" si="434"/>
        <v>2929</v>
      </c>
      <c r="U2684" s="39" t="str">
        <f t="shared" ca="1" si="435"/>
        <v>401,</v>
      </c>
      <c r="V2684" s="39" t="str">
        <f t="shared" ca="1" si="436"/>
        <v>400.9785,</v>
      </c>
      <c r="W2684" s="53" t="str">
        <f t="shared" ca="1" si="429"/>
        <v>40098,</v>
      </c>
      <c r="X2684" s="90"/>
      <c r="Y2684" s="52"/>
      <c r="Z2684" s="52"/>
      <c r="AA2684" s="52"/>
      <c r="AB2684" s="52"/>
      <c r="AC2684" s="52"/>
      <c r="AD2684" s="52"/>
      <c r="AE2684" s="52"/>
      <c r="AF2684" s="52"/>
      <c r="AG2684" s="52"/>
      <c r="AH2684" s="52"/>
    </row>
    <row r="2685" spans="11:34" ht="15" thickBot="1" x14ac:dyDescent="0.3">
      <c r="K2685" s="109"/>
      <c r="L2685" s="116">
        <v>2684</v>
      </c>
      <c r="M2685" s="33">
        <f t="shared" si="427"/>
        <v>1.9663003663003662</v>
      </c>
      <c r="N2685" s="33">
        <f t="shared" si="428"/>
        <v>0.47261827061827061</v>
      </c>
      <c r="O2685" s="112">
        <f t="shared" si="430"/>
        <v>233.96944090013395</v>
      </c>
      <c r="P2685" s="33">
        <f t="shared" si="431"/>
        <v>362.15742506656596</v>
      </c>
      <c r="Q2685" s="117">
        <f>IF(INDEX($P$2:$P$4096,MATCH($B$7,$P$2:$P$4096,1)+ROWS(Q$2:$Q2685))&lt;=$B$8,INDEX($P$2:$P$4096,MATCH($B$7,$P$2:$P$4096,1)+ROWS(Q$2:$Q2685)),"")</f>
        <v>401.13800401842497</v>
      </c>
      <c r="R2685" s="118">
        <f t="shared" si="432"/>
        <v>2930</v>
      </c>
      <c r="S2685" s="51">
        <f t="shared" ca="1" si="433"/>
        <v>401.13800401842497</v>
      </c>
      <c r="T2685" s="52">
        <f t="shared" ca="1" si="434"/>
        <v>2930</v>
      </c>
      <c r="U2685" s="39" t="str">
        <f t="shared" ca="1" si="435"/>
        <v>401,</v>
      </c>
      <c r="V2685" s="39" t="str">
        <f t="shared" ca="1" si="436"/>
        <v>401.138,</v>
      </c>
      <c r="W2685" s="53" t="str">
        <f t="shared" ca="1" si="429"/>
        <v>40114,</v>
      </c>
      <c r="X2685" s="90"/>
      <c r="Y2685" s="52"/>
      <c r="Z2685" s="52"/>
      <c r="AA2685" s="52"/>
      <c r="AB2685" s="52"/>
      <c r="AC2685" s="52"/>
      <c r="AD2685" s="52"/>
      <c r="AE2685" s="52"/>
      <c r="AF2685" s="52"/>
      <c r="AG2685" s="52"/>
      <c r="AH2685" s="52"/>
    </row>
    <row r="2686" spans="11:34" ht="15" thickBot="1" x14ac:dyDescent="0.3">
      <c r="K2686" s="109"/>
      <c r="L2686" s="116">
        <v>2685</v>
      </c>
      <c r="M2686" s="33">
        <f t="shared" si="427"/>
        <v>1.9670329670329669</v>
      </c>
      <c r="N2686" s="33">
        <f t="shared" si="428"/>
        <v>0.47272927072927068</v>
      </c>
      <c r="O2686" s="112">
        <f t="shared" si="430"/>
        <v>234.02439145013398</v>
      </c>
      <c r="P2686" s="33">
        <f t="shared" si="431"/>
        <v>362.31486380034841</v>
      </c>
      <c r="Q2686" s="117">
        <f>IF(INDEX($P$2:$P$4096,MATCH($B$7,$P$2:$P$4096,1)+ROWS(Q$2:$Q2686))&lt;=$B$8,INDEX($P$2:$P$4096,MATCH($B$7,$P$2:$P$4096,1)+ROWS(Q$2:$Q2686)),"")</f>
        <v>401.29750281233993</v>
      </c>
      <c r="R2686" s="118">
        <f t="shared" si="432"/>
        <v>2931</v>
      </c>
      <c r="S2686" s="51">
        <f t="shared" ca="1" si="433"/>
        <v>401.29750281233993</v>
      </c>
      <c r="T2686" s="52">
        <f t="shared" ca="1" si="434"/>
        <v>2931</v>
      </c>
      <c r="U2686" s="39" t="str">
        <f t="shared" ca="1" si="435"/>
        <v>401,</v>
      </c>
      <c r="V2686" s="39" t="str">
        <f t="shared" ca="1" si="436"/>
        <v>401.2975,</v>
      </c>
      <c r="W2686" s="53" t="str">
        <f t="shared" ca="1" si="429"/>
        <v>40130,</v>
      </c>
      <c r="X2686" s="90"/>
      <c r="Y2686" s="52"/>
      <c r="Z2686" s="52"/>
      <c r="AA2686" s="52"/>
      <c r="AB2686" s="52"/>
      <c r="AC2686" s="52"/>
      <c r="AD2686" s="52"/>
      <c r="AE2686" s="52"/>
      <c r="AF2686" s="52"/>
      <c r="AG2686" s="52"/>
      <c r="AH2686" s="52"/>
    </row>
    <row r="2687" spans="11:34" ht="15" thickBot="1" x14ac:dyDescent="0.3">
      <c r="K2687" s="109"/>
      <c r="L2687" s="116">
        <v>2686</v>
      </c>
      <c r="M2687" s="33">
        <f t="shared" si="427"/>
        <v>1.9677655677655677</v>
      </c>
      <c r="N2687" s="33">
        <f t="shared" si="428"/>
        <v>0.4728402708402708</v>
      </c>
      <c r="O2687" s="112">
        <f t="shared" si="430"/>
        <v>234.07934200013406</v>
      </c>
      <c r="P2687" s="33">
        <f t="shared" si="431"/>
        <v>362.47231074145662</v>
      </c>
      <c r="Q2687" s="117">
        <f>IF(INDEX($P$2:$P$4096,MATCH($B$7,$P$2:$P$4096,1)+ROWS(Q$2:$Q2687))&lt;=$B$8,INDEX($P$2:$P$4096,MATCH($B$7,$P$2:$P$4096,1)+ROWS(Q$2:$Q2687)),"")</f>
        <v>401.45701015211654</v>
      </c>
      <c r="R2687" s="118">
        <f t="shared" si="432"/>
        <v>2932</v>
      </c>
      <c r="S2687" s="51">
        <f t="shared" ca="1" si="433"/>
        <v>401.45701015211654</v>
      </c>
      <c r="T2687" s="52">
        <f t="shared" ca="1" si="434"/>
        <v>2932</v>
      </c>
      <c r="U2687" s="39" t="str">
        <f t="shared" ca="1" si="435"/>
        <v>401,</v>
      </c>
      <c r="V2687" s="39" t="str">
        <f t="shared" ca="1" si="436"/>
        <v>401.457,</v>
      </c>
      <c r="W2687" s="53" t="str">
        <f t="shared" ca="1" si="429"/>
        <v>40146,</v>
      </c>
      <c r="X2687" s="90"/>
      <c r="Y2687" s="52"/>
      <c r="Z2687" s="52"/>
      <c r="AA2687" s="52"/>
      <c r="AB2687" s="52"/>
      <c r="AC2687" s="52"/>
      <c r="AD2687" s="52"/>
      <c r="AE2687" s="52"/>
      <c r="AF2687" s="52"/>
      <c r="AG2687" s="52"/>
      <c r="AH2687" s="52"/>
    </row>
    <row r="2688" spans="11:34" ht="15" thickBot="1" x14ac:dyDescent="0.3">
      <c r="K2688" s="109"/>
      <c r="L2688" s="116">
        <v>2687</v>
      </c>
      <c r="M2688" s="33">
        <f t="shared" si="427"/>
        <v>1.9684981684981684</v>
      </c>
      <c r="N2688" s="33">
        <f t="shared" si="428"/>
        <v>0.47295127095127093</v>
      </c>
      <c r="O2688" s="112">
        <f t="shared" si="430"/>
        <v>234.13429255013412</v>
      </c>
      <c r="P2688" s="33">
        <f t="shared" si="431"/>
        <v>362.62976589122667</v>
      </c>
      <c r="Q2688" s="117">
        <f>IF(INDEX($P$2:$P$4096,MATCH($B$7,$P$2:$P$4096,1)+ROWS(Q$2:$Q2688))&lt;=$B$8,INDEX($P$2:$P$4096,MATCH($B$7,$P$2:$P$4096,1)+ROWS(Q$2:$Q2688)),"")</f>
        <v>401.61652603917202</v>
      </c>
      <c r="R2688" s="118">
        <f t="shared" si="432"/>
        <v>2933</v>
      </c>
      <c r="S2688" s="51">
        <f t="shared" ca="1" si="433"/>
        <v>401.61652603917202</v>
      </c>
      <c r="T2688" s="52">
        <f t="shared" ca="1" si="434"/>
        <v>2933</v>
      </c>
      <c r="U2688" s="39" t="str">
        <f t="shared" ca="1" si="435"/>
        <v>402,</v>
      </c>
      <c r="V2688" s="39" t="str">
        <f t="shared" ca="1" si="436"/>
        <v>401.6165,</v>
      </c>
      <c r="W2688" s="53" t="str">
        <f t="shared" ca="1" si="429"/>
        <v>40162,</v>
      </c>
      <c r="X2688" s="90"/>
      <c r="Y2688" s="52"/>
      <c r="Z2688" s="52"/>
      <c r="AA2688" s="52"/>
      <c r="AB2688" s="52"/>
      <c r="AC2688" s="52"/>
      <c r="AD2688" s="52"/>
      <c r="AE2688" s="52"/>
      <c r="AF2688" s="52"/>
      <c r="AG2688" s="52"/>
      <c r="AH2688" s="52"/>
    </row>
    <row r="2689" spans="11:34" ht="15" thickBot="1" x14ac:dyDescent="0.3">
      <c r="K2689" s="109"/>
      <c r="L2689" s="116">
        <v>2688</v>
      </c>
      <c r="M2689" s="33">
        <f t="shared" si="427"/>
        <v>1.9692307692307693</v>
      </c>
      <c r="N2689" s="33">
        <f t="shared" si="428"/>
        <v>0.47306227106227111</v>
      </c>
      <c r="O2689" s="112">
        <f t="shared" si="430"/>
        <v>234.18924310013421</v>
      </c>
      <c r="P2689" s="33">
        <f t="shared" si="431"/>
        <v>362.78722925099447</v>
      </c>
      <c r="Q2689" s="117">
        <f>IF(INDEX($P$2:$P$4096,MATCH($B$7,$P$2:$P$4096,1)+ROWS(Q$2:$Q2689))&lt;=$B$8,INDEX($P$2:$P$4096,MATCH($B$7,$P$2:$P$4096,1)+ROWS(Q$2:$Q2689)),"")</f>
        <v>401.77605047492381</v>
      </c>
      <c r="R2689" s="118">
        <f t="shared" si="432"/>
        <v>2934</v>
      </c>
      <c r="S2689" s="51">
        <f t="shared" ca="1" si="433"/>
        <v>401.77605047492381</v>
      </c>
      <c r="T2689" s="52">
        <f t="shared" ca="1" si="434"/>
        <v>2934</v>
      </c>
      <c r="U2689" s="39" t="str">
        <f t="shared" ca="1" si="435"/>
        <v>402,</v>
      </c>
      <c r="V2689" s="39" t="str">
        <f t="shared" ca="1" si="436"/>
        <v>401.7761,</v>
      </c>
      <c r="W2689" s="53" t="str">
        <f t="shared" ca="1" si="429"/>
        <v>40178,</v>
      </c>
      <c r="X2689" s="90"/>
      <c r="Y2689" s="52"/>
      <c r="Z2689" s="52"/>
      <c r="AA2689" s="52"/>
      <c r="AB2689" s="52"/>
      <c r="AC2689" s="52"/>
      <c r="AD2689" s="52"/>
      <c r="AE2689" s="52"/>
      <c r="AF2689" s="52"/>
      <c r="AG2689" s="52"/>
      <c r="AH2689" s="52"/>
    </row>
    <row r="2690" spans="11:34" ht="15" thickBot="1" x14ac:dyDescent="0.3">
      <c r="K2690" s="109"/>
      <c r="L2690" s="116">
        <v>2689</v>
      </c>
      <c r="M2690" s="33">
        <f t="shared" ref="M2690:M2753" si="437">(L2690*$B$2)/($B$3-1)</f>
        <v>1.9699633699633701</v>
      </c>
      <c r="N2690" s="33">
        <f t="shared" ref="N2690:N2753" si="438">($M2690+$D$10)/$B$5</f>
        <v>0.47317327117327118</v>
      </c>
      <c r="O2690" s="112">
        <f t="shared" si="430"/>
        <v>234.24419365013424</v>
      </c>
      <c r="P2690" s="33">
        <f t="shared" si="431"/>
        <v>362.94470082209642</v>
      </c>
      <c r="Q2690" s="117">
        <f>IF(INDEX($P$2:$P$4096,MATCH($B$7,$P$2:$P$4096,1)+ROWS(Q$2:$Q2690))&lt;=$B$8,INDEX($P$2:$P$4096,MATCH($B$7,$P$2:$P$4096,1)+ROWS(Q$2:$Q2690)),"")</f>
        <v>401.93558346079107</v>
      </c>
      <c r="R2690" s="118">
        <f t="shared" si="432"/>
        <v>2935</v>
      </c>
      <c r="S2690" s="51">
        <f t="shared" ca="1" si="433"/>
        <v>401.93558346079107</v>
      </c>
      <c r="T2690" s="52">
        <f t="shared" ca="1" si="434"/>
        <v>2935</v>
      </c>
      <c r="U2690" s="39" t="str">
        <f t="shared" ca="1" si="435"/>
        <v>402,</v>
      </c>
      <c r="V2690" s="39" t="str">
        <f t="shared" ca="1" si="436"/>
        <v>401.9356,</v>
      </c>
      <c r="W2690" s="53" t="str">
        <f t="shared" ref="W2690:W2753" ca="1" si="439">ROUND(S2690*$B$10,0)&amp;","</f>
        <v>40194,</v>
      </c>
      <c r="X2690" s="90"/>
      <c r="Y2690" s="52"/>
      <c r="Z2690" s="52"/>
      <c r="AA2690" s="52"/>
      <c r="AB2690" s="52"/>
      <c r="AC2690" s="52"/>
      <c r="AD2690" s="52"/>
      <c r="AE2690" s="52"/>
      <c r="AF2690" s="52"/>
      <c r="AG2690" s="52"/>
      <c r="AH2690" s="52"/>
    </row>
    <row r="2691" spans="11:34" ht="15" thickBot="1" x14ac:dyDescent="0.3">
      <c r="K2691" s="109"/>
      <c r="L2691" s="116">
        <v>2690</v>
      </c>
      <c r="M2691" s="33">
        <f t="shared" si="437"/>
        <v>1.9706959706959708</v>
      </c>
      <c r="N2691" s="33">
        <f t="shared" si="438"/>
        <v>0.47328427128427131</v>
      </c>
      <c r="O2691" s="112">
        <f t="shared" ref="O2691:O2754" si="440">$N2691/$B$4</f>
        <v>234.29914420013429</v>
      </c>
      <c r="P2691" s="33">
        <f t="shared" ref="P2691:P2754" si="441">-245.19+O2691*(2.5293+O2691*(-0.066046+O2691*(0.0040422+O2691*(-0.0000020697))))/(1+O2691*(-0.025422+O2691*(0.0016883+O2691*(-0.0000013601))))</f>
        <v>363.10218060586891</v>
      </c>
      <c r="Q2691" s="117">
        <f>IF(INDEX($P$2:$P$4096,MATCH($B$7,$P$2:$P$4096,1)+ROWS(Q$2:$Q2691))&lt;=$B$8,INDEX($P$2:$P$4096,MATCH($B$7,$P$2:$P$4096,1)+ROWS(Q$2:$Q2691)),"")</f>
        <v>402.09512499819169</v>
      </c>
      <c r="R2691" s="118">
        <f t="shared" ref="R2691:R2754" si="442">INDEX($L$2:$L$4096,MATCH($Q2691,$P$2:$P$4096,0))</f>
        <v>2936</v>
      </c>
      <c r="S2691" s="51">
        <f t="shared" ref="S2691:S2754" ca="1" si="443">INDIRECT("Q"&amp;((ROW($Q2691)-2)*$B$9)+2,TRUE)</f>
        <v>402.09512499819169</v>
      </c>
      <c r="T2691" s="52">
        <f t="shared" ref="T2691:T2754" ca="1" si="444">INDEX($L$2:$L$4096,MATCH($S2691,$P$2:$P$4096,0))</f>
        <v>2936</v>
      </c>
      <c r="U2691" s="39" t="str">
        <f t="shared" ref="U2691:U2754" ca="1" si="445">ROUND(S2691,0)&amp;","</f>
        <v>402,</v>
      </c>
      <c r="V2691" s="39" t="str">
        <f t="shared" ref="V2691:V2754" ca="1" si="446">ROUND(S2691,4)&amp;","</f>
        <v>402.0951,</v>
      </c>
      <c r="W2691" s="53" t="str">
        <f t="shared" ca="1" si="439"/>
        <v>40210,</v>
      </c>
      <c r="X2691" s="90"/>
      <c r="Y2691" s="52"/>
      <c r="Z2691" s="52"/>
      <c r="AA2691" s="52"/>
      <c r="AB2691" s="52"/>
      <c r="AC2691" s="52"/>
      <c r="AD2691" s="52"/>
      <c r="AE2691" s="52"/>
      <c r="AF2691" s="52"/>
      <c r="AG2691" s="52"/>
      <c r="AH2691" s="52"/>
    </row>
    <row r="2692" spans="11:34" ht="15" thickBot="1" x14ac:dyDescent="0.3">
      <c r="K2692" s="109"/>
      <c r="L2692" s="116">
        <v>2691</v>
      </c>
      <c r="M2692" s="33">
        <f t="shared" si="437"/>
        <v>1.9714285714285715</v>
      </c>
      <c r="N2692" s="33">
        <f t="shared" si="438"/>
        <v>0.47339527139527143</v>
      </c>
      <c r="O2692" s="112">
        <f t="shared" si="440"/>
        <v>234.35409475013435</v>
      </c>
      <c r="P2692" s="33">
        <f t="shared" si="441"/>
        <v>363.25966860364935</v>
      </c>
      <c r="Q2692" s="117">
        <f>IF(INDEX($P$2:$P$4096,MATCH($B$7,$P$2:$P$4096,1)+ROWS(Q$2:$Q2692))&lt;=$B$8,INDEX($P$2:$P$4096,MATCH($B$7,$P$2:$P$4096,1)+ROWS(Q$2:$Q2692)),"")</f>
        <v>402.25467508854496</v>
      </c>
      <c r="R2692" s="118">
        <f t="shared" si="442"/>
        <v>2937</v>
      </c>
      <c r="S2692" s="51">
        <f t="shared" ca="1" si="443"/>
        <v>402.25467508854496</v>
      </c>
      <c r="T2692" s="52">
        <f t="shared" ca="1" si="444"/>
        <v>2937</v>
      </c>
      <c r="U2692" s="39" t="str">
        <f t="shared" ca="1" si="445"/>
        <v>402,</v>
      </c>
      <c r="V2692" s="39" t="str">
        <f t="shared" ca="1" si="446"/>
        <v>402.2547,</v>
      </c>
      <c r="W2692" s="53" t="str">
        <f t="shared" ca="1" si="439"/>
        <v>40225,</v>
      </c>
      <c r="X2692" s="90"/>
      <c r="Y2692" s="52"/>
      <c r="Z2692" s="52"/>
      <c r="AA2692" s="52"/>
      <c r="AB2692" s="52"/>
      <c r="AC2692" s="52"/>
      <c r="AD2692" s="52"/>
      <c r="AE2692" s="52"/>
      <c r="AF2692" s="52"/>
      <c r="AG2692" s="52"/>
      <c r="AH2692" s="52"/>
    </row>
    <row r="2693" spans="11:34" ht="15" thickBot="1" x14ac:dyDescent="0.3">
      <c r="K2693" s="109"/>
      <c r="L2693" s="116">
        <v>2692</v>
      </c>
      <c r="M2693" s="33">
        <f t="shared" si="437"/>
        <v>1.9721611721611723</v>
      </c>
      <c r="N2693" s="33">
        <f t="shared" si="438"/>
        <v>0.47350627150627156</v>
      </c>
      <c r="O2693" s="112">
        <f t="shared" si="440"/>
        <v>234.40904530013444</v>
      </c>
      <c r="P2693" s="33">
        <f t="shared" si="441"/>
        <v>363.41716481677446</v>
      </c>
      <c r="Q2693" s="117">
        <f>IF(INDEX($P$2:$P$4096,MATCH($B$7,$P$2:$P$4096,1)+ROWS(Q$2:$Q2693))&lt;=$B$8,INDEX($P$2:$P$4096,MATCH($B$7,$P$2:$P$4096,1)+ROWS(Q$2:$Q2693)),"")</f>
        <v>402.41423373327012</v>
      </c>
      <c r="R2693" s="118">
        <f t="shared" si="442"/>
        <v>2938</v>
      </c>
      <c r="S2693" s="51">
        <f t="shared" ca="1" si="443"/>
        <v>402.41423373327012</v>
      </c>
      <c r="T2693" s="52">
        <f t="shared" ca="1" si="444"/>
        <v>2938</v>
      </c>
      <c r="U2693" s="39" t="str">
        <f t="shared" ca="1" si="445"/>
        <v>402,</v>
      </c>
      <c r="V2693" s="39" t="str">
        <f t="shared" ca="1" si="446"/>
        <v>402.4142,</v>
      </c>
      <c r="W2693" s="53" t="str">
        <f t="shared" ca="1" si="439"/>
        <v>40241,</v>
      </c>
      <c r="X2693" s="90"/>
      <c r="Y2693" s="52"/>
      <c r="Z2693" s="52"/>
      <c r="AA2693" s="52"/>
      <c r="AB2693" s="52"/>
      <c r="AC2693" s="52"/>
      <c r="AD2693" s="52"/>
      <c r="AE2693" s="52"/>
      <c r="AF2693" s="52"/>
      <c r="AG2693" s="52"/>
      <c r="AH2693" s="52"/>
    </row>
    <row r="2694" spans="11:34" ht="15" thickBot="1" x14ac:dyDescent="0.3">
      <c r="K2694" s="109"/>
      <c r="L2694" s="116">
        <v>2693</v>
      </c>
      <c r="M2694" s="33">
        <f t="shared" si="437"/>
        <v>1.972893772893773</v>
      </c>
      <c r="N2694" s="33">
        <f t="shared" si="438"/>
        <v>0.47361727161727163</v>
      </c>
      <c r="O2694" s="112">
        <f t="shared" si="440"/>
        <v>234.46399585013447</v>
      </c>
      <c r="P2694" s="33">
        <f t="shared" si="441"/>
        <v>363.57466924658257</v>
      </c>
      <c r="Q2694" s="117">
        <f>IF(INDEX($P$2:$P$4096,MATCH($B$7,$P$2:$P$4096,1)+ROWS(Q$2:$Q2694))&lt;=$B$8,INDEX($P$2:$P$4096,MATCH($B$7,$P$2:$P$4096,1)+ROWS(Q$2:$Q2694)),"")</f>
        <v>402.57380093378634</v>
      </c>
      <c r="R2694" s="118">
        <f t="shared" si="442"/>
        <v>2939</v>
      </c>
      <c r="S2694" s="51">
        <f t="shared" ca="1" si="443"/>
        <v>402.57380093378634</v>
      </c>
      <c r="T2694" s="52">
        <f t="shared" ca="1" si="444"/>
        <v>2939</v>
      </c>
      <c r="U2694" s="39" t="str">
        <f t="shared" ca="1" si="445"/>
        <v>403,</v>
      </c>
      <c r="V2694" s="39" t="str">
        <f t="shared" ca="1" si="446"/>
        <v>402.5738,</v>
      </c>
      <c r="W2694" s="53" t="str">
        <f t="shared" ca="1" si="439"/>
        <v>40257,</v>
      </c>
      <c r="X2694" s="90"/>
      <c r="Y2694" s="52"/>
      <c r="Z2694" s="52"/>
      <c r="AA2694" s="52"/>
      <c r="AB2694" s="52"/>
      <c r="AC2694" s="52"/>
      <c r="AD2694" s="52"/>
      <c r="AE2694" s="52"/>
      <c r="AF2694" s="52"/>
      <c r="AG2694" s="52"/>
      <c r="AH2694" s="52"/>
    </row>
    <row r="2695" spans="11:34" ht="15" thickBot="1" x14ac:dyDescent="0.3">
      <c r="K2695" s="109"/>
      <c r="L2695" s="116">
        <v>2694</v>
      </c>
      <c r="M2695" s="33">
        <f t="shared" si="437"/>
        <v>1.9736263736263737</v>
      </c>
      <c r="N2695" s="33">
        <f t="shared" si="438"/>
        <v>0.47372827172827175</v>
      </c>
      <c r="O2695" s="112">
        <f t="shared" si="440"/>
        <v>234.51894640013452</v>
      </c>
      <c r="P2695" s="33">
        <f t="shared" si="441"/>
        <v>363.73218189441121</v>
      </c>
      <c r="Q2695" s="117">
        <f>IF(INDEX($P$2:$P$4096,MATCH($B$7,$P$2:$P$4096,1)+ROWS(Q$2:$Q2695))&lt;=$B$8,INDEX($P$2:$P$4096,MATCH($B$7,$P$2:$P$4096,1)+ROWS(Q$2:$Q2695)),"")</f>
        <v>402.73337669151402</v>
      </c>
      <c r="R2695" s="118">
        <f t="shared" si="442"/>
        <v>2940</v>
      </c>
      <c r="S2695" s="51">
        <f t="shared" ca="1" si="443"/>
        <v>402.73337669151402</v>
      </c>
      <c r="T2695" s="52">
        <f t="shared" ca="1" si="444"/>
        <v>2940</v>
      </c>
      <c r="U2695" s="39" t="str">
        <f t="shared" ca="1" si="445"/>
        <v>403,</v>
      </c>
      <c r="V2695" s="39" t="str">
        <f t="shared" ca="1" si="446"/>
        <v>402.7334,</v>
      </c>
      <c r="W2695" s="53" t="str">
        <f t="shared" ca="1" si="439"/>
        <v>40273,</v>
      </c>
      <c r="X2695" s="90"/>
      <c r="Y2695" s="52"/>
      <c r="Z2695" s="52"/>
      <c r="AA2695" s="52"/>
      <c r="AB2695" s="52"/>
      <c r="AC2695" s="52"/>
      <c r="AD2695" s="52"/>
      <c r="AE2695" s="52"/>
      <c r="AF2695" s="52"/>
      <c r="AG2695" s="52"/>
      <c r="AH2695" s="52"/>
    </row>
    <row r="2696" spans="11:34" ht="15" thickBot="1" x14ac:dyDescent="0.3">
      <c r="K2696" s="109"/>
      <c r="L2696" s="116">
        <v>2695</v>
      </c>
      <c r="M2696" s="33">
        <f t="shared" si="437"/>
        <v>1.9743589743589745</v>
      </c>
      <c r="N2696" s="33">
        <f t="shared" si="438"/>
        <v>0.47383927183927188</v>
      </c>
      <c r="O2696" s="112">
        <f t="shared" si="440"/>
        <v>234.57389695013458</v>
      </c>
      <c r="P2696" s="33">
        <f t="shared" si="441"/>
        <v>363.88970276159915</v>
      </c>
      <c r="Q2696" s="117">
        <f>IF(INDEX($P$2:$P$4096,MATCH($B$7,$P$2:$P$4096,1)+ROWS(Q$2:$Q2696))&lt;=$B$8,INDEX($P$2:$P$4096,MATCH($B$7,$P$2:$P$4096,1)+ROWS(Q$2:$Q2696)),"")</f>
        <v>402.892961007873</v>
      </c>
      <c r="R2696" s="118">
        <f t="shared" si="442"/>
        <v>2941</v>
      </c>
      <c r="S2696" s="51">
        <f t="shared" ca="1" si="443"/>
        <v>402.892961007873</v>
      </c>
      <c r="T2696" s="52">
        <f t="shared" ca="1" si="444"/>
        <v>2941</v>
      </c>
      <c r="U2696" s="39" t="str">
        <f t="shared" ca="1" si="445"/>
        <v>403,</v>
      </c>
      <c r="V2696" s="39" t="str">
        <f t="shared" ca="1" si="446"/>
        <v>402.893,</v>
      </c>
      <c r="W2696" s="53" t="str">
        <f t="shared" ca="1" si="439"/>
        <v>40289,</v>
      </c>
      <c r="X2696" s="90"/>
      <c r="Y2696" s="52"/>
      <c r="Z2696" s="52"/>
      <c r="AA2696" s="52"/>
      <c r="AB2696" s="52"/>
      <c r="AC2696" s="52"/>
      <c r="AD2696" s="52"/>
      <c r="AE2696" s="52"/>
      <c r="AF2696" s="52"/>
      <c r="AG2696" s="52"/>
      <c r="AH2696" s="52"/>
    </row>
    <row r="2697" spans="11:34" ht="15" thickBot="1" x14ac:dyDescent="0.3">
      <c r="K2697" s="109"/>
      <c r="L2697" s="116">
        <v>2696</v>
      </c>
      <c r="M2697" s="33">
        <f t="shared" si="437"/>
        <v>1.9750915750915752</v>
      </c>
      <c r="N2697" s="33">
        <f t="shared" si="438"/>
        <v>0.47395027195027195</v>
      </c>
      <c r="O2697" s="112">
        <f t="shared" si="440"/>
        <v>234.62884750013461</v>
      </c>
      <c r="P2697" s="33">
        <f t="shared" si="441"/>
        <v>364.0472318494846</v>
      </c>
      <c r="Q2697" s="117">
        <f>IF(INDEX($P$2:$P$4096,MATCH($B$7,$P$2:$P$4096,1)+ROWS(Q$2:$Q2697))&lt;=$B$8,INDEX($P$2:$P$4096,MATCH($B$7,$P$2:$P$4096,1)+ROWS(Q$2:$Q2697)),"")</f>
        <v>403.05255388428435</v>
      </c>
      <c r="R2697" s="118">
        <f t="shared" si="442"/>
        <v>2942</v>
      </c>
      <c r="S2697" s="51">
        <f t="shared" ca="1" si="443"/>
        <v>403.05255388428435</v>
      </c>
      <c r="T2697" s="52">
        <f t="shared" ca="1" si="444"/>
        <v>2942</v>
      </c>
      <c r="U2697" s="39" t="str">
        <f t="shared" ca="1" si="445"/>
        <v>403,</v>
      </c>
      <c r="V2697" s="39" t="str">
        <f t="shared" ca="1" si="446"/>
        <v>403.0526,</v>
      </c>
      <c r="W2697" s="53" t="str">
        <f t="shared" ca="1" si="439"/>
        <v>40305,</v>
      </c>
      <c r="X2697" s="90"/>
      <c r="Y2697" s="52"/>
      <c r="Z2697" s="52"/>
      <c r="AA2697" s="52"/>
      <c r="AB2697" s="52"/>
      <c r="AC2697" s="52"/>
      <c r="AD2697" s="52"/>
      <c r="AE2697" s="52"/>
      <c r="AF2697" s="52"/>
      <c r="AG2697" s="52"/>
      <c r="AH2697" s="52"/>
    </row>
    <row r="2698" spans="11:34" ht="15" thickBot="1" x14ac:dyDescent="0.3">
      <c r="K2698" s="109"/>
      <c r="L2698" s="116">
        <v>2697</v>
      </c>
      <c r="M2698" s="33">
        <f t="shared" si="437"/>
        <v>1.9758241758241759</v>
      </c>
      <c r="N2698" s="33">
        <f t="shared" si="438"/>
        <v>0.47406127206127208</v>
      </c>
      <c r="O2698" s="112">
        <f t="shared" si="440"/>
        <v>234.68379805013467</v>
      </c>
      <c r="P2698" s="33">
        <f t="shared" si="441"/>
        <v>364.20476915940657</v>
      </c>
      <c r="Q2698" s="117">
        <f>IF(INDEX($P$2:$P$4096,MATCH($B$7,$P$2:$P$4096,1)+ROWS(Q$2:$Q2698))&lt;=$B$8,INDEX($P$2:$P$4096,MATCH($B$7,$P$2:$P$4096,1)+ROWS(Q$2:$Q2698)),"")</f>
        <v>403.21215532216894</v>
      </c>
      <c r="R2698" s="118">
        <f t="shared" si="442"/>
        <v>2943</v>
      </c>
      <c r="S2698" s="51">
        <f t="shared" ca="1" si="443"/>
        <v>403.21215532216894</v>
      </c>
      <c r="T2698" s="52">
        <f t="shared" ca="1" si="444"/>
        <v>2943</v>
      </c>
      <c r="U2698" s="39" t="str">
        <f t="shared" ca="1" si="445"/>
        <v>403,</v>
      </c>
      <c r="V2698" s="39" t="str">
        <f t="shared" ca="1" si="446"/>
        <v>403.2122,</v>
      </c>
      <c r="W2698" s="53" t="str">
        <f t="shared" ca="1" si="439"/>
        <v>40321,</v>
      </c>
      <c r="X2698" s="90"/>
      <c r="Y2698" s="52"/>
      <c r="Z2698" s="52"/>
      <c r="AA2698" s="52"/>
      <c r="AB2698" s="52"/>
      <c r="AC2698" s="52"/>
      <c r="AD2698" s="52"/>
      <c r="AE2698" s="52"/>
      <c r="AF2698" s="52"/>
      <c r="AG2698" s="52"/>
      <c r="AH2698" s="52"/>
    </row>
    <row r="2699" spans="11:34" ht="15" thickBot="1" x14ac:dyDescent="0.3">
      <c r="K2699" s="109"/>
      <c r="L2699" s="116">
        <v>2698</v>
      </c>
      <c r="M2699" s="33">
        <f t="shared" si="437"/>
        <v>1.9765567765567766</v>
      </c>
      <c r="N2699" s="33">
        <f t="shared" si="438"/>
        <v>0.4741722721722722</v>
      </c>
      <c r="O2699" s="112">
        <f t="shared" si="440"/>
        <v>234.73874860013476</v>
      </c>
      <c r="P2699" s="33">
        <f t="shared" si="441"/>
        <v>364.3623146927045</v>
      </c>
      <c r="Q2699" s="117">
        <f>IF(INDEX($P$2:$P$4096,MATCH($B$7,$P$2:$P$4096,1)+ROWS(Q$2:$Q2699))&lt;=$B$8,INDEX($P$2:$P$4096,MATCH($B$7,$P$2:$P$4096,1)+ROWS(Q$2:$Q2699)),"")</f>
        <v>403.37176532294762</v>
      </c>
      <c r="R2699" s="118">
        <f t="shared" si="442"/>
        <v>2944</v>
      </c>
      <c r="S2699" s="51">
        <f t="shared" ca="1" si="443"/>
        <v>403.37176532294762</v>
      </c>
      <c r="T2699" s="52">
        <f t="shared" ca="1" si="444"/>
        <v>2944</v>
      </c>
      <c r="U2699" s="39" t="str">
        <f t="shared" ca="1" si="445"/>
        <v>403,</v>
      </c>
      <c r="V2699" s="39" t="str">
        <f t="shared" ca="1" si="446"/>
        <v>403.3718,</v>
      </c>
      <c r="W2699" s="53" t="str">
        <f t="shared" ca="1" si="439"/>
        <v>40337,</v>
      </c>
      <c r="X2699" s="90"/>
      <c r="Y2699" s="52"/>
      <c r="Z2699" s="52"/>
      <c r="AA2699" s="52"/>
      <c r="AB2699" s="52"/>
      <c r="AC2699" s="52"/>
      <c r="AD2699" s="52"/>
      <c r="AE2699" s="52"/>
      <c r="AF2699" s="52"/>
      <c r="AG2699" s="52"/>
      <c r="AH2699" s="52"/>
    </row>
    <row r="2700" spans="11:34" ht="15" thickBot="1" x14ac:dyDescent="0.3">
      <c r="K2700" s="109"/>
      <c r="L2700" s="116">
        <v>2699</v>
      </c>
      <c r="M2700" s="33">
        <f t="shared" si="437"/>
        <v>1.9772893772893774</v>
      </c>
      <c r="N2700" s="33">
        <f t="shared" si="438"/>
        <v>0.47428327228327233</v>
      </c>
      <c r="O2700" s="112">
        <f t="shared" si="440"/>
        <v>234.79369915013481</v>
      </c>
      <c r="P2700" s="33">
        <f t="shared" si="441"/>
        <v>364.51986845071809</v>
      </c>
      <c r="Q2700" s="117">
        <f>IF(INDEX($P$2:$P$4096,MATCH($B$7,$P$2:$P$4096,1)+ROWS(Q$2:$Q2700))&lt;=$B$8,INDEX($P$2:$P$4096,MATCH($B$7,$P$2:$P$4096,1)+ROWS(Q$2:$Q2700)),"")</f>
        <v>403.53138388804274</v>
      </c>
      <c r="R2700" s="118">
        <f t="shared" si="442"/>
        <v>2945</v>
      </c>
      <c r="S2700" s="51">
        <f t="shared" ca="1" si="443"/>
        <v>403.53138388804274</v>
      </c>
      <c r="T2700" s="52">
        <f t="shared" ca="1" si="444"/>
        <v>2945</v>
      </c>
      <c r="U2700" s="39" t="str">
        <f t="shared" ca="1" si="445"/>
        <v>404,</v>
      </c>
      <c r="V2700" s="39" t="str">
        <f t="shared" ca="1" si="446"/>
        <v>403.5314,</v>
      </c>
      <c r="W2700" s="53" t="str">
        <f t="shared" ca="1" si="439"/>
        <v>40353,</v>
      </c>
      <c r="X2700" s="90"/>
      <c r="Y2700" s="52"/>
      <c r="Z2700" s="52"/>
      <c r="AA2700" s="52"/>
      <c r="AB2700" s="52"/>
      <c r="AC2700" s="52"/>
      <c r="AD2700" s="52"/>
      <c r="AE2700" s="52"/>
      <c r="AF2700" s="52"/>
      <c r="AG2700" s="52"/>
      <c r="AH2700" s="52"/>
    </row>
    <row r="2701" spans="11:34" ht="15" thickBot="1" x14ac:dyDescent="0.3">
      <c r="K2701" s="109"/>
      <c r="L2701" s="116">
        <v>2700</v>
      </c>
      <c r="M2701" s="33">
        <f t="shared" si="437"/>
        <v>1.9780219780219781</v>
      </c>
      <c r="N2701" s="33">
        <f t="shared" si="438"/>
        <v>0.4743942723942724</v>
      </c>
      <c r="O2701" s="112">
        <f t="shared" si="440"/>
        <v>234.84864970013484</v>
      </c>
      <c r="P2701" s="33">
        <f t="shared" si="441"/>
        <v>364.67743043478703</v>
      </c>
      <c r="Q2701" s="117">
        <f>IF(INDEX($P$2:$P$4096,MATCH($B$7,$P$2:$P$4096,1)+ROWS(Q$2:$Q2701))&lt;=$B$8,INDEX($P$2:$P$4096,MATCH($B$7,$P$2:$P$4096,1)+ROWS(Q$2:$Q2701)),"")</f>
        <v>403.69101101887571</v>
      </c>
      <c r="R2701" s="118">
        <f t="shared" si="442"/>
        <v>2946</v>
      </c>
      <c r="S2701" s="51">
        <f t="shared" ca="1" si="443"/>
        <v>403.69101101887571</v>
      </c>
      <c r="T2701" s="52">
        <f t="shared" ca="1" si="444"/>
        <v>2946</v>
      </c>
      <c r="U2701" s="39" t="str">
        <f t="shared" ca="1" si="445"/>
        <v>404,</v>
      </c>
      <c r="V2701" s="39" t="str">
        <f t="shared" ca="1" si="446"/>
        <v>403.691,</v>
      </c>
      <c r="W2701" s="53" t="str">
        <f t="shared" ca="1" si="439"/>
        <v>40369,</v>
      </c>
      <c r="X2701" s="90"/>
      <c r="Y2701" s="52"/>
      <c r="Z2701" s="52"/>
      <c r="AA2701" s="52"/>
      <c r="AB2701" s="52"/>
      <c r="AC2701" s="52"/>
      <c r="AD2701" s="52"/>
      <c r="AE2701" s="52"/>
      <c r="AF2701" s="52"/>
      <c r="AG2701" s="52"/>
      <c r="AH2701" s="52"/>
    </row>
    <row r="2702" spans="11:34" ht="15" thickBot="1" x14ac:dyDescent="0.3">
      <c r="K2702" s="109"/>
      <c r="L2702" s="116">
        <v>2701</v>
      </c>
      <c r="M2702" s="33">
        <f t="shared" si="437"/>
        <v>1.9787545787545788</v>
      </c>
      <c r="N2702" s="33">
        <f t="shared" si="438"/>
        <v>0.47450527250527252</v>
      </c>
      <c r="O2702" s="112">
        <f t="shared" si="440"/>
        <v>234.9036002501349</v>
      </c>
      <c r="P2702" s="33">
        <f t="shared" si="441"/>
        <v>364.83500064625167</v>
      </c>
      <c r="Q2702" s="117">
        <f>IF(INDEX($P$2:$P$4096,MATCH($B$7,$P$2:$P$4096,1)+ROWS(Q$2:$Q2702))&lt;=$B$8,INDEX($P$2:$P$4096,MATCH($B$7,$P$2:$P$4096,1)+ROWS(Q$2:$Q2702)),"")</f>
        <v>403.85064671686922</v>
      </c>
      <c r="R2702" s="118">
        <f t="shared" si="442"/>
        <v>2947</v>
      </c>
      <c r="S2702" s="51">
        <f t="shared" ca="1" si="443"/>
        <v>403.85064671686922</v>
      </c>
      <c r="T2702" s="52">
        <f t="shared" ca="1" si="444"/>
        <v>2947</v>
      </c>
      <c r="U2702" s="39" t="str">
        <f t="shared" ca="1" si="445"/>
        <v>404,</v>
      </c>
      <c r="V2702" s="39" t="str">
        <f t="shared" ca="1" si="446"/>
        <v>403.8506,</v>
      </c>
      <c r="W2702" s="53" t="str">
        <f t="shared" ca="1" si="439"/>
        <v>40385,</v>
      </c>
      <c r="X2702" s="90"/>
      <c r="Y2702" s="52"/>
      <c r="Z2702" s="52"/>
      <c r="AA2702" s="52"/>
      <c r="AB2702" s="52"/>
      <c r="AC2702" s="52"/>
      <c r="AD2702" s="52"/>
      <c r="AE2702" s="52"/>
      <c r="AF2702" s="52"/>
      <c r="AG2702" s="52"/>
      <c r="AH2702" s="52"/>
    </row>
    <row r="2703" spans="11:34" ht="15" thickBot="1" x14ac:dyDescent="0.3">
      <c r="K2703" s="109"/>
      <c r="L2703" s="116">
        <v>2702</v>
      </c>
      <c r="M2703" s="33">
        <f t="shared" si="437"/>
        <v>1.9794871794871796</v>
      </c>
      <c r="N2703" s="33">
        <f t="shared" si="438"/>
        <v>0.47461627261627265</v>
      </c>
      <c r="O2703" s="112">
        <f t="shared" si="440"/>
        <v>234.95855080013496</v>
      </c>
      <c r="P2703" s="33">
        <f t="shared" si="441"/>
        <v>364.99257908645262</v>
      </c>
      <c r="Q2703" s="117">
        <f>IF(INDEX($P$2:$P$4096,MATCH($B$7,$P$2:$P$4096,1)+ROWS(Q$2:$Q2703))&lt;=$B$8,INDEX($P$2:$P$4096,MATCH($B$7,$P$2:$P$4096,1)+ROWS(Q$2:$Q2703)),"")</f>
        <v>404.0102909834456</v>
      </c>
      <c r="R2703" s="118">
        <f t="shared" si="442"/>
        <v>2948</v>
      </c>
      <c r="S2703" s="51">
        <f t="shared" ca="1" si="443"/>
        <v>404.0102909834456</v>
      </c>
      <c r="T2703" s="52">
        <f t="shared" ca="1" si="444"/>
        <v>2948</v>
      </c>
      <c r="U2703" s="39" t="str">
        <f t="shared" ca="1" si="445"/>
        <v>404,</v>
      </c>
      <c r="V2703" s="39" t="str">
        <f t="shared" ca="1" si="446"/>
        <v>404.0103,</v>
      </c>
      <c r="W2703" s="53" t="str">
        <f t="shared" ca="1" si="439"/>
        <v>40401,</v>
      </c>
      <c r="X2703" s="90"/>
      <c r="Y2703" s="52"/>
      <c r="Z2703" s="52"/>
      <c r="AA2703" s="52"/>
      <c r="AB2703" s="52"/>
      <c r="AC2703" s="52"/>
      <c r="AD2703" s="52"/>
      <c r="AE2703" s="52"/>
      <c r="AF2703" s="52"/>
      <c r="AG2703" s="52"/>
      <c r="AH2703" s="52"/>
    </row>
    <row r="2704" spans="11:34" ht="15" thickBot="1" x14ac:dyDescent="0.3">
      <c r="K2704" s="109"/>
      <c r="L2704" s="116">
        <v>2703</v>
      </c>
      <c r="M2704" s="33">
        <f t="shared" si="437"/>
        <v>1.9802197802197803</v>
      </c>
      <c r="N2704" s="33">
        <f t="shared" si="438"/>
        <v>0.47472727272727278</v>
      </c>
      <c r="O2704" s="112">
        <f t="shared" si="440"/>
        <v>235.01350135013502</v>
      </c>
      <c r="P2704" s="33">
        <f t="shared" si="441"/>
        <v>365.1501657567307</v>
      </c>
      <c r="Q2704" s="117">
        <f>IF(INDEX($P$2:$P$4096,MATCH($B$7,$P$2:$P$4096,1)+ROWS(Q$2:$Q2704))&lt;=$B$8,INDEX($P$2:$P$4096,MATCH($B$7,$P$2:$P$4096,1)+ROWS(Q$2:$Q2704)),"")</f>
        <v>404.16994382002821</v>
      </c>
      <c r="R2704" s="118">
        <f t="shared" si="442"/>
        <v>2949</v>
      </c>
      <c r="S2704" s="51">
        <f t="shared" ca="1" si="443"/>
        <v>404.16994382002821</v>
      </c>
      <c r="T2704" s="52">
        <f t="shared" ca="1" si="444"/>
        <v>2949</v>
      </c>
      <c r="U2704" s="39" t="str">
        <f t="shared" ca="1" si="445"/>
        <v>404,</v>
      </c>
      <c r="V2704" s="39" t="str">
        <f t="shared" ca="1" si="446"/>
        <v>404.1699,</v>
      </c>
      <c r="W2704" s="53" t="str">
        <f t="shared" ca="1" si="439"/>
        <v>40417,</v>
      </c>
      <c r="X2704" s="90"/>
      <c r="Y2704" s="52"/>
      <c r="Z2704" s="52"/>
      <c r="AA2704" s="52"/>
      <c r="AB2704" s="52"/>
      <c r="AC2704" s="52"/>
      <c r="AD2704" s="52"/>
      <c r="AE2704" s="52"/>
      <c r="AF2704" s="52"/>
      <c r="AG2704" s="52"/>
      <c r="AH2704" s="52"/>
    </row>
    <row r="2705" spans="11:34" ht="15" thickBot="1" x14ac:dyDescent="0.3">
      <c r="K2705" s="109"/>
      <c r="L2705" s="116">
        <v>2704</v>
      </c>
      <c r="M2705" s="33">
        <f t="shared" si="437"/>
        <v>1.980952380952381</v>
      </c>
      <c r="N2705" s="33">
        <f t="shared" si="438"/>
        <v>0.47483827283827285</v>
      </c>
      <c r="O2705" s="112">
        <f t="shared" si="440"/>
        <v>235.06845190013507</v>
      </c>
      <c r="P2705" s="33">
        <f t="shared" si="441"/>
        <v>365.30776065842764</v>
      </c>
      <c r="Q2705" s="117">
        <f>IF(INDEX($P$2:$P$4096,MATCH($B$7,$P$2:$P$4096,1)+ROWS(Q$2:$Q2705))&lt;=$B$8,INDEX($P$2:$P$4096,MATCH($B$7,$P$2:$P$4096,1)+ROWS(Q$2:$Q2705)),"")</f>
        <v>404.32960522803984</v>
      </c>
      <c r="R2705" s="118">
        <f t="shared" si="442"/>
        <v>2950</v>
      </c>
      <c r="S2705" s="51">
        <f t="shared" ca="1" si="443"/>
        <v>404.32960522803984</v>
      </c>
      <c r="T2705" s="52">
        <f t="shared" ca="1" si="444"/>
        <v>2950</v>
      </c>
      <c r="U2705" s="39" t="str">
        <f t="shared" ca="1" si="445"/>
        <v>404,</v>
      </c>
      <c r="V2705" s="39" t="str">
        <f t="shared" ca="1" si="446"/>
        <v>404.3296,</v>
      </c>
      <c r="W2705" s="53" t="str">
        <f t="shared" ca="1" si="439"/>
        <v>40433,</v>
      </c>
      <c r="X2705" s="90"/>
      <c r="Y2705" s="52"/>
      <c r="Z2705" s="52"/>
      <c r="AA2705" s="52"/>
      <c r="AB2705" s="52"/>
      <c r="AC2705" s="52"/>
      <c r="AD2705" s="52"/>
      <c r="AE2705" s="52"/>
      <c r="AF2705" s="52"/>
      <c r="AG2705" s="52"/>
      <c r="AH2705" s="52"/>
    </row>
    <row r="2706" spans="11:34" ht="15" thickBot="1" x14ac:dyDescent="0.3">
      <c r="K2706" s="109"/>
      <c r="L2706" s="116">
        <v>2705</v>
      </c>
      <c r="M2706" s="33">
        <f t="shared" si="437"/>
        <v>1.9816849816849818</v>
      </c>
      <c r="N2706" s="33">
        <f t="shared" si="438"/>
        <v>0.47494927294927297</v>
      </c>
      <c r="O2706" s="112">
        <f t="shared" si="440"/>
        <v>235.12340245013513</v>
      </c>
      <c r="P2706" s="33">
        <f t="shared" si="441"/>
        <v>365.46536379288415</v>
      </c>
      <c r="Q2706" s="117">
        <f>IF(INDEX($P$2:$P$4096,MATCH($B$7,$P$2:$P$4096,1)+ROWS(Q$2:$Q2706))&lt;=$B$8,INDEX($P$2:$P$4096,MATCH($B$7,$P$2:$P$4096,1)+ROWS(Q$2:$Q2706)),"")</f>
        <v>404.4892752089051</v>
      </c>
      <c r="R2706" s="118">
        <f t="shared" si="442"/>
        <v>2951</v>
      </c>
      <c r="S2706" s="51">
        <f t="shared" ca="1" si="443"/>
        <v>404.4892752089051</v>
      </c>
      <c r="T2706" s="52">
        <f t="shared" ca="1" si="444"/>
        <v>2951</v>
      </c>
      <c r="U2706" s="39" t="str">
        <f t="shared" ca="1" si="445"/>
        <v>404,</v>
      </c>
      <c r="V2706" s="39" t="str">
        <f t="shared" ca="1" si="446"/>
        <v>404.4893,</v>
      </c>
      <c r="W2706" s="53" t="str">
        <f t="shared" ca="1" si="439"/>
        <v>40449,</v>
      </c>
      <c r="X2706" s="90"/>
      <c r="Y2706" s="52"/>
      <c r="Z2706" s="52"/>
      <c r="AA2706" s="52"/>
      <c r="AB2706" s="52"/>
      <c r="AC2706" s="52"/>
      <c r="AD2706" s="52"/>
      <c r="AE2706" s="52"/>
      <c r="AF2706" s="52"/>
      <c r="AG2706" s="52"/>
      <c r="AH2706" s="52"/>
    </row>
    <row r="2707" spans="11:34" ht="15" thickBot="1" x14ac:dyDescent="0.3">
      <c r="K2707" s="109"/>
      <c r="L2707" s="116">
        <v>2706</v>
      </c>
      <c r="M2707" s="33">
        <f t="shared" si="437"/>
        <v>1.9824175824175825</v>
      </c>
      <c r="N2707" s="33">
        <f t="shared" si="438"/>
        <v>0.4750602730602731</v>
      </c>
      <c r="O2707" s="112">
        <f t="shared" si="440"/>
        <v>235.17835300013519</v>
      </c>
      <c r="P2707" s="33">
        <f t="shared" si="441"/>
        <v>365.62297516144298</v>
      </c>
      <c r="Q2707" s="117">
        <f>IF(INDEX($P$2:$P$4096,MATCH($B$7,$P$2:$P$4096,1)+ROWS(Q$2:$Q2707))&lt;=$B$8,INDEX($P$2:$P$4096,MATCH($B$7,$P$2:$P$4096,1)+ROWS(Q$2:$Q2707)),"")</f>
        <v>404.64895376404701</v>
      </c>
      <c r="R2707" s="118">
        <f t="shared" si="442"/>
        <v>2952</v>
      </c>
      <c r="S2707" s="51">
        <f t="shared" ca="1" si="443"/>
        <v>404.64895376404701</v>
      </c>
      <c r="T2707" s="52">
        <f t="shared" ca="1" si="444"/>
        <v>2952</v>
      </c>
      <c r="U2707" s="39" t="str">
        <f t="shared" ca="1" si="445"/>
        <v>405,</v>
      </c>
      <c r="V2707" s="39" t="str">
        <f t="shared" ca="1" si="446"/>
        <v>404.649,</v>
      </c>
      <c r="W2707" s="53" t="str">
        <f t="shared" ca="1" si="439"/>
        <v>40465,</v>
      </c>
      <c r="X2707" s="90"/>
      <c r="Y2707" s="52"/>
      <c r="Z2707" s="52"/>
      <c r="AA2707" s="52"/>
      <c r="AB2707" s="52"/>
      <c r="AC2707" s="52"/>
      <c r="AD2707" s="52"/>
      <c r="AE2707" s="52"/>
      <c r="AF2707" s="52"/>
      <c r="AG2707" s="52"/>
      <c r="AH2707" s="52"/>
    </row>
    <row r="2708" spans="11:34" ht="15" thickBot="1" x14ac:dyDescent="0.3">
      <c r="K2708" s="109"/>
      <c r="L2708" s="116">
        <v>2707</v>
      </c>
      <c r="M2708" s="33">
        <f t="shared" si="437"/>
        <v>1.9831501831501832</v>
      </c>
      <c r="N2708" s="33">
        <f t="shared" si="438"/>
        <v>0.47517127317127317</v>
      </c>
      <c r="O2708" s="112">
        <f t="shared" si="440"/>
        <v>235.23330355013522</v>
      </c>
      <c r="P2708" s="33">
        <f t="shared" si="441"/>
        <v>365.78059476544576</v>
      </c>
      <c r="Q2708" s="117">
        <f>IF(INDEX($P$2:$P$4096,MATCH($B$7,$P$2:$P$4096,1)+ROWS(Q$2:$Q2708))&lt;=$B$8,INDEX($P$2:$P$4096,MATCH($B$7,$P$2:$P$4096,1)+ROWS(Q$2:$Q2708)),"")</f>
        <v>404.80864089489063</v>
      </c>
      <c r="R2708" s="118">
        <f t="shared" si="442"/>
        <v>2953</v>
      </c>
      <c r="S2708" s="51">
        <f t="shared" ca="1" si="443"/>
        <v>404.80864089489063</v>
      </c>
      <c r="T2708" s="52">
        <f t="shared" ca="1" si="444"/>
        <v>2953</v>
      </c>
      <c r="U2708" s="39" t="str">
        <f t="shared" ca="1" si="445"/>
        <v>405,</v>
      </c>
      <c r="V2708" s="39" t="str">
        <f t="shared" ca="1" si="446"/>
        <v>404.8086,</v>
      </c>
      <c r="W2708" s="53" t="str">
        <f t="shared" ca="1" si="439"/>
        <v>40481,</v>
      </c>
      <c r="X2708" s="90"/>
      <c r="Y2708" s="52"/>
      <c r="Z2708" s="52"/>
      <c r="AA2708" s="52"/>
      <c r="AB2708" s="52"/>
      <c r="AC2708" s="52"/>
      <c r="AD2708" s="52"/>
      <c r="AE2708" s="52"/>
      <c r="AF2708" s="52"/>
      <c r="AG2708" s="52"/>
      <c r="AH2708" s="52"/>
    </row>
    <row r="2709" spans="11:34" ht="15" thickBot="1" x14ac:dyDescent="0.3">
      <c r="K2709" s="109"/>
      <c r="L2709" s="116">
        <v>2708</v>
      </c>
      <c r="M2709" s="33">
        <f t="shared" si="437"/>
        <v>1.9838827838827839</v>
      </c>
      <c r="N2709" s="33">
        <f t="shared" si="438"/>
        <v>0.47528227328227329</v>
      </c>
      <c r="O2709" s="112">
        <f t="shared" si="440"/>
        <v>235.28825410013528</v>
      </c>
      <c r="P2709" s="33">
        <f t="shared" si="441"/>
        <v>365.93822260623546</v>
      </c>
      <c r="Q2709" s="117">
        <f>IF(INDEX($P$2:$P$4096,MATCH($B$7,$P$2:$P$4096,1)+ROWS(Q$2:$Q2709))&lt;=$B$8,INDEX($P$2:$P$4096,MATCH($B$7,$P$2:$P$4096,1)+ROWS(Q$2:$Q2709)),"")</f>
        <v>404.96833660286035</v>
      </c>
      <c r="R2709" s="118">
        <f t="shared" si="442"/>
        <v>2954</v>
      </c>
      <c r="S2709" s="51">
        <f t="shared" ca="1" si="443"/>
        <v>404.96833660286035</v>
      </c>
      <c r="T2709" s="52">
        <f t="shared" ca="1" si="444"/>
        <v>2954</v>
      </c>
      <c r="U2709" s="39" t="str">
        <f t="shared" ca="1" si="445"/>
        <v>405,</v>
      </c>
      <c r="V2709" s="39" t="str">
        <f t="shared" ca="1" si="446"/>
        <v>404.9683,</v>
      </c>
      <c r="W2709" s="53" t="str">
        <f t="shared" ca="1" si="439"/>
        <v>40497,</v>
      </c>
      <c r="X2709" s="90"/>
      <c r="Y2709" s="52"/>
      <c r="Z2709" s="52"/>
      <c r="AA2709" s="52"/>
      <c r="AB2709" s="52"/>
      <c r="AC2709" s="52"/>
      <c r="AD2709" s="52"/>
      <c r="AE2709" s="52"/>
      <c r="AF2709" s="52"/>
      <c r="AG2709" s="52"/>
      <c r="AH2709" s="52"/>
    </row>
    <row r="2710" spans="11:34" ht="15" thickBot="1" x14ac:dyDescent="0.3">
      <c r="K2710" s="109"/>
      <c r="L2710" s="116">
        <v>2709</v>
      </c>
      <c r="M2710" s="33">
        <f t="shared" si="437"/>
        <v>1.9846153846153847</v>
      </c>
      <c r="N2710" s="33">
        <f t="shared" si="438"/>
        <v>0.47539327339327342</v>
      </c>
      <c r="O2710" s="112">
        <f t="shared" si="440"/>
        <v>235.34320465013533</v>
      </c>
      <c r="P2710" s="33">
        <f t="shared" si="441"/>
        <v>366.09585868515484</v>
      </c>
      <c r="Q2710" s="117">
        <f>IF(INDEX($P$2:$P$4096,MATCH($B$7,$P$2:$P$4096,1)+ROWS(Q$2:$Q2710))&lt;=$B$8,INDEX($P$2:$P$4096,MATCH($B$7,$P$2:$P$4096,1)+ROWS(Q$2:$Q2710)),"")</f>
        <v>405.12804088938134</v>
      </c>
      <c r="R2710" s="118">
        <f t="shared" si="442"/>
        <v>2955</v>
      </c>
      <c r="S2710" s="51">
        <f t="shared" ca="1" si="443"/>
        <v>405.12804088938134</v>
      </c>
      <c r="T2710" s="52">
        <f t="shared" ca="1" si="444"/>
        <v>2955</v>
      </c>
      <c r="U2710" s="39" t="str">
        <f t="shared" ca="1" si="445"/>
        <v>405,</v>
      </c>
      <c r="V2710" s="39" t="str">
        <f t="shared" ca="1" si="446"/>
        <v>405.128,</v>
      </c>
      <c r="W2710" s="53" t="str">
        <f t="shared" ca="1" si="439"/>
        <v>40513,</v>
      </c>
      <c r="X2710" s="90"/>
      <c r="Y2710" s="52"/>
      <c r="Z2710" s="52"/>
      <c r="AA2710" s="52"/>
      <c r="AB2710" s="52"/>
      <c r="AC2710" s="52"/>
      <c r="AD2710" s="52"/>
      <c r="AE2710" s="52"/>
      <c r="AF2710" s="52"/>
      <c r="AG2710" s="52"/>
      <c r="AH2710" s="52"/>
    </row>
    <row r="2711" spans="11:34" ht="15" thickBot="1" x14ac:dyDescent="0.3">
      <c r="K2711" s="109"/>
      <c r="L2711" s="116">
        <v>2710</v>
      </c>
      <c r="M2711" s="33">
        <f t="shared" si="437"/>
        <v>1.9853479853479854</v>
      </c>
      <c r="N2711" s="33">
        <f t="shared" si="438"/>
        <v>0.47550427350427354</v>
      </c>
      <c r="O2711" s="112">
        <f t="shared" si="440"/>
        <v>235.39815520013542</v>
      </c>
      <c r="P2711" s="33">
        <f t="shared" si="441"/>
        <v>366.253503003547</v>
      </c>
      <c r="Q2711" s="117">
        <f>IF(INDEX($P$2:$P$4096,MATCH($B$7,$P$2:$P$4096,1)+ROWS(Q$2:$Q2711))&lt;=$B$8,INDEX($P$2:$P$4096,MATCH($B$7,$P$2:$P$4096,1)+ROWS(Q$2:$Q2711)),"")</f>
        <v>405.28775375587912</v>
      </c>
      <c r="R2711" s="118">
        <f t="shared" si="442"/>
        <v>2956</v>
      </c>
      <c r="S2711" s="51">
        <f t="shared" ca="1" si="443"/>
        <v>405.28775375587912</v>
      </c>
      <c r="T2711" s="52">
        <f t="shared" ca="1" si="444"/>
        <v>2956</v>
      </c>
      <c r="U2711" s="39" t="str">
        <f t="shared" ca="1" si="445"/>
        <v>405,</v>
      </c>
      <c r="V2711" s="39" t="str">
        <f t="shared" ca="1" si="446"/>
        <v>405.2878,</v>
      </c>
      <c r="W2711" s="53" t="str">
        <f t="shared" ca="1" si="439"/>
        <v>40529,</v>
      </c>
      <c r="X2711" s="90"/>
      <c r="Y2711" s="52"/>
      <c r="Z2711" s="52"/>
      <c r="AA2711" s="52"/>
      <c r="AB2711" s="52"/>
      <c r="AC2711" s="52"/>
      <c r="AD2711" s="52"/>
      <c r="AE2711" s="52"/>
      <c r="AF2711" s="52"/>
      <c r="AG2711" s="52"/>
      <c r="AH2711" s="52"/>
    </row>
    <row r="2712" spans="11:34" ht="15" thickBot="1" x14ac:dyDescent="0.3">
      <c r="K2712" s="109"/>
      <c r="L2712" s="116">
        <v>2711</v>
      </c>
      <c r="M2712" s="33">
        <f t="shared" si="437"/>
        <v>1.9860805860805861</v>
      </c>
      <c r="N2712" s="33">
        <f t="shared" si="438"/>
        <v>0.47561527361527361</v>
      </c>
      <c r="O2712" s="112">
        <f t="shared" si="440"/>
        <v>235.45310575013545</v>
      </c>
      <c r="P2712" s="33">
        <f t="shared" si="441"/>
        <v>366.41115556275537</v>
      </c>
      <c r="Q2712" s="117">
        <f>IF(INDEX($P$2:$P$4096,MATCH($B$7,$P$2:$P$4096,1)+ROWS(Q$2:$Q2712))&lt;=$B$8,INDEX($P$2:$P$4096,MATCH($B$7,$P$2:$P$4096,1)+ROWS(Q$2:$Q2712)),"")</f>
        <v>405.44747520377933</v>
      </c>
      <c r="R2712" s="118">
        <f t="shared" si="442"/>
        <v>2957</v>
      </c>
      <c r="S2712" s="51">
        <f t="shared" ca="1" si="443"/>
        <v>405.44747520377933</v>
      </c>
      <c r="T2712" s="52">
        <f t="shared" ca="1" si="444"/>
        <v>2957</v>
      </c>
      <c r="U2712" s="39" t="str">
        <f t="shared" ca="1" si="445"/>
        <v>405,</v>
      </c>
      <c r="V2712" s="39" t="str">
        <f t="shared" ca="1" si="446"/>
        <v>405.4475,</v>
      </c>
      <c r="W2712" s="53" t="str">
        <f t="shared" ca="1" si="439"/>
        <v>40545,</v>
      </c>
      <c r="X2712" s="90"/>
      <c r="Y2712" s="52"/>
      <c r="Z2712" s="52"/>
      <c r="AA2712" s="52"/>
      <c r="AB2712" s="52"/>
      <c r="AC2712" s="52"/>
      <c r="AD2712" s="52"/>
      <c r="AE2712" s="52"/>
      <c r="AF2712" s="52"/>
      <c r="AG2712" s="52"/>
      <c r="AH2712" s="52"/>
    </row>
    <row r="2713" spans="11:34" ht="15" thickBot="1" x14ac:dyDescent="0.3">
      <c r="K2713" s="109"/>
      <c r="L2713" s="116">
        <v>2712</v>
      </c>
      <c r="M2713" s="33">
        <f t="shared" si="437"/>
        <v>1.9868131868131869</v>
      </c>
      <c r="N2713" s="33">
        <f t="shared" si="438"/>
        <v>0.47572627372627374</v>
      </c>
      <c r="O2713" s="112">
        <f t="shared" si="440"/>
        <v>235.50805630013551</v>
      </c>
      <c r="P2713" s="33">
        <f t="shared" si="441"/>
        <v>366.56881636412407</v>
      </c>
      <c r="Q2713" s="117">
        <f>IF(INDEX($P$2:$P$4096,MATCH($B$7,$P$2:$P$4096,1)+ROWS(Q$2:$Q2713))&lt;=$B$8,INDEX($P$2:$P$4096,MATCH($B$7,$P$2:$P$4096,1)+ROWS(Q$2:$Q2713)),"")</f>
        <v>405.60720523450794</v>
      </c>
      <c r="R2713" s="118">
        <f t="shared" si="442"/>
        <v>2958</v>
      </c>
      <c r="S2713" s="51">
        <f t="shared" ca="1" si="443"/>
        <v>405.60720523450794</v>
      </c>
      <c r="T2713" s="52">
        <f t="shared" ca="1" si="444"/>
        <v>2958</v>
      </c>
      <c r="U2713" s="39" t="str">
        <f t="shared" ca="1" si="445"/>
        <v>406,</v>
      </c>
      <c r="V2713" s="39" t="str">
        <f t="shared" ca="1" si="446"/>
        <v>405.6072,</v>
      </c>
      <c r="W2713" s="53" t="str">
        <f t="shared" ca="1" si="439"/>
        <v>40561,</v>
      </c>
      <c r="X2713" s="90"/>
      <c r="Y2713" s="52"/>
      <c r="Z2713" s="52"/>
      <c r="AA2713" s="52"/>
      <c r="AB2713" s="52"/>
      <c r="AC2713" s="52"/>
      <c r="AD2713" s="52"/>
      <c r="AE2713" s="52"/>
      <c r="AF2713" s="52"/>
      <c r="AG2713" s="52"/>
      <c r="AH2713" s="52"/>
    </row>
    <row r="2714" spans="11:34" ht="15" thickBot="1" x14ac:dyDescent="0.3">
      <c r="K2714" s="109"/>
      <c r="L2714" s="116">
        <v>2713</v>
      </c>
      <c r="M2714" s="33">
        <f t="shared" si="437"/>
        <v>1.9875457875457876</v>
      </c>
      <c r="N2714" s="33">
        <f t="shared" si="438"/>
        <v>0.47583727383727387</v>
      </c>
      <c r="O2714" s="112">
        <f t="shared" si="440"/>
        <v>235.56300685013557</v>
      </c>
      <c r="P2714" s="33">
        <f t="shared" si="441"/>
        <v>366.72648540899712</v>
      </c>
      <c r="Q2714" s="117">
        <f>IF(INDEX($P$2:$P$4096,MATCH($B$7,$P$2:$P$4096,1)+ROWS(Q$2:$Q2714))&lt;=$B$8,INDEX($P$2:$P$4096,MATCH($B$7,$P$2:$P$4096,1)+ROWS(Q$2:$Q2714)),"")</f>
        <v>405.76694384949127</v>
      </c>
      <c r="R2714" s="118">
        <f t="shared" si="442"/>
        <v>2959</v>
      </c>
      <c r="S2714" s="51">
        <f t="shared" ca="1" si="443"/>
        <v>405.76694384949127</v>
      </c>
      <c r="T2714" s="52">
        <f t="shared" ca="1" si="444"/>
        <v>2959</v>
      </c>
      <c r="U2714" s="39" t="str">
        <f t="shared" ca="1" si="445"/>
        <v>406,</v>
      </c>
      <c r="V2714" s="39" t="str">
        <f t="shared" ca="1" si="446"/>
        <v>405.7669,</v>
      </c>
      <c r="W2714" s="53" t="str">
        <f t="shared" ca="1" si="439"/>
        <v>40577,</v>
      </c>
      <c r="X2714" s="90"/>
      <c r="Y2714" s="52"/>
      <c r="Z2714" s="52"/>
      <c r="AA2714" s="52"/>
      <c r="AB2714" s="52"/>
      <c r="AC2714" s="52"/>
      <c r="AD2714" s="52"/>
      <c r="AE2714" s="52"/>
      <c r="AF2714" s="52"/>
      <c r="AG2714" s="52"/>
      <c r="AH2714" s="52"/>
    </row>
    <row r="2715" spans="11:34" ht="15" thickBot="1" x14ac:dyDescent="0.3">
      <c r="K2715" s="109"/>
      <c r="L2715" s="116">
        <v>2714</v>
      </c>
      <c r="M2715" s="33">
        <f t="shared" si="437"/>
        <v>1.9882783882783883</v>
      </c>
      <c r="N2715" s="33">
        <f t="shared" si="438"/>
        <v>0.47594827394827399</v>
      </c>
      <c r="O2715" s="112">
        <f t="shared" si="440"/>
        <v>235.61795740013562</v>
      </c>
      <c r="P2715" s="33">
        <f t="shared" si="441"/>
        <v>366.88416269871919</v>
      </c>
      <c r="Q2715" s="117">
        <f>IF(INDEX($P$2:$P$4096,MATCH($B$7,$P$2:$P$4096,1)+ROWS(Q$2:$Q2715))&lt;=$B$8,INDEX($P$2:$P$4096,MATCH($B$7,$P$2:$P$4096,1)+ROWS(Q$2:$Q2715)),"")</f>
        <v>405.92669105015676</v>
      </c>
      <c r="R2715" s="118">
        <f t="shared" si="442"/>
        <v>2960</v>
      </c>
      <c r="S2715" s="51">
        <f t="shared" ca="1" si="443"/>
        <v>405.92669105015676</v>
      </c>
      <c r="T2715" s="52">
        <f t="shared" ca="1" si="444"/>
        <v>2960</v>
      </c>
      <c r="U2715" s="39" t="str">
        <f t="shared" ca="1" si="445"/>
        <v>406,</v>
      </c>
      <c r="V2715" s="39" t="str">
        <f t="shared" ca="1" si="446"/>
        <v>405.9267,</v>
      </c>
      <c r="W2715" s="53" t="str">
        <f t="shared" ca="1" si="439"/>
        <v>40593,</v>
      </c>
      <c r="X2715" s="90"/>
      <c r="Y2715" s="52"/>
      <c r="Z2715" s="52"/>
      <c r="AA2715" s="52"/>
      <c r="AB2715" s="52"/>
      <c r="AC2715" s="52"/>
      <c r="AD2715" s="52"/>
      <c r="AE2715" s="52"/>
      <c r="AF2715" s="52"/>
      <c r="AG2715" s="52"/>
      <c r="AH2715" s="52"/>
    </row>
    <row r="2716" spans="11:34" ht="15" thickBot="1" x14ac:dyDescent="0.3">
      <c r="K2716" s="109"/>
      <c r="L2716" s="116">
        <v>2715</v>
      </c>
      <c r="M2716" s="33">
        <f t="shared" si="437"/>
        <v>1.9890109890109891</v>
      </c>
      <c r="N2716" s="33">
        <f t="shared" si="438"/>
        <v>0.47605927405927406</v>
      </c>
      <c r="O2716" s="112">
        <f t="shared" si="440"/>
        <v>235.67290795013565</v>
      </c>
      <c r="P2716" s="33">
        <f t="shared" si="441"/>
        <v>367.0418482346351</v>
      </c>
      <c r="Q2716" s="117">
        <f>IF(INDEX($P$2:$P$4096,MATCH($B$7,$P$2:$P$4096,1)+ROWS(Q$2:$Q2716))&lt;=$B$8,INDEX($P$2:$P$4096,MATCH($B$7,$P$2:$P$4096,1)+ROWS(Q$2:$Q2716)),"")</f>
        <v>406.08644683793051</v>
      </c>
      <c r="R2716" s="118">
        <f t="shared" si="442"/>
        <v>2961</v>
      </c>
      <c r="S2716" s="51">
        <f t="shared" ca="1" si="443"/>
        <v>406.08644683793051</v>
      </c>
      <c r="T2716" s="52">
        <f t="shared" ca="1" si="444"/>
        <v>2961</v>
      </c>
      <c r="U2716" s="39" t="str">
        <f t="shared" ca="1" si="445"/>
        <v>406,</v>
      </c>
      <c r="V2716" s="39" t="str">
        <f t="shared" ca="1" si="446"/>
        <v>406.0864,</v>
      </c>
      <c r="W2716" s="53" t="str">
        <f t="shared" ca="1" si="439"/>
        <v>40609,</v>
      </c>
      <c r="X2716" s="90"/>
      <c r="Y2716" s="52"/>
      <c r="Z2716" s="52"/>
      <c r="AA2716" s="52"/>
      <c r="AB2716" s="52"/>
      <c r="AC2716" s="52"/>
      <c r="AD2716" s="52"/>
      <c r="AE2716" s="52"/>
      <c r="AF2716" s="52"/>
      <c r="AG2716" s="52"/>
      <c r="AH2716" s="52"/>
    </row>
    <row r="2717" spans="11:34" ht="15" thickBot="1" x14ac:dyDescent="0.3">
      <c r="K2717" s="109"/>
      <c r="L2717" s="116">
        <v>2716</v>
      </c>
      <c r="M2717" s="33">
        <f t="shared" si="437"/>
        <v>1.9897435897435898</v>
      </c>
      <c r="N2717" s="33">
        <f t="shared" si="438"/>
        <v>0.47617027417027419</v>
      </c>
      <c r="O2717" s="112">
        <f t="shared" si="440"/>
        <v>235.72785850013574</v>
      </c>
      <c r="P2717" s="33">
        <f t="shared" si="441"/>
        <v>367.19954201808963</v>
      </c>
      <c r="Q2717" s="117">
        <f>IF(INDEX($P$2:$P$4096,MATCH($B$7,$P$2:$P$4096,1)+ROWS(Q$2:$Q2717))&lt;=$B$8,INDEX($P$2:$P$4096,MATCH($B$7,$P$2:$P$4096,1)+ROWS(Q$2:$Q2717)),"")</f>
        <v>406.24621121424076</v>
      </c>
      <c r="R2717" s="118">
        <f t="shared" si="442"/>
        <v>2962</v>
      </c>
      <c r="S2717" s="51">
        <f t="shared" ca="1" si="443"/>
        <v>406.24621121424076</v>
      </c>
      <c r="T2717" s="52">
        <f t="shared" ca="1" si="444"/>
        <v>2962</v>
      </c>
      <c r="U2717" s="39" t="str">
        <f t="shared" ca="1" si="445"/>
        <v>406,</v>
      </c>
      <c r="V2717" s="39" t="str">
        <f t="shared" ca="1" si="446"/>
        <v>406.2462,</v>
      </c>
      <c r="W2717" s="53" t="str">
        <f t="shared" ca="1" si="439"/>
        <v>40625,</v>
      </c>
      <c r="X2717" s="90"/>
      <c r="Y2717" s="52"/>
      <c r="Z2717" s="52"/>
      <c r="AA2717" s="52"/>
      <c r="AB2717" s="52"/>
      <c r="AC2717" s="52"/>
      <c r="AD2717" s="52"/>
      <c r="AE2717" s="52"/>
      <c r="AF2717" s="52"/>
      <c r="AG2717" s="52"/>
      <c r="AH2717" s="52"/>
    </row>
    <row r="2718" spans="11:34" ht="15" thickBot="1" x14ac:dyDescent="0.3">
      <c r="K2718" s="109"/>
      <c r="L2718" s="116">
        <v>2717</v>
      </c>
      <c r="M2718" s="33">
        <f t="shared" si="437"/>
        <v>1.9904761904761905</v>
      </c>
      <c r="N2718" s="33">
        <f t="shared" si="438"/>
        <v>0.47628127428127431</v>
      </c>
      <c r="O2718" s="112">
        <f t="shared" si="440"/>
        <v>235.7828090501358</v>
      </c>
      <c r="P2718" s="33">
        <f t="shared" si="441"/>
        <v>367.35724405042873</v>
      </c>
      <c r="Q2718" s="117">
        <f>IF(INDEX($P$2:$P$4096,MATCH($B$7,$P$2:$P$4096,1)+ROWS(Q$2:$Q2718))&lt;=$B$8,INDEX($P$2:$P$4096,MATCH($B$7,$P$2:$P$4096,1)+ROWS(Q$2:$Q2718)),"")</f>
        <v>406.40598418051519</v>
      </c>
      <c r="R2718" s="118">
        <f t="shared" si="442"/>
        <v>2963</v>
      </c>
      <c r="S2718" s="51">
        <f t="shared" ca="1" si="443"/>
        <v>406.40598418051519</v>
      </c>
      <c r="T2718" s="52">
        <f t="shared" ca="1" si="444"/>
        <v>2963</v>
      </c>
      <c r="U2718" s="39" t="str">
        <f t="shared" ca="1" si="445"/>
        <v>406,</v>
      </c>
      <c r="V2718" s="39" t="str">
        <f t="shared" ca="1" si="446"/>
        <v>406.406,</v>
      </c>
      <c r="W2718" s="53" t="str">
        <f t="shared" ca="1" si="439"/>
        <v>40641,</v>
      </c>
      <c r="X2718" s="90"/>
      <c r="Y2718" s="52"/>
      <c r="Z2718" s="52"/>
      <c r="AA2718" s="52"/>
      <c r="AB2718" s="52"/>
      <c r="AC2718" s="52"/>
      <c r="AD2718" s="52"/>
      <c r="AE2718" s="52"/>
      <c r="AF2718" s="52"/>
      <c r="AG2718" s="52"/>
      <c r="AH2718" s="52"/>
    </row>
    <row r="2719" spans="11:34" ht="15" thickBot="1" x14ac:dyDescent="0.3">
      <c r="K2719" s="109"/>
      <c r="L2719" s="116">
        <v>2718</v>
      </c>
      <c r="M2719" s="33">
        <f t="shared" si="437"/>
        <v>1.9912087912087912</v>
      </c>
      <c r="N2719" s="33">
        <f t="shared" si="438"/>
        <v>0.47639227439227438</v>
      </c>
      <c r="O2719" s="112">
        <f t="shared" si="440"/>
        <v>235.83775960013583</v>
      </c>
      <c r="P2719" s="33">
        <f t="shared" si="441"/>
        <v>367.51495433299823</v>
      </c>
      <c r="Q2719" s="117">
        <f>IF(INDEX($P$2:$P$4096,MATCH($B$7,$P$2:$P$4096,1)+ROWS(Q$2:$Q2719))&lt;=$B$8,INDEX($P$2:$P$4096,MATCH($B$7,$P$2:$P$4096,1)+ROWS(Q$2:$Q2719)),"")</f>
        <v>406.56576573818148</v>
      </c>
      <c r="R2719" s="118">
        <f t="shared" si="442"/>
        <v>2964</v>
      </c>
      <c r="S2719" s="51">
        <f t="shared" ca="1" si="443"/>
        <v>406.56576573818148</v>
      </c>
      <c r="T2719" s="52">
        <f t="shared" ca="1" si="444"/>
        <v>2964</v>
      </c>
      <c r="U2719" s="39" t="str">
        <f t="shared" ca="1" si="445"/>
        <v>407,</v>
      </c>
      <c r="V2719" s="39" t="str">
        <f t="shared" ca="1" si="446"/>
        <v>406.5658,</v>
      </c>
      <c r="W2719" s="53" t="str">
        <f t="shared" ca="1" si="439"/>
        <v>40657,</v>
      </c>
      <c r="X2719" s="90"/>
      <c r="Y2719" s="52"/>
      <c r="Z2719" s="52"/>
      <c r="AA2719" s="52"/>
      <c r="AB2719" s="52"/>
      <c r="AC2719" s="52"/>
      <c r="AD2719" s="52"/>
      <c r="AE2719" s="52"/>
      <c r="AF2719" s="52"/>
      <c r="AG2719" s="52"/>
      <c r="AH2719" s="52"/>
    </row>
    <row r="2720" spans="11:34" ht="15" thickBot="1" x14ac:dyDescent="0.3">
      <c r="K2720" s="109"/>
      <c r="L2720" s="116">
        <v>2719</v>
      </c>
      <c r="M2720" s="33">
        <f t="shared" si="437"/>
        <v>1.991941391941392</v>
      </c>
      <c r="N2720" s="33">
        <f t="shared" si="438"/>
        <v>0.47650327450327451</v>
      </c>
      <c r="O2720" s="112">
        <f t="shared" si="440"/>
        <v>235.89271015013588</v>
      </c>
      <c r="P2720" s="33">
        <f t="shared" si="441"/>
        <v>367.67267286714417</v>
      </c>
      <c r="Q2720" s="117">
        <f>IF(INDEX($P$2:$P$4096,MATCH($B$7,$P$2:$P$4096,1)+ROWS(Q$2:$Q2720))&lt;=$B$8,INDEX($P$2:$P$4096,MATCH($B$7,$P$2:$P$4096,1)+ROWS(Q$2:$Q2720)),"")</f>
        <v>406.72555588866857</v>
      </c>
      <c r="R2720" s="118">
        <f t="shared" si="442"/>
        <v>2965</v>
      </c>
      <c r="S2720" s="51">
        <f t="shared" ca="1" si="443"/>
        <v>406.72555588866857</v>
      </c>
      <c r="T2720" s="52">
        <f t="shared" ca="1" si="444"/>
        <v>2965</v>
      </c>
      <c r="U2720" s="39" t="str">
        <f t="shared" ca="1" si="445"/>
        <v>407,</v>
      </c>
      <c r="V2720" s="39" t="str">
        <f t="shared" ca="1" si="446"/>
        <v>406.7256,</v>
      </c>
      <c r="W2720" s="53" t="str">
        <f t="shared" ca="1" si="439"/>
        <v>40673,</v>
      </c>
      <c r="X2720" s="90"/>
      <c r="Y2720" s="52"/>
      <c r="Z2720" s="52"/>
      <c r="AA2720" s="52"/>
      <c r="AB2720" s="52"/>
      <c r="AC2720" s="52"/>
      <c r="AD2720" s="52"/>
      <c r="AE2720" s="52"/>
      <c r="AF2720" s="52"/>
      <c r="AG2720" s="52"/>
      <c r="AH2720" s="52"/>
    </row>
    <row r="2721" spans="11:34" ht="15" thickBot="1" x14ac:dyDescent="0.3">
      <c r="K2721" s="109"/>
      <c r="L2721" s="116">
        <v>2720</v>
      </c>
      <c r="M2721" s="33">
        <f t="shared" si="437"/>
        <v>1.9926739926739927</v>
      </c>
      <c r="N2721" s="33">
        <f t="shared" si="438"/>
        <v>0.47661427461427464</v>
      </c>
      <c r="O2721" s="112">
        <f t="shared" si="440"/>
        <v>235.94766070013594</v>
      </c>
      <c r="P2721" s="33">
        <f t="shared" si="441"/>
        <v>367.83039965421284</v>
      </c>
      <c r="Q2721" s="117">
        <f>IF(INDEX($P$2:$P$4096,MATCH($B$7,$P$2:$P$4096,1)+ROWS(Q$2:$Q2721))&lt;=$B$8,INDEX($P$2:$P$4096,MATCH($B$7,$P$2:$P$4096,1)+ROWS(Q$2:$Q2721)),"")</f>
        <v>406.88535463340492</v>
      </c>
      <c r="R2721" s="118">
        <f t="shared" si="442"/>
        <v>2966</v>
      </c>
      <c r="S2721" s="51">
        <f t="shared" ca="1" si="443"/>
        <v>406.88535463340492</v>
      </c>
      <c r="T2721" s="52">
        <f t="shared" ca="1" si="444"/>
        <v>2966</v>
      </c>
      <c r="U2721" s="39" t="str">
        <f t="shared" ca="1" si="445"/>
        <v>407,</v>
      </c>
      <c r="V2721" s="39" t="str">
        <f t="shared" ca="1" si="446"/>
        <v>406.8854,</v>
      </c>
      <c r="W2721" s="53" t="str">
        <f t="shared" ca="1" si="439"/>
        <v>40689,</v>
      </c>
      <c r="X2721" s="90"/>
      <c r="Y2721" s="52"/>
      <c r="Z2721" s="52"/>
      <c r="AA2721" s="52"/>
      <c r="AB2721" s="52"/>
      <c r="AC2721" s="52"/>
      <c r="AD2721" s="52"/>
      <c r="AE2721" s="52"/>
      <c r="AF2721" s="52"/>
      <c r="AG2721" s="52"/>
      <c r="AH2721" s="52"/>
    </row>
    <row r="2722" spans="11:34" ht="15" thickBot="1" x14ac:dyDescent="0.3">
      <c r="K2722" s="109"/>
      <c r="L2722" s="116">
        <v>2721</v>
      </c>
      <c r="M2722" s="33">
        <f t="shared" si="437"/>
        <v>1.9934065934065934</v>
      </c>
      <c r="N2722" s="33">
        <f t="shared" si="438"/>
        <v>0.47672527472527476</v>
      </c>
      <c r="O2722" s="112">
        <f t="shared" si="440"/>
        <v>236.002611250136</v>
      </c>
      <c r="P2722" s="33">
        <f t="shared" si="441"/>
        <v>367.98813469555154</v>
      </c>
      <c r="Q2722" s="117">
        <f>IF(INDEX($P$2:$P$4096,MATCH($B$7,$P$2:$P$4096,1)+ROWS(Q$2:$Q2722))&lt;=$B$8,INDEX($P$2:$P$4096,MATCH($B$7,$P$2:$P$4096,1)+ROWS(Q$2:$Q2722)),"")</f>
        <v>407.04516197382026</v>
      </c>
      <c r="R2722" s="118">
        <f t="shared" si="442"/>
        <v>2967</v>
      </c>
      <c r="S2722" s="51">
        <f t="shared" ca="1" si="443"/>
        <v>407.04516197382026</v>
      </c>
      <c r="T2722" s="52">
        <f t="shared" ca="1" si="444"/>
        <v>2967</v>
      </c>
      <c r="U2722" s="39" t="str">
        <f t="shared" ca="1" si="445"/>
        <v>407,</v>
      </c>
      <c r="V2722" s="39" t="str">
        <f t="shared" ca="1" si="446"/>
        <v>407.0452,</v>
      </c>
      <c r="W2722" s="53" t="str">
        <f t="shared" ca="1" si="439"/>
        <v>40705,</v>
      </c>
      <c r="X2722" s="90"/>
      <c r="Y2722" s="52"/>
      <c r="Z2722" s="52"/>
      <c r="AA2722" s="52"/>
      <c r="AB2722" s="52"/>
      <c r="AC2722" s="52"/>
      <c r="AD2722" s="52"/>
      <c r="AE2722" s="52"/>
      <c r="AF2722" s="52"/>
      <c r="AG2722" s="52"/>
      <c r="AH2722" s="52"/>
    </row>
    <row r="2723" spans="11:34" ht="15" thickBot="1" x14ac:dyDescent="0.3">
      <c r="K2723" s="109"/>
      <c r="L2723" s="116">
        <v>2722</v>
      </c>
      <c r="M2723" s="33">
        <f t="shared" si="437"/>
        <v>1.9941391941391942</v>
      </c>
      <c r="N2723" s="33">
        <f t="shared" si="438"/>
        <v>0.47683627483627483</v>
      </c>
      <c r="O2723" s="112">
        <f t="shared" si="440"/>
        <v>236.05756180013606</v>
      </c>
      <c r="P2723" s="33">
        <f t="shared" si="441"/>
        <v>368.14587799250666</v>
      </c>
      <c r="Q2723" s="117">
        <f>IF(INDEX($P$2:$P$4096,MATCH($B$7,$P$2:$P$4096,1)+ROWS(Q$2:$Q2723))&lt;=$B$8,INDEX($P$2:$P$4096,MATCH($B$7,$P$2:$P$4096,1)+ROWS(Q$2:$Q2723)),"")</f>
        <v>407.20497791134341</v>
      </c>
      <c r="R2723" s="118">
        <f t="shared" si="442"/>
        <v>2968</v>
      </c>
      <c r="S2723" s="51">
        <f t="shared" ca="1" si="443"/>
        <v>407.20497791134341</v>
      </c>
      <c r="T2723" s="52">
        <f t="shared" ca="1" si="444"/>
        <v>2968</v>
      </c>
      <c r="U2723" s="39" t="str">
        <f t="shared" ca="1" si="445"/>
        <v>407,</v>
      </c>
      <c r="V2723" s="39" t="str">
        <f t="shared" ca="1" si="446"/>
        <v>407.205,</v>
      </c>
      <c r="W2723" s="53" t="str">
        <f t="shared" ca="1" si="439"/>
        <v>40720,</v>
      </c>
      <c r="X2723" s="90"/>
      <c r="Y2723" s="52"/>
      <c r="Z2723" s="52"/>
      <c r="AA2723" s="52"/>
      <c r="AB2723" s="52"/>
      <c r="AC2723" s="52"/>
      <c r="AD2723" s="52"/>
      <c r="AE2723" s="52"/>
      <c r="AF2723" s="52"/>
      <c r="AG2723" s="52"/>
      <c r="AH2723" s="52"/>
    </row>
    <row r="2724" spans="11:34" ht="15" thickBot="1" x14ac:dyDescent="0.3">
      <c r="K2724" s="109"/>
      <c r="L2724" s="116">
        <v>2723</v>
      </c>
      <c r="M2724" s="33">
        <f t="shared" si="437"/>
        <v>1.9948717948717949</v>
      </c>
      <c r="N2724" s="33">
        <f t="shared" si="438"/>
        <v>0.47694727494727496</v>
      </c>
      <c r="O2724" s="112">
        <f t="shared" si="440"/>
        <v>236.11251235013611</v>
      </c>
      <c r="P2724" s="33">
        <f t="shared" si="441"/>
        <v>368.30362954642607</v>
      </c>
      <c r="Q2724" s="117">
        <f>IF(INDEX($P$2:$P$4096,MATCH($B$7,$P$2:$P$4096,1)+ROWS(Q$2:$Q2724))&lt;=$B$8,INDEX($P$2:$P$4096,MATCH($B$7,$P$2:$P$4096,1)+ROWS(Q$2:$Q2724)),"")</f>
        <v>407.36480244740466</v>
      </c>
      <c r="R2724" s="118">
        <f t="shared" si="442"/>
        <v>2969</v>
      </c>
      <c r="S2724" s="51">
        <f t="shared" ca="1" si="443"/>
        <v>407.36480244740466</v>
      </c>
      <c r="T2724" s="52">
        <f t="shared" ca="1" si="444"/>
        <v>2969</v>
      </c>
      <c r="U2724" s="39" t="str">
        <f t="shared" ca="1" si="445"/>
        <v>407,</v>
      </c>
      <c r="V2724" s="39" t="str">
        <f t="shared" ca="1" si="446"/>
        <v>407.3648,</v>
      </c>
      <c r="W2724" s="53" t="str">
        <f t="shared" ca="1" si="439"/>
        <v>40736,</v>
      </c>
      <c r="X2724" s="90"/>
      <c r="Y2724" s="52"/>
      <c r="Z2724" s="52"/>
      <c r="AA2724" s="52"/>
      <c r="AB2724" s="52"/>
      <c r="AC2724" s="52"/>
      <c r="AD2724" s="52"/>
      <c r="AE2724" s="52"/>
      <c r="AF2724" s="52"/>
      <c r="AG2724" s="52"/>
      <c r="AH2724" s="52"/>
    </row>
    <row r="2725" spans="11:34" ht="15" thickBot="1" x14ac:dyDescent="0.3">
      <c r="K2725" s="109"/>
      <c r="L2725" s="116">
        <v>2724</v>
      </c>
      <c r="M2725" s="33">
        <f t="shared" si="437"/>
        <v>1.9956043956043956</v>
      </c>
      <c r="N2725" s="33">
        <f t="shared" si="438"/>
        <v>0.47705827505827508</v>
      </c>
      <c r="O2725" s="112">
        <f t="shared" si="440"/>
        <v>236.16746290013617</v>
      </c>
      <c r="P2725" s="33">
        <f t="shared" si="441"/>
        <v>368.46138935865775</v>
      </c>
      <c r="Q2725" s="117">
        <f>IF(INDEX($P$2:$P$4096,MATCH($B$7,$P$2:$P$4096,1)+ROWS(Q$2:$Q2725))&lt;=$B$8,INDEX($P$2:$P$4096,MATCH($B$7,$P$2:$P$4096,1)+ROWS(Q$2:$Q2725)),"")</f>
        <v>407.5246355834343</v>
      </c>
      <c r="R2725" s="118">
        <f t="shared" si="442"/>
        <v>2970</v>
      </c>
      <c r="S2725" s="51">
        <f t="shared" ca="1" si="443"/>
        <v>407.5246355834343</v>
      </c>
      <c r="T2725" s="52">
        <f t="shared" ca="1" si="444"/>
        <v>2970</v>
      </c>
      <c r="U2725" s="39" t="str">
        <f t="shared" ca="1" si="445"/>
        <v>408,</v>
      </c>
      <c r="V2725" s="39" t="str">
        <f t="shared" ca="1" si="446"/>
        <v>407.5246,</v>
      </c>
      <c r="W2725" s="53" t="str">
        <f t="shared" ca="1" si="439"/>
        <v>40752,</v>
      </c>
      <c r="X2725" s="90"/>
      <c r="Y2725" s="52"/>
      <c r="Z2725" s="52"/>
      <c r="AA2725" s="52"/>
      <c r="AB2725" s="52"/>
      <c r="AC2725" s="52"/>
      <c r="AD2725" s="52"/>
      <c r="AE2725" s="52"/>
      <c r="AF2725" s="52"/>
      <c r="AG2725" s="52"/>
      <c r="AH2725" s="52"/>
    </row>
    <row r="2726" spans="11:34" ht="15" thickBot="1" x14ac:dyDescent="0.3">
      <c r="K2726" s="109"/>
      <c r="L2726" s="116">
        <v>2725</v>
      </c>
      <c r="M2726" s="33">
        <f t="shared" si="437"/>
        <v>1.9963369963369964</v>
      </c>
      <c r="N2726" s="33">
        <f t="shared" si="438"/>
        <v>0.47716927516927521</v>
      </c>
      <c r="O2726" s="112">
        <f t="shared" si="440"/>
        <v>236.22241345013623</v>
      </c>
      <c r="P2726" s="33">
        <f t="shared" si="441"/>
        <v>368.61915743054971</v>
      </c>
      <c r="Q2726" s="117">
        <f>IF(INDEX($P$2:$P$4096,MATCH($B$7,$P$2:$P$4096,1)+ROWS(Q$2:$Q2726))&lt;=$B$8,INDEX($P$2:$P$4096,MATCH($B$7,$P$2:$P$4096,1)+ROWS(Q$2:$Q2726)),"")</f>
        <v>407.68447732086241</v>
      </c>
      <c r="R2726" s="118">
        <f t="shared" si="442"/>
        <v>2971</v>
      </c>
      <c r="S2726" s="51">
        <f t="shared" ca="1" si="443"/>
        <v>407.68447732086241</v>
      </c>
      <c r="T2726" s="52">
        <f t="shared" ca="1" si="444"/>
        <v>2971</v>
      </c>
      <c r="U2726" s="39" t="str">
        <f t="shared" ca="1" si="445"/>
        <v>408,</v>
      </c>
      <c r="V2726" s="39" t="str">
        <f t="shared" ca="1" si="446"/>
        <v>407.6845,</v>
      </c>
      <c r="W2726" s="53" t="str">
        <f t="shared" ca="1" si="439"/>
        <v>40768,</v>
      </c>
      <c r="X2726" s="90"/>
      <c r="Y2726" s="52"/>
      <c r="Z2726" s="52"/>
      <c r="AA2726" s="52"/>
      <c r="AB2726" s="52"/>
      <c r="AC2726" s="52"/>
      <c r="AD2726" s="52"/>
      <c r="AE2726" s="52"/>
      <c r="AF2726" s="52"/>
      <c r="AG2726" s="52"/>
      <c r="AH2726" s="52"/>
    </row>
    <row r="2727" spans="11:34" ht="15" thickBot="1" x14ac:dyDescent="0.3">
      <c r="K2727" s="109"/>
      <c r="L2727" s="116">
        <v>2726</v>
      </c>
      <c r="M2727" s="33">
        <f t="shared" si="437"/>
        <v>1.9970695970695971</v>
      </c>
      <c r="N2727" s="33">
        <f t="shared" si="438"/>
        <v>0.47728027528027528</v>
      </c>
      <c r="O2727" s="112">
        <f t="shared" si="440"/>
        <v>236.27736400013626</v>
      </c>
      <c r="P2727" s="33">
        <f t="shared" si="441"/>
        <v>368.77693376345013</v>
      </c>
      <c r="Q2727" s="117">
        <f>IF(INDEX($P$2:$P$4096,MATCH($B$7,$P$2:$P$4096,1)+ROWS(Q$2:$Q2727))&lt;=$B$8,INDEX($P$2:$P$4096,MATCH($B$7,$P$2:$P$4096,1)+ROWS(Q$2:$Q2727)),"")</f>
        <v>407.84432766112019</v>
      </c>
      <c r="R2727" s="118">
        <f t="shared" si="442"/>
        <v>2972</v>
      </c>
      <c r="S2727" s="51">
        <f t="shared" ca="1" si="443"/>
        <v>407.84432766112019</v>
      </c>
      <c r="T2727" s="52">
        <f t="shared" ca="1" si="444"/>
        <v>2972</v>
      </c>
      <c r="U2727" s="39" t="str">
        <f t="shared" ca="1" si="445"/>
        <v>408,</v>
      </c>
      <c r="V2727" s="39" t="str">
        <f t="shared" ca="1" si="446"/>
        <v>407.8443,</v>
      </c>
      <c r="W2727" s="53" t="str">
        <f t="shared" ca="1" si="439"/>
        <v>40784,</v>
      </c>
      <c r="X2727" s="90"/>
      <c r="Y2727" s="52"/>
      <c r="Z2727" s="52"/>
      <c r="AA2727" s="52"/>
      <c r="AB2727" s="52"/>
      <c r="AC2727" s="52"/>
      <c r="AD2727" s="52"/>
      <c r="AE2727" s="52"/>
      <c r="AF2727" s="52"/>
      <c r="AG2727" s="52"/>
      <c r="AH2727" s="52"/>
    </row>
    <row r="2728" spans="11:34" ht="15" thickBot="1" x14ac:dyDescent="0.3">
      <c r="K2728" s="109"/>
      <c r="L2728" s="116">
        <v>2727</v>
      </c>
      <c r="M2728" s="33">
        <f t="shared" si="437"/>
        <v>1.9978021978021978</v>
      </c>
      <c r="N2728" s="33">
        <f t="shared" si="438"/>
        <v>0.4773912753912754</v>
      </c>
      <c r="O2728" s="112">
        <f t="shared" si="440"/>
        <v>236.33231455013632</v>
      </c>
      <c r="P2728" s="33">
        <f t="shared" si="441"/>
        <v>368.93471835870793</v>
      </c>
      <c r="Q2728" s="117">
        <f>IF(INDEX($P$2:$P$4096,MATCH($B$7,$P$2:$P$4096,1)+ROWS(Q$2:$Q2728))&lt;=$B$8,INDEX($P$2:$P$4096,MATCH($B$7,$P$2:$P$4096,1)+ROWS(Q$2:$Q2728)),"")</f>
        <v>408.00418660563884</v>
      </c>
      <c r="R2728" s="118">
        <f t="shared" si="442"/>
        <v>2973</v>
      </c>
      <c r="S2728" s="51">
        <f t="shared" ca="1" si="443"/>
        <v>408.00418660563884</v>
      </c>
      <c r="T2728" s="52">
        <f t="shared" ca="1" si="444"/>
        <v>2973</v>
      </c>
      <c r="U2728" s="39" t="str">
        <f t="shared" ca="1" si="445"/>
        <v>408,</v>
      </c>
      <c r="V2728" s="39" t="str">
        <f t="shared" ca="1" si="446"/>
        <v>408.0042,</v>
      </c>
      <c r="W2728" s="53" t="str">
        <f t="shared" ca="1" si="439"/>
        <v>40800,</v>
      </c>
      <c r="X2728" s="90"/>
      <c r="Y2728" s="52"/>
      <c r="Z2728" s="52"/>
      <c r="AA2728" s="52"/>
      <c r="AB2728" s="52"/>
      <c r="AC2728" s="52"/>
      <c r="AD2728" s="52"/>
      <c r="AE2728" s="52"/>
      <c r="AF2728" s="52"/>
      <c r="AG2728" s="52"/>
      <c r="AH2728" s="52"/>
    </row>
    <row r="2729" spans="11:34" ht="15" thickBot="1" x14ac:dyDescent="0.3">
      <c r="K2729" s="109"/>
      <c r="L2729" s="116">
        <v>2728</v>
      </c>
      <c r="M2729" s="33">
        <f t="shared" si="437"/>
        <v>1.9985347985347985</v>
      </c>
      <c r="N2729" s="33">
        <f t="shared" si="438"/>
        <v>0.47750227550227553</v>
      </c>
      <c r="O2729" s="112">
        <f t="shared" si="440"/>
        <v>236.3872651001364</v>
      </c>
      <c r="P2729" s="33">
        <f t="shared" si="441"/>
        <v>369.09251121767289</v>
      </c>
      <c r="Q2729" s="117">
        <f>IF(INDEX($P$2:$P$4096,MATCH($B$7,$P$2:$P$4096,1)+ROWS(Q$2:$Q2729))&lt;=$B$8,INDEX($P$2:$P$4096,MATCH($B$7,$P$2:$P$4096,1)+ROWS(Q$2:$Q2729)),"")</f>
        <v>408.16405415584956</v>
      </c>
      <c r="R2729" s="118">
        <f t="shared" si="442"/>
        <v>2974</v>
      </c>
      <c r="S2729" s="51">
        <f t="shared" ca="1" si="443"/>
        <v>408.16405415584956</v>
      </c>
      <c r="T2729" s="52">
        <f t="shared" ca="1" si="444"/>
        <v>2974</v>
      </c>
      <c r="U2729" s="39" t="str">
        <f t="shared" ca="1" si="445"/>
        <v>408,</v>
      </c>
      <c r="V2729" s="39" t="str">
        <f t="shared" ca="1" si="446"/>
        <v>408.1641,</v>
      </c>
      <c r="W2729" s="53" t="str">
        <f t="shared" ca="1" si="439"/>
        <v>40816,</v>
      </c>
      <c r="X2729" s="90"/>
      <c r="Y2729" s="52"/>
      <c r="Z2729" s="52"/>
      <c r="AA2729" s="52"/>
      <c r="AB2729" s="52"/>
      <c r="AC2729" s="52"/>
      <c r="AD2729" s="52"/>
      <c r="AE2729" s="52"/>
      <c r="AF2729" s="52"/>
      <c r="AG2729" s="52"/>
      <c r="AH2729" s="52"/>
    </row>
    <row r="2730" spans="11:34" ht="15" thickBot="1" x14ac:dyDescent="0.3">
      <c r="K2730" s="109"/>
      <c r="L2730" s="116">
        <v>2729</v>
      </c>
      <c r="M2730" s="33">
        <f t="shared" si="437"/>
        <v>1.9992673992673993</v>
      </c>
      <c r="N2730" s="33">
        <f t="shared" si="438"/>
        <v>0.4776132756132756</v>
      </c>
      <c r="O2730" s="112">
        <f t="shared" si="440"/>
        <v>236.44221565013643</v>
      </c>
      <c r="P2730" s="33">
        <f t="shared" si="441"/>
        <v>369.25031234169302</v>
      </c>
      <c r="Q2730" s="117">
        <f>IF(INDEX($P$2:$P$4096,MATCH($B$7,$P$2:$P$4096,1)+ROWS(Q$2:$Q2730))&lt;=$B$8,INDEX($P$2:$P$4096,MATCH($B$7,$P$2:$P$4096,1)+ROWS(Q$2:$Q2730)),"")</f>
        <v>408.32393031318503</v>
      </c>
      <c r="R2730" s="118">
        <f t="shared" si="442"/>
        <v>2975</v>
      </c>
      <c r="S2730" s="51">
        <f t="shared" ca="1" si="443"/>
        <v>408.32393031318503</v>
      </c>
      <c r="T2730" s="52">
        <f t="shared" ca="1" si="444"/>
        <v>2975</v>
      </c>
      <c r="U2730" s="39" t="str">
        <f t="shared" ca="1" si="445"/>
        <v>408,</v>
      </c>
      <c r="V2730" s="39" t="str">
        <f t="shared" ca="1" si="446"/>
        <v>408.3239,</v>
      </c>
      <c r="W2730" s="53" t="str">
        <f t="shared" ca="1" si="439"/>
        <v>40832,</v>
      </c>
      <c r="X2730" s="90"/>
      <c r="Y2730" s="52"/>
      <c r="Z2730" s="52"/>
      <c r="AA2730" s="52"/>
      <c r="AB2730" s="52"/>
      <c r="AC2730" s="52"/>
      <c r="AD2730" s="52"/>
      <c r="AE2730" s="52"/>
      <c r="AF2730" s="52"/>
      <c r="AG2730" s="52"/>
      <c r="AH2730" s="52"/>
    </row>
    <row r="2731" spans="11:34" ht="15" thickBot="1" x14ac:dyDescent="0.3">
      <c r="K2731" s="109"/>
      <c r="L2731" s="116">
        <v>2730</v>
      </c>
      <c r="M2731" s="33">
        <f t="shared" si="437"/>
        <v>2</v>
      </c>
      <c r="N2731" s="33">
        <f t="shared" si="438"/>
        <v>0.47772427572427573</v>
      </c>
      <c r="O2731" s="112">
        <f t="shared" si="440"/>
        <v>236.49716620013649</v>
      </c>
      <c r="P2731" s="33">
        <f t="shared" si="441"/>
        <v>369.40812173211913</v>
      </c>
      <c r="Q2731" s="117">
        <f>IF(INDEX($P$2:$P$4096,MATCH($B$7,$P$2:$P$4096,1)+ROWS(Q$2:$Q2731))&lt;=$B$8,INDEX($P$2:$P$4096,MATCH($B$7,$P$2:$P$4096,1)+ROWS(Q$2:$Q2731)),"")</f>
        <v>408.48381507907669</v>
      </c>
      <c r="R2731" s="118">
        <f t="shared" si="442"/>
        <v>2976</v>
      </c>
      <c r="S2731" s="51">
        <f t="shared" ca="1" si="443"/>
        <v>408.48381507907669</v>
      </c>
      <c r="T2731" s="52">
        <f t="shared" ca="1" si="444"/>
        <v>2976</v>
      </c>
      <c r="U2731" s="39" t="str">
        <f t="shared" ca="1" si="445"/>
        <v>408,</v>
      </c>
      <c r="V2731" s="39" t="str">
        <f t="shared" ca="1" si="446"/>
        <v>408.4838,</v>
      </c>
      <c r="W2731" s="53" t="str">
        <f t="shared" ca="1" si="439"/>
        <v>40848,</v>
      </c>
      <c r="X2731" s="90"/>
      <c r="Y2731" s="52"/>
      <c r="Z2731" s="52"/>
      <c r="AA2731" s="52"/>
      <c r="AB2731" s="52"/>
      <c r="AC2731" s="52"/>
      <c r="AD2731" s="52"/>
      <c r="AE2731" s="52"/>
      <c r="AF2731" s="52"/>
      <c r="AG2731" s="52"/>
      <c r="AH2731" s="52"/>
    </row>
    <row r="2732" spans="11:34" ht="15" thickBot="1" x14ac:dyDescent="0.3">
      <c r="K2732" s="109"/>
      <c r="L2732" s="116">
        <v>2731</v>
      </c>
      <c r="M2732" s="33">
        <f t="shared" si="437"/>
        <v>2.0007326007326007</v>
      </c>
      <c r="N2732" s="33">
        <f t="shared" si="438"/>
        <v>0.47783527583527585</v>
      </c>
      <c r="O2732" s="112">
        <f t="shared" si="440"/>
        <v>236.55211675013655</v>
      </c>
      <c r="P2732" s="33">
        <f t="shared" si="441"/>
        <v>369.56593939030114</v>
      </c>
      <c r="Q2732" s="117">
        <f>IF(INDEX($P$2:$P$4096,MATCH($B$7,$P$2:$P$4096,1)+ROWS(Q$2:$Q2732))&lt;=$B$8,INDEX($P$2:$P$4096,MATCH($B$7,$P$2:$P$4096,1)+ROWS(Q$2:$Q2732)),"")</f>
        <v>408.64370845495779</v>
      </c>
      <c r="R2732" s="118">
        <f t="shared" si="442"/>
        <v>2977</v>
      </c>
      <c r="S2732" s="51">
        <f t="shared" ca="1" si="443"/>
        <v>408.64370845495779</v>
      </c>
      <c r="T2732" s="52">
        <f t="shared" ca="1" si="444"/>
        <v>2977</v>
      </c>
      <c r="U2732" s="39" t="str">
        <f t="shared" ca="1" si="445"/>
        <v>409,</v>
      </c>
      <c r="V2732" s="39" t="str">
        <f t="shared" ca="1" si="446"/>
        <v>408.6437,</v>
      </c>
      <c r="W2732" s="53" t="str">
        <f t="shared" ca="1" si="439"/>
        <v>40864,</v>
      </c>
      <c r="X2732" s="90"/>
      <c r="Y2732" s="52"/>
      <c r="Z2732" s="52"/>
      <c r="AA2732" s="52"/>
      <c r="AB2732" s="52"/>
      <c r="AC2732" s="52"/>
      <c r="AD2732" s="52"/>
      <c r="AE2732" s="52"/>
      <c r="AF2732" s="52"/>
      <c r="AG2732" s="52"/>
      <c r="AH2732" s="52"/>
    </row>
    <row r="2733" spans="11:34" ht="15" thickBot="1" x14ac:dyDescent="0.3">
      <c r="K2733" s="109"/>
      <c r="L2733" s="116">
        <v>2732</v>
      </c>
      <c r="M2733" s="33">
        <f t="shared" si="437"/>
        <v>2.0014652014652015</v>
      </c>
      <c r="N2733" s="33">
        <f t="shared" si="438"/>
        <v>0.47794627594627598</v>
      </c>
      <c r="O2733" s="112">
        <f t="shared" si="440"/>
        <v>236.60706730013661</v>
      </c>
      <c r="P2733" s="33">
        <f t="shared" si="441"/>
        <v>369.72376531758908</v>
      </c>
      <c r="Q2733" s="117">
        <f>IF(INDEX($P$2:$P$4096,MATCH($B$7,$P$2:$P$4096,1)+ROWS(Q$2:$Q2733))&lt;=$B$8,INDEX($P$2:$P$4096,MATCH($B$7,$P$2:$P$4096,1)+ROWS(Q$2:$Q2733)),"")</f>
        <v>408.80361044226066</v>
      </c>
      <c r="R2733" s="118">
        <f t="shared" si="442"/>
        <v>2978</v>
      </c>
      <c r="S2733" s="51">
        <f t="shared" ca="1" si="443"/>
        <v>408.80361044226066</v>
      </c>
      <c r="T2733" s="52">
        <f t="shared" ca="1" si="444"/>
        <v>2978</v>
      </c>
      <c r="U2733" s="39" t="str">
        <f t="shared" ca="1" si="445"/>
        <v>409,</v>
      </c>
      <c r="V2733" s="39" t="str">
        <f t="shared" ca="1" si="446"/>
        <v>408.8036,</v>
      </c>
      <c r="W2733" s="53" t="str">
        <f t="shared" ca="1" si="439"/>
        <v>40880,</v>
      </c>
      <c r="X2733" s="90"/>
      <c r="Y2733" s="52"/>
      <c r="Z2733" s="52"/>
      <c r="AA2733" s="52"/>
      <c r="AB2733" s="52"/>
      <c r="AC2733" s="52"/>
      <c r="AD2733" s="52"/>
      <c r="AE2733" s="52"/>
      <c r="AF2733" s="52"/>
      <c r="AG2733" s="52"/>
      <c r="AH2733" s="52"/>
    </row>
    <row r="2734" spans="11:34" ht="15" thickBot="1" x14ac:dyDescent="0.3">
      <c r="K2734" s="109"/>
      <c r="L2734" s="116">
        <v>2733</v>
      </c>
      <c r="M2734" s="33">
        <f t="shared" si="437"/>
        <v>2.0021978021978022</v>
      </c>
      <c r="N2734" s="33">
        <f t="shared" si="438"/>
        <v>0.47805727605727605</v>
      </c>
      <c r="O2734" s="112">
        <f t="shared" si="440"/>
        <v>236.66201785013664</v>
      </c>
      <c r="P2734" s="33">
        <f t="shared" si="441"/>
        <v>369.88159951533413</v>
      </c>
      <c r="Q2734" s="117">
        <f>IF(INDEX($P$2:$P$4096,MATCH($B$7,$P$2:$P$4096,1)+ROWS(Q$2:$Q2734))&lt;=$B$8,INDEX($P$2:$P$4096,MATCH($B$7,$P$2:$P$4096,1)+ROWS(Q$2:$Q2734)),"")</f>
        <v>408.96352104241913</v>
      </c>
      <c r="R2734" s="118">
        <f t="shared" si="442"/>
        <v>2979</v>
      </c>
      <c r="S2734" s="51">
        <f t="shared" ca="1" si="443"/>
        <v>408.96352104241913</v>
      </c>
      <c r="T2734" s="52">
        <f t="shared" ca="1" si="444"/>
        <v>2979</v>
      </c>
      <c r="U2734" s="39" t="str">
        <f t="shared" ca="1" si="445"/>
        <v>409,</v>
      </c>
      <c r="V2734" s="39" t="str">
        <f t="shared" ca="1" si="446"/>
        <v>408.9635,</v>
      </c>
      <c r="W2734" s="53" t="str">
        <f t="shared" ca="1" si="439"/>
        <v>40896,</v>
      </c>
      <c r="X2734" s="90"/>
      <c r="Y2734" s="52"/>
      <c r="Z2734" s="52"/>
      <c r="AA2734" s="52"/>
      <c r="AB2734" s="52"/>
      <c r="AC2734" s="52"/>
      <c r="AD2734" s="52"/>
      <c r="AE2734" s="52"/>
      <c r="AF2734" s="52"/>
      <c r="AG2734" s="52"/>
      <c r="AH2734" s="52"/>
    </row>
    <row r="2735" spans="11:34" ht="15" thickBot="1" x14ac:dyDescent="0.3">
      <c r="K2735" s="109"/>
      <c r="L2735" s="116">
        <v>2734</v>
      </c>
      <c r="M2735" s="33">
        <f t="shared" si="437"/>
        <v>2.0029304029304029</v>
      </c>
      <c r="N2735" s="33">
        <f t="shared" si="438"/>
        <v>0.47816827616827617</v>
      </c>
      <c r="O2735" s="112">
        <f t="shared" si="440"/>
        <v>236.71696840013672</v>
      </c>
      <c r="P2735" s="33">
        <f t="shared" si="441"/>
        <v>370.03944198488745</v>
      </c>
      <c r="Q2735" s="117">
        <f>IF(INDEX($P$2:$P$4096,MATCH($B$7,$P$2:$P$4096,1)+ROWS(Q$2:$Q2735))&lt;=$B$8,INDEX($P$2:$P$4096,MATCH($B$7,$P$2:$P$4096,1)+ROWS(Q$2:$Q2735)),"")</f>
        <v>409.12344025686644</v>
      </c>
      <c r="R2735" s="118">
        <f t="shared" si="442"/>
        <v>2980</v>
      </c>
      <c r="S2735" s="51">
        <f t="shared" ca="1" si="443"/>
        <v>409.12344025686644</v>
      </c>
      <c r="T2735" s="52">
        <f t="shared" ca="1" si="444"/>
        <v>2980</v>
      </c>
      <c r="U2735" s="39" t="str">
        <f t="shared" ca="1" si="445"/>
        <v>409,</v>
      </c>
      <c r="V2735" s="39" t="str">
        <f t="shared" ca="1" si="446"/>
        <v>409.1234,</v>
      </c>
      <c r="W2735" s="53" t="str">
        <f t="shared" ca="1" si="439"/>
        <v>40912,</v>
      </c>
      <c r="X2735" s="90"/>
      <c r="Y2735" s="52"/>
      <c r="Z2735" s="52"/>
      <c r="AA2735" s="52"/>
      <c r="AB2735" s="52"/>
      <c r="AC2735" s="52"/>
      <c r="AD2735" s="52"/>
      <c r="AE2735" s="52"/>
      <c r="AF2735" s="52"/>
      <c r="AG2735" s="52"/>
      <c r="AH2735" s="52"/>
    </row>
    <row r="2736" spans="11:34" ht="15" thickBot="1" x14ac:dyDescent="0.3">
      <c r="K2736" s="109"/>
      <c r="L2736" s="116">
        <v>2735</v>
      </c>
      <c r="M2736" s="33">
        <f t="shared" si="437"/>
        <v>2.0036630036630036</v>
      </c>
      <c r="N2736" s="33">
        <f t="shared" si="438"/>
        <v>0.4782792762792763</v>
      </c>
      <c r="O2736" s="112">
        <f t="shared" si="440"/>
        <v>236.77191895013678</v>
      </c>
      <c r="P2736" s="33">
        <f t="shared" si="441"/>
        <v>370.19729272760009</v>
      </c>
      <c r="Q2736" s="117">
        <f>IF(INDEX($P$2:$P$4096,MATCH($B$7,$P$2:$P$4096,1)+ROWS(Q$2:$Q2736))&lt;=$B$8,INDEX($P$2:$P$4096,MATCH($B$7,$P$2:$P$4096,1)+ROWS(Q$2:$Q2736)),"")</f>
        <v>409.28336808703676</v>
      </c>
      <c r="R2736" s="118">
        <f t="shared" si="442"/>
        <v>2981</v>
      </c>
      <c r="S2736" s="51">
        <f t="shared" ca="1" si="443"/>
        <v>409.28336808703676</v>
      </c>
      <c r="T2736" s="52">
        <f t="shared" ca="1" si="444"/>
        <v>2981</v>
      </c>
      <c r="U2736" s="39" t="str">
        <f t="shared" ca="1" si="445"/>
        <v>409,</v>
      </c>
      <c r="V2736" s="39" t="str">
        <f t="shared" ca="1" si="446"/>
        <v>409.2834,</v>
      </c>
      <c r="W2736" s="53" t="str">
        <f t="shared" ca="1" si="439"/>
        <v>40928,</v>
      </c>
      <c r="X2736" s="90"/>
      <c r="Y2736" s="52"/>
      <c r="Z2736" s="52"/>
      <c r="AA2736" s="52"/>
      <c r="AB2736" s="52"/>
      <c r="AC2736" s="52"/>
      <c r="AD2736" s="52"/>
      <c r="AE2736" s="52"/>
      <c r="AF2736" s="52"/>
      <c r="AG2736" s="52"/>
      <c r="AH2736" s="52"/>
    </row>
    <row r="2737" spans="11:34" ht="15" thickBot="1" x14ac:dyDescent="0.3">
      <c r="K2737" s="109"/>
      <c r="L2737" s="116">
        <v>2736</v>
      </c>
      <c r="M2737" s="33">
        <f t="shared" si="437"/>
        <v>2.0043956043956044</v>
      </c>
      <c r="N2737" s="33">
        <f t="shared" si="438"/>
        <v>0.47839027639027643</v>
      </c>
      <c r="O2737" s="112">
        <f t="shared" si="440"/>
        <v>236.82686950013684</v>
      </c>
      <c r="P2737" s="33">
        <f t="shared" si="441"/>
        <v>370.35515174482367</v>
      </c>
      <c r="Q2737" s="117">
        <f>IF(INDEX($P$2:$P$4096,MATCH($B$7,$P$2:$P$4096,1)+ROWS(Q$2:$Q2737))&lt;=$B$8,INDEX($P$2:$P$4096,MATCH($B$7,$P$2:$P$4096,1)+ROWS(Q$2:$Q2737)),"")</f>
        <v>409.44330453436447</v>
      </c>
      <c r="R2737" s="118">
        <f t="shared" si="442"/>
        <v>2982</v>
      </c>
      <c r="S2737" s="51">
        <f t="shared" ca="1" si="443"/>
        <v>409.44330453436447</v>
      </c>
      <c r="T2737" s="52">
        <f t="shared" ca="1" si="444"/>
        <v>2982</v>
      </c>
      <c r="U2737" s="39" t="str">
        <f t="shared" ca="1" si="445"/>
        <v>409,</v>
      </c>
      <c r="V2737" s="39" t="str">
        <f t="shared" ca="1" si="446"/>
        <v>409.4433,</v>
      </c>
      <c r="W2737" s="53" t="str">
        <f t="shared" ca="1" si="439"/>
        <v>40944,</v>
      </c>
      <c r="X2737" s="90"/>
      <c r="Y2737" s="52"/>
      <c r="Z2737" s="52"/>
      <c r="AA2737" s="52"/>
      <c r="AB2737" s="52"/>
      <c r="AC2737" s="52"/>
      <c r="AD2737" s="52"/>
      <c r="AE2737" s="52"/>
      <c r="AF2737" s="52"/>
      <c r="AG2737" s="52"/>
      <c r="AH2737" s="52"/>
    </row>
    <row r="2738" spans="11:34" ht="15" thickBot="1" x14ac:dyDescent="0.3">
      <c r="K2738" s="109"/>
      <c r="L2738" s="116">
        <v>2737</v>
      </c>
      <c r="M2738" s="33">
        <f t="shared" si="437"/>
        <v>2.0051282051282051</v>
      </c>
      <c r="N2738" s="33">
        <f t="shared" si="438"/>
        <v>0.4785012765012765</v>
      </c>
      <c r="O2738" s="112">
        <f t="shared" si="440"/>
        <v>236.88182005013687</v>
      </c>
      <c r="P2738" s="33">
        <f t="shared" si="441"/>
        <v>370.51301903791051</v>
      </c>
      <c r="Q2738" s="117">
        <f>IF(INDEX($P$2:$P$4096,MATCH($B$7,$P$2:$P$4096,1)+ROWS(Q$2:$Q2738))&lt;=$B$8,INDEX($P$2:$P$4096,MATCH($B$7,$P$2:$P$4096,1)+ROWS(Q$2:$Q2738)),"")</f>
        <v>409.60324960028385</v>
      </c>
      <c r="R2738" s="118">
        <f t="shared" si="442"/>
        <v>2983</v>
      </c>
      <c r="S2738" s="51">
        <f t="shared" ca="1" si="443"/>
        <v>409.60324960028385</v>
      </c>
      <c r="T2738" s="52">
        <f t="shared" ca="1" si="444"/>
        <v>2983</v>
      </c>
      <c r="U2738" s="39" t="str">
        <f t="shared" ca="1" si="445"/>
        <v>410,</v>
      </c>
      <c r="V2738" s="39" t="str">
        <f t="shared" ca="1" si="446"/>
        <v>409.6032,</v>
      </c>
      <c r="W2738" s="53" t="str">
        <f t="shared" ca="1" si="439"/>
        <v>40960,</v>
      </c>
      <c r="X2738" s="90"/>
      <c r="Y2738" s="52"/>
      <c r="Z2738" s="52"/>
      <c r="AA2738" s="52"/>
      <c r="AB2738" s="52"/>
      <c r="AC2738" s="52"/>
      <c r="AD2738" s="52"/>
      <c r="AE2738" s="52"/>
      <c r="AF2738" s="52"/>
      <c r="AG2738" s="52"/>
      <c r="AH2738" s="52"/>
    </row>
    <row r="2739" spans="11:34" ht="15" thickBot="1" x14ac:dyDescent="0.3">
      <c r="K2739" s="109"/>
      <c r="L2739" s="116">
        <v>2738</v>
      </c>
      <c r="M2739" s="33">
        <f t="shared" si="437"/>
        <v>2.0058608058608058</v>
      </c>
      <c r="N2739" s="33">
        <f t="shared" si="438"/>
        <v>0.47861227661227662</v>
      </c>
      <c r="O2739" s="112">
        <f t="shared" si="440"/>
        <v>236.93677060013692</v>
      </c>
      <c r="P2739" s="33">
        <f t="shared" si="441"/>
        <v>370.6708946082129</v>
      </c>
      <c r="Q2739" s="117">
        <f>IF(INDEX($P$2:$P$4096,MATCH($B$7,$P$2:$P$4096,1)+ROWS(Q$2:$Q2739))&lt;=$B$8,INDEX($P$2:$P$4096,MATCH($B$7,$P$2:$P$4096,1)+ROWS(Q$2:$Q2739)),"")</f>
        <v>409.76320328623029</v>
      </c>
      <c r="R2739" s="118">
        <f t="shared" si="442"/>
        <v>2984</v>
      </c>
      <c r="S2739" s="51">
        <f t="shared" ca="1" si="443"/>
        <v>409.76320328623029</v>
      </c>
      <c r="T2739" s="52">
        <f t="shared" ca="1" si="444"/>
        <v>2984</v>
      </c>
      <c r="U2739" s="39" t="str">
        <f t="shared" ca="1" si="445"/>
        <v>410,</v>
      </c>
      <c r="V2739" s="39" t="str">
        <f t="shared" ca="1" si="446"/>
        <v>409.7632,</v>
      </c>
      <c r="W2739" s="53" t="str">
        <f t="shared" ca="1" si="439"/>
        <v>40976,</v>
      </c>
      <c r="X2739" s="90"/>
      <c r="Y2739" s="52"/>
      <c r="Z2739" s="52"/>
      <c r="AA2739" s="52"/>
      <c r="AB2739" s="52"/>
      <c r="AC2739" s="52"/>
      <c r="AD2739" s="52"/>
      <c r="AE2739" s="52"/>
      <c r="AF2739" s="52"/>
      <c r="AG2739" s="52"/>
      <c r="AH2739" s="52"/>
    </row>
    <row r="2740" spans="11:34" ht="15" thickBot="1" x14ac:dyDescent="0.3">
      <c r="K2740" s="109"/>
      <c r="L2740" s="116">
        <v>2739</v>
      </c>
      <c r="M2740" s="33">
        <f t="shared" si="437"/>
        <v>2.0065934065934066</v>
      </c>
      <c r="N2740" s="33">
        <f t="shared" si="438"/>
        <v>0.47872327672327675</v>
      </c>
      <c r="O2740" s="112">
        <f t="shared" si="440"/>
        <v>236.99172115013698</v>
      </c>
      <c r="P2740" s="33">
        <f t="shared" si="441"/>
        <v>370.82877845708362</v>
      </c>
      <c r="Q2740" s="117">
        <f>IF(INDEX($P$2:$P$4096,MATCH($B$7,$P$2:$P$4096,1)+ROWS(Q$2:$Q2740))&lt;=$B$8,INDEX($P$2:$P$4096,MATCH($B$7,$P$2:$P$4096,1)+ROWS(Q$2:$Q2740)),"")</f>
        <v>409.92316559363911</v>
      </c>
      <c r="R2740" s="118">
        <f t="shared" si="442"/>
        <v>2985</v>
      </c>
      <c r="S2740" s="51">
        <f t="shared" ca="1" si="443"/>
        <v>409.92316559363911</v>
      </c>
      <c r="T2740" s="52">
        <f t="shared" ca="1" si="444"/>
        <v>2985</v>
      </c>
      <c r="U2740" s="39" t="str">
        <f t="shared" ca="1" si="445"/>
        <v>410,</v>
      </c>
      <c r="V2740" s="39" t="str">
        <f t="shared" ca="1" si="446"/>
        <v>409.9232,</v>
      </c>
      <c r="W2740" s="53" t="str">
        <f t="shared" ca="1" si="439"/>
        <v>40992,</v>
      </c>
      <c r="X2740" s="90"/>
      <c r="Y2740" s="52"/>
      <c r="Z2740" s="52"/>
      <c r="AA2740" s="52"/>
      <c r="AB2740" s="52"/>
      <c r="AC2740" s="52"/>
      <c r="AD2740" s="52"/>
      <c r="AE2740" s="52"/>
      <c r="AF2740" s="52"/>
      <c r="AG2740" s="52"/>
      <c r="AH2740" s="52"/>
    </row>
    <row r="2741" spans="11:34" ht="15" thickBot="1" x14ac:dyDescent="0.3">
      <c r="K2741" s="109"/>
      <c r="L2741" s="116">
        <v>2740</v>
      </c>
      <c r="M2741" s="33">
        <f t="shared" si="437"/>
        <v>2.0073260073260073</v>
      </c>
      <c r="N2741" s="33">
        <f t="shared" si="438"/>
        <v>0.47883427683427682</v>
      </c>
      <c r="O2741" s="112">
        <f t="shared" si="440"/>
        <v>237.04667170013704</v>
      </c>
      <c r="P2741" s="33">
        <f t="shared" si="441"/>
        <v>370.98667058587597</v>
      </c>
      <c r="Q2741" s="117">
        <f>IF(INDEX($P$2:$P$4096,MATCH($B$7,$P$2:$P$4096,1)+ROWS(Q$2:$Q2741))&lt;=$B$8,INDEX($P$2:$P$4096,MATCH($B$7,$P$2:$P$4096,1)+ROWS(Q$2:$Q2741)),"")</f>
        <v>410.08313652394583</v>
      </c>
      <c r="R2741" s="118">
        <f t="shared" si="442"/>
        <v>2986</v>
      </c>
      <c r="S2741" s="51">
        <f t="shared" ca="1" si="443"/>
        <v>410.08313652394583</v>
      </c>
      <c r="T2741" s="52">
        <f t="shared" ca="1" si="444"/>
        <v>2986</v>
      </c>
      <c r="U2741" s="39" t="str">
        <f t="shared" ca="1" si="445"/>
        <v>410,</v>
      </c>
      <c r="V2741" s="39" t="str">
        <f t="shared" ca="1" si="446"/>
        <v>410.0831,</v>
      </c>
      <c r="W2741" s="53" t="str">
        <f t="shared" ca="1" si="439"/>
        <v>41008,</v>
      </c>
      <c r="X2741" s="90"/>
      <c r="Y2741" s="52"/>
      <c r="Z2741" s="52"/>
      <c r="AA2741" s="52"/>
      <c r="AB2741" s="52"/>
      <c r="AC2741" s="52"/>
      <c r="AD2741" s="52"/>
      <c r="AE2741" s="52"/>
      <c r="AF2741" s="52"/>
      <c r="AG2741" s="52"/>
      <c r="AH2741" s="52"/>
    </row>
    <row r="2742" spans="11:34" ht="15" thickBot="1" x14ac:dyDescent="0.3">
      <c r="K2742" s="109"/>
      <c r="L2742" s="116">
        <v>2741</v>
      </c>
      <c r="M2742" s="33">
        <f t="shared" si="437"/>
        <v>2.008058608058608</v>
      </c>
      <c r="N2742" s="33">
        <f t="shared" si="438"/>
        <v>0.47894527694527694</v>
      </c>
      <c r="O2742" s="112">
        <f t="shared" si="440"/>
        <v>237.1016222501371</v>
      </c>
      <c r="P2742" s="33">
        <f t="shared" si="441"/>
        <v>371.14457099594262</v>
      </c>
      <c r="Q2742" s="117">
        <f>IF(INDEX($P$2:$P$4096,MATCH($B$7,$P$2:$P$4096,1)+ROWS(Q$2:$Q2742))&lt;=$B$8,INDEX($P$2:$P$4096,MATCH($B$7,$P$2:$P$4096,1)+ROWS(Q$2:$Q2742)),"")</f>
        <v>410.24311607858641</v>
      </c>
      <c r="R2742" s="118">
        <f t="shared" si="442"/>
        <v>2987</v>
      </c>
      <c r="S2742" s="51">
        <f t="shared" ca="1" si="443"/>
        <v>410.24311607858641</v>
      </c>
      <c r="T2742" s="52">
        <f t="shared" ca="1" si="444"/>
        <v>2987</v>
      </c>
      <c r="U2742" s="39" t="str">
        <f t="shared" ca="1" si="445"/>
        <v>410,</v>
      </c>
      <c r="V2742" s="39" t="str">
        <f t="shared" ca="1" si="446"/>
        <v>410.2431,</v>
      </c>
      <c r="W2742" s="53" t="str">
        <f t="shared" ca="1" si="439"/>
        <v>41024,</v>
      </c>
      <c r="X2742" s="90"/>
      <c r="Y2742" s="52"/>
      <c r="Z2742" s="52"/>
      <c r="AA2742" s="52"/>
      <c r="AB2742" s="52"/>
      <c r="AC2742" s="52"/>
      <c r="AD2742" s="52"/>
      <c r="AE2742" s="52"/>
      <c r="AF2742" s="52"/>
      <c r="AG2742" s="52"/>
      <c r="AH2742" s="52"/>
    </row>
    <row r="2743" spans="11:34" ht="15" thickBot="1" x14ac:dyDescent="0.3">
      <c r="K2743" s="109"/>
      <c r="L2743" s="116">
        <v>2742</v>
      </c>
      <c r="M2743" s="33">
        <f t="shared" si="437"/>
        <v>2.0087912087912088</v>
      </c>
      <c r="N2743" s="33">
        <f t="shared" si="438"/>
        <v>0.47905627705627707</v>
      </c>
      <c r="O2743" s="112">
        <f t="shared" si="440"/>
        <v>237.15657280013716</v>
      </c>
      <c r="P2743" s="33">
        <f t="shared" si="441"/>
        <v>371.30247968863802</v>
      </c>
      <c r="Q2743" s="117">
        <f>IF(INDEX($P$2:$P$4096,MATCH($B$7,$P$2:$P$4096,1)+ROWS(Q$2:$Q2743))&lt;=$B$8,INDEX($P$2:$P$4096,MATCH($B$7,$P$2:$P$4096,1)+ROWS(Q$2:$Q2743)),"")</f>
        <v>410.40310425899753</v>
      </c>
      <c r="R2743" s="118">
        <f t="shared" si="442"/>
        <v>2988</v>
      </c>
      <c r="S2743" s="51">
        <f t="shared" ca="1" si="443"/>
        <v>410.40310425899753</v>
      </c>
      <c r="T2743" s="52">
        <f t="shared" ca="1" si="444"/>
        <v>2988</v>
      </c>
      <c r="U2743" s="39" t="str">
        <f t="shared" ca="1" si="445"/>
        <v>410,</v>
      </c>
      <c r="V2743" s="39" t="str">
        <f t="shared" ca="1" si="446"/>
        <v>410.4031,</v>
      </c>
      <c r="W2743" s="53" t="str">
        <f t="shared" ca="1" si="439"/>
        <v>41040,</v>
      </c>
      <c r="X2743" s="90"/>
      <c r="Y2743" s="52"/>
      <c r="Z2743" s="52"/>
      <c r="AA2743" s="52"/>
      <c r="AB2743" s="52"/>
      <c r="AC2743" s="52"/>
      <c r="AD2743" s="52"/>
      <c r="AE2743" s="52"/>
      <c r="AF2743" s="52"/>
      <c r="AG2743" s="52"/>
      <c r="AH2743" s="52"/>
    </row>
    <row r="2744" spans="11:34" ht="15" thickBot="1" x14ac:dyDescent="0.3">
      <c r="K2744" s="109"/>
      <c r="L2744" s="116">
        <v>2743</v>
      </c>
      <c r="M2744" s="33">
        <f t="shared" si="437"/>
        <v>2.0095238095238095</v>
      </c>
      <c r="N2744" s="33">
        <f t="shared" si="438"/>
        <v>0.47916727716727719</v>
      </c>
      <c r="O2744" s="112">
        <f t="shared" si="440"/>
        <v>237.21152335013721</v>
      </c>
      <c r="P2744" s="33">
        <f t="shared" si="441"/>
        <v>371.4603966653155</v>
      </c>
      <c r="Q2744" s="117">
        <f>IF(INDEX($P$2:$P$4096,MATCH($B$7,$P$2:$P$4096,1)+ROWS(Q$2:$Q2744))&lt;=$B$8,INDEX($P$2:$P$4096,MATCH($B$7,$P$2:$P$4096,1)+ROWS(Q$2:$Q2744)),"")</f>
        <v>410.5631010666155</v>
      </c>
      <c r="R2744" s="118">
        <f t="shared" si="442"/>
        <v>2989</v>
      </c>
      <c r="S2744" s="51">
        <f t="shared" ca="1" si="443"/>
        <v>410.5631010666155</v>
      </c>
      <c r="T2744" s="52">
        <f t="shared" ca="1" si="444"/>
        <v>2989</v>
      </c>
      <c r="U2744" s="39" t="str">
        <f t="shared" ca="1" si="445"/>
        <v>411,</v>
      </c>
      <c r="V2744" s="39" t="str">
        <f t="shared" ca="1" si="446"/>
        <v>410.5631,</v>
      </c>
      <c r="W2744" s="53" t="str">
        <f t="shared" ca="1" si="439"/>
        <v>41056,</v>
      </c>
      <c r="X2744" s="90"/>
      <c r="Y2744" s="52"/>
      <c r="Z2744" s="52"/>
      <c r="AA2744" s="52"/>
      <c r="AB2744" s="52"/>
      <c r="AC2744" s="52"/>
      <c r="AD2744" s="52"/>
      <c r="AE2744" s="52"/>
      <c r="AF2744" s="52"/>
      <c r="AG2744" s="52"/>
      <c r="AH2744" s="52"/>
    </row>
    <row r="2745" spans="11:34" ht="15" thickBot="1" x14ac:dyDescent="0.3">
      <c r="K2745" s="109"/>
      <c r="L2745" s="116">
        <v>2744</v>
      </c>
      <c r="M2745" s="33">
        <f t="shared" si="437"/>
        <v>2.0102564102564102</v>
      </c>
      <c r="N2745" s="33">
        <f t="shared" si="438"/>
        <v>0.47927827727827726</v>
      </c>
      <c r="O2745" s="112">
        <f t="shared" si="440"/>
        <v>237.26647390013724</v>
      </c>
      <c r="P2745" s="33">
        <f t="shared" si="441"/>
        <v>371.61832192732999</v>
      </c>
      <c r="Q2745" s="117">
        <f>IF(INDEX($P$2:$P$4096,MATCH($B$7,$P$2:$P$4096,1)+ROWS(Q$2:$Q2745))&lt;=$B$8,INDEX($P$2:$P$4096,MATCH($B$7,$P$2:$P$4096,1)+ROWS(Q$2:$Q2745)),"")</f>
        <v>410.72310650287767</v>
      </c>
      <c r="R2745" s="118">
        <f t="shared" si="442"/>
        <v>2990</v>
      </c>
      <c r="S2745" s="51">
        <f t="shared" ca="1" si="443"/>
        <v>410.72310650287767</v>
      </c>
      <c r="T2745" s="52">
        <f t="shared" ca="1" si="444"/>
        <v>2990</v>
      </c>
      <c r="U2745" s="39" t="str">
        <f t="shared" ca="1" si="445"/>
        <v>411,</v>
      </c>
      <c r="V2745" s="39" t="str">
        <f t="shared" ca="1" si="446"/>
        <v>410.7231,</v>
      </c>
      <c r="W2745" s="53" t="str">
        <f t="shared" ca="1" si="439"/>
        <v>41072,</v>
      </c>
      <c r="X2745" s="90"/>
      <c r="Y2745" s="52"/>
      <c r="Z2745" s="52"/>
      <c r="AA2745" s="52"/>
      <c r="AB2745" s="52"/>
      <c r="AC2745" s="52"/>
      <c r="AD2745" s="52"/>
      <c r="AE2745" s="52"/>
      <c r="AF2745" s="52"/>
      <c r="AG2745" s="52"/>
      <c r="AH2745" s="52"/>
    </row>
    <row r="2746" spans="11:34" ht="15" thickBot="1" x14ac:dyDescent="0.3">
      <c r="K2746" s="109"/>
      <c r="L2746" s="116">
        <v>2745</v>
      </c>
      <c r="M2746" s="33">
        <f t="shared" si="437"/>
        <v>2.0109890109890109</v>
      </c>
      <c r="N2746" s="33">
        <f t="shared" si="438"/>
        <v>0.47938927738927739</v>
      </c>
      <c r="O2746" s="112">
        <f t="shared" si="440"/>
        <v>237.3214244501373</v>
      </c>
      <c r="P2746" s="33">
        <f t="shared" si="441"/>
        <v>371.77625547603594</v>
      </c>
      <c r="Q2746" s="117">
        <f>IF(INDEX($P$2:$P$4096,MATCH($B$7,$P$2:$P$4096,1)+ROWS(Q$2:$Q2746))&lt;=$B$8,INDEX($P$2:$P$4096,MATCH($B$7,$P$2:$P$4096,1)+ROWS(Q$2:$Q2746)),"")</f>
        <v>410.88312056922138</v>
      </c>
      <c r="R2746" s="118">
        <f t="shared" si="442"/>
        <v>2991</v>
      </c>
      <c r="S2746" s="51">
        <f t="shared" ca="1" si="443"/>
        <v>410.88312056922138</v>
      </c>
      <c r="T2746" s="52">
        <f t="shared" ca="1" si="444"/>
        <v>2991</v>
      </c>
      <c r="U2746" s="39" t="str">
        <f t="shared" ca="1" si="445"/>
        <v>411,</v>
      </c>
      <c r="V2746" s="39" t="str">
        <f t="shared" ca="1" si="446"/>
        <v>410.8831,</v>
      </c>
      <c r="W2746" s="53" t="str">
        <f t="shared" ca="1" si="439"/>
        <v>41088,</v>
      </c>
      <c r="X2746" s="90"/>
      <c r="Y2746" s="52"/>
      <c r="Z2746" s="52"/>
      <c r="AA2746" s="52"/>
      <c r="AB2746" s="52"/>
      <c r="AC2746" s="52"/>
      <c r="AD2746" s="52"/>
      <c r="AE2746" s="52"/>
      <c r="AF2746" s="52"/>
      <c r="AG2746" s="52"/>
      <c r="AH2746" s="52"/>
    </row>
    <row r="2747" spans="11:34" ht="15" thickBot="1" x14ac:dyDescent="0.3">
      <c r="K2747" s="109"/>
      <c r="L2747" s="116">
        <v>2746</v>
      </c>
      <c r="M2747" s="33">
        <f t="shared" si="437"/>
        <v>2.0117216117216117</v>
      </c>
      <c r="N2747" s="33">
        <f t="shared" si="438"/>
        <v>0.47950027750027752</v>
      </c>
      <c r="O2747" s="112">
        <f t="shared" si="440"/>
        <v>237.37637500013739</v>
      </c>
      <c r="P2747" s="33">
        <f t="shared" si="441"/>
        <v>371.93419731278829</v>
      </c>
      <c r="Q2747" s="117">
        <f>IF(INDEX($P$2:$P$4096,MATCH($B$7,$P$2:$P$4096,1)+ROWS(Q$2:$Q2747))&lt;=$B$8,INDEX($P$2:$P$4096,MATCH($B$7,$P$2:$P$4096,1)+ROWS(Q$2:$Q2747)),"")</f>
        <v>411.04314326708453</v>
      </c>
      <c r="R2747" s="118">
        <f t="shared" si="442"/>
        <v>2992</v>
      </c>
      <c r="S2747" s="51">
        <f t="shared" ca="1" si="443"/>
        <v>411.04314326708453</v>
      </c>
      <c r="T2747" s="52">
        <f t="shared" ca="1" si="444"/>
        <v>2992</v>
      </c>
      <c r="U2747" s="39" t="str">
        <f t="shared" ca="1" si="445"/>
        <v>411,</v>
      </c>
      <c r="V2747" s="39" t="str">
        <f t="shared" ca="1" si="446"/>
        <v>411.0431,</v>
      </c>
      <c r="W2747" s="53" t="str">
        <f t="shared" ca="1" si="439"/>
        <v>41104,</v>
      </c>
      <c r="X2747" s="90"/>
      <c r="Y2747" s="52"/>
      <c r="Z2747" s="52"/>
      <c r="AA2747" s="52"/>
      <c r="AB2747" s="52"/>
      <c r="AC2747" s="52"/>
      <c r="AD2747" s="52"/>
      <c r="AE2747" s="52"/>
      <c r="AF2747" s="52"/>
      <c r="AG2747" s="52"/>
      <c r="AH2747" s="52"/>
    </row>
    <row r="2748" spans="11:34" ht="15" thickBot="1" x14ac:dyDescent="0.3">
      <c r="K2748" s="109"/>
      <c r="L2748" s="116">
        <v>2747</v>
      </c>
      <c r="M2748" s="33">
        <f t="shared" si="437"/>
        <v>2.0124542124542124</v>
      </c>
      <c r="N2748" s="33">
        <f t="shared" si="438"/>
        <v>0.47961127761127764</v>
      </c>
      <c r="O2748" s="112">
        <f t="shared" si="440"/>
        <v>237.43132555013744</v>
      </c>
      <c r="P2748" s="33">
        <f t="shared" si="441"/>
        <v>372.09214743894239</v>
      </c>
      <c r="Q2748" s="117">
        <f>IF(INDEX($P$2:$P$4096,MATCH($B$7,$P$2:$P$4096,1)+ROWS(Q$2:$Q2748))&lt;=$B$8,INDEX($P$2:$P$4096,MATCH($B$7,$P$2:$P$4096,1)+ROWS(Q$2:$Q2748)),"")</f>
        <v>411.20317459790516</v>
      </c>
      <c r="R2748" s="118">
        <f t="shared" si="442"/>
        <v>2993</v>
      </c>
      <c r="S2748" s="51">
        <f t="shared" ca="1" si="443"/>
        <v>411.20317459790516</v>
      </c>
      <c r="T2748" s="52">
        <f t="shared" ca="1" si="444"/>
        <v>2993</v>
      </c>
      <c r="U2748" s="39" t="str">
        <f t="shared" ca="1" si="445"/>
        <v>411,</v>
      </c>
      <c r="V2748" s="39" t="str">
        <f t="shared" ca="1" si="446"/>
        <v>411.2032,</v>
      </c>
      <c r="W2748" s="53" t="str">
        <f t="shared" ca="1" si="439"/>
        <v>41120,</v>
      </c>
      <c r="X2748" s="90"/>
      <c r="Y2748" s="52"/>
      <c r="Z2748" s="52"/>
      <c r="AA2748" s="52"/>
      <c r="AB2748" s="52"/>
      <c r="AC2748" s="52"/>
      <c r="AD2748" s="52"/>
      <c r="AE2748" s="52"/>
      <c r="AF2748" s="52"/>
      <c r="AG2748" s="52"/>
      <c r="AH2748" s="52"/>
    </row>
    <row r="2749" spans="11:34" ht="15" thickBot="1" x14ac:dyDescent="0.3">
      <c r="K2749" s="109"/>
      <c r="L2749" s="116">
        <v>2748</v>
      </c>
      <c r="M2749" s="33">
        <f t="shared" si="437"/>
        <v>2.0131868131868131</v>
      </c>
      <c r="N2749" s="33">
        <f t="shared" si="438"/>
        <v>0.47972227772227771</v>
      </c>
      <c r="O2749" s="112">
        <f t="shared" si="440"/>
        <v>237.48627610013747</v>
      </c>
      <c r="P2749" s="33">
        <f t="shared" si="441"/>
        <v>372.25010585585409</v>
      </c>
      <c r="Q2749" s="117">
        <f>IF(INDEX($P$2:$P$4096,MATCH($B$7,$P$2:$P$4096,1)+ROWS(Q$2:$Q2749))&lt;=$B$8,INDEX($P$2:$P$4096,MATCH($B$7,$P$2:$P$4096,1)+ROWS(Q$2:$Q2749)),"")</f>
        <v>411.36321456312174</v>
      </c>
      <c r="R2749" s="118">
        <f t="shared" si="442"/>
        <v>2994</v>
      </c>
      <c r="S2749" s="51">
        <f t="shared" ca="1" si="443"/>
        <v>411.36321456312174</v>
      </c>
      <c r="T2749" s="52">
        <f t="shared" ca="1" si="444"/>
        <v>2994</v>
      </c>
      <c r="U2749" s="39" t="str">
        <f t="shared" ca="1" si="445"/>
        <v>411,</v>
      </c>
      <c r="V2749" s="39" t="str">
        <f t="shared" ca="1" si="446"/>
        <v>411.3632,</v>
      </c>
      <c r="W2749" s="53" t="str">
        <f t="shared" ca="1" si="439"/>
        <v>41136,</v>
      </c>
      <c r="X2749" s="90"/>
      <c r="Y2749" s="52"/>
      <c r="Z2749" s="52"/>
      <c r="AA2749" s="52"/>
      <c r="AB2749" s="52"/>
      <c r="AC2749" s="52"/>
      <c r="AD2749" s="52"/>
      <c r="AE2749" s="52"/>
      <c r="AF2749" s="52"/>
      <c r="AG2749" s="52"/>
      <c r="AH2749" s="52"/>
    </row>
    <row r="2750" spans="11:34" ht="15" thickBot="1" x14ac:dyDescent="0.3">
      <c r="K2750" s="109"/>
      <c r="L2750" s="116">
        <v>2749</v>
      </c>
      <c r="M2750" s="33">
        <f t="shared" si="437"/>
        <v>2.0139194139194139</v>
      </c>
      <c r="N2750" s="33">
        <f t="shared" si="438"/>
        <v>0.47983327783327784</v>
      </c>
      <c r="O2750" s="112">
        <f t="shared" si="440"/>
        <v>237.54122665013753</v>
      </c>
      <c r="P2750" s="33">
        <f t="shared" si="441"/>
        <v>372.40807256487886</v>
      </c>
      <c r="Q2750" s="117">
        <f>IF(INDEX($P$2:$P$4096,MATCH($B$7,$P$2:$P$4096,1)+ROWS(Q$2:$Q2750))&lt;=$B$8,INDEX($P$2:$P$4096,MATCH($B$7,$P$2:$P$4096,1)+ROWS(Q$2:$Q2750)),"")</f>
        <v>411.52326316417265</v>
      </c>
      <c r="R2750" s="118">
        <f t="shared" si="442"/>
        <v>2995</v>
      </c>
      <c r="S2750" s="51">
        <f t="shared" ca="1" si="443"/>
        <v>411.52326316417265</v>
      </c>
      <c r="T2750" s="52">
        <f t="shared" ca="1" si="444"/>
        <v>2995</v>
      </c>
      <c r="U2750" s="39" t="str">
        <f t="shared" ca="1" si="445"/>
        <v>412,</v>
      </c>
      <c r="V2750" s="39" t="str">
        <f t="shared" ca="1" si="446"/>
        <v>411.5233,</v>
      </c>
      <c r="W2750" s="53" t="str">
        <f t="shared" ca="1" si="439"/>
        <v>41152,</v>
      </c>
      <c r="X2750" s="90"/>
      <c r="Y2750" s="52"/>
      <c r="Z2750" s="52"/>
      <c r="AA2750" s="52"/>
      <c r="AB2750" s="52"/>
      <c r="AC2750" s="52"/>
      <c r="AD2750" s="52"/>
      <c r="AE2750" s="52"/>
      <c r="AF2750" s="52"/>
      <c r="AG2750" s="52"/>
      <c r="AH2750" s="52"/>
    </row>
    <row r="2751" spans="11:34" ht="15" thickBot="1" x14ac:dyDescent="0.3">
      <c r="K2751" s="109"/>
      <c r="L2751" s="116">
        <v>2750</v>
      </c>
      <c r="M2751" s="33">
        <f t="shared" si="437"/>
        <v>2.0146520146520146</v>
      </c>
      <c r="N2751" s="33">
        <f t="shared" si="438"/>
        <v>0.47994427794427796</v>
      </c>
      <c r="O2751" s="112">
        <f t="shared" si="440"/>
        <v>237.59617720013759</v>
      </c>
      <c r="P2751" s="33">
        <f t="shared" si="441"/>
        <v>372.56604756737414</v>
      </c>
      <c r="Q2751" s="117">
        <f>IF(INDEX($P$2:$P$4096,MATCH($B$7,$P$2:$P$4096,1)+ROWS(Q$2:$Q2751))&lt;=$B$8,INDEX($P$2:$P$4096,MATCH($B$7,$P$2:$P$4096,1)+ROWS(Q$2:$Q2751)),"")</f>
        <v>411.68332040249749</v>
      </c>
      <c r="R2751" s="118">
        <f t="shared" si="442"/>
        <v>2996</v>
      </c>
      <c r="S2751" s="51">
        <f t="shared" ca="1" si="443"/>
        <v>411.68332040249749</v>
      </c>
      <c r="T2751" s="52">
        <f t="shared" ca="1" si="444"/>
        <v>2996</v>
      </c>
      <c r="U2751" s="39" t="str">
        <f t="shared" ca="1" si="445"/>
        <v>412,</v>
      </c>
      <c r="V2751" s="39" t="str">
        <f t="shared" ca="1" si="446"/>
        <v>411.6833,</v>
      </c>
      <c r="W2751" s="53" t="str">
        <f t="shared" ca="1" si="439"/>
        <v>41168,</v>
      </c>
      <c r="X2751" s="90"/>
      <c r="Y2751" s="52"/>
      <c r="Z2751" s="52"/>
      <c r="AA2751" s="52"/>
      <c r="AB2751" s="52"/>
      <c r="AC2751" s="52"/>
      <c r="AD2751" s="52"/>
      <c r="AE2751" s="52"/>
      <c r="AF2751" s="52"/>
      <c r="AG2751" s="52"/>
      <c r="AH2751" s="52"/>
    </row>
    <row r="2752" spans="11:34" ht="15" thickBot="1" x14ac:dyDescent="0.3">
      <c r="K2752" s="109"/>
      <c r="L2752" s="116">
        <v>2751</v>
      </c>
      <c r="M2752" s="33">
        <f t="shared" si="437"/>
        <v>2.0153846153846153</v>
      </c>
      <c r="N2752" s="33">
        <f t="shared" si="438"/>
        <v>0.48005527805527803</v>
      </c>
      <c r="O2752" s="112">
        <f t="shared" si="440"/>
        <v>237.65112775013762</v>
      </c>
      <c r="P2752" s="33">
        <f t="shared" si="441"/>
        <v>372.72403086469541</v>
      </c>
      <c r="Q2752" s="117">
        <f>IF(INDEX($P$2:$P$4096,MATCH($B$7,$P$2:$P$4096,1)+ROWS(Q$2:$Q2752))&lt;=$B$8,INDEX($P$2:$P$4096,MATCH($B$7,$P$2:$P$4096,1)+ROWS(Q$2:$Q2752)),"")</f>
        <v>411.84338627953554</v>
      </c>
      <c r="R2752" s="118">
        <f t="shared" si="442"/>
        <v>2997</v>
      </c>
      <c r="S2752" s="51">
        <f t="shared" ca="1" si="443"/>
        <v>411.84338627953554</v>
      </c>
      <c r="T2752" s="52">
        <f t="shared" ca="1" si="444"/>
        <v>2997</v>
      </c>
      <c r="U2752" s="39" t="str">
        <f t="shared" ca="1" si="445"/>
        <v>412,</v>
      </c>
      <c r="V2752" s="39" t="str">
        <f t="shared" ca="1" si="446"/>
        <v>411.8434,</v>
      </c>
      <c r="W2752" s="53" t="str">
        <f t="shared" ca="1" si="439"/>
        <v>41184,</v>
      </c>
      <c r="X2752" s="90"/>
      <c r="Y2752" s="52"/>
      <c r="Z2752" s="52"/>
      <c r="AA2752" s="52"/>
      <c r="AB2752" s="52"/>
      <c r="AC2752" s="52"/>
      <c r="AD2752" s="52"/>
      <c r="AE2752" s="52"/>
      <c r="AF2752" s="52"/>
      <c r="AG2752" s="52"/>
      <c r="AH2752" s="52"/>
    </row>
    <row r="2753" spans="11:34" ht="15" thickBot="1" x14ac:dyDescent="0.3">
      <c r="K2753" s="109"/>
      <c r="L2753" s="116">
        <v>2752</v>
      </c>
      <c r="M2753" s="33">
        <f t="shared" si="437"/>
        <v>2.0161172161172161</v>
      </c>
      <c r="N2753" s="33">
        <f t="shared" si="438"/>
        <v>0.48016627816627816</v>
      </c>
      <c r="O2753" s="112">
        <f t="shared" si="440"/>
        <v>237.7060783001377</v>
      </c>
      <c r="P2753" s="33">
        <f t="shared" si="441"/>
        <v>372.88202245820054</v>
      </c>
      <c r="Q2753" s="117">
        <f>IF(INDEX($P$2:$P$4096,MATCH($B$7,$P$2:$P$4096,1)+ROWS(Q$2:$Q2753))&lt;=$B$8,INDEX($P$2:$P$4096,MATCH($B$7,$P$2:$P$4096,1)+ROWS(Q$2:$Q2753)),"")</f>
        <v>412.00346079672664</v>
      </c>
      <c r="R2753" s="118">
        <f t="shared" si="442"/>
        <v>2998</v>
      </c>
      <c r="S2753" s="51">
        <f t="shared" ca="1" si="443"/>
        <v>412.00346079672664</v>
      </c>
      <c r="T2753" s="52">
        <f t="shared" ca="1" si="444"/>
        <v>2998</v>
      </c>
      <c r="U2753" s="39" t="str">
        <f t="shared" ca="1" si="445"/>
        <v>412,</v>
      </c>
      <c r="V2753" s="39" t="str">
        <f t="shared" ca="1" si="446"/>
        <v>412.0035,</v>
      </c>
      <c r="W2753" s="53" t="str">
        <f t="shared" ca="1" si="439"/>
        <v>41200,</v>
      </c>
      <c r="X2753" s="90"/>
      <c r="Y2753" s="52"/>
      <c r="Z2753" s="52"/>
      <c r="AA2753" s="52"/>
      <c r="AB2753" s="52"/>
      <c r="AC2753" s="52"/>
      <c r="AD2753" s="52"/>
      <c r="AE2753" s="52"/>
      <c r="AF2753" s="52"/>
      <c r="AG2753" s="52"/>
      <c r="AH2753" s="52"/>
    </row>
    <row r="2754" spans="11:34" ht="15" thickBot="1" x14ac:dyDescent="0.3">
      <c r="K2754" s="109"/>
      <c r="L2754" s="116">
        <v>2753</v>
      </c>
      <c r="M2754" s="33">
        <f t="shared" ref="M2754:M2817" si="447">(L2754*$B$2)/($B$3-1)</f>
        <v>2.0168498168498168</v>
      </c>
      <c r="N2754" s="33">
        <f t="shared" ref="N2754:N2817" si="448">($M2754+$D$10)/$B$5</f>
        <v>0.48027727827727829</v>
      </c>
      <c r="O2754" s="112">
        <f t="shared" si="440"/>
        <v>237.76102885013776</v>
      </c>
      <c r="P2754" s="33">
        <f t="shared" si="441"/>
        <v>373.04002234924604</v>
      </c>
      <c r="Q2754" s="117">
        <f>IF(INDEX($P$2:$P$4096,MATCH($B$7,$P$2:$P$4096,1)+ROWS(Q$2:$Q2754))&lt;=$B$8,INDEX($P$2:$P$4096,MATCH($B$7,$P$2:$P$4096,1)+ROWS(Q$2:$Q2754)),"")</f>
        <v>412.16354395551133</v>
      </c>
      <c r="R2754" s="118">
        <f t="shared" si="442"/>
        <v>2999</v>
      </c>
      <c r="S2754" s="51">
        <f t="shared" ca="1" si="443"/>
        <v>412.16354395551133</v>
      </c>
      <c r="T2754" s="52">
        <f t="shared" ca="1" si="444"/>
        <v>2999</v>
      </c>
      <c r="U2754" s="39" t="str">
        <f t="shared" ca="1" si="445"/>
        <v>412,</v>
      </c>
      <c r="V2754" s="39" t="str">
        <f t="shared" ca="1" si="446"/>
        <v>412.1635,</v>
      </c>
      <c r="W2754" s="53" t="str">
        <f t="shared" ref="W2754:W2817" ca="1" si="449">ROUND(S2754*$B$10,0)&amp;","</f>
        <v>41216,</v>
      </c>
      <c r="X2754" s="90"/>
      <c r="Y2754" s="52"/>
      <c r="Z2754" s="52"/>
      <c r="AA2754" s="52"/>
      <c r="AB2754" s="52"/>
      <c r="AC2754" s="52"/>
      <c r="AD2754" s="52"/>
      <c r="AE2754" s="52"/>
      <c r="AF2754" s="52"/>
      <c r="AG2754" s="52"/>
      <c r="AH2754" s="52"/>
    </row>
    <row r="2755" spans="11:34" ht="15" thickBot="1" x14ac:dyDescent="0.3">
      <c r="K2755" s="109"/>
      <c r="L2755" s="116">
        <v>2754</v>
      </c>
      <c r="M2755" s="33">
        <f t="shared" si="447"/>
        <v>2.0175824175824175</v>
      </c>
      <c r="N2755" s="33">
        <f t="shared" si="448"/>
        <v>0.48038827838827841</v>
      </c>
      <c r="O2755" s="112">
        <f t="shared" ref="O2755:O2818" si="450">$N2755/$B$4</f>
        <v>237.81597940013782</v>
      </c>
      <c r="P2755" s="33">
        <f t="shared" ref="P2755:P2818" si="451">-245.19+O2755*(2.5293+O2755*(-0.066046+O2755*(0.0040422+O2755*(-0.0000020697))))/(1+O2755*(-0.025422+O2755*(0.0016883+O2755*(-0.0000013601))))</f>
        <v>373.19803053918992</v>
      </c>
      <c r="Q2755" s="117">
        <f>IF(INDEX($P$2:$P$4096,MATCH($B$7,$P$2:$P$4096,1)+ROWS(Q$2:$Q2755))&lt;=$B$8,INDEX($P$2:$P$4096,MATCH($B$7,$P$2:$P$4096,1)+ROWS(Q$2:$Q2755)),"")</f>
        <v>412.32363575732955</v>
      </c>
      <c r="R2755" s="118">
        <f t="shared" ref="R2755:R2818" si="452">INDEX($L$2:$L$4096,MATCH($Q2755,$P$2:$P$4096,0))</f>
        <v>3000</v>
      </c>
      <c r="S2755" s="51">
        <f t="shared" ref="S2755:S2818" ca="1" si="453">INDIRECT("Q"&amp;((ROW($Q2755)-2)*$B$9)+2,TRUE)</f>
        <v>412.32363575732955</v>
      </c>
      <c r="T2755" s="52">
        <f t="shared" ref="T2755:T2818" ca="1" si="454">INDEX($L$2:$L$4096,MATCH($S2755,$P$2:$P$4096,0))</f>
        <v>3000</v>
      </c>
      <c r="U2755" s="39" t="str">
        <f t="shared" ref="U2755:U2818" ca="1" si="455">ROUND(S2755,0)&amp;","</f>
        <v>412,</v>
      </c>
      <c r="V2755" s="39" t="str">
        <f t="shared" ref="V2755:V2818" ca="1" si="456">ROUND(S2755,4)&amp;","</f>
        <v>412.3236,</v>
      </c>
      <c r="W2755" s="53" t="str">
        <f t="shared" ca="1" si="449"/>
        <v>41232,</v>
      </c>
      <c r="X2755" s="90"/>
      <c r="Y2755" s="52"/>
      <c r="Z2755" s="52"/>
      <c r="AA2755" s="52"/>
      <c r="AB2755" s="52"/>
      <c r="AC2755" s="52"/>
      <c r="AD2755" s="52"/>
      <c r="AE2755" s="52"/>
      <c r="AF2755" s="52"/>
      <c r="AG2755" s="52"/>
      <c r="AH2755" s="52"/>
    </row>
    <row r="2756" spans="11:34" ht="15" thickBot="1" x14ac:dyDescent="0.3">
      <c r="K2756" s="109"/>
      <c r="L2756" s="116">
        <v>2755</v>
      </c>
      <c r="M2756" s="33">
        <f t="shared" si="447"/>
        <v>2.0183150183150182</v>
      </c>
      <c r="N2756" s="33">
        <f t="shared" si="448"/>
        <v>0.48049927849927848</v>
      </c>
      <c r="O2756" s="112">
        <f t="shared" si="450"/>
        <v>237.87092995013785</v>
      </c>
      <c r="P2756" s="33">
        <f t="shared" si="451"/>
        <v>373.35604702939048</v>
      </c>
      <c r="Q2756" s="117">
        <f>IF(INDEX($P$2:$P$4096,MATCH($B$7,$P$2:$P$4096,1)+ROWS(Q$2:$Q2756))&lt;=$B$8,INDEX($P$2:$P$4096,MATCH($B$7,$P$2:$P$4096,1)+ROWS(Q$2:$Q2756)),"")</f>
        <v>412.48373620362219</v>
      </c>
      <c r="R2756" s="118">
        <f t="shared" si="452"/>
        <v>3001</v>
      </c>
      <c r="S2756" s="51">
        <f t="shared" ca="1" si="453"/>
        <v>412.48373620362219</v>
      </c>
      <c r="T2756" s="52">
        <f t="shared" ca="1" si="454"/>
        <v>3001</v>
      </c>
      <c r="U2756" s="39" t="str">
        <f t="shared" ca="1" si="455"/>
        <v>412,</v>
      </c>
      <c r="V2756" s="39" t="str">
        <f t="shared" ca="1" si="456"/>
        <v>412.4837,</v>
      </c>
      <c r="W2756" s="53" t="str">
        <f t="shared" ca="1" si="449"/>
        <v>41248,</v>
      </c>
      <c r="X2756" s="90"/>
      <c r="Y2756" s="52"/>
      <c r="Z2756" s="52"/>
      <c r="AA2756" s="52"/>
      <c r="AB2756" s="52"/>
      <c r="AC2756" s="52"/>
      <c r="AD2756" s="52"/>
      <c r="AE2756" s="52"/>
      <c r="AF2756" s="52"/>
      <c r="AG2756" s="52"/>
      <c r="AH2756" s="52"/>
    </row>
    <row r="2757" spans="11:34" ht="15" thickBot="1" x14ac:dyDescent="0.3">
      <c r="K2757" s="109"/>
      <c r="L2757" s="116">
        <v>2756</v>
      </c>
      <c r="M2757" s="33">
        <f t="shared" si="447"/>
        <v>2.019047619047619</v>
      </c>
      <c r="N2757" s="33">
        <f t="shared" si="448"/>
        <v>0.48061027861027861</v>
      </c>
      <c r="O2757" s="112">
        <f t="shared" si="450"/>
        <v>237.92588050013791</v>
      </c>
      <c r="P2757" s="33">
        <f t="shared" si="451"/>
        <v>373.51407182120562</v>
      </c>
      <c r="Q2757" s="117">
        <f>IF(INDEX($P$2:$P$4096,MATCH($B$7,$P$2:$P$4096,1)+ROWS(Q$2:$Q2757))&lt;=$B$8,INDEX($P$2:$P$4096,MATCH($B$7,$P$2:$P$4096,1)+ROWS(Q$2:$Q2757)),"")</f>
        <v>412.64384529583077</v>
      </c>
      <c r="R2757" s="118">
        <f t="shared" si="452"/>
        <v>3002</v>
      </c>
      <c r="S2757" s="51">
        <f t="shared" ca="1" si="453"/>
        <v>412.64384529583077</v>
      </c>
      <c r="T2757" s="52">
        <f t="shared" ca="1" si="454"/>
        <v>3002</v>
      </c>
      <c r="U2757" s="39" t="str">
        <f t="shared" ca="1" si="455"/>
        <v>413,</v>
      </c>
      <c r="V2757" s="39" t="str">
        <f t="shared" ca="1" si="456"/>
        <v>412.6438,</v>
      </c>
      <c r="W2757" s="53" t="str">
        <f t="shared" ca="1" si="449"/>
        <v>41264,</v>
      </c>
      <c r="X2757" s="90"/>
      <c r="Y2757" s="52"/>
      <c r="Z2757" s="52"/>
      <c r="AA2757" s="52"/>
      <c r="AB2757" s="52"/>
      <c r="AC2757" s="52"/>
      <c r="AD2757" s="52"/>
      <c r="AE2757" s="52"/>
      <c r="AF2757" s="52"/>
      <c r="AG2757" s="52"/>
      <c r="AH2757" s="52"/>
    </row>
    <row r="2758" spans="11:34" ht="15" thickBot="1" x14ac:dyDescent="0.3">
      <c r="K2758" s="109"/>
      <c r="L2758" s="116">
        <v>2757</v>
      </c>
      <c r="M2758" s="33">
        <f t="shared" si="447"/>
        <v>2.0197802197802197</v>
      </c>
      <c r="N2758" s="33">
        <f t="shared" si="448"/>
        <v>0.48072127872127873</v>
      </c>
      <c r="O2758" s="112">
        <f t="shared" si="450"/>
        <v>237.98083105013797</v>
      </c>
      <c r="P2758" s="33">
        <f t="shared" si="451"/>
        <v>373.67210491599423</v>
      </c>
      <c r="Q2758" s="117">
        <f>IF(INDEX($P$2:$P$4096,MATCH($B$7,$P$2:$P$4096,1)+ROWS(Q$2:$Q2758))&lt;=$B$8,INDEX($P$2:$P$4096,MATCH($B$7,$P$2:$P$4096,1)+ROWS(Q$2:$Q2758)),"")</f>
        <v>412.80396303539675</v>
      </c>
      <c r="R2758" s="118">
        <f t="shared" si="452"/>
        <v>3003</v>
      </c>
      <c r="S2758" s="51">
        <f t="shared" ca="1" si="453"/>
        <v>412.80396303539675</v>
      </c>
      <c r="T2758" s="52">
        <f t="shared" ca="1" si="454"/>
        <v>3003</v>
      </c>
      <c r="U2758" s="39" t="str">
        <f t="shared" ca="1" si="455"/>
        <v>413,</v>
      </c>
      <c r="V2758" s="39" t="str">
        <f t="shared" ca="1" si="456"/>
        <v>412.804,</v>
      </c>
      <c r="W2758" s="53" t="str">
        <f t="shared" ca="1" si="449"/>
        <v>41280,</v>
      </c>
      <c r="X2758" s="90"/>
      <c r="Y2758" s="52"/>
      <c r="Z2758" s="52"/>
      <c r="AA2758" s="52"/>
      <c r="AB2758" s="52"/>
      <c r="AC2758" s="52"/>
      <c r="AD2758" s="52"/>
      <c r="AE2758" s="52"/>
      <c r="AF2758" s="52"/>
      <c r="AG2758" s="52"/>
      <c r="AH2758" s="52"/>
    </row>
    <row r="2759" spans="11:34" ht="15" thickBot="1" x14ac:dyDescent="0.3">
      <c r="K2759" s="109"/>
      <c r="L2759" s="116">
        <v>2758</v>
      </c>
      <c r="M2759" s="33">
        <f t="shared" si="447"/>
        <v>2.0205128205128204</v>
      </c>
      <c r="N2759" s="33">
        <f t="shared" si="448"/>
        <v>0.48083227883227886</v>
      </c>
      <c r="O2759" s="112">
        <f t="shared" si="450"/>
        <v>238.03578160013805</v>
      </c>
      <c r="P2759" s="33">
        <f t="shared" si="451"/>
        <v>373.83014631511509</v>
      </c>
      <c r="Q2759" s="117">
        <f>IF(INDEX($P$2:$P$4096,MATCH($B$7,$P$2:$P$4096,1)+ROWS(Q$2:$Q2759))&lt;=$B$8,INDEX($P$2:$P$4096,MATCH($B$7,$P$2:$P$4096,1)+ROWS(Q$2:$Q2759)),"")</f>
        <v>412.964089423762</v>
      </c>
      <c r="R2759" s="118">
        <f t="shared" si="452"/>
        <v>3004</v>
      </c>
      <c r="S2759" s="51">
        <f t="shared" ca="1" si="453"/>
        <v>412.964089423762</v>
      </c>
      <c r="T2759" s="52">
        <f t="shared" ca="1" si="454"/>
        <v>3004</v>
      </c>
      <c r="U2759" s="39" t="str">
        <f t="shared" ca="1" si="455"/>
        <v>413,</v>
      </c>
      <c r="V2759" s="39" t="str">
        <f t="shared" ca="1" si="456"/>
        <v>412.9641,</v>
      </c>
      <c r="W2759" s="53" t="str">
        <f t="shared" ca="1" si="449"/>
        <v>41296,</v>
      </c>
      <c r="X2759" s="90"/>
      <c r="Y2759" s="52"/>
      <c r="Z2759" s="52"/>
      <c r="AA2759" s="52"/>
      <c r="AB2759" s="52"/>
      <c r="AC2759" s="52"/>
      <c r="AD2759" s="52"/>
      <c r="AE2759" s="52"/>
      <c r="AF2759" s="52"/>
      <c r="AG2759" s="52"/>
      <c r="AH2759" s="52"/>
    </row>
    <row r="2760" spans="11:34" ht="15" thickBot="1" x14ac:dyDescent="0.3">
      <c r="K2760" s="109"/>
      <c r="L2760" s="116">
        <v>2759</v>
      </c>
      <c r="M2760" s="33">
        <f t="shared" si="447"/>
        <v>2.0212454212454212</v>
      </c>
      <c r="N2760" s="33">
        <f t="shared" si="448"/>
        <v>0.48094327894327893</v>
      </c>
      <c r="O2760" s="112">
        <f t="shared" si="450"/>
        <v>238.09073215013808</v>
      </c>
      <c r="P2760" s="33">
        <f t="shared" si="451"/>
        <v>373.98819601992733</v>
      </c>
      <c r="Q2760" s="117">
        <f>IF(INDEX($P$2:$P$4096,MATCH($B$7,$P$2:$P$4096,1)+ROWS(Q$2:$Q2760))&lt;=$B$8,INDEX($P$2:$P$4096,MATCH($B$7,$P$2:$P$4096,1)+ROWS(Q$2:$Q2760)),"")</f>
        <v>413.124224462369</v>
      </c>
      <c r="R2760" s="118">
        <f t="shared" si="452"/>
        <v>3005</v>
      </c>
      <c r="S2760" s="51">
        <f t="shared" ca="1" si="453"/>
        <v>413.124224462369</v>
      </c>
      <c r="T2760" s="52">
        <f t="shared" ca="1" si="454"/>
        <v>3005</v>
      </c>
      <c r="U2760" s="39" t="str">
        <f t="shared" ca="1" si="455"/>
        <v>413,</v>
      </c>
      <c r="V2760" s="39" t="str">
        <f t="shared" ca="1" si="456"/>
        <v>413.1242,</v>
      </c>
      <c r="W2760" s="53" t="str">
        <f t="shared" ca="1" si="449"/>
        <v>41312,</v>
      </c>
      <c r="X2760" s="90"/>
      <c r="Y2760" s="52"/>
      <c r="Z2760" s="52"/>
      <c r="AA2760" s="52"/>
      <c r="AB2760" s="52"/>
      <c r="AC2760" s="52"/>
      <c r="AD2760" s="52"/>
      <c r="AE2760" s="52"/>
      <c r="AF2760" s="52"/>
      <c r="AG2760" s="52"/>
      <c r="AH2760" s="52"/>
    </row>
    <row r="2761" spans="11:34" ht="15" thickBot="1" x14ac:dyDescent="0.3">
      <c r="K2761" s="109"/>
      <c r="L2761" s="116">
        <v>2760</v>
      </c>
      <c r="M2761" s="33">
        <f t="shared" si="447"/>
        <v>2.0219780219780219</v>
      </c>
      <c r="N2761" s="33">
        <f t="shared" si="448"/>
        <v>0.48105427905427905</v>
      </c>
      <c r="O2761" s="112">
        <f t="shared" si="450"/>
        <v>238.14568270013814</v>
      </c>
      <c r="P2761" s="33">
        <f t="shared" si="451"/>
        <v>374.14625403179087</v>
      </c>
      <c r="Q2761" s="117">
        <f>IF(INDEX($P$2:$P$4096,MATCH($B$7,$P$2:$P$4096,1)+ROWS(Q$2:$Q2761))&lt;=$B$8,INDEX($P$2:$P$4096,MATCH($B$7,$P$2:$P$4096,1)+ROWS(Q$2:$Q2761)),"")</f>
        <v>413.28436815265985</v>
      </c>
      <c r="R2761" s="118">
        <f t="shared" si="452"/>
        <v>3006</v>
      </c>
      <c r="S2761" s="51">
        <f t="shared" ca="1" si="453"/>
        <v>413.28436815265985</v>
      </c>
      <c r="T2761" s="52">
        <f t="shared" ca="1" si="454"/>
        <v>3006</v>
      </c>
      <c r="U2761" s="39" t="str">
        <f t="shared" ca="1" si="455"/>
        <v>413,</v>
      </c>
      <c r="V2761" s="39" t="str">
        <f t="shared" ca="1" si="456"/>
        <v>413.2844,</v>
      </c>
      <c r="W2761" s="53" t="str">
        <f t="shared" ca="1" si="449"/>
        <v>41328,</v>
      </c>
      <c r="X2761" s="90"/>
      <c r="Y2761" s="52"/>
      <c r="Z2761" s="52"/>
      <c r="AA2761" s="52"/>
      <c r="AB2761" s="52"/>
      <c r="AC2761" s="52"/>
      <c r="AD2761" s="52"/>
      <c r="AE2761" s="52"/>
      <c r="AF2761" s="52"/>
      <c r="AG2761" s="52"/>
      <c r="AH2761" s="52"/>
    </row>
    <row r="2762" spans="11:34" ht="15" thickBot="1" x14ac:dyDescent="0.3">
      <c r="K2762" s="109"/>
      <c r="L2762" s="116">
        <v>2761</v>
      </c>
      <c r="M2762" s="33">
        <f t="shared" si="447"/>
        <v>2.0227106227106226</v>
      </c>
      <c r="N2762" s="33">
        <f t="shared" si="448"/>
        <v>0.48116527916527918</v>
      </c>
      <c r="O2762" s="112">
        <f t="shared" si="450"/>
        <v>238.2006332501382</v>
      </c>
      <c r="P2762" s="33">
        <f t="shared" si="451"/>
        <v>374.30432035206553</v>
      </c>
      <c r="Q2762" s="117">
        <f>IF(INDEX($P$2:$P$4096,MATCH($B$7,$P$2:$P$4096,1)+ROWS(Q$2:$Q2762))&lt;=$B$8,INDEX($P$2:$P$4096,MATCH($B$7,$P$2:$P$4096,1)+ROWS(Q$2:$Q2762)),"")</f>
        <v>413.44452049607781</v>
      </c>
      <c r="R2762" s="118">
        <f t="shared" si="452"/>
        <v>3007</v>
      </c>
      <c r="S2762" s="51">
        <f t="shared" ca="1" si="453"/>
        <v>413.44452049607781</v>
      </c>
      <c r="T2762" s="52">
        <f t="shared" ca="1" si="454"/>
        <v>3007</v>
      </c>
      <c r="U2762" s="39" t="str">
        <f t="shared" ca="1" si="455"/>
        <v>413,</v>
      </c>
      <c r="V2762" s="39" t="str">
        <f t="shared" ca="1" si="456"/>
        <v>413.4445,</v>
      </c>
      <c r="W2762" s="53" t="str">
        <f t="shared" ca="1" si="449"/>
        <v>41344,</v>
      </c>
      <c r="X2762" s="90"/>
      <c r="Y2762" s="52"/>
      <c r="Z2762" s="52"/>
      <c r="AA2762" s="52"/>
      <c r="AB2762" s="52"/>
      <c r="AC2762" s="52"/>
      <c r="AD2762" s="52"/>
      <c r="AE2762" s="52"/>
      <c r="AF2762" s="52"/>
      <c r="AG2762" s="52"/>
      <c r="AH2762" s="52"/>
    </row>
    <row r="2763" spans="11:34" ht="15" thickBot="1" x14ac:dyDescent="0.3">
      <c r="K2763" s="109"/>
      <c r="L2763" s="116">
        <v>2762</v>
      </c>
      <c r="M2763" s="33">
        <f t="shared" si="447"/>
        <v>2.0234432234432234</v>
      </c>
      <c r="N2763" s="33">
        <f t="shared" si="448"/>
        <v>0.48127627927627925</v>
      </c>
      <c r="O2763" s="112">
        <f t="shared" si="450"/>
        <v>238.25558380013823</v>
      </c>
      <c r="P2763" s="33">
        <f t="shared" si="451"/>
        <v>374.46239498211168</v>
      </c>
      <c r="Q2763" s="117">
        <f>IF(INDEX($P$2:$P$4096,MATCH($B$7,$P$2:$P$4096,1)+ROWS(Q$2:$Q2763))&lt;=$B$8,INDEX($P$2:$P$4096,MATCH($B$7,$P$2:$P$4096,1)+ROWS(Q$2:$Q2763)),"")</f>
        <v>413.60468149406603</v>
      </c>
      <c r="R2763" s="118">
        <f t="shared" si="452"/>
        <v>3008</v>
      </c>
      <c r="S2763" s="51">
        <f t="shared" ca="1" si="453"/>
        <v>413.60468149406603</v>
      </c>
      <c r="T2763" s="52">
        <f t="shared" ca="1" si="454"/>
        <v>3008</v>
      </c>
      <c r="U2763" s="39" t="str">
        <f t="shared" ca="1" si="455"/>
        <v>414,</v>
      </c>
      <c r="V2763" s="39" t="str">
        <f t="shared" ca="1" si="456"/>
        <v>413.6047,</v>
      </c>
      <c r="W2763" s="53" t="str">
        <f t="shared" ca="1" si="449"/>
        <v>41360,</v>
      </c>
      <c r="X2763" s="90"/>
      <c r="Y2763" s="52"/>
      <c r="Z2763" s="52"/>
      <c r="AA2763" s="52"/>
      <c r="AB2763" s="52"/>
      <c r="AC2763" s="52"/>
      <c r="AD2763" s="52"/>
      <c r="AE2763" s="52"/>
      <c r="AF2763" s="52"/>
      <c r="AG2763" s="52"/>
      <c r="AH2763" s="52"/>
    </row>
    <row r="2764" spans="11:34" ht="15" thickBot="1" x14ac:dyDescent="0.3">
      <c r="K2764" s="109"/>
      <c r="L2764" s="116">
        <v>2763</v>
      </c>
      <c r="M2764" s="33">
        <f t="shared" si="447"/>
        <v>2.0241758241758241</v>
      </c>
      <c r="N2764" s="33">
        <f t="shared" si="448"/>
        <v>0.48138727938727938</v>
      </c>
      <c r="O2764" s="112">
        <f t="shared" si="450"/>
        <v>238.31053435013828</v>
      </c>
      <c r="P2764" s="33">
        <f t="shared" si="451"/>
        <v>374.62047792328991</v>
      </c>
      <c r="Q2764" s="117">
        <f>IF(INDEX($P$2:$P$4096,MATCH($B$7,$P$2:$P$4096,1)+ROWS(Q$2:$Q2764))&lt;=$B$8,INDEX($P$2:$P$4096,MATCH($B$7,$P$2:$P$4096,1)+ROWS(Q$2:$Q2764)),"")</f>
        <v>413.76485114806809</v>
      </c>
      <c r="R2764" s="118">
        <f t="shared" si="452"/>
        <v>3009</v>
      </c>
      <c r="S2764" s="51">
        <f t="shared" ca="1" si="453"/>
        <v>413.76485114806809</v>
      </c>
      <c r="T2764" s="52">
        <f t="shared" ca="1" si="454"/>
        <v>3009</v>
      </c>
      <c r="U2764" s="39" t="str">
        <f t="shared" ca="1" si="455"/>
        <v>414,</v>
      </c>
      <c r="V2764" s="39" t="str">
        <f t="shared" ca="1" si="456"/>
        <v>413.7649,</v>
      </c>
      <c r="W2764" s="53" t="str">
        <f t="shared" ca="1" si="449"/>
        <v>41376,</v>
      </c>
      <c r="X2764" s="90"/>
      <c r="Y2764" s="52"/>
      <c r="Z2764" s="52"/>
      <c r="AA2764" s="52"/>
      <c r="AB2764" s="52"/>
      <c r="AC2764" s="52"/>
      <c r="AD2764" s="52"/>
      <c r="AE2764" s="52"/>
      <c r="AF2764" s="52"/>
      <c r="AG2764" s="52"/>
      <c r="AH2764" s="52"/>
    </row>
    <row r="2765" spans="11:34" ht="15" thickBot="1" x14ac:dyDescent="0.3">
      <c r="K2765" s="109"/>
      <c r="L2765" s="116">
        <v>2764</v>
      </c>
      <c r="M2765" s="33">
        <f t="shared" si="447"/>
        <v>2.0249084249084248</v>
      </c>
      <c r="N2765" s="33">
        <f t="shared" si="448"/>
        <v>0.4814982794982795</v>
      </c>
      <c r="O2765" s="112">
        <f t="shared" si="450"/>
        <v>238.36548490013837</v>
      </c>
      <c r="P2765" s="33">
        <f t="shared" si="451"/>
        <v>374.77856917696107</v>
      </c>
      <c r="Q2765" s="117">
        <f>IF(INDEX($P$2:$P$4096,MATCH($B$7,$P$2:$P$4096,1)+ROWS(Q$2:$Q2765))&lt;=$B$8,INDEX($P$2:$P$4096,MATCH($B$7,$P$2:$P$4096,1)+ROWS(Q$2:$Q2765)),"")</f>
        <v>413.92502945952816</v>
      </c>
      <c r="R2765" s="118">
        <f t="shared" si="452"/>
        <v>3010</v>
      </c>
      <c r="S2765" s="51">
        <f t="shared" ca="1" si="453"/>
        <v>413.92502945952816</v>
      </c>
      <c r="T2765" s="52">
        <f t="shared" ca="1" si="454"/>
        <v>3010</v>
      </c>
      <c r="U2765" s="39" t="str">
        <f t="shared" ca="1" si="455"/>
        <v>414,</v>
      </c>
      <c r="V2765" s="39" t="str">
        <f t="shared" ca="1" si="456"/>
        <v>413.925,</v>
      </c>
      <c r="W2765" s="53" t="str">
        <f t="shared" ca="1" si="449"/>
        <v>41393,</v>
      </c>
      <c r="X2765" s="90"/>
      <c r="Y2765" s="52"/>
      <c r="Z2765" s="52"/>
      <c r="AA2765" s="52"/>
      <c r="AB2765" s="52"/>
      <c r="AC2765" s="52"/>
      <c r="AD2765" s="52"/>
      <c r="AE2765" s="52"/>
      <c r="AF2765" s="52"/>
      <c r="AG2765" s="52"/>
      <c r="AH2765" s="52"/>
    </row>
    <row r="2766" spans="11:34" ht="15" thickBot="1" x14ac:dyDescent="0.3">
      <c r="K2766" s="109"/>
      <c r="L2766" s="116">
        <v>2765</v>
      </c>
      <c r="M2766" s="33">
        <f t="shared" si="447"/>
        <v>2.0256410256410255</v>
      </c>
      <c r="N2766" s="33">
        <f t="shared" si="448"/>
        <v>0.48160927960927963</v>
      </c>
      <c r="O2766" s="112">
        <f t="shared" si="450"/>
        <v>238.42043545013843</v>
      </c>
      <c r="P2766" s="33">
        <f t="shared" si="451"/>
        <v>374.93666874448667</v>
      </c>
      <c r="Q2766" s="117">
        <f>IF(INDEX($P$2:$P$4096,MATCH($B$7,$P$2:$P$4096,1)+ROWS(Q$2:$Q2766))&lt;=$B$8,INDEX($P$2:$P$4096,MATCH($B$7,$P$2:$P$4096,1)+ROWS(Q$2:$Q2766)),"")</f>
        <v>414.08521642989041</v>
      </c>
      <c r="R2766" s="118">
        <f t="shared" si="452"/>
        <v>3011</v>
      </c>
      <c r="S2766" s="51">
        <f t="shared" ca="1" si="453"/>
        <v>414.08521642989041</v>
      </c>
      <c r="T2766" s="52">
        <f t="shared" ca="1" si="454"/>
        <v>3011</v>
      </c>
      <c r="U2766" s="39" t="str">
        <f t="shared" ca="1" si="455"/>
        <v>414,</v>
      </c>
      <c r="V2766" s="39" t="str">
        <f t="shared" ca="1" si="456"/>
        <v>414.0852,</v>
      </c>
      <c r="W2766" s="53" t="str">
        <f t="shared" ca="1" si="449"/>
        <v>41409,</v>
      </c>
      <c r="X2766" s="90"/>
      <c r="Y2766" s="52"/>
      <c r="Z2766" s="52"/>
      <c r="AA2766" s="52"/>
      <c r="AB2766" s="52"/>
      <c r="AC2766" s="52"/>
      <c r="AD2766" s="52"/>
      <c r="AE2766" s="52"/>
      <c r="AF2766" s="52"/>
      <c r="AG2766" s="52"/>
      <c r="AH2766" s="52"/>
    </row>
    <row r="2767" spans="11:34" ht="15" thickBot="1" x14ac:dyDescent="0.3">
      <c r="K2767" s="109"/>
      <c r="L2767" s="116">
        <v>2766</v>
      </c>
      <c r="M2767" s="33">
        <f t="shared" si="447"/>
        <v>2.0263736263736263</v>
      </c>
      <c r="N2767" s="33">
        <f t="shared" si="448"/>
        <v>0.4817202797202797</v>
      </c>
      <c r="O2767" s="112">
        <f t="shared" si="450"/>
        <v>238.47538600013846</v>
      </c>
      <c r="P2767" s="33">
        <f t="shared" si="451"/>
        <v>375.09477662722787</v>
      </c>
      <c r="Q2767" s="117">
        <f>IF(INDEX($P$2:$P$4096,MATCH($B$7,$P$2:$P$4096,1)+ROWS(Q$2:$Q2767))&lt;=$B$8,INDEX($P$2:$P$4096,MATCH($B$7,$P$2:$P$4096,1)+ROWS(Q$2:$Q2767)),"")</f>
        <v>414.24541206059945</v>
      </c>
      <c r="R2767" s="118">
        <f t="shared" si="452"/>
        <v>3012</v>
      </c>
      <c r="S2767" s="51">
        <f t="shared" ca="1" si="453"/>
        <v>414.24541206059945</v>
      </c>
      <c r="T2767" s="52">
        <f t="shared" ca="1" si="454"/>
        <v>3012</v>
      </c>
      <c r="U2767" s="39" t="str">
        <f t="shared" ca="1" si="455"/>
        <v>414,</v>
      </c>
      <c r="V2767" s="39" t="str">
        <f t="shared" ca="1" si="456"/>
        <v>414.2454,</v>
      </c>
      <c r="W2767" s="53" t="str">
        <f t="shared" ca="1" si="449"/>
        <v>41425,</v>
      </c>
      <c r="X2767" s="90"/>
      <c r="Y2767" s="52"/>
      <c r="Z2767" s="52"/>
      <c r="AA2767" s="52"/>
      <c r="AB2767" s="52"/>
      <c r="AC2767" s="52"/>
      <c r="AD2767" s="52"/>
      <c r="AE2767" s="52"/>
      <c r="AF2767" s="52"/>
      <c r="AG2767" s="52"/>
      <c r="AH2767" s="52"/>
    </row>
    <row r="2768" spans="11:34" ht="15" thickBot="1" x14ac:dyDescent="0.3">
      <c r="K2768" s="109"/>
      <c r="L2768" s="116">
        <v>2767</v>
      </c>
      <c r="M2768" s="33">
        <f t="shared" si="447"/>
        <v>2.027106227106227</v>
      </c>
      <c r="N2768" s="33">
        <f t="shared" si="448"/>
        <v>0.48183127983127982</v>
      </c>
      <c r="O2768" s="112">
        <f t="shared" si="450"/>
        <v>238.53033655013851</v>
      </c>
      <c r="P2768" s="33">
        <f t="shared" si="451"/>
        <v>375.25289282654711</v>
      </c>
      <c r="Q2768" s="117">
        <f>IF(INDEX($P$2:$P$4096,MATCH($B$7,$P$2:$P$4096,1)+ROWS(Q$2:$Q2768))&lt;=$B$8,INDEX($P$2:$P$4096,MATCH($B$7,$P$2:$P$4096,1)+ROWS(Q$2:$Q2768)),"")</f>
        <v>414.40561635310024</v>
      </c>
      <c r="R2768" s="118">
        <f t="shared" si="452"/>
        <v>3013</v>
      </c>
      <c r="S2768" s="51">
        <f t="shared" ca="1" si="453"/>
        <v>414.40561635310024</v>
      </c>
      <c r="T2768" s="52">
        <f t="shared" ca="1" si="454"/>
        <v>3013</v>
      </c>
      <c r="U2768" s="39" t="str">
        <f t="shared" ca="1" si="455"/>
        <v>414,</v>
      </c>
      <c r="V2768" s="39" t="str">
        <f t="shared" ca="1" si="456"/>
        <v>414.4056,</v>
      </c>
      <c r="W2768" s="53" t="str">
        <f t="shared" ca="1" si="449"/>
        <v>41441,</v>
      </c>
      <c r="X2768" s="90"/>
      <c r="Y2768" s="52"/>
      <c r="Z2768" s="52"/>
      <c r="AA2768" s="52"/>
      <c r="AB2768" s="52"/>
      <c r="AC2768" s="52"/>
      <c r="AD2768" s="52"/>
      <c r="AE2768" s="52"/>
      <c r="AF2768" s="52"/>
      <c r="AG2768" s="52"/>
      <c r="AH2768" s="52"/>
    </row>
    <row r="2769" spans="11:34" ht="15" thickBot="1" x14ac:dyDescent="0.3">
      <c r="K2769" s="109"/>
      <c r="L2769" s="116">
        <v>2768</v>
      </c>
      <c r="M2769" s="33">
        <f t="shared" si="447"/>
        <v>2.0278388278388277</v>
      </c>
      <c r="N2769" s="33">
        <f t="shared" si="448"/>
        <v>0.48194227994227995</v>
      </c>
      <c r="O2769" s="112">
        <f t="shared" si="450"/>
        <v>238.58528710013857</v>
      </c>
      <c r="P2769" s="33">
        <f t="shared" si="451"/>
        <v>375.41101734380624</v>
      </c>
      <c r="Q2769" s="117">
        <f>IF(INDEX($P$2:$P$4096,MATCH($B$7,$P$2:$P$4096,1)+ROWS(Q$2:$Q2769))&lt;=$B$8,INDEX($P$2:$P$4096,MATCH($B$7,$P$2:$P$4096,1)+ROWS(Q$2:$Q2769)),"")</f>
        <v>414.56582930883843</v>
      </c>
      <c r="R2769" s="118">
        <f t="shared" si="452"/>
        <v>3014</v>
      </c>
      <c r="S2769" s="51">
        <f t="shared" ca="1" si="453"/>
        <v>414.56582930883843</v>
      </c>
      <c r="T2769" s="52">
        <f t="shared" ca="1" si="454"/>
        <v>3014</v>
      </c>
      <c r="U2769" s="39" t="str">
        <f t="shared" ca="1" si="455"/>
        <v>415,</v>
      </c>
      <c r="V2769" s="39" t="str">
        <f t="shared" ca="1" si="456"/>
        <v>414.5658,</v>
      </c>
      <c r="W2769" s="53" t="str">
        <f t="shared" ca="1" si="449"/>
        <v>41457,</v>
      </c>
      <c r="X2769" s="90"/>
      <c r="Y2769" s="52"/>
      <c r="Z2769" s="52"/>
      <c r="AA2769" s="52"/>
      <c r="AB2769" s="52"/>
      <c r="AC2769" s="52"/>
      <c r="AD2769" s="52"/>
      <c r="AE2769" s="52"/>
      <c r="AF2769" s="52"/>
      <c r="AG2769" s="52"/>
      <c r="AH2769" s="52"/>
    </row>
    <row r="2770" spans="11:34" ht="15" thickBot="1" x14ac:dyDescent="0.3">
      <c r="K2770" s="109"/>
      <c r="L2770" s="116">
        <v>2769</v>
      </c>
      <c r="M2770" s="33">
        <f t="shared" si="447"/>
        <v>2.0285714285714285</v>
      </c>
      <c r="N2770" s="33">
        <f t="shared" si="448"/>
        <v>0.48205328005328008</v>
      </c>
      <c r="O2770" s="112">
        <f t="shared" si="450"/>
        <v>238.64023765013863</v>
      </c>
      <c r="P2770" s="33">
        <f t="shared" si="451"/>
        <v>375.56915018036801</v>
      </c>
      <c r="Q2770" s="117">
        <f>IF(INDEX($P$2:$P$4096,MATCH($B$7,$P$2:$P$4096,1)+ROWS(Q$2:$Q2770))&lt;=$B$8,INDEX($P$2:$P$4096,MATCH($B$7,$P$2:$P$4096,1)+ROWS(Q$2:$Q2770)),"")</f>
        <v>414.72605092925932</v>
      </c>
      <c r="R2770" s="118">
        <f t="shared" si="452"/>
        <v>3015</v>
      </c>
      <c r="S2770" s="51">
        <f t="shared" ca="1" si="453"/>
        <v>414.72605092925932</v>
      </c>
      <c r="T2770" s="52">
        <f t="shared" ca="1" si="454"/>
        <v>3015</v>
      </c>
      <c r="U2770" s="39" t="str">
        <f t="shared" ca="1" si="455"/>
        <v>415,</v>
      </c>
      <c r="V2770" s="39" t="str">
        <f t="shared" ca="1" si="456"/>
        <v>414.7261,</v>
      </c>
      <c r="W2770" s="53" t="str">
        <f t="shared" ca="1" si="449"/>
        <v>41473,</v>
      </c>
      <c r="X2770" s="90"/>
      <c r="Y2770" s="52"/>
      <c r="Z2770" s="52"/>
      <c r="AA2770" s="52"/>
      <c r="AB2770" s="52"/>
      <c r="AC2770" s="52"/>
      <c r="AD2770" s="52"/>
      <c r="AE2770" s="52"/>
      <c r="AF2770" s="52"/>
      <c r="AG2770" s="52"/>
      <c r="AH2770" s="52"/>
    </row>
    <row r="2771" spans="11:34" ht="15" thickBot="1" x14ac:dyDescent="0.3">
      <c r="K2771" s="109"/>
      <c r="L2771" s="116">
        <v>2770</v>
      </c>
      <c r="M2771" s="33">
        <f t="shared" si="447"/>
        <v>2.0293040293040292</v>
      </c>
      <c r="N2771" s="33">
        <f t="shared" si="448"/>
        <v>0.48216428016428015</v>
      </c>
      <c r="O2771" s="112">
        <f t="shared" si="450"/>
        <v>238.69518820013869</v>
      </c>
      <c r="P2771" s="33">
        <f t="shared" si="451"/>
        <v>375.72729133759543</v>
      </c>
      <c r="Q2771" s="117">
        <f>IF(INDEX($P$2:$P$4096,MATCH($B$7,$P$2:$P$4096,1)+ROWS(Q$2:$Q2771))&lt;=$B$8,INDEX($P$2:$P$4096,MATCH($B$7,$P$2:$P$4096,1)+ROWS(Q$2:$Q2771)),"")</f>
        <v>414.88628121580945</v>
      </c>
      <c r="R2771" s="118">
        <f t="shared" si="452"/>
        <v>3016</v>
      </c>
      <c r="S2771" s="51">
        <f t="shared" ca="1" si="453"/>
        <v>414.88628121580945</v>
      </c>
      <c r="T2771" s="52">
        <f t="shared" ca="1" si="454"/>
        <v>3016</v>
      </c>
      <c r="U2771" s="39" t="str">
        <f t="shared" ca="1" si="455"/>
        <v>415,</v>
      </c>
      <c r="V2771" s="39" t="str">
        <f t="shared" ca="1" si="456"/>
        <v>414.8863,</v>
      </c>
      <c r="W2771" s="53" t="str">
        <f t="shared" ca="1" si="449"/>
        <v>41489,</v>
      </c>
      <c r="X2771" s="90"/>
      <c r="Y2771" s="52"/>
      <c r="Z2771" s="52"/>
      <c r="AA2771" s="52"/>
      <c r="AB2771" s="52"/>
      <c r="AC2771" s="52"/>
      <c r="AD2771" s="52"/>
      <c r="AE2771" s="52"/>
      <c r="AF2771" s="52"/>
      <c r="AG2771" s="52"/>
      <c r="AH2771" s="52"/>
    </row>
    <row r="2772" spans="11:34" ht="15" thickBot="1" x14ac:dyDescent="0.3">
      <c r="K2772" s="109"/>
      <c r="L2772" s="116">
        <v>2771</v>
      </c>
      <c r="M2772" s="33">
        <f t="shared" si="447"/>
        <v>2.0300366300366299</v>
      </c>
      <c r="N2772" s="33">
        <f t="shared" si="448"/>
        <v>0.48227528027528027</v>
      </c>
      <c r="O2772" s="112">
        <f t="shared" si="450"/>
        <v>238.75013875013875</v>
      </c>
      <c r="P2772" s="33">
        <f t="shared" si="451"/>
        <v>375.88544081685171</v>
      </c>
      <c r="Q2772" s="117">
        <f>IF(INDEX($P$2:$P$4096,MATCH($B$7,$P$2:$P$4096,1)+ROWS(Q$2:$Q2772))&lt;=$B$8,INDEX($P$2:$P$4096,MATCH($B$7,$P$2:$P$4096,1)+ROWS(Q$2:$Q2772)),"")</f>
        <v>415.04652016993469</v>
      </c>
      <c r="R2772" s="118">
        <f t="shared" si="452"/>
        <v>3017</v>
      </c>
      <c r="S2772" s="51">
        <f t="shared" ca="1" si="453"/>
        <v>415.04652016993469</v>
      </c>
      <c r="T2772" s="52">
        <f t="shared" ca="1" si="454"/>
        <v>3017</v>
      </c>
      <c r="U2772" s="39" t="str">
        <f t="shared" ca="1" si="455"/>
        <v>415,</v>
      </c>
      <c r="V2772" s="39" t="str">
        <f t="shared" ca="1" si="456"/>
        <v>415.0465,</v>
      </c>
      <c r="W2772" s="53" t="str">
        <f t="shared" ca="1" si="449"/>
        <v>41505,</v>
      </c>
      <c r="X2772" s="90"/>
      <c r="Y2772" s="52"/>
      <c r="Z2772" s="52"/>
      <c r="AA2772" s="52"/>
      <c r="AB2772" s="52"/>
      <c r="AC2772" s="52"/>
      <c r="AD2772" s="52"/>
      <c r="AE2772" s="52"/>
      <c r="AF2772" s="52"/>
      <c r="AG2772" s="52"/>
      <c r="AH2772" s="52"/>
    </row>
    <row r="2773" spans="11:34" ht="15" thickBot="1" x14ac:dyDescent="0.3">
      <c r="K2773" s="109"/>
      <c r="L2773" s="116">
        <v>2772</v>
      </c>
      <c r="M2773" s="33">
        <f t="shared" si="447"/>
        <v>2.0307692307692307</v>
      </c>
      <c r="N2773" s="33">
        <f t="shared" si="448"/>
        <v>0.4823862803862804</v>
      </c>
      <c r="O2773" s="112">
        <f t="shared" si="450"/>
        <v>238.8050893001388</v>
      </c>
      <c r="P2773" s="33">
        <f t="shared" si="451"/>
        <v>376.0435986195003</v>
      </c>
      <c r="Q2773" s="117">
        <f>IF(INDEX($P$2:$P$4096,MATCH($B$7,$P$2:$P$4096,1)+ROWS(Q$2:$Q2773))&lt;=$B$8,INDEX($P$2:$P$4096,MATCH($B$7,$P$2:$P$4096,1)+ROWS(Q$2:$Q2773)),"")</f>
        <v>415.20676779308207</v>
      </c>
      <c r="R2773" s="118">
        <f t="shared" si="452"/>
        <v>3018</v>
      </c>
      <c r="S2773" s="51">
        <f t="shared" ca="1" si="453"/>
        <v>415.20676779308207</v>
      </c>
      <c r="T2773" s="52">
        <f t="shared" ca="1" si="454"/>
        <v>3018</v>
      </c>
      <c r="U2773" s="39" t="str">
        <f t="shared" ca="1" si="455"/>
        <v>415,</v>
      </c>
      <c r="V2773" s="39" t="str">
        <f t="shared" ca="1" si="456"/>
        <v>415.2068,</v>
      </c>
      <c r="W2773" s="53" t="str">
        <f t="shared" ca="1" si="449"/>
        <v>41521,</v>
      </c>
      <c r="X2773" s="90"/>
      <c r="Y2773" s="52"/>
      <c r="Z2773" s="52"/>
      <c r="AA2773" s="52"/>
      <c r="AB2773" s="52"/>
      <c r="AC2773" s="52"/>
      <c r="AD2773" s="52"/>
      <c r="AE2773" s="52"/>
      <c r="AF2773" s="52"/>
      <c r="AG2773" s="52"/>
      <c r="AH2773" s="52"/>
    </row>
    <row r="2774" spans="11:34" ht="15" thickBot="1" x14ac:dyDescent="0.3">
      <c r="K2774" s="109"/>
      <c r="L2774" s="116">
        <v>2773</v>
      </c>
      <c r="M2774" s="33">
        <f t="shared" si="447"/>
        <v>2.0315018315018314</v>
      </c>
      <c r="N2774" s="33">
        <f t="shared" si="448"/>
        <v>0.48249728049728047</v>
      </c>
      <c r="O2774" s="112">
        <f t="shared" si="450"/>
        <v>238.86003985013883</v>
      </c>
      <c r="P2774" s="33">
        <f t="shared" si="451"/>
        <v>376.2017647469051</v>
      </c>
      <c r="Q2774" s="117">
        <f>IF(INDEX($P$2:$P$4096,MATCH($B$7,$P$2:$P$4096,1)+ROWS(Q$2:$Q2774))&lt;=$B$8,INDEX($P$2:$P$4096,MATCH($B$7,$P$2:$P$4096,1)+ROWS(Q$2:$Q2774)),"")</f>
        <v>415.36702408669879</v>
      </c>
      <c r="R2774" s="118">
        <f t="shared" si="452"/>
        <v>3019</v>
      </c>
      <c r="S2774" s="51">
        <f t="shared" ca="1" si="453"/>
        <v>415.36702408669879</v>
      </c>
      <c r="T2774" s="52">
        <f t="shared" ca="1" si="454"/>
        <v>3019</v>
      </c>
      <c r="U2774" s="39" t="str">
        <f t="shared" ca="1" si="455"/>
        <v>415,</v>
      </c>
      <c r="V2774" s="39" t="str">
        <f t="shared" ca="1" si="456"/>
        <v>415.367,</v>
      </c>
      <c r="W2774" s="53" t="str">
        <f t="shared" ca="1" si="449"/>
        <v>41537,</v>
      </c>
      <c r="X2774" s="90"/>
      <c r="Y2774" s="52"/>
      <c r="Z2774" s="52"/>
      <c r="AA2774" s="52"/>
      <c r="AB2774" s="52"/>
      <c r="AC2774" s="52"/>
      <c r="AD2774" s="52"/>
      <c r="AE2774" s="52"/>
      <c r="AF2774" s="52"/>
      <c r="AG2774" s="52"/>
      <c r="AH2774" s="52"/>
    </row>
    <row r="2775" spans="11:34" ht="15" thickBot="1" x14ac:dyDescent="0.3">
      <c r="K2775" s="109"/>
      <c r="L2775" s="116">
        <v>2774</v>
      </c>
      <c r="M2775" s="33">
        <f t="shared" si="447"/>
        <v>2.0322344322344321</v>
      </c>
      <c r="N2775" s="33">
        <f t="shared" si="448"/>
        <v>0.48260828060828059</v>
      </c>
      <c r="O2775" s="112">
        <f t="shared" si="450"/>
        <v>238.91499040013889</v>
      </c>
      <c r="P2775" s="33">
        <f t="shared" si="451"/>
        <v>376.35993920043069</v>
      </c>
      <c r="Q2775" s="117">
        <f>IF(INDEX($P$2:$P$4096,MATCH($B$7,$P$2:$P$4096,1)+ROWS(Q$2:$Q2775))&lt;=$B$8,INDEX($P$2:$P$4096,MATCH($B$7,$P$2:$P$4096,1)+ROWS(Q$2:$Q2775)),"")</f>
        <v>415.52728905223188</v>
      </c>
      <c r="R2775" s="118">
        <f t="shared" si="452"/>
        <v>3020</v>
      </c>
      <c r="S2775" s="51">
        <f t="shared" ca="1" si="453"/>
        <v>415.52728905223188</v>
      </c>
      <c r="T2775" s="52">
        <f t="shared" ca="1" si="454"/>
        <v>3020</v>
      </c>
      <c r="U2775" s="39" t="str">
        <f t="shared" ca="1" si="455"/>
        <v>416,</v>
      </c>
      <c r="V2775" s="39" t="str">
        <f t="shared" ca="1" si="456"/>
        <v>415.5273,</v>
      </c>
      <c r="W2775" s="53" t="str">
        <f t="shared" ca="1" si="449"/>
        <v>41553,</v>
      </c>
      <c r="X2775" s="90"/>
      <c r="Y2775" s="52"/>
      <c r="Z2775" s="52"/>
      <c r="AA2775" s="52"/>
      <c r="AB2775" s="52"/>
      <c r="AC2775" s="52"/>
      <c r="AD2775" s="52"/>
      <c r="AE2775" s="52"/>
      <c r="AF2775" s="52"/>
      <c r="AG2775" s="52"/>
      <c r="AH2775" s="52"/>
    </row>
    <row r="2776" spans="11:34" ht="15" thickBot="1" x14ac:dyDescent="0.3">
      <c r="K2776" s="109"/>
      <c r="L2776" s="116">
        <v>2775</v>
      </c>
      <c r="M2776" s="33">
        <f t="shared" si="447"/>
        <v>2.0329670329670328</v>
      </c>
      <c r="N2776" s="33">
        <f t="shared" si="448"/>
        <v>0.48271928071928072</v>
      </c>
      <c r="O2776" s="112">
        <f t="shared" si="450"/>
        <v>238.96994095013895</v>
      </c>
      <c r="P2776" s="33">
        <f t="shared" si="451"/>
        <v>376.5181219814412</v>
      </c>
      <c r="Q2776" s="117">
        <f>IF(INDEX($P$2:$P$4096,MATCH($B$7,$P$2:$P$4096,1)+ROWS(Q$2:$Q2776))&lt;=$B$8,INDEX($P$2:$P$4096,MATCH($B$7,$P$2:$P$4096,1)+ROWS(Q$2:$Q2776)),"")</f>
        <v>415.68756269112947</v>
      </c>
      <c r="R2776" s="118">
        <f t="shared" si="452"/>
        <v>3021</v>
      </c>
      <c r="S2776" s="51">
        <f t="shared" ca="1" si="453"/>
        <v>415.68756269112947</v>
      </c>
      <c r="T2776" s="52">
        <f t="shared" ca="1" si="454"/>
        <v>3021</v>
      </c>
      <c r="U2776" s="39" t="str">
        <f t="shared" ca="1" si="455"/>
        <v>416,</v>
      </c>
      <c r="V2776" s="39" t="str">
        <f t="shared" ca="1" si="456"/>
        <v>415.6876,</v>
      </c>
      <c r="W2776" s="53" t="str">
        <f t="shared" ca="1" si="449"/>
        <v>41569,</v>
      </c>
      <c r="X2776" s="90"/>
      <c r="Y2776" s="52"/>
      <c r="Z2776" s="52"/>
      <c r="AA2776" s="52"/>
      <c r="AB2776" s="52"/>
      <c r="AC2776" s="52"/>
      <c r="AD2776" s="52"/>
      <c r="AE2776" s="52"/>
      <c r="AF2776" s="52"/>
      <c r="AG2776" s="52"/>
      <c r="AH2776" s="52"/>
    </row>
    <row r="2777" spans="11:34" ht="15" thickBot="1" x14ac:dyDescent="0.3">
      <c r="K2777" s="109"/>
      <c r="L2777" s="116">
        <v>2776</v>
      </c>
      <c r="M2777" s="33">
        <f t="shared" si="447"/>
        <v>2.0336996336996336</v>
      </c>
      <c r="N2777" s="33">
        <f t="shared" si="448"/>
        <v>0.48283028083028084</v>
      </c>
      <c r="O2777" s="112">
        <f t="shared" si="450"/>
        <v>239.02489150013903</v>
      </c>
      <c r="P2777" s="33">
        <f t="shared" si="451"/>
        <v>376.67631309130212</v>
      </c>
      <c r="Q2777" s="117">
        <f>IF(INDEX($P$2:$P$4096,MATCH($B$7,$P$2:$P$4096,1)+ROWS(Q$2:$Q2777))&lt;=$B$8,INDEX($P$2:$P$4096,MATCH($B$7,$P$2:$P$4096,1)+ROWS(Q$2:$Q2777)),"")</f>
        <v>415.84784500483937</v>
      </c>
      <c r="R2777" s="118">
        <f t="shared" si="452"/>
        <v>3022</v>
      </c>
      <c r="S2777" s="51">
        <f t="shared" ca="1" si="453"/>
        <v>415.84784500483937</v>
      </c>
      <c r="T2777" s="52">
        <f t="shared" ca="1" si="454"/>
        <v>3022</v>
      </c>
      <c r="U2777" s="39" t="str">
        <f t="shared" ca="1" si="455"/>
        <v>416,</v>
      </c>
      <c r="V2777" s="39" t="str">
        <f t="shared" ca="1" si="456"/>
        <v>415.8478,</v>
      </c>
      <c r="W2777" s="53" t="str">
        <f t="shared" ca="1" si="449"/>
        <v>41585,</v>
      </c>
      <c r="X2777" s="90"/>
      <c r="Y2777" s="52"/>
      <c r="Z2777" s="52"/>
      <c r="AA2777" s="52"/>
      <c r="AB2777" s="52"/>
      <c r="AC2777" s="52"/>
      <c r="AD2777" s="52"/>
      <c r="AE2777" s="52"/>
      <c r="AF2777" s="52"/>
      <c r="AG2777" s="52"/>
      <c r="AH2777" s="52"/>
    </row>
    <row r="2778" spans="11:34" ht="15" thickBot="1" x14ac:dyDescent="0.3">
      <c r="K2778" s="109"/>
      <c r="L2778" s="116">
        <v>2777</v>
      </c>
      <c r="M2778" s="33">
        <f t="shared" si="447"/>
        <v>2.0344322344322343</v>
      </c>
      <c r="N2778" s="33">
        <f t="shared" si="448"/>
        <v>0.48294128094128091</v>
      </c>
      <c r="O2778" s="112">
        <f t="shared" si="450"/>
        <v>239.07984205013906</v>
      </c>
      <c r="P2778" s="33">
        <f t="shared" si="451"/>
        <v>376.8345125313777</v>
      </c>
      <c r="Q2778" s="117">
        <f>IF(INDEX($P$2:$P$4096,MATCH($B$7,$P$2:$P$4096,1)+ROWS(Q$2:$Q2778))&lt;=$B$8,INDEX($P$2:$P$4096,MATCH($B$7,$P$2:$P$4096,1)+ROWS(Q$2:$Q2778)),"")</f>
        <v>416.0081359948104</v>
      </c>
      <c r="R2778" s="118">
        <f t="shared" si="452"/>
        <v>3023</v>
      </c>
      <c r="S2778" s="51">
        <f t="shared" ca="1" si="453"/>
        <v>416.0081359948104</v>
      </c>
      <c r="T2778" s="52">
        <f t="shared" ca="1" si="454"/>
        <v>3023</v>
      </c>
      <c r="U2778" s="39" t="str">
        <f t="shared" ca="1" si="455"/>
        <v>416,</v>
      </c>
      <c r="V2778" s="39" t="str">
        <f t="shared" ca="1" si="456"/>
        <v>416.0081,</v>
      </c>
      <c r="W2778" s="53" t="str">
        <f t="shared" ca="1" si="449"/>
        <v>41601,</v>
      </c>
      <c r="X2778" s="90"/>
      <c r="Y2778" s="52"/>
      <c r="Z2778" s="52"/>
      <c r="AA2778" s="52"/>
      <c r="AB2778" s="52"/>
      <c r="AC2778" s="52"/>
      <c r="AD2778" s="52"/>
      <c r="AE2778" s="52"/>
      <c r="AF2778" s="52"/>
      <c r="AG2778" s="52"/>
      <c r="AH2778" s="52"/>
    </row>
    <row r="2779" spans="11:34" ht="15" thickBot="1" x14ac:dyDescent="0.3">
      <c r="K2779" s="109"/>
      <c r="L2779" s="116">
        <v>2778</v>
      </c>
      <c r="M2779" s="33">
        <f t="shared" si="447"/>
        <v>2.035164835164835</v>
      </c>
      <c r="N2779" s="33">
        <f t="shared" si="448"/>
        <v>0.48305228105228104</v>
      </c>
      <c r="O2779" s="112">
        <f t="shared" si="450"/>
        <v>239.13479260013912</v>
      </c>
      <c r="P2779" s="33">
        <f t="shared" si="451"/>
        <v>376.99272030303445</v>
      </c>
      <c r="Q2779" s="117">
        <f>IF(INDEX($P$2:$P$4096,MATCH($B$7,$P$2:$P$4096,1)+ROWS(Q$2:$Q2779))&lt;=$B$8,INDEX($P$2:$P$4096,MATCH($B$7,$P$2:$P$4096,1)+ROWS(Q$2:$Q2779)),"")</f>
        <v>416.16843566249116</v>
      </c>
      <c r="R2779" s="118">
        <f t="shared" si="452"/>
        <v>3024</v>
      </c>
      <c r="S2779" s="51">
        <f t="shared" ca="1" si="453"/>
        <v>416.16843566249116</v>
      </c>
      <c r="T2779" s="52">
        <f t="shared" ca="1" si="454"/>
        <v>3024</v>
      </c>
      <c r="U2779" s="39" t="str">
        <f t="shared" ca="1" si="455"/>
        <v>416,</v>
      </c>
      <c r="V2779" s="39" t="str">
        <f t="shared" ca="1" si="456"/>
        <v>416.1684,</v>
      </c>
      <c r="W2779" s="53" t="str">
        <f t="shared" ca="1" si="449"/>
        <v>41617,</v>
      </c>
      <c r="X2779" s="90"/>
      <c r="Y2779" s="52"/>
      <c r="Z2779" s="52"/>
      <c r="AA2779" s="52"/>
      <c r="AB2779" s="52"/>
      <c r="AC2779" s="52"/>
      <c r="AD2779" s="52"/>
      <c r="AE2779" s="52"/>
      <c r="AF2779" s="52"/>
      <c r="AG2779" s="52"/>
      <c r="AH2779" s="52"/>
    </row>
    <row r="2780" spans="11:34" ht="15" thickBot="1" x14ac:dyDescent="0.3">
      <c r="K2780" s="109"/>
      <c r="L2780" s="116">
        <v>2779</v>
      </c>
      <c r="M2780" s="33">
        <f t="shared" si="447"/>
        <v>2.0358974358974358</v>
      </c>
      <c r="N2780" s="33">
        <f t="shared" si="448"/>
        <v>0.48316328116328117</v>
      </c>
      <c r="O2780" s="112">
        <f t="shared" si="450"/>
        <v>239.18974315013918</v>
      </c>
      <c r="P2780" s="33">
        <f t="shared" si="451"/>
        <v>377.15093640763797</v>
      </c>
      <c r="Q2780" s="117">
        <f>IF(INDEX($P$2:$P$4096,MATCH($B$7,$P$2:$P$4096,1)+ROWS(Q$2:$Q2780))&lt;=$B$8,INDEX($P$2:$P$4096,MATCH($B$7,$P$2:$P$4096,1)+ROWS(Q$2:$Q2780)),"")</f>
        <v>416.32874400933093</v>
      </c>
      <c r="R2780" s="118">
        <f t="shared" si="452"/>
        <v>3025</v>
      </c>
      <c r="S2780" s="51">
        <f t="shared" ca="1" si="453"/>
        <v>416.32874400933093</v>
      </c>
      <c r="T2780" s="52">
        <f t="shared" ca="1" si="454"/>
        <v>3025</v>
      </c>
      <c r="U2780" s="39" t="str">
        <f t="shared" ca="1" si="455"/>
        <v>416,</v>
      </c>
      <c r="V2780" s="39" t="str">
        <f t="shared" ca="1" si="456"/>
        <v>416.3287,</v>
      </c>
      <c r="W2780" s="53" t="str">
        <f t="shared" ca="1" si="449"/>
        <v>41633,</v>
      </c>
      <c r="X2780" s="90"/>
      <c r="Y2780" s="52"/>
      <c r="Z2780" s="52"/>
      <c r="AA2780" s="52"/>
      <c r="AB2780" s="52"/>
      <c r="AC2780" s="52"/>
      <c r="AD2780" s="52"/>
      <c r="AE2780" s="52"/>
      <c r="AF2780" s="52"/>
      <c r="AG2780" s="52"/>
      <c r="AH2780" s="52"/>
    </row>
    <row r="2781" spans="11:34" ht="15" thickBot="1" x14ac:dyDescent="0.3">
      <c r="K2781" s="109"/>
      <c r="L2781" s="116">
        <v>2780</v>
      </c>
      <c r="M2781" s="33">
        <f t="shared" si="447"/>
        <v>2.0366300366300365</v>
      </c>
      <c r="N2781" s="33">
        <f t="shared" si="448"/>
        <v>0.48327428127428129</v>
      </c>
      <c r="O2781" s="112">
        <f t="shared" si="450"/>
        <v>239.24469370013924</v>
      </c>
      <c r="P2781" s="33">
        <f t="shared" si="451"/>
        <v>377.30916084655456</v>
      </c>
      <c r="Q2781" s="117">
        <f>IF(INDEX($P$2:$P$4096,MATCH($B$7,$P$2:$P$4096,1)+ROWS(Q$2:$Q2781))&lt;=$B$8,INDEX($P$2:$P$4096,MATCH($B$7,$P$2:$P$4096,1)+ROWS(Q$2:$Q2781)),"")</f>
        <v>416.48906103677888</v>
      </c>
      <c r="R2781" s="118">
        <f t="shared" si="452"/>
        <v>3026</v>
      </c>
      <c r="S2781" s="51">
        <f t="shared" ca="1" si="453"/>
        <v>416.48906103677888</v>
      </c>
      <c r="T2781" s="52">
        <f t="shared" ca="1" si="454"/>
        <v>3026</v>
      </c>
      <c r="U2781" s="39" t="str">
        <f t="shared" ca="1" si="455"/>
        <v>416,</v>
      </c>
      <c r="V2781" s="39" t="str">
        <f t="shared" ca="1" si="456"/>
        <v>416.4891,</v>
      </c>
      <c r="W2781" s="53" t="str">
        <f t="shared" ca="1" si="449"/>
        <v>41649,</v>
      </c>
      <c r="X2781" s="90"/>
      <c r="Y2781" s="52"/>
      <c r="Z2781" s="52"/>
      <c r="AA2781" s="52"/>
      <c r="AB2781" s="52"/>
      <c r="AC2781" s="52"/>
      <c r="AD2781" s="52"/>
      <c r="AE2781" s="52"/>
      <c r="AF2781" s="52"/>
      <c r="AG2781" s="52"/>
      <c r="AH2781" s="52"/>
    </row>
    <row r="2782" spans="11:34" ht="15" thickBot="1" x14ac:dyDescent="0.3">
      <c r="K2782" s="109"/>
      <c r="L2782" s="116">
        <v>2781</v>
      </c>
      <c r="M2782" s="33">
        <f t="shared" si="447"/>
        <v>2.0373626373626372</v>
      </c>
      <c r="N2782" s="33">
        <f t="shared" si="448"/>
        <v>0.48338528138528136</v>
      </c>
      <c r="O2782" s="112">
        <f t="shared" si="450"/>
        <v>239.29964425013927</v>
      </c>
      <c r="P2782" s="33">
        <f t="shared" si="451"/>
        <v>377.46739362115051</v>
      </c>
      <c r="Q2782" s="117">
        <f>IF(INDEX($P$2:$P$4096,MATCH($B$7,$P$2:$P$4096,1)+ROWS(Q$2:$Q2782))&lt;=$B$8,INDEX($P$2:$P$4096,MATCH($B$7,$P$2:$P$4096,1)+ROWS(Q$2:$Q2782)),"")</f>
        <v>416.64938674628542</v>
      </c>
      <c r="R2782" s="118">
        <f t="shared" si="452"/>
        <v>3027</v>
      </c>
      <c r="S2782" s="51">
        <f t="shared" ca="1" si="453"/>
        <v>416.64938674628542</v>
      </c>
      <c r="T2782" s="52">
        <f t="shared" ca="1" si="454"/>
        <v>3027</v>
      </c>
      <c r="U2782" s="39" t="str">
        <f t="shared" ca="1" si="455"/>
        <v>417,</v>
      </c>
      <c r="V2782" s="39" t="str">
        <f t="shared" ca="1" si="456"/>
        <v>416.6494,</v>
      </c>
      <c r="W2782" s="53" t="str">
        <f t="shared" ca="1" si="449"/>
        <v>41665,</v>
      </c>
      <c r="X2782" s="90"/>
      <c r="Y2782" s="52"/>
      <c r="Z2782" s="52"/>
      <c r="AA2782" s="52"/>
      <c r="AB2782" s="52"/>
      <c r="AC2782" s="52"/>
      <c r="AD2782" s="52"/>
      <c r="AE2782" s="52"/>
      <c r="AF2782" s="52"/>
      <c r="AG2782" s="52"/>
      <c r="AH2782" s="52"/>
    </row>
    <row r="2783" spans="11:34" ht="15" thickBot="1" x14ac:dyDescent="0.3">
      <c r="K2783" s="109"/>
      <c r="L2783" s="116">
        <v>2782</v>
      </c>
      <c r="M2783" s="33">
        <f t="shared" si="447"/>
        <v>2.038095238095238</v>
      </c>
      <c r="N2783" s="33">
        <f t="shared" si="448"/>
        <v>0.48349628149628149</v>
      </c>
      <c r="O2783" s="112">
        <f t="shared" si="450"/>
        <v>239.35459480013935</v>
      </c>
      <c r="P2783" s="33">
        <f t="shared" si="451"/>
        <v>377.62563473279266</v>
      </c>
      <c r="Q2783" s="117">
        <f>IF(INDEX($P$2:$P$4096,MATCH($B$7,$P$2:$P$4096,1)+ROWS(Q$2:$Q2783))&lt;=$B$8,INDEX($P$2:$P$4096,MATCH($B$7,$P$2:$P$4096,1)+ROWS(Q$2:$Q2783)),"")</f>
        <v>416.80972113930017</v>
      </c>
      <c r="R2783" s="118">
        <f t="shared" si="452"/>
        <v>3028</v>
      </c>
      <c r="S2783" s="51">
        <f t="shared" ca="1" si="453"/>
        <v>416.80972113930017</v>
      </c>
      <c r="T2783" s="52">
        <f t="shared" ca="1" si="454"/>
        <v>3028</v>
      </c>
      <c r="U2783" s="39" t="str">
        <f t="shared" ca="1" si="455"/>
        <v>417,</v>
      </c>
      <c r="V2783" s="39" t="str">
        <f t="shared" ca="1" si="456"/>
        <v>416.8097,</v>
      </c>
      <c r="W2783" s="53" t="str">
        <f t="shared" ca="1" si="449"/>
        <v>41681,</v>
      </c>
      <c r="X2783" s="90"/>
      <c r="Y2783" s="52"/>
      <c r="Z2783" s="52"/>
      <c r="AA2783" s="52"/>
      <c r="AB2783" s="52"/>
      <c r="AC2783" s="52"/>
      <c r="AD2783" s="52"/>
      <c r="AE2783" s="52"/>
      <c r="AF2783" s="52"/>
      <c r="AG2783" s="52"/>
      <c r="AH2783" s="52"/>
    </row>
    <row r="2784" spans="11:34" ht="15" thickBot="1" x14ac:dyDescent="0.3">
      <c r="K2784" s="109"/>
      <c r="L2784" s="116">
        <v>2783</v>
      </c>
      <c r="M2784" s="33">
        <f t="shared" si="447"/>
        <v>2.0388278388278387</v>
      </c>
      <c r="N2784" s="33">
        <f t="shared" si="448"/>
        <v>0.48360728160728161</v>
      </c>
      <c r="O2784" s="112">
        <f t="shared" si="450"/>
        <v>239.40954535013941</v>
      </c>
      <c r="P2784" s="33">
        <f t="shared" si="451"/>
        <v>377.78388418284868</v>
      </c>
      <c r="Q2784" s="117">
        <f>IF(INDEX($P$2:$P$4096,MATCH($B$7,$P$2:$P$4096,1)+ROWS(Q$2:$Q2784))&lt;=$B$8,INDEX($P$2:$P$4096,MATCH($B$7,$P$2:$P$4096,1)+ROWS(Q$2:$Q2784)),"")</f>
        <v>416.97006421727423</v>
      </c>
      <c r="R2784" s="118">
        <f t="shared" si="452"/>
        <v>3029</v>
      </c>
      <c r="S2784" s="51">
        <f t="shared" ca="1" si="453"/>
        <v>416.97006421727423</v>
      </c>
      <c r="T2784" s="52">
        <f t="shared" ca="1" si="454"/>
        <v>3029</v>
      </c>
      <c r="U2784" s="39" t="str">
        <f t="shared" ca="1" si="455"/>
        <v>417,</v>
      </c>
      <c r="V2784" s="39" t="str">
        <f t="shared" ca="1" si="456"/>
        <v>416.9701,</v>
      </c>
      <c r="W2784" s="53" t="str">
        <f t="shared" ca="1" si="449"/>
        <v>41697,</v>
      </c>
      <c r="X2784" s="90"/>
      <c r="Y2784" s="52"/>
      <c r="Z2784" s="52"/>
      <c r="AA2784" s="52"/>
      <c r="AB2784" s="52"/>
      <c r="AC2784" s="52"/>
      <c r="AD2784" s="52"/>
      <c r="AE2784" s="52"/>
      <c r="AF2784" s="52"/>
      <c r="AG2784" s="52"/>
      <c r="AH2784" s="52"/>
    </row>
    <row r="2785" spans="11:34" ht="15" thickBot="1" x14ac:dyDescent="0.3">
      <c r="K2785" s="109"/>
      <c r="L2785" s="116">
        <v>2784</v>
      </c>
      <c r="M2785" s="33">
        <f t="shared" si="447"/>
        <v>2.0395604395604394</v>
      </c>
      <c r="N2785" s="33">
        <f t="shared" si="448"/>
        <v>0.48371828171828168</v>
      </c>
      <c r="O2785" s="112">
        <f t="shared" si="450"/>
        <v>239.46449590013944</v>
      </c>
      <c r="P2785" s="33">
        <f t="shared" si="451"/>
        <v>377.94214197268565</v>
      </c>
      <c r="Q2785" s="117">
        <f>IF(INDEX($P$2:$P$4096,MATCH($B$7,$P$2:$P$4096,1)+ROWS(Q$2:$Q2785))&lt;=$B$8,INDEX($P$2:$P$4096,MATCH($B$7,$P$2:$P$4096,1)+ROWS(Q$2:$Q2785)),"")</f>
        <v>417.13041598165825</v>
      </c>
      <c r="R2785" s="118">
        <f t="shared" si="452"/>
        <v>3030</v>
      </c>
      <c r="S2785" s="51">
        <f t="shared" ca="1" si="453"/>
        <v>417.13041598165825</v>
      </c>
      <c r="T2785" s="52">
        <f t="shared" ca="1" si="454"/>
        <v>3030</v>
      </c>
      <c r="U2785" s="39" t="str">
        <f t="shared" ca="1" si="455"/>
        <v>417,</v>
      </c>
      <c r="V2785" s="39" t="str">
        <f t="shared" ca="1" si="456"/>
        <v>417.1304,</v>
      </c>
      <c r="W2785" s="53" t="str">
        <f t="shared" ca="1" si="449"/>
        <v>41713,</v>
      </c>
      <c r="X2785" s="90"/>
      <c r="Y2785" s="52"/>
      <c r="Z2785" s="52"/>
      <c r="AA2785" s="52"/>
      <c r="AB2785" s="52"/>
      <c r="AC2785" s="52"/>
      <c r="AD2785" s="52"/>
      <c r="AE2785" s="52"/>
      <c r="AF2785" s="52"/>
      <c r="AG2785" s="52"/>
      <c r="AH2785" s="52"/>
    </row>
    <row r="2786" spans="11:34" ht="15" thickBot="1" x14ac:dyDescent="0.3">
      <c r="K2786" s="109"/>
      <c r="L2786" s="116">
        <v>2785</v>
      </c>
      <c r="M2786" s="33">
        <f t="shared" si="447"/>
        <v>2.0402930402930401</v>
      </c>
      <c r="N2786" s="33">
        <f t="shared" si="448"/>
        <v>0.48382928182928181</v>
      </c>
      <c r="O2786" s="112">
        <f t="shared" si="450"/>
        <v>239.5194464501395</v>
      </c>
      <c r="P2786" s="33">
        <f t="shared" si="451"/>
        <v>378.10040810367201</v>
      </c>
      <c r="Q2786" s="117">
        <f>IF(INDEX($P$2:$P$4096,MATCH($B$7,$P$2:$P$4096,1)+ROWS(Q$2:$Q2786))&lt;=$B$8,INDEX($P$2:$P$4096,MATCH($B$7,$P$2:$P$4096,1)+ROWS(Q$2:$Q2786)),"")</f>
        <v>417.29077643390332</v>
      </c>
      <c r="R2786" s="118">
        <f t="shared" si="452"/>
        <v>3031</v>
      </c>
      <c r="S2786" s="51">
        <f t="shared" ca="1" si="453"/>
        <v>417.29077643390332</v>
      </c>
      <c r="T2786" s="52">
        <f t="shared" ca="1" si="454"/>
        <v>3031</v>
      </c>
      <c r="U2786" s="39" t="str">
        <f t="shared" ca="1" si="455"/>
        <v>417,</v>
      </c>
      <c r="V2786" s="39" t="str">
        <f t="shared" ca="1" si="456"/>
        <v>417.2908,</v>
      </c>
      <c r="W2786" s="53" t="str">
        <f t="shared" ca="1" si="449"/>
        <v>41729,</v>
      </c>
      <c r="X2786" s="90"/>
      <c r="Y2786" s="52"/>
      <c r="Z2786" s="52"/>
      <c r="AA2786" s="52"/>
      <c r="AB2786" s="52"/>
      <c r="AC2786" s="52"/>
      <c r="AD2786" s="52"/>
      <c r="AE2786" s="52"/>
      <c r="AF2786" s="52"/>
      <c r="AG2786" s="52"/>
      <c r="AH2786" s="52"/>
    </row>
    <row r="2787" spans="11:34" ht="15" thickBot="1" x14ac:dyDescent="0.3">
      <c r="K2787" s="109"/>
      <c r="L2787" s="116">
        <v>2786</v>
      </c>
      <c r="M2787" s="33">
        <f t="shared" si="447"/>
        <v>2.0410256410256409</v>
      </c>
      <c r="N2787" s="33">
        <f t="shared" si="448"/>
        <v>0.48394028194028194</v>
      </c>
      <c r="O2787" s="112">
        <f t="shared" si="450"/>
        <v>239.57439700013956</v>
      </c>
      <c r="P2787" s="33">
        <f t="shared" si="451"/>
        <v>378.25868257717519</v>
      </c>
      <c r="Q2787" s="117">
        <f>IF(INDEX($P$2:$P$4096,MATCH($B$7,$P$2:$P$4096,1)+ROWS(Q$2:$Q2787))&lt;=$B$8,INDEX($P$2:$P$4096,MATCH($B$7,$P$2:$P$4096,1)+ROWS(Q$2:$Q2787)),"")</f>
        <v>417.45114557546123</v>
      </c>
      <c r="R2787" s="118">
        <f t="shared" si="452"/>
        <v>3032</v>
      </c>
      <c r="S2787" s="51">
        <f t="shared" ca="1" si="453"/>
        <v>417.45114557546123</v>
      </c>
      <c r="T2787" s="52">
        <f t="shared" ca="1" si="454"/>
        <v>3032</v>
      </c>
      <c r="U2787" s="39" t="str">
        <f t="shared" ca="1" si="455"/>
        <v>417,</v>
      </c>
      <c r="V2787" s="39" t="str">
        <f t="shared" ca="1" si="456"/>
        <v>417.4511,</v>
      </c>
      <c r="W2787" s="53" t="str">
        <f t="shared" ca="1" si="449"/>
        <v>41745,</v>
      </c>
      <c r="X2787" s="90"/>
      <c r="Y2787" s="52"/>
      <c r="Z2787" s="52"/>
      <c r="AA2787" s="52"/>
      <c r="AB2787" s="52"/>
      <c r="AC2787" s="52"/>
      <c r="AD2787" s="52"/>
      <c r="AE2787" s="52"/>
      <c r="AF2787" s="52"/>
      <c r="AG2787" s="52"/>
      <c r="AH2787" s="52"/>
    </row>
    <row r="2788" spans="11:34" ht="15" thickBot="1" x14ac:dyDescent="0.3">
      <c r="K2788" s="109"/>
      <c r="L2788" s="116">
        <v>2787</v>
      </c>
      <c r="M2788" s="33">
        <f t="shared" si="447"/>
        <v>2.0417582417582416</v>
      </c>
      <c r="N2788" s="33">
        <f t="shared" si="448"/>
        <v>0.48405128205128206</v>
      </c>
      <c r="O2788" s="112">
        <f t="shared" si="450"/>
        <v>239.62934755013961</v>
      </c>
      <c r="P2788" s="33">
        <f t="shared" si="451"/>
        <v>378.41696539456444</v>
      </c>
      <c r="Q2788" s="117">
        <f>IF(INDEX($P$2:$P$4096,MATCH($B$7,$P$2:$P$4096,1)+ROWS(Q$2:$Q2788))&lt;=$B$8,INDEX($P$2:$P$4096,MATCH($B$7,$P$2:$P$4096,1)+ROWS(Q$2:$Q2788)),"")</f>
        <v>417.61152340778375</v>
      </c>
      <c r="R2788" s="118">
        <f t="shared" si="452"/>
        <v>3033</v>
      </c>
      <c r="S2788" s="51">
        <f t="shared" ca="1" si="453"/>
        <v>417.61152340778375</v>
      </c>
      <c r="T2788" s="52">
        <f t="shared" ca="1" si="454"/>
        <v>3033</v>
      </c>
      <c r="U2788" s="39" t="str">
        <f t="shared" ca="1" si="455"/>
        <v>418,</v>
      </c>
      <c r="V2788" s="39" t="str">
        <f t="shared" ca="1" si="456"/>
        <v>417.6115,</v>
      </c>
      <c r="W2788" s="53" t="str">
        <f t="shared" ca="1" si="449"/>
        <v>41761,</v>
      </c>
      <c r="X2788" s="90"/>
      <c r="Y2788" s="52"/>
      <c r="Z2788" s="52"/>
      <c r="AA2788" s="52"/>
      <c r="AB2788" s="52"/>
      <c r="AC2788" s="52"/>
      <c r="AD2788" s="52"/>
      <c r="AE2788" s="52"/>
      <c r="AF2788" s="52"/>
      <c r="AG2788" s="52"/>
      <c r="AH2788" s="52"/>
    </row>
    <row r="2789" spans="11:34" ht="15" thickBot="1" x14ac:dyDescent="0.3">
      <c r="K2789" s="109"/>
      <c r="L2789" s="116">
        <v>2788</v>
      </c>
      <c r="M2789" s="33">
        <f t="shared" si="447"/>
        <v>2.0424908424908423</v>
      </c>
      <c r="N2789" s="33">
        <f t="shared" si="448"/>
        <v>0.48416228216228213</v>
      </c>
      <c r="O2789" s="112">
        <f t="shared" si="450"/>
        <v>239.68429810013967</v>
      </c>
      <c r="P2789" s="33">
        <f t="shared" si="451"/>
        <v>378.57525655720843</v>
      </c>
      <c r="Q2789" s="117">
        <f>IF(INDEX($P$2:$P$4096,MATCH($B$7,$P$2:$P$4096,1)+ROWS(Q$2:$Q2789))&lt;=$B$8,INDEX($P$2:$P$4096,MATCH($B$7,$P$2:$P$4096,1)+ROWS(Q$2:$Q2789)),"")</f>
        <v>417.77190993232335</v>
      </c>
      <c r="R2789" s="118">
        <f t="shared" si="452"/>
        <v>3034</v>
      </c>
      <c r="S2789" s="51">
        <f t="shared" ca="1" si="453"/>
        <v>417.77190993232335</v>
      </c>
      <c r="T2789" s="52">
        <f t="shared" ca="1" si="454"/>
        <v>3034</v>
      </c>
      <c r="U2789" s="39" t="str">
        <f t="shared" ca="1" si="455"/>
        <v>418,</v>
      </c>
      <c r="V2789" s="39" t="str">
        <f t="shared" ca="1" si="456"/>
        <v>417.7719,</v>
      </c>
      <c r="W2789" s="53" t="str">
        <f t="shared" ca="1" si="449"/>
        <v>41777,</v>
      </c>
      <c r="X2789" s="90"/>
      <c r="Y2789" s="52"/>
      <c r="Z2789" s="52"/>
      <c r="AA2789" s="52"/>
      <c r="AB2789" s="52"/>
      <c r="AC2789" s="52"/>
      <c r="AD2789" s="52"/>
      <c r="AE2789" s="52"/>
      <c r="AF2789" s="52"/>
      <c r="AG2789" s="52"/>
      <c r="AH2789" s="52"/>
    </row>
    <row r="2790" spans="11:34" ht="15" thickBot="1" x14ac:dyDescent="0.3">
      <c r="K2790" s="109"/>
      <c r="L2790" s="116">
        <v>2789</v>
      </c>
      <c r="M2790" s="33">
        <f t="shared" si="447"/>
        <v>2.0432234432234431</v>
      </c>
      <c r="N2790" s="33">
        <f t="shared" si="448"/>
        <v>0.48427328227328226</v>
      </c>
      <c r="O2790" s="112">
        <f t="shared" si="450"/>
        <v>239.73924865013973</v>
      </c>
      <c r="P2790" s="33">
        <f t="shared" si="451"/>
        <v>378.73355606647618</v>
      </c>
      <c r="Q2790" s="117">
        <f>IF(INDEX($P$2:$P$4096,MATCH($B$7,$P$2:$P$4096,1)+ROWS(Q$2:$Q2790))&lt;=$B$8,INDEX($P$2:$P$4096,MATCH($B$7,$P$2:$P$4096,1)+ROWS(Q$2:$Q2790)),"")</f>
        <v>417.93230515053295</v>
      </c>
      <c r="R2790" s="118">
        <f t="shared" si="452"/>
        <v>3035</v>
      </c>
      <c r="S2790" s="51">
        <f t="shared" ca="1" si="453"/>
        <v>417.93230515053295</v>
      </c>
      <c r="T2790" s="52">
        <f t="shared" ca="1" si="454"/>
        <v>3035</v>
      </c>
      <c r="U2790" s="39" t="str">
        <f t="shared" ca="1" si="455"/>
        <v>418,</v>
      </c>
      <c r="V2790" s="39" t="str">
        <f t="shared" ca="1" si="456"/>
        <v>417.9323,</v>
      </c>
      <c r="W2790" s="53" t="str">
        <f t="shared" ca="1" si="449"/>
        <v>41793,</v>
      </c>
      <c r="X2790" s="90"/>
      <c r="Y2790" s="52"/>
      <c r="Z2790" s="52"/>
      <c r="AA2790" s="52"/>
      <c r="AB2790" s="52"/>
      <c r="AC2790" s="52"/>
      <c r="AD2790" s="52"/>
      <c r="AE2790" s="52"/>
      <c r="AF2790" s="52"/>
      <c r="AG2790" s="52"/>
      <c r="AH2790" s="52"/>
    </row>
    <row r="2791" spans="11:34" ht="15" thickBot="1" x14ac:dyDescent="0.3">
      <c r="K2791" s="109"/>
      <c r="L2791" s="116">
        <v>2790</v>
      </c>
      <c r="M2791" s="33">
        <f t="shared" si="447"/>
        <v>2.0439560439560438</v>
      </c>
      <c r="N2791" s="33">
        <f t="shared" si="448"/>
        <v>0.48438428238428238</v>
      </c>
      <c r="O2791" s="112">
        <f t="shared" si="450"/>
        <v>239.79419920013979</v>
      </c>
      <c r="P2791" s="33">
        <f t="shared" si="451"/>
        <v>378.8918639237375</v>
      </c>
      <c r="Q2791" s="117">
        <f>IF(INDEX($P$2:$P$4096,MATCH($B$7,$P$2:$P$4096,1)+ROWS(Q$2:$Q2791))&lt;=$B$8,INDEX($P$2:$P$4096,MATCH($B$7,$P$2:$P$4096,1)+ROWS(Q$2:$Q2791)),"")</f>
        <v>418.09270906386479</v>
      </c>
      <c r="R2791" s="118">
        <f t="shared" si="452"/>
        <v>3036</v>
      </c>
      <c r="S2791" s="51">
        <f t="shared" ca="1" si="453"/>
        <v>418.09270906386479</v>
      </c>
      <c r="T2791" s="52">
        <f t="shared" ca="1" si="454"/>
        <v>3036</v>
      </c>
      <c r="U2791" s="39" t="str">
        <f t="shared" ca="1" si="455"/>
        <v>418,</v>
      </c>
      <c r="V2791" s="39" t="str">
        <f t="shared" ca="1" si="456"/>
        <v>418.0927,</v>
      </c>
      <c r="W2791" s="53" t="str">
        <f t="shared" ca="1" si="449"/>
        <v>41809,</v>
      </c>
      <c r="X2791" s="90"/>
      <c r="Y2791" s="52"/>
      <c r="Z2791" s="52"/>
      <c r="AA2791" s="52"/>
      <c r="AB2791" s="52"/>
      <c r="AC2791" s="52"/>
      <c r="AD2791" s="52"/>
      <c r="AE2791" s="52"/>
      <c r="AF2791" s="52"/>
      <c r="AG2791" s="52"/>
      <c r="AH2791" s="52"/>
    </row>
    <row r="2792" spans="11:34" ht="15" thickBot="1" x14ac:dyDescent="0.3">
      <c r="K2792" s="109"/>
      <c r="L2792" s="116">
        <v>2791</v>
      </c>
      <c r="M2792" s="33">
        <f t="shared" si="447"/>
        <v>2.0446886446886445</v>
      </c>
      <c r="N2792" s="33">
        <f t="shared" si="448"/>
        <v>0.48449528249528251</v>
      </c>
      <c r="O2792" s="112">
        <f t="shared" si="450"/>
        <v>239.84914975013984</v>
      </c>
      <c r="P2792" s="33">
        <f t="shared" si="451"/>
        <v>379.05018013036175</v>
      </c>
      <c r="Q2792" s="117">
        <f>IF(INDEX($P$2:$P$4096,MATCH($B$7,$P$2:$P$4096,1)+ROWS(Q$2:$Q2792))&lt;=$B$8,INDEX($P$2:$P$4096,MATCH($B$7,$P$2:$P$4096,1)+ROWS(Q$2:$Q2792)),"")</f>
        <v>418.25312167377245</v>
      </c>
      <c r="R2792" s="118">
        <f t="shared" si="452"/>
        <v>3037</v>
      </c>
      <c r="S2792" s="51">
        <f t="shared" ca="1" si="453"/>
        <v>418.25312167377245</v>
      </c>
      <c r="T2792" s="52">
        <f t="shared" ca="1" si="454"/>
        <v>3037</v>
      </c>
      <c r="U2792" s="39" t="str">
        <f t="shared" ca="1" si="455"/>
        <v>418,</v>
      </c>
      <c r="V2792" s="39" t="str">
        <f t="shared" ca="1" si="456"/>
        <v>418.2531,</v>
      </c>
      <c r="W2792" s="53" t="str">
        <f t="shared" ca="1" si="449"/>
        <v>41825,</v>
      </c>
      <c r="X2792" s="90"/>
      <c r="Y2792" s="52"/>
      <c r="Z2792" s="52"/>
      <c r="AA2792" s="52"/>
      <c r="AB2792" s="52"/>
      <c r="AC2792" s="52"/>
      <c r="AD2792" s="52"/>
      <c r="AE2792" s="52"/>
      <c r="AF2792" s="52"/>
      <c r="AG2792" s="52"/>
      <c r="AH2792" s="52"/>
    </row>
    <row r="2793" spans="11:34" ht="15" thickBot="1" x14ac:dyDescent="0.3">
      <c r="K2793" s="109"/>
      <c r="L2793" s="116">
        <v>2792</v>
      </c>
      <c r="M2793" s="33">
        <f t="shared" si="447"/>
        <v>2.0454212454212453</v>
      </c>
      <c r="N2793" s="33">
        <f t="shared" si="448"/>
        <v>0.48460628260628258</v>
      </c>
      <c r="O2793" s="112">
        <f t="shared" si="450"/>
        <v>239.90410030013987</v>
      </c>
      <c r="P2793" s="33">
        <f t="shared" si="451"/>
        <v>379.20850468771977</v>
      </c>
      <c r="Q2793" s="117">
        <f>IF(INDEX($P$2:$P$4096,MATCH($B$7,$P$2:$P$4096,1)+ROWS(Q$2:$Q2793))&lt;=$B$8,INDEX($P$2:$P$4096,MATCH($B$7,$P$2:$P$4096,1)+ROWS(Q$2:$Q2793)),"")</f>
        <v>418.41354298171012</v>
      </c>
      <c r="R2793" s="118">
        <f t="shared" si="452"/>
        <v>3038</v>
      </c>
      <c r="S2793" s="51">
        <f t="shared" ca="1" si="453"/>
        <v>418.41354298171012</v>
      </c>
      <c r="T2793" s="52">
        <f t="shared" ca="1" si="454"/>
        <v>3038</v>
      </c>
      <c r="U2793" s="39" t="str">
        <f t="shared" ca="1" si="455"/>
        <v>418,</v>
      </c>
      <c r="V2793" s="39" t="str">
        <f t="shared" ca="1" si="456"/>
        <v>418.4135,</v>
      </c>
      <c r="W2793" s="53" t="str">
        <f t="shared" ca="1" si="449"/>
        <v>41841,</v>
      </c>
      <c r="X2793" s="90"/>
      <c r="Y2793" s="52"/>
      <c r="Z2793" s="52"/>
      <c r="AA2793" s="52"/>
      <c r="AB2793" s="52"/>
      <c r="AC2793" s="52"/>
      <c r="AD2793" s="52"/>
      <c r="AE2793" s="52"/>
      <c r="AF2793" s="52"/>
      <c r="AG2793" s="52"/>
      <c r="AH2793" s="52"/>
    </row>
    <row r="2794" spans="11:34" ht="15" thickBot="1" x14ac:dyDescent="0.3">
      <c r="K2794" s="109"/>
      <c r="L2794" s="116">
        <v>2793</v>
      </c>
      <c r="M2794" s="33">
        <f t="shared" si="447"/>
        <v>2.046153846153846</v>
      </c>
      <c r="N2794" s="33">
        <f t="shared" si="448"/>
        <v>0.4847172827172827</v>
      </c>
      <c r="O2794" s="112">
        <f t="shared" si="450"/>
        <v>239.95905085013993</v>
      </c>
      <c r="P2794" s="33">
        <f t="shared" si="451"/>
        <v>379.36683759718181</v>
      </c>
      <c r="Q2794" s="117">
        <f>IF(INDEX($P$2:$P$4096,MATCH($B$7,$P$2:$P$4096,1)+ROWS(Q$2:$Q2794))&lt;=$B$8,INDEX($P$2:$P$4096,MATCH($B$7,$P$2:$P$4096,1)+ROWS(Q$2:$Q2794)),"")</f>
        <v>418.57397298913116</v>
      </c>
      <c r="R2794" s="118">
        <f t="shared" si="452"/>
        <v>3039</v>
      </c>
      <c r="S2794" s="51">
        <f t="shared" ca="1" si="453"/>
        <v>418.57397298913116</v>
      </c>
      <c r="T2794" s="52">
        <f t="shared" ca="1" si="454"/>
        <v>3039</v>
      </c>
      <c r="U2794" s="39" t="str">
        <f t="shared" ca="1" si="455"/>
        <v>419,</v>
      </c>
      <c r="V2794" s="39" t="str">
        <f t="shared" ca="1" si="456"/>
        <v>418.574,</v>
      </c>
      <c r="W2794" s="53" t="str">
        <f t="shared" ca="1" si="449"/>
        <v>41857,</v>
      </c>
      <c r="X2794" s="90"/>
      <c r="Y2794" s="52"/>
      <c r="Z2794" s="52"/>
      <c r="AA2794" s="52"/>
      <c r="AB2794" s="52"/>
      <c r="AC2794" s="52"/>
      <c r="AD2794" s="52"/>
      <c r="AE2794" s="52"/>
      <c r="AF2794" s="52"/>
      <c r="AG2794" s="52"/>
      <c r="AH2794" s="52"/>
    </row>
    <row r="2795" spans="11:34" ht="15" thickBot="1" x14ac:dyDescent="0.3">
      <c r="K2795" s="109"/>
      <c r="L2795" s="116">
        <v>2794</v>
      </c>
      <c r="M2795" s="33">
        <f t="shared" si="447"/>
        <v>2.0468864468864467</v>
      </c>
      <c r="N2795" s="33">
        <f t="shared" si="448"/>
        <v>0.48482828282828283</v>
      </c>
      <c r="O2795" s="112">
        <f t="shared" si="450"/>
        <v>240.01400140014002</v>
      </c>
      <c r="P2795" s="33">
        <f t="shared" si="451"/>
        <v>379.52517886011873</v>
      </c>
      <c r="Q2795" s="117">
        <f>IF(INDEX($P$2:$P$4096,MATCH($B$7,$P$2:$P$4096,1)+ROWS(Q$2:$Q2795))&lt;=$B$8,INDEX($P$2:$P$4096,MATCH($B$7,$P$2:$P$4096,1)+ROWS(Q$2:$Q2795)),"")</f>
        <v>418.73441169749066</v>
      </c>
      <c r="R2795" s="118">
        <f t="shared" si="452"/>
        <v>3040</v>
      </c>
      <c r="S2795" s="51">
        <f t="shared" ca="1" si="453"/>
        <v>418.73441169749066</v>
      </c>
      <c r="T2795" s="52">
        <f t="shared" ca="1" si="454"/>
        <v>3040</v>
      </c>
      <c r="U2795" s="39" t="str">
        <f t="shared" ca="1" si="455"/>
        <v>419,</v>
      </c>
      <c r="V2795" s="39" t="str">
        <f t="shared" ca="1" si="456"/>
        <v>418.7344,</v>
      </c>
      <c r="W2795" s="53" t="str">
        <f t="shared" ca="1" si="449"/>
        <v>41873,</v>
      </c>
      <c r="X2795" s="90"/>
      <c r="Y2795" s="52"/>
      <c r="Z2795" s="52"/>
      <c r="AA2795" s="52"/>
      <c r="AB2795" s="52"/>
      <c r="AC2795" s="52"/>
      <c r="AD2795" s="52"/>
      <c r="AE2795" s="52"/>
      <c r="AF2795" s="52"/>
      <c r="AG2795" s="52"/>
      <c r="AH2795" s="52"/>
    </row>
    <row r="2796" spans="11:34" ht="15" thickBot="1" x14ac:dyDescent="0.3">
      <c r="K2796" s="109"/>
      <c r="L2796" s="116">
        <v>2795</v>
      </c>
      <c r="M2796" s="33">
        <f t="shared" si="447"/>
        <v>2.0476190476190474</v>
      </c>
      <c r="N2796" s="33">
        <f t="shared" si="448"/>
        <v>0.4849392829392829</v>
      </c>
      <c r="O2796" s="112">
        <f t="shared" si="450"/>
        <v>240.06895195014005</v>
      </c>
      <c r="P2796" s="33">
        <f t="shared" si="451"/>
        <v>379.68352847790169</v>
      </c>
      <c r="Q2796" s="117">
        <f>IF(INDEX($P$2:$P$4096,MATCH($B$7,$P$2:$P$4096,1)+ROWS(Q$2:$Q2796))&lt;=$B$8,INDEX($P$2:$P$4096,MATCH($B$7,$P$2:$P$4096,1)+ROWS(Q$2:$Q2796)),"")</f>
        <v>418.89485910824254</v>
      </c>
      <c r="R2796" s="118">
        <f t="shared" si="452"/>
        <v>3041</v>
      </c>
      <c r="S2796" s="51">
        <f t="shared" ca="1" si="453"/>
        <v>418.89485910824254</v>
      </c>
      <c r="T2796" s="52">
        <f t="shared" ca="1" si="454"/>
        <v>3041</v>
      </c>
      <c r="U2796" s="39" t="str">
        <f t="shared" ca="1" si="455"/>
        <v>419,</v>
      </c>
      <c r="V2796" s="39" t="str">
        <f t="shared" ca="1" si="456"/>
        <v>418.8949,</v>
      </c>
      <c r="W2796" s="53" t="str">
        <f t="shared" ca="1" si="449"/>
        <v>41889,</v>
      </c>
      <c r="X2796" s="90"/>
      <c r="Y2796" s="52"/>
      <c r="Z2796" s="52"/>
      <c r="AA2796" s="52"/>
      <c r="AB2796" s="52"/>
      <c r="AC2796" s="52"/>
      <c r="AD2796" s="52"/>
      <c r="AE2796" s="52"/>
      <c r="AF2796" s="52"/>
      <c r="AG2796" s="52"/>
      <c r="AH2796" s="52"/>
    </row>
    <row r="2797" spans="11:34" ht="15" thickBot="1" x14ac:dyDescent="0.3">
      <c r="K2797" s="109"/>
      <c r="L2797" s="116">
        <v>2796</v>
      </c>
      <c r="M2797" s="33">
        <f t="shared" si="447"/>
        <v>2.0483516483516482</v>
      </c>
      <c r="N2797" s="33">
        <f t="shared" si="448"/>
        <v>0.48505028305028303</v>
      </c>
      <c r="O2797" s="112">
        <f t="shared" si="450"/>
        <v>240.1239025001401</v>
      </c>
      <c r="P2797" s="33">
        <f t="shared" si="451"/>
        <v>379.84188645190233</v>
      </c>
      <c r="Q2797" s="117">
        <f>IF(INDEX($P$2:$P$4096,MATCH($B$7,$P$2:$P$4096,1)+ROWS(Q$2:$Q2797))&lt;=$B$8,INDEX($P$2:$P$4096,MATCH($B$7,$P$2:$P$4096,1)+ROWS(Q$2:$Q2797)),"")</f>
        <v>419.05531522284235</v>
      </c>
      <c r="R2797" s="118">
        <f t="shared" si="452"/>
        <v>3042</v>
      </c>
      <c r="S2797" s="51">
        <f t="shared" ca="1" si="453"/>
        <v>419.05531522284235</v>
      </c>
      <c r="T2797" s="52">
        <f t="shared" ca="1" si="454"/>
        <v>3042</v>
      </c>
      <c r="U2797" s="39" t="str">
        <f t="shared" ca="1" si="455"/>
        <v>419,</v>
      </c>
      <c r="V2797" s="39" t="str">
        <f t="shared" ca="1" si="456"/>
        <v>419.0553,</v>
      </c>
      <c r="W2797" s="53" t="str">
        <f t="shared" ca="1" si="449"/>
        <v>41906,</v>
      </c>
      <c r="X2797" s="90"/>
      <c r="Y2797" s="52"/>
      <c r="Z2797" s="52"/>
      <c r="AA2797" s="52"/>
      <c r="AB2797" s="52"/>
      <c r="AC2797" s="52"/>
      <c r="AD2797" s="52"/>
      <c r="AE2797" s="52"/>
      <c r="AF2797" s="52"/>
      <c r="AG2797" s="52"/>
      <c r="AH2797" s="52"/>
    </row>
    <row r="2798" spans="11:34" ht="15" thickBot="1" x14ac:dyDescent="0.3">
      <c r="K2798" s="109"/>
      <c r="L2798" s="116">
        <v>2797</v>
      </c>
      <c r="M2798" s="33">
        <f t="shared" si="447"/>
        <v>2.0490842490842489</v>
      </c>
      <c r="N2798" s="33">
        <f t="shared" si="448"/>
        <v>0.48516128316128315</v>
      </c>
      <c r="O2798" s="112">
        <f t="shared" si="450"/>
        <v>240.17885305014016</v>
      </c>
      <c r="P2798" s="33">
        <f t="shared" si="451"/>
        <v>380.00025278349216</v>
      </c>
      <c r="Q2798" s="117">
        <f>IF(INDEX($P$2:$P$4096,MATCH($B$7,$P$2:$P$4096,1)+ROWS(Q$2:$Q2798))&lt;=$B$8,INDEX($P$2:$P$4096,MATCH($B$7,$P$2:$P$4096,1)+ROWS(Q$2:$Q2798)),"")</f>
        <v>419.21578004274539</v>
      </c>
      <c r="R2798" s="118">
        <f t="shared" si="452"/>
        <v>3043</v>
      </c>
      <c r="S2798" s="51">
        <f t="shared" ca="1" si="453"/>
        <v>419.21578004274539</v>
      </c>
      <c r="T2798" s="52">
        <f t="shared" ca="1" si="454"/>
        <v>3043</v>
      </c>
      <c r="U2798" s="39" t="str">
        <f t="shared" ca="1" si="455"/>
        <v>419,</v>
      </c>
      <c r="V2798" s="39" t="str">
        <f t="shared" ca="1" si="456"/>
        <v>419.2158,</v>
      </c>
      <c r="W2798" s="53" t="str">
        <f t="shared" ca="1" si="449"/>
        <v>41922,</v>
      </c>
      <c r="X2798" s="90"/>
      <c r="Y2798" s="52"/>
      <c r="Z2798" s="52"/>
      <c r="AA2798" s="52"/>
      <c r="AB2798" s="52"/>
      <c r="AC2798" s="52"/>
      <c r="AD2798" s="52"/>
      <c r="AE2798" s="52"/>
      <c r="AF2798" s="52"/>
      <c r="AG2798" s="52"/>
      <c r="AH2798" s="52"/>
    </row>
    <row r="2799" spans="11:34" ht="15" thickBot="1" x14ac:dyDescent="0.3">
      <c r="K2799" s="109"/>
      <c r="L2799" s="116">
        <v>2798</v>
      </c>
      <c r="M2799" s="33">
        <f t="shared" si="447"/>
        <v>2.0498168498168496</v>
      </c>
      <c r="N2799" s="33">
        <f t="shared" si="448"/>
        <v>0.48527228327228328</v>
      </c>
      <c r="O2799" s="112">
        <f t="shared" si="450"/>
        <v>240.23380360014022</v>
      </c>
      <c r="P2799" s="33">
        <f t="shared" si="451"/>
        <v>380.15862747404418</v>
      </c>
      <c r="Q2799" s="117">
        <f>IF(INDEX($P$2:$P$4096,MATCH($B$7,$P$2:$P$4096,1)+ROWS(Q$2:$Q2799))&lt;=$B$8,INDEX($P$2:$P$4096,MATCH($B$7,$P$2:$P$4096,1)+ROWS(Q$2:$Q2799)),"")</f>
        <v>419.37625356940742</v>
      </c>
      <c r="R2799" s="118">
        <f t="shared" si="452"/>
        <v>3044</v>
      </c>
      <c r="S2799" s="51">
        <f t="shared" ca="1" si="453"/>
        <v>419.37625356940742</v>
      </c>
      <c r="T2799" s="52">
        <f t="shared" ca="1" si="454"/>
        <v>3044</v>
      </c>
      <c r="U2799" s="39" t="str">
        <f t="shared" ca="1" si="455"/>
        <v>419,</v>
      </c>
      <c r="V2799" s="39" t="str">
        <f t="shared" ca="1" si="456"/>
        <v>419.3763,</v>
      </c>
      <c r="W2799" s="53" t="str">
        <f t="shared" ca="1" si="449"/>
        <v>41938,</v>
      </c>
      <c r="X2799" s="90"/>
      <c r="Y2799" s="52"/>
      <c r="Z2799" s="52"/>
      <c r="AA2799" s="52"/>
      <c r="AB2799" s="52"/>
      <c r="AC2799" s="52"/>
      <c r="AD2799" s="52"/>
      <c r="AE2799" s="52"/>
      <c r="AF2799" s="52"/>
      <c r="AG2799" s="52"/>
      <c r="AH2799" s="52"/>
    </row>
    <row r="2800" spans="11:34" ht="15" thickBot="1" x14ac:dyDescent="0.3">
      <c r="K2800" s="109"/>
      <c r="L2800" s="116">
        <v>2799</v>
      </c>
      <c r="M2800" s="33">
        <f t="shared" si="447"/>
        <v>2.0505494505494504</v>
      </c>
      <c r="N2800" s="33">
        <f t="shared" si="448"/>
        <v>0.48538328338328335</v>
      </c>
      <c r="O2800" s="112">
        <f t="shared" si="450"/>
        <v>240.28875415014025</v>
      </c>
      <c r="P2800" s="33">
        <f t="shared" si="451"/>
        <v>380.3170105249298</v>
      </c>
      <c r="Q2800" s="117">
        <f>IF(INDEX($P$2:$P$4096,MATCH($B$7,$P$2:$P$4096,1)+ROWS(Q$2:$Q2800))&lt;=$B$8,INDEX($P$2:$P$4096,MATCH($B$7,$P$2:$P$4096,1)+ROWS(Q$2:$Q2800)),"")</f>
        <v>419.53673580428477</v>
      </c>
      <c r="R2800" s="118">
        <f t="shared" si="452"/>
        <v>3045</v>
      </c>
      <c r="S2800" s="51">
        <f t="shared" ca="1" si="453"/>
        <v>419.53673580428477</v>
      </c>
      <c r="T2800" s="52">
        <f t="shared" ca="1" si="454"/>
        <v>3045</v>
      </c>
      <c r="U2800" s="39" t="str">
        <f t="shared" ca="1" si="455"/>
        <v>420,</v>
      </c>
      <c r="V2800" s="39" t="str">
        <f t="shared" ca="1" si="456"/>
        <v>419.5367,</v>
      </c>
      <c r="W2800" s="53" t="str">
        <f t="shared" ca="1" si="449"/>
        <v>41954,</v>
      </c>
      <c r="X2800" s="90"/>
      <c r="Y2800" s="52"/>
      <c r="Z2800" s="52"/>
      <c r="AA2800" s="52"/>
      <c r="AB2800" s="52"/>
      <c r="AC2800" s="52"/>
      <c r="AD2800" s="52"/>
      <c r="AE2800" s="52"/>
      <c r="AF2800" s="52"/>
      <c r="AG2800" s="52"/>
      <c r="AH2800" s="52"/>
    </row>
    <row r="2801" spans="11:34" ht="15" thickBot="1" x14ac:dyDescent="0.3">
      <c r="K2801" s="109"/>
      <c r="L2801" s="116">
        <v>2800</v>
      </c>
      <c r="M2801" s="33">
        <f t="shared" si="447"/>
        <v>2.0512820512820511</v>
      </c>
      <c r="N2801" s="33">
        <f t="shared" si="448"/>
        <v>0.48549428349428347</v>
      </c>
      <c r="O2801" s="112">
        <f t="shared" si="450"/>
        <v>240.34370470014034</v>
      </c>
      <c r="P2801" s="33">
        <f t="shared" si="451"/>
        <v>380.47540193752269</v>
      </c>
      <c r="Q2801" s="117">
        <f>IF(INDEX($P$2:$P$4096,MATCH($B$7,$P$2:$P$4096,1)+ROWS(Q$2:$Q2801))&lt;=$B$8,INDEX($P$2:$P$4096,MATCH($B$7,$P$2:$P$4096,1)+ROWS(Q$2:$Q2801)),"")</f>
        <v>419.69722674883354</v>
      </c>
      <c r="R2801" s="118">
        <f t="shared" si="452"/>
        <v>3046</v>
      </c>
      <c r="S2801" s="51">
        <f t="shared" ca="1" si="453"/>
        <v>419.69722674883354</v>
      </c>
      <c r="T2801" s="52">
        <f t="shared" ca="1" si="454"/>
        <v>3046</v>
      </c>
      <c r="U2801" s="39" t="str">
        <f t="shared" ca="1" si="455"/>
        <v>420,</v>
      </c>
      <c r="V2801" s="39" t="str">
        <f t="shared" ca="1" si="456"/>
        <v>419.6972,</v>
      </c>
      <c r="W2801" s="53" t="str">
        <f t="shared" ca="1" si="449"/>
        <v>41970,</v>
      </c>
      <c r="X2801" s="90"/>
      <c r="Y2801" s="52"/>
      <c r="Z2801" s="52"/>
      <c r="AA2801" s="52"/>
      <c r="AB2801" s="52"/>
      <c r="AC2801" s="52"/>
      <c r="AD2801" s="52"/>
      <c r="AE2801" s="52"/>
      <c r="AF2801" s="52"/>
      <c r="AG2801" s="52"/>
      <c r="AH2801" s="52"/>
    </row>
    <row r="2802" spans="11:34" ht="15" thickBot="1" x14ac:dyDescent="0.3">
      <c r="K2802" s="109"/>
      <c r="L2802" s="116">
        <v>2801</v>
      </c>
      <c r="M2802" s="33">
        <f t="shared" si="447"/>
        <v>2.0520146520146518</v>
      </c>
      <c r="N2802" s="33">
        <f t="shared" si="448"/>
        <v>0.4856052836052836</v>
      </c>
      <c r="O2802" s="112">
        <f t="shared" si="450"/>
        <v>240.39865525014039</v>
      </c>
      <c r="P2802" s="33">
        <f t="shared" si="451"/>
        <v>380.63380171319574</v>
      </c>
      <c r="Q2802" s="117">
        <f>IF(INDEX($P$2:$P$4096,MATCH($B$7,$P$2:$P$4096,1)+ROWS(Q$2:$Q2802))&lt;=$B$8,INDEX($P$2:$P$4096,MATCH($B$7,$P$2:$P$4096,1)+ROWS(Q$2:$Q2802)),"")</f>
        <v>419.85772640451074</v>
      </c>
      <c r="R2802" s="118">
        <f t="shared" si="452"/>
        <v>3047</v>
      </c>
      <c r="S2802" s="51">
        <f t="shared" ca="1" si="453"/>
        <v>419.85772640451074</v>
      </c>
      <c r="T2802" s="52">
        <f t="shared" ca="1" si="454"/>
        <v>3047</v>
      </c>
      <c r="U2802" s="39" t="str">
        <f t="shared" ca="1" si="455"/>
        <v>420,</v>
      </c>
      <c r="V2802" s="39" t="str">
        <f t="shared" ca="1" si="456"/>
        <v>419.8577,</v>
      </c>
      <c r="W2802" s="53" t="str">
        <f t="shared" ca="1" si="449"/>
        <v>41986,</v>
      </c>
      <c r="X2802" s="90"/>
      <c r="Y2802" s="52"/>
      <c r="Z2802" s="52"/>
      <c r="AA2802" s="52"/>
      <c r="AB2802" s="52"/>
      <c r="AC2802" s="52"/>
      <c r="AD2802" s="52"/>
      <c r="AE2802" s="52"/>
      <c r="AF2802" s="52"/>
      <c r="AG2802" s="52"/>
      <c r="AH2802" s="52"/>
    </row>
    <row r="2803" spans="11:34" ht="15" thickBot="1" x14ac:dyDescent="0.3">
      <c r="K2803" s="109"/>
      <c r="L2803" s="116">
        <v>2802</v>
      </c>
      <c r="M2803" s="33">
        <f t="shared" si="447"/>
        <v>2.0527472527472526</v>
      </c>
      <c r="N2803" s="33">
        <f t="shared" si="448"/>
        <v>0.48571628371628373</v>
      </c>
      <c r="O2803" s="112">
        <f t="shared" si="450"/>
        <v>240.45360580014045</v>
      </c>
      <c r="P2803" s="33">
        <f t="shared" si="451"/>
        <v>380.79220985332273</v>
      </c>
      <c r="Q2803" s="117">
        <f>IF(INDEX($P$2:$P$4096,MATCH($B$7,$P$2:$P$4096,1)+ROWS(Q$2:$Q2803))&lt;=$B$8,INDEX($P$2:$P$4096,MATCH($B$7,$P$2:$P$4096,1)+ROWS(Q$2:$Q2803)),"")</f>
        <v>420.0182347727735</v>
      </c>
      <c r="R2803" s="118">
        <f t="shared" si="452"/>
        <v>3048</v>
      </c>
      <c r="S2803" s="51">
        <f t="shared" ca="1" si="453"/>
        <v>420.0182347727735</v>
      </c>
      <c r="T2803" s="52">
        <f t="shared" ca="1" si="454"/>
        <v>3048</v>
      </c>
      <c r="U2803" s="39" t="str">
        <f t="shared" ca="1" si="455"/>
        <v>420,</v>
      </c>
      <c r="V2803" s="39" t="str">
        <f t="shared" ca="1" si="456"/>
        <v>420.0182,</v>
      </c>
      <c r="W2803" s="53" t="str">
        <f t="shared" ca="1" si="449"/>
        <v>42002,</v>
      </c>
      <c r="X2803" s="90"/>
      <c r="Y2803" s="52"/>
      <c r="Z2803" s="52"/>
      <c r="AA2803" s="52"/>
      <c r="AB2803" s="52"/>
      <c r="AC2803" s="52"/>
      <c r="AD2803" s="52"/>
      <c r="AE2803" s="52"/>
      <c r="AF2803" s="52"/>
      <c r="AG2803" s="52"/>
      <c r="AH2803" s="52"/>
    </row>
    <row r="2804" spans="11:34" ht="15" thickBot="1" x14ac:dyDescent="0.3">
      <c r="K2804" s="109"/>
      <c r="L2804" s="116">
        <v>2803</v>
      </c>
      <c r="M2804" s="33">
        <f t="shared" si="447"/>
        <v>2.0534798534798533</v>
      </c>
      <c r="N2804" s="33">
        <f t="shared" si="448"/>
        <v>0.4858272838272838</v>
      </c>
      <c r="O2804" s="112">
        <f t="shared" si="450"/>
        <v>240.50855635014048</v>
      </c>
      <c r="P2804" s="33">
        <f t="shared" si="451"/>
        <v>380.95062635927701</v>
      </c>
      <c r="Q2804" s="117">
        <f>IF(INDEX($P$2:$P$4096,MATCH($B$7,$P$2:$P$4096,1)+ROWS(Q$2:$Q2804))&lt;=$B$8,INDEX($P$2:$P$4096,MATCH($B$7,$P$2:$P$4096,1)+ROWS(Q$2:$Q2804)),"")</f>
        <v>420.17875185507938</v>
      </c>
      <c r="R2804" s="118">
        <f t="shared" si="452"/>
        <v>3049</v>
      </c>
      <c r="S2804" s="51">
        <f t="shared" ca="1" si="453"/>
        <v>420.17875185507938</v>
      </c>
      <c r="T2804" s="52">
        <f t="shared" ca="1" si="454"/>
        <v>3049</v>
      </c>
      <c r="U2804" s="39" t="str">
        <f t="shared" ca="1" si="455"/>
        <v>420,</v>
      </c>
      <c r="V2804" s="39" t="str">
        <f t="shared" ca="1" si="456"/>
        <v>420.1788,</v>
      </c>
      <c r="W2804" s="53" t="str">
        <f t="shared" ca="1" si="449"/>
        <v>42018,</v>
      </c>
      <c r="X2804" s="90"/>
      <c r="Y2804" s="52"/>
      <c r="Z2804" s="52"/>
      <c r="AA2804" s="52"/>
      <c r="AB2804" s="52"/>
      <c r="AC2804" s="52"/>
      <c r="AD2804" s="52"/>
      <c r="AE2804" s="52"/>
      <c r="AF2804" s="52"/>
      <c r="AG2804" s="52"/>
      <c r="AH2804" s="52"/>
    </row>
    <row r="2805" spans="11:34" ht="15" thickBot="1" x14ac:dyDescent="0.3">
      <c r="K2805" s="109"/>
      <c r="L2805" s="116">
        <v>2804</v>
      </c>
      <c r="M2805" s="33">
        <f t="shared" si="447"/>
        <v>2.054212454212454</v>
      </c>
      <c r="N2805" s="33">
        <f t="shared" si="448"/>
        <v>0.48593828393828392</v>
      </c>
      <c r="O2805" s="112">
        <f t="shared" si="450"/>
        <v>240.56350690014054</v>
      </c>
      <c r="P2805" s="33">
        <f t="shared" si="451"/>
        <v>381.10905123243327</v>
      </c>
      <c r="Q2805" s="117">
        <f>IF(INDEX($P$2:$P$4096,MATCH($B$7,$P$2:$P$4096,1)+ROWS(Q$2:$Q2805))&lt;=$B$8,INDEX($P$2:$P$4096,MATCH($B$7,$P$2:$P$4096,1)+ROWS(Q$2:$Q2805)),"")</f>
        <v>420.3392776528861</v>
      </c>
      <c r="R2805" s="118">
        <f t="shared" si="452"/>
        <v>3050</v>
      </c>
      <c r="S2805" s="51">
        <f t="shared" ca="1" si="453"/>
        <v>420.3392776528861</v>
      </c>
      <c r="T2805" s="52">
        <f t="shared" ca="1" si="454"/>
        <v>3050</v>
      </c>
      <c r="U2805" s="39" t="str">
        <f t="shared" ca="1" si="455"/>
        <v>420,</v>
      </c>
      <c r="V2805" s="39" t="str">
        <f t="shared" ca="1" si="456"/>
        <v>420.3393,</v>
      </c>
      <c r="W2805" s="53" t="str">
        <f t="shared" ca="1" si="449"/>
        <v>42034,</v>
      </c>
      <c r="X2805" s="90"/>
      <c r="Y2805" s="52"/>
      <c r="Z2805" s="52"/>
      <c r="AA2805" s="52"/>
      <c r="AB2805" s="52"/>
      <c r="AC2805" s="52"/>
      <c r="AD2805" s="52"/>
      <c r="AE2805" s="52"/>
      <c r="AF2805" s="52"/>
      <c r="AG2805" s="52"/>
      <c r="AH2805" s="52"/>
    </row>
    <row r="2806" spans="11:34" ht="15" thickBot="1" x14ac:dyDescent="0.3">
      <c r="K2806" s="109"/>
      <c r="L2806" s="116">
        <v>2805</v>
      </c>
      <c r="M2806" s="33">
        <f t="shared" si="447"/>
        <v>2.0549450549450547</v>
      </c>
      <c r="N2806" s="33">
        <f t="shared" si="448"/>
        <v>0.48604928404928405</v>
      </c>
      <c r="O2806" s="112">
        <f t="shared" si="450"/>
        <v>240.6184574501406</v>
      </c>
      <c r="P2806" s="33">
        <f t="shared" si="451"/>
        <v>381.26748447416577</v>
      </c>
      <c r="Q2806" s="117">
        <f>IF(INDEX($P$2:$P$4096,MATCH($B$7,$P$2:$P$4096,1)+ROWS(Q$2:$Q2806))&lt;=$B$8,INDEX($P$2:$P$4096,MATCH($B$7,$P$2:$P$4096,1)+ROWS(Q$2:$Q2806)),"")</f>
        <v>420.49981216765212</v>
      </c>
      <c r="R2806" s="118">
        <f t="shared" si="452"/>
        <v>3051</v>
      </c>
      <c r="S2806" s="51">
        <f t="shared" ca="1" si="453"/>
        <v>420.49981216765212</v>
      </c>
      <c r="T2806" s="52">
        <f t="shared" ca="1" si="454"/>
        <v>3051</v>
      </c>
      <c r="U2806" s="39" t="str">
        <f t="shared" ca="1" si="455"/>
        <v>420,</v>
      </c>
      <c r="V2806" s="39" t="str">
        <f t="shared" ca="1" si="456"/>
        <v>420.4998,</v>
      </c>
      <c r="W2806" s="53" t="str">
        <f t="shared" ca="1" si="449"/>
        <v>42050,</v>
      </c>
      <c r="X2806" s="90"/>
      <c r="Y2806" s="52"/>
      <c r="Z2806" s="52"/>
      <c r="AA2806" s="52"/>
      <c r="AB2806" s="52"/>
      <c r="AC2806" s="52"/>
      <c r="AD2806" s="52"/>
      <c r="AE2806" s="52"/>
      <c r="AF2806" s="52"/>
      <c r="AG2806" s="52"/>
      <c r="AH2806" s="52"/>
    </row>
    <row r="2807" spans="11:34" ht="15" thickBot="1" x14ac:dyDescent="0.3">
      <c r="K2807" s="109"/>
      <c r="L2807" s="116">
        <v>2806</v>
      </c>
      <c r="M2807" s="33">
        <f t="shared" si="447"/>
        <v>2.0556776556776555</v>
      </c>
      <c r="N2807" s="33">
        <f t="shared" si="448"/>
        <v>0.48616028416028412</v>
      </c>
      <c r="O2807" s="112">
        <f t="shared" si="450"/>
        <v>240.67340800014065</v>
      </c>
      <c r="P2807" s="33">
        <f t="shared" si="451"/>
        <v>381.42592608584931</v>
      </c>
      <c r="Q2807" s="117">
        <f>IF(INDEX($P$2:$P$4096,MATCH($B$7,$P$2:$P$4096,1)+ROWS(Q$2:$Q2807))&lt;=$B$8,INDEX($P$2:$P$4096,MATCH($B$7,$P$2:$P$4096,1)+ROWS(Q$2:$Q2807)),"")</f>
        <v>420.66035540083573</v>
      </c>
      <c r="R2807" s="118">
        <f t="shared" si="452"/>
        <v>3052</v>
      </c>
      <c r="S2807" s="51">
        <f t="shared" ca="1" si="453"/>
        <v>420.66035540083573</v>
      </c>
      <c r="T2807" s="52">
        <f t="shared" ca="1" si="454"/>
        <v>3052</v>
      </c>
      <c r="U2807" s="39" t="str">
        <f t="shared" ca="1" si="455"/>
        <v>421,</v>
      </c>
      <c r="V2807" s="39" t="str">
        <f t="shared" ca="1" si="456"/>
        <v>420.6604,</v>
      </c>
      <c r="W2807" s="53" t="str">
        <f t="shared" ca="1" si="449"/>
        <v>42066,</v>
      </c>
      <c r="X2807" s="90"/>
      <c r="Y2807" s="52"/>
      <c r="Z2807" s="52"/>
      <c r="AA2807" s="52"/>
      <c r="AB2807" s="52"/>
      <c r="AC2807" s="52"/>
      <c r="AD2807" s="52"/>
      <c r="AE2807" s="52"/>
      <c r="AF2807" s="52"/>
      <c r="AG2807" s="52"/>
      <c r="AH2807" s="52"/>
    </row>
    <row r="2808" spans="11:34" ht="15" thickBot="1" x14ac:dyDescent="0.3">
      <c r="K2808" s="109"/>
      <c r="L2808" s="116">
        <v>2807</v>
      </c>
      <c r="M2808" s="33">
        <f t="shared" si="447"/>
        <v>2.0564102564102562</v>
      </c>
      <c r="N2808" s="33">
        <f t="shared" si="448"/>
        <v>0.48627128427128424</v>
      </c>
      <c r="O2808" s="112">
        <f t="shared" si="450"/>
        <v>240.72835855014071</v>
      </c>
      <c r="P2808" s="33">
        <f t="shared" si="451"/>
        <v>381.5843760688594</v>
      </c>
      <c r="Q2808" s="117">
        <f>IF(INDEX($P$2:$P$4096,MATCH($B$7,$P$2:$P$4096,1)+ROWS(Q$2:$Q2808))&lt;=$B$8,INDEX($P$2:$P$4096,MATCH($B$7,$P$2:$P$4096,1)+ROWS(Q$2:$Q2808)),"")</f>
        <v>420.82090735389608</v>
      </c>
      <c r="R2808" s="118">
        <f t="shared" si="452"/>
        <v>3053</v>
      </c>
      <c r="S2808" s="51">
        <f t="shared" ca="1" si="453"/>
        <v>420.82090735389608</v>
      </c>
      <c r="T2808" s="52">
        <f t="shared" ca="1" si="454"/>
        <v>3053</v>
      </c>
      <c r="U2808" s="39" t="str">
        <f t="shared" ca="1" si="455"/>
        <v>421,</v>
      </c>
      <c r="V2808" s="39" t="str">
        <f t="shared" ca="1" si="456"/>
        <v>420.8209,</v>
      </c>
      <c r="W2808" s="53" t="str">
        <f t="shared" ca="1" si="449"/>
        <v>42082,</v>
      </c>
      <c r="X2808" s="90"/>
      <c r="Y2808" s="52"/>
      <c r="Z2808" s="52"/>
      <c r="AA2808" s="52"/>
      <c r="AB2808" s="52"/>
      <c r="AC2808" s="52"/>
      <c r="AD2808" s="52"/>
      <c r="AE2808" s="52"/>
      <c r="AF2808" s="52"/>
      <c r="AG2808" s="52"/>
      <c r="AH2808" s="52"/>
    </row>
    <row r="2809" spans="11:34" ht="15" thickBot="1" x14ac:dyDescent="0.3">
      <c r="K2809" s="109"/>
      <c r="L2809" s="116">
        <v>2808</v>
      </c>
      <c r="M2809" s="33">
        <f t="shared" si="447"/>
        <v>2.0571428571428569</v>
      </c>
      <c r="N2809" s="33">
        <f t="shared" si="448"/>
        <v>0.48638228438228437</v>
      </c>
      <c r="O2809" s="112">
        <f t="shared" si="450"/>
        <v>240.78330910014077</v>
      </c>
      <c r="P2809" s="33">
        <f t="shared" si="451"/>
        <v>381.74283442457084</v>
      </c>
      <c r="Q2809" s="117">
        <f>IF(INDEX($P$2:$P$4096,MATCH($B$7,$P$2:$P$4096,1)+ROWS(Q$2:$Q2809))&lt;=$B$8,INDEX($P$2:$P$4096,MATCH($B$7,$P$2:$P$4096,1)+ROWS(Q$2:$Q2809)),"")</f>
        <v>420.98146802829234</v>
      </c>
      <c r="R2809" s="118">
        <f t="shared" si="452"/>
        <v>3054</v>
      </c>
      <c r="S2809" s="51">
        <f t="shared" ca="1" si="453"/>
        <v>420.98146802829234</v>
      </c>
      <c r="T2809" s="52">
        <f t="shared" ca="1" si="454"/>
        <v>3054</v>
      </c>
      <c r="U2809" s="39" t="str">
        <f t="shared" ca="1" si="455"/>
        <v>421,</v>
      </c>
      <c r="V2809" s="39" t="str">
        <f t="shared" ca="1" si="456"/>
        <v>420.9815,</v>
      </c>
      <c r="W2809" s="53" t="str">
        <f t="shared" ca="1" si="449"/>
        <v>42098,</v>
      </c>
      <c r="X2809" s="90"/>
      <c r="Y2809" s="52"/>
      <c r="Z2809" s="52"/>
      <c r="AA2809" s="52"/>
      <c r="AB2809" s="52"/>
      <c r="AC2809" s="52"/>
      <c r="AD2809" s="52"/>
      <c r="AE2809" s="52"/>
      <c r="AF2809" s="52"/>
      <c r="AG2809" s="52"/>
      <c r="AH2809" s="52"/>
    </row>
    <row r="2810" spans="11:34" ht="15" thickBot="1" x14ac:dyDescent="0.3">
      <c r="K2810" s="109"/>
      <c r="L2810" s="116">
        <v>2809</v>
      </c>
      <c r="M2810" s="33">
        <f t="shared" si="447"/>
        <v>2.0578754578754577</v>
      </c>
      <c r="N2810" s="33">
        <f t="shared" si="448"/>
        <v>0.48649328449328449</v>
      </c>
      <c r="O2810" s="112">
        <f t="shared" si="450"/>
        <v>240.83825965014083</v>
      </c>
      <c r="P2810" s="33">
        <f t="shared" si="451"/>
        <v>381.90130115436028</v>
      </c>
      <c r="Q2810" s="117">
        <f>IF(INDEX($P$2:$P$4096,MATCH($B$7,$P$2:$P$4096,1)+ROWS(Q$2:$Q2810))&lt;=$B$8,INDEX($P$2:$P$4096,MATCH($B$7,$P$2:$P$4096,1)+ROWS(Q$2:$Q2810)),"")</f>
        <v>421.14203742548347</v>
      </c>
      <c r="R2810" s="118">
        <f t="shared" si="452"/>
        <v>3055</v>
      </c>
      <c r="S2810" s="51">
        <f t="shared" ca="1" si="453"/>
        <v>421.14203742548347</v>
      </c>
      <c r="T2810" s="52">
        <f t="shared" ca="1" si="454"/>
        <v>3055</v>
      </c>
      <c r="U2810" s="39" t="str">
        <f t="shared" ca="1" si="455"/>
        <v>421,</v>
      </c>
      <c r="V2810" s="39" t="str">
        <f t="shared" ca="1" si="456"/>
        <v>421.142,</v>
      </c>
      <c r="W2810" s="53" t="str">
        <f t="shared" ca="1" si="449"/>
        <v>42114,</v>
      </c>
      <c r="X2810" s="90"/>
      <c r="Y2810" s="52"/>
      <c r="Z2810" s="52"/>
      <c r="AA2810" s="52"/>
      <c r="AB2810" s="52"/>
      <c r="AC2810" s="52"/>
      <c r="AD2810" s="52"/>
      <c r="AE2810" s="52"/>
      <c r="AF2810" s="52"/>
      <c r="AG2810" s="52"/>
      <c r="AH2810" s="52"/>
    </row>
    <row r="2811" spans="11:34" ht="15" thickBot="1" x14ac:dyDescent="0.3">
      <c r="K2811" s="109"/>
      <c r="L2811" s="116">
        <v>2810</v>
      </c>
      <c r="M2811" s="33">
        <f t="shared" si="447"/>
        <v>2.0586080586080584</v>
      </c>
      <c r="N2811" s="33">
        <f t="shared" si="448"/>
        <v>0.48660428460428456</v>
      </c>
      <c r="O2811" s="112">
        <f t="shared" si="450"/>
        <v>240.89321020014086</v>
      </c>
      <c r="P2811" s="33">
        <f t="shared" si="451"/>
        <v>382.05977625960321</v>
      </c>
      <c r="Q2811" s="117">
        <f>IF(INDEX($P$2:$P$4096,MATCH($B$7,$P$2:$P$4096,1)+ROWS(Q$2:$Q2811))&lt;=$B$8,INDEX($P$2:$P$4096,MATCH($B$7,$P$2:$P$4096,1)+ROWS(Q$2:$Q2811)),"")</f>
        <v>421.30261554693055</v>
      </c>
      <c r="R2811" s="118">
        <f t="shared" si="452"/>
        <v>3056</v>
      </c>
      <c r="S2811" s="51">
        <f t="shared" ca="1" si="453"/>
        <v>421.30261554693055</v>
      </c>
      <c r="T2811" s="52">
        <f t="shared" ca="1" si="454"/>
        <v>3056</v>
      </c>
      <c r="U2811" s="39" t="str">
        <f t="shared" ca="1" si="455"/>
        <v>421,</v>
      </c>
      <c r="V2811" s="39" t="str">
        <f t="shared" ca="1" si="456"/>
        <v>421.3026,</v>
      </c>
      <c r="W2811" s="53" t="str">
        <f t="shared" ca="1" si="449"/>
        <v>42130,</v>
      </c>
      <c r="X2811" s="90"/>
      <c r="Y2811" s="52"/>
      <c r="Z2811" s="52"/>
      <c r="AA2811" s="52"/>
      <c r="AB2811" s="52"/>
      <c r="AC2811" s="52"/>
      <c r="AD2811" s="52"/>
      <c r="AE2811" s="52"/>
      <c r="AF2811" s="52"/>
      <c r="AG2811" s="52"/>
      <c r="AH2811" s="52"/>
    </row>
    <row r="2812" spans="11:34" ht="15" thickBot="1" x14ac:dyDescent="0.3">
      <c r="K2812" s="109"/>
      <c r="L2812" s="116">
        <v>2811</v>
      </c>
      <c r="M2812" s="33">
        <f t="shared" si="447"/>
        <v>2.0593406593406591</v>
      </c>
      <c r="N2812" s="33">
        <f t="shared" si="448"/>
        <v>0.48671528471528469</v>
      </c>
      <c r="O2812" s="112">
        <f t="shared" si="450"/>
        <v>240.94816075014091</v>
      </c>
      <c r="P2812" s="33">
        <f t="shared" si="451"/>
        <v>382.21825974167683</v>
      </c>
      <c r="Q2812" s="117">
        <f>IF(INDEX($P$2:$P$4096,MATCH($B$7,$P$2:$P$4096,1)+ROWS(Q$2:$Q2812))&lt;=$B$8,INDEX($P$2:$P$4096,MATCH($B$7,$P$2:$P$4096,1)+ROWS(Q$2:$Q2812)),"")</f>
        <v>421.46320239409312</v>
      </c>
      <c r="R2812" s="118">
        <f t="shared" si="452"/>
        <v>3057</v>
      </c>
      <c r="S2812" s="51">
        <f t="shared" ca="1" si="453"/>
        <v>421.46320239409312</v>
      </c>
      <c r="T2812" s="52">
        <f t="shared" ca="1" si="454"/>
        <v>3057</v>
      </c>
      <c r="U2812" s="39" t="str">
        <f t="shared" ca="1" si="455"/>
        <v>421,</v>
      </c>
      <c r="V2812" s="39" t="str">
        <f t="shared" ca="1" si="456"/>
        <v>421.4632,</v>
      </c>
      <c r="W2812" s="53" t="str">
        <f t="shared" ca="1" si="449"/>
        <v>42146,</v>
      </c>
      <c r="X2812" s="90"/>
      <c r="Y2812" s="52"/>
      <c r="Z2812" s="52"/>
      <c r="AA2812" s="52"/>
      <c r="AB2812" s="52"/>
      <c r="AC2812" s="52"/>
      <c r="AD2812" s="52"/>
      <c r="AE2812" s="52"/>
      <c r="AF2812" s="52"/>
      <c r="AG2812" s="52"/>
      <c r="AH2812" s="52"/>
    </row>
    <row r="2813" spans="11:34" ht="15" thickBot="1" x14ac:dyDescent="0.3">
      <c r="K2813" s="109"/>
      <c r="L2813" s="116">
        <v>2812</v>
      </c>
      <c r="M2813" s="33">
        <f t="shared" si="447"/>
        <v>2.0600732600732599</v>
      </c>
      <c r="N2813" s="33">
        <f t="shared" si="448"/>
        <v>0.48682628482628482</v>
      </c>
      <c r="O2813" s="112">
        <f t="shared" si="450"/>
        <v>241.003111300141</v>
      </c>
      <c r="P2813" s="33">
        <f t="shared" si="451"/>
        <v>382.37675160195801</v>
      </c>
      <c r="Q2813" s="117">
        <f>IF(INDEX($P$2:$P$4096,MATCH($B$7,$P$2:$P$4096,1)+ROWS(Q$2:$Q2813))&lt;=$B$8,INDEX($P$2:$P$4096,MATCH($B$7,$P$2:$P$4096,1)+ROWS(Q$2:$Q2813)),"")</f>
        <v>421.62379796843237</v>
      </c>
      <c r="R2813" s="118">
        <f t="shared" si="452"/>
        <v>3058</v>
      </c>
      <c r="S2813" s="51">
        <f t="shared" ca="1" si="453"/>
        <v>421.62379796843237</v>
      </c>
      <c r="T2813" s="52">
        <f t="shared" ca="1" si="454"/>
        <v>3058</v>
      </c>
      <c r="U2813" s="39" t="str">
        <f t="shared" ca="1" si="455"/>
        <v>422,</v>
      </c>
      <c r="V2813" s="39" t="str">
        <f t="shared" ca="1" si="456"/>
        <v>421.6238,</v>
      </c>
      <c r="W2813" s="53" t="str">
        <f t="shared" ca="1" si="449"/>
        <v>42162,</v>
      </c>
      <c r="X2813" s="90"/>
      <c r="Y2813" s="52"/>
      <c r="Z2813" s="52"/>
      <c r="AA2813" s="52"/>
      <c r="AB2813" s="52"/>
      <c r="AC2813" s="52"/>
      <c r="AD2813" s="52"/>
      <c r="AE2813" s="52"/>
      <c r="AF2813" s="52"/>
      <c r="AG2813" s="52"/>
      <c r="AH2813" s="52"/>
    </row>
    <row r="2814" spans="11:34" ht="15" thickBot="1" x14ac:dyDescent="0.3">
      <c r="K2814" s="109"/>
      <c r="L2814" s="116">
        <v>2813</v>
      </c>
      <c r="M2814" s="33">
        <f t="shared" si="447"/>
        <v>2.0608058608058606</v>
      </c>
      <c r="N2814" s="33">
        <f t="shared" si="448"/>
        <v>0.48693728493728494</v>
      </c>
      <c r="O2814" s="112">
        <f t="shared" si="450"/>
        <v>241.05806185014106</v>
      </c>
      <c r="P2814" s="33">
        <f t="shared" si="451"/>
        <v>382.5352518418228</v>
      </c>
      <c r="Q2814" s="117">
        <f>IF(INDEX($P$2:$P$4096,MATCH($B$7,$P$2:$P$4096,1)+ROWS(Q$2:$Q2814))&lt;=$B$8,INDEX($P$2:$P$4096,MATCH($B$7,$P$2:$P$4096,1)+ROWS(Q$2:$Q2814)),"")</f>
        <v>421.78440227140851</v>
      </c>
      <c r="R2814" s="118">
        <f t="shared" si="452"/>
        <v>3059</v>
      </c>
      <c r="S2814" s="51">
        <f t="shared" ca="1" si="453"/>
        <v>421.78440227140851</v>
      </c>
      <c r="T2814" s="52">
        <f t="shared" ca="1" si="454"/>
        <v>3059</v>
      </c>
      <c r="U2814" s="39" t="str">
        <f t="shared" ca="1" si="455"/>
        <v>422,</v>
      </c>
      <c r="V2814" s="39" t="str">
        <f t="shared" ca="1" si="456"/>
        <v>421.7844,</v>
      </c>
      <c r="W2814" s="53" t="str">
        <f t="shared" ca="1" si="449"/>
        <v>42178,</v>
      </c>
      <c r="X2814" s="90"/>
      <c r="Y2814" s="52"/>
      <c r="Z2814" s="52"/>
      <c r="AA2814" s="52"/>
      <c r="AB2814" s="52"/>
      <c r="AC2814" s="52"/>
      <c r="AD2814" s="52"/>
      <c r="AE2814" s="52"/>
      <c r="AF2814" s="52"/>
      <c r="AG2814" s="52"/>
      <c r="AH2814" s="52"/>
    </row>
    <row r="2815" spans="11:34" ht="15" thickBot="1" x14ac:dyDescent="0.3">
      <c r="K2815" s="109"/>
      <c r="L2815" s="116">
        <v>2814</v>
      </c>
      <c r="M2815" s="33">
        <f t="shared" si="447"/>
        <v>2.0615384615384613</v>
      </c>
      <c r="N2815" s="33">
        <f t="shared" si="448"/>
        <v>0.48704828504828501</v>
      </c>
      <c r="O2815" s="112">
        <f t="shared" si="450"/>
        <v>241.11301240014109</v>
      </c>
      <c r="P2815" s="33">
        <f t="shared" si="451"/>
        <v>382.69376046264978</v>
      </c>
      <c r="Q2815" s="117">
        <f>IF(INDEX($P$2:$P$4096,MATCH($B$7,$P$2:$P$4096,1)+ROWS(Q$2:$Q2815))&lt;=$B$8,INDEX($P$2:$P$4096,MATCH($B$7,$P$2:$P$4096,1)+ROWS(Q$2:$Q2815)),"")</f>
        <v>421.94501530448377</v>
      </c>
      <c r="R2815" s="118">
        <f t="shared" si="452"/>
        <v>3060</v>
      </c>
      <c r="S2815" s="51">
        <f t="shared" ca="1" si="453"/>
        <v>421.94501530448377</v>
      </c>
      <c r="T2815" s="52">
        <f t="shared" ca="1" si="454"/>
        <v>3060</v>
      </c>
      <c r="U2815" s="39" t="str">
        <f t="shared" ca="1" si="455"/>
        <v>422,</v>
      </c>
      <c r="V2815" s="39" t="str">
        <f t="shared" ca="1" si="456"/>
        <v>421.945,</v>
      </c>
      <c r="W2815" s="53" t="str">
        <f t="shared" ca="1" si="449"/>
        <v>42195,</v>
      </c>
      <c r="X2815" s="90"/>
      <c r="Y2815" s="52"/>
      <c r="Z2815" s="52"/>
      <c r="AA2815" s="52"/>
      <c r="AB2815" s="52"/>
      <c r="AC2815" s="52"/>
      <c r="AD2815" s="52"/>
      <c r="AE2815" s="52"/>
      <c r="AF2815" s="52"/>
      <c r="AG2815" s="52"/>
      <c r="AH2815" s="52"/>
    </row>
    <row r="2816" spans="11:34" ht="15" thickBot="1" x14ac:dyDescent="0.3">
      <c r="K2816" s="109"/>
      <c r="L2816" s="116">
        <v>2815</v>
      </c>
      <c r="M2816" s="33">
        <f t="shared" si="447"/>
        <v>2.062271062271062</v>
      </c>
      <c r="N2816" s="33">
        <f t="shared" si="448"/>
        <v>0.48715928515928514</v>
      </c>
      <c r="O2816" s="112">
        <f t="shared" si="450"/>
        <v>241.16796295014115</v>
      </c>
      <c r="P2816" s="33">
        <f t="shared" si="451"/>
        <v>382.85227746581637</v>
      </c>
      <c r="Q2816" s="117">
        <f>IF(INDEX($P$2:$P$4096,MATCH($B$7,$P$2:$P$4096,1)+ROWS(Q$2:$Q2816))&lt;=$B$8,INDEX($P$2:$P$4096,MATCH($B$7,$P$2:$P$4096,1)+ROWS(Q$2:$Q2816)),"")</f>
        <v>422.10563706911915</v>
      </c>
      <c r="R2816" s="118">
        <f t="shared" si="452"/>
        <v>3061</v>
      </c>
      <c r="S2816" s="51">
        <f t="shared" ca="1" si="453"/>
        <v>422.10563706911915</v>
      </c>
      <c r="T2816" s="52">
        <f t="shared" ca="1" si="454"/>
        <v>3061</v>
      </c>
      <c r="U2816" s="39" t="str">
        <f t="shared" ca="1" si="455"/>
        <v>422,</v>
      </c>
      <c r="V2816" s="39" t="str">
        <f t="shared" ca="1" si="456"/>
        <v>422.1056,</v>
      </c>
      <c r="W2816" s="53" t="str">
        <f t="shared" ca="1" si="449"/>
        <v>42211,</v>
      </c>
      <c r="X2816" s="90"/>
      <c r="Y2816" s="52"/>
      <c r="Z2816" s="52"/>
      <c r="AA2816" s="52"/>
      <c r="AB2816" s="52"/>
      <c r="AC2816" s="52"/>
      <c r="AD2816" s="52"/>
      <c r="AE2816" s="52"/>
      <c r="AF2816" s="52"/>
      <c r="AG2816" s="52"/>
      <c r="AH2816" s="52"/>
    </row>
    <row r="2817" spans="11:34" ht="15" thickBot="1" x14ac:dyDescent="0.3">
      <c r="K2817" s="109"/>
      <c r="L2817" s="116">
        <v>2816</v>
      </c>
      <c r="M2817" s="33">
        <f t="shared" si="447"/>
        <v>2.0630036630036632</v>
      </c>
      <c r="N2817" s="33">
        <f t="shared" si="448"/>
        <v>0.48727028527028532</v>
      </c>
      <c r="O2817" s="112">
        <f t="shared" si="450"/>
        <v>241.22291350014123</v>
      </c>
      <c r="P2817" s="33">
        <f t="shared" si="451"/>
        <v>383.01080285270126</v>
      </c>
      <c r="Q2817" s="117">
        <f>IF(INDEX($P$2:$P$4096,MATCH($B$7,$P$2:$P$4096,1)+ROWS(Q$2:$Q2817))&lt;=$B$8,INDEX($P$2:$P$4096,MATCH($B$7,$P$2:$P$4096,1)+ROWS(Q$2:$Q2817)),"")</f>
        <v>422.26626756677723</v>
      </c>
      <c r="R2817" s="118">
        <f t="shared" si="452"/>
        <v>3062</v>
      </c>
      <c r="S2817" s="51">
        <f t="shared" ca="1" si="453"/>
        <v>422.26626756677723</v>
      </c>
      <c r="T2817" s="52">
        <f t="shared" ca="1" si="454"/>
        <v>3062</v>
      </c>
      <c r="U2817" s="39" t="str">
        <f t="shared" ca="1" si="455"/>
        <v>422,</v>
      </c>
      <c r="V2817" s="39" t="str">
        <f t="shared" ca="1" si="456"/>
        <v>422.2663,</v>
      </c>
      <c r="W2817" s="53" t="str">
        <f t="shared" ca="1" si="449"/>
        <v>42227,</v>
      </c>
      <c r="X2817" s="90"/>
      <c r="Y2817" s="52"/>
      <c r="Z2817" s="52"/>
      <c r="AA2817" s="52"/>
      <c r="AB2817" s="52"/>
      <c r="AC2817" s="52"/>
      <c r="AD2817" s="52"/>
      <c r="AE2817" s="52"/>
      <c r="AF2817" s="52"/>
      <c r="AG2817" s="52"/>
      <c r="AH2817" s="52"/>
    </row>
    <row r="2818" spans="11:34" ht="15" thickBot="1" x14ac:dyDescent="0.3">
      <c r="K2818" s="109"/>
      <c r="L2818" s="116">
        <v>2817</v>
      </c>
      <c r="M2818" s="33">
        <f t="shared" ref="M2818:M2881" si="457">(L2818*$B$2)/($B$3-1)</f>
        <v>2.063736263736264</v>
      </c>
      <c r="N2818" s="33">
        <f t="shared" ref="N2818:N2881" si="458">($M2818+$D$10)/$B$5</f>
        <v>0.48738128538128545</v>
      </c>
      <c r="O2818" s="112">
        <f t="shared" si="450"/>
        <v>241.27786405014129</v>
      </c>
      <c r="P2818" s="33">
        <f t="shared" si="451"/>
        <v>383.16933662468199</v>
      </c>
      <c r="Q2818" s="117">
        <f>IF(INDEX($P$2:$P$4096,MATCH($B$7,$P$2:$P$4096,1)+ROWS(Q$2:$Q2818))&lt;=$B$8,INDEX($P$2:$P$4096,MATCH($B$7,$P$2:$P$4096,1)+ROWS(Q$2:$Q2818)),"")</f>
        <v>422.42690679892002</v>
      </c>
      <c r="R2818" s="118">
        <f t="shared" si="452"/>
        <v>3063</v>
      </c>
      <c r="S2818" s="51">
        <f t="shared" ca="1" si="453"/>
        <v>422.42690679892002</v>
      </c>
      <c r="T2818" s="52">
        <f t="shared" ca="1" si="454"/>
        <v>3063</v>
      </c>
      <c r="U2818" s="39" t="str">
        <f t="shared" ca="1" si="455"/>
        <v>422,</v>
      </c>
      <c r="V2818" s="39" t="str">
        <f t="shared" ca="1" si="456"/>
        <v>422.4269,</v>
      </c>
      <c r="W2818" s="53" t="str">
        <f t="shared" ref="W2818:W2881" ca="1" si="459">ROUND(S2818*$B$10,0)&amp;","</f>
        <v>42243,</v>
      </c>
      <c r="X2818" s="90"/>
      <c r="Y2818" s="52"/>
      <c r="Z2818" s="52"/>
      <c r="AA2818" s="52"/>
      <c r="AB2818" s="52"/>
      <c r="AC2818" s="52"/>
      <c r="AD2818" s="52"/>
      <c r="AE2818" s="52"/>
      <c r="AF2818" s="52"/>
      <c r="AG2818" s="52"/>
      <c r="AH2818" s="52"/>
    </row>
    <row r="2819" spans="11:34" ht="15" thickBot="1" x14ac:dyDescent="0.3">
      <c r="K2819" s="109"/>
      <c r="L2819" s="116">
        <v>2818</v>
      </c>
      <c r="M2819" s="33">
        <f t="shared" si="457"/>
        <v>2.0644688644688647</v>
      </c>
      <c r="N2819" s="33">
        <f t="shared" si="458"/>
        <v>0.48749228549228552</v>
      </c>
      <c r="O2819" s="112">
        <f t="shared" ref="O2819:O2882" si="460">$N2819/$B$4</f>
        <v>241.33281460014132</v>
      </c>
      <c r="P2819" s="33">
        <f t="shared" ref="P2819:P2882" si="461">-245.19+O2819*(2.5293+O2819*(-0.066046+O2819*(0.0040422+O2819*(-0.0000020697))))/(1+O2819*(-0.025422+O2819*(0.0016883+O2819*(-0.0000013601))))</f>
        <v>383.32787878313826</v>
      </c>
      <c r="Q2819" s="117">
        <f>IF(INDEX($P$2:$P$4096,MATCH($B$7,$P$2:$P$4096,1)+ROWS(Q$2:$Q2819))&lt;=$B$8,INDEX($P$2:$P$4096,MATCH($B$7,$P$2:$P$4096,1)+ROWS(Q$2:$Q2819)),"")</f>
        <v>422.58755476701032</v>
      </c>
      <c r="R2819" s="118">
        <f t="shared" ref="R2819:R2882" si="462">INDEX($L$2:$L$4096,MATCH($Q2819,$P$2:$P$4096,0))</f>
        <v>3064</v>
      </c>
      <c r="S2819" s="51">
        <f t="shared" ref="S2819:S2882" ca="1" si="463">INDIRECT("Q"&amp;((ROW($Q2819)-2)*$B$9)+2,TRUE)</f>
        <v>422.58755476701032</v>
      </c>
      <c r="T2819" s="52">
        <f t="shared" ref="T2819:T2882" ca="1" si="464">INDEX($L$2:$L$4096,MATCH($S2819,$P$2:$P$4096,0))</f>
        <v>3064</v>
      </c>
      <c r="U2819" s="39" t="str">
        <f t="shared" ref="U2819:U2882" ca="1" si="465">ROUND(S2819,0)&amp;","</f>
        <v>423,</v>
      </c>
      <c r="V2819" s="39" t="str">
        <f t="shared" ref="V2819:V2882" ca="1" si="466">ROUND(S2819,4)&amp;","</f>
        <v>422.5876,</v>
      </c>
      <c r="W2819" s="53" t="str">
        <f t="shared" ca="1" si="459"/>
        <v>42259,</v>
      </c>
      <c r="X2819" s="90"/>
      <c r="Y2819" s="52"/>
      <c r="Z2819" s="52"/>
      <c r="AA2819" s="52"/>
      <c r="AB2819" s="52"/>
      <c r="AC2819" s="52"/>
      <c r="AD2819" s="52"/>
      <c r="AE2819" s="52"/>
      <c r="AF2819" s="52"/>
      <c r="AG2819" s="52"/>
      <c r="AH2819" s="52"/>
    </row>
    <row r="2820" spans="11:34" ht="15" thickBot="1" x14ac:dyDescent="0.3">
      <c r="K2820" s="109"/>
      <c r="L2820" s="116">
        <v>2819</v>
      </c>
      <c r="M2820" s="33">
        <f t="shared" si="457"/>
        <v>2.0652014652014654</v>
      </c>
      <c r="N2820" s="33">
        <f t="shared" si="458"/>
        <v>0.48760328560328564</v>
      </c>
      <c r="O2820" s="112">
        <f t="shared" si="460"/>
        <v>241.38776515014141</v>
      </c>
      <c r="P2820" s="33">
        <f t="shared" si="461"/>
        <v>383.48642932944875</v>
      </c>
      <c r="Q2820" s="117">
        <f>IF(INDEX($P$2:$P$4096,MATCH($B$7,$P$2:$P$4096,1)+ROWS(Q$2:$Q2820))&lt;=$B$8,INDEX($P$2:$P$4096,MATCH($B$7,$P$2:$P$4096,1)+ROWS(Q$2:$Q2820)),"")</f>
        <v>422.74821147251151</v>
      </c>
      <c r="R2820" s="118">
        <f t="shared" si="462"/>
        <v>3065</v>
      </c>
      <c r="S2820" s="51">
        <f t="shared" ca="1" si="463"/>
        <v>422.74821147251151</v>
      </c>
      <c r="T2820" s="52">
        <f t="shared" ca="1" si="464"/>
        <v>3065</v>
      </c>
      <c r="U2820" s="39" t="str">
        <f t="shared" ca="1" si="465"/>
        <v>423,</v>
      </c>
      <c r="V2820" s="39" t="str">
        <f t="shared" ca="1" si="466"/>
        <v>422.7482,</v>
      </c>
      <c r="W2820" s="53" t="str">
        <f t="shared" ca="1" si="459"/>
        <v>42275,</v>
      </c>
      <c r="X2820" s="90"/>
      <c r="Y2820" s="52"/>
      <c r="Z2820" s="52"/>
      <c r="AA2820" s="52"/>
      <c r="AB2820" s="52"/>
      <c r="AC2820" s="52"/>
      <c r="AD2820" s="52"/>
      <c r="AE2820" s="52"/>
      <c r="AF2820" s="52"/>
      <c r="AG2820" s="52"/>
      <c r="AH2820" s="52"/>
    </row>
    <row r="2821" spans="11:34" ht="15" thickBot="1" x14ac:dyDescent="0.3">
      <c r="K2821" s="109"/>
      <c r="L2821" s="116">
        <v>2820</v>
      </c>
      <c r="M2821" s="33">
        <f t="shared" si="457"/>
        <v>2.0659340659340661</v>
      </c>
      <c r="N2821" s="33">
        <f t="shared" si="458"/>
        <v>0.48771428571428577</v>
      </c>
      <c r="O2821" s="112">
        <f t="shared" si="460"/>
        <v>241.44271570014146</v>
      </c>
      <c r="P2821" s="33">
        <f t="shared" si="461"/>
        <v>383.64498826499306</v>
      </c>
      <c r="Q2821" s="117">
        <f>IF(INDEX($P$2:$P$4096,MATCH($B$7,$P$2:$P$4096,1)+ROWS(Q$2:$Q2821))&lt;=$B$8,INDEX($P$2:$P$4096,MATCH($B$7,$P$2:$P$4096,1)+ROWS(Q$2:$Q2821)),"")</f>
        <v>422.90887691688664</v>
      </c>
      <c r="R2821" s="118">
        <f t="shared" si="462"/>
        <v>3066</v>
      </c>
      <c r="S2821" s="51">
        <f t="shared" ca="1" si="463"/>
        <v>422.90887691688664</v>
      </c>
      <c r="T2821" s="52">
        <f t="shared" ca="1" si="464"/>
        <v>3066</v>
      </c>
      <c r="U2821" s="39" t="str">
        <f t="shared" ca="1" si="465"/>
        <v>423,</v>
      </c>
      <c r="V2821" s="39" t="str">
        <f t="shared" ca="1" si="466"/>
        <v>422.9089,</v>
      </c>
      <c r="W2821" s="53" t="str">
        <f t="shared" ca="1" si="459"/>
        <v>42291,</v>
      </c>
      <c r="X2821" s="90"/>
      <c r="Y2821" s="52"/>
      <c r="Z2821" s="52"/>
      <c r="AA2821" s="52"/>
      <c r="AB2821" s="52"/>
      <c r="AC2821" s="52"/>
      <c r="AD2821" s="52"/>
      <c r="AE2821" s="52"/>
      <c r="AF2821" s="52"/>
      <c r="AG2821" s="52"/>
      <c r="AH2821" s="52"/>
    </row>
    <row r="2822" spans="11:34" ht="15" thickBot="1" x14ac:dyDescent="0.3">
      <c r="K2822" s="109"/>
      <c r="L2822" s="116">
        <v>2821</v>
      </c>
      <c r="M2822" s="33">
        <f t="shared" si="457"/>
        <v>2.0666666666666669</v>
      </c>
      <c r="N2822" s="33">
        <f t="shared" si="458"/>
        <v>0.48782528582528589</v>
      </c>
      <c r="O2822" s="112">
        <f t="shared" si="460"/>
        <v>241.49766625014152</v>
      </c>
      <c r="P2822" s="33">
        <f t="shared" si="461"/>
        <v>383.80355559115134</v>
      </c>
      <c r="Q2822" s="117">
        <f>IF(INDEX($P$2:$P$4096,MATCH($B$7,$P$2:$P$4096,1)+ROWS(Q$2:$Q2822))&lt;=$B$8,INDEX($P$2:$P$4096,MATCH($B$7,$P$2:$P$4096,1)+ROWS(Q$2:$Q2822)),"")</f>
        <v>423.06955110159987</v>
      </c>
      <c r="R2822" s="118">
        <f t="shared" si="462"/>
        <v>3067</v>
      </c>
      <c r="S2822" s="51">
        <f t="shared" ca="1" si="463"/>
        <v>423.06955110159987</v>
      </c>
      <c r="T2822" s="52">
        <f t="shared" ca="1" si="464"/>
        <v>3067</v>
      </c>
      <c r="U2822" s="39" t="str">
        <f t="shared" ca="1" si="465"/>
        <v>423,</v>
      </c>
      <c r="V2822" s="39" t="str">
        <f t="shared" ca="1" si="466"/>
        <v>423.0696,</v>
      </c>
      <c r="W2822" s="53" t="str">
        <f t="shared" ca="1" si="459"/>
        <v>42307,</v>
      </c>
      <c r="X2822" s="90"/>
      <c r="Y2822" s="52"/>
      <c r="Z2822" s="52"/>
      <c r="AA2822" s="52"/>
      <c r="AB2822" s="52"/>
      <c r="AC2822" s="52"/>
      <c r="AD2822" s="52"/>
      <c r="AE2822" s="52"/>
      <c r="AF2822" s="52"/>
      <c r="AG2822" s="52"/>
      <c r="AH2822" s="52"/>
    </row>
    <row r="2823" spans="11:34" ht="15" thickBot="1" x14ac:dyDescent="0.3">
      <c r="K2823" s="109"/>
      <c r="L2823" s="116">
        <v>2822</v>
      </c>
      <c r="M2823" s="33">
        <f t="shared" si="457"/>
        <v>2.0673992673992676</v>
      </c>
      <c r="N2823" s="33">
        <f t="shared" si="458"/>
        <v>0.48793628593628596</v>
      </c>
      <c r="O2823" s="112">
        <f t="shared" si="460"/>
        <v>241.55261680014155</v>
      </c>
      <c r="P2823" s="33">
        <f t="shared" si="461"/>
        <v>383.9621313093034</v>
      </c>
      <c r="Q2823" s="117">
        <f>IF(INDEX($P$2:$P$4096,MATCH($B$7,$P$2:$P$4096,1)+ROWS(Q$2:$Q2823))&lt;=$B$8,INDEX($P$2:$P$4096,MATCH($B$7,$P$2:$P$4096,1)+ROWS(Q$2:$Q2823)),"")</f>
        <v>423.23023402811515</v>
      </c>
      <c r="R2823" s="118">
        <f t="shared" si="462"/>
        <v>3068</v>
      </c>
      <c r="S2823" s="51">
        <f t="shared" ca="1" si="463"/>
        <v>423.23023402811515</v>
      </c>
      <c r="T2823" s="52">
        <f t="shared" ca="1" si="464"/>
        <v>3068</v>
      </c>
      <c r="U2823" s="39" t="str">
        <f t="shared" ca="1" si="465"/>
        <v>423,</v>
      </c>
      <c r="V2823" s="39" t="str">
        <f t="shared" ca="1" si="466"/>
        <v>423.2302,</v>
      </c>
      <c r="W2823" s="53" t="str">
        <f t="shared" ca="1" si="459"/>
        <v>42323,</v>
      </c>
      <c r="X2823" s="90"/>
      <c r="Y2823" s="52"/>
      <c r="Z2823" s="52"/>
      <c r="AA2823" s="52"/>
      <c r="AB2823" s="52"/>
      <c r="AC2823" s="52"/>
      <c r="AD2823" s="52"/>
      <c r="AE2823" s="52"/>
      <c r="AF2823" s="52"/>
      <c r="AG2823" s="52"/>
      <c r="AH2823" s="52"/>
    </row>
    <row r="2824" spans="11:34" ht="15" thickBot="1" x14ac:dyDescent="0.3">
      <c r="K2824" s="109"/>
      <c r="L2824" s="116">
        <v>2823</v>
      </c>
      <c r="M2824" s="33">
        <f t="shared" si="457"/>
        <v>2.0681318681318683</v>
      </c>
      <c r="N2824" s="33">
        <f t="shared" si="458"/>
        <v>0.48804728604728609</v>
      </c>
      <c r="O2824" s="112">
        <f t="shared" si="460"/>
        <v>241.60756735014161</v>
      </c>
      <c r="P2824" s="33">
        <f t="shared" si="461"/>
        <v>384.12071542082987</v>
      </c>
      <c r="Q2824" s="117">
        <f>IF(INDEX($P$2:$P$4096,MATCH($B$7,$P$2:$P$4096,1)+ROWS(Q$2:$Q2824))&lt;=$B$8,INDEX($P$2:$P$4096,MATCH($B$7,$P$2:$P$4096,1)+ROWS(Q$2:$Q2824)),"")</f>
        <v>423.39092569789699</v>
      </c>
      <c r="R2824" s="118">
        <f t="shared" si="462"/>
        <v>3069</v>
      </c>
      <c r="S2824" s="51">
        <f t="shared" ca="1" si="463"/>
        <v>423.39092569789699</v>
      </c>
      <c r="T2824" s="52">
        <f t="shared" ca="1" si="464"/>
        <v>3069</v>
      </c>
      <c r="U2824" s="39" t="str">
        <f t="shared" ca="1" si="465"/>
        <v>423,</v>
      </c>
      <c r="V2824" s="39" t="str">
        <f t="shared" ca="1" si="466"/>
        <v>423.3909,</v>
      </c>
      <c r="W2824" s="53" t="str">
        <f t="shared" ca="1" si="459"/>
        <v>42339,</v>
      </c>
      <c r="X2824" s="90"/>
      <c r="Y2824" s="52"/>
      <c r="Z2824" s="52"/>
      <c r="AA2824" s="52"/>
      <c r="AB2824" s="52"/>
      <c r="AC2824" s="52"/>
      <c r="AD2824" s="52"/>
      <c r="AE2824" s="52"/>
      <c r="AF2824" s="52"/>
      <c r="AG2824" s="52"/>
      <c r="AH2824" s="52"/>
    </row>
    <row r="2825" spans="11:34" ht="15" thickBot="1" x14ac:dyDescent="0.3">
      <c r="K2825" s="109"/>
      <c r="L2825" s="116">
        <v>2824</v>
      </c>
      <c r="M2825" s="33">
        <f t="shared" si="457"/>
        <v>2.0688644688644691</v>
      </c>
      <c r="N2825" s="33">
        <f t="shared" si="458"/>
        <v>0.48815828615828621</v>
      </c>
      <c r="O2825" s="112">
        <f t="shared" si="460"/>
        <v>241.66251790014167</v>
      </c>
      <c r="P2825" s="33">
        <f t="shared" si="461"/>
        <v>384.2793079271118</v>
      </c>
      <c r="Q2825" s="117">
        <f>IF(INDEX($P$2:$P$4096,MATCH($B$7,$P$2:$P$4096,1)+ROWS(Q$2:$Q2825))&lt;=$B$8,INDEX($P$2:$P$4096,MATCH($B$7,$P$2:$P$4096,1)+ROWS(Q$2:$Q2825)),"")</f>
        <v>423.55162611241002</v>
      </c>
      <c r="R2825" s="118">
        <f t="shared" si="462"/>
        <v>3070</v>
      </c>
      <c r="S2825" s="51">
        <f t="shared" ca="1" si="463"/>
        <v>423.55162611241002</v>
      </c>
      <c r="T2825" s="52">
        <f t="shared" ca="1" si="464"/>
        <v>3070</v>
      </c>
      <c r="U2825" s="39" t="str">
        <f t="shared" ca="1" si="465"/>
        <v>424,</v>
      </c>
      <c r="V2825" s="39" t="str">
        <f t="shared" ca="1" si="466"/>
        <v>423.5516,</v>
      </c>
      <c r="W2825" s="53" t="str">
        <f t="shared" ca="1" si="459"/>
        <v>42355,</v>
      </c>
      <c r="X2825" s="90"/>
      <c r="Y2825" s="52"/>
      <c r="Z2825" s="52"/>
      <c r="AA2825" s="52"/>
      <c r="AB2825" s="52"/>
      <c r="AC2825" s="52"/>
      <c r="AD2825" s="52"/>
      <c r="AE2825" s="52"/>
      <c r="AF2825" s="52"/>
      <c r="AG2825" s="52"/>
      <c r="AH2825" s="52"/>
    </row>
    <row r="2826" spans="11:34" ht="15" thickBot="1" x14ac:dyDescent="0.3">
      <c r="K2826" s="109"/>
      <c r="L2826" s="116">
        <v>2825</v>
      </c>
      <c r="M2826" s="33">
        <f t="shared" si="457"/>
        <v>2.0695970695970698</v>
      </c>
      <c r="N2826" s="33">
        <f t="shared" si="458"/>
        <v>0.48826928626928634</v>
      </c>
      <c r="O2826" s="112">
        <f t="shared" si="460"/>
        <v>241.71746845014175</v>
      </c>
      <c r="P2826" s="33">
        <f t="shared" si="461"/>
        <v>384.43790882952993</v>
      </c>
      <c r="Q2826" s="117">
        <f>IF(INDEX($P$2:$P$4096,MATCH($B$7,$P$2:$P$4096,1)+ROWS(Q$2:$Q2826))&lt;=$B$8,INDEX($P$2:$P$4096,MATCH($B$7,$P$2:$P$4096,1)+ROWS(Q$2:$Q2826)),"")</f>
        <v>423.71233527312023</v>
      </c>
      <c r="R2826" s="118">
        <f t="shared" si="462"/>
        <v>3071</v>
      </c>
      <c r="S2826" s="51">
        <f t="shared" ca="1" si="463"/>
        <v>423.71233527312023</v>
      </c>
      <c r="T2826" s="52">
        <f t="shared" ca="1" si="464"/>
        <v>3071</v>
      </c>
      <c r="U2826" s="39" t="str">
        <f t="shared" ca="1" si="465"/>
        <v>424,</v>
      </c>
      <c r="V2826" s="39" t="str">
        <f t="shared" ca="1" si="466"/>
        <v>423.7123,</v>
      </c>
      <c r="W2826" s="53" t="str">
        <f t="shared" ca="1" si="459"/>
        <v>42371,</v>
      </c>
      <c r="X2826" s="90"/>
      <c r="Y2826" s="52"/>
      <c r="Z2826" s="52"/>
      <c r="AA2826" s="52"/>
      <c r="AB2826" s="52"/>
      <c r="AC2826" s="52"/>
      <c r="AD2826" s="52"/>
      <c r="AE2826" s="52"/>
      <c r="AF2826" s="52"/>
      <c r="AG2826" s="52"/>
      <c r="AH2826" s="52"/>
    </row>
    <row r="2827" spans="11:34" ht="15" thickBot="1" x14ac:dyDescent="0.3">
      <c r="K2827" s="109"/>
      <c r="L2827" s="116">
        <v>2826</v>
      </c>
      <c r="M2827" s="33">
        <f t="shared" si="457"/>
        <v>2.0703296703296705</v>
      </c>
      <c r="N2827" s="33">
        <f t="shared" si="458"/>
        <v>0.48838028638028641</v>
      </c>
      <c r="O2827" s="112">
        <f t="shared" si="460"/>
        <v>241.77241900014178</v>
      </c>
      <c r="P2827" s="33">
        <f t="shared" si="461"/>
        <v>384.59651812946601</v>
      </c>
      <c r="Q2827" s="117">
        <f>IF(INDEX($P$2:$P$4096,MATCH($B$7,$P$2:$P$4096,1)+ROWS(Q$2:$Q2827))&lt;=$B$8,INDEX($P$2:$P$4096,MATCH($B$7,$P$2:$P$4096,1)+ROWS(Q$2:$Q2827)),"")</f>
        <v>423.87305318149214</v>
      </c>
      <c r="R2827" s="118">
        <f t="shared" si="462"/>
        <v>3072</v>
      </c>
      <c r="S2827" s="51">
        <f t="shared" ca="1" si="463"/>
        <v>423.87305318149214</v>
      </c>
      <c r="T2827" s="52">
        <f t="shared" ca="1" si="464"/>
        <v>3072</v>
      </c>
      <c r="U2827" s="39" t="str">
        <f t="shared" ca="1" si="465"/>
        <v>424,</v>
      </c>
      <c r="V2827" s="39" t="str">
        <f t="shared" ca="1" si="466"/>
        <v>423.8731,</v>
      </c>
      <c r="W2827" s="53" t="str">
        <f t="shared" ca="1" si="459"/>
        <v>42387,</v>
      </c>
      <c r="X2827" s="90"/>
      <c r="Y2827" s="52"/>
      <c r="Z2827" s="52"/>
      <c r="AA2827" s="52"/>
      <c r="AB2827" s="52"/>
      <c r="AC2827" s="52"/>
      <c r="AD2827" s="52"/>
      <c r="AE2827" s="52"/>
      <c r="AF2827" s="52"/>
      <c r="AG2827" s="52"/>
      <c r="AH2827" s="52"/>
    </row>
    <row r="2828" spans="11:34" ht="15" thickBot="1" x14ac:dyDescent="0.3">
      <c r="K2828" s="109"/>
      <c r="L2828" s="116">
        <v>2827</v>
      </c>
      <c r="M2828" s="33">
        <f t="shared" si="457"/>
        <v>2.0710622710622713</v>
      </c>
      <c r="N2828" s="33">
        <f t="shared" si="458"/>
        <v>0.48849128649128654</v>
      </c>
      <c r="O2828" s="112">
        <f t="shared" si="460"/>
        <v>241.82736955014184</v>
      </c>
      <c r="P2828" s="33">
        <f t="shared" si="461"/>
        <v>384.75513582830166</v>
      </c>
      <c r="Q2828" s="117">
        <f>IF(INDEX($P$2:$P$4096,MATCH($B$7,$P$2:$P$4096,1)+ROWS(Q$2:$Q2828))&lt;=$B$8,INDEX($P$2:$P$4096,MATCH($B$7,$P$2:$P$4096,1)+ROWS(Q$2:$Q2828)),"")</f>
        <v>424.03377983899253</v>
      </c>
      <c r="R2828" s="118">
        <f t="shared" si="462"/>
        <v>3073</v>
      </c>
      <c r="S2828" s="51">
        <f t="shared" ca="1" si="463"/>
        <v>424.03377983899253</v>
      </c>
      <c r="T2828" s="52">
        <f t="shared" ca="1" si="464"/>
        <v>3073</v>
      </c>
      <c r="U2828" s="39" t="str">
        <f t="shared" ca="1" si="465"/>
        <v>424,</v>
      </c>
      <c r="V2828" s="39" t="str">
        <f t="shared" ca="1" si="466"/>
        <v>424.0338,</v>
      </c>
      <c r="W2828" s="53" t="str">
        <f t="shared" ca="1" si="459"/>
        <v>42403,</v>
      </c>
      <c r="X2828" s="90"/>
      <c r="Y2828" s="52"/>
      <c r="Z2828" s="52"/>
      <c r="AA2828" s="52"/>
      <c r="AB2828" s="52"/>
      <c r="AC2828" s="52"/>
      <c r="AD2828" s="52"/>
      <c r="AE2828" s="52"/>
      <c r="AF2828" s="52"/>
      <c r="AG2828" s="52"/>
      <c r="AH2828" s="52"/>
    </row>
    <row r="2829" spans="11:34" ht="15" thickBot="1" x14ac:dyDescent="0.3">
      <c r="K2829" s="109"/>
      <c r="L2829" s="116">
        <v>2828</v>
      </c>
      <c r="M2829" s="33">
        <f t="shared" si="457"/>
        <v>2.071794871794872</v>
      </c>
      <c r="N2829" s="33">
        <f t="shared" si="458"/>
        <v>0.48860228660228666</v>
      </c>
      <c r="O2829" s="112">
        <f t="shared" si="460"/>
        <v>241.8823201001419</v>
      </c>
      <c r="P2829" s="33">
        <f t="shared" si="461"/>
        <v>384.91376192741944</v>
      </c>
      <c r="Q2829" s="117">
        <f>IF(INDEX($P$2:$P$4096,MATCH($B$7,$P$2:$P$4096,1)+ROWS(Q$2:$Q2829))&lt;=$B$8,INDEX($P$2:$P$4096,MATCH($B$7,$P$2:$P$4096,1)+ROWS(Q$2:$Q2829)),"")</f>
        <v>424.19451524708683</v>
      </c>
      <c r="R2829" s="118">
        <f t="shared" si="462"/>
        <v>3074</v>
      </c>
      <c r="S2829" s="51">
        <f t="shared" ca="1" si="463"/>
        <v>424.19451524708683</v>
      </c>
      <c r="T2829" s="52">
        <f t="shared" ca="1" si="464"/>
        <v>3074</v>
      </c>
      <c r="U2829" s="39" t="str">
        <f t="shared" ca="1" si="465"/>
        <v>424,</v>
      </c>
      <c r="V2829" s="39" t="str">
        <f t="shared" ca="1" si="466"/>
        <v>424.1945,</v>
      </c>
      <c r="W2829" s="53" t="str">
        <f t="shared" ca="1" si="459"/>
        <v>42419,</v>
      </c>
      <c r="X2829" s="90"/>
      <c r="Y2829" s="52"/>
      <c r="Z2829" s="52"/>
      <c r="AA2829" s="52"/>
      <c r="AB2829" s="52"/>
      <c r="AC2829" s="52"/>
      <c r="AD2829" s="52"/>
      <c r="AE2829" s="52"/>
      <c r="AF2829" s="52"/>
      <c r="AG2829" s="52"/>
      <c r="AH2829" s="52"/>
    </row>
    <row r="2830" spans="11:34" ht="15" thickBot="1" x14ac:dyDescent="0.3">
      <c r="K2830" s="109"/>
      <c r="L2830" s="116">
        <v>2829</v>
      </c>
      <c r="M2830" s="33">
        <f t="shared" si="457"/>
        <v>2.0725274725274727</v>
      </c>
      <c r="N2830" s="33">
        <f t="shared" si="458"/>
        <v>0.48871328671328673</v>
      </c>
      <c r="O2830" s="112">
        <f t="shared" si="460"/>
        <v>241.93727065014193</v>
      </c>
      <c r="P2830" s="33">
        <f t="shared" si="461"/>
        <v>385.07239642820167</v>
      </c>
      <c r="Q2830" s="117">
        <f>IF(INDEX($P$2:$P$4096,MATCH($B$7,$P$2:$P$4096,1)+ROWS(Q$2:$Q2830))&lt;=$B$8,INDEX($P$2:$P$4096,MATCH($B$7,$P$2:$P$4096,1)+ROWS(Q$2:$Q2830)),"")</f>
        <v>424.35525940724193</v>
      </c>
      <c r="R2830" s="118">
        <f t="shared" si="462"/>
        <v>3075</v>
      </c>
      <c r="S2830" s="51">
        <f t="shared" ca="1" si="463"/>
        <v>424.35525940724193</v>
      </c>
      <c r="T2830" s="52">
        <f t="shared" ca="1" si="464"/>
        <v>3075</v>
      </c>
      <c r="U2830" s="39" t="str">
        <f t="shared" ca="1" si="465"/>
        <v>424,</v>
      </c>
      <c r="V2830" s="39" t="str">
        <f t="shared" ca="1" si="466"/>
        <v>424.3553,</v>
      </c>
      <c r="W2830" s="53" t="str">
        <f t="shared" ca="1" si="459"/>
        <v>42436,</v>
      </c>
      <c r="X2830" s="90"/>
      <c r="Y2830" s="52"/>
      <c r="Z2830" s="52"/>
      <c r="AA2830" s="52"/>
      <c r="AB2830" s="52"/>
      <c r="AC2830" s="52"/>
      <c r="AD2830" s="52"/>
      <c r="AE2830" s="52"/>
      <c r="AF2830" s="52"/>
      <c r="AG2830" s="52"/>
      <c r="AH2830" s="52"/>
    </row>
    <row r="2831" spans="11:34" ht="15" thickBot="1" x14ac:dyDescent="0.3">
      <c r="K2831" s="109"/>
      <c r="L2831" s="116">
        <v>2830</v>
      </c>
      <c r="M2831" s="33">
        <f t="shared" si="457"/>
        <v>2.0732600732600734</v>
      </c>
      <c r="N2831" s="33">
        <f t="shared" si="458"/>
        <v>0.48882428682428686</v>
      </c>
      <c r="O2831" s="112">
        <f t="shared" si="460"/>
        <v>241.99222120014198</v>
      </c>
      <c r="P2831" s="33">
        <f t="shared" si="461"/>
        <v>385.23103933203157</v>
      </c>
      <c r="Q2831" s="117">
        <f>IF(INDEX($P$2:$P$4096,MATCH($B$7,$P$2:$P$4096,1)+ROWS(Q$2:$Q2831))&lt;=$B$8,INDEX($P$2:$P$4096,MATCH($B$7,$P$2:$P$4096,1)+ROWS(Q$2:$Q2831)),"")</f>
        <v>424.51601232092543</v>
      </c>
      <c r="R2831" s="118">
        <f t="shared" si="462"/>
        <v>3076</v>
      </c>
      <c r="S2831" s="51">
        <f t="shared" ca="1" si="463"/>
        <v>424.51601232092543</v>
      </c>
      <c r="T2831" s="52">
        <f t="shared" ca="1" si="464"/>
        <v>3076</v>
      </c>
      <c r="U2831" s="39" t="str">
        <f t="shared" ca="1" si="465"/>
        <v>425,</v>
      </c>
      <c r="V2831" s="39" t="str">
        <f t="shared" ca="1" si="466"/>
        <v>424.516,</v>
      </c>
      <c r="W2831" s="53" t="str">
        <f t="shared" ca="1" si="459"/>
        <v>42452,</v>
      </c>
      <c r="X2831" s="90"/>
      <c r="Y2831" s="52"/>
      <c r="Z2831" s="52"/>
      <c r="AA2831" s="52"/>
      <c r="AB2831" s="52"/>
      <c r="AC2831" s="52"/>
      <c r="AD2831" s="52"/>
      <c r="AE2831" s="52"/>
      <c r="AF2831" s="52"/>
      <c r="AG2831" s="52"/>
      <c r="AH2831" s="52"/>
    </row>
    <row r="2832" spans="11:34" ht="15" thickBot="1" x14ac:dyDescent="0.3">
      <c r="K2832" s="109"/>
      <c r="L2832" s="116">
        <v>2831</v>
      </c>
      <c r="M2832" s="33">
        <f t="shared" si="457"/>
        <v>2.0739926739926742</v>
      </c>
      <c r="N2832" s="33">
        <f t="shared" si="458"/>
        <v>0.48893528693528698</v>
      </c>
      <c r="O2832" s="112">
        <f t="shared" si="460"/>
        <v>242.04717175014207</v>
      </c>
      <c r="P2832" s="33">
        <f t="shared" si="461"/>
        <v>385.38969064029124</v>
      </c>
      <c r="Q2832" s="117">
        <f>IF(INDEX($P$2:$P$4096,MATCH($B$7,$P$2:$P$4096,1)+ROWS(Q$2:$Q2832))&lt;=$B$8,INDEX($P$2:$P$4096,MATCH($B$7,$P$2:$P$4096,1)+ROWS(Q$2:$Q2832)),"")</f>
        <v>424.67677398960399</v>
      </c>
      <c r="R2832" s="118">
        <f t="shared" si="462"/>
        <v>3077</v>
      </c>
      <c r="S2832" s="51">
        <f t="shared" ca="1" si="463"/>
        <v>424.67677398960399</v>
      </c>
      <c r="T2832" s="52">
        <f t="shared" ca="1" si="464"/>
        <v>3077</v>
      </c>
      <c r="U2832" s="39" t="str">
        <f t="shared" ca="1" si="465"/>
        <v>425,</v>
      </c>
      <c r="V2832" s="39" t="str">
        <f t="shared" ca="1" si="466"/>
        <v>424.6768,</v>
      </c>
      <c r="W2832" s="53" t="str">
        <f t="shared" ca="1" si="459"/>
        <v>42468,</v>
      </c>
      <c r="X2832" s="90"/>
      <c r="Y2832" s="52"/>
      <c r="Z2832" s="52"/>
      <c r="AA2832" s="52"/>
      <c r="AB2832" s="52"/>
      <c r="AC2832" s="52"/>
      <c r="AD2832" s="52"/>
      <c r="AE2832" s="52"/>
      <c r="AF2832" s="52"/>
      <c r="AG2832" s="52"/>
      <c r="AH2832" s="52"/>
    </row>
    <row r="2833" spans="11:34" ht="15" thickBot="1" x14ac:dyDescent="0.3">
      <c r="K2833" s="109"/>
      <c r="L2833" s="116">
        <v>2832</v>
      </c>
      <c r="M2833" s="33">
        <f t="shared" si="457"/>
        <v>2.0747252747252749</v>
      </c>
      <c r="N2833" s="33">
        <f t="shared" si="458"/>
        <v>0.48904628704628711</v>
      </c>
      <c r="O2833" s="112">
        <f t="shared" si="460"/>
        <v>242.10212230014213</v>
      </c>
      <c r="P2833" s="33">
        <f t="shared" si="461"/>
        <v>385.54835035436537</v>
      </c>
      <c r="Q2833" s="117">
        <f>IF(INDEX($P$2:$P$4096,MATCH($B$7,$P$2:$P$4096,1)+ROWS(Q$2:$Q2833))&lt;=$B$8,INDEX($P$2:$P$4096,MATCH($B$7,$P$2:$P$4096,1)+ROWS(Q$2:$Q2833)),"")</f>
        <v>424.83754441474542</v>
      </c>
      <c r="R2833" s="118">
        <f t="shared" si="462"/>
        <v>3078</v>
      </c>
      <c r="S2833" s="51">
        <f t="shared" ca="1" si="463"/>
        <v>424.83754441474542</v>
      </c>
      <c r="T2833" s="52">
        <f t="shared" ca="1" si="464"/>
        <v>3078</v>
      </c>
      <c r="U2833" s="39" t="str">
        <f t="shared" ca="1" si="465"/>
        <v>425,</v>
      </c>
      <c r="V2833" s="39" t="str">
        <f t="shared" ca="1" si="466"/>
        <v>424.8375,</v>
      </c>
      <c r="W2833" s="53" t="str">
        <f t="shared" ca="1" si="459"/>
        <v>42484,</v>
      </c>
      <c r="X2833" s="90"/>
      <c r="Y2833" s="52"/>
      <c r="Z2833" s="52"/>
      <c r="AA2833" s="52"/>
      <c r="AB2833" s="52"/>
      <c r="AC2833" s="52"/>
      <c r="AD2833" s="52"/>
      <c r="AE2833" s="52"/>
      <c r="AF2833" s="52"/>
      <c r="AG2833" s="52"/>
      <c r="AH2833" s="52"/>
    </row>
    <row r="2834" spans="11:34" ht="15" thickBot="1" x14ac:dyDescent="0.3">
      <c r="K2834" s="109"/>
      <c r="L2834" s="116">
        <v>2833</v>
      </c>
      <c r="M2834" s="33">
        <f t="shared" si="457"/>
        <v>2.0754578754578756</v>
      </c>
      <c r="N2834" s="33">
        <f t="shared" si="458"/>
        <v>0.48915728715728718</v>
      </c>
      <c r="O2834" s="112">
        <f t="shared" si="460"/>
        <v>242.15707285014216</v>
      </c>
      <c r="P2834" s="33">
        <f t="shared" si="461"/>
        <v>385.70701847563697</v>
      </c>
      <c r="Q2834" s="117">
        <f>IF(INDEX($P$2:$P$4096,MATCH($B$7,$P$2:$P$4096,1)+ROWS(Q$2:$Q2834))&lt;=$B$8,INDEX($P$2:$P$4096,MATCH($B$7,$P$2:$P$4096,1)+ROWS(Q$2:$Q2834)),"")</f>
        <v>424.99832359781743</v>
      </c>
      <c r="R2834" s="118">
        <f t="shared" si="462"/>
        <v>3079</v>
      </c>
      <c r="S2834" s="51">
        <f t="shared" ca="1" si="463"/>
        <v>424.99832359781743</v>
      </c>
      <c r="T2834" s="52">
        <f t="shared" ca="1" si="464"/>
        <v>3079</v>
      </c>
      <c r="U2834" s="39" t="str">
        <f t="shared" ca="1" si="465"/>
        <v>425,</v>
      </c>
      <c r="V2834" s="39" t="str">
        <f t="shared" ca="1" si="466"/>
        <v>424.9983,</v>
      </c>
      <c r="W2834" s="53" t="str">
        <f t="shared" ca="1" si="459"/>
        <v>42500,</v>
      </c>
      <c r="X2834" s="90"/>
      <c r="Y2834" s="52"/>
      <c r="Z2834" s="52"/>
      <c r="AA2834" s="52"/>
      <c r="AB2834" s="52"/>
      <c r="AC2834" s="52"/>
      <c r="AD2834" s="52"/>
      <c r="AE2834" s="52"/>
      <c r="AF2834" s="52"/>
      <c r="AG2834" s="52"/>
      <c r="AH2834" s="52"/>
    </row>
    <row r="2835" spans="11:34" ht="15" thickBot="1" x14ac:dyDescent="0.3">
      <c r="K2835" s="109"/>
      <c r="L2835" s="116">
        <v>2834</v>
      </c>
      <c r="M2835" s="33">
        <f t="shared" si="457"/>
        <v>2.0761904761904764</v>
      </c>
      <c r="N2835" s="33">
        <f t="shared" si="458"/>
        <v>0.48926828726828731</v>
      </c>
      <c r="O2835" s="112">
        <f t="shared" si="460"/>
        <v>242.21202340014221</v>
      </c>
      <c r="P2835" s="33">
        <f t="shared" si="461"/>
        <v>385.86569500549064</v>
      </c>
      <c r="Q2835" s="117">
        <f>IF(INDEX($P$2:$P$4096,MATCH($B$7,$P$2:$P$4096,1)+ROWS(Q$2:$Q2835))&lt;=$B$8,INDEX($P$2:$P$4096,MATCH($B$7,$P$2:$P$4096,1)+ROWS(Q$2:$Q2835)),"")</f>
        <v>425.15911154028862</v>
      </c>
      <c r="R2835" s="118">
        <f t="shared" si="462"/>
        <v>3080</v>
      </c>
      <c r="S2835" s="51">
        <f t="shared" ca="1" si="463"/>
        <v>425.15911154028862</v>
      </c>
      <c r="T2835" s="52">
        <f t="shared" ca="1" si="464"/>
        <v>3080</v>
      </c>
      <c r="U2835" s="39" t="str">
        <f t="shared" ca="1" si="465"/>
        <v>425,</v>
      </c>
      <c r="V2835" s="39" t="str">
        <f t="shared" ca="1" si="466"/>
        <v>425.1591,</v>
      </c>
      <c r="W2835" s="53" t="str">
        <f t="shared" ca="1" si="459"/>
        <v>42516,</v>
      </c>
      <c r="X2835" s="90"/>
      <c r="Y2835" s="52"/>
      <c r="Z2835" s="52"/>
      <c r="AA2835" s="52"/>
      <c r="AB2835" s="52"/>
      <c r="AC2835" s="52"/>
      <c r="AD2835" s="52"/>
      <c r="AE2835" s="52"/>
      <c r="AF2835" s="52"/>
      <c r="AG2835" s="52"/>
      <c r="AH2835" s="52"/>
    </row>
    <row r="2836" spans="11:34" ht="15" thickBot="1" x14ac:dyDescent="0.3">
      <c r="K2836" s="109"/>
      <c r="L2836" s="116">
        <v>2835</v>
      </c>
      <c r="M2836" s="33">
        <f t="shared" si="457"/>
        <v>2.0769230769230771</v>
      </c>
      <c r="N2836" s="33">
        <f t="shared" si="458"/>
        <v>0.48937928737928743</v>
      </c>
      <c r="O2836" s="112">
        <f t="shared" si="460"/>
        <v>242.26697395014227</v>
      </c>
      <c r="P2836" s="33">
        <f t="shared" si="461"/>
        <v>386.02437994531084</v>
      </c>
      <c r="Q2836" s="117">
        <f>IF(INDEX($P$2:$P$4096,MATCH($B$7,$P$2:$P$4096,1)+ROWS(Q$2:$Q2836))&lt;=$B$8,INDEX($P$2:$P$4096,MATCH($B$7,$P$2:$P$4096,1)+ROWS(Q$2:$Q2836)),"")</f>
        <v>425.31990824362782</v>
      </c>
      <c r="R2836" s="118">
        <f t="shared" si="462"/>
        <v>3081</v>
      </c>
      <c r="S2836" s="51">
        <f t="shared" ca="1" si="463"/>
        <v>425.31990824362782</v>
      </c>
      <c r="T2836" s="52">
        <f t="shared" ca="1" si="464"/>
        <v>3081</v>
      </c>
      <c r="U2836" s="39" t="str">
        <f t="shared" ca="1" si="465"/>
        <v>425,</v>
      </c>
      <c r="V2836" s="39" t="str">
        <f t="shared" ca="1" si="466"/>
        <v>425.3199,</v>
      </c>
      <c r="W2836" s="53" t="str">
        <f t="shared" ca="1" si="459"/>
        <v>42532,</v>
      </c>
      <c r="X2836" s="90"/>
      <c r="Y2836" s="52"/>
      <c r="Z2836" s="52"/>
      <c r="AA2836" s="52"/>
      <c r="AB2836" s="52"/>
      <c r="AC2836" s="52"/>
      <c r="AD2836" s="52"/>
      <c r="AE2836" s="52"/>
      <c r="AF2836" s="52"/>
      <c r="AG2836" s="52"/>
      <c r="AH2836" s="52"/>
    </row>
    <row r="2837" spans="11:34" ht="15" thickBot="1" x14ac:dyDescent="0.3">
      <c r="K2837" s="109"/>
      <c r="L2837" s="116">
        <v>2836</v>
      </c>
      <c r="M2837" s="33">
        <f t="shared" si="457"/>
        <v>2.0776556776556778</v>
      </c>
      <c r="N2837" s="33">
        <f t="shared" si="458"/>
        <v>0.48949028749028756</v>
      </c>
      <c r="O2837" s="112">
        <f t="shared" si="460"/>
        <v>242.32192450014233</v>
      </c>
      <c r="P2837" s="33">
        <f t="shared" si="461"/>
        <v>386.18307329648252</v>
      </c>
      <c r="Q2837" s="117">
        <f>IF(INDEX($P$2:$P$4096,MATCH($B$7,$P$2:$P$4096,1)+ROWS(Q$2:$Q2837))&lt;=$B$8,INDEX($P$2:$P$4096,MATCH($B$7,$P$2:$P$4096,1)+ROWS(Q$2:$Q2837)),"")</f>
        <v>425.48071370930433</v>
      </c>
      <c r="R2837" s="118">
        <f t="shared" si="462"/>
        <v>3082</v>
      </c>
      <c r="S2837" s="51">
        <f t="shared" ca="1" si="463"/>
        <v>425.48071370930433</v>
      </c>
      <c r="T2837" s="52">
        <f t="shared" ca="1" si="464"/>
        <v>3082</v>
      </c>
      <c r="U2837" s="39" t="str">
        <f t="shared" ca="1" si="465"/>
        <v>425,</v>
      </c>
      <c r="V2837" s="39" t="str">
        <f t="shared" ca="1" si="466"/>
        <v>425.4807,</v>
      </c>
      <c r="W2837" s="53" t="str">
        <f t="shared" ca="1" si="459"/>
        <v>42548,</v>
      </c>
      <c r="X2837" s="90"/>
      <c r="Y2837" s="52"/>
      <c r="Z2837" s="52"/>
      <c r="AA2837" s="52"/>
      <c r="AB2837" s="52"/>
      <c r="AC2837" s="52"/>
      <c r="AD2837" s="52"/>
      <c r="AE2837" s="52"/>
      <c r="AF2837" s="52"/>
      <c r="AG2837" s="52"/>
      <c r="AH2837" s="52"/>
    </row>
    <row r="2838" spans="11:34" ht="15" thickBot="1" x14ac:dyDescent="0.3">
      <c r="K2838" s="109"/>
      <c r="L2838" s="116">
        <v>2837</v>
      </c>
      <c r="M2838" s="33">
        <f t="shared" si="457"/>
        <v>2.0783882783882786</v>
      </c>
      <c r="N2838" s="33">
        <f t="shared" si="458"/>
        <v>0.48960128760128763</v>
      </c>
      <c r="O2838" s="112">
        <f t="shared" si="460"/>
        <v>242.37687505014239</v>
      </c>
      <c r="P2838" s="33">
        <f t="shared" si="461"/>
        <v>386.34177506039038</v>
      </c>
      <c r="Q2838" s="117">
        <f>IF(INDEX($P$2:$P$4096,MATCH($B$7,$P$2:$P$4096,1)+ROWS(Q$2:$Q2838))&lt;=$B$8,INDEX($P$2:$P$4096,MATCH($B$7,$P$2:$P$4096,1)+ROWS(Q$2:$Q2838)),"")</f>
        <v>425.64152793878674</v>
      </c>
      <c r="R2838" s="118">
        <f t="shared" si="462"/>
        <v>3083</v>
      </c>
      <c r="S2838" s="51">
        <f t="shared" ca="1" si="463"/>
        <v>425.64152793878674</v>
      </c>
      <c r="T2838" s="52">
        <f t="shared" ca="1" si="464"/>
        <v>3083</v>
      </c>
      <c r="U2838" s="39" t="str">
        <f t="shared" ca="1" si="465"/>
        <v>426,</v>
      </c>
      <c r="V2838" s="39" t="str">
        <f t="shared" ca="1" si="466"/>
        <v>425.6415,</v>
      </c>
      <c r="W2838" s="53" t="str">
        <f t="shared" ca="1" si="459"/>
        <v>42564,</v>
      </c>
      <c r="X2838" s="90"/>
      <c r="Y2838" s="52"/>
      <c r="Z2838" s="52"/>
      <c r="AA2838" s="52"/>
      <c r="AB2838" s="52"/>
      <c r="AC2838" s="52"/>
      <c r="AD2838" s="52"/>
      <c r="AE2838" s="52"/>
      <c r="AF2838" s="52"/>
      <c r="AG2838" s="52"/>
      <c r="AH2838" s="52"/>
    </row>
    <row r="2839" spans="11:34" ht="15" thickBot="1" x14ac:dyDescent="0.3">
      <c r="K2839" s="109"/>
      <c r="L2839" s="116">
        <v>2838</v>
      </c>
      <c r="M2839" s="33">
        <f t="shared" si="457"/>
        <v>2.0791208791208793</v>
      </c>
      <c r="N2839" s="33">
        <f t="shared" si="458"/>
        <v>0.48971228771228775</v>
      </c>
      <c r="O2839" s="112">
        <f t="shared" si="460"/>
        <v>242.43182560014245</v>
      </c>
      <c r="P2839" s="33">
        <f t="shared" si="461"/>
        <v>386.50048523842037</v>
      </c>
      <c r="Q2839" s="117">
        <f>IF(INDEX($P$2:$P$4096,MATCH($B$7,$P$2:$P$4096,1)+ROWS(Q$2:$Q2839))&lt;=$B$8,INDEX($P$2:$P$4096,MATCH($B$7,$P$2:$P$4096,1)+ROWS(Q$2:$Q2839)),"")</f>
        <v>425.80235093354548</v>
      </c>
      <c r="R2839" s="118">
        <f t="shared" si="462"/>
        <v>3084</v>
      </c>
      <c r="S2839" s="51">
        <f t="shared" ca="1" si="463"/>
        <v>425.80235093354548</v>
      </c>
      <c r="T2839" s="52">
        <f t="shared" ca="1" si="464"/>
        <v>3084</v>
      </c>
      <c r="U2839" s="39" t="str">
        <f t="shared" ca="1" si="465"/>
        <v>426,</v>
      </c>
      <c r="V2839" s="39" t="str">
        <f t="shared" ca="1" si="466"/>
        <v>425.8024,</v>
      </c>
      <c r="W2839" s="53" t="str">
        <f t="shared" ca="1" si="459"/>
        <v>42580,</v>
      </c>
      <c r="X2839" s="90"/>
      <c r="Y2839" s="52"/>
      <c r="Z2839" s="52"/>
      <c r="AA2839" s="52"/>
      <c r="AB2839" s="52"/>
      <c r="AC2839" s="52"/>
      <c r="AD2839" s="52"/>
      <c r="AE2839" s="52"/>
      <c r="AF2839" s="52"/>
      <c r="AG2839" s="52"/>
      <c r="AH2839" s="52"/>
    </row>
    <row r="2840" spans="11:34" ht="15" thickBot="1" x14ac:dyDescent="0.3">
      <c r="K2840" s="109"/>
      <c r="L2840" s="116">
        <v>2839</v>
      </c>
      <c r="M2840" s="33">
        <f t="shared" si="457"/>
        <v>2.07985347985348</v>
      </c>
      <c r="N2840" s="33">
        <f t="shared" si="458"/>
        <v>0.48982328782328788</v>
      </c>
      <c r="O2840" s="112">
        <f t="shared" si="460"/>
        <v>242.4867761501425</v>
      </c>
      <c r="P2840" s="33">
        <f t="shared" si="461"/>
        <v>386.65920383195845</v>
      </c>
      <c r="Q2840" s="117">
        <f>IF(INDEX($P$2:$P$4096,MATCH($B$7,$P$2:$P$4096,1)+ROWS(Q$2:$Q2840))&lt;=$B$8,INDEX($P$2:$P$4096,MATCH($B$7,$P$2:$P$4096,1)+ROWS(Q$2:$Q2840)),"")</f>
        <v>425.96318269505008</v>
      </c>
      <c r="R2840" s="118">
        <f t="shared" si="462"/>
        <v>3085</v>
      </c>
      <c r="S2840" s="51">
        <f t="shared" ca="1" si="463"/>
        <v>425.96318269505008</v>
      </c>
      <c r="T2840" s="52">
        <f t="shared" ca="1" si="464"/>
        <v>3085</v>
      </c>
      <c r="U2840" s="39" t="str">
        <f t="shared" ca="1" si="465"/>
        <v>426,</v>
      </c>
      <c r="V2840" s="39" t="str">
        <f t="shared" ca="1" si="466"/>
        <v>425.9632,</v>
      </c>
      <c r="W2840" s="53" t="str">
        <f t="shared" ca="1" si="459"/>
        <v>42596,</v>
      </c>
      <c r="X2840" s="90"/>
      <c r="Y2840" s="52"/>
      <c r="Z2840" s="52"/>
      <c r="AA2840" s="52"/>
      <c r="AB2840" s="52"/>
      <c r="AC2840" s="52"/>
      <c r="AD2840" s="52"/>
      <c r="AE2840" s="52"/>
      <c r="AF2840" s="52"/>
      <c r="AG2840" s="52"/>
      <c r="AH2840" s="52"/>
    </row>
    <row r="2841" spans="11:34" ht="15" thickBot="1" x14ac:dyDescent="0.3">
      <c r="K2841" s="109"/>
      <c r="L2841" s="116">
        <v>2840</v>
      </c>
      <c r="M2841" s="33">
        <f t="shared" si="457"/>
        <v>2.0805860805860807</v>
      </c>
      <c r="N2841" s="33">
        <f t="shared" si="458"/>
        <v>0.48993428793428795</v>
      </c>
      <c r="O2841" s="112">
        <f t="shared" si="460"/>
        <v>242.54172670014253</v>
      </c>
      <c r="P2841" s="33">
        <f t="shared" si="461"/>
        <v>386.81793084239024</v>
      </c>
      <c r="Q2841" s="117">
        <f>IF(INDEX($P$2:$P$4096,MATCH($B$7,$P$2:$P$4096,1)+ROWS(Q$2:$Q2841))&lt;=$B$8,INDEX($P$2:$P$4096,MATCH($B$7,$P$2:$P$4096,1)+ROWS(Q$2:$Q2841)),"")</f>
        <v>426.12402322477175</v>
      </c>
      <c r="R2841" s="118">
        <f t="shared" si="462"/>
        <v>3086</v>
      </c>
      <c r="S2841" s="51">
        <f t="shared" ca="1" si="463"/>
        <v>426.12402322477175</v>
      </c>
      <c r="T2841" s="52">
        <f t="shared" ca="1" si="464"/>
        <v>3086</v>
      </c>
      <c r="U2841" s="39" t="str">
        <f t="shared" ca="1" si="465"/>
        <v>426,</v>
      </c>
      <c r="V2841" s="39" t="str">
        <f t="shared" ca="1" si="466"/>
        <v>426.124,</v>
      </c>
      <c r="W2841" s="53" t="str">
        <f t="shared" ca="1" si="459"/>
        <v>42612,</v>
      </c>
      <c r="X2841" s="90"/>
      <c r="Y2841" s="52"/>
      <c r="Z2841" s="52"/>
      <c r="AA2841" s="52"/>
      <c r="AB2841" s="52"/>
      <c r="AC2841" s="52"/>
      <c r="AD2841" s="52"/>
      <c r="AE2841" s="52"/>
      <c r="AF2841" s="52"/>
      <c r="AG2841" s="52"/>
      <c r="AH2841" s="52"/>
    </row>
    <row r="2842" spans="11:34" ht="15" thickBot="1" x14ac:dyDescent="0.3">
      <c r="K2842" s="109"/>
      <c r="L2842" s="116">
        <v>2841</v>
      </c>
      <c r="M2842" s="33">
        <f t="shared" si="457"/>
        <v>2.0813186813186815</v>
      </c>
      <c r="N2842" s="33">
        <f t="shared" si="458"/>
        <v>0.49004528804528807</v>
      </c>
      <c r="O2842" s="112">
        <f t="shared" si="460"/>
        <v>242.59667725014259</v>
      </c>
      <c r="P2842" s="33">
        <f t="shared" si="461"/>
        <v>386.97666627110294</v>
      </c>
      <c r="Q2842" s="117">
        <f>IF(INDEX($P$2:$P$4096,MATCH($B$7,$P$2:$P$4096,1)+ROWS(Q$2:$Q2842))&lt;=$B$8,INDEX($P$2:$P$4096,MATCH($B$7,$P$2:$P$4096,1)+ROWS(Q$2:$Q2842)),"")</f>
        <v>426.28487252418091</v>
      </c>
      <c r="R2842" s="118">
        <f t="shared" si="462"/>
        <v>3087</v>
      </c>
      <c r="S2842" s="51">
        <f t="shared" ca="1" si="463"/>
        <v>426.28487252418091</v>
      </c>
      <c r="T2842" s="52">
        <f t="shared" ca="1" si="464"/>
        <v>3087</v>
      </c>
      <c r="U2842" s="39" t="str">
        <f t="shared" ca="1" si="465"/>
        <v>426,</v>
      </c>
      <c r="V2842" s="39" t="str">
        <f t="shared" ca="1" si="466"/>
        <v>426.2849,</v>
      </c>
      <c r="W2842" s="53" t="str">
        <f t="shared" ca="1" si="459"/>
        <v>42628,</v>
      </c>
      <c r="X2842" s="90"/>
      <c r="Y2842" s="52"/>
      <c r="Z2842" s="52"/>
      <c r="AA2842" s="52"/>
      <c r="AB2842" s="52"/>
      <c r="AC2842" s="52"/>
      <c r="AD2842" s="52"/>
      <c r="AE2842" s="52"/>
      <c r="AF2842" s="52"/>
      <c r="AG2842" s="52"/>
      <c r="AH2842" s="52"/>
    </row>
    <row r="2843" spans="11:34" ht="15" thickBot="1" x14ac:dyDescent="0.3">
      <c r="K2843" s="109"/>
      <c r="L2843" s="116">
        <v>2842</v>
      </c>
      <c r="M2843" s="33">
        <f t="shared" si="457"/>
        <v>2.0820512820512822</v>
      </c>
      <c r="N2843" s="33">
        <f t="shared" si="458"/>
        <v>0.4901562881562882</v>
      </c>
      <c r="O2843" s="112">
        <f t="shared" si="460"/>
        <v>242.65162780014265</v>
      </c>
      <c r="P2843" s="33">
        <f t="shared" si="461"/>
        <v>387.13541011948263</v>
      </c>
      <c r="Q2843" s="117">
        <f>IF(INDEX($P$2:$P$4096,MATCH($B$7,$P$2:$P$4096,1)+ROWS(Q$2:$Q2843))&lt;=$B$8,INDEX($P$2:$P$4096,MATCH($B$7,$P$2:$P$4096,1)+ROWS(Q$2:$Q2843)),"")</f>
        <v>426.44573059474868</v>
      </c>
      <c r="R2843" s="118">
        <f t="shared" si="462"/>
        <v>3088</v>
      </c>
      <c r="S2843" s="51">
        <f t="shared" ca="1" si="463"/>
        <v>426.44573059474868</v>
      </c>
      <c r="T2843" s="52">
        <f t="shared" ca="1" si="464"/>
        <v>3088</v>
      </c>
      <c r="U2843" s="39" t="str">
        <f t="shared" ca="1" si="465"/>
        <v>426,</v>
      </c>
      <c r="V2843" s="39" t="str">
        <f t="shared" ca="1" si="466"/>
        <v>426.4457,</v>
      </c>
      <c r="W2843" s="53" t="str">
        <f t="shared" ca="1" si="459"/>
        <v>42645,</v>
      </c>
      <c r="X2843" s="90"/>
      <c r="Y2843" s="52"/>
      <c r="Z2843" s="52"/>
      <c r="AA2843" s="52"/>
      <c r="AB2843" s="52"/>
      <c r="AC2843" s="52"/>
      <c r="AD2843" s="52"/>
      <c r="AE2843" s="52"/>
      <c r="AF2843" s="52"/>
      <c r="AG2843" s="52"/>
      <c r="AH2843" s="52"/>
    </row>
    <row r="2844" spans="11:34" ht="15" thickBot="1" x14ac:dyDescent="0.3">
      <c r="K2844" s="109"/>
      <c r="L2844" s="116">
        <v>2843</v>
      </c>
      <c r="M2844" s="33">
        <f t="shared" si="457"/>
        <v>2.0827838827838829</v>
      </c>
      <c r="N2844" s="33">
        <f t="shared" si="458"/>
        <v>0.49026728826728833</v>
      </c>
      <c r="O2844" s="112">
        <f t="shared" si="460"/>
        <v>242.70657835014273</v>
      </c>
      <c r="P2844" s="33">
        <f t="shared" si="461"/>
        <v>387.29416238891741</v>
      </c>
      <c r="Q2844" s="117">
        <f>IF(INDEX($P$2:$P$4096,MATCH($B$7,$P$2:$P$4096,1)+ROWS(Q$2:$Q2844))&lt;=$B$8,INDEX($P$2:$P$4096,MATCH($B$7,$P$2:$P$4096,1)+ROWS(Q$2:$Q2844)),"")</f>
        <v>426.60659743794628</v>
      </c>
      <c r="R2844" s="118">
        <f t="shared" si="462"/>
        <v>3089</v>
      </c>
      <c r="S2844" s="51">
        <f t="shared" ca="1" si="463"/>
        <v>426.60659743794628</v>
      </c>
      <c r="T2844" s="52">
        <f t="shared" ca="1" si="464"/>
        <v>3089</v>
      </c>
      <c r="U2844" s="39" t="str">
        <f t="shared" ca="1" si="465"/>
        <v>427,</v>
      </c>
      <c r="V2844" s="39" t="str">
        <f t="shared" ca="1" si="466"/>
        <v>426.6066,</v>
      </c>
      <c r="W2844" s="53" t="str">
        <f t="shared" ca="1" si="459"/>
        <v>42661,</v>
      </c>
      <c r="X2844" s="90"/>
      <c r="Y2844" s="52"/>
      <c r="Z2844" s="52"/>
      <c r="AA2844" s="52"/>
      <c r="AB2844" s="52"/>
      <c r="AC2844" s="52"/>
      <c r="AD2844" s="52"/>
      <c r="AE2844" s="52"/>
      <c r="AF2844" s="52"/>
      <c r="AG2844" s="52"/>
      <c r="AH2844" s="52"/>
    </row>
    <row r="2845" spans="11:34" ht="15" thickBot="1" x14ac:dyDescent="0.3">
      <c r="K2845" s="109"/>
      <c r="L2845" s="116">
        <v>2844</v>
      </c>
      <c r="M2845" s="33">
        <f t="shared" si="457"/>
        <v>2.0835164835164837</v>
      </c>
      <c r="N2845" s="33">
        <f t="shared" si="458"/>
        <v>0.4903782883782884</v>
      </c>
      <c r="O2845" s="112">
        <f t="shared" si="460"/>
        <v>242.76152890014276</v>
      </c>
      <c r="P2845" s="33">
        <f t="shared" si="461"/>
        <v>387.45292308079371</v>
      </c>
      <c r="Q2845" s="117">
        <f>IF(INDEX($P$2:$P$4096,MATCH($B$7,$P$2:$P$4096,1)+ROWS(Q$2:$Q2845))&lt;=$B$8,INDEX($P$2:$P$4096,MATCH($B$7,$P$2:$P$4096,1)+ROWS(Q$2:$Q2845)),"")</f>
        <v>426.76747305524651</v>
      </c>
      <c r="R2845" s="118">
        <f t="shared" si="462"/>
        <v>3090</v>
      </c>
      <c r="S2845" s="51">
        <f t="shared" ca="1" si="463"/>
        <v>426.76747305524651</v>
      </c>
      <c r="T2845" s="52">
        <f t="shared" ca="1" si="464"/>
        <v>3090</v>
      </c>
      <c r="U2845" s="39" t="str">
        <f t="shared" ca="1" si="465"/>
        <v>427,</v>
      </c>
      <c r="V2845" s="39" t="str">
        <f t="shared" ca="1" si="466"/>
        <v>426.7675,</v>
      </c>
      <c r="W2845" s="53" t="str">
        <f t="shared" ca="1" si="459"/>
        <v>42677,</v>
      </c>
      <c r="X2845" s="90"/>
      <c r="Y2845" s="52"/>
      <c r="Z2845" s="52"/>
      <c r="AA2845" s="52"/>
      <c r="AB2845" s="52"/>
      <c r="AC2845" s="52"/>
      <c r="AD2845" s="52"/>
      <c r="AE2845" s="52"/>
      <c r="AF2845" s="52"/>
      <c r="AG2845" s="52"/>
      <c r="AH2845" s="52"/>
    </row>
    <row r="2846" spans="11:34" ht="15" thickBot="1" x14ac:dyDescent="0.3">
      <c r="K2846" s="109"/>
      <c r="L2846" s="116">
        <v>2845</v>
      </c>
      <c r="M2846" s="33">
        <f t="shared" si="457"/>
        <v>2.0842490842490844</v>
      </c>
      <c r="N2846" s="33">
        <f t="shared" si="458"/>
        <v>0.49048928848928852</v>
      </c>
      <c r="O2846" s="112">
        <f t="shared" si="460"/>
        <v>242.81647945014282</v>
      </c>
      <c r="P2846" s="33">
        <f t="shared" si="461"/>
        <v>387.61169219650031</v>
      </c>
      <c r="Q2846" s="117">
        <f>IF(INDEX($P$2:$P$4096,MATCH($B$7,$P$2:$P$4096,1)+ROWS(Q$2:$Q2846))&lt;=$B$8,INDEX($P$2:$P$4096,MATCH($B$7,$P$2:$P$4096,1)+ROWS(Q$2:$Q2846)),"")</f>
        <v>426.92835744812072</v>
      </c>
      <c r="R2846" s="118">
        <f t="shared" si="462"/>
        <v>3091</v>
      </c>
      <c r="S2846" s="51">
        <f t="shared" ca="1" si="463"/>
        <v>426.92835744812072</v>
      </c>
      <c r="T2846" s="52">
        <f t="shared" ca="1" si="464"/>
        <v>3091</v>
      </c>
      <c r="U2846" s="39" t="str">
        <f t="shared" ca="1" si="465"/>
        <v>427,</v>
      </c>
      <c r="V2846" s="39" t="str">
        <f t="shared" ca="1" si="466"/>
        <v>426.9284,</v>
      </c>
      <c r="W2846" s="53" t="str">
        <f t="shared" ca="1" si="459"/>
        <v>42693,</v>
      </c>
      <c r="X2846" s="90"/>
      <c r="Y2846" s="52"/>
      <c r="Z2846" s="52"/>
      <c r="AA2846" s="52"/>
      <c r="AB2846" s="52"/>
      <c r="AC2846" s="52"/>
      <c r="AD2846" s="52"/>
      <c r="AE2846" s="52"/>
      <c r="AF2846" s="52"/>
      <c r="AG2846" s="52"/>
      <c r="AH2846" s="52"/>
    </row>
    <row r="2847" spans="11:34" ht="15" thickBot="1" x14ac:dyDescent="0.3">
      <c r="K2847" s="109"/>
      <c r="L2847" s="116">
        <v>2846</v>
      </c>
      <c r="M2847" s="33">
        <f t="shared" si="457"/>
        <v>2.0849816849816851</v>
      </c>
      <c r="N2847" s="33">
        <f t="shared" si="458"/>
        <v>0.49060028860028865</v>
      </c>
      <c r="O2847" s="112">
        <f t="shared" si="460"/>
        <v>242.87143000014288</v>
      </c>
      <c r="P2847" s="33">
        <f t="shared" si="461"/>
        <v>387.77046973742512</v>
      </c>
      <c r="Q2847" s="117">
        <f>IF(INDEX($P$2:$P$4096,MATCH($B$7,$P$2:$P$4096,1)+ROWS(Q$2:$Q2847))&lt;=$B$8,INDEX($P$2:$P$4096,MATCH($B$7,$P$2:$P$4096,1)+ROWS(Q$2:$Q2847)),"")</f>
        <v>427.08925061804172</v>
      </c>
      <c r="R2847" s="118">
        <f t="shared" si="462"/>
        <v>3092</v>
      </c>
      <c r="S2847" s="51">
        <f t="shared" ca="1" si="463"/>
        <v>427.08925061804172</v>
      </c>
      <c r="T2847" s="52">
        <f t="shared" ca="1" si="464"/>
        <v>3092</v>
      </c>
      <c r="U2847" s="39" t="str">
        <f t="shared" ca="1" si="465"/>
        <v>427,</v>
      </c>
      <c r="V2847" s="39" t="str">
        <f t="shared" ca="1" si="466"/>
        <v>427.0893,</v>
      </c>
      <c r="W2847" s="53" t="str">
        <f t="shared" ca="1" si="459"/>
        <v>42709,</v>
      </c>
      <c r="X2847" s="90"/>
      <c r="Y2847" s="52"/>
      <c r="Z2847" s="52"/>
      <c r="AA2847" s="52"/>
      <c r="AB2847" s="52"/>
      <c r="AC2847" s="52"/>
      <c r="AD2847" s="52"/>
      <c r="AE2847" s="52"/>
      <c r="AF2847" s="52"/>
      <c r="AG2847" s="52"/>
      <c r="AH2847" s="52"/>
    </row>
    <row r="2848" spans="11:34" ht="15" thickBot="1" x14ac:dyDescent="0.3">
      <c r="K2848" s="109"/>
      <c r="L2848" s="116">
        <v>2847</v>
      </c>
      <c r="M2848" s="33">
        <f t="shared" si="457"/>
        <v>2.0857142857142859</v>
      </c>
      <c r="N2848" s="33">
        <f t="shared" si="458"/>
        <v>0.49071128871128877</v>
      </c>
      <c r="O2848" s="112">
        <f t="shared" si="460"/>
        <v>242.92638055014294</v>
      </c>
      <c r="P2848" s="33">
        <f t="shared" si="461"/>
        <v>387.92925570495646</v>
      </c>
      <c r="Q2848" s="117">
        <f>IF(INDEX($P$2:$P$4096,MATCH($B$7,$P$2:$P$4096,1)+ROWS(Q$2:$Q2848))&lt;=$B$8,INDEX($P$2:$P$4096,MATCH($B$7,$P$2:$P$4096,1)+ROWS(Q$2:$Q2848)),"")</f>
        <v>427.25015256648277</v>
      </c>
      <c r="R2848" s="118">
        <f t="shared" si="462"/>
        <v>3093</v>
      </c>
      <c r="S2848" s="51">
        <f t="shared" ca="1" si="463"/>
        <v>427.25015256648277</v>
      </c>
      <c r="T2848" s="52">
        <f t="shared" ca="1" si="464"/>
        <v>3093</v>
      </c>
      <c r="U2848" s="39" t="str">
        <f t="shared" ca="1" si="465"/>
        <v>427,</v>
      </c>
      <c r="V2848" s="39" t="str">
        <f t="shared" ca="1" si="466"/>
        <v>427.2502,</v>
      </c>
      <c r="W2848" s="53" t="str">
        <f t="shared" ca="1" si="459"/>
        <v>42725,</v>
      </c>
      <c r="X2848" s="90"/>
      <c r="Y2848" s="52"/>
      <c r="Z2848" s="52"/>
      <c r="AA2848" s="52"/>
      <c r="AB2848" s="52"/>
      <c r="AC2848" s="52"/>
      <c r="AD2848" s="52"/>
      <c r="AE2848" s="52"/>
      <c r="AF2848" s="52"/>
      <c r="AG2848" s="52"/>
      <c r="AH2848" s="52"/>
    </row>
    <row r="2849" spans="11:34" ht="15" thickBot="1" x14ac:dyDescent="0.3">
      <c r="K2849" s="109"/>
      <c r="L2849" s="116">
        <v>2848</v>
      </c>
      <c r="M2849" s="33">
        <f t="shared" si="457"/>
        <v>2.0864468864468866</v>
      </c>
      <c r="N2849" s="33">
        <f t="shared" si="458"/>
        <v>0.49082228882228884</v>
      </c>
      <c r="O2849" s="112">
        <f t="shared" si="460"/>
        <v>242.98133110014297</v>
      </c>
      <c r="P2849" s="33">
        <f t="shared" si="461"/>
        <v>388.08805010048326</v>
      </c>
      <c r="Q2849" s="117">
        <f>IF(INDEX($P$2:$P$4096,MATCH($B$7,$P$2:$P$4096,1)+ROWS(Q$2:$Q2849))&lt;=$B$8,INDEX($P$2:$P$4096,MATCH($B$7,$P$2:$P$4096,1)+ROWS(Q$2:$Q2849)),"")</f>
        <v>427.41106329491623</v>
      </c>
      <c r="R2849" s="118">
        <f t="shared" si="462"/>
        <v>3094</v>
      </c>
      <c r="S2849" s="51">
        <f t="shared" ca="1" si="463"/>
        <v>427.41106329491623</v>
      </c>
      <c r="T2849" s="52">
        <f t="shared" ca="1" si="464"/>
        <v>3094</v>
      </c>
      <c r="U2849" s="39" t="str">
        <f t="shared" ca="1" si="465"/>
        <v>427,</v>
      </c>
      <c r="V2849" s="39" t="str">
        <f t="shared" ca="1" si="466"/>
        <v>427.4111,</v>
      </c>
      <c r="W2849" s="53" t="str">
        <f t="shared" ca="1" si="459"/>
        <v>42741,</v>
      </c>
      <c r="X2849" s="90"/>
      <c r="Y2849" s="52"/>
      <c r="Z2849" s="52"/>
      <c r="AA2849" s="52"/>
      <c r="AB2849" s="52"/>
      <c r="AC2849" s="52"/>
      <c r="AD2849" s="52"/>
      <c r="AE2849" s="52"/>
      <c r="AF2849" s="52"/>
      <c r="AG2849" s="52"/>
      <c r="AH2849" s="52"/>
    </row>
    <row r="2850" spans="11:34" ht="15" thickBot="1" x14ac:dyDescent="0.3">
      <c r="K2850" s="109"/>
      <c r="L2850" s="116">
        <v>2849</v>
      </c>
      <c r="M2850" s="33">
        <f t="shared" si="457"/>
        <v>2.0871794871794873</v>
      </c>
      <c r="N2850" s="33">
        <f t="shared" si="458"/>
        <v>0.49093328893328897</v>
      </c>
      <c r="O2850" s="112">
        <f t="shared" si="460"/>
        <v>243.03628165014305</v>
      </c>
      <c r="P2850" s="33">
        <f t="shared" si="461"/>
        <v>388.24685292539488</v>
      </c>
      <c r="Q2850" s="117">
        <f>IF(INDEX($P$2:$P$4096,MATCH($B$7,$P$2:$P$4096,1)+ROWS(Q$2:$Q2850))&lt;=$B$8,INDEX($P$2:$P$4096,MATCH($B$7,$P$2:$P$4096,1)+ROWS(Q$2:$Q2850)),"")</f>
        <v>427.57198280481731</v>
      </c>
      <c r="R2850" s="118">
        <f t="shared" si="462"/>
        <v>3095</v>
      </c>
      <c r="S2850" s="51">
        <f t="shared" ca="1" si="463"/>
        <v>427.57198280481731</v>
      </c>
      <c r="T2850" s="52">
        <f t="shared" ca="1" si="464"/>
        <v>3095</v>
      </c>
      <c r="U2850" s="39" t="str">
        <f t="shared" ca="1" si="465"/>
        <v>428,</v>
      </c>
      <c r="V2850" s="39" t="str">
        <f t="shared" ca="1" si="466"/>
        <v>427.572,</v>
      </c>
      <c r="W2850" s="53" t="str">
        <f t="shared" ca="1" si="459"/>
        <v>42757,</v>
      </c>
      <c r="X2850" s="90"/>
      <c r="Y2850" s="52"/>
      <c r="Z2850" s="52"/>
      <c r="AA2850" s="52"/>
      <c r="AB2850" s="52"/>
      <c r="AC2850" s="52"/>
      <c r="AD2850" s="52"/>
      <c r="AE2850" s="52"/>
      <c r="AF2850" s="52"/>
      <c r="AG2850" s="52"/>
      <c r="AH2850" s="52"/>
    </row>
    <row r="2851" spans="11:34" ht="15" thickBot="1" x14ac:dyDescent="0.3">
      <c r="K2851" s="109"/>
      <c r="L2851" s="116">
        <v>2850</v>
      </c>
      <c r="M2851" s="33">
        <f t="shared" si="457"/>
        <v>2.087912087912088</v>
      </c>
      <c r="N2851" s="33">
        <f t="shared" si="458"/>
        <v>0.4910442890442891</v>
      </c>
      <c r="O2851" s="112">
        <f t="shared" si="460"/>
        <v>243.09123220014311</v>
      </c>
      <c r="P2851" s="33">
        <f t="shared" si="461"/>
        <v>388.40566418108079</v>
      </c>
      <c r="Q2851" s="117">
        <f>IF(INDEX($P$2:$P$4096,MATCH($B$7,$P$2:$P$4096,1)+ROWS(Q$2:$Q2851))&lt;=$B$8,INDEX($P$2:$P$4096,MATCH($B$7,$P$2:$P$4096,1)+ROWS(Q$2:$Q2851)),"")</f>
        <v>427.73291109765825</v>
      </c>
      <c r="R2851" s="118">
        <f t="shared" si="462"/>
        <v>3096</v>
      </c>
      <c r="S2851" s="51">
        <f t="shared" ca="1" si="463"/>
        <v>427.73291109765825</v>
      </c>
      <c r="T2851" s="52">
        <f t="shared" ca="1" si="464"/>
        <v>3096</v>
      </c>
      <c r="U2851" s="39" t="str">
        <f t="shared" ca="1" si="465"/>
        <v>428,</v>
      </c>
      <c r="V2851" s="39" t="str">
        <f t="shared" ca="1" si="466"/>
        <v>427.7329,</v>
      </c>
      <c r="W2851" s="53" t="str">
        <f t="shared" ca="1" si="459"/>
        <v>42773,</v>
      </c>
      <c r="X2851" s="90"/>
      <c r="Y2851" s="52"/>
      <c r="Z2851" s="52"/>
      <c r="AA2851" s="52"/>
      <c r="AB2851" s="52"/>
      <c r="AC2851" s="52"/>
      <c r="AD2851" s="52"/>
      <c r="AE2851" s="52"/>
      <c r="AF2851" s="52"/>
      <c r="AG2851" s="52"/>
      <c r="AH2851" s="52"/>
    </row>
    <row r="2852" spans="11:34" ht="15" thickBot="1" x14ac:dyDescent="0.3">
      <c r="K2852" s="109"/>
      <c r="L2852" s="116">
        <v>2851</v>
      </c>
      <c r="M2852" s="33">
        <f t="shared" si="457"/>
        <v>2.0886446886446888</v>
      </c>
      <c r="N2852" s="33">
        <f t="shared" si="458"/>
        <v>0.49115528915528917</v>
      </c>
      <c r="O2852" s="112">
        <f t="shared" si="460"/>
        <v>243.14618275014314</v>
      </c>
      <c r="P2852" s="33">
        <f t="shared" si="461"/>
        <v>388.56448386893072</v>
      </c>
      <c r="Q2852" s="117">
        <f>IF(INDEX($P$2:$P$4096,MATCH($B$7,$P$2:$P$4096,1)+ROWS(Q$2:$Q2852))&lt;=$B$8,INDEX($P$2:$P$4096,MATCH($B$7,$P$2:$P$4096,1)+ROWS(Q$2:$Q2852)),"")</f>
        <v>427.89384817491458</v>
      </c>
      <c r="R2852" s="118">
        <f t="shared" si="462"/>
        <v>3097</v>
      </c>
      <c r="S2852" s="51">
        <f t="shared" ca="1" si="463"/>
        <v>427.89384817491458</v>
      </c>
      <c r="T2852" s="52">
        <f t="shared" ca="1" si="464"/>
        <v>3097</v>
      </c>
      <c r="U2852" s="39" t="str">
        <f t="shared" ca="1" si="465"/>
        <v>428,</v>
      </c>
      <c r="V2852" s="39" t="str">
        <f t="shared" ca="1" si="466"/>
        <v>427.8938,</v>
      </c>
      <c r="W2852" s="53" t="str">
        <f t="shared" ca="1" si="459"/>
        <v>42789,</v>
      </c>
      <c r="X2852" s="90"/>
      <c r="Y2852" s="52"/>
      <c r="Z2852" s="52"/>
      <c r="AA2852" s="52"/>
      <c r="AB2852" s="52"/>
      <c r="AC2852" s="52"/>
      <c r="AD2852" s="52"/>
      <c r="AE2852" s="52"/>
      <c r="AF2852" s="52"/>
      <c r="AG2852" s="52"/>
      <c r="AH2852" s="52"/>
    </row>
    <row r="2853" spans="11:34" ht="15" thickBot="1" x14ac:dyDescent="0.3">
      <c r="K2853" s="109"/>
      <c r="L2853" s="116">
        <v>2852</v>
      </c>
      <c r="M2853" s="33">
        <f t="shared" si="457"/>
        <v>2.0893772893772895</v>
      </c>
      <c r="N2853" s="33">
        <f t="shared" si="458"/>
        <v>0.49126628926628929</v>
      </c>
      <c r="O2853" s="112">
        <f t="shared" si="460"/>
        <v>243.2011333001432</v>
      </c>
      <c r="P2853" s="33">
        <f t="shared" si="461"/>
        <v>388.72331199033505</v>
      </c>
      <c r="Q2853" s="117">
        <f>IF(INDEX($P$2:$P$4096,MATCH($B$7,$P$2:$P$4096,1)+ROWS(Q$2:$Q2853))&lt;=$B$8,INDEX($P$2:$P$4096,MATCH($B$7,$P$2:$P$4096,1)+ROWS(Q$2:$Q2853)),"")</f>
        <v>428.05479403806049</v>
      </c>
      <c r="R2853" s="118">
        <f t="shared" si="462"/>
        <v>3098</v>
      </c>
      <c r="S2853" s="51">
        <f t="shared" ca="1" si="463"/>
        <v>428.05479403806049</v>
      </c>
      <c r="T2853" s="52">
        <f t="shared" ca="1" si="464"/>
        <v>3098</v>
      </c>
      <c r="U2853" s="39" t="str">
        <f t="shared" ca="1" si="465"/>
        <v>428,</v>
      </c>
      <c r="V2853" s="39" t="str">
        <f t="shared" ca="1" si="466"/>
        <v>428.0548,</v>
      </c>
      <c r="W2853" s="53" t="str">
        <f t="shared" ca="1" si="459"/>
        <v>42805,</v>
      </c>
      <c r="X2853" s="90"/>
      <c r="Y2853" s="52"/>
      <c r="Z2853" s="52"/>
      <c r="AA2853" s="52"/>
      <c r="AB2853" s="52"/>
      <c r="AC2853" s="52"/>
      <c r="AD2853" s="52"/>
      <c r="AE2853" s="52"/>
      <c r="AF2853" s="52"/>
      <c r="AG2853" s="52"/>
      <c r="AH2853" s="52"/>
    </row>
    <row r="2854" spans="11:34" ht="15" thickBot="1" x14ac:dyDescent="0.3">
      <c r="K2854" s="109"/>
      <c r="L2854" s="116">
        <v>2853</v>
      </c>
      <c r="M2854" s="33">
        <f t="shared" si="457"/>
        <v>2.0901098901098902</v>
      </c>
      <c r="N2854" s="33">
        <f t="shared" si="458"/>
        <v>0.49137728937728942</v>
      </c>
      <c r="O2854" s="112">
        <f t="shared" si="460"/>
        <v>243.25608385014326</v>
      </c>
      <c r="P2854" s="33">
        <f t="shared" si="461"/>
        <v>388.88214854668394</v>
      </c>
      <c r="Q2854" s="117">
        <f>IF(INDEX($P$2:$P$4096,MATCH($B$7,$P$2:$P$4096,1)+ROWS(Q$2:$Q2854))&lt;=$B$8,INDEX($P$2:$P$4096,MATCH($B$7,$P$2:$P$4096,1)+ROWS(Q$2:$Q2854)),"")</f>
        <v>428.21574868857107</v>
      </c>
      <c r="R2854" s="118">
        <f t="shared" si="462"/>
        <v>3099</v>
      </c>
      <c r="S2854" s="51">
        <f t="shared" ca="1" si="463"/>
        <v>428.21574868857107</v>
      </c>
      <c r="T2854" s="52">
        <f t="shared" ca="1" si="464"/>
        <v>3099</v>
      </c>
      <c r="U2854" s="39" t="str">
        <f t="shared" ca="1" si="465"/>
        <v>428,</v>
      </c>
      <c r="V2854" s="39" t="str">
        <f t="shared" ca="1" si="466"/>
        <v>428.2157,</v>
      </c>
      <c r="W2854" s="53" t="str">
        <f t="shared" ca="1" si="459"/>
        <v>42822,</v>
      </c>
      <c r="X2854" s="90"/>
      <c r="Y2854" s="52"/>
      <c r="Z2854" s="52"/>
      <c r="AA2854" s="52"/>
      <c r="AB2854" s="52"/>
      <c r="AC2854" s="52"/>
      <c r="AD2854" s="52"/>
      <c r="AE2854" s="52"/>
      <c r="AF2854" s="52"/>
      <c r="AG2854" s="52"/>
      <c r="AH2854" s="52"/>
    </row>
    <row r="2855" spans="11:34" ht="15" thickBot="1" x14ac:dyDescent="0.3">
      <c r="K2855" s="109"/>
      <c r="L2855" s="116">
        <v>2854</v>
      </c>
      <c r="M2855" s="33">
        <f t="shared" si="457"/>
        <v>2.090842490842491</v>
      </c>
      <c r="N2855" s="33">
        <f t="shared" si="458"/>
        <v>0.49148828948828954</v>
      </c>
      <c r="O2855" s="112">
        <f t="shared" si="460"/>
        <v>243.31103440014331</v>
      </c>
      <c r="P2855" s="33">
        <f t="shared" si="461"/>
        <v>389.04099353936891</v>
      </c>
      <c r="Q2855" s="117">
        <f>IF(INDEX($P$2:$P$4096,MATCH($B$7,$P$2:$P$4096,1)+ROWS(Q$2:$Q2855))&lt;=$B$8,INDEX($P$2:$P$4096,MATCH($B$7,$P$2:$P$4096,1)+ROWS(Q$2:$Q2855)),"")</f>
        <v>428.37671212792162</v>
      </c>
      <c r="R2855" s="118">
        <f t="shared" si="462"/>
        <v>3100</v>
      </c>
      <c r="S2855" s="51">
        <f t="shared" ca="1" si="463"/>
        <v>428.37671212792162</v>
      </c>
      <c r="T2855" s="52">
        <f t="shared" ca="1" si="464"/>
        <v>3100</v>
      </c>
      <c r="U2855" s="39" t="str">
        <f t="shared" ca="1" si="465"/>
        <v>428,</v>
      </c>
      <c r="V2855" s="39" t="str">
        <f t="shared" ca="1" si="466"/>
        <v>428.3767,</v>
      </c>
      <c r="W2855" s="53" t="str">
        <f t="shared" ca="1" si="459"/>
        <v>42838,</v>
      </c>
      <c r="X2855" s="90"/>
      <c r="Y2855" s="52"/>
      <c r="Z2855" s="52"/>
      <c r="AA2855" s="52"/>
      <c r="AB2855" s="52"/>
      <c r="AC2855" s="52"/>
      <c r="AD2855" s="52"/>
      <c r="AE2855" s="52"/>
      <c r="AF2855" s="52"/>
      <c r="AG2855" s="52"/>
      <c r="AH2855" s="52"/>
    </row>
    <row r="2856" spans="11:34" ht="15" thickBot="1" x14ac:dyDescent="0.3">
      <c r="K2856" s="109"/>
      <c r="L2856" s="116">
        <v>2855</v>
      </c>
      <c r="M2856" s="33">
        <f t="shared" si="457"/>
        <v>2.0915750915750917</v>
      </c>
      <c r="N2856" s="33">
        <f t="shared" si="458"/>
        <v>0.49159928959928961</v>
      </c>
      <c r="O2856" s="112">
        <f t="shared" si="460"/>
        <v>243.36598495014337</v>
      </c>
      <c r="P2856" s="33">
        <f t="shared" si="461"/>
        <v>389.19984696978025</v>
      </c>
      <c r="Q2856" s="117">
        <f>IF(INDEX($P$2:$P$4096,MATCH($B$7,$P$2:$P$4096,1)+ROWS(Q$2:$Q2856))&lt;=$B$8,INDEX($P$2:$P$4096,MATCH($B$7,$P$2:$P$4096,1)+ROWS(Q$2:$Q2856)),"")</f>
        <v>428.53768435758826</v>
      </c>
      <c r="R2856" s="118">
        <f t="shared" si="462"/>
        <v>3101</v>
      </c>
      <c r="S2856" s="51">
        <f t="shared" ca="1" si="463"/>
        <v>428.53768435758826</v>
      </c>
      <c r="T2856" s="52">
        <f t="shared" ca="1" si="464"/>
        <v>3101</v>
      </c>
      <c r="U2856" s="39" t="str">
        <f t="shared" ca="1" si="465"/>
        <v>429,</v>
      </c>
      <c r="V2856" s="39" t="str">
        <f t="shared" ca="1" si="466"/>
        <v>428.5377,</v>
      </c>
      <c r="W2856" s="53" t="str">
        <f t="shared" ca="1" si="459"/>
        <v>42854,</v>
      </c>
      <c r="X2856" s="90"/>
      <c r="Y2856" s="52"/>
      <c r="Z2856" s="52"/>
      <c r="AA2856" s="52"/>
      <c r="AB2856" s="52"/>
      <c r="AC2856" s="52"/>
      <c r="AD2856" s="52"/>
      <c r="AE2856" s="52"/>
      <c r="AF2856" s="52"/>
      <c r="AG2856" s="52"/>
      <c r="AH2856" s="52"/>
    </row>
    <row r="2857" spans="11:34" ht="15" thickBot="1" x14ac:dyDescent="0.3">
      <c r="K2857" s="109"/>
      <c r="L2857" s="116">
        <v>2856</v>
      </c>
      <c r="M2857" s="33">
        <f t="shared" si="457"/>
        <v>2.0923076923076924</v>
      </c>
      <c r="N2857" s="33">
        <f t="shared" si="458"/>
        <v>0.49171028971028974</v>
      </c>
      <c r="O2857" s="112">
        <f t="shared" si="460"/>
        <v>243.42093550014343</v>
      </c>
      <c r="P2857" s="33">
        <f t="shared" si="461"/>
        <v>389.35870883931051</v>
      </c>
      <c r="Q2857" s="117">
        <f>IF(INDEX($P$2:$P$4096,MATCH($B$7,$P$2:$P$4096,1)+ROWS(Q$2:$Q2857))&lt;=$B$8,INDEX($P$2:$P$4096,MATCH($B$7,$P$2:$P$4096,1)+ROWS(Q$2:$Q2857)),"")</f>
        <v>428.69866537904676</v>
      </c>
      <c r="R2857" s="118">
        <f t="shared" si="462"/>
        <v>3102</v>
      </c>
      <c r="S2857" s="51">
        <f t="shared" ca="1" si="463"/>
        <v>428.69866537904676</v>
      </c>
      <c r="T2857" s="52">
        <f t="shared" ca="1" si="464"/>
        <v>3102</v>
      </c>
      <c r="U2857" s="39" t="str">
        <f t="shared" ca="1" si="465"/>
        <v>429,</v>
      </c>
      <c r="V2857" s="39" t="str">
        <f t="shared" ca="1" si="466"/>
        <v>428.6987,</v>
      </c>
      <c r="W2857" s="53" t="str">
        <f t="shared" ca="1" si="459"/>
        <v>42870,</v>
      </c>
      <c r="X2857" s="90"/>
      <c r="Y2857" s="52"/>
      <c r="Z2857" s="52"/>
      <c r="AA2857" s="52"/>
      <c r="AB2857" s="52"/>
      <c r="AC2857" s="52"/>
      <c r="AD2857" s="52"/>
      <c r="AE2857" s="52"/>
      <c r="AF2857" s="52"/>
      <c r="AG2857" s="52"/>
      <c r="AH2857" s="52"/>
    </row>
    <row r="2858" spans="11:34" ht="15" thickBot="1" x14ac:dyDescent="0.3">
      <c r="K2858" s="109"/>
      <c r="L2858" s="116">
        <v>2857</v>
      </c>
      <c r="M2858" s="33">
        <f t="shared" si="457"/>
        <v>2.0930402930402932</v>
      </c>
      <c r="N2858" s="33">
        <f t="shared" si="458"/>
        <v>0.49182128982128986</v>
      </c>
      <c r="O2858" s="112">
        <f t="shared" si="460"/>
        <v>243.47588605014349</v>
      </c>
      <c r="P2858" s="33">
        <f t="shared" si="461"/>
        <v>389.51757914935109</v>
      </c>
      <c r="Q2858" s="117">
        <f>IF(INDEX($P$2:$P$4096,MATCH($B$7,$P$2:$P$4096,1)+ROWS(Q$2:$Q2858))&lt;=$B$8,INDEX($P$2:$P$4096,MATCH($B$7,$P$2:$P$4096,1)+ROWS(Q$2:$Q2858)),"")</f>
        <v>428.85965519377322</v>
      </c>
      <c r="R2858" s="118">
        <f t="shared" si="462"/>
        <v>3103</v>
      </c>
      <c r="S2858" s="51">
        <f t="shared" ca="1" si="463"/>
        <v>428.85965519377322</v>
      </c>
      <c r="T2858" s="52">
        <f t="shared" ca="1" si="464"/>
        <v>3103</v>
      </c>
      <c r="U2858" s="39" t="str">
        <f t="shared" ca="1" si="465"/>
        <v>429,</v>
      </c>
      <c r="V2858" s="39" t="str">
        <f t="shared" ca="1" si="466"/>
        <v>428.8597,</v>
      </c>
      <c r="W2858" s="53" t="str">
        <f t="shared" ca="1" si="459"/>
        <v>42886,</v>
      </c>
      <c r="X2858" s="90"/>
      <c r="Y2858" s="52"/>
      <c r="Z2858" s="52"/>
      <c r="AA2858" s="52"/>
      <c r="AB2858" s="52"/>
      <c r="AC2858" s="52"/>
      <c r="AD2858" s="52"/>
      <c r="AE2858" s="52"/>
      <c r="AF2858" s="52"/>
      <c r="AG2858" s="52"/>
      <c r="AH2858" s="52"/>
    </row>
    <row r="2859" spans="11:34" ht="15" thickBot="1" x14ac:dyDescent="0.3">
      <c r="K2859" s="109"/>
      <c r="L2859" s="116">
        <v>2858</v>
      </c>
      <c r="M2859" s="33">
        <f t="shared" si="457"/>
        <v>2.0937728937728939</v>
      </c>
      <c r="N2859" s="33">
        <f t="shared" si="458"/>
        <v>0.49193228993228999</v>
      </c>
      <c r="O2859" s="112">
        <f t="shared" si="460"/>
        <v>243.53083660014354</v>
      </c>
      <c r="P2859" s="33">
        <f t="shared" si="461"/>
        <v>389.67645790129376</v>
      </c>
      <c r="Q2859" s="117">
        <f>IF(INDEX($P$2:$P$4096,MATCH($B$7,$P$2:$P$4096,1)+ROWS(Q$2:$Q2859))&lt;=$B$8,INDEX($P$2:$P$4096,MATCH($B$7,$P$2:$P$4096,1)+ROWS(Q$2:$Q2859)),"")</f>
        <v>429.02065380324569</v>
      </c>
      <c r="R2859" s="118">
        <f t="shared" si="462"/>
        <v>3104</v>
      </c>
      <c r="S2859" s="51">
        <f t="shared" ca="1" si="463"/>
        <v>429.02065380324569</v>
      </c>
      <c r="T2859" s="52">
        <f t="shared" ca="1" si="464"/>
        <v>3104</v>
      </c>
      <c r="U2859" s="39" t="str">
        <f t="shared" ca="1" si="465"/>
        <v>429,</v>
      </c>
      <c r="V2859" s="39" t="str">
        <f t="shared" ca="1" si="466"/>
        <v>429.0207,</v>
      </c>
      <c r="W2859" s="53" t="str">
        <f t="shared" ca="1" si="459"/>
        <v>42902,</v>
      </c>
      <c r="X2859" s="90"/>
      <c r="Y2859" s="52"/>
      <c r="Z2859" s="52"/>
      <c r="AA2859" s="52"/>
      <c r="AB2859" s="52"/>
      <c r="AC2859" s="52"/>
      <c r="AD2859" s="52"/>
      <c r="AE2859" s="52"/>
      <c r="AF2859" s="52"/>
      <c r="AG2859" s="52"/>
      <c r="AH2859" s="52"/>
    </row>
    <row r="2860" spans="11:34" ht="15" thickBot="1" x14ac:dyDescent="0.3">
      <c r="K2860" s="109"/>
      <c r="L2860" s="116">
        <v>2859</v>
      </c>
      <c r="M2860" s="33">
        <f t="shared" si="457"/>
        <v>2.0945054945054946</v>
      </c>
      <c r="N2860" s="33">
        <f t="shared" si="458"/>
        <v>0.49204329004329006</v>
      </c>
      <c r="O2860" s="112">
        <f t="shared" si="460"/>
        <v>243.58578715014357</v>
      </c>
      <c r="P2860" s="33">
        <f t="shared" si="461"/>
        <v>389.83534509653197</v>
      </c>
      <c r="Q2860" s="117">
        <f>IF(INDEX($P$2:$P$4096,MATCH($B$7,$P$2:$P$4096,1)+ROWS(Q$2:$Q2860))&lt;=$B$8,INDEX($P$2:$P$4096,MATCH($B$7,$P$2:$P$4096,1)+ROWS(Q$2:$Q2860)),"")</f>
        <v>429.18166120893994</v>
      </c>
      <c r="R2860" s="118">
        <f t="shared" si="462"/>
        <v>3105</v>
      </c>
      <c r="S2860" s="51">
        <f t="shared" ca="1" si="463"/>
        <v>429.18166120893994</v>
      </c>
      <c r="T2860" s="52">
        <f t="shared" ca="1" si="464"/>
        <v>3105</v>
      </c>
      <c r="U2860" s="39" t="str">
        <f t="shared" ca="1" si="465"/>
        <v>429,</v>
      </c>
      <c r="V2860" s="39" t="str">
        <f t="shared" ca="1" si="466"/>
        <v>429.1817,</v>
      </c>
      <c r="W2860" s="53" t="str">
        <f t="shared" ca="1" si="459"/>
        <v>42918,</v>
      </c>
      <c r="X2860" s="90"/>
      <c r="Y2860" s="52"/>
      <c r="Z2860" s="52"/>
      <c r="AA2860" s="52"/>
      <c r="AB2860" s="52"/>
      <c r="AC2860" s="52"/>
      <c r="AD2860" s="52"/>
      <c r="AE2860" s="52"/>
      <c r="AF2860" s="52"/>
      <c r="AG2860" s="52"/>
      <c r="AH2860" s="52"/>
    </row>
    <row r="2861" spans="11:34" ht="15" thickBot="1" x14ac:dyDescent="0.3">
      <c r="K2861" s="109"/>
      <c r="L2861" s="116">
        <v>2860</v>
      </c>
      <c r="M2861" s="33">
        <f t="shared" si="457"/>
        <v>2.0952380952380953</v>
      </c>
      <c r="N2861" s="33">
        <f t="shared" si="458"/>
        <v>0.49215429015429019</v>
      </c>
      <c r="O2861" s="112">
        <f t="shared" si="460"/>
        <v>243.64073770014363</v>
      </c>
      <c r="P2861" s="33">
        <f t="shared" si="461"/>
        <v>389.9942407364577</v>
      </c>
      <c r="Q2861" s="117">
        <f>IF(INDEX($P$2:$P$4096,MATCH($B$7,$P$2:$P$4096,1)+ROWS(Q$2:$Q2861))&lt;=$B$8,INDEX($P$2:$P$4096,MATCH($B$7,$P$2:$P$4096,1)+ROWS(Q$2:$Q2861)),"")</f>
        <v>429.34267741233413</v>
      </c>
      <c r="R2861" s="118">
        <f t="shared" si="462"/>
        <v>3106</v>
      </c>
      <c r="S2861" s="51">
        <f t="shared" ca="1" si="463"/>
        <v>429.34267741233413</v>
      </c>
      <c r="T2861" s="52">
        <f t="shared" ca="1" si="464"/>
        <v>3106</v>
      </c>
      <c r="U2861" s="39" t="str">
        <f t="shared" ca="1" si="465"/>
        <v>429,</v>
      </c>
      <c r="V2861" s="39" t="str">
        <f t="shared" ca="1" si="466"/>
        <v>429.3427,</v>
      </c>
      <c r="W2861" s="53" t="str">
        <f t="shared" ca="1" si="459"/>
        <v>42934,</v>
      </c>
      <c r="X2861" s="90"/>
      <c r="Y2861" s="52"/>
      <c r="Z2861" s="52"/>
      <c r="AA2861" s="52"/>
      <c r="AB2861" s="52"/>
      <c r="AC2861" s="52"/>
      <c r="AD2861" s="52"/>
      <c r="AE2861" s="52"/>
      <c r="AF2861" s="52"/>
      <c r="AG2861" s="52"/>
      <c r="AH2861" s="52"/>
    </row>
    <row r="2862" spans="11:34" ht="15" thickBot="1" x14ac:dyDescent="0.3">
      <c r="K2862" s="109"/>
      <c r="L2862" s="116">
        <v>2861</v>
      </c>
      <c r="M2862" s="33">
        <f t="shared" si="457"/>
        <v>2.0959706959706961</v>
      </c>
      <c r="N2862" s="33">
        <f t="shared" si="458"/>
        <v>0.49226529026529031</v>
      </c>
      <c r="O2862" s="112">
        <f t="shared" si="460"/>
        <v>243.69568825014372</v>
      </c>
      <c r="P2862" s="33">
        <f t="shared" si="461"/>
        <v>390.15314482246509</v>
      </c>
      <c r="Q2862" s="117">
        <f>IF(INDEX($P$2:$P$4096,MATCH($B$7,$P$2:$P$4096,1)+ROWS(Q$2:$Q2862))&lt;=$B$8,INDEX($P$2:$P$4096,MATCH($B$7,$P$2:$P$4096,1)+ROWS(Q$2:$Q2862)),"")</f>
        <v>429.50370241490594</v>
      </c>
      <c r="R2862" s="118">
        <f t="shared" si="462"/>
        <v>3107</v>
      </c>
      <c r="S2862" s="51">
        <f t="shared" ca="1" si="463"/>
        <v>429.50370241490594</v>
      </c>
      <c r="T2862" s="52">
        <f t="shared" ca="1" si="464"/>
        <v>3107</v>
      </c>
      <c r="U2862" s="39" t="str">
        <f t="shared" ca="1" si="465"/>
        <v>430,</v>
      </c>
      <c r="V2862" s="39" t="str">
        <f t="shared" ca="1" si="466"/>
        <v>429.5037,</v>
      </c>
      <c r="W2862" s="53" t="str">
        <f t="shared" ca="1" si="459"/>
        <v>42950,</v>
      </c>
      <c r="X2862" s="90"/>
      <c r="Y2862" s="52"/>
      <c r="Z2862" s="52"/>
      <c r="AA2862" s="52"/>
      <c r="AB2862" s="52"/>
      <c r="AC2862" s="52"/>
      <c r="AD2862" s="52"/>
      <c r="AE2862" s="52"/>
      <c r="AF2862" s="52"/>
      <c r="AG2862" s="52"/>
      <c r="AH2862" s="52"/>
    </row>
    <row r="2863" spans="11:34" ht="15" thickBot="1" x14ac:dyDescent="0.3">
      <c r="K2863" s="109"/>
      <c r="L2863" s="116">
        <v>2862</v>
      </c>
      <c r="M2863" s="33">
        <f t="shared" si="457"/>
        <v>2.0967032967032968</v>
      </c>
      <c r="N2863" s="33">
        <f t="shared" si="458"/>
        <v>0.49237629037629038</v>
      </c>
      <c r="O2863" s="112">
        <f t="shared" si="460"/>
        <v>243.75063880014375</v>
      </c>
      <c r="P2863" s="33">
        <f t="shared" si="461"/>
        <v>390.31205735594682</v>
      </c>
      <c r="Q2863" s="117">
        <f>IF(INDEX($P$2:$P$4096,MATCH($B$7,$P$2:$P$4096,1)+ROWS(Q$2:$Q2863))&lt;=$B$8,INDEX($P$2:$P$4096,MATCH($B$7,$P$2:$P$4096,1)+ROWS(Q$2:$Q2863)),"")</f>
        <v>429.66473621813378</v>
      </c>
      <c r="R2863" s="118">
        <f t="shared" si="462"/>
        <v>3108</v>
      </c>
      <c r="S2863" s="51">
        <f t="shared" ca="1" si="463"/>
        <v>429.66473621813378</v>
      </c>
      <c r="T2863" s="52">
        <f t="shared" ca="1" si="464"/>
        <v>3108</v>
      </c>
      <c r="U2863" s="39" t="str">
        <f t="shared" ca="1" si="465"/>
        <v>430,</v>
      </c>
      <c r="V2863" s="39" t="str">
        <f t="shared" ca="1" si="466"/>
        <v>429.6647,</v>
      </c>
      <c r="W2863" s="53" t="str">
        <f t="shared" ca="1" si="459"/>
        <v>42966,</v>
      </c>
      <c r="X2863" s="90"/>
      <c r="Y2863" s="52"/>
      <c r="Z2863" s="52"/>
      <c r="AA2863" s="52"/>
      <c r="AB2863" s="52"/>
      <c r="AC2863" s="52"/>
      <c r="AD2863" s="52"/>
      <c r="AE2863" s="52"/>
      <c r="AF2863" s="52"/>
      <c r="AG2863" s="52"/>
      <c r="AH2863" s="52"/>
    </row>
    <row r="2864" spans="11:34" ht="15" thickBot="1" x14ac:dyDescent="0.3">
      <c r="K2864" s="109"/>
      <c r="L2864" s="116">
        <v>2863</v>
      </c>
      <c r="M2864" s="33">
        <f t="shared" si="457"/>
        <v>2.0974358974358975</v>
      </c>
      <c r="N2864" s="33">
        <f t="shared" si="458"/>
        <v>0.49248729048729051</v>
      </c>
      <c r="O2864" s="112">
        <f t="shared" si="460"/>
        <v>243.8055893501438</v>
      </c>
      <c r="P2864" s="33">
        <f t="shared" si="461"/>
        <v>390.4709783382969</v>
      </c>
      <c r="Q2864" s="117">
        <f>IF(INDEX($P$2:$P$4096,MATCH($B$7,$P$2:$P$4096,1)+ROWS(Q$2:$Q2864))&lt;=$B$8,INDEX($P$2:$P$4096,MATCH($B$7,$P$2:$P$4096,1)+ROWS(Q$2:$Q2864)),"")</f>
        <v>429.82577882349614</v>
      </c>
      <c r="R2864" s="118">
        <f t="shared" si="462"/>
        <v>3109</v>
      </c>
      <c r="S2864" s="51">
        <f t="shared" ca="1" si="463"/>
        <v>429.82577882349614</v>
      </c>
      <c r="T2864" s="52">
        <f t="shared" ca="1" si="464"/>
        <v>3109</v>
      </c>
      <c r="U2864" s="39" t="str">
        <f t="shared" ca="1" si="465"/>
        <v>430,</v>
      </c>
      <c r="V2864" s="39" t="str">
        <f t="shared" ca="1" si="466"/>
        <v>429.8258,</v>
      </c>
      <c r="W2864" s="53" t="str">
        <f t="shared" ca="1" si="459"/>
        <v>42983,</v>
      </c>
      <c r="X2864" s="90"/>
      <c r="Y2864" s="52"/>
      <c r="Z2864" s="52"/>
      <c r="AA2864" s="52"/>
      <c r="AB2864" s="52"/>
      <c r="AC2864" s="52"/>
      <c r="AD2864" s="52"/>
      <c r="AE2864" s="52"/>
      <c r="AF2864" s="52"/>
      <c r="AG2864" s="52"/>
      <c r="AH2864" s="52"/>
    </row>
    <row r="2865" spans="11:34" ht="15" thickBot="1" x14ac:dyDescent="0.3">
      <c r="K2865" s="109"/>
      <c r="L2865" s="116">
        <v>2864</v>
      </c>
      <c r="M2865" s="33">
        <f t="shared" si="457"/>
        <v>2.0981684981684983</v>
      </c>
      <c r="N2865" s="33">
        <f t="shared" si="458"/>
        <v>0.49259829059829063</v>
      </c>
      <c r="O2865" s="112">
        <f t="shared" si="460"/>
        <v>243.86053990014386</v>
      </c>
      <c r="P2865" s="33">
        <f t="shared" si="461"/>
        <v>390.62990777091039</v>
      </c>
      <c r="Q2865" s="117">
        <f>IF(INDEX($P$2:$P$4096,MATCH($B$7,$P$2:$P$4096,1)+ROWS(Q$2:$Q2865))&lt;=$B$8,INDEX($P$2:$P$4096,MATCH($B$7,$P$2:$P$4096,1)+ROWS(Q$2:$Q2865)),"")</f>
        <v>429.98683023247207</v>
      </c>
      <c r="R2865" s="118">
        <f t="shared" si="462"/>
        <v>3110</v>
      </c>
      <c r="S2865" s="51">
        <f t="shared" ca="1" si="463"/>
        <v>429.98683023247207</v>
      </c>
      <c r="T2865" s="52">
        <f t="shared" ca="1" si="464"/>
        <v>3110</v>
      </c>
      <c r="U2865" s="39" t="str">
        <f t="shared" ca="1" si="465"/>
        <v>430,</v>
      </c>
      <c r="V2865" s="39" t="str">
        <f t="shared" ca="1" si="466"/>
        <v>429.9868,</v>
      </c>
      <c r="W2865" s="53" t="str">
        <f t="shared" ca="1" si="459"/>
        <v>42999,</v>
      </c>
      <c r="X2865" s="90"/>
      <c r="Y2865" s="52"/>
      <c r="Z2865" s="52"/>
      <c r="AA2865" s="52"/>
      <c r="AB2865" s="52"/>
      <c r="AC2865" s="52"/>
      <c r="AD2865" s="52"/>
      <c r="AE2865" s="52"/>
      <c r="AF2865" s="52"/>
      <c r="AG2865" s="52"/>
      <c r="AH2865" s="52"/>
    </row>
    <row r="2866" spans="11:34" ht="15" thickBot="1" x14ac:dyDescent="0.3">
      <c r="K2866" s="109"/>
      <c r="L2866" s="116">
        <v>2865</v>
      </c>
      <c r="M2866" s="33">
        <f t="shared" si="457"/>
        <v>2.098901098901099</v>
      </c>
      <c r="N2866" s="33">
        <f t="shared" si="458"/>
        <v>0.49270929070929076</v>
      </c>
      <c r="O2866" s="112">
        <f t="shared" si="460"/>
        <v>243.91549045014392</v>
      </c>
      <c r="P2866" s="33">
        <f t="shared" si="461"/>
        <v>390.78884565518086</v>
      </c>
      <c r="Q2866" s="117">
        <f>IF(INDEX($P$2:$P$4096,MATCH($B$7,$P$2:$P$4096,1)+ROWS(Q$2:$Q2866))&lt;=$B$8,INDEX($P$2:$P$4096,MATCH($B$7,$P$2:$P$4096,1)+ROWS(Q$2:$Q2866)),"")</f>
        <v>430.14789044654032</v>
      </c>
      <c r="R2866" s="118">
        <f t="shared" si="462"/>
        <v>3111</v>
      </c>
      <c r="S2866" s="51">
        <f t="shared" ca="1" si="463"/>
        <v>430.14789044654032</v>
      </c>
      <c r="T2866" s="52">
        <f t="shared" ca="1" si="464"/>
        <v>3111</v>
      </c>
      <c r="U2866" s="39" t="str">
        <f t="shared" ca="1" si="465"/>
        <v>430,</v>
      </c>
      <c r="V2866" s="39" t="str">
        <f t="shared" ca="1" si="466"/>
        <v>430.1479,</v>
      </c>
      <c r="W2866" s="53" t="str">
        <f t="shared" ca="1" si="459"/>
        <v>43015,</v>
      </c>
      <c r="X2866" s="90"/>
      <c r="Y2866" s="52"/>
      <c r="Z2866" s="52"/>
      <c r="AA2866" s="52"/>
      <c r="AB2866" s="52"/>
      <c r="AC2866" s="52"/>
      <c r="AD2866" s="52"/>
      <c r="AE2866" s="52"/>
      <c r="AF2866" s="52"/>
      <c r="AG2866" s="52"/>
      <c r="AH2866" s="52"/>
    </row>
    <row r="2867" spans="11:34" ht="15" thickBot="1" x14ac:dyDescent="0.3">
      <c r="K2867" s="109"/>
      <c r="L2867" s="116">
        <v>2866</v>
      </c>
      <c r="M2867" s="33">
        <f t="shared" si="457"/>
        <v>2.0996336996336997</v>
      </c>
      <c r="N2867" s="33">
        <f t="shared" si="458"/>
        <v>0.49282029082029083</v>
      </c>
      <c r="O2867" s="112">
        <f t="shared" si="460"/>
        <v>243.97044100014395</v>
      </c>
      <c r="P2867" s="33">
        <f t="shared" si="461"/>
        <v>390.94779199250371</v>
      </c>
      <c r="Q2867" s="117">
        <f>IF(INDEX($P$2:$P$4096,MATCH($B$7,$P$2:$P$4096,1)+ROWS(Q$2:$Q2867))&lt;=$B$8,INDEX($P$2:$P$4096,MATCH($B$7,$P$2:$P$4096,1)+ROWS(Q$2:$Q2867)),"")</f>
        <v>430.30895946718107</v>
      </c>
      <c r="R2867" s="118">
        <f t="shared" si="462"/>
        <v>3112</v>
      </c>
      <c r="S2867" s="51">
        <f t="shared" ca="1" si="463"/>
        <v>430.30895946718107</v>
      </c>
      <c r="T2867" s="52">
        <f t="shared" ca="1" si="464"/>
        <v>3112</v>
      </c>
      <c r="U2867" s="39" t="str">
        <f t="shared" ca="1" si="465"/>
        <v>430,</v>
      </c>
      <c r="V2867" s="39" t="str">
        <f t="shared" ca="1" si="466"/>
        <v>430.309,</v>
      </c>
      <c r="W2867" s="53" t="str">
        <f t="shared" ca="1" si="459"/>
        <v>43031,</v>
      </c>
      <c r="X2867" s="90"/>
      <c r="Y2867" s="52"/>
      <c r="Z2867" s="52"/>
      <c r="AA2867" s="52"/>
      <c r="AB2867" s="52"/>
      <c r="AC2867" s="52"/>
      <c r="AD2867" s="52"/>
      <c r="AE2867" s="52"/>
      <c r="AF2867" s="52"/>
      <c r="AG2867" s="52"/>
      <c r="AH2867" s="52"/>
    </row>
    <row r="2868" spans="11:34" ht="15" thickBot="1" x14ac:dyDescent="0.3">
      <c r="K2868" s="109"/>
      <c r="L2868" s="116">
        <v>2867</v>
      </c>
      <c r="M2868" s="33">
        <f t="shared" si="457"/>
        <v>2.1003663003663005</v>
      </c>
      <c r="N2868" s="33">
        <f t="shared" si="458"/>
        <v>0.49293129093129096</v>
      </c>
      <c r="O2868" s="112">
        <f t="shared" si="460"/>
        <v>244.02539155014404</v>
      </c>
      <c r="P2868" s="33">
        <f t="shared" si="461"/>
        <v>391.10674678427409</v>
      </c>
      <c r="Q2868" s="117">
        <f>IF(INDEX($P$2:$P$4096,MATCH($B$7,$P$2:$P$4096,1)+ROWS(Q$2:$Q2868))&lt;=$B$8,INDEX($P$2:$P$4096,MATCH($B$7,$P$2:$P$4096,1)+ROWS(Q$2:$Q2868)),"")</f>
        <v>430.47003729587408</v>
      </c>
      <c r="R2868" s="118">
        <f t="shared" si="462"/>
        <v>3113</v>
      </c>
      <c r="S2868" s="51">
        <f t="shared" ca="1" si="463"/>
        <v>430.47003729587408</v>
      </c>
      <c r="T2868" s="52">
        <f t="shared" ca="1" si="464"/>
        <v>3113</v>
      </c>
      <c r="U2868" s="39" t="str">
        <f t="shared" ca="1" si="465"/>
        <v>430,</v>
      </c>
      <c r="V2868" s="39" t="str">
        <f t="shared" ca="1" si="466"/>
        <v>430.47,</v>
      </c>
      <c r="W2868" s="53" t="str">
        <f t="shared" ca="1" si="459"/>
        <v>43047,</v>
      </c>
      <c r="X2868" s="90"/>
      <c r="Y2868" s="52"/>
      <c r="Z2868" s="52"/>
      <c r="AA2868" s="52"/>
      <c r="AB2868" s="52"/>
      <c r="AC2868" s="52"/>
      <c r="AD2868" s="52"/>
      <c r="AE2868" s="52"/>
      <c r="AF2868" s="52"/>
      <c r="AG2868" s="52"/>
      <c r="AH2868" s="52"/>
    </row>
    <row r="2869" spans="11:34" ht="15" thickBot="1" x14ac:dyDescent="0.3">
      <c r="K2869" s="109"/>
      <c r="L2869" s="116">
        <v>2868</v>
      </c>
      <c r="M2869" s="33">
        <f t="shared" si="457"/>
        <v>2.1010989010989012</v>
      </c>
      <c r="N2869" s="33">
        <f t="shared" si="458"/>
        <v>0.49304229104229108</v>
      </c>
      <c r="O2869" s="112">
        <f t="shared" si="460"/>
        <v>244.08034210014409</v>
      </c>
      <c r="P2869" s="33">
        <f t="shared" si="461"/>
        <v>391.26571003188764</v>
      </c>
      <c r="Q2869" s="117">
        <f>IF(INDEX($P$2:$P$4096,MATCH($B$7,$P$2:$P$4096,1)+ROWS(Q$2:$Q2869))&lt;=$B$8,INDEX($P$2:$P$4096,MATCH($B$7,$P$2:$P$4096,1)+ROWS(Q$2:$Q2869)),"")</f>
        <v>430.63112393409966</v>
      </c>
      <c r="R2869" s="118">
        <f t="shared" si="462"/>
        <v>3114</v>
      </c>
      <c r="S2869" s="51">
        <f t="shared" ca="1" si="463"/>
        <v>430.63112393409966</v>
      </c>
      <c r="T2869" s="52">
        <f t="shared" ca="1" si="464"/>
        <v>3114</v>
      </c>
      <c r="U2869" s="39" t="str">
        <f t="shared" ca="1" si="465"/>
        <v>431,</v>
      </c>
      <c r="V2869" s="39" t="str">
        <f t="shared" ca="1" si="466"/>
        <v>430.6311,</v>
      </c>
      <c r="W2869" s="53" t="str">
        <f t="shared" ca="1" si="459"/>
        <v>43063,</v>
      </c>
      <c r="X2869" s="90"/>
      <c r="Y2869" s="52"/>
      <c r="Z2869" s="52"/>
      <c r="AA2869" s="52"/>
      <c r="AB2869" s="52"/>
      <c r="AC2869" s="52"/>
      <c r="AD2869" s="52"/>
      <c r="AE2869" s="52"/>
      <c r="AF2869" s="52"/>
      <c r="AG2869" s="52"/>
      <c r="AH2869" s="52"/>
    </row>
    <row r="2870" spans="11:34" ht="15" thickBot="1" x14ac:dyDescent="0.3">
      <c r="K2870" s="109"/>
      <c r="L2870" s="116">
        <v>2869</v>
      </c>
      <c r="M2870" s="33">
        <f t="shared" si="457"/>
        <v>2.1018315018315019</v>
      </c>
      <c r="N2870" s="33">
        <f t="shared" si="458"/>
        <v>0.49315329115329121</v>
      </c>
      <c r="O2870" s="112">
        <f t="shared" si="460"/>
        <v>244.13529265014415</v>
      </c>
      <c r="P2870" s="33">
        <f t="shared" si="461"/>
        <v>391.42468173673996</v>
      </c>
      <c r="Q2870" s="117">
        <f>IF(INDEX($P$2:$P$4096,MATCH($B$7,$P$2:$P$4096,1)+ROWS(Q$2:$Q2870))&lt;=$B$8,INDEX($P$2:$P$4096,MATCH($B$7,$P$2:$P$4096,1)+ROWS(Q$2:$Q2870)),"")</f>
        <v>430.79221938333859</v>
      </c>
      <c r="R2870" s="118">
        <f t="shared" si="462"/>
        <v>3115</v>
      </c>
      <c r="S2870" s="51">
        <f t="shared" ca="1" si="463"/>
        <v>430.79221938333859</v>
      </c>
      <c r="T2870" s="52">
        <f t="shared" ca="1" si="464"/>
        <v>3115</v>
      </c>
      <c r="U2870" s="39" t="str">
        <f t="shared" ca="1" si="465"/>
        <v>431,</v>
      </c>
      <c r="V2870" s="39" t="str">
        <f t="shared" ca="1" si="466"/>
        <v>430.7922,</v>
      </c>
      <c r="W2870" s="53" t="str">
        <f t="shared" ca="1" si="459"/>
        <v>43079,</v>
      </c>
      <c r="X2870" s="90"/>
      <c r="Y2870" s="52"/>
      <c r="Z2870" s="52"/>
      <c r="AA2870" s="52"/>
      <c r="AB2870" s="52"/>
      <c r="AC2870" s="52"/>
      <c r="AD2870" s="52"/>
      <c r="AE2870" s="52"/>
      <c r="AF2870" s="52"/>
      <c r="AG2870" s="52"/>
      <c r="AH2870" s="52"/>
    </row>
    <row r="2871" spans="11:34" ht="15" thickBot="1" x14ac:dyDescent="0.3">
      <c r="K2871" s="109"/>
      <c r="L2871" s="116">
        <v>2870</v>
      </c>
      <c r="M2871" s="33">
        <f t="shared" si="457"/>
        <v>2.1025641025641026</v>
      </c>
      <c r="N2871" s="33">
        <f t="shared" si="458"/>
        <v>0.49326429126429128</v>
      </c>
      <c r="O2871" s="112">
        <f t="shared" si="460"/>
        <v>244.19024320014418</v>
      </c>
      <c r="P2871" s="33">
        <f t="shared" si="461"/>
        <v>391.58366190022758</v>
      </c>
      <c r="Q2871" s="117">
        <f>IF(INDEX($P$2:$P$4096,MATCH($B$7,$P$2:$P$4096,1)+ROWS(Q$2:$Q2871))&lt;=$B$8,INDEX($P$2:$P$4096,MATCH($B$7,$P$2:$P$4096,1)+ROWS(Q$2:$Q2871)),"")</f>
        <v>430.95332364507198</v>
      </c>
      <c r="R2871" s="118">
        <f t="shared" si="462"/>
        <v>3116</v>
      </c>
      <c r="S2871" s="51">
        <f t="shared" ca="1" si="463"/>
        <v>430.95332364507198</v>
      </c>
      <c r="T2871" s="52">
        <f t="shared" ca="1" si="464"/>
        <v>3116</v>
      </c>
      <c r="U2871" s="39" t="str">
        <f t="shared" ca="1" si="465"/>
        <v>431,</v>
      </c>
      <c r="V2871" s="39" t="str">
        <f t="shared" ca="1" si="466"/>
        <v>430.9533,</v>
      </c>
      <c r="W2871" s="53" t="str">
        <f t="shared" ca="1" si="459"/>
        <v>43095,</v>
      </c>
      <c r="X2871" s="90"/>
      <c r="Y2871" s="52"/>
      <c r="Z2871" s="52"/>
      <c r="AA2871" s="52"/>
      <c r="AB2871" s="52"/>
      <c r="AC2871" s="52"/>
      <c r="AD2871" s="52"/>
      <c r="AE2871" s="52"/>
      <c r="AF2871" s="52"/>
      <c r="AG2871" s="52"/>
      <c r="AH2871" s="52"/>
    </row>
    <row r="2872" spans="11:34" ht="15" thickBot="1" x14ac:dyDescent="0.3">
      <c r="K2872" s="109"/>
      <c r="L2872" s="116">
        <v>2871</v>
      </c>
      <c r="M2872" s="33">
        <f t="shared" si="457"/>
        <v>2.1032967032967034</v>
      </c>
      <c r="N2872" s="33">
        <f t="shared" si="458"/>
        <v>0.4933752913752914</v>
      </c>
      <c r="O2872" s="112">
        <f t="shared" si="460"/>
        <v>244.24519375014424</v>
      </c>
      <c r="P2872" s="33">
        <f t="shared" si="461"/>
        <v>391.74265052374682</v>
      </c>
      <c r="Q2872" s="117">
        <f>IF(INDEX($P$2:$P$4096,MATCH($B$7,$P$2:$P$4096,1)+ROWS(Q$2:$Q2872))&lt;=$B$8,INDEX($P$2:$P$4096,MATCH($B$7,$P$2:$P$4096,1)+ROWS(Q$2:$Q2872)),"")</f>
        <v>431.11443672078104</v>
      </c>
      <c r="R2872" s="118">
        <f t="shared" si="462"/>
        <v>3117</v>
      </c>
      <c r="S2872" s="51">
        <f t="shared" ca="1" si="463"/>
        <v>431.11443672078104</v>
      </c>
      <c r="T2872" s="52">
        <f t="shared" ca="1" si="464"/>
        <v>3117</v>
      </c>
      <c r="U2872" s="39" t="str">
        <f t="shared" ca="1" si="465"/>
        <v>431,</v>
      </c>
      <c r="V2872" s="39" t="str">
        <f t="shared" ca="1" si="466"/>
        <v>431.1144,</v>
      </c>
      <c r="W2872" s="53" t="str">
        <f t="shared" ca="1" si="459"/>
        <v>43111,</v>
      </c>
      <c r="X2872" s="90"/>
      <c r="Y2872" s="52"/>
      <c r="Z2872" s="52"/>
      <c r="AA2872" s="52"/>
      <c r="AB2872" s="52"/>
      <c r="AC2872" s="52"/>
      <c r="AD2872" s="52"/>
      <c r="AE2872" s="52"/>
      <c r="AF2872" s="52"/>
      <c r="AG2872" s="52"/>
      <c r="AH2872" s="52"/>
    </row>
    <row r="2873" spans="11:34" ht="15" thickBot="1" x14ac:dyDescent="0.3">
      <c r="K2873" s="109"/>
      <c r="L2873" s="116">
        <v>2872</v>
      </c>
      <c r="M2873" s="33">
        <f t="shared" si="457"/>
        <v>2.1040293040293041</v>
      </c>
      <c r="N2873" s="33">
        <f t="shared" si="458"/>
        <v>0.49348629148629153</v>
      </c>
      <c r="O2873" s="112">
        <f t="shared" si="460"/>
        <v>244.3001443001443</v>
      </c>
      <c r="P2873" s="33">
        <f t="shared" si="461"/>
        <v>391.90164760869499</v>
      </c>
      <c r="Q2873" s="117">
        <f>IF(INDEX($P$2:$P$4096,MATCH($B$7,$P$2:$P$4096,1)+ROWS(Q$2:$Q2873))&lt;=$B$8,INDEX($P$2:$P$4096,MATCH($B$7,$P$2:$P$4096,1)+ROWS(Q$2:$Q2873)),"")</f>
        <v>431.27555861194725</v>
      </c>
      <c r="R2873" s="118">
        <f t="shared" si="462"/>
        <v>3118</v>
      </c>
      <c r="S2873" s="51">
        <f t="shared" ca="1" si="463"/>
        <v>431.27555861194725</v>
      </c>
      <c r="T2873" s="52">
        <f t="shared" ca="1" si="464"/>
        <v>3118</v>
      </c>
      <c r="U2873" s="39" t="str">
        <f t="shared" ca="1" si="465"/>
        <v>431,</v>
      </c>
      <c r="V2873" s="39" t="str">
        <f t="shared" ca="1" si="466"/>
        <v>431.2756,</v>
      </c>
      <c r="W2873" s="53" t="str">
        <f t="shared" ca="1" si="459"/>
        <v>43128,</v>
      </c>
      <c r="X2873" s="90"/>
      <c r="Y2873" s="52"/>
      <c r="Z2873" s="52"/>
      <c r="AA2873" s="52"/>
      <c r="AB2873" s="52"/>
      <c r="AC2873" s="52"/>
      <c r="AD2873" s="52"/>
      <c r="AE2873" s="52"/>
      <c r="AF2873" s="52"/>
      <c r="AG2873" s="52"/>
      <c r="AH2873" s="52"/>
    </row>
    <row r="2874" spans="11:34" ht="15" thickBot="1" x14ac:dyDescent="0.3">
      <c r="K2874" s="109"/>
      <c r="L2874" s="116">
        <v>2873</v>
      </c>
      <c r="M2874" s="33">
        <f t="shared" si="457"/>
        <v>2.1047619047619048</v>
      </c>
      <c r="N2874" s="33">
        <f t="shared" si="458"/>
        <v>0.4935972915972916</v>
      </c>
      <c r="O2874" s="112">
        <f t="shared" si="460"/>
        <v>244.35509485014435</v>
      </c>
      <c r="P2874" s="33">
        <f t="shared" si="461"/>
        <v>392.06065315646907</v>
      </c>
      <c r="Q2874" s="117">
        <f>IF(INDEX($P$2:$P$4096,MATCH($B$7,$P$2:$P$4096,1)+ROWS(Q$2:$Q2874))&lt;=$B$8,INDEX($P$2:$P$4096,MATCH($B$7,$P$2:$P$4096,1)+ROWS(Q$2:$Q2874)),"")</f>
        <v>431.4366893200534</v>
      </c>
      <c r="R2874" s="118">
        <f t="shared" si="462"/>
        <v>3119</v>
      </c>
      <c r="S2874" s="51">
        <f t="shared" ca="1" si="463"/>
        <v>431.4366893200534</v>
      </c>
      <c r="T2874" s="52">
        <f t="shared" ca="1" si="464"/>
        <v>3119</v>
      </c>
      <c r="U2874" s="39" t="str">
        <f t="shared" ca="1" si="465"/>
        <v>431,</v>
      </c>
      <c r="V2874" s="39" t="str">
        <f t="shared" ca="1" si="466"/>
        <v>431.4367,</v>
      </c>
      <c r="W2874" s="53" t="str">
        <f t="shared" ca="1" si="459"/>
        <v>43144,</v>
      </c>
      <c r="X2874" s="90"/>
      <c r="Y2874" s="52"/>
      <c r="Z2874" s="52"/>
      <c r="AA2874" s="52"/>
      <c r="AB2874" s="52"/>
      <c r="AC2874" s="52"/>
      <c r="AD2874" s="52"/>
      <c r="AE2874" s="52"/>
      <c r="AF2874" s="52"/>
      <c r="AG2874" s="52"/>
      <c r="AH2874" s="52"/>
    </row>
    <row r="2875" spans="11:34" ht="15" thickBot="1" x14ac:dyDescent="0.3">
      <c r="K2875" s="109"/>
      <c r="L2875" s="116">
        <v>2874</v>
      </c>
      <c r="M2875" s="33">
        <f t="shared" si="457"/>
        <v>2.1054945054945056</v>
      </c>
      <c r="N2875" s="33">
        <f t="shared" si="458"/>
        <v>0.49370829170829172</v>
      </c>
      <c r="O2875" s="112">
        <f t="shared" si="460"/>
        <v>244.41004540014441</v>
      </c>
      <c r="P2875" s="33">
        <f t="shared" si="461"/>
        <v>392.21966716846651</v>
      </c>
      <c r="Q2875" s="117">
        <f>IF(INDEX($P$2:$P$4096,MATCH($B$7,$P$2:$P$4096,1)+ROWS(Q$2:$Q2875))&lt;=$B$8,INDEX($P$2:$P$4096,MATCH($B$7,$P$2:$P$4096,1)+ROWS(Q$2:$Q2875)),"")</f>
        <v>431.59782884658154</v>
      </c>
      <c r="R2875" s="118">
        <f t="shared" si="462"/>
        <v>3120</v>
      </c>
      <c r="S2875" s="51">
        <f t="shared" ca="1" si="463"/>
        <v>431.59782884658154</v>
      </c>
      <c r="T2875" s="52">
        <f t="shared" ca="1" si="464"/>
        <v>3120</v>
      </c>
      <c r="U2875" s="39" t="str">
        <f t="shared" ca="1" si="465"/>
        <v>432,</v>
      </c>
      <c r="V2875" s="39" t="str">
        <f t="shared" ca="1" si="466"/>
        <v>431.5978,</v>
      </c>
      <c r="W2875" s="53" t="str">
        <f t="shared" ca="1" si="459"/>
        <v>43160,</v>
      </c>
      <c r="X2875" s="90"/>
      <c r="Y2875" s="52"/>
      <c r="Z2875" s="52"/>
      <c r="AA2875" s="52"/>
      <c r="AB2875" s="52"/>
      <c r="AC2875" s="52"/>
      <c r="AD2875" s="52"/>
      <c r="AE2875" s="52"/>
      <c r="AF2875" s="52"/>
      <c r="AG2875" s="52"/>
      <c r="AH2875" s="52"/>
    </row>
    <row r="2876" spans="11:34" ht="15" thickBot="1" x14ac:dyDescent="0.3">
      <c r="K2876" s="109"/>
      <c r="L2876" s="116">
        <v>2875</v>
      </c>
      <c r="M2876" s="33">
        <f t="shared" si="457"/>
        <v>2.1062271062271063</v>
      </c>
      <c r="N2876" s="33">
        <f t="shared" si="458"/>
        <v>0.49381929181929185</v>
      </c>
      <c r="O2876" s="112">
        <f t="shared" si="460"/>
        <v>244.46499595014447</v>
      </c>
      <c r="P2876" s="33">
        <f t="shared" si="461"/>
        <v>392.37868964608555</v>
      </c>
      <c r="Q2876" s="117">
        <f>IF(INDEX($P$2:$P$4096,MATCH($B$7,$P$2:$P$4096,1)+ROWS(Q$2:$Q2876))&lt;=$B$8,INDEX($P$2:$P$4096,MATCH($B$7,$P$2:$P$4096,1)+ROWS(Q$2:$Q2876)),"")</f>
        <v>431.75897719301457</v>
      </c>
      <c r="R2876" s="118">
        <f t="shared" si="462"/>
        <v>3121</v>
      </c>
      <c r="S2876" s="51">
        <f t="shared" ca="1" si="463"/>
        <v>431.75897719301457</v>
      </c>
      <c r="T2876" s="52">
        <f t="shared" ca="1" si="464"/>
        <v>3121</v>
      </c>
      <c r="U2876" s="39" t="str">
        <f t="shared" ca="1" si="465"/>
        <v>432,</v>
      </c>
      <c r="V2876" s="39" t="str">
        <f t="shared" ca="1" si="466"/>
        <v>431.759,</v>
      </c>
      <c r="W2876" s="53" t="str">
        <f t="shared" ca="1" si="459"/>
        <v>43176,</v>
      </c>
      <c r="X2876" s="90"/>
      <c r="Y2876" s="52"/>
      <c r="Z2876" s="52"/>
      <c r="AA2876" s="52"/>
      <c r="AB2876" s="52"/>
      <c r="AC2876" s="52"/>
      <c r="AD2876" s="52"/>
      <c r="AE2876" s="52"/>
      <c r="AF2876" s="52"/>
      <c r="AG2876" s="52"/>
      <c r="AH2876" s="52"/>
    </row>
    <row r="2877" spans="11:34" ht="15" thickBot="1" x14ac:dyDescent="0.3">
      <c r="K2877" s="109"/>
      <c r="L2877" s="116">
        <v>2876</v>
      </c>
      <c r="M2877" s="33">
        <f t="shared" si="457"/>
        <v>2.106959706959707</v>
      </c>
      <c r="N2877" s="33">
        <f t="shared" si="458"/>
        <v>0.49393029193029198</v>
      </c>
      <c r="O2877" s="112">
        <f t="shared" si="460"/>
        <v>244.51994650014453</v>
      </c>
      <c r="P2877" s="33">
        <f t="shared" si="461"/>
        <v>392.53772059072418</v>
      </c>
      <c r="Q2877" s="117">
        <f>IF(INDEX($P$2:$P$4096,MATCH($B$7,$P$2:$P$4096,1)+ROWS(Q$2:$Q2877))&lt;=$B$8,INDEX($P$2:$P$4096,MATCH($B$7,$P$2:$P$4096,1)+ROWS(Q$2:$Q2877)),"")</f>
        <v>431.92013436083556</v>
      </c>
      <c r="R2877" s="118">
        <f t="shared" si="462"/>
        <v>3122</v>
      </c>
      <c r="S2877" s="51">
        <f t="shared" ca="1" si="463"/>
        <v>431.92013436083556</v>
      </c>
      <c r="T2877" s="52">
        <f t="shared" ca="1" si="464"/>
        <v>3122</v>
      </c>
      <c r="U2877" s="39" t="str">
        <f t="shared" ca="1" si="465"/>
        <v>432,</v>
      </c>
      <c r="V2877" s="39" t="str">
        <f t="shared" ca="1" si="466"/>
        <v>431.9201,</v>
      </c>
      <c r="W2877" s="53" t="str">
        <f t="shared" ca="1" si="459"/>
        <v>43192,</v>
      </c>
      <c r="X2877" s="90"/>
      <c r="Y2877" s="52"/>
      <c r="Z2877" s="52"/>
      <c r="AA2877" s="52"/>
      <c r="AB2877" s="52"/>
      <c r="AC2877" s="52"/>
      <c r="AD2877" s="52"/>
      <c r="AE2877" s="52"/>
      <c r="AF2877" s="52"/>
      <c r="AG2877" s="52"/>
      <c r="AH2877" s="52"/>
    </row>
    <row r="2878" spans="11:34" ht="15" thickBot="1" x14ac:dyDescent="0.3">
      <c r="K2878" s="109"/>
      <c r="L2878" s="116">
        <v>2877</v>
      </c>
      <c r="M2878" s="33">
        <f t="shared" si="457"/>
        <v>2.1076923076923078</v>
      </c>
      <c r="N2878" s="33">
        <f t="shared" si="458"/>
        <v>0.49404129204129205</v>
      </c>
      <c r="O2878" s="112">
        <f t="shared" si="460"/>
        <v>244.57489705014456</v>
      </c>
      <c r="P2878" s="33">
        <f t="shared" si="461"/>
        <v>392.69676000378121</v>
      </c>
      <c r="Q2878" s="117">
        <f>IF(INDEX($P$2:$P$4096,MATCH($B$7,$P$2:$P$4096,1)+ROWS(Q$2:$Q2878))&lt;=$B$8,INDEX($P$2:$P$4096,MATCH($B$7,$P$2:$P$4096,1)+ROWS(Q$2:$Q2878)),"")</f>
        <v>432.08130035152823</v>
      </c>
      <c r="R2878" s="118">
        <f t="shared" si="462"/>
        <v>3123</v>
      </c>
      <c r="S2878" s="51">
        <f t="shared" ca="1" si="463"/>
        <v>432.08130035152823</v>
      </c>
      <c r="T2878" s="52">
        <f t="shared" ca="1" si="464"/>
        <v>3123</v>
      </c>
      <c r="U2878" s="39" t="str">
        <f t="shared" ca="1" si="465"/>
        <v>432,</v>
      </c>
      <c r="V2878" s="39" t="str">
        <f t="shared" ca="1" si="466"/>
        <v>432.0813,</v>
      </c>
      <c r="W2878" s="53" t="str">
        <f t="shared" ca="1" si="459"/>
        <v>43208,</v>
      </c>
      <c r="X2878" s="90"/>
      <c r="Y2878" s="52"/>
      <c r="Z2878" s="52"/>
      <c r="AA2878" s="52"/>
      <c r="AB2878" s="52"/>
      <c r="AC2878" s="52"/>
      <c r="AD2878" s="52"/>
      <c r="AE2878" s="52"/>
      <c r="AF2878" s="52"/>
      <c r="AG2878" s="52"/>
      <c r="AH2878" s="52"/>
    </row>
    <row r="2879" spans="11:34" ht="15" thickBot="1" x14ac:dyDescent="0.3">
      <c r="K2879" s="109"/>
      <c r="L2879" s="116">
        <v>2878</v>
      </c>
      <c r="M2879" s="33">
        <f t="shared" si="457"/>
        <v>2.1084249084249085</v>
      </c>
      <c r="N2879" s="33">
        <f t="shared" si="458"/>
        <v>0.49415229215229217</v>
      </c>
      <c r="O2879" s="112">
        <f t="shared" si="460"/>
        <v>244.62984760014461</v>
      </c>
      <c r="P2879" s="33">
        <f t="shared" si="461"/>
        <v>392.85580788665533</v>
      </c>
      <c r="Q2879" s="117">
        <f>IF(INDEX($P$2:$P$4096,MATCH($B$7,$P$2:$P$4096,1)+ROWS(Q$2:$Q2879))&lt;=$B$8,INDEX($P$2:$P$4096,MATCH($B$7,$P$2:$P$4096,1)+ROWS(Q$2:$Q2879)),"")</f>
        <v>432.24247516657641</v>
      </c>
      <c r="R2879" s="118">
        <f t="shared" si="462"/>
        <v>3124</v>
      </c>
      <c r="S2879" s="51">
        <f t="shared" ca="1" si="463"/>
        <v>432.24247516657641</v>
      </c>
      <c r="T2879" s="52">
        <f t="shared" ca="1" si="464"/>
        <v>3124</v>
      </c>
      <c r="U2879" s="39" t="str">
        <f t="shared" ca="1" si="465"/>
        <v>432,</v>
      </c>
      <c r="V2879" s="39" t="str">
        <f t="shared" ca="1" si="466"/>
        <v>432.2425,</v>
      </c>
      <c r="W2879" s="53" t="str">
        <f t="shared" ca="1" si="459"/>
        <v>43224,</v>
      </c>
      <c r="X2879" s="90"/>
      <c r="Y2879" s="52"/>
      <c r="Z2879" s="52"/>
      <c r="AA2879" s="52"/>
      <c r="AB2879" s="52"/>
      <c r="AC2879" s="52"/>
      <c r="AD2879" s="52"/>
      <c r="AE2879" s="52"/>
      <c r="AF2879" s="52"/>
      <c r="AG2879" s="52"/>
      <c r="AH2879" s="52"/>
    </row>
    <row r="2880" spans="11:34" ht="15" thickBot="1" x14ac:dyDescent="0.3">
      <c r="K2880" s="109"/>
      <c r="L2880" s="116">
        <v>2879</v>
      </c>
      <c r="M2880" s="33">
        <f t="shared" si="457"/>
        <v>2.1091575091575092</v>
      </c>
      <c r="N2880" s="33">
        <f t="shared" si="458"/>
        <v>0.4942632922632923</v>
      </c>
      <c r="O2880" s="112">
        <f t="shared" si="460"/>
        <v>244.6847981501447</v>
      </c>
      <c r="P2880" s="33">
        <f t="shared" si="461"/>
        <v>393.01486424074614</v>
      </c>
      <c r="Q2880" s="117">
        <f>IF(INDEX($P$2:$P$4096,MATCH($B$7,$P$2:$P$4096,1)+ROWS(Q$2:$Q2880))&lt;=$B$8,INDEX($P$2:$P$4096,MATCH($B$7,$P$2:$P$4096,1)+ROWS(Q$2:$Q2880)),"")</f>
        <v>432.40365880746384</v>
      </c>
      <c r="R2880" s="118">
        <f t="shared" si="462"/>
        <v>3125</v>
      </c>
      <c r="S2880" s="51">
        <f t="shared" ca="1" si="463"/>
        <v>432.40365880746384</v>
      </c>
      <c r="T2880" s="52">
        <f t="shared" ca="1" si="464"/>
        <v>3125</v>
      </c>
      <c r="U2880" s="39" t="str">
        <f t="shared" ca="1" si="465"/>
        <v>432,</v>
      </c>
      <c r="V2880" s="39" t="str">
        <f t="shared" ca="1" si="466"/>
        <v>432.4037,</v>
      </c>
      <c r="W2880" s="53" t="str">
        <f t="shared" ca="1" si="459"/>
        <v>43240,</v>
      </c>
      <c r="X2880" s="90"/>
      <c r="Y2880" s="52"/>
      <c r="Z2880" s="52"/>
      <c r="AA2880" s="52"/>
      <c r="AB2880" s="52"/>
      <c r="AC2880" s="52"/>
      <c r="AD2880" s="52"/>
      <c r="AE2880" s="52"/>
      <c r="AF2880" s="52"/>
      <c r="AG2880" s="52"/>
      <c r="AH2880" s="52"/>
    </row>
    <row r="2881" spans="11:34" ht="15" thickBot="1" x14ac:dyDescent="0.3">
      <c r="K2881" s="109"/>
      <c r="L2881" s="116">
        <v>2880</v>
      </c>
      <c r="M2881" s="33">
        <f t="shared" si="457"/>
        <v>2.1098901098901099</v>
      </c>
      <c r="N2881" s="33">
        <f t="shared" si="458"/>
        <v>0.49437429237429242</v>
      </c>
      <c r="O2881" s="112">
        <f t="shared" si="460"/>
        <v>244.73974870014476</v>
      </c>
      <c r="P2881" s="33">
        <f t="shared" si="461"/>
        <v>393.173929067453</v>
      </c>
      <c r="Q2881" s="117">
        <f>IF(INDEX($P$2:$P$4096,MATCH($B$7,$P$2:$P$4096,1)+ROWS(Q$2:$Q2881))&lt;=$B$8,INDEX($P$2:$P$4096,MATCH($B$7,$P$2:$P$4096,1)+ROWS(Q$2:$Q2881)),"")</f>
        <v>432.56485127567584</v>
      </c>
      <c r="R2881" s="118">
        <f t="shared" si="462"/>
        <v>3126</v>
      </c>
      <c r="S2881" s="51">
        <f t="shared" ca="1" si="463"/>
        <v>432.56485127567584</v>
      </c>
      <c r="T2881" s="52">
        <f t="shared" ca="1" si="464"/>
        <v>3126</v>
      </c>
      <c r="U2881" s="39" t="str">
        <f t="shared" ca="1" si="465"/>
        <v>433,</v>
      </c>
      <c r="V2881" s="39" t="str">
        <f t="shared" ca="1" si="466"/>
        <v>432.5649,</v>
      </c>
      <c r="W2881" s="53" t="str">
        <f t="shared" ca="1" si="459"/>
        <v>43256,</v>
      </c>
      <c r="X2881" s="90"/>
      <c r="Y2881" s="52"/>
      <c r="Z2881" s="52"/>
      <c r="AA2881" s="52"/>
      <c r="AB2881" s="52"/>
      <c r="AC2881" s="52"/>
      <c r="AD2881" s="52"/>
      <c r="AE2881" s="52"/>
      <c r="AF2881" s="52"/>
      <c r="AG2881" s="52"/>
      <c r="AH2881" s="52"/>
    </row>
    <row r="2882" spans="11:34" ht="15" thickBot="1" x14ac:dyDescent="0.3">
      <c r="K2882" s="109"/>
      <c r="L2882" s="116">
        <v>2881</v>
      </c>
      <c r="M2882" s="33">
        <f t="shared" ref="M2882:M2945" si="467">(L2882*$B$2)/($B$3-1)</f>
        <v>2.1106227106227107</v>
      </c>
      <c r="N2882" s="33">
        <f t="shared" ref="N2882:N2945" si="468">($M2882+$D$10)/$B$5</f>
        <v>0.49448529248529249</v>
      </c>
      <c r="O2882" s="112">
        <f t="shared" si="460"/>
        <v>244.79469925014479</v>
      </c>
      <c r="P2882" s="33">
        <f t="shared" si="461"/>
        <v>393.33300236817587</v>
      </c>
      <c r="Q2882" s="117">
        <f>IF(INDEX($P$2:$P$4096,MATCH($B$7,$P$2:$P$4096,1)+ROWS(Q$2:$Q2882))&lt;=$B$8,INDEX($P$2:$P$4096,MATCH($B$7,$P$2:$P$4096,1)+ROWS(Q$2:$Q2882)),"")</f>
        <v>432.72605257269669</v>
      </c>
      <c r="R2882" s="118">
        <f t="shared" si="462"/>
        <v>3127</v>
      </c>
      <c r="S2882" s="51">
        <f t="shared" ca="1" si="463"/>
        <v>432.72605257269669</v>
      </c>
      <c r="T2882" s="52">
        <f t="shared" ca="1" si="464"/>
        <v>3127</v>
      </c>
      <c r="U2882" s="39" t="str">
        <f t="shared" ca="1" si="465"/>
        <v>433,</v>
      </c>
      <c r="V2882" s="39" t="str">
        <f t="shared" ca="1" si="466"/>
        <v>432.7261,</v>
      </c>
      <c r="W2882" s="53" t="str">
        <f t="shared" ref="W2882:W2945" ca="1" si="469">ROUND(S2882*$B$10,0)&amp;","</f>
        <v>43273,</v>
      </c>
      <c r="X2882" s="90"/>
      <c r="Y2882" s="52"/>
      <c r="Z2882" s="52"/>
      <c r="AA2882" s="52"/>
      <c r="AB2882" s="52"/>
      <c r="AC2882" s="52"/>
      <c r="AD2882" s="52"/>
      <c r="AE2882" s="52"/>
      <c r="AF2882" s="52"/>
      <c r="AG2882" s="52"/>
      <c r="AH2882" s="52"/>
    </row>
    <row r="2883" spans="11:34" ht="15" thickBot="1" x14ac:dyDescent="0.3">
      <c r="K2883" s="109"/>
      <c r="L2883" s="116">
        <v>2882</v>
      </c>
      <c r="M2883" s="33">
        <f t="shared" si="467"/>
        <v>2.1113553113553114</v>
      </c>
      <c r="N2883" s="33">
        <f t="shared" si="468"/>
        <v>0.49459629259629262</v>
      </c>
      <c r="O2883" s="112">
        <f t="shared" ref="O2883:O2946" si="470">$N2883/$B$4</f>
        <v>244.84964980014485</v>
      </c>
      <c r="P2883" s="33">
        <f t="shared" ref="P2883:P2946" si="471">-245.19+O2883*(2.5293+O2883*(-0.066046+O2883*(0.0040422+O2883*(-0.0000020697))))/(1+O2883*(-0.025422+O2883*(0.0016883+O2883*(-0.0000013601))))</f>
        <v>393.4920841443149</v>
      </c>
      <c r="Q2883" s="117">
        <f>IF(INDEX($P$2:$P$4096,MATCH($B$7,$P$2:$P$4096,1)+ROWS(Q$2:$Q2883))&lt;=$B$8,INDEX($P$2:$P$4096,MATCH($B$7,$P$2:$P$4096,1)+ROWS(Q$2:$Q2883)),"")</f>
        <v>432.88726270001251</v>
      </c>
      <c r="R2883" s="118">
        <f t="shared" ref="R2883:R2946" si="472">INDEX($L$2:$L$4096,MATCH($Q2883,$P$2:$P$4096,0))</f>
        <v>3128</v>
      </c>
      <c r="S2883" s="51">
        <f t="shared" ref="S2883:S2946" ca="1" si="473">INDIRECT("Q"&amp;((ROW($Q2883)-2)*$B$9)+2,TRUE)</f>
        <v>432.88726270001251</v>
      </c>
      <c r="T2883" s="52">
        <f t="shared" ref="T2883:T2946" ca="1" si="474">INDEX($L$2:$L$4096,MATCH($S2883,$P$2:$P$4096,0))</f>
        <v>3128</v>
      </c>
      <c r="U2883" s="39" t="str">
        <f t="shared" ref="U2883:U2946" ca="1" si="475">ROUND(S2883,0)&amp;","</f>
        <v>433,</v>
      </c>
      <c r="V2883" s="39" t="str">
        <f t="shared" ref="V2883:V2946" ca="1" si="476">ROUND(S2883,4)&amp;","</f>
        <v>432.8873,</v>
      </c>
      <c r="W2883" s="53" t="str">
        <f t="shared" ca="1" si="469"/>
        <v>43289,</v>
      </c>
      <c r="X2883" s="90"/>
      <c r="Y2883" s="52"/>
      <c r="Z2883" s="52"/>
      <c r="AA2883" s="52"/>
      <c r="AB2883" s="52"/>
      <c r="AC2883" s="52"/>
      <c r="AD2883" s="52"/>
      <c r="AE2883" s="52"/>
      <c r="AF2883" s="52"/>
      <c r="AG2883" s="52"/>
      <c r="AH2883" s="52"/>
    </row>
    <row r="2884" spans="11:34" ht="15" thickBot="1" x14ac:dyDescent="0.3">
      <c r="K2884" s="109"/>
      <c r="L2884" s="116">
        <v>2883</v>
      </c>
      <c r="M2884" s="33">
        <f t="shared" si="467"/>
        <v>2.1120879120879121</v>
      </c>
      <c r="N2884" s="33">
        <f t="shared" si="468"/>
        <v>0.49470729270729275</v>
      </c>
      <c r="O2884" s="112">
        <f t="shared" si="470"/>
        <v>244.9046003501449</v>
      </c>
      <c r="P2884" s="33">
        <f t="shared" si="471"/>
        <v>393.65117439727118</v>
      </c>
      <c r="Q2884" s="117">
        <f>IF(INDEX($P$2:$P$4096,MATCH($B$7,$P$2:$P$4096,1)+ROWS(Q$2:$Q2884))&lt;=$B$8,INDEX($P$2:$P$4096,MATCH($B$7,$P$2:$P$4096,1)+ROWS(Q$2:$Q2884)),"")</f>
        <v>433.04848165910806</v>
      </c>
      <c r="R2884" s="118">
        <f t="shared" si="472"/>
        <v>3129</v>
      </c>
      <c r="S2884" s="51">
        <f t="shared" ca="1" si="473"/>
        <v>433.04848165910806</v>
      </c>
      <c r="T2884" s="52">
        <f t="shared" ca="1" si="474"/>
        <v>3129</v>
      </c>
      <c r="U2884" s="39" t="str">
        <f t="shared" ca="1" si="475"/>
        <v>433,</v>
      </c>
      <c r="V2884" s="39" t="str">
        <f t="shared" ca="1" si="476"/>
        <v>433.0485,</v>
      </c>
      <c r="W2884" s="53" t="str">
        <f t="shared" ca="1" si="469"/>
        <v>43305,</v>
      </c>
      <c r="X2884" s="90"/>
      <c r="Y2884" s="52"/>
      <c r="Z2884" s="52"/>
      <c r="AA2884" s="52"/>
      <c r="AB2884" s="52"/>
      <c r="AC2884" s="52"/>
      <c r="AD2884" s="52"/>
      <c r="AE2884" s="52"/>
      <c r="AF2884" s="52"/>
      <c r="AG2884" s="52"/>
      <c r="AH2884" s="52"/>
    </row>
    <row r="2885" spans="11:34" ht="15" thickBot="1" x14ac:dyDescent="0.3">
      <c r="K2885" s="109"/>
      <c r="L2885" s="116">
        <v>2884</v>
      </c>
      <c r="M2885" s="33">
        <f t="shared" si="467"/>
        <v>2.1128205128205129</v>
      </c>
      <c r="N2885" s="33">
        <f t="shared" si="468"/>
        <v>0.49481829281829282</v>
      </c>
      <c r="O2885" s="112">
        <f t="shared" si="470"/>
        <v>244.95955090014493</v>
      </c>
      <c r="P2885" s="33">
        <f t="shared" si="471"/>
        <v>393.81027312844498</v>
      </c>
      <c r="Q2885" s="117">
        <f>IF(INDEX($P$2:$P$4096,MATCH($B$7,$P$2:$P$4096,1)+ROWS(Q$2:$Q2885))&lt;=$B$8,INDEX($P$2:$P$4096,MATCH($B$7,$P$2:$P$4096,1)+ROWS(Q$2:$Q2885)),"")</f>
        <v>433.20970945146979</v>
      </c>
      <c r="R2885" s="118">
        <f t="shared" si="472"/>
        <v>3130</v>
      </c>
      <c r="S2885" s="51">
        <f t="shared" ca="1" si="473"/>
        <v>433.20970945146979</v>
      </c>
      <c r="T2885" s="52">
        <f t="shared" ca="1" si="474"/>
        <v>3130</v>
      </c>
      <c r="U2885" s="39" t="str">
        <f t="shared" ca="1" si="475"/>
        <v>433,</v>
      </c>
      <c r="V2885" s="39" t="str">
        <f t="shared" ca="1" si="476"/>
        <v>433.2097,</v>
      </c>
      <c r="W2885" s="53" t="str">
        <f t="shared" ca="1" si="469"/>
        <v>43321,</v>
      </c>
      <c r="X2885" s="90"/>
      <c r="Y2885" s="52"/>
      <c r="Z2885" s="52"/>
      <c r="AA2885" s="52"/>
      <c r="AB2885" s="52"/>
      <c r="AC2885" s="52"/>
      <c r="AD2885" s="52"/>
      <c r="AE2885" s="52"/>
      <c r="AF2885" s="52"/>
      <c r="AG2885" s="52"/>
      <c r="AH2885" s="52"/>
    </row>
    <row r="2886" spans="11:34" ht="15" thickBot="1" x14ac:dyDescent="0.3">
      <c r="K2886" s="109"/>
      <c r="L2886" s="116">
        <v>2885</v>
      </c>
      <c r="M2886" s="33">
        <f t="shared" si="467"/>
        <v>2.1135531135531136</v>
      </c>
      <c r="N2886" s="33">
        <f t="shared" si="468"/>
        <v>0.49492929292929294</v>
      </c>
      <c r="O2886" s="112">
        <f t="shared" si="470"/>
        <v>245.01450145014502</v>
      </c>
      <c r="P2886" s="33">
        <f t="shared" si="471"/>
        <v>393.96938033923817</v>
      </c>
      <c r="Q2886" s="117">
        <f>IF(INDEX($P$2:$P$4096,MATCH($B$7,$P$2:$P$4096,1)+ROWS(Q$2:$Q2886))&lt;=$B$8,INDEX($P$2:$P$4096,MATCH($B$7,$P$2:$P$4096,1)+ROWS(Q$2:$Q2886)),"")</f>
        <v>433.37094607858415</v>
      </c>
      <c r="R2886" s="118">
        <f t="shared" si="472"/>
        <v>3131</v>
      </c>
      <c r="S2886" s="51">
        <f t="shared" ca="1" si="473"/>
        <v>433.37094607858415</v>
      </c>
      <c r="T2886" s="52">
        <f t="shared" ca="1" si="474"/>
        <v>3131</v>
      </c>
      <c r="U2886" s="39" t="str">
        <f t="shared" ca="1" si="475"/>
        <v>433,</v>
      </c>
      <c r="V2886" s="39" t="str">
        <f t="shared" ca="1" si="476"/>
        <v>433.3709,</v>
      </c>
      <c r="W2886" s="53" t="str">
        <f t="shared" ca="1" si="469"/>
        <v>43337,</v>
      </c>
      <c r="X2886" s="90"/>
      <c r="Y2886" s="52"/>
      <c r="Z2886" s="52"/>
      <c r="AA2886" s="52"/>
      <c r="AB2886" s="52"/>
      <c r="AC2886" s="52"/>
      <c r="AD2886" s="52"/>
      <c r="AE2886" s="52"/>
      <c r="AF2886" s="52"/>
      <c r="AG2886" s="52"/>
      <c r="AH2886" s="52"/>
    </row>
    <row r="2887" spans="11:34" ht="15" thickBot="1" x14ac:dyDescent="0.3">
      <c r="K2887" s="109"/>
      <c r="L2887" s="116">
        <v>2886</v>
      </c>
      <c r="M2887" s="33">
        <f t="shared" si="467"/>
        <v>2.1142857142857143</v>
      </c>
      <c r="N2887" s="33">
        <f t="shared" si="468"/>
        <v>0.49504029304029307</v>
      </c>
      <c r="O2887" s="112">
        <f t="shared" si="470"/>
        <v>245.06945200014508</v>
      </c>
      <c r="P2887" s="33">
        <f t="shared" si="471"/>
        <v>394.12849603105229</v>
      </c>
      <c r="Q2887" s="117">
        <f>IF(INDEX($P$2:$P$4096,MATCH($B$7,$P$2:$P$4096,1)+ROWS(Q$2:$Q2887))&lt;=$B$8,INDEX($P$2:$P$4096,MATCH($B$7,$P$2:$P$4096,1)+ROWS(Q$2:$Q2887)),"")</f>
        <v>433.53219154193727</v>
      </c>
      <c r="R2887" s="118">
        <f t="shared" si="472"/>
        <v>3132</v>
      </c>
      <c r="S2887" s="51">
        <f t="shared" ca="1" si="473"/>
        <v>433.53219154193727</v>
      </c>
      <c r="T2887" s="52">
        <f t="shared" ca="1" si="474"/>
        <v>3132</v>
      </c>
      <c r="U2887" s="39" t="str">
        <f t="shared" ca="1" si="475"/>
        <v>434,</v>
      </c>
      <c r="V2887" s="39" t="str">
        <f t="shared" ca="1" si="476"/>
        <v>433.5322,</v>
      </c>
      <c r="W2887" s="53" t="str">
        <f t="shared" ca="1" si="469"/>
        <v>43353,</v>
      </c>
      <c r="X2887" s="90"/>
      <c r="Y2887" s="52"/>
      <c r="Z2887" s="52"/>
      <c r="AA2887" s="52"/>
      <c r="AB2887" s="52"/>
      <c r="AC2887" s="52"/>
      <c r="AD2887" s="52"/>
      <c r="AE2887" s="52"/>
      <c r="AF2887" s="52"/>
      <c r="AG2887" s="52"/>
      <c r="AH2887" s="52"/>
    </row>
    <row r="2888" spans="11:34" ht="15" thickBot="1" x14ac:dyDescent="0.3">
      <c r="K2888" s="109"/>
      <c r="L2888" s="116">
        <v>2887</v>
      </c>
      <c r="M2888" s="33">
        <f t="shared" si="467"/>
        <v>2.1150183150183151</v>
      </c>
      <c r="N2888" s="33">
        <f t="shared" si="468"/>
        <v>0.49515129315129319</v>
      </c>
      <c r="O2888" s="112">
        <f t="shared" si="470"/>
        <v>245.12440255014513</v>
      </c>
      <c r="P2888" s="33">
        <f t="shared" si="471"/>
        <v>394.2876202052891</v>
      </c>
      <c r="Q2888" s="117">
        <f>IF(INDEX($P$2:$P$4096,MATCH($B$7,$P$2:$P$4096,1)+ROWS(Q$2:$Q2888))&lt;=$B$8,INDEX($P$2:$P$4096,MATCH($B$7,$P$2:$P$4096,1)+ROWS(Q$2:$Q2888)),"")</f>
        <v>433.69344584301706</v>
      </c>
      <c r="R2888" s="118">
        <f t="shared" si="472"/>
        <v>3133</v>
      </c>
      <c r="S2888" s="51">
        <f t="shared" ca="1" si="473"/>
        <v>433.69344584301706</v>
      </c>
      <c r="T2888" s="52">
        <f t="shared" ca="1" si="474"/>
        <v>3133</v>
      </c>
      <c r="U2888" s="39" t="str">
        <f t="shared" ca="1" si="475"/>
        <v>434,</v>
      </c>
      <c r="V2888" s="39" t="str">
        <f t="shared" ca="1" si="476"/>
        <v>433.6934,</v>
      </c>
      <c r="W2888" s="53" t="str">
        <f t="shared" ca="1" si="469"/>
        <v>43369,</v>
      </c>
      <c r="X2888" s="90"/>
      <c r="Y2888" s="52"/>
      <c r="Z2888" s="52"/>
      <c r="AA2888" s="52"/>
      <c r="AB2888" s="52"/>
      <c r="AC2888" s="52"/>
      <c r="AD2888" s="52"/>
      <c r="AE2888" s="52"/>
      <c r="AF2888" s="52"/>
      <c r="AG2888" s="52"/>
      <c r="AH2888" s="52"/>
    </row>
    <row r="2889" spans="11:34" ht="15" thickBot="1" x14ac:dyDescent="0.3">
      <c r="K2889" s="109"/>
      <c r="L2889" s="116">
        <v>2888</v>
      </c>
      <c r="M2889" s="33">
        <f t="shared" si="467"/>
        <v>2.1157509157509158</v>
      </c>
      <c r="N2889" s="33">
        <f t="shared" si="468"/>
        <v>0.49526229326229326</v>
      </c>
      <c r="O2889" s="112">
        <f t="shared" si="470"/>
        <v>245.17935310014516</v>
      </c>
      <c r="P2889" s="33">
        <f t="shared" si="471"/>
        <v>394.44675286335081</v>
      </c>
      <c r="Q2889" s="117">
        <f>IF(INDEX($P$2:$P$4096,MATCH($B$7,$P$2:$P$4096,1)+ROWS(Q$2:$Q2889))&lt;=$B$8,INDEX($P$2:$P$4096,MATCH($B$7,$P$2:$P$4096,1)+ROWS(Q$2:$Q2889)),"")</f>
        <v>433.85470898331067</v>
      </c>
      <c r="R2889" s="118">
        <f t="shared" si="472"/>
        <v>3134</v>
      </c>
      <c r="S2889" s="51">
        <f t="shared" ca="1" si="473"/>
        <v>433.85470898331067</v>
      </c>
      <c r="T2889" s="52">
        <f t="shared" ca="1" si="474"/>
        <v>3134</v>
      </c>
      <c r="U2889" s="39" t="str">
        <f t="shared" ca="1" si="475"/>
        <v>434,</v>
      </c>
      <c r="V2889" s="39" t="str">
        <f t="shared" ca="1" si="476"/>
        <v>433.8547,</v>
      </c>
      <c r="W2889" s="53" t="str">
        <f t="shared" ca="1" si="469"/>
        <v>43385,</v>
      </c>
      <c r="X2889" s="90"/>
      <c r="Y2889" s="52"/>
      <c r="Z2889" s="52"/>
      <c r="AA2889" s="52"/>
      <c r="AB2889" s="52"/>
      <c r="AC2889" s="52"/>
      <c r="AD2889" s="52"/>
      <c r="AE2889" s="52"/>
      <c r="AF2889" s="52"/>
      <c r="AG2889" s="52"/>
      <c r="AH2889" s="52"/>
    </row>
    <row r="2890" spans="11:34" ht="15" thickBot="1" x14ac:dyDescent="0.3">
      <c r="K2890" s="109"/>
      <c r="L2890" s="116">
        <v>2889</v>
      </c>
      <c r="M2890" s="33">
        <f t="shared" si="467"/>
        <v>2.1164835164835165</v>
      </c>
      <c r="N2890" s="33">
        <f t="shared" si="468"/>
        <v>0.49537329337329339</v>
      </c>
      <c r="O2890" s="112">
        <f t="shared" si="470"/>
        <v>245.23430365014522</v>
      </c>
      <c r="P2890" s="33">
        <f t="shared" si="471"/>
        <v>394.60589400664043</v>
      </c>
      <c r="Q2890" s="117">
        <f>IF(INDEX($P$2:$P$4096,MATCH($B$7,$P$2:$P$4096,1)+ROWS(Q$2:$Q2890))&lt;=$B$8,INDEX($P$2:$P$4096,MATCH($B$7,$P$2:$P$4096,1)+ROWS(Q$2:$Q2890)),"")</f>
        <v>434.01598096430536</v>
      </c>
      <c r="R2890" s="118">
        <f t="shared" si="472"/>
        <v>3135</v>
      </c>
      <c r="S2890" s="51">
        <f t="shared" ca="1" si="473"/>
        <v>434.01598096430536</v>
      </c>
      <c r="T2890" s="52">
        <f t="shared" ca="1" si="474"/>
        <v>3135</v>
      </c>
      <c r="U2890" s="39" t="str">
        <f t="shared" ca="1" si="475"/>
        <v>434,</v>
      </c>
      <c r="V2890" s="39" t="str">
        <f t="shared" ca="1" si="476"/>
        <v>434.016,</v>
      </c>
      <c r="W2890" s="53" t="str">
        <f t="shared" ca="1" si="469"/>
        <v>43402,</v>
      </c>
      <c r="X2890" s="90"/>
      <c r="Y2890" s="52"/>
      <c r="Z2890" s="52"/>
      <c r="AA2890" s="52"/>
      <c r="AB2890" s="52"/>
      <c r="AC2890" s="52"/>
      <c r="AD2890" s="52"/>
      <c r="AE2890" s="52"/>
      <c r="AF2890" s="52"/>
      <c r="AG2890" s="52"/>
      <c r="AH2890" s="52"/>
    </row>
    <row r="2891" spans="11:34" ht="15" thickBot="1" x14ac:dyDescent="0.3">
      <c r="K2891" s="109"/>
      <c r="L2891" s="116">
        <v>2890</v>
      </c>
      <c r="M2891" s="33">
        <f t="shared" si="467"/>
        <v>2.1172161172161172</v>
      </c>
      <c r="N2891" s="33">
        <f t="shared" si="468"/>
        <v>0.49548429348429351</v>
      </c>
      <c r="O2891" s="112">
        <f t="shared" si="470"/>
        <v>245.28925420014528</v>
      </c>
      <c r="P2891" s="33">
        <f t="shared" si="471"/>
        <v>394.76504363656062</v>
      </c>
      <c r="Q2891" s="117">
        <f>IF(INDEX($P$2:$P$4096,MATCH($B$7,$P$2:$P$4096,1)+ROWS(Q$2:$Q2891))&lt;=$B$8,INDEX($P$2:$P$4096,MATCH($B$7,$P$2:$P$4096,1)+ROWS(Q$2:$Q2891)),"")</f>
        <v>434.17726178748961</v>
      </c>
      <c r="R2891" s="118">
        <f t="shared" si="472"/>
        <v>3136</v>
      </c>
      <c r="S2891" s="51">
        <f t="shared" ca="1" si="473"/>
        <v>434.17726178748961</v>
      </c>
      <c r="T2891" s="52">
        <f t="shared" ca="1" si="474"/>
        <v>3136</v>
      </c>
      <c r="U2891" s="39" t="str">
        <f t="shared" ca="1" si="475"/>
        <v>434,</v>
      </c>
      <c r="V2891" s="39" t="str">
        <f t="shared" ca="1" si="476"/>
        <v>434.1773,</v>
      </c>
      <c r="W2891" s="53" t="str">
        <f t="shared" ca="1" si="469"/>
        <v>43418,</v>
      </c>
      <c r="X2891" s="90"/>
      <c r="Y2891" s="52"/>
      <c r="Z2891" s="52"/>
      <c r="AA2891" s="52"/>
      <c r="AB2891" s="52"/>
      <c r="AC2891" s="52"/>
      <c r="AD2891" s="52"/>
      <c r="AE2891" s="52"/>
      <c r="AF2891" s="52"/>
      <c r="AG2891" s="52"/>
      <c r="AH2891" s="52"/>
    </row>
    <row r="2892" spans="11:34" ht="15" thickBot="1" x14ac:dyDescent="0.3">
      <c r="K2892" s="109"/>
      <c r="L2892" s="116">
        <v>2891</v>
      </c>
      <c r="M2892" s="33">
        <f t="shared" si="467"/>
        <v>2.117948717948718</v>
      </c>
      <c r="N2892" s="33">
        <f t="shared" si="468"/>
        <v>0.49559529359529364</v>
      </c>
      <c r="O2892" s="112">
        <f t="shared" si="470"/>
        <v>245.34420475014537</v>
      </c>
      <c r="P2892" s="33">
        <f t="shared" si="471"/>
        <v>394.92420175451508</v>
      </c>
      <c r="Q2892" s="117">
        <f>IF(INDEX($P$2:$P$4096,MATCH($B$7,$P$2:$P$4096,1)+ROWS(Q$2:$Q2892))&lt;=$B$8,INDEX($P$2:$P$4096,MATCH($B$7,$P$2:$P$4096,1)+ROWS(Q$2:$Q2892)),"")</f>
        <v>434.33855145435194</v>
      </c>
      <c r="R2892" s="118">
        <f t="shared" si="472"/>
        <v>3137</v>
      </c>
      <c r="S2892" s="51">
        <f t="shared" ca="1" si="473"/>
        <v>434.33855145435194</v>
      </c>
      <c r="T2892" s="52">
        <f t="shared" ca="1" si="474"/>
        <v>3137</v>
      </c>
      <c r="U2892" s="39" t="str">
        <f t="shared" ca="1" si="475"/>
        <v>434,</v>
      </c>
      <c r="V2892" s="39" t="str">
        <f t="shared" ca="1" si="476"/>
        <v>434.3386,</v>
      </c>
      <c r="W2892" s="53" t="str">
        <f t="shared" ca="1" si="469"/>
        <v>43434,</v>
      </c>
      <c r="X2892" s="90"/>
      <c r="Y2892" s="52"/>
      <c r="Z2892" s="52"/>
      <c r="AA2892" s="52"/>
      <c r="AB2892" s="52"/>
      <c r="AC2892" s="52"/>
      <c r="AD2892" s="52"/>
      <c r="AE2892" s="52"/>
      <c r="AF2892" s="52"/>
      <c r="AG2892" s="52"/>
      <c r="AH2892" s="52"/>
    </row>
    <row r="2893" spans="11:34" ht="15" thickBot="1" x14ac:dyDescent="0.3">
      <c r="K2893" s="109"/>
      <c r="L2893" s="116">
        <v>2892</v>
      </c>
      <c r="M2893" s="33">
        <f t="shared" si="467"/>
        <v>2.1186813186813187</v>
      </c>
      <c r="N2893" s="33">
        <f t="shared" si="468"/>
        <v>0.49570629370629371</v>
      </c>
      <c r="O2893" s="112">
        <f t="shared" si="470"/>
        <v>245.3991553001454</v>
      </c>
      <c r="P2893" s="33">
        <f t="shared" si="471"/>
        <v>395.08336836190659</v>
      </c>
      <c r="Q2893" s="117">
        <f>IF(INDEX($P$2:$P$4096,MATCH($B$7,$P$2:$P$4096,1)+ROWS(Q$2:$Q2893))&lt;=$B$8,INDEX($P$2:$P$4096,MATCH($B$7,$P$2:$P$4096,1)+ROWS(Q$2:$Q2893)),"")</f>
        <v>434.49984996638165</v>
      </c>
      <c r="R2893" s="118">
        <f t="shared" si="472"/>
        <v>3138</v>
      </c>
      <c r="S2893" s="51">
        <f t="shared" ca="1" si="473"/>
        <v>434.49984996638165</v>
      </c>
      <c r="T2893" s="52">
        <f t="shared" ca="1" si="474"/>
        <v>3138</v>
      </c>
      <c r="U2893" s="39" t="str">
        <f t="shared" ca="1" si="475"/>
        <v>434,</v>
      </c>
      <c r="V2893" s="39" t="str">
        <f t="shared" ca="1" si="476"/>
        <v>434.4998,</v>
      </c>
      <c r="W2893" s="53" t="str">
        <f t="shared" ca="1" si="469"/>
        <v>43450,</v>
      </c>
      <c r="X2893" s="90"/>
      <c r="Y2893" s="52"/>
      <c r="Z2893" s="52"/>
      <c r="AA2893" s="52"/>
      <c r="AB2893" s="52"/>
      <c r="AC2893" s="52"/>
      <c r="AD2893" s="52"/>
      <c r="AE2893" s="52"/>
      <c r="AF2893" s="52"/>
      <c r="AG2893" s="52"/>
      <c r="AH2893" s="52"/>
    </row>
    <row r="2894" spans="11:34" ht="15" thickBot="1" x14ac:dyDescent="0.3">
      <c r="K2894" s="109"/>
      <c r="L2894" s="116">
        <v>2893</v>
      </c>
      <c r="M2894" s="33">
        <f t="shared" si="467"/>
        <v>2.1194139194139194</v>
      </c>
      <c r="N2894" s="33">
        <f t="shared" si="468"/>
        <v>0.49581729381729384</v>
      </c>
      <c r="O2894" s="112">
        <f t="shared" si="470"/>
        <v>245.45410585014545</v>
      </c>
      <c r="P2894" s="33">
        <f t="shared" si="471"/>
        <v>395.24254346014021</v>
      </c>
      <c r="Q2894" s="117">
        <f>IF(INDEX($P$2:$P$4096,MATCH($B$7,$P$2:$P$4096,1)+ROWS(Q$2:$Q2894))&lt;=$B$8,INDEX($P$2:$P$4096,MATCH($B$7,$P$2:$P$4096,1)+ROWS(Q$2:$Q2894)),"")</f>
        <v>434.66115732506711</v>
      </c>
      <c r="R2894" s="118">
        <f t="shared" si="472"/>
        <v>3139</v>
      </c>
      <c r="S2894" s="51">
        <f t="shared" ca="1" si="473"/>
        <v>434.66115732506711</v>
      </c>
      <c r="T2894" s="52">
        <f t="shared" ca="1" si="474"/>
        <v>3139</v>
      </c>
      <c r="U2894" s="39" t="str">
        <f t="shared" ca="1" si="475"/>
        <v>435,</v>
      </c>
      <c r="V2894" s="39" t="str">
        <f t="shared" ca="1" si="476"/>
        <v>434.6612,</v>
      </c>
      <c r="W2894" s="53" t="str">
        <f t="shared" ca="1" si="469"/>
        <v>43466,</v>
      </c>
      <c r="X2894" s="90"/>
      <c r="Y2894" s="52"/>
      <c r="Z2894" s="52"/>
      <c r="AA2894" s="52"/>
      <c r="AB2894" s="52"/>
      <c r="AC2894" s="52"/>
      <c r="AD2894" s="52"/>
      <c r="AE2894" s="52"/>
      <c r="AF2894" s="52"/>
      <c r="AG2894" s="52"/>
      <c r="AH2894" s="52"/>
    </row>
    <row r="2895" spans="11:34" ht="15" thickBot="1" x14ac:dyDescent="0.3">
      <c r="K2895" s="109"/>
      <c r="L2895" s="116">
        <v>2894</v>
      </c>
      <c r="M2895" s="33">
        <f t="shared" si="467"/>
        <v>2.1201465201465202</v>
      </c>
      <c r="N2895" s="33">
        <f t="shared" si="468"/>
        <v>0.49592829392829396</v>
      </c>
      <c r="O2895" s="112">
        <f t="shared" si="470"/>
        <v>245.50905640014551</v>
      </c>
      <c r="P2895" s="33">
        <f t="shared" si="471"/>
        <v>395.40172705061974</v>
      </c>
      <c r="Q2895" s="117">
        <f>IF(INDEX($P$2:$P$4096,MATCH($B$7,$P$2:$P$4096,1)+ROWS(Q$2:$Q2895))&lt;=$B$8,INDEX($P$2:$P$4096,MATCH($B$7,$P$2:$P$4096,1)+ROWS(Q$2:$Q2895)),"")</f>
        <v>434.8224735318982</v>
      </c>
      <c r="R2895" s="118">
        <f t="shared" si="472"/>
        <v>3140</v>
      </c>
      <c r="S2895" s="51">
        <f t="shared" ca="1" si="473"/>
        <v>434.8224735318982</v>
      </c>
      <c r="T2895" s="52">
        <f t="shared" ca="1" si="474"/>
        <v>3140</v>
      </c>
      <c r="U2895" s="39" t="str">
        <f t="shared" ca="1" si="475"/>
        <v>435,</v>
      </c>
      <c r="V2895" s="39" t="str">
        <f t="shared" ca="1" si="476"/>
        <v>434.8225,</v>
      </c>
      <c r="W2895" s="53" t="str">
        <f t="shared" ca="1" si="469"/>
        <v>43482,</v>
      </c>
      <c r="X2895" s="90"/>
      <c r="Y2895" s="52"/>
      <c r="Z2895" s="52"/>
      <c r="AA2895" s="52"/>
      <c r="AB2895" s="52"/>
      <c r="AC2895" s="52"/>
      <c r="AD2895" s="52"/>
      <c r="AE2895" s="52"/>
      <c r="AF2895" s="52"/>
      <c r="AG2895" s="52"/>
      <c r="AH2895" s="52"/>
    </row>
    <row r="2896" spans="11:34" ht="15" thickBot="1" x14ac:dyDescent="0.3">
      <c r="K2896" s="109"/>
      <c r="L2896" s="116">
        <v>2895</v>
      </c>
      <c r="M2896" s="33">
        <f t="shared" si="467"/>
        <v>2.1208791208791209</v>
      </c>
      <c r="N2896" s="33">
        <f t="shared" si="468"/>
        <v>0.49603929403929403</v>
      </c>
      <c r="O2896" s="112">
        <f t="shared" si="470"/>
        <v>245.56400695014554</v>
      </c>
      <c r="P2896" s="33">
        <f t="shared" si="471"/>
        <v>395.56091913474955</v>
      </c>
      <c r="Q2896" s="117">
        <f>IF(INDEX($P$2:$P$4096,MATCH($B$7,$P$2:$P$4096,1)+ROWS(Q$2:$Q2896))&lt;=$B$8,INDEX($P$2:$P$4096,MATCH($B$7,$P$2:$P$4096,1)+ROWS(Q$2:$Q2896)),"")</f>
        <v>434.98379858836512</v>
      </c>
      <c r="R2896" s="118">
        <f t="shared" si="472"/>
        <v>3141</v>
      </c>
      <c r="S2896" s="51">
        <f t="shared" ca="1" si="473"/>
        <v>434.98379858836512</v>
      </c>
      <c r="T2896" s="52">
        <f t="shared" ca="1" si="474"/>
        <v>3141</v>
      </c>
      <c r="U2896" s="39" t="str">
        <f t="shared" ca="1" si="475"/>
        <v>435,</v>
      </c>
      <c r="V2896" s="39" t="str">
        <f t="shared" ca="1" si="476"/>
        <v>434.9838,</v>
      </c>
      <c r="W2896" s="53" t="str">
        <f t="shared" ca="1" si="469"/>
        <v>43498,</v>
      </c>
      <c r="X2896" s="90"/>
      <c r="Y2896" s="52"/>
      <c r="Z2896" s="52"/>
      <c r="AA2896" s="52"/>
      <c r="AB2896" s="52"/>
      <c r="AC2896" s="52"/>
      <c r="AD2896" s="52"/>
      <c r="AE2896" s="52"/>
      <c r="AF2896" s="52"/>
      <c r="AG2896" s="52"/>
      <c r="AH2896" s="52"/>
    </row>
    <row r="2897" spans="11:34" ht="15" thickBot="1" x14ac:dyDescent="0.3">
      <c r="K2897" s="109"/>
      <c r="L2897" s="116">
        <v>2896</v>
      </c>
      <c r="M2897" s="33">
        <f t="shared" si="467"/>
        <v>2.1216117216117216</v>
      </c>
      <c r="N2897" s="33">
        <f t="shared" si="468"/>
        <v>0.49615029415029416</v>
      </c>
      <c r="O2897" s="112">
        <f t="shared" si="470"/>
        <v>245.6189575001456</v>
      </c>
      <c r="P2897" s="33">
        <f t="shared" si="471"/>
        <v>395.72011971393562</v>
      </c>
      <c r="Q2897" s="117">
        <f>IF(INDEX($P$2:$P$4096,MATCH($B$7,$P$2:$P$4096,1)+ROWS(Q$2:$Q2897))&lt;=$B$8,INDEX($P$2:$P$4096,MATCH($B$7,$P$2:$P$4096,1)+ROWS(Q$2:$Q2897)),"")</f>
        <v>435.14513249595751</v>
      </c>
      <c r="R2897" s="118">
        <f t="shared" si="472"/>
        <v>3142</v>
      </c>
      <c r="S2897" s="51">
        <f t="shared" ca="1" si="473"/>
        <v>435.14513249595751</v>
      </c>
      <c r="T2897" s="52">
        <f t="shared" ca="1" si="474"/>
        <v>3142</v>
      </c>
      <c r="U2897" s="39" t="str">
        <f t="shared" ca="1" si="475"/>
        <v>435,</v>
      </c>
      <c r="V2897" s="39" t="str">
        <f t="shared" ca="1" si="476"/>
        <v>435.1451,</v>
      </c>
      <c r="W2897" s="53" t="str">
        <f t="shared" ca="1" si="469"/>
        <v>43515,</v>
      </c>
      <c r="X2897" s="90"/>
      <c r="Y2897" s="52"/>
      <c r="Z2897" s="52"/>
      <c r="AA2897" s="52"/>
      <c r="AB2897" s="52"/>
      <c r="AC2897" s="52"/>
      <c r="AD2897" s="52"/>
      <c r="AE2897" s="52"/>
      <c r="AF2897" s="52"/>
      <c r="AG2897" s="52"/>
      <c r="AH2897" s="52"/>
    </row>
    <row r="2898" spans="11:34" ht="15" thickBot="1" x14ac:dyDescent="0.3">
      <c r="K2898" s="109"/>
      <c r="L2898" s="116">
        <v>2897</v>
      </c>
      <c r="M2898" s="33">
        <f t="shared" si="467"/>
        <v>2.1223443223443224</v>
      </c>
      <c r="N2898" s="33">
        <f t="shared" si="468"/>
        <v>0.49626129426129428</v>
      </c>
      <c r="O2898" s="112">
        <f t="shared" si="470"/>
        <v>245.67390805014568</v>
      </c>
      <c r="P2898" s="33">
        <f t="shared" si="471"/>
        <v>395.8793287895823</v>
      </c>
      <c r="Q2898" s="117">
        <f>IF(INDEX($P$2:$P$4096,MATCH($B$7,$P$2:$P$4096,1)+ROWS(Q$2:$Q2898))&lt;=$B$8,INDEX($P$2:$P$4096,MATCH($B$7,$P$2:$P$4096,1)+ROWS(Q$2:$Q2898)),"")</f>
        <v>435.30647525616683</v>
      </c>
      <c r="R2898" s="118">
        <f t="shared" si="472"/>
        <v>3143</v>
      </c>
      <c r="S2898" s="51">
        <f t="shared" ca="1" si="473"/>
        <v>435.30647525616683</v>
      </c>
      <c r="T2898" s="52">
        <f t="shared" ca="1" si="474"/>
        <v>3143</v>
      </c>
      <c r="U2898" s="39" t="str">
        <f t="shared" ca="1" si="475"/>
        <v>435,</v>
      </c>
      <c r="V2898" s="39" t="str">
        <f t="shared" ca="1" si="476"/>
        <v>435.3065,</v>
      </c>
      <c r="W2898" s="53" t="str">
        <f t="shared" ca="1" si="469"/>
        <v>43531,</v>
      </c>
      <c r="X2898" s="90"/>
      <c r="Y2898" s="52"/>
      <c r="Z2898" s="52"/>
      <c r="AA2898" s="52"/>
      <c r="AB2898" s="52"/>
      <c r="AC2898" s="52"/>
      <c r="AD2898" s="52"/>
      <c r="AE2898" s="52"/>
      <c r="AF2898" s="52"/>
      <c r="AG2898" s="52"/>
      <c r="AH2898" s="52"/>
    </row>
    <row r="2899" spans="11:34" ht="15" thickBot="1" x14ac:dyDescent="0.3">
      <c r="K2899" s="109"/>
      <c r="L2899" s="116">
        <v>2898</v>
      </c>
      <c r="M2899" s="33">
        <f t="shared" si="467"/>
        <v>2.1230769230769231</v>
      </c>
      <c r="N2899" s="33">
        <f t="shared" si="468"/>
        <v>0.49637229437229441</v>
      </c>
      <c r="O2899" s="112">
        <f t="shared" si="470"/>
        <v>245.72885860014574</v>
      </c>
      <c r="P2899" s="33">
        <f t="shared" si="471"/>
        <v>396.03854636309558</v>
      </c>
      <c r="Q2899" s="117">
        <f>IF(INDEX($P$2:$P$4096,MATCH($B$7,$P$2:$P$4096,1)+ROWS(Q$2:$Q2899))&lt;=$B$8,INDEX($P$2:$P$4096,MATCH($B$7,$P$2:$P$4096,1)+ROWS(Q$2:$Q2899)),"")</f>
        <v>435.46782687048318</v>
      </c>
      <c r="R2899" s="118">
        <f t="shared" si="472"/>
        <v>3144</v>
      </c>
      <c r="S2899" s="51">
        <f t="shared" ca="1" si="473"/>
        <v>435.46782687048318</v>
      </c>
      <c r="T2899" s="52">
        <f t="shared" ca="1" si="474"/>
        <v>3144</v>
      </c>
      <c r="U2899" s="39" t="str">
        <f t="shared" ca="1" si="475"/>
        <v>435,</v>
      </c>
      <c r="V2899" s="39" t="str">
        <f t="shared" ca="1" si="476"/>
        <v>435.4678,</v>
      </c>
      <c r="W2899" s="53" t="str">
        <f t="shared" ca="1" si="469"/>
        <v>43547,</v>
      </c>
      <c r="X2899" s="90"/>
      <c r="Y2899" s="52"/>
      <c r="Z2899" s="52"/>
      <c r="AA2899" s="52"/>
      <c r="AB2899" s="52"/>
      <c r="AC2899" s="52"/>
      <c r="AD2899" s="52"/>
      <c r="AE2899" s="52"/>
      <c r="AF2899" s="52"/>
      <c r="AG2899" s="52"/>
      <c r="AH2899" s="52"/>
    </row>
    <row r="2900" spans="11:34" ht="15" thickBot="1" x14ac:dyDescent="0.3">
      <c r="K2900" s="109"/>
      <c r="L2900" s="116">
        <v>2899</v>
      </c>
      <c r="M2900" s="33">
        <f t="shared" si="467"/>
        <v>2.1238095238095238</v>
      </c>
      <c r="N2900" s="33">
        <f t="shared" si="468"/>
        <v>0.49648329448329448</v>
      </c>
      <c r="O2900" s="112">
        <f t="shared" si="470"/>
        <v>245.78380915014577</v>
      </c>
      <c r="P2900" s="33">
        <f t="shared" si="471"/>
        <v>396.19777243588175</v>
      </c>
      <c r="Q2900" s="117">
        <f>IF(INDEX($P$2:$P$4096,MATCH($B$7,$P$2:$P$4096,1)+ROWS(Q$2:$Q2900))&lt;=$B$8,INDEX($P$2:$P$4096,MATCH($B$7,$P$2:$P$4096,1)+ROWS(Q$2:$Q2900)),"")</f>
        <v>435.62918734039891</v>
      </c>
      <c r="R2900" s="118">
        <f t="shared" si="472"/>
        <v>3145</v>
      </c>
      <c r="S2900" s="51">
        <f t="shared" ca="1" si="473"/>
        <v>435.62918734039891</v>
      </c>
      <c r="T2900" s="52">
        <f t="shared" ca="1" si="474"/>
        <v>3145</v>
      </c>
      <c r="U2900" s="39" t="str">
        <f t="shared" ca="1" si="475"/>
        <v>436,</v>
      </c>
      <c r="V2900" s="39" t="str">
        <f t="shared" ca="1" si="476"/>
        <v>435.6292,</v>
      </c>
      <c r="W2900" s="53" t="str">
        <f t="shared" ca="1" si="469"/>
        <v>43563,</v>
      </c>
      <c r="X2900" s="90"/>
      <c r="Y2900" s="52"/>
      <c r="Z2900" s="52"/>
      <c r="AA2900" s="52"/>
      <c r="AB2900" s="52"/>
      <c r="AC2900" s="52"/>
      <c r="AD2900" s="52"/>
      <c r="AE2900" s="52"/>
      <c r="AF2900" s="52"/>
      <c r="AG2900" s="52"/>
      <c r="AH2900" s="52"/>
    </row>
    <row r="2901" spans="11:34" ht="15" thickBot="1" x14ac:dyDescent="0.3">
      <c r="K2901" s="109"/>
      <c r="L2901" s="116">
        <v>2900</v>
      </c>
      <c r="M2901" s="33">
        <f t="shared" si="467"/>
        <v>2.1245421245421245</v>
      </c>
      <c r="N2901" s="33">
        <f t="shared" si="468"/>
        <v>0.49659429459429461</v>
      </c>
      <c r="O2901" s="112">
        <f t="shared" si="470"/>
        <v>245.83875970014583</v>
      </c>
      <c r="P2901" s="33">
        <f t="shared" si="471"/>
        <v>396.357007009347</v>
      </c>
      <c r="Q2901" s="117">
        <f>IF(INDEX($P$2:$P$4096,MATCH($B$7,$P$2:$P$4096,1)+ROWS(Q$2:$Q2901))&lt;=$B$8,INDEX($P$2:$P$4096,MATCH($B$7,$P$2:$P$4096,1)+ROWS(Q$2:$Q2901)),"")</f>
        <v>435.79055666740459</v>
      </c>
      <c r="R2901" s="118">
        <f t="shared" si="472"/>
        <v>3146</v>
      </c>
      <c r="S2901" s="51">
        <f t="shared" ca="1" si="473"/>
        <v>435.79055666740459</v>
      </c>
      <c r="T2901" s="52">
        <f t="shared" ca="1" si="474"/>
        <v>3146</v>
      </c>
      <c r="U2901" s="39" t="str">
        <f t="shared" ca="1" si="475"/>
        <v>436,</v>
      </c>
      <c r="V2901" s="39" t="str">
        <f t="shared" ca="1" si="476"/>
        <v>435.7906,</v>
      </c>
      <c r="W2901" s="53" t="str">
        <f t="shared" ca="1" si="469"/>
        <v>43579,</v>
      </c>
      <c r="X2901" s="90"/>
      <c r="Y2901" s="52"/>
      <c r="Z2901" s="52"/>
      <c r="AA2901" s="52"/>
      <c r="AB2901" s="52"/>
      <c r="AC2901" s="52"/>
      <c r="AD2901" s="52"/>
      <c r="AE2901" s="52"/>
      <c r="AF2901" s="52"/>
      <c r="AG2901" s="52"/>
      <c r="AH2901" s="52"/>
    </row>
    <row r="2902" spans="11:34" ht="15" thickBot="1" x14ac:dyDescent="0.3">
      <c r="K2902" s="109"/>
      <c r="L2902" s="116">
        <v>2901</v>
      </c>
      <c r="M2902" s="33">
        <f t="shared" si="467"/>
        <v>2.1252747252747253</v>
      </c>
      <c r="N2902" s="33">
        <f t="shared" si="468"/>
        <v>0.49670529470529473</v>
      </c>
      <c r="O2902" s="112">
        <f t="shared" si="470"/>
        <v>245.89371025014589</v>
      </c>
      <c r="P2902" s="33">
        <f t="shared" si="471"/>
        <v>396.51625008489765</v>
      </c>
      <c r="Q2902" s="117">
        <f>IF(INDEX($P$2:$P$4096,MATCH($B$7,$P$2:$P$4096,1)+ROWS(Q$2:$Q2902))&lt;=$B$8,INDEX($P$2:$P$4096,MATCH($B$7,$P$2:$P$4096,1)+ROWS(Q$2:$Q2902)),"")</f>
        <v>435.95193485299279</v>
      </c>
      <c r="R2902" s="118">
        <f t="shared" si="472"/>
        <v>3147</v>
      </c>
      <c r="S2902" s="51">
        <f t="shared" ca="1" si="473"/>
        <v>435.95193485299279</v>
      </c>
      <c r="T2902" s="52">
        <f t="shared" ca="1" si="474"/>
        <v>3147</v>
      </c>
      <c r="U2902" s="39" t="str">
        <f t="shared" ca="1" si="475"/>
        <v>436,</v>
      </c>
      <c r="V2902" s="39" t="str">
        <f t="shared" ca="1" si="476"/>
        <v>435.9519,</v>
      </c>
      <c r="W2902" s="53" t="str">
        <f t="shared" ca="1" si="469"/>
        <v>43595,</v>
      </c>
      <c r="X2902" s="90"/>
      <c r="Y2902" s="52"/>
      <c r="Z2902" s="52"/>
      <c r="AA2902" s="52"/>
      <c r="AB2902" s="52"/>
      <c r="AC2902" s="52"/>
      <c r="AD2902" s="52"/>
      <c r="AE2902" s="52"/>
      <c r="AF2902" s="52"/>
      <c r="AG2902" s="52"/>
      <c r="AH2902" s="52"/>
    </row>
    <row r="2903" spans="11:34" ht="15" thickBot="1" x14ac:dyDescent="0.3">
      <c r="K2903" s="109"/>
      <c r="L2903" s="116">
        <v>2902</v>
      </c>
      <c r="M2903" s="33">
        <f t="shared" si="467"/>
        <v>2.126007326007326</v>
      </c>
      <c r="N2903" s="33">
        <f t="shared" si="468"/>
        <v>0.49681629481629486</v>
      </c>
      <c r="O2903" s="112">
        <f t="shared" si="470"/>
        <v>245.94866080014594</v>
      </c>
      <c r="P2903" s="33">
        <f t="shared" si="471"/>
        <v>396.67550166394147</v>
      </c>
      <c r="Q2903" s="117">
        <f>IF(INDEX($P$2:$P$4096,MATCH($B$7,$P$2:$P$4096,1)+ROWS(Q$2:$Q2903))&lt;=$B$8,INDEX($P$2:$P$4096,MATCH($B$7,$P$2:$P$4096,1)+ROWS(Q$2:$Q2903)),"")</f>
        <v>436.11332189865635</v>
      </c>
      <c r="R2903" s="118">
        <f t="shared" si="472"/>
        <v>3148</v>
      </c>
      <c r="S2903" s="51">
        <f t="shared" ca="1" si="473"/>
        <v>436.11332189865635</v>
      </c>
      <c r="T2903" s="52">
        <f t="shared" ca="1" si="474"/>
        <v>3148</v>
      </c>
      <c r="U2903" s="39" t="str">
        <f t="shared" ca="1" si="475"/>
        <v>436,</v>
      </c>
      <c r="V2903" s="39" t="str">
        <f t="shared" ca="1" si="476"/>
        <v>436.1133,</v>
      </c>
      <c r="W2903" s="53" t="str">
        <f t="shared" ca="1" si="469"/>
        <v>43611,</v>
      </c>
      <c r="X2903" s="90"/>
      <c r="Y2903" s="52"/>
      <c r="Z2903" s="52"/>
      <c r="AA2903" s="52"/>
      <c r="AB2903" s="52"/>
      <c r="AC2903" s="52"/>
      <c r="AD2903" s="52"/>
      <c r="AE2903" s="52"/>
      <c r="AF2903" s="52"/>
      <c r="AG2903" s="52"/>
      <c r="AH2903" s="52"/>
    </row>
    <row r="2904" spans="11:34" ht="15" thickBot="1" x14ac:dyDescent="0.3">
      <c r="K2904" s="109"/>
      <c r="L2904" s="116">
        <v>2903</v>
      </c>
      <c r="M2904" s="33">
        <f t="shared" si="467"/>
        <v>2.1267399267399267</v>
      </c>
      <c r="N2904" s="33">
        <f t="shared" si="468"/>
        <v>0.49692729492729493</v>
      </c>
      <c r="O2904" s="112">
        <f t="shared" si="470"/>
        <v>246.003611350146</v>
      </c>
      <c r="P2904" s="33">
        <f t="shared" si="471"/>
        <v>396.83476174788501</v>
      </c>
      <c r="Q2904" s="117">
        <f>IF(INDEX($P$2:$P$4096,MATCH($B$7,$P$2:$P$4096,1)+ROWS(Q$2:$Q2904))&lt;=$B$8,INDEX($P$2:$P$4096,MATCH($B$7,$P$2:$P$4096,1)+ROWS(Q$2:$Q2904)),"")</f>
        <v>436.27471780588729</v>
      </c>
      <c r="R2904" s="118">
        <f t="shared" si="472"/>
        <v>3149</v>
      </c>
      <c r="S2904" s="51">
        <f t="shared" ca="1" si="473"/>
        <v>436.27471780588729</v>
      </c>
      <c r="T2904" s="52">
        <f t="shared" ca="1" si="474"/>
        <v>3149</v>
      </c>
      <c r="U2904" s="39" t="str">
        <f t="shared" ca="1" si="475"/>
        <v>436,</v>
      </c>
      <c r="V2904" s="39" t="str">
        <f t="shared" ca="1" si="476"/>
        <v>436.2747,</v>
      </c>
      <c r="W2904" s="53" t="str">
        <f t="shared" ca="1" si="469"/>
        <v>43627,</v>
      </c>
      <c r="X2904" s="90"/>
      <c r="Y2904" s="52"/>
      <c r="Z2904" s="52"/>
      <c r="AA2904" s="52"/>
      <c r="AB2904" s="52"/>
      <c r="AC2904" s="52"/>
      <c r="AD2904" s="52"/>
      <c r="AE2904" s="52"/>
      <c r="AF2904" s="52"/>
      <c r="AG2904" s="52"/>
      <c r="AH2904" s="52"/>
    </row>
    <row r="2905" spans="11:34" ht="15" thickBot="1" x14ac:dyDescent="0.3">
      <c r="K2905" s="109"/>
      <c r="L2905" s="116">
        <v>2904</v>
      </c>
      <c r="M2905" s="33">
        <f t="shared" si="467"/>
        <v>2.1274725274725275</v>
      </c>
      <c r="N2905" s="33">
        <f t="shared" si="468"/>
        <v>0.49703829503829505</v>
      </c>
      <c r="O2905" s="112">
        <f t="shared" si="470"/>
        <v>246.05856190014606</v>
      </c>
      <c r="P2905" s="33">
        <f t="shared" si="471"/>
        <v>396.9940303381365</v>
      </c>
      <c r="Q2905" s="117">
        <f>IF(INDEX($P$2:$P$4096,MATCH($B$7,$P$2:$P$4096,1)+ROWS(Q$2:$Q2905))&lt;=$B$8,INDEX($P$2:$P$4096,MATCH($B$7,$P$2:$P$4096,1)+ROWS(Q$2:$Q2905)),"")</f>
        <v>436.43612257617934</v>
      </c>
      <c r="R2905" s="118">
        <f t="shared" si="472"/>
        <v>3150</v>
      </c>
      <c r="S2905" s="51">
        <f t="shared" ca="1" si="473"/>
        <v>436.43612257617934</v>
      </c>
      <c r="T2905" s="52">
        <f t="shared" ca="1" si="474"/>
        <v>3150</v>
      </c>
      <c r="U2905" s="39" t="str">
        <f t="shared" ca="1" si="475"/>
        <v>436,</v>
      </c>
      <c r="V2905" s="39" t="str">
        <f t="shared" ca="1" si="476"/>
        <v>436.4361,</v>
      </c>
      <c r="W2905" s="53" t="str">
        <f t="shared" ca="1" si="469"/>
        <v>43644,</v>
      </c>
      <c r="X2905" s="90"/>
      <c r="Y2905" s="52"/>
      <c r="Z2905" s="52"/>
      <c r="AA2905" s="52"/>
      <c r="AB2905" s="52"/>
      <c r="AC2905" s="52"/>
      <c r="AD2905" s="52"/>
      <c r="AE2905" s="52"/>
      <c r="AF2905" s="52"/>
      <c r="AG2905" s="52"/>
      <c r="AH2905" s="52"/>
    </row>
    <row r="2906" spans="11:34" ht="15" thickBot="1" x14ac:dyDescent="0.3">
      <c r="K2906" s="109"/>
      <c r="L2906" s="116">
        <v>2905</v>
      </c>
      <c r="M2906" s="33">
        <f t="shared" si="467"/>
        <v>2.1282051282051282</v>
      </c>
      <c r="N2906" s="33">
        <f t="shared" si="468"/>
        <v>0.49714929514929518</v>
      </c>
      <c r="O2906" s="112">
        <f t="shared" si="470"/>
        <v>246.11351245014612</v>
      </c>
      <c r="P2906" s="33">
        <f t="shared" si="471"/>
        <v>397.15330743610394</v>
      </c>
      <c r="Q2906" s="117">
        <f>IF(INDEX($P$2:$P$4096,MATCH($B$7,$P$2:$P$4096,1)+ROWS(Q$2:$Q2906))&lt;=$B$8,INDEX($P$2:$P$4096,MATCH($B$7,$P$2:$P$4096,1)+ROWS(Q$2:$Q2906)),"")</f>
        <v>436.59753621102533</v>
      </c>
      <c r="R2906" s="118">
        <f t="shared" si="472"/>
        <v>3151</v>
      </c>
      <c r="S2906" s="51">
        <f t="shared" ca="1" si="473"/>
        <v>436.59753621102533</v>
      </c>
      <c r="T2906" s="52">
        <f t="shared" ca="1" si="474"/>
        <v>3151</v>
      </c>
      <c r="U2906" s="39" t="str">
        <f t="shared" ca="1" si="475"/>
        <v>437,</v>
      </c>
      <c r="V2906" s="39" t="str">
        <f t="shared" ca="1" si="476"/>
        <v>436.5975,</v>
      </c>
      <c r="W2906" s="53" t="str">
        <f t="shared" ca="1" si="469"/>
        <v>43660,</v>
      </c>
      <c r="X2906" s="90"/>
      <c r="Y2906" s="52"/>
      <c r="Z2906" s="52"/>
      <c r="AA2906" s="52"/>
      <c r="AB2906" s="52"/>
      <c r="AC2906" s="52"/>
      <c r="AD2906" s="52"/>
      <c r="AE2906" s="52"/>
      <c r="AF2906" s="52"/>
      <c r="AG2906" s="52"/>
      <c r="AH2906" s="52"/>
    </row>
    <row r="2907" spans="11:34" ht="15" thickBot="1" x14ac:dyDescent="0.3">
      <c r="K2907" s="109"/>
      <c r="L2907" s="116">
        <v>2906</v>
      </c>
      <c r="M2907" s="33">
        <f t="shared" si="467"/>
        <v>2.1289377289377289</v>
      </c>
      <c r="N2907" s="33">
        <f t="shared" si="468"/>
        <v>0.49726029526029525</v>
      </c>
      <c r="O2907" s="112">
        <f t="shared" si="470"/>
        <v>246.16846300014615</v>
      </c>
      <c r="P2907" s="33">
        <f t="shared" si="471"/>
        <v>397.31259304319525</v>
      </c>
      <c r="Q2907" s="117">
        <f>IF(INDEX($P$2:$P$4096,MATCH($B$7,$P$2:$P$4096,1)+ROWS(Q$2:$Q2907))&lt;=$B$8,INDEX($P$2:$P$4096,MATCH($B$7,$P$2:$P$4096,1)+ROWS(Q$2:$Q2907)),"")</f>
        <v>436.75895871191943</v>
      </c>
      <c r="R2907" s="118">
        <f t="shared" si="472"/>
        <v>3152</v>
      </c>
      <c r="S2907" s="51">
        <f t="shared" ca="1" si="473"/>
        <v>436.75895871191943</v>
      </c>
      <c r="T2907" s="52">
        <f t="shared" ca="1" si="474"/>
        <v>3152</v>
      </c>
      <c r="U2907" s="39" t="str">
        <f t="shared" ca="1" si="475"/>
        <v>437,</v>
      </c>
      <c r="V2907" s="39" t="str">
        <f t="shared" ca="1" si="476"/>
        <v>436.759,</v>
      </c>
      <c r="W2907" s="53" t="str">
        <f t="shared" ca="1" si="469"/>
        <v>43676,</v>
      </c>
      <c r="X2907" s="90"/>
      <c r="Y2907" s="52"/>
      <c r="Z2907" s="52"/>
      <c r="AA2907" s="52"/>
      <c r="AB2907" s="52"/>
      <c r="AC2907" s="52"/>
      <c r="AD2907" s="52"/>
      <c r="AE2907" s="52"/>
      <c r="AF2907" s="52"/>
      <c r="AG2907" s="52"/>
      <c r="AH2907" s="52"/>
    </row>
    <row r="2908" spans="11:34" ht="15" thickBot="1" x14ac:dyDescent="0.3">
      <c r="K2908" s="109"/>
      <c r="L2908" s="116">
        <v>2907</v>
      </c>
      <c r="M2908" s="33">
        <f t="shared" si="467"/>
        <v>2.1296703296703297</v>
      </c>
      <c r="N2908" s="33">
        <f t="shared" si="468"/>
        <v>0.49737129537129537</v>
      </c>
      <c r="O2908" s="112">
        <f t="shared" si="470"/>
        <v>246.2234135501462</v>
      </c>
      <c r="P2908" s="33">
        <f t="shared" si="471"/>
        <v>397.47188716082002</v>
      </c>
      <c r="Q2908" s="117">
        <f>IF(INDEX($P$2:$P$4096,MATCH($B$7,$P$2:$P$4096,1)+ROWS(Q$2:$Q2908))&lt;=$B$8,INDEX($P$2:$P$4096,MATCH($B$7,$P$2:$P$4096,1)+ROWS(Q$2:$Q2908)),"")</f>
        <v>436.9203900803563</v>
      </c>
      <c r="R2908" s="118">
        <f t="shared" si="472"/>
        <v>3153</v>
      </c>
      <c r="S2908" s="51">
        <f t="shared" ca="1" si="473"/>
        <v>436.9203900803563</v>
      </c>
      <c r="T2908" s="52">
        <f t="shared" ca="1" si="474"/>
        <v>3153</v>
      </c>
      <c r="U2908" s="39" t="str">
        <f t="shared" ca="1" si="475"/>
        <v>437,</v>
      </c>
      <c r="V2908" s="39" t="str">
        <f t="shared" ca="1" si="476"/>
        <v>436.9204,</v>
      </c>
      <c r="W2908" s="53" t="str">
        <f t="shared" ca="1" si="469"/>
        <v>43692,</v>
      </c>
      <c r="X2908" s="90"/>
      <c r="Y2908" s="52"/>
      <c r="Z2908" s="52"/>
      <c r="AA2908" s="52"/>
      <c r="AB2908" s="52"/>
      <c r="AC2908" s="52"/>
      <c r="AD2908" s="52"/>
      <c r="AE2908" s="52"/>
      <c r="AF2908" s="52"/>
      <c r="AG2908" s="52"/>
      <c r="AH2908" s="52"/>
    </row>
    <row r="2909" spans="11:34" ht="15" thickBot="1" x14ac:dyDescent="0.3">
      <c r="K2909" s="109"/>
      <c r="L2909" s="116">
        <v>2908</v>
      </c>
      <c r="M2909" s="33">
        <f t="shared" si="467"/>
        <v>2.1304029304029304</v>
      </c>
      <c r="N2909" s="33">
        <f t="shared" si="468"/>
        <v>0.4974822954822955</v>
      </c>
      <c r="O2909" s="112">
        <f t="shared" si="470"/>
        <v>246.27836410014626</v>
      </c>
      <c r="P2909" s="33">
        <f t="shared" si="471"/>
        <v>397.63118979038694</v>
      </c>
      <c r="Q2909" s="117">
        <f>IF(INDEX($P$2:$P$4096,MATCH($B$7,$P$2:$P$4096,1)+ROWS(Q$2:$Q2909))&lt;=$B$8,INDEX($P$2:$P$4096,MATCH($B$7,$P$2:$P$4096,1)+ROWS(Q$2:$Q2909)),"")</f>
        <v>437.08183031782977</v>
      </c>
      <c r="R2909" s="118">
        <f t="shared" si="472"/>
        <v>3154</v>
      </c>
      <c r="S2909" s="51">
        <f t="shared" ca="1" si="473"/>
        <v>437.08183031782977</v>
      </c>
      <c r="T2909" s="52">
        <f t="shared" ca="1" si="474"/>
        <v>3154</v>
      </c>
      <c r="U2909" s="39" t="str">
        <f t="shared" ca="1" si="475"/>
        <v>437,</v>
      </c>
      <c r="V2909" s="39" t="str">
        <f t="shared" ca="1" si="476"/>
        <v>437.0818,</v>
      </c>
      <c r="W2909" s="53" t="str">
        <f t="shared" ca="1" si="469"/>
        <v>43708,</v>
      </c>
      <c r="X2909" s="90"/>
      <c r="Y2909" s="52"/>
      <c r="Z2909" s="52"/>
      <c r="AA2909" s="52"/>
      <c r="AB2909" s="52"/>
      <c r="AC2909" s="52"/>
      <c r="AD2909" s="52"/>
      <c r="AE2909" s="52"/>
      <c r="AF2909" s="52"/>
      <c r="AG2909" s="52"/>
      <c r="AH2909" s="52"/>
    </row>
    <row r="2910" spans="11:34" ht="15" thickBot="1" x14ac:dyDescent="0.3">
      <c r="K2910" s="109"/>
      <c r="L2910" s="116">
        <v>2909</v>
      </c>
      <c r="M2910" s="33">
        <f t="shared" si="467"/>
        <v>2.1311355311355311</v>
      </c>
      <c r="N2910" s="33">
        <f t="shared" si="468"/>
        <v>0.49759329559329563</v>
      </c>
      <c r="O2910" s="112">
        <f t="shared" si="470"/>
        <v>246.33331465014635</v>
      </c>
      <c r="P2910" s="33">
        <f t="shared" si="471"/>
        <v>397.79050093330505</v>
      </c>
      <c r="Q2910" s="117">
        <f>IF(INDEX($P$2:$P$4096,MATCH($B$7,$P$2:$P$4096,1)+ROWS(Q$2:$Q2910))&lt;=$B$8,INDEX($P$2:$P$4096,MATCH($B$7,$P$2:$P$4096,1)+ROWS(Q$2:$Q2910)),"")</f>
        <v>437.24327942583471</v>
      </c>
      <c r="R2910" s="118">
        <f t="shared" si="472"/>
        <v>3155</v>
      </c>
      <c r="S2910" s="51">
        <f t="shared" ca="1" si="473"/>
        <v>437.24327942583471</v>
      </c>
      <c r="T2910" s="52">
        <f t="shared" ca="1" si="474"/>
        <v>3155</v>
      </c>
      <c r="U2910" s="39" t="str">
        <f t="shared" ca="1" si="475"/>
        <v>437,</v>
      </c>
      <c r="V2910" s="39" t="str">
        <f t="shared" ca="1" si="476"/>
        <v>437.2433,</v>
      </c>
      <c r="W2910" s="53" t="str">
        <f t="shared" ca="1" si="469"/>
        <v>43724,</v>
      </c>
      <c r="X2910" s="90"/>
      <c r="Y2910" s="52"/>
      <c r="Z2910" s="52"/>
      <c r="AA2910" s="52"/>
      <c r="AB2910" s="52"/>
      <c r="AC2910" s="52"/>
      <c r="AD2910" s="52"/>
      <c r="AE2910" s="52"/>
      <c r="AF2910" s="52"/>
      <c r="AG2910" s="52"/>
      <c r="AH2910" s="52"/>
    </row>
    <row r="2911" spans="11:34" ht="15" thickBot="1" x14ac:dyDescent="0.3">
      <c r="K2911" s="109"/>
      <c r="L2911" s="116">
        <v>2910</v>
      </c>
      <c r="M2911" s="33">
        <f t="shared" si="467"/>
        <v>2.1318681318681318</v>
      </c>
      <c r="N2911" s="33">
        <f t="shared" si="468"/>
        <v>0.4977042957042957</v>
      </c>
      <c r="O2911" s="112">
        <f t="shared" si="470"/>
        <v>246.38826520014638</v>
      </c>
      <c r="P2911" s="33">
        <f t="shared" si="471"/>
        <v>397.94982059098453</v>
      </c>
      <c r="Q2911" s="117">
        <f>IF(INDEX($P$2:$P$4096,MATCH($B$7,$P$2:$P$4096,1)+ROWS(Q$2:$Q2911))&lt;=$B$8,INDEX($P$2:$P$4096,MATCH($B$7,$P$2:$P$4096,1)+ROWS(Q$2:$Q2911)),"")</f>
        <v>437.4047374058668</v>
      </c>
      <c r="R2911" s="118">
        <f t="shared" si="472"/>
        <v>3156</v>
      </c>
      <c r="S2911" s="51">
        <f t="shared" ca="1" si="473"/>
        <v>437.4047374058668</v>
      </c>
      <c r="T2911" s="52">
        <f t="shared" ca="1" si="474"/>
        <v>3156</v>
      </c>
      <c r="U2911" s="39" t="str">
        <f t="shared" ca="1" si="475"/>
        <v>437,</v>
      </c>
      <c r="V2911" s="39" t="str">
        <f t="shared" ca="1" si="476"/>
        <v>437.4047,</v>
      </c>
      <c r="W2911" s="53" t="str">
        <f t="shared" ca="1" si="469"/>
        <v>43740,</v>
      </c>
      <c r="X2911" s="90"/>
      <c r="Y2911" s="52"/>
      <c r="Z2911" s="52"/>
      <c r="AA2911" s="52"/>
      <c r="AB2911" s="52"/>
      <c r="AC2911" s="52"/>
      <c r="AD2911" s="52"/>
      <c r="AE2911" s="52"/>
      <c r="AF2911" s="52"/>
      <c r="AG2911" s="52"/>
      <c r="AH2911" s="52"/>
    </row>
    <row r="2912" spans="11:34" ht="15" thickBot="1" x14ac:dyDescent="0.3">
      <c r="K2912" s="109"/>
      <c r="L2912" s="116">
        <v>2911</v>
      </c>
      <c r="M2912" s="33">
        <f t="shared" si="467"/>
        <v>2.1326007326007326</v>
      </c>
      <c r="N2912" s="33">
        <f t="shared" si="468"/>
        <v>0.49781529581529582</v>
      </c>
      <c r="O2912" s="112">
        <f t="shared" si="470"/>
        <v>246.44321575014644</v>
      </c>
      <c r="P2912" s="33">
        <f t="shared" si="471"/>
        <v>398.1091487648352</v>
      </c>
      <c r="Q2912" s="117">
        <f>IF(INDEX($P$2:$P$4096,MATCH($B$7,$P$2:$P$4096,1)+ROWS(Q$2:$Q2912))&lt;=$B$8,INDEX($P$2:$P$4096,MATCH($B$7,$P$2:$P$4096,1)+ROWS(Q$2:$Q2912)),"")</f>
        <v>437.5662042594218</v>
      </c>
      <c r="R2912" s="118">
        <f t="shared" si="472"/>
        <v>3157</v>
      </c>
      <c r="S2912" s="51">
        <f t="shared" ca="1" si="473"/>
        <v>437.5662042594218</v>
      </c>
      <c r="T2912" s="52">
        <f t="shared" ca="1" si="474"/>
        <v>3157</v>
      </c>
      <c r="U2912" s="39" t="str">
        <f t="shared" ca="1" si="475"/>
        <v>438,</v>
      </c>
      <c r="V2912" s="39" t="str">
        <f t="shared" ca="1" si="476"/>
        <v>437.5662,</v>
      </c>
      <c r="W2912" s="53" t="str">
        <f t="shared" ca="1" si="469"/>
        <v>43757,</v>
      </c>
      <c r="X2912" s="90"/>
      <c r="Y2912" s="52"/>
      <c r="Z2912" s="52"/>
      <c r="AA2912" s="52"/>
      <c r="AB2912" s="52"/>
      <c r="AC2912" s="52"/>
      <c r="AD2912" s="52"/>
      <c r="AE2912" s="52"/>
      <c r="AF2912" s="52"/>
      <c r="AG2912" s="52"/>
      <c r="AH2912" s="52"/>
    </row>
    <row r="2913" spans="11:34" ht="15" thickBot="1" x14ac:dyDescent="0.3">
      <c r="K2913" s="109"/>
      <c r="L2913" s="116">
        <v>2912</v>
      </c>
      <c r="M2913" s="33">
        <f t="shared" si="467"/>
        <v>2.1333333333333333</v>
      </c>
      <c r="N2913" s="33">
        <f t="shared" si="468"/>
        <v>0.49792629592629595</v>
      </c>
      <c r="O2913" s="112">
        <f t="shared" si="470"/>
        <v>246.49816630014649</v>
      </c>
      <c r="P2913" s="33">
        <f t="shared" si="471"/>
        <v>398.26848545626746</v>
      </c>
      <c r="Q2913" s="117">
        <f>IF(INDEX($P$2:$P$4096,MATCH($B$7,$P$2:$P$4096,1)+ROWS(Q$2:$Q2913))&lt;=$B$8,INDEX($P$2:$P$4096,MATCH($B$7,$P$2:$P$4096,1)+ROWS(Q$2:$Q2913)),"")</f>
        <v>437.72767998799515</v>
      </c>
      <c r="R2913" s="118">
        <f t="shared" si="472"/>
        <v>3158</v>
      </c>
      <c r="S2913" s="51">
        <f t="shared" ca="1" si="473"/>
        <v>437.72767998799515</v>
      </c>
      <c r="T2913" s="52">
        <f t="shared" ca="1" si="474"/>
        <v>3158</v>
      </c>
      <c r="U2913" s="39" t="str">
        <f t="shared" ca="1" si="475"/>
        <v>438,</v>
      </c>
      <c r="V2913" s="39" t="str">
        <f t="shared" ca="1" si="476"/>
        <v>437.7277,</v>
      </c>
      <c r="W2913" s="53" t="str">
        <f t="shared" ca="1" si="469"/>
        <v>43773,</v>
      </c>
      <c r="X2913" s="90"/>
      <c r="Y2913" s="52"/>
      <c r="Z2913" s="52"/>
      <c r="AA2913" s="52"/>
      <c r="AB2913" s="52"/>
      <c r="AC2913" s="52"/>
      <c r="AD2913" s="52"/>
      <c r="AE2913" s="52"/>
      <c r="AF2913" s="52"/>
      <c r="AG2913" s="52"/>
      <c r="AH2913" s="52"/>
    </row>
    <row r="2914" spans="11:34" ht="15" thickBot="1" x14ac:dyDescent="0.3">
      <c r="K2914" s="109"/>
      <c r="L2914" s="116">
        <v>2913</v>
      </c>
      <c r="M2914" s="33">
        <f t="shared" si="467"/>
        <v>2.134065934065934</v>
      </c>
      <c r="N2914" s="33">
        <f t="shared" si="468"/>
        <v>0.49803729603729607</v>
      </c>
      <c r="O2914" s="112">
        <f t="shared" si="470"/>
        <v>246.55311685014655</v>
      </c>
      <c r="P2914" s="33">
        <f t="shared" si="471"/>
        <v>398.42783066669216</v>
      </c>
      <c r="Q2914" s="117">
        <f>IF(INDEX($P$2:$P$4096,MATCH($B$7,$P$2:$P$4096,1)+ROWS(Q$2:$Q2914))&lt;=$B$8,INDEX($P$2:$P$4096,MATCH($B$7,$P$2:$P$4096,1)+ROWS(Q$2:$Q2914)),"")</f>
        <v>437.88916459308354</v>
      </c>
      <c r="R2914" s="118">
        <f t="shared" si="472"/>
        <v>3159</v>
      </c>
      <c r="S2914" s="51">
        <f t="shared" ca="1" si="473"/>
        <v>437.88916459308354</v>
      </c>
      <c r="T2914" s="52">
        <f t="shared" ca="1" si="474"/>
        <v>3159</v>
      </c>
      <c r="U2914" s="39" t="str">
        <f t="shared" ca="1" si="475"/>
        <v>438,</v>
      </c>
      <c r="V2914" s="39" t="str">
        <f t="shared" ca="1" si="476"/>
        <v>437.8892,</v>
      </c>
      <c r="W2914" s="53" t="str">
        <f t="shared" ca="1" si="469"/>
        <v>43789,</v>
      </c>
      <c r="X2914" s="90"/>
      <c r="Y2914" s="52"/>
      <c r="Z2914" s="52"/>
      <c r="AA2914" s="52"/>
      <c r="AB2914" s="52"/>
      <c r="AC2914" s="52"/>
      <c r="AD2914" s="52"/>
      <c r="AE2914" s="52"/>
      <c r="AF2914" s="52"/>
      <c r="AG2914" s="52"/>
      <c r="AH2914" s="52"/>
    </row>
    <row r="2915" spans="11:34" ht="15" thickBot="1" x14ac:dyDescent="0.3">
      <c r="K2915" s="109"/>
      <c r="L2915" s="116">
        <v>2914</v>
      </c>
      <c r="M2915" s="33">
        <f t="shared" si="467"/>
        <v>2.1347985347985348</v>
      </c>
      <c r="N2915" s="33">
        <f t="shared" si="468"/>
        <v>0.49814829614829614</v>
      </c>
      <c r="O2915" s="112">
        <f t="shared" si="470"/>
        <v>246.60806740014658</v>
      </c>
      <c r="P2915" s="33">
        <f t="shared" si="471"/>
        <v>398.58718439752039</v>
      </c>
      <c r="Q2915" s="117">
        <f>IF(INDEX($P$2:$P$4096,MATCH($B$7,$P$2:$P$4096,1)+ROWS(Q$2:$Q2915))&lt;=$B$8,INDEX($P$2:$P$4096,MATCH($B$7,$P$2:$P$4096,1)+ROWS(Q$2:$Q2915)),"")</f>
        <v>438.05065807618377</v>
      </c>
      <c r="R2915" s="118">
        <f t="shared" si="472"/>
        <v>3160</v>
      </c>
      <c r="S2915" s="51">
        <f t="shared" ca="1" si="473"/>
        <v>438.05065807618377</v>
      </c>
      <c r="T2915" s="52">
        <f t="shared" ca="1" si="474"/>
        <v>3160</v>
      </c>
      <c r="U2915" s="39" t="str">
        <f t="shared" ca="1" si="475"/>
        <v>438,</v>
      </c>
      <c r="V2915" s="39" t="str">
        <f t="shared" ca="1" si="476"/>
        <v>438.0507,</v>
      </c>
      <c r="W2915" s="53" t="str">
        <f t="shared" ca="1" si="469"/>
        <v>43805,</v>
      </c>
      <c r="X2915" s="90"/>
      <c r="Y2915" s="52"/>
      <c r="Z2915" s="52"/>
      <c r="AA2915" s="52"/>
      <c r="AB2915" s="52"/>
      <c r="AC2915" s="52"/>
      <c r="AD2915" s="52"/>
      <c r="AE2915" s="52"/>
      <c r="AF2915" s="52"/>
      <c r="AG2915" s="52"/>
      <c r="AH2915" s="52"/>
    </row>
    <row r="2916" spans="11:34" ht="15" thickBot="1" x14ac:dyDescent="0.3">
      <c r="K2916" s="109"/>
      <c r="L2916" s="116">
        <v>2915</v>
      </c>
      <c r="M2916" s="33">
        <f t="shared" si="467"/>
        <v>2.1355311355311355</v>
      </c>
      <c r="N2916" s="33">
        <f t="shared" si="468"/>
        <v>0.49825929625929627</v>
      </c>
      <c r="O2916" s="112">
        <f t="shared" si="470"/>
        <v>246.66301795014667</v>
      </c>
      <c r="P2916" s="33">
        <f t="shared" si="471"/>
        <v>398.74654665016379</v>
      </c>
      <c r="Q2916" s="117">
        <f>IF(INDEX($P$2:$P$4096,MATCH($B$7,$P$2:$P$4096,1)+ROWS(Q$2:$Q2916))&lt;=$B$8,INDEX($P$2:$P$4096,MATCH($B$7,$P$2:$P$4096,1)+ROWS(Q$2:$Q2916)),"")</f>
        <v>438.21216043879218</v>
      </c>
      <c r="R2916" s="118">
        <f t="shared" si="472"/>
        <v>3161</v>
      </c>
      <c r="S2916" s="51">
        <f t="shared" ca="1" si="473"/>
        <v>438.21216043879218</v>
      </c>
      <c r="T2916" s="52">
        <f t="shared" ca="1" si="474"/>
        <v>3161</v>
      </c>
      <c r="U2916" s="39" t="str">
        <f t="shared" ca="1" si="475"/>
        <v>438,</v>
      </c>
      <c r="V2916" s="39" t="str">
        <f t="shared" ca="1" si="476"/>
        <v>438.2122,</v>
      </c>
      <c r="W2916" s="53" t="str">
        <f t="shared" ca="1" si="469"/>
        <v>43821,</v>
      </c>
      <c r="X2916" s="90"/>
      <c r="Y2916" s="52"/>
      <c r="Z2916" s="52"/>
      <c r="AA2916" s="52"/>
      <c r="AB2916" s="52"/>
      <c r="AC2916" s="52"/>
      <c r="AD2916" s="52"/>
      <c r="AE2916" s="52"/>
      <c r="AF2916" s="52"/>
      <c r="AG2916" s="52"/>
      <c r="AH2916" s="52"/>
    </row>
    <row r="2917" spans="11:34" ht="15" thickBot="1" x14ac:dyDescent="0.3">
      <c r="K2917" s="109"/>
      <c r="L2917" s="116">
        <v>2916</v>
      </c>
      <c r="M2917" s="33">
        <f t="shared" si="467"/>
        <v>2.1362637362637362</v>
      </c>
      <c r="N2917" s="33">
        <f t="shared" si="468"/>
        <v>0.4983702963702964</v>
      </c>
      <c r="O2917" s="112">
        <f t="shared" si="470"/>
        <v>246.71796850014672</v>
      </c>
      <c r="P2917" s="33">
        <f t="shared" si="471"/>
        <v>398.90591742603368</v>
      </c>
      <c r="Q2917" s="117">
        <f>IF(INDEX($P$2:$P$4096,MATCH($B$7,$P$2:$P$4096,1)+ROWS(Q$2:$Q2917))&lt;=$B$8,INDEX($P$2:$P$4096,MATCH($B$7,$P$2:$P$4096,1)+ROWS(Q$2:$Q2917)),"")</f>
        <v>438.37367168240684</v>
      </c>
      <c r="R2917" s="118">
        <f t="shared" si="472"/>
        <v>3162</v>
      </c>
      <c r="S2917" s="51">
        <f t="shared" ca="1" si="473"/>
        <v>438.37367168240684</v>
      </c>
      <c r="T2917" s="52">
        <f t="shared" ca="1" si="474"/>
        <v>3162</v>
      </c>
      <c r="U2917" s="39" t="str">
        <f t="shared" ca="1" si="475"/>
        <v>438,</v>
      </c>
      <c r="V2917" s="39" t="str">
        <f t="shared" ca="1" si="476"/>
        <v>438.3737,</v>
      </c>
      <c r="W2917" s="53" t="str">
        <f t="shared" ca="1" si="469"/>
        <v>43837,</v>
      </c>
      <c r="X2917" s="90"/>
      <c r="Y2917" s="52"/>
      <c r="Z2917" s="52"/>
      <c r="AA2917" s="52"/>
      <c r="AB2917" s="52"/>
      <c r="AC2917" s="52"/>
      <c r="AD2917" s="52"/>
      <c r="AE2917" s="52"/>
      <c r="AF2917" s="52"/>
      <c r="AG2917" s="52"/>
      <c r="AH2917" s="52"/>
    </row>
    <row r="2918" spans="11:34" ht="15" thickBot="1" x14ac:dyDescent="0.3">
      <c r="K2918" s="109"/>
      <c r="L2918" s="116">
        <v>2917</v>
      </c>
      <c r="M2918" s="33">
        <f t="shared" si="467"/>
        <v>2.136996336996337</v>
      </c>
      <c r="N2918" s="33">
        <f t="shared" si="468"/>
        <v>0.49848129648129647</v>
      </c>
      <c r="O2918" s="112">
        <f t="shared" si="470"/>
        <v>246.77291905014675</v>
      </c>
      <c r="P2918" s="33">
        <f t="shared" si="471"/>
        <v>399.06529672654239</v>
      </c>
      <c r="Q2918" s="117">
        <f>IF(INDEX($P$2:$P$4096,MATCH($B$7,$P$2:$P$4096,1)+ROWS(Q$2:$Q2918))&lt;=$B$8,INDEX($P$2:$P$4096,MATCH($B$7,$P$2:$P$4096,1)+ROWS(Q$2:$Q2918)),"")</f>
        <v>438.53519180852521</v>
      </c>
      <c r="R2918" s="118">
        <f t="shared" si="472"/>
        <v>3163</v>
      </c>
      <c r="S2918" s="51">
        <f t="shared" ca="1" si="473"/>
        <v>438.53519180852521</v>
      </c>
      <c r="T2918" s="52">
        <f t="shared" ca="1" si="474"/>
        <v>3163</v>
      </c>
      <c r="U2918" s="39" t="str">
        <f t="shared" ca="1" si="475"/>
        <v>439,</v>
      </c>
      <c r="V2918" s="39" t="str">
        <f t="shared" ca="1" si="476"/>
        <v>438.5352,</v>
      </c>
      <c r="W2918" s="53" t="str">
        <f t="shared" ca="1" si="469"/>
        <v>43854,</v>
      </c>
      <c r="X2918" s="90"/>
      <c r="Y2918" s="52"/>
      <c r="Z2918" s="52"/>
      <c r="AA2918" s="52"/>
      <c r="AB2918" s="52"/>
      <c r="AC2918" s="52"/>
      <c r="AD2918" s="52"/>
      <c r="AE2918" s="52"/>
      <c r="AF2918" s="52"/>
      <c r="AG2918" s="52"/>
      <c r="AH2918" s="52"/>
    </row>
    <row r="2919" spans="11:34" ht="15" thickBot="1" x14ac:dyDescent="0.3">
      <c r="K2919" s="109"/>
      <c r="L2919" s="116">
        <v>2918</v>
      </c>
      <c r="M2919" s="33">
        <f t="shared" si="467"/>
        <v>2.1377289377289377</v>
      </c>
      <c r="N2919" s="33">
        <f t="shared" si="468"/>
        <v>0.49859229659229659</v>
      </c>
      <c r="O2919" s="112">
        <f t="shared" si="470"/>
        <v>246.82786960014681</v>
      </c>
      <c r="P2919" s="33">
        <f t="shared" si="471"/>
        <v>399.2246845531028</v>
      </c>
      <c r="Q2919" s="117">
        <f>IF(INDEX($P$2:$P$4096,MATCH($B$7,$P$2:$P$4096,1)+ROWS(Q$2:$Q2919))&lt;=$B$8,INDEX($P$2:$P$4096,MATCH($B$7,$P$2:$P$4096,1)+ROWS(Q$2:$Q2919)),"")</f>
        <v>438.69672081864582</v>
      </c>
      <c r="R2919" s="118">
        <f t="shared" si="472"/>
        <v>3164</v>
      </c>
      <c r="S2919" s="51">
        <f t="shared" ca="1" si="473"/>
        <v>438.69672081864582</v>
      </c>
      <c r="T2919" s="52">
        <f t="shared" ca="1" si="474"/>
        <v>3164</v>
      </c>
      <c r="U2919" s="39" t="str">
        <f t="shared" ca="1" si="475"/>
        <v>439,</v>
      </c>
      <c r="V2919" s="39" t="str">
        <f t="shared" ca="1" si="476"/>
        <v>438.6967,</v>
      </c>
      <c r="W2919" s="53" t="str">
        <f t="shared" ca="1" si="469"/>
        <v>43870,</v>
      </c>
      <c r="X2919" s="90"/>
      <c r="Y2919" s="52"/>
      <c r="Z2919" s="52"/>
      <c r="AA2919" s="52"/>
      <c r="AB2919" s="52"/>
      <c r="AC2919" s="52"/>
      <c r="AD2919" s="52"/>
      <c r="AE2919" s="52"/>
      <c r="AF2919" s="52"/>
      <c r="AG2919" s="52"/>
      <c r="AH2919" s="52"/>
    </row>
    <row r="2920" spans="11:34" ht="15" thickBot="1" x14ac:dyDescent="0.3">
      <c r="K2920" s="109"/>
      <c r="L2920" s="116">
        <v>2919</v>
      </c>
      <c r="M2920" s="33">
        <f t="shared" si="467"/>
        <v>2.1384615384615384</v>
      </c>
      <c r="N2920" s="33">
        <f t="shared" si="468"/>
        <v>0.49870329670329672</v>
      </c>
      <c r="O2920" s="112">
        <f t="shared" si="470"/>
        <v>246.88282015014687</v>
      </c>
      <c r="P2920" s="33">
        <f t="shared" si="471"/>
        <v>399.38408090712716</v>
      </c>
      <c r="Q2920" s="117">
        <f>IF(INDEX($P$2:$P$4096,MATCH($B$7,$P$2:$P$4096,1)+ROWS(Q$2:$Q2920))&lt;=$B$8,INDEX($P$2:$P$4096,MATCH($B$7,$P$2:$P$4096,1)+ROWS(Q$2:$Q2920)),"")</f>
        <v>438.85825871426681</v>
      </c>
      <c r="R2920" s="118">
        <f t="shared" si="472"/>
        <v>3165</v>
      </c>
      <c r="S2920" s="51">
        <f t="shared" ca="1" si="473"/>
        <v>438.85825871426681</v>
      </c>
      <c r="T2920" s="52">
        <f t="shared" ca="1" si="474"/>
        <v>3165</v>
      </c>
      <c r="U2920" s="39" t="str">
        <f t="shared" ca="1" si="475"/>
        <v>439,</v>
      </c>
      <c r="V2920" s="39" t="str">
        <f t="shared" ca="1" si="476"/>
        <v>438.8583,</v>
      </c>
      <c r="W2920" s="53" t="str">
        <f t="shared" ca="1" si="469"/>
        <v>43886,</v>
      </c>
      <c r="X2920" s="90"/>
      <c r="Y2920" s="52"/>
      <c r="Z2920" s="52"/>
      <c r="AA2920" s="52"/>
      <c r="AB2920" s="52"/>
      <c r="AC2920" s="52"/>
      <c r="AD2920" s="52"/>
      <c r="AE2920" s="52"/>
      <c r="AF2920" s="52"/>
      <c r="AG2920" s="52"/>
      <c r="AH2920" s="52"/>
    </row>
    <row r="2921" spans="11:34" ht="15" thickBot="1" x14ac:dyDescent="0.3">
      <c r="K2921" s="109"/>
      <c r="L2921" s="116">
        <v>2920</v>
      </c>
      <c r="M2921" s="33">
        <f t="shared" si="467"/>
        <v>2.1391941391941391</v>
      </c>
      <c r="N2921" s="33">
        <f t="shared" si="468"/>
        <v>0.49881429681429684</v>
      </c>
      <c r="O2921" s="112">
        <f t="shared" si="470"/>
        <v>246.93777070014693</v>
      </c>
      <c r="P2921" s="33">
        <f t="shared" si="471"/>
        <v>399.54348579002857</v>
      </c>
      <c r="Q2921" s="117">
        <f>IF(INDEX($P$2:$P$4096,MATCH($B$7,$P$2:$P$4096,1)+ROWS(Q$2:$Q2921))&lt;=$B$8,INDEX($P$2:$P$4096,MATCH($B$7,$P$2:$P$4096,1)+ROWS(Q$2:$Q2921)),"")</f>
        <v>439.01980549688659</v>
      </c>
      <c r="R2921" s="118">
        <f t="shared" si="472"/>
        <v>3166</v>
      </c>
      <c r="S2921" s="51">
        <f t="shared" ca="1" si="473"/>
        <v>439.01980549688659</v>
      </c>
      <c r="T2921" s="52">
        <f t="shared" ca="1" si="474"/>
        <v>3166</v>
      </c>
      <c r="U2921" s="39" t="str">
        <f t="shared" ca="1" si="475"/>
        <v>439,</v>
      </c>
      <c r="V2921" s="39" t="str">
        <f t="shared" ca="1" si="476"/>
        <v>439.0198,</v>
      </c>
      <c r="W2921" s="53" t="str">
        <f t="shared" ca="1" si="469"/>
        <v>43902,</v>
      </c>
      <c r="X2921" s="90"/>
      <c r="Y2921" s="52"/>
      <c r="Z2921" s="52"/>
      <c r="AA2921" s="52"/>
      <c r="AB2921" s="52"/>
      <c r="AC2921" s="52"/>
      <c r="AD2921" s="52"/>
      <c r="AE2921" s="52"/>
      <c r="AF2921" s="52"/>
      <c r="AG2921" s="52"/>
      <c r="AH2921" s="52"/>
    </row>
    <row r="2922" spans="11:34" ht="15" thickBot="1" x14ac:dyDescent="0.3">
      <c r="K2922" s="109"/>
      <c r="L2922" s="116">
        <v>2921</v>
      </c>
      <c r="M2922" s="33">
        <f t="shared" si="467"/>
        <v>2.1399267399267399</v>
      </c>
      <c r="N2922" s="33">
        <f t="shared" si="468"/>
        <v>0.49892529692529691</v>
      </c>
      <c r="O2922" s="112">
        <f t="shared" si="470"/>
        <v>246.99272125014699</v>
      </c>
      <c r="P2922" s="33">
        <f t="shared" si="471"/>
        <v>399.70289920322108</v>
      </c>
      <c r="Q2922" s="117">
        <f>IF(INDEX($P$2:$P$4096,MATCH($B$7,$P$2:$P$4096,1)+ROWS(Q$2:$Q2922))&lt;=$B$8,INDEX($P$2:$P$4096,MATCH($B$7,$P$2:$P$4096,1)+ROWS(Q$2:$Q2922)),"")</f>
        <v>439.18136116800525</v>
      </c>
      <c r="R2922" s="118">
        <f t="shared" si="472"/>
        <v>3167</v>
      </c>
      <c r="S2922" s="51">
        <f t="shared" ca="1" si="473"/>
        <v>439.18136116800525</v>
      </c>
      <c r="T2922" s="52">
        <f t="shared" ca="1" si="474"/>
        <v>3167</v>
      </c>
      <c r="U2922" s="39" t="str">
        <f t="shared" ca="1" si="475"/>
        <v>439,</v>
      </c>
      <c r="V2922" s="39" t="str">
        <f t="shared" ca="1" si="476"/>
        <v>439.1814,</v>
      </c>
      <c r="W2922" s="53" t="str">
        <f t="shared" ca="1" si="469"/>
        <v>43918,</v>
      </c>
      <c r="X2922" s="90"/>
      <c r="Y2922" s="52"/>
      <c r="Z2922" s="52"/>
      <c r="AA2922" s="52"/>
      <c r="AB2922" s="52"/>
      <c r="AC2922" s="52"/>
      <c r="AD2922" s="52"/>
      <c r="AE2922" s="52"/>
      <c r="AF2922" s="52"/>
      <c r="AG2922" s="52"/>
      <c r="AH2922" s="52"/>
    </row>
    <row r="2923" spans="11:34" ht="15" thickBot="1" x14ac:dyDescent="0.3">
      <c r="K2923" s="109"/>
      <c r="L2923" s="116">
        <v>2922</v>
      </c>
      <c r="M2923" s="33">
        <f t="shared" si="467"/>
        <v>2.1406593406593406</v>
      </c>
      <c r="N2923" s="33">
        <f t="shared" si="468"/>
        <v>0.49903629703629704</v>
      </c>
      <c r="O2923" s="112">
        <f t="shared" si="470"/>
        <v>247.04767180014704</v>
      </c>
      <c r="P2923" s="33">
        <f t="shared" si="471"/>
        <v>399.86232114811804</v>
      </c>
      <c r="Q2923" s="117">
        <f>IF(INDEX($P$2:$P$4096,MATCH($B$7,$P$2:$P$4096,1)+ROWS(Q$2:$Q2923))&lt;=$B$8,INDEX($P$2:$P$4096,MATCH($B$7,$P$2:$P$4096,1)+ROWS(Q$2:$Q2923)),"")</f>
        <v>439.34292572912153</v>
      </c>
      <c r="R2923" s="118">
        <f t="shared" si="472"/>
        <v>3168</v>
      </c>
      <c r="S2923" s="51">
        <f t="shared" ca="1" si="473"/>
        <v>439.34292572912153</v>
      </c>
      <c r="T2923" s="52">
        <f t="shared" ca="1" si="474"/>
        <v>3168</v>
      </c>
      <c r="U2923" s="39" t="str">
        <f t="shared" ca="1" si="475"/>
        <v>439,</v>
      </c>
      <c r="V2923" s="39" t="str">
        <f t="shared" ca="1" si="476"/>
        <v>439.3429,</v>
      </c>
      <c r="W2923" s="53" t="str">
        <f t="shared" ca="1" si="469"/>
        <v>43934,</v>
      </c>
      <c r="X2923" s="90"/>
      <c r="Y2923" s="52"/>
      <c r="Z2923" s="52"/>
      <c r="AA2923" s="52"/>
      <c r="AB2923" s="52"/>
      <c r="AC2923" s="52"/>
      <c r="AD2923" s="52"/>
      <c r="AE2923" s="52"/>
      <c r="AF2923" s="52"/>
      <c r="AG2923" s="52"/>
      <c r="AH2923" s="52"/>
    </row>
    <row r="2924" spans="11:34" ht="15" thickBot="1" x14ac:dyDescent="0.3">
      <c r="K2924" s="109"/>
      <c r="L2924" s="116">
        <v>2923</v>
      </c>
      <c r="M2924" s="33">
        <f t="shared" si="467"/>
        <v>2.1413919413919413</v>
      </c>
      <c r="N2924" s="33">
        <f t="shared" si="468"/>
        <v>0.49914729714729716</v>
      </c>
      <c r="O2924" s="112">
        <f t="shared" si="470"/>
        <v>247.1026223501471</v>
      </c>
      <c r="P2924" s="33">
        <f t="shared" si="471"/>
        <v>400.02175162613361</v>
      </c>
      <c r="Q2924" s="117">
        <f>IF(INDEX($P$2:$P$4096,MATCH($B$7,$P$2:$P$4096,1)+ROWS(Q$2:$Q2924))&lt;=$B$8,INDEX($P$2:$P$4096,MATCH($B$7,$P$2:$P$4096,1)+ROWS(Q$2:$Q2924)),"")</f>
        <v>439.50449918173632</v>
      </c>
      <c r="R2924" s="118">
        <f t="shared" si="472"/>
        <v>3169</v>
      </c>
      <c r="S2924" s="51">
        <f t="shared" ca="1" si="473"/>
        <v>439.50449918173632</v>
      </c>
      <c r="T2924" s="52">
        <f t="shared" ca="1" si="474"/>
        <v>3169</v>
      </c>
      <c r="U2924" s="39" t="str">
        <f t="shared" ca="1" si="475"/>
        <v>440,</v>
      </c>
      <c r="V2924" s="39" t="str">
        <f t="shared" ca="1" si="476"/>
        <v>439.5045,</v>
      </c>
      <c r="W2924" s="53" t="str">
        <f t="shared" ca="1" si="469"/>
        <v>43950,</v>
      </c>
      <c r="X2924" s="90"/>
      <c r="Y2924" s="52"/>
      <c r="Z2924" s="52"/>
      <c r="AA2924" s="52"/>
      <c r="AB2924" s="52"/>
      <c r="AC2924" s="52"/>
      <c r="AD2924" s="52"/>
      <c r="AE2924" s="52"/>
      <c r="AF2924" s="52"/>
      <c r="AG2924" s="52"/>
      <c r="AH2924" s="52"/>
    </row>
    <row r="2925" spans="11:34" ht="15" thickBot="1" x14ac:dyDescent="0.3">
      <c r="K2925" s="109"/>
      <c r="L2925" s="116">
        <v>2924</v>
      </c>
      <c r="M2925" s="33">
        <f t="shared" si="467"/>
        <v>2.1421245421245421</v>
      </c>
      <c r="N2925" s="33">
        <f t="shared" si="468"/>
        <v>0.49925829725829729</v>
      </c>
      <c r="O2925" s="112">
        <f t="shared" si="470"/>
        <v>247.15757290014716</v>
      </c>
      <c r="P2925" s="33">
        <f t="shared" si="471"/>
        <v>400.18119063868215</v>
      </c>
      <c r="Q2925" s="117">
        <f>IF(INDEX($P$2:$P$4096,MATCH($B$7,$P$2:$P$4096,1)+ROWS(Q$2:$Q2925))&lt;=$B$8,INDEX($P$2:$P$4096,MATCH($B$7,$P$2:$P$4096,1)+ROWS(Q$2:$Q2925)),"")</f>
        <v>439.66608152734869</v>
      </c>
      <c r="R2925" s="118">
        <f t="shared" si="472"/>
        <v>3170</v>
      </c>
      <c r="S2925" s="51">
        <f t="shared" ca="1" si="473"/>
        <v>439.66608152734869</v>
      </c>
      <c r="T2925" s="52">
        <f t="shared" ca="1" si="474"/>
        <v>3170</v>
      </c>
      <c r="U2925" s="39" t="str">
        <f t="shared" ca="1" si="475"/>
        <v>440,</v>
      </c>
      <c r="V2925" s="39" t="str">
        <f t="shared" ca="1" si="476"/>
        <v>439.6661,</v>
      </c>
      <c r="W2925" s="53" t="str">
        <f t="shared" ca="1" si="469"/>
        <v>43967,</v>
      </c>
      <c r="X2925" s="90"/>
      <c r="Y2925" s="52"/>
      <c r="Z2925" s="52"/>
      <c r="AA2925" s="52"/>
      <c r="AB2925" s="52"/>
      <c r="AC2925" s="52"/>
      <c r="AD2925" s="52"/>
      <c r="AE2925" s="52"/>
      <c r="AF2925" s="52"/>
      <c r="AG2925" s="52"/>
      <c r="AH2925" s="52"/>
    </row>
    <row r="2926" spans="11:34" ht="15" thickBot="1" x14ac:dyDescent="0.3">
      <c r="K2926" s="109"/>
      <c r="L2926" s="116">
        <v>2925</v>
      </c>
      <c r="M2926" s="33">
        <f t="shared" si="467"/>
        <v>2.1428571428571428</v>
      </c>
      <c r="N2926" s="33">
        <f t="shared" si="468"/>
        <v>0.49936929736929736</v>
      </c>
      <c r="O2926" s="112">
        <f t="shared" si="470"/>
        <v>247.21252345014719</v>
      </c>
      <c r="P2926" s="33">
        <f t="shared" si="471"/>
        <v>400.34063818717874</v>
      </c>
      <c r="Q2926" s="117">
        <f>IF(INDEX($P$2:$P$4096,MATCH($B$7,$P$2:$P$4096,1)+ROWS(Q$2:$Q2926))&lt;=$B$8,INDEX($P$2:$P$4096,MATCH($B$7,$P$2:$P$4096,1)+ROWS(Q$2:$Q2926)),"")</f>
        <v>439.82767276745977</v>
      </c>
      <c r="R2926" s="118">
        <f t="shared" si="472"/>
        <v>3171</v>
      </c>
      <c r="S2926" s="51">
        <f t="shared" ca="1" si="473"/>
        <v>439.82767276745977</v>
      </c>
      <c r="T2926" s="52">
        <f t="shared" ca="1" si="474"/>
        <v>3171</v>
      </c>
      <c r="U2926" s="39" t="str">
        <f t="shared" ca="1" si="475"/>
        <v>440,</v>
      </c>
      <c r="V2926" s="39" t="str">
        <f t="shared" ca="1" si="476"/>
        <v>439.8277,</v>
      </c>
      <c r="W2926" s="53" t="str">
        <f t="shared" ca="1" si="469"/>
        <v>43983,</v>
      </c>
      <c r="X2926" s="90"/>
      <c r="Y2926" s="52"/>
      <c r="Z2926" s="52"/>
      <c r="AA2926" s="52"/>
      <c r="AB2926" s="52"/>
      <c r="AC2926" s="52"/>
      <c r="AD2926" s="52"/>
      <c r="AE2926" s="52"/>
      <c r="AF2926" s="52"/>
      <c r="AG2926" s="52"/>
      <c r="AH2926" s="52"/>
    </row>
    <row r="2927" spans="11:34" ht="15" thickBot="1" x14ac:dyDescent="0.3">
      <c r="K2927" s="109"/>
      <c r="L2927" s="116">
        <v>2926</v>
      </c>
      <c r="M2927" s="33">
        <f t="shared" si="467"/>
        <v>2.1435897435897435</v>
      </c>
      <c r="N2927" s="33">
        <f t="shared" si="468"/>
        <v>0.49948029748029749</v>
      </c>
      <c r="O2927" s="112">
        <f t="shared" si="470"/>
        <v>247.26747400014725</v>
      </c>
      <c r="P2927" s="33">
        <f t="shared" si="471"/>
        <v>400.50009427303843</v>
      </c>
      <c r="Q2927" s="117">
        <f>IF(INDEX($P$2:$P$4096,MATCH($B$7,$P$2:$P$4096,1)+ROWS(Q$2:$Q2927))&lt;=$B$8,INDEX($P$2:$P$4096,MATCH($B$7,$P$2:$P$4096,1)+ROWS(Q$2:$Q2927)),"")</f>
        <v>439.98927290357113</v>
      </c>
      <c r="R2927" s="118">
        <f t="shared" si="472"/>
        <v>3172</v>
      </c>
      <c r="S2927" s="51">
        <f t="shared" ca="1" si="473"/>
        <v>439.98927290357113</v>
      </c>
      <c r="T2927" s="52">
        <f t="shared" ca="1" si="474"/>
        <v>3172</v>
      </c>
      <c r="U2927" s="39" t="str">
        <f t="shared" ca="1" si="475"/>
        <v>440,</v>
      </c>
      <c r="V2927" s="39" t="str">
        <f t="shared" ca="1" si="476"/>
        <v>439.9893,</v>
      </c>
      <c r="W2927" s="53" t="str">
        <f t="shared" ca="1" si="469"/>
        <v>43999,</v>
      </c>
      <c r="X2927" s="90"/>
      <c r="Y2927" s="52"/>
      <c r="Z2927" s="52"/>
      <c r="AA2927" s="52"/>
      <c r="AB2927" s="52"/>
      <c r="AC2927" s="52"/>
      <c r="AD2927" s="52"/>
      <c r="AE2927" s="52"/>
      <c r="AF2927" s="52"/>
      <c r="AG2927" s="52"/>
      <c r="AH2927" s="52"/>
    </row>
    <row r="2928" spans="11:34" ht="15" thickBot="1" x14ac:dyDescent="0.3">
      <c r="K2928" s="109"/>
      <c r="L2928" s="116">
        <v>2927</v>
      </c>
      <c r="M2928" s="33">
        <f t="shared" si="467"/>
        <v>2.1443223443223443</v>
      </c>
      <c r="N2928" s="33">
        <f t="shared" si="468"/>
        <v>0.49959129759129761</v>
      </c>
      <c r="O2928" s="112">
        <f t="shared" si="470"/>
        <v>247.32242455014733</v>
      </c>
      <c r="P2928" s="33">
        <f t="shared" si="471"/>
        <v>400.65955889767707</v>
      </c>
      <c r="Q2928" s="117">
        <f>IF(INDEX($P$2:$P$4096,MATCH($B$7,$P$2:$P$4096,1)+ROWS(Q$2:$Q2928))&lt;=$B$8,INDEX($P$2:$P$4096,MATCH($B$7,$P$2:$P$4096,1)+ROWS(Q$2:$Q2928)),"")</f>
        <v>440.15088193718321</v>
      </c>
      <c r="R2928" s="118">
        <f t="shared" si="472"/>
        <v>3173</v>
      </c>
      <c r="S2928" s="51">
        <f t="shared" ca="1" si="473"/>
        <v>440.15088193718321</v>
      </c>
      <c r="T2928" s="52">
        <f t="shared" ca="1" si="474"/>
        <v>3173</v>
      </c>
      <c r="U2928" s="39" t="str">
        <f t="shared" ca="1" si="475"/>
        <v>440,</v>
      </c>
      <c r="V2928" s="39" t="str">
        <f t="shared" ca="1" si="476"/>
        <v>440.1509,</v>
      </c>
      <c r="W2928" s="53" t="str">
        <f t="shared" ca="1" si="469"/>
        <v>44015,</v>
      </c>
      <c r="X2928" s="90"/>
      <c r="Y2928" s="52"/>
      <c r="Z2928" s="52"/>
      <c r="AA2928" s="52"/>
      <c r="AB2928" s="52"/>
      <c r="AC2928" s="52"/>
      <c r="AD2928" s="52"/>
      <c r="AE2928" s="52"/>
      <c r="AF2928" s="52"/>
      <c r="AG2928" s="52"/>
      <c r="AH2928" s="52"/>
    </row>
    <row r="2929" spans="11:34" ht="15" thickBot="1" x14ac:dyDescent="0.3">
      <c r="K2929" s="109"/>
      <c r="L2929" s="116">
        <v>2928</v>
      </c>
      <c r="M2929" s="33">
        <f t="shared" si="467"/>
        <v>2.145054945054945</v>
      </c>
      <c r="N2929" s="33">
        <f t="shared" si="468"/>
        <v>0.49970229770229768</v>
      </c>
      <c r="O2929" s="112">
        <f t="shared" si="470"/>
        <v>247.37737510014736</v>
      </c>
      <c r="P2929" s="33">
        <f t="shared" si="471"/>
        <v>400.81903206250996</v>
      </c>
      <c r="Q2929" s="117">
        <f>IF(INDEX($P$2:$P$4096,MATCH($B$7,$P$2:$P$4096,1)+ROWS(Q$2:$Q2929))&lt;=$B$8,INDEX($P$2:$P$4096,MATCH($B$7,$P$2:$P$4096,1)+ROWS(Q$2:$Q2929)),"")</f>
        <v>440.31249986979816</v>
      </c>
      <c r="R2929" s="118">
        <f t="shared" si="472"/>
        <v>3174</v>
      </c>
      <c r="S2929" s="51">
        <f t="shared" ca="1" si="473"/>
        <v>440.31249986979816</v>
      </c>
      <c r="T2929" s="52">
        <f t="shared" ca="1" si="474"/>
        <v>3174</v>
      </c>
      <c r="U2929" s="39" t="str">
        <f t="shared" ca="1" si="475"/>
        <v>440,</v>
      </c>
      <c r="V2929" s="39" t="str">
        <f t="shared" ca="1" si="476"/>
        <v>440.3125,</v>
      </c>
      <c r="W2929" s="53" t="str">
        <f t="shared" ca="1" si="469"/>
        <v>44031,</v>
      </c>
      <c r="X2929" s="90"/>
      <c r="Y2929" s="52"/>
      <c r="Z2929" s="52"/>
      <c r="AA2929" s="52"/>
      <c r="AB2929" s="52"/>
      <c r="AC2929" s="52"/>
      <c r="AD2929" s="52"/>
      <c r="AE2929" s="52"/>
      <c r="AF2929" s="52"/>
      <c r="AG2929" s="52"/>
      <c r="AH2929" s="52"/>
    </row>
    <row r="2930" spans="11:34" ht="15" thickBot="1" x14ac:dyDescent="0.3">
      <c r="K2930" s="109"/>
      <c r="L2930" s="116">
        <v>2929</v>
      </c>
      <c r="M2930" s="33">
        <f t="shared" si="467"/>
        <v>2.1457875457875457</v>
      </c>
      <c r="N2930" s="33">
        <f t="shared" si="468"/>
        <v>0.49981329781329781</v>
      </c>
      <c r="O2930" s="112">
        <f t="shared" si="470"/>
        <v>247.43232565014742</v>
      </c>
      <c r="P2930" s="33">
        <f t="shared" si="471"/>
        <v>400.97851376895397</v>
      </c>
      <c r="Q2930" s="117">
        <f>IF(INDEX($P$2:$P$4096,MATCH($B$7,$P$2:$P$4096,1)+ROWS(Q$2:$Q2930))&lt;=$B$8,INDEX($P$2:$P$4096,MATCH($B$7,$P$2:$P$4096,1)+ROWS(Q$2:$Q2930)),"")</f>
        <v>440.47412670291789</v>
      </c>
      <c r="R2930" s="118">
        <f t="shared" si="472"/>
        <v>3175</v>
      </c>
      <c r="S2930" s="51">
        <f t="shared" ca="1" si="473"/>
        <v>440.47412670291789</v>
      </c>
      <c r="T2930" s="52">
        <f t="shared" ca="1" si="474"/>
        <v>3175</v>
      </c>
      <c r="U2930" s="39" t="str">
        <f t="shared" ca="1" si="475"/>
        <v>440,</v>
      </c>
      <c r="V2930" s="39" t="str">
        <f t="shared" ca="1" si="476"/>
        <v>440.4741,</v>
      </c>
      <c r="W2930" s="53" t="str">
        <f t="shared" ca="1" si="469"/>
        <v>44047,</v>
      </c>
      <c r="X2930" s="90"/>
      <c r="Y2930" s="52"/>
      <c r="Z2930" s="52"/>
      <c r="AA2930" s="52"/>
      <c r="AB2930" s="52"/>
      <c r="AC2930" s="52"/>
      <c r="AD2930" s="52"/>
      <c r="AE2930" s="52"/>
      <c r="AF2930" s="52"/>
      <c r="AG2930" s="52"/>
      <c r="AH2930" s="52"/>
    </row>
    <row r="2931" spans="11:34" ht="15" thickBot="1" x14ac:dyDescent="0.3">
      <c r="K2931" s="109"/>
      <c r="L2931" s="116">
        <v>2930</v>
      </c>
      <c r="M2931" s="33">
        <f t="shared" si="467"/>
        <v>2.1465201465201464</v>
      </c>
      <c r="N2931" s="33">
        <f t="shared" si="468"/>
        <v>0.49992429792429793</v>
      </c>
      <c r="O2931" s="112">
        <f t="shared" si="470"/>
        <v>247.48727620014748</v>
      </c>
      <c r="P2931" s="33">
        <f t="shared" si="471"/>
        <v>401.13800401842497</v>
      </c>
      <c r="Q2931" s="117">
        <f>IF(INDEX($P$2:$P$4096,MATCH($B$7,$P$2:$P$4096,1)+ROWS(Q$2:$Q2931))&lt;=$B$8,INDEX($P$2:$P$4096,MATCH($B$7,$P$2:$P$4096,1)+ROWS(Q$2:$Q2931)),"")</f>
        <v>440.63576243804511</v>
      </c>
      <c r="R2931" s="118">
        <f t="shared" si="472"/>
        <v>3176</v>
      </c>
      <c r="S2931" s="51">
        <f t="shared" ca="1" si="473"/>
        <v>440.63576243804511</v>
      </c>
      <c r="T2931" s="52">
        <f t="shared" ca="1" si="474"/>
        <v>3176</v>
      </c>
      <c r="U2931" s="39" t="str">
        <f t="shared" ca="1" si="475"/>
        <v>441,</v>
      </c>
      <c r="V2931" s="39" t="str">
        <f t="shared" ca="1" si="476"/>
        <v>440.6358,</v>
      </c>
      <c r="W2931" s="53" t="str">
        <f t="shared" ca="1" si="469"/>
        <v>44064,</v>
      </c>
      <c r="X2931" s="90"/>
      <c r="Y2931" s="52"/>
      <c r="Z2931" s="52"/>
      <c r="AA2931" s="52"/>
      <c r="AB2931" s="52"/>
      <c r="AC2931" s="52"/>
      <c r="AD2931" s="52"/>
      <c r="AE2931" s="52"/>
      <c r="AF2931" s="52"/>
      <c r="AG2931" s="52"/>
      <c r="AH2931" s="52"/>
    </row>
    <row r="2932" spans="11:34" ht="15" thickBot="1" x14ac:dyDescent="0.3">
      <c r="K2932" s="109"/>
      <c r="L2932" s="116">
        <v>2931</v>
      </c>
      <c r="M2932" s="33">
        <f t="shared" si="467"/>
        <v>2.1472527472527472</v>
      </c>
      <c r="N2932" s="33">
        <f t="shared" si="468"/>
        <v>0.500035298035298</v>
      </c>
      <c r="O2932" s="112">
        <f t="shared" si="470"/>
        <v>247.54222675014751</v>
      </c>
      <c r="P2932" s="33">
        <f t="shared" si="471"/>
        <v>401.29750281233993</v>
      </c>
      <c r="Q2932" s="117">
        <f>IF(INDEX($P$2:$P$4096,MATCH($B$7,$P$2:$P$4096,1)+ROWS(Q$2:$Q2932))&lt;=$B$8,INDEX($P$2:$P$4096,MATCH($B$7,$P$2:$P$4096,1)+ROWS(Q$2:$Q2932)),"")</f>
        <v>440.79740707668219</v>
      </c>
      <c r="R2932" s="118">
        <f t="shared" si="472"/>
        <v>3177</v>
      </c>
      <c r="S2932" s="51">
        <f t="shared" ca="1" si="473"/>
        <v>440.79740707668219</v>
      </c>
      <c r="T2932" s="52">
        <f t="shared" ca="1" si="474"/>
        <v>3177</v>
      </c>
      <c r="U2932" s="39" t="str">
        <f t="shared" ca="1" si="475"/>
        <v>441,</v>
      </c>
      <c r="V2932" s="39" t="str">
        <f t="shared" ca="1" si="476"/>
        <v>440.7974,</v>
      </c>
      <c r="W2932" s="53" t="str">
        <f t="shared" ca="1" si="469"/>
        <v>44080,</v>
      </c>
      <c r="X2932" s="90"/>
      <c r="Y2932" s="52"/>
      <c r="Z2932" s="52"/>
      <c r="AA2932" s="52"/>
      <c r="AB2932" s="52"/>
      <c r="AC2932" s="52"/>
      <c r="AD2932" s="52"/>
      <c r="AE2932" s="52"/>
      <c r="AF2932" s="52"/>
      <c r="AG2932" s="52"/>
      <c r="AH2932" s="52"/>
    </row>
    <row r="2933" spans="11:34" ht="15" thickBot="1" x14ac:dyDescent="0.3">
      <c r="K2933" s="109"/>
      <c r="L2933" s="116">
        <v>2932</v>
      </c>
      <c r="M2933" s="33">
        <f t="shared" si="467"/>
        <v>2.1479853479853479</v>
      </c>
      <c r="N2933" s="33">
        <f t="shared" si="468"/>
        <v>0.50014629814629818</v>
      </c>
      <c r="O2933" s="112">
        <f t="shared" si="470"/>
        <v>247.59717730014759</v>
      </c>
      <c r="P2933" s="33">
        <f t="shared" si="471"/>
        <v>401.45701015211654</v>
      </c>
      <c r="Q2933" s="117">
        <f>IF(INDEX($P$2:$P$4096,MATCH($B$7,$P$2:$P$4096,1)+ROWS(Q$2:$Q2933))&lt;=$B$8,INDEX($P$2:$P$4096,MATCH($B$7,$P$2:$P$4096,1)+ROWS(Q$2:$Q2933)),"")</f>
        <v>440.95906062033242</v>
      </c>
      <c r="R2933" s="118">
        <f t="shared" si="472"/>
        <v>3178</v>
      </c>
      <c r="S2933" s="51">
        <f t="shared" ca="1" si="473"/>
        <v>440.95906062033242</v>
      </c>
      <c r="T2933" s="52">
        <f t="shared" ca="1" si="474"/>
        <v>3178</v>
      </c>
      <c r="U2933" s="39" t="str">
        <f t="shared" ca="1" si="475"/>
        <v>441,</v>
      </c>
      <c r="V2933" s="39" t="str">
        <f t="shared" ca="1" si="476"/>
        <v>440.9591,</v>
      </c>
      <c r="W2933" s="53" t="str">
        <f t="shared" ca="1" si="469"/>
        <v>44096,</v>
      </c>
      <c r="X2933" s="90"/>
      <c r="Y2933" s="52"/>
      <c r="Z2933" s="52"/>
      <c r="AA2933" s="52"/>
      <c r="AB2933" s="52"/>
      <c r="AC2933" s="52"/>
      <c r="AD2933" s="52"/>
      <c r="AE2933" s="52"/>
      <c r="AF2933" s="52"/>
      <c r="AG2933" s="52"/>
      <c r="AH2933" s="52"/>
    </row>
    <row r="2934" spans="11:34" ht="15" thickBot="1" x14ac:dyDescent="0.3">
      <c r="K2934" s="109"/>
      <c r="L2934" s="116">
        <v>2933</v>
      </c>
      <c r="M2934" s="33">
        <f t="shared" si="467"/>
        <v>2.1487179487179486</v>
      </c>
      <c r="N2934" s="33">
        <f t="shared" si="468"/>
        <v>0.50025729825729826</v>
      </c>
      <c r="O2934" s="112">
        <f t="shared" si="470"/>
        <v>247.65212785014765</v>
      </c>
      <c r="P2934" s="33">
        <f t="shared" si="471"/>
        <v>401.61652603917202</v>
      </c>
      <c r="Q2934" s="117">
        <f>IF(INDEX($P$2:$P$4096,MATCH($B$7,$P$2:$P$4096,1)+ROWS(Q$2:$Q2934))&lt;=$B$8,INDEX($P$2:$P$4096,MATCH($B$7,$P$2:$P$4096,1)+ROWS(Q$2:$Q2934)),"")</f>
        <v>441.12072307049942</v>
      </c>
      <c r="R2934" s="118">
        <f t="shared" si="472"/>
        <v>3179</v>
      </c>
      <c r="S2934" s="51">
        <f t="shared" ca="1" si="473"/>
        <v>441.12072307049942</v>
      </c>
      <c r="T2934" s="52">
        <f t="shared" ca="1" si="474"/>
        <v>3179</v>
      </c>
      <c r="U2934" s="39" t="str">
        <f t="shared" ca="1" si="475"/>
        <v>441,</v>
      </c>
      <c r="V2934" s="39" t="str">
        <f t="shared" ca="1" si="476"/>
        <v>441.1207,</v>
      </c>
      <c r="W2934" s="53" t="str">
        <f t="shared" ca="1" si="469"/>
        <v>44112,</v>
      </c>
      <c r="X2934" s="90"/>
      <c r="Y2934" s="52"/>
      <c r="Z2934" s="52"/>
      <c r="AA2934" s="52"/>
      <c r="AB2934" s="52"/>
      <c r="AC2934" s="52"/>
      <c r="AD2934" s="52"/>
      <c r="AE2934" s="52"/>
      <c r="AF2934" s="52"/>
      <c r="AG2934" s="52"/>
      <c r="AH2934" s="52"/>
    </row>
    <row r="2935" spans="11:34" ht="15" thickBot="1" x14ac:dyDescent="0.3">
      <c r="K2935" s="109"/>
      <c r="L2935" s="116">
        <v>2934</v>
      </c>
      <c r="M2935" s="33">
        <f t="shared" si="467"/>
        <v>2.1494505494505494</v>
      </c>
      <c r="N2935" s="33">
        <f t="shared" si="468"/>
        <v>0.50036829836829833</v>
      </c>
      <c r="O2935" s="112">
        <f t="shared" si="470"/>
        <v>247.70707840014768</v>
      </c>
      <c r="P2935" s="33">
        <f t="shared" si="471"/>
        <v>401.77605047492381</v>
      </c>
      <c r="Q2935" s="117">
        <f>IF(INDEX($P$2:$P$4096,MATCH($B$7,$P$2:$P$4096,1)+ROWS(Q$2:$Q2935))&lt;=$B$8,INDEX($P$2:$P$4096,MATCH($B$7,$P$2:$P$4096,1)+ROWS(Q$2:$Q2935)),"")</f>
        <v>441.2823944286867</v>
      </c>
      <c r="R2935" s="118">
        <f t="shared" si="472"/>
        <v>3180</v>
      </c>
      <c r="S2935" s="51">
        <f t="shared" ca="1" si="473"/>
        <v>441.2823944286867</v>
      </c>
      <c r="T2935" s="52">
        <f t="shared" ca="1" si="474"/>
        <v>3180</v>
      </c>
      <c r="U2935" s="39" t="str">
        <f t="shared" ca="1" si="475"/>
        <v>441,</v>
      </c>
      <c r="V2935" s="39" t="str">
        <f t="shared" ca="1" si="476"/>
        <v>441.2824,</v>
      </c>
      <c r="W2935" s="53" t="str">
        <f t="shared" ca="1" si="469"/>
        <v>44128,</v>
      </c>
      <c r="X2935" s="90"/>
      <c r="Y2935" s="52"/>
      <c r="Z2935" s="52"/>
      <c r="AA2935" s="52"/>
      <c r="AB2935" s="52"/>
      <c r="AC2935" s="52"/>
      <c r="AD2935" s="52"/>
      <c r="AE2935" s="52"/>
      <c r="AF2935" s="52"/>
      <c r="AG2935" s="52"/>
      <c r="AH2935" s="52"/>
    </row>
    <row r="2936" spans="11:34" ht="15" thickBot="1" x14ac:dyDescent="0.3">
      <c r="K2936" s="109"/>
      <c r="L2936" s="116">
        <v>2935</v>
      </c>
      <c r="M2936" s="33">
        <f t="shared" si="467"/>
        <v>2.1501831501831501</v>
      </c>
      <c r="N2936" s="33">
        <f t="shared" si="468"/>
        <v>0.50047929847929851</v>
      </c>
      <c r="O2936" s="112">
        <f t="shared" si="470"/>
        <v>247.76202895014777</v>
      </c>
      <c r="P2936" s="33">
        <f t="shared" si="471"/>
        <v>401.93558346079107</v>
      </c>
      <c r="Q2936" s="117">
        <f>IF(INDEX($P$2:$P$4096,MATCH($B$7,$P$2:$P$4096,1)+ROWS(Q$2:$Q2936))&lt;=$B$8,INDEX($P$2:$P$4096,MATCH($B$7,$P$2:$P$4096,1)+ROWS(Q$2:$Q2936)),"")</f>
        <v>441.44407469639867</v>
      </c>
      <c r="R2936" s="118">
        <f t="shared" si="472"/>
        <v>3181</v>
      </c>
      <c r="S2936" s="51">
        <f t="shared" ca="1" si="473"/>
        <v>441.44407469639867</v>
      </c>
      <c r="T2936" s="52">
        <f t="shared" ca="1" si="474"/>
        <v>3181</v>
      </c>
      <c r="U2936" s="39" t="str">
        <f t="shared" ca="1" si="475"/>
        <v>441,</v>
      </c>
      <c r="V2936" s="39" t="str">
        <f t="shared" ca="1" si="476"/>
        <v>441.4441,</v>
      </c>
      <c r="W2936" s="53" t="str">
        <f t="shared" ca="1" si="469"/>
        <v>44144,</v>
      </c>
      <c r="X2936" s="90"/>
      <c r="Y2936" s="52"/>
      <c r="Z2936" s="52"/>
      <c r="AA2936" s="52"/>
      <c r="AB2936" s="52"/>
      <c r="AC2936" s="52"/>
      <c r="AD2936" s="52"/>
      <c r="AE2936" s="52"/>
      <c r="AF2936" s="52"/>
      <c r="AG2936" s="52"/>
      <c r="AH2936" s="52"/>
    </row>
    <row r="2937" spans="11:34" ht="15" thickBot="1" x14ac:dyDescent="0.3">
      <c r="K2937" s="109"/>
      <c r="L2937" s="116">
        <v>2936</v>
      </c>
      <c r="M2937" s="33">
        <f t="shared" si="467"/>
        <v>2.1509157509157508</v>
      </c>
      <c r="N2937" s="33">
        <f t="shared" si="468"/>
        <v>0.50059029859029858</v>
      </c>
      <c r="O2937" s="112">
        <f t="shared" si="470"/>
        <v>247.8169795001478</v>
      </c>
      <c r="P2937" s="33">
        <f t="shared" si="471"/>
        <v>402.09512499819169</v>
      </c>
      <c r="Q2937" s="117">
        <f>IF(INDEX($P$2:$P$4096,MATCH($B$7,$P$2:$P$4096,1)+ROWS(Q$2:$Q2937))&lt;=$B$8,INDEX($P$2:$P$4096,MATCH($B$7,$P$2:$P$4096,1)+ROWS(Q$2:$Q2937)),"")</f>
        <v>441.60576387514021</v>
      </c>
      <c r="R2937" s="118">
        <f t="shared" si="472"/>
        <v>3182</v>
      </c>
      <c r="S2937" s="51">
        <f t="shared" ca="1" si="473"/>
        <v>441.60576387514021</v>
      </c>
      <c r="T2937" s="52">
        <f t="shared" ca="1" si="474"/>
        <v>3182</v>
      </c>
      <c r="U2937" s="39" t="str">
        <f t="shared" ca="1" si="475"/>
        <v>442,</v>
      </c>
      <c r="V2937" s="39" t="str">
        <f t="shared" ca="1" si="476"/>
        <v>441.6058,</v>
      </c>
      <c r="W2937" s="53" t="str">
        <f t="shared" ca="1" si="469"/>
        <v>44161,</v>
      </c>
      <c r="X2937" s="90"/>
      <c r="Y2937" s="52"/>
      <c r="Z2937" s="52"/>
      <c r="AA2937" s="52"/>
      <c r="AB2937" s="52"/>
      <c r="AC2937" s="52"/>
      <c r="AD2937" s="52"/>
      <c r="AE2937" s="52"/>
      <c r="AF2937" s="52"/>
      <c r="AG2937" s="52"/>
      <c r="AH2937" s="52"/>
    </row>
    <row r="2938" spans="11:34" ht="15" thickBot="1" x14ac:dyDescent="0.3">
      <c r="K2938" s="109"/>
      <c r="L2938" s="116">
        <v>2937</v>
      </c>
      <c r="M2938" s="33">
        <f t="shared" si="467"/>
        <v>2.1516483516483516</v>
      </c>
      <c r="N2938" s="33">
        <f t="shared" si="468"/>
        <v>0.50070129870129865</v>
      </c>
      <c r="O2938" s="112">
        <f t="shared" si="470"/>
        <v>247.87193005014782</v>
      </c>
      <c r="P2938" s="33">
        <f t="shared" si="471"/>
        <v>402.25467508854496</v>
      </c>
      <c r="Q2938" s="117">
        <f>IF(INDEX($P$2:$P$4096,MATCH($B$7,$P$2:$P$4096,1)+ROWS(Q$2:$Q2938))&lt;=$B$8,INDEX($P$2:$P$4096,MATCH($B$7,$P$2:$P$4096,1)+ROWS(Q$2:$Q2938)),"")</f>
        <v>441.76746196641585</v>
      </c>
      <c r="R2938" s="118">
        <f t="shared" si="472"/>
        <v>3183</v>
      </c>
      <c r="S2938" s="51">
        <f t="shared" ca="1" si="473"/>
        <v>441.76746196641585</v>
      </c>
      <c r="T2938" s="52">
        <f t="shared" ca="1" si="474"/>
        <v>3183</v>
      </c>
      <c r="U2938" s="39" t="str">
        <f t="shared" ca="1" si="475"/>
        <v>442,</v>
      </c>
      <c r="V2938" s="39" t="str">
        <f t="shared" ca="1" si="476"/>
        <v>441.7675,</v>
      </c>
      <c r="W2938" s="53" t="str">
        <f t="shared" ca="1" si="469"/>
        <v>44177,</v>
      </c>
      <c r="X2938" s="90"/>
      <c r="Y2938" s="52"/>
      <c r="Z2938" s="52"/>
      <c r="AA2938" s="52"/>
      <c r="AB2938" s="52"/>
      <c r="AC2938" s="52"/>
      <c r="AD2938" s="52"/>
      <c r="AE2938" s="52"/>
      <c r="AF2938" s="52"/>
      <c r="AG2938" s="52"/>
      <c r="AH2938" s="52"/>
    </row>
    <row r="2939" spans="11:34" ht="15" thickBot="1" x14ac:dyDescent="0.3">
      <c r="K2939" s="109"/>
      <c r="L2939" s="116">
        <v>2938</v>
      </c>
      <c r="M2939" s="33">
        <f t="shared" si="467"/>
        <v>2.1523809523809523</v>
      </c>
      <c r="N2939" s="33">
        <f t="shared" si="468"/>
        <v>0.50081229881229883</v>
      </c>
      <c r="O2939" s="112">
        <f t="shared" si="470"/>
        <v>247.92688060014791</v>
      </c>
      <c r="P2939" s="33">
        <f t="shared" si="471"/>
        <v>402.41423373327012</v>
      </c>
      <c r="Q2939" s="117">
        <f>IF(INDEX($P$2:$P$4096,MATCH($B$7,$P$2:$P$4096,1)+ROWS(Q$2:$Q2939))&lt;=$B$8,INDEX($P$2:$P$4096,MATCH($B$7,$P$2:$P$4096,1)+ROWS(Q$2:$Q2939)),"")</f>
        <v>441.92916897173126</v>
      </c>
      <c r="R2939" s="118">
        <f t="shared" si="472"/>
        <v>3184</v>
      </c>
      <c r="S2939" s="51">
        <f t="shared" ca="1" si="473"/>
        <v>441.92916897173126</v>
      </c>
      <c r="T2939" s="52">
        <f t="shared" ca="1" si="474"/>
        <v>3184</v>
      </c>
      <c r="U2939" s="39" t="str">
        <f t="shared" ca="1" si="475"/>
        <v>442,</v>
      </c>
      <c r="V2939" s="39" t="str">
        <f t="shared" ca="1" si="476"/>
        <v>441.9292,</v>
      </c>
      <c r="W2939" s="53" t="str">
        <f t="shared" ca="1" si="469"/>
        <v>44193,</v>
      </c>
      <c r="X2939" s="90"/>
      <c r="Y2939" s="52"/>
      <c r="Z2939" s="52"/>
      <c r="AA2939" s="52"/>
      <c r="AB2939" s="52"/>
      <c r="AC2939" s="52"/>
      <c r="AD2939" s="52"/>
      <c r="AE2939" s="52"/>
      <c r="AF2939" s="52"/>
      <c r="AG2939" s="52"/>
      <c r="AH2939" s="52"/>
    </row>
    <row r="2940" spans="11:34" ht="15" thickBot="1" x14ac:dyDescent="0.3">
      <c r="K2940" s="109"/>
      <c r="L2940" s="116">
        <v>2939</v>
      </c>
      <c r="M2940" s="33">
        <f t="shared" si="467"/>
        <v>2.153113553113553</v>
      </c>
      <c r="N2940" s="33">
        <f t="shared" si="468"/>
        <v>0.5009232989232989</v>
      </c>
      <c r="O2940" s="112">
        <f t="shared" si="470"/>
        <v>247.98183115014797</v>
      </c>
      <c r="P2940" s="33">
        <f t="shared" si="471"/>
        <v>402.57380093378634</v>
      </c>
      <c r="Q2940" s="117">
        <f>IF(INDEX($P$2:$P$4096,MATCH($B$7,$P$2:$P$4096,1)+ROWS(Q$2:$Q2940))&lt;=$B$8,INDEX($P$2:$P$4096,MATCH($B$7,$P$2:$P$4096,1)+ROWS(Q$2:$Q2940)),"")</f>
        <v>442.0908848925913</v>
      </c>
      <c r="R2940" s="118">
        <f t="shared" si="472"/>
        <v>3185</v>
      </c>
      <c r="S2940" s="51">
        <f t="shared" ca="1" si="473"/>
        <v>442.0908848925913</v>
      </c>
      <c r="T2940" s="52">
        <f t="shared" ca="1" si="474"/>
        <v>3185</v>
      </c>
      <c r="U2940" s="39" t="str">
        <f t="shared" ca="1" si="475"/>
        <v>442,</v>
      </c>
      <c r="V2940" s="39" t="str">
        <f t="shared" ca="1" si="476"/>
        <v>442.0909,</v>
      </c>
      <c r="W2940" s="53" t="str">
        <f t="shared" ca="1" si="469"/>
        <v>44209,</v>
      </c>
      <c r="X2940" s="90"/>
      <c r="Y2940" s="52"/>
      <c r="Z2940" s="52"/>
      <c r="AA2940" s="52"/>
      <c r="AB2940" s="52"/>
      <c r="AC2940" s="52"/>
      <c r="AD2940" s="52"/>
      <c r="AE2940" s="52"/>
      <c r="AF2940" s="52"/>
      <c r="AG2940" s="52"/>
      <c r="AH2940" s="52"/>
    </row>
    <row r="2941" spans="11:34" ht="15" thickBot="1" x14ac:dyDescent="0.3">
      <c r="K2941" s="109"/>
      <c r="L2941" s="116">
        <v>2940</v>
      </c>
      <c r="M2941" s="33">
        <f t="shared" si="467"/>
        <v>2.1538461538461537</v>
      </c>
      <c r="N2941" s="33">
        <f t="shared" si="468"/>
        <v>0.50103429903429908</v>
      </c>
      <c r="O2941" s="112">
        <f t="shared" si="470"/>
        <v>248.03678170014805</v>
      </c>
      <c r="P2941" s="33">
        <f t="shared" si="471"/>
        <v>402.73337669151402</v>
      </c>
      <c r="Q2941" s="117">
        <f>IF(INDEX($P$2:$P$4096,MATCH($B$7,$P$2:$P$4096,1)+ROWS(Q$2:$Q2941))&lt;=$B$8,INDEX($P$2:$P$4096,MATCH($B$7,$P$2:$P$4096,1)+ROWS(Q$2:$Q2941)),"")</f>
        <v>442.2526097305028</v>
      </c>
      <c r="R2941" s="118">
        <f t="shared" si="472"/>
        <v>3186</v>
      </c>
      <c r="S2941" s="51">
        <f t="shared" ca="1" si="473"/>
        <v>442.2526097305028</v>
      </c>
      <c r="T2941" s="52">
        <f t="shared" ca="1" si="474"/>
        <v>3186</v>
      </c>
      <c r="U2941" s="39" t="str">
        <f t="shared" ca="1" si="475"/>
        <v>442,</v>
      </c>
      <c r="V2941" s="39" t="str">
        <f t="shared" ca="1" si="476"/>
        <v>442.2526,</v>
      </c>
      <c r="W2941" s="53" t="str">
        <f t="shared" ca="1" si="469"/>
        <v>44225,</v>
      </c>
      <c r="X2941" s="90"/>
      <c r="Y2941" s="52"/>
      <c r="Z2941" s="52"/>
      <c r="AA2941" s="52"/>
      <c r="AB2941" s="52"/>
      <c r="AC2941" s="52"/>
      <c r="AD2941" s="52"/>
      <c r="AE2941" s="52"/>
      <c r="AF2941" s="52"/>
      <c r="AG2941" s="52"/>
      <c r="AH2941" s="52"/>
    </row>
    <row r="2942" spans="11:34" ht="15" thickBot="1" x14ac:dyDescent="0.3">
      <c r="K2942" s="109"/>
      <c r="L2942" s="116">
        <v>2941</v>
      </c>
      <c r="M2942" s="33">
        <f t="shared" si="467"/>
        <v>2.1545787545787545</v>
      </c>
      <c r="N2942" s="33">
        <f t="shared" si="468"/>
        <v>0.50114529914529915</v>
      </c>
      <c r="O2942" s="112">
        <f t="shared" si="470"/>
        <v>248.09173225014808</v>
      </c>
      <c r="P2942" s="33">
        <f t="shared" si="471"/>
        <v>402.892961007873</v>
      </c>
      <c r="Q2942" s="117">
        <f>IF(INDEX($P$2:$P$4096,MATCH($B$7,$P$2:$P$4096,1)+ROWS(Q$2:$Q2942))&lt;=$B$8,INDEX($P$2:$P$4096,MATCH($B$7,$P$2:$P$4096,1)+ROWS(Q$2:$Q2942)),"")</f>
        <v>442.41434348697186</v>
      </c>
      <c r="R2942" s="118">
        <f t="shared" si="472"/>
        <v>3187</v>
      </c>
      <c r="S2942" s="51">
        <f t="shared" ca="1" si="473"/>
        <v>442.41434348697186</v>
      </c>
      <c r="T2942" s="52">
        <f t="shared" ca="1" si="474"/>
        <v>3187</v>
      </c>
      <c r="U2942" s="39" t="str">
        <f t="shared" ca="1" si="475"/>
        <v>442,</v>
      </c>
      <c r="V2942" s="39" t="str">
        <f t="shared" ca="1" si="476"/>
        <v>442.4143,</v>
      </c>
      <c r="W2942" s="53" t="str">
        <f t="shared" ca="1" si="469"/>
        <v>44241,</v>
      </c>
      <c r="X2942" s="90"/>
      <c r="Y2942" s="52"/>
      <c r="Z2942" s="52"/>
      <c r="AA2942" s="52"/>
      <c r="AB2942" s="52"/>
      <c r="AC2942" s="52"/>
      <c r="AD2942" s="52"/>
      <c r="AE2942" s="52"/>
      <c r="AF2942" s="52"/>
      <c r="AG2942" s="52"/>
      <c r="AH2942" s="52"/>
    </row>
    <row r="2943" spans="11:34" ht="15" thickBot="1" x14ac:dyDescent="0.3">
      <c r="K2943" s="109"/>
      <c r="L2943" s="116">
        <v>2942</v>
      </c>
      <c r="M2943" s="33">
        <f t="shared" si="467"/>
        <v>2.1553113553113552</v>
      </c>
      <c r="N2943" s="33">
        <f t="shared" si="468"/>
        <v>0.50125629925629922</v>
      </c>
      <c r="O2943" s="112">
        <f t="shared" si="470"/>
        <v>248.14668280014811</v>
      </c>
      <c r="P2943" s="33">
        <f t="shared" si="471"/>
        <v>403.05255388428435</v>
      </c>
      <c r="Q2943" s="117">
        <f>IF(INDEX($P$2:$P$4096,MATCH($B$7,$P$2:$P$4096,1)+ROWS(Q$2:$Q2943))&lt;=$B$8,INDEX($P$2:$P$4096,MATCH($B$7,$P$2:$P$4096,1)+ROWS(Q$2:$Q2943)),"")</f>
        <v>442.57608616350507</v>
      </c>
      <c r="R2943" s="118">
        <f t="shared" si="472"/>
        <v>3188</v>
      </c>
      <c r="S2943" s="51">
        <f t="shared" ca="1" si="473"/>
        <v>442.57608616350507</v>
      </c>
      <c r="T2943" s="52">
        <f t="shared" ca="1" si="474"/>
        <v>3188</v>
      </c>
      <c r="U2943" s="39" t="str">
        <f t="shared" ca="1" si="475"/>
        <v>443,</v>
      </c>
      <c r="V2943" s="39" t="str">
        <f t="shared" ca="1" si="476"/>
        <v>442.5761,</v>
      </c>
      <c r="W2943" s="53" t="str">
        <f t="shared" ca="1" si="469"/>
        <v>44258,</v>
      </c>
      <c r="X2943" s="90"/>
      <c r="Y2943" s="52"/>
      <c r="Z2943" s="52"/>
      <c r="AA2943" s="52"/>
      <c r="AB2943" s="52"/>
      <c r="AC2943" s="52"/>
      <c r="AD2943" s="52"/>
      <c r="AE2943" s="52"/>
      <c r="AF2943" s="52"/>
      <c r="AG2943" s="52"/>
      <c r="AH2943" s="52"/>
    </row>
    <row r="2944" spans="11:34" ht="15" thickBot="1" x14ac:dyDescent="0.3">
      <c r="K2944" s="109"/>
      <c r="L2944" s="116">
        <v>2943</v>
      </c>
      <c r="M2944" s="33">
        <f t="shared" si="467"/>
        <v>2.1560439560439559</v>
      </c>
      <c r="N2944" s="33">
        <f t="shared" si="468"/>
        <v>0.5013672993672994</v>
      </c>
      <c r="O2944" s="112">
        <f t="shared" si="470"/>
        <v>248.2016333501482</v>
      </c>
      <c r="P2944" s="33">
        <f t="shared" si="471"/>
        <v>403.21215532216894</v>
      </c>
      <c r="Q2944" s="117">
        <f>IF(INDEX($P$2:$P$4096,MATCH($B$7,$P$2:$P$4096,1)+ROWS(Q$2:$Q2944))&lt;=$B$8,INDEX($P$2:$P$4096,MATCH($B$7,$P$2:$P$4096,1)+ROWS(Q$2:$Q2944)),"")</f>
        <v>442.73783776160957</v>
      </c>
      <c r="R2944" s="118">
        <f t="shared" si="472"/>
        <v>3189</v>
      </c>
      <c r="S2944" s="51">
        <f t="shared" ca="1" si="473"/>
        <v>442.73783776160957</v>
      </c>
      <c r="T2944" s="52">
        <f t="shared" ca="1" si="474"/>
        <v>3189</v>
      </c>
      <c r="U2944" s="39" t="str">
        <f t="shared" ca="1" si="475"/>
        <v>443,</v>
      </c>
      <c r="V2944" s="39" t="str">
        <f t="shared" ca="1" si="476"/>
        <v>442.7378,</v>
      </c>
      <c r="W2944" s="53" t="str">
        <f t="shared" ca="1" si="469"/>
        <v>44274,</v>
      </c>
      <c r="X2944" s="90"/>
      <c r="Y2944" s="52"/>
      <c r="Z2944" s="52"/>
      <c r="AA2944" s="52"/>
      <c r="AB2944" s="52"/>
      <c r="AC2944" s="52"/>
      <c r="AD2944" s="52"/>
      <c r="AE2944" s="52"/>
      <c r="AF2944" s="52"/>
      <c r="AG2944" s="52"/>
      <c r="AH2944" s="52"/>
    </row>
    <row r="2945" spans="11:34" ht="15" thickBot="1" x14ac:dyDescent="0.3">
      <c r="K2945" s="109"/>
      <c r="L2945" s="116">
        <v>2944</v>
      </c>
      <c r="M2945" s="33">
        <f t="shared" si="467"/>
        <v>2.1567765567765567</v>
      </c>
      <c r="N2945" s="33">
        <f t="shared" si="468"/>
        <v>0.50147829947829947</v>
      </c>
      <c r="O2945" s="112">
        <f t="shared" si="470"/>
        <v>248.25658390014823</v>
      </c>
      <c r="P2945" s="33">
        <f t="shared" si="471"/>
        <v>403.37176532294762</v>
      </c>
      <c r="Q2945" s="117">
        <f>IF(INDEX($P$2:$P$4096,MATCH($B$7,$P$2:$P$4096,1)+ROWS(Q$2:$Q2945))&lt;=$B$8,INDEX($P$2:$P$4096,MATCH($B$7,$P$2:$P$4096,1)+ROWS(Q$2:$Q2945)),"")</f>
        <v>442.89959828279285</v>
      </c>
      <c r="R2945" s="118">
        <f t="shared" si="472"/>
        <v>3190</v>
      </c>
      <c r="S2945" s="51">
        <f t="shared" ca="1" si="473"/>
        <v>442.89959828279285</v>
      </c>
      <c r="T2945" s="52">
        <f t="shared" ca="1" si="474"/>
        <v>3190</v>
      </c>
      <c r="U2945" s="39" t="str">
        <f t="shared" ca="1" si="475"/>
        <v>443,</v>
      </c>
      <c r="V2945" s="39" t="str">
        <f t="shared" ca="1" si="476"/>
        <v>442.8996,</v>
      </c>
      <c r="W2945" s="53" t="str">
        <f t="shared" ca="1" si="469"/>
        <v>44290,</v>
      </c>
      <c r="X2945" s="90"/>
      <c r="Y2945" s="52"/>
      <c r="Z2945" s="52"/>
      <c r="AA2945" s="52"/>
      <c r="AB2945" s="52"/>
      <c r="AC2945" s="52"/>
      <c r="AD2945" s="52"/>
      <c r="AE2945" s="52"/>
      <c r="AF2945" s="52"/>
      <c r="AG2945" s="52"/>
      <c r="AH2945" s="52"/>
    </row>
    <row r="2946" spans="11:34" ht="15" thickBot="1" x14ac:dyDescent="0.3">
      <c r="K2946" s="109"/>
      <c r="L2946" s="116">
        <v>2945</v>
      </c>
      <c r="M2946" s="33">
        <f t="shared" ref="M2946:M3009" si="477">(L2946*$B$2)/($B$3-1)</f>
        <v>2.1575091575091574</v>
      </c>
      <c r="N2946" s="33">
        <f t="shared" ref="N2946:N3009" si="478">($M2946+$D$10)/$B$5</f>
        <v>0.50158929958929954</v>
      </c>
      <c r="O2946" s="112">
        <f t="shared" si="470"/>
        <v>248.31153445014829</v>
      </c>
      <c r="P2946" s="33">
        <f t="shared" si="471"/>
        <v>403.53138388804274</v>
      </c>
      <c r="Q2946" s="117">
        <f>IF(INDEX($P$2:$P$4096,MATCH($B$7,$P$2:$P$4096,1)+ROWS(Q$2:$Q2946))&lt;=$B$8,INDEX($P$2:$P$4096,MATCH($B$7,$P$2:$P$4096,1)+ROWS(Q$2:$Q2946)),"")</f>
        <v>443.06136772856274</v>
      </c>
      <c r="R2946" s="118">
        <f t="shared" si="472"/>
        <v>3191</v>
      </c>
      <c r="S2946" s="51">
        <f t="shared" ca="1" si="473"/>
        <v>443.06136772856274</v>
      </c>
      <c r="T2946" s="52">
        <f t="shared" ca="1" si="474"/>
        <v>3191</v>
      </c>
      <c r="U2946" s="39" t="str">
        <f t="shared" ca="1" si="475"/>
        <v>443,</v>
      </c>
      <c r="V2946" s="39" t="str">
        <f t="shared" ca="1" si="476"/>
        <v>443.0614,</v>
      </c>
      <c r="W2946" s="53" t="str">
        <f t="shared" ref="W2946:W3009" ca="1" si="479">ROUND(S2946*$B$10,0)&amp;","</f>
        <v>44306,</v>
      </c>
      <c r="X2946" s="90"/>
      <c r="Y2946" s="52"/>
      <c r="Z2946" s="52"/>
      <c r="AA2946" s="52"/>
      <c r="AB2946" s="52"/>
      <c r="AC2946" s="52"/>
      <c r="AD2946" s="52"/>
      <c r="AE2946" s="52"/>
      <c r="AF2946" s="52"/>
      <c r="AG2946" s="52"/>
      <c r="AH2946" s="52"/>
    </row>
    <row r="2947" spans="11:34" ht="15" thickBot="1" x14ac:dyDescent="0.3">
      <c r="K2947" s="109"/>
      <c r="L2947" s="116">
        <v>2946</v>
      </c>
      <c r="M2947" s="33">
        <f t="shared" si="477"/>
        <v>2.1582417582417581</v>
      </c>
      <c r="N2947" s="33">
        <f t="shared" si="478"/>
        <v>0.50170029970029972</v>
      </c>
      <c r="O2947" s="112">
        <f t="shared" ref="O2947:O3010" si="480">$N2947/$B$4</f>
        <v>248.36648500014837</v>
      </c>
      <c r="P2947" s="33">
        <f t="shared" ref="P2947:P3010" si="481">-245.19+O2947*(2.5293+O2947*(-0.066046+O2947*(0.0040422+O2947*(-0.0000020697))))/(1+O2947*(-0.025422+O2947*(0.0016883+O2947*(-0.0000013601))))</f>
        <v>403.69101101887571</v>
      </c>
      <c r="Q2947" s="117">
        <f>IF(INDEX($P$2:$P$4096,MATCH($B$7,$P$2:$P$4096,1)+ROWS(Q$2:$Q2947))&lt;=$B$8,INDEX($P$2:$P$4096,MATCH($B$7,$P$2:$P$4096,1)+ROWS(Q$2:$Q2947)),"")</f>
        <v>443.22314610042707</v>
      </c>
      <c r="R2947" s="118">
        <f t="shared" ref="R2947:R3010" si="482">INDEX($L$2:$L$4096,MATCH($Q2947,$P$2:$P$4096,0))</f>
        <v>3192</v>
      </c>
      <c r="S2947" s="51">
        <f t="shared" ref="S2947:S3010" ca="1" si="483">INDIRECT("Q"&amp;((ROW($Q2947)-2)*$B$9)+2,TRUE)</f>
        <v>443.22314610042707</v>
      </c>
      <c r="T2947" s="52">
        <f t="shared" ref="T2947:T3010" ca="1" si="484">INDEX($L$2:$L$4096,MATCH($S2947,$P$2:$P$4096,0))</f>
        <v>3192</v>
      </c>
      <c r="U2947" s="39" t="str">
        <f t="shared" ref="U2947:U3010" ca="1" si="485">ROUND(S2947,0)&amp;","</f>
        <v>443,</v>
      </c>
      <c r="V2947" s="39" t="str">
        <f t="shared" ref="V2947:V3010" ca="1" si="486">ROUND(S2947,4)&amp;","</f>
        <v>443.2231,</v>
      </c>
      <c r="W2947" s="53" t="str">
        <f t="shared" ca="1" si="479"/>
        <v>44322,</v>
      </c>
      <c r="X2947" s="90"/>
      <c r="Y2947" s="52"/>
      <c r="Z2947" s="52"/>
      <c r="AA2947" s="52"/>
      <c r="AB2947" s="52"/>
      <c r="AC2947" s="52"/>
      <c r="AD2947" s="52"/>
      <c r="AE2947" s="52"/>
      <c r="AF2947" s="52"/>
      <c r="AG2947" s="52"/>
      <c r="AH2947" s="52"/>
    </row>
    <row r="2948" spans="11:34" ht="15" thickBot="1" x14ac:dyDescent="0.3">
      <c r="K2948" s="109"/>
      <c r="L2948" s="116">
        <v>2947</v>
      </c>
      <c r="M2948" s="33">
        <f t="shared" si="477"/>
        <v>2.1589743589743589</v>
      </c>
      <c r="N2948" s="33">
        <f t="shared" si="478"/>
        <v>0.50181129981129979</v>
      </c>
      <c r="O2948" s="112">
        <f t="shared" si="480"/>
        <v>248.4214355501484</v>
      </c>
      <c r="P2948" s="33">
        <f t="shared" si="481"/>
        <v>403.85064671686922</v>
      </c>
      <c r="Q2948" s="117">
        <f>IF(INDEX($P$2:$P$4096,MATCH($B$7,$P$2:$P$4096,1)+ROWS(Q$2:$Q2948))&lt;=$B$8,INDEX($P$2:$P$4096,MATCH($B$7,$P$2:$P$4096,1)+ROWS(Q$2:$Q2948)),"")</f>
        <v>443.38493339989526</v>
      </c>
      <c r="R2948" s="118">
        <f t="shared" si="482"/>
        <v>3193</v>
      </c>
      <c r="S2948" s="51">
        <f t="shared" ca="1" si="483"/>
        <v>443.38493339989526</v>
      </c>
      <c r="T2948" s="52">
        <f t="shared" ca="1" si="484"/>
        <v>3193</v>
      </c>
      <c r="U2948" s="39" t="str">
        <f t="shared" ca="1" si="485"/>
        <v>443,</v>
      </c>
      <c r="V2948" s="39" t="str">
        <f t="shared" ca="1" si="486"/>
        <v>443.3849,</v>
      </c>
      <c r="W2948" s="53" t="str">
        <f t="shared" ca="1" si="479"/>
        <v>44338,</v>
      </c>
      <c r="X2948" s="90"/>
      <c r="Y2948" s="52"/>
      <c r="Z2948" s="52"/>
      <c r="AA2948" s="52"/>
      <c r="AB2948" s="52"/>
      <c r="AC2948" s="52"/>
      <c r="AD2948" s="52"/>
      <c r="AE2948" s="52"/>
      <c r="AF2948" s="52"/>
      <c r="AG2948" s="52"/>
      <c r="AH2948" s="52"/>
    </row>
    <row r="2949" spans="11:34" ht="15" thickBot="1" x14ac:dyDescent="0.3">
      <c r="K2949" s="109"/>
      <c r="L2949" s="116">
        <v>2948</v>
      </c>
      <c r="M2949" s="33">
        <f t="shared" si="477"/>
        <v>2.1597069597069596</v>
      </c>
      <c r="N2949" s="33">
        <f t="shared" si="478"/>
        <v>0.50192229992229986</v>
      </c>
      <c r="O2949" s="112">
        <f t="shared" si="480"/>
        <v>248.47638610014843</v>
      </c>
      <c r="P2949" s="33">
        <f t="shared" si="481"/>
        <v>404.0102909834456</v>
      </c>
      <c r="Q2949" s="117">
        <f>IF(INDEX($P$2:$P$4096,MATCH($B$7,$P$2:$P$4096,1)+ROWS(Q$2:$Q2949))&lt;=$B$8,INDEX($P$2:$P$4096,MATCH($B$7,$P$2:$P$4096,1)+ROWS(Q$2:$Q2949)),"")</f>
        <v>443.54672962847491</v>
      </c>
      <c r="R2949" s="118">
        <f t="shared" si="482"/>
        <v>3194</v>
      </c>
      <c r="S2949" s="51">
        <f t="shared" ca="1" si="483"/>
        <v>443.54672962847491</v>
      </c>
      <c r="T2949" s="52">
        <f t="shared" ca="1" si="484"/>
        <v>3194</v>
      </c>
      <c r="U2949" s="39" t="str">
        <f t="shared" ca="1" si="485"/>
        <v>444,</v>
      </c>
      <c r="V2949" s="39" t="str">
        <f t="shared" ca="1" si="486"/>
        <v>443.5467,</v>
      </c>
      <c r="W2949" s="53" t="str">
        <f t="shared" ca="1" si="479"/>
        <v>44355,</v>
      </c>
      <c r="X2949" s="90"/>
      <c r="Y2949" s="52"/>
      <c r="Z2949" s="52"/>
      <c r="AA2949" s="52"/>
      <c r="AB2949" s="52"/>
      <c r="AC2949" s="52"/>
      <c r="AD2949" s="52"/>
      <c r="AE2949" s="52"/>
      <c r="AF2949" s="52"/>
      <c r="AG2949" s="52"/>
      <c r="AH2949" s="52"/>
    </row>
    <row r="2950" spans="11:34" ht="15" thickBot="1" x14ac:dyDescent="0.3">
      <c r="K2950" s="109"/>
      <c r="L2950" s="116">
        <v>2949</v>
      </c>
      <c r="M2950" s="33">
        <f t="shared" si="477"/>
        <v>2.1604395604395603</v>
      </c>
      <c r="N2950" s="33">
        <f t="shared" si="478"/>
        <v>0.50203330003330005</v>
      </c>
      <c r="O2950" s="112">
        <f t="shared" si="480"/>
        <v>248.53133665014852</v>
      </c>
      <c r="P2950" s="33">
        <f t="shared" si="481"/>
        <v>404.16994382002821</v>
      </c>
      <c r="Q2950" s="117">
        <f>IF(INDEX($P$2:$P$4096,MATCH($B$7,$P$2:$P$4096,1)+ROWS(Q$2:$Q2950))&lt;=$B$8,INDEX($P$2:$P$4096,MATCH($B$7,$P$2:$P$4096,1)+ROWS(Q$2:$Q2950)),"")</f>
        <v>443.70853478767646</v>
      </c>
      <c r="R2950" s="118">
        <f t="shared" si="482"/>
        <v>3195</v>
      </c>
      <c r="S2950" s="51">
        <f t="shared" ca="1" si="483"/>
        <v>443.70853478767646</v>
      </c>
      <c r="T2950" s="52">
        <f t="shared" ca="1" si="484"/>
        <v>3195</v>
      </c>
      <c r="U2950" s="39" t="str">
        <f t="shared" ca="1" si="485"/>
        <v>444,</v>
      </c>
      <c r="V2950" s="39" t="str">
        <f t="shared" ca="1" si="486"/>
        <v>443.7085,</v>
      </c>
      <c r="W2950" s="53" t="str">
        <f t="shared" ca="1" si="479"/>
        <v>44371,</v>
      </c>
      <c r="X2950" s="90"/>
      <c r="Y2950" s="52"/>
      <c r="Z2950" s="52"/>
      <c r="AA2950" s="52"/>
      <c r="AB2950" s="52"/>
      <c r="AC2950" s="52"/>
      <c r="AD2950" s="52"/>
      <c r="AE2950" s="52"/>
      <c r="AF2950" s="52"/>
      <c r="AG2950" s="52"/>
      <c r="AH2950" s="52"/>
    </row>
    <row r="2951" spans="11:34" ht="15" thickBot="1" x14ac:dyDescent="0.3">
      <c r="K2951" s="109"/>
      <c r="L2951" s="116">
        <v>2950</v>
      </c>
      <c r="M2951" s="33">
        <f t="shared" si="477"/>
        <v>2.161172161172161</v>
      </c>
      <c r="N2951" s="33">
        <f t="shared" si="478"/>
        <v>0.50214430014430012</v>
      </c>
      <c r="O2951" s="112">
        <f t="shared" si="480"/>
        <v>248.58628720014855</v>
      </c>
      <c r="P2951" s="33">
        <f t="shared" si="481"/>
        <v>404.32960522803984</v>
      </c>
      <c r="Q2951" s="117">
        <f>IF(INDEX($P$2:$P$4096,MATCH($B$7,$P$2:$P$4096,1)+ROWS(Q$2:$Q2951))&lt;=$B$8,INDEX($P$2:$P$4096,MATCH($B$7,$P$2:$P$4096,1)+ROWS(Q$2:$Q2951)),"")</f>
        <v>443.87034887900899</v>
      </c>
      <c r="R2951" s="118">
        <f t="shared" si="482"/>
        <v>3196</v>
      </c>
      <c r="S2951" s="51">
        <f t="shared" ca="1" si="483"/>
        <v>443.87034887900899</v>
      </c>
      <c r="T2951" s="52">
        <f t="shared" ca="1" si="484"/>
        <v>3196</v>
      </c>
      <c r="U2951" s="39" t="str">
        <f t="shared" ca="1" si="485"/>
        <v>444,</v>
      </c>
      <c r="V2951" s="39" t="str">
        <f t="shared" ca="1" si="486"/>
        <v>443.8703,</v>
      </c>
      <c r="W2951" s="53" t="str">
        <f t="shared" ca="1" si="479"/>
        <v>44387,</v>
      </c>
      <c r="X2951" s="90"/>
      <c r="Y2951" s="52"/>
      <c r="Z2951" s="52"/>
      <c r="AA2951" s="52"/>
      <c r="AB2951" s="52"/>
      <c r="AC2951" s="52"/>
      <c r="AD2951" s="52"/>
      <c r="AE2951" s="52"/>
      <c r="AF2951" s="52"/>
      <c r="AG2951" s="52"/>
      <c r="AH2951" s="52"/>
    </row>
    <row r="2952" spans="11:34" ht="15" thickBot="1" x14ac:dyDescent="0.3">
      <c r="K2952" s="109"/>
      <c r="L2952" s="116">
        <v>2951</v>
      </c>
      <c r="M2952" s="33">
        <f t="shared" si="477"/>
        <v>2.1619047619047618</v>
      </c>
      <c r="N2952" s="33">
        <f t="shared" si="478"/>
        <v>0.5022553002553003</v>
      </c>
      <c r="O2952" s="112">
        <f t="shared" si="480"/>
        <v>248.64123775014866</v>
      </c>
      <c r="P2952" s="33">
        <f t="shared" si="481"/>
        <v>404.4892752089051</v>
      </c>
      <c r="Q2952" s="117">
        <f>IF(INDEX($P$2:$P$4096,MATCH($B$7,$P$2:$P$4096,1)+ROWS(Q$2:$Q2952))&lt;=$B$8,INDEX($P$2:$P$4096,MATCH($B$7,$P$2:$P$4096,1)+ROWS(Q$2:$Q2952)),"")</f>
        <v>444.03217190398226</v>
      </c>
      <c r="R2952" s="118">
        <f t="shared" si="482"/>
        <v>3197</v>
      </c>
      <c r="S2952" s="51">
        <f t="shared" ca="1" si="483"/>
        <v>444.03217190398226</v>
      </c>
      <c r="T2952" s="52">
        <f t="shared" ca="1" si="484"/>
        <v>3197</v>
      </c>
      <c r="U2952" s="39" t="str">
        <f t="shared" ca="1" si="485"/>
        <v>444,</v>
      </c>
      <c r="V2952" s="39" t="str">
        <f t="shared" ca="1" si="486"/>
        <v>444.0322,</v>
      </c>
      <c r="W2952" s="53" t="str">
        <f t="shared" ca="1" si="479"/>
        <v>44403,</v>
      </c>
      <c r="X2952" s="90"/>
      <c r="Y2952" s="52"/>
      <c r="Z2952" s="52"/>
      <c r="AA2952" s="52"/>
      <c r="AB2952" s="52"/>
      <c r="AC2952" s="52"/>
      <c r="AD2952" s="52"/>
      <c r="AE2952" s="52"/>
      <c r="AF2952" s="52"/>
      <c r="AG2952" s="52"/>
      <c r="AH2952" s="52"/>
    </row>
    <row r="2953" spans="11:34" ht="15" thickBot="1" x14ac:dyDescent="0.3">
      <c r="K2953" s="109"/>
      <c r="L2953" s="116">
        <v>2952</v>
      </c>
      <c r="M2953" s="33">
        <f t="shared" si="477"/>
        <v>2.1626373626373625</v>
      </c>
      <c r="N2953" s="33">
        <f t="shared" si="478"/>
        <v>0.50236630036630037</v>
      </c>
      <c r="O2953" s="112">
        <f t="shared" si="480"/>
        <v>248.69618830014869</v>
      </c>
      <c r="P2953" s="33">
        <f t="shared" si="481"/>
        <v>404.64895376404701</v>
      </c>
      <c r="Q2953" s="117">
        <f>IF(INDEX($P$2:$P$4096,MATCH($B$7,$P$2:$P$4096,1)+ROWS(Q$2:$Q2953))&lt;=$B$8,INDEX($P$2:$P$4096,MATCH($B$7,$P$2:$P$4096,1)+ROWS(Q$2:$Q2953)),"")</f>
        <v>444.19400386410717</v>
      </c>
      <c r="R2953" s="118">
        <f t="shared" si="482"/>
        <v>3198</v>
      </c>
      <c r="S2953" s="51">
        <f t="shared" ca="1" si="483"/>
        <v>444.19400386410717</v>
      </c>
      <c r="T2953" s="52">
        <f t="shared" ca="1" si="484"/>
        <v>3198</v>
      </c>
      <c r="U2953" s="39" t="str">
        <f t="shared" ca="1" si="485"/>
        <v>444,</v>
      </c>
      <c r="V2953" s="39" t="str">
        <f t="shared" ca="1" si="486"/>
        <v>444.194,</v>
      </c>
      <c r="W2953" s="53" t="str">
        <f t="shared" ca="1" si="479"/>
        <v>44419,</v>
      </c>
      <c r="X2953" s="90"/>
      <c r="Y2953" s="52"/>
      <c r="Z2953" s="52"/>
      <c r="AA2953" s="52"/>
      <c r="AB2953" s="52"/>
      <c r="AC2953" s="52"/>
      <c r="AD2953" s="52"/>
      <c r="AE2953" s="52"/>
      <c r="AF2953" s="52"/>
      <c r="AG2953" s="52"/>
      <c r="AH2953" s="52"/>
    </row>
    <row r="2954" spans="11:34" ht="15" thickBot="1" x14ac:dyDescent="0.3">
      <c r="K2954" s="109"/>
      <c r="L2954" s="116">
        <v>2953</v>
      </c>
      <c r="M2954" s="33">
        <f t="shared" si="477"/>
        <v>2.1633699633699632</v>
      </c>
      <c r="N2954" s="33">
        <f t="shared" si="478"/>
        <v>0.50247730047730044</v>
      </c>
      <c r="O2954" s="112">
        <f t="shared" si="480"/>
        <v>248.75113885014872</v>
      </c>
      <c r="P2954" s="33">
        <f t="shared" si="481"/>
        <v>404.80864089489063</v>
      </c>
      <c r="Q2954" s="117">
        <f>IF(INDEX($P$2:$P$4096,MATCH($B$7,$P$2:$P$4096,1)+ROWS(Q$2:$Q2954))&lt;=$B$8,INDEX($P$2:$P$4096,MATCH($B$7,$P$2:$P$4096,1)+ROWS(Q$2:$Q2954)),"")</f>
        <v>444.35584476089349</v>
      </c>
      <c r="R2954" s="118">
        <f t="shared" si="482"/>
        <v>3199</v>
      </c>
      <c r="S2954" s="51">
        <f t="shared" ca="1" si="483"/>
        <v>444.35584476089349</v>
      </c>
      <c r="T2954" s="52">
        <f t="shared" ca="1" si="484"/>
        <v>3199</v>
      </c>
      <c r="U2954" s="39" t="str">
        <f t="shared" ca="1" si="485"/>
        <v>444,</v>
      </c>
      <c r="V2954" s="39" t="str">
        <f t="shared" ca="1" si="486"/>
        <v>444.3558,</v>
      </c>
      <c r="W2954" s="53" t="str">
        <f t="shared" ca="1" si="479"/>
        <v>44436,</v>
      </c>
      <c r="X2954" s="90"/>
      <c r="Y2954" s="52"/>
      <c r="Z2954" s="52"/>
      <c r="AA2954" s="52"/>
      <c r="AB2954" s="52"/>
      <c r="AC2954" s="52"/>
      <c r="AD2954" s="52"/>
      <c r="AE2954" s="52"/>
      <c r="AF2954" s="52"/>
      <c r="AG2954" s="52"/>
      <c r="AH2954" s="52"/>
    </row>
    <row r="2955" spans="11:34" ht="15" thickBot="1" x14ac:dyDescent="0.3">
      <c r="K2955" s="109"/>
      <c r="L2955" s="116">
        <v>2954</v>
      </c>
      <c r="M2955" s="33">
        <f t="shared" si="477"/>
        <v>2.164102564102564</v>
      </c>
      <c r="N2955" s="33">
        <f t="shared" si="478"/>
        <v>0.50258830058830062</v>
      </c>
      <c r="O2955" s="112">
        <f t="shared" si="480"/>
        <v>248.80608940014881</v>
      </c>
      <c r="P2955" s="33">
        <f t="shared" si="481"/>
        <v>404.96833660286035</v>
      </c>
      <c r="Q2955" s="117">
        <f>IF(INDEX($P$2:$P$4096,MATCH($B$7,$P$2:$P$4096,1)+ROWS(Q$2:$Q2955))&lt;=$B$8,INDEX($P$2:$P$4096,MATCH($B$7,$P$2:$P$4096,1)+ROWS(Q$2:$Q2955)),"")</f>
        <v>444.51769459585313</v>
      </c>
      <c r="R2955" s="118">
        <f t="shared" si="482"/>
        <v>3200</v>
      </c>
      <c r="S2955" s="51">
        <f t="shared" ca="1" si="483"/>
        <v>444.51769459585313</v>
      </c>
      <c r="T2955" s="52">
        <f t="shared" ca="1" si="484"/>
        <v>3200</v>
      </c>
      <c r="U2955" s="39" t="str">
        <f t="shared" ca="1" si="485"/>
        <v>445,</v>
      </c>
      <c r="V2955" s="39" t="str">
        <f t="shared" ca="1" si="486"/>
        <v>444.5177,</v>
      </c>
      <c r="W2955" s="53" t="str">
        <f t="shared" ca="1" si="479"/>
        <v>44452,</v>
      </c>
      <c r="X2955" s="90"/>
      <c r="Y2955" s="52"/>
      <c r="Z2955" s="52"/>
      <c r="AA2955" s="52"/>
      <c r="AB2955" s="52"/>
      <c r="AC2955" s="52"/>
      <c r="AD2955" s="52"/>
      <c r="AE2955" s="52"/>
      <c r="AF2955" s="52"/>
      <c r="AG2955" s="52"/>
      <c r="AH2955" s="52"/>
    </row>
    <row r="2956" spans="11:34" ht="15" thickBot="1" x14ac:dyDescent="0.3">
      <c r="K2956" s="109"/>
      <c r="L2956" s="116">
        <v>2955</v>
      </c>
      <c r="M2956" s="33">
        <f t="shared" si="477"/>
        <v>2.1648351648351647</v>
      </c>
      <c r="N2956" s="33">
        <f t="shared" si="478"/>
        <v>0.50269930069930069</v>
      </c>
      <c r="O2956" s="112">
        <f t="shared" si="480"/>
        <v>248.86103995014884</v>
      </c>
      <c r="P2956" s="33">
        <f t="shared" si="481"/>
        <v>405.12804088938134</v>
      </c>
      <c r="Q2956" s="117">
        <f>IF(INDEX($P$2:$P$4096,MATCH($B$7,$P$2:$P$4096,1)+ROWS(Q$2:$Q2956))&lt;=$B$8,INDEX($P$2:$P$4096,MATCH($B$7,$P$2:$P$4096,1)+ROWS(Q$2:$Q2956)),"")</f>
        <v>444.67955337049733</v>
      </c>
      <c r="R2956" s="118">
        <f t="shared" si="482"/>
        <v>3201</v>
      </c>
      <c r="S2956" s="51">
        <f t="shared" ca="1" si="483"/>
        <v>444.67955337049733</v>
      </c>
      <c r="T2956" s="52">
        <f t="shared" ca="1" si="484"/>
        <v>3201</v>
      </c>
      <c r="U2956" s="39" t="str">
        <f t="shared" ca="1" si="485"/>
        <v>445,</v>
      </c>
      <c r="V2956" s="39" t="str">
        <f t="shared" ca="1" si="486"/>
        <v>444.6796,</v>
      </c>
      <c r="W2956" s="53" t="str">
        <f t="shared" ca="1" si="479"/>
        <v>44468,</v>
      </c>
      <c r="X2956" s="90"/>
      <c r="Y2956" s="52"/>
      <c r="Z2956" s="52"/>
      <c r="AA2956" s="52"/>
      <c r="AB2956" s="52"/>
      <c r="AC2956" s="52"/>
      <c r="AD2956" s="52"/>
      <c r="AE2956" s="52"/>
      <c r="AF2956" s="52"/>
      <c r="AG2956" s="52"/>
      <c r="AH2956" s="52"/>
    </row>
    <row r="2957" spans="11:34" ht="15" thickBot="1" x14ac:dyDescent="0.3">
      <c r="K2957" s="109"/>
      <c r="L2957" s="116">
        <v>2956</v>
      </c>
      <c r="M2957" s="33">
        <f t="shared" si="477"/>
        <v>2.1655677655677654</v>
      </c>
      <c r="N2957" s="33">
        <f t="shared" si="478"/>
        <v>0.50281030081030076</v>
      </c>
      <c r="O2957" s="112">
        <f t="shared" si="480"/>
        <v>248.91599050014887</v>
      </c>
      <c r="P2957" s="33">
        <f t="shared" si="481"/>
        <v>405.28775375587912</v>
      </c>
      <c r="Q2957" s="117">
        <f>IF(INDEX($P$2:$P$4096,MATCH($B$7,$P$2:$P$4096,1)+ROWS(Q$2:$Q2957))&lt;=$B$8,INDEX($P$2:$P$4096,MATCH($B$7,$P$2:$P$4096,1)+ROWS(Q$2:$Q2957)),"")</f>
        <v>444.84142108633745</v>
      </c>
      <c r="R2957" s="118">
        <f t="shared" si="482"/>
        <v>3202</v>
      </c>
      <c r="S2957" s="51">
        <f t="shared" ca="1" si="483"/>
        <v>444.84142108633745</v>
      </c>
      <c r="T2957" s="52">
        <f t="shared" ca="1" si="484"/>
        <v>3202</v>
      </c>
      <c r="U2957" s="39" t="str">
        <f t="shared" ca="1" si="485"/>
        <v>445,</v>
      </c>
      <c r="V2957" s="39" t="str">
        <f t="shared" ca="1" si="486"/>
        <v>444.8414,</v>
      </c>
      <c r="W2957" s="53" t="str">
        <f t="shared" ca="1" si="479"/>
        <v>44484,</v>
      </c>
      <c r="X2957" s="90"/>
      <c r="Y2957" s="52"/>
      <c r="Z2957" s="52"/>
      <c r="AA2957" s="52"/>
      <c r="AB2957" s="52"/>
      <c r="AC2957" s="52"/>
      <c r="AD2957" s="52"/>
      <c r="AE2957" s="52"/>
      <c r="AF2957" s="52"/>
      <c r="AG2957" s="52"/>
      <c r="AH2957" s="52"/>
    </row>
    <row r="2958" spans="11:34" ht="15" thickBot="1" x14ac:dyDescent="0.3">
      <c r="K2958" s="109"/>
      <c r="L2958" s="116">
        <v>2957</v>
      </c>
      <c r="M2958" s="33">
        <f t="shared" si="477"/>
        <v>2.1663003663003662</v>
      </c>
      <c r="N2958" s="33">
        <f t="shared" si="478"/>
        <v>0.50292130092130094</v>
      </c>
      <c r="O2958" s="112">
        <f t="shared" si="480"/>
        <v>248.97094105014898</v>
      </c>
      <c r="P2958" s="33">
        <f t="shared" si="481"/>
        <v>405.44747520377933</v>
      </c>
      <c r="Q2958" s="117">
        <f>IF(INDEX($P$2:$P$4096,MATCH($B$7,$P$2:$P$4096,1)+ROWS(Q$2:$Q2958))&lt;=$B$8,INDEX($P$2:$P$4096,MATCH($B$7,$P$2:$P$4096,1)+ROWS(Q$2:$Q2958)),"")</f>
        <v>445.00329774488597</v>
      </c>
      <c r="R2958" s="118">
        <f t="shared" si="482"/>
        <v>3203</v>
      </c>
      <c r="S2958" s="51">
        <f t="shared" ca="1" si="483"/>
        <v>445.00329774488597</v>
      </c>
      <c r="T2958" s="52">
        <f t="shared" ca="1" si="484"/>
        <v>3203</v>
      </c>
      <c r="U2958" s="39" t="str">
        <f t="shared" ca="1" si="485"/>
        <v>445,</v>
      </c>
      <c r="V2958" s="39" t="str">
        <f t="shared" ca="1" si="486"/>
        <v>445.0033,</v>
      </c>
      <c r="W2958" s="53" t="str">
        <f t="shared" ca="1" si="479"/>
        <v>44500,</v>
      </c>
      <c r="X2958" s="90"/>
      <c r="Y2958" s="52"/>
      <c r="Z2958" s="52"/>
      <c r="AA2958" s="52"/>
      <c r="AB2958" s="52"/>
      <c r="AC2958" s="52"/>
      <c r="AD2958" s="52"/>
      <c r="AE2958" s="52"/>
      <c r="AF2958" s="52"/>
      <c r="AG2958" s="52"/>
      <c r="AH2958" s="52"/>
    </row>
    <row r="2959" spans="11:34" ht="15" thickBot="1" x14ac:dyDescent="0.3">
      <c r="K2959" s="109"/>
      <c r="L2959" s="116">
        <v>2958</v>
      </c>
      <c r="M2959" s="33">
        <f t="shared" si="477"/>
        <v>2.1670329670329669</v>
      </c>
      <c r="N2959" s="33">
        <f t="shared" si="478"/>
        <v>0.50303230103230101</v>
      </c>
      <c r="O2959" s="112">
        <f t="shared" si="480"/>
        <v>249.02589160014901</v>
      </c>
      <c r="P2959" s="33">
        <f t="shared" si="481"/>
        <v>405.60720523450794</v>
      </c>
      <c r="Q2959" s="117">
        <f>IF(INDEX($P$2:$P$4096,MATCH($B$7,$P$2:$P$4096,1)+ROWS(Q$2:$Q2959))&lt;=$B$8,INDEX($P$2:$P$4096,MATCH($B$7,$P$2:$P$4096,1)+ROWS(Q$2:$Q2959)),"")</f>
        <v>445.16518334765539</v>
      </c>
      <c r="R2959" s="118">
        <f t="shared" si="482"/>
        <v>3204</v>
      </c>
      <c r="S2959" s="51">
        <f t="shared" ca="1" si="483"/>
        <v>445.16518334765539</v>
      </c>
      <c r="T2959" s="52">
        <f t="shared" ca="1" si="484"/>
        <v>3204</v>
      </c>
      <c r="U2959" s="39" t="str">
        <f t="shared" ca="1" si="485"/>
        <v>445,</v>
      </c>
      <c r="V2959" s="39" t="str">
        <f t="shared" ca="1" si="486"/>
        <v>445.1652,</v>
      </c>
      <c r="W2959" s="53" t="str">
        <f t="shared" ca="1" si="479"/>
        <v>44517,</v>
      </c>
      <c r="X2959" s="90"/>
      <c r="Y2959" s="52"/>
      <c r="Z2959" s="52"/>
      <c r="AA2959" s="52"/>
      <c r="AB2959" s="52"/>
      <c r="AC2959" s="52"/>
      <c r="AD2959" s="52"/>
      <c r="AE2959" s="52"/>
      <c r="AF2959" s="52"/>
      <c r="AG2959" s="52"/>
      <c r="AH2959" s="52"/>
    </row>
    <row r="2960" spans="11:34" ht="15" thickBot="1" x14ac:dyDescent="0.3">
      <c r="K2960" s="109"/>
      <c r="L2960" s="116">
        <v>2959</v>
      </c>
      <c r="M2960" s="33">
        <f t="shared" si="477"/>
        <v>2.1677655677655676</v>
      </c>
      <c r="N2960" s="33">
        <f t="shared" si="478"/>
        <v>0.50314330114330108</v>
      </c>
      <c r="O2960" s="112">
        <f t="shared" si="480"/>
        <v>249.08084215014904</v>
      </c>
      <c r="P2960" s="33">
        <f t="shared" si="481"/>
        <v>405.76694384949127</v>
      </c>
      <c r="Q2960" s="117">
        <f>IF(INDEX($P$2:$P$4096,MATCH($B$7,$P$2:$P$4096,1)+ROWS(Q$2:$Q2960))&lt;=$B$8,INDEX($P$2:$P$4096,MATCH($B$7,$P$2:$P$4096,1)+ROWS(Q$2:$Q2960)),"")</f>
        <v>445.32707789615819</v>
      </c>
      <c r="R2960" s="118">
        <f t="shared" si="482"/>
        <v>3205</v>
      </c>
      <c r="S2960" s="51">
        <f t="shared" ca="1" si="483"/>
        <v>445.32707789615819</v>
      </c>
      <c r="T2960" s="52">
        <f t="shared" ca="1" si="484"/>
        <v>3205</v>
      </c>
      <c r="U2960" s="39" t="str">
        <f t="shared" ca="1" si="485"/>
        <v>445,</v>
      </c>
      <c r="V2960" s="39" t="str">
        <f t="shared" ca="1" si="486"/>
        <v>445.3271,</v>
      </c>
      <c r="W2960" s="53" t="str">
        <f t="shared" ca="1" si="479"/>
        <v>44533,</v>
      </c>
      <c r="X2960" s="90"/>
      <c r="Y2960" s="52"/>
      <c r="Z2960" s="52"/>
      <c r="AA2960" s="52"/>
      <c r="AB2960" s="52"/>
      <c r="AC2960" s="52"/>
      <c r="AD2960" s="52"/>
      <c r="AE2960" s="52"/>
      <c r="AF2960" s="52"/>
      <c r="AG2960" s="52"/>
      <c r="AH2960" s="52"/>
    </row>
    <row r="2961" spans="11:34" ht="15" thickBot="1" x14ac:dyDescent="0.3">
      <c r="K2961" s="109"/>
      <c r="L2961" s="116">
        <v>2960</v>
      </c>
      <c r="M2961" s="33">
        <f t="shared" si="477"/>
        <v>2.1684981684981683</v>
      </c>
      <c r="N2961" s="33">
        <f t="shared" si="478"/>
        <v>0.50325430125430126</v>
      </c>
      <c r="O2961" s="112">
        <f t="shared" si="480"/>
        <v>249.13579270014912</v>
      </c>
      <c r="P2961" s="33">
        <f t="shared" si="481"/>
        <v>405.92669105015676</v>
      </c>
      <c r="Q2961" s="117">
        <f>IF(INDEX($P$2:$P$4096,MATCH($B$7,$P$2:$P$4096,1)+ROWS(Q$2:$Q2961))&lt;=$B$8,INDEX($P$2:$P$4096,MATCH($B$7,$P$2:$P$4096,1)+ROWS(Q$2:$Q2961)),"")</f>
        <v>445.48898139190811</v>
      </c>
      <c r="R2961" s="118">
        <f t="shared" si="482"/>
        <v>3206</v>
      </c>
      <c r="S2961" s="51">
        <f t="shared" ca="1" si="483"/>
        <v>445.48898139190811</v>
      </c>
      <c r="T2961" s="52">
        <f t="shared" ca="1" si="484"/>
        <v>3206</v>
      </c>
      <c r="U2961" s="39" t="str">
        <f t="shared" ca="1" si="485"/>
        <v>445,</v>
      </c>
      <c r="V2961" s="39" t="str">
        <f t="shared" ca="1" si="486"/>
        <v>445.489,</v>
      </c>
      <c r="W2961" s="53" t="str">
        <f t="shared" ca="1" si="479"/>
        <v>44549,</v>
      </c>
      <c r="X2961" s="90"/>
      <c r="Y2961" s="52"/>
      <c r="Z2961" s="52"/>
      <c r="AA2961" s="52"/>
      <c r="AB2961" s="52"/>
      <c r="AC2961" s="52"/>
      <c r="AD2961" s="52"/>
      <c r="AE2961" s="52"/>
      <c r="AF2961" s="52"/>
      <c r="AG2961" s="52"/>
      <c r="AH2961" s="52"/>
    </row>
    <row r="2962" spans="11:34" ht="15" thickBot="1" x14ac:dyDescent="0.3">
      <c r="K2962" s="109"/>
      <c r="L2962" s="116">
        <v>2961</v>
      </c>
      <c r="M2962" s="33">
        <f t="shared" si="477"/>
        <v>2.1692307692307691</v>
      </c>
      <c r="N2962" s="33">
        <f t="shared" si="478"/>
        <v>0.50336530136530133</v>
      </c>
      <c r="O2962" s="112">
        <f t="shared" si="480"/>
        <v>249.19074325014915</v>
      </c>
      <c r="P2962" s="33">
        <f t="shared" si="481"/>
        <v>406.08644683793051</v>
      </c>
      <c r="Q2962" s="117">
        <f>IF(INDEX($P$2:$P$4096,MATCH($B$7,$P$2:$P$4096,1)+ROWS(Q$2:$Q2962))&lt;=$B$8,INDEX($P$2:$P$4096,MATCH($B$7,$P$2:$P$4096,1)+ROWS(Q$2:$Q2962)),"")</f>
        <v>445.65089383641856</v>
      </c>
      <c r="R2962" s="118">
        <f t="shared" si="482"/>
        <v>3207</v>
      </c>
      <c r="S2962" s="51">
        <f t="shared" ca="1" si="483"/>
        <v>445.65089383641856</v>
      </c>
      <c r="T2962" s="52">
        <f t="shared" ca="1" si="484"/>
        <v>3207</v>
      </c>
      <c r="U2962" s="39" t="str">
        <f t="shared" ca="1" si="485"/>
        <v>446,</v>
      </c>
      <c r="V2962" s="39" t="str">
        <f t="shared" ca="1" si="486"/>
        <v>445.6509,</v>
      </c>
      <c r="W2962" s="53" t="str">
        <f t="shared" ca="1" si="479"/>
        <v>44565,</v>
      </c>
      <c r="X2962" s="90"/>
      <c r="Y2962" s="52"/>
      <c r="Z2962" s="52"/>
      <c r="AA2962" s="52"/>
      <c r="AB2962" s="52"/>
      <c r="AC2962" s="52"/>
      <c r="AD2962" s="52"/>
      <c r="AE2962" s="52"/>
      <c r="AF2962" s="52"/>
      <c r="AG2962" s="52"/>
      <c r="AH2962" s="52"/>
    </row>
    <row r="2963" spans="11:34" ht="15" thickBot="1" x14ac:dyDescent="0.3">
      <c r="K2963" s="109"/>
      <c r="L2963" s="116">
        <v>2962</v>
      </c>
      <c r="M2963" s="33">
        <f t="shared" si="477"/>
        <v>2.1699633699633698</v>
      </c>
      <c r="N2963" s="33">
        <f t="shared" si="478"/>
        <v>0.50347630147630151</v>
      </c>
      <c r="O2963" s="112">
        <f t="shared" si="480"/>
        <v>249.24569380014924</v>
      </c>
      <c r="P2963" s="33">
        <f t="shared" si="481"/>
        <v>406.24621121424076</v>
      </c>
      <c r="Q2963" s="117">
        <f>IF(INDEX($P$2:$P$4096,MATCH($B$7,$P$2:$P$4096,1)+ROWS(Q$2:$Q2963))&lt;=$B$8,INDEX($P$2:$P$4096,MATCH($B$7,$P$2:$P$4096,1)+ROWS(Q$2:$Q2963)),"")</f>
        <v>445.81281523120305</v>
      </c>
      <c r="R2963" s="118">
        <f t="shared" si="482"/>
        <v>3208</v>
      </c>
      <c r="S2963" s="51">
        <f t="shared" ca="1" si="483"/>
        <v>445.81281523120305</v>
      </c>
      <c r="T2963" s="52">
        <f t="shared" ca="1" si="484"/>
        <v>3208</v>
      </c>
      <c r="U2963" s="39" t="str">
        <f t="shared" ca="1" si="485"/>
        <v>446,</v>
      </c>
      <c r="V2963" s="39" t="str">
        <f t="shared" ca="1" si="486"/>
        <v>445.8128,</v>
      </c>
      <c r="W2963" s="53" t="str">
        <f t="shared" ca="1" si="479"/>
        <v>44581,</v>
      </c>
      <c r="X2963" s="90"/>
      <c r="Y2963" s="52"/>
      <c r="Z2963" s="52"/>
      <c r="AA2963" s="52"/>
      <c r="AB2963" s="52"/>
      <c r="AC2963" s="52"/>
      <c r="AD2963" s="52"/>
      <c r="AE2963" s="52"/>
      <c r="AF2963" s="52"/>
      <c r="AG2963" s="52"/>
      <c r="AH2963" s="52"/>
    </row>
    <row r="2964" spans="11:34" ht="15" thickBot="1" x14ac:dyDescent="0.3">
      <c r="K2964" s="109"/>
      <c r="L2964" s="116">
        <v>2963</v>
      </c>
      <c r="M2964" s="33">
        <f t="shared" si="477"/>
        <v>2.1706959706959705</v>
      </c>
      <c r="N2964" s="33">
        <f t="shared" si="478"/>
        <v>0.50358730158730158</v>
      </c>
      <c r="O2964" s="112">
        <f t="shared" si="480"/>
        <v>249.3006443501493</v>
      </c>
      <c r="P2964" s="33">
        <f t="shared" si="481"/>
        <v>406.40598418051519</v>
      </c>
      <c r="Q2964" s="117">
        <f>IF(INDEX($P$2:$P$4096,MATCH($B$7,$P$2:$P$4096,1)+ROWS(Q$2:$Q2964))&lt;=$B$8,INDEX($P$2:$P$4096,MATCH($B$7,$P$2:$P$4096,1)+ROWS(Q$2:$Q2964)),"")</f>
        <v>445.97474557777667</v>
      </c>
      <c r="R2964" s="118">
        <f t="shared" si="482"/>
        <v>3209</v>
      </c>
      <c r="S2964" s="51">
        <f t="shared" ca="1" si="483"/>
        <v>445.97474557777667</v>
      </c>
      <c r="T2964" s="52">
        <f t="shared" ca="1" si="484"/>
        <v>3209</v>
      </c>
      <c r="U2964" s="39" t="str">
        <f t="shared" ca="1" si="485"/>
        <v>446,</v>
      </c>
      <c r="V2964" s="39" t="str">
        <f t="shared" ca="1" si="486"/>
        <v>445.9747,</v>
      </c>
      <c r="W2964" s="53" t="str">
        <f t="shared" ca="1" si="479"/>
        <v>44597,</v>
      </c>
      <c r="X2964" s="90"/>
      <c r="Y2964" s="52"/>
      <c r="Z2964" s="52"/>
      <c r="AA2964" s="52"/>
      <c r="AB2964" s="52"/>
      <c r="AC2964" s="52"/>
      <c r="AD2964" s="52"/>
      <c r="AE2964" s="52"/>
      <c r="AF2964" s="52"/>
      <c r="AG2964" s="52"/>
      <c r="AH2964" s="52"/>
    </row>
    <row r="2965" spans="11:34" ht="15" thickBot="1" x14ac:dyDescent="0.3">
      <c r="K2965" s="109"/>
      <c r="L2965" s="116">
        <v>2964</v>
      </c>
      <c r="M2965" s="33">
        <f t="shared" si="477"/>
        <v>2.1714285714285713</v>
      </c>
      <c r="N2965" s="33">
        <f t="shared" si="478"/>
        <v>0.50369830169830165</v>
      </c>
      <c r="O2965" s="112">
        <f t="shared" si="480"/>
        <v>249.35559490014933</v>
      </c>
      <c r="P2965" s="33">
        <f t="shared" si="481"/>
        <v>406.56576573818148</v>
      </c>
      <c r="Q2965" s="117">
        <f>IF(INDEX($P$2:$P$4096,MATCH($B$7,$P$2:$P$4096,1)+ROWS(Q$2:$Q2965))&lt;=$B$8,INDEX($P$2:$P$4096,MATCH($B$7,$P$2:$P$4096,1)+ROWS(Q$2:$Q2965)),"")</f>
        <v>446.13668487765352</v>
      </c>
      <c r="R2965" s="118">
        <f t="shared" si="482"/>
        <v>3210</v>
      </c>
      <c r="S2965" s="51">
        <f t="shared" ca="1" si="483"/>
        <v>446.13668487765352</v>
      </c>
      <c r="T2965" s="52">
        <f t="shared" ca="1" si="484"/>
        <v>3210</v>
      </c>
      <c r="U2965" s="39" t="str">
        <f t="shared" ca="1" si="485"/>
        <v>446,</v>
      </c>
      <c r="V2965" s="39" t="str">
        <f t="shared" ca="1" si="486"/>
        <v>446.1367,</v>
      </c>
      <c r="W2965" s="53" t="str">
        <f t="shared" ca="1" si="479"/>
        <v>44614,</v>
      </c>
      <c r="X2965" s="90"/>
      <c r="Y2965" s="52"/>
      <c r="Z2965" s="52"/>
      <c r="AA2965" s="52"/>
      <c r="AB2965" s="52"/>
      <c r="AC2965" s="52"/>
      <c r="AD2965" s="52"/>
      <c r="AE2965" s="52"/>
      <c r="AF2965" s="52"/>
      <c r="AG2965" s="52"/>
      <c r="AH2965" s="52"/>
    </row>
    <row r="2966" spans="11:34" ht="15" thickBot="1" x14ac:dyDescent="0.3">
      <c r="K2966" s="109"/>
      <c r="L2966" s="116">
        <v>2965</v>
      </c>
      <c r="M2966" s="33">
        <f t="shared" si="477"/>
        <v>2.172161172161172</v>
      </c>
      <c r="N2966" s="33">
        <f t="shared" si="478"/>
        <v>0.50380930180930183</v>
      </c>
      <c r="O2966" s="112">
        <f t="shared" si="480"/>
        <v>249.41054545014941</v>
      </c>
      <c r="P2966" s="33">
        <f t="shared" si="481"/>
        <v>406.72555588866857</v>
      </c>
      <c r="Q2966" s="117">
        <f>IF(INDEX($P$2:$P$4096,MATCH($B$7,$P$2:$P$4096,1)+ROWS(Q$2:$Q2966))&lt;=$B$8,INDEX($P$2:$P$4096,MATCH($B$7,$P$2:$P$4096,1)+ROWS(Q$2:$Q2966)),"")</f>
        <v>446.29863313234836</v>
      </c>
      <c r="R2966" s="118">
        <f t="shared" si="482"/>
        <v>3211</v>
      </c>
      <c r="S2966" s="51">
        <f t="shared" ca="1" si="483"/>
        <v>446.29863313234836</v>
      </c>
      <c r="T2966" s="52">
        <f t="shared" ca="1" si="484"/>
        <v>3211</v>
      </c>
      <c r="U2966" s="39" t="str">
        <f t="shared" ca="1" si="485"/>
        <v>446,</v>
      </c>
      <c r="V2966" s="39" t="str">
        <f t="shared" ca="1" si="486"/>
        <v>446.2986,</v>
      </c>
      <c r="W2966" s="53" t="str">
        <f t="shared" ca="1" si="479"/>
        <v>44630,</v>
      </c>
      <c r="X2966" s="90"/>
      <c r="Y2966" s="52"/>
      <c r="Z2966" s="52"/>
      <c r="AA2966" s="52"/>
      <c r="AB2966" s="52"/>
      <c r="AC2966" s="52"/>
      <c r="AD2966" s="52"/>
      <c r="AE2966" s="52"/>
      <c r="AF2966" s="52"/>
      <c r="AG2966" s="52"/>
      <c r="AH2966" s="52"/>
    </row>
    <row r="2967" spans="11:34" ht="15" thickBot="1" x14ac:dyDescent="0.3">
      <c r="K2967" s="109"/>
      <c r="L2967" s="116">
        <v>2966</v>
      </c>
      <c r="M2967" s="33">
        <f t="shared" si="477"/>
        <v>2.1728937728937727</v>
      </c>
      <c r="N2967" s="33">
        <f t="shared" si="478"/>
        <v>0.50392030192030191</v>
      </c>
      <c r="O2967" s="112">
        <f t="shared" si="480"/>
        <v>249.46549600014944</v>
      </c>
      <c r="P2967" s="33">
        <f t="shared" si="481"/>
        <v>406.88535463340492</v>
      </c>
      <c r="Q2967" s="117">
        <f>IF(INDEX($P$2:$P$4096,MATCH($B$7,$P$2:$P$4096,1)+ROWS(Q$2:$Q2967))&lt;=$B$8,INDEX($P$2:$P$4096,MATCH($B$7,$P$2:$P$4096,1)+ROWS(Q$2:$Q2967)),"")</f>
        <v>446.46059034337719</v>
      </c>
      <c r="R2967" s="118">
        <f t="shared" si="482"/>
        <v>3212</v>
      </c>
      <c r="S2967" s="51">
        <f t="shared" ca="1" si="483"/>
        <v>446.46059034337719</v>
      </c>
      <c r="T2967" s="52">
        <f t="shared" ca="1" si="484"/>
        <v>3212</v>
      </c>
      <c r="U2967" s="39" t="str">
        <f t="shared" ca="1" si="485"/>
        <v>446,</v>
      </c>
      <c r="V2967" s="39" t="str">
        <f t="shared" ca="1" si="486"/>
        <v>446.4606,</v>
      </c>
      <c r="W2967" s="53" t="str">
        <f t="shared" ca="1" si="479"/>
        <v>44646,</v>
      </c>
      <c r="X2967" s="90"/>
      <c r="Y2967" s="52"/>
      <c r="Z2967" s="52"/>
      <c r="AA2967" s="52"/>
      <c r="AB2967" s="52"/>
      <c r="AC2967" s="52"/>
      <c r="AD2967" s="52"/>
      <c r="AE2967" s="52"/>
      <c r="AF2967" s="52"/>
      <c r="AG2967" s="52"/>
      <c r="AH2967" s="52"/>
    </row>
    <row r="2968" spans="11:34" ht="15" thickBot="1" x14ac:dyDescent="0.3">
      <c r="K2968" s="109"/>
      <c r="L2968" s="116">
        <v>2967</v>
      </c>
      <c r="M2968" s="33">
        <f t="shared" si="477"/>
        <v>2.1736263736263735</v>
      </c>
      <c r="N2968" s="33">
        <f t="shared" si="478"/>
        <v>0.50403130203130198</v>
      </c>
      <c r="O2968" s="112">
        <f t="shared" si="480"/>
        <v>249.52044655014947</v>
      </c>
      <c r="P2968" s="33">
        <f t="shared" si="481"/>
        <v>407.04516197382026</v>
      </c>
      <c r="Q2968" s="117">
        <f>IF(INDEX($P$2:$P$4096,MATCH($B$7,$P$2:$P$4096,1)+ROWS(Q$2:$Q2968))&lt;=$B$8,INDEX($P$2:$P$4096,MATCH($B$7,$P$2:$P$4096,1)+ROWS(Q$2:$Q2968)),"")</f>
        <v>446.62255651225536</v>
      </c>
      <c r="R2968" s="118">
        <f t="shared" si="482"/>
        <v>3213</v>
      </c>
      <c r="S2968" s="51">
        <f t="shared" ca="1" si="483"/>
        <v>446.62255651225536</v>
      </c>
      <c r="T2968" s="52">
        <f t="shared" ca="1" si="484"/>
        <v>3213</v>
      </c>
      <c r="U2968" s="39" t="str">
        <f t="shared" ca="1" si="485"/>
        <v>447,</v>
      </c>
      <c r="V2968" s="39" t="str">
        <f t="shared" ca="1" si="486"/>
        <v>446.6226,</v>
      </c>
      <c r="W2968" s="53" t="str">
        <f t="shared" ca="1" si="479"/>
        <v>44662,</v>
      </c>
      <c r="X2968" s="90"/>
      <c r="Y2968" s="52"/>
      <c r="Z2968" s="52"/>
      <c r="AA2968" s="52"/>
      <c r="AB2968" s="52"/>
      <c r="AC2968" s="52"/>
      <c r="AD2968" s="52"/>
      <c r="AE2968" s="52"/>
      <c r="AF2968" s="52"/>
      <c r="AG2968" s="52"/>
      <c r="AH2968" s="52"/>
    </row>
    <row r="2969" spans="11:34" ht="15" thickBot="1" x14ac:dyDescent="0.3">
      <c r="K2969" s="109"/>
      <c r="L2969" s="116">
        <v>2968</v>
      </c>
      <c r="M2969" s="33">
        <f t="shared" si="477"/>
        <v>2.1743589743589742</v>
      </c>
      <c r="N2969" s="33">
        <f t="shared" si="478"/>
        <v>0.50414230214230216</v>
      </c>
      <c r="O2969" s="112">
        <f t="shared" si="480"/>
        <v>249.57539710014956</v>
      </c>
      <c r="P2969" s="33">
        <f t="shared" si="481"/>
        <v>407.20497791134341</v>
      </c>
      <c r="Q2969" s="117">
        <f>IF(INDEX($P$2:$P$4096,MATCH($B$7,$P$2:$P$4096,1)+ROWS(Q$2:$Q2969))&lt;=$B$8,INDEX($P$2:$P$4096,MATCH($B$7,$P$2:$P$4096,1)+ROWS(Q$2:$Q2969)),"")</f>
        <v>446.78453164049898</v>
      </c>
      <c r="R2969" s="118">
        <f t="shared" si="482"/>
        <v>3214</v>
      </c>
      <c r="S2969" s="51">
        <f t="shared" ca="1" si="483"/>
        <v>446.78453164049898</v>
      </c>
      <c r="T2969" s="52">
        <f t="shared" ca="1" si="484"/>
        <v>3214</v>
      </c>
      <c r="U2969" s="39" t="str">
        <f t="shared" ca="1" si="485"/>
        <v>447,</v>
      </c>
      <c r="V2969" s="39" t="str">
        <f t="shared" ca="1" si="486"/>
        <v>446.7845,</v>
      </c>
      <c r="W2969" s="53" t="str">
        <f t="shared" ca="1" si="479"/>
        <v>44678,</v>
      </c>
      <c r="X2969" s="90"/>
      <c r="Y2969" s="52"/>
      <c r="Z2969" s="52"/>
      <c r="AA2969" s="52"/>
      <c r="AB2969" s="52"/>
      <c r="AC2969" s="52"/>
      <c r="AD2969" s="52"/>
      <c r="AE2969" s="52"/>
      <c r="AF2969" s="52"/>
      <c r="AG2969" s="52"/>
      <c r="AH2969" s="52"/>
    </row>
    <row r="2970" spans="11:34" ht="15" thickBot="1" x14ac:dyDescent="0.3">
      <c r="K2970" s="109"/>
      <c r="L2970" s="116">
        <v>2969</v>
      </c>
      <c r="M2970" s="33">
        <f t="shared" si="477"/>
        <v>2.1750915750915749</v>
      </c>
      <c r="N2970" s="33">
        <f t="shared" si="478"/>
        <v>0.50425330225330223</v>
      </c>
      <c r="O2970" s="112">
        <f t="shared" si="480"/>
        <v>249.63034765014962</v>
      </c>
      <c r="P2970" s="33">
        <f t="shared" si="481"/>
        <v>407.36480244740466</v>
      </c>
      <c r="Q2970" s="117">
        <f>IF(INDEX($P$2:$P$4096,MATCH($B$7,$P$2:$P$4096,1)+ROWS(Q$2:$Q2970))&lt;=$B$8,INDEX($P$2:$P$4096,MATCH($B$7,$P$2:$P$4096,1)+ROWS(Q$2:$Q2970)),"")</f>
        <v>446.94651572962522</v>
      </c>
      <c r="R2970" s="118">
        <f t="shared" si="482"/>
        <v>3215</v>
      </c>
      <c r="S2970" s="51">
        <f t="shared" ca="1" si="483"/>
        <v>446.94651572962522</v>
      </c>
      <c r="T2970" s="52">
        <f t="shared" ca="1" si="484"/>
        <v>3215</v>
      </c>
      <c r="U2970" s="39" t="str">
        <f t="shared" ca="1" si="485"/>
        <v>447,</v>
      </c>
      <c r="V2970" s="39" t="str">
        <f t="shared" ca="1" si="486"/>
        <v>446.9465,</v>
      </c>
      <c r="W2970" s="53" t="str">
        <f t="shared" ca="1" si="479"/>
        <v>44695,</v>
      </c>
      <c r="X2970" s="90"/>
      <c r="Y2970" s="52"/>
      <c r="Z2970" s="52"/>
      <c r="AA2970" s="52"/>
      <c r="AB2970" s="52"/>
      <c r="AC2970" s="52"/>
      <c r="AD2970" s="52"/>
      <c r="AE2970" s="52"/>
      <c r="AF2970" s="52"/>
      <c r="AG2970" s="52"/>
      <c r="AH2970" s="52"/>
    </row>
    <row r="2971" spans="11:34" ht="15" thickBot="1" x14ac:dyDescent="0.3">
      <c r="K2971" s="109"/>
      <c r="L2971" s="116">
        <v>2970</v>
      </c>
      <c r="M2971" s="33">
        <f t="shared" si="477"/>
        <v>2.1758241758241756</v>
      </c>
      <c r="N2971" s="33">
        <f t="shared" si="478"/>
        <v>0.5043643023643023</v>
      </c>
      <c r="O2971" s="112">
        <f t="shared" si="480"/>
        <v>249.68529820014965</v>
      </c>
      <c r="P2971" s="33">
        <f t="shared" si="481"/>
        <v>407.5246355834343</v>
      </c>
      <c r="Q2971" s="117">
        <f>IF(INDEX($P$2:$P$4096,MATCH($B$7,$P$2:$P$4096,1)+ROWS(Q$2:$Q2971))&lt;=$B$8,INDEX($P$2:$P$4096,MATCH($B$7,$P$2:$P$4096,1)+ROWS(Q$2:$Q2971)),"")</f>
        <v>447.10850878114974</v>
      </c>
      <c r="R2971" s="118">
        <f t="shared" si="482"/>
        <v>3216</v>
      </c>
      <c r="S2971" s="51">
        <f t="shared" ca="1" si="483"/>
        <v>447.10850878114974</v>
      </c>
      <c r="T2971" s="52">
        <f t="shared" ca="1" si="484"/>
        <v>3216</v>
      </c>
      <c r="U2971" s="39" t="str">
        <f t="shared" ca="1" si="485"/>
        <v>447,</v>
      </c>
      <c r="V2971" s="39" t="str">
        <f t="shared" ca="1" si="486"/>
        <v>447.1085,</v>
      </c>
      <c r="W2971" s="53" t="str">
        <f t="shared" ca="1" si="479"/>
        <v>44711,</v>
      </c>
      <c r="X2971" s="90"/>
      <c r="Y2971" s="52"/>
      <c r="Z2971" s="52"/>
      <c r="AA2971" s="52"/>
      <c r="AB2971" s="52"/>
      <c r="AC2971" s="52"/>
      <c r="AD2971" s="52"/>
      <c r="AE2971" s="52"/>
      <c r="AF2971" s="52"/>
      <c r="AG2971" s="52"/>
      <c r="AH2971" s="52"/>
    </row>
    <row r="2972" spans="11:34" ht="15" thickBot="1" x14ac:dyDescent="0.3">
      <c r="K2972" s="109"/>
      <c r="L2972" s="116">
        <v>2971</v>
      </c>
      <c r="M2972" s="33">
        <f t="shared" si="477"/>
        <v>2.1765567765567764</v>
      </c>
      <c r="N2972" s="33">
        <f t="shared" si="478"/>
        <v>0.50447530247530248</v>
      </c>
      <c r="O2972" s="112">
        <f t="shared" si="480"/>
        <v>249.74024875014973</v>
      </c>
      <c r="P2972" s="33">
        <f t="shared" si="481"/>
        <v>407.68447732086241</v>
      </c>
      <c r="Q2972" s="117">
        <f>IF(INDEX($P$2:$P$4096,MATCH($B$7,$P$2:$P$4096,1)+ROWS(Q$2:$Q2972))&lt;=$B$8,INDEX($P$2:$P$4096,MATCH($B$7,$P$2:$P$4096,1)+ROWS(Q$2:$Q2972)),"")</f>
        <v>447.27051079659083</v>
      </c>
      <c r="R2972" s="118">
        <f t="shared" si="482"/>
        <v>3217</v>
      </c>
      <c r="S2972" s="51">
        <f t="shared" ca="1" si="483"/>
        <v>447.27051079659083</v>
      </c>
      <c r="T2972" s="52">
        <f t="shared" ca="1" si="484"/>
        <v>3217</v>
      </c>
      <c r="U2972" s="39" t="str">
        <f t="shared" ca="1" si="485"/>
        <v>447,</v>
      </c>
      <c r="V2972" s="39" t="str">
        <f t="shared" ca="1" si="486"/>
        <v>447.2705,</v>
      </c>
      <c r="W2972" s="53" t="str">
        <f t="shared" ca="1" si="479"/>
        <v>44727,</v>
      </c>
      <c r="X2972" s="90"/>
      <c r="Y2972" s="52"/>
      <c r="Z2972" s="52"/>
      <c r="AA2972" s="52"/>
      <c r="AB2972" s="52"/>
      <c r="AC2972" s="52"/>
      <c r="AD2972" s="52"/>
      <c r="AE2972" s="52"/>
      <c r="AF2972" s="52"/>
      <c r="AG2972" s="52"/>
      <c r="AH2972" s="52"/>
    </row>
    <row r="2973" spans="11:34" ht="15" thickBot="1" x14ac:dyDescent="0.3">
      <c r="K2973" s="109"/>
      <c r="L2973" s="116">
        <v>2972</v>
      </c>
      <c r="M2973" s="33">
        <f t="shared" si="477"/>
        <v>2.1772893772893771</v>
      </c>
      <c r="N2973" s="33">
        <f t="shared" si="478"/>
        <v>0.50458630258630255</v>
      </c>
      <c r="O2973" s="112">
        <f t="shared" si="480"/>
        <v>249.79519930014976</v>
      </c>
      <c r="P2973" s="33">
        <f t="shared" si="481"/>
        <v>407.84432766112019</v>
      </c>
      <c r="Q2973" s="117">
        <f>IF(INDEX($P$2:$P$4096,MATCH($B$7,$P$2:$P$4096,1)+ROWS(Q$2:$Q2973))&lt;=$B$8,INDEX($P$2:$P$4096,MATCH($B$7,$P$2:$P$4096,1)+ROWS(Q$2:$Q2973)),"")</f>
        <v>447.43252177746484</v>
      </c>
      <c r="R2973" s="118">
        <f t="shared" si="482"/>
        <v>3218</v>
      </c>
      <c r="S2973" s="51">
        <f t="shared" ca="1" si="483"/>
        <v>447.43252177746484</v>
      </c>
      <c r="T2973" s="52">
        <f t="shared" ca="1" si="484"/>
        <v>3218</v>
      </c>
      <c r="U2973" s="39" t="str">
        <f t="shared" ca="1" si="485"/>
        <v>447,</v>
      </c>
      <c r="V2973" s="39" t="str">
        <f t="shared" ca="1" si="486"/>
        <v>447.4325,</v>
      </c>
      <c r="W2973" s="53" t="str">
        <f t="shared" ca="1" si="479"/>
        <v>44743,</v>
      </c>
      <c r="X2973" s="90"/>
      <c r="Y2973" s="52"/>
      <c r="Z2973" s="52"/>
      <c r="AA2973" s="52"/>
      <c r="AB2973" s="52"/>
      <c r="AC2973" s="52"/>
      <c r="AD2973" s="52"/>
      <c r="AE2973" s="52"/>
      <c r="AF2973" s="52"/>
      <c r="AG2973" s="52"/>
      <c r="AH2973" s="52"/>
    </row>
    <row r="2974" spans="11:34" ht="15" thickBot="1" x14ac:dyDescent="0.3">
      <c r="K2974" s="109"/>
      <c r="L2974" s="116">
        <v>2973</v>
      </c>
      <c r="M2974" s="33">
        <f t="shared" si="477"/>
        <v>2.1780219780219778</v>
      </c>
      <c r="N2974" s="33">
        <f t="shared" si="478"/>
        <v>0.50469730269730273</v>
      </c>
      <c r="O2974" s="112">
        <f t="shared" si="480"/>
        <v>249.85014985014985</v>
      </c>
      <c r="P2974" s="33">
        <f t="shared" si="481"/>
        <v>408.00418660563884</v>
      </c>
      <c r="Q2974" s="117">
        <f>IF(INDEX($P$2:$P$4096,MATCH($B$7,$P$2:$P$4096,1)+ROWS(Q$2:$Q2974))&lt;=$B$8,INDEX($P$2:$P$4096,MATCH($B$7,$P$2:$P$4096,1)+ROWS(Q$2:$Q2974)),"")</f>
        <v>447.59454172529075</v>
      </c>
      <c r="R2974" s="118">
        <f t="shared" si="482"/>
        <v>3219</v>
      </c>
      <c r="S2974" s="51">
        <f t="shared" ca="1" si="483"/>
        <v>447.59454172529075</v>
      </c>
      <c r="T2974" s="52">
        <f t="shared" ca="1" si="484"/>
        <v>3219</v>
      </c>
      <c r="U2974" s="39" t="str">
        <f t="shared" ca="1" si="485"/>
        <v>448,</v>
      </c>
      <c r="V2974" s="39" t="str">
        <f t="shared" ca="1" si="486"/>
        <v>447.5945,</v>
      </c>
      <c r="W2974" s="53" t="str">
        <f t="shared" ca="1" si="479"/>
        <v>44759,</v>
      </c>
      <c r="X2974" s="90"/>
      <c r="Y2974" s="52"/>
      <c r="Z2974" s="52"/>
      <c r="AA2974" s="52"/>
      <c r="AB2974" s="52"/>
      <c r="AC2974" s="52"/>
      <c r="AD2974" s="52"/>
      <c r="AE2974" s="52"/>
      <c r="AF2974" s="52"/>
      <c r="AG2974" s="52"/>
      <c r="AH2974" s="52"/>
    </row>
    <row r="2975" spans="11:34" ht="15" thickBot="1" x14ac:dyDescent="0.3">
      <c r="K2975" s="109"/>
      <c r="L2975" s="116">
        <v>2974</v>
      </c>
      <c r="M2975" s="33">
        <f t="shared" si="477"/>
        <v>2.1787545787545786</v>
      </c>
      <c r="N2975" s="33">
        <f t="shared" si="478"/>
        <v>0.5048083028083028</v>
      </c>
      <c r="O2975" s="112">
        <f t="shared" si="480"/>
        <v>249.90510040014988</v>
      </c>
      <c r="P2975" s="33">
        <f t="shared" si="481"/>
        <v>408.16405415584956</v>
      </c>
      <c r="Q2975" s="117">
        <f>IF(INDEX($P$2:$P$4096,MATCH($B$7,$P$2:$P$4096,1)+ROWS(Q$2:$Q2975))&lt;=$B$8,INDEX($P$2:$P$4096,MATCH($B$7,$P$2:$P$4096,1)+ROWS(Q$2:$Q2975)),"")</f>
        <v>447.75657064158662</v>
      </c>
      <c r="R2975" s="118">
        <f t="shared" si="482"/>
        <v>3220</v>
      </c>
      <c r="S2975" s="51">
        <f t="shared" ca="1" si="483"/>
        <v>447.75657064158662</v>
      </c>
      <c r="T2975" s="52">
        <f t="shared" ca="1" si="484"/>
        <v>3220</v>
      </c>
      <c r="U2975" s="39" t="str">
        <f t="shared" ca="1" si="485"/>
        <v>448,</v>
      </c>
      <c r="V2975" s="39" t="str">
        <f t="shared" ca="1" si="486"/>
        <v>447.7566,</v>
      </c>
      <c r="W2975" s="53" t="str">
        <f t="shared" ca="1" si="479"/>
        <v>44776,</v>
      </c>
      <c r="X2975" s="90"/>
      <c r="Y2975" s="52"/>
      <c r="Z2975" s="52"/>
      <c r="AA2975" s="52"/>
      <c r="AB2975" s="52"/>
      <c r="AC2975" s="52"/>
      <c r="AD2975" s="52"/>
      <c r="AE2975" s="52"/>
      <c r="AF2975" s="52"/>
      <c r="AG2975" s="52"/>
      <c r="AH2975" s="52"/>
    </row>
    <row r="2976" spans="11:34" ht="15" thickBot="1" x14ac:dyDescent="0.3">
      <c r="K2976" s="109"/>
      <c r="L2976" s="116">
        <v>2975</v>
      </c>
      <c r="M2976" s="33">
        <f t="shared" si="477"/>
        <v>2.1794871794871793</v>
      </c>
      <c r="N2976" s="33">
        <f t="shared" si="478"/>
        <v>0.50491930291930287</v>
      </c>
      <c r="O2976" s="112">
        <f t="shared" si="480"/>
        <v>249.96005095014993</v>
      </c>
      <c r="P2976" s="33">
        <f t="shared" si="481"/>
        <v>408.32393031318503</v>
      </c>
      <c r="Q2976" s="117">
        <f>IF(INDEX($P$2:$P$4096,MATCH($B$7,$P$2:$P$4096,1)+ROWS(Q$2:$Q2976))&lt;=$B$8,INDEX($P$2:$P$4096,MATCH($B$7,$P$2:$P$4096,1)+ROWS(Q$2:$Q2976)),"")</f>
        <v>447.91860852787096</v>
      </c>
      <c r="R2976" s="118">
        <f t="shared" si="482"/>
        <v>3221</v>
      </c>
      <c r="S2976" s="51">
        <f t="shared" ca="1" si="483"/>
        <v>447.91860852787096</v>
      </c>
      <c r="T2976" s="52">
        <f t="shared" ca="1" si="484"/>
        <v>3221</v>
      </c>
      <c r="U2976" s="39" t="str">
        <f t="shared" ca="1" si="485"/>
        <v>448,</v>
      </c>
      <c r="V2976" s="39" t="str">
        <f t="shared" ca="1" si="486"/>
        <v>447.9186,</v>
      </c>
      <c r="W2976" s="53" t="str">
        <f t="shared" ca="1" si="479"/>
        <v>44792,</v>
      </c>
      <c r="X2976" s="90"/>
      <c r="Y2976" s="52"/>
      <c r="Z2976" s="52"/>
      <c r="AA2976" s="52"/>
      <c r="AB2976" s="52"/>
      <c r="AC2976" s="52"/>
      <c r="AD2976" s="52"/>
      <c r="AE2976" s="52"/>
      <c r="AF2976" s="52"/>
      <c r="AG2976" s="52"/>
      <c r="AH2976" s="52"/>
    </row>
    <row r="2977" spans="11:34" ht="15" thickBot="1" x14ac:dyDescent="0.3">
      <c r="K2977" s="109"/>
      <c r="L2977" s="116">
        <v>2976</v>
      </c>
      <c r="M2977" s="33">
        <f t="shared" si="477"/>
        <v>2.18021978021978</v>
      </c>
      <c r="N2977" s="33">
        <f t="shared" si="478"/>
        <v>0.50503030303030305</v>
      </c>
      <c r="O2977" s="112">
        <f t="shared" si="480"/>
        <v>250.01500150015002</v>
      </c>
      <c r="P2977" s="33">
        <f t="shared" si="481"/>
        <v>408.48381507907669</v>
      </c>
      <c r="Q2977" s="117">
        <f>IF(INDEX($P$2:$P$4096,MATCH($B$7,$P$2:$P$4096,1)+ROWS(Q$2:$Q2977))&lt;=$B$8,INDEX($P$2:$P$4096,MATCH($B$7,$P$2:$P$4096,1)+ROWS(Q$2:$Q2977)),"")</f>
        <v>448.08065538566228</v>
      </c>
      <c r="R2977" s="118">
        <f t="shared" si="482"/>
        <v>3222</v>
      </c>
      <c r="S2977" s="51">
        <f t="shared" ca="1" si="483"/>
        <v>448.08065538566228</v>
      </c>
      <c r="T2977" s="52">
        <f t="shared" ca="1" si="484"/>
        <v>3222</v>
      </c>
      <c r="U2977" s="39" t="str">
        <f t="shared" ca="1" si="485"/>
        <v>448,</v>
      </c>
      <c r="V2977" s="39" t="str">
        <f t="shared" ca="1" si="486"/>
        <v>448.0807,</v>
      </c>
      <c r="W2977" s="53" t="str">
        <f t="shared" ca="1" si="479"/>
        <v>44808,</v>
      </c>
      <c r="X2977" s="90"/>
      <c r="Y2977" s="52"/>
      <c r="Z2977" s="52"/>
      <c r="AA2977" s="52"/>
      <c r="AB2977" s="52"/>
      <c r="AC2977" s="52"/>
      <c r="AD2977" s="52"/>
      <c r="AE2977" s="52"/>
      <c r="AF2977" s="52"/>
      <c r="AG2977" s="52"/>
      <c r="AH2977" s="52"/>
    </row>
    <row r="2978" spans="11:34" ht="15" thickBot="1" x14ac:dyDescent="0.3">
      <c r="K2978" s="109"/>
      <c r="L2978" s="116">
        <v>2977</v>
      </c>
      <c r="M2978" s="33">
        <f t="shared" si="477"/>
        <v>2.1809523809523808</v>
      </c>
      <c r="N2978" s="33">
        <f t="shared" si="478"/>
        <v>0.50514130314130312</v>
      </c>
      <c r="O2978" s="112">
        <f t="shared" si="480"/>
        <v>250.06995205015005</v>
      </c>
      <c r="P2978" s="33">
        <f t="shared" si="481"/>
        <v>408.64370845495779</v>
      </c>
      <c r="Q2978" s="117">
        <f>IF(INDEX($P$2:$P$4096,MATCH($B$7,$P$2:$P$4096,1)+ROWS(Q$2:$Q2978))&lt;=$B$8,INDEX($P$2:$P$4096,MATCH($B$7,$P$2:$P$4096,1)+ROWS(Q$2:$Q2978)),"")</f>
        <v>448.2427112164807</v>
      </c>
      <c r="R2978" s="118">
        <f t="shared" si="482"/>
        <v>3223</v>
      </c>
      <c r="S2978" s="51">
        <f t="shared" ca="1" si="483"/>
        <v>448.2427112164807</v>
      </c>
      <c r="T2978" s="52">
        <f t="shared" ca="1" si="484"/>
        <v>3223</v>
      </c>
      <c r="U2978" s="39" t="str">
        <f t="shared" ca="1" si="485"/>
        <v>448,</v>
      </c>
      <c r="V2978" s="39" t="str">
        <f t="shared" ca="1" si="486"/>
        <v>448.2427,</v>
      </c>
      <c r="W2978" s="53" t="str">
        <f t="shared" ca="1" si="479"/>
        <v>44824,</v>
      </c>
      <c r="X2978" s="90"/>
      <c r="Y2978" s="52"/>
      <c r="Z2978" s="52"/>
      <c r="AA2978" s="52"/>
      <c r="AB2978" s="52"/>
      <c r="AC2978" s="52"/>
      <c r="AD2978" s="52"/>
      <c r="AE2978" s="52"/>
      <c r="AF2978" s="52"/>
      <c r="AG2978" s="52"/>
      <c r="AH2978" s="52"/>
    </row>
    <row r="2979" spans="11:34" ht="15" thickBot="1" x14ac:dyDescent="0.3">
      <c r="K2979" s="109"/>
      <c r="L2979" s="116">
        <v>2978</v>
      </c>
      <c r="M2979" s="33">
        <f t="shared" si="477"/>
        <v>2.1816849816849815</v>
      </c>
      <c r="N2979" s="33">
        <f t="shared" si="478"/>
        <v>0.50525230325230319</v>
      </c>
      <c r="O2979" s="112">
        <f t="shared" si="480"/>
        <v>250.12490260015008</v>
      </c>
      <c r="P2979" s="33">
        <f t="shared" si="481"/>
        <v>408.80361044226066</v>
      </c>
      <c r="Q2979" s="117">
        <f>IF(INDEX($P$2:$P$4096,MATCH($B$7,$P$2:$P$4096,1)+ROWS(Q$2:$Q2979))&lt;=$B$8,INDEX($P$2:$P$4096,MATCH($B$7,$P$2:$P$4096,1)+ROWS(Q$2:$Q2979)),"")</f>
        <v>448.40477602184563</v>
      </c>
      <c r="R2979" s="118">
        <f t="shared" si="482"/>
        <v>3224</v>
      </c>
      <c r="S2979" s="51">
        <f t="shared" ca="1" si="483"/>
        <v>448.40477602184563</v>
      </c>
      <c r="T2979" s="52">
        <f t="shared" ca="1" si="484"/>
        <v>3224</v>
      </c>
      <c r="U2979" s="39" t="str">
        <f t="shared" ca="1" si="485"/>
        <v>448,</v>
      </c>
      <c r="V2979" s="39" t="str">
        <f t="shared" ca="1" si="486"/>
        <v>448.4048,</v>
      </c>
      <c r="W2979" s="53" t="str">
        <f t="shared" ca="1" si="479"/>
        <v>44840,</v>
      </c>
      <c r="X2979" s="90"/>
      <c r="Y2979" s="52"/>
      <c r="Z2979" s="52"/>
      <c r="AA2979" s="52"/>
      <c r="AB2979" s="52"/>
      <c r="AC2979" s="52"/>
      <c r="AD2979" s="52"/>
      <c r="AE2979" s="52"/>
      <c r="AF2979" s="52"/>
      <c r="AG2979" s="52"/>
      <c r="AH2979" s="52"/>
    </row>
    <row r="2980" spans="11:34" ht="15" thickBot="1" x14ac:dyDescent="0.3">
      <c r="K2980" s="109"/>
      <c r="L2980" s="116">
        <v>2979</v>
      </c>
      <c r="M2980" s="33">
        <f t="shared" si="477"/>
        <v>2.1824175824175822</v>
      </c>
      <c r="N2980" s="33">
        <f t="shared" si="478"/>
        <v>0.50536330336330337</v>
      </c>
      <c r="O2980" s="112">
        <f t="shared" si="480"/>
        <v>250.17985315015017</v>
      </c>
      <c r="P2980" s="33">
        <f t="shared" si="481"/>
        <v>408.96352104241913</v>
      </c>
      <c r="Q2980" s="117">
        <f>IF(INDEX($P$2:$P$4096,MATCH($B$7,$P$2:$P$4096,1)+ROWS(Q$2:$Q2980))&lt;=$B$8,INDEX($P$2:$P$4096,MATCH($B$7,$P$2:$P$4096,1)+ROWS(Q$2:$Q2980)),"")</f>
        <v>448.56684980327719</v>
      </c>
      <c r="R2980" s="118">
        <f t="shared" si="482"/>
        <v>3225</v>
      </c>
      <c r="S2980" s="51">
        <f t="shared" ca="1" si="483"/>
        <v>448.56684980327719</v>
      </c>
      <c r="T2980" s="52">
        <f t="shared" ca="1" si="484"/>
        <v>3225</v>
      </c>
      <c r="U2980" s="39" t="str">
        <f t="shared" ca="1" si="485"/>
        <v>449,</v>
      </c>
      <c r="V2980" s="39" t="str">
        <f t="shared" ca="1" si="486"/>
        <v>448.5668,</v>
      </c>
      <c r="W2980" s="53" t="str">
        <f t="shared" ca="1" si="479"/>
        <v>44857,</v>
      </c>
      <c r="X2980" s="90"/>
      <c r="Y2980" s="52"/>
      <c r="Z2980" s="52"/>
      <c r="AA2980" s="52"/>
      <c r="AB2980" s="52"/>
      <c r="AC2980" s="52"/>
      <c r="AD2980" s="52"/>
      <c r="AE2980" s="52"/>
      <c r="AF2980" s="52"/>
      <c r="AG2980" s="52"/>
      <c r="AH2980" s="52"/>
    </row>
    <row r="2981" spans="11:34" ht="15" thickBot="1" x14ac:dyDescent="0.3">
      <c r="K2981" s="109"/>
      <c r="L2981" s="116">
        <v>2980</v>
      </c>
      <c r="M2981" s="33">
        <f t="shared" si="477"/>
        <v>2.1831501831501829</v>
      </c>
      <c r="N2981" s="33">
        <f t="shared" si="478"/>
        <v>0.50547430347430344</v>
      </c>
      <c r="O2981" s="112">
        <f t="shared" si="480"/>
        <v>250.2348037001502</v>
      </c>
      <c r="P2981" s="33">
        <f t="shared" si="481"/>
        <v>409.12344025686644</v>
      </c>
      <c r="Q2981" s="117">
        <f>IF(INDEX($P$2:$P$4096,MATCH($B$7,$P$2:$P$4096,1)+ROWS(Q$2:$Q2981))&lt;=$B$8,INDEX($P$2:$P$4096,MATCH($B$7,$P$2:$P$4096,1)+ROWS(Q$2:$Q2981)),"")</f>
        <v>448.72893256229594</v>
      </c>
      <c r="R2981" s="118">
        <f t="shared" si="482"/>
        <v>3226</v>
      </c>
      <c r="S2981" s="51">
        <f t="shared" ca="1" si="483"/>
        <v>448.72893256229594</v>
      </c>
      <c r="T2981" s="52">
        <f t="shared" ca="1" si="484"/>
        <v>3226</v>
      </c>
      <c r="U2981" s="39" t="str">
        <f t="shared" ca="1" si="485"/>
        <v>449,</v>
      </c>
      <c r="V2981" s="39" t="str">
        <f t="shared" ca="1" si="486"/>
        <v>448.7289,</v>
      </c>
      <c r="W2981" s="53" t="str">
        <f t="shared" ca="1" si="479"/>
        <v>44873,</v>
      </c>
      <c r="X2981" s="90"/>
      <c r="Y2981" s="52"/>
      <c r="Z2981" s="52"/>
      <c r="AA2981" s="52"/>
      <c r="AB2981" s="52"/>
      <c r="AC2981" s="52"/>
      <c r="AD2981" s="52"/>
      <c r="AE2981" s="52"/>
      <c r="AF2981" s="52"/>
      <c r="AG2981" s="52"/>
      <c r="AH2981" s="52"/>
    </row>
    <row r="2982" spans="11:34" ht="15" thickBot="1" x14ac:dyDescent="0.3">
      <c r="K2982" s="109"/>
      <c r="L2982" s="116">
        <v>2981</v>
      </c>
      <c r="M2982" s="33">
        <f t="shared" si="477"/>
        <v>2.1838827838827837</v>
      </c>
      <c r="N2982" s="33">
        <f t="shared" si="478"/>
        <v>0.50558530358530351</v>
      </c>
      <c r="O2982" s="112">
        <f t="shared" si="480"/>
        <v>250.28975425015025</v>
      </c>
      <c r="P2982" s="33">
        <f t="shared" si="481"/>
        <v>409.28336808703676</v>
      </c>
      <c r="Q2982" s="117">
        <f>IF(INDEX($P$2:$P$4096,MATCH($B$7,$P$2:$P$4096,1)+ROWS(Q$2:$Q2982))&lt;=$B$8,INDEX($P$2:$P$4096,MATCH($B$7,$P$2:$P$4096,1)+ROWS(Q$2:$Q2982)),"")</f>
        <v>448.8910243004222</v>
      </c>
      <c r="R2982" s="118">
        <f t="shared" si="482"/>
        <v>3227</v>
      </c>
      <c r="S2982" s="51">
        <f t="shared" ca="1" si="483"/>
        <v>448.8910243004222</v>
      </c>
      <c r="T2982" s="52">
        <f t="shared" ca="1" si="484"/>
        <v>3227</v>
      </c>
      <c r="U2982" s="39" t="str">
        <f t="shared" ca="1" si="485"/>
        <v>449,</v>
      </c>
      <c r="V2982" s="39" t="str">
        <f t="shared" ca="1" si="486"/>
        <v>448.891,</v>
      </c>
      <c r="W2982" s="53" t="str">
        <f t="shared" ca="1" si="479"/>
        <v>44889,</v>
      </c>
      <c r="X2982" s="90"/>
      <c r="Y2982" s="52"/>
      <c r="Z2982" s="52"/>
      <c r="AA2982" s="52"/>
      <c r="AB2982" s="52"/>
      <c r="AC2982" s="52"/>
      <c r="AD2982" s="52"/>
      <c r="AE2982" s="52"/>
      <c r="AF2982" s="52"/>
      <c r="AG2982" s="52"/>
      <c r="AH2982" s="52"/>
    </row>
    <row r="2983" spans="11:34" ht="15" thickBot="1" x14ac:dyDescent="0.3">
      <c r="K2983" s="109"/>
      <c r="L2983" s="116">
        <v>2982</v>
      </c>
      <c r="M2983" s="33">
        <f t="shared" si="477"/>
        <v>2.1846153846153844</v>
      </c>
      <c r="N2983" s="33">
        <f t="shared" si="478"/>
        <v>0.5056963036963037</v>
      </c>
      <c r="O2983" s="112">
        <f t="shared" si="480"/>
        <v>250.34470480015034</v>
      </c>
      <c r="P2983" s="33">
        <f t="shared" si="481"/>
        <v>409.44330453436447</v>
      </c>
      <c r="Q2983" s="117">
        <f>IF(INDEX($P$2:$P$4096,MATCH($B$7,$P$2:$P$4096,1)+ROWS(Q$2:$Q2983))&lt;=$B$8,INDEX($P$2:$P$4096,MATCH($B$7,$P$2:$P$4096,1)+ROWS(Q$2:$Q2983)),"")</f>
        <v>449.0531250191778</v>
      </c>
      <c r="R2983" s="118">
        <f t="shared" si="482"/>
        <v>3228</v>
      </c>
      <c r="S2983" s="51">
        <f t="shared" ca="1" si="483"/>
        <v>449.0531250191778</v>
      </c>
      <c r="T2983" s="52">
        <f t="shared" ca="1" si="484"/>
        <v>3228</v>
      </c>
      <c r="U2983" s="39" t="str">
        <f t="shared" ca="1" si="485"/>
        <v>449,</v>
      </c>
      <c r="V2983" s="39" t="str">
        <f t="shared" ca="1" si="486"/>
        <v>449.0531,</v>
      </c>
      <c r="W2983" s="53" t="str">
        <f t="shared" ca="1" si="479"/>
        <v>44905,</v>
      </c>
      <c r="X2983" s="90"/>
      <c r="Y2983" s="52"/>
      <c r="Z2983" s="52"/>
      <c r="AA2983" s="52"/>
      <c r="AB2983" s="52"/>
      <c r="AC2983" s="52"/>
      <c r="AD2983" s="52"/>
      <c r="AE2983" s="52"/>
      <c r="AF2983" s="52"/>
      <c r="AG2983" s="52"/>
      <c r="AH2983" s="52"/>
    </row>
    <row r="2984" spans="11:34" ht="15" thickBot="1" x14ac:dyDescent="0.3">
      <c r="K2984" s="109"/>
      <c r="L2984" s="116">
        <v>2983</v>
      </c>
      <c r="M2984" s="33">
        <f t="shared" si="477"/>
        <v>2.1853479853479851</v>
      </c>
      <c r="N2984" s="33">
        <f t="shared" si="478"/>
        <v>0.50580730380730377</v>
      </c>
      <c r="O2984" s="112">
        <f t="shared" si="480"/>
        <v>250.39965535015037</v>
      </c>
      <c r="P2984" s="33">
        <f t="shared" si="481"/>
        <v>409.60324960028385</v>
      </c>
      <c r="Q2984" s="117">
        <f>IF(INDEX($P$2:$P$4096,MATCH($B$7,$P$2:$P$4096,1)+ROWS(Q$2:$Q2984))&lt;=$B$8,INDEX($P$2:$P$4096,MATCH($B$7,$P$2:$P$4096,1)+ROWS(Q$2:$Q2984)),"")</f>
        <v>449.21523472008397</v>
      </c>
      <c r="R2984" s="118">
        <f t="shared" si="482"/>
        <v>3229</v>
      </c>
      <c r="S2984" s="51">
        <f t="shared" ca="1" si="483"/>
        <v>449.21523472008397</v>
      </c>
      <c r="T2984" s="52">
        <f t="shared" ca="1" si="484"/>
        <v>3229</v>
      </c>
      <c r="U2984" s="39" t="str">
        <f t="shared" ca="1" si="485"/>
        <v>449,</v>
      </c>
      <c r="V2984" s="39" t="str">
        <f t="shared" ca="1" si="486"/>
        <v>449.2152,</v>
      </c>
      <c r="W2984" s="53" t="str">
        <f t="shared" ca="1" si="479"/>
        <v>44922,</v>
      </c>
      <c r="X2984" s="90"/>
      <c r="Y2984" s="52"/>
      <c r="Z2984" s="52"/>
      <c r="AA2984" s="52"/>
      <c r="AB2984" s="52"/>
      <c r="AC2984" s="52"/>
      <c r="AD2984" s="52"/>
      <c r="AE2984" s="52"/>
      <c r="AF2984" s="52"/>
      <c r="AG2984" s="52"/>
      <c r="AH2984" s="52"/>
    </row>
    <row r="2985" spans="11:34" ht="15" thickBot="1" x14ac:dyDescent="0.3">
      <c r="K2985" s="109"/>
      <c r="L2985" s="116">
        <v>2984</v>
      </c>
      <c r="M2985" s="33">
        <f t="shared" si="477"/>
        <v>2.1860805860805859</v>
      </c>
      <c r="N2985" s="33">
        <f t="shared" si="478"/>
        <v>0.50591830391830395</v>
      </c>
      <c r="O2985" s="112">
        <f t="shared" si="480"/>
        <v>250.45460590015045</v>
      </c>
      <c r="P2985" s="33">
        <f t="shared" si="481"/>
        <v>409.76320328623029</v>
      </c>
      <c r="Q2985" s="117">
        <f>IF(INDEX($P$2:$P$4096,MATCH($B$7,$P$2:$P$4096,1)+ROWS(Q$2:$Q2985))&lt;=$B$8,INDEX($P$2:$P$4096,MATCH($B$7,$P$2:$P$4096,1)+ROWS(Q$2:$Q2985)),"")</f>
        <v>449.37735340466241</v>
      </c>
      <c r="R2985" s="118">
        <f t="shared" si="482"/>
        <v>3230</v>
      </c>
      <c r="S2985" s="51">
        <f t="shared" ca="1" si="483"/>
        <v>449.37735340466241</v>
      </c>
      <c r="T2985" s="52">
        <f t="shared" ca="1" si="484"/>
        <v>3230</v>
      </c>
      <c r="U2985" s="39" t="str">
        <f t="shared" ca="1" si="485"/>
        <v>449,</v>
      </c>
      <c r="V2985" s="39" t="str">
        <f t="shared" ca="1" si="486"/>
        <v>449.3774,</v>
      </c>
      <c r="W2985" s="53" t="str">
        <f t="shared" ca="1" si="479"/>
        <v>44938,</v>
      </c>
      <c r="X2985" s="90"/>
      <c r="Y2985" s="52"/>
      <c r="Z2985" s="52"/>
      <c r="AA2985" s="52"/>
      <c r="AB2985" s="52"/>
      <c r="AC2985" s="52"/>
      <c r="AD2985" s="52"/>
      <c r="AE2985" s="52"/>
      <c r="AF2985" s="52"/>
      <c r="AG2985" s="52"/>
      <c r="AH2985" s="52"/>
    </row>
    <row r="2986" spans="11:34" ht="15" thickBot="1" x14ac:dyDescent="0.3">
      <c r="K2986" s="109"/>
      <c r="L2986" s="116">
        <v>2985</v>
      </c>
      <c r="M2986" s="33">
        <f t="shared" si="477"/>
        <v>2.1868131868131866</v>
      </c>
      <c r="N2986" s="33">
        <f t="shared" si="478"/>
        <v>0.50602930402930402</v>
      </c>
      <c r="O2986" s="112">
        <f t="shared" si="480"/>
        <v>250.50955645015048</v>
      </c>
      <c r="P2986" s="33">
        <f t="shared" si="481"/>
        <v>409.92316559363911</v>
      </c>
      <c r="Q2986" s="117">
        <f>IF(INDEX($P$2:$P$4096,MATCH($B$7,$P$2:$P$4096,1)+ROWS(Q$2:$Q2986))&lt;=$B$8,INDEX($P$2:$P$4096,MATCH($B$7,$P$2:$P$4096,1)+ROWS(Q$2:$Q2986)),"")</f>
        <v>449.53948107443608</v>
      </c>
      <c r="R2986" s="118">
        <f t="shared" si="482"/>
        <v>3231</v>
      </c>
      <c r="S2986" s="51">
        <f t="shared" ca="1" si="483"/>
        <v>449.53948107443608</v>
      </c>
      <c r="T2986" s="52">
        <f t="shared" ca="1" si="484"/>
        <v>3231</v>
      </c>
      <c r="U2986" s="39" t="str">
        <f t="shared" ca="1" si="485"/>
        <v>450,</v>
      </c>
      <c r="V2986" s="39" t="str">
        <f t="shared" ca="1" si="486"/>
        <v>449.5395,</v>
      </c>
      <c r="W2986" s="53" t="str">
        <f t="shared" ca="1" si="479"/>
        <v>44954,</v>
      </c>
      <c r="X2986" s="90"/>
      <c r="Y2986" s="52"/>
      <c r="Z2986" s="52"/>
      <c r="AA2986" s="52"/>
      <c r="AB2986" s="52"/>
      <c r="AC2986" s="52"/>
      <c r="AD2986" s="52"/>
      <c r="AE2986" s="52"/>
      <c r="AF2986" s="52"/>
      <c r="AG2986" s="52"/>
      <c r="AH2986" s="52"/>
    </row>
    <row r="2987" spans="11:34" ht="15" thickBot="1" x14ac:dyDescent="0.3">
      <c r="K2987" s="109"/>
      <c r="L2987" s="116">
        <v>2986</v>
      </c>
      <c r="M2987" s="33">
        <f t="shared" si="477"/>
        <v>2.1875457875457878</v>
      </c>
      <c r="N2987" s="33">
        <f t="shared" si="478"/>
        <v>0.5061403041403042</v>
      </c>
      <c r="O2987" s="112">
        <f t="shared" si="480"/>
        <v>250.56450700015057</v>
      </c>
      <c r="P2987" s="33">
        <f t="shared" si="481"/>
        <v>410.08313652394583</v>
      </c>
      <c r="Q2987" s="117">
        <f>IF(INDEX($P$2:$P$4096,MATCH($B$7,$P$2:$P$4096,1)+ROWS(Q$2:$Q2987))&lt;=$B$8,INDEX($P$2:$P$4096,MATCH($B$7,$P$2:$P$4096,1)+ROWS(Q$2:$Q2987)),"")</f>
        <v>449.70161773092678</v>
      </c>
      <c r="R2987" s="118">
        <f t="shared" si="482"/>
        <v>3232</v>
      </c>
      <c r="S2987" s="51">
        <f t="shared" ca="1" si="483"/>
        <v>449.70161773092678</v>
      </c>
      <c r="T2987" s="52">
        <f t="shared" ca="1" si="484"/>
        <v>3232</v>
      </c>
      <c r="U2987" s="39" t="str">
        <f t="shared" ca="1" si="485"/>
        <v>450,</v>
      </c>
      <c r="V2987" s="39" t="str">
        <f t="shared" ca="1" si="486"/>
        <v>449.7016,</v>
      </c>
      <c r="W2987" s="53" t="str">
        <f t="shared" ca="1" si="479"/>
        <v>44970,</v>
      </c>
      <c r="X2987" s="90"/>
      <c r="Y2987" s="52"/>
      <c r="Z2987" s="52"/>
      <c r="AA2987" s="52"/>
      <c r="AB2987" s="52"/>
      <c r="AC2987" s="52"/>
      <c r="AD2987" s="52"/>
      <c r="AE2987" s="52"/>
      <c r="AF2987" s="52"/>
      <c r="AG2987" s="52"/>
      <c r="AH2987" s="52"/>
    </row>
    <row r="2988" spans="11:34" ht="15" thickBot="1" x14ac:dyDescent="0.3">
      <c r="K2988" s="109"/>
      <c r="L2988" s="116">
        <v>2987</v>
      </c>
      <c r="M2988" s="33">
        <f t="shared" si="477"/>
        <v>2.1882783882783885</v>
      </c>
      <c r="N2988" s="33">
        <f t="shared" si="478"/>
        <v>0.50625130425130427</v>
      </c>
      <c r="O2988" s="112">
        <f t="shared" si="480"/>
        <v>250.61945755015063</v>
      </c>
      <c r="P2988" s="33">
        <f t="shared" si="481"/>
        <v>410.24311607858641</v>
      </c>
      <c r="Q2988" s="117">
        <f>IF(INDEX($P$2:$P$4096,MATCH($B$7,$P$2:$P$4096,1)+ROWS(Q$2:$Q2988))&lt;=$B$8,INDEX($P$2:$P$4096,MATCH($B$7,$P$2:$P$4096,1)+ROWS(Q$2:$Q2988)),"")</f>
        <v>449.86376337565792</v>
      </c>
      <c r="R2988" s="118">
        <f t="shared" si="482"/>
        <v>3233</v>
      </c>
      <c r="S2988" s="51">
        <f t="shared" ca="1" si="483"/>
        <v>449.86376337565792</v>
      </c>
      <c r="T2988" s="52">
        <f t="shared" ca="1" si="484"/>
        <v>3233</v>
      </c>
      <c r="U2988" s="39" t="str">
        <f t="shared" ca="1" si="485"/>
        <v>450,</v>
      </c>
      <c r="V2988" s="39" t="str">
        <f t="shared" ca="1" si="486"/>
        <v>449.8638,</v>
      </c>
      <c r="W2988" s="53" t="str">
        <f t="shared" ca="1" si="479"/>
        <v>44986,</v>
      </c>
      <c r="X2988" s="90"/>
      <c r="Y2988" s="52"/>
      <c r="Z2988" s="52"/>
      <c r="AA2988" s="52"/>
      <c r="AB2988" s="52"/>
      <c r="AC2988" s="52"/>
      <c r="AD2988" s="52"/>
      <c r="AE2988" s="52"/>
      <c r="AF2988" s="52"/>
      <c r="AG2988" s="52"/>
      <c r="AH2988" s="52"/>
    </row>
    <row r="2989" spans="11:34" ht="15" thickBot="1" x14ac:dyDescent="0.3">
      <c r="K2989" s="109"/>
      <c r="L2989" s="116">
        <v>2988</v>
      </c>
      <c r="M2989" s="33">
        <f t="shared" si="477"/>
        <v>2.1890109890109892</v>
      </c>
      <c r="N2989" s="33">
        <f t="shared" si="478"/>
        <v>0.50636230436230445</v>
      </c>
      <c r="O2989" s="112">
        <f t="shared" si="480"/>
        <v>250.67440810015071</v>
      </c>
      <c r="P2989" s="33">
        <f t="shared" si="481"/>
        <v>410.40310425899753</v>
      </c>
      <c r="Q2989" s="117">
        <f>IF(INDEX($P$2:$P$4096,MATCH($B$7,$P$2:$P$4096,1)+ROWS(Q$2:$Q2989))&lt;=$B$8,INDEX($P$2:$P$4096,MATCH($B$7,$P$2:$P$4096,1)+ROWS(Q$2:$Q2989)),"")</f>
        <v>450.02591801015313</v>
      </c>
      <c r="R2989" s="118">
        <f t="shared" si="482"/>
        <v>3234</v>
      </c>
      <c r="S2989" s="51">
        <f t="shared" ca="1" si="483"/>
        <v>450.02591801015313</v>
      </c>
      <c r="T2989" s="52">
        <f t="shared" ca="1" si="484"/>
        <v>3234</v>
      </c>
      <c r="U2989" s="39" t="str">
        <f t="shared" ca="1" si="485"/>
        <v>450,</v>
      </c>
      <c r="V2989" s="39" t="str">
        <f t="shared" ca="1" si="486"/>
        <v>450.0259,</v>
      </c>
      <c r="W2989" s="53" t="str">
        <f t="shared" ca="1" si="479"/>
        <v>45003,</v>
      </c>
      <c r="X2989" s="90"/>
      <c r="Y2989" s="52"/>
      <c r="Z2989" s="52"/>
      <c r="AA2989" s="52"/>
      <c r="AB2989" s="52"/>
      <c r="AC2989" s="52"/>
      <c r="AD2989" s="52"/>
      <c r="AE2989" s="52"/>
      <c r="AF2989" s="52"/>
      <c r="AG2989" s="52"/>
      <c r="AH2989" s="52"/>
    </row>
    <row r="2990" spans="11:34" ht="15" thickBot="1" x14ac:dyDescent="0.3">
      <c r="K2990" s="109"/>
      <c r="L2990" s="116">
        <v>2989</v>
      </c>
      <c r="M2990" s="33">
        <f t="shared" si="477"/>
        <v>2.18974358974359</v>
      </c>
      <c r="N2990" s="33">
        <f t="shared" si="478"/>
        <v>0.50647330447330452</v>
      </c>
      <c r="O2990" s="112">
        <f t="shared" si="480"/>
        <v>250.72935865015074</v>
      </c>
      <c r="P2990" s="33">
        <f t="shared" si="481"/>
        <v>410.5631010666155</v>
      </c>
      <c r="Q2990" s="117">
        <f>IF(INDEX($P$2:$P$4096,MATCH($B$7,$P$2:$P$4096,1)+ROWS(Q$2:$Q2990))&lt;=$B$8,INDEX($P$2:$P$4096,MATCH($B$7,$P$2:$P$4096,1)+ROWS(Q$2:$Q2990)),"")</f>
        <v>450.18808163593548</v>
      </c>
      <c r="R2990" s="118">
        <f t="shared" si="482"/>
        <v>3235</v>
      </c>
      <c r="S2990" s="51">
        <f t="shared" ca="1" si="483"/>
        <v>450.18808163593548</v>
      </c>
      <c r="T2990" s="52">
        <f t="shared" ca="1" si="484"/>
        <v>3235</v>
      </c>
      <c r="U2990" s="39" t="str">
        <f t="shared" ca="1" si="485"/>
        <v>450,</v>
      </c>
      <c r="V2990" s="39" t="str">
        <f t="shared" ca="1" si="486"/>
        <v>450.1881,</v>
      </c>
      <c r="W2990" s="53" t="str">
        <f t="shared" ca="1" si="479"/>
        <v>45019,</v>
      </c>
      <c r="X2990" s="90"/>
      <c r="Y2990" s="52"/>
      <c r="Z2990" s="52"/>
      <c r="AA2990" s="52"/>
      <c r="AB2990" s="52"/>
      <c r="AC2990" s="52"/>
      <c r="AD2990" s="52"/>
      <c r="AE2990" s="52"/>
      <c r="AF2990" s="52"/>
      <c r="AG2990" s="52"/>
      <c r="AH2990" s="52"/>
    </row>
    <row r="2991" spans="11:34" ht="15" thickBot="1" x14ac:dyDescent="0.3">
      <c r="K2991" s="109"/>
      <c r="L2991" s="116">
        <v>2990</v>
      </c>
      <c r="M2991" s="33">
        <f t="shared" si="477"/>
        <v>2.1904761904761907</v>
      </c>
      <c r="N2991" s="33">
        <f t="shared" si="478"/>
        <v>0.50658430458430459</v>
      </c>
      <c r="O2991" s="112">
        <f t="shared" si="480"/>
        <v>250.78430920015077</v>
      </c>
      <c r="P2991" s="33">
        <f t="shared" si="481"/>
        <v>410.72310650287767</v>
      </c>
      <c r="Q2991" s="117">
        <f>IF(INDEX($P$2:$P$4096,MATCH($B$7,$P$2:$P$4096,1)+ROWS(Q$2:$Q2991))&lt;=$B$8,INDEX($P$2:$P$4096,MATCH($B$7,$P$2:$P$4096,1)+ROWS(Q$2:$Q2991)),"")</f>
        <v>450.35025425452926</v>
      </c>
      <c r="R2991" s="118">
        <f t="shared" si="482"/>
        <v>3236</v>
      </c>
      <c r="S2991" s="51">
        <f t="shared" ca="1" si="483"/>
        <v>450.35025425452926</v>
      </c>
      <c r="T2991" s="52">
        <f t="shared" ca="1" si="484"/>
        <v>3236</v>
      </c>
      <c r="U2991" s="39" t="str">
        <f t="shared" ca="1" si="485"/>
        <v>450,</v>
      </c>
      <c r="V2991" s="39" t="str">
        <f t="shared" ca="1" si="486"/>
        <v>450.3503,</v>
      </c>
      <c r="W2991" s="53" t="str">
        <f t="shared" ca="1" si="479"/>
        <v>45035,</v>
      </c>
      <c r="X2991" s="90"/>
      <c r="Y2991" s="52"/>
      <c r="Z2991" s="52"/>
      <c r="AA2991" s="52"/>
      <c r="AB2991" s="52"/>
      <c r="AC2991" s="52"/>
      <c r="AD2991" s="52"/>
      <c r="AE2991" s="52"/>
      <c r="AF2991" s="52"/>
      <c r="AG2991" s="52"/>
      <c r="AH2991" s="52"/>
    </row>
    <row r="2992" spans="11:34" ht="15" thickBot="1" x14ac:dyDescent="0.3">
      <c r="K2992" s="109"/>
      <c r="L2992" s="116">
        <v>2991</v>
      </c>
      <c r="M2992" s="33">
        <f t="shared" si="477"/>
        <v>2.1912087912087914</v>
      </c>
      <c r="N2992" s="33">
        <f t="shared" si="478"/>
        <v>0.50669530469530477</v>
      </c>
      <c r="O2992" s="112">
        <f t="shared" si="480"/>
        <v>250.83925975015086</v>
      </c>
      <c r="P2992" s="33">
        <f t="shared" si="481"/>
        <v>410.88312056922138</v>
      </c>
      <c r="Q2992" s="117">
        <f>IF(INDEX($P$2:$P$4096,MATCH($B$7,$P$2:$P$4096,1)+ROWS(Q$2:$Q2992))&lt;=$B$8,INDEX($P$2:$P$4096,MATCH($B$7,$P$2:$P$4096,1)+ROWS(Q$2:$Q2992)),"")</f>
        <v>450.5124358674596</v>
      </c>
      <c r="R2992" s="118">
        <f t="shared" si="482"/>
        <v>3237</v>
      </c>
      <c r="S2992" s="51">
        <f t="shared" ca="1" si="483"/>
        <v>450.5124358674596</v>
      </c>
      <c r="T2992" s="52">
        <f t="shared" ca="1" si="484"/>
        <v>3237</v>
      </c>
      <c r="U2992" s="39" t="str">
        <f t="shared" ca="1" si="485"/>
        <v>451,</v>
      </c>
      <c r="V2992" s="39" t="str">
        <f t="shared" ca="1" si="486"/>
        <v>450.5124,</v>
      </c>
      <c r="W2992" s="53" t="str">
        <f t="shared" ca="1" si="479"/>
        <v>45051,</v>
      </c>
      <c r="X2992" s="90"/>
      <c r="Y2992" s="52"/>
      <c r="Z2992" s="52"/>
      <c r="AA2992" s="52"/>
      <c r="AB2992" s="52"/>
      <c r="AC2992" s="52"/>
      <c r="AD2992" s="52"/>
      <c r="AE2992" s="52"/>
      <c r="AF2992" s="52"/>
      <c r="AG2992" s="52"/>
      <c r="AH2992" s="52"/>
    </row>
    <row r="2993" spans="11:34" ht="15" thickBot="1" x14ac:dyDescent="0.3">
      <c r="K2993" s="109"/>
      <c r="L2993" s="116">
        <v>2992</v>
      </c>
      <c r="M2993" s="33">
        <f t="shared" si="477"/>
        <v>2.1919413919413921</v>
      </c>
      <c r="N2993" s="33">
        <f t="shared" si="478"/>
        <v>0.50680630480630484</v>
      </c>
      <c r="O2993" s="112">
        <f t="shared" si="480"/>
        <v>250.89421030015089</v>
      </c>
      <c r="P2993" s="33">
        <f t="shared" si="481"/>
        <v>411.04314326708453</v>
      </c>
      <c r="Q2993" s="117">
        <f>IF(INDEX($P$2:$P$4096,MATCH($B$7,$P$2:$P$4096,1)+ROWS(Q$2:$Q2993))&lt;=$B$8,INDEX($P$2:$P$4096,MATCH($B$7,$P$2:$P$4096,1)+ROWS(Q$2:$Q2993)),"")</f>
        <v>450.67462647625001</v>
      </c>
      <c r="R2993" s="118">
        <f t="shared" si="482"/>
        <v>3238</v>
      </c>
      <c r="S2993" s="51">
        <f t="shared" ca="1" si="483"/>
        <v>450.67462647625001</v>
      </c>
      <c r="T2993" s="52">
        <f t="shared" ca="1" si="484"/>
        <v>3238</v>
      </c>
      <c r="U2993" s="39" t="str">
        <f t="shared" ca="1" si="485"/>
        <v>451,</v>
      </c>
      <c r="V2993" s="39" t="str">
        <f t="shared" ca="1" si="486"/>
        <v>450.6746,</v>
      </c>
      <c r="W2993" s="53" t="str">
        <f t="shared" ca="1" si="479"/>
        <v>45067,</v>
      </c>
      <c r="X2993" s="90"/>
      <c r="Y2993" s="52"/>
      <c r="Z2993" s="52"/>
      <c r="AA2993" s="52"/>
      <c r="AB2993" s="52"/>
      <c r="AC2993" s="52"/>
      <c r="AD2993" s="52"/>
      <c r="AE2993" s="52"/>
      <c r="AF2993" s="52"/>
      <c r="AG2993" s="52"/>
      <c r="AH2993" s="52"/>
    </row>
    <row r="2994" spans="11:34" ht="15" thickBot="1" x14ac:dyDescent="0.3">
      <c r="K2994" s="109"/>
      <c r="L2994" s="116">
        <v>2993</v>
      </c>
      <c r="M2994" s="33">
        <f t="shared" si="477"/>
        <v>2.1926739926739929</v>
      </c>
      <c r="N2994" s="33">
        <f t="shared" si="478"/>
        <v>0.50691730491730491</v>
      </c>
      <c r="O2994" s="112">
        <f t="shared" si="480"/>
        <v>250.94916085015095</v>
      </c>
      <c r="P2994" s="33">
        <f t="shared" si="481"/>
        <v>411.20317459790516</v>
      </c>
      <c r="Q2994" s="117">
        <f>IF(INDEX($P$2:$P$4096,MATCH($B$7,$P$2:$P$4096,1)+ROWS(Q$2:$Q2994))&lt;=$B$8,INDEX($P$2:$P$4096,MATCH($B$7,$P$2:$P$4096,1)+ROWS(Q$2:$Q2994)),"")</f>
        <v>450.83682608242719</v>
      </c>
      <c r="R2994" s="118">
        <f t="shared" si="482"/>
        <v>3239</v>
      </c>
      <c r="S2994" s="51">
        <f t="shared" ca="1" si="483"/>
        <v>450.83682608242719</v>
      </c>
      <c r="T2994" s="52">
        <f t="shared" ca="1" si="484"/>
        <v>3239</v>
      </c>
      <c r="U2994" s="39" t="str">
        <f t="shared" ca="1" si="485"/>
        <v>451,</v>
      </c>
      <c r="V2994" s="39" t="str">
        <f t="shared" ca="1" si="486"/>
        <v>450.8368,</v>
      </c>
      <c r="W2994" s="53" t="str">
        <f t="shared" ca="1" si="479"/>
        <v>45084,</v>
      </c>
      <c r="X2994" s="90"/>
      <c r="Y2994" s="52"/>
      <c r="Z2994" s="52"/>
      <c r="AA2994" s="52"/>
      <c r="AB2994" s="52"/>
      <c r="AC2994" s="52"/>
      <c r="AD2994" s="52"/>
      <c r="AE2994" s="52"/>
      <c r="AF2994" s="52"/>
      <c r="AG2994" s="52"/>
      <c r="AH2994" s="52"/>
    </row>
    <row r="2995" spans="11:34" ht="15" thickBot="1" x14ac:dyDescent="0.3">
      <c r="K2995" s="109"/>
      <c r="L2995" s="116">
        <v>2994</v>
      </c>
      <c r="M2995" s="33">
        <f t="shared" si="477"/>
        <v>2.1934065934065936</v>
      </c>
      <c r="N2995" s="33">
        <f t="shared" si="478"/>
        <v>0.50702830502830509</v>
      </c>
      <c r="O2995" s="112">
        <f t="shared" si="480"/>
        <v>251.00411140015103</v>
      </c>
      <c r="P2995" s="33">
        <f t="shared" si="481"/>
        <v>411.36321456312174</v>
      </c>
      <c r="Q2995" s="117">
        <f>IF(INDEX($P$2:$P$4096,MATCH($B$7,$P$2:$P$4096,1)+ROWS(Q$2:$Q2995))&lt;=$B$8,INDEX($P$2:$P$4096,MATCH($B$7,$P$2:$P$4096,1)+ROWS(Q$2:$Q2995)),"")</f>
        <v>450.99903468751523</v>
      </c>
      <c r="R2995" s="118">
        <f t="shared" si="482"/>
        <v>3240</v>
      </c>
      <c r="S2995" s="51">
        <f t="shared" ca="1" si="483"/>
        <v>450.99903468751523</v>
      </c>
      <c r="T2995" s="52">
        <f t="shared" ca="1" si="484"/>
        <v>3240</v>
      </c>
      <c r="U2995" s="39" t="str">
        <f t="shared" ca="1" si="485"/>
        <v>451,</v>
      </c>
      <c r="V2995" s="39" t="str">
        <f t="shared" ca="1" si="486"/>
        <v>450.999,</v>
      </c>
      <c r="W2995" s="53" t="str">
        <f t="shared" ca="1" si="479"/>
        <v>45100,</v>
      </c>
      <c r="X2995" s="90"/>
      <c r="Y2995" s="52"/>
      <c r="Z2995" s="52"/>
      <c r="AA2995" s="52"/>
      <c r="AB2995" s="52"/>
      <c r="AC2995" s="52"/>
      <c r="AD2995" s="52"/>
      <c r="AE2995" s="52"/>
      <c r="AF2995" s="52"/>
      <c r="AG2995" s="52"/>
      <c r="AH2995" s="52"/>
    </row>
    <row r="2996" spans="11:34" ht="15" thickBot="1" x14ac:dyDescent="0.3">
      <c r="K2996" s="109"/>
      <c r="L2996" s="116">
        <v>2995</v>
      </c>
      <c r="M2996" s="33">
        <f t="shared" si="477"/>
        <v>2.1941391941391943</v>
      </c>
      <c r="N2996" s="33">
        <f t="shared" si="478"/>
        <v>0.50713930513930516</v>
      </c>
      <c r="O2996" s="112">
        <f t="shared" si="480"/>
        <v>251.05906195015106</v>
      </c>
      <c r="P2996" s="33">
        <f t="shared" si="481"/>
        <v>411.52326316417265</v>
      </c>
      <c r="Q2996" s="117">
        <f>IF(INDEX($P$2:$P$4096,MATCH($B$7,$P$2:$P$4096,1)+ROWS(Q$2:$Q2996))&lt;=$B$8,INDEX($P$2:$P$4096,MATCH($B$7,$P$2:$P$4096,1)+ROWS(Q$2:$Q2996)),"")</f>
        <v>451.16125229304117</v>
      </c>
      <c r="R2996" s="118">
        <f t="shared" si="482"/>
        <v>3241</v>
      </c>
      <c r="S2996" s="51">
        <f t="shared" ca="1" si="483"/>
        <v>451.16125229304117</v>
      </c>
      <c r="T2996" s="52">
        <f t="shared" ca="1" si="484"/>
        <v>3241</v>
      </c>
      <c r="U2996" s="39" t="str">
        <f t="shared" ca="1" si="485"/>
        <v>451,</v>
      </c>
      <c r="V2996" s="39" t="str">
        <f t="shared" ca="1" si="486"/>
        <v>451.1613,</v>
      </c>
      <c r="W2996" s="53" t="str">
        <f t="shared" ca="1" si="479"/>
        <v>45116,</v>
      </c>
      <c r="X2996" s="90"/>
      <c r="Y2996" s="52"/>
      <c r="Z2996" s="52"/>
      <c r="AA2996" s="52"/>
      <c r="AB2996" s="52"/>
      <c r="AC2996" s="52"/>
      <c r="AD2996" s="52"/>
      <c r="AE2996" s="52"/>
      <c r="AF2996" s="52"/>
      <c r="AG2996" s="52"/>
      <c r="AH2996" s="52"/>
    </row>
    <row r="2997" spans="11:34" ht="15" thickBot="1" x14ac:dyDescent="0.3">
      <c r="K2997" s="109"/>
      <c r="L2997" s="116">
        <v>2996</v>
      </c>
      <c r="M2997" s="33">
        <f t="shared" si="477"/>
        <v>2.1948717948717951</v>
      </c>
      <c r="N2997" s="33">
        <f t="shared" si="478"/>
        <v>0.50725030525030534</v>
      </c>
      <c r="O2997" s="112">
        <f t="shared" si="480"/>
        <v>251.11401250015115</v>
      </c>
      <c r="P2997" s="33">
        <f t="shared" si="481"/>
        <v>411.68332040249749</v>
      </c>
      <c r="Q2997" s="117">
        <f>IF(INDEX($P$2:$P$4096,MATCH($B$7,$P$2:$P$4096,1)+ROWS(Q$2:$Q2997))&lt;=$B$8,INDEX($P$2:$P$4096,MATCH($B$7,$P$2:$P$4096,1)+ROWS(Q$2:$Q2997)),"")</f>
        <v>451.32347890053046</v>
      </c>
      <c r="R2997" s="118">
        <f t="shared" si="482"/>
        <v>3242</v>
      </c>
      <c r="S2997" s="51">
        <f t="shared" ca="1" si="483"/>
        <v>451.32347890053046</v>
      </c>
      <c r="T2997" s="52">
        <f t="shared" ca="1" si="484"/>
        <v>3242</v>
      </c>
      <c r="U2997" s="39" t="str">
        <f t="shared" ca="1" si="485"/>
        <v>451,</v>
      </c>
      <c r="V2997" s="39" t="str">
        <f t="shared" ca="1" si="486"/>
        <v>451.3235,</v>
      </c>
      <c r="W2997" s="53" t="str">
        <f t="shared" ca="1" si="479"/>
        <v>45132,</v>
      </c>
      <c r="X2997" s="90"/>
      <c r="Y2997" s="52"/>
      <c r="Z2997" s="52"/>
      <c r="AA2997" s="52"/>
      <c r="AB2997" s="52"/>
      <c r="AC2997" s="52"/>
      <c r="AD2997" s="52"/>
      <c r="AE2997" s="52"/>
      <c r="AF2997" s="52"/>
      <c r="AG2997" s="52"/>
      <c r="AH2997" s="52"/>
    </row>
    <row r="2998" spans="11:34" ht="15" thickBot="1" x14ac:dyDescent="0.3">
      <c r="K2998" s="109"/>
      <c r="L2998" s="116">
        <v>2997</v>
      </c>
      <c r="M2998" s="33">
        <f t="shared" si="477"/>
        <v>2.1956043956043958</v>
      </c>
      <c r="N2998" s="33">
        <f t="shared" si="478"/>
        <v>0.50736130536130541</v>
      </c>
      <c r="O2998" s="112">
        <f t="shared" si="480"/>
        <v>251.16896305015118</v>
      </c>
      <c r="P2998" s="33">
        <f t="shared" si="481"/>
        <v>411.84338627953554</v>
      </c>
      <c r="Q2998" s="117">
        <f>IF(INDEX($P$2:$P$4096,MATCH($B$7,$P$2:$P$4096,1)+ROWS(Q$2:$Q2998))&lt;=$B$8,INDEX($P$2:$P$4096,MATCH($B$7,$P$2:$P$4096,1)+ROWS(Q$2:$Q2998)),"")</f>
        <v>451.48571451151037</v>
      </c>
      <c r="R2998" s="118">
        <f t="shared" si="482"/>
        <v>3243</v>
      </c>
      <c r="S2998" s="51">
        <f t="shared" ca="1" si="483"/>
        <v>451.48571451151037</v>
      </c>
      <c r="T2998" s="52">
        <f t="shared" ca="1" si="484"/>
        <v>3243</v>
      </c>
      <c r="U2998" s="39" t="str">
        <f t="shared" ca="1" si="485"/>
        <v>451,</v>
      </c>
      <c r="V2998" s="39" t="str">
        <f t="shared" ca="1" si="486"/>
        <v>451.4857,</v>
      </c>
      <c r="W2998" s="53" t="str">
        <f t="shared" ca="1" si="479"/>
        <v>45149,</v>
      </c>
      <c r="X2998" s="90"/>
      <c r="Y2998" s="52"/>
      <c r="Z2998" s="52"/>
      <c r="AA2998" s="52"/>
      <c r="AB2998" s="52"/>
      <c r="AC2998" s="52"/>
      <c r="AD2998" s="52"/>
      <c r="AE2998" s="52"/>
      <c r="AF2998" s="52"/>
      <c r="AG2998" s="52"/>
      <c r="AH2998" s="52"/>
    </row>
    <row r="2999" spans="11:34" ht="15" thickBot="1" x14ac:dyDescent="0.3">
      <c r="K2999" s="109"/>
      <c r="L2999" s="116">
        <v>2998</v>
      </c>
      <c r="M2999" s="33">
        <f t="shared" si="477"/>
        <v>2.1963369963369965</v>
      </c>
      <c r="N2999" s="33">
        <f t="shared" si="478"/>
        <v>0.50747230547230548</v>
      </c>
      <c r="O2999" s="112">
        <f t="shared" si="480"/>
        <v>251.22391360015121</v>
      </c>
      <c r="P2999" s="33">
        <f t="shared" si="481"/>
        <v>412.00346079672664</v>
      </c>
      <c r="Q2999" s="117">
        <f>IF(INDEX($P$2:$P$4096,MATCH($B$7,$P$2:$P$4096,1)+ROWS(Q$2:$Q2999))&lt;=$B$8,INDEX($P$2:$P$4096,MATCH($B$7,$P$2:$P$4096,1)+ROWS(Q$2:$Q2999)),"")</f>
        <v>451.64795912750748</v>
      </c>
      <c r="R2999" s="118">
        <f t="shared" si="482"/>
        <v>3244</v>
      </c>
      <c r="S2999" s="51">
        <f t="shared" ca="1" si="483"/>
        <v>451.64795912750748</v>
      </c>
      <c r="T2999" s="52">
        <f t="shared" ca="1" si="484"/>
        <v>3244</v>
      </c>
      <c r="U2999" s="39" t="str">
        <f t="shared" ca="1" si="485"/>
        <v>452,</v>
      </c>
      <c r="V2999" s="39" t="str">
        <f t="shared" ca="1" si="486"/>
        <v>451.648,</v>
      </c>
      <c r="W2999" s="53" t="str">
        <f t="shared" ca="1" si="479"/>
        <v>45165,</v>
      </c>
      <c r="X2999" s="90"/>
      <c r="Y2999" s="52"/>
      <c r="Z2999" s="52"/>
      <c r="AA2999" s="52"/>
      <c r="AB2999" s="52"/>
      <c r="AC2999" s="52"/>
      <c r="AD2999" s="52"/>
      <c r="AE2999" s="52"/>
      <c r="AF2999" s="52"/>
      <c r="AG2999" s="52"/>
      <c r="AH2999" s="52"/>
    </row>
    <row r="3000" spans="11:34" ht="15" thickBot="1" x14ac:dyDescent="0.3">
      <c r="K3000" s="109"/>
      <c r="L3000" s="116">
        <v>2999</v>
      </c>
      <c r="M3000" s="33">
        <f t="shared" si="477"/>
        <v>2.1970695970695973</v>
      </c>
      <c r="N3000" s="33">
        <f t="shared" si="478"/>
        <v>0.50758330558330567</v>
      </c>
      <c r="O3000" s="112">
        <f t="shared" si="480"/>
        <v>251.27886415015132</v>
      </c>
      <c r="P3000" s="33">
        <f t="shared" si="481"/>
        <v>412.16354395551133</v>
      </c>
      <c r="Q3000" s="117">
        <f>IF(INDEX($P$2:$P$4096,MATCH($B$7,$P$2:$P$4096,1)+ROWS(Q$2:$Q3000))&lt;=$B$8,INDEX($P$2:$P$4096,MATCH($B$7,$P$2:$P$4096,1)+ROWS(Q$2:$Q3000)),"")</f>
        <v>451.8102127500494</v>
      </c>
      <c r="R3000" s="118">
        <f t="shared" si="482"/>
        <v>3245</v>
      </c>
      <c r="S3000" s="51">
        <f t="shared" ca="1" si="483"/>
        <v>451.8102127500494</v>
      </c>
      <c r="T3000" s="52">
        <f t="shared" ca="1" si="484"/>
        <v>3245</v>
      </c>
      <c r="U3000" s="39" t="str">
        <f t="shared" ca="1" si="485"/>
        <v>452,</v>
      </c>
      <c r="V3000" s="39" t="str">
        <f t="shared" ca="1" si="486"/>
        <v>451.8102,</v>
      </c>
      <c r="W3000" s="53" t="str">
        <f t="shared" ca="1" si="479"/>
        <v>45181,</v>
      </c>
      <c r="X3000" s="90"/>
      <c r="Y3000" s="52"/>
      <c r="Z3000" s="52"/>
      <c r="AA3000" s="52"/>
      <c r="AB3000" s="52"/>
      <c r="AC3000" s="52"/>
      <c r="AD3000" s="52"/>
      <c r="AE3000" s="52"/>
      <c r="AF3000" s="52"/>
      <c r="AG3000" s="52"/>
      <c r="AH3000" s="52"/>
    </row>
    <row r="3001" spans="11:34" ht="15" thickBot="1" x14ac:dyDescent="0.3">
      <c r="K3001" s="109"/>
      <c r="L3001" s="116">
        <v>3000</v>
      </c>
      <c r="M3001" s="33">
        <f t="shared" si="477"/>
        <v>2.197802197802198</v>
      </c>
      <c r="N3001" s="33">
        <f t="shared" si="478"/>
        <v>0.50769430569430574</v>
      </c>
      <c r="O3001" s="112">
        <f t="shared" si="480"/>
        <v>251.33381470015135</v>
      </c>
      <c r="P3001" s="33">
        <f t="shared" si="481"/>
        <v>412.32363575732955</v>
      </c>
      <c r="Q3001" s="117">
        <f>IF(INDEX($P$2:$P$4096,MATCH($B$7,$P$2:$P$4096,1)+ROWS(Q$2:$Q3001))&lt;=$B$8,INDEX($P$2:$P$4096,MATCH($B$7,$P$2:$P$4096,1)+ROWS(Q$2:$Q3001)),"")</f>
        <v>451.97247538066341</v>
      </c>
      <c r="R3001" s="118">
        <f t="shared" si="482"/>
        <v>3246</v>
      </c>
      <c r="S3001" s="51">
        <f t="shared" ca="1" si="483"/>
        <v>451.97247538066341</v>
      </c>
      <c r="T3001" s="52">
        <f t="shared" ca="1" si="484"/>
        <v>3246</v>
      </c>
      <c r="U3001" s="39" t="str">
        <f t="shared" ca="1" si="485"/>
        <v>452,</v>
      </c>
      <c r="V3001" s="39" t="str">
        <f t="shared" ca="1" si="486"/>
        <v>451.9725,</v>
      </c>
      <c r="W3001" s="53" t="str">
        <f t="shared" ca="1" si="479"/>
        <v>45197,</v>
      </c>
      <c r="X3001" s="90"/>
      <c r="Y3001" s="52"/>
      <c r="Z3001" s="52"/>
      <c r="AA3001" s="52"/>
      <c r="AB3001" s="52"/>
      <c r="AC3001" s="52"/>
      <c r="AD3001" s="52"/>
      <c r="AE3001" s="52"/>
      <c r="AF3001" s="52"/>
      <c r="AG3001" s="52"/>
      <c r="AH3001" s="52"/>
    </row>
    <row r="3002" spans="11:34" ht="15" thickBot="1" x14ac:dyDescent="0.3">
      <c r="K3002" s="109"/>
      <c r="L3002" s="116">
        <v>3001</v>
      </c>
      <c r="M3002" s="33">
        <f t="shared" si="477"/>
        <v>2.1985347985347987</v>
      </c>
      <c r="N3002" s="33">
        <f t="shared" si="478"/>
        <v>0.50780530580530581</v>
      </c>
      <c r="O3002" s="112">
        <f t="shared" si="480"/>
        <v>251.38876525015138</v>
      </c>
      <c r="P3002" s="33">
        <f t="shared" si="481"/>
        <v>412.48373620362219</v>
      </c>
      <c r="Q3002" s="117">
        <f>IF(INDEX($P$2:$P$4096,MATCH($B$7,$P$2:$P$4096,1)+ROWS(Q$2:$Q3002))&lt;=$B$8,INDEX($P$2:$P$4096,MATCH($B$7,$P$2:$P$4096,1)+ROWS(Q$2:$Q3002)),"")</f>
        <v>452.13474702087825</v>
      </c>
      <c r="R3002" s="118">
        <f t="shared" si="482"/>
        <v>3247</v>
      </c>
      <c r="S3002" s="51">
        <f t="shared" ca="1" si="483"/>
        <v>452.13474702087825</v>
      </c>
      <c r="T3002" s="52">
        <f t="shared" ca="1" si="484"/>
        <v>3247</v>
      </c>
      <c r="U3002" s="39" t="str">
        <f t="shared" ca="1" si="485"/>
        <v>452,</v>
      </c>
      <c r="V3002" s="39" t="str">
        <f t="shared" ca="1" si="486"/>
        <v>452.1347,</v>
      </c>
      <c r="W3002" s="53" t="str">
        <f t="shared" ca="1" si="479"/>
        <v>45213,</v>
      </c>
      <c r="X3002" s="90"/>
      <c r="Y3002" s="52"/>
      <c r="Z3002" s="52"/>
      <c r="AA3002" s="52"/>
      <c r="AB3002" s="52"/>
      <c r="AC3002" s="52"/>
      <c r="AD3002" s="52"/>
      <c r="AE3002" s="52"/>
      <c r="AF3002" s="52"/>
      <c r="AG3002" s="52"/>
      <c r="AH3002" s="52"/>
    </row>
    <row r="3003" spans="11:34" ht="15" thickBot="1" x14ac:dyDescent="0.3">
      <c r="K3003" s="109"/>
      <c r="L3003" s="116">
        <v>3002</v>
      </c>
      <c r="M3003" s="33">
        <f t="shared" si="477"/>
        <v>2.1992673992673994</v>
      </c>
      <c r="N3003" s="33">
        <f t="shared" si="478"/>
        <v>0.50791630591630599</v>
      </c>
      <c r="O3003" s="112">
        <f t="shared" si="480"/>
        <v>251.44371580015147</v>
      </c>
      <c r="P3003" s="33">
        <f t="shared" si="481"/>
        <v>412.64384529583077</v>
      </c>
      <c r="Q3003" s="117">
        <f>IF(INDEX($P$2:$P$4096,MATCH($B$7,$P$2:$P$4096,1)+ROWS(Q$2:$Q3003))&lt;=$B$8,INDEX($P$2:$P$4096,MATCH($B$7,$P$2:$P$4096,1)+ROWS(Q$2:$Q3003)),"")</f>
        <v>452.2970276722221</v>
      </c>
      <c r="R3003" s="118">
        <f t="shared" si="482"/>
        <v>3248</v>
      </c>
      <c r="S3003" s="51">
        <f t="shared" ca="1" si="483"/>
        <v>452.2970276722221</v>
      </c>
      <c r="T3003" s="52">
        <f t="shared" ca="1" si="484"/>
        <v>3248</v>
      </c>
      <c r="U3003" s="39" t="str">
        <f t="shared" ca="1" si="485"/>
        <v>452,</v>
      </c>
      <c r="V3003" s="39" t="str">
        <f t="shared" ca="1" si="486"/>
        <v>452.297,</v>
      </c>
      <c r="W3003" s="53" t="str">
        <f t="shared" ca="1" si="479"/>
        <v>45230,</v>
      </c>
      <c r="X3003" s="90"/>
      <c r="Y3003" s="52"/>
      <c r="Z3003" s="52"/>
      <c r="AA3003" s="52"/>
      <c r="AB3003" s="52"/>
      <c r="AC3003" s="52"/>
      <c r="AD3003" s="52"/>
      <c r="AE3003" s="52"/>
      <c r="AF3003" s="52"/>
      <c r="AG3003" s="52"/>
      <c r="AH3003" s="52"/>
    </row>
    <row r="3004" spans="11:34" ht="15" thickBot="1" x14ac:dyDescent="0.3">
      <c r="K3004" s="109"/>
      <c r="L3004" s="116">
        <v>3003</v>
      </c>
      <c r="M3004" s="33">
        <f t="shared" si="477"/>
        <v>2.2000000000000002</v>
      </c>
      <c r="N3004" s="33">
        <f t="shared" si="478"/>
        <v>0.50802730602730606</v>
      </c>
      <c r="O3004" s="112">
        <f t="shared" si="480"/>
        <v>251.4986663501515</v>
      </c>
      <c r="P3004" s="33">
        <f t="shared" si="481"/>
        <v>412.80396303539675</v>
      </c>
      <c r="Q3004" s="117">
        <f>IF(INDEX($P$2:$P$4096,MATCH($B$7,$P$2:$P$4096,1)+ROWS(Q$2:$Q3004))&lt;=$B$8,INDEX($P$2:$P$4096,MATCH($B$7,$P$2:$P$4096,1)+ROWS(Q$2:$Q3004)),"")</f>
        <v>452.45931733622348</v>
      </c>
      <c r="R3004" s="118">
        <f t="shared" si="482"/>
        <v>3249</v>
      </c>
      <c r="S3004" s="51">
        <f t="shared" ca="1" si="483"/>
        <v>452.45931733622348</v>
      </c>
      <c r="T3004" s="52">
        <f t="shared" ca="1" si="484"/>
        <v>3249</v>
      </c>
      <c r="U3004" s="39" t="str">
        <f t="shared" ca="1" si="485"/>
        <v>452,</v>
      </c>
      <c r="V3004" s="39" t="str">
        <f t="shared" ca="1" si="486"/>
        <v>452.4593,</v>
      </c>
      <c r="W3004" s="53" t="str">
        <f t="shared" ca="1" si="479"/>
        <v>45246,</v>
      </c>
      <c r="X3004" s="90"/>
      <c r="Y3004" s="52"/>
      <c r="Z3004" s="52"/>
      <c r="AA3004" s="52"/>
      <c r="AB3004" s="52"/>
      <c r="AC3004" s="52"/>
      <c r="AD3004" s="52"/>
      <c r="AE3004" s="52"/>
      <c r="AF3004" s="52"/>
      <c r="AG3004" s="52"/>
      <c r="AH3004" s="52"/>
    </row>
    <row r="3005" spans="11:34" ht="15" thickBot="1" x14ac:dyDescent="0.3">
      <c r="K3005" s="109"/>
      <c r="L3005" s="116">
        <v>3004</v>
      </c>
      <c r="M3005" s="33">
        <f t="shared" si="477"/>
        <v>2.2007326007326009</v>
      </c>
      <c r="N3005" s="33">
        <f t="shared" si="478"/>
        <v>0.50813830613830613</v>
      </c>
      <c r="O3005" s="112">
        <f t="shared" si="480"/>
        <v>251.55361690015152</v>
      </c>
      <c r="P3005" s="33">
        <f t="shared" si="481"/>
        <v>412.964089423762</v>
      </c>
      <c r="Q3005" s="117">
        <f>IF(INDEX($P$2:$P$4096,MATCH($B$7,$P$2:$P$4096,1)+ROWS(Q$2:$Q3005))&lt;=$B$8,INDEX($P$2:$P$4096,MATCH($B$7,$P$2:$P$4096,1)+ROWS(Q$2:$Q3005)),"")</f>
        <v>452.62161601441215</v>
      </c>
      <c r="R3005" s="118">
        <f t="shared" si="482"/>
        <v>3250</v>
      </c>
      <c r="S3005" s="51">
        <f t="shared" ca="1" si="483"/>
        <v>452.62161601441215</v>
      </c>
      <c r="T3005" s="52">
        <f t="shared" ca="1" si="484"/>
        <v>3250</v>
      </c>
      <c r="U3005" s="39" t="str">
        <f t="shared" ca="1" si="485"/>
        <v>453,</v>
      </c>
      <c r="V3005" s="39" t="str">
        <f t="shared" ca="1" si="486"/>
        <v>452.6216,</v>
      </c>
      <c r="W3005" s="53" t="str">
        <f t="shared" ca="1" si="479"/>
        <v>45262,</v>
      </c>
      <c r="X3005" s="90"/>
      <c r="Y3005" s="52"/>
      <c r="Z3005" s="52"/>
      <c r="AA3005" s="52"/>
      <c r="AB3005" s="52"/>
      <c r="AC3005" s="52"/>
      <c r="AD3005" s="52"/>
      <c r="AE3005" s="52"/>
      <c r="AF3005" s="52"/>
      <c r="AG3005" s="52"/>
      <c r="AH3005" s="52"/>
    </row>
    <row r="3006" spans="11:34" ht="15" thickBot="1" x14ac:dyDescent="0.3">
      <c r="K3006" s="109"/>
      <c r="L3006" s="116">
        <v>3005</v>
      </c>
      <c r="M3006" s="33">
        <f t="shared" si="477"/>
        <v>2.2014652014652016</v>
      </c>
      <c r="N3006" s="33">
        <f t="shared" si="478"/>
        <v>0.50824930624930631</v>
      </c>
      <c r="O3006" s="112">
        <f t="shared" si="480"/>
        <v>251.60856745015164</v>
      </c>
      <c r="P3006" s="33">
        <f t="shared" si="481"/>
        <v>413.124224462369</v>
      </c>
      <c r="Q3006" s="117">
        <f>IF(INDEX($P$2:$P$4096,MATCH($B$7,$P$2:$P$4096,1)+ROWS(Q$2:$Q3006))&lt;=$B$8,INDEX($P$2:$P$4096,MATCH($B$7,$P$2:$P$4096,1)+ROWS(Q$2:$Q3006)),"")</f>
        <v>452.78392370831699</v>
      </c>
      <c r="R3006" s="118">
        <f t="shared" si="482"/>
        <v>3251</v>
      </c>
      <c r="S3006" s="51">
        <f t="shared" ca="1" si="483"/>
        <v>452.78392370831699</v>
      </c>
      <c r="T3006" s="52">
        <f t="shared" ca="1" si="484"/>
        <v>3251</v>
      </c>
      <c r="U3006" s="39" t="str">
        <f t="shared" ca="1" si="485"/>
        <v>453,</v>
      </c>
      <c r="V3006" s="39" t="str">
        <f t="shared" ca="1" si="486"/>
        <v>452.7839,</v>
      </c>
      <c r="W3006" s="53" t="str">
        <f t="shared" ca="1" si="479"/>
        <v>45278,</v>
      </c>
      <c r="X3006" s="90"/>
      <c r="Y3006" s="52"/>
      <c r="Z3006" s="52"/>
      <c r="AA3006" s="52"/>
      <c r="AB3006" s="52"/>
      <c r="AC3006" s="52"/>
      <c r="AD3006" s="52"/>
      <c r="AE3006" s="52"/>
      <c r="AF3006" s="52"/>
      <c r="AG3006" s="52"/>
      <c r="AH3006" s="52"/>
    </row>
    <row r="3007" spans="11:34" ht="15" thickBot="1" x14ac:dyDescent="0.3">
      <c r="K3007" s="109"/>
      <c r="L3007" s="116">
        <v>3006</v>
      </c>
      <c r="M3007" s="33">
        <f t="shared" si="477"/>
        <v>2.2021978021978024</v>
      </c>
      <c r="N3007" s="33">
        <f t="shared" si="478"/>
        <v>0.50836030636030638</v>
      </c>
      <c r="O3007" s="112">
        <f t="shared" si="480"/>
        <v>251.66351800015167</v>
      </c>
      <c r="P3007" s="33">
        <f t="shared" si="481"/>
        <v>413.28436815265985</v>
      </c>
      <c r="Q3007" s="117">
        <f>IF(INDEX($P$2:$P$4096,MATCH($B$7,$P$2:$P$4096,1)+ROWS(Q$2:$Q3007))&lt;=$B$8,INDEX($P$2:$P$4096,MATCH($B$7,$P$2:$P$4096,1)+ROWS(Q$2:$Q3007)),"")</f>
        <v>452.9462404194681</v>
      </c>
      <c r="R3007" s="118">
        <f t="shared" si="482"/>
        <v>3252</v>
      </c>
      <c r="S3007" s="51">
        <f t="shared" ca="1" si="483"/>
        <v>452.9462404194681</v>
      </c>
      <c r="T3007" s="52">
        <f t="shared" ca="1" si="484"/>
        <v>3252</v>
      </c>
      <c r="U3007" s="39" t="str">
        <f t="shared" ca="1" si="485"/>
        <v>453,</v>
      </c>
      <c r="V3007" s="39" t="str">
        <f t="shared" ca="1" si="486"/>
        <v>452.9462,</v>
      </c>
      <c r="W3007" s="53" t="str">
        <f t="shared" ca="1" si="479"/>
        <v>45295,</v>
      </c>
      <c r="X3007" s="90"/>
      <c r="Y3007" s="52"/>
      <c r="Z3007" s="52"/>
      <c r="AA3007" s="52"/>
      <c r="AB3007" s="52"/>
      <c r="AC3007" s="52"/>
      <c r="AD3007" s="52"/>
      <c r="AE3007" s="52"/>
      <c r="AF3007" s="52"/>
      <c r="AG3007" s="52"/>
      <c r="AH3007" s="52"/>
    </row>
    <row r="3008" spans="11:34" ht="15" thickBot="1" x14ac:dyDescent="0.3">
      <c r="K3008" s="109"/>
      <c r="L3008" s="116">
        <v>3007</v>
      </c>
      <c r="M3008" s="33">
        <f t="shared" si="477"/>
        <v>2.2029304029304031</v>
      </c>
      <c r="N3008" s="33">
        <f t="shared" si="478"/>
        <v>0.50847130647130656</v>
      </c>
      <c r="O3008" s="112">
        <f t="shared" si="480"/>
        <v>251.71846855015175</v>
      </c>
      <c r="P3008" s="33">
        <f t="shared" si="481"/>
        <v>413.44452049607781</v>
      </c>
      <c r="Q3008" s="117">
        <f>IF(INDEX($P$2:$P$4096,MATCH($B$7,$P$2:$P$4096,1)+ROWS(Q$2:$Q3008))&lt;=$B$8,INDEX($P$2:$P$4096,MATCH($B$7,$P$2:$P$4096,1)+ROWS(Q$2:$Q3008)),"")</f>
        <v>453.10856614939638</v>
      </c>
      <c r="R3008" s="118">
        <f t="shared" si="482"/>
        <v>3253</v>
      </c>
      <c r="S3008" s="51">
        <f t="shared" ca="1" si="483"/>
        <v>453.10856614939638</v>
      </c>
      <c r="T3008" s="52">
        <f t="shared" ca="1" si="484"/>
        <v>3253</v>
      </c>
      <c r="U3008" s="39" t="str">
        <f t="shared" ca="1" si="485"/>
        <v>453,</v>
      </c>
      <c r="V3008" s="39" t="str">
        <f t="shared" ca="1" si="486"/>
        <v>453.1086,</v>
      </c>
      <c r="W3008" s="53" t="str">
        <f t="shared" ca="1" si="479"/>
        <v>45311,</v>
      </c>
      <c r="X3008" s="90"/>
      <c r="Y3008" s="52"/>
      <c r="Z3008" s="52"/>
      <c r="AA3008" s="52"/>
      <c r="AB3008" s="52"/>
      <c r="AC3008" s="52"/>
      <c r="AD3008" s="52"/>
      <c r="AE3008" s="52"/>
      <c r="AF3008" s="52"/>
      <c r="AG3008" s="52"/>
      <c r="AH3008" s="52"/>
    </row>
    <row r="3009" spans="11:34" ht="15" thickBot="1" x14ac:dyDescent="0.3">
      <c r="K3009" s="109"/>
      <c r="L3009" s="116">
        <v>3008</v>
      </c>
      <c r="M3009" s="33">
        <f t="shared" si="477"/>
        <v>2.2036630036630038</v>
      </c>
      <c r="N3009" s="33">
        <f t="shared" si="478"/>
        <v>0.50858230658230663</v>
      </c>
      <c r="O3009" s="112">
        <f t="shared" si="480"/>
        <v>251.77341910015178</v>
      </c>
      <c r="P3009" s="33">
        <f t="shared" si="481"/>
        <v>413.60468149406603</v>
      </c>
      <c r="Q3009" s="117">
        <f>IF(INDEX($P$2:$P$4096,MATCH($B$7,$P$2:$P$4096,1)+ROWS(Q$2:$Q3009))&lt;=$B$8,INDEX($P$2:$P$4096,MATCH($B$7,$P$2:$P$4096,1)+ROWS(Q$2:$Q3009)),"")</f>
        <v>453.27090089963195</v>
      </c>
      <c r="R3009" s="118">
        <f t="shared" si="482"/>
        <v>3254</v>
      </c>
      <c r="S3009" s="51">
        <f t="shared" ca="1" si="483"/>
        <v>453.27090089963195</v>
      </c>
      <c r="T3009" s="52">
        <f t="shared" ca="1" si="484"/>
        <v>3254</v>
      </c>
      <c r="U3009" s="39" t="str">
        <f t="shared" ca="1" si="485"/>
        <v>453,</v>
      </c>
      <c r="V3009" s="39" t="str">
        <f t="shared" ca="1" si="486"/>
        <v>453.2709,</v>
      </c>
      <c r="W3009" s="53" t="str">
        <f t="shared" ca="1" si="479"/>
        <v>45327,</v>
      </c>
      <c r="X3009" s="90"/>
      <c r="Y3009" s="52"/>
      <c r="Z3009" s="52"/>
      <c r="AA3009" s="52"/>
      <c r="AB3009" s="52"/>
      <c r="AC3009" s="52"/>
      <c r="AD3009" s="52"/>
      <c r="AE3009" s="52"/>
      <c r="AF3009" s="52"/>
      <c r="AG3009" s="52"/>
      <c r="AH3009" s="52"/>
    </row>
    <row r="3010" spans="11:34" ht="15" thickBot="1" x14ac:dyDescent="0.3">
      <c r="K3010" s="109"/>
      <c r="L3010" s="116">
        <v>3009</v>
      </c>
      <c r="M3010" s="33">
        <f t="shared" ref="M3010:M3073" si="487">(L3010*$B$2)/($B$3-1)</f>
        <v>2.2043956043956046</v>
      </c>
      <c r="N3010" s="33">
        <f t="shared" ref="N3010:N3073" si="488">($M3010+$D$10)/$B$5</f>
        <v>0.5086933066933067</v>
      </c>
      <c r="O3010" s="112">
        <f t="shared" si="480"/>
        <v>251.82836965015181</v>
      </c>
      <c r="P3010" s="33">
        <f t="shared" si="481"/>
        <v>413.76485114806809</v>
      </c>
      <c r="Q3010" s="117">
        <f>IF(INDEX($P$2:$P$4096,MATCH($B$7,$P$2:$P$4096,1)+ROWS(Q$2:$Q3010))&lt;=$B$8,INDEX($P$2:$P$4096,MATCH($B$7,$P$2:$P$4096,1)+ROWS(Q$2:$Q3010)),"")</f>
        <v>453.43324467170572</v>
      </c>
      <c r="R3010" s="118">
        <f t="shared" si="482"/>
        <v>3255</v>
      </c>
      <c r="S3010" s="51">
        <f t="shared" ca="1" si="483"/>
        <v>453.43324467170572</v>
      </c>
      <c r="T3010" s="52">
        <f t="shared" ca="1" si="484"/>
        <v>3255</v>
      </c>
      <c r="U3010" s="39" t="str">
        <f t="shared" ca="1" si="485"/>
        <v>453,</v>
      </c>
      <c r="V3010" s="39" t="str">
        <f t="shared" ca="1" si="486"/>
        <v>453.4332,</v>
      </c>
      <c r="W3010" s="53" t="str">
        <f t="shared" ref="W3010:W3073" ca="1" si="489">ROUND(S3010*$B$10,0)&amp;","</f>
        <v>45343,</v>
      </c>
      <c r="X3010" s="90"/>
      <c r="Y3010" s="52"/>
      <c r="Z3010" s="52"/>
      <c r="AA3010" s="52"/>
      <c r="AB3010" s="52"/>
      <c r="AC3010" s="52"/>
      <c r="AD3010" s="52"/>
      <c r="AE3010" s="52"/>
      <c r="AF3010" s="52"/>
      <c r="AG3010" s="52"/>
      <c r="AH3010" s="52"/>
    </row>
    <row r="3011" spans="11:34" ht="15" thickBot="1" x14ac:dyDescent="0.3">
      <c r="K3011" s="109"/>
      <c r="L3011" s="116">
        <v>3010</v>
      </c>
      <c r="M3011" s="33">
        <f t="shared" si="487"/>
        <v>2.2051282051282053</v>
      </c>
      <c r="N3011" s="33">
        <f t="shared" si="488"/>
        <v>0.50880430680430688</v>
      </c>
      <c r="O3011" s="112">
        <f t="shared" ref="O3011:O3074" si="490">$N3011/$B$4</f>
        <v>251.8833202001519</v>
      </c>
      <c r="P3011" s="33">
        <f t="shared" ref="P3011:P3074" si="491">-245.19+O3011*(2.5293+O3011*(-0.066046+O3011*(0.0040422+O3011*(-0.0000020697))))/(1+O3011*(-0.025422+O3011*(0.0016883+O3011*(-0.0000013601))))</f>
        <v>413.92502945952816</v>
      </c>
      <c r="Q3011" s="117">
        <f>IF(INDEX($P$2:$P$4096,MATCH($B$7,$P$2:$P$4096,1)+ROWS(Q$2:$Q3011))&lt;=$B$8,INDEX($P$2:$P$4096,MATCH($B$7,$P$2:$P$4096,1)+ROWS(Q$2:$Q3011)),"")</f>
        <v>453.5955974671495</v>
      </c>
      <c r="R3011" s="118">
        <f t="shared" ref="R3011:R3074" si="492">INDEX($L$2:$L$4096,MATCH($Q3011,$P$2:$P$4096,0))</f>
        <v>3256</v>
      </c>
      <c r="S3011" s="51">
        <f t="shared" ref="S3011:S3074" ca="1" si="493">INDIRECT("Q"&amp;((ROW($Q3011)-2)*$B$9)+2,TRUE)</f>
        <v>453.5955974671495</v>
      </c>
      <c r="T3011" s="52">
        <f t="shared" ref="T3011:T3074" ca="1" si="494">INDEX($L$2:$L$4096,MATCH($S3011,$P$2:$P$4096,0))</f>
        <v>3256</v>
      </c>
      <c r="U3011" s="39" t="str">
        <f t="shared" ref="U3011:U3074" ca="1" si="495">ROUND(S3011,0)&amp;","</f>
        <v>454,</v>
      </c>
      <c r="V3011" s="39" t="str">
        <f t="shared" ref="V3011:V3074" ca="1" si="496">ROUND(S3011,4)&amp;","</f>
        <v>453.5956,</v>
      </c>
      <c r="W3011" s="53" t="str">
        <f t="shared" ca="1" si="489"/>
        <v>45360,</v>
      </c>
      <c r="X3011" s="90"/>
      <c r="Y3011" s="52"/>
      <c r="Z3011" s="52"/>
      <c r="AA3011" s="52"/>
      <c r="AB3011" s="52"/>
      <c r="AC3011" s="52"/>
      <c r="AD3011" s="52"/>
      <c r="AE3011" s="52"/>
      <c r="AF3011" s="52"/>
      <c r="AG3011" s="52"/>
      <c r="AH3011" s="52"/>
    </row>
    <row r="3012" spans="11:34" ht="15" thickBot="1" x14ac:dyDescent="0.3">
      <c r="K3012" s="109"/>
      <c r="L3012" s="116">
        <v>3011</v>
      </c>
      <c r="M3012" s="33">
        <f t="shared" si="487"/>
        <v>2.205860805860806</v>
      </c>
      <c r="N3012" s="33">
        <f t="shared" si="488"/>
        <v>0.50891530691530695</v>
      </c>
      <c r="O3012" s="112">
        <f t="shared" si="490"/>
        <v>251.93827075015196</v>
      </c>
      <c r="P3012" s="33">
        <f t="shared" si="491"/>
        <v>414.08521642989041</v>
      </c>
      <c r="Q3012" s="117">
        <f>IF(INDEX($P$2:$P$4096,MATCH($B$7,$P$2:$P$4096,1)+ROWS(Q$2:$Q3012))&lt;=$B$8,INDEX($P$2:$P$4096,MATCH($B$7,$P$2:$P$4096,1)+ROWS(Q$2:$Q3012)),"")</f>
        <v>453.75795928749432</v>
      </c>
      <c r="R3012" s="118">
        <f t="shared" si="492"/>
        <v>3257</v>
      </c>
      <c r="S3012" s="51">
        <f t="shared" ca="1" si="493"/>
        <v>453.75795928749432</v>
      </c>
      <c r="T3012" s="52">
        <f t="shared" ca="1" si="494"/>
        <v>3257</v>
      </c>
      <c r="U3012" s="39" t="str">
        <f t="shared" ca="1" si="495"/>
        <v>454,</v>
      </c>
      <c r="V3012" s="39" t="str">
        <f t="shared" ca="1" si="496"/>
        <v>453.758,</v>
      </c>
      <c r="W3012" s="53" t="str">
        <f t="shared" ca="1" si="489"/>
        <v>45376,</v>
      </c>
      <c r="X3012" s="90"/>
      <c r="Y3012" s="52"/>
      <c r="Z3012" s="52"/>
      <c r="AA3012" s="52"/>
      <c r="AB3012" s="52"/>
      <c r="AC3012" s="52"/>
      <c r="AD3012" s="52"/>
      <c r="AE3012" s="52"/>
      <c r="AF3012" s="52"/>
      <c r="AG3012" s="52"/>
      <c r="AH3012" s="52"/>
    </row>
    <row r="3013" spans="11:34" ht="15" thickBot="1" x14ac:dyDescent="0.3">
      <c r="K3013" s="109"/>
      <c r="L3013" s="116">
        <v>3012</v>
      </c>
      <c r="M3013" s="33">
        <f t="shared" si="487"/>
        <v>2.2065934065934067</v>
      </c>
      <c r="N3013" s="33">
        <f t="shared" si="488"/>
        <v>0.50902630702630702</v>
      </c>
      <c r="O3013" s="112">
        <f t="shared" si="490"/>
        <v>251.99322130015199</v>
      </c>
      <c r="P3013" s="33">
        <f t="shared" si="491"/>
        <v>414.24541206059945</v>
      </c>
      <c r="Q3013" s="117">
        <f>IF(INDEX($P$2:$P$4096,MATCH($B$7,$P$2:$P$4096,1)+ROWS(Q$2:$Q3013))&lt;=$B$8,INDEX($P$2:$P$4096,MATCH($B$7,$P$2:$P$4096,1)+ROWS(Q$2:$Q3013)),"")</f>
        <v>453.92033013427289</v>
      </c>
      <c r="R3013" s="118">
        <f t="shared" si="492"/>
        <v>3258</v>
      </c>
      <c r="S3013" s="51">
        <f t="shared" ca="1" si="493"/>
        <v>453.92033013427289</v>
      </c>
      <c r="T3013" s="52">
        <f t="shared" ca="1" si="494"/>
        <v>3258</v>
      </c>
      <c r="U3013" s="39" t="str">
        <f t="shared" ca="1" si="495"/>
        <v>454,</v>
      </c>
      <c r="V3013" s="39" t="str">
        <f t="shared" ca="1" si="496"/>
        <v>453.9203,</v>
      </c>
      <c r="W3013" s="53" t="str">
        <f t="shared" ca="1" si="489"/>
        <v>45392,</v>
      </c>
      <c r="X3013" s="90"/>
      <c r="Y3013" s="52"/>
      <c r="Z3013" s="52"/>
      <c r="AA3013" s="52"/>
      <c r="AB3013" s="52"/>
      <c r="AC3013" s="52"/>
      <c r="AD3013" s="52"/>
      <c r="AE3013" s="52"/>
      <c r="AF3013" s="52"/>
      <c r="AG3013" s="52"/>
      <c r="AH3013" s="52"/>
    </row>
    <row r="3014" spans="11:34" ht="15" thickBot="1" x14ac:dyDescent="0.3">
      <c r="K3014" s="109"/>
      <c r="L3014" s="116">
        <v>3013</v>
      </c>
      <c r="M3014" s="33">
        <f t="shared" si="487"/>
        <v>2.2073260073260075</v>
      </c>
      <c r="N3014" s="33">
        <f t="shared" si="488"/>
        <v>0.5091373071373072</v>
      </c>
      <c r="O3014" s="112">
        <f t="shared" si="490"/>
        <v>252.04817185015207</v>
      </c>
      <c r="P3014" s="33">
        <f t="shared" si="491"/>
        <v>414.40561635310024</v>
      </c>
      <c r="Q3014" s="117">
        <f>IF(INDEX($P$2:$P$4096,MATCH($B$7,$P$2:$P$4096,1)+ROWS(Q$2:$Q3014))&lt;=$B$8,INDEX($P$2:$P$4096,MATCH($B$7,$P$2:$P$4096,1)+ROWS(Q$2:$Q3014)),"")</f>
        <v>454.08271000901772</v>
      </c>
      <c r="R3014" s="118">
        <f t="shared" si="492"/>
        <v>3259</v>
      </c>
      <c r="S3014" s="51">
        <f t="shared" ca="1" si="493"/>
        <v>454.08271000901772</v>
      </c>
      <c r="T3014" s="52">
        <f t="shared" ca="1" si="494"/>
        <v>3259</v>
      </c>
      <c r="U3014" s="39" t="str">
        <f t="shared" ca="1" si="495"/>
        <v>454,</v>
      </c>
      <c r="V3014" s="39" t="str">
        <f t="shared" ca="1" si="496"/>
        <v>454.0827,</v>
      </c>
      <c r="W3014" s="53" t="str">
        <f t="shared" ca="1" si="489"/>
        <v>45408,</v>
      </c>
      <c r="X3014" s="90"/>
      <c r="Y3014" s="52"/>
      <c r="Z3014" s="52"/>
      <c r="AA3014" s="52"/>
      <c r="AB3014" s="52"/>
      <c r="AC3014" s="52"/>
      <c r="AD3014" s="52"/>
      <c r="AE3014" s="52"/>
      <c r="AF3014" s="52"/>
      <c r="AG3014" s="52"/>
      <c r="AH3014" s="52"/>
    </row>
    <row r="3015" spans="11:34" ht="15" thickBot="1" x14ac:dyDescent="0.3">
      <c r="K3015" s="109"/>
      <c r="L3015" s="116">
        <v>3014</v>
      </c>
      <c r="M3015" s="33">
        <f t="shared" si="487"/>
        <v>2.2080586080586082</v>
      </c>
      <c r="N3015" s="33">
        <f t="shared" si="488"/>
        <v>0.50924830724830727</v>
      </c>
      <c r="O3015" s="112">
        <f t="shared" si="490"/>
        <v>252.1031224001521</v>
      </c>
      <c r="P3015" s="33">
        <f t="shared" si="491"/>
        <v>414.56582930883843</v>
      </c>
      <c r="Q3015" s="117">
        <f>IF(INDEX($P$2:$P$4096,MATCH($B$7,$P$2:$P$4096,1)+ROWS(Q$2:$Q3015))&lt;=$B$8,INDEX($P$2:$P$4096,MATCH($B$7,$P$2:$P$4096,1)+ROWS(Q$2:$Q3015)),"")</f>
        <v>454.2450989132613</v>
      </c>
      <c r="R3015" s="118">
        <f t="shared" si="492"/>
        <v>3260</v>
      </c>
      <c r="S3015" s="51">
        <f t="shared" ca="1" si="493"/>
        <v>454.2450989132613</v>
      </c>
      <c r="T3015" s="52">
        <f t="shared" ca="1" si="494"/>
        <v>3260</v>
      </c>
      <c r="U3015" s="39" t="str">
        <f t="shared" ca="1" si="495"/>
        <v>454,</v>
      </c>
      <c r="V3015" s="39" t="str">
        <f t="shared" ca="1" si="496"/>
        <v>454.2451,</v>
      </c>
      <c r="W3015" s="53" t="str">
        <f t="shared" ca="1" si="489"/>
        <v>45425,</v>
      </c>
      <c r="X3015" s="90"/>
      <c r="Y3015" s="52"/>
      <c r="Z3015" s="52"/>
      <c r="AA3015" s="52"/>
      <c r="AB3015" s="52"/>
      <c r="AC3015" s="52"/>
      <c r="AD3015" s="52"/>
      <c r="AE3015" s="52"/>
      <c r="AF3015" s="52"/>
      <c r="AG3015" s="52"/>
      <c r="AH3015" s="52"/>
    </row>
    <row r="3016" spans="11:34" ht="15" thickBot="1" x14ac:dyDescent="0.3">
      <c r="K3016" s="109"/>
      <c r="L3016" s="116">
        <v>3015</v>
      </c>
      <c r="M3016" s="33">
        <f t="shared" si="487"/>
        <v>2.2087912087912089</v>
      </c>
      <c r="N3016" s="33">
        <f t="shared" si="488"/>
        <v>0.50935930735930735</v>
      </c>
      <c r="O3016" s="112">
        <f t="shared" si="490"/>
        <v>252.15807295015213</v>
      </c>
      <c r="P3016" s="33">
        <f t="shared" si="491"/>
        <v>414.72605092925932</v>
      </c>
      <c r="Q3016" s="117">
        <f>IF(INDEX($P$2:$P$4096,MATCH($B$7,$P$2:$P$4096,1)+ROWS(Q$2:$Q3016))&lt;=$B$8,INDEX($P$2:$P$4096,MATCH($B$7,$P$2:$P$4096,1)+ROWS(Q$2:$Q3016)),"")</f>
        <v>454.40749684853728</v>
      </c>
      <c r="R3016" s="118">
        <f t="shared" si="492"/>
        <v>3261</v>
      </c>
      <c r="S3016" s="51">
        <f t="shared" ca="1" si="493"/>
        <v>454.40749684853728</v>
      </c>
      <c r="T3016" s="52">
        <f t="shared" ca="1" si="494"/>
        <v>3261</v>
      </c>
      <c r="U3016" s="39" t="str">
        <f t="shared" ca="1" si="495"/>
        <v>454,</v>
      </c>
      <c r="V3016" s="39" t="str">
        <f t="shared" ca="1" si="496"/>
        <v>454.4075,</v>
      </c>
      <c r="W3016" s="53" t="str">
        <f t="shared" ca="1" si="489"/>
        <v>45441,</v>
      </c>
      <c r="X3016" s="90"/>
      <c r="Y3016" s="52"/>
      <c r="Z3016" s="52"/>
      <c r="AA3016" s="52"/>
      <c r="AB3016" s="52"/>
      <c r="AC3016" s="52"/>
      <c r="AD3016" s="52"/>
      <c r="AE3016" s="52"/>
      <c r="AF3016" s="52"/>
      <c r="AG3016" s="52"/>
      <c r="AH3016" s="52"/>
    </row>
    <row r="3017" spans="11:34" ht="15" thickBot="1" x14ac:dyDescent="0.3">
      <c r="K3017" s="109"/>
      <c r="L3017" s="116">
        <v>3016</v>
      </c>
      <c r="M3017" s="33">
        <f t="shared" si="487"/>
        <v>2.2095238095238097</v>
      </c>
      <c r="N3017" s="33">
        <f t="shared" si="488"/>
        <v>0.50947030747030753</v>
      </c>
      <c r="O3017" s="112">
        <f t="shared" si="490"/>
        <v>252.21302350015222</v>
      </c>
      <c r="P3017" s="33">
        <f t="shared" si="491"/>
        <v>414.88628121580945</v>
      </c>
      <c r="Q3017" s="117">
        <f>IF(INDEX($P$2:$P$4096,MATCH($B$7,$P$2:$P$4096,1)+ROWS(Q$2:$Q3017))&lt;=$B$8,INDEX($P$2:$P$4096,MATCH($B$7,$P$2:$P$4096,1)+ROWS(Q$2:$Q3017)),"")</f>
        <v>454.56990381637826</v>
      </c>
      <c r="R3017" s="118">
        <f t="shared" si="492"/>
        <v>3262</v>
      </c>
      <c r="S3017" s="51">
        <f t="shared" ca="1" si="493"/>
        <v>454.56990381637826</v>
      </c>
      <c r="T3017" s="52">
        <f t="shared" ca="1" si="494"/>
        <v>3262</v>
      </c>
      <c r="U3017" s="39" t="str">
        <f t="shared" ca="1" si="495"/>
        <v>455,</v>
      </c>
      <c r="V3017" s="39" t="str">
        <f t="shared" ca="1" si="496"/>
        <v>454.5699,</v>
      </c>
      <c r="W3017" s="53" t="str">
        <f t="shared" ca="1" si="489"/>
        <v>45457,</v>
      </c>
      <c r="X3017" s="90"/>
      <c r="Y3017" s="52"/>
      <c r="Z3017" s="52"/>
      <c r="AA3017" s="52"/>
      <c r="AB3017" s="52"/>
      <c r="AC3017" s="52"/>
      <c r="AD3017" s="52"/>
      <c r="AE3017" s="52"/>
      <c r="AF3017" s="52"/>
      <c r="AG3017" s="52"/>
      <c r="AH3017" s="52"/>
    </row>
    <row r="3018" spans="11:34" ht="15" thickBot="1" x14ac:dyDescent="0.3">
      <c r="K3018" s="109"/>
      <c r="L3018" s="116">
        <v>3017</v>
      </c>
      <c r="M3018" s="33">
        <f t="shared" si="487"/>
        <v>2.2102564102564104</v>
      </c>
      <c r="N3018" s="33">
        <f t="shared" si="488"/>
        <v>0.5095813075813076</v>
      </c>
      <c r="O3018" s="112">
        <f t="shared" si="490"/>
        <v>252.26797405015228</v>
      </c>
      <c r="P3018" s="33">
        <f t="shared" si="491"/>
        <v>415.04652016993469</v>
      </c>
      <c r="Q3018" s="117">
        <f>IF(INDEX($P$2:$P$4096,MATCH($B$7,$P$2:$P$4096,1)+ROWS(Q$2:$Q3018))&lt;=$B$8,INDEX($P$2:$P$4096,MATCH($B$7,$P$2:$P$4096,1)+ROWS(Q$2:$Q3018)),"")</f>
        <v>454.73231981831947</v>
      </c>
      <c r="R3018" s="118">
        <f t="shared" si="492"/>
        <v>3263</v>
      </c>
      <c r="S3018" s="51">
        <f t="shared" ca="1" si="493"/>
        <v>454.73231981831947</v>
      </c>
      <c r="T3018" s="52">
        <f t="shared" ca="1" si="494"/>
        <v>3263</v>
      </c>
      <c r="U3018" s="39" t="str">
        <f t="shared" ca="1" si="495"/>
        <v>455,</v>
      </c>
      <c r="V3018" s="39" t="str">
        <f t="shared" ca="1" si="496"/>
        <v>454.7323,</v>
      </c>
      <c r="W3018" s="53" t="str">
        <f t="shared" ca="1" si="489"/>
        <v>45473,</v>
      </c>
      <c r="X3018" s="90"/>
      <c r="Y3018" s="52"/>
      <c r="Z3018" s="52"/>
      <c r="AA3018" s="52"/>
      <c r="AB3018" s="52"/>
      <c r="AC3018" s="52"/>
      <c r="AD3018" s="52"/>
      <c r="AE3018" s="52"/>
      <c r="AF3018" s="52"/>
      <c r="AG3018" s="52"/>
      <c r="AH3018" s="52"/>
    </row>
    <row r="3019" spans="11:34" ht="15" thickBot="1" x14ac:dyDescent="0.3">
      <c r="K3019" s="109"/>
      <c r="L3019" s="116">
        <v>3018</v>
      </c>
      <c r="M3019" s="33">
        <f t="shared" si="487"/>
        <v>2.2109890109890111</v>
      </c>
      <c r="N3019" s="33">
        <f t="shared" si="488"/>
        <v>0.50969230769230778</v>
      </c>
      <c r="O3019" s="112">
        <f t="shared" si="490"/>
        <v>252.32292460015236</v>
      </c>
      <c r="P3019" s="33">
        <f t="shared" si="491"/>
        <v>415.20676779308207</v>
      </c>
      <c r="Q3019" s="117">
        <f>IF(INDEX($P$2:$P$4096,MATCH($B$7,$P$2:$P$4096,1)+ROWS(Q$2:$Q3019))&lt;=$B$8,INDEX($P$2:$P$4096,MATCH($B$7,$P$2:$P$4096,1)+ROWS(Q$2:$Q3019)),"")</f>
        <v>454.89474485589409</v>
      </c>
      <c r="R3019" s="118">
        <f t="shared" si="492"/>
        <v>3264</v>
      </c>
      <c r="S3019" s="51">
        <f t="shared" ca="1" si="493"/>
        <v>454.89474485589409</v>
      </c>
      <c r="T3019" s="52">
        <f t="shared" ca="1" si="494"/>
        <v>3264</v>
      </c>
      <c r="U3019" s="39" t="str">
        <f t="shared" ca="1" si="495"/>
        <v>455,</v>
      </c>
      <c r="V3019" s="39" t="str">
        <f t="shared" ca="1" si="496"/>
        <v>454.8947,</v>
      </c>
      <c r="W3019" s="53" t="str">
        <f t="shared" ca="1" si="489"/>
        <v>45489,</v>
      </c>
      <c r="X3019" s="90"/>
      <c r="Y3019" s="52"/>
      <c r="Z3019" s="52"/>
      <c r="AA3019" s="52"/>
      <c r="AB3019" s="52"/>
      <c r="AC3019" s="52"/>
      <c r="AD3019" s="52"/>
      <c r="AE3019" s="52"/>
      <c r="AF3019" s="52"/>
      <c r="AG3019" s="52"/>
      <c r="AH3019" s="52"/>
    </row>
    <row r="3020" spans="11:34" ht="15" thickBot="1" x14ac:dyDescent="0.3">
      <c r="K3020" s="109"/>
      <c r="L3020" s="116">
        <v>3019</v>
      </c>
      <c r="M3020" s="33">
        <f t="shared" si="487"/>
        <v>2.2117216117216119</v>
      </c>
      <c r="N3020" s="33">
        <f t="shared" si="488"/>
        <v>0.50980330780330785</v>
      </c>
      <c r="O3020" s="112">
        <f t="shared" si="490"/>
        <v>252.37787515015239</v>
      </c>
      <c r="P3020" s="33">
        <f t="shared" si="491"/>
        <v>415.36702408669879</v>
      </c>
      <c r="Q3020" s="117">
        <f>IF(INDEX($P$2:$P$4096,MATCH($B$7,$P$2:$P$4096,1)+ROWS(Q$2:$Q3020))&lt;=$B$8,INDEX($P$2:$P$4096,MATCH($B$7,$P$2:$P$4096,1)+ROWS(Q$2:$Q3020)),"")</f>
        <v>455.0571789306378</v>
      </c>
      <c r="R3020" s="118">
        <f t="shared" si="492"/>
        <v>3265</v>
      </c>
      <c r="S3020" s="51">
        <f t="shared" ca="1" si="493"/>
        <v>455.0571789306378</v>
      </c>
      <c r="T3020" s="52">
        <f t="shared" ca="1" si="494"/>
        <v>3265</v>
      </c>
      <c r="U3020" s="39" t="str">
        <f t="shared" ca="1" si="495"/>
        <v>455,</v>
      </c>
      <c r="V3020" s="39" t="str">
        <f t="shared" ca="1" si="496"/>
        <v>455.0572,</v>
      </c>
      <c r="W3020" s="53" t="str">
        <f t="shared" ca="1" si="489"/>
        <v>45506,</v>
      </c>
      <c r="X3020" s="90"/>
      <c r="Y3020" s="52"/>
      <c r="Z3020" s="52"/>
      <c r="AA3020" s="52"/>
      <c r="AB3020" s="52"/>
      <c r="AC3020" s="52"/>
      <c r="AD3020" s="52"/>
      <c r="AE3020" s="52"/>
      <c r="AF3020" s="52"/>
      <c r="AG3020" s="52"/>
      <c r="AH3020" s="52"/>
    </row>
    <row r="3021" spans="11:34" ht="15" thickBot="1" x14ac:dyDescent="0.3">
      <c r="K3021" s="109"/>
      <c r="L3021" s="116">
        <v>3020</v>
      </c>
      <c r="M3021" s="33">
        <f t="shared" si="487"/>
        <v>2.2124542124542126</v>
      </c>
      <c r="N3021" s="33">
        <f t="shared" si="488"/>
        <v>0.50991430791430792</v>
      </c>
      <c r="O3021" s="112">
        <f t="shared" si="490"/>
        <v>252.43282570015242</v>
      </c>
      <c r="P3021" s="33">
        <f t="shared" si="491"/>
        <v>415.52728905223188</v>
      </c>
      <c r="Q3021" s="117">
        <f>IF(INDEX($P$2:$P$4096,MATCH($B$7,$P$2:$P$4096,1)+ROWS(Q$2:$Q3021))&lt;=$B$8,INDEX($P$2:$P$4096,MATCH($B$7,$P$2:$P$4096,1)+ROWS(Q$2:$Q3021)),"")</f>
        <v>455.21962204408447</v>
      </c>
      <c r="R3021" s="118">
        <f t="shared" si="492"/>
        <v>3266</v>
      </c>
      <c r="S3021" s="51">
        <f t="shared" ca="1" si="493"/>
        <v>455.21962204408447</v>
      </c>
      <c r="T3021" s="52">
        <f t="shared" ca="1" si="494"/>
        <v>3266</v>
      </c>
      <c r="U3021" s="39" t="str">
        <f t="shared" ca="1" si="495"/>
        <v>455,</v>
      </c>
      <c r="V3021" s="39" t="str">
        <f t="shared" ca="1" si="496"/>
        <v>455.2196,</v>
      </c>
      <c r="W3021" s="53" t="str">
        <f t="shared" ca="1" si="489"/>
        <v>45522,</v>
      </c>
      <c r="X3021" s="90"/>
      <c r="Y3021" s="52"/>
      <c r="Z3021" s="52"/>
      <c r="AA3021" s="52"/>
      <c r="AB3021" s="52"/>
      <c r="AC3021" s="52"/>
      <c r="AD3021" s="52"/>
      <c r="AE3021" s="52"/>
      <c r="AF3021" s="52"/>
      <c r="AG3021" s="52"/>
      <c r="AH3021" s="52"/>
    </row>
    <row r="3022" spans="11:34" ht="15" thickBot="1" x14ac:dyDescent="0.3">
      <c r="K3022" s="109"/>
      <c r="L3022" s="116">
        <v>3021</v>
      </c>
      <c r="M3022" s="33">
        <f t="shared" si="487"/>
        <v>2.2131868131868133</v>
      </c>
      <c r="N3022" s="33">
        <f t="shared" si="488"/>
        <v>0.5100253080253081</v>
      </c>
      <c r="O3022" s="112">
        <f t="shared" si="490"/>
        <v>252.48777625015251</v>
      </c>
      <c r="P3022" s="33">
        <f t="shared" si="491"/>
        <v>415.68756269112947</v>
      </c>
      <c r="Q3022" s="117">
        <f>IF(INDEX($P$2:$P$4096,MATCH($B$7,$P$2:$P$4096,1)+ROWS(Q$2:$Q3022))&lt;=$B$8,INDEX($P$2:$P$4096,MATCH($B$7,$P$2:$P$4096,1)+ROWS(Q$2:$Q3022)),"")</f>
        <v>455.38207419777069</v>
      </c>
      <c r="R3022" s="118">
        <f t="shared" si="492"/>
        <v>3267</v>
      </c>
      <c r="S3022" s="51">
        <f t="shared" ca="1" si="493"/>
        <v>455.38207419777069</v>
      </c>
      <c r="T3022" s="52">
        <f t="shared" ca="1" si="494"/>
        <v>3267</v>
      </c>
      <c r="U3022" s="39" t="str">
        <f t="shared" ca="1" si="495"/>
        <v>455,</v>
      </c>
      <c r="V3022" s="39" t="str">
        <f t="shared" ca="1" si="496"/>
        <v>455.3821,</v>
      </c>
      <c r="W3022" s="53" t="str">
        <f t="shared" ca="1" si="489"/>
        <v>45538,</v>
      </c>
      <c r="X3022" s="90"/>
      <c r="Y3022" s="52"/>
      <c r="Z3022" s="52"/>
      <c r="AA3022" s="52"/>
      <c r="AB3022" s="52"/>
      <c r="AC3022" s="52"/>
      <c r="AD3022" s="52"/>
      <c r="AE3022" s="52"/>
      <c r="AF3022" s="52"/>
      <c r="AG3022" s="52"/>
      <c r="AH3022" s="52"/>
    </row>
    <row r="3023" spans="11:34" ht="15" thickBot="1" x14ac:dyDescent="0.3">
      <c r="K3023" s="109"/>
      <c r="L3023" s="116">
        <v>3022</v>
      </c>
      <c r="M3023" s="33">
        <f t="shared" si="487"/>
        <v>2.213919413919414</v>
      </c>
      <c r="N3023" s="33">
        <f t="shared" si="488"/>
        <v>0.51013630813630817</v>
      </c>
      <c r="O3023" s="112">
        <f t="shared" si="490"/>
        <v>252.54272680015254</v>
      </c>
      <c r="P3023" s="33">
        <f t="shared" si="491"/>
        <v>415.84784500483937</v>
      </c>
      <c r="Q3023" s="117">
        <f>IF(INDEX($P$2:$P$4096,MATCH($B$7,$P$2:$P$4096,1)+ROWS(Q$2:$Q3023))&lt;=$B$8,INDEX($P$2:$P$4096,MATCH($B$7,$P$2:$P$4096,1)+ROWS(Q$2:$Q3023)),"")</f>
        <v>455.54453539323157</v>
      </c>
      <c r="R3023" s="118">
        <f t="shared" si="492"/>
        <v>3268</v>
      </c>
      <c r="S3023" s="51">
        <f t="shared" ca="1" si="493"/>
        <v>455.54453539323157</v>
      </c>
      <c r="T3023" s="52">
        <f t="shared" ca="1" si="494"/>
        <v>3268</v>
      </c>
      <c r="U3023" s="39" t="str">
        <f t="shared" ca="1" si="495"/>
        <v>456,</v>
      </c>
      <c r="V3023" s="39" t="str">
        <f t="shared" ca="1" si="496"/>
        <v>455.5445,</v>
      </c>
      <c r="W3023" s="53" t="str">
        <f t="shared" ca="1" si="489"/>
        <v>45554,</v>
      </c>
      <c r="X3023" s="90"/>
      <c r="Y3023" s="52"/>
      <c r="Z3023" s="52"/>
      <c r="AA3023" s="52"/>
      <c r="AB3023" s="52"/>
      <c r="AC3023" s="52"/>
      <c r="AD3023" s="52"/>
      <c r="AE3023" s="52"/>
      <c r="AF3023" s="52"/>
      <c r="AG3023" s="52"/>
      <c r="AH3023" s="52"/>
    </row>
    <row r="3024" spans="11:34" ht="15" thickBot="1" x14ac:dyDescent="0.3">
      <c r="K3024" s="109"/>
      <c r="L3024" s="116">
        <v>3023</v>
      </c>
      <c r="M3024" s="33">
        <f t="shared" si="487"/>
        <v>2.2146520146520148</v>
      </c>
      <c r="N3024" s="33">
        <f t="shared" si="488"/>
        <v>0.51024730824730824</v>
      </c>
      <c r="O3024" s="112">
        <f t="shared" si="490"/>
        <v>252.59767735015259</v>
      </c>
      <c r="P3024" s="33">
        <f t="shared" si="491"/>
        <v>416.0081359948104</v>
      </c>
      <c r="Q3024" s="117">
        <f>IF(INDEX($P$2:$P$4096,MATCH($B$7,$P$2:$P$4096,1)+ROWS(Q$2:$Q3024))&lt;=$B$8,INDEX($P$2:$P$4096,MATCH($B$7,$P$2:$P$4096,1)+ROWS(Q$2:$Q3024)),"")</f>
        <v>455.70700563200336</v>
      </c>
      <c r="R3024" s="118">
        <f t="shared" si="492"/>
        <v>3269</v>
      </c>
      <c r="S3024" s="51">
        <f t="shared" ca="1" si="493"/>
        <v>455.70700563200336</v>
      </c>
      <c r="T3024" s="52">
        <f t="shared" ca="1" si="494"/>
        <v>3269</v>
      </c>
      <c r="U3024" s="39" t="str">
        <f t="shared" ca="1" si="495"/>
        <v>456,</v>
      </c>
      <c r="V3024" s="39" t="str">
        <f t="shared" ca="1" si="496"/>
        <v>455.707,</v>
      </c>
      <c r="W3024" s="53" t="str">
        <f t="shared" ca="1" si="489"/>
        <v>45571,</v>
      </c>
      <c r="X3024" s="90"/>
      <c r="Y3024" s="52"/>
      <c r="Z3024" s="52"/>
      <c r="AA3024" s="52"/>
      <c r="AB3024" s="52"/>
      <c r="AC3024" s="52"/>
      <c r="AD3024" s="52"/>
      <c r="AE3024" s="52"/>
      <c r="AF3024" s="52"/>
      <c r="AG3024" s="52"/>
      <c r="AH3024" s="52"/>
    </row>
    <row r="3025" spans="11:34" ht="15" thickBot="1" x14ac:dyDescent="0.3">
      <c r="K3025" s="109"/>
      <c r="L3025" s="116">
        <v>3024</v>
      </c>
      <c r="M3025" s="33">
        <f t="shared" si="487"/>
        <v>2.2153846153846155</v>
      </c>
      <c r="N3025" s="33">
        <f t="shared" si="488"/>
        <v>0.51035830835830842</v>
      </c>
      <c r="O3025" s="112">
        <f t="shared" si="490"/>
        <v>252.65262790015268</v>
      </c>
      <c r="P3025" s="33">
        <f t="shared" si="491"/>
        <v>416.16843566249116</v>
      </c>
      <c r="Q3025" s="117">
        <f>IF(INDEX($P$2:$P$4096,MATCH($B$7,$P$2:$P$4096,1)+ROWS(Q$2:$Q3025))&lt;=$B$8,INDEX($P$2:$P$4096,MATCH($B$7,$P$2:$P$4096,1)+ROWS(Q$2:$Q3025)),"")</f>
        <v>455.86948491562254</v>
      </c>
      <c r="R3025" s="118">
        <f t="shared" si="492"/>
        <v>3270</v>
      </c>
      <c r="S3025" s="51">
        <f t="shared" ca="1" si="493"/>
        <v>455.86948491562254</v>
      </c>
      <c r="T3025" s="52">
        <f t="shared" ca="1" si="494"/>
        <v>3270</v>
      </c>
      <c r="U3025" s="39" t="str">
        <f t="shared" ca="1" si="495"/>
        <v>456,</v>
      </c>
      <c r="V3025" s="39" t="str">
        <f t="shared" ca="1" si="496"/>
        <v>455.8695,</v>
      </c>
      <c r="W3025" s="53" t="str">
        <f t="shared" ca="1" si="489"/>
        <v>45587,</v>
      </c>
      <c r="X3025" s="90"/>
      <c r="Y3025" s="52"/>
      <c r="Z3025" s="52"/>
      <c r="AA3025" s="52"/>
      <c r="AB3025" s="52"/>
      <c r="AC3025" s="52"/>
      <c r="AD3025" s="52"/>
      <c r="AE3025" s="52"/>
      <c r="AF3025" s="52"/>
      <c r="AG3025" s="52"/>
      <c r="AH3025" s="52"/>
    </row>
    <row r="3026" spans="11:34" ht="15" thickBot="1" x14ac:dyDescent="0.3">
      <c r="K3026" s="109"/>
      <c r="L3026" s="116">
        <v>3025</v>
      </c>
      <c r="M3026" s="33">
        <f t="shared" si="487"/>
        <v>2.2161172161172162</v>
      </c>
      <c r="N3026" s="33">
        <f t="shared" si="488"/>
        <v>0.51046930846930849</v>
      </c>
      <c r="O3026" s="112">
        <f t="shared" si="490"/>
        <v>252.70757845015271</v>
      </c>
      <c r="P3026" s="33">
        <f t="shared" si="491"/>
        <v>416.32874400933093</v>
      </c>
      <c r="Q3026" s="117">
        <f>IF(INDEX($P$2:$P$4096,MATCH($B$7,$P$2:$P$4096,1)+ROWS(Q$2:$Q3026))&lt;=$B$8,INDEX($P$2:$P$4096,MATCH($B$7,$P$2:$P$4096,1)+ROWS(Q$2:$Q3026)),"")</f>
        <v>456.03197324562569</v>
      </c>
      <c r="R3026" s="118">
        <f t="shared" si="492"/>
        <v>3271</v>
      </c>
      <c r="S3026" s="51">
        <f t="shared" ca="1" si="493"/>
        <v>456.03197324562569</v>
      </c>
      <c r="T3026" s="52">
        <f t="shared" ca="1" si="494"/>
        <v>3271</v>
      </c>
      <c r="U3026" s="39" t="str">
        <f t="shared" ca="1" si="495"/>
        <v>456,</v>
      </c>
      <c r="V3026" s="39" t="str">
        <f t="shared" ca="1" si="496"/>
        <v>456.032,</v>
      </c>
      <c r="W3026" s="53" t="str">
        <f t="shared" ca="1" si="489"/>
        <v>45603,</v>
      </c>
      <c r="X3026" s="90"/>
      <c r="Y3026" s="52"/>
      <c r="Z3026" s="52"/>
      <c r="AA3026" s="52"/>
      <c r="AB3026" s="52"/>
      <c r="AC3026" s="52"/>
      <c r="AD3026" s="52"/>
      <c r="AE3026" s="52"/>
      <c r="AF3026" s="52"/>
      <c r="AG3026" s="52"/>
      <c r="AH3026" s="52"/>
    </row>
    <row r="3027" spans="11:34" ht="15" thickBot="1" x14ac:dyDescent="0.3">
      <c r="K3027" s="109"/>
      <c r="L3027" s="116">
        <v>3026</v>
      </c>
      <c r="M3027" s="33">
        <f t="shared" si="487"/>
        <v>2.216849816849817</v>
      </c>
      <c r="N3027" s="33">
        <f t="shared" si="488"/>
        <v>0.51058030858030856</v>
      </c>
      <c r="O3027" s="112">
        <f t="shared" si="490"/>
        <v>252.76252900015274</v>
      </c>
      <c r="P3027" s="33">
        <f t="shared" si="491"/>
        <v>416.48906103677888</v>
      </c>
      <c r="Q3027" s="117">
        <f>IF(INDEX($P$2:$P$4096,MATCH($B$7,$P$2:$P$4096,1)+ROWS(Q$2:$Q3027))&lt;=$B$8,INDEX($P$2:$P$4096,MATCH($B$7,$P$2:$P$4096,1)+ROWS(Q$2:$Q3027)),"")</f>
        <v>456.1944706235509</v>
      </c>
      <c r="R3027" s="118">
        <f t="shared" si="492"/>
        <v>3272</v>
      </c>
      <c r="S3027" s="51">
        <f t="shared" ca="1" si="493"/>
        <v>456.1944706235509</v>
      </c>
      <c r="T3027" s="52">
        <f t="shared" ca="1" si="494"/>
        <v>3272</v>
      </c>
      <c r="U3027" s="39" t="str">
        <f t="shared" ca="1" si="495"/>
        <v>456,</v>
      </c>
      <c r="V3027" s="39" t="str">
        <f t="shared" ca="1" si="496"/>
        <v>456.1945,</v>
      </c>
      <c r="W3027" s="53" t="str">
        <f t="shared" ca="1" si="489"/>
        <v>45619,</v>
      </c>
      <c r="X3027" s="90"/>
      <c r="Y3027" s="52"/>
      <c r="Z3027" s="52"/>
      <c r="AA3027" s="52"/>
      <c r="AB3027" s="52"/>
      <c r="AC3027" s="52"/>
      <c r="AD3027" s="52"/>
      <c r="AE3027" s="52"/>
      <c r="AF3027" s="52"/>
      <c r="AG3027" s="52"/>
      <c r="AH3027" s="52"/>
    </row>
    <row r="3028" spans="11:34" ht="15" thickBot="1" x14ac:dyDescent="0.3">
      <c r="K3028" s="109"/>
      <c r="L3028" s="116">
        <v>3027</v>
      </c>
      <c r="M3028" s="33">
        <f t="shared" si="487"/>
        <v>2.2175824175824177</v>
      </c>
      <c r="N3028" s="33">
        <f t="shared" si="488"/>
        <v>0.51069130869130874</v>
      </c>
      <c r="O3028" s="112">
        <f t="shared" si="490"/>
        <v>252.81747955015283</v>
      </c>
      <c r="P3028" s="33">
        <f t="shared" si="491"/>
        <v>416.64938674628542</v>
      </c>
      <c r="Q3028" s="117">
        <f>IF(INDEX($P$2:$P$4096,MATCH($B$7,$P$2:$P$4096,1)+ROWS(Q$2:$Q3028))&lt;=$B$8,INDEX($P$2:$P$4096,MATCH($B$7,$P$2:$P$4096,1)+ROWS(Q$2:$Q3028)),"")</f>
        <v>456.35697705093509</v>
      </c>
      <c r="R3028" s="118">
        <f t="shared" si="492"/>
        <v>3273</v>
      </c>
      <c r="S3028" s="51">
        <f t="shared" ca="1" si="493"/>
        <v>456.35697705093509</v>
      </c>
      <c r="T3028" s="52">
        <f t="shared" ca="1" si="494"/>
        <v>3273</v>
      </c>
      <c r="U3028" s="39" t="str">
        <f t="shared" ca="1" si="495"/>
        <v>456,</v>
      </c>
      <c r="V3028" s="39" t="str">
        <f t="shared" ca="1" si="496"/>
        <v>456.357,</v>
      </c>
      <c r="W3028" s="53" t="str">
        <f t="shared" ca="1" si="489"/>
        <v>45636,</v>
      </c>
      <c r="X3028" s="90"/>
      <c r="Y3028" s="52"/>
      <c r="Z3028" s="52"/>
      <c r="AA3028" s="52"/>
      <c r="AB3028" s="52"/>
      <c r="AC3028" s="52"/>
      <c r="AD3028" s="52"/>
      <c r="AE3028" s="52"/>
      <c r="AF3028" s="52"/>
      <c r="AG3028" s="52"/>
      <c r="AH3028" s="52"/>
    </row>
    <row r="3029" spans="11:34" ht="15" thickBot="1" x14ac:dyDescent="0.3">
      <c r="K3029" s="109"/>
      <c r="L3029" s="116">
        <v>3028</v>
      </c>
      <c r="M3029" s="33">
        <f t="shared" si="487"/>
        <v>2.2183150183150184</v>
      </c>
      <c r="N3029" s="33">
        <f t="shared" si="488"/>
        <v>0.51080230880230881</v>
      </c>
      <c r="O3029" s="112">
        <f t="shared" si="490"/>
        <v>252.87243010015285</v>
      </c>
      <c r="P3029" s="33">
        <f t="shared" si="491"/>
        <v>416.80972113930017</v>
      </c>
      <c r="Q3029" s="117">
        <f>IF(INDEX($P$2:$P$4096,MATCH($B$7,$P$2:$P$4096,1)+ROWS(Q$2:$Q3029))&lt;=$B$8,INDEX($P$2:$P$4096,MATCH($B$7,$P$2:$P$4096,1)+ROWS(Q$2:$Q3029)),"")</f>
        <v>456.51949252931576</v>
      </c>
      <c r="R3029" s="118">
        <f t="shared" si="492"/>
        <v>3274</v>
      </c>
      <c r="S3029" s="51">
        <f t="shared" ca="1" si="493"/>
        <v>456.51949252931576</v>
      </c>
      <c r="T3029" s="52">
        <f t="shared" ca="1" si="494"/>
        <v>3274</v>
      </c>
      <c r="U3029" s="39" t="str">
        <f t="shared" ca="1" si="495"/>
        <v>457,</v>
      </c>
      <c r="V3029" s="39" t="str">
        <f t="shared" ca="1" si="496"/>
        <v>456.5195,</v>
      </c>
      <c r="W3029" s="53" t="str">
        <f t="shared" ca="1" si="489"/>
        <v>45652,</v>
      </c>
      <c r="X3029" s="90"/>
      <c r="Y3029" s="52"/>
      <c r="Z3029" s="52"/>
      <c r="AA3029" s="52"/>
      <c r="AB3029" s="52"/>
      <c r="AC3029" s="52"/>
      <c r="AD3029" s="52"/>
      <c r="AE3029" s="52"/>
      <c r="AF3029" s="52"/>
      <c r="AG3029" s="52"/>
      <c r="AH3029" s="52"/>
    </row>
    <row r="3030" spans="11:34" ht="15" thickBot="1" x14ac:dyDescent="0.3">
      <c r="K3030" s="109"/>
      <c r="L3030" s="116">
        <v>3029</v>
      </c>
      <c r="M3030" s="33">
        <f t="shared" si="487"/>
        <v>2.2190476190476192</v>
      </c>
      <c r="N3030" s="33">
        <f t="shared" si="488"/>
        <v>0.51091330891330899</v>
      </c>
      <c r="O3030" s="112">
        <f t="shared" si="490"/>
        <v>252.92738065015297</v>
      </c>
      <c r="P3030" s="33">
        <f t="shared" si="491"/>
        <v>416.97006421727423</v>
      </c>
      <c r="Q3030" s="117">
        <f>IF(INDEX($P$2:$P$4096,MATCH($B$7,$P$2:$P$4096,1)+ROWS(Q$2:$Q3030))&lt;=$B$8,INDEX($P$2:$P$4096,MATCH($B$7,$P$2:$P$4096,1)+ROWS(Q$2:$Q3030)),"")</f>
        <v>456.68201706023245</v>
      </c>
      <c r="R3030" s="118">
        <f t="shared" si="492"/>
        <v>3275</v>
      </c>
      <c r="S3030" s="51">
        <f t="shared" ca="1" si="493"/>
        <v>456.68201706023245</v>
      </c>
      <c r="T3030" s="52">
        <f t="shared" ca="1" si="494"/>
        <v>3275</v>
      </c>
      <c r="U3030" s="39" t="str">
        <f t="shared" ca="1" si="495"/>
        <v>457,</v>
      </c>
      <c r="V3030" s="39" t="str">
        <f t="shared" ca="1" si="496"/>
        <v>456.682,</v>
      </c>
      <c r="W3030" s="53" t="str">
        <f t="shared" ca="1" si="489"/>
        <v>45668,</v>
      </c>
      <c r="X3030" s="90"/>
      <c r="Y3030" s="52"/>
      <c r="Z3030" s="52"/>
      <c r="AA3030" s="52"/>
      <c r="AB3030" s="52"/>
      <c r="AC3030" s="52"/>
      <c r="AD3030" s="52"/>
      <c r="AE3030" s="52"/>
      <c r="AF3030" s="52"/>
      <c r="AG3030" s="52"/>
      <c r="AH3030" s="52"/>
    </row>
    <row r="3031" spans="11:34" ht="15" thickBot="1" x14ac:dyDescent="0.3">
      <c r="K3031" s="109"/>
      <c r="L3031" s="116">
        <v>3030</v>
      </c>
      <c r="M3031" s="33">
        <f t="shared" si="487"/>
        <v>2.2197802197802199</v>
      </c>
      <c r="N3031" s="33">
        <f t="shared" si="488"/>
        <v>0.51102430902430906</v>
      </c>
      <c r="O3031" s="112">
        <f t="shared" si="490"/>
        <v>252.982331200153</v>
      </c>
      <c r="P3031" s="33">
        <f t="shared" si="491"/>
        <v>417.13041598165825</v>
      </c>
      <c r="Q3031" s="117">
        <f>IF(INDEX($P$2:$P$4096,MATCH($B$7,$P$2:$P$4096,1)+ROWS(Q$2:$Q3031))&lt;=$B$8,INDEX($P$2:$P$4096,MATCH($B$7,$P$2:$P$4096,1)+ROWS(Q$2:$Q3031)),"")</f>
        <v>456.84455064522302</v>
      </c>
      <c r="R3031" s="118">
        <f t="shared" si="492"/>
        <v>3276</v>
      </c>
      <c r="S3031" s="51">
        <f t="shared" ca="1" si="493"/>
        <v>456.84455064522302</v>
      </c>
      <c r="T3031" s="52">
        <f t="shared" ca="1" si="494"/>
        <v>3276</v>
      </c>
      <c r="U3031" s="39" t="str">
        <f t="shared" ca="1" si="495"/>
        <v>457,</v>
      </c>
      <c r="V3031" s="39" t="str">
        <f t="shared" ca="1" si="496"/>
        <v>456.8446,</v>
      </c>
      <c r="W3031" s="53" t="str">
        <f t="shared" ca="1" si="489"/>
        <v>45684,</v>
      </c>
      <c r="X3031" s="90"/>
      <c r="Y3031" s="52"/>
      <c r="Z3031" s="52"/>
      <c r="AA3031" s="52"/>
      <c r="AB3031" s="52"/>
      <c r="AC3031" s="52"/>
      <c r="AD3031" s="52"/>
      <c r="AE3031" s="52"/>
      <c r="AF3031" s="52"/>
      <c r="AG3031" s="52"/>
      <c r="AH3031" s="52"/>
    </row>
    <row r="3032" spans="11:34" ht="15" thickBot="1" x14ac:dyDescent="0.3">
      <c r="K3032" s="109"/>
      <c r="L3032" s="116">
        <v>3031</v>
      </c>
      <c r="M3032" s="33">
        <f t="shared" si="487"/>
        <v>2.2205128205128206</v>
      </c>
      <c r="N3032" s="33">
        <f t="shared" si="488"/>
        <v>0.51113530913530913</v>
      </c>
      <c r="O3032" s="112">
        <f t="shared" si="490"/>
        <v>253.03728175015303</v>
      </c>
      <c r="P3032" s="33">
        <f t="shared" si="491"/>
        <v>417.29077643390332</v>
      </c>
      <c r="Q3032" s="117">
        <f>IF(INDEX($P$2:$P$4096,MATCH($B$7,$P$2:$P$4096,1)+ROWS(Q$2:$Q3032))&lt;=$B$8,INDEX($P$2:$P$4096,MATCH($B$7,$P$2:$P$4096,1)+ROWS(Q$2:$Q3032)),"")</f>
        <v>457.00709328582667</v>
      </c>
      <c r="R3032" s="118">
        <f t="shared" si="492"/>
        <v>3277</v>
      </c>
      <c r="S3032" s="51">
        <f t="shared" ca="1" si="493"/>
        <v>457.00709328582667</v>
      </c>
      <c r="T3032" s="52">
        <f t="shared" ca="1" si="494"/>
        <v>3277</v>
      </c>
      <c r="U3032" s="39" t="str">
        <f t="shared" ca="1" si="495"/>
        <v>457,</v>
      </c>
      <c r="V3032" s="39" t="str">
        <f t="shared" ca="1" si="496"/>
        <v>457.0071,</v>
      </c>
      <c r="W3032" s="53" t="str">
        <f t="shared" ca="1" si="489"/>
        <v>45701,</v>
      </c>
      <c r="X3032" s="90"/>
      <c r="Y3032" s="52"/>
      <c r="Z3032" s="52"/>
      <c r="AA3032" s="52"/>
      <c r="AB3032" s="52"/>
      <c r="AC3032" s="52"/>
      <c r="AD3032" s="52"/>
      <c r="AE3032" s="52"/>
      <c r="AF3032" s="52"/>
      <c r="AG3032" s="52"/>
      <c r="AH3032" s="52"/>
    </row>
    <row r="3033" spans="11:34" ht="15" thickBot="1" x14ac:dyDescent="0.3">
      <c r="K3033" s="109"/>
      <c r="L3033" s="116">
        <v>3032</v>
      </c>
      <c r="M3033" s="33">
        <f t="shared" si="487"/>
        <v>2.2212454212454213</v>
      </c>
      <c r="N3033" s="33">
        <f t="shared" si="488"/>
        <v>0.51124630924630932</v>
      </c>
      <c r="O3033" s="112">
        <f t="shared" si="490"/>
        <v>253.09223230015311</v>
      </c>
      <c r="P3033" s="33">
        <f t="shared" si="491"/>
        <v>417.45114557546123</v>
      </c>
      <c r="Q3033" s="117">
        <f>IF(INDEX($P$2:$P$4096,MATCH($B$7,$P$2:$P$4096,1)+ROWS(Q$2:$Q3033))&lt;=$B$8,INDEX($P$2:$P$4096,MATCH($B$7,$P$2:$P$4096,1)+ROWS(Q$2:$Q3033)),"")</f>
        <v>457.16964498358328</v>
      </c>
      <c r="R3033" s="118">
        <f t="shared" si="492"/>
        <v>3278</v>
      </c>
      <c r="S3033" s="51">
        <f t="shared" ca="1" si="493"/>
        <v>457.16964498358328</v>
      </c>
      <c r="T3033" s="52">
        <f t="shared" ca="1" si="494"/>
        <v>3278</v>
      </c>
      <c r="U3033" s="39" t="str">
        <f t="shared" ca="1" si="495"/>
        <v>457,</v>
      </c>
      <c r="V3033" s="39" t="str">
        <f t="shared" ca="1" si="496"/>
        <v>457.1696,</v>
      </c>
      <c r="W3033" s="53" t="str">
        <f t="shared" ca="1" si="489"/>
        <v>45717,</v>
      </c>
      <c r="X3033" s="90"/>
      <c r="Y3033" s="52"/>
      <c r="Z3033" s="52"/>
      <c r="AA3033" s="52"/>
      <c r="AB3033" s="52"/>
      <c r="AC3033" s="52"/>
      <c r="AD3033" s="52"/>
      <c r="AE3033" s="52"/>
      <c r="AF3033" s="52"/>
      <c r="AG3033" s="52"/>
      <c r="AH3033" s="52"/>
    </row>
    <row r="3034" spans="11:34" ht="15" thickBot="1" x14ac:dyDescent="0.3">
      <c r="K3034" s="109"/>
      <c r="L3034" s="116">
        <v>3033</v>
      </c>
      <c r="M3034" s="33">
        <f t="shared" si="487"/>
        <v>2.2219780219780221</v>
      </c>
      <c r="N3034" s="33">
        <f t="shared" si="488"/>
        <v>0.51135730935730939</v>
      </c>
      <c r="O3034" s="112">
        <f t="shared" si="490"/>
        <v>253.14718285015314</v>
      </c>
      <c r="P3034" s="33">
        <f t="shared" si="491"/>
        <v>417.61152340778375</v>
      </c>
      <c r="Q3034" s="117">
        <f>IF(INDEX($P$2:$P$4096,MATCH($B$7,$P$2:$P$4096,1)+ROWS(Q$2:$Q3034))&lt;=$B$8,INDEX($P$2:$P$4096,MATCH($B$7,$P$2:$P$4096,1)+ROWS(Q$2:$Q3034)),"")</f>
        <v>457.33220574003207</v>
      </c>
      <c r="R3034" s="118">
        <f t="shared" si="492"/>
        <v>3279</v>
      </c>
      <c r="S3034" s="51">
        <f t="shared" ca="1" si="493"/>
        <v>457.33220574003207</v>
      </c>
      <c r="T3034" s="52">
        <f t="shared" ca="1" si="494"/>
        <v>3279</v>
      </c>
      <c r="U3034" s="39" t="str">
        <f t="shared" ca="1" si="495"/>
        <v>457,</v>
      </c>
      <c r="V3034" s="39" t="str">
        <f t="shared" ca="1" si="496"/>
        <v>457.3322,</v>
      </c>
      <c r="W3034" s="53" t="str">
        <f t="shared" ca="1" si="489"/>
        <v>45733,</v>
      </c>
      <c r="X3034" s="90"/>
      <c r="Y3034" s="52"/>
      <c r="Z3034" s="52"/>
      <c r="AA3034" s="52"/>
      <c r="AB3034" s="52"/>
      <c r="AC3034" s="52"/>
      <c r="AD3034" s="52"/>
      <c r="AE3034" s="52"/>
      <c r="AF3034" s="52"/>
      <c r="AG3034" s="52"/>
      <c r="AH3034" s="52"/>
    </row>
    <row r="3035" spans="11:34" ht="15" thickBot="1" x14ac:dyDescent="0.3">
      <c r="K3035" s="109"/>
      <c r="L3035" s="116">
        <v>3034</v>
      </c>
      <c r="M3035" s="33">
        <f t="shared" si="487"/>
        <v>2.2227106227106228</v>
      </c>
      <c r="N3035" s="33">
        <f t="shared" si="488"/>
        <v>0.51146830946830946</v>
      </c>
      <c r="O3035" s="112">
        <f t="shared" si="490"/>
        <v>253.20213340015317</v>
      </c>
      <c r="P3035" s="33">
        <f t="shared" si="491"/>
        <v>417.77190993232335</v>
      </c>
      <c r="Q3035" s="117">
        <f>IF(INDEX($P$2:$P$4096,MATCH($B$7,$P$2:$P$4096,1)+ROWS(Q$2:$Q3035))&lt;=$B$8,INDEX($P$2:$P$4096,MATCH($B$7,$P$2:$P$4096,1)+ROWS(Q$2:$Q3035)),"")</f>
        <v>457.49477555671336</v>
      </c>
      <c r="R3035" s="118">
        <f t="shared" si="492"/>
        <v>3280</v>
      </c>
      <c r="S3035" s="51">
        <f t="shared" ca="1" si="493"/>
        <v>457.49477555671336</v>
      </c>
      <c r="T3035" s="52">
        <f t="shared" ca="1" si="494"/>
        <v>3280</v>
      </c>
      <c r="U3035" s="39" t="str">
        <f t="shared" ca="1" si="495"/>
        <v>457,</v>
      </c>
      <c r="V3035" s="39" t="str">
        <f t="shared" ca="1" si="496"/>
        <v>457.4948,</v>
      </c>
      <c r="W3035" s="53" t="str">
        <f t="shared" ca="1" si="489"/>
        <v>45749,</v>
      </c>
      <c r="X3035" s="90"/>
      <c r="Y3035" s="52"/>
      <c r="Z3035" s="52"/>
      <c r="AA3035" s="52"/>
      <c r="AB3035" s="52"/>
      <c r="AC3035" s="52"/>
      <c r="AD3035" s="52"/>
      <c r="AE3035" s="52"/>
      <c r="AF3035" s="52"/>
      <c r="AG3035" s="52"/>
      <c r="AH3035" s="52"/>
    </row>
    <row r="3036" spans="11:34" ht="15" thickBot="1" x14ac:dyDescent="0.3">
      <c r="K3036" s="109"/>
      <c r="L3036" s="116">
        <v>3035</v>
      </c>
      <c r="M3036" s="33">
        <f t="shared" si="487"/>
        <v>2.2234432234432235</v>
      </c>
      <c r="N3036" s="33">
        <f t="shared" si="488"/>
        <v>0.51157930957930964</v>
      </c>
      <c r="O3036" s="112">
        <f t="shared" si="490"/>
        <v>253.25708395015329</v>
      </c>
      <c r="P3036" s="33">
        <f t="shared" si="491"/>
        <v>417.93230515053295</v>
      </c>
      <c r="Q3036" s="117">
        <f>IF(INDEX($P$2:$P$4096,MATCH($B$7,$P$2:$P$4096,1)+ROWS(Q$2:$Q3036))&lt;=$B$8,INDEX($P$2:$P$4096,MATCH($B$7,$P$2:$P$4096,1)+ROWS(Q$2:$Q3036)),"")</f>
        <v>457.65735443516797</v>
      </c>
      <c r="R3036" s="118">
        <f t="shared" si="492"/>
        <v>3281</v>
      </c>
      <c r="S3036" s="51">
        <f t="shared" ca="1" si="493"/>
        <v>457.65735443516797</v>
      </c>
      <c r="T3036" s="52">
        <f t="shared" ca="1" si="494"/>
        <v>3281</v>
      </c>
      <c r="U3036" s="39" t="str">
        <f t="shared" ca="1" si="495"/>
        <v>458,</v>
      </c>
      <c r="V3036" s="39" t="str">
        <f t="shared" ca="1" si="496"/>
        <v>457.6574,</v>
      </c>
      <c r="W3036" s="53" t="str">
        <f t="shared" ca="1" si="489"/>
        <v>45766,</v>
      </c>
      <c r="X3036" s="90"/>
      <c r="Y3036" s="52"/>
      <c r="Z3036" s="52"/>
      <c r="AA3036" s="52"/>
      <c r="AB3036" s="52"/>
      <c r="AC3036" s="52"/>
      <c r="AD3036" s="52"/>
      <c r="AE3036" s="52"/>
      <c r="AF3036" s="52"/>
      <c r="AG3036" s="52"/>
      <c r="AH3036" s="52"/>
    </row>
    <row r="3037" spans="11:34" ht="15" thickBot="1" x14ac:dyDescent="0.3">
      <c r="K3037" s="109"/>
      <c r="L3037" s="116">
        <v>3036</v>
      </c>
      <c r="M3037" s="33">
        <f t="shared" si="487"/>
        <v>2.2241758241758243</v>
      </c>
      <c r="N3037" s="33">
        <f t="shared" si="488"/>
        <v>0.51169030969030971</v>
      </c>
      <c r="O3037" s="112">
        <f t="shared" si="490"/>
        <v>253.31203450015332</v>
      </c>
      <c r="P3037" s="33">
        <f t="shared" si="491"/>
        <v>418.09270906386479</v>
      </c>
      <c r="Q3037" s="117">
        <f>IF(INDEX($P$2:$P$4096,MATCH($B$7,$P$2:$P$4096,1)+ROWS(Q$2:$Q3037))&lt;=$B$8,INDEX($P$2:$P$4096,MATCH($B$7,$P$2:$P$4096,1)+ROWS(Q$2:$Q3037)),"")</f>
        <v>457.81994237693647</v>
      </c>
      <c r="R3037" s="118">
        <f t="shared" si="492"/>
        <v>3282</v>
      </c>
      <c r="S3037" s="51">
        <f t="shared" ca="1" si="493"/>
        <v>457.81994237693647</v>
      </c>
      <c r="T3037" s="52">
        <f t="shared" ca="1" si="494"/>
        <v>3282</v>
      </c>
      <c r="U3037" s="39" t="str">
        <f t="shared" ca="1" si="495"/>
        <v>458,</v>
      </c>
      <c r="V3037" s="39" t="str">
        <f t="shared" ca="1" si="496"/>
        <v>457.8199,</v>
      </c>
      <c r="W3037" s="53" t="str">
        <f t="shared" ca="1" si="489"/>
        <v>45782,</v>
      </c>
      <c r="X3037" s="90"/>
      <c r="Y3037" s="52"/>
      <c r="Z3037" s="52"/>
      <c r="AA3037" s="52"/>
      <c r="AB3037" s="52"/>
      <c r="AC3037" s="52"/>
      <c r="AD3037" s="52"/>
      <c r="AE3037" s="52"/>
      <c r="AF3037" s="52"/>
      <c r="AG3037" s="52"/>
      <c r="AH3037" s="52"/>
    </row>
    <row r="3038" spans="11:34" ht="15" thickBot="1" x14ac:dyDescent="0.3">
      <c r="K3038" s="109"/>
      <c r="L3038" s="116">
        <v>3037</v>
      </c>
      <c r="M3038" s="33">
        <f t="shared" si="487"/>
        <v>2.224908424908425</v>
      </c>
      <c r="N3038" s="33">
        <f t="shared" si="488"/>
        <v>0.51180130980130978</v>
      </c>
      <c r="O3038" s="112">
        <f t="shared" si="490"/>
        <v>253.36698505015335</v>
      </c>
      <c r="P3038" s="33">
        <f t="shared" si="491"/>
        <v>418.25312167377245</v>
      </c>
      <c r="Q3038" s="117">
        <f>IF(INDEX($P$2:$P$4096,MATCH($B$7,$P$2:$P$4096,1)+ROWS(Q$2:$Q3038))&lt;=$B$8,INDEX($P$2:$P$4096,MATCH($B$7,$P$2:$P$4096,1)+ROWS(Q$2:$Q3038)),"")</f>
        <v>457.98253938356032</v>
      </c>
      <c r="R3038" s="118">
        <f t="shared" si="492"/>
        <v>3283</v>
      </c>
      <c r="S3038" s="51">
        <f t="shared" ca="1" si="493"/>
        <v>457.98253938356032</v>
      </c>
      <c r="T3038" s="52">
        <f t="shared" ca="1" si="494"/>
        <v>3283</v>
      </c>
      <c r="U3038" s="39" t="str">
        <f t="shared" ca="1" si="495"/>
        <v>458,</v>
      </c>
      <c r="V3038" s="39" t="str">
        <f t="shared" ca="1" si="496"/>
        <v>457.9825,</v>
      </c>
      <c r="W3038" s="53" t="str">
        <f t="shared" ca="1" si="489"/>
        <v>45798,</v>
      </c>
      <c r="X3038" s="90"/>
      <c r="Y3038" s="52"/>
      <c r="Z3038" s="52"/>
      <c r="AA3038" s="52"/>
      <c r="AB3038" s="52"/>
      <c r="AC3038" s="52"/>
      <c r="AD3038" s="52"/>
      <c r="AE3038" s="52"/>
      <c r="AF3038" s="52"/>
      <c r="AG3038" s="52"/>
      <c r="AH3038" s="52"/>
    </row>
    <row r="3039" spans="11:34" ht="15" thickBot="1" x14ac:dyDescent="0.3">
      <c r="K3039" s="109"/>
      <c r="L3039" s="116">
        <v>3038</v>
      </c>
      <c r="M3039" s="33">
        <f t="shared" si="487"/>
        <v>2.2256410256410257</v>
      </c>
      <c r="N3039" s="33">
        <f t="shared" si="488"/>
        <v>0.51191230991230996</v>
      </c>
      <c r="O3039" s="112">
        <f t="shared" si="490"/>
        <v>253.42193560015343</v>
      </c>
      <c r="P3039" s="33">
        <f t="shared" si="491"/>
        <v>418.41354298171012</v>
      </c>
      <c r="Q3039" s="117">
        <f>IF(INDEX($P$2:$P$4096,MATCH($B$7,$P$2:$P$4096,1)+ROWS(Q$2:$Q3039))&lt;=$B$8,INDEX($P$2:$P$4096,MATCH($B$7,$P$2:$P$4096,1)+ROWS(Q$2:$Q3039)),"")</f>
        <v>458.14514545658125</v>
      </c>
      <c r="R3039" s="118">
        <f t="shared" si="492"/>
        <v>3284</v>
      </c>
      <c r="S3039" s="51">
        <f t="shared" ca="1" si="493"/>
        <v>458.14514545658125</v>
      </c>
      <c r="T3039" s="52">
        <f t="shared" ca="1" si="494"/>
        <v>3284</v>
      </c>
      <c r="U3039" s="39" t="str">
        <f t="shared" ca="1" si="495"/>
        <v>458,</v>
      </c>
      <c r="V3039" s="39" t="str">
        <f t="shared" ca="1" si="496"/>
        <v>458.1451,</v>
      </c>
      <c r="W3039" s="53" t="str">
        <f t="shared" ca="1" si="489"/>
        <v>45815,</v>
      </c>
      <c r="X3039" s="90"/>
      <c r="Y3039" s="52"/>
      <c r="Z3039" s="52"/>
      <c r="AA3039" s="52"/>
      <c r="AB3039" s="52"/>
      <c r="AC3039" s="52"/>
      <c r="AD3039" s="52"/>
      <c r="AE3039" s="52"/>
      <c r="AF3039" s="52"/>
      <c r="AG3039" s="52"/>
      <c r="AH3039" s="52"/>
    </row>
    <row r="3040" spans="11:34" ht="15" thickBot="1" x14ac:dyDescent="0.3">
      <c r="K3040" s="109"/>
      <c r="L3040" s="116">
        <v>3039</v>
      </c>
      <c r="M3040" s="33">
        <f t="shared" si="487"/>
        <v>2.2263736263736265</v>
      </c>
      <c r="N3040" s="33">
        <f t="shared" si="488"/>
        <v>0.51202331002331003</v>
      </c>
      <c r="O3040" s="112">
        <f t="shared" si="490"/>
        <v>253.47688615015346</v>
      </c>
      <c r="P3040" s="33">
        <f t="shared" si="491"/>
        <v>418.57397298913116</v>
      </c>
      <c r="Q3040" s="117">
        <f>IF(INDEX($P$2:$P$4096,MATCH($B$7,$P$2:$P$4096,1)+ROWS(Q$2:$Q3040))&lt;=$B$8,INDEX($P$2:$P$4096,MATCH($B$7,$P$2:$P$4096,1)+ROWS(Q$2:$Q3040)),"")</f>
        <v>458.30776059754083</v>
      </c>
      <c r="R3040" s="118">
        <f t="shared" si="492"/>
        <v>3285</v>
      </c>
      <c r="S3040" s="51">
        <f t="shared" ca="1" si="493"/>
        <v>458.30776059754083</v>
      </c>
      <c r="T3040" s="52">
        <f t="shared" ca="1" si="494"/>
        <v>3285</v>
      </c>
      <c r="U3040" s="39" t="str">
        <f t="shared" ca="1" si="495"/>
        <v>458,</v>
      </c>
      <c r="V3040" s="39" t="str">
        <f t="shared" ca="1" si="496"/>
        <v>458.3078,</v>
      </c>
      <c r="W3040" s="53" t="str">
        <f t="shared" ca="1" si="489"/>
        <v>45831,</v>
      </c>
      <c r="X3040" s="90"/>
      <c r="Y3040" s="52"/>
      <c r="Z3040" s="52"/>
      <c r="AA3040" s="52"/>
      <c r="AB3040" s="52"/>
      <c r="AC3040" s="52"/>
      <c r="AD3040" s="52"/>
      <c r="AE3040" s="52"/>
      <c r="AF3040" s="52"/>
      <c r="AG3040" s="52"/>
      <c r="AH3040" s="52"/>
    </row>
    <row r="3041" spans="11:34" ht="15" thickBot="1" x14ac:dyDescent="0.3">
      <c r="K3041" s="109"/>
      <c r="L3041" s="116">
        <v>3040</v>
      </c>
      <c r="M3041" s="33">
        <f t="shared" si="487"/>
        <v>2.2271062271062272</v>
      </c>
      <c r="N3041" s="33">
        <f t="shared" si="488"/>
        <v>0.51213431013431021</v>
      </c>
      <c r="O3041" s="112">
        <f t="shared" si="490"/>
        <v>253.53183670015355</v>
      </c>
      <c r="P3041" s="33">
        <f t="shared" si="491"/>
        <v>418.73441169749066</v>
      </c>
      <c r="Q3041" s="117">
        <f>IF(INDEX($P$2:$P$4096,MATCH($B$7,$P$2:$P$4096,1)+ROWS(Q$2:$Q3041))&lt;=$B$8,INDEX($P$2:$P$4096,MATCH($B$7,$P$2:$P$4096,1)+ROWS(Q$2:$Q3041)),"")</f>
        <v>458.47038480798182</v>
      </c>
      <c r="R3041" s="118">
        <f t="shared" si="492"/>
        <v>3286</v>
      </c>
      <c r="S3041" s="51">
        <f t="shared" ca="1" si="493"/>
        <v>458.47038480798182</v>
      </c>
      <c r="T3041" s="52">
        <f t="shared" ca="1" si="494"/>
        <v>3286</v>
      </c>
      <c r="U3041" s="39" t="str">
        <f t="shared" ca="1" si="495"/>
        <v>458,</v>
      </c>
      <c r="V3041" s="39" t="str">
        <f t="shared" ca="1" si="496"/>
        <v>458.4704,</v>
      </c>
      <c r="W3041" s="53" t="str">
        <f t="shared" ca="1" si="489"/>
        <v>45847,</v>
      </c>
      <c r="X3041" s="90"/>
      <c r="Y3041" s="52"/>
      <c r="Z3041" s="52"/>
      <c r="AA3041" s="52"/>
      <c r="AB3041" s="52"/>
      <c r="AC3041" s="52"/>
      <c r="AD3041" s="52"/>
      <c r="AE3041" s="52"/>
      <c r="AF3041" s="52"/>
      <c r="AG3041" s="52"/>
      <c r="AH3041" s="52"/>
    </row>
    <row r="3042" spans="11:34" ht="15" thickBot="1" x14ac:dyDescent="0.3">
      <c r="K3042" s="109"/>
      <c r="L3042" s="116">
        <v>3041</v>
      </c>
      <c r="M3042" s="33">
        <f t="shared" si="487"/>
        <v>2.2278388278388279</v>
      </c>
      <c r="N3042" s="33">
        <f t="shared" si="488"/>
        <v>0.51224531024531028</v>
      </c>
      <c r="O3042" s="112">
        <f t="shared" si="490"/>
        <v>253.58678725015361</v>
      </c>
      <c r="P3042" s="33">
        <f t="shared" si="491"/>
        <v>418.89485910824254</v>
      </c>
      <c r="Q3042" s="117">
        <f>IF(INDEX($P$2:$P$4096,MATCH($B$7,$P$2:$P$4096,1)+ROWS(Q$2:$Q3042))&lt;=$B$8,INDEX($P$2:$P$4096,MATCH($B$7,$P$2:$P$4096,1)+ROWS(Q$2:$Q3042)),"")</f>
        <v>458.63301808944703</v>
      </c>
      <c r="R3042" s="118">
        <f t="shared" si="492"/>
        <v>3287</v>
      </c>
      <c r="S3042" s="51">
        <f t="shared" ca="1" si="493"/>
        <v>458.63301808944703</v>
      </c>
      <c r="T3042" s="52">
        <f t="shared" ca="1" si="494"/>
        <v>3287</v>
      </c>
      <c r="U3042" s="39" t="str">
        <f t="shared" ca="1" si="495"/>
        <v>459,</v>
      </c>
      <c r="V3042" s="39" t="str">
        <f t="shared" ca="1" si="496"/>
        <v>458.633,</v>
      </c>
      <c r="W3042" s="53" t="str">
        <f t="shared" ca="1" si="489"/>
        <v>45863,</v>
      </c>
      <c r="X3042" s="90"/>
      <c r="Y3042" s="52"/>
      <c r="Z3042" s="52"/>
      <c r="AA3042" s="52"/>
      <c r="AB3042" s="52"/>
      <c r="AC3042" s="52"/>
      <c r="AD3042" s="52"/>
      <c r="AE3042" s="52"/>
      <c r="AF3042" s="52"/>
      <c r="AG3042" s="52"/>
      <c r="AH3042" s="52"/>
    </row>
    <row r="3043" spans="11:34" ht="15" thickBot="1" x14ac:dyDescent="0.3">
      <c r="K3043" s="109"/>
      <c r="L3043" s="116">
        <v>3042</v>
      </c>
      <c r="M3043" s="33">
        <f t="shared" si="487"/>
        <v>2.2285714285714286</v>
      </c>
      <c r="N3043" s="33">
        <f t="shared" si="488"/>
        <v>0.51235631035631035</v>
      </c>
      <c r="O3043" s="112">
        <f t="shared" si="490"/>
        <v>253.64173780015363</v>
      </c>
      <c r="P3043" s="33">
        <f t="shared" si="491"/>
        <v>419.05531522284235</v>
      </c>
      <c r="Q3043" s="117">
        <f>IF(INDEX($P$2:$P$4096,MATCH($B$7,$P$2:$P$4096,1)+ROWS(Q$2:$Q3043))&lt;=$B$8,INDEX($P$2:$P$4096,MATCH($B$7,$P$2:$P$4096,1)+ROWS(Q$2:$Q3043)),"")</f>
        <v>458.79566044347933</v>
      </c>
      <c r="R3043" s="118">
        <f t="shared" si="492"/>
        <v>3288</v>
      </c>
      <c r="S3043" s="51">
        <f t="shared" ca="1" si="493"/>
        <v>458.79566044347933</v>
      </c>
      <c r="T3043" s="52">
        <f t="shared" ca="1" si="494"/>
        <v>3288</v>
      </c>
      <c r="U3043" s="39" t="str">
        <f t="shared" ca="1" si="495"/>
        <v>459,</v>
      </c>
      <c r="V3043" s="39" t="str">
        <f t="shared" ca="1" si="496"/>
        <v>458.7957,</v>
      </c>
      <c r="W3043" s="53" t="str">
        <f t="shared" ca="1" si="489"/>
        <v>45880,</v>
      </c>
      <c r="X3043" s="90"/>
      <c r="Y3043" s="52"/>
      <c r="Z3043" s="52"/>
      <c r="AA3043" s="52"/>
      <c r="AB3043" s="52"/>
      <c r="AC3043" s="52"/>
      <c r="AD3043" s="52"/>
      <c r="AE3043" s="52"/>
      <c r="AF3043" s="52"/>
      <c r="AG3043" s="52"/>
      <c r="AH3043" s="52"/>
    </row>
    <row r="3044" spans="11:34" ht="15" thickBot="1" x14ac:dyDescent="0.3">
      <c r="K3044" s="109"/>
      <c r="L3044" s="116">
        <v>3043</v>
      </c>
      <c r="M3044" s="33">
        <f t="shared" si="487"/>
        <v>2.2293040293040294</v>
      </c>
      <c r="N3044" s="33">
        <f t="shared" si="488"/>
        <v>0.51246731046731053</v>
      </c>
      <c r="O3044" s="112">
        <f t="shared" si="490"/>
        <v>253.69668835015372</v>
      </c>
      <c r="P3044" s="33">
        <f t="shared" si="491"/>
        <v>419.21578004274539</v>
      </c>
      <c r="Q3044" s="117">
        <f>IF(INDEX($P$2:$P$4096,MATCH($B$7,$P$2:$P$4096,1)+ROWS(Q$2:$Q3044))&lt;=$B$8,INDEX($P$2:$P$4096,MATCH($B$7,$P$2:$P$4096,1)+ROWS(Q$2:$Q3044)),"")</f>
        <v>458.95831187162224</v>
      </c>
      <c r="R3044" s="118">
        <f t="shared" si="492"/>
        <v>3289</v>
      </c>
      <c r="S3044" s="51">
        <f t="shared" ca="1" si="493"/>
        <v>458.95831187162224</v>
      </c>
      <c r="T3044" s="52">
        <f t="shared" ca="1" si="494"/>
        <v>3289</v>
      </c>
      <c r="U3044" s="39" t="str">
        <f t="shared" ca="1" si="495"/>
        <v>459,</v>
      </c>
      <c r="V3044" s="39" t="str">
        <f t="shared" ca="1" si="496"/>
        <v>458.9583,</v>
      </c>
      <c r="W3044" s="53" t="str">
        <f t="shared" ca="1" si="489"/>
        <v>45896,</v>
      </c>
      <c r="X3044" s="90"/>
      <c r="Y3044" s="52"/>
      <c r="Z3044" s="52"/>
      <c r="AA3044" s="52"/>
      <c r="AB3044" s="52"/>
      <c r="AC3044" s="52"/>
      <c r="AD3044" s="52"/>
      <c r="AE3044" s="52"/>
      <c r="AF3044" s="52"/>
      <c r="AG3044" s="52"/>
      <c r="AH3044" s="52"/>
    </row>
    <row r="3045" spans="11:34" ht="15" thickBot="1" x14ac:dyDescent="0.3">
      <c r="K3045" s="109"/>
      <c r="L3045" s="116">
        <v>3044</v>
      </c>
      <c r="M3045" s="33">
        <f t="shared" si="487"/>
        <v>2.2300366300366301</v>
      </c>
      <c r="N3045" s="33">
        <f t="shared" si="488"/>
        <v>0.5125783105783106</v>
      </c>
      <c r="O3045" s="112">
        <f t="shared" si="490"/>
        <v>253.75163890015375</v>
      </c>
      <c r="P3045" s="33">
        <f t="shared" si="491"/>
        <v>419.37625356940742</v>
      </c>
      <c r="Q3045" s="117">
        <f>IF(INDEX($P$2:$P$4096,MATCH($B$7,$P$2:$P$4096,1)+ROWS(Q$2:$Q3045))&lt;=$B$8,INDEX($P$2:$P$4096,MATCH($B$7,$P$2:$P$4096,1)+ROWS(Q$2:$Q3045)),"")</f>
        <v>459.12097237541963</v>
      </c>
      <c r="R3045" s="118">
        <f t="shared" si="492"/>
        <v>3290</v>
      </c>
      <c r="S3045" s="51">
        <f t="shared" ca="1" si="493"/>
        <v>459.12097237541963</v>
      </c>
      <c r="T3045" s="52">
        <f t="shared" ca="1" si="494"/>
        <v>3290</v>
      </c>
      <c r="U3045" s="39" t="str">
        <f t="shared" ca="1" si="495"/>
        <v>459,</v>
      </c>
      <c r="V3045" s="39" t="str">
        <f t="shared" ca="1" si="496"/>
        <v>459.121,</v>
      </c>
      <c r="W3045" s="53" t="str">
        <f t="shared" ca="1" si="489"/>
        <v>45912,</v>
      </c>
      <c r="X3045" s="90"/>
      <c r="Y3045" s="52"/>
      <c r="Z3045" s="52"/>
      <c r="AA3045" s="52"/>
      <c r="AB3045" s="52"/>
      <c r="AC3045" s="52"/>
      <c r="AD3045" s="52"/>
      <c r="AE3045" s="52"/>
      <c r="AF3045" s="52"/>
      <c r="AG3045" s="52"/>
      <c r="AH3045" s="52"/>
    </row>
    <row r="3046" spans="11:34" ht="15" thickBot="1" x14ac:dyDescent="0.3">
      <c r="K3046" s="109"/>
      <c r="L3046" s="116">
        <v>3045</v>
      </c>
      <c r="M3046" s="33">
        <f t="shared" si="487"/>
        <v>2.2307692307692308</v>
      </c>
      <c r="N3046" s="33">
        <f t="shared" si="488"/>
        <v>0.51268931068931067</v>
      </c>
      <c r="O3046" s="112">
        <f t="shared" si="490"/>
        <v>253.80658945015378</v>
      </c>
      <c r="P3046" s="33">
        <f t="shared" si="491"/>
        <v>419.53673580428477</v>
      </c>
      <c r="Q3046" s="117">
        <f>IF(INDEX($P$2:$P$4096,MATCH($B$7,$P$2:$P$4096,1)+ROWS(Q$2:$Q3046))&lt;=$B$8,INDEX($P$2:$P$4096,MATCH($B$7,$P$2:$P$4096,1)+ROWS(Q$2:$Q3046)),"")</f>
        <v>459.28364195641603</v>
      </c>
      <c r="R3046" s="118">
        <f t="shared" si="492"/>
        <v>3291</v>
      </c>
      <c r="S3046" s="51">
        <f t="shared" ca="1" si="493"/>
        <v>459.28364195641603</v>
      </c>
      <c r="T3046" s="52">
        <f t="shared" ca="1" si="494"/>
        <v>3291</v>
      </c>
      <c r="U3046" s="39" t="str">
        <f t="shared" ca="1" si="495"/>
        <v>459,</v>
      </c>
      <c r="V3046" s="39" t="str">
        <f t="shared" ca="1" si="496"/>
        <v>459.2836,</v>
      </c>
      <c r="W3046" s="53" t="str">
        <f t="shared" ca="1" si="489"/>
        <v>45928,</v>
      </c>
      <c r="X3046" s="90"/>
      <c r="Y3046" s="52"/>
      <c r="Z3046" s="52"/>
      <c r="AA3046" s="52"/>
      <c r="AB3046" s="52"/>
      <c r="AC3046" s="52"/>
      <c r="AD3046" s="52"/>
      <c r="AE3046" s="52"/>
      <c r="AF3046" s="52"/>
      <c r="AG3046" s="52"/>
      <c r="AH3046" s="52"/>
    </row>
    <row r="3047" spans="11:34" ht="15" thickBot="1" x14ac:dyDescent="0.3">
      <c r="K3047" s="109"/>
      <c r="L3047" s="116">
        <v>3046</v>
      </c>
      <c r="M3047" s="33">
        <f t="shared" si="487"/>
        <v>2.2315018315018316</v>
      </c>
      <c r="N3047" s="33">
        <f t="shared" si="488"/>
        <v>0.51280031080031085</v>
      </c>
      <c r="O3047" s="112">
        <f t="shared" si="490"/>
        <v>253.86154000015387</v>
      </c>
      <c r="P3047" s="33">
        <f t="shared" si="491"/>
        <v>419.69722674883354</v>
      </c>
      <c r="Q3047" s="117">
        <f>IF(INDEX($P$2:$P$4096,MATCH($B$7,$P$2:$P$4096,1)+ROWS(Q$2:$Q3047))&lt;=$B$8,INDEX($P$2:$P$4096,MATCH($B$7,$P$2:$P$4096,1)+ROWS(Q$2:$Q3047)),"")</f>
        <v>459.44632061615556</v>
      </c>
      <c r="R3047" s="118">
        <f t="shared" si="492"/>
        <v>3292</v>
      </c>
      <c r="S3047" s="51">
        <f t="shared" ca="1" si="493"/>
        <v>459.44632061615556</v>
      </c>
      <c r="T3047" s="52">
        <f t="shared" ca="1" si="494"/>
        <v>3292</v>
      </c>
      <c r="U3047" s="39" t="str">
        <f t="shared" ca="1" si="495"/>
        <v>459,</v>
      </c>
      <c r="V3047" s="39" t="str">
        <f t="shared" ca="1" si="496"/>
        <v>459.4463,</v>
      </c>
      <c r="W3047" s="53" t="str">
        <f t="shared" ca="1" si="489"/>
        <v>45945,</v>
      </c>
      <c r="X3047" s="90"/>
      <c r="Y3047" s="52"/>
      <c r="Z3047" s="52"/>
      <c r="AA3047" s="52"/>
      <c r="AB3047" s="52"/>
      <c r="AC3047" s="52"/>
      <c r="AD3047" s="52"/>
      <c r="AE3047" s="52"/>
      <c r="AF3047" s="52"/>
      <c r="AG3047" s="52"/>
      <c r="AH3047" s="52"/>
    </row>
    <row r="3048" spans="11:34" ht="15" thickBot="1" x14ac:dyDescent="0.3">
      <c r="K3048" s="109"/>
      <c r="L3048" s="116">
        <v>3047</v>
      </c>
      <c r="M3048" s="33">
        <f t="shared" si="487"/>
        <v>2.2322344322344323</v>
      </c>
      <c r="N3048" s="33">
        <f t="shared" si="488"/>
        <v>0.51291131091131092</v>
      </c>
      <c r="O3048" s="112">
        <f t="shared" si="490"/>
        <v>253.91649055015392</v>
      </c>
      <c r="P3048" s="33">
        <f t="shared" si="491"/>
        <v>419.85772640451074</v>
      </c>
      <c r="Q3048" s="117">
        <f>IF(INDEX($P$2:$P$4096,MATCH($B$7,$P$2:$P$4096,1)+ROWS(Q$2:$Q3048))&lt;=$B$8,INDEX($P$2:$P$4096,MATCH($B$7,$P$2:$P$4096,1)+ROWS(Q$2:$Q3048)),"")</f>
        <v>459.60900835618332</v>
      </c>
      <c r="R3048" s="118">
        <f t="shared" si="492"/>
        <v>3293</v>
      </c>
      <c r="S3048" s="51">
        <f t="shared" ca="1" si="493"/>
        <v>459.60900835618332</v>
      </c>
      <c r="T3048" s="52">
        <f t="shared" ca="1" si="494"/>
        <v>3293</v>
      </c>
      <c r="U3048" s="39" t="str">
        <f t="shared" ca="1" si="495"/>
        <v>460,</v>
      </c>
      <c r="V3048" s="39" t="str">
        <f t="shared" ca="1" si="496"/>
        <v>459.609,</v>
      </c>
      <c r="W3048" s="53" t="str">
        <f t="shared" ca="1" si="489"/>
        <v>45961,</v>
      </c>
      <c r="X3048" s="90"/>
      <c r="Y3048" s="52"/>
      <c r="Z3048" s="52"/>
      <c r="AA3048" s="52"/>
      <c r="AB3048" s="52"/>
      <c r="AC3048" s="52"/>
      <c r="AD3048" s="52"/>
      <c r="AE3048" s="52"/>
      <c r="AF3048" s="52"/>
      <c r="AG3048" s="52"/>
      <c r="AH3048" s="52"/>
    </row>
    <row r="3049" spans="11:34" ht="15" thickBot="1" x14ac:dyDescent="0.3">
      <c r="K3049" s="109"/>
      <c r="L3049" s="116">
        <v>3048</v>
      </c>
      <c r="M3049" s="33">
        <f t="shared" si="487"/>
        <v>2.232967032967033</v>
      </c>
      <c r="N3049" s="33">
        <f t="shared" si="488"/>
        <v>0.513022311022311</v>
      </c>
      <c r="O3049" s="112">
        <f t="shared" si="490"/>
        <v>253.97144110015395</v>
      </c>
      <c r="P3049" s="33">
        <f t="shared" si="491"/>
        <v>420.0182347727735</v>
      </c>
      <c r="Q3049" s="117">
        <f>IF(INDEX($P$2:$P$4096,MATCH($B$7,$P$2:$P$4096,1)+ROWS(Q$2:$Q3049))&lt;=$B$8,INDEX($P$2:$P$4096,MATCH($B$7,$P$2:$P$4096,1)+ROWS(Q$2:$Q3049)),"")</f>
        <v>459.77170517804501</v>
      </c>
      <c r="R3049" s="118">
        <f t="shared" si="492"/>
        <v>3294</v>
      </c>
      <c r="S3049" s="51">
        <f t="shared" ca="1" si="493"/>
        <v>459.77170517804501</v>
      </c>
      <c r="T3049" s="52">
        <f t="shared" ca="1" si="494"/>
        <v>3294</v>
      </c>
      <c r="U3049" s="39" t="str">
        <f t="shared" ca="1" si="495"/>
        <v>460,</v>
      </c>
      <c r="V3049" s="39" t="str">
        <f t="shared" ca="1" si="496"/>
        <v>459.7717,</v>
      </c>
      <c r="W3049" s="53" t="str">
        <f t="shared" ca="1" si="489"/>
        <v>45977,</v>
      </c>
      <c r="X3049" s="90"/>
      <c r="Y3049" s="52"/>
      <c r="Z3049" s="52"/>
      <c r="AA3049" s="52"/>
      <c r="AB3049" s="52"/>
      <c r="AC3049" s="52"/>
      <c r="AD3049" s="52"/>
      <c r="AE3049" s="52"/>
      <c r="AF3049" s="52"/>
      <c r="AG3049" s="52"/>
      <c r="AH3049" s="52"/>
    </row>
    <row r="3050" spans="11:34" ht="15" thickBot="1" x14ac:dyDescent="0.3">
      <c r="K3050" s="109"/>
      <c r="L3050" s="116">
        <v>3049</v>
      </c>
      <c r="M3050" s="33">
        <f t="shared" si="487"/>
        <v>2.2336996336996338</v>
      </c>
      <c r="N3050" s="33">
        <f t="shared" si="488"/>
        <v>0.51313331113331118</v>
      </c>
      <c r="O3050" s="112">
        <f t="shared" si="490"/>
        <v>254.02639165015404</v>
      </c>
      <c r="P3050" s="33">
        <f t="shared" si="491"/>
        <v>420.17875185507938</v>
      </c>
      <c r="Q3050" s="117">
        <f>IF(INDEX($P$2:$P$4096,MATCH($B$7,$P$2:$P$4096,1)+ROWS(Q$2:$Q3050))&lt;=$B$8,INDEX($P$2:$P$4096,MATCH($B$7,$P$2:$P$4096,1)+ROWS(Q$2:$Q3050)),"")</f>
        <v>459.9344110832854</v>
      </c>
      <c r="R3050" s="118">
        <f t="shared" si="492"/>
        <v>3295</v>
      </c>
      <c r="S3050" s="51">
        <f t="shared" ca="1" si="493"/>
        <v>459.9344110832854</v>
      </c>
      <c r="T3050" s="52">
        <f t="shared" ca="1" si="494"/>
        <v>3295</v>
      </c>
      <c r="U3050" s="39" t="str">
        <f t="shared" ca="1" si="495"/>
        <v>460,</v>
      </c>
      <c r="V3050" s="39" t="str">
        <f t="shared" ca="1" si="496"/>
        <v>459.9344,</v>
      </c>
      <c r="W3050" s="53" t="str">
        <f t="shared" ca="1" si="489"/>
        <v>45993,</v>
      </c>
      <c r="X3050" s="90"/>
      <c r="Y3050" s="52"/>
      <c r="Z3050" s="52"/>
      <c r="AA3050" s="52"/>
      <c r="AB3050" s="52"/>
      <c r="AC3050" s="52"/>
      <c r="AD3050" s="52"/>
      <c r="AE3050" s="52"/>
      <c r="AF3050" s="52"/>
      <c r="AG3050" s="52"/>
      <c r="AH3050" s="52"/>
    </row>
    <row r="3051" spans="11:34" ht="15" thickBot="1" x14ac:dyDescent="0.3">
      <c r="K3051" s="109"/>
      <c r="L3051" s="116">
        <v>3050</v>
      </c>
      <c r="M3051" s="33">
        <f t="shared" si="487"/>
        <v>2.2344322344322345</v>
      </c>
      <c r="N3051" s="33">
        <f t="shared" si="488"/>
        <v>0.51324431124431125</v>
      </c>
      <c r="O3051" s="112">
        <f t="shared" si="490"/>
        <v>254.08134220015407</v>
      </c>
      <c r="P3051" s="33">
        <f t="shared" si="491"/>
        <v>420.3392776528861</v>
      </c>
      <c r="Q3051" s="117">
        <f>IF(INDEX($P$2:$P$4096,MATCH($B$7,$P$2:$P$4096,1)+ROWS(Q$2:$Q3051))&lt;=$B$8,INDEX($P$2:$P$4096,MATCH($B$7,$P$2:$P$4096,1)+ROWS(Q$2:$Q3051)),"")</f>
        <v>460.09712607345165</v>
      </c>
      <c r="R3051" s="118">
        <f t="shared" si="492"/>
        <v>3296</v>
      </c>
      <c r="S3051" s="51">
        <f t="shared" ca="1" si="493"/>
        <v>460.09712607345165</v>
      </c>
      <c r="T3051" s="52">
        <f t="shared" ca="1" si="494"/>
        <v>3296</v>
      </c>
      <c r="U3051" s="39" t="str">
        <f t="shared" ca="1" si="495"/>
        <v>460,</v>
      </c>
      <c r="V3051" s="39" t="str">
        <f t="shared" ca="1" si="496"/>
        <v>460.0971,</v>
      </c>
      <c r="W3051" s="53" t="str">
        <f t="shared" ca="1" si="489"/>
        <v>46010,</v>
      </c>
      <c r="X3051" s="90"/>
      <c r="Y3051" s="52"/>
      <c r="Z3051" s="52"/>
      <c r="AA3051" s="52"/>
      <c r="AB3051" s="52"/>
      <c r="AC3051" s="52"/>
      <c r="AD3051" s="52"/>
      <c r="AE3051" s="52"/>
      <c r="AF3051" s="52"/>
      <c r="AG3051" s="52"/>
      <c r="AH3051" s="52"/>
    </row>
    <row r="3052" spans="11:34" ht="15" thickBot="1" x14ac:dyDescent="0.3">
      <c r="K3052" s="109"/>
      <c r="L3052" s="116">
        <v>3051</v>
      </c>
      <c r="M3052" s="33">
        <f t="shared" si="487"/>
        <v>2.2351648351648352</v>
      </c>
      <c r="N3052" s="33">
        <f t="shared" si="488"/>
        <v>0.51335531135531143</v>
      </c>
      <c r="O3052" s="112">
        <f t="shared" si="490"/>
        <v>254.13629275015415</v>
      </c>
      <c r="P3052" s="33">
        <f t="shared" si="491"/>
        <v>420.49981216765212</v>
      </c>
      <c r="Q3052" s="117">
        <f>IF(INDEX($P$2:$P$4096,MATCH($B$7,$P$2:$P$4096,1)+ROWS(Q$2:$Q3052))&lt;=$B$8,INDEX($P$2:$P$4096,MATCH($B$7,$P$2:$P$4096,1)+ROWS(Q$2:$Q3052)),"")</f>
        <v>460.25985015008956</v>
      </c>
      <c r="R3052" s="118">
        <f t="shared" si="492"/>
        <v>3297</v>
      </c>
      <c r="S3052" s="51">
        <f t="shared" ca="1" si="493"/>
        <v>460.25985015008956</v>
      </c>
      <c r="T3052" s="52">
        <f t="shared" ca="1" si="494"/>
        <v>3297</v>
      </c>
      <c r="U3052" s="39" t="str">
        <f t="shared" ca="1" si="495"/>
        <v>460,</v>
      </c>
      <c r="V3052" s="39" t="str">
        <f t="shared" ca="1" si="496"/>
        <v>460.2599,</v>
      </c>
      <c r="W3052" s="53" t="str">
        <f t="shared" ca="1" si="489"/>
        <v>46026,</v>
      </c>
      <c r="X3052" s="90"/>
      <c r="Y3052" s="52"/>
      <c r="Z3052" s="52"/>
      <c r="AA3052" s="52"/>
      <c r="AB3052" s="52"/>
      <c r="AC3052" s="52"/>
      <c r="AD3052" s="52"/>
      <c r="AE3052" s="52"/>
      <c r="AF3052" s="52"/>
      <c r="AG3052" s="52"/>
      <c r="AH3052" s="52"/>
    </row>
    <row r="3053" spans="11:34" ht="15" thickBot="1" x14ac:dyDescent="0.3">
      <c r="K3053" s="109"/>
      <c r="L3053" s="116">
        <v>3052</v>
      </c>
      <c r="M3053" s="33">
        <f t="shared" si="487"/>
        <v>2.2358974358974359</v>
      </c>
      <c r="N3053" s="33">
        <f t="shared" si="488"/>
        <v>0.5134663114663115</v>
      </c>
      <c r="O3053" s="112">
        <f t="shared" si="490"/>
        <v>254.19124330015418</v>
      </c>
      <c r="P3053" s="33">
        <f t="shared" si="491"/>
        <v>420.66035540083573</v>
      </c>
      <c r="Q3053" s="117">
        <f>IF(INDEX($P$2:$P$4096,MATCH($B$7,$P$2:$P$4096,1)+ROWS(Q$2:$Q3053))&lt;=$B$8,INDEX($P$2:$P$4096,MATCH($B$7,$P$2:$P$4096,1)+ROWS(Q$2:$Q3053)),"")</f>
        <v>460.42258331474596</v>
      </c>
      <c r="R3053" s="118">
        <f t="shared" si="492"/>
        <v>3298</v>
      </c>
      <c r="S3053" s="51">
        <f t="shared" ca="1" si="493"/>
        <v>460.42258331474596</v>
      </c>
      <c r="T3053" s="52">
        <f t="shared" ca="1" si="494"/>
        <v>3298</v>
      </c>
      <c r="U3053" s="39" t="str">
        <f t="shared" ca="1" si="495"/>
        <v>460,</v>
      </c>
      <c r="V3053" s="39" t="str">
        <f t="shared" ca="1" si="496"/>
        <v>460.4226,</v>
      </c>
      <c r="W3053" s="53" t="str">
        <f t="shared" ca="1" si="489"/>
        <v>46042,</v>
      </c>
      <c r="X3053" s="90"/>
      <c r="Y3053" s="52"/>
      <c r="Z3053" s="52"/>
      <c r="AA3053" s="52"/>
      <c r="AB3053" s="52"/>
      <c r="AC3053" s="52"/>
      <c r="AD3053" s="52"/>
      <c r="AE3053" s="52"/>
      <c r="AF3053" s="52"/>
      <c r="AG3053" s="52"/>
      <c r="AH3053" s="52"/>
    </row>
    <row r="3054" spans="11:34" ht="15" thickBot="1" x14ac:dyDescent="0.3">
      <c r="K3054" s="109"/>
      <c r="L3054" s="116">
        <v>3053</v>
      </c>
      <c r="M3054" s="33">
        <f t="shared" si="487"/>
        <v>2.2366300366300367</v>
      </c>
      <c r="N3054" s="33">
        <f t="shared" si="488"/>
        <v>0.51357731157731157</v>
      </c>
      <c r="O3054" s="112">
        <f t="shared" si="490"/>
        <v>254.24619385015424</v>
      </c>
      <c r="P3054" s="33">
        <f t="shared" si="491"/>
        <v>420.82090735389608</v>
      </c>
      <c r="Q3054" s="117">
        <f>IF(INDEX($P$2:$P$4096,MATCH($B$7,$P$2:$P$4096,1)+ROWS(Q$2:$Q3054))&lt;=$B$8,INDEX($P$2:$P$4096,MATCH($B$7,$P$2:$P$4096,1)+ROWS(Q$2:$Q3054)),"")</f>
        <v>460.58532556896813</v>
      </c>
      <c r="R3054" s="118">
        <f t="shared" si="492"/>
        <v>3299</v>
      </c>
      <c r="S3054" s="51">
        <f t="shared" ca="1" si="493"/>
        <v>460.58532556896813</v>
      </c>
      <c r="T3054" s="52">
        <f t="shared" ca="1" si="494"/>
        <v>3299</v>
      </c>
      <c r="U3054" s="39" t="str">
        <f t="shared" ca="1" si="495"/>
        <v>461,</v>
      </c>
      <c r="V3054" s="39" t="str">
        <f t="shared" ca="1" si="496"/>
        <v>460.5853,</v>
      </c>
      <c r="W3054" s="53" t="str">
        <f t="shared" ca="1" si="489"/>
        <v>46059,</v>
      </c>
      <c r="X3054" s="90"/>
      <c r="Y3054" s="52"/>
      <c r="Z3054" s="52"/>
      <c r="AA3054" s="52"/>
      <c r="AB3054" s="52"/>
      <c r="AC3054" s="52"/>
      <c r="AD3054" s="52"/>
      <c r="AE3054" s="52"/>
      <c r="AF3054" s="52"/>
      <c r="AG3054" s="52"/>
      <c r="AH3054" s="52"/>
    </row>
    <row r="3055" spans="11:34" ht="15" thickBot="1" x14ac:dyDescent="0.3">
      <c r="K3055" s="109"/>
      <c r="L3055" s="116">
        <v>3054</v>
      </c>
      <c r="M3055" s="33">
        <f t="shared" si="487"/>
        <v>2.2373626373626374</v>
      </c>
      <c r="N3055" s="33">
        <f t="shared" si="488"/>
        <v>0.51368831168831175</v>
      </c>
      <c r="O3055" s="112">
        <f t="shared" si="490"/>
        <v>254.30114440015433</v>
      </c>
      <c r="P3055" s="33">
        <f t="shared" si="491"/>
        <v>420.98146802829234</v>
      </c>
      <c r="Q3055" s="117">
        <f>IF(INDEX($P$2:$P$4096,MATCH($B$7,$P$2:$P$4096,1)+ROWS(Q$2:$Q3055))&lt;=$B$8,INDEX($P$2:$P$4096,MATCH($B$7,$P$2:$P$4096,1)+ROWS(Q$2:$Q3055)),"")</f>
        <v>460.74807691430368</v>
      </c>
      <c r="R3055" s="118">
        <f t="shared" si="492"/>
        <v>3300</v>
      </c>
      <c r="S3055" s="51">
        <f t="shared" ca="1" si="493"/>
        <v>460.74807691430368</v>
      </c>
      <c r="T3055" s="52">
        <f t="shared" ca="1" si="494"/>
        <v>3300</v>
      </c>
      <c r="U3055" s="39" t="str">
        <f t="shared" ca="1" si="495"/>
        <v>461,</v>
      </c>
      <c r="V3055" s="39" t="str">
        <f t="shared" ca="1" si="496"/>
        <v>460.7481,</v>
      </c>
      <c r="W3055" s="53" t="str">
        <f t="shared" ca="1" si="489"/>
        <v>46075,</v>
      </c>
      <c r="X3055" s="90"/>
      <c r="Y3055" s="52"/>
      <c r="Z3055" s="52"/>
      <c r="AA3055" s="52"/>
      <c r="AB3055" s="52"/>
      <c r="AC3055" s="52"/>
      <c r="AD3055" s="52"/>
      <c r="AE3055" s="52"/>
      <c r="AF3055" s="52"/>
      <c r="AG3055" s="52"/>
      <c r="AH3055" s="52"/>
    </row>
    <row r="3056" spans="11:34" ht="15" thickBot="1" x14ac:dyDescent="0.3">
      <c r="K3056" s="109"/>
      <c r="L3056" s="116">
        <v>3055</v>
      </c>
      <c r="M3056" s="33">
        <f t="shared" si="487"/>
        <v>2.2380952380952381</v>
      </c>
      <c r="N3056" s="33">
        <f t="shared" si="488"/>
        <v>0.51379931179931182</v>
      </c>
      <c r="O3056" s="112">
        <f t="shared" si="490"/>
        <v>254.35609495015436</v>
      </c>
      <c r="P3056" s="33">
        <f t="shared" si="491"/>
        <v>421.14203742548347</v>
      </c>
      <c r="Q3056" s="117">
        <f>IF(INDEX($P$2:$P$4096,MATCH($B$7,$P$2:$P$4096,1)+ROWS(Q$2:$Q3056))&lt;=$B$8,INDEX($P$2:$P$4096,MATCH($B$7,$P$2:$P$4096,1)+ROWS(Q$2:$Q3056)),"")</f>
        <v>460.91083735230035</v>
      </c>
      <c r="R3056" s="118">
        <f t="shared" si="492"/>
        <v>3301</v>
      </c>
      <c r="S3056" s="51">
        <f t="shared" ca="1" si="493"/>
        <v>460.91083735230035</v>
      </c>
      <c r="T3056" s="52">
        <f t="shared" ca="1" si="494"/>
        <v>3301</v>
      </c>
      <c r="U3056" s="39" t="str">
        <f t="shared" ca="1" si="495"/>
        <v>461,</v>
      </c>
      <c r="V3056" s="39" t="str">
        <f t="shared" ca="1" si="496"/>
        <v>460.9108,</v>
      </c>
      <c r="W3056" s="53" t="str">
        <f t="shared" ca="1" si="489"/>
        <v>46091,</v>
      </c>
      <c r="X3056" s="90"/>
      <c r="Y3056" s="52"/>
      <c r="Z3056" s="52"/>
      <c r="AA3056" s="52"/>
      <c r="AB3056" s="52"/>
      <c r="AC3056" s="52"/>
      <c r="AD3056" s="52"/>
      <c r="AE3056" s="52"/>
      <c r="AF3056" s="52"/>
      <c r="AG3056" s="52"/>
      <c r="AH3056" s="52"/>
    </row>
    <row r="3057" spans="11:34" ht="15" thickBot="1" x14ac:dyDescent="0.3">
      <c r="K3057" s="109"/>
      <c r="L3057" s="116">
        <v>3056</v>
      </c>
      <c r="M3057" s="33">
        <f t="shared" si="487"/>
        <v>2.2388278388278389</v>
      </c>
      <c r="N3057" s="33">
        <f t="shared" si="488"/>
        <v>0.51391031191031189</v>
      </c>
      <c r="O3057" s="112">
        <f t="shared" si="490"/>
        <v>254.41104550015439</v>
      </c>
      <c r="P3057" s="33">
        <f t="shared" si="491"/>
        <v>421.30261554693055</v>
      </c>
      <c r="Q3057" s="117">
        <f>IF(INDEX($P$2:$P$4096,MATCH($B$7,$P$2:$P$4096,1)+ROWS(Q$2:$Q3057))&lt;=$B$8,INDEX($P$2:$P$4096,MATCH($B$7,$P$2:$P$4096,1)+ROWS(Q$2:$Q3057)),"")</f>
        <v>461.07360688450643</v>
      </c>
      <c r="R3057" s="118">
        <f t="shared" si="492"/>
        <v>3302</v>
      </c>
      <c r="S3057" s="51">
        <f t="shared" ca="1" si="493"/>
        <v>461.07360688450643</v>
      </c>
      <c r="T3057" s="52">
        <f t="shared" ca="1" si="494"/>
        <v>3302</v>
      </c>
      <c r="U3057" s="39" t="str">
        <f t="shared" ca="1" si="495"/>
        <v>461,</v>
      </c>
      <c r="V3057" s="39" t="str">
        <f t="shared" ca="1" si="496"/>
        <v>461.0736,</v>
      </c>
      <c r="W3057" s="53" t="str">
        <f t="shared" ca="1" si="489"/>
        <v>46107,</v>
      </c>
      <c r="X3057" s="90"/>
      <c r="Y3057" s="52"/>
      <c r="Z3057" s="52"/>
      <c r="AA3057" s="52"/>
      <c r="AB3057" s="52"/>
      <c r="AC3057" s="52"/>
      <c r="AD3057" s="52"/>
      <c r="AE3057" s="52"/>
      <c r="AF3057" s="52"/>
      <c r="AG3057" s="52"/>
      <c r="AH3057" s="52"/>
    </row>
    <row r="3058" spans="11:34" ht="15" thickBot="1" x14ac:dyDescent="0.3">
      <c r="K3058" s="109"/>
      <c r="L3058" s="116">
        <v>3057</v>
      </c>
      <c r="M3058" s="33">
        <f t="shared" si="487"/>
        <v>2.2395604395604396</v>
      </c>
      <c r="N3058" s="33">
        <f t="shared" si="488"/>
        <v>0.51402131202131207</v>
      </c>
      <c r="O3058" s="112">
        <f t="shared" si="490"/>
        <v>254.46599605015447</v>
      </c>
      <c r="P3058" s="33">
        <f t="shared" si="491"/>
        <v>421.46320239409312</v>
      </c>
      <c r="Q3058" s="117">
        <f>IF(INDEX($P$2:$P$4096,MATCH($B$7,$P$2:$P$4096,1)+ROWS(Q$2:$Q3058))&lt;=$B$8,INDEX($P$2:$P$4096,MATCH($B$7,$P$2:$P$4096,1)+ROWS(Q$2:$Q3058)),"")</f>
        <v>461.23638551247092</v>
      </c>
      <c r="R3058" s="118">
        <f t="shared" si="492"/>
        <v>3303</v>
      </c>
      <c r="S3058" s="51">
        <f t="shared" ca="1" si="493"/>
        <v>461.23638551247092</v>
      </c>
      <c r="T3058" s="52">
        <f t="shared" ca="1" si="494"/>
        <v>3303</v>
      </c>
      <c r="U3058" s="39" t="str">
        <f t="shared" ca="1" si="495"/>
        <v>461,</v>
      </c>
      <c r="V3058" s="39" t="str">
        <f t="shared" ca="1" si="496"/>
        <v>461.2364,</v>
      </c>
      <c r="W3058" s="53" t="str">
        <f t="shared" ca="1" si="489"/>
        <v>46124,</v>
      </c>
      <c r="X3058" s="90"/>
      <c r="Y3058" s="52"/>
      <c r="Z3058" s="52"/>
      <c r="AA3058" s="52"/>
      <c r="AB3058" s="52"/>
      <c r="AC3058" s="52"/>
      <c r="AD3058" s="52"/>
      <c r="AE3058" s="52"/>
      <c r="AF3058" s="52"/>
      <c r="AG3058" s="52"/>
      <c r="AH3058" s="52"/>
    </row>
    <row r="3059" spans="11:34" ht="15" thickBot="1" x14ac:dyDescent="0.3">
      <c r="K3059" s="109"/>
      <c r="L3059" s="116">
        <v>3058</v>
      </c>
      <c r="M3059" s="33">
        <f t="shared" si="487"/>
        <v>2.2402930402930403</v>
      </c>
      <c r="N3059" s="33">
        <f t="shared" si="488"/>
        <v>0.51413231213231214</v>
      </c>
      <c r="O3059" s="112">
        <f t="shared" si="490"/>
        <v>254.5209466001545</v>
      </c>
      <c r="P3059" s="33">
        <f t="shared" si="491"/>
        <v>421.62379796843237</v>
      </c>
      <c r="Q3059" s="117">
        <f>IF(INDEX($P$2:$P$4096,MATCH($B$7,$P$2:$P$4096,1)+ROWS(Q$2:$Q3059))&lt;=$B$8,INDEX($P$2:$P$4096,MATCH($B$7,$P$2:$P$4096,1)+ROWS(Q$2:$Q3059)),"")</f>
        <v>461.39917323774245</v>
      </c>
      <c r="R3059" s="118">
        <f t="shared" si="492"/>
        <v>3304</v>
      </c>
      <c r="S3059" s="51">
        <f t="shared" ca="1" si="493"/>
        <v>461.39917323774245</v>
      </c>
      <c r="T3059" s="52">
        <f t="shared" ca="1" si="494"/>
        <v>3304</v>
      </c>
      <c r="U3059" s="39" t="str">
        <f t="shared" ca="1" si="495"/>
        <v>461,</v>
      </c>
      <c r="V3059" s="39" t="str">
        <f t="shared" ca="1" si="496"/>
        <v>461.3992,</v>
      </c>
      <c r="W3059" s="53" t="str">
        <f t="shared" ca="1" si="489"/>
        <v>46140,</v>
      </c>
      <c r="X3059" s="90"/>
      <c r="Y3059" s="52"/>
      <c r="Z3059" s="52"/>
      <c r="AA3059" s="52"/>
      <c r="AB3059" s="52"/>
      <c r="AC3059" s="52"/>
      <c r="AD3059" s="52"/>
      <c r="AE3059" s="52"/>
      <c r="AF3059" s="52"/>
      <c r="AG3059" s="52"/>
      <c r="AH3059" s="52"/>
    </row>
    <row r="3060" spans="11:34" ht="15" thickBot="1" x14ac:dyDescent="0.3">
      <c r="K3060" s="109"/>
      <c r="L3060" s="116">
        <v>3059</v>
      </c>
      <c r="M3060" s="33">
        <f t="shared" si="487"/>
        <v>2.2410256410256411</v>
      </c>
      <c r="N3060" s="33">
        <f t="shared" si="488"/>
        <v>0.51424331224331221</v>
      </c>
      <c r="O3060" s="112">
        <f t="shared" si="490"/>
        <v>254.57589715015456</v>
      </c>
      <c r="P3060" s="33">
        <f t="shared" si="491"/>
        <v>421.78440227140851</v>
      </c>
      <c r="Q3060" s="117">
        <f>IF(INDEX($P$2:$P$4096,MATCH($B$7,$P$2:$P$4096,1)+ROWS(Q$2:$Q3060))&lt;=$B$8,INDEX($P$2:$P$4096,MATCH($B$7,$P$2:$P$4096,1)+ROWS(Q$2:$Q3060)),"")</f>
        <v>461.56197006187045</v>
      </c>
      <c r="R3060" s="118">
        <f t="shared" si="492"/>
        <v>3305</v>
      </c>
      <c r="S3060" s="51">
        <f t="shared" ca="1" si="493"/>
        <v>461.56197006187045</v>
      </c>
      <c r="T3060" s="52">
        <f t="shared" ca="1" si="494"/>
        <v>3305</v>
      </c>
      <c r="U3060" s="39" t="str">
        <f t="shared" ca="1" si="495"/>
        <v>462,</v>
      </c>
      <c r="V3060" s="39" t="str">
        <f t="shared" ca="1" si="496"/>
        <v>461.562,</v>
      </c>
      <c r="W3060" s="53" t="str">
        <f t="shared" ca="1" si="489"/>
        <v>46156,</v>
      </c>
      <c r="X3060" s="90"/>
      <c r="Y3060" s="52"/>
      <c r="Z3060" s="52"/>
      <c r="AA3060" s="52"/>
      <c r="AB3060" s="52"/>
      <c r="AC3060" s="52"/>
      <c r="AD3060" s="52"/>
      <c r="AE3060" s="52"/>
      <c r="AF3060" s="52"/>
      <c r="AG3060" s="52"/>
      <c r="AH3060" s="52"/>
    </row>
    <row r="3061" spans="11:34" ht="15" thickBot="1" x14ac:dyDescent="0.3">
      <c r="K3061" s="109"/>
      <c r="L3061" s="116">
        <v>3060</v>
      </c>
      <c r="M3061" s="33">
        <f t="shared" si="487"/>
        <v>2.2417582417582418</v>
      </c>
      <c r="N3061" s="33">
        <f t="shared" si="488"/>
        <v>0.51435431235431239</v>
      </c>
      <c r="O3061" s="112">
        <f t="shared" si="490"/>
        <v>254.63084770015465</v>
      </c>
      <c r="P3061" s="33">
        <f t="shared" si="491"/>
        <v>421.94501530448377</v>
      </c>
      <c r="Q3061" s="117">
        <f>IF(INDEX($P$2:$P$4096,MATCH($B$7,$P$2:$P$4096,1)+ROWS(Q$2:$Q3061))&lt;=$B$8,INDEX($P$2:$P$4096,MATCH($B$7,$P$2:$P$4096,1)+ROWS(Q$2:$Q3061)),"")</f>
        <v>461.72477598640472</v>
      </c>
      <c r="R3061" s="118">
        <f t="shared" si="492"/>
        <v>3306</v>
      </c>
      <c r="S3061" s="51">
        <f t="shared" ca="1" si="493"/>
        <v>461.72477598640472</v>
      </c>
      <c r="T3061" s="52">
        <f t="shared" ca="1" si="494"/>
        <v>3306</v>
      </c>
      <c r="U3061" s="39" t="str">
        <f t="shared" ca="1" si="495"/>
        <v>462,</v>
      </c>
      <c r="V3061" s="39" t="str">
        <f t="shared" ca="1" si="496"/>
        <v>461.7248,</v>
      </c>
      <c r="W3061" s="53" t="str">
        <f t="shared" ca="1" si="489"/>
        <v>46172,</v>
      </c>
      <c r="X3061" s="90"/>
      <c r="Y3061" s="52"/>
      <c r="Z3061" s="52"/>
      <c r="AA3061" s="52"/>
      <c r="AB3061" s="52"/>
      <c r="AC3061" s="52"/>
      <c r="AD3061" s="52"/>
      <c r="AE3061" s="52"/>
      <c r="AF3061" s="52"/>
      <c r="AG3061" s="52"/>
      <c r="AH3061" s="52"/>
    </row>
    <row r="3062" spans="11:34" ht="15" thickBot="1" x14ac:dyDescent="0.3">
      <c r="K3062" s="109"/>
      <c r="L3062" s="116">
        <v>3061</v>
      </c>
      <c r="M3062" s="33">
        <f t="shared" si="487"/>
        <v>2.2424908424908425</v>
      </c>
      <c r="N3062" s="33">
        <f t="shared" si="488"/>
        <v>0.51446531246531246</v>
      </c>
      <c r="O3062" s="112">
        <f t="shared" si="490"/>
        <v>254.68579825015468</v>
      </c>
      <c r="P3062" s="33">
        <f t="shared" si="491"/>
        <v>422.10563706911915</v>
      </c>
      <c r="Q3062" s="117">
        <f>IF(INDEX($P$2:$P$4096,MATCH($B$7,$P$2:$P$4096,1)+ROWS(Q$2:$Q3062))&lt;=$B$8,INDEX($P$2:$P$4096,MATCH($B$7,$P$2:$P$4096,1)+ROWS(Q$2:$Q3062)),"")</f>
        <v>461.88759101289537</v>
      </c>
      <c r="R3062" s="118">
        <f t="shared" si="492"/>
        <v>3307</v>
      </c>
      <c r="S3062" s="51">
        <f t="shared" ca="1" si="493"/>
        <v>461.88759101289537</v>
      </c>
      <c r="T3062" s="52">
        <f t="shared" ca="1" si="494"/>
        <v>3307</v>
      </c>
      <c r="U3062" s="39" t="str">
        <f t="shared" ca="1" si="495"/>
        <v>462,</v>
      </c>
      <c r="V3062" s="39" t="str">
        <f t="shared" ca="1" si="496"/>
        <v>461.8876,</v>
      </c>
      <c r="W3062" s="53" t="str">
        <f t="shared" ca="1" si="489"/>
        <v>46189,</v>
      </c>
      <c r="X3062" s="90"/>
      <c r="Y3062" s="52"/>
      <c r="Z3062" s="52"/>
      <c r="AA3062" s="52"/>
      <c r="AB3062" s="52"/>
      <c r="AC3062" s="52"/>
      <c r="AD3062" s="52"/>
      <c r="AE3062" s="52"/>
      <c r="AF3062" s="52"/>
      <c r="AG3062" s="52"/>
      <c r="AH3062" s="52"/>
    </row>
    <row r="3063" spans="11:34" ht="15" thickBot="1" x14ac:dyDescent="0.3">
      <c r="K3063" s="109"/>
      <c r="L3063" s="116">
        <v>3062</v>
      </c>
      <c r="M3063" s="33">
        <f t="shared" si="487"/>
        <v>2.2432234432234432</v>
      </c>
      <c r="N3063" s="33">
        <f t="shared" si="488"/>
        <v>0.51457631257631264</v>
      </c>
      <c r="O3063" s="112">
        <f t="shared" si="490"/>
        <v>254.74074880015476</v>
      </c>
      <c r="P3063" s="33">
        <f t="shared" si="491"/>
        <v>422.26626756677723</v>
      </c>
      <c r="Q3063" s="117">
        <f>IF(INDEX($P$2:$P$4096,MATCH($B$7,$P$2:$P$4096,1)+ROWS(Q$2:$Q3063))&lt;=$B$8,INDEX($P$2:$P$4096,MATCH($B$7,$P$2:$P$4096,1)+ROWS(Q$2:$Q3063)),"")</f>
        <v>462.05041514289275</v>
      </c>
      <c r="R3063" s="118">
        <f t="shared" si="492"/>
        <v>3308</v>
      </c>
      <c r="S3063" s="51">
        <f t="shared" ca="1" si="493"/>
        <v>462.05041514289275</v>
      </c>
      <c r="T3063" s="52">
        <f t="shared" ca="1" si="494"/>
        <v>3308</v>
      </c>
      <c r="U3063" s="39" t="str">
        <f t="shared" ca="1" si="495"/>
        <v>462,</v>
      </c>
      <c r="V3063" s="39" t="str">
        <f t="shared" ca="1" si="496"/>
        <v>462.0504,</v>
      </c>
      <c r="W3063" s="53" t="str">
        <f t="shared" ca="1" si="489"/>
        <v>46205,</v>
      </c>
      <c r="X3063" s="90"/>
      <c r="Y3063" s="52"/>
      <c r="Z3063" s="52"/>
      <c r="AA3063" s="52"/>
      <c r="AB3063" s="52"/>
      <c r="AC3063" s="52"/>
      <c r="AD3063" s="52"/>
      <c r="AE3063" s="52"/>
      <c r="AF3063" s="52"/>
      <c r="AG3063" s="52"/>
      <c r="AH3063" s="52"/>
    </row>
    <row r="3064" spans="11:34" ht="15" thickBot="1" x14ac:dyDescent="0.3">
      <c r="K3064" s="109"/>
      <c r="L3064" s="116">
        <v>3063</v>
      </c>
      <c r="M3064" s="33">
        <f t="shared" si="487"/>
        <v>2.243956043956044</v>
      </c>
      <c r="N3064" s="33">
        <f t="shared" si="488"/>
        <v>0.51468731268731271</v>
      </c>
      <c r="O3064" s="112">
        <f t="shared" si="490"/>
        <v>254.79569935015479</v>
      </c>
      <c r="P3064" s="33">
        <f t="shared" si="491"/>
        <v>422.42690679892002</v>
      </c>
      <c r="Q3064" s="117">
        <f>IF(INDEX($P$2:$P$4096,MATCH($B$7,$P$2:$P$4096,1)+ROWS(Q$2:$Q3064))&lt;=$B$8,INDEX($P$2:$P$4096,MATCH($B$7,$P$2:$P$4096,1)+ROWS(Q$2:$Q3064)),"")</f>
        <v>462.21324837794833</v>
      </c>
      <c r="R3064" s="118">
        <f t="shared" si="492"/>
        <v>3309</v>
      </c>
      <c r="S3064" s="51">
        <f t="shared" ca="1" si="493"/>
        <v>462.21324837794833</v>
      </c>
      <c r="T3064" s="52">
        <f t="shared" ca="1" si="494"/>
        <v>3309</v>
      </c>
      <c r="U3064" s="39" t="str">
        <f t="shared" ca="1" si="495"/>
        <v>462,</v>
      </c>
      <c r="V3064" s="39" t="str">
        <f t="shared" ca="1" si="496"/>
        <v>462.2132,</v>
      </c>
      <c r="W3064" s="53" t="str">
        <f t="shared" ca="1" si="489"/>
        <v>46221,</v>
      </c>
      <c r="X3064" s="90"/>
      <c r="Y3064" s="52"/>
      <c r="Z3064" s="52"/>
      <c r="AA3064" s="52"/>
      <c r="AB3064" s="52"/>
      <c r="AC3064" s="52"/>
      <c r="AD3064" s="52"/>
      <c r="AE3064" s="52"/>
      <c r="AF3064" s="52"/>
      <c r="AG3064" s="52"/>
      <c r="AH3064" s="52"/>
    </row>
    <row r="3065" spans="11:34" ht="15" thickBot="1" x14ac:dyDescent="0.3">
      <c r="K3065" s="109"/>
      <c r="L3065" s="116">
        <v>3064</v>
      </c>
      <c r="M3065" s="33">
        <f t="shared" si="487"/>
        <v>2.2446886446886447</v>
      </c>
      <c r="N3065" s="33">
        <f t="shared" si="488"/>
        <v>0.51479831279831278</v>
      </c>
      <c r="O3065" s="112">
        <f t="shared" si="490"/>
        <v>254.85064990015482</v>
      </c>
      <c r="P3065" s="33">
        <f t="shared" si="491"/>
        <v>422.58755476701032</v>
      </c>
      <c r="Q3065" s="117">
        <f>IF(INDEX($P$2:$P$4096,MATCH($B$7,$P$2:$P$4096,1)+ROWS(Q$2:$Q3065))&lt;=$B$8,INDEX($P$2:$P$4096,MATCH($B$7,$P$2:$P$4096,1)+ROWS(Q$2:$Q3065)),"")</f>
        <v>462.37609071961248</v>
      </c>
      <c r="R3065" s="118">
        <f t="shared" si="492"/>
        <v>3310</v>
      </c>
      <c r="S3065" s="51">
        <f t="shared" ca="1" si="493"/>
        <v>462.37609071961248</v>
      </c>
      <c r="T3065" s="52">
        <f t="shared" ca="1" si="494"/>
        <v>3310</v>
      </c>
      <c r="U3065" s="39" t="str">
        <f t="shared" ca="1" si="495"/>
        <v>462,</v>
      </c>
      <c r="V3065" s="39" t="str">
        <f t="shared" ca="1" si="496"/>
        <v>462.3761,</v>
      </c>
      <c r="W3065" s="53" t="str">
        <f t="shared" ca="1" si="489"/>
        <v>46238,</v>
      </c>
      <c r="X3065" s="90"/>
      <c r="Y3065" s="52"/>
      <c r="Z3065" s="52"/>
      <c r="AA3065" s="52"/>
      <c r="AB3065" s="52"/>
      <c r="AC3065" s="52"/>
      <c r="AD3065" s="52"/>
      <c r="AE3065" s="52"/>
      <c r="AF3065" s="52"/>
      <c r="AG3065" s="52"/>
      <c r="AH3065" s="52"/>
    </row>
    <row r="3066" spans="11:34" ht="15" thickBot="1" x14ac:dyDescent="0.3">
      <c r="K3066" s="109"/>
      <c r="L3066" s="116">
        <v>3065</v>
      </c>
      <c r="M3066" s="33">
        <f t="shared" si="487"/>
        <v>2.2454212454212454</v>
      </c>
      <c r="N3066" s="33">
        <f t="shared" si="488"/>
        <v>0.51490931290931297</v>
      </c>
      <c r="O3066" s="112">
        <f t="shared" si="490"/>
        <v>254.90560045015494</v>
      </c>
      <c r="P3066" s="33">
        <f t="shared" si="491"/>
        <v>422.74821147251151</v>
      </c>
      <c r="Q3066" s="117">
        <f>IF(INDEX($P$2:$P$4096,MATCH($B$7,$P$2:$P$4096,1)+ROWS(Q$2:$Q3066))&lt;=$B$8,INDEX($P$2:$P$4096,MATCH($B$7,$P$2:$P$4096,1)+ROWS(Q$2:$Q3066)),"")</f>
        <v>462.53894216943746</v>
      </c>
      <c r="R3066" s="118">
        <f t="shared" si="492"/>
        <v>3311</v>
      </c>
      <c r="S3066" s="51">
        <f t="shared" ca="1" si="493"/>
        <v>462.53894216943746</v>
      </c>
      <c r="T3066" s="52">
        <f t="shared" ca="1" si="494"/>
        <v>3311</v>
      </c>
      <c r="U3066" s="39" t="str">
        <f t="shared" ca="1" si="495"/>
        <v>463,</v>
      </c>
      <c r="V3066" s="39" t="str">
        <f t="shared" ca="1" si="496"/>
        <v>462.5389,</v>
      </c>
      <c r="W3066" s="53" t="str">
        <f t="shared" ca="1" si="489"/>
        <v>46254,</v>
      </c>
      <c r="X3066" s="90"/>
      <c r="Y3066" s="52"/>
      <c r="Z3066" s="52"/>
      <c r="AA3066" s="52"/>
      <c r="AB3066" s="52"/>
      <c r="AC3066" s="52"/>
      <c r="AD3066" s="52"/>
      <c r="AE3066" s="52"/>
      <c r="AF3066" s="52"/>
      <c r="AG3066" s="52"/>
      <c r="AH3066" s="52"/>
    </row>
    <row r="3067" spans="11:34" ht="15" thickBot="1" x14ac:dyDescent="0.3">
      <c r="K3067" s="109"/>
      <c r="L3067" s="116">
        <v>3066</v>
      </c>
      <c r="M3067" s="33">
        <f t="shared" si="487"/>
        <v>2.2461538461538462</v>
      </c>
      <c r="N3067" s="33">
        <f t="shared" si="488"/>
        <v>0.51502031302031304</v>
      </c>
      <c r="O3067" s="112">
        <f t="shared" si="490"/>
        <v>254.96055100015496</v>
      </c>
      <c r="P3067" s="33">
        <f t="shared" si="491"/>
        <v>422.90887691688664</v>
      </c>
      <c r="Q3067" s="117">
        <f>IF(INDEX($P$2:$P$4096,MATCH($B$7,$P$2:$P$4096,1)+ROWS(Q$2:$Q3067))&lt;=$B$8,INDEX($P$2:$P$4096,MATCH($B$7,$P$2:$P$4096,1)+ROWS(Q$2:$Q3067)),"")</f>
        <v>462.70180272897511</v>
      </c>
      <c r="R3067" s="118">
        <f t="shared" si="492"/>
        <v>3312</v>
      </c>
      <c r="S3067" s="51">
        <f t="shared" ca="1" si="493"/>
        <v>462.70180272897511</v>
      </c>
      <c r="T3067" s="52">
        <f t="shared" ca="1" si="494"/>
        <v>3312</v>
      </c>
      <c r="U3067" s="39" t="str">
        <f t="shared" ca="1" si="495"/>
        <v>463,</v>
      </c>
      <c r="V3067" s="39" t="str">
        <f t="shared" ca="1" si="496"/>
        <v>462.7018,</v>
      </c>
      <c r="W3067" s="53" t="str">
        <f t="shared" ca="1" si="489"/>
        <v>46270,</v>
      </c>
      <c r="X3067" s="90"/>
      <c r="Y3067" s="52"/>
      <c r="Z3067" s="52"/>
      <c r="AA3067" s="52"/>
      <c r="AB3067" s="52"/>
      <c r="AC3067" s="52"/>
      <c r="AD3067" s="52"/>
      <c r="AE3067" s="52"/>
      <c r="AF3067" s="52"/>
      <c r="AG3067" s="52"/>
      <c r="AH3067" s="52"/>
    </row>
    <row r="3068" spans="11:34" ht="15" thickBot="1" x14ac:dyDescent="0.3">
      <c r="K3068" s="109"/>
      <c r="L3068" s="116">
        <v>3067</v>
      </c>
      <c r="M3068" s="33">
        <f t="shared" si="487"/>
        <v>2.2468864468864469</v>
      </c>
      <c r="N3068" s="33">
        <f t="shared" si="488"/>
        <v>0.51513131313131311</v>
      </c>
      <c r="O3068" s="112">
        <f t="shared" si="490"/>
        <v>255.01550155015499</v>
      </c>
      <c r="P3068" s="33">
        <f t="shared" si="491"/>
        <v>423.06955110159987</v>
      </c>
      <c r="Q3068" s="117">
        <f>IF(INDEX($P$2:$P$4096,MATCH($B$7,$P$2:$P$4096,1)+ROWS(Q$2:$Q3068))&lt;=$B$8,INDEX($P$2:$P$4096,MATCH($B$7,$P$2:$P$4096,1)+ROWS(Q$2:$Q3068)),"")</f>
        <v>462.86467239977748</v>
      </c>
      <c r="R3068" s="118">
        <f t="shared" si="492"/>
        <v>3313</v>
      </c>
      <c r="S3068" s="51">
        <f t="shared" ca="1" si="493"/>
        <v>462.86467239977748</v>
      </c>
      <c r="T3068" s="52">
        <f t="shared" ca="1" si="494"/>
        <v>3313</v>
      </c>
      <c r="U3068" s="39" t="str">
        <f t="shared" ca="1" si="495"/>
        <v>463,</v>
      </c>
      <c r="V3068" s="39" t="str">
        <f t="shared" ca="1" si="496"/>
        <v>462.8647,</v>
      </c>
      <c r="W3068" s="53" t="str">
        <f t="shared" ca="1" si="489"/>
        <v>46286,</v>
      </c>
      <c r="X3068" s="90"/>
      <c r="Y3068" s="52"/>
      <c r="Z3068" s="52"/>
      <c r="AA3068" s="52"/>
      <c r="AB3068" s="52"/>
      <c r="AC3068" s="52"/>
      <c r="AD3068" s="52"/>
      <c r="AE3068" s="52"/>
      <c r="AF3068" s="52"/>
      <c r="AG3068" s="52"/>
      <c r="AH3068" s="52"/>
    </row>
    <row r="3069" spans="11:34" ht="15" thickBot="1" x14ac:dyDescent="0.3">
      <c r="K3069" s="109"/>
      <c r="L3069" s="116">
        <v>3068</v>
      </c>
      <c r="M3069" s="33">
        <f t="shared" si="487"/>
        <v>2.2476190476190476</v>
      </c>
      <c r="N3069" s="33">
        <f t="shared" si="488"/>
        <v>0.51524231324231329</v>
      </c>
      <c r="O3069" s="112">
        <f t="shared" si="490"/>
        <v>255.07045210015508</v>
      </c>
      <c r="P3069" s="33">
        <f t="shared" si="491"/>
        <v>423.23023402811515</v>
      </c>
      <c r="Q3069" s="117">
        <f>IF(INDEX($P$2:$P$4096,MATCH($B$7,$P$2:$P$4096,1)+ROWS(Q$2:$Q3069))&lt;=$B$8,INDEX($P$2:$P$4096,MATCH($B$7,$P$2:$P$4096,1)+ROWS(Q$2:$Q3069)),"")</f>
        <v>463.02755118339752</v>
      </c>
      <c r="R3069" s="118">
        <f t="shared" si="492"/>
        <v>3314</v>
      </c>
      <c r="S3069" s="51">
        <f t="shared" ca="1" si="493"/>
        <v>463.02755118339752</v>
      </c>
      <c r="T3069" s="52">
        <f t="shared" ca="1" si="494"/>
        <v>3314</v>
      </c>
      <c r="U3069" s="39" t="str">
        <f t="shared" ca="1" si="495"/>
        <v>463,</v>
      </c>
      <c r="V3069" s="39" t="str">
        <f t="shared" ca="1" si="496"/>
        <v>463.0276,</v>
      </c>
      <c r="W3069" s="53" t="str">
        <f t="shared" ca="1" si="489"/>
        <v>46303,</v>
      </c>
      <c r="X3069" s="90"/>
      <c r="Y3069" s="52"/>
      <c r="Z3069" s="52"/>
      <c r="AA3069" s="52"/>
      <c r="AB3069" s="52"/>
      <c r="AC3069" s="52"/>
      <c r="AD3069" s="52"/>
      <c r="AE3069" s="52"/>
      <c r="AF3069" s="52"/>
      <c r="AG3069" s="52"/>
      <c r="AH3069" s="52"/>
    </row>
    <row r="3070" spans="11:34" ht="15" thickBot="1" x14ac:dyDescent="0.3">
      <c r="K3070" s="109"/>
      <c r="L3070" s="116">
        <v>3069</v>
      </c>
      <c r="M3070" s="33">
        <f t="shared" si="487"/>
        <v>2.2483516483516484</v>
      </c>
      <c r="N3070" s="33">
        <f t="shared" si="488"/>
        <v>0.51535331335331336</v>
      </c>
      <c r="O3070" s="112">
        <f t="shared" si="490"/>
        <v>255.12540265015511</v>
      </c>
      <c r="P3070" s="33">
        <f t="shared" si="491"/>
        <v>423.39092569789699</v>
      </c>
      <c r="Q3070" s="117">
        <f>IF(INDEX($P$2:$P$4096,MATCH($B$7,$P$2:$P$4096,1)+ROWS(Q$2:$Q3070))&lt;=$B$8,INDEX($P$2:$P$4096,MATCH($B$7,$P$2:$P$4096,1)+ROWS(Q$2:$Q3070)),"")</f>
        <v>463.19043908138843</v>
      </c>
      <c r="R3070" s="118">
        <f t="shared" si="492"/>
        <v>3315</v>
      </c>
      <c r="S3070" s="51">
        <f t="shared" ca="1" si="493"/>
        <v>463.19043908138843</v>
      </c>
      <c r="T3070" s="52">
        <f t="shared" ca="1" si="494"/>
        <v>3315</v>
      </c>
      <c r="U3070" s="39" t="str">
        <f t="shared" ca="1" si="495"/>
        <v>463,</v>
      </c>
      <c r="V3070" s="39" t="str">
        <f t="shared" ca="1" si="496"/>
        <v>463.1904,</v>
      </c>
      <c r="W3070" s="53" t="str">
        <f t="shared" ca="1" si="489"/>
        <v>46319,</v>
      </c>
      <c r="X3070" s="90"/>
      <c r="Y3070" s="52"/>
      <c r="Z3070" s="52"/>
      <c r="AA3070" s="52"/>
      <c r="AB3070" s="52"/>
      <c r="AC3070" s="52"/>
      <c r="AD3070" s="52"/>
      <c r="AE3070" s="52"/>
      <c r="AF3070" s="52"/>
      <c r="AG3070" s="52"/>
      <c r="AH3070" s="52"/>
    </row>
    <row r="3071" spans="11:34" ht="15" thickBot="1" x14ac:dyDescent="0.3">
      <c r="K3071" s="109"/>
      <c r="L3071" s="116">
        <v>3070</v>
      </c>
      <c r="M3071" s="33">
        <f t="shared" si="487"/>
        <v>2.2490842490842491</v>
      </c>
      <c r="N3071" s="33">
        <f t="shared" si="488"/>
        <v>0.51546431346431343</v>
      </c>
      <c r="O3071" s="112">
        <f t="shared" si="490"/>
        <v>255.18035320015514</v>
      </c>
      <c r="P3071" s="33">
        <f t="shared" si="491"/>
        <v>423.55162611241002</v>
      </c>
      <c r="Q3071" s="117">
        <f>IF(INDEX($P$2:$P$4096,MATCH($B$7,$P$2:$P$4096,1)+ROWS(Q$2:$Q3071))&lt;=$B$8,INDEX($P$2:$P$4096,MATCH($B$7,$P$2:$P$4096,1)+ROWS(Q$2:$Q3071)),"")</f>
        <v>463.35333609530363</v>
      </c>
      <c r="R3071" s="118">
        <f t="shared" si="492"/>
        <v>3316</v>
      </c>
      <c r="S3071" s="51">
        <f t="shared" ca="1" si="493"/>
        <v>463.35333609530363</v>
      </c>
      <c r="T3071" s="52">
        <f t="shared" ca="1" si="494"/>
        <v>3316</v>
      </c>
      <c r="U3071" s="39" t="str">
        <f t="shared" ca="1" si="495"/>
        <v>463,</v>
      </c>
      <c r="V3071" s="39" t="str">
        <f t="shared" ca="1" si="496"/>
        <v>463.3533,</v>
      </c>
      <c r="W3071" s="53" t="str">
        <f t="shared" ca="1" si="489"/>
        <v>46335,</v>
      </c>
      <c r="X3071" s="90"/>
      <c r="Y3071" s="52"/>
      <c r="Z3071" s="52"/>
      <c r="AA3071" s="52"/>
      <c r="AB3071" s="52"/>
      <c r="AC3071" s="52"/>
      <c r="AD3071" s="52"/>
      <c r="AE3071" s="52"/>
      <c r="AF3071" s="52"/>
      <c r="AG3071" s="52"/>
      <c r="AH3071" s="52"/>
    </row>
    <row r="3072" spans="11:34" ht="15" thickBot="1" x14ac:dyDescent="0.3">
      <c r="K3072" s="109"/>
      <c r="L3072" s="116">
        <v>3071</v>
      </c>
      <c r="M3072" s="33">
        <f t="shared" si="487"/>
        <v>2.2498168498168498</v>
      </c>
      <c r="N3072" s="33">
        <f t="shared" si="488"/>
        <v>0.51557531357531361</v>
      </c>
      <c r="O3072" s="112">
        <f t="shared" si="490"/>
        <v>255.23530375015525</v>
      </c>
      <c r="P3072" s="33">
        <f t="shared" si="491"/>
        <v>423.71233527312023</v>
      </c>
      <c r="Q3072" s="117">
        <f>IF(INDEX($P$2:$P$4096,MATCH($B$7,$P$2:$P$4096,1)+ROWS(Q$2:$Q3072))&lt;=$B$8,INDEX($P$2:$P$4096,MATCH($B$7,$P$2:$P$4096,1)+ROWS(Q$2:$Q3072)),"")</f>
        <v>463.51624222669653</v>
      </c>
      <c r="R3072" s="118">
        <f t="shared" si="492"/>
        <v>3317</v>
      </c>
      <c r="S3072" s="51">
        <f t="shared" ca="1" si="493"/>
        <v>463.51624222669653</v>
      </c>
      <c r="T3072" s="52">
        <f t="shared" ca="1" si="494"/>
        <v>3317</v>
      </c>
      <c r="U3072" s="39" t="str">
        <f t="shared" ca="1" si="495"/>
        <v>464,</v>
      </c>
      <c r="V3072" s="39" t="str">
        <f t="shared" ca="1" si="496"/>
        <v>463.5162,</v>
      </c>
      <c r="W3072" s="53" t="str">
        <f t="shared" ca="1" si="489"/>
        <v>46352,</v>
      </c>
      <c r="X3072" s="90"/>
      <c r="Y3072" s="52"/>
      <c r="Z3072" s="52"/>
      <c r="AA3072" s="52"/>
      <c r="AB3072" s="52"/>
      <c r="AC3072" s="52"/>
      <c r="AD3072" s="52"/>
      <c r="AE3072" s="52"/>
      <c r="AF3072" s="52"/>
      <c r="AG3072" s="52"/>
      <c r="AH3072" s="52"/>
    </row>
    <row r="3073" spans="11:34" ht="15" thickBot="1" x14ac:dyDescent="0.3">
      <c r="K3073" s="109"/>
      <c r="L3073" s="116">
        <v>3072</v>
      </c>
      <c r="M3073" s="33">
        <f t="shared" si="487"/>
        <v>2.2505494505494505</v>
      </c>
      <c r="N3073" s="33">
        <f t="shared" si="488"/>
        <v>0.51568631368631368</v>
      </c>
      <c r="O3073" s="112">
        <f t="shared" si="490"/>
        <v>255.29025430015528</v>
      </c>
      <c r="P3073" s="33">
        <f t="shared" si="491"/>
        <v>423.87305318149214</v>
      </c>
      <c r="Q3073" s="117">
        <f>IF(INDEX($P$2:$P$4096,MATCH($B$7,$P$2:$P$4096,1)+ROWS(Q$2:$Q3073))&lt;=$B$8,INDEX($P$2:$P$4096,MATCH($B$7,$P$2:$P$4096,1)+ROWS(Q$2:$Q3073)),"")</f>
        <v>463.67915747712181</v>
      </c>
      <c r="R3073" s="118">
        <f t="shared" si="492"/>
        <v>3318</v>
      </c>
      <c r="S3073" s="51">
        <f t="shared" ca="1" si="493"/>
        <v>463.67915747712181</v>
      </c>
      <c r="T3073" s="52">
        <f t="shared" ca="1" si="494"/>
        <v>3318</v>
      </c>
      <c r="U3073" s="39" t="str">
        <f t="shared" ca="1" si="495"/>
        <v>464,</v>
      </c>
      <c r="V3073" s="39" t="str">
        <f t="shared" ca="1" si="496"/>
        <v>463.6792,</v>
      </c>
      <c r="W3073" s="53" t="str">
        <f t="shared" ca="1" si="489"/>
        <v>46368,</v>
      </c>
      <c r="X3073" s="90"/>
      <c r="Y3073" s="52"/>
      <c r="Z3073" s="52"/>
      <c r="AA3073" s="52"/>
      <c r="AB3073" s="52"/>
      <c r="AC3073" s="52"/>
      <c r="AD3073" s="52"/>
      <c r="AE3073" s="52"/>
      <c r="AF3073" s="52"/>
      <c r="AG3073" s="52"/>
      <c r="AH3073" s="52"/>
    </row>
    <row r="3074" spans="11:34" ht="15" thickBot="1" x14ac:dyDescent="0.3">
      <c r="K3074" s="109"/>
      <c r="L3074" s="116">
        <v>3073</v>
      </c>
      <c r="M3074" s="33">
        <f t="shared" ref="M3074:M3137" si="497">(L3074*$B$2)/($B$3-1)</f>
        <v>2.2512820512820513</v>
      </c>
      <c r="N3074" s="33">
        <f t="shared" ref="N3074:N3137" si="498">($M3074+$D$10)/$B$5</f>
        <v>0.51579731379731386</v>
      </c>
      <c r="O3074" s="112">
        <f t="shared" si="490"/>
        <v>255.34520485015537</v>
      </c>
      <c r="P3074" s="33">
        <f t="shared" si="491"/>
        <v>424.03377983899253</v>
      </c>
      <c r="Q3074" s="117">
        <f>IF(INDEX($P$2:$P$4096,MATCH($B$7,$P$2:$P$4096,1)+ROWS(Q$2:$Q3074))&lt;=$B$8,INDEX($P$2:$P$4096,MATCH($B$7,$P$2:$P$4096,1)+ROWS(Q$2:$Q3074)),"")</f>
        <v>463.84208184813389</v>
      </c>
      <c r="R3074" s="118">
        <f t="shared" si="492"/>
        <v>3319</v>
      </c>
      <c r="S3074" s="51">
        <f t="shared" ca="1" si="493"/>
        <v>463.84208184813389</v>
      </c>
      <c r="T3074" s="52">
        <f t="shared" ca="1" si="494"/>
        <v>3319</v>
      </c>
      <c r="U3074" s="39" t="str">
        <f t="shared" ca="1" si="495"/>
        <v>464,</v>
      </c>
      <c r="V3074" s="39" t="str">
        <f t="shared" ca="1" si="496"/>
        <v>463.8421,</v>
      </c>
      <c r="W3074" s="53" t="str">
        <f t="shared" ref="W3074:W3137" ca="1" si="499">ROUND(S3074*$B$10,0)&amp;","</f>
        <v>46384,</v>
      </c>
      <c r="X3074" s="90"/>
      <c r="Y3074" s="52"/>
      <c r="Z3074" s="52"/>
      <c r="AA3074" s="52"/>
      <c r="AB3074" s="52"/>
      <c r="AC3074" s="52"/>
      <c r="AD3074" s="52"/>
      <c r="AE3074" s="52"/>
      <c r="AF3074" s="52"/>
      <c r="AG3074" s="52"/>
      <c r="AH3074" s="52"/>
    </row>
    <row r="3075" spans="11:34" ht="15" thickBot="1" x14ac:dyDescent="0.3">
      <c r="K3075" s="109"/>
      <c r="L3075" s="116">
        <v>3074</v>
      </c>
      <c r="M3075" s="33">
        <f t="shared" si="497"/>
        <v>2.252014652014652</v>
      </c>
      <c r="N3075" s="33">
        <f t="shared" si="498"/>
        <v>0.51590831390831393</v>
      </c>
      <c r="O3075" s="112">
        <f t="shared" ref="O3075:O3138" si="500">$N3075/$B$4</f>
        <v>255.4001554001554</v>
      </c>
      <c r="P3075" s="33">
        <f t="shared" ref="P3075:P3138" si="501">-245.19+O3075*(2.5293+O3075*(-0.066046+O3075*(0.0040422+O3075*(-0.0000020697))))/(1+O3075*(-0.025422+O3075*(0.0016883+O3075*(-0.0000013601))))</f>
        <v>424.19451524708683</v>
      </c>
      <c r="Q3075" s="117">
        <f>IF(INDEX($P$2:$P$4096,MATCH($B$7,$P$2:$P$4096,1)+ROWS(Q$2:$Q3075))&lt;=$B$8,INDEX($P$2:$P$4096,MATCH($B$7,$P$2:$P$4096,1)+ROWS(Q$2:$Q3075)),"")</f>
        <v>464.00501534128779</v>
      </c>
      <c r="R3075" s="118">
        <f t="shared" ref="R3075:R3138" si="502">INDEX($L$2:$L$4096,MATCH($Q3075,$P$2:$P$4096,0))</f>
        <v>3320</v>
      </c>
      <c r="S3075" s="51">
        <f t="shared" ref="S3075:S3138" ca="1" si="503">INDIRECT("Q"&amp;((ROW($Q3075)-2)*$B$9)+2,TRUE)</f>
        <v>464.00501534128779</v>
      </c>
      <c r="T3075" s="52">
        <f t="shared" ref="T3075:T3138" ca="1" si="504">INDEX($L$2:$L$4096,MATCH($S3075,$P$2:$P$4096,0))</f>
        <v>3320</v>
      </c>
      <c r="U3075" s="39" t="str">
        <f t="shared" ref="U3075:U3138" ca="1" si="505">ROUND(S3075,0)&amp;","</f>
        <v>464,</v>
      </c>
      <c r="V3075" s="39" t="str">
        <f t="shared" ref="V3075:V3138" ca="1" si="506">ROUND(S3075,4)&amp;","</f>
        <v>464.005,</v>
      </c>
      <c r="W3075" s="53" t="str">
        <f t="shared" ca="1" si="499"/>
        <v>46401,</v>
      </c>
      <c r="X3075" s="90"/>
      <c r="Y3075" s="52"/>
      <c r="Z3075" s="52"/>
      <c r="AA3075" s="52"/>
      <c r="AB3075" s="52"/>
      <c r="AC3075" s="52"/>
      <c r="AD3075" s="52"/>
      <c r="AE3075" s="52"/>
      <c r="AF3075" s="52"/>
      <c r="AG3075" s="52"/>
      <c r="AH3075" s="52"/>
    </row>
    <row r="3076" spans="11:34" ht="15" thickBot="1" x14ac:dyDescent="0.3">
      <c r="K3076" s="109"/>
      <c r="L3076" s="116">
        <v>3075</v>
      </c>
      <c r="M3076" s="33">
        <f t="shared" si="497"/>
        <v>2.2527472527472527</v>
      </c>
      <c r="N3076" s="33">
        <f t="shared" si="498"/>
        <v>0.516019314019314</v>
      </c>
      <c r="O3076" s="112">
        <f t="shared" si="500"/>
        <v>255.45510595015543</v>
      </c>
      <c r="P3076" s="33">
        <f t="shared" si="501"/>
        <v>424.35525940724193</v>
      </c>
      <c r="Q3076" s="117">
        <f>IF(INDEX($P$2:$P$4096,MATCH($B$7,$P$2:$P$4096,1)+ROWS(Q$2:$Q3076))&lt;=$B$8,INDEX($P$2:$P$4096,MATCH($B$7,$P$2:$P$4096,1)+ROWS(Q$2:$Q3076)),"")</f>
        <v>464.1679579581384</v>
      </c>
      <c r="R3076" s="118">
        <f t="shared" si="502"/>
        <v>3321</v>
      </c>
      <c r="S3076" s="51">
        <f t="shared" ca="1" si="503"/>
        <v>464.1679579581384</v>
      </c>
      <c r="T3076" s="52">
        <f t="shared" ca="1" si="504"/>
        <v>3321</v>
      </c>
      <c r="U3076" s="39" t="str">
        <f t="shared" ca="1" si="505"/>
        <v>464,</v>
      </c>
      <c r="V3076" s="39" t="str">
        <f t="shared" ca="1" si="506"/>
        <v>464.168,</v>
      </c>
      <c r="W3076" s="53" t="str">
        <f t="shared" ca="1" si="499"/>
        <v>46417,</v>
      </c>
      <c r="X3076" s="90"/>
      <c r="Y3076" s="52"/>
      <c r="Z3076" s="52"/>
      <c r="AA3076" s="52"/>
      <c r="AB3076" s="52"/>
      <c r="AC3076" s="52"/>
      <c r="AD3076" s="52"/>
      <c r="AE3076" s="52"/>
      <c r="AF3076" s="52"/>
      <c r="AG3076" s="52"/>
      <c r="AH3076" s="52"/>
    </row>
    <row r="3077" spans="11:34" ht="15" thickBot="1" x14ac:dyDescent="0.3">
      <c r="K3077" s="109"/>
      <c r="L3077" s="116">
        <v>3076</v>
      </c>
      <c r="M3077" s="33">
        <f t="shared" si="497"/>
        <v>2.2534798534798535</v>
      </c>
      <c r="N3077" s="33">
        <f t="shared" si="498"/>
        <v>0.51613031413031418</v>
      </c>
      <c r="O3077" s="112">
        <f t="shared" si="500"/>
        <v>255.51005650015551</v>
      </c>
      <c r="P3077" s="33">
        <f t="shared" si="501"/>
        <v>424.51601232092543</v>
      </c>
      <c r="Q3077" s="117">
        <f>IF(INDEX($P$2:$P$4096,MATCH($B$7,$P$2:$P$4096,1)+ROWS(Q$2:$Q3077))&lt;=$B$8,INDEX($P$2:$P$4096,MATCH($B$7,$P$2:$P$4096,1)+ROWS(Q$2:$Q3077)),"")</f>
        <v>464.33090970024233</v>
      </c>
      <c r="R3077" s="118">
        <f t="shared" si="502"/>
        <v>3322</v>
      </c>
      <c r="S3077" s="51">
        <f t="shared" ca="1" si="503"/>
        <v>464.33090970024233</v>
      </c>
      <c r="T3077" s="52">
        <f t="shared" ca="1" si="504"/>
        <v>3322</v>
      </c>
      <c r="U3077" s="39" t="str">
        <f t="shared" ca="1" si="505"/>
        <v>464,</v>
      </c>
      <c r="V3077" s="39" t="str">
        <f t="shared" ca="1" si="506"/>
        <v>464.3309,</v>
      </c>
      <c r="W3077" s="53" t="str">
        <f t="shared" ca="1" si="499"/>
        <v>46433,</v>
      </c>
      <c r="X3077" s="90"/>
      <c r="Y3077" s="52"/>
      <c r="Z3077" s="52"/>
      <c r="AA3077" s="52"/>
      <c r="AB3077" s="52"/>
      <c r="AC3077" s="52"/>
      <c r="AD3077" s="52"/>
      <c r="AE3077" s="52"/>
      <c r="AF3077" s="52"/>
      <c r="AG3077" s="52"/>
      <c r="AH3077" s="52"/>
    </row>
    <row r="3078" spans="11:34" ht="15" thickBot="1" x14ac:dyDescent="0.3">
      <c r="K3078" s="109"/>
      <c r="L3078" s="116">
        <v>3077</v>
      </c>
      <c r="M3078" s="33">
        <f t="shared" si="497"/>
        <v>2.2542124542124542</v>
      </c>
      <c r="N3078" s="33">
        <f t="shared" si="498"/>
        <v>0.51624131424131425</v>
      </c>
      <c r="O3078" s="112">
        <f t="shared" si="500"/>
        <v>255.56500705015557</v>
      </c>
      <c r="P3078" s="33">
        <f t="shared" si="501"/>
        <v>424.67677398960399</v>
      </c>
      <c r="Q3078" s="117">
        <f>IF(INDEX($P$2:$P$4096,MATCH($B$7,$P$2:$P$4096,1)+ROWS(Q$2:$Q3078))&lt;=$B$8,INDEX($P$2:$P$4096,MATCH($B$7,$P$2:$P$4096,1)+ROWS(Q$2:$Q3078)),"")</f>
        <v>464.49387056915447</v>
      </c>
      <c r="R3078" s="118">
        <f t="shared" si="502"/>
        <v>3323</v>
      </c>
      <c r="S3078" s="51">
        <f t="shared" ca="1" si="503"/>
        <v>464.49387056915447</v>
      </c>
      <c r="T3078" s="52">
        <f t="shared" ca="1" si="504"/>
        <v>3323</v>
      </c>
      <c r="U3078" s="39" t="str">
        <f t="shared" ca="1" si="505"/>
        <v>464,</v>
      </c>
      <c r="V3078" s="39" t="str">
        <f t="shared" ca="1" si="506"/>
        <v>464.4939,</v>
      </c>
      <c r="W3078" s="53" t="str">
        <f t="shared" ca="1" si="499"/>
        <v>46449,</v>
      </c>
      <c r="X3078" s="90"/>
      <c r="Y3078" s="52"/>
      <c r="Z3078" s="52"/>
      <c r="AA3078" s="52"/>
      <c r="AB3078" s="52"/>
      <c r="AC3078" s="52"/>
      <c r="AD3078" s="52"/>
      <c r="AE3078" s="52"/>
      <c r="AF3078" s="52"/>
      <c r="AG3078" s="52"/>
      <c r="AH3078" s="52"/>
    </row>
    <row r="3079" spans="11:34" ht="15" thickBot="1" x14ac:dyDescent="0.3">
      <c r="K3079" s="109"/>
      <c r="L3079" s="116">
        <v>3078</v>
      </c>
      <c r="M3079" s="33">
        <f t="shared" si="497"/>
        <v>2.2549450549450549</v>
      </c>
      <c r="N3079" s="33">
        <f t="shared" si="498"/>
        <v>0.51635231435231432</v>
      </c>
      <c r="O3079" s="112">
        <f t="shared" si="500"/>
        <v>255.6199576001556</v>
      </c>
      <c r="P3079" s="33">
        <f t="shared" si="501"/>
        <v>424.83754441474542</v>
      </c>
      <c r="Q3079" s="117">
        <f>IF(INDEX($P$2:$P$4096,MATCH($B$7,$P$2:$P$4096,1)+ROWS(Q$2:$Q3079))&lt;=$B$8,INDEX($P$2:$P$4096,MATCH($B$7,$P$2:$P$4096,1)+ROWS(Q$2:$Q3079)),"")</f>
        <v>464.65684056643209</v>
      </c>
      <c r="R3079" s="118">
        <f t="shared" si="502"/>
        <v>3324</v>
      </c>
      <c r="S3079" s="51">
        <f t="shared" ca="1" si="503"/>
        <v>464.65684056643209</v>
      </c>
      <c r="T3079" s="52">
        <f t="shared" ca="1" si="504"/>
        <v>3324</v>
      </c>
      <c r="U3079" s="39" t="str">
        <f t="shared" ca="1" si="505"/>
        <v>465,</v>
      </c>
      <c r="V3079" s="39" t="str">
        <f t="shared" ca="1" si="506"/>
        <v>464.6568,</v>
      </c>
      <c r="W3079" s="53" t="str">
        <f t="shared" ca="1" si="499"/>
        <v>46466,</v>
      </c>
      <c r="X3079" s="90"/>
      <c r="Y3079" s="52"/>
      <c r="Z3079" s="52"/>
      <c r="AA3079" s="52"/>
      <c r="AB3079" s="52"/>
      <c r="AC3079" s="52"/>
      <c r="AD3079" s="52"/>
      <c r="AE3079" s="52"/>
      <c r="AF3079" s="52"/>
      <c r="AG3079" s="52"/>
      <c r="AH3079" s="52"/>
    </row>
    <row r="3080" spans="11:34" ht="15" thickBot="1" x14ac:dyDescent="0.3">
      <c r="K3080" s="109"/>
      <c r="L3080" s="116">
        <v>3079</v>
      </c>
      <c r="M3080" s="33">
        <f t="shared" si="497"/>
        <v>2.2556776556776557</v>
      </c>
      <c r="N3080" s="33">
        <f t="shared" si="498"/>
        <v>0.5164633144633145</v>
      </c>
      <c r="O3080" s="112">
        <f t="shared" si="500"/>
        <v>255.67490815015569</v>
      </c>
      <c r="P3080" s="33">
        <f t="shared" si="501"/>
        <v>424.99832359781743</v>
      </c>
      <c r="Q3080" s="117">
        <f>IF(INDEX($P$2:$P$4096,MATCH($B$7,$P$2:$P$4096,1)+ROWS(Q$2:$Q3080))&lt;=$B$8,INDEX($P$2:$P$4096,MATCH($B$7,$P$2:$P$4096,1)+ROWS(Q$2:$Q3080)),"")</f>
        <v>464.8198196936317</v>
      </c>
      <c r="R3080" s="118">
        <f t="shared" si="502"/>
        <v>3325</v>
      </c>
      <c r="S3080" s="51">
        <f t="shared" ca="1" si="503"/>
        <v>464.8198196936317</v>
      </c>
      <c r="T3080" s="52">
        <f t="shared" ca="1" si="504"/>
        <v>3325</v>
      </c>
      <c r="U3080" s="39" t="str">
        <f t="shared" ca="1" si="505"/>
        <v>465,</v>
      </c>
      <c r="V3080" s="39" t="str">
        <f t="shared" ca="1" si="506"/>
        <v>464.8198,</v>
      </c>
      <c r="W3080" s="53" t="str">
        <f t="shared" ca="1" si="499"/>
        <v>46482,</v>
      </c>
      <c r="X3080" s="90"/>
      <c r="Y3080" s="52"/>
      <c r="Z3080" s="52"/>
      <c r="AA3080" s="52"/>
      <c r="AB3080" s="52"/>
      <c r="AC3080" s="52"/>
      <c r="AD3080" s="52"/>
      <c r="AE3080" s="52"/>
      <c r="AF3080" s="52"/>
      <c r="AG3080" s="52"/>
      <c r="AH3080" s="52"/>
    </row>
    <row r="3081" spans="11:34" ht="15" thickBot="1" x14ac:dyDescent="0.3">
      <c r="K3081" s="109"/>
      <c r="L3081" s="116">
        <v>3080</v>
      </c>
      <c r="M3081" s="33">
        <f t="shared" si="497"/>
        <v>2.2564102564102564</v>
      </c>
      <c r="N3081" s="33">
        <f t="shared" si="498"/>
        <v>0.51657431457431457</v>
      </c>
      <c r="O3081" s="112">
        <f t="shared" si="500"/>
        <v>255.72985870015572</v>
      </c>
      <c r="P3081" s="33">
        <f t="shared" si="501"/>
        <v>425.15911154028862</v>
      </c>
      <c r="Q3081" s="117">
        <f>IF(INDEX($P$2:$P$4096,MATCH($B$7,$P$2:$P$4096,1)+ROWS(Q$2:$Q3081))&lt;=$B$8,INDEX($P$2:$P$4096,MATCH($B$7,$P$2:$P$4096,1)+ROWS(Q$2:$Q3081)),"")</f>
        <v>464.98280795231045</v>
      </c>
      <c r="R3081" s="118">
        <f t="shared" si="502"/>
        <v>3326</v>
      </c>
      <c r="S3081" s="51">
        <f t="shared" ca="1" si="503"/>
        <v>464.98280795231045</v>
      </c>
      <c r="T3081" s="52">
        <f t="shared" ca="1" si="504"/>
        <v>3326</v>
      </c>
      <c r="U3081" s="39" t="str">
        <f t="shared" ca="1" si="505"/>
        <v>465,</v>
      </c>
      <c r="V3081" s="39" t="str">
        <f t="shared" ca="1" si="506"/>
        <v>464.9828,</v>
      </c>
      <c r="W3081" s="53" t="str">
        <f t="shared" ca="1" si="499"/>
        <v>46498,</v>
      </c>
      <c r="X3081" s="90"/>
      <c r="Y3081" s="52"/>
      <c r="Z3081" s="52"/>
      <c r="AA3081" s="52"/>
      <c r="AB3081" s="52"/>
      <c r="AC3081" s="52"/>
      <c r="AD3081" s="52"/>
      <c r="AE3081" s="52"/>
      <c r="AF3081" s="52"/>
      <c r="AG3081" s="52"/>
      <c r="AH3081" s="52"/>
    </row>
    <row r="3082" spans="11:34" ht="15" thickBot="1" x14ac:dyDescent="0.3">
      <c r="K3082" s="109"/>
      <c r="L3082" s="116">
        <v>3081</v>
      </c>
      <c r="M3082" s="33">
        <f t="shared" si="497"/>
        <v>2.2571428571428571</v>
      </c>
      <c r="N3082" s="33">
        <f t="shared" si="498"/>
        <v>0.51668531468531465</v>
      </c>
      <c r="O3082" s="112">
        <f t="shared" si="500"/>
        <v>255.78480925015575</v>
      </c>
      <c r="P3082" s="33">
        <f t="shared" si="501"/>
        <v>425.31990824362782</v>
      </c>
      <c r="Q3082" s="117">
        <f>IF(INDEX($P$2:$P$4096,MATCH($B$7,$P$2:$P$4096,1)+ROWS(Q$2:$Q3082))&lt;=$B$8,INDEX($P$2:$P$4096,MATCH($B$7,$P$2:$P$4096,1)+ROWS(Q$2:$Q3082)),"")</f>
        <v>465.14580534402609</v>
      </c>
      <c r="R3082" s="118">
        <f t="shared" si="502"/>
        <v>3327</v>
      </c>
      <c r="S3082" s="51">
        <f t="shared" ca="1" si="503"/>
        <v>465.14580534402609</v>
      </c>
      <c r="T3082" s="52">
        <f t="shared" ca="1" si="504"/>
        <v>3327</v>
      </c>
      <c r="U3082" s="39" t="str">
        <f t="shared" ca="1" si="505"/>
        <v>465,</v>
      </c>
      <c r="V3082" s="39" t="str">
        <f t="shared" ca="1" si="506"/>
        <v>465.1458,</v>
      </c>
      <c r="W3082" s="53" t="str">
        <f t="shared" ca="1" si="499"/>
        <v>46515,</v>
      </c>
      <c r="X3082" s="90"/>
      <c r="Y3082" s="52"/>
      <c r="Z3082" s="52"/>
      <c r="AA3082" s="52"/>
      <c r="AB3082" s="52"/>
      <c r="AC3082" s="52"/>
      <c r="AD3082" s="52"/>
      <c r="AE3082" s="52"/>
      <c r="AF3082" s="52"/>
      <c r="AG3082" s="52"/>
      <c r="AH3082" s="52"/>
    </row>
    <row r="3083" spans="11:34" ht="15" thickBot="1" x14ac:dyDescent="0.3">
      <c r="K3083" s="109"/>
      <c r="L3083" s="116">
        <v>3082</v>
      </c>
      <c r="M3083" s="33">
        <f t="shared" si="497"/>
        <v>2.2578754578754578</v>
      </c>
      <c r="N3083" s="33">
        <f t="shared" si="498"/>
        <v>0.51679631479631483</v>
      </c>
      <c r="O3083" s="112">
        <f t="shared" si="500"/>
        <v>255.83975980015583</v>
      </c>
      <c r="P3083" s="33">
        <f t="shared" si="501"/>
        <v>425.48071370930433</v>
      </c>
      <c r="Q3083" s="117">
        <f>IF(INDEX($P$2:$P$4096,MATCH($B$7,$P$2:$P$4096,1)+ROWS(Q$2:$Q3083))&lt;=$B$8,INDEX($P$2:$P$4096,MATCH($B$7,$P$2:$P$4096,1)+ROWS(Q$2:$Q3083)),"")</f>
        <v>465.30881187033634</v>
      </c>
      <c r="R3083" s="118">
        <f t="shared" si="502"/>
        <v>3328</v>
      </c>
      <c r="S3083" s="51">
        <f t="shared" ca="1" si="503"/>
        <v>465.30881187033634</v>
      </c>
      <c r="T3083" s="52">
        <f t="shared" ca="1" si="504"/>
        <v>3328</v>
      </c>
      <c r="U3083" s="39" t="str">
        <f t="shared" ca="1" si="505"/>
        <v>465,</v>
      </c>
      <c r="V3083" s="39" t="str">
        <f t="shared" ca="1" si="506"/>
        <v>465.3088,</v>
      </c>
      <c r="W3083" s="53" t="str">
        <f t="shared" ca="1" si="499"/>
        <v>46531,</v>
      </c>
      <c r="X3083" s="90"/>
      <c r="Y3083" s="52"/>
      <c r="Z3083" s="52"/>
      <c r="AA3083" s="52"/>
      <c r="AB3083" s="52"/>
      <c r="AC3083" s="52"/>
      <c r="AD3083" s="52"/>
      <c r="AE3083" s="52"/>
      <c r="AF3083" s="52"/>
      <c r="AG3083" s="52"/>
      <c r="AH3083" s="52"/>
    </row>
    <row r="3084" spans="11:34" ht="15" thickBot="1" x14ac:dyDescent="0.3">
      <c r="K3084" s="109"/>
      <c r="L3084" s="116">
        <v>3083</v>
      </c>
      <c r="M3084" s="33">
        <f t="shared" si="497"/>
        <v>2.2586080586080586</v>
      </c>
      <c r="N3084" s="33">
        <f t="shared" si="498"/>
        <v>0.5169073149073149</v>
      </c>
      <c r="O3084" s="112">
        <f t="shared" si="500"/>
        <v>255.89471035015589</v>
      </c>
      <c r="P3084" s="33">
        <f t="shared" si="501"/>
        <v>425.64152793878674</v>
      </c>
      <c r="Q3084" s="117">
        <f>IF(INDEX($P$2:$P$4096,MATCH($B$7,$P$2:$P$4096,1)+ROWS(Q$2:$Q3084))&lt;=$B$8,INDEX($P$2:$P$4096,MATCH($B$7,$P$2:$P$4096,1)+ROWS(Q$2:$Q3084)),"")</f>
        <v>465.47182753279907</v>
      </c>
      <c r="R3084" s="118">
        <f t="shared" si="502"/>
        <v>3329</v>
      </c>
      <c r="S3084" s="51">
        <f t="shared" ca="1" si="503"/>
        <v>465.47182753279907</v>
      </c>
      <c r="T3084" s="52">
        <f t="shared" ca="1" si="504"/>
        <v>3329</v>
      </c>
      <c r="U3084" s="39" t="str">
        <f t="shared" ca="1" si="505"/>
        <v>465,</v>
      </c>
      <c r="V3084" s="39" t="str">
        <f t="shared" ca="1" si="506"/>
        <v>465.4718,</v>
      </c>
      <c r="W3084" s="53" t="str">
        <f t="shared" ca="1" si="499"/>
        <v>46547,</v>
      </c>
      <c r="X3084" s="90"/>
      <c r="Y3084" s="52"/>
      <c r="Z3084" s="52"/>
      <c r="AA3084" s="52"/>
      <c r="AB3084" s="52"/>
      <c r="AC3084" s="52"/>
      <c r="AD3084" s="52"/>
      <c r="AE3084" s="52"/>
      <c r="AF3084" s="52"/>
      <c r="AG3084" s="52"/>
      <c r="AH3084" s="52"/>
    </row>
    <row r="3085" spans="11:34" ht="15" thickBot="1" x14ac:dyDescent="0.3">
      <c r="K3085" s="109"/>
      <c r="L3085" s="116">
        <v>3084</v>
      </c>
      <c r="M3085" s="33">
        <f t="shared" si="497"/>
        <v>2.2593406593406593</v>
      </c>
      <c r="N3085" s="33">
        <f t="shared" si="498"/>
        <v>0.51701831501831508</v>
      </c>
      <c r="O3085" s="112">
        <f t="shared" si="500"/>
        <v>255.94966090015598</v>
      </c>
      <c r="P3085" s="33">
        <f t="shared" si="501"/>
        <v>425.80235093354548</v>
      </c>
      <c r="Q3085" s="117">
        <f>IF(INDEX($P$2:$P$4096,MATCH($B$7,$P$2:$P$4096,1)+ROWS(Q$2:$Q3085))&lt;=$B$8,INDEX($P$2:$P$4096,MATCH($B$7,$P$2:$P$4096,1)+ROWS(Q$2:$Q3085)),"")</f>
        <v>465.63485233297371</v>
      </c>
      <c r="R3085" s="118">
        <f t="shared" si="502"/>
        <v>3330</v>
      </c>
      <c r="S3085" s="51">
        <f t="shared" ca="1" si="503"/>
        <v>465.63485233297371</v>
      </c>
      <c r="T3085" s="52">
        <f t="shared" ca="1" si="504"/>
        <v>3330</v>
      </c>
      <c r="U3085" s="39" t="str">
        <f t="shared" ca="1" si="505"/>
        <v>466,</v>
      </c>
      <c r="V3085" s="39" t="str">
        <f t="shared" ca="1" si="506"/>
        <v>465.6349,</v>
      </c>
      <c r="W3085" s="53" t="str">
        <f t="shared" ca="1" si="499"/>
        <v>46563,</v>
      </c>
      <c r="X3085" s="90"/>
      <c r="Y3085" s="52"/>
      <c r="Z3085" s="52"/>
      <c r="AA3085" s="52"/>
      <c r="AB3085" s="52"/>
      <c r="AC3085" s="52"/>
      <c r="AD3085" s="52"/>
      <c r="AE3085" s="52"/>
      <c r="AF3085" s="52"/>
      <c r="AG3085" s="52"/>
      <c r="AH3085" s="52"/>
    </row>
    <row r="3086" spans="11:34" ht="15" thickBot="1" x14ac:dyDescent="0.3">
      <c r="K3086" s="109"/>
      <c r="L3086" s="116">
        <v>3085</v>
      </c>
      <c r="M3086" s="33">
        <f t="shared" si="497"/>
        <v>2.26007326007326</v>
      </c>
      <c r="N3086" s="33">
        <f t="shared" si="498"/>
        <v>0.51712931512931515</v>
      </c>
      <c r="O3086" s="112">
        <f t="shared" si="500"/>
        <v>256.00461145015601</v>
      </c>
      <c r="P3086" s="33">
        <f t="shared" si="501"/>
        <v>425.96318269505008</v>
      </c>
      <c r="Q3086" s="117">
        <f>IF(INDEX($P$2:$P$4096,MATCH($B$7,$P$2:$P$4096,1)+ROWS(Q$2:$Q3086))&lt;=$B$8,INDEX($P$2:$P$4096,MATCH($B$7,$P$2:$P$4096,1)+ROWS(Q$2:$Q3086)),"")</f>
        <v>465.79788627241902</v>
      </c>
      <c r="R3086" s="118">
        <f t="shared" si="502"/>
        <v>3331</v>
      </c>
      <c r="S3086" s="51">
        <f t="shared" ca="1" si="503"/>
        <v>465.79788627241902</v>
      </c>
      <c r="T3086" s="52">
        <f t="shared" ca="1" si="504"/>
        <v>3331</v>
      </c>
      <c r="U3086" s="39" t="str">
        <f t="shared" ca="1" si="505"/>
        <v>466,</v>
      </c>
      <c r="V3086" s="39" t="str">
        <f t="shared" ca="1" si="506"/>
        <v>465.7979,</v>
      </c>
      <c r="W3086" s="53" t="str">
        <f t="shared" ca="1" si="499"/>
        <v>46580,</v>
      </c>
      <c r="X3086" s="90"/>
      <c r="Y3086" s="52"/>
      <c r="Z3086" s="52"/>
      <c r="AA3086" s="52"/>
      <c r="AB3086" s="52"/>
      <c r="AC3086" s="52"/>
      <c r="AD3086" s="52"/>
      <c r="AE3086" s="52"/>
      <c r="AF3086" s="52"/>
      <c r="AG3086" s="52"/>
      <c r="AH3086" s="52"/>
    </row>
    <row r="3087" spans="11:34" ht="15" thickBot="1" x14ac:dyDescent="0.3">
      <c r="K3087" s="109"/>
      <c r="L3087" s="116">
        <v>3086</v>
      </c>
      <c r="M3087" s="33">
        <f t="shared" si="497"/>
        <v>2.2608058608058608</v>
      </c>
      <c r="N3087" s="33">
        <f t="shared" si="498"/>
        <v>0.51724031524031522</v>
      </c>
      <c r="O3087" s="112">
        <f t="shared" si="500"/>
        <v>256.05956200015606</v>
      </c>
      <c r="P3087" s="33">
        <f t="shared" si="501"/>
        <v>426.12402322477175</v>
      </c>
      <c r="Q3087" s="117">
        <f>IF(INDEX($P$2:$P$4096,MATCH($B$7,$P$2:$P$4096,1)+ROWS(Q$2:$Q3087))&lt;=$B$8,INDEX($P$2:$P$4096,MATCH($B$7,$P$2:$P$4096,1)+ROWS(Q$2:$Q3087)),"")</f>
        <v>465.96092935269422</v>
      </c>
      <c r="R3087" s="118">
        <f t="shared" si="502"/>
        <v>3332</v>
      </c>
      <c r="S3087" s="51">
        <f t="shared" ca="1" si="503"/>
        <v>465.96092935269422</v>
      </c>
      <c r="T3087" s="52">
        <f t="shared" ca="1" si="504"/>
        <v>3332</v>
      </c>
      <c r="U3087" s="39" t="str">
        <f t="shared" ca="1" si="505"/>
        <v>466,</v>
      </c>
      <c r="V3087" s="39" t="str">
        <f t="shared" ca="1" si="506"/>
        <v>465.9609,</v>
      </c>
      <c r="W3087" s="53" t="str">
        <f t="shared" ca="1" si="499"/>
        <v>46596,</v>
      </c>
      <c r="X3087" s="90"/>
      <c r="Y3087" s="52"/>
      <c r="Z3087" s="52"/>
      <c r="AA3087" s="52"/>
      <c r="AB3087" s="52"/>
      <c r="AC3087" s="52"/>
      <c r="AD3087" s="52"/>
      <c r="AE3087" s="52"/>
      <c r="AF3087" s="52"/>
      <c r="AG3087" s="52"/>
      <c r="AH3087" s="52"/>
    </row>
    <row r="3088" spans="11:34" ht="15" thickBot="1" x14ac:dyDescent="0.3">
      <c r="K3088" s="109"/>
      <c r="L3088" s="116">
        <v>3087</v>
      </c>
      <c r="M3088" s="33">
        <f t="shared" si="497"/>
        <v>2.2615384615384615</v>
      </c>
      <c r="N3088" s="33">
        <f t="shared" si="498"/>
        <v>0.5173513153513154</v>
      </c>
      <c r="O3088" s="112">
        <f t="shared" si="500"/>
        <v>256.11451255015612</v>
      </c>
      <c r="P3088" s="33">
        <f t="shared" si="501"/>
        <v>426.28487252418091</v>
      </c>
      <c r="Q3088" s="117">
        <f>IF(INDEX($P$2:$P$4096,MATCH($B$7,$P$2:$P$4096,1)+ROWS(Q$2:$Q3088))&lt;=$B$8,INDEX($P$2:$P$4096,MATCH($B$7,$P$2:$P$4096,1)+ROWS(Q$2:$Q3088)),"")</f>
        <v>466.1239815753591</v>
      </c>
      <c r="R3088" s="118">
        <f t="shared" si="502"/>
        <v>3333</v>
      </c>
      <c r="S3088" s="51">
        <f t="shared" ca="1" si="503"/>
        <v>466.1239815753591</v>
      </c>
      <c r="T3088" s="52">
        <f t="shared" ca="1" si="504"/>
        <v>3333</v>
      </c>
      <c r="U3088" s="39" t="str">
        <f t="shared" ca="1" si="505"/>
        <v>466,</v>
      </c>
      <c r="V3088" s="39" t="str">
        <f t="shared" ca="1" si="506"/>
        <v>466.124,</v>
      </c>
      <c r="W3088" s="53" t="str">
        <f t="shared" ca="1" si="499"/>
        <v>46612,</v>
      </c>
      <c r="X3088" s="90"/>
      <c r="Y3088" s="52"/>
      <c r="Z3088" s="52"/>
      <c r="AA3088" s="52"/>
      <c r="AB3088" s="52"/>
      <c r="AC3088" s="52"/>
      <c r="AD3088" s="52"/>
      <c r="AE3088" s="52"/>
      <c r="AF3088" s="52"/>
      <c r="AG3088" s="52"/>
      <c r="AH3088" s="52"/>
    </row>
    <row r="3089" spans="11:34" ht="15" thickBot="1" x14ac:dyDescent="0.3">
      <c r="K3089" s="109"/>
      <c r="L3089" s="116">
        <v>3088</v>
      </c>
      <c r="M3089" s="33">
        <f t="shared" si="497"/>
        <v>2.2622710622710622</v>
      </c>
      <c r="N3089" s="33">
        <f t="shared" si="498"/>
        <v>0.51746231546231547</v>
      </c>
      <c r="O3089" s="112">
        <f t="shared" si="500"/>
        <v>256.16946310015618</v>
      </c>
      <c r="P3089" s="33">
        <f t="shared" si="501"/>
        <v>426.44573059474868</v>
      </c>
      <c r="Q3089" s="117">
        <f>IF(INDEX($P$2:$P$4096,MATCH($B$7,$P$2:$P$4096,1)+ROWS(Q$2:$Q3089))&lt;=$B$8,INDEX($P$2:$P$4096,MATCH($B$7,$P$2:$P$4096,1)+ROWS(Q$2:$Q3089)),"")</f>
        <v>466.28704294197422</v>
      </c>
      <c r="R3089" s="118">
        <f t="shared" si="502"/>
        <v>3334</v>
      </c>
      <c r="S3089" s="51">
        <f t="shared" ca="1" si="503"/>
        <v>466.28704294197422</v>
      </c>
      <c r="T3089" s="52">
        <f t="shared" ca="1" si="504"/>
        <v>3334</v>
      </c>
      <c r="U3089" s="39" t="str">
        <f t="shared" ca="1" si="505"/>
        <v>466,</v>
      </c>
      <c r="V3089" s="39" t="str">
        <f t="shared" ca="1" si="506"/>
        <v>466.287,</v>
      </c>
      <c r="W3089" s="53" t="str">
        <f t="shared" ca="1" si="499"/>
        <v>46629,</v>
      </c>
      <c r="X3089" s="90"/>
      <c r="Y3089" s="52"/>
      <c r="Z3089" s="52"/>
      <c r="AA3089" s="52"/>
      <c r="AB3089" s="52"/>
      <c r="AC3089" s="52"/>
      <c r="AD3089" s="52"/>
      <c r="AE3089" s="52"/>
      <c r="AF3089" s="52"/>
      <c r="AG3089" s="52"/>
      <c r="AH3089" s="52"/>
    </row>
    <row r="3090" spans="11:34" ht="15" thickBot="1" x14ac:dyDescent="0.3">
      <c r="K3090" s="109"/>
      <c r="L3090" s="116">
        <v>3089</v>
      </c>
      <c r="M3090" s="33">
        <f t="shared" si="497"/>
        <v>2.263003663003663</v>
      </c>
      <c r="N3090" s="33">
        <f t="shared" si="498"/>
        <v>0.51757331557331554</v>
      </c>
      <c r="O3090" s="112">
        <f t="shared" si="500"/>
        <v>256.22441365015618</v>
      </c>
      <c r="P3090" s="33">
        <f t="shared" si="501"/>
        <v>426.60659743794628</v>
      </c>
      <c r="Q3090" s="117">
        <f>IF(INDEX($P$2:$P$4096,MATCH($B$7,$P$2:$P$4096,1)+ROWS(Q$2:$Q3090))&lt;=$B$8,INDEX($P$2:$P$4096,MATCH($B$7,$P$2:$P$4096,1)+ROWS(Q$2:$Q3090)),"")</f>
        <v>466.45011345409961</v>
      </c>
      <c r="R3090" s="118">
        <f t="shared" si="502"/>
        <v>3335</v>
      </c>
      <c r="S3090" s="51">
        <f t="shared" ca="1" si="503"/>
        <v>466.45011345409961</v>
      </c>
      <c r="T3090" s="52">
        <f t="shared" ca="1" si="504"/>
        <v>3335</v>
      </c>
      <c r="U3090" s="39" t="str">
        <f t="shared" ca="1" si="505"/>
        <v>466,</v>
      </c>
      <c r="V3090" s="39" t="str">
        <f t="shared" ca="1" si="506"/>
        <v>466.4501,</v>
      </c>
      <c r="W3090" s="53" t="str">
        <f t="shared" ca="1" si="499"/>
        <v>46645,</v>
      </c>
      <c r="X3090" s="90"/>
      <c r="Y3090" s="52"/>
      <c r="Z3090" s="52"/>
      <c r="AA3090" s="52"/>
      <c r="AB3090" s="52"/>
      <c r="AC3090" s="52"/>
      <c r="AD3090" s="52"/>
      <c r="AE3090" s="52"/>
      <c r="AF3090" s="52"/>
      <c r="AG3090" s="52"/>
      <c r="AH3090" s="52"/>
    </row>
    <row r="3091" spans="11:34" ht="15" thickBot="1" x14ac:dyDescent="0.3">
      <c r="K3091" s="109"/>
      <c r="L3091" s="116">
        <v>3090</v>
      </c>
      <c r="M3091" s="33">
        <f t="shared" si="497"/>
        <v>2.2637362637362637</v>
      </c>
      <c r="N3091" s="33">
        <f t="shared" si="498"/>
        <v>0.51768431568431572</v>
      </c>
      <c r="O3091" s="112">
        <f t="shared" si="500"/>
        <v>256.27936420015629</v>
      </c>
      <c r="P3091" s="33">
        <f t="shared" si="501"/>
        <v>426.76747305524651</v>
      </c>
      <c r="Q3091" s="117">
        <f>IF(INDEX($P$2:$P$4096,MATCH($B$7,$P$2:$P$4096,1)+ROWS(Q$2:$Q3091))&lt;=$B$8,INDEX($P$2:$P$4096,MATCH($B$7,$P$2:$P$4096,1)+ROWS(Q$2:$Q3091)),"")</f>
        <v>466.61319311329606</v>
      </c>
      <c r="R3091" s="118">
        <f t="shared" si="502"/>
        <v>3336</v>
      </c>
      <c r="S3091" s="51">
        <f t="shared" ca="1" si="503"/>
        <v>466.61319311329606</v>
      </c>
      <c r="T3091" s="52">
        <f t="shared" ca="1" si="504"/>
        <v>3336</v>
      </c>
      <c r="U3091" s="39" t="str">
        <f t="shared" ca="1" si="505"/>
        <v>467,</v>
      </c>
      <c r="V3091" s="39" t="str">
        <f t="shared" ca="1" si="506"/>
        <v>466.6132,</v>
      </c>
      <c r="W3091" s="53" t="str">
        <f t="shared" ca="1" si="499"/>
        <v>46661,</v>
      </c>
      <c r="X3091" s="90"/>
      <c r="Y3091" s="52"/>
      <c r="Z3091" s="52"/>
      <c r="AA3091" s="52"/>
      <c r="AB3091" s="52"/>
      <c r="AC3091" s="52"/>
      <c r="AD3091" s="52"/>
      <c r="AE3091" s="52"/>
      <c r="AF3091" s="52"/>
      <c r="AG3091" s="52"/>
      <c r="AH3091" s="52"/>
    </row>
    <row r="3092" spans="11:34" ht="15" thickBot="1" x14ac:dyDescent="0.3">
      <c r="K3092" s="109"/>
      <c r="L3092" s="116">
        <v>3091</v>
      </c>
      <c r="M3092" s="33">
        <f t="shared" si="497"/>
        <v>2.2644688644688644</v>
      </c>
      <c r="N3092" s="33">
        <f t="shared" si="498"/>
        <v>0.51779531579531579</v>
      </c>
      <c r="O3092" s="112">
        <f t="shared" si="500"/>
        <v>256.3343147501563</v>
      </c>
      <c r="P3092" s="33">
        <f t="shared" si="501"/>
        <v>426.92835744812072</v>
      </c>
      <c r="Q3092" s="117">
        <f>IF(INDEX($P$2:$P$4096,MATCH($B$7,$P$2:$P$4096,1)+ROWS(Q$2:$Q3092))&lt;=$B$8,INDEX($P$2:$P$4096,MATCH($B$7,$P$2:$P$4096,1)+ROWS(Q$2:$Q3092)),"")</f>
        <v>466.77628192112576</v>
      </c>
      <c r="R3092" s="118">
        <f t="shared" si="502"/>
        <v>3337</v>
      </c>
      <c r="S3092" s="51">
        <f t="shared" ca="1" si="503"/>
        <v>466.77628192112576</v>
      </c>
      <c r="T3092" s="52">
        <f t="shared" ca="1" si="504"/>
        <v>3337</v>
      </c>
      <c r="U3092" s="39" t="str">
        <f t="shared" ca="1" si="505"/>
        <v>467,</v>
      </c>
      <c r="V3092" s="39" t="str">
        <f t="shared" ca="1" si="506"/>
        <v>466.7763,</v>
      </c>
      <c r="W3092" s="53" t="str">
        <f t="shared" ca="1" si="499"/>
        <v>46678,</v>
      </c>
      <c r="X3092" s="90"/>
      <c r="Y3092" s="52"/>
      <c r="Z3092" s="52"/>
      <c r="AA3092" s="52"/>
      <c r="AB3092" s="52"/>
      <c r="AC3092" s="52"/>
      <c r="AD3092" s="52"/>
      <c r="AE3092" s="52"/>
      <c r="AF3092" s="52"/>
      <c r="AG3092" s="52"/>
      <c r="AH3092" s="52"/>
    </row>
    <row r="3093" spans="11:34" ht="15" thickBot="1" x14ac:dyDescent="0.3">
      <c r="K3093" s="109"/>
      <c r="L3093" s="116">
        <v>3092</v>
      </c>
      <c r="M3093" s="33">
        <f t="shared" si="497"/>
        <v>2.2652014652014651</v>
      </c>
      <c r="N3093" s="33">
        <f t="shared" si="498"/>
        <v>0.51790631590631586</v>
      </c>
      <c r="O3093" s="112">
        <f t="shared" si="500"/>
        <v>256.38926530015635</v>
      </c>
      <c r="P3093" s="33">
        <f t="shared" si="501"/>
        <v>427.08925061804172</v>
      </c>
      <c r="Q3093" s="117">
        <f>IF(INDEX($P$2:$P$4096,MATCH($B$7,$P$2:$P$4096,1)+ROWS(Q$2:$Q3093))&lt;=$B$8,INDEX($P$2:$P$4096,MATCH($B$7,$P$2:$P$4096,1)+ROWS(Q$2:$Q3093)),"")</f>
        <v>466.93937987914904</v>
      </c>
      <c r="R3093" s="118">
        <f t="shared" si="502"/>
        <v>3338</v>
      </c>
      <c r="S3093" s="51">
        <f t="shared" ca="1" si="503"/>
        <v>466.93937987914904</v>
      </c>
      <c r="T3093" s="52">
        <f t="shared" ca="1" si="504"/>
        <v>3338</v>
      </c>
      <c r="U3093" s="39" t="str">
        <f t="shared" ca="1" si="505"/>
        <v>467,</v>
      </c>
      <c r="V3093" s="39" t="str">
        <f t="shared" ca="1" si="506"/>
        <v>466.9394,</v>
      </c>
      <c r="W3093" s="53" t="str">
        <f t="shared" ca="1" si="499"/>
        <v>46694,</v>
      </c>
      <c r="X3093" s="90"/>
      <c r="Y3093" s="52"/>
      <c r="Z3093" s="52"/>
      <c r="AA3093" s="52"/>
      <c r="AB3093" s="52"/>
      <c r="AC3093" s="52"/>
      <c r="AD3093" s="52"/>
      <c r="AE3093" s="52"/>
      <c r="AF3093" s="52"/>
      <c r="AG3093" s="52"/>
      <c r="AH3093" s="52"/>
    </row>
    <row r="3094" spans="11:34" ht="15" thickBot="1" x14ac:dyDescent="0.3">
      <c r="K3094" s="109"/>
      <c r="L3094" s="116">
        <v>3093</v>
      </c>
      <c r="M3094" s="33">
        <f t="shared" si="497"/>
        <v>2.2659340659340659</v>
      </c>
      <c r="N3094" s="33">
        <f t="shared" si="498"/>
        <v>0.51801731601731604</v>
      </c>
      <c r="O3094" s="112">
        <f t="shared" si="500"/>
        <v>256.44421585015647</v>
      </c>
      <c r="P3094" s="33">
        <f t="shared" si="501"/>
        <v>427.25015256648277</v>
      </c>
      <c r="Q3094" s="117">
        <f>IF(INDEX($P$2:$P$4096,MATCH($B$7,$P$2:$P$4096,1)+ROWS(Q$2:$Q3094))&lt;=$B$8,INDEX($P$2:$P$4096,MATCH($B$7,$P$2:$P$4096,1)+ROWS(Q$2:$Q3094)),"")</f>
        <v>467.10248698892877</v>
      </c>
      <c r="R3094" s="118">
        <f t="shared" si="502"/>
        <v>3339</v>
      </c>
      <c r="S3094" s="51">
        <f t="shared" ca="1" si="503"/>
        <v>467.10248698892877</v>
      </c>
      <c r="T3094" s="52">
        <f t="shared" ca="1" si="504"/>
        <v>3339</v>
      </c>
      <c r="U3094" s="39" t="str">
        <f t="shared" ca="1" si="505"/>
        <v>467,</v>
      </c>
      <c r="V3094" s="39" t="str">
        <f t="shared" ca="1" si="506"/>
        <v>467.1025,</v>
      </c>
      <c r="W3094" s="53" t="str">
        <f t="shared" ca="1" si="499"/>
        <v>46710,</v>
      </c>
      <c r="X3094" s="90"/>
      <c r="Y3094" s="52"/>
      <c r="Z3094" s="52"/>
      <c r="AA3094" s="52"/>
      <c r="AB3094" s="52"/>
      <c r="AC3094" s="52"/>
      <c r="AD3094" s="52"/>
      <c r="AE3094" s="52"/>
      <c r="AF3094" s="52"/>
      <c r="AG3094" s="52"/>
      <c r="AH3094" s="52"/>
    </row>
    <row r="3095" spans="11:34" ht="15" thickBot="1" x14ac:dyDescent="0.3">
      <c r="K3095" s="109"/>
      <c r="L3095" s="116">
        <v>3094</v>
      </c>
      <c r="M3095" s="33">
        <f t="shared" si="497"/>
        <v>2.2666666666666666</v>
      </c>
      <c r="N3095" s="33">
        <f t="shared" si="498"/>
        <v>0.51812831612831611</v>
      </c>
      <c r="O3095" s="112">
        <f t="shared" si="500"/>
        <v>256.49916640015647</v>
      </c>
      <c r="P3095" s="33">
        <f t="shared" si="501"/>
        <v>427.41106329491623</v>
      </c>
      <c r="Q3095" s="117">
        <f>IF(INDEX($P$2:$P$4096,MATCH($B$7,$P$2:$P$4096,1)+ROWS(Q$2:$Q3095))&lt;=$B$8,INDEX($P$2:$P$4096,MATCH($B$7,$P$2:$P$4096,1)+ROWS(Q$2:$Q3095)),"")</f>
        <v>467.26560325202735</v>
      </c>
      <c r="R3095" s="118">
        <f t="shared" si="502"/>
        <v>3340</v>
      </c>
      <c r="S3095" s="51">
        <f t="shared" ca="1" si="503"/>
        <v>467.26560325202735</v>
      </c>
      <c r="T3095" s="52">
        <f t="shared" ca="1" si="504"/>
        <v>3340</v>
      </c>
      <c r="U3095" s="39" t="str">
        <f t="shared" ca="1" si="505"/>
        <v>467,</v>
      </c>
      <c r="V3095" s="39" t="str">
        <f t="shared" ca="1" si="506"/>
        <v>467.2656,</v>
      </c>
      <c r="W3095" s="53" t="str">
        <f t="shared" ca="1" si="499"/>
        <v>46727,</v>
      </c>
      <c r="X3095" s="90"/>
      <c r="Y3095" s="52"/>
      <c r="Z3095" s="52"/>
      <c r="AA3095" s="52"/>
      <c r="AB3095" s="52"/>
      <c r="AC3095" s="52"/>
      <c r="AD3095" s="52"/>
      <c r="AE3095" s="52"/>
      <c r="AF3095" s="52"/>
      <c r="AG3095" s="52"/>
      <c r="AH3095" s="52"/>
    </row>
    <row r="3096" spans="11:34" ht="15" thickBot="1" x14ac:dyDescent="0.3">
      <c r="K3096" s="109"/>
      <c r="L3096" s="116">
        <v>3095</v>
      </c>
      <c r="M3096" s="33">
        <f t="shared" si="497"/>
        <v>2.2673992673992673</v>
      </c>
      <c r="N3096" s="33">
        <f t="shared" si="498"/>
        <v>0.51823931623931629</v>
      </c>
      <c r="O3096" s="112">
        <f t="shared" si="500"/>
        <v>256.55411695015658</v>
      </c>
      <c r="P3096" s="33">
        <f t="shared" si="501"/>
        <v>427.57198280481731</v>
      </c>
      <c r="Q3096" s="117">
        <f>IF(INDEX($P$2:$P$4096,MATCH($B$7,$P$2:$P$4096,1)+ROWS(Q$2:$Q3096))&lt;=$B$8,INDEX($P$2:$P$4096,MATCH($B$7,$P$2:$P$4096,1)+ROWS(Q$2:$Q3096)),"")</f>
        <v>467.42872867000716</v>
      </c>
      <c r="R3096" s="118">
        <f t="shared" si="502"/>
        <v>3341</v>
      </c>
      <c r="S3096" s="51">
        <f t="shared" ca="1" si="503"/>
        <v>467.42872867000716</v>
      </c>
      <c r="T3096" s="52">
        <f t="shared" ca="1" si="504"/>
        <v>3341</v>
      </c>
      <c r="U3096" s="39" t="str">
        <f t="shared" ca="1" si="505"/>
        <v>467,</v>
      </c>
      <c r="V3096" s="39" t="str">
        <f t="shared" ca="1" si="506"/>
        <v>467.4287,</v>
      </c>
      <c r="W3096" s="53" t="str">
        <f t="shared" ca="1" si="499"/>
        <v>46743,</v>
      </c>
      <c r="X3096" s="90"/>
      <c r="Y3096" s="52"/>
      <c r="Z3096" s="52"/>
      <c r="AA3096" s="52"/>
      <c r="AB3096" s="52"/>
      <c r="AC3096" s="52"/>
      <c r="AD3096" s="52"/>
      <c r="AE3096" s="52"/>
      <c r="AF3096" s="52"/>
      <c r="AG3096" s="52"/>
      <c r="AH3096" s="52"/>
    </row>
    <row r="3097" spans="11:34" ht="15" thickBot="1" x14ac:dyDescent="0.3">
      <c r="K3097" s="109"/>
      <c r="L3097" s="116">
        <v>3096</v>
      </c>
      <c r="M3097" s="33">
        <f t="shared" si="497"/>
        <v>2.2681318681318681</v>
      </c>
      <c r="N3097" s="33">
        <f t="shared" si="498"/>
        <v>0.51835031635031636</v>
      </c>
      <c r="O3097" s="112">
        <f t="shared" si="500"/>
        <v>256.60906750015658</v>
      </c>
      <c r="P3097" s="33">
        <f t="shared" si="501"/>
        <v>427.73291109765825</v>
      </c>
      <c r="Q3097" s="117">
        <f>IF(INDEX($P$2:$P$4096,MATCH($B$7,$P$2:$P$4096,1)+ROWS(Q$2:$Q3097))&lt;=$B$8,INDEX($P$2:$P$4096,MATCH($B$7,$P$2:$P$4096,1)+ROWS(Q$2:$Q3097)),"")</f>
        <v>467.59186324443152</v>
      </c>
      <c r="R3097" s="118">
        <f t="shared" si="502"/>
        <v>3342</v>
      </c>
      <c r="S3097" s="51">
        <f t="shared" ca="1" si="503"/>
        <v>467.59186324443152</v>
      </c>
      <c r="T3097" s="52">
        <f t="shared" ca="1" si="504"/>
        <v>3342</v>
      </c>
      <c r="U3097" s="39" t="str">
        <f t="shared" ca="1" si="505"/>
        <v>468,</v>
      </c>
      <c r="V3097" s="39" t="str">
        <f t="shared" ca="1" si="506"/>
        <v>467.5919,</v>
      </c>
      <c r="W3097" s="53" t="str">
        <f t="shared" ca="1" si="499"/>
        <v>46759,</v>
      </c>
      <c r="X3097" s="90"/>
      <c r="Y3097" s="52"/>
      <c r="Z3097" s="52"/>
      <c r="AA3097" s="52"/>
      <c r="AB3097" s="52"/>
      <c r="AC3097" s="52"/>
      <c r="AD3097" s="52"/>
      <c r="AE3097" s="52"/>
      <c r="AF3097" s="52"/>
      <c r="AG3097" s="52"/>
      <c r="AH3097" s="52"/>
    </row>
    <row r="3098" spans="11:34" ht="15" thickBot="1" x14ac:dyDescent="0.3">
      <c r="K3098" s="109"/>
      <c r="L3098" s="116">
        <v>3097</v>
      </c>
      <c r="M3098" s="33">
        <f t="shared" si="497"/>
        <v>2.2688644688644688</v>
      </c>
      <c r="N3098" s="33">
        <f t="shared" si="498"/>
        <v>0.51846131646131643</v>
      </c>
      <c r="O3098" s="112">
        <f t="shared" si="500"/>
        <v>256.66401805015664</v>
      </c>
      <c r="P3098" s="33">
        <f t="shared" si="501"/>
        <v>427.89384817491458</v>
      </c>
      <c r="Q3098" s="117">
        <f>IF(INDEX($P$2:$P$4096,MATCH($B$7,$P$2:$P$4096,1)+ROWS(Q$2:$Q3098))&lt;=$B$8,INDEX($P$2:$P$4096,MATCH($B$7,$P$2:$P$4096,1)+ROWS(Q$2:$Q3098)),"")</f>
        <v>467.75500697686351</v>
      </c>
      <c r="R3098" s="118">
        <f t="shared" si="502"/>
        <v>3343</v>
      </c>
      <c r="S3098" s="51">
        <f t="shared" ca="1" si="503"/>
        <v>467.75500697686351</v>
      </c>
      <c r="T3098" s="52">
        <f t="shared" ca="1" si="504"/>
        <v>3343</v>
      </c>
      <c r="U3098" s="39" t="str">
        <f t="shared" ca="1" si="505"/>
        <v>468,</v>
      </c>
      <c r="V3098" s="39" t="str">
        <f t="shared" ca="1" si="506"/>
        <v>467.755,</v>
      </c>
      <c r="W3098" s="53" t="str">
        <f t="shared" ca="1" si="499"/>
        <v>46776,</v>
      </c>
      <c r="X3098" s="90"/>
      <c r="Y3098" s="52"/>
      <c r="Z3098" s="52"/>
      <c r="AA3098" s="52"/>
      <c r="AB3098" s="52"/>
      <c r="AC3098" s="52"/>
      <c r="AD3098" s="52"/>
      <c r="AE3098" s="52"/>
      <c r="AF3098" s="52"/>
      <c r="AG3098" s="52"/>
      <c r="AH3098" s="52"/>
    </row>
    <row r="3099" spans="11:34" ht="15" thickBot="1" x14ac:dyDescent="0.3">
      <c r="K3099" s="109"/>
      <c r="L3099" s="116">
        <v>3098</v>
      </c>
      <c r="M3099" s="33">
        <f t="shared" si="497"/>
        <v>2.2695970695970695</v>
      </c>
      <c r="N3099" s="33">
        <f t="shared" si="498"/>
        <v>0.51857231657231662</v>
      </c>
      <c r="O3099" s="112">
        <f t="shared" si="500"/>
        <v>256.71896860015676</v>
      </c>
      <c r="P3099" s="33">
        <f t="shared" si="501"/>
        <v>428.05479403806049</v>
      </c>
      <c r="Q3099" s="117">
        <f>IF(INDEX($P$2:$P$4096,MATCH($B$7,$P$2:$P$4096,1)+ROWS(Q$2:$Q3099))&lt;=$B$8,INDEX($P$2:$P$4096,MATCH($B$7,$P$2:$P$4096,1)+ROWS(Q$2:$Q3099)),"")</f>
        <v>467.9181598688678</v>
      </c>
      <c r="R3099" s="118">
        <f t="shared" si="502"/>
        <v>3344</v>
      </c>
      <c r="S3099" s="51">
        <f t="shared" ca="1" si="503"/>
        <v>467.9181598688678</v>
      </c>
      <c r="T3099" s="52">
        <f t="shared" ca="1" si="504"/>
        <v>3344</v>
      </c>
      <c r="U3099" s="39" t="str">
        <f t="shared" ca="1" si="505"/>
        <v>468,</v>
      </c>
      <c r="V3099" s="39" t="str">
        <f t="shared" ca="1" si="506"/>
        <v>467.9182,</v>
      </c>
      <c r="W3099" s="53" t="str">
        <f t="shared" ca="1" si="499"/>
        <v>46792,</v>
      </c>
      <c r="X3099" s="90"/>
      <c r="Y3099" s="52"/>
      <c r="Z3099" s="52"/>
      <c r="AA3099" s="52"/>
      <c r="AB3099" s="52"/>
      <c r="AC3099" s="52"/>
      <c r="AD3099" s="52"/>
      <c r="AE3099" s="52"/>
      <c r="AF3099" s="52"/>
      <c r="AG3099" s="52"/>
      <c r="AH3099" s="52"/>
    </row>
    <row r="3100" spans="11:34" ht="15" thickBot="1" x14ac:dyDescent="0.3">
      <c r="K3100" s="109"/>
      <c r="L3100" s="116">
        <v>3099</v>
      </c>
      <c r="M3100" s="33">
        <f t="shared" si="497"/>
        <v>2.2703296703296703</v>
      </c>
      <c r="N3100" s="33">
        <f t="shared" si="498"/>
        <v>0.51868331668331669</v>
      </c>
      <c r="O3100" s="112">
        <f t="shared" si="500"/>
        <v>256.77391915015676</v>
      </c>
      <c r="P3100" s="33">
        <f t="shared" si="501"/>
        <v>428.21574868857107</v>
      </c>
      <c r="Q3100" s="117">
        <f>IF(INDEX($P$2:$P$4096,MATCH($B$7,$P$2:$P$4096,1)+ROWS(Q$2:$Q3100))&lt;=$B$8,INDEX($P$2:$P$4096,MATCH($B$7,$P$2:$P$4096,1)+ROWS(Q$2:$Q3100)),"")</f>
        <v>468.08132192200816</v>
      </c>
      <c r="R3100" s="118">
        <f t="shared" si="502"/>
        <v>3345</v>
      </c>
      <c r="S3100" s="51">
        <f t="shared" ca="1" si="503"/>
        <v>468.08132192200816</v>
      </c>
      <c r="T3100" s="52">
        <f t="shared" ca="1" si="504"/>
        <v>3345</v>
      </c>
      <c r="U3100" s="39" t="str">
        <f t="shared" ca="1" si="505"/>
        <v>468,</v>
      </c>
      <c r="V3100" s="39" t="str">
        <f t="shared" ca="1" si="506"/>
        <v>468.0813,</v>
      </c>
      <c r="W3100" s="53" t="str">
        <f t="shared" ca="1" si="499"/>
        <v>46808,</v>
      </c>
      <c r="X3100" s="90"/>
      <c r="Y3100" s="52"/>
      <c r="Z3100" s="52"/>
      <c r="AA3100" s="52"/>
      <c r="AB3100" s="52"/>
      <c r="AC3100" s="52"/>
      <c r="AD3100" s="52"/>
      <c r="AE3100" s="52"/>
      <c r="AF3100" s="52"/>
      <c r="AG3100" s="52"/>
      <c r="AH3100" s="52"/>
    </row>
    <row r="3101" spans="11:34" ht="15" thickBot="1" x14ac:dyDescent="0.3">
      <c r="K3101" s="109"/>
      <c r="L3101" s="116">
        <v>3100</v>
      </c>
      <c r="M3101" s="33">
        <f t="shared" si="497"/>
        <v>2.271062271062271</v>
      </c>
      <c r="N3101" s="33">
        <f t="shared" si="498"/>
        <v>0.51879431679431676</v>
      </c>
      <c r="O3101" s="112">
        <f t="shared" si="500"/>
        <v>256.82886970015682</v>
      </c>
      <c r="P3101" s="33">
        <f t="shared" si="501"/>
        <v>428.37671212792162</v>
      </c>
      <c r="Q3101" s="117">
        <f>IF(INDEX($P$2:$P$4096,MATCH($B$7,$P$2:$P$4096,1)+ROWS(Q$2:$Q3101))&lt;=$B$8,INDEX($P$2:$P$4096,MATCH($B$7,$P$2:$P$4096,1)+ROWS(Q$2:$Q3101)),"")</f>
        <v>468.24449313784925</v>
      </c>
      <c r="R3101" s="118">
        <f t="shared" si="502"/>
        <v>3346</v>
      </c>
      <c r="S3101" s="51">
        <f t="shared" ca="1" si="503"/>
        <v>468.24449313784925</v>
      </c>
      <c r="T3101" s="52">
        <f t="shared" ca="1" si="504"/>
        <v>3346</v>
      </c>
      <c r="U3101" s="39" t="str">
        <f t="shared" ca="1" si="505"/>
        <v>468,</v>
      </c>
      <c r="V3101" s="39" t="str">
        <f t="shared" ca="1" si="506"/>
        <v>468.2445,</v>
      </c>
      <c r="W3101" s="53" t="str">
        <f t="shared" ca="1" si="499"/>
        <v>46824,</v>
      </c>
      <c r="X3101" s="90"/>
      <c r="Y3101" s="52"/>
      <c r="Z3101" s="52"/>
      <c r="AA3101" s="52"/>
      <c r="AB3101" s="52"/>
      <c r="AC3101" s="52"/>
      <c r="AD3101" s="52"/>
      <c r="AE3101" s="52"/>
      <c r="AF3101" s="52"/>
      <c r="AG3101" s="52"/>
      <c r="AH3101" s="52"/>
    </row>
    <row r="3102" spans="11:34" ht="15" thickBot="1" x14ac:dyDescent="0.3">
      <c r="K3102" s="109"/>
      <c r="L3102" s="116">
        <v>3101</v>
      </c>
      <c r="M3102" s="33">
        <f t="shared" si="497"/>
        <v>2.2717948717948717</v>
      </c>
      <c r="N3102" s="33">
        <f t="shared" si="498"/>
        <v>0.51890531690531694</v>
      </c>
      <c r="O3102" s="112">
        <f t="shared" si="500"/>
        <v>256.88382025015687</v>
      </c>
      <c r="P3102" s="33">
        <f t="shared" si="501"/>
        <v>428.53768435758826</v>
      </c>
      <c r="Q3102" s="117">
        <f>IF(INDEX($P$2:$P$4096,MATCH($B$7,$P$2:$P$4096,1)+ROWS(Q$2:$Q3102))&lt;=$B$8,INDEX($P$2:$P$4096,MATCH($B$7,$P$2:$P$4096,1)+ROWS(Q$2:$Q3102)),"")</f>
        <v>468.40767351795574</v>
      </c>
      <c r="R3102" s="118">
        <f t="shared" si="502"/>
        <v>3347</v>
      </c>
      <c r="S3102" s="51">
        <f t="shared" ca="1" si="503"/>
        <v>468.40767351795574</v>
      </c>
      <c r="T3102" s="52">
        <f t="shared" ca="1" si="504"/>
        <v>3347</v>
      </c>
      <c r="U3102" s="39" t="str">
        <f t="shared" ca="1" si="505"/>
        <v>468,</v>
      </c>
      <c r="V3102" s="39" t="str">
        <f t="shared" ca="1" si="506"/>
        <v>468.4077,</v>
      </c>
      <c r="W3102" s="53" t="str">
        <f t="shared" ca="1" si="499"/>
        <v>46841,</v>
      </c>
      <c r="X3102" s="90"/>
      <c r="Y3102" s="52"/>
      <c r="Z3102" s="52"/>
      <c r="AA3102" s="52"/>
      <c r="AB3102" s="52"/>
      <c r="AC3102" s="52"/>
      <c r="AD3102" s="52"/>
      <c r="AE3102" s="52"/>
      <c r="AF3102" s="52"/>
      <c r="AG3102" s="52"/>
      <c r="AH3102" s="52"/>
    </row>
    <row r="3103" spans="11:34" ht="15" thickBot="1" x14ac:dyDescent="0.3">
      <c r="K3103" s="109"/>
      <c r="L3103" s="116">
        <v>3102</v>
      </c>
      <c r="M3103" s="33">
        <f t="shared" si="497"/>
        <v>2.2725274725274724</v>
      </c>
      <c r="N3103" s="33">
        <f t="shared" si="498"/>
        <v>0.51901631701631701</v>
      </c>
      <c r="O3103" s="112">
        <f t="shared" si="500"/>
        <v>256.93877080015693</v>
      </c>
      <c r="P3103" s="33">
        <f t="shared" si="501"/>
        <v>428.69866537904676</v>
      </c>
      <c r="Q3103" s="117">
        <f>IF(INDEX($P$2:$P$4096,MATCH($B$7,$P$2:$P$4096,1)+ROWS(Q$2:$Q3103))&lt;=$B$8,INDEX($P$2:$P$4096,MATCH($B$7,$P$2:$P$4096,1)+ROWS(Q$2:$Q3103)),"")</f>
        <v>468.57086306389368</v>
      </c>
      <c r="R3103" s="118">
        <f t="shared" si="502"/>
        <v>3348</v>
      </c>
      <c r="S3103" s="51">
        <f t="shared" ca="1" si="503"/>
        <v>468.57086306389368</v>
      </c>
      <c r="T3103" s="52">
        <f t="shared" ca="1" si="504"/>
        <v>3348</v>
      </c>
      <c r="U3103" s="39" t="str">
        <f t="shared" ca="1" si="505"/>
        <v>469,</v>
      </c>
      <c r="V3103" s="39" t="str">
        <f t="shared" ca="1" si="506"/>
        <v>468.5709,</v>
      </c>
      <c r="W3103" s="53" t="str">
        <f t="shared" ca="1" si="499"/>
        <v>46857,</v>
      </c>
      <c r="X3103" s="90"/>
      <c r="Y3103" s="52"/>
      <c r="Z3103" s="52"/>
      <c r="AA3103" s="52"/>
      <c r="AB3103" s="52"/>
      <c r="AC3103" s="52"/>
      <c r="AD3103" s="52"/>
      <c r="AE3103" s="52"/>
      <c r="AF3103" s="52"/>
      <c r="AG3103" s="52"/>
      <c r="AH3103" s="52"/>
    </row>
    <row r="3104" spans="11:34" ht="15" thickBot="1" x14ac:dyDescent="0.3">
      <c r="K3104" s="109"/>
      <c r="L3104" s="116">
        <v>3103</v>
      </c>
      <c r="M3104" s="33">
        <f t="shared" si="497"/>
        <v>2.2732600732600732</v>
      </c>
      <c r="N3104" s="33">
        <f t="shared" si="498"/>
        <v>0.51912731712731708</v>
      </c>
      <c r="O3104" s="112">
        <f t="shared" si="500"/>
        <v>256.99372135015693</v>
      </c>
      <c r="P3104" s="33">
        <f t="shared" si="501"/>
        <v>428.85965519377322</v>
      </c>
      <c r="Q3104" s="117">
        <f>IF(INDEX($P$2:$P$4096,MATCH($B$7,$P$2:$P$4096,1)+ROWS(Q$2:$Q3104))&lt;=$B$8,INDEX($P$2:$P$4096,MATCH($B$7,$P$2:$P$4096,1)+ROWS(Q$2:$Q3104)),"")</f>
        <v>468.73406177722853</v>
      </c>
      <c r="R3104" s="118">
        <f t="shared" si="502"/>
        <v>3349</v>
      </c>
      <c r="S3104" s="51">
        <f t="shared" ca="1" si="503"/>
        <v>468.73406177722853</v>
      </c>
      <c r="T3104" s="52">
        <f t="shared" ca="1" si="504"/>
        <v>3349</v>
      </c>
      <c r="U3104" s="39" t="str">
        <f t="shared" ca="1" si="505"/>
        <v>469,</v>
      </c>
      <c r="V3104" s="39" t="str">
        <f t="shared" ca="1" si="506"/>
        <v>468.7341,</v>
      </c>
      <c r="W3104" s="53" t="str">
        <f t="shared" ca="1" si="499"/>
        <v>46873,</v>
      </c>
      <c r="X3104" s="90"/>
      <c r="Y3104" s="52"/>
      <c r="Z3104" s="52"/>
      <c r="AA3104" s="52"/>
      <c r="AB3104" s="52"/>
      <c r="AC3104" s="52"/>
      <c r="AD3104" s="52"/>
      <c r="AE3104" s="52"/>
      <c r="AF3104" s="52"/>
      <c r="AG3104" s="52"/>
      <c r="AH3104" s="52"/>
    </row>
    <row r="3105" spans="11:34" ht="15" thickBot="1" x14ac:dyDescent="0.3">
      <c r="K3105" s="109"/>
      <c r="L3105" s="116">
        <v>3104</v>
      </c>
      <c r="M3105" s="33">
        <f t="shared" si="497"/>
        <v>2.2739926739926739</v>
      </c>
      <c r="N3105" s="33">
        <f t="shared" si="498"/>
        <v>0.51923831723831726</v>
      </c>
      <c r="O3105" s="112">
        <f t="shared" si="500"/>
        <v>257.04867190015705</v>
      </c>
      <c r="P3105" s="33">
        <f t="shared" si="501"/>
        <v>429.02065380324569</v>
      </c>
      <c r="Q3105" s="117">
        <f>IF(INDEX($P$2:$P$4096,MATCH($B$7,$P$2:$P$4096,1)+ROWS(Q$2:$Q3105))&lt;=$B$8,INDEX($P$2:$P$4096,MATCH($B$7,$P$2:$P$4096,1)+ROWS(Q$2:$Q3105)),"")</f>
        <v>468.8972696595261</v>
      </c>
      <c r="R3105" s="118">
        <f t="shared" si="502"/>
        <v>3350</v>
      </c>
      <c r="S3105" s="51">
        <f t="shared" ca="1" si="503"/>
        <v>468.8972696595261</v>
      </c>
      <c r="T3105" s="52">
        <f t="shared" ca="1" si="504"/>
        <v>3350</v>
      </c>
      <c r="U3105" s="39" t="str">
        <f t="shared" ca="1" si="505"/>
        <v>469,</v>
      </c>
      <c r="V3105" s="39" t="str">
        <f t="shared" ca="1" si="506"/>
        <v>468.8973,</v>
      </c>
      <c r="W3105" s="53" t="str">
        <f t="shared" ca="1" si="499"/>
        <v>46890,</v>
      </c>
      <c r="X3105" s="90"/>
      <c r="Y3105" s="52"/>
      <c r="Z3105" s="52"/>
      <c r="AA3105" s="52"/>
      <c r="AB3105" s="52"/>
      <c r="AC3105" s="52"/>
      <c r="AD3105" s="52"/>
      <c r="AE3105" s="52"/>
      <c r="AF3105" s="52"/>
      <c r="AG3105" s="52"/>
      <c r="AH3105" s="52"/>
    </row>
    <row r="3106" spans="11:34" ht="15" thickBot="1" x14ac:dyDescent="0.3">
      <c r="K3106" s="109"/>
      <c r="L3106" s="116">
        <v>3105</v>
      </c>
      <c r="M3106" s="33">
        <f t="shared" si="497"/>
        <v>2.2747252747252746</v>
      </c>
      <c r="N3106" s="33">
        <f t="shared" si="498"/>
        <v>0.51934931734931733</v>
      </c>
      <c r="O3106" s="112">
        <f t="shared" si="500"/>
        <v>257.1036224501571</v>
      </c>
      <c r="P3106" s="33">
        <f t="shared" si="501"/>
        <v>429.18166120893994</v>
      </c>
      <c r="Q3106" s="117">
        <f>IF(INDEX($P$2:$P$4096,MATCH($B$7,$P$2:$P$4096,1)+ROWS(Q$2:$Q3106))&lt;=$B$8,INDEX($P$2:$P$4096,MATCH($B$7,$P$2:$P$4096,1)+ROWS(Q$2:$Q3106)),"")</f>
        <v>469.06048671235334</v>
      </c>
      <c r="R3106" s="118">
        <f t="shared" si="502"/>
        <v>3351</v>
      </c>
      <c r="S3106" s="51">
        <f t="shared" ca="1" si="503"/>
        <v>469.06048671235334</v>
      </c>
      <c r="T3106" s="52">
        <f t="shared" ca="1" si="504"/>
        <v>3351</v>
      </c>
      <c r="U3106" s="39" t="str">
        <f t="shared" ca="1" si="505"/>
        <v>469,</v>
      </c>
      <c r="V3106" s="39" t="str">
        <f t="shared" ca="1" si="506"/>
        <v>469.0605,</v>
      </c>
      <c r="W3106" s="53" t="str">
        <f t="shared" ca="1" si="499"/>
        <v>46906,</v>
      </c>
      <c r="X3106" s="90"/>
      <c r="Y3106" s="52"/>
      <c r="Z3106" s="52"/>
      <c r="AA3106" s="52"/>
      <c r="AB3106" s="52"/>
      <c r="AC3106" s="52"/>
      <c r="AD3106" s="52"/>
      <c r="AE3106" s="52"/>
      <c r="AF3106" s="52"/>
      <c r="AG3106" s="52"/>
      <c r="AH3106" s="52"/>
    </row>
    <row r="3107" spans="11:34" ht="15" thickBot="1" x14ac:dyDescent="0.3">
      <c r="K3107" s="109"/>
      <c r="L3107" s="116">
        <v>3106</v>
      </c>
      <c r="M3107" s="33">
        <f t="shared" si="497"/>
        <v>2.2754578754578754</v>
      </c>
      <c r="N3107" s="33">
        <f t="shared" si="498"/>
        <v>0.51946031746031751</v>
      </c>
      <c r="O3107" s="112">
        <f t="shared" si="500"/>
        <v>257.15857300015716</v>
      </c>
      <c r="P3107" s="33">
        <f t="shared" si="501"/>
        <v>429.34267741233413</v>
      </c>
      <c r="Q3107" s="117">
        <f>IF(INDEX($P$2:$P$4096,MATCH($B$7,$P$2:$P$4096,1)+ROWS(Q$2:$Q3107))&lt;=$B$8,INDEX($P$2:$P$4096,MATCH($B$7,$P$2:$P$4096,1)+ROWS(Q$2:$Q3107)),"")</f>
        <v>469.22371293727662</v>
      </c>
      <c r="R3107" s="118">
        <f t="shared" si="502"/>
        <v>3352</v>
      </c>
      <c r="S3107" s="51">
        <f t="shared" ca="1" si="503"/>
        <v>469.22371293727662</v>
      </c>
      <c r="T3107" s="52">
        <f t="shared" ca="1" si="504"/>
        <v>3352</v>
      </c>
      <c r="U3107" s="39" t="str">
        <f t="shared" ca="1" si="505"/>
        <v>469,</v>
      </c>
      <c r="V3107" s="39" t="str">
        <f t="shared" ca="1" si="506"/>
        <v>469.2237,</v>
      </c>
      <c r="W3107" s="53" t="str">
        <f t="shared" ca="1" si="499"/>
        <v>46922,</v>
      </c>
      <c r="X3107" s="90"/>
      <c r="Y3107" s="52"/>
      <c r="Z3107" s="52"/>
      <c r="AA3107" s="52"/>
      <c r="AB3107" s="52"/>
      <c r="AC3107" s="52"/>
      <c r="AD3107" s="52"/>
      <c r="AE3107" s="52"/>
      <c r="AF3107" s="52"/>
      <c r="AG3107" s="52"/>
      <c r="AH3107" s="52"/>
    </row>
    <row r="3108" spans="11:34" ht="15" thickBot="1" x14ac:dyDescent="0.3">
      <c r="K3108" s="109"/>
      <c r="L3108" s="116">
        <v>3107</v>
      </c>
      <c r="M3108" s="33">
        <f t="shared" si="497"/>
        <v>2.2761904761904761</v>
      </c>
      <c r="N3108" s="33">
        <f t="shared" si="498"/>
        <v>0.51957131757131758</v>
      </c>
      <c r="O3108" s="112">
        <f t="shared" si="500"/>
        <v>257.21352355015722</v>
      </c>
      <c r="P3108" s="33">
        <f t="shared" si="501"/>
        <v>429.50370241490594</v>
      </c>
      <c r="Q3108" s="117">
        <f>IF(INDEX($P$2:$P$4096,MATCH($B$7,$P$2:$P$4096,1)+ROWS(Q$2:$Q3108))&lt;=$B$8,INDEX($P$2:$P$4096,MATCH($B$7,$P$2:$P$4096,1)+ROWS(Q$2:$Q3108)),"")</f>
        <v>469.38694833586356</v>
      </c>
      <c r="R3108" s="118">
        <f t="shared" si="502"/>
        <v>3353</v>
      </c>
      <c r="S3108" s="51">
        <f t="shared" ca="1" si="503"/>
        <v>469.38694833586356</v>
      </c>
      <c r="T3108" s="52">
        <f t="shared" ca="1" si="504"/>
        <v>3353</v>
      </c>
      <c r="U3108" s="39" t="str">
        <f t="shared" ca="1" si="505"/>
        <v>469,</v>
      </c>
      <c r="V3108" s="39" t="str">
        <f t="shared" ca="1" si="506"/>
        <v>469.3869,</v>
      </c>
      <c r="W3108" s="53" t="str">
        <f t="shared" ca="1" si="499"/>
        <v>46939,</v>
      </c>
      <c r="X3108" s="90"/>
      <c r="Y3108" s="52"/>
      <c r="Z3108" s="52"/>
      <c r="AA3108" s="52"/>
      <c r="AB3108" s="52"/>
      <c r="AC3108" s="52"/>
      <c r="AD3108" s="52"/>
      <c r="AE3108" s="52"/>
      <c r="AF3108" s="52"/>
      <c r="AG3108" s="52"/>
      <c r="AH3108" s="52"/>
    </row>
    <row r="3109" spans="11:34" ht="15" thickBot="1" x14ac:dyDescent="0.3">
      <c r="K3109" s="109"/>
      <c r="L3109" s="116">
        <v>3108</v>
      </c>
      <c r="M3109" s="33">
        <f t="shared" si="497"/>
        <v>2.2769230769230768</v>
      </c>
      <c r="N3109" s="33">
        <f t="shared" si="498"/>
        <v>0.51968231768231765</v>
      </c>
      <c r="O3109" s="112">
        <f t="shared" si="500"/>
        <v>257.26847410015722</v>
      </c>
      <c r="P3109" s="33">
        <f t="shared" si="501"/>
        <v>429.66473621813378</v>
      </c>
      <c r="Q3109" s="117">
        <f>IF(INDEX($P$2:$P$4096,MATCH($B$7,$P$2:$P$4096,1)+ROWS(Q$2:$Q3109))&lt;=$B$8,INDEX($P$2:$P$4096,MATCH($B$7,$P$2:$P$4096,1)+ROWS(Q$2:$Q3109)),"")</f>
        <v>469.5501929096817</v>
      </c>
      <c r="R3109" s="118">
        <f t="shared" si="502"/>
        <v>3354</v>
      </c>
      <c r="S3109" s="51">
        <f t="shared" ca="1" si="503"/>
        <v>469.5501929096817</v>
      </c>
      <c r="T3109" s="52">
        <f t="shared" ca="1" si="504"/>
        <v>3354</v>
      </c>
      <c r="U3109" s="39" t="str">
        <f t="shared" ca="1" si="505"/>
        <v>470,</v>
      </c>
      <c r="V3109" s="39" t="str">
        <f t="shared" ca="1" si="506"/>
        <v>469.5502,</v>
      </c>
      <c r="W3109" s="53" t="str">
        <f t="shared" ca="1" si="499"/>
        <v>46955,</v>
      </c>
      <c r="X3109" s="90"/>
      <c r="Y3109" s="52"/>
      <c r="Z3109" s="52"/>
      <c r="AA3109" s="52"/>
      <c r="AB3109" s="52"/>
      <c r="AC3109" s="52"/>
      <c r="AD3109" s="52"/>
      <c r="AE3109" s="52"/>
      <c r="AF3109" s="52"/>
      <c r="AG3109" s="52"/>
      <c r="AH3109" s="52"/>
    </row>
    <row r="3110" spans="11:34" ht="15" thickBot="1" x14ac:dyDescent="0.3">
      <c r="K3110" s="109"/>
      <c r="L3110" s="116">
        <v>3109</v>
      </c>
      <c r="M3110" s="33">
        <f t="shared" si="497"/>
        <v>2.2776556776556776</v>
      </c>
      <c r="N3110" s="33">
        <f t="shared" si="498"/>
        <v>0.51979331779331783</v>
      </c>
      <c r="O3110" s="112">
        <f t="shared" si="500"/>
        <v>257.32342465015734</v>
      </c>
      <c r="P3110" s="33">
        <f t="shared" si="501"/>
        <v>429.82577882349614</v>
      </c>
      <c r="Q3110" s="117">
        <f>IF(INDEX($P$2:$P$4096,MATCH($B$7,$P$2:$P$4096,1)+ROWS(Q$2:$Q3110))&lt;=$B$8,INDEX($P$2:$P$4096,MATCH($B$7,$P$2:$P$4096,1)+ROWS(Q$2:$Q3110)),"")</f>
        <v>469.71344666029876</v>
      </c>
      <c r="R3110" s="118">
        <f t="shared" si="502"/>
        <v>3355</v>
      </c>
      <c r="S3110" s="51">
        <f t="shared" ca="1" si="503"/>
        <v>469.71344666029876</v>
      </c>
      <c r="T3110" s="52">
        <f t="shared" ca="1" si="504"/>
        <v>3355</v>
      </c>
      <c r="U3110" s="39" t="str">
        <f t="shared" ca="1" si="505"/>
        <v>470,</v>
      </c>
      <c r="V3110" s="39" t="str">
        <f t="shared" ca="1" si="506"/>
        <v>469.7134,</v>
      </c>
      <c r="W3110" s="53" t="str">
        <f t="shared" ca="1" si="499"/>
        <v>46971,</v>
      </c>
      <c r="X3110" s="90"/>
      <c r="Y3110" s="52"/>
      <c r="Z3110" s="52"/>
      <c r="AA3110" s="52"/>
      <c r="AB3110" s="52"/>
      <c r="AC3110" s="52"/>
      <c r="AD3110" s="52"/>
      <c r="AE3110" s="52"/>
      <c r="AF3110" s="52"/>
      <c r="AG3110" s="52"/>
      <c r="AH3110" s="52"/>
    </row>
    <row r="3111" spans="11:34" ht="15" thickBot="1" x14ac:dyDescent="0.3">
      <c r="K3111" s="109"/>
      <c r="L3111" s="116">
        <v>3110</v>
      </c>
      <c r="M3111" s="33">
        <f t="shared" si="497"/>
        <v>2.2783882783882783</v>
      </c>
      <c r="N3111" s="33">
        <f t="shared" si="498"/>
        <v>0.5199043179043179</v>
      </c>
      <c r="O3111" s="112">
        <f t="shared" si="500"/>
        <v>257.37837520015739</v>
      </c>
      <c r="P3111" s="33">
        <f t="shared" si="501"/>
        <v>429.98683023247207</v>
      </c>
      <c r="Q3111" s="117">
        <f>IF(INDEX($P$2:$P$4096,MATCH($B$7,$P$2:$P$4096,1)+ROWS(Q$2:$Q3111))&lt;=$B$8,INDEX($P$2:$P$4096,MATCH($B$7,$P$2:$P$4096,1)+ROWS(Q$2:$Q3111)),"")</f>
        <v>469.87670958928385</v>
      </c>
      <c r="R3111" s="118">
        <f t="shared" si="502"/>
        <v>3356</v>
      </c>
      <c r="S3111" s="51">
        <f t="shared" ca="1" si="503"/>
        <v>469.87670958928385</v>
      </c>
      <c r="T3111" s="52">
        <f t="shared" ca="1" si="504"/>
        <v>3356</v>
      </c>
      <c r="U3111" s="39" t="str">
        <f t="shared" ca="1" si="505"/>
        <v>470,</v>
      </c>
      <c r="V3111" s="39" t="str">
        <f t="shared" ca="1" si="506"/>
        <v>469.8767,</v>
      </c>
      <c r="W3111" s="53" t="str">
        <f t="shared" ca="1" si="499"/>
        <v>46988,</v>
      </c>
      <c r="X3111" s="90"/>
      <c r="Y3111" s="52"/>
      <c r="Z3111" s="52"/>
      <c r="AA3111" s="52"/>
      <c r="AB3111" s="52"/>
      <c r="AC3111" s="52"/>
      <c r="AD3111" s="52"/>
      <c r="AE3111" s="52"/>
      <c r="AF3111" s="52"/>
      <c r="AG3111" s="52"/>
      <c r="AH3111" s="52"/>
    </row>
    <row r="3112" spans="11:34" ht="15" thickBot="1" x14ac:dyDescent="0.3">
      <c r="K3112" s="109"/>
      <c r="L3112" s="116">
        <v>3111</v>
      </c>
      <c r="M3112" s="33">
        <f t="shared" si="497"/>
        <v>2.279120879120879</v>
      </c>
      <c r="N3112" s="33">
        <f t="shared" si="498"/>
        <v>0.52001531801531797</v>
      </c>
      <c r="O3112" s="112">
        <f t="shared" si="500"/>
        <v>257.43332575015739</v>
      </c>
      <c r="P3112" s="33">
        <f t="shared" si="501"/>
        <v>430.14789044654032</v>
      </c>
      <c r="Q3112" s="117">
        <f>IF(INDEX($P$2:$P$4096,MATCH($B$7,$P$2:$P$4096,1)+ROWS(Q$2:$Q3112))&lt;=$B$8,INDEX($P$2:$P$4096,MATCH($B$7,$P$2:$P$4096,1)+ROWS(Q$2:$Q3112)),"")</f>
        <v>470.03998169820483</v>
      </c>
      <c r="R3112" s="118">
        <f t="shared" si="502"/>
        <v>3357</v>
      </c>
      <c r="S3112" s="51">
        <f t="shared" ca="1" si="503"/>
        <v>470.03998169820483</v>
      </c>
      <c r="T3112" s="52">
        <f t="shared" ca="1" si="504"/>
        <v>3357</v>
      </c>
      <c r="U3112" s="39" t="str">
        <f t="shared" ca="1" si="505"/>
        <v>470,</v>
      </c>
      <c r="V3112" s="39" t="str">
        <f t="shared" ca="1" si="506"/>
        <v>470.04,</v>
      </c>
      <c r="W3112" s="53" t="str">
        <f t="shared" ca="1" si="499"/>
        <v>47004,</v>
      </c>
      <c r="X3112" s="90"/>
      <c r="Y3112" s="52"/>
      <c r="Z3112" s="52"/>
      <c r="AA3112" s="52"/>
      <c r="AB3112" s="52"/>
      <c r="AC3112" s="52"/>
      <c r="AD3112" s="52"/>
      <c r="AE3112" s="52"/>
      <c r="AF3112" s="52"/>
      <c r="AG3112" s="52"/>
      <c r="AH3112" s="52"/>
    </row>
    <row r="3113" spans="11:34" ht="15" thickBot="1" x14ac:dyDescent="0.3">
      <c r="K3113" s="109"/>
      <c r="L3113" s="116">
        <v>3112</v>
      </c>
      <c r="M3113" s="33">
        <f t="shared" si="497"/>
        <v>2.2798534798534797</v>
      </c>
      <c r="N3113" s="33">
        <f t="shared" si="498"/>
        <v>0.52012631812631815</v>
      </c>
      <c r="O3113" s="112">
        <f t="shared" si="500"/>
        <v>257.48827630015751</v>
      </c>
      <c r="P3113" s="33">
        <f t="shared" si="501"/>
        <v>430.30895946718107</v>
      </c>
      <c r="Q3113" s="117">
        <f>IF(INDEX($P$2:$P$4096,MATCH($B$7,$P$2:$P$4096,1)+ROWS(Q$2:$Q3113))&lt;=$B$8,INDEX($P$2:$P$4096,MATCH($B$7,$P$2:$P$4096,1)+ROWS(Q$2:$Q3113)),"")</f>
        <v>470.20326298863091</v>
      </c>
      <c r="R3113" s="118">
        <f t="shared" si="502"/>
        <v>3358</v>
      </c>
      <c r="S3113" s="51">
        <f t="shared" ca="1" si="503"/>
        <v>470.20326298863091</v>
      </c>
      <c r="T3113" s="52">
        <f t="shared" ca="1" si="504"/>
        <v>3358</v>
      </c>
      <c r="U3113" s="39" t="str">
        <f t="shared" ca="1" si="505"/>
        <v>470,</v>
      </c>
      <c r="V3113" s="39" t="str">
        <f t="shared" ca="1" si="506"/>
        <v>470.2033,</v>
      </c>
      <c r="W3113" s="53" t="str">
        <f t="shared" ca="1" si="499"/>
        <v>47020,</v>
      </c>
      <c r="X3113" s="90"/>
      <c r="Y3113" s="52"/>
      <c r="Z3113" s="52"/>
      <c r="AA3113" s="52"/>
      <c r="AB3113" s="52"/>
      <c r="AC3113" s="52"/>
      <c r="AD3113" s="52"/>
      <c r="AE3113" s="52"/>
      <c r="AF3113" s="52"/>
      <c r="AG3113" s="52"/>
      <c r="AH3113" s="52"/>
    </row>
    <row r="3114" spans="11:34" ht="15" thickBot="1" x14ac:dyDescent="0.3">
      <c r="K3114" s="109"/>
      <c r="L3114" s="116">
        <v>3113</v>
      </c>
      <c r="M3114" s="33">
        <f t="shared" si="497"/>
        <v>2.2805860805860805</v>
      </c>
      <c r="N3114" s="33">
        <f t="shared" si="498"/>
        <v>0.52023731823731822</v>
      </c>
      <c r="O3114" s="112">
        <f t="shared" si="500"/>
        <v>257.54322685015751</v>
      </c>
      <c r="P3114" s="33">
        <f t="shared" si="501"/>
        <v>430.47003729587408</v>
      </c>
      <c r="Q3114" s="117">
        <f>IF(INDEX($P$2:$P$4096,MATCH($B$7,$P$2:$P$4096,1)+ROWS(Q$2:$Q3114))&lt;=$B$8,INDEX($P$2:$P$4096,MATCH($B$7,$P$2:$P$4096,1)+ROWS(Q$2:$Q3114)),"")</f>
        <v>470.36655346213234</v>
      </c>
      <c r="R3114" s="118">
        <f t="shared" si="502"/>
        <v>3359</v>
      </c>
      <c r="S3114" s="51">
        <f t="shared" ca="1" si="503"/>
        <v>470.36655346213234</v>
      </c>
      <c r="T3114" s="52">
        <f t="shared" ca="1" si="504"/>
        <v>3359</v>
      </c>
      <c r="U3114" s="39" t="str">
        <f t="shared" ca="1" si="505"/>
        <v>470,</v>
      </c>
      <c r="V3114" s="39" t="str">
        <f t="shared" ca="1" si="506"/>
        <v>470.3666,</v>
      </c>
      <c r="W3114" s="53" t="str">
        <f t="shared" ca="1" si="499"/>
        <v>47037,</v>
      </c>
      <c r="X3114" s="90"/>
      <c r="Y3114" s="52"/>
      <c r="Z3114" s="52"/>
      <c r="AA3114" s="52"/>
      <c r="AB3114" s="52"/>
      <c r="AC3114" s="52"/>
      <c r="AD3114" s="52"/>
      <c r="AE3114" s="52"/>
      <c r="AF3114" s="52"/>
      <c r="AG3114" s="52"/>
      <c r="AH3114" s="52"/>
    </row>
    <row r="3115" spans="11:34" ht="15" thickBot="1" x14ac:dyDescent="0.3">
      <c r="K3115" s="109"/>
      <c r="L3115" s="116">
        <v>3114</v>
      </c>
      <c r="M3115" s="33">
        <f t="shared" si="497"/>
        <v>2.2813186813186812</v>
      </c>
      <c r="N3115" s="33">
        <f t="shared" si="498"/>
        <v>0.5203483183483183</v>
      </c>
      <c r="O3115" s="112">
        <f t="shared" si="500"/>
        <v>257.59817740015757</v>
      </c>
      <c r="P3115" s="33">
        <f t="shared" si="501"/>
        <v>430.63112393409966</v>
      </c>
      <c r="Q3115" s="117">
        <f>IF(INDEX($P$2:$P$4096,MATCH($B$7,$P$2:$P$4096,1)+ROWS(Q$2:$Q3115))&lt;=$B$8,INDEX($P$2:$P$4096,MATCH($B$7,$P$2:$P$4096,1)+ROWS(Q$2:$Q3115)),"")</f>
        <v>470.52985312027789</v>
      </c>
      <c r="R3115" s="118">
        <f t="shared" si="502"/>
        <v>3360</v>
      </c>
      <c r="S3115" s="51">
        <f t="shared" ca="1" si="503"/>
        <v>470.52985312027789</v>
      </c>
      <c r="T3115" s="52">
        <f t="shared" ca="1" si="504"/>
        <v>3360</v>
      </c>
      <c r="U3115" s="39" t="str">
        <f t="shared" ca="1" si="505"/>
        <v>471,</v>
      </c>
      <c r="V3115" s="39" t="str">
        <f t="shared" ca="1" si="506"/>
        <v>470.5299,</v>
      </c>
      <c r="W3115" s="53" t="str">
        <f t="shared" ca="1" si="499"/>
        <v>47053,</v>
      </c>
      <c r="X3115" s="90"/>
      <c r="Y3115" s="52"/>
      <c r="Z3115" s="52"/>
      <c r="AA3115" s="52"/>
      <c r="AB3115" s="52"/>
      <c r="AC3115" s="52"/>
      <c r="AD3115" s="52"/>
      <c r="AE3115" s="52"/>
      <c r="AF3115" s="52"/>
      <c r="AG3115" s="52"/>
      <c r="AH3115" s="52"/>
    </row>
    <row r="3116" spans="11:34" ht="15" thickBot="1" x14ac:dyDescent="0.3">
      <c r="K3116" s="109"/>
      <c r="L3116" s="116">
        <v>3115</v>
      </c>
      <c r="M3116" s="33">
        <f t="shared" si="497"/>
        <v>2.2820512820512819</v>
      </c>
      <c r="N3116" s="33">
        <f t="shared" si="498"/>
        <v>0.52045931845931848</v>
      </c>
      <c r="O3116" s="112">
        <f t="shared" si="500"/>
        <v>257.65312795015763</v>
      </c>
      <c r="P3116" s="33">
        <f t="shared" si="501"/>
        <v>430.79221938333859</v>
      </c>
      <c r="Q3116" s="117">
        <f>IF(INDEX($P$2:$P$4096,MATCH($B$7,$P$2:$P$4096,1)+ROWS(Q$2:$Q3116))&lt;=$B$8,INDEX($P$2:$P$4096,MATCH($B$7,$P$2:$P$4096,1)+ROWS(Q$2:$Q3116)),"")</f>
        <v>470.69316196463882</v>
      </c>
      <c r="R3116" s="118">
        <f t="shared" si="502"/>
        <v>3361</v>
      </c>
      <c r="S3116" s="51">
        <f t="shared" ca="1" si="503"/>
        <v>470.69316196463882</v>
      </c>
      <c r="T3116" s="52">
        <f t="shared" ca="1" si="504"/>
        <v>3361</v>
      </c>
      <c r="U3116" s="39" t="str">
        <f t="shared" ca="1" si="505"/>
        <v>471,</v>
      </c>
      <c r="V3116" s="39" t="str">
        <f t="shared" ca="1" si="506"/>
        <v>470.6932,</v>
      </c>
      <c r="W3116" s="53" t="str">
        <f t="shared" ca="1" si="499"/>
        <v>47069,</v>
      </c>
      <c r="X3116" s="90"/>
      <c r="Y3116" s="52"/>
      <c r="Z3116" s="52"/>
      <c r="AA3116" s="52"/>
      <c r="AB3116" s="52"/>
      <c r="AC3116" s="52"/>
      <c r="AD3116" s="52"/>
      <c r="AE3116" s="52"/>
      <c r="AF3116" s="52"/>
      <c r="AG3116" s="52"/>
      <c r="AH3116" s="52"/>
    </row>
    <row r="3117" spans="11:34" ht="15" thickBot="1" x14ac:dyDescent="0.3">
      <c r="K3117" s="109"/>
      <c r="L3117" s="116">
        <v>3116</v>
      </c>
      <c r="M3117" s="33">
        <f t="shared" si="497"/>
        <v>2.2827838827838827</v>
      </c>
      <c r="N3117" s="33">
        <f t="shared" si="498"/>
        <v>0.52057031857031855</v>
      </c>
      <c r="O3117" s="112">
        <f t="shared" si="500"/>
        <v>257.70807850015768</v>
      </c>
      <c r="P3117" s="33">
        <f t="shared" si="501"/>
        <v>430.95332364507198</v>
      </c>
      <c r="Q3117" s="117">
        <f>IF(INDEX($P$2:$P$4096,MATCH($B$7,$P$2:$P$4096,1)+ROWS(Q$2:$Q3117))&lt;=$B$8,INDEX($P$2:$P$4096,MATCH($B$7,$P$2:$P$4096,1)+ROWS(Q$2:$Q3117)),"")</f>
        <v>470.8564799967848</v>
      </c>
      <c r="R3117" s="118">
        <f t="shared" si="502"/>
        <v>3362</v>
      </c>
      <c r="S3117" s="51">
        <f t="shared" ca="1" si="503"/>
        <v>470.8564799967848</v>
      </c>
      <c r="T3117" s="52">
        <f t="shared" ca="1" si="504"/>
        <v>3362</v>
      </c>
      <c r="U3117" s="39" t="str">
        <f t="shared" ca="1" si="505"/>
        <v>471,</v>
      </c>
      <c r="V3117" s="39" t="str">
        <f t="shared" ca="1" si="506"/>
        <v>470.8565,</v>
      </c>
      <c r="W3117" s="53" t="str">
        <f t="shared" ca="1" si="499"/>
        <v>47086,</v>
      </c>
      <c r="X3117" s="90"/>
      <c r="Y3117" s="52"/>
      <c r="Z3117" s="52"/>
      <c r="AA3117" s="52"/>
      <c r="AB3117" s="52"/>
      <c r="AC3117" s="52"/>
      <c r="AD3117" s="52"/>
      <c r="AE3117" s="52"/>
      <c r="AF3117" s="52"/>
      <c r="AG3117" s="52"/>
      <c r="AH3117" s="52"/>
    </row>
    <row r="3118" spans="11:34" ht="15" thickBot="1" x14ac:dyDescent="0.3">
      <c r="K3118" s="109"/>
      <c r="L3118" s="116">
        <v>3117</v>
      </c>
      <c r="M3118" s="33">
        <f t="shared" si="497"/>
        <v>2.2835164835164834</v>
      </c>
      <c r="N3118" s="33">
        <f t="shared" si="498"/>
        <v>0.52068131868131873</v>
      </c>
      <c r="O3118" s="112">
        <f t="shared" si="500"/>
        <v>257.7630290501578</v>
      </c>
      <c r="P3118" s="33">
        <f t="shared" si="501"/>
        <v>431.11443672078104</v>
      </c>
      <c r="Q3118" s="117">
        <f>IF(INDEX($P$2:$P$4096,MATCH($B$7,$P$2:$P$4096,1)+ROWS(Q$2:$Q3118))&lt;=$B$8,INDEX($P$2:$P$4096,MATCH($B$7,$P$2:$P$4096,1)+ROWS(Q$2:$Q3118)),"")</f>
        <v>471.01980721828778</v>
      </c>
      <c r="R3118" s="118">
        <f t="shared" si="502"/>
        <v>3363</v>
      </c>
      <c r="S3118" s="51">
        <f t="shared" ca="1" si="503"/>
        <v>471.01980721828778</v>
      </c>
      <c r="T3118" s="52">
        <f t="shared" ca="1" si="504"/>
        <v>3363</v>
      </c>
      <c r="U3118" s="39" t="str">
        <f t="shared" ca="1" si="505"/>
        <v>471,</v>
      </c>
      <c r="V3118" s="39" t="str">
        <f t="shared" ca="1" si="506"/>
        <v>471.0198,</v>
      </c>
      <c r="W3118" s="53" t="str">
        <f t="shared" ca="1" si="499"/>
        <v>47102,</v>
      </c>
      <c r="X3118" s="90"/>
      <c r="Y3118" s="52"/>
      <c r="Z3118" s="52"/>
      <c r="AA3118" s="52"/>
      <c r="AB3118" s="52"/>
      <c r="AC3118" s="52"/>
      <c r="AD3118" s="52"/>
      <c r="AE3118" s="52"/>
      <c r="AF3118" s="52"/>
      <c r="AG3118" s="52"/>
      <c r="AH3118" s="52"/>
    </row>
    <row r="3119" spans="11:34" ht="15" thickBot="1" x14ac:dyDescent="0.3">
      <c r="K3119" s="109"/>
      <c r="L3119" s="116">
        <v>3118</v>
      </c>
      <c r="M3119" s="33">
        <f t="shared" si="497"/>
        <v>2.2842490842490841</v>
      </c>
      <c r="N3119" s="33">
        <f t="shared" si="498"/>
        <v>0.5207923187923188</v>
      </c>
      <c r="O3119" s="112">
        <f t="shared" si="500"/>
        <v>257.8179796001578</v>
      </c>
      <c r="P3119" s="33">
        <f t="shared" si="501"/>
        <v>431.27555861194725</v>
      </c>
      <c r="Q3119" s="117">
        <f>IF(INDEX($P$2:$P$4096,MATCH($B$7,$P$2:$P$4096,1)+ROWS(Q$2:$Q3119))&lt;=$B$8,INDEX($P$2:$P$4096,MATCH($B$7,$P$2:$P$4096,1)+ROWS(Q$2:$Q3119)),"")</f>
        <v>471.18314363071846</v>
      </c>
      <c r="R3119" s="118">
        <f t="shared" si="502"/>
        <v>3364</v>
      </c>
      <c r="S3119" s="51">
        <f t="shared" ca="1" si="503"/>
        <v>471.18314363071846</v>
      </c>
      <c r="T3119" s="52">
        <f t="shared" ca="1" si="504"/>
        <v>3364</v>
      </c>
      <c r="U3119" s="39" t="str">
        <f t="shared" ca="1" si="505"/>
        <v>471,</v>
      </c>
      <c r="V3119" s="39" t="str">
        <f t="shared" ca="1" si="506"/>
        <v>471.1831,</v>
      </c>
      <c r="W3119" s="53" t="str">
        <f t="shared" ca="1" si="499"/>
        <v>47118,</v>
      </c>
      <c r="X3119" s="90"/>
      <c r="Y3119" s="52"/>
      <c r="Z3119" s="52"/>
      <c r="AA3119" s="52"/>
      <c r="AB3119" s="52"/>
      <c r="AC3119" s="52"/>
      <c r="AD3119" s="52"/>
      <c r="AE3119" s="52"/>
      <c r="AF3119" s="52"/>
      <c r="AG3119" s="52"/>
      <c r="AH3119" s="52"/>
    </row>
    <row r="3120" spans="11:34" ht="15" thickBot="1" x14ac:dyDescent="0.3">
      <c r="K3120" s="109"/>
      <c r="L3120" s="116">
        <v>3119</v>
      </c>
      <c r="M3120" s="33">
        <f t="shared" si="497"/>
        <v>2.2849816849816849</v>
      </c>
      <c r="N3120" s="33">
        <f t="shared" si="498"/>
        <v>0.52090331890331887</v>
      </c>
      <c r="O3120" s="112">
        <f t="shared" si="500"/>
        <v>257.87293015015786</v>
      </c>
      <c r="P3120" s="33">
        <f t="shared" si="501"/>
        <v>431.4366893200534</v>
      </c>
      <c r="Q3120" s="117">
        <f>IF(INDEX($P$2:$P$4096,MATCH($B$7,$P$2:$P$4096,1)+ROWS(Q$2:$Q3120))&lt;=$B$8,INDEX($P$2:$P$4096,MATCH($B$7,$P$2:$P$4096,1)+ROWS(Q$2:$Q3120)),"")</f>
        <v>471.34648923564868</v>
      </c>
      <c r="R3120" s="118">
        <f t="shared" si="502"/>
        <v>3365</v>
      </c>
      <c r="S3120" s="51">
        <f t="shared" ca="1" si="503"/>
        <v>471.34648923564868</v>
      </c>
      <c r="T3120" s="52">
        <f t="shared" ca="1" si="504"/>
        <v>3365</v>
      </c>
      <c r="U3120" s="39" t="str">
        <f t="shared" ca="1" si="505"/>
        <v>471,</v>
      </c>
      <c r="V3120" s="39" t="str">
        <f t="shared" ca="1" si="506"/>
        <v>471.3465,</v>
      </c>
      <c r="W3120" s="53" t="str">
        <f t="shared" ca="1" si="499"/>
        <v>47135,</v>
      </c>
      <c r="X3120" s="90"/>
      <c r="Y3120" s="52"/>
      <c r="Z3120" s="52"/>
      <c r="AA3120" s="52"/>
      <c r="AB3120" s="52"/>
      <c r="AC3120" s="52"/>
      <c r="AD3120" s="52"/>
      <c r="AE3120" s="52"/>
      <c r="AF3120" s="52"/>
      <c r="AG3120" s="52"/>
      <c r="AH3120" s="52"/>
    </row>
    <row r="3121" spans="11:34" ht="15" thickBot="1" x14ac:dyDescent="0.3">
      <c r="K3121" s="109"/>
      <c r="L3121" s="116">
        <v>3120</v>
      </c>
      <c r="M3121" s="33">
        <f t="shared" si="497"/>
        <v>2.2857142857142856</v>
      </c>
      <c r="N3121" s="33">
        <f t="shared" si="498"/>
        <v>0.52101431901431905</v>
      </c>
      <c r="O3121" s="112">
        <f t="shared" si="500"/>
        <v>257.92788070015791</v>
      </c>
      <c r="P3121" s="33">
        <f t="shared" si="501"/>
        <v>431.59782884658154</v>
      </c>
      <c r="Q3121" s="117">
        <f>IF(INDEX($P$2:$P$4096,MATCH($B$7,$P$2:$P$4096,1)+ROWS(Q$2:$Q3121))&lt;=$B$8,INDEX($P$2:$P$4096,MATCH($B$7,$P$2:$P$4096,1)+ROWS(Q$2:$Q3121)),"")</f>
        <v>471.50984403465048</v>
      </c>
      <c r="R3121" s="118">
        <f t="shared" si="502"/>
        <v>3366</v>
      </c>
      <c r="S3121" s="51">
        <f t="shared" ca="1" si="503"/>
        <v>471.50984403465048</v>
      </c>
      <c r="T3121" s="52">
        <f t="shared" ca="1" si="504"/>
        <v>3366</v>
      </c>
      <c r="U3121" s="39" t="str">
        <f t="shared" ca="1" si="505"/>
        <v>472,</v>
      </c>
      <c r="V3121" s="39" t="str">
        <f t="shared" ca="1" si="506"/>
        <v>471.5098,</v>
      </c>
      <c r="W3121" s="53" t="str">
        <f t="shared" ca="1" si="499"/>
        <v>47151,</v>
      </c>
      <c r="X3121" s="90"/>
      <c r="Y3121" s="52"/>
      <c r="Z3121" s="52"/>
      <c r="AA3121" s="52"/>
      <c r="AB3121" s="52"/>
      <c r="AC3121" s="52"/>
      <c r="AD3121" s="52"/>
      <c r="AE3121" s="52"/>
      <c r="AF3121" s="52"/>
      <c r="AG3121" s="52"/>
      <c r="AH3121" s="52"/>
    </row>
    <row r="3122" spans="11:34" ht="15" thickBot="1" x14ac:dyDescent="0.3">
      <c r="K3122" s="109"/>
      <c r="L3122" s="116">
        <v>3121</v>
      </c>
      <c r="M3122" s="33">
        <f t="shared" si="497"/>
        <v>2.2864468864468863</v>
      </c>
      <c r="N3122" s="33">
        <f t="shared" si="498"/>
        <v>0.52112531912531912</v>
      </c>
      <c r="O3122" s="112">
        <f t="shared" si="500"/>
        <v>257.98283125015797</v>
      </c>
      <c r="P3122" s="33">
        <f t="shared" si="501"/>
        <v>431.75897719301457</v>
      </c>
      <c r="Q3122" s="117">
        <f>IF(INDEX($P$2:$P$4096,MATCH($B$7,$P$2:$P$4096,1)+ROWS(Q$2:$Q3122))&lt;=$B$8,INDEX($P$2:$P$4096,MATCH($B$7,$P$2:$P$4096,1)+ROWS(Q$2:$Q3122)),"")</f>
        <v>471.67320802929663</v>
      </c>
      <c r="R3122" s="118">
        <f t="shared" si="502"/>
        <v>3367</v>
      </c>
      <c r="S3122" s="51">
        <f t="shared" ca="1" si="503"/>
        <v>471.67320802929663</v>
      </c>
      <c r="T3122" s="52">
        <f t="shared" ca="1" si="504"/>
        <v>3367</v>
      </c>
      <c r="U3122" s="39" t="str">
        <f t="shared" ca="1" si="505"/>
        <v>472,</v>
      </c>
      <c r="V3122" s="39" t="str">
        <f t="shared" ca="1" si="506"/>
        <v>471.6732,</v>
      </c>
      <c r="W3122" s="53" t="str">
        <f t="shared" ca="1" si="499"/>
        <v>47167,</v>
      </c>
      <c r="X3122" s="90"/>
      <c r="Y3122" s="52"/>
      <c r="Z3122" s="52"/>
      <c r="AA3122" s="52"/>
      <c r="AB3122" s="52"/>
      <c r="AC3122" s="52"/>
      <c r="AD3122" s="52"/>
      <c r="AE3122" s="52"/>
      <c r="AF3122" s="52"/>
      <c r="AG3122" s="52"/>
      <c r="AH3122" s="52"/>
    </row>
    <row r="3123" spans="11:34" ht="15" thickBot="1" x14ac:dyDescent="0.3">
      <c r="K3123" s="109"/>
      <c r="L3123" s="116">
        <v>3122</v>
      </c>
      <c r="M3123" s="33">
        <f t="shared" si="497"/>
        <v>2.287179487179487</v>
      </c>
      <c r="N3123" s="33">
        <f t="shared" si="498"/>
        <v>0.52123631923631919</v>
      </c>
      <c r="O3123" s="112">
        <f t="shared" si="500"/>
        <v>258.03778180015803</v>
      </c>
      <c r="P3123" s="33">
        <f t="shared" si="501"/>
        <v>431.92013436083556</v>
      </c>
      <c r="Q3123" s="117">
        <f>IF(INDEX($P$2:$P$4096,MATCH($B$7,$P$2:$P$4096,1)+ROWS(Q$2:$Q3123))&lt;=$B$8,INDEX($P$2:$P$4096,MATCH($B$7,$P$2:$P$4096,1)+ROWS(Q$2:$Q3123)),"")</f>
        <v>471.83658122115975</v>
      </c>
      <c r="R3123" s="118">
        <f t="shared" si="502"/>
        <v>3368</v>
      </c>
      <c r="S3123" s="51">
        <f t="shared" ca="1" si="503"/>
        <v>471.83658122115975</v>
      </c>
      <c r="T3123" s="52">
        <f t="shared" ca="1" si="504"/>
        <v>3368</v>
      </c>
      <c r="U3123" s="39" t="str">
        <f t="shared" ca="1" si="505"/>
        <v>472,</v>
      </c>
      <c r="V3123" s="39" t="str">
        <f t="shared" ca="1" si="506"/>
        <v>471.8366,</v>
      </c>
      <c r="W3123" s="53" t="str">
        <f t="shared" ca="1" si="499"/>
        <v>47184,</v>
      </c>
      <c r="X3123" s="90"/>
      <c r="Y3123" s="52"/>
      <c r="Z3123" s="52"/>
      <c r="AA3123" s="52"/>
      <c r="AB3123" s="52"/>
      <c r="AC3123" s="52"/>
      <c r="AD3123" s="52"/>
      <c r="AE3123" s="52"/>
      <c r="AF3123" s="52"/>
      <c r="AG3123" s="52"/>
      <c r="AH3123" s="52"/>
    </row>
    <row r="3124" spans="11:34" ht="15" thickBot="1" x14ac:dyDescent="0.3">
      <c r="K3124" s="109"/>
      <c r="L3124" s="116">
        <v>3123</v>
      </c>
      <c r="M3124" s="33">
        <f t="shared" si="497"/>
        <v>2.2879120879120878</v>
      </c>
      <c r="N3124" s="33">
        <f t="shared" si="498"/>
        <v>0.52134731934731937</v>
      </c>
      <c r="O3124" s="112">
        <f t="shared" si="500"/>
        <v>258.09273235015809</v>
      </c>
      <c r="P3124" s="33">
        <f t="shared" si="501"/>
        <v>432.08130035152823</v>
      </c>
      <c r="Q3124" s="117">
        <f>IF(INDEX($P$2:$P$4096,MATCH($B$7,$P$2:$P$4096,1)+ROWS(Q$2:$Q3124))&lt;=$B$8,INDEX($P$2:$P$4096,MATCH($B$7,$P$2:$P$4096,1)+ROWS(Q$2:$Q3124)),"")</f>
        <v>471.99996361181292</v>
      </c>
      <c r="R3124" s="118">
        <f t="shared" si="502"/>
        <v>3369</v>
      </c>
      <c r="S3124" s="51">
        <f t="shared" ca="1" si="503"/>
        <v>471.99996361181292</v>
      </c>
      <c r="T3124" s="52">
        <f t="shared" ca="1" si="504"/>
        <v>3369</v>
      </c>
      <c r="U3124" s="39" t="str">
        <f t="shared" ca="1" si="505"/>
        <v>472,</v>
      </c>
      <c r="V3124" s="39" t="str">
        <f t="shared" ca="1" si="506"/>
        <v>472,</v>
      </c>
      <c r="W3124" s="53" t="str">
        <f t="shared" ca="1" si="499"/>
        <v>47200,</v>
      </c>
      <c r="X3124" s="90"/>
      <c r="Y3124" s="52"/>
      <c r="Z3124" s="52"/>
      <c r="AA3124" s="52"/>
      <c r="AB3124" s="52"/>
      <c r="AC3124" s="52"/>
      <c r="AD3124" s="52"/>
      <c r="AE3124" s="52"/>
      <c r="AF3124" s="52"/>
      <c r="AG3124" s="52"/>
      <c r="AH3124" s="52"/>
    </row>
    <row r="3125" spans="11:34" ht="15" thickBot="1" x14ac:dyDescent="0.3">
      <c r="K3125" s="109"/>
      <c r="L3125" s="116">
        <v>3124</v>
      </c>
      <c r="M3125" s="33">
        <f t="shared" si="497"/>
        <v>2.2886446886446885</v>
      </c>
      <c r="N3125" s="33">
        <f t="shared" si="498"/>
        <v>0.52145831945831944</v>
      </c>
      <c r="O3125" s="112">
        <f t="shared" si="500"/>
        <v>258.14768290015815</v>
      </c>
      <c r="P3125" s="33">
        <f t="shared" si="501"/>
        <v>432.24247516657641</v>
      </c>
      <c r="Q3125" s="117">
        <f>IF(INDEX($P$2:$P$4096,MATCH($B$7,$P$2:$P$4096,1)+ROWS(Q$2:$Q3125))&lt;=$B$8,INDEX($P$2:$P$4096,MATCH($B$7,$P$2:$P$4096,1)+ROWS(Q$2:$Q3125)),"")</f>
        <v>472.16335520283036</v>
      </c>
      <c r="R3125" s="118">
        <f t="shared" si="502"/>
        <v>3370</v>
      </c>
      <c r="S3125" s="51">
        <f t="shared" ca="1" si="503"/>
        <v>472.16335520283036</v>
      </c>
      <c r="T3125" s="52">
        <f t="shared" ca="1" si="504"/>
        <v>3370</v>
      </c>
      <c r="U3125" s="39" t="str">
        <f t="shared" ca="1" si="505"/>
        <v>472,</v>
      </c>
      <c r="V3125" s="39" t="str">
        <f t="shared" ca="1" si="506"/>
        <v>472.1634,</v>
      </c>
      <c r="W3125" s="53" t="str">
        <f t="shared" ca="1" si="499"/>
        <v>47216,</v>
      </c>
      <c r="X3125" s="90"/>
      <c r="Y3125" s="52"/>
      <c r="Z3125" s="52"/>
      <c r="AA3125" s="52"/>
      <c r="AB3125" s="52"/>
      <c r="AC3125" s="52"/>
      <c r="AD3125" s="52"/>
      <c r="AE3125" s="52"/>
      <c r="AF3125" s="52"/>
      <c r="AG3125" s="52"/>
      <c r="AH3125" s="52"/>
    </row>
    <row r="3126" spans="11:34" ht="15" thickBot="1" x14ac:dyDescent="0.3">
      <c r="K3126" s="109"/>
      <c r="L3126" s="116">
        <v>3125</v>
      </c>
      <c r="M3126" s="33">
        <f t="shared" si="497"/>
        <v>2.2893772893772892</v>
      </c>
      <c r="N3126" s="33">
        <f t="shared" si="498"/>
        <v>0.52156931956931951</v>
      </c>
      <c r="O3126" s="112">
        <f t="shared" si="500"/>
        <v>258.20263345015815</v>
      </c>
      <c r="P3126" s="33">
        <f t="shared" si="501"/>
        <v>432.40365880746384</v>
      </c>
      <c r="Q3126" s="117">
        <f>IF(INDEX($P$2:$P$4096,MATCH($B$7,$P$2:$P$4096,1)+ROWS(Q$2:$Q3126))&lt;=$B$8,INDEX($P$2:$P$4096,MATCH($B$7,$P$2:$P$4096,1)+ROWS(Q$2:$Q3126)),"")</f>
        <v>472.3267559957855</v>
      </c>
      <c r="R3126" s="118">
        <f t="shared" si="502"/>
        <v>3371</v>
      </c>
      <c r="S3126" s="51">
        <f t="shared" ca="1" si="503"/>
        <v>472.3267559957855</v>
      </c>
      <c r="T3126" s="52">
        <f t="shared" ca="1" si="504"/>
        <v>3371</v>
      </c>
      <c r="U3126" s="39" t="str">
        <f t="shared" ca="1" si="505"/>
        <v>472,</v>
      </c>
      <c r="V3126" s="39" t="str">
        <f t="shared" ca="1" si="506"/>
        <v>472.3268,</v>
      </c>
      <c r="W3126" s="53" t="str">
        <f t="shared" ca="1" si="499"/>
        <v>47233,</v>
      </c>
      <c r="X3126" s="90"/>
      <c r="Y3126" s="52"/>
      <c r="Z3126" s="52"/>
      <c r="AA3126" s="52"/>
      <c r="AB3126" s="52"/>
      <c r="AC3126" s="52"/>
      <c r="AD3126" s="52"/>
      <c r="AE3126" s="52"/>
      <c r="AF3126" s="52"/>
      <c r="AG3126" s="52"/>
      <c r="AH3126" s="52"/>
    </row>
    <row r="3127" spans="11:34" ht="15" thickBot="1" x14ac:dyDescent="0.3">
      <c r="K3127" s="109"/>
      <c r="L3127" s="116">
        <v>3126</v>
      </c>
      <c r="M3127" s="33">
        <f t="shared" si="497"/>
        <v>2.29010989010989</v>
      </c>
      <c r="N3127" s="33">
        <f t="shared" si="498"/>
        <v>0.52168031968031969</v>
      </c>
      <c r="O3127" s="112">
        <f t="shared" si="500"/>
        <v>258.25758400015826</v>
      </c>
      <c r="P3127" s="33">
        <f t="shared" si="501"/>
        <v>432.56485127567584</v>
      </c>
      <c r="Q3127" s="117">
        <f>IF(INDEX($P$2:$P$4096,MATCH($B$7,$P$2:$P$4096,1)+ROWS(Q$2:$Q3127))&lt;=$B$8,INDEX($P$2:$P$4096,MATCH($B$7,$P$2:$P$4096,1)+ROWS(Q$2:$Q3127)),"")</f>
        <v>472.4901659922528</v>
      </c>
      <c r="R3127" s="118">
        <f t="shared" si="502"/>
        <v>3372</v>
      </c>
      <c r="S3127" s="51">
        <f t="shared" ca="1" si="503"/>
        <v>472.4901659922528</v>
      </c>
      <c r="T3127" s="52">
        <f t="shared" ca="1" si="504"/>
        <v>3372</v>
      </c>
      <c r="U3127" s="39" t="str">
        <f t="shared" ca="1" si="505"/>
        <v>472,</v>
      </c>
      <c r="V3127" s="39" t="str">
        <f t="shared" ca="1" si="506"/>
        <v>472.4902,</v>
      </c>
      <c r="W3127" s="53" t="str">
        <f t="shared" ca="1" si="499"/>
        <v>47249,</v>
      </c>
      <c r="X3127" s="90"/>
      <c r="Y3127" s="52"/>
      <c r="Z3127" s="52"/>
      <c r="AA3127" s="52"/>
      <c r="AB3127" s="52"/>
      <c r="AC3127" s="52"/>
      <c r="AD3127" s="52"/>
      <c r="AE3127" s="52"/>
      <c r="AF3127" s="52"/>
      <c r="AG3127" s="52"/>
      <c r="AH3127" s="52"/>
    </row>
    <row r="3128" spans="11:34" ht="15" thickBot="1" x14ac:dyDescent="0.3">
      <c r="K3128" s="109"/>
      <c r="L3128" s="116">
        <v>3127</v>
      </c>
      <c r="M3128" s="33">
        <f t="shared" si="497"/>
        <v>2.2908424908424907</v>
      </c>
      <c r="N3128" s="33">
        <f t="shared" si="498"/>
        <v>0.52179131979131976</v>
      </c>
      <c r="O3128" s="112">
        <f t="shared" si="500"/>
        <v>258.31253455015826</v>
      </c>
      <c r="P3128" s="33">
        <f t="shared" si="501"/>
        <v>432.72605257269669</v>
      </c>
      <c r="Q3128" s="117">
        <f>IF(INDEX($P$2:$P$4096,MATCH($B$7,$P$2:$P$4096,1)+ROWS(Q$2:$Q3128))&lt;=$B$8,INDEX($P$2:$P$4096,MATCH($B$7,$P$2:$P$4096,1)+ROWS(Q$2:$Q3128)),"")</f>
        <v>472.65358519380726</v>
      </c>
      <c r="R3128" s="118">
        <f t="shared" si="502"/>
        <v>3373</v>
      </c>
      <c r="S3128" s="51">
        <f t="shared" ca="1" si="503"/>
        <v>472.65358519380726</v>
      </c>
      <c r="T3128" s="52">
        <f t="shared" ca="1" si="504"/>
        <v>3373</v>
      </c>
      <c r="U3128" s="39" t="str">
        <f t="shared" ca="1" si="505"/>
        <v>473,</v>
      </c>
      <c r="V3128" s="39" t="str">
        <f t="shared" ca="1" si="506"/>
        <v>472.6536,</v>
      </c>
      <c r="W3128" s="53" t="str">
        <f t="shared" ca="1" si="499"/>
        <v>47265,</v>
      </c>
      <c r="X3128" s="90"/>
      <c r="Y3128" s="52"/>
      <c r="Z3128" s="52"/>
      <c r="AA3128" s="52"/>
      <c r="AB3128" s="52"/>
      <c r="AC3128" s="52"/>
      <c r="AD3128" s="52"/>
      <c r="AE3128" s="52"/>
      <c r="AF3128" s="52"/>
      <c r="AG3128" s="52"/>
      <c r="AH3128" s="52"/>
    </row>
    <row r="3129" spans="11:34" ht="15" thickBot="1" x14ac:dyDescent="0.3">
      <c r="K3129" s="109"/>
      <c r="L3129" s="116">
        <v>3128</v>
      </c>
      <c r="M3129" s="33">
        <f t="shared" si="497"/>
        <v>2.2915750915750914</v>
      </c>
      <c r="N3129" s="33">
        <f t="shared" si="498"/>
        <v>0.52190231990231994</v>
      </c>
      <c r="O3129" s="112">
        <f t="shared" si="500"/>
        <v>258.36748510015838</v>
      </c>
      <c r="P3129" s="33">
        <f t="shared" si="501"/>
        <v>432.88726270001251</v>
      </c>
      <c r="Q3129" s="117">
        <f>IF(INDEX($P$2:$P$4096,MATCH($B$7,$P$2:$P$4096,1)+ROWS(Q$2:$Q3129))&lt;=$B$8,INDEX($P$2:$P$4096,MATCH($B$7,$P$2:$P$4096,1)+ROWS(Q$2:$Q3129)),"")</f>
        <v>472.81701360202334</v>
      </c>
      <c r="R3129" s="118">
        <f t="shared" si="502"/>
        <v>3374</v>
      </c>
      <c r="S3129" s="51">
        <f t="shared" ca="1" si="503"/>
        <v>472.81701360202334</v>
      </c>
      <c r="T3129" s="52">
        <f t="shared" ca="1" si="504"/>
        <v>3374</v>
      </c>
      <c r="U3129" s="39" t="str">
        <f t="shared" ca="1" si="505"/>
        <v>473,</v>
      </c>
      <c r="V3129" s="39" t="str">
        <f t="shared" ca="1" si="506"/>
        <v>472.817,</v>
      </c>
      <c r="W3129" s="53" t="str">
        <f t="shared" ca="1" si="499"/>
        <v>47282,</v>
      </c>
      <c r="X3129" s="90"/>
      <c r="Y3129" s="52"/>
      <c r="Z3129" s="52"/>
      <c r="AA3129" s="52"/>
      <c r="AB3129" s="52"/>
      <c r="AC3129" s="52"/>
      <c r="AD3129" s="52"/>
      <c r="AE3129" s="52"/>
      <c r="AF3129" s="52"/>
      <c r="AG3129" s="52"/>
      <c r="AH3129" s="52"/>
    </row>
    <row r="3130" spans="11:34" ht="15" thickBot="1" x14ac:dyDescent="0.3">
      <c r="K3130" s="109"/>
      <c r="L3130" s="116">
        <v>3129</v>
      </c>
      <c r="M3130" s="33">
        <f t="shared" si="497"/>
        <v>2.2923076923076922</v>
      </c>
      <c r="N3130" s="33">
        <f t="shared" si="498"/>
        <v>0.52201332001332001</v>
      </c>
      <c r="O3130" s="112">
        <f t="shared" si="500"/>
        <v>258.42243565015843</v>
      </c>
      <c r="P3130" s="33">
        <f t="shared" si="501"/>
        <v>433.04848165910806</v>
      </c>
      <c r="Q3130" s="117">
        <f>IF(INDEX($P$2:$P$4096,MATCH($B$7,$P$2:$P$4096,1)+ROWS(Q$2:$Q3130))&lt;=$B$8,INDEX($P$2:$P$4096,MATCH($B$7,$P$2:$P$4096,1)+ROWS(Q$2:$Q3130)),"")</f>
        <v>472.98045121847753</v>
      </c>
      <c r="R3130" s="118">
        <f t="shared" si="502"/>
        <v>3375</v>
      </c>
      <c r="S3130" s="51">
        <f t="shared" ca="1" si="503"/>
        <v>472.98045121847753</v>
      </c>
      <c r="T3130" s="52">
        <f t="shared" ca="1" si="504"/>
        <v>3375</v>
      </c>
      <c r="U3130" s="39" t="str">
        <f t="shared" ca="1" si="505"/>
        <v>473,</v>
      </c>
      <c r="V3130" s="39" t="str">
        <f t="shared" ca="1" si="506"/>
        <v>472.9805,</v>
      </c>
      <c r="W3130" s="53" t="str">
        <f t="shared" ca="1" si="499"/>
        <v>47298,</v>
      </c>
      <c r="X3130" s="90"/>
      <c r="Y3130" s="52"/>
      <c r="Z3130" s="52"/>
      <c r="AA3130" s="52"/>
      <c r="AB3130" s="52"/>
      <c r="AC3130" s="52"/>
      <c r="AD3130" s="52"/>
      <c r="AE3130" s="52"/>
      <c r="AF3130" s="52"/>
      <c r="AG3130" s="52"/>
      <c r="AH3130" s="52"/>
    </row>
    <row r="3131" spans="11:34" ht="15" thickBot="1" x14ac:dyDescent="0.3">
      <c r="K3131" s="109"/>
      <c r="L3131" s="116">
        <v>3130</v>
      </c>
      <c r="M3131" s="33">
        <f t="shared" si="497"/>
        <v>2.2930402930402929</v>
      </c>
      <c r="N3131" s="33">
        <f t="shared" si="498"/>
        <v>0.52212432012432008</v>
      </c>
      <c r="O3131" s="112">
        <f t="shared" si="500"/>
        <v>258.47738620015843</v>
      </c>
      <c r="P3131" s="33">
        <f t="shared" si="501"/>
        <v>433.20970945146979</v>
      </c>
      <c r="Q3131" s="117">
        <f>IF(INDEX($P$2:$P$4096,MATCH($B$7,$P$2:$P$4096,1)+ROWS(Q$2:$Q3131))&lt;=$B$8,INDEX($P$2:$P$4096,MATCH($B$7,$P$2:$P$4096,1)+ROWS(Q$2:$Q3131)),"")</f>
        <v>473.14389804474484</v>
      </c>
      <c r="R3131" s="118">
        <f t="shared" si="502"/>
        <v>3376</v>
      </c>
      <c r="S3131" s="51">
        <f t="shared" ca="1" si="503"/>
        <v>473.14389804474484</v>
      </c>
      <c r="T3131" s="52">
        <f t="shared" ca="1" si="504"/>
        <v>3376</v>
      </c>
      <c r="U3131" s="39" t="str">
        <f t="shared" ca="1" si="505"/>
        <v>473,</v>
      </c>
      <c r="V3131" s="39" t="str">
        <f t="shared" ca="1" si="506"/>
        <v>473.1439,</v>
      </c>
      <c r="W3131" s="53" t="str">
        <f t="shared" ca="1" si="499"/>
        <v>47314,</v>
      </c>
      <c r="X3131" s="90"/>
      <c r="Y3131" s="52"/>
      <c r="Z3131" s="52"/>
      <c r="AA3131" s="52"/>
      <c r="AB3131" s="52"/>
      <c r="AC3131" s="52"/>
      <c r="AD3131" s="52"/>
      <c r="AE3131" s="52"/>
      <c r="AF3131" s="52"/>
      <c r="AG3131" s="52"/>
      <c r="AH3131" s="52"/>
    </row>
    <row r="3132" spans="11:34" ht="15" thickBot="1" x14ac:dyDescent="0.3">
      <c r="K3132" s="109"/>
      <c r="L3132" s="116">
        <v>3131</v>
      </c>
      <c r="M3132" s="33">
        <f t="shared" si="497"/>
        <v>2.2937728937728936</v>
      </c>
      <c r="N3132" s="33">
        <f t="shared" si="498"/>
        <v>0.52223532023532027</v>
      </c>
      <c r="O3132" s="112">
        <f t="shared" si="500"/>
        <v>258.53233675015855</v>
      </c>
      <c r="P3132" s="33">
        <f t="shared" si="501"/>
        <v>433.37094607858415</v>
      </c>
      <c r="Q3132" s="117">
        <f>IF(INDEX($P$2:$P$4096,MATCH($B$7,$P$2:$P$4096,1)+ROWS(Q$2:$Q3132))&lt;=$B$8,INDEX($P$2:$P$4096,MATCH($B$7,$P$2:$P$4096,1)+ROWS(Q$2:$Q3132)),"")</f>
        <v>473.30735408240156</v>
      </c>
      <c r="R3132" s="118">
        <f t="shared" si="502"/>
        <v>3377</v>
      </c>
      <c r="S3132" s="51">
        <f t="shared" ca="1" si="503"/>
        <v>473.30735408240156</v>
      </c>
      <c r="T3132" s="52">
        <f t="shared" ca="1" si="504"/>
        <v>3377</v>
      </c>
      <c r="U3132" s="39" t="str">
        <f t="shared" ca="1" si="505"/>
        <v>473,</v>
      </c>
      <c r="V3132" s="39" t="str">
        <f t="shared" ca="1" si="506"/>
        <v>473.3074,</v>
      </c>
      <c r="W3132" s="53" t="str">
        <f t="shared" ca="1" si="499"/>
        <v>47331,</v>
      </c>
      <c r="X3132" s="90"/>
      <c r="Y3132" s="52"/>
      <c r="Z3132" s="52"/>
      <c r="AA3132" s="52"/>
      <c r="AB3132" s="52"/>
      <c r="AC3132" s="52"/>
      <c r="AD3132" s="52"/>
      <c r="AE3132" s="52"/>
      <c r="AF3132" s="52"/>
      <c r="AG3132" s="52"/>
      <c r="AH3132" s="52"/>
    </row>
    <row r="3133" spans="11:34" ht="15" thickBot="1" x14ac:dyDescent="0.3">
      <c r="K3133" s="109"/>
      <c r="L3133" s="116">
        <v>3132</v>
      </c>
      <c r="M3133" s="33">
        <f t="shared" si="497"/>
        <v>2.2945054945054943</v>
      </c>
      <c r="N3133" s="33">
        <f t="shared" si="498"/>
        <v>0.52234632034632034</v>
      </c>
      <c r="O3133" s="112">
        <f t="shared" si="500"/>
        <v>258.58728730015855</v>
      </c>
      <c r="P3133" s="33">
        <f t="shared" si="501"/>
        <v>433.53219154193727</v>
      </c>
      <c r="Q3133" s="117">
        <f>IF(INDEX($P$2:$P$4096,MATCH($B$7,$P$2:$P$4096,1)+ROWS(Q$2:$Q3133))&lt;=$B$8,INDEX($P$2:$P$4096,MATCH($B$7,$P$2:$P$4096,1)+ROWS(Q$2:$Q3133)),"")</f>
        <v>473.47081933302496</v>
      </c>
      <c r="R3133" s="118">
        <f t="shared" si="502"/>
        <v>3378</v>
      </c>
      <c r="S3133" s="51">
        <f t="shared" ca="1" si="503"/>
        <v>473.47081933302496</v>
      </c>
      <c r="T3133" s="52">
        <f t="shared" ca="1" si="504"/>
        <v>3378</v>
      </c>
      <c r="U3133" s="39" t="str">
        <f t="shared" ca="1" si="505"/>
        <v>473,</v>
      </c>
      <c r="V3133" s="39" t="str">
        <f t="shared" ca="1" si="506"/>
        <v>473.4708,</v>
      </c>
      <c r="W3133" s="53" t="str">
        <f t="shared" ca="1" si="499"/>
        <v>47347,</v>
      </c>
      <c r="X3133" s="90"/>
      <c r="Y3133" s="52"/>
      <c r="Z3133" s="52"/>
      <c r="AA3133" s="52"/>
      <c r="AB3133" s="52"/>
      <c r="AC3133" s="52"/>
      <c r="AD3133" s="52"/>
      <c r="AE3133" s="52"/>
      <c r="AF3133" s="52"/>
      <c r="AG3133" s="52"/>
      <c r="AH3133" s="52"/>
    </row>
    <row r="3134" spans="11:34" ht="15" thickBot="1" x14ac:dyDescent="0.3">
      <c r="K3134" s="109"/>
      <c r="L3134" s="116">
        <v>3133</v>
      </c>
      <c r="M3134" s="33">
        <f t="shared" si="497"/>
        <v>2.2952380952380951</v>
      </c>
      <c r="N3134" s="33">
        <f t="shared" si="498"/>
        <v>0.52245732045732041</v>
      </c>
      <c r="O3134" s="112">
        <f t="shared" si="500"/>
        <v>258.64223785015861</v>
      </c>
      <c r="P3134" s="33">
        <f t="shared" si="501"/>
        <v>433.69344584301706</v>
      </c>
      <c r="Q3134" s="117">
        <f>IF(INDEX($P$2:$P$4096,MATCH($B$7,$P$2:$P$4096,1)+ROWS(Q$2:$Q3134))&lt;=$B$8,INDEX($P$2:$P$4096,MATCH($B$7,$P$2:$P$4096,1)+ROWS(Q$2:$Q3134)),"")</f>
        <v>473.63429379819166</v>
      </c>
      <c r="R3134" s="118">
        <f t="shared" si="502"/>
        <v>3379</v>
      </c>
      <c r="S3134" s="51">
        <f t="shared" ca="1" si="503"/>
        <v>473.63429379819166</v>
      </c>
      <c r="T3134" s="52">
        <f t="shared" ca="1" si="504"/>
        <v>3379</v>
      </c>
      <c r="U3134" s="39" t="str">
        <f t="shared" ca="1" si="505"/>
        <v>474,</v>
      </c>
      <c r="V3134" s="39" t="str">
        <f t="shared" ca="1" si="506"/>
        <v>473.6343,</v>
      </c>
      <c r="W3134" s="53" t="str">
        <f t="shared" ca="1" si="499"/>
        <v>47363,</v>
      </c>
      <c r="X3134" s="90"/>
      <c r="Y3134" s="52"/>
      <c r="Z3134" s="52"/>
      <c r="AA3134" s="52"/>
      <c r="AB3134" s="52"/>
      <c r="AC3134" s="52"/>
      <c r="AD3134" s="52"/>
      <c r="AE3134" s="52"/>
      <c r="AF3134" s="52"/>
      <c r="AG3134" s="52"/>
      <c r="AH3134" s="52"/>
    </row>
    <row r="3135" spans="11:34" ht="15" thickBot="1" x14ac:dyDescent="0.3">
      <c r="K3135" s="109"/>
      <c r="L3135" s="116">
        <v>3134</v>
      </c>
      <c r="M3135" s="33">
        <f t="shared" si="497"/>
        <v>2.2959706959706958</v>
      </c>
      <c r="N3135" s="33">
        <f t="shared" si="498"/>
        <v>0.52256832056832059</v>
      </c>
      <c r="O3135" s="112">
        <f t="shared" si="500"/>
        <v>258.69718840015872</v>
      </c>
      <c r="P3135" s="33">
        <f t="shared" si="501"/>
        <v>433.85470898331067</v>
      </c>
      <c r="Q3135" s="117">
        <f>IF(INDEX($P$2:$P$4096,MATCH($B$7,$P$2:$P$4096,1)+ROWS(Q$2:$Q3135))&lt;=$B$8,INDEX($P$2:$P$4096,MATCH($B$7,$P$2:$P$4096,1)+ROWS(Q$2:$Q3135)),"")</f>
        <v>473.79777747947884</v>
      </c>
      <c r="R3135" s="118">
        <f t="shared" si="502"/>
        <v>3380</v>
      </c>
      <c r="S3135" s="51">
        <f t="shared" ca="1" si="503"/>
        <v>473.79777747947884</v>
      </c>
      <c r="T3135" s="52">
        <f t="shared" ca="1" si="504"/>
        <v>3380</v>
      </c>
      <c r="U3135" s="39" t="str">
        <f t="shared" ca="1" si="505"/>
        <v>474,</v>
      </c>
      <c r="V3135" s="39" t="str">
        <f t="shared" ca="1" si="506"/>
        <v>473.7978,</v>
      </c>
      <c r="W3135" s="53" t="str">
        <f t="shared" ca="1" si="499"/>
        <v>47380,</v>
      </c>
      <c r="X3135" s="90"/>
      <c r="Y3135" s="52"/>
      <c r="Z3135" s="52"/>
      <c r="AA3135" s="52"/>
      <c r="AB3135" s="52"/>
      <c r="AC3135" s="52"/>
      <c r="AD3135" s="52"/>
      <c r="AE3135" s="52"/>
      <c r="AF3135" s="52"/>
      <c r="AG3135" s="52"/>
      <c r="AH3135" s="52"/>
    </row>
    <row r="3136" spans="11:34" ht="15" thickBot="1" x14ac:dyDescent="0.3">
      <c r="K3136" s="109"/>
      <c r="L3136" s="116">
        <v>3135</v>
      </c>
      <c r="M3136" s="33">
        <f t="shared" si="497"/>
        <v>2.2967032967032965</v>
      </c>
      <c r="N3136" s="33">
        <f t="shared" si="498"/>
        <v>0.52267932067932066</v>
      </c>
      <c r="O3136" s="112">
        <f t="shared" si="500"/>
        <v>258.75213895015872</v>
      </c>
      <c r="P3136" s="33">
        <f t="shared" si="501"/>
        <v>434.01598096430536</v>
      </c>
      <c r="Q3136" s="117">
        <f>IF(INDEX($P$2:$P$4096,MATCH($B$7,$P$2:$P$4096,1)+ROWS(Q$2:$Q3136))&lt;=$B$8,INDEX($P$2:$P$4096,MATCH($B$7,$P$2:$P$4096,1)+ROWS(Q$2:$Q3136)),"")</f>
        <v>473.96127037846469</v>
      </c>
      <c r="R3136" s="118">
        <f t="shared" si="502"/>
        <v>3381</v>
      </c>
      <c r="S3136" s="51">
        <f t="shared" ca="1" si="503"/>
        <v>473.96127037846469</v>
      </c>
      <c r="T3136" s="52">
        <f t="shared" ca="1" si="504"/>
        <v>3381</v>
      </c>
      <c r="U3136" s="39" t="str">
        <f t="shared" ca="1" si="505"/>
        <v>474,</v>
      </c>
      <c r="V3136" s="39" t="str">
        <f t="shared" ca="1" si="506"/>
        <v>473.9613,</v>
      </c>
      <c r="W3136" s="53" t="str">
        <f t="shared" ca="1" si="499"/>
        <v>47396,</v>
      </c>
      <c r="X3136" s="90"/>
      <c r="Y3136" s="52"/>
      <c r="Z3136" s="52"/>
      <c r="AA3136" s="52"/>
      <c r="AB3136" s="52"/>
      <c r="AC3136" s="52"/>
      <c r="AD3136" s="52"/>
      <c r="AE3136" s="52"/>
      <c r="AF3136" s="52"/>
      <c r="AG3136" s="52"/>
      <c r="AH3136" s="52"/>
    </row>
    <row r="3137" spans="11:34" ht="15" thickBot="1" x14ac:dyDescent="0.3">
      <c r="K3137" s="109"/>
      <c r="L3137" s="116">
        <v>3136</v>
      </c>
      <c r="M3137" s="33">
        <f t="shared" si="497"/>
        <v>2.2974358974358973</v>
      </c>
      <c r="N3137" s="33">
        <f t="shared" si="498"/>
        <v>0.52279032079032073</v>
      </c>
      <c r="O3137" s="112">
        <f t="shared" si="500"/>
        <v>258.80708950015878</v>
      </c>
      <c r="P3137" s="33">
        <f t="shared" si="501"/>
        <v>434.17726178748961</v>
      </c>
      <c r="Q3137" s="117">
        <f>IF(INDEX($P$2:$P$4096,MATCH($B$7,$P$2:$P$4096,1)+ROWS(Q$2:$Q3137))&lt;=$B$8,INDEX($P$2:$P$4096,MATCH($B$7,$P$2:$P$4096,1)+ROWS(Q$2:$Q3137)),"")</f>
        <v>474.12477249672673</v>
      </c>
      <c r="R3137" s="118">
        <f t="shared" si="502"/>
        <v>3382</v>
      </c>
      <c r="S3137" s="51">
        <f t="shared" ca="1" si="503"/>
        <v>474.12477249672673</v>
      </c>
      <c r="T3137" s="52">
        <f t="shared" ca="1" si="504"/>
        <v>3382</v>
      </c>
      <c r="U3137" s="39" t="str">
        <f t="shared" ca="1" si="505"/>
        <v>474,</v>
      </c>
      <c r="V3137" s="39" t="str">
        <f t="shared" ca="1" si="506"/>
        <v>474.1248,</v>
      </c>
      <c r="W3137" s="53" t="str">
        <f t="shared" ca="1" si="499"/>
        <v>47412,</v>
      </c>
      <c r="X3137" s="90"/>
      <c r="Y3137" s="52"/>
      <c r="Z3137" s="52"/>
      <c r="AA3137" s="52"/>
      <c r="AB3137" s="52"/>
      <c r="AC3137" s="52"/>
      <c r="AD3137" s="52"/>
      <c r="AE3137" s="52"/>
      <c r="AF3137" s="52"/>
      <c r="AG3137" s="52"/>
      <c r="AH3137" s="52"/>
    </row>
    <row r="3138" spans="11:34" ht="15" thickBot="1" x14ac:dyDescent="0.3">
      <c r="K3138" s="109"/>
      <c r="L3138" s="116">
        <v>3137</v>
      </c>
      <c r="M3138" s="33">
        <f t="shared" ref="M3138:M3201" si="507">(L3138*$B$2)/($B$3-1)</f>
        <v>2.298168498168498</v>
      </c>
      <c r="N3138" s="33">
        <f t="shared" ref="N3138:N3201" si="508">($M3138+$D$10)/$B$5</f>
        <v>0.52290132090132091</v>
      </c>
      <c r="O3138" s="112">
        <f t="shared" si="500"/>
        <v>258.86204005015884</v>
      </c>
      <c r="P3138" s="33">
        <f t="shared" si="501"/>
        <v>434.33855145435194</v>
      </c>
      <c r="Q3138" s="117">
        <f>IF(INDEX($P$2:$P$4096,MATCH($B$7,$P$2:$P$4096,1)+ROWS(Q$2:$Q3138))&lt;=$B$8,INDEX($P$2:$P$4096,MATCH($B$7,$P$2:$P$4096,1)+ROWS(Q$2:$Q3138)),"")</f>
        <v>474.28828383584386</v>
      </c>
      <c r="R3138" s="118">
        <f t="shared" si="502"/>
        <v>3383</v>
      </c>
      <c r="S3138" s="51">
        <f t="shared" ca="1" si="503"/>
        <v>474.28828383584386</v>
      </c>
      <c r="T3138" s="52">
        <f t="shared" ca="1" si="504"/>
        <v>3383</v>
      </c>
      <c r="U3138" s="39" t="str">
        <f t="shared" ca="1" si="505"/>
        <v>474,</v>
      </c>
      <c r="V3138" s="39" t="str">
        <f t="shared" ca="1" si="506"/>
        <v>474.2883,</v>
      </c>
      <c r="W3138" s="53" t="str">
        <f t="shared" ref="W3138:W3201" ca="1" si="509">ROUND(S3138*$B$10,0)&amp;","</f>
        <v>47429,</v>
      </c>
      <c r="X3138" s="90"/>
      <c r="Y3138" s="52"/>
      <c r="Z3138" s="52"/>
      <c r="AA3138" s="52"/>
      <c r="AB3138" s="52"/>
      <c r="AC3138" s="52"/>
      <c r="AD3138" s="52"/>
      <c r="AE3138" s="52"/>
      <c r="AF3138" s="52"/>
      <c r="AG3138" s="52"/>
      <c r="AH3138" s="52"/>
    </row>
    <row r="3139" spans="11:34" ht="15" thickBot="1" x14ac:dyDescent="0.3">
      <c r="K3139" s="109"/>
      <c r="L3139" s="116">
        <v>3138</v>
      </c>
      <c r="M3139" s="33">
        <f t="shared" si="507"/>
        <v>2.2989010989010987</v>
      </c>
      <c r="N3139" s="33">
        <f t="shared" si="508"/>
        <v>0.52301232101232098</v>
      </c>
      <c r="O3139" s="112">
        <f t="shared" ref="O3139:O3202" si="510">$N3139/$B$4</f>
        <v>258.9169906001589</v>
      </c>
      <c r="P3139" s="33">
        <f t="shared" ref="P3139:P3202" si="511">-245.19+O3139*(2.5293+O3139*(-0.066046+O3139*(0.0040422+O3139*(-0.0000020697))))/(1+O3139*(-0.025422+O3139*(0.0016883+O3139*(-0.0000013601))))</f>
        <v>434.49984996638165</v>
      </c>
      <c r="Q3139" s="117">
        <f>IF(INDEX($P$2:$P$4096,MATCH($B$7,$P$2:$P$4096,1)+ROWS(Q$2:$Q3139))&lt;=$B$8,INDEX($P$2:$P$4096,MATCH($B$7,$P$2:$P$4096,1)+ROWS(Q$2:$Q3139)),"")</f>
        <v>474.45180439739494</v>
      </c>
      <c r="R3139" s="118">
        <f t="shared" ref="R3139:R3202" si="512">INDEX($L$2:$L$4096,MATCH($Q3139,$P$2:$P$4096,0))</f>
        <v>3384</v>
      </c>
      <c r="S3139" s="51">
        <f t="shared" ref="S3139:S3202" ca="1" si="513">INDIRECT("Q"&amp;((ROW($Q3139)-2)*$B$9)+2,TRUE)</f>
        <v>474.45180439739494</v>
      </c>
      <c r="T3139" s="52">
        <f t="shared" ref="T3139:T3202" ca="1" si="514">INDEX($L$2:$L$4096,MATCH($S3139,$P$2:$P$4096,0))</f>
        <v>3384</v>
      </c>
      <c r="U3139" s="39" t="str">
        <f t="shared" ref="U3139:U3202" ca="1" si="515">ROUND(S3139,0)&amp;","</f>
        <v>474,</v>
      </c>
      <c r="V3139" s="39" t="str">
        <f t="shared" ref="V3139:V3202" ca="1" si="516">ROUND(S3139,4)&amp;","</f>
        <v>474.4518,</v>
      </c>
      <c r="W3139" s="53" t="str">
        <f t="shared" ca="1" si="509"/>
        <v>47445,</v>
      </c>
      <c r="X3139" s="90"/>
      <c r="Y3139" s="52"/>
      <c r="Z3139" s="52"/>
      <c r="AA3139" s="52"/>
      <c r="AB3139" s="52"/>
      <c r="AC3139" s="52"/>
      <c r="AD3139" s="52"/>
      <c r="AE3139" s="52"/>
      <c r="AF3139" s="52"/>
      <c r="AG3139" s="52"/>
      <c r="AH3139" s="52"/>
    </row>
    <row r="3140" spans="11:34" ht="15" thickBot="1" x14ac:dyDescent="0.3">
      <c r="K3140" s="109"/>
      <c r="L3140" s="116">
        <v>3139</v>
      </c>
      <c r="M3140" s="33">
        <f t="shared" si="507"/>
        <v>2.2996336996336995</v>
      </c>
      <c r="N3140" s="33">
        <f t="shared" si="508"/>
        <v>0.52312332112332116</v>
      </c>
      <c r="O3140" s="112">
        <f t="shared" si="510"/>
        <v>258.97194115015895</v>
      </c>
      <c r="P3140" s="33">
        <f t="shared" si="511"/>
        <v>434.66115732506711</v>
      </c>
      <c r="Q3140" s="117">
        <f>IF(INDEX($P$2:$P$4096,MATCH($B$7,$P$2:$P$4096,1)+ROWS(Q$2:$Q3140))&lt;=$B$8,INDEX($P$2:$P$4096,MATCH($B$7,$P$2:$P$4096,1)+ROWS(Q$2:$Q3140)),"")</f>
        <v>474.61533418295886</v>
      </c>
      <c r="R3140" s="118">
        <f t="shared" si="512"/>
        <v>3385</v>
      </c>
      <c r="S3140" s="51">
        <f t="shared" ca="1" si="513"/>
        <v>474.61533418295886</v>
      </c>
      <c r="T3140" s="52">
        <f t="shared" ca="1" si="514"/>
        <v>3385</v>
      </c>
      <c r="U3140" s="39" t="str">
        <f t="shared" ca="1" si="515"/>
        <v>475,</v>
      </c>
      <c r="V3140" s="39" t="str">
        <f t="shared" ca="1" si="516"/>
        <v>474.6153,</v>
      </c>
      <c r="W3140" s="53" t="str">
        <f t="shared" ca="1" si="509"/>
        <v>47462,</v>
      </c>
      <c r="X3140" s="90"/>
      <c r="Y3140" s="52"/>
      <c r="Z3140" s="52"/>
      <c r="AA3140" s="52"/>
      <c r="AB3140" s="52"/>
      <c r="AC3140" s="52"/>
      <c r="AD3140" s="52"/>
      <c r="AE3140" s="52"/>
      <c r="AF3140" s="52"/>
      <c r="AG3140" s="52"/>
      <c r="AH3140" s="52"/>
    </row>
    <row r="3141" spans="11:34" ht="15" thickBot="1" x14ac:dyDescent="0.3">
      <c r="K3141" s="109"/>
      <c r="L3141" s="116">
        <v>3140</v>
      </c>
      <c r="M3141" s="33">
        <f t="shared" si="507"/>
        <v>2.3003663003663002</v>
      </c>
      <c r="N3141" s="33">
        <f t="shared" si="508"/>
        <v>0.52323432123432123</v>
      </c>
      <c r="O3141" s="112">
        <f t="shared" si="510"/>
        <v>259.02689170015901</v>
      </c>
      <c r="P3141" s="33">
        <f t="shared" si="511"/>
        <v>434.8224735318982</v>
      </c>
      <c r="Q3141" s="117">
        <f>IF(INDEX($P$2:$P$4096,MATCH($B$7,$P$2:$P$4096,1)+ROWS(Q$2:$Q3141))&lt;=$B$8,INDEX($P$2:$P$4096,MATCH($B$7,$P$2:$P$4096,1)+ROWS(Q$2:$Q3141)),"")</f>
        <v>474.77887319411587</v>
      </c>
      <c r="R3141" s="118">
        <f t="shared" si="512"/>
        <v>3386</v>
      </c>
      <c r="S3141" s="51">
        <f t="shared" ca="1" si="513"/>
        <v>474.77887319411587</v>
      </c>
      <c r="T3141" s="52">
        <f t="shared" ca="1" si="514"/>
        <v>3386</v>
      </c>
      <c r="U3141" s="39" t="str">
        <f t="shared" ca="1" si="515"/>
        <v>475,</v>
      </c>
      <c r="V3141" s="39" t="str">
        <f t="shared" ca="1" si="516"/>
        <v>474.7789,</v>
      </c>
      <c r="W3141" s="53" t="str">
        <f t="shared" ca="1" si="509"/>
        <v>47478,</v>
      </c>
      <c r="X3141" s="90"/>
      <c r="Y3141" s="52"/>
      <c r="Z3141" s="52"/>
      <c r="AA3141" s="52"/>
      <c r="AB3141" s="52"/>
      <c r="AC3141" s="52"/>
      <c r="AD3141" s="52"/>
      <c r="AE3141" s="52"/>
      <c r="AF3141" s="52"/>
      <c r="AG3141" s="52"/>
      <c r="AH3141" s="52"/>
    </row>
    <row r="3142" spans="11:34" ht="15" thickBot="1" x14ac:dyDescent="0.3">
      <c r="K3142" s="109"/>
      <c r="L3142" s="116">
        <v>3141</v>
      </c>
      <c r="M3142" s="33">
        <f t="shared" si="507"/>
        <v>2.3010989010989009</v>
      </c>
      <c r="N3142" s="33">
        <f t="shared" si="508"/>
        <v>0.5233453213453213</v>
      </c>
      <c r="O3142" s="112">
        <f t="shared" si="510"/>
        <v>259.08184225015907</v>
      </c>
      <c r="P3142" s="33">
        <f t="shared" si="511"/>
        <v>434.98379858836512</v>
      </c>
      <c r="Q3142" s="117">
        <f>IF(INDEX($P$2:$P$4096,MATCH($B$7,$P$2:$P$4096,1)+ROWS(Q$2:$Q3142))&lt;=$B$8,INDEX($P$2:$P$4096,MATCH($B$7,$P$2:$P$4096,1)+ROWS(Q$2:$Q3142)),"")</f>
        <v>474.94242143244566</v>
      </c>
      <c r="R3142" s="118">
        <f t="shared" si="512"/>
        <v>3387</v>
      </c>
      <c r="S3142" s="51">
        <f t="shared" ca="1" si="513"/>
        <v>474.94242143244566</v>
      </c>
      <c r="T3142" s="52">
        <f t="shared" ca="1" si="514"/>
        <v>3387</v>
      </c>
      <c r="U3142" s="39" t="str">
        <f t="shared" ca="1" si="515"/>
        <v>475,</v>
      </c>
      <c r="V3142" s="39" t="str">
        <f t="shared" ca="1" si="516"/>
        <v>474.9424,</v>
      </c>
      <c r="W3142" s="53" t="str">
        <f t="shared" ca="1" si="509"/>
        <v>47494,</v>
      </c>
      <c r="X3142" s="90"/>
      <c r="Y3142" s="52"/>
      <c r="Z3142" s="52"/>
      <c r="AA3142" s="52"/>
      <c r="AB3142" s="52"/>
      <c r="AC3142" s="52"/>
      <c r="AD3142" s="52"/>
      <c r="AE3142" s="52"/>
      <c r="AF3142" s="52"/>
      <c r="AG3142" s="52"/>
      <c r="AH3142" s="52"/>
    </row>
    <row r="3143" spans="11:34" ht="15" thickBot="1" x14ac:dyDescent="0.3">
      <c r="K3143" s="109"/>
      <c r="L3143" s="116">
        <v>3142</v>
      </c>
      <c r="M3143" s="33">
        <f t="shared" si="507"/>
        <v>2.3018315018315016</v>
      </c>
      <c r="N3143" s="33">
        <f t="shared" si="508"/>
        <v>0.52345632145632148</v>
      </c>
      <c r="O3143" s="112">
        <f t="shared" si="510"/>
        <v>259.13679280015913</v>
      </c>
      <c r="P3143" s="33">
        <f t="shared" si="511"/>
        <v>435.14513249595751</v>
      </c>
      <c r="Q3143" s="117">
        <f>IF(INDEX($P$2:$P$4096,MATCH($B$7,$P$2:$P$4096,1)+ROWS(Q$2:$Q3143))&lt;=$B$8,INDEX($P$2:$P$4096,MATCH($B$7,$P$2:$P$4096,1)+ROWS(Q$2:$Q3143)),"")</f>
        <v>475.10597889952868</v>
      </c>
      <c r="R3143" s="118">
        <f t="shared" si="512"/>
        <v>3388</v>
      </c>
      <c r="S3143" s="51">
        <f t="shared" ca="1" si="513"/>
        <v>475.10597889952868</v>
      </c>
      <c r="T3143" s="52">
        <f t="shared" ca="1" si="514"/>
        <v>3388</v>
      </c>
      <c r="U3143" s="39" t="str">
        <f t="shared" ca="1" si="515"/>
        <v>475,</v>
      </c>
      <c r="V3143" s="39" t="str">
        <f t="shared" ca="1" si="516"/>
        <v>475.106,</v>
      </c>
      <c r="W3143" s="53" t="str">
        <f t="shared" ca="1" si="509"/>
        <v>47511,</v>
      </c>
      <c r="X3143" s="90"/>
      <c r="Y3143" s="52"/>
      <c r="Z3143" s="52"/>
      <c r="AA3143" s="52"/>
      <c r="AB3143" s="52"/>
      <c r="AC3143" s="52"/>
      <c r="AD3143" s="52"/>
      <c r="AE3143" s="52"/>
      <c r="AF3143" s="52"/>
      <c r="AG3143" s="52"/>
      <c r="AH3143" s="52"/>
    </row>
    <row r="3144" spans="11:34" ht="15" thickBot="1" x14ac:dyDescent="0.3">
      <c r="K3144" s="109"/>
      <c r="L3144" s="116">
        <v>3143</v>
      </c>
      <c r="M3144" s="33">
        <f t="shared" si="507"/>
        <v>2.3025641025641024</v>
      </c>
      <c r="N3144" s="33">
        <f t="shared" si="508"/>
        <v>0.52356732156732155</v>
      </c>
      <c r="O3144" s="112">
        <f t="shared" si="510"/>
        <v>259.19174335015919</v>
      </c>
      <c r="P3144" s="33">
        <f t="shared" si="511"/>
        <v>435.30647525616683</v>
      </c>
      <c r="Q3144" s="117">
        <f>IF(INDEX($P$2:$P$4096,MATCH($B$7,$P$2:$P$4096,1)+ROWS(Q$2:$Q3144))&lt;=$B$8,INDEX($P$2:$P$4096,MATCH($B$7,$P$2:$P$4096,1)+ROWS(Q$2:$Q3144)),"")</f>
        <v>475.26954559694542</v>
      </c>
      <c r="R3144" s="118">
        <f t="shared" si="512"/>
        <v>3389</v>
      </c>
      <c r="S3144" s="51">
        <f t="shared" ca="1" si="513"/>
        <v>475.26954559694542</v>
      </c>
      <c r="T3144" s="52">
        <f t="shared" ca="1" si="514"/>
        <v>3389</v>
      </c>
      <c r="U3144" s="39" t="str">
        <f t="shared" ca="1" si="515"/>
        <v>475,</v>
      </c>
      <c r="V3144" s="39" t="str">
        <f t="shared" ca="1" si="516"/>
        <v>475.2695,</v>
      </c>
      <c r="W3144" s="53" t="str">
        <f t="shared" ca="1" si="509"/>
        <v>47527,</v>
      </c>
      <c r="X3144" s="90"/>
      <c r="Y3144" s="52"/>
      <c r="Z3144" s="52"/>
      <c r="AA3144" s="52"/>
      <c r="AB3144" s="52"/>
      <c r="AC3144" s="52"/>
      <c r="AD3144" s="52"/>
      <c r="AE3144" s="52"/>
      <c r="AF3144" s="52"/>
      <c r="AG3144" s="52"/>
      <c r="AH3144" s="52"/>
    </row>
    <row r="3145" spans="11:34" ht="15" thickBot="1" x14ac:dyDescent="0.3">
      <c r="K3145" s="109"/>
      <c r="L3145" s="116">
        <v>3144</v>
      </c>
      <c r="M3145" s="33">
        <f t="shared" si="507"/>
        <v>2.3032967032967031</v>
      </c>
      <c r="N3145" s="33">
        <f t="shared" si="508"/>
        <v>0.52367832167832162</v>
      </c>
      <c r="O3145" s="112">
        <f t="shared" si="510"/>
        <v>259.24669390015919</v>
      </c>
      <c r="P3145" s="33">
        <f t="shared" si="511"/>
        <v>435.46782687048318</v>
      </c>
      <c r="Q3145" s="117">
        <f>IF(INDEX($P$2:$P$4096,MATCH($B$7,$P$2:$P$4096,1)+ROWS(Q$2:$Q3145))&lt;=$B$8,INDEX($P$2:$P$4096,MATCH($B$7,$P$2:$P$4096,1)+ROWS(Q$2:$Q3145)),"")</f>
        <v>475.43312152627738</v>
      </c>
      <c r="R3145" s="118">
        <f t="shared" si="512"/>
        <v>3390</v>
      </c>
      <c r="S3145" s="51">
        <f t="shared" ca="1" si="513"/>
        <v>475.43312152627738</v>
      </c>
      <c r="T3145" s="52">
        <f t="shared" ca="1" si="514"/>
        <v>3390</v>
      </c>
      <c r="U3145" s="39" t="str">
        <f t="shared" ca="1" si="515"/>
        <v>475,</v>
      </c>
      <c r="V3145" s="39" t="str">
        <f t="shared" ca="1" si="516"/>
        <v>475.4331,</v>
      </c>
      <c r="W3145" s="53" t="str">
        <f t="shared" ca="1" si="509"/>
        <v>47543,</v>
      </c>
      <c r="X3145" s="90"/>
      <c r="Y3145" s="52"/>
      <c r="Z3145" s="52"/>
      <c r="AA3145" s="52"/>
      <c r="AB3145" s="52"/>
      <c r="AC3145" s="52"/>
      <c r="AD3145" s="52"/>
      <c r="AE3145" s="52"/>
      <c r="AF3145" s="52"/>
      <c r="AG3145" s="52"/>
      <c r="AH3145" s="52"/>
    </row>
    <row r="3146" spans="11:34" ht="15" thickBot="1" x14ac:dyDescent="0.3">
      <c r="K3146" s="109"/>
      <c r="L3146" s="116">
        <v>3145</v>
      </c>
      <c r="M3146" s="33">
        <f t="shared" si="507"/>
        <v>2.3040293040293038</v>
      </c>
      <c r="N3146" s="33">
        <f t="shared" si="508"/>
        <v>0.5237893217893218</v>
      </c>
      <c r="O3146" s="112">
        <f t="shared" si="510"/>
        <v>259.3016444501593</v>
      </c>
      <c r="P3146" s="33">
        <f t="shared" si="511"/>
        <v>435.62918734039891</v>
      </c>
      <c r="Q3146" s="117">
        <f>IF(INDEX($P$2:$P$4096,MATCH($B$7,$P$2:$P$4096,1)+ROWS(Q$2:$Q3146))&lt;=$B$8,INDEX($P$2:$P$4096,MATCH($B$7,$P$2:$P$4096,1)+ROWS(Q$2:$Q3146)),"")</f>
        <v>475.5967066891057</v>
      </c>
      <c r="R3146" s="118">
        <f t="shared" si="512"/>
        <v>3391</v>
      </c>
      <c r="S3146" s="51">
        <f t="shared" ca="1" si="513"/>
        <v>475.5967066891057</v>
      </c>
      <c r="T3146" s="52">
        <f t="shared" ca="1" si="514"/>
        <v>3391</v>
      </c>
      <c r="U3146" s="39" t="str">
        <f t="shared" ca="1" si="515"/>
        <v>476,</v>
      </c>
      <c r="V3146" s="39" t="str">
        <f t="shared" ca="1" si="516"/>
        <v>475.5967,</v>
      </c>
      <c r="W3146" s="53" t="str">
        <f t="shared" ca="1" si="509"/>
        <v>47560,</v>
      </c>
      <c r="X3146" s="90"/>
      <c r="Y3146" s="52"/>
      <c r="Z3146" s="52"/>
      <c r="AA3146" s="52"/>
      <c r="AB3146" s="52"/>
      <c r="AC3146" s="52"/>
      <c r="AD3146" s="52"/>
      <c r="AE3146" s="52"/>
      <c r="AF3146" s="52"/>
      <c r="AG3146" s="52"/>
      <c r="AH3146" s="52"/>
    </row>
    <row r="3147" spans="11:34" ht="15" thickBot="1" x14ac:dyDescent="0.3">
      <c r="K3147" s="109"/>
      <c r="L3147" s="116">
        <v>3146</v>
      </c>
      <c r="M3147" s="33">
        <f t="shared" si="507"/>
        <v>2.3047619047619046</v>
      </c>
      <c r="N3147" s="33">
        <f t="shared" si="508"/>
        <v>0.52390032190032187</v>
      </c>
      <c r="O3147" s="112">
        <f t="shared" si="510"/>
        <v>259.35659500015936</v>
      </c>
      <c r="P3147" s="33">
        <f t="shared" si="511"/>
        <v>435.79055666740459</v>
      </c>
      <c r="Q3147" s="117">
        <f>IF(INDEX($P$2:$P$4096,MATCH($B$7,$P$2:$P$4096,1)+ROWS(Q$2:$Q3147))&lt;=$B$8,INDEX($P$2:$P$4096,MATCH($B$7,$P$2:$P$4096,1)+ROWS(Q$2:$Q3147)),"")</f>
        <v>475.76030108701292</v>
      </c>
      <c r="R3147" s="118">
        <f t="shared" si="512"/>
        <v>3392</v>
      </c>
      <c r="S3147" s="51">
        <f t="shared" ca="1" si="513"/>
        <v>475.76030108701292</v>
      </c>
      <c r="T3147" s="52">
        <f t="shared" ca="1" si="514"/>
        <v>3392</v>
      </c>
      <c r="U3147" s="39" t="str">
        <f t="shared" ca="1" si="515"/>
        <v>476,</v>
      </c>
      <c r="V3147" s="39" t="str">
        <f t="shared" ca="1" si="516"/>
        <v>475.7603,</v>
      </c>
      <c r="W3147" s="53" t="str">
        <f t="shared" ca="1" si="509"/>
        <v>47576,</v>
      </c>
      <c r="X3147" s="90"/>
      <c r="Y3147" s="52"/>
      <c r="Z3147" s="52"/>
      <c r="AA3147" s="52"/>
      <c r="AB3147" s="52"/>
      <c r="AC3147" s="52"/>
      <c r="AD3147" s="52"/>
      <c r="AE3147" s="52"/>
      <c r="AF3147" s="52"/>
      <c r="AG3147" s="52"/>
      <c r="AH3147" s="52"/>
    </row>
    <row r="3148" spans="11:34" ht="15" thickBot="1" x14ac:dyDescent="0.3">
      <c r="K3148" s="109"/>
      <c r="L3148" s="116">
        <v>3147</v>
      </c>
      <c r="M3148" s="33">
        <f t="shared" si="507"/>
        <v>2.3054945054945053</v>
      </c>
      <c r="N3148" s="33">
        <f t="shared" si="508"/>
        <v>0.52401132201132194</v>
      </c>
      <c r="O3148" s="112">
        <f t="shared" si="510"/>
        <v>259.41154555015936</v>
      </c>
      <c r="P3148" s="33">
        <f t="shared" si="511"/>
        <v>435.95193485299279</v>
      </c>
      <c r="Q3148" s="117">
        <f>IF(INDEX($P$2:$P$4096,MATCH($B$7,$P$2:$P$4096,1)+ROWS(Q$2:$Q3148))&lt;=$B$8,INDEX($P$2:$P$4096,MATCH($B$7,$P$2:$P$4096,1)+ROWS(Q$2:$Q3148)),"")</f>
        <v>475.92390472158064</v>
      </c>
      <c r="R3148" s="118">
        <f t="shared" si="512"/>
        <v>3393</v>
      </c>
      <c r="S3148" s="51">
        <f t="shared" ca="1" si="513"/>
        <v>475.92390472158064</v>
      </c>
      <c r="T3148" s="52">
        <f t="shared" ca="1" si="514"/>
        <v>3393</v>
      </c>
      <c r="U3148" s="39" t="str">
        <f t="shared" ca="1" si="515"/>
        <v>476,</v>
      </c>
      <c r="V3148" s="39" t="str">
        <f t="shared" ca="1" si="516"/>
        <v>475.9239,</v>
      </c>
      <c r="W3148" s="53" t="str">
        <f t="shared" ca="1" si="509"/>
        <v>47592,</v>
      </c>
      <c r="X3148" s="90"/>
      <c r="Y3148" s="52"/>
      <c r="Z3148" s="52"/>
      <c r="AA3148" s="52"/>
      <c r="AB3148" s="52"/>
      <c r="AC3148" s="52"/>
      <c r="AD3148" s="52"/>
      <c r="AE3148" s="52"/>
      <c r="AF3148" s="52"/>
      <c r="AG3148" s="52"/>
      <c r="AH3148" s="52"/>
    </row>
    <row r="3149" spans="11:34" ht="15" thickBot="1" x14ac:dyDescent="0.3">
      <c r="K3149" s="109"/>
      <c r="L3149" s="116">
        <v>3148</v>
      </c>
      <c r="M3149" s="33">
        <f t="shared" si="507"/>
        <v>2.306227106227106</v>
      </c>
      <c r="N3149" s="33">
        <f t="shared" si="508"/>
        <v>0.52412232212232213</v>
      </c>
      <c r="O3149" s="112">
        <f t="shared" si="510"/>
        <v>259.46649610015947</v>
      </c>
      <c r="P3149" s="33">
        <f t="shared" si="511"/>
        <v>436.11332189865635</v>
      </c>
      <c r="Q3149" s="117">
        <f>IF(INDEX($P$2:$P$4096,MATCH($B$7,$P$2:$P$4096,1)+ROWS(Q$2:$Q3149))&lt;=$B$8,INDEX($P$2:$P$4096,MATCH($B$7,$P$2:$P$4096,1)+ROWS(Q$2:$Q3149)),"")</f>
        <v>476.08751759439173</v>
      </c>
      <c r="R3149" s="118">
        <f t="shared" si="512"/>
        <v>3394</v>
      </c>
      <c r="S3149" s="51">
        <f t="shared" ca="1" si="513"/>
        <v>476.08751759439173</v>
      </c>
      <c r="T3149" s="52">
        <f t="shared" ca="1" si="514"/>
        <v>3394</v>
      </c>
      <c r="U3149" s="39" t="str">
        <f t="shared" ca="1" si="515"/>
        <v>476,</v>
      </c>
      <c r="V3149" s="39" t="str">
        <f t="shared" ca="1" si="516"/>
        <v>476.0875,</v>
      </c>
      <c r="W3149" s="53" t="str">
        <f t="shared" ca="1" si="509"/>
        <v>47609,</v>
      </c>
      <c r="X3149" s="90"/>
      <c r="Y3149" s="52"/>
      <c r="Z3149" s="52"/>
      <c r="AA3149" s="52"/>
      <c r="AB3149" s="52"/>
      <c r="AC3149" s="52"/>
      <c r="AD3149" s="52"/>
      <c r="AE3149" s="52"/>
      <c r="AF3149" s="52"/>
      <c r="AG3149" s="52"/>
      <c r="AH3149" s="52"/>
    </row>
    <row r="3150" spans="11:34" ht="15" thickBot="1" x14ac:dyDescent="0.3">
      <c r="K3150" s="109"/>
      <c r="L3150" s="116">
        <v>3149</v>
      </c>
      <c r="M3150" s="33">
        <f t="shared" si="507"/>
        <v>2.3069597069597068</v>
      </c>
      <c r="N3150" s="33">
        <f t="shared" si="508"/>
        <v>0.5242333222333222</v>
      </c>
      <c r="O3150" s="112">
        <f t="shared" si="510"/>
        <v>259.52144665015948</v>
      </c>
      <c r="P3150" s="33">
        <f t="shared" si="511"/>
        <v>436.27471780588729</v>
      </c>
      <c r="Q3150" s="117">
        <f>IF(INDEX($P$2:$P$4096,MATCH($B$7,$P$2:$P$4096,1)+ROWS(Q$2:$Q3150))&lt;=$B$8,INDEX($P$2:$P$4096,MATCH($B$7,$P$2:$P$4096,1)+ROWS(Q$2:$Q3150)),"")</f>
        <v>476.25113970702938</v>
      </c>
      <c r="R3150" s="118">
        <f t="shared" si="512"/>
        <v>3395</v>
      </c>
      <c r="S3150" s="51">
        <f t="shared" ca="1" si="513"/>
        <v>476.25113970702938</v>
      </c>
      <c r="T3150" s="52">
        <f t="shared" ca="1" si="514"/>
        <v>3395</v>
      </c>
      <c r="U3150" s="39" t="str">
        <f t="shared" ca="1" si="515"/>
        <v>476,</v>
      </c>
      <c r="V3150" s="39" t="str">
        <f t="shared" ca="1" si="516"/>
        <v>476.2511,</v>
      </c>
      <c r="W3150" s="53" t="str">
        <f t="shared" ca="1" si="509"/>
        <v>47625,</v>
      </c>
      <c r="X3150" s="90"/>
      <c r="Y3150" s="52"/>
      <c r="Z3150" s="52"/>
      <c r="AA3150" s="52"/>
      <c r="AB3150" s="52"/>
      <c r="AC3150" s="52"/>
      <c r="AD3150" s="52"/>
      <c r="AE3150" s="52"/>
      <c r="AF3150" s="52"/>
      <c r="AG3150" s="52"/>
      <c r="AH3150" s="52"/>
    </row>
    <row r="3151" spans="11:34" ht="15" thickBot="1" x14ac:dyDescent="0.3">
      <c r="K3151" s="109"/>
      <c r="L3151" s="116">
        <v>3150</v>
      </c>
      <c r="M3151" s="33">
        <f t="shared" si="507"/>
        <v>2.3076923076923075</v>
      </c>
      <c r="N3151" s="33">
        <f t="shared" si="508"/>
        <v>0.52434432234432238</v>
      </c>
      <c r="O3151" s="112">
        <f t="shared" si="510"/>
        <v>259.57639720015959</v>
      </c>
      <c r="P3151" s="33">
        <f t="shared" si="511"/>
        <v>436.43612257617934</v>
      </c>
      <c r="Q3151" s="117">
        <f>IF(INDEX($P$2:$P$4096,MATCH($B$7,$P$2:$P$4096,1)+ROWS(Q$2:$Q3151))&lt;=$B$8,INDEX($P$2:$P$4096,MATCH($B$7,$P$2:$P$4096,1)+ROWS(Q$2:$Q3151)),"")</f>
        <v>476.41477106107669</v>
      </c>
      <c r="R3151" s="118">
        <f t="shared" si="512"/>
        <v>3396</v>
      </c>
      <c r="S3151" s="51">
        <f t="shared" ca="1" si="513"/>
        <v>476.41477106107669</v>
      </c>
      <c r="T3151" s="52">
        <f t="shared" ca="1" si="514"/>
        <v>3396</v>
      </c>
      <c r="U3151" s="39" t="str">
        <f t="shared" ca="1" si="515"/>
        <v>476,</v>
      </c>
      <c r="V3151" s="39" t="str">
        <f t="shared" ca="1" si="516"/>
        <v>476.4148,</v>
      </c>
      <c r="W3151" s="53" t="str">
        <f t="shared" ca="1" si="509"/>
        <v>47641,</v>
      </c>
      <c r="X3151" s="90"/>
      <c r="Y3151" s="52"/>
      <c r="Z3151" s="52"/>
      <c r="AA3151" s="52"/>
      <c r="AB3151" s="52"/>
      <c r="AC3151" s="52"/>
      <c r="AD3151" s="52"/>
      <c r="AE3151" s="52"/>
      <c r="AF3151" s="52"/>
      <c r="AG3151" s="52"/>
      <c r="AH3151" s="52"/>
    </row>
    <row r="3152" spans="11:34" ht="15" thickBot="1" x14ac:dyDescent="0.3">
      <c r="K3152" s="109"/>
      <c r="L3152" s="116">
        <v>3151</v>
      </c>
      <c r="M3152" s="33">
        <f t="shared" si="507"/>
        <v>2.3084249084249082</v>
      </c>
      <c r="N3152" s="33">
        <f t="shared" si="508"/>
        <v>0.52445532245532245</v>
      </c>
      <c r="O3152" s="112">
        <f t="shared" si="510"/>
        <v>259.63134775015959</v>
      </c>
      <c r="P3152" s="33">
        <f t="shared" si="511"/>
        <v>436.59753621102533</v>
      </c>
      <c r="Q3152" s="117">
        <f>IF(INDEX($P$2:$P$4096,MATCH($B$7,$P$2:$P$4096,1)+ROWS(Q$2:$Q3152))&lt;=$B$8,INDEX($P$2:$P$4096,MATCH($B$7,$P$2:$P$4096,1)+ROWS(Q$2:$Q3152)),"")</f>
        <v>476.57841165811789</v>
      </c>
      <c r="R3152" s="118">
        <f t="shared" si="512"/>
        <v>3397</v>
      </c>
      <c r="S3152" s="51">
        <f t="shared" ca="1" si="513"/>
        <v>476.57841165811789</v>
      </c>
      <c r="T3152" s="52">
        <f t="shared" ca="1" si="514"/>
        <v>3397</v>
      </c>
      <c r="U3152" s="39" t="str">
        <f t="shared" ca="1" si="515"/>
        <v>477,</v>
      </c>
      <c r="V3152" s="39" t="str">
        <f t="shared" ca="1" si="516"/>
        <v>476.5784,</v>
      </c>
      <c r="W3152" s="53" t="str">
        <f t="shared" ca="1" si="509"/>
        <v>47658,</v>
      </c>
      <c r="X3152" s="90"/>
      <c r="Y3152" s="52"/>
      <c r="Z3152" s="52"/>
      <c r="AA3152" s="52"/>
      <c r="AB3152" s="52"/>
      <c r="AC3152" s="52"/>
      <c r="AD3152" s="52"/>
      <c r="AE3152" s="52"/>
      <c r="AF3152" s="52"/>
      <c r="AG3152" s="52"/>
      <c r="AH3152" s="52"/>
    </row>
    <row r="3153" spans="11:34" ht="15" thickBot="1" x14ac:dyDescent="0.3">
      <c r="K3153" s="109"/>
      <c r="L3153" s="116">
        <v>3152</v>
      </c>
      <c r="M3153" s="33">
        <f t="shared" si="507"/>
        <v>2.3091575091575089</v>
      </c>
      <c r="N3153" s="33">
        <f t="shared" si="508"/>
        <v>0.52456632256632252</v>
      </c>
      <c r="O3153" s="112">
        <f t="shared" si="510"/>
        <v>259.68629830015965</v>
      </c>
      <c r="P3153" s="33">
        <f t="shared" si="511"/>
        <v>436.75895871191943</v>
      </c>
      <c r="Q3153" s="117">
        <f>IF(INDEX($P$2:$P$4096,MATCH($B$7,$P$2:$P$4096,1)+ROWS(Q$2:$Q3153))&lt;=$B$8,INDEX($P$2:$P$4096,MATCH($B$7,$P$2:$P$4096,1)+ROWS(Q$2:$Q3153)),"")</f>
        <v>476.74206149973674</v>
      </c>
      <c r="R3153" s="118">
        <f t="shared" si="512"/>
        <v>3398</v>
      </c>
      <c r="S3153" s="51">
        <f t="shared" ca="1" si="513"/>
        <v>476.74206149973674</v>
      </c>
      <c r="T3153" s="52">
        <f t="shared" ca="1" si="514"/>
        <v>3398</v>
      </c>
      <c r="U3153" s="39" t="str">
        <f t="shared" ca="1" si="515"/>
        <v>477,</v>
      </c>
      <c r="V3153" s="39" t="str">
        <f t="shared" ca="1" si="516"/>
        <v>476.7421,</v>
      </c>
      <c r="W3153" s="53" t="str">
        <f t="shared" ca="1" si="509"/>
        <v>47674,</v>
      </c>
      <c r="X3153" s="90"/>
      <c r="Y3153" s="52"/>
      <c r="Z3153" s="52"/>
      <c r="AA3153" s="52"/>
      <c r="AB3153" s="52"/>
      <c r="AC3153" s="52"/>
      <c r="AD3153" s="52"/>
      <c r="AE3153" s="52"/>
      <c r="AF3153" s="52"/>
      <c r="AG3153" s="52"/>
      <c r="AH3153" s="52"/>
    </row>
    <row r="3154" spans="11:34" ht="15" thickBot="1" x14ac:dyDescent="0.3">
      <c r="K3154" s="109"/>
      <c r="L3154" s="116">
        <v>3153</v>
      </c>
      <c r="M3154" s="33">
        <f t="shared" si="507"/>
        <v>2.3098901098901097</v>
      </c>
      <c r="N3154" s="33">
        <f t="shared" si="508"/>
        <v>0.5246773226773227</v>
      </c>
      <c r="O3154" s="112">
        <f t="shared" si="510"/>
        <v>259.74124885015976</v>
      </c>
      <c r="P3154" s="33">
        <f t="shared" si="511"/>
        <v>436.9203900803563</v>
      </c>
      <c r="Q3154" s="117">
        <f>IF(INDEX($P$2:$P$4096,MATCH($B$7,$P$2:$P$4096,1)+ROWS(Q$2:$Q3154))&lt;=$B$8,INDEX($P$2:$P$4096,MATCH($B$7,$P$2:$P$4096,1)+ROWS(Q$2:$Q3154)),"")</f>
        <v>476.90572058751781</v>
      </c>
      <c r="R3154" s="118">
        <f t="shared" si="512"/>
        <v>3399</v>
      </c>
      <c r="S3154" s="51">
        <f t="shared" ca="1" si="513"/>
        <v>476.90572058751781</v>
      </c>
      <c r="T3154" s="52">
        <f t="shared" ca="1" si="514"/>
        <v>3399</v>
      </c>
      <c r="U3154" s="39" t="str">
        <f t="shared" ca="1" si="515"/>
        <v>477,</v>
      </c>
      <c r="V3154" s="39" t="str">
        <f t="shared" ca="1" si="516"/>
        <v>476.9057,</v>
      </c>
      <c r="W3154" s="53" t="str">
        <f t="shared" ca="1" si="509"/>
        <v>47691,</v>
      </c>
      <c r="X3154" s="90"/>
      <c r="Y3154" s="52"/>
      <c r="Z3154" s="52"/>
      <c r="AA3154" s="52"/>
      <c r="AB3154" s="52"/>
      <c r="AC3154" s="52"/>
      <c r="AD3154" s="52"/>
      <c r="AE3154" s="52"/>
      <c r="AF3154" s="52"/>
      <c r="AG3154" s="52"/>
      <c r="AH3154" s="52"/>
    </row>
    <row r="3155" spans="11:34" ht="15" thickBot="1" x14ac:dyDescent="0.3">
      <c r="K3155" s="109"/>
      <c r="L3155" s="116">
        <v>3154</v>
      </c>
      <c r="M3155" s="33">
        <f t="shared" si="507"/>
        <v>2.3106227106227104</v>
      </c>
      <c r="N3155" s="33">
        <f t="shared" si="508"/>
        <v>0.52478832278832277</v>
      </c>
      <c r="O3155" s="112">
        <f t="shared" si="510"/>
        <v>259.79619940015976</v>
      </c>
      <c r="P3155" s="33">
        <f t="shared" si="511"/>
        <v>437.08183031782977</v>
      </c>
      <c r="Q3155" s="117">
        <f>IF(INDEX($P$2:$P$4096,MATCH($B$7,$P$2:$P$4096,1)+ROWS(Q$2:$Q3155))&lt;=$B$8,INDEX($P$2:$P$4096,MATCH($B$7,$P$2:$P$4096,1)+ROWS(Q$2:$Q3155)),"")</f>
        <v>477.06938892304646</v>
      </c>
      <c r="R3155" s="118">
        <f t="shared" si="512"/>
        <v>3400</v>
      </c>
      <c r="S3155" s="51">
        <f t="shared" ca="1" si="513"/>
        <v>477.06938892304646</v>
      </c>
      <c r="T3155" s="52">
        <f t="shared" ca="1" si="514"/>
        <v>3400</v>
      </c>
      <c r="U3155" s="39" t="str">
        <f t="shared" ca="1" si="515"/>
        <v>477,</v>
      </c>
      <c r="V3155" s="39" t="str">
        <f t="shared" ca="1" si="516"/>
        <v>477.0694,</v>
      </c>
      <c r="W3155" s="53" t="str">
        <f t="shared" ca="1" si="509"/>
        <v>47707,</v>
      </c>
      <c r="X3155" s="90"/>
      <c r="Y3155" s="52"/>
      <c r="Z3155" s="52"/>
      <c r="AA3155" s="52"/>
      <c r="AB3155" s="52"/>
      <c r="AC3155" s="52"/>
      <c r="AD3155" s="52"/>
      <c r="AE3155" s="52"/>
      <c r="AF3155" s="52"/>
      <c r="AG3155" s="52"/>
      <c r="AH3155" s="52"/>
    </row>
    <row r="3156" spans="11:34" ht="15" thickBot="1" x14ac:dyDescent="0.3">
      <c r="K3156" s="109"/>
      <c r="L3156" s="116">
        <v>3155</v>
      </c>
      <c r="M3156" s="33">
        <f t="shared" si="507"/>
        <v>2.3113553113553111</v>
      </c>
      <c r="N3156" s="33">
        <f t="shared" si="508"/>
        <v>0.52489932289932284</v>
      </c>
      <c r="O3156" s="112">
        <f t="shared" si="510"/>
        <v>259.85114995015982</v>
      </c>
      <c r="P3156" s="33">
        <f t="shared" si="511"/>
        <v>437.24327942583471</v>
      </c>
      <c r="Q3156" s="117">
        <f>IF(INDEX($P$2:$P$4096,MATCH($B$7,$P$2:$P$4096,1)+ROWS(Q$2:$Q3156))&lt;=$B$8,INDEX($P$2:$P$4096,MATCH($B$7,$P$2:$P$4096,1)+ROWS(Q$2:$Q3156)),"")</f>
        <v>477.23306650790727</v>
      </c>
      <c r="R3156" s="118">
        <f t="shared" si="512"/>
        <v>3401</v>
      </c>
      <c r="S3156" s="51">
        <f t="shared" ca="1" si="513"/>
        <v>477.23306650790727</v>
      </c>
      <c r="T3156" s="52">
        <f t="shared" ca="1" si="514"/>
        <v>3401</v>
      </c>
      <c r="U3156" s="39" t="str">
        <f t="shared" ca="1" si="515"/>
        <v>477,</v>
      </c>
      <c r="V3156" s="39" t="str">
        <f t="shared" ca="1" si="516"/>
        <v>477.2331,</v>
      </c>
      <c r="W3156" s="53" t="str">
        <f t="shared" ca="1" si="509"/>
        <v>47723,</v>
      </c>
      <c r="X3156" s="90"/>
      <c r="Y3156" s="52"/>
      <c r="Z3156" s="52"/>
      <c r="AA3156" s="52"/>
      <c r="AB3156" s="52"/>
      <c r="AC3156" s="52"/>
      <c r="AD3156" s="52"/>
      <c r="AE3156" s="52"/>
      <c r="AF3156" s="52"/>
      <c r="AG3156" s="52"/>
      <c r="AH3156" s="52"/>
    </row>
    <row r="3157" spans="11:34" ht="15" thickBot="1" x14ac:dyDescent="0.3">
      <c r="K3157" s="109"/>
      <c r="L3157" s="116">
        <v>3156</v>
      </c>
      <c r="M3157" s="33">
        <f t="shared" si="507"/>
        <v>2.3120879120879119</v>
      </c>
      <c r="N3157" s="33">
        <f t="shared" si="508"/>
        <v>0.52501032301032302</v>
      </c>
      <c r="O3157" s="112">
        <f t="shared" si="510"/>
        <v>259.90610050015988</v>
      </c>
      <c r="P3157" s="33">
        <f t="shared" si="511"/>
        <v>437.4047374058668</v>
      </c>
      <c r="Q3157" s="117">
        <f>IF(INDEX($P$2:$P$4096,MATCH($B$7,$P$2:$P$4096,1)+ROWS(Q$2:$Q3157))&lt;=$B$8,INDEX($P$2:$P$4096,MATCH($B$7,$P$2:$P$4096,1)+ROWS(Q$2:$Q3157)),"")</f>
        <v>477.39675334368673</v>
      </c>
      <c r="R3157" s="118">
        <f t="shared" si="512"/>
        <v>3402</v>
      </c>
      <c r="S3157" s="51">
        <f t="shared" ca="1" si="513"/>
        <v>477.39675334368673</v>
      </c>
      <c r="T3157" s="52">
        <f t="shared" ca="1" si="514"/>
        <v>3402</v>
      </c>
      <c r="U3157" s="39" t="str">
        <f t="shared" ca="1" si="515"/>
        <v>477,</v>
      </c>
      <c r="V3157" s="39" t="str">
        <f t="shared" ca="1" si="516"/>
        <v>477.3968,</v>
      </c>
      <c r="W3157" s="53" t="str">
        <f t="shared" ca="1" si="509"/>
        <v>47740,</v>
      </c>
      <c r="X3157" s="90"/>
      <c r="Y3157" s="52"/>
      <c r="Z3157" s="52"/>
      <c r="AA3157" s="52"/>
      <c r="AB3157" s="52"/>
      <c r="AC3157" s="52"/>
      <c r="AD3157" s="52"/>
      <c r="AE3157" s="52"/>
      <c r="AF3157" s="52"/>
      <c r="AG3157" s="52"/>
      <c r="AH3157" s="52"/>
    </row>
    <row r="3158" spans="11:34" ht="15" thickBot="1" x14ac:dyDescent="0.3">
      <c r="K3158" s="109"/>
      <c r="L3158" s="116">
        <v>3157</v>
      </c>
      <c r="M3158" s="33">
        <f t="shared" si="507"/>
        <v>2.312820512820513</v>
      </c>
      <c r="N3158" s="33">
        <f t="shared" si="508"/>
        <v>0.5251213231213232</v>
      </c>
      <c r="O3158" s="112">
        <f t="shared" si="510"/>
        <v>259.96105105015999</v>
      </c>
      <c r="P3158" s="33">
        <f t="shared" si="511"/>
        <v>437.5662042594218</v>
      </c>
      <c r="Q3158" s="117">
        <f>IF(INDEX($P$2:$P$4096,MATCH($B$7,$P$2:$P$4096,1)+ROWS(Q$2:$Q3158))&lt;=$B$8,INDEX($P$2:$P$4096,MATCH($B$7,$P$2:$P$4096,1)+ROWS(Q$2:$Q3158)),"")</f>
        <v>477.5604494319702</v>
      </c>
      <c r="R3158" s="118">
        <f t="shared" si="512"/>
        <v>3403</v>
      </c>
      <c r="S3158" s="51">
        <f t="shared" ca="1" si="513"/>
        <v>477.5604494319702</v>
      </c>
      <c r="T3158" s="52">
        <f t="shared" ca="1" si="514"/>
        <v>3403</v>
      </c>
      <c r="U3158" s="39" t="str">
        <f t="shared" ca="1" si="515"/>
        <v>478,</v>
      </c>
      <c r="V3158" s="39" t="str">
        <f t="shared" ca="1" si="516"/>
        <v>477.5604,</v>
      </c>
      <c r="W3158" s="53" t="str">
        <f t="shared" ca="1" si="509"/>
        <v>47756,</v>
      </c>
      <c r="X3158" s="90"/>
      <c r="Y3158" s="52"/>
      <c r="Z3158" s="52"/>
      <c r="AA3158" s="52"/>
      <c r="AB3158" s="52"/>
      <c r="AC3158" s="52"/>
      <c r="AD3158" s="52"/>
      <c r="AE3158" s="52"/>
      <c r="AF3158" s="52"/>
      <c r="AG3158" s="52"/>
      <c r="AH3158" s="52"/>
    </row>
    <row r="3159" spans="11:34" ht="15" thickBot="1" x14ac:dyDescent="0.3">
      <c r="K3159" s="109"/>
      <c r="L3159" s="116">
        <v>3158</v>
      </c>
      <c r="M3159" s="33">
        <f t="shared" si="507"/>
        <v>2.3135531135531138</v>
      </c>
      <c r="N3159" s="33">
        <f t="shared" si="508"/>
        <v>0.52523232323232327</v>
      </c>
      <c r="O3159" s="112">
        <f t="shared" si="510"/>
        <v>260.01600160016</v>
      </c>
      <c r="P3159" s="33">
        <f t="shared" si="511"/>
        <v>437.72767998799515</v>
      </c>
      <c r="Q3159" s="117">
        <f>IF(INDEX($P$2:$P$4096,MATCH($B$7,$P$2:$P$4096,1)+ROWS(Q$2:$Q3159))&lt;=$B$8,INDEX($P$2:$P$4096,MATCH($B$7,$P$2:$P$4096,1)+ROWS(Q$2:$Q3159)),"")</f>
        <v>477.72415477434441</v>
      </c>
      <c r="R3159" s="118">
        <f t="shared" si="512"/>
        <v>3404</v>
      </c>
      <c r="S3159" s="51">
        <f t="shared" ca="1" si="513"/>
        <v>477.72415477434441</v>
      </c>
      <c r="T3159" s="52">
        <f t="shared" ca="1" si="514"/>
        <v>3404</v>
      </c>
      <c r="U3159" s="39" t="str">
        <f t="shared" ca="1" si="515"/>
        <v>478,</v>
      </c>
      <c r="V3159" s="39" t="str">
        <f t="shared" ca="1" si="516"/>
        <v>477.7242,</v>
      </c>
      <c r="W3159" s="53" t="str">
        <f t="shared" ca="1" si="509"/>
        <v>47772,</v>
      </c>
      <c r="X3159" s="90"/>
      <c r="Y3159" s="52"/>
      <c r="Z3159" s="52"/>
      <c r="AA3159" s="52"/>
      <c r="AB3159" s="52"/>
      <c r="AC3159" s="52"/>
      <c r="AD3159" s="52"/>
      <c r="AE3159" s="52"/>
      <c r="AF3159" s="52"/>
      <c r="AG3159" s="52"/>
      <c r="AH3159" s="52"/>
    </row>
    <row r="3160" spans="11:34" ht="15" thickBot="1" x14ac:dyDescent="0.3">
      <c r="K3160" s="109"/>
      <c r="L3160" s="116">
        <v>3159</v>
      </c>
      <c r="M3160" s="33">
        <f t="shared" si="507"/>
        <v>2.3142857142857145</v>
      </c>
      <c r="N3160" s="33">
        <f t="shared" si="508"/>
        <v>0.52534332334332334</v>
      </c>
      <c r="O3160" s="112">
        <f t="shared" si="510"/>
        <v>260.07095215016005</v>
      </c>
      <c r="P3160" s="33">
        <f t="shared" si="511"/>
        <v>437.88916459308354</v>
      </c>
      <c r="Q3160" s="117">
        <f>IF(INDEX($P$2:$P$4096,MATCH($B$7,$P$2:$P$4096,1)+ROWS(Q$2:$Q3160))&lt;=$B$8,INDEX($P$2:$P$4096,MATCH($B$7,$P$2:$P$4096,1)+ROWS(Q$2:$Q3160)),"")</f>
        <v>477.88786937239644</v>
      </c>
      <c r="R3160" s="118">
        <f t="shared" si="512"/>
        <v>3405</v>
      </c>
      <c r="S3160" s="51">
        <f t="shared" ca="1" si="513"/>
        <v>477.88786937239644</v>
      </c>
      <c r="T3160" s="52">
        <f t="shared" ca="1" si="514"/>
        <v>3405</v>
      </c>
      <c r="U3160" s="39" t="str">
        <f t="shared" ca="1" si="515"/>
        <v>478,</v>
      </c>
      <c r="V3160" s="39" t="str">
        <f t="shared" ca="1" si="516"/>
        <v>477.8879,</v>
      </c>
      <c r="W3160" s="53" t="str">
        <f t="shared" ca="1" si="509"/>
        <v>47789,</v>
      </c>
      <c r="X3160" s="90"/>
      <c r="Y3160" s="52"/>
      <c r="Z3160" s="52"/>
      <c r="AA3160" s="52"/>
      <c r="AB3160" s="52"/>
      <c r="AC3160" s="52"/>
      <c r="AD3160" s="52"/>
      <c r="AE3160" s="52"/>
      <c r="AF3160" s="52"/>
      <c r="AG3160" s="52"/>
      <c r="AH3160" s="52"/>
    </row>
    <row r="3161" spans="11:34" ht="15" thickBot="1" x14ac:dyDescent="0.3">
      <c r="K3161" s="109"/>
      <c r="L3161" s="116">
        <v>3160</v>
      </c>
      <c r="M3161" s="33">
        <f t="shared" si="507"/>
        <v>2.3150183150183152</v>
      </c>
      <c r="N3161" s="33">
        <f t="shared" si="508"/>
        <v>0.52545432345432352</v>
      </c>
      <c r="O3161" s="112">
        <f t="shared" si="510"/>
        <v>260.12590270016017</v>
      </c>
      <c r="P3161" s="33">
        <f t="shared" si="511"/>
        <v>438.05065807618377</v>
      </c>
      <c r="Q3161" s="117">
        <f>IF(INDEX($P$2:$P$4096,MATCH($B$7,$P$2:$P$4096,1)+ROWS(Q$2:$Q3161))&lt;=$B$8,INDEX($P$2:$P$4096,MATCH($B$7,$P$2:$P$4096,1)+ROWS(Q$2:$Q3161)),"")</f>
        <v>478.05159322771289</v>
      </c>
      <c r="R3161" s="118">
        <f t="shared" si="512"/>
        <v>3406</v>
      </c>
      <c r="S3161" s="51">
        <f t="shared" ca="1" si="513"/>
        <v>478.05159322771289</v>
      </c>
      <c r="T3161" s="52">
        <f t="shared" ca="1" si="514"/>
        <v>3406</v>
      </c>
      <c r="U3161" s="39" t="str">
        <f t="shared" ca="1" si="515"/>
        <v>478,</v>
      </c>
      <c r="V3161" s="39" t="str">
        <f t="shared" ca="1" si="516"/>
        <v>478.0516,</v>
      </c>
      <c r="W3161" s="53" t="str">
        <f t="shared" ca="1" si="509"/>
        <v>47805,</v>
      </c>
      <c r="X3161" s="90"/>
      <c r="Y3161" s="52"/>
      <c r="Z3161" s="52"/>
      <c r="AA3161" s="52"/>
      <c r="AB3161" s="52"/>
      <c r="AC3161" s="52"/>
      <c r="AD3161" s="52"/>
      <c r="AE3161" s="52"/>
      <c r="AF3161" s="52"/>
      <c r="AG3161" s="52"/>
      <c r="AH3161" s="52"/>
    </row>
    <row r="3162" spans="11:34" ht="15" thickBot="1" x14ac:dyDescent="0.3">
      <c r="K3162" s="109"/>
      <c r="L3162" s="116">
        <v>3161</v>
      </c>
      <c r="M3162" s="33">
        <f t="shared" si="507"/>
        <v>2.315750915750916</v>
      </c>
      <c r="N3162" s="33">
        <f t="shared" si="508"/>
        <v>0.52556532356532359</v>
      </c>
      <c r="O3162" s="112">
        <f t="shared" si="510"/>
        <v>260.18085325016017</v>
      </c>
      <c r="P3162" s="33">
        <f t="shared" si="511"/>
        <v>438.21216043879218</v>
      </c>
      <c r="Q3162" s="117">
        <f>IF(INDEX($P$2:$P$4096,MATCH($B$7,$P$2:$P$4096,1)+ROWS(Q$2:$Q3162))&lt;=$B$8,INDEX($P$2:$P$4096,MATCH($B$7,$P$2:$P$4096,1)+ROWS(Q$2:$Q3162)),"")</f>
        <v>478.21532634188162</v>
      </c>
      <c r="R3162" s="118">
        <f t="shared" si="512"/>
        <v>3407</v>
      </c>
      <c r="S3162" s="51">
        <f t="shared" ca="1" si="513"/>
        <v>478.21532634188162</v>
      </c>
      <c r="T3162" s="52">
        <f t="shared" ca="1" si="514"/>
        <v>3407</v>
      </c>
      <c r="U3162" s="39" t="str">
        <f t="shared" ca="1" si="515"/>
        <v>478,</v>
      </c>
      <c r="V3162" s="39" t="str">
        <f t="shared" ca="1" si="516"/>
        <v>478.2153,</v>
      </c>
      <c r="W3162" s="53" t="str">
        <f t="shared" ca="1" si="509"/>
        <v>47822,</v>
      </c>
      <c r="X3162" s="90"/>
      <c r="Y3162" s="52"/>
      <c r="Z3162" s="52"/>
      <c r="AA3162" s="52"/>
      <c r="AB3162" s="52"/>
      <c r="AC3162" s="52"/>
      <c r="AD3162" s="52"/>
      <c r="AE3162" s="52"/>
      <c r="AF3162" s="52"/>
      <c r="AG3162" s="52"/>
      <c r="AH3162" s="52"/>
    </row>
    <row r="3163" spans="11:34" ht="15" thickBot="1" x14ac:dyDescent="0.3">
      <c r="K3163" s="109"/>
      <c r="L3163" s="116">
        <v>3162</v>
      </c>
      <c r="M3163" s="33">
        <f t="shared" si="507"/>
        <v>2.3164835164835167</v>
      </c>
      <c r="N3163" s="33">
        <f t="shared" si="508"/>
        <v>0.52567632367632378</v>
      </c>
      <c r="O3163" s="112">
        <f t="shared" si="510"/>
        <v>260.23580380016028</v>
      </c>
      <c r="P3163" s="33">
        <f t="shared" si="511"/>
        <v>438.37367168240684</v>
      </c>
      <c r="Q3163" s="117">
        <f>IF(INDEX($P$2:$P$4096,MATCH($B$7,$P$2:$P$4096,1)+ROWS(Q$2:$Q3163))&lt;=$B$8,INDEX($P$2:$P$4096,MATCH($B$7,$P$2:$P$4096,1)+ROWS(Q$2:$Q3163)),"")</f>
        <v>478.37906871649085</v>
      </c>
      <c r="R3163" s="118">
        <f t="shared" si="512"/>
        <v>3408</v>
      </c>
      <c r="S3163" s="51">
        <f t="shared" ca="1" si="513"/>
        <v>478.37906871649085</v>
      </c>
      <c r="T3163" s="52">
        <f t="shared" ca="1" si="514"/>
        <v>3408</v>
      </c>
      <c r="U3163" s="39" t="str">
        <f t="shared" ca="1" si="515"/>
        <v>478,</v>
      </c>
      <c r="V3163" s="39" t="str">
        <f t="shared" ca="1" si="516"/>
        <v>478.3791,</v>
      </c>
      <c r="W3163" s="53" t="str">
        <f t="shared" ca="1" si="509"/>
        <v>47838,</v>
      </c>
      <c r="X3163" s="90"/>
      <c r="Y3163" s="52"/>
      <c r="Z3163" s="52"/>
      <c r="AA3163" s="52"/>
      <c r="AB3163" s="52"/>
      <c r="AC3163" s="52"/>
      <c r="AD3163" s="52"/>
      <c r="AE3163" s="52"/>
      <c r="AF3163" s="52"/>
      <c r="AG3163" s="52"/>
      <c r="AH3163" s="52"/>
    </row>
    <row r="3164" spans="11:34" ht="15" thickBot="1" x14ac:dyDescent="0.3">
      <c r="K3164" s="109"/>
      <c r="L3164" s="116">
        <v>3163</v>
      </c>
      <c r="M3164" s="33">
        <f t="shared" si="507"/>
        <v>2.3172161172161174</v>
      </c>
      <c r="N3164" s="33">
        <f t="shared" si="508"/>
        <v>0.52578732378732385</v>
      </c>
      <c r="O3164" s="112">
        <f t="shared" si="510"/>
        <v>260.29075435016028</v>
      </c>
      <c r="P3164" s="33">
        <f t="shared" si="511"/>
        <v>438.53519180852521</v>
      </c>
      <c r="Q3164" s="117">
        <f>IF(INDEX($P$2:$P$4096,MATCH($B$7,$P$2:$P$4096,1)+ROWS(Q$2:$Q3164))&lt;=$B$8,INDEX($P$2:$P$4096,MATCH($B$7,$P$2:$P$4096,1)+ROWS(Q$2:$Q3164)),"")</f>
        <v>478.54282035312866</v>
      </c>
      <c r="R3164" s="118">
        <f t="shared" si="512"/>
        <v>3409</v>
      </c>
      <c r="S3164" s="51">
        <f t="shared" ca="1" si="513"/>
        <v>478.54282035312866</v>
      </c>
      <c r="T3164" s="52">
        <f t="shared" ca="1" si="514"/>
        <v>3409</v>
      </c>
      <c r="U3164" s="39" t="str">
        <f t="shared" ca="1" si="515"/>
        <v>479,</v>
      </c>
      <c r="V3164" s="39" t="str">
        <f t="shared" ca="1" si="516"/>
        <v>478.5428,</v>
      </c>
      <c r="W3164" s="53" t="str">
        <f t="shared" ca="1" si="509"/>
        <v>47854,</v>
      </c>
      <c r="X3164" s="90"/>
      <c r="Y3164" s="52"/>
      <c r="Z3164" s="52"/>
      <c r="AA3164" s="52"/>
      <c r="AB3164" s="52"/>
      <c r="AC3164" s="52"/>
      <c r="AD3164" s="52"/>
      <c r="AE3164" s="52"/>
      <c r="AF3164" s="52"/>
      <c r="AG3164" s="52"/>
      <c r="AH3164" s="52"/>
    </row>
    <row r="3165" spans="11:34" ht="15" thickBot="1" x14ac:dyDescent="0.3">
      <c r="K3165" s="109"/>
      <c r="L3165" s="116">
        <v>3164</v>
      </c>
      <c r="M3165" s="33">
        <f t="shared" si="507"/>
        <v>2.3179487179487182</v>
      </c>
      <c r="N3165" s="33">
        <f t="shared" si="508"/>
        <v>0.52589832389832392</v>
      </c>
      <c r="O3165" s="112">
        <f t="shared" si="510"/>
        <v>260.34570490016034</v>
      </c>
      <c r="P3165" s="33">
        <f t="shared" si="511"/>
        <v>438.69672081864582</v>
      </c>
      <c r="Q3165" s="117">
        <f>IF(INDEX($P$2:$P$4096,MATCH($B$7,$P$2:$P$4096,1)+ROWS(Q$2:$Q3165))&lt;=$B$8,INDEX($P$2:$P$4096,MATCH($B$7,$P$2:$P$4096,1)+ROWS(Q$2:$Q3165)),"")</f>
        <v>478.70658125338326</v>
      </c>
      <c r="R3165" s="118">
        <f t="shared" si="512"/>
        <v>3410</v>
      </c>
      <c r="S3165" s="51">
        <f t="shared" ca="1" si="513"/>
        <v>478.70658125338326</v>
      </c>
      <c r="T3165" s="52">
        <f t="shared" ca="1" si="514"/>
        <v>3410</v>
      </c>
      <c r="U3165" s="39" t="str">
        <f t="shared" ca="1" si="515"/>
        <v>479,</v>
      </c>
      <c r="V3165" s="39" t="str">
        <f t="shared" ca="1" si="516"/>
        <v>478.7066,</v>
      </c>
      <c r="W3165" s="53" t="str">
        <f t="shared" ca="1" si="509"/>
        <v>47871,</v>
      </c>
      <c r="X3165" s="90"/>
      <c r="Y3165" s="52"/>
      <c r="Z3165" s="52"/>
      <c r="AA3165" s="52"/>
      <c r="AB3165" s="52"/>
      <c r="AC3165" s="52"/>
      <c r="AD3165" s="52"/>
      <c r="AE3165" s="52"/>
      <c r="AF3165" s="52"/>
      <c r="AG3165" s="52"/>
      <c r="AH3165" s="52"/>
    </row>
    <row r="3166" spans="11:34" ht="15" thickBot="1" x14ac:dyDescent="0.3">
      <c r="K3166" s="109"/>
      <c r="L3166" s="116">
        <v>3165</v>
      </c>
      <c r="M3166" s="33">
        <f t="shared" si="507"/>
        <v>2.3186813186813189</v>
      </c>
      <c r="N3166" s="33">
        <f t="shared" si="508"/>
        <v>0.5260093240093241</v>
      </c>
      <c r="O3166" s="112">
        <f t="shared" si="510"/>
        <v>260.40065545016046</v>
      </c>
      <c r="P3166" s="33">
        <f t="shared" si="511"/>
        <v>438.85825871426681</v>
      </c>
      <c r="Q3166" s="117">
        <f>IF(INDEX($P$2:$P$4096,MATCH($B$7,$P$2:$P$4096,1)+ROWS(Q$2:$Q3166))&lt;=$B$8,INDEX($P$2:$P$4096,MATCH($B$7,$P$2:$P$4096,1)+ROWS(Q$2:$Q3166)),"")</f>
        <v>478.87035141884479</v>
      </c>
      <c r="R3166" s="118">
        <f t="shared" si="512"/>
        <v>3411</v>
      </c>
      <c r="S3166" s="51">
        <f t="shared" ca="1" si="513"/>
        <v>478.87035141884479</v>
      </c>
      <c r="T3166" s="52">
        <f t="shared" ca="1" si="514"/>
        <v>3411</v>
      </c>
      <c r="U3166" s="39" t="str">
        <f t="shared" ca="1" si="515"/>
        <v>479,</v>
      </c>
      <c r="V3166" s="39" t="str">
        <f t="shared" ca="1" si="516"/>
        <v>478.8704,</v>
      </c>
      <c r="W3166" s="53" t="str">
        <f t="shared" ca="1" si="509"/>
        <v>47887,</v>
      </c>
      <c r="X3166" s="90"/>
      <c r="Y3166" s="52"/>
      <c r="Z3166" s="52"/>
      <c r="AA3166" s="52"/>
      <c r="AB3166" s="52"/>
      <c r="AC3166" s="52"/>
      <c r="AD3166" s="52"/>
      <c r="AE3166" s="52"/>
      <c r="AF3166" s="52"/>
      <c r="AG3166" s="52"/>
      <c r="AH3166" s="52"/>
    </row>
    <row r="3167" spans="11:34" ht="15" thickBot="1" x14ac:dyDescent="0.3">
      <c r="K3167" s="109"/>
      <c r="L3167" s="116">
        <v>3166</v>
      </c>
      <c r="M3167" s="33">
        <f t="shared" si="507"/>
        <v>2.3194139194139196</v>
      </c>
      <c r="N3167" s="33">
        <f t="shared" si="508"/>
        <v>0.52612032412032417</v>
      </c>
      <c r="O3167" s="112">
        <f t="shared" si="510"/>
        <v>260.45560600016046</v>
      </c>
      <c r="P3167" s="33">
        <f t="shared" si="511"/>
        <v>439.01980549688659</v>
      </c>
      <c r="Q3167" s="117">
        <f>IF(INDEX($P$2:$P$4096,MATCH($B$7,$P$2:$P$4096,1)+ROWS(Q$2:$Q3167))&lt;=$B$8,INDEX($P$2:$P$4096,MATCH($B$7,$P$2:$P$4096,1)+ROWS(Q$2:$Q3167)),"")</f>
        <v>479.03413085110179</v>
      </c>
      <c r="R3167" s="118">
        <f t="shared" si="512"/>
        <v>3412</v>
      </c>
      <c r="S3167" s="51">
        <f t="shared" ca="1" si="513"/>
        <v>479.03413085110179</v>
      </c>
      <c r="T3167" s="52">
        <f t="shared" ca="1" si="514"/>
        <v>3412</v>
      </c>
      <c r="U3167" s="39" t="str">
        <f t="shared" ca="1" si="515"/>
        <v>479,</v>
      </c>
      <c r="V3167" s="39" t="str">
        <f t="shared" ca="1" si="516"/>
        <v>479.0341,</v>
      </c>
      <c r="W3167" s="53" t="str">
        <f t="shared" ca="1" si="509"/>
        <v>47903,</v>
      </c>
      <c r="X3167" s="90"/>
      <c r="Y3167" s="52"/>
      <c r="Z3167" s="52"/>
      <c r="AA3167" s="52"/>
      <c r="AB3167" s="52"/>
      <c r="AC3167" s="52"/>
      <c r="AD3167" s="52"/>
      <c r="AE3167" s="52"/>
      <c r="AF3167" s="52"/>
      <c r="AG3167" s="52"/>
      <c r="AH3167" s="52"/>
    </row>
    <row r="3168" spans="11:34" ht="15" thickBot="1" x14ac:dyDescent="0.3">
      <c r="K3168" s="109"/>
      <c r="L3168" s="116">
        <v>3167</v>
      </c>
      <c r="M3168" s="33">
        <f t="shared" si="507"/>
        <v>2.3201465201465203</v>
      </c>
      <c r="N3168" s="33">
        <f t="shared" si="508"/>
        <v>0.52623132423132424</v>
      </c>
      <c r="O3168" s="112">
        <f t="shared" si="510"/>
        <v>260.51055655016052</v>
      </c>
      <c r="P3168" s="33">
        <f t="shared" si="511"/>
        <v>439.18136116800525</v>
      </c>
      <c r="Q3168" s="117">
        <f>IF(INDEX($P$2:$P$4096,MATCH($B$7,$P$2:$P$4096,1)+ROWS(Q$2:$Q3168))&lt;=$B$8,INDEX($P$2:$P$4096,MATCH($B$7,$P$2:$P$4096,1)+ROWS(Q$2:$Q3168)),"")</f>
        <v>479.19791955174475</v>
      </c>
      <c r="R3168" s="118">
        <f t="shared" si="512"/>
        <v>3413</v>
      </c>
      <c r="S3168" s="51">
        <f t="shared" ca="1" si="513"/>
        <v>479.19791955174475</v>
      </c>
      <c r="T3168" s="52">
        <f t="shared" ca="1" si="514"/>
        <v>3413</v>
      </c>
      <c r="U3168" s="39" t="str">
        <f t="shared" ca="1" si="515"/>
        <v>479,</v>
      </c>
      <c r="V3168" s="39" t="str">
        <f t="shared" ca="1" si="516"/>
        <v>479.1979,</v>
      </c>
      <c r="W3168" s="53" t="str">
        <f t="shared" ca="1" si="509"/>
        <v>47920,</v>
      </c>
      <c r="X3168" s="90"/>
      <c r="Y3168" s="52"/>
      <c r="Z3168" s="52"/>
      <c r="AA3168" s="52"/>
      <c r="AB3168" s="52"/>
      <c r="AC3168" s="52"/>
      <c r="AD3168" s="52"/>
      <c r="AE3168" s="52"/>
      <c r="AF3168" s="52"/>
      <c r="AG3168" s="52"/>
      <c r="AH3168" s="52"/>
    </row>
    <row r="3169" spans="11:34" ht="15" thickBot="1" x14ac:dyDescent="0.3">
      <c r="K3169" s="109"/>
      <c r="L3169" s="116">
        <v>3168</v>
      </c>
      <c r="M3169" s="33">
        <f t="shared" si="507"/>
        <v>2.3208791208791211</v>
      </c>
      <c r="N3169" s="33">
        <f t="shared" si="508"/>
        <v>0.52634232434232442</v>
      </c>
      <c r="O3169" s="112">
        <f t="shared" si="510"/>
        <v>260.56550710016057</v>
      </c>
      <c r="P3169" s="33">
        <f t="shared" si="511"/>
        <v>439.34292572912153</v>
      </c>
      <c r="Q3169" s="117">
        <f>IF(INDEX($P$2:$P$4096,MATCH($B$7,$P$2:$P$4096,1)+ROWS(Q$2:$Q3169))&lt;=$B$8,INDEX($P$2:$P$4096,MATCH($B$7,$P$2:$P$4096,1)+ROWS(Q$2:$Q3169)),"")</f>
        <v>479.36171752236379</v>
      </c>
      <c r="R3169" s="118">
        <f t="shared" si="512"/>
        <v>3414</v>
      </c>
      <c r="S3169" s="51">
        <f t="shared" ca="1" si="513"/>
        <v>479.36171752236379</v>
      </c>
      <c r="T3169" s="52">
        <f t="shared" ca="1" si="514"/>
        <v>3414</v>
      </c>
      <c r="U3169" s="39" t="str">
        <f t="shared" ca="1" si="515"/>
        <v>479,</v>
      </c>
      <c r="V3169" s="39" t="str">
        <f t="shared" ca="1" si="516"/>
        <v>479.3617,</v>
      </c>
      <c r="W3169" s="53" t="str">
        <f t="shared" ca="1" si="509"/>
        <v>47936,</v>
      </c>
      <c r="X3169" s="90"/>
      <c r="Y3169" s="52"/>
      <c r="Z3169" s="52"/>
      <c r="AA3169" s="52"/>
      <c r="AB3169" s="52"/>
      <c r="AC3169" s="52"/>
      <c r="AD3169" s="52"/>
      <c r="AE3169" s="52"/>
      <c r="AF3169" s="52"/>
      <c r="AG3169" s="52"/>
      <c r="AH3169" s="52"/>
    </row>
    <row r="3170" spans="11:34" ht="15" thickBot="1" x14ac:dyDescent="0.3">
      <c r="K3170" s="109"/>
      <c r="L3170" s="116">
        <v>3169</v>
      </c>
      <c r="M3170" s="33">
        <f t="shared" si="507"/>
        <v>2.3216117216117218</v>
      </c>
      <c r="N3170" s="33">
        <f t="shared" si="508"/>
        <v>0.52645332445332449</v>
      </c>
      <c r="O3170" s="112">
        <f t="shared" si="510"/>
        <v>260.62045765016063</v>
      </c>
      <c r="P3170" s="33">
        <f t="shared" si="511"/>
        <v>439.50449918173632</v>
      </c>
      <c r="Q3170" s="117">
        <f>IF(INDEX($P$2:$P$4096,MATCH($B$7,$P$2:$P$4096,1)+ROWS(Q$2:$Q3170))&lt;=$B$8,INDEX($P$2:$P$4096,MATCH($B$7,$P$2:$P$4096,1)+ROWS(Q$2:$Q3170)),"")</f>
        <v>479.52552476454861</v>
      </c>
      <c r="R3170" s="118">
        <f t="shared" si="512"/>
        <v>3415</v>
      </c>
      <c r="S3170" s="51">
        <f t="shared" ca="1" si="513"/>
        <v>479.52552476454861</v>
      </c>
      <c r="T3170" s="52">
        <f t="shared" ca="1" si="514"/>
        <v>3415</v>
      </c>
      <c r="U3170" s="39" t="str">
        <f t="shared" ca="1" si="515"/>
        <v>480,</v>
      </c>
      <c r="V3170" s="39" t="str">
        <f t="shared" ca="1" si="516"/>
        <v>479.5255,</v>
      </c>
      <c r="W3170" s="53" t="str">
        <f t="shared" ca="1" si="509"/>
        <v>47953,</v>
      </c>
      <c r="X3170" s="90"/>
      <c r="Y3170" s="52"/>
      <c r="Z3170" s="52"/>
      <c r="AA3170" s="52"/>
      <c r="AB3170" s="52"/>
      <c r="AC3170" s="52"/>
      <c r="AD3170" s="52"/>
      <c r="AE3170" s="52"/>
      <c r="AF3170" s="52"/>
      <c r="AG3170" s="52"/>
      <c r="AH3170" s="52"/>
    </row>
    <row r="3171" spans="11:34" ht="15" thickBot="1" x14ac:dyDescent="0.3">
      <c r="K3171" s="109"/>
      <c r="L3171" s="116">
        <v>3170</v>
      </c>
      <c r="M3171" s="33">
        <f t="shared" si="507"/>
        <v>2.3223443223443225</v>
      </c>
      <c r="N3171" s="33">
        <f t="shared" si="508"/>
        <v>0.52656432456432456</v>
      </c>
      <c r="O3171" s="112">
        <f t="shared" si="510"/>
        <v>260.67540820016069</v>
      </c>
      <c r="P3171" s="33">
        <f t="shared" si="511"/>
        <v>439.66608152734869</v>
      </c>
      <c r="Q3171" s="117">
        <f>IF(INDEX($P$2:$P$4096,MATCH($B$7,$P$2:$P$4096,1)+ROWS(Q$2:$Q3171))&lt;=$B$8,INDEX($P$2:$P$4096,MATCH($B$7,$P$2:$P$4096,1)+ROWS(Q$2:$Q3171)),"")</f>
        <v>479.68934127989172</v>
      </c>
      <c r="R3171" s="118">
        <f t="shared" si="512"/>
        <v>3416</v>
      </c>
      <c r="S3171" s="51">
        <f t="shared" ca="1" si="513"/>
        <v>479.68934127989172</v>
      </c>
      <c r="T3171" s="52">
        <f t="shared" ca="1" si="514"/>
        <v>3416</v>
      </c>
      <c r="U3171" s="39" t="str">
        <f t="shared" ca="1" si="515"/>
        <v>480,</v>
      </c>
      <c r="V3171" s="39" t="str">
        <f t="shared" ca="1" si="516"/>
        <v>479.6893,</v>
      </c>
      <c r="W3171" s="53" t="str">
        <f t="shared" ca="1" si="509"/>
        <v>47969,</v>
      </c>
      <c r="X3171" s="90"/>
      <c r="Y3171" s="52"/>
      <c r="Z3171" s="52"/>
      <c r="AA3171" s="52"/>
      <c r="AB3171" s="52"/>
      <c r="AC3171" s="52"/>
      <c r="AD3171" s="52"/>
      <c r="AE3171" s="52"/>
      <c r="AF3171" s="52"/>
      <c r="AG3171" s="52"/>
      <c r="AH3171" s="52"/>
    </row>
    <row r="3172" spans="11:34" ht="15" thickBot="1" x14ac:dyDescent="0.3">
      <c r="K3172" s="109"/>
      <c r="L3172" s="116">
        <v>3171</v>
      </c>
      <c r="M3172" s="33">
        <f t="shared" si="507"/>
        <v>2.3230769230769233</v>
      </c>
      <c r="N3172" s="33">
        <f t="shared" si="508"/>
        <v>0.52667532467532474</v>
      </c>
      <c r="O3172" s="112">
        <f t="shared" si="510"/>
        <v>260.73035875016075</v>
      </c>
      <c r="P3172" s="33">
        <f t="shared" si="511"/>
        <v>439.82767276745977</v>
      </c>
      <c r="Q3172" s="117">
        <f>IF(INDEX($P$2:$P$4096,MATCH($B$7,$P$2:$P$4096,1)+ROWS(Q$2:$Q3172))&lt;=$B$8,INDEX($P$2:$P$4096,MATCH($B$7,$P$2:$P$4096,1)+ROWS(Q$2:$Q3172)),"")</f>
        <v>479.85316706998373</v>
      </c>
      <c r="R3172" s="118">
        <f t="shared" si="512"/>
        <v>3417</v>
      </c>
      <c r="S3172" s="51">
        <f t="shared" ca="1" si="513"/>
        <v>479.85316706998373</v>
      </c>
      <c r="T3172" s="52">
        <f t="shared" ca="1" si="514"/>
        <v>3417</v>
      </c>
      <c r="U3172" s="39" t="str">
        <f t="shared" ca="1" si="515"/>
        <v>480,</v>
      </c>
      <c r="V3172" s="39" t="str">
        <f t="shared" ca="1" si="516"/>
        <v>479.8532,</v>
      </c>
      <c r="W3172" s="53" t="str">
        <f t="shared" ca="1" si="509"/>
        <v>47985,</v>
      </c>
      <c r="X3172" s="90"/>
      <c r="Y3172" s="52"/>
      <c r="Z3172" s="52"/>
      <c r="AA3172" s="52"/>
      <c r="AB3172" s="52"/>
      <c r="AC3172" s="52"/>
      <c r="AD3172" s="52"/>
      <c r="AE3172" s="52"/>
      <c r="AF3172" s="52"/>
      <c r="AG3172" s="52"/>
      <c r="AH3172" s="52"/>
    </row>
    <row r="3173" spans="11:34" ht="15" thickBot="1" x14ac:dyDescent="0.3">
      <c r="K3173" s="109"/>
      <c r="L3173" s="116">
        <v>3172</v>
      </c>
      <c r="M3173" s="33">
        <f t="shared" si="507"/>
        <v>2.323809523809524</v>
      </c>
      <c r="N3173" s="33">
        <f t="shared" si="508"/>
        <v>0.52678632478632481</v>
      </c>
      <c r="O3173" s="112">
        <f t="shared" si="510"/>
        <v>260.7853093001608</v>
      </c>
      <c r="P3173" s="33">
        <f t="shared" si="511"/>
        <v>439.98927290357113</v>
      </c>
      <c r="Q3173" s="117">
        <f>IF(INDEX($P$2:$P$4096,MATCH($B$7,$P$2:$P$4096,1)+ROWS(Q$2:$Q3173))&lt;=$B$8,INDEX($P$2:$P$4096,MATCH($B$7,$P$2:$P$4096,1)+ROWS(Q$2:$Q3173)),"")</f>
        <v>480.01700213641578</v>
      </c>
      <c r="R3173" s="118">
        <f t="shared" si="512"/>
        <v>3418</v>
      </c>
      <c r="S3173" s="51">
        <f t="shared" ca="1" si="513"/>
        <v>480.01700213641578</v>
      </c>
      <c r="T3173" s="52">
        <f t="shared" ca="1" si="514"/>
        <v>3418</v>
      </c>
      <c r="U3173" s="39" t="str">
        <f t="shared" ca="1" si="515"/>
        <v>480,</v>
      </c>
      <c r="V3173" s="39" t="str">
        <f t="shared" ca="1" si="516"/>
        <v>480.017,</v>
      </c>
      <c r="W3173" s="53" t="str">
        <f t="shared" ca="1" si="509"/>
        <v>48002,</v>
      </c>
      <c r="X3173" s="90"/>
      <c r="Y3173" s="52"/>
      <c r="Z3173" s="52"/>
      <c r="AA3173" s="52"/>
      <c r="AB3173" s="52"/>
      <c r="AC3173" s="52"/>
      <c r="AD3173" s="52"/>
      <c r="AE3173" s="52"/>
      <c r="AF3173" s="52"/>
      <c r="AG3173" s="52"/>
      <c r="AH3173" s="52"/>
    </row>
    <row r="3174" spans="11:34" ht="15" thickBot="1" x14ac:dyDescent="0.3">
      <c r="K3174" s="109"/>
      <c r="L3174" s="116">
        <v>3173</v>
      </c>
      <c r="M3174" s="33">
        <f t="shared" si="507"/>
        <v>2.3245421245421247</v>
      </c>
      <c r="N3174" s="33">
        <f t="shared" si="508"/>
        <v>0.52689732489732499</v>
      </c>
      <c r="O3174" s="112">
        <f t="shared" si="510"/>
        <v>260.84025985016086</v>
      </c>
      <c r="P3174" s="33">
        <f t="shared" si="511"/>
        <v>440.15088193718321</v>
      </c>
      <c r="Q3174" s="117">
        <f>IF(INDEX($P$2:$P$4096,MATCH($B$7,$P$2:$P$4096,1)+ROWS(Q$2:$Q3174))&lt;=$B$8,INDEX($P$2:$P$4096,MATCH($B$7,$P$2:$P$4096,1)+ROWS(Q$2:$Q3174)),"")</f>
        <v>480.1808464807811</v>
      </c>
      <c r="R3174" s="118">
        <f t="shared" si="512"/>
        <v>3419</v>
      </c>
      <c r="S3174" s="51">
        <f t="shared" ca="1" si="513"/>
        <v>480.1808464807811</v>
      </c>
      <c r="T3174" s="52">
        <f t="shared" ca="1" si="514"/>
        <v>3419</v>
      </c>
      <c r="U3174" s="39" t="str">
        <f t="shared" ca="1" si="515"/>
        <v>480,</v>
      </c>
      <c r="V3174" s="39" t="str">
        <f t="shared" ca="1" si="516"/>
        <v>480.1808,</v>
      </c>
      <c r="W3174" s="53" t="str">
        <f t="shared" ca="1" si="509"/>
        <v>48018,</v>
      </c>
      <c r="X3174" s="90"/>
      <c r="Y3174" s="52"/>
      <c r="Z3174" s="52"/>
      <c r="AA3174" s="52"/>
      <c r="AB3174" s="52"/>
      <c r="AC3174" s="52"/>
      <c r="AD3174" s="52"/>
      <c r="AE3174" s="52"/>
      <c r="AF3174" s="52"/>
      <c r="AG3174" s="52"/>
      <c r="AH3174" s="52"/>
    </row>
    <row r="3175" spans="11:34" ht="15" thickBot="1" x14ac:dyDescent="0.3">
      <c r="K3175" s="109"/>
      <c r="L3175" s="116">
        <v>3174</v>
      </c>
      <c r="M3175" s="33">
        <f t="shared" si="507"/>
        <v>2.3252747252747255</v>
      </c>
      <c r="N3175" s="33">
        <f t="shared" si="508"/>
        <v>0.52700832500832506</v>
      </c>
      <c r="O3175" s="112">
        <f t="shared" si="510"/>
        <v>260.89521040016092</v>
      </c>
      <c r="P3175" s="33">
        <f t="shared" si="511"/>
        <v>440.31249986979816</v>
      </c>
      <c r="Q3175" s="117">
        <f>IF(INDEX($P$2:$P$4096,MATCH($B$7,$P$2:$P$4096,1)+ROWS(Q$2:$Q3175))&lt;=$B$8,INDEX($P$2:$P$4096,MATCH($B$7,$P$2:$P$4096,1)+ROWS(Q$2:$Q3175)),"")</f>
        <v>480.34470010467129</v>
      </c>
      <c r="R3175" s="118">
        <f t="shared" si="512"/>
        <v>3420</v>
      </c>
      <c r="S3175" s="51">
        <f t="shared" ca="1" si="513"/>
        <v>480.34470010467129</v>
      </c>
      <c r="T3175" s="52">
        <f t="shared" ca="1" si="514"/>
        <v>3420</v>
      </c>
      <c r="U3175" s="39" t="str">
        <f t="shared" ca="1" si="515"/>
        <v>480,</v>
      </c>
      <c r="V3175" s="39" t="str">
        <f t="shared" ca="1" si="516"/>
        <v>480.3447,</v>
      </c>
      <c r="W3175" s="53" t="str">
        <f t="shared" ca="1" si="509"/>
        <v>48034,</v>
      </c>
      <c r="X3175" s="90"/>
      <c r="Y3175" s="52"/>
      <c r="Z3175" s="52"/>
      <c r="AA3175" s="52"/>
      <c r="AB3175" s="52"/>
      <c r="AC3175" s="52"/>
      <c r="AD3175" s="52"/>
      <c r="AE3175" s="52"/>
      <c r="AF3175" s="52"/>
      <c r="AG3175" s="52"/>
      <c r="AH3175" s="52"/>
    </row>
    <row r="3176" spans="11:34" ht="15" thickBot="1" x14ac:dyDescent="0.3">
      <c r="K3176" s="109"/>
      <c r="L3176" s="116">
        <v>3175</v>
      </c>
      <c r="M3176" s="33">
        <f t="shared" si="507"/>
        <v>2.3260073260073262</v>
      </c>
      <c r="N3176" s="33">
        <f t="shared" si="508"/>
        <v>0.52711932511932513</v>
      </c>
      <c r="O3176" s="112">
        <f t="shared" si="510"/>
        <v>260.95016095016092</v>
      </c>
      <c r="P3176" s="33">
        <f t="shared" si="511"/>
        <v>440.47412670291789</v>
      </c>
      <c r="Q3176" s="117">
        <f>IF(INDEX($P$2:$P$4096,MATCH($B$7,$P$2:$P$4096,1)+ROWS(Q$2:$Q3176))&lt;=$B$8,INDEX($P$2:$P$4096,MATCH($B$7,$P$2:$P$4096,1)+ROWS(Q$2:$Q3176)),"")</f>
        <v>480.50856300968002</v>
      </c>
      <c r="R3176" s="118">
        <f t="shared" si="512"/>
        <v>3421</v>
      </c>
      <c r="S3176" s="51">
        <f t="shared" ca="1" si="513"/>
        <v>480.50856300968002</v>
      </c>
      <c r="T3176" s="52">
        <f t="shared" ca="1" si="514"/>
        <v>3421</v>
      </c>
      <c r="U3176" s="39" t="str">
        <f t="shared" ca="1" si="515"/>
        <v>481,</v>
      </c>
      <c r="V3176" s="39" t="str">
        <f t="shared" ca="1" si="516"/>
        <v>480.5086,</v>
      </c>
      <c r="W3176" s="53" t="str">
        <f t="shared" ca="1" si="509"/>
        <v>48051,</v>
      </c>
      <c r="X3176" s="90"/>
      <c r="Y3176" s="52"/>
      <c r="Z3176" s="52"/>
      <c r="AA3176" s="52"/>
      <c r="AB3176" s="52"/>
      <c r="AC3176" s="52"/>
      <c r="AD3176" s="52"/>
      <c r="AE3176" s="52"/>
      <c r="AF3176" s="52"/>
      <c r="AG3176" s="52"/>
      <c r="AH3176" s="52"/>
    </row>
    <row r="3177" spans="11:34" ht="15" thickBot="1" x14ac:dyDescent="0.3">
      <c r="K3177" s="109"/>
      <c r="L3177" s="116">
        <v>3176</v>
      </c>
      <c r="M3177" s="33">
        <f t="shared" si="507"/>
        <v>2.3267399267399269</v>
      </c>
      <c r="N3177" s="33">
        <f t="shared" si="508"/>
        <v>0.52723032523032531</v>
      </c>
      <c r="O3177" s="112">
        <f t="shared" si="510"/>
        <v>261.00511150016104</v>
      </c>
      <c r="P3177" s="33">
        <f t="shared" si="511"/>
        <v>440.63576243804511</v>
      </c>
      <c r="Q3177" s="117">
        <f>IF(INDEX($P$2:$P$4096,MATCH($B$7,$P$2:$P$4096,1)+ROWS(Q$2:$Q3177))&lt;=$B$8,INDEX($P$2:$P$4096,MATCH($B$7,$P$2:$P$4096,1)+ROWS(Q$2:$Q3177)),"")</f>
        <v>480.67243519739981</v>
      </c>
      <c r="R3177" s="118">
        <f t="shared" si="512"/>
        <v>3422</v>
      </c>
      <c r="S3177" s="51">
        <f t="shared" ca="1" si="513"/>
        <v>480.67243519739981</v>
      </c>
      <c r="T3177" s="52">
        <f t="shared" ca="1" si="514"/>
        <v>3422</v>
      </c>
      <c r="U3177" s="39" t="str">
        <f t="shared" ca="1" si="515"/>
        <v>481,</v>
      </c>
      <c r="V3177" s="39" t="str">
        <f t="shared" ca="1" si="516"/>
        <v>480.6724,</v>
      </c>
      <c r="W3177" s="53" t="str">
        <f t="shared" ca="1" si="509"/>
        <v>48067,</v>
      </c>
      <c r="X3177" s="90"/>
      <c r="Y3177" s="52"/>
      <c r="Z3177" s="52"/>
      <c r="AA3177" s="52"/>
      <c r="AB3177" s="52"/>
      <c r="AC3177" s="52"/>
      <c r="AD3177" s="52"/>
      <c r="AE3177" s="52"/>
      <c r="AF3177" s="52"/>
      <c r="AG3177" s="52"/>
      <c r="AH3177" s="52"/>
    </row>
    <row r="3178" spans="11:34" ht="15" thickBot="1" x14ac:dyDescent="0.3">
      <c r="K3178" s="109"/>
      <c r="L3178" s="116">
        <v>3177</v>
      </c>
      <c r="M3178" s="33">
        <f t="shared" si="507"/>
        <v>2.3274725274725276</v>
      </c>
      <c r="N3178" s="33">
        <f t="shared" si="508"/>
        <v>0.52734132534132538</v>
      </c>
      <c r="O3178" s="112">
        <f t="shared" si="510"/>
        <v>261.06006205016109</v>
      </c>
      <c r="P3178" s="33">
        <f t="shared" si="511"/>
        <v>440.79740707668219</v>
      </c>
      <c r="Q3178" s="117">
        <f>IF(INDEX($P$2:$P$4096,MATCH($B$7,$P$2:$P$4096,1)+ROWS(Q$2:$Q3178))&lt;=$B$8,INDEX($P$2:$P$4096,MATCH($B$7,$P$2:$P$4096,1)+ROWS(Q$2:$Q3178)),"")</f>
        <v>480.83631666942512</v>
      </c>
      <c r="R3178" s="118">
        <f t="shared" si="512"/>
        <v>3423</v>
      </c>
      <c r="S3178" s="51">
        <f t="shared" ca="1" si="513"/>
        <v>480.83631666942512</v>
      </c>
      <c r="T3178" s="52">
        <f t="shared" ca="1" si="514"/>
        <v>3423</v>
      </c>
      <c r="U3178" s="39" t="str">
        <f t="shared" ca="1" si="515"/>
        <v>481,</v>
      </c>
      <c r="V3178" s="39" t="str">
        <f t="shared" ca="1" si="516"/>
        <v>480.8363,</v>
      </c>
      <c r="W3178" s="53" t="str">
        <f t="shared" ca="1" si="509"/>
        <v>48084,</v>
      </c>
      <c r="X3178" s="90"/>
      <c r="Y3178" s="52"/>
      <c r="Z3178" s="52"/>
      <c r="AA3178" s="52"/>
      <c r="AB3178" s="52"/>
      <c r="AC3178" s="52"/>
      <c r="AD3178" s="52"/>
      <c r="AE3178" s="52"/>
      <c r="AF3178" s="52"/>
      <c r="AG3178" s="52"/>
      <c r="AH3178" s="52"/>
    </row>
    <row r="3179" spans="11:34" ht="15" thickBot="1" x14ac:dyDescent="0.3">
      <c r="K3179" s="109"/>
      <c r="L3179" s="116">
        <v>3178</v>
      </c>
      <c r="M3179" s="33">
        <f t="shared" si="507"/>
        <v>2.3282051282051284</v>
      </c>
      <c r="N3179" s="33">
        <f t="shared" si="508"/>
        <v>0.52745232545232545</v>
      </c>
      <c r="O3179" s="112">
        <f t="shared" si="510"/>
        <v>261.11501260016109</v>
      </c>
      <c r="P3179" s="33">
        <f t="shared" si="511"/>
        <v>440.95906062033242</v>
      </c>
      <c r="Q3179" s="117">
        <f>IF(INDEX($P$2:$P$4096,MATCH($B$7,$P$2:$P$4096,1)+ROWS(Q$2:$Q3179))&lt;=$B$8,INDEX($P$2:$P$4096,MATCH($B$7,$P$2:$P$4096,1)+ROWS(Q$2:$Q3179)),"")</f>
        <v>481.00020742734915</v>
      </c>
      <c r="R3179" s="118">
        <f t="shared" si="512"/>
        <v>3424</v>
      </c>
      <c r="S3179" s="51">
        <f t="shared" ca="1" si="513"/>
        <v>481.00020742734915</v>
      </c>
      <c r="T3179" s="52">
        <f t="shared" ca="1" si="514"/>
        <v>3424</v>
      </c>
      <c r="U3179" s="39" t="str">
        <f t="shared" ca="1" si="515"/>
        <v>481,</v>
      </c>
      <c r="V3179" s="39" t="str">
        <f t="shared" ca="1" si="516"/>
        <v>481.0002,</v>
      </c>
      <c r="W3179" s="53" t="str">
        <f t="shared" ca="1" si="509"/>
        <v>48100,</v>
      </c>
      <c r="X3179" s="90"/>
      <c r="Y3179" s="52"/>
      <c r="Z3179" s="52"/>
      <c r="AA3179" s="52"/>
      <c r="AB3179" s="52"/>
      <c r="AC3179" s="52"/>
      <c r="AD3179" s="52"/>
      <c r="AE3179" s="52"/>
      <c r="AF3179" s="52"/>
      <c r="AG3179" s="52"/>
      <c r="AH3179" s="52"/>
    </row>
    <row r="3180" spans="11:34" ht="15" thickBot="1" x14ac:dyDescent="0.3">
      <c r="K3180" s="109"/>
      <c r="L3180" s="116">
        <v>3179</v>
      </c>
      <c r="M3180" s="33">
        <f t="shared" si="507"/>
        <v>2.3289377289377291</v>
      </c>
      <c r="N3180" s="33">
        <f t="shared" si="508"/>
        <v>0.52756332556332564</v>
      </c>
      <c r="O3180" s="112">
        <f t="shared" si="510"/>
        <v>261.16996315016121</v>
      </c>
      <c r="P3180" s="33">
        <f t="shared" si="511"/>
        <v>441.12072307049942</v>
      </c>
      <c r="Q3180" s="117">
        <f>IF(INDEX($P$2:$P$4096,MATCH($B$7,$P$2:$P$4096,1)+ROWS(Q$2:$Q3180))&lt;=$B$8,INDEX($P$2:$P$4096,MATCH($B$7,$P$2:$P$4096,1)+ROWS(Q$2:$Q3180)),"")</f>
        <v>481.1641074727666</v>
      </c>
      <c r="R3180" s="118">
        <f t="shared" si="512"/>
        <v>3425</v>
      </c>
      <c r="S3180" s="51">
        <f t="shared" ca="1" si="513"/>
        <v>481.1641074727666</v>
      </c>
      <c r="T3180" s="52">
        <f t="shared" ca="1" si="514"/>
        <v>3425</v>
      </c>
      <c r="U3180" s="39" t="str">
        <f t="shared" ca="1" si="515"/>
        <v>481,</v>
      </c>
      <c r="V3180" s="39" t="str">
        <f t="shared" ca="1" si="516"/>
        <v>481.1641,</v>
      </c>
      <c r="W3180" s="53" t="str">
        <f t="shared" ca="1" si="509"/>
        <v>48116,</v>
      </c>
      <c r="X3180" s="90"/>
      <c r="Y3180" s="52"/>
      <c r="Z3180" s="52"/>
      <c r="AA3180" s="52"/>
      <c r="AB3180" s="52"/>
      <c r="AC3180" s="52"/>
      <c r="AD3180" s="52"/>
      <c r="AE3180" s="52"/>
      <c r="AF3180" s="52"/>
      <c r="AG3180" s="52"/>
      <c r="AH3180" s="52"/>
    </row>
    <row r="3181" spans="11:34" ht="15" thickBot="1" x14ac:dyDescent="0.3">
      <c r="K3181" s="109"/>
      <c r="L3181" s="116">
        <v>3180</v>
      </c>
      <c r="M3181" s="33">
        <f t="shared" si="507"/>
        <v>2.3296703296703298</v>
      </c>
      <c r="N3181" s="33">
        <f t="shared" si="508"/>
        <v>0.52767432567432571</v>
      </c>
      <c r="O3181" s="112">
        <f t="shared" si="510"/>
        <v>261.22491370016121</v>
      </c>
      <c r="P3181" s="33">
        <f t="shared" si="511"/>
        <v>441.2823944286867</v>
      </c>
      <c r="Q3181" s="117">
        <f>IF(INDEX($P$2:$P$4096,MATCH($B$7,$P$2:$P$4096,1)+ROWS(Q$2:$Q3181))&lt;=$B$8,INDEX($P$2:$P$4096,MATCH($B$7,$P$2:$P$4096,1)+ROWS(Q$2:$Q3181)),"")</f>
        <v>481.32801680727283</v>
      </c>
      <c r="R3181" s="118">
        <f t="shared" si="512"/>
        <v>3426</v>
      </c>
      <c r="S3181" s="51">
        <f t="shared" ca="1" si="513"/>
        <v>481.32801680727283</v>
      </c>
      <c r="T3181" s="52">
        <f t="shared" ca="1" si="514"/>
        <v>3426</v>
      </c>
      <c r="U3181" s="39" t="str">
        <f t="shared" ca="1" si="515"/>
        <v>481,</v>
      </c>
      <c r="V3181" s="39" t="str">
        <f t="shared" ca="1" si="516"/>
        <v>481.328,</v>
      </c>
      <c r="W3181" s="53" t="str">
        <f t="shared" ca="1" si="509"/>
        <v>48133,</v>
      </c>
      <c r="X3181" s="90"/>
      <c r="Y3181" s="52"/>
      <c r="Z3181" s="52"/>
      <c r="AA3181" s="52"/>
      <c r="AB3181" s="52"/>
      <c r="AC3181" s="52"/>
      <c r="AD3181" s="52"/>
      <c r="AE3181" s="52"/>
      <c r="AF3181" s="52"/>
      <c r="AG3181" s="52"/>
      <c r="AH3181" s="52"/>
    </row>
    <row r="3182" spans="11:34" ht="15" thickBot="1" x14ac:dyDescent="0.3">
      <c r="K3182" s="109"/>
      <c r="L3182" s="116">
        <v>3181</v>
      </c>
      <c r="M3182" s="33">
        <f t="shared" si="507"/>
        <v>2.3304029304029306</v>
      </c>
      <c r="N3182" s="33">
        <f t="shared" si="508"/>
        <v>0.52778532578532578</v>
      </c>
      <c r="O3182" s="112">
        <f t="shared" si="510"/>
        <v>261.27986425016127</v>
      </c>
      <c r="P3182" s="33">
        <f t="shared" si="511"/>
        <v>441.44407469639867</v>
      </c>
      <c r="Q3182" s="117">
        <f>IF(INDEX($P$2:$P$4096,MATCH($B$7,$P$2:$P$4096,1)+ROWS(Q$2:$Q3182))&lt;=$B$8,INDEX($P$2:$P$4096,MATCH($B$7,$P$2:$P$4096,1)+ROWS(Q$2:$Q3182)),"")</f>
        <v>481.4919354324623</v>
      </c>
      <c r="R3182" s="118">
        <f t="shared" si="512"/>
        <v>3427</v>
      </c>
      <c r="S3182" s="51">
        <f t="shared" ca="1" si="513"/>
        <v>481.4919354324623</v>
      </c>
      <c r="T3182" s="52">
        <f t="shared" ca="1" si="514"/>
        <v>3427</v>
      </c>
      <c r="U3182" s="39" t="str">
        <f t="shared" ca="1" si="515"/>
        <v>481,</v>
      </c>
      <c r="V3182" s="39" t="str">
        <f t="shared" ca="1" si="516"/>
        <v>481.4919,</v>
      </c>
      <c r="W3182" s="53" t="str">
        <f t="shared" ca="1" si="509"/>
        <v>48149,</v>
      </c>
      <c r="X3182" s="90"/>
      <c r="Y3182" s="52"/>
      <c r="Z3182" s="52"/>
      <c r="AA3182" s="52"/>
      <c r="AB3182" s="52"/>
      <c r="AC3182" s="52"/>
      <c r="AD3182" s="52"/>
      <c r="AE3182" s="52"/>
      <c r="AF3182" s="52"/>
      <c r="AG3182" s="52"/>
      <c r="AH3182" s="52"/>
    </row>
    <row r="3183" spans="11:34" ht="15" thickBot="1" x14ac:dyDescent="0.3">
      <c r="K3183" s="109"/>
      <c r="L3183" s="116">
        <v>3182</v>
      </c>
      <c r="M3183" s="33">
        <f t="shared" si="507"/>
        <v>2.3311355311355313</v>
      </c>
      <c r="N3183" s="33">
        <f t="shared" si="508"/>
        <v>0.52789632589632596</v>
      </c>
      <c r="O3183" s="112">
        <f t="shared" si="510"/>
        <v>261.33481480016133</v>
      </c>
      <c r="P3183" s="33">
        <f t="shared" si="511"/>
        <v>441.60576387514021</v>
      </c>
      <c r="Q3183" s="117">
        <f>IF(INDEX($P$2:$P$4096,MATCH($B$7,$P$2:$P$4096,1)+ROWS(Q$2:$Q3183))&lt;=$B$8,INDEX($P$2:$P$4096,MATCH($B$7,$P$2:$P$4096,1)+ROWS(Q$2:$Q3183)),"")</f>
        <v>481.6558633499306</v>
      </c>
      <c r="R3183" s="118">
        <f t="shared" si="512"/>
        <v>3428</v>
      </c>
      <c r="S3183" s="51">
        <f t="shared" ca="1" si="513"/>
        <v>481.6558633499306</v>
      </c>
      <c r="T3183" s="52">
        <f t="shared" ca="1" si="514"/>
        <v>3428</v>
      </c>
      <c r="U3183" s="39" t="str">
        <f t="shared" ca="1" si="515"/>
        <v>482,</v>
      </c>
      <c r="V3183" s="39" t="str">
        <f t="shared" ca="1" si="516"/>
        <v>481.6559,</v>
      </c>
      <c r="W3183" s="53" t="str">
        <f t="shared" ca="1" si="509"/>
        <v>48166,</v>
      </c>
      <c r="X3183" s="90"/>
      <c r="Y3183" s="52"/>
      <c r="Z3183" s="52"/>
      <c r="AA3183" s="52"/>
      <c r="AB3183" s="52"/>
      <c r="AC3183" s="52"/>
      <c r="AD3183" s="52"/>
      <c r="AE3183" s="52"/>
      <c r="AF3183" s="52"/>
      <c r="AG3183" s="52"/>
      <c r="AH3183" s="52"/>
    </row>
    <row r="3184" spans="11:34" ht="15" thickBot="1" x14ac:dyDescent="0.3">
      <c r="K3184" s="109"/>
      <c r="L3184" s="116">
        <v>3183</v>
      </c>
      <c r="M3184" s="33">
        <f t="shared" si="507"/>
        <v>2.331868131868132</v>
      </c>
      <c r="N3184" s="33">
        <f t="shared" si="508"/>
        <v>0.52800732600732603</v>
      </c>
      <c r="O3184" s="112">
        <f t="shared" si="510"/>
        <v>261.38976535016138</v>
      </c>
      <c r="P3184" s="33">
        <f t="shared" si="511"/>
        <v>441.76746196641585</v>
      </c>
      <c r="Q3184" s="117">
        <f>IF(INDEX($P$2:$P$4096,MATCH($B$7,$P$2:$P$4096,1)+ROWS(Q$2:$Q3184))&lt;=$B$8,INDEX($P$2:$P$4096,MATCH($B$7,$P$2:$P$4096,1)+ROWS(Q$2:$Q3184)),"")</f>
        <v>481.81980056127423</v>
      </c>
      <c r="R3184" s="118">
        <f t="shared" si="512"/>
        <v>3429</v>
      </c>
      <c r="S3184" s="51">
        <f t="shared" ca="1" si="513"/>
        <v>481.81980056127423</v>
      </c>
      <c r="T3184" s="52">
        <f t="shared" ca="1" si="514"/>
        <v>3429</v>
      </c>
      <c r="U3184" s="39" t="str">
        <f t="shared" ca="1" si="515"/>
        <v>482,</v>
      </c>
      <c r="V3184" s="39" t="str">
        <f t="shared" ca="1" si="516"/>
        <v>481.8198,</v>
      </c>
      <c r="W3184" s="53" t="str">
        <f t="shared" ca="1" si="509"/>
        <v>48182,</v>
      </c>
      <c r="X3184" s="90"/>
      <c r="Y3184" s="52"/>
      <c r="Z3184" s="52"/>
      <c r="AA3184" s="52"/>
      <c r="AB3184" s="52"/>
      <c r="AC3184" s="52"/>
      <c r="AD3184" s="52"/>
      <c r="AE3184" s="52"/>
      <c r="AF3184" s="52"/>
      <c r="AG3184" s="52"/>
      <c r="AH3184" s="52"/>
    </row>
    <row r="3185" spans="11:34" ht="15" thickBot="1" x14ac:dyDescent="0.3">
      <c r="K3185" s="109"/>
      <c r="L3185" s="116">
        <v>3184</v>
      </c>
      <c r="M3185" s="33">
        <f t="shared" si="507"/>
        <v>2.3326007326007328</v>
      </c>
      <c r="N3185" s="33">
        <f t="shared" si="508"/>
        <v>0.52811832611832621</v>
      </c>
      <c r="O3185" s="112">
        <f t="shared" si="510"/>
        <v>261.4447159001615</v>
      </c>
      <c r="P3185" s="33">
        <f t="shared" si="511"/>
        <v>441.92916897173126</v>
      </c>
      <c r="Q3185" s="117">
        <f>IF(INDEX($P$2:$P$4096,MATCH($B$7,$P$2:$P$4096,1)+ROWS(Q$2:$Q3185))&lt;=$B$8,INDEX($P$2:$P$4096,MATCH($B$7,$P$2:$P$4096,1)+ROWS(Q$2:$Q3185)),"")</f>
        <v>481.9837470680888</v>
      </c>
      <c r="R3185" s="118">
        <f t="shared" si="512"/>
        <v>3430</v>
      </c>
      <c r="S3185" s="51">
        <f t="shared" ca="1" si="513"/>
        <v>481.9837470680888</v>
      </c>
      <c r="T3185" s="52">
        <f t="shared" ca="1" si="514"/>
        <v>3430</v>
      </c>
      <c r="U3185" s="39" t="str">
        <f t="shared" ca="1" si="515"/>
        <v>482,</v>
      </c>
      <c r="V3185" s="39" t="str">
        <f t="shared" ca="1" si="516"/>
        <v>481.9837,</v>
      </c>
      <c r="W3185" s="53" t="str">
        <f t="shared" ca="1" si="509"/>
        <v>48198,</v>
      </c>
      <c r="X3185" s="90"/>
      <c r="Y3185" s="52"/>
      <c r="Z3185" s="52"/>
      <c r="AA3185" s="52"/>
      <c r="AB3185" s="52"/>
      <c r="AC3185" s="52"/>
      <c r="AD3185" s="52"/>
      <c r="AE3185" s="52"/>
      <c r="AF3185" s="52"/>
      <c r="AG3185" s="52"/>
      <c r="AH3185" s="52"/>
    </row>
    <row r="3186" spans="11:34" ht="15" thickBot="1" x14ac:dyDescent="0.3">
      <c r="K3186" s="109"/>
      <c r="L3186" s="116">
        <v>3185</v>
      </c>
      <c r="M3186" s="33">
        <f t="shared" si="507"/>
        <v>2.3333333333333335</v>
      </c>
      <c r="N3186" s="33">
        <f t="shared" si="508"/>
        <v>0.52822932622932628</v>
      </c>
      <c r="O3186" s="112">
        <f t="shared" si="510"/>
        <v>261.4996664501615</v>
      </c>
      <c r="P3186" s="33">
        <f t="shared" si="511"/>
        <v>442.0908848925913</v>
      </c>
      <c r="Q3186" s="117">
        <f>IF(INDEX($P$2:$P$4096,MATCH($B$7,$P$2:$P$4096,1)+ROWS(Q$2:$Q3186))&lt;=$B$8,INDEX($P$2:$P$4096,MATCH($B$7,$P$2:$P$4096,1)+ROWS(Q$2:$Q3186)),"")</f>
        <v>482.14770287197172</v>
      </c>
      <c r="R3186" s="118">
        <f t="shared" si="512"/>
        <v>3431</v>
      </c>
      <c r="S3186" s="51">
        <f t="shared" ca="1" si="513"/>
        <v>482.14770287197172</v>
      </c>
      <c r="T3186" s="52">
        <f t="shared" ca="1" si="514"/>
        <v>3431</v>
      </c>
      <c r="U3186" s="39" t="str">
        <f t="shared" ca="1" si="515"/>
        <v>482,</v>
      </c>
      <c r="V3186" s="39" t="str">
        <f t="shared" ca="1" si="516"/>
        <v>482.1477,</v>
      </c>
      <c r="W3186" s="53" t="str">
        <f t="shared" ca="1" si="509"/>
        <v>48215,</v>
      </c>
      <c r="X3186" s="90"/>
      <c r="Y3186" s="52"/>
      <c r="Z3186" s="52"/>
      <c r="AA3186" s="52"/>
      <c r="AB3186" s="52"/>
      <c r="AC3186" s="52"/>
      <c r="AD3186" s="52"/>
      <c r="AE3186" s="52"/>
      <c r="AF3186" s="52"/>
      <c r="AG3186" s="52"/>
      <c r="AH3186" s="52"/>
    </row>
    <row r="3187" spans="11:34" ht="15" thickBot="1" x14ac:dyDescent="0.3">
      <c r="K3187" s="109"/>
      <c r="L3187" s="116">
        <v>3186</v>
      </c>
      <c r="M3187" s="33">
        <f t="shared" si="507"/>
        <v>2.3340659340659342</v>
      </c>
      <c r="N3187" s="33">
        <f t="shared" si="508"/>
        <v>0.52834032634032635</v>
      </c>
      <c r="O3187" s="112">
        <f t="shared" si="510"/>
        <v>261.55461700016156</v>
      </c>
      <c r="P3187" s="33">
        <f t="shared" si="511"/>
        <v>442.2526097305028</v>
      </c>
      <c r="Q3187" s="117">
        <f>IF(INDEX($P$2:$P$4096,MATCH($B$7,$P$2:$P$4096,1)+ROWS(Q$2:$Q3187))&lt;=$B$8,INDEX($P$2:$P$4096,MATCH($B$7,$P$2:$P$4096,1)+ROWS(Q$2:$Q3187)),"")</f>
        <v>482.31166797451937</v>
      </c>
      <c r="R3187" s="118">
        <f t="shared" si="512"/>
        <v>3432</v>
      </c>
      <c r="S3187" s="51">
        <f t="shared" ca="1" si="513"/>
        <v>482.31166797451937</v>
      </c>
      <c r="T3187" s="52">
        <f t="shared" ca="1" si="514"/>
        <v>3432</v>
      </c>
      <c r="U3187" s="39" t="str">
        <f t="shared" ca="1" si="515"/>
        <v>482,</v>
      </c>
      <c r="V3187" s="39" t="str">
        <f t="shared" ca="1" si="516"/>
        <v>482.3117,</v>
      </c>
      <c r="W3187" s="53" t="str">
        <f t="shared" ca="1" si="509"/>
        <v>48231,</v>
      </c>
      <c r="X3187" s="90"/>
      <c r="Y3187" s="52"/>
      <c r="Z3187" s="52"/>
      <c r="AA3187" s="52"/>
      <c r="AB3187" s="52"/>
      <c r="AC3187" s="52"/>
      <c r="AD3187" s="52"/>
      <c r="AE3187" s="52"/>
      <c r="AF3187" s="52"/>
      <c r="AG3187" s="52"/>
      <c r="AH3187" s="52"/>
    </row>
    <row r="3188" spans="11:34" ht="15" thickBot="1" x14ac:dyDescent="0.3">
      <c r="K3188" s="109"/>
      <c r="L3188" s="116">
        <v>3187</v>
      </c>
      <c r="M3188" s="33">
        <f t="shared" si="507"/>
        <v>2.3347985347985349</v>
      </c>
      <c r="N3188" s="33">
        <f t="shared" si="508"/>
        <v>0.52845132645132653</v>
      </c>
      <c r="O3188" s="112">
        <f t="shared" si="510"/>
        <v>261.60956755016161</v>
      </c>
      <c r="P3188" s="33">
        <f t="shared" si="511"/>
        <v>442.41434348697186</v>
      </c>
      <c r="Q3188" s="117">
        <f>IF(INDEX($P$2:$P$4096,MATCH($B$7,$P$2:$P$4096,1)+ROWS(Q$2:$Q3188))&lt;=$B$8,INDEX($P$2:$P$4096,MATCH($B$7,$P$2:$P$4096,1)+ROWS(Q$2:$Q3188)),"")</f>
        <v>482.47564237732973</v>
      </c>
      <c r="R3188" s="118">
        <f t="shared" si="512"/>
        <v>3433</v>
      </c>
      <c r="S3188" s="51">
        <f t="shared" ca="1" si="513"/>
        <v>482.47564237732973</v>
      </c>
      <c r="T3188" s="52">
        <f t="shared" ca="1" si="514"/>
        <v>3433</v>
      </c>
      <c r="U3188" s="39" t="str">
        <f t="shared" ca="1" si="515"/>
        <v>482,</v>
      </c>
      <c r="V3188" s="39" t="str">
        <f t="shared" ca="1" si="516"/>
        <v>482.4756,</v>
      </c>
      <c r="W3188" s="53" t="str">
        <f t="shared" ca="1" si="509"/>
        <v>48248,</v>
      </c>
      <c r="X3188" s="90"/>
      <c r="Y3188" s="52"/>
      <c r="Z3188" s="52"/>
      <c r="AA3188" s="52"/>
      <c r="AB3188" s="52"/>
      <c r="AC3188" s="52"/>
      <c r="AD3188" s="52"/>
      <c r="AE3188" s="52"/>
      <c r="AF3188" s="52"/>
      <c r="AG3188" s="52"/>
      <c r="AH3188" s="52"/>
    </row>
    <row r="3189" spans="11:34" ht="15" thickBot="1" x14ac:dyDescent="0.3">
      <c r="K3189" s="109"/>
      <c r="L3189" s="116">
        <v>3188</v>
      </c>
      <c r="M3189" s="33">
        <f t="shared" si="507"/>
        <v>2.3355311355311357</v>
      </c>
      <c r="N3189" s="33">
        <f t="shared" si="508"/>
        <v>0.5285623265623266</v>
      </c>
      <c r="O3189" s="112">
        <f t="shared" si="510"/>
        <v>261.66451810016167</v>
      </c>
      <c r="P3189" s="33">
        <f t="shared" si="511"/>
        <v>442.57608616350507</v>
      </c>
      <c r="Q3189" s="117">
        <f>IF(INDEX($P$2:$P$4096,MATCH($B$7,$P$2:$P$4096,1)+ROWS(Q$2:$Q3189))&lt;=$B$8,INDEX($P$2:$P$4096,MATCH($B$7,$P$2:$P$4096,1)+ROWS(Q$2:$Q3189)),"")</f>
        <v>482.63962608200023</v>
      </c>
      <c r="R3189" s="118">
        <f t="shared" si="512"/>
        <v>3434</v>
      </c>
      <c r="S3189" s="51">
        <f t="shared" ca="1" si="513"/>
        <v>482.63962608200023</v>
      </c>
      <c r="T3189" s="52">
        <f t="shared" ca="1" si="514"/>
        <v>3434</v>
      </c>
      <c r="U3189" s="39" t="str">
        <f t="shared" ca="1" si="515"/>
        <v>483,</v>
      </c>
      <c r="V3189" s="39" t="str">
        <f t="shared" ca="1" si="516"/>
        <v>482.6396,</v>
      </c>
      <c r="W3189" s="53" t="str">
        <f t="shared" ca="1" si="509"/>
        <v>48264,</v>
      </c>
      <c r="X3189" s="90"/>
      <c r="Y3189" s="52"/>
      <c r="Z3189" s="52"/>
      <c r="AA3189" s="52"/>
      <c r="AB3189" s="52"/>
      <c r="AC3189" s="52"/>
      <c r="AD3189" s="52"/>
      <c r="AE3189" s="52"/>
      <c r="AF3189" s="52"/>
      <c r="AG3189" s="52"/>
      <c r="AH3189" s="52"/>
    </row>
    <row r="3190" spans="11:34" ht="15" thickBot="1" x14ac:dyDescent="0.3">
      <c r="K3190" s="109"/>
      <c r="L3190" s="116">
        <v>3189</v>
      </c>
      <c r="M3190" s="33">
        <f t="shared" si="507"/>
        <v>2.3362637362637364</v>
      </c>
      <c r="N3190" s="33">
        <f t="shared" si="508"/>
        <v>0.52867332667332667</v>
      </c>
      <c r="O3190" s="112">
        <f t="shared" si="510"/>
        <v>261.71946865016173</v>
      </c>
      <c r="P3190" s="33">
        <f t="shared" si="511"/>
        <v>442.73783776160957</v>
      </c>
      <c r="Q3190" s="117">
        <f>IF(INDEX($P$2:$P$4096,MATCH($B$7,$P$2:$P$4096,1)+ROWS(Q$2:$Q3190))&lt;=$B$8,INDEX($P$2:$P$4096,MATCH($B$7,$P$2:$P$4096,1)+ROWS(Q$2:$Q3190)),"")</f>
        <v>482.80361909012964</v>
      </c>
      <c r="R3190" s="118">
        <f t="shared" si="512"/>
        <v>3435</v>
      </c>
      <c r="S3190" s="51">
        <f t="shared" ca="1" si="513"/>
        <v>482.80361909012964</v>
      </c>
      <c r="T3190" s="52">
        <f t="shared" ca="1" si="514"/>
        <v>3435</v>
      </c>
      <c r="U3190" s="39" t="str">
        <f t="shared" ca="1" si="515"/>
        <v>483,</v>
      </c>
      <c r="V3190" s="39" t="str">
        <f t="shared" ca="1" si="516"/>
        <v>482.8036,</v>
      </c>
      <c r="W3190" s="53" t="str">
        <f t="shared" ca="1" si="509"/>
        <v>48280,</v>
      </c>
      <c r="X3190" s="90"/>
      <c r="Y3190" s="52"/>
      <c r="Z3190" s="52"/>
      <c r="AA3190" s="52"/>
      <c r="AB3190" s="52"/>
      <c r="AC3190" s="52"/>
      <c r="AD3190" s="52"/>
      <c r="AE3190" s="52"/>
      <c r="AF3190" s="52"/>
      <c r="AG3190" s="52"/>
      <c r="AH3190" s="52"/>
    </row>
    <row r="3191" spans="11:34" ht="15" thickBot="1" x14ac:dyDescent="0.3">
      <c r="K3191" s="109"/>
      <c r="L3191" s="116">
        <v>3190</v>
      </c>
      <c r="M3191" s="33">
        <f t="shared" si="507"/>
        <v>2.3369963369963371</v>
      </c>
      <c r="N3191" s="33">
        <f t="shared" si="508"/>
        <v>0.52878432678432685</v>
      </c>
      <c r="O3191" s="112">
        <f t="shared" si="510"/>
        <v>261.77441920016179</v>
      </c>
      <c r="P3191" s="33">
        <f t="shared" si="511"/>
        <v>442.89959828279285</v>
      </c>
      <c r="Q3191" s="117">
        <f>IF(INDEX($P$2:$P$4096,MATCH($B$7,$P$2:$P$4096,1)+ROWS(Q$2:$Q3191))&lt;=$B$8,INDEX($P$2:$P$4096,MATCH($B$7,$P$2:$P$4096,1)+ROWS(Q$2:$Q3191)),"")</f>
        <v>482.96762140331606</v>
      </c>
      <c r="R3191" s="118">
        <f t="shared" si="512"/>
        <v>3436</v>
      </c>
      <c r="S3191" s="51">
        <f t="shared" ca="1" si="513"/>
        <v>482.96762140331606</v>
      </c>
      <c r="T3191" s="52">
        <f t="shared" ca="1" si="514"/>
        <v>3436</v>
      </c>
      <c r="U3191" s="39" t="str">
        <f t="shared" ca="1" si="515"/>
        <v>483,</v>
      </c>
      <c r="V3191" s="39" t="str">
        <f t="shared" ca="1" si="516"/>
        <v>482.9676,</v>
      </c>
      <c r="W3191" s="53" t="str">
        <f t="shared" ca="1" si="509"/>
        <v>48297,</v>
      </c>
      <c r="X3191" s="90"/>
      <c r="Y3191" s="52"/>
      <c r="Z3191" s="52"/>
      <c r="AA3191" s="52"/>
      <c r="AB3191" s="52"/>
      <c r="AC3191" s="52"/>
      <c r="AD3191" s="52"/>
      <c r="AE3191" s="52"/>
      <c r="AF3191" s="52"/>
      <c r="AG3191" s="52"/>
      <c r="AH3191" s="52"/>
    </row>
    <row r="3192" spans="11:34" ht="15" thickBot="1" x14ac:dyDescent="0.3">
      <c r="K3192" s="109"/>
      <c r="L3192" s="116">
        <v>3191</v>
      </c>
      <c r="M3192" s="33">
        <f t="shared" si="507"/>
        <v>2.3377289377289379</v>
      </c>
      <c r="N3192" s="33">
        <f t="shared" si="508"/>
        <v>0.52889532689532692</v>
      </c>
      <c r="O3192" s="112">
        <f t="shared" si="510"/>
        <v>261.82936975016185</v>
      </c>
      <c r="P3192" s="33">
        <f t="shared" si="511"/>
        <v>443.06136772856274</v>
      </c>
      <c r="Q3192" s="117">
        <f>IF(INDEX($P$2:$P$4096,MATCH($B$7,$P$2:$P$4096,1)+ROWS(Q$2:$Q3192))&lt;=$B$8,INDEX($P$2:$P$4096,MATCH($B$7,$P$2:$P$4096,1)+ROWS(Q$2:$Q3192)),"")</f>
        <v>483.13163302315871</v>
      </c>
      <c r="R3192" s="118">
        <f t="shared" si="512"/>
        <v>3437</v>
      </c>
      <c r="S3192" s="51">
        <f t="shared" ca="1" si="513"/>
        <v>483.13163302315871</v>
      </c>
      <c r="T3192" s="52">
        <f t="shared" ca="1" si="514"/>
        <v>3437</v>
      </c>
      <c r="U3192" s="39" t="str">
        <f t="shared" ca="1" si="515"/>
        <v>483,</v>
      </c>
      <c r="V3192" s="39" t="str">
        <f t="shared" ca="1" si="516"/>
        <v>483.1316,</v>
      </c>
      <c r="W3192" s="53" t="str">
        <f t="shared" ca="1" si="509"/>
        <v>48313,</v>
      </c>
      <c r="X3192" s="90"/>
      <c r="Y3192" s="52"/>
      <c r="Z3192" s="52"/>
      <c r="AA3192" s="52"/>
      <c r="AB3192" s="52"/>
      <c r="AC3192" s="52"/>
      <c r="AD3192" s="52"/>
      <c r="AE3192" s="52"/>
      <c r="AF3192" s="52"/>
      <c r="AG3192" s="52"/>
      <c r="AH3192" s="52"/>
    </row>
    <row r="3193" spans="11:34" ht="15" thickBot="1" x14ac:dyDescent="0.3">
      <c r="K3193" s="109"/>
      <c r="L3193" s="116">
        <v>3192</v>
      </c>
      <c r="M3193" s="33">
        <f t="shared" si="507"/>
        <v>2.3384615384615386</v>
      </c>
      <c r="N3193" s="33">
        <f t="shared" si="508"/>
        <v>0.52900632700632699</v>
      </c>
      <c r="O3193" s="112">
        <f t="shared" si="510"/>
        <v>261.88432030016185</v>
      </c>
      <c r="P3193" s="33">
        <f t="shared" si="511"/>
        <v>443.22314610042707</v>
      </c>
      <c r="Q3193" s="117">
        <f>IF(INDEX($P$2:$P$4096,MATCH($B$7,$P$2:$P$4096,1)+ROWS(Q$2:$Q3193))&lt;=$B$8,INDEX($P$2:$P$4096,MATCH($B$7,$P$2:$P$4096,1)+ROWS(Q$2:$Q3193)),"")</f>
        <v>483.29565395125707</v>
      </c>
      <c r="R3193" s="118">
        <f t="shared" si="512"/>
        <v>3438</v>
      </c>
      <c r="S3193" s="51">
        <f t="shared" ca="1" si="513"/>
        <v>483.29565395125707</v>
      </c>
      <c r="T3193" s="52">
        <f t="shared" ca="1" si="514"/>
        <v>3438</v>
      </c>
      <c r="U3193" s="39" t="str">
        <f t="shared" ca="1" si="515"/>
        <v>483,</v>
      </c>
      <c r="V3193" s="39" t="str">
        <f t="shared" ca="1" si="516"/>
        <v>483.2957,</v>
      </c>
      <c r="W3193" s="53" t="str">
        <f t="shared" ca="1" si="509"/>
        <v>48330,</v>
      </c>
      <c r="X3193" s="90"/>
      <c r="Y3193" s="52"/>
      <c r="Z3193" s="52"/>
      <c r="AA3193" s="52"/>
      <c r="AB3193" s="52"/>
      <c r="AC3193" s="52"/>
      <c r="AD3193" s="52"/>
      <c r="AE3193" s="52"/>
      <c r="AF3193" s="52"/>
      <c r="AG3193" s="52"/>
      <c r="AH3193" s="52"/>
    </row>
    <row r="3194" spans="11:34" ht="15" thickBot="1" x14ac:dyDescent="0.3">
      <c r="K3194" s="109"/>
      <c r="L3194" s="116">
        <v>3193</v>
      </c>
      <c r="M3194" s="33">
        <f t="shared" si="507"/>
        <v>2.3391941391941393</v>
      </c>
      <c r="N3194" s="33">
        <f t="shared" si="508"/>
        <v>0.52911732711732717</v>
      </c>
      <c r="O3194" s="112">
        <f t="shared" si="510"/>
        <v>261.93927085016196</v>
      </c>
      <c r="P3194" s="33">
        <f t="shared" si="511"/>
        <v>443.38493339989526</v>
      </c>
      <c r="Q3194" s="117">
        <f>IF(INDEX($P$2:$P$4096,MATCH($B$7,$P$2:$P$4096,1)+ROWS(Q$2:$Q3194))&lt;=$B$8,INDEX($P$2:$P$4096,MATCH($B$7,$P$2:$P$4096,1)+ROWS(Q$2:$Q3194)),"")</f>
        <v>483.45968418921012</v>
      </c>
      <c r="R3194" s="118">
        <f t="shared" si="512"/>
        <v>3439</v>
      </c>
      <c r="S3194" s="51">
        <f t="shared" ca="1" si="513"/>
        <v>483.45968418921012</v>
      </c>
      <c r="T3194" s="52">
        <f t="shared" ca="1" si="514"/>
        <v>3439</v>
      </c>
      <c r="U3194" s="39" t="str">
        <f t="shared" ca="1" si="515"/>
        <v>483,</v>
      </c>
      <c r="V3194" s="39" t="str">
        <f t="shared" ca="1" si="516"/>
        <v>483.4597,</v>
      </c>
      <c r="W3194" s="53" t="str">
        <f t="shared" ca="1" si="509"/>
        <v>48346,</v>
      </c>
      <c r="X3194" s="90"/>
      <c r="Y3194" s="52"/>
      <c r="Z3194" s="52"/>
      <c r="AA3194" s="52"/>
      <c r="AB3194" s="52"/>
      <c r="AC3194" s="52"/>
      <c r="AD3194" s="52"/>
      <c r="AE3194" s="52"/>
      <c r="AF3194" s="52"/>
      <c r="AG3194" s="52"/>
      <c r="AH3194" s="52"/>
    </row>
    <row r="3195" spans="11:34" ht="15" thickBot="1" x14ac:dyDescent="0.3">
      <c r="K3195" s="109"/>
      <c r="L3195" s="116">
        <v>3194</v>
      </c>
      <c r="M3195" s="33">
        <f t="shared" si="507"/>
        <v>2.3399267399267401</v>
      </c>
      <c r="N3195" s="33">
        <f t="shared" si="508"/>
        <v>0.52922832722832724</v>
      </c>
      <c r="O3195" s="112">
        <f t="shared" si="510"/>
        <v>261.99422140016196</v>
      </c>
      <c r="P3195" s="33">
        <f t="shared" si="511"/>
        <v>443.54672962847491</v>
      </c>
      <c r="Q3195" s="117">
        <f>IF(INDEX($P$2:$P$4096,MATCH($B$7,$P$2:$P$4096,1)+ROWS(Q$2:$Q3195))&lt;=$B$8,INDEX($P$2:$P$4096,MATCH($B$7,$P$2:$P$4096,1)+ROWS(Q$2:$Q3195)),"")</f>
        <v>483.62372373861928</v>
      </c>
      <c r="R3195" s="118">
        <f t="shared" si="512"/>
        <v>3440</v>
      </c>
      <c r="S3195" s="51">
        <f t="shared" ca="1" si="513"/>
        <v>483.62372373861928</v>
      </c>
      <c r="T3195" s="52">
        <f t="shared" ca="1" si="514"/>
        <v>3440</v>
      </c>
      <c r="U3195" s="39" t="str">
        <f t="shared" ca="1" si="515"/>
        <v>484,</v>
      </c>
      <c r="V3195" s="39" t="str">
        <f t="shared" ca="1" si="516"/>
        <v>483.6237,</v>
      </c>
      <c r="W3195" s="53" t="str">
        <f t="shared" ca="1" si="509"/>
        <v>48362,</v>
      </c>
      <c r="X3195" s="90"/>
      <c r="Y3195" s="52"/>
      <c r="Z3195" s="52"/>
      <c r="AA3195" s="52"/>
      <c r="AB3195" s="52"/>
      <c r="AC3195" s="52"/>
      <c r="AD3195" s="52"/>
      <c r="AE3195" s="52"/>
      <c r="AF3195" s="52"/>
      <c r="AG3195" s="52"/>
      <c r="AH3195" s="52"/>
    </row>
    <row r="3196" spans="11:34" ht="15" thickBot="1" x14ac:dyDescent="0.3">
      <c r="K3196" s="109"/>
      <c r="L3196" s="116">
        <v>3195</v>
      </c>
      <c r="M3196" s="33">
        <f t="shared" si="507"/>
        <v>2.3406593406593408</v>
      </c>
      <c r="N3196" s="33">
        <f t="shared" si="508"/>
        <v>0.52933932733932743</v>
      </c>
      <c r="O3196" s="112">
        <f t="shared" si="510"/>
        <v>262.04917195016208</v>
      </c>
      <c r="P3196" s="33">
        <f t="shared" si="511"/>
        <v>443.70853478767646</v>
      </c>
      <c r="Q3196" s="117">
        <f>IF(INDEX($P$2:$P$4096,MATCH($B$7,$P$2:$P$4096,1)+ROWS(Q$2:$Q3196))&lt;=$B$8,INDEX($P$2:$P$4096,MATCH($B$7,$P$2:$P$4096,1)+ROWS(Q$2:$Q3196)),"")</f>
        <v>483.78777260108433</v>
      </c>
      <c r="R3196" s="118">
        <f t="shared" si="512"/>
        <v>3441</v>
      </c>
      <c r="S3196" s="51">
        <f t="shared" ca="1" si="513"/>
        <v>483.78777260108433</v>
      </c>
      <c r="T3196" s="52">
        <f t="shared" ca="1" si="514"/>
        <v>3441</v>
      </c>
      <c r="U3196" s="39" t="str">
        <f t="shared" ca="1" si="515"/>
        <v>484,</v>
      </c>
      <c r="V3196" s="39" t="str">
        <f t="shared" ca="1" si="516"/>
        <v>483.7878,</v>
      </c>
      <c r="W3196" s="53" t="str">
        <f t="shared" ca="1" si="509"/>
        <v>48379,</v>
      </c>
      <c r="X3196" s="90"/>
      <c r="Y3196" s="52"/>
      <c r="Z3196" s="52"/>
      <c r="AA3196" s="52"/>
      <c r="AB3196" s="52"/>
      <c r="AC3196" s="52"/>
      <c r="AD3196" s="52"/>
      <c r="AE3196" s="52"/>
      <c r="AF3196" s="52"/>
      <c r="AG3196" s="52"/>
      <c r="AH3196" s="52"/>
    </row>
    <row r="3197" spans="11:34" ht="15" thickBot="1" x14ac:dyDescent="0.3">
      <c r="K3197" s="109"/>
      <c r="L3197" s="116">
        <v>3196</v>
      </c>
      <c r="M3197" s="33">
        <f t="shared" si="507"/>
        <v>2.3413919413919415</v>
      </c>
      <c r="N3197" s="33">
        <f t="shared" si="508"/>
        <v>0.5294503274503275</v>
      </c>
      <c r="O3197" s="112">
        <f t="shared" si="510"/>
        <v>262.10412250016213</v>
      </c>
      <c r="P3197" s="33">
        <f t="shared" si="511"/>
        <v>443.87034887900899</v>
      </c>
      <c r="Q3197" s="117">
        <f>IF(INDEX($P$2:$P$4096,MATCH($B$7,$P$2:$P$4096,1)+ROWS(Q$2:$Q3197))&lt;=$B$8,INDEX($P$2:$P$4096,MATCH($B$7,$P$2:$P$4096,1)+ROWS(Q$2:$Q3197)),"")</f>
        <v>483.95183077820576</v>
      </c>
      <c r="R3197" s="118">
        <f t="shared" si="512"/>
        <v>3442</v>
      </c>
      <c r="S3197" s="51">
        <f t="shared" ca="1" si="513"/>
        <v>483.95183077820576</v>
      </c>
      <c r="T3197" s="52">
        <f t="shared" ca="1" si="514"/>
        <v>3442</v>
      </c>
      <c r="U3197" s="39" t="str">
        <f t="shared" ca="1" si="515"/>
        <v>484,</v>
      </c>
      <c r="V3197" s="39" t="str">
        <f t="shared" ca="1" si="516"/>
        <v>483.9518,</v>
      </c>
      <c r="W3197" s="53" t="str">
        <f t="shared" ca="1" si="509"/>
        <v>48395,</v>
      </c>
      <c r="X3197" s="90"/>
      <c r="Y3197" s="52"/>
      <c r="Z3197" s="52"/>
      <c r="AA3197" s="52"/>
      <c r="AB3197" s="52"/>
      <c r="AC3197" s="52"/>
      <c r="AD3197" s="52"/>
      <c r="AE3197" s="52"/>
      <c r="AF3197" s="52"/>
      <c r="AG3197" s="52"/>
      <c r="AH3197" s="52"/>
    </row>
    <row r="3198" spans="11:34" ht="15" thickBot="1" x14ac:dyDescent="0.3">
      <c r="K3198" s="109"/>
      <c r="L3198" s="116">
        <v>3197</v>
      </c>
      <c r="M3198" s="33">
        <f t="shared" si="507"/>
        <v>2.3421245421245422</v>
      </c>
      <c r="N3198" s="33">
        <f t="shared" si="508"/>
        <v>0.52956132756132757</v>
      </c>
      <c r="O3198" s="112">
        <f t="shared" si="510"/>
        <v>262.15907305016214</v>
      </c>
      <c r="P3198" s="33">
        <f t="shared" si="511"/>
        <v>444.03217190398226</v>
      </c>
      <c r="Q3198" s="117">
        <f>IF(INDEX($P$2:$P$4096,MATCH($B$7,$P$2:$P$4096,1)+ROWS(Q$2:$Q3198))&lt;=$B$8,INDEX($P$2:$P$4096,MATCH($B$7,$P$2:$P$4096,1)+ROWS(Q$2:$Q3198)),"")</f>
        <v>484.11589827158576</v>
      </c>
      <c r="R3198" s="118">
        <f t="shared" si="512"/>
        <v>3443</v>
      </c>
      <c r="S3198" s="51">
        <f t="shared" ca="1" si="513"/>
        <v>484.11589827158576</v>
      </c>
      <c r="T3198" s="52">
        <f t="shared" ca="1" si="514"/>
        <v>3443</v>
      </c>
      <c r="U3198" s="39" t="str">
        <f t="shared" ca="1" si="515"/>
        <v>484,</v>
      </c>
      <c r="V3198" s="39" t="str">
        <f t="shared" ca="1" si="516"/>
        <v>484.1159,</v>
      </c>
      <c r="W3198" s="53" t="str">
        <f t="shared" ca="1" si="509"/>
        <v>48412,</v>
      </c>
      <c r="X3198" s="90"/>
      <c r="Y3198" s="52"/>
      <c r="Z3198" s="52"/>
      <c r="AA3198" s="52"/>
      <c r="AB3198" s="52"/>
      <c r="AC3198" s="52"/>
      <c r="AD3198" s="52"/>
      <c r="AE3198" s="52"/>
      <c r="AF3198" s="52"/>
      <c r="AG3198" s="52"/>
      <c r="AH3198" s="52"/>
    </row>
    <row r="3199" spans="11:34" ht="15" thickBot="1" x14ac:dyDescent="0.3">
      <c r="K3199" s="109"/>
      <c r="L3199" s="116">
        <v>3198</v>
      </c>
      <c r="M3199" s="33">
        <f t="shared" si="507"/>
        <v>2.342857142857143</v>
      </c>
      <c r="N3199" s="33">
        <f t="shared" si="508"/>
        <v>0.52967232767232775</v>
      </c>
      <c r="O3199" s="112">
        <f t="shared" si="510"/>
        <v>262.21402360016225</v>
      </c>
      <c r="P3199" s="33">
        <f t="shared" si="511"/>
        <v>444.19400386410717</v>
      </c>
      <c r="Q3199" s="117">
        <f>IF(INDEX($P$2:$P$4096,MATCH($B$7,$P$2:$P$4096,1)+ROWS(Q$2:$Q3199))&lt;=$B$8,INDEX($P$2:$P$4096,MATCH($B$7,$P$2:$P$4096,1)+ROWS(Q$2:$Q3199)),"")</f>
        <v>484.27997508282516</v>
      </c>
      <c r="R3199" s="118">
        <f t="shared" si="512"/>
        <v>3444</v>
      </c>
      <c r="S3199" s="51">
        <f t="shared" ca="1" si="513"/>
        <v>484.27997508282516</v>
      </c>
      <c r="T3199" s="52">
        <f t="shared" ca="1" si="514"/>
        <v>3444</v>
      </c>
      <c r="U3199" s="39" t="str">
        <f t="shared" ca="1" si="515"/>
        <v>484,</v>
      </c>
      <c r="V3199" s="39" t="str">
        <f t="shared" ca="1" si="516"/>
        <v>484.28,</v>
      </c>
      <c r="W3199" s="53" t="str">
        <f t="shared" ca="1" si="509"/>
        <v>48428,</v>
      </c>
      <c r="X3199" s="90"/>
      <c r="Y3199" s="52"/>
      <c r="Z3199" s="52"/>
      <c r="AA3199" s="52"/>
      <c r="AB3199" s="52"/>
      <c r="AC3199" s="52"/>
      <c r="AD3199" s="52"/>
      <c r="AE3199" s="52"/>
      <c r="AF3199" s="52"/>
      <c r="AG3199" s="52"/>
      <c r="AH3199" s="52"/>
    </row>
    <row r="3200" spans="11:34" ht="15" thickBot="1" x14ac:dyDescent="0.3">
      <c r="K3200" s="109"/>
      <c r="L3200" s="116">
        <v>3199</v>
      </c>
      <c r="M3200" s="33">
        <f t="shared" si="507"/>
        <v>2.3435897435897437</v>
      </c>
      <c r="N3200" s="33">
        <f t="shared" si="508"/>
        <v>0.52978332778332782</v>
      </c>
      <c r="O3200" s="112">
        <f t="shared" si="510"/>
        <v>262.26897415016225</v>
      </c>
      <c r="P3200" s="33">
        <f t="shared" si="511"/>
        <v>444.35584476089349</v>
      </c>
      <c r="Q3200" s="117">
        <f>IF(INDEX($P$2:$P$4096,MATCH($B$7,$P$2:$P$4096,1)+ROWS(Q$2:$Q3200))&lt;=$B$8,INDEX($P$2:$P$4096,MATCH($B$7,$P$2:$P$4096,1)+ROWS(Q$2:$Q3200)),"")</f>
        <v>484.4440612135266</v>
      </c>
      <c r="R3200" s="118">
        <f t="shared" si="512"/>
        <v>3445</v>
      </c>
      <c r="S3200" s="51">
        <f t="shared" ca="1" si="513"/>
        <v>484.4440612135266</v>
      </c>
      <c r="T3200" s="52">
        <f t="shared" ca="1" si="514"/>
        <v>3445</v>
      </c>
      <c r="U3200" s="39" t="str">
        <f t="shared" ca="1" si="515"/>
        <v>484,</v>
      </c>
      <c r="V3200" s="39" t="str">
        <f t="shared" ca="1" si="516"/>
        <v>484.4441,</v>
      </c>
      <c r="W3200" s="53" t="str">
        <f t="shared" ca="1" si="509"/>
        <v>48444,</v>
      </c>
      <c r="X3200" s="90"/>
      <c r="Y3200" s="52"/>
      <c r="Z3200" s="52"/>
      <c r="AA3200" s="52"/>
      <c r="AB3200" s="52"/>
      <c r="AC3200" s="52"/>
      <c r="AD3200" s="52"/>
      <c r="AE3200" s="52"/>
      <c r="AF3200" s="52"/>
      <c r="AG3200" s="52"/>
      <c r="AH3200" s="52"/>
    </row>
    <row r="3201" spans="11:34" ht="15" thickBot="1" x14ac:dyDescent="0.3">
      <c r="K3201" s="109"/>
      <c r="L3201" s="116">
        <v>3200</v>
      </c>
      <c r="M3201" s="33">
        <f t="shared" si="507"/>
        <v>2.3443223443223444</v>
      </c>
      <c r="N3201" s="33">
        <f t="shared" si="508"/>
        <v>0.52989432789432789</v>
      </c>
      <c r="O3201" s="112">
        <f t="shared" si="510"/>
        <v>262.32392470016231</v>
      </c>
      <c r="P3201" s="33">
        <f t="shared" si="511"/>
        <v>444.51769459585313</v>
      </c>
      <c r="Q3201" s="117">
        <f>IF(INDEX($P$2:$P$4096,MATCH($B$7,$P$2:$P$4096,1)+ROWS(Q$2:$Q3201))&lt;=$B$8,INDEX($P$2:$P$4096,MATCH($B$7,$P$2:$P$4096,1)+ROWS(Q$2:$Q3201)),"")</f>
        <v>484.60815666529248</v>
      </c>
      <c r="R3201" s="118">
        <f t="shared" si="512"/>
        <v>3446</v>
      </c>
      <c r="S3201" s="51">
        <f t="shared" ca="1" si="513"/>
        <v>484.60815666529248</v>
      </c>
      <c r="T3201" s="52">
        <f t="shared" ca="1" si="514"/>
        <v>3446</v>
      </c>
      <c r="U3201" s="39" t="str">
        <f t="shared" ca="1" si="515"/>
        <v>485,</v>
      </c>
      <c r="V3201" s="39" t="str">
        <f t="shared" ca="1" si="516"/>
        <v>484.6082,</v>
      </c>
      <c r="W3201" s="53" t="str">
        <f t="shared" ca="1" si="509"/>
        <v>48461,</v>
      </c>
      <c r="X3201" s="90"/>
      <c r="Y3201" s="52"/>
      <c r="Z3201" s="52"/>
      <c r="AA3201" s="52"/>
      <c r="AB3201" s="52"/>
      <c r="AC3201" s="52"/>
      <c r="AD3201" s="52"/>
      <c r="AE3201" s="52"/>
      <c r="AF3201" s="52"/>
      <c r="AG3201" s="52"/>
      <c r="AH3201" s="52"/>
    </row>
    <row r="3202" spans="11:34" ht="15" thickBot="1" x14ac:dyDescent="0.3">
      <c r="K3202" s="109"/>
      <c r="L3202" s="116">
        <v>3201</v>
      </c>
      <c r="M3202" s="33">
        <f t="shared" ref="M3202:M3265" si="517">(L3202*$B$2)/($B$3-1)</f>
        <v>2.3450549450549452</v>
      </c>
      <c r="N3202" s="33">
        <f t="shared" ref="N3202:N3265" si="518">($M3202+$D$10)/$B$5</f>
        <v>0.53000532800532807</v>
      </c>
      <c r="O3202" s="112">
        <f t="shared" si="510"/>
        <v>262.37887525016242</v>
      </c>
      <c r="P3202" s="33">
        <f t="shared" si="511"/>
        <v>444.67955337049733</v>
      </c>
      <c r="Q3202" s="117">
        <f>IF(INDEX($P$2:$P$4096,MATCH($B$7,$P$2:$P$4096,1)+ROWS(Q$2:$Q3202))&lt;=$B$8,INDEX($P$2:$P$4096,MATCH($B$7,$P$2:$P$4096,1)+ROWS(Q$2:$Q3202)),"")</f>
        <v>484.77226143972558</v>
      </c>
      <c r="R3202" s="118">
        <f t="shared" si="512"/>
        <v>3447</v>
      </c>
      <c r="S3202" s="51">
        <f t="shared" ca="1" si="513"/>
        <v>484.77226143972558</v>
      </c>
      <c r="T3202" s="52">
        <f t="shared" ca="1" si="514"/>
        <v>3447</v>
      </c>
      <c r="U3202" s="39" t="str">
        <f t="shared" ca="1" si="515"/>
        <v>485,</v>
      </c>
      <c r="V3202" s="39" t="str">
        <f t="shared" ca="1" si="516"/>
        <v>484.7723,</v>
      </c>
      <c r="W3202" s="53" t="str">
        <f t="shared" ref="W3202:W3265" ca="1" si="519">ROUND(S3202*$B$10,0)&amp;","</f>
        <v>48477,</v>
      </c>
      <c r="X3202" s="90"/>
      <c r="Y3202" s="52"/>
      <c r="Z3202" s="52"/>
      <c r="AA3202" s="52"/>
      <c r="AB3202" s="52"/>
      <c r="AC3202" s="52"/>
      <c r="AD3202" s="52"/>
      <c r="AE3202" s="52"/>
      <c r="AF3202" s="52"/>
      <c r="AG3202" s="52"/>
      <c r="AH3202" s="52"/>
    </row>
    <row r="3203" spans="11:34" ht="15" thickBot="1" x14ac:dyDescent="0.3">
      <c r="K3203" s="109"/>
      <c r="L3203" s="116">
        <v>3202</v>
      </c>
      <c r="M3203" s="33">
        <f t="shared" si="517"/>
        <v>2.3457875457875459</v>
      </c>
      <c r="N3203" s="33">
        <f t="shared" si="518"/>
        <v>0.53011632811632814</v>
      </c>
      <c r="O3203" s="112">
        <f t="shared" ref="O3203:O3266" si="520">$N3203/$B$4</f>
        <v>262.43382580016242</v>
      </c>
      <c r="P3203" s="33">
        <f t="shared" ref="P3203:P3266" si="521">-245.19+O3203*(2.5293+O3203*(-0.066046+O3203*(0.0040422+O3203*(-0.0000020697))))/(1+O3203*(-0.025422+O3203*(0.0016883+O3203*(-0.0000013601))))</f>
        <v>444.84142108633745</v>
      </c>
      <c r="Q3203" s="117">
        <f>IF(INDEX($P$2:$P$4096,MATCH($B$7,$P$2:$P$4096,1)+ROWS(Q$2:$Q3203))&lt;=$B$8,INDEX($P$2:$P$4096,MATCH($B$7,$P$2:$P$4096,1)+ROWS(Q$2:$Q3203)),"")</f>
        <v>484.93637553842842</v>
      </c>
      <c r="R3203" s="118">
        <f t="shared" ref="R3203:R3266" si="522">INDEX($L$2:$L$4096,MATCH($Q3203,$P$2:$P$4096,0))</f>
        <v>3448</v>
      </c>
      <c r="S3203" s="51">
        <f t="shared" ref="S3203:S3266" ca="1" si="523">INDIRECT("Q"&amp;((ROW($Q3203)-2)*$B$9)+2,TRUE)</f>
        <v>484.93637553842842</v>
      </c>
      <c r="T3203" s="52">
        <f t="shared" ref="T3203:T3266" ca="1" si="524">INDEX($L$2:$L$4096,MATCH($S3203,$P$2:$P$4096,0))</f>
        <v>3448</v>
      </c>
      <c r="U3203" s="39" t="str">
        <f t="shared" ref="U3203:U3266" ca="1" si="525">ROUND(S3203,0)&amp;","</f>
        <v>485,</v>
      </c>
      <c r="V3203" s="39" t="str">
        <f t="shared" ref="V3203:V3266" ca="1" si="526">ROUND(S3203,4)&amp;","</f>
        <v>484.9364,</v>
      </c>
      <c r="W3203" s="53" t="str">
        <f t="shared" ca="1" si="519"/>
        <v>48494,</v>
      </c>
      <c r="X3203" s="90"/>
      <c r="Y3203" s="52"/>
      <c r="Z3203" s="52"/>
      <c r="AA3203" s="52"/>
      <c r="AB3203" s="52"/>
      <c r="AC3203" s="52"/>
      <c r="AD3203" s="52"/>
      <c r="AE3203" s="52"/>
      <c r="AF3203" s="52"/>
      <c r="AG3203" s="52"/>
      <c r="AH3203" s="52"/>
    </row>
    <row r="3204" spans="11:34" ht="15" thickBot="1" x14ac:dyDescent="0.3">
      <c r="K3204" s="109"/>
      <c r="L3204" s="116">
        <v>3203</v>
      </c>
      <c r="M3204" s="33">
        <f t="shared" si="517"/>
        <v>2.3465201465201466</v>
      </c>
      <c r="N3204" s="33">
        <f t="shared" si="518"/>
        <v>0.53022732822732821</v>
      </c>
      <c r="O3204" s="112">
        <f t="shared" si="520"/>
        <v>262.48877635016248</v>
      </c>
      <c r="P3204" s="33">
        <f t="shared" si="521"/>
        <v>445.00329774488597</v>
      </c>
      <c r="Q3204" s="117">
        <f>IF(INDEX($P$2:$P$4096,MATCH($B$7,$P$2:$P$4096,1)+ROWS(Q$2:$Q3204))&lt;=$B$8,INDEX($P$2:$P$4096,MATCH($B$7,$P$2:$P$4096,1)+ROWS(Q$2:$Q3204)),"")</f>
        <v>485.10049896300546</v>
      </c>
      <c r="R3204" s="118">
        <f t="shared" si="522"/>
        <v>3449</v>
      </c>
      <c r="S3204" s="51">
        <f t="shared" ca="1" si="523"/>
        <v>485.10049896300546</v>
      </c>
      <c r="T3204" s="52">
        <f t="shared" ca="1" si="524"/>
        <v>3449</v>
      </c>
      <c r="U3204" s="39" t="str">
        <f t="shared" ca="1" si="525"/>
        <v>485,</v>
      </c>
      <c r="V3204" s="39" t="str">
        <f t="shared" ca="1" si="526"/>
        <v>485.1005,</v>
      </c>
      <c r="W3204" s="53" t="str">
        <f t="shared" ca="1" si="519"/>
        <v>48510,</v>
      </c>
      <c r="X3204" s="90"/>
      <c r="Y3204" s="52"/>
      <c r="Z3204" s="52"/>
      <c r="AA3204" s="52"/>
      <c r="AB3204" s="52"/>
      <c r="AC3204" s="52"/>
      <c r="AD3204" s="52"/>
      <c r="AE3204" s="52"/>
      <c r="AF3204" s="52"/>
      <c r="AG3204" s="52"/>
      <c r="AH3204" s="52"/>
    </row>
    <row r="3205" spans="11:34" ht="15" thickBot="1" x14ac:dyDescent="0.3">
      <c r="K3205" s="109"/>
      <c r="L3205" s="116">
        <v>3204</v>
      </c>
      <c r="M3205" s="33">
        <f t="shared" si="517"/>
        <v>2.3472527472527474</v>
      </c>
      <c r="N3205" s="33">
        <f t="shared" si="518"/>
        <v>0.53033832833832839</v>
      </c>
      <c r="O3205" s="112">
        <f t="shared" si="520"/>
        <v>262.54372690016254</v>
      </c>
      <c r="P3205" s="33">
        <f t="shared" si="521"/>
        <v>445.16518334765539</v>
      </c>
      <c r="Q3205" s="117">
        <f>IF(INDEX($P$2:$P$4096,MATCH($B$7,$P$2:$P$4096,1)+ROWS(Q$2:$Q3205))&lt;=$B$8,INDEX($P$2:$P$4096,MATCH($B$7,$P$2:$P$4096,1)+ROWS(Q$2:$Q3205)),"")</f>
        <v>485.26463171506026</v>
      </c>
      <c r="R3205" s="118">
        <f t="shared" si="522"/>
        <v>3450</v>
      </c>
      <c r="S3205" s="51">
        <f t="shared" ca="1" si="523"/>
        <v>485.26463171506026</v>
      </c>
      <c r="T3205" s="52">
        <f t="shared" ca="1" si="524"/>
        <v>3450</v>
      </c>
      <c r="U3205" s="39" t="str">
        <f t="shared" ca="1" si="525"/>
        <v>485,</v>
      </c>
      <c r="V3205" s="39" t="str">
        <f t="shared" ca="1" si="526"/>
        <v>485.2646,</v>
      </c>
      <c r="W3205" s="53" t="str">
        <f t="shared" ca="1" si="519"/>
        <v>48526,</v>
      </c>
      <c r="X3205" s="90"/>
      <c r="Y3205" s="52"/>
      <c r="Z3205" s="52"/>
      <c r="AA3205" s="52"/>
      <c r="AB3205" s="52"/>
      <c r="AC3205" s="52"/>
      <c r="AD3205" s="52"/>
      <c r="AE3205" s="52"/>
      <c r="AF3205" s="52"/>
      <c r="AG3205" s="52"/>
      <c r="AH3205" s="52"/>
    </row>
    <row r="3206" spans="11:34" ht="15" thickBot="1" x14ac:dyDescent="0.3">
      <c r="K3206" s="109"/>
      <c r="L3206" s="116">
        <v>3205</v>
      </c>
      <c r="M3206" s="33">
        <f t="shared" si="517"/>
        <v>2.3479853479853481</v>
      </c>
      <c r="N3206" s="33">
        <f t="shared" si="518"/>
        <v>0.53044932844932846</v>
      </c>
      <c r="O3206" s="112">
        <f t="shared" si="520"/>
        <v>262.5986774501626</v>
      </c>
      <c r="P3206" s="33">
        <f t="shared" si="521"/>
        <v>445.32707789615819</v>
      </c>
      <c r="Q3206" s="117">
        <f>IF(INDEX($P$2:$P$4096,MATCH($B$7,$P$2:$P$4096,1)+ROWS(Q$2:$Q3206))&lt;=$B$8,INDEX($P$2:$P$4096,MATCH($B$7,$P$2:$P$4096,1)+ROWS(Q$2:$Q3206)),"")</f>
        <v>485.42877379619705</v>
      </c>
      <c r="R3206" s="118">
        <f t="shared" si="522"/>
        <v>3451</v>
      </c>
      <c r="S3206" s="51">
        <f t="shared" ca="1" si="523"/>
        <v>485.42877379619705</v>
      </c>
      <c r="T3206" s="52">
        <f t="shared" ca="1" si="524"/>
        <v>3451</v>
      </c>
      <c r="U3206" s="39" t="str">
        <f t="shared" ca="1" si="525"/>
        <v>485,</v>
      </c>
      <c r="V3206" s="39" t="str">
        <f t="shared" ca="1" si="526"/>
        <v>485.4288,</v>
      </c>
      <c r="W3206" s="53" t="str">
        <f t="shared" ca="1" si="519"/>
        <v>48543,</v>
      </c>
      <c r="X3206" s="90"/>
      <c r="Y3206" s="52"/>
      <c r="Z3206" s="52"/>
      <c r="AA3206" s="52"/>
      <c r="AB3206" s="52"/>
      <c r="AC3206" s="52"/>
      <c r="AD3206" s="52"/>
      <c r="AE3206" s="52"/>
      <c r="AF3206" s="52"/>
      <c r="AG3206" s="52"/>
      <c r="AH3206" s="52"/>
    </row>
    <row r="3207" spans="11:34" ht="15" thickBot="1" x14ac:dyDescent="0.3">
      <c r="K3207" s="109"/>
      <c r="L3207" s="116">
        <v>3206</v>
      </c>
      <c r="M3207" s="33">
        <f t="shared" si="517"/>
        <v>2.3487179487179488</v>
      </c>
      <c r="N3207" s="33">
        <f t="shared" si="518"/>
        <v>0.53056032856032864</v>
      </c>
      <c r="O3207" s="112">
        <f t="shared" si="520"/>
        <v>262.65362800016266</v>
      </c>
      <c r="P3207" s="33">
        <f t="shared" si="521"/>
        <v>445.48898139190811</v>
      </c>
      <c r="Q3207" s="117">
        <f>IF(INDEX($P$2:$P$4096,MATCH($B$7,$P$2:$P$4096,1)+ROWS(Q$2:$Q3207))&lt;=$B$8,INDEX($P$2:$P$4096,MATCH($B$7,$P$2:$P$4096,1)+ROWS(Q$2:$Q3207)),"")</f>
        <v>485.59292520802109</v>
      </c>
      <c r="R3207" s="118">
        <f t="shared" si="522"/>
        <v>3452</v>
      </c>
      <c r="S3207" s="51">
        <f t="shared" ca="1" si="523"/>
        <v>485.59292520802109</v>
      </c>
      <c r="T3207" s="52">
        <f t="shared" ca="1" si="524"/>
        <v>3452</v>
      </c>
      <c r="U3207" s="39" t="str">
        <f t="shared" ca="1" si="525"/>
        <v>486,</v>
      </c>
      <c r="V3207" s="39" t="str">
        <f t="shared" ca="1" si="526"/>
        <v>485.5929,</v>
      </c>
      <c r="W3207" s="53" t="str">
        <f t="shared" ca="1" si="519"/>
        <v>48559,</v>
      </c>
      <c r="X3207" s="90"/>
      <c r="Y3207" s="52"/>
      <c r="Z3207" s="52"/>
      <c r="AA3207" s="52"/>
      <c r="AB3207" s="52"/>
      <c r="AC3207" s="52"/>
      <c r="AD3207" s="52"/>
      <c r="AE3207" s="52"/>
      <c r="AF3207" s="52"/>
      <c r="AG3207" s="52"/>
      <c r="AH3207" s="52"/>
    </row>
    <row r="3208" spans="11:34" ht="15" thickBot="1" x14ac:dyDescent="0.3">
      <c r="K3208" s="109"/>
      <c r="L3208" s="116">
        <v>3207</v>
      </c>
      <c r="M3208" s="33">
        <f t="shared" si="517"/>
        <v>2.3494505494505495</v>
      </c>
      <c r="N3208" s="33">
        <f t="shared" si="518"/>
        <v>0.53067132867132871</v>
      </c>
      <c r="O3208" s="112">
        <f t="shared" si="520"/>
        <v>262.70857855016271</v>
      </c>
      <c r="P3208" s="33">
        <f t="shared" si="521"/>
        <v>445.65089383641856</v>
      </c>
      <c r="Q3208" s="117">
        <f>IF(INDEX($P$2:$P$4096,MATCH($B$7,$P$2:$P$4096,1)+ROWS(Q$2:$Q3208))&lt;=$B$8,INDEX($P$2:$P$4096,MATCH($B$7,$P$2:$P$4096,1)+ROWS(Q$2:$Q3208)),"")</f>
        <v>485.75708595213683</v>
      </c>
      <c r="R3208" s="118">
        <f t="shared" si="522"/>
        <v>3453</v>
      </c>
      <c r="S3208" s="51">
        <f t="shared" ca="1" si="523"/>
        <v>485.75708595213683</v>
      </c>
      <c r="T3208" s="52">
        <f t="shared" ca="1" si="524"/>
        <v>3453</v>
      </c>
      <c r="U3208" s="39" t="str">
        <f t="shared" ca="1" si="525"/>
        <v>486,</v>
      </c>
      <c r="V3208" s="39" t="str">
        <f t="shared" ca="1" si="526"/>
        <v>485.7571,</v>
      </c>
      <c r="W3208" s="53" t="str">
        <f t="shared" ca="1" si="519"/>
        <v>48576,</v>
      </c>
      <c r="X3208" s="90"/>
      <c r="Y3208" s="52"/>
      <c r="Z3208" s="52"/>
      <c r="AA3208" s="52"/>
      <c r="AB3208" s="52"/>
      <c r="AC3208" s="52"/>
      <c r="AD3208" s="52"/>
      <c r="AE3208" s="52"/>
      <c r="AF3208" s="52"/>
      <c r="AG3208" s="52"/>
      <c r="AH3208" s="52"/>
    </row>
    <row r="3209" spans="11:34" ht="15" thickBot="1" x14ac:dyDescent="0.3">
      <c r="K3209" s="109"/>
      <c r="L3209" s="116">
        <v>3208</v>
      </c>
      <c r="M3209" s="33">
        <f t="shared" si="517"/>
        <v>2.3501831501831503</v>
      </c>
      <c r="N3209" s="33">
        <f t="shared" si="518"/>
        <v>0.53078232878232878</v>
      </c>
      <c r="O3209" s="112">
        <f t="shared" si="520"/>
        <v>262.76352910016277</v>
      </c>
      <c r="P3209" s="33">
        <f t="shared" si="521"/>
        <v>445.81281523120305</v>
      </c>
      <c r="Q3209" s="117">
        <f>IF(INDEX($P$2:$P$4096,MATCH($B$7,$P$2:$P$4096,1)+ROWS(Q$2:$Q3209))&lt;=$B$8,INDEX($P$2:$P$4096,MATCH($B$7,$P$2:$P$4096,1)+ROWS(Q$2:$Q3209)),"")</f>
        <v>485.92125603015</v>
      </c>
      <c r="R3209" s="118">
        <f t="shared" si="522"/>
        <v>3454</v>
      </c>
      <c r="S3209" s="51">
        <f t="shared" ca="1" si="523"/>
        <v>485.92125603015</v>
      </c>
      <c r="T3209" s="52">
        <f t="shared" ca="1" si="524"/>
        <v>3454</v>
      </c>
      <c r="U3209" s="39" t="str">
        <f t="shared" ca="1" si="525"/>
        <v>486,</v>
      </c>
      <c r="V3209" s="39" t="str">
        <f t="shared" ca="1" si="526"/>
        <v>485.9213,</v>
      </c>
      <c r="W3209" s="53" t="str">
        <f t="shared" ca="1" si="519"/>
        <v>48592,</v>
      </c>
      <c r="X3209" s="90"/>
      <c r="Y3209" s="52"/>
      <c r="Z3209" s="52"/>
      <c r="AA3209" s="52"/>
      <c r="AB3209" s="52"/>
      <c r="AC3209" s="52"/>
      <c r="AD3209" s="52"/>
      <c r="AE3209" s="52"/>
      <c r="AF3209" s="52"/>
      <c r="AG3209" s="52"/>
      <c r="AH3209" s="52"/>
    </row>
    <row r="3210" spans="11:34" ht="15" thickBot="1" x14ac:dyDescent="0.3">
      <c r="K3210" s="109"/>
      <c r="L3210" s="116">
        <v>3209</v>
      </c>
      <c r="M3210" s="33">
        <f t="shared" si="517"/>
        <v>2.350915750915751</v>
      </c>
      <c r="N3210" s="33">
        <f t="shared" si="518"/>
        <v>0.53089332889332896</v>
      </c>
      <c r="O3210" s="112">
        <f t="shared" si="520"/>
        <v>262.81847965016283</v>
      </c>
      <c r="P3210" s="33">
        <f t="shared" si="521"/>
        <v>445.97474557777667</v>
      </c>
      <c r="Q3210" s="117">
        <f>IF(INDEX($P$2:$P$4096,MATCH($B$7,$P$2:$P$4096,1)+ROWS(Q$2:$Q3210))&lt;=$B$8,INDEX($P$2:$P$4096,MATCH($B$7,$P$2:$P$4096,1)+ROWS(Q$2:$Q3210)),"")</f>
        <v>486.08543544366688</v>
      </c>
      <c r="R3210" s="118">
        <f t="shared" si="522"/>
        <v>3455</v>
      </c>
      <c r="S3210" s="51">
        <f t="shared" ca="1" si="523"/>
        <v>486.08543544366688</v>
      </c>
      <c r="T3210" s="52">
        <f t="shared" ca="1" si="524"/>
        <v>3455</v>
      </c>
      <c r="U3210" s="39" t="str">
        <f t="shared" ca="1" si="525"/>
        <v>486,</v>
      </c>
      <c r="V3210" s="39" t="str">
        <f t="shared" ca="1" si="526"/>
        <v>486.0854,</v>
      </c>
      <c r="W3210" s="53" t="str">
        <f t="shared" ca="1" si="519"/>
        <v>48609,</v>
      </c>
      <c r="X3210" s="90"/>
      <c r="Y3210" s="52"/>
      <c r="Z3210" s="52"/>
      <c r="AA3210" s="52"/>
      <c r="AB3210" s="52"/>
      <c r="AC3210" s="52"/>
      <c r="AD3210" s="52"/>
      <c r="AE3210" s="52"/>
      <c r="AF3210" s="52"/>
      <c r="AG3210" s="52"/>
      <c r="AH3210" s="52"/>
    </row>
    <row r="3211" spans="11:34" ht="15" thickBot="1" x14ac:dyDescent="0.3">
      <c r="K3211" s="109"/>
      <c r="L3211" s="116">
        <v>3210</v>
      </c>
      <c r="M3211" s="33">
        <f t="shared" si="517"/>
        <v>2.3516483516483517</v>
      </c>
      <c r="N3211" s="33">
        <f t="shared" si="518"/>
        <v>0.53100432900432903</v>
      </c>
      <c r="O3211" s="112">
        <f t="shared" si="520"/>
        <v>262.87343020016289</v>
      </c>
      <c r="P3211" s="33">
        <f t="shared" si="521"/>
        <v>446.13668487765352</v>
      </c>
      <c r="Q3211" s="117">
        <f>IF(INDEX($P$2:$P$4096,MATCH($B$7,$P$2:$P$4096,1)+ROWS(Q$2:$Q3211))&lt;=$B$8,INDEX($P$2:$P$4096,MATCH($B$7,$P$2:$P$4096,1)+ROWS(Q$2:$Q3211)),"")</f>
        <v>486.24962419429295</v>
      </c>
      <c r="R3211" s="118">
        <f t="shared" si="522"/>
        <v>3456</v>
      </c>
      <c r="S3211" s="51">
        <f t="shared" ca="1" si="523"/>
        <v>486.24962419429295</v>
      </c>
      <c r="T3211" s="52">
        <f t="shared" ca="1" si="524"/>
        <v>3456</v>
      </c>
      <c r="U3211" s="39" t="str">
        <f t="shared" ca="1" si="525"/>
        <v>486,</v>
      </c>
      <c r="V3211" s="39" t="str">
        <f t="shared" ca="1" si="526"/>
        <v>486.2496,</v>
      </c>
      <c r="W3211" s="53" t="str">
        <f t="shared" ca="1" si="519"/>
        <v>48625,</v>
      </c>
      <c r="X3211" s="90"/>
      <c r="Y3211" s="52"/>
      <c r="Z3211" s="52"/>
      <c r="AA3211" s="52"/>
      <c r="AB3211" s="52"/>
      <c r="AC3211" s="52"/>
      <c r="AD3211" s="52"/>
      <c r="AE3211" s="52"/>
      <c r="AF3211" s="52"/>
      <c r="AG3211" s="52"/>
      <c r="AH3211" s="52"/>
    </row>
    <row r="3212" spans="11:34" ht="15" thickBot="1" x14ac:dyDescent="0.3">
      <c r="K3212" s="109"/>
      <c r="L3212" s="116">
        <v>3211</v>
      </c>
      <c r="M3212" s="33">
        <f t="shared" si="517"/>
        <v>2.3523809523809525</v>
      </c>
      <c r="N3212" s="33">
        <f t="shared" si="518"/>
        <v>0.5311153291153291</v>
      </c>
      <c r="O3212" s="112">
        <f t="shared" si="520"/>
        <v>262.92838075016289</v>
      </c>
      <c r="P3212" s="33">
        <f t="shared" si="521"/>
        <v>446.29863313234836</v>
      </c>
      <c r="Q3212" s="117">
        <f>IF(INDEX($P$2:$P$4096,MATCH($B$7,$P$2:$P$4096,1)+ROWS(Q$2:$Q3212))&lt;=$B$8,INDEX($P$2:$P$4096,MATCH($B$7,$P$2:$P$4096,1)+ROWS(Q$2:$Q3212)),"")</f>
        <v>486.41382228363585</v>
      </c>
      <c r="R3212" s="118">
        <f t="shared" si="522"/>
        <v>3457</v>
      </c>
      <c r="S3212" s="51">
        <f t="shared" ca="1" si="523"/>
        <v>486.41382228363585</v>
      </c>
      <c r="T3212" s="52">
        <f t="shared" ca="1" si="524"/>
        <v>3457</v>
      </c>
      <c r="U3212" s="39" t="str">
        <f t="shared" ca="1" si="525"/>
        <v>486,</v>
      </c>
      <c r="V3212" s="39" t="str">
        <f t="shared" ca="1" si="526"/>
        <v>486.4138,</v>
      </c>
      <c r="W3212" s="53" t="str">
        <f t="shared" ca="1" si="519"/>
        <v>48641,</v>
      </c>
      <c r="X3212" s="90"/>
      <c r="Y3212" s="52"/>
      <c r="Z3212" s="52"/>
      <c r="AA3212" s="52"/>
      <c r="AB3212" s="52"/>
      <c r="AC3212" s="52"/>
      <c r="AD3212" s="52"/>
      <c r="AE3212" s="52"/>
      <c r="AF3212" s="52"/>
      <c r="AG3212" s="52"/>
      <c r="AH3212" s="52"/>
    </row>
    <row r="3213" spans="11:34" ht="15" thickBot="1" x14ac:dyDescent="0.3">
      <c r="K3213" s="109"/>
      <c r="L3213" s="116">
        <v>3212</v>
      </c>
      <c r="M3213" s="33">
        <f t="shared" si="517"/>
        <v>2.3531135531135532</v>
      </c>
      <c r="N3213" s="33">
        <f t="shared" si="518"/>
        <v>0.53122632922632929</v>
      </c>
      <c r="O3213" s="112">
        <f t="shared" si="520"/>
        <v>262.983331300163</v>
      </c>
      <c r="P3213" s="33">
        <f t="shared" si="521"/>
        <v>446.46059034337719</v>
      </c>
      <c r="Q3213" s="117">
        <f>IF(INDEX($P$2:$P$4096,MATCH($B$7,$P$2:$P$4096,1)+ROWS(Q$2:$Q3213))&lt;=$B$8,INDEX($P$2:$P$4096,MATCH($B$7,$P$2:$P$4096,1)+ROWS(Q$2:$Q3213)),"")</f>
        <v>486.57802971330165</v>
      </c>
      <c r="R3213" s="118">
        <f t="shared" si="522"/>
        <v>3458</v>
      </c>
      <c r="S3213" s="51">
        <f t="shared" ca="1" si="523"/>
        <v>486.57802971330165</v>
      </c>
      <c r="T3213" s="52">
        <f t="shared" ca="1" si="524"/>
        <v>3458</v>
      </c>
      <c r="U3213" s="39" t="str">
        <f t="shared" ca="1" si="525"/>
        <v>487,</v>
      </c>
      <c r="V3213" s="39" t="str">
        <f t="shared" ca="1" si="526"/>
        <v>486.578,</v>
      </c>
      <c r="W3213" s="53" t="str">
        <f t="shared" ca="1" si="519"/>
        <v>48658,</v>
      </c>
      <c r="X3213" s="90"/>
      <c r="Y3213" s="52"/>
      <c r="Z3213" s="52"/>
      <c r="AA3213" s="52"/>
      <c r="AB3213" s="52"/>
      <c r="AC3213" s="52"/>
      <c r="AD3213" s="52"/>
      <c r="AE3213" s="52"/>
      <c r="AF3213" s="52"/>
      <c r="AG3213" s="52"/>
      <c r="AH3213" s="52"/>
    </row>
    <row r="3214" spans="11:34" ht="15" thickBot="1" x14ac:dyDescent="0.3">
      <c r="K3214" s="109"/>
      <c r="L3214" s="116">
        <v>3213</v>
      </c>
      <c r="M3214" s="33">
        <f t="shared" si="517"/>
        <v>2.3538461538461539</v>
      </c>
      <c r="N3214" s="33">
        <f t="shared" si="518"/>
        <v>0.53133732933732936</v>
      </c>
      <c r="O3214" s="112">
        <f t="shared" si="520"/>
        <v>263.03828185016306</v>
      </c>
      <c r="P3214" s="33">
        <f t="shared" si="521"/>
        <v>446.62255651225536</v>
      </c>
      <c r="Q3214" s="117">
        <f>IF(INDEX($P$2:$P$4096,MATCH($B$7,$P$2:$P$4096,1)+ROWS(Q$2:$Q3214))&lt;=$B$8,INDEX($P$2:$P$4096,MATCH($B$7,$P$2:$P$4096,1)+ROWS(Q$2:$Q3214)),"")</f>
        <v>486.74224648489832</v>
      </c>
      <c r="R3214" s="118">
        <f t="shared" si="522"/>
        <v>3459</v>
      </c>
      <c r="S3214" s="51">
        <f t="shared" ca="1" si="523"/>
        <v>486.74224648489832</v>
      </c>
      <c r="T3214" s="52">
        <f t="shared" ca="1" si="524"/>
        <v>3459</v>
      </c>
      <c r="U3214" s="39" t="str">
        <f t="shared" ca="1" si="525"/>
        <v>487,</v>
      </c>
      <c r="V3214" s="39" t="str">
        <f t="shared" ca="1" si="526"/>
        <v>486.7422,</v>
      </c>
      <c r="W3214" s="53" t="str">
        <f t="shared" ca="1" si="519"/>
        <v>48674,</v>
      </c>
      <c r="X3214" s="90"/>
      <c r="Y3214" s="52"/>
      <c r="Z3214" s="52"/>
      <c r="AA3214" s="52"/>
      <c r="AB3214" s="52"/>
      <c r="AC3214" s="52"/>
      <c r="AD3214" s="52"/>
      <c r="AE3214" s="52"/>
      <c r="AF3214" s="52"/>
      <c r="AG3214" s="52"/>
      <c r="AH3214" s="52"/>
    </row>
    <row r="3215" spans="11:34" ht="15" thickBot="1" x14ac:dyDescent="0.3">
      <c r="K3215" s="109"/>
      <c r="L3215" s="116">
        <v>3214</v>
      </c>
      <c r="M3215" s="33">
        <f t="shared" si="517"/>
        <v>2.3545787545787547</v>
      </c>
      <c r="N3215" s="33">
        <f t="shared" si="518"/>
        <v>0.53144832944832943</v>
      </c>
      <c r="O3215" s="112">
        <f t="shared" si="520"/>
        <v>263.09323240016306</v>
      </c>
      <c r="P3215" s="33">
        <f t="shared" si="521"/>
        <v>446.78453164049898</v>
      </c>
      <c r="Q3215" s="117">
        <f>IF(INDEX($P$2:$P$4096,MATCH($B$7,$P$2:$P$4096,1)+ROWS(Q$2:$Q3215))&lt;=$B$8,INDEX($P$2:$P$4096,MATCH($B$7,$P$2:$P$4096,1)+ROWS(Q$2:$Q3215)),"")</f>
        <v>486.90647260003374</v>
      </c>
      <c r="R3215" s="118">
        <f t="shared" si="522"/>
        <v>3460</v>
      </c>
      <c r="S3215" s="51">
        <f t="shared" ca="1" si="523"/>
        <v>486.90647260003374</v>
      </c>
      <c r="T3215" s="52">
        <f t="shared" ca="1" si="524"/>
        <v>3460</v>
      </c>
      <c r="U3215" s="39" t="str">
        <f t="shared" ca="1" si="525"/>
        <v>487,</v>
      </c>
      <c r="V3215" s="39" t="str">
        <f t="shared" ca="1" si="526"/>
        <v>486.9065,</v>
      </c>
      <c r="W3215" s="53" t="str">
        <f t="shared" ca="1" si="519"/>
        <v>48691,</v>
      </c>
      <c r="X3215" s="90"/>
      <c r="Y3215" s="52"/>
      <c r="Z3215" s="52"/>
      <c r="AA3215" s="52"/>
      <c r="AB3215" s="52"/>
      <c r="AC3215" s="52"/>
      <c r="AD3215" s="52"/>
      <c r="AE3215" s="52"/>
      <c r="AF3215" s="52"/>
      <c r="AG3215" s="52"/>
      <c r="AH3215" s="52"/>
    </row>
    <row r="3216" spans="11:34" ht="15" thickBot="1" x14ac:dyDescent="0.3">
      <c r="K3216" s="109"/>
      <c r="L3216" s="116">
        <v>3215</v>
      </c>
      <c r="M3216" s="33">
        <f t="shared" si="517"/>
        <v>2.3553113553113554</v>
      </c>
      <c r="N3216" s="33">
        <f t="shared" si="518"/>
        <v>0.53155932955932961</v>
      </c>
      <c r="O3216" s="112">
        <f t="shared" si="520"/>
        <v>263.14818295016318</v>
      </c>
      <c r="P3216" s="33">
        <f t="shared" si="521"/>
        <v>446.94651572962522</v>
      </c>
      <c r="Q3216" s="117">
        <f>IF(INDEX($P$2:$P$4096,MATCH($B$7,$P$2:$P$4096,1)+ROWS(Q$2:$Q3216))&lt;=$B$8,INDEX($P$2:$P$4096,MATCH($B$7,$P$2:$P$4096,1)+ROWS(Q$2:$Q3216)),"")</f>
        <v>487.07070806031578</v>
      </c>
      <c r="R3216" s="118">
        <f t="shared" si="522"/>
        <v>3461</v>
      </c>
      <c r="S3216" s="51">
        <f t="shared" ca="1" si="523"/>
        <v>487.07070806031578</v>
      </c>
      <c r="T3216" s="52">
        <f t="shared" ca="1" si="524"/>
        <v>3461</v>
      </c>
      <c r="U3216" s="39" t="str">
        <f t="shared" ca="1" si="525"/>
        <v>487,</v>
      </c>
      <c r="V3216" s="39" t="str">
        <f t="shared" ca="1" si="526"/>
        <v>487.0707,</v>
      </c>
      <c r="W3216" s="53" t="str">
        <f t="shared" ca="1" si="519"/>
        <v>48707,</v>
      </c>
      <c r="X3216" s="90"/>
      <c r="Y3216" s="52"/>
      <c r="Z3216" s="52"/>
      <c r="AA3216" s="52"/>
      <c r="AB3216" s="52"/>
      <c r="AC3216" s="52"/>
      <c r="AD3216" s="52"/>
      <c r="AE3216" s="52"/>
      <c r="AF3216" s="52"/>
      <c r="AG3216" s="52"/>
      <c r="AH3216" s="52"/>
    </row>
    <row r="3217" spans="11:34" ht="15" thickBot="1" x14ac:dyDescent="0.3">
      <c r="K3217" s="109"/>
      <c r="L3217" s="116">
        <v>3216</v>
      </c>
      <c r="M3217" s="33">
        <f t="shared" si="517"/>
        <v>2.3560439560439561</v>
      </c>
      <c r="N3217" s="33">
        <f t="shared" si="518"/>
        <v>0.53167032967032968</v>
      </c>
      <c r="O3217" s="112">
        <f t="shared" si="520"/>
        <v>263.20313350016318</v>
      </c>
      <c r="P3217" s="33">
        <f t="shared" si="521"/>
        <v>447.10850878114974</v>
      </c>
      <c r="Q3217" s="117">
        <f>IF(INDEX($P$2:$P$4096,MATCH($B$7,$P$2:$P$4096,1)+ROWS(Q$2:$Q3217))&lt;=$B$8,INDEX($P$2:$P$4096,MATCH($B$7,$P$2:$P$4096,1)+ROWS(Q$2:$Q3217)),"")</f>
        <v>487.23495286735277</v>
      </c>
      <c r="R3217" s="118">
        <f t="shared" si="522"/>
        <v>3462</v>
      </c>
      <c r="S3217" s="51">
        <f t="shared" ca="1" si="523"/>
        <v>487.23495286735277</v>
      </c>
      <c r="T3217" s="52">
        <f t="shared" ca="1" si="524"/>
        <v>3462</v>
      </c>
      <c r="U3217" s="39" t="str">
        <f t="shared" ca="1" si="525"/>
        <v>487,</v>
      </c>
      <c r="V3217" s="39" t="str">
        <f t="shared" ca="1" si="526"/>
        <v>487.235,</v>
      </c>
      <c r="W3217" s="53" t="str">
        <f t="shared" ca="1" si="519"/>
        <v>48723,</v>
      </c>
      <c r="X3217" s="90"/>
      <c r="Y3217" s="52"/>
      <c r="Z3217" s="52"/>
      <c r="AA3217" s="52"/>
      <c r="AB3217" s="52"/>
      <c r="AC3217" s="52"/>
      <c r="AD3217" s="52"/>
      <c r="AE3217" s="52"/>
      <c r="AF3217" s="52"/>
      <c r="AG3217" s="52"/>
      <c r="AH3217" s="52"/>
    </row>
    <row r="3218" spans="11:34" ht="15" thickBot="1" x14ac:dyDescent="0.3">
      <c r="K3218" s="109"/>
      <c r="L3218" s="116">
        <v>3217</v>
      </c>
      <c r="M3218" s="33">
        <f t="shared" si="517"/>
        <v>2.3567765567765568</v>
      </c>
      <c r="N3218" s="33">
        <f t="shared" si="518"/>
        <v>0.53178132978132986</v>
      </c>
      <c r="O3218" s="112">
        <f t="shared" si="520"/>
        <v>263.25808405016329</v>
      </c>
      <c r="P3218" s="33">
        <f t="shared" si="521"/>
        <v>447.27051079659083</v>
      </c>
      <c r="Q3218" s="117">
        <f>IF(INDEX($P$2:$P$4096,MATCH($B$7,$P$2:$P$4096,1)+ROWS(Q$2:$Q3218))&lt;=$B$8,INDEX($P$2:$P$4096,MATCH($B$7,$P$2:$P$4096,1)+ROWS(Q$2:$Q3218)),"")</f>
        <v>487.39920702275396</v>
      </c>
      <c r="R3218" s="118">
        <f t="shared" si="522"/>
        <v>3463</v>
      </c>
      <c r="S3218" s="51">
        <f t="shared" ca="1" si="523"/>
        <v>487.39920702275396</v>
      </c>
      <c r="T3218" s="52">
        <f t="shared" ca="1" si="524"/>
        <v>3463</v>
      </c>
      <c r="U3218" s="39" t="str">
        <f t="shared" ca="1" si="525"/>
        <v>487,</v>
      </c>
      <c r="V3218" s="39" t="str">
        <f t="shared" ca="1" si="526"/>
        <v>487.3992,</v>
      </c>
      <c r="W3218" s="53" t="str">
        <f t="shared" ca="1" si="519"/>
        <v>48740,</v>
      </c>
      <c r="X3218" s="90"/>
      <c r="Y3218" s="52"/>
      <c r="Z3218" s="52"/>
      <c r="AA3218" s="52"/>
      <c r="AB3218" s="52"/>
      <c r="AC3218" s="52"/>
      <c r="AD3218" s="52"/>
      <c r="AE3218" s="52"/>
      <c r="AF3218" s="52"/>
      <c r="AG3218" s="52"/>
      <c r="AH3218" s="52"/>
    </row>
    <row r="3219" spans="11:34" ht="15" thickBot="1" x14ac:dyDescent="0.3">
      <c r="K3219" s="109"/>
      <c r="L3219" s="116">
        <v>3218</v>
      </c>
      <c r="M3219" s="33">
        <f t="shared" si="517"/>
        <v>2.3575091575091576</v>
      </c>
      <c r="N3219" s="33">
        <f t="shared" si="518"/>
        <v>0.53189232989232993</v>
      </c>
      <c r="O3219" s="112">
        <f t="shared" si="520"/>
        <v>263.31303460016329</v>
      </c>
      <c r="P3219" s="33">
        <f t="shared" si="521"/>
        <v>447.43252177746484</v>
      </c>
      <c r="Q3219" s="117">
        <f>IF(INDEX($P$2:$P$4096,MATCH($B$7,$P$2:$P$4096,1)+ROWS(Q$2:$Q3219))&lt;=$B$8,INDEX($P$2:$P$4096,MATCH($B$7,$P$2:$P$4096,1)+ROWS(Q$2:$Q3219)),"")</f>
        <v>487.56347052812913</v>
      </c>
      <c r="R3219" s="118">
        <f t="shared" si="522"/>
        <v>3464</v>
      </c>
      <c r="S3219" s="51">
        <f t="shared" ca="1" si="523"/>
        <v>487.56347052812913</v>
      </c>
      <c r="T3219" s="52">
        <f t="shared" ca="1" si="524"/>
        <v>3464</v>
      </c>
      <c r="U3219" s="39" t="str">
        <f t="shared" ca="1" si="525"/>
        <v>488,</v>
      </c>
      <c r="V3219" s="39" t="str">
        <f t="shared" ca="1" si="526"/>
        <v>487.5635,</v>
      </c>
      <c r="W3219" s="53" t="str">
        <f t="shared" ca="1" si="519"/>
        <v>48756,</v>
      </c>
      <c r="X3219" s="90"/>
      <c r="Y3219" s="52"/>
      <c r="Z3219" s="52"/>
      <c r="AA3219" s="52"/>
      <c r="AB3219" s="52"/>
      <c r="AC3219" s="52"/>
      <c r="AD3219" s="52"/>
      <c r="AE3219" s="52"/>
      <c r="AF3219" s="52"/>
      <c r="AG3219" s="52"/>
      <c r="AH3219" s="52"/>
    </row>
    <row r="3220" spans="11:34" ht="15" thickBot="1" x14ac:dyDescent="0.3">
      <c r="K3220" s="109"/>
      <c r="L3220" s="116">
        <v>3219</v>
      </c>
      <c r="M3220" s="33">
        <f t="shared" si="517"/>
        <v>2.3582417582417583</v>
      </c>
      <c r="N3220" s="33">
        <f t="shared" si="518"/>
        <v>0.53200333000333</v>
      </c>
      <c r="O3220" s="112">
        <f t="shared" si="520"/>
        <v>263.36798515016335</v>
      </c>
      <c r="P3220" s="33">
        <f t="shared" si="521"/>
        <v>447.59454172529075</v>
      </c>
      <c r="Q3220" s="117">
        <f>IF(INDEX($P$2:$P$4096,MATCH($B$7,$P$2:$P$4096,1)+ROWS(Q$2:$Q3220))&lt;=$B$8,INDEX($P$2:$P$4096,MATCH($B$7,$P$2:$P$4096,1)+ROWS(Q$2:$Q3220)),"")</f>
        <v>487.72774338508708</v>
      </c>
      <c r="R3220" s="118">
        <f t="shared" si="522"/>
        <v>3465</v>
      </c>
      <c r="S3220" s="51">
        <f t="shared" ca="1" si="523"/>
        <v>487.72774338508708</v>
      </c>
      <c r="T3220" s="52">
        <f t="shared" ca="1" si="524"/>
        <v>3465</v>
      </c>
      <c r="U3220" s="39" t="str">
        <f t="shared" ca="1" si="525"/>
        <v>488,</v>
      </c>
      <c r="V3220" s="39" t="str">
        <f t="shared" ca="1" si="526"/>
        <v>487.7277,</v>
      </c>
      <c r="W3220" s="53" t="str">
        <f t="shared" ca="1" si="519"/>
        <v>48773,</v>
      </c>
      <c r="X3220" s="90"/>
      <c r="Y3220" s="52"/>
      <c r="Z3220" s="52"/>
      <c r="AA3220" s="52"/>
      <c r="AB3220" s="52"/>
      <c r="AC3220" s="52"/>
      <c r="AD3220" s="52"/>
      <c r="AE3220" s="52"/>
      <c r="AF3220" s="52"/>
      <c r="AG3220" s="52"/>
      <c r="AH3220" s="52"/>
    </row>
    <row r="3221" spans="11:34" ht="15" thickBot="1" x14ac:dyDescent="0.3">
      <c r="K3221" s="109"/>
      <c r="L3221" s="116">
        <v>3220</v>
      </c>
      <c r="M3221" s="33">
        <f t="shared" si="517"/>
        <v>2.358974358974359</v>
      </c>
      <c r="N3221" s="33">
        <f t="shared" si="518"/>
        <v>0.53211433011433018</v>
      </c>
      <c r="O3221" s="112">
        <f t="shared" si="520"/>
        <v>263.42293570016346</v>
      </c>
      <c r="P3221" s="33">
        <f t="shared" si="521"/>
        <v>447.75657064158662</v>
      </c>
      <c r="Q3221" s="117">
        <f>IF(INDEX($P$2:$P$4096,MATCH($B$7,$P$2:$P$4096,1)+ROWS(Q$2:$Q3221))&lt;=$B$8,INDEX($P$2:$P$4096,MATCH($B$7,$P$2:$P$4096,1)+ROWS(Q$2:$Q3221)),"")</f>
        <v>487.89202559523909</v>
      </c>
      <c r="R3221" s="118">
        <f t="shared" si="522"/>
        <v>3466</v>
      </c>
      <c r="S3221" s="51">
        <f t="shared" ca="1" si="523"/>
        <v>487.89202559523909</v>
      </c>
      <c r="T3221" s="52">
        <f t="shared" ca="1" si="524"/>
        <v>3466</v>
      </c>
      <c r="U3221" s="39" t="str">
        <f t="shared" ca="1" si="525"/>
        <v>488,</v>
      </c>
      <c r="V3221" s="39" t="str">
        <f t="shared" ca="1" si="526"/>
        <v>487.892,</v>
      </c>
      <c r="W3221" s="53" t="str">
        <f t="shared" ca="1" si="519"/>
        <v>48789,</v>
      </c>
      <c r="X3221" s="90"/>
      <c r="Y3221" s="52"/>
      <c r="Z3221" s="52"/>
      <c r="AA3221" s="52"/>
      <c r="AB3221" s="52"/>
      <c r="AC3221" s="52"/>
      <c r="AD3221" s="52"/>
      <c r="AE3221" s="52"/>
      <c r="AF3221" s="52"/>
      <c r="AG3221" s="52"/>
      <c r="AH3221" s="52"/>
    </row>
    <row r="3222" spans="11:34" ht="15" thickBot="1" x14ac:dyDescent="0.3">
      <c r="K3222" s="109"/>
      <c r="L3222" s="116">
        <v>3221</v>
      </c>
      <c r="M3222" s="33">
        <f t="shared" si="517"/>
        <v>2.3597069597069598</v>
      </c>
      <c r="N3222" s="33">
        <f t="shared" si="518"/>
        <v>0.53222533022533025</v>
      </c>
      <c r="O3222" s="112">
        <f t="shared" si="520"/>
        <v>263.47788625016346</v>
      </c>
      <c r="P3222" s="33">
        <f t="shared" si="521"/>
        <v>447.91860852787096</v>
      </c>
      <c r="Q3222" s="117">
        <f>IF(INDEX($P$2:$P$4096,MATCH($B$7,$P$2:$P$4096,1)+ROWS(Q$2:$Q3222))&lt;=$B$8,INDEX($P$2:$P$4096,MATCH($B$7,$P$2:$P$4096,1)+ROWS(Q$2:$Q3222)),"")</f>
        <v>488.05631716019451</v>
      </c>
      <c r="R3222" s="118">
        <f t="shared" si="522"/>
        <v>3467</v>
      </c>
      <c r="S3222" s="51">
        <f t="shared" ca="1" si="523"/>
        <v>488.05631716019451</v>
      </c>
      <c r="T3222" s="52">
        <f t="shared" ca="1" si="524"/>
        <v>3467</v>
      </c>
      <c r="U3222" s="39" t="str">
        <f t="shared" ca="1" si="525"/>
        <v>488,</v>
      </c>
      <c r="V3222" s="39" t="str">
        <f t="shared" ca="1" si="526"/>
        <v>488.0563,</v>
      </c>
      <c r="W3222" s="53" t="str">
        <f t="shared" ca="1" si="519"/>
        <v>48806,</v>
      </c>
      <c r="X3222" s="90"/>
      <c r="Y3222" s="52"/>
      <c r="Z3222" s="52"/>
      <c r="AA3222" s="52"/>
      <c r="AB3222" s="52"/>
      <c r="AC3222" s="52"/>
      <c r="AD3222" s="52"/>
      <c r="AE3222" s="52"/>
      <c r="AF3222" s="52"/>
      <c r="AG3222" s="52"/>
      <c r="AH3222" s="52"/>
    </row>
    <row r="3223" spans="11:34" ht="15" thickBot="1" x14ac:dyDescent="0.3">
      <c r="K3223" s="109"/>
      <c r="L3223" s="116">
        <v>3222</v>
      </c>
      <c r="M3223" s="33">
        <f t="shared" si="517"/>
        <v>2.3604395604395605</v>
      </c>
      <c r="N3223" s="33">
        <f t="shared" si="518"/>
        <v>0.53233633033633032</v>
      </c>
      <c r="O3223" s="112">
        <f t="shared" si="520"/>
        <v>263.53283680016352</v>
      </c>
      <c r="P3223" s="33">
        <f t="shared" si="521"/>
        <v>448.08065538566228</v>
      </c>
      <c r="Q3223" s="117">
        <f>IF(INDEX($P$2:$P$4096,MATCH($B$7,$P$2:$P$4096,1)+ROWS(Q$2:$Q3223))&lt;=$B$8,INDEX($P$2:$P$4096,MATCH($B$7,$P$2:$P$4096,1)+ROWS(Q$2:$Q3223)),"")</f>
        <v>488.22061808156474</v>
      </c>
      <c r="R3223" s="118">
        <f t="shared" si="522"/>
        <v>3468</v>
      </c>
      <c r="S3223" s="51">
        <f t="shared" ca="1" si="523"/>
        <v>488.22061808156474</v>
      </c>
      <c r="T3223" s="52">
        <f t="shared" ca="1" si="524"/>
        <v>3468</v>
      </c>
      <c r="U3223" s="39" t="str">
        <f t="shared" ca="1" si="525"/>
        <v>488,</v>
      </c>
      <c r="V3223" s="39" t="str">
        <f t="shared" ca="1" si="526"/>
        <v>488.2206,</v>
      </c>
      <c r="W3223" s="53" t="str">
        <f t="shared" ca="1" si="519"/>
        <v>48822,</v>
      </c>
      <c r="X3223" s="90"/>
      <c r="Y3223" s="52"/>
      <c r="Z3223" s="52"/>
      <c r="AA3223" s="52"/>
      <c r="AB3223" s="52"/>
      <c r="AC3223" s="52"/>
      <c r="AD3223" s="52"/>
      <c r="AE3223" s="52"/>
      <c r="AF3223" s="52"/>
      <c r="AG3223" s="52"/>
      <c r="AH3223" s="52"/>
    </row>
    <row r="3224" spans="11:34" ht="15" thickBot="1" x14ac:dyDescent="0.3">
      <c r="K3224" s="109"/>
      <c r="L3224" s="116">
        <v>3223</v>
      </c>
      <c r="M3224" s="33">
        <f t="shared" si="517"/>
        <v>2.3611721611721612</v>
      </c>
      <c r="N3224" s="33">
        <f t="shared" si="518"/>
        <v>0.5324473304473305</v>
      </c>
      <c r="O3224" s="112">
        <f t="shared" si="520"/>
        <v>263.58778735016358</v>
      </c>
      <c r="P3224" s="33">
        <f t="shared" si="521"/>
        <v>448.2427112164807</v>
      </c>
      <c r="Q3224" s="117">
        <f>IF(INDEX($P$2:$P$4096,MATCH($B$7,$P$2:$P$4096,1)+ROWS(Q$2:$Q3224))&lt;=$B$8,INDEX($P$2:$P$4096,MATCH($B$7,$P$2:$P$4096,1)+ROWS(Q$2:$Q3224)),"")</f>
        <v>488.38492836096128</v>
      </c>
      <c r="R3224" s="118">
        <f t="shared" si="522"/>
        <v>3469</v>
      </c>
      <c r="S3224" s="51">
        <f t="shared" ca="1" si="523"/>
        <v>488.38492836096128</v>
      </c>
      <c r="T3224" s="52">
        <f t="shared" ca="1" si="524"/>
        <v>3469</v>
      </c>
      <c r="U3224" s="39" t="str">
        <f t="shared" ca="1" si="525"/>
        <v>488,</v>
      </c>
      <c r="V3224" s="39" t="str">
        <f t="shared" ca="1" si="526"/>
        <v>488.3849,</v>
      </c>
      <c r="W3224" s="53" t="str">
        <f t="shared" ca="1" si="519"/>
        <v>48838,</v>
      </c>
      <c r="X3224" s="90"/>
      <c r="Y3224" s="52"/>
      <c r="Z3224" s="52"/>
      <c r="AA3224" s="52"/>
      <c r="AB3224" s="52"/>
      <c r="AC3224" s="52"/>
      <c r="AD3224" s="52"/>
      <c r="AE3224" s="52"/>
      <c r="AF3224" s="52"/>
      <c r="AG3224" s="52"/>
      <c r="AH3224" s="52"/>
    </row>
    <row r="3225" spans="11:34" ht="15" thickBot="1" x14ac:dyDescent="0.3">
      <c r="K3225" s="109"/>
      <c r="L3225" s="116">
        <v>3224</v>
      </c>
      <c r="M3225" s="33">
        <f t="shared" si="517"/>
        <v>2.361904761904762</v>
      </c>
      <c r="N3225" s="33">
        <f t="shared" si="518"/>
        <v>0.53255833055833057</v>
      </c>
      <c r="O3225" s="112">
        <f t="shared" si="520"/>
        <v>263.64273790016364</v>
      </c>
      <c r="P3225" s="33">
        <f t="shared" si="521"/>
        <v>448.40477602184563</v>
      </c>
      <c r="Q3225" s="117">
        <f>IF(INDEX($P$2:$P$4096,MATCH($B$7,$P$2:$P$4096,1)+ROWS(Q$2:$Q3225))&lt;=$B$8,INDEX($P$2:$P$4096,MATCH($B$7,$P$2:$P$4096,1)+ROWS(Q$2:$Q3225)),"")</f>
        <v>488.54924799999509</v>
      </c>
      <c r="R3225" s="118">
        <f t="shared" si="522"/>
        <v>3470</v>
      </c>
      <c r="S3225" s="51">
        <f t="shared" ca="1" si="523"/>
        <v>488.54924799999509</v>
      </c>
      <c r="T3225" s="52">
        <f t="shared" ca="1" si="524"/>
        <v>3470</v>
      </c>
      <c r="U3225" s="39" t="str">
        <f t="shared" ca="1" si="525"/>
        <v>489,</v>
      </c>
      <c r="V3225" s="39" t="str">
        <f t="shared" ca="1" si="526"/>
        <v>488.5492,</v>
      </c>
      <c r="W3225" s="53" t="str">
        <f t="shared" ca="1" si="519"/>
        <v>48855,</v>
      </c>
      <c r="X3225" s="90"/>
      <c r="Y3225" s="52"/>
      <c r="Z3225" s="52"/>
      <c r="AA3225" s="52"/>
      <c r="AB3225" s="52"/>
      <c r="AC3225" s="52"/>
      <c r="AD3225" s="52"/>
      <c r="AE3225" s="52"/>
      <c r="AF3225" s="52"/>
      <c r="AG3225" s="52"/>
      <c r="AH3225" s="52"/>
    </row>
    <row r="3226" spans="11:34" ht="15" thickBot="1" x14ac:dyDescent="0.3">
      <c r="K3226" s="109"/>
      <c r="L3226" s="116">
        <v>3225</v>
      </c>
      <c r="M3226" s="33">
        <f t="shared" si="517"/>
        <v>2.3626373626373627</v>
      </c>
      <c r="N3226" s="33">
        <f t="shared" si="518"/>
        <v>0.53266933066933064</v>
      </c>
      <c r="O3226" s="112">
        <f t="shared" si="520"/>
        <v>263.6976884501637</v>
      </c>
      <c r="P3226" s="33">
        <f t="shared" si="521"/>
        <v>448.56684980327719</v>
      </c>
      <c r="Q3226" s="117">
        <f>IF(INDEX($P$2:$P$4096,MATCH($B$7,$P$2:$P$4096,1)+ROWS(Q$2:$Q3226))&lt;=$B$8,INDEX($P$2:$P$4096,MATCH($B$7,$P$2:$P$4096,1)+ROWS(Q$2:$Q3226)),"")</f>
        <v>488.71357700027892</v>
      </c>
      <c r="R3226" s="118">
        <f t="shared" si="522"/>
        <v>3471</v>
      </c>
      <c r="S3226" s="51">
        <f t="shared" ca="1" si="523"/>
        <v>488.71357700027892</v>
      </c>
      <c r="T3226" s="52">
        <f t="shared" ca="1" si="524"/>
        <v>3471</v>
      </c>
      <c r="U3226" s="39" t="str">
        <f t="shared" ca="1" si="525"/>
        <v>489,</v>
      </c>
      <c r="V3226" s="39" t="str">
        <f t="shared" ca="1" si="526"/>
        <v>488.7136,</v>
      </c>
      <c r="W3226" s="53" t="str">
        <f t="shared" ca="1" si="519"/>
        <v>48871,</v>
      </c>
      <c r="X3226" s="90"/>
      <c r="Y3226" s="52"/>
      <c r="Z3226" s="52"/>
      <c r="AA3226" s="52"/>
      <c r="AB3226" s="52"/>
      <c r="AC3226" s="52"/>
      <c r="AD3226" s="52"/>
      <c r="AE3226" s="52"/>
      <c r="AF3226" s="52"/>
      <c r="AG3226" s="52"/>
      <c r="AH3226" s="52"/>
    </row>
    <row r="3227" spans="11:34" ht="15" thickBot="1" x14ac:dyDescent="0.3">
      <c r="K3227" s="109"/>
      <c r="L3227" s="116">
        <v>3226</v>
      </c>
      <c r="M3227" s="33">
        <f t="shared" si="517"/>
        <v>2.3633699633699634</v>
      </c>
      <c r="N3227" s="33">
        <f t="shared" si="518"/>
        <v>0.53278033078033082</v>
      </c>
      <c r="O3227" s="112">
        <f t="shared" si="520"/>
        <v>263.75263900016375</v>
      </c>
      <c r="P3227" s="33">
        <f t="shared" si="521"/>
        <v>448.72893256229594</v>
      </c>
      <c r="Q3227" s="117">
        <f>IF(INDEX($P$2:$P$4096,MATCH($B$7,$P$2:$P$4096,1)+ROWS(Q$2:$Q3227))&lt;=$B$8,INDEX($P$2:$P$4096,MATCH($B$7,$P$2:$P$4096,1)+ROWS(Q$2:$Q3227)),"")</f>
        <v>488.87791536342485</v>
      </c>
      <c r="R3227" s="118">
        <f t="shared" si="522"/>
        <v>3472</v>
      </c>
      <c r="S3227" s="51">
        <f t="shared" ca="1" si="523"/>
        <v>488.87791536342485</v>
      </c>
      <c r="T3227" s="52">
        <f t="shared" ca="1" si="524"/>
        <v>3472</v>
      </c>
      <c r="U3227" s="39" t="str">
        <f t="shared" ca="1" si="525"/>
        <v>489,</v>
      </c>
      <c r="V3227" s="39" t="str">
        <f t="shared" ca="1" si="526"/>
        <v>488.8779,</v>
      </c>
      <c r="W3227" s="53" t="str">
        <f t="shared" ca="1" si="519"/>
        <v>48888,</v>
      </c>
      <c r="X3227" s="90"/>
      <c r="Y3227" s="52"/>
      <c r="Z3227" s="52"/>
      <c r="AA3227" s="52"/>
      <c r="AB3227" s="52"/>
      <c r="AC3227" s="52"/>
      <c r="AD3227" s="52"/>
      <c r="AE3227" s="52"/>
      <c r="AF3227" s="52"/>
      <c r="AG3227" s="52"/>
      <c r="AH3227" s="52"/>
    </row>
    <row r="3228" spans="11:34" ht="15" thickBot="1" x14ac:dyDescent="0.3">
      <c r="K3228" s="109"/>
      <c r="L3228" s="116">
        <v>3227</v>
      </c>
      <c r="M3228" s="33">
        <f t="shared" si="517"/>
        <v>2.3641025641025641</v>
      </c>
      <c r="N3228" s="33">
        <f t="shared" si="518"/>
        <v>0.53289133089133089</v>
      </c>
      <c r="O3228" s="112">
        <f t="shared" si="520"/>
        <v>263.80758955016381</v>
      </c>
      <c r="P3228" s="33">
        <f t="shared" si="521"/>
        <v>448.8910243004222</v>
      </c>
      <c r="Q3228" s="117">
        <f>IF(INDEX($P$2:$P$4096,MATCH($B$7,$P$2:$P$4096,1)+ROWS(Q$2:$Q3228))&lt;=$B$8,INDEX($P$2:$P$4096,MATCH($B$7,$P$2:$P$4096,1)+ROWS(Q$2:$Q3228)),"")</f>
        <v>489.04226309104519</v>
      </c>
      <c r="R3228" s="118">
        <f t="shared" si="522"/>
        <v>3473</v>
      </c>
      <c r="S3228" s="51">
        <f t="shared" ca="1" si="523"/>
        <v>489.04226309104519</v>
      </c>
      <c r="T3228" s="52">
        <f t="shared" ca="1" si="524"/>
        <v>3473</v>
      </c>
      <c r="U3228" s="39" t="str">
        <f t="shared" ca="1" si="525"/>
        <v>489,</v>
      </c>
      <c r="V3228" s="39" t="str">
        <f t="shared" ca="1" si="526"/>
        <v>489.0423,</v>
      </c>
      <c r="W3228" s="53" t="str">
        <f t="shared" ca="1" si="519"/>
        <v>48904,</v>
      </c>
      <c r="X3228" s="90"/>
      <c r="Y3228" s="52"/>
      <c r="Z3228" s="52"/>
      <c r="AA3228" s="52"/>
      <c r="AB3228" s="52"/>
      <c r="AC3228" s="52"/>
      <c r="AD3228" s="52"/>
      <c r="AE3228" s="52"/>
      <c r="AF3228" s="52"/>
      <c r="AG3228" s="52"/>
      <c r="AH3228" s="52"/>
    </row>
    <row r="3229" spans="11:34" ht="15" thickBot="1" x14ac:dyDescent="0.3">
      <c r="K3229" s="109"/>
      <c r="L3229" s="116">
        <v>3228</v>
      </c>
      <c r="M3229" s="33">
        <f t="shared" si="517"/>
        <v>2.3648351648351649</v>
      </c>
      <c r="N3229" s="33">
        <f t="shared" si="518"/>
        <v>0.53300233100233108</v>
      </c>
      <c r="O3229" s="112">
        <f t="shared" si="520"/>
        <v>263.86254010016387</v>
      </c>
      <c r="P3229" s="33">
        <f t="shared" si="521"/>
        <v>449.0531250191778</v>
      </c>
      <c r="Q3229" s="117">
        <f>IF(INDEX($P$2:$P$4096,MATCH($B$7,$P$2:$P$4096,1)+ROWS(Q$2:$Q3229))&lt;=$B$8,INDEX($P$2:$P$4096,MATCH($B$7,$P$2:$P$4096,1)+ROWS(Q$2:$Q3229)),"")</f>
        <v>489.20662018475406</v>
      </c>
      <c r="R3229" s="118">
        <f t="shared" si="522"/>
        <v>3474</v>
      </c>
      <c r="S3229" s="51">
        <f t="shared" ca="1" si="523"/>
        <v>489.20662018475406</v>
      </c>
      <c r="T3229" s="52">
        <f t="shared" ca="1" si="524"/>
        <v>3474</v>
      </c>
      <c r="U3229" s="39" t="str">
        <f t="shared" ca="1" si="525"/>
        <v>489,</v>
      </c>
      <c r="V3229" s="39" t="str">
        <f t="shared" ca="1" si="526"/>
        <v>489.2066,</v>
      </c>
      <c r="W3229" s="53" t="str">
        <f t="shared" ca="1" si="519"/>
        <v>48921,</v>
      </c>
      <c r="X3229" s="90"/>
      <c r="Y3229" s="52"/>
      <c r="Z3229" s="52"/>
      <c r="AA3229" s="52"/>
      <c r="AB3229" s="52"/>
      <c r="AC3229" s="52"/>
      <c r="AD3229" s="52"/>
      <c r="AE3229" s="52"/>
      <c r="AF3229" s="52"/>
      <c r="AG3229" s="52"/>
      <c r="AH3229" s="52"/>
    </row>
    <row r="3230" spans="11:34" ht="15" thickBot="1" x14ac:dyDescent="0.3">
      <c r="K3230" s="109"/>
      <c r="L3230" s="116">
        <v>3229</v>
      </c>
      <c r="M3230" s="33">
        <f t="shared" si="517"/>
        <v>2.3655677655677656</v>
      </c>
      <c r="N3230" s="33">
        <f t="shared" si="518"/>
        <v>0.53311333111333115</v>
      </c>
      <c r="O3230" s="112">
        <f t="shared" si="520"/>
        <v>263.91749065016393</v>
      </c>
      <c r="P3230" s="33">
        <f t="shared" si="521"/>
        <v>449.21523472008397</v>
      </c>
      <c r="Q3230" s="117">
        <f>IF(INDEX($P$2:$P$4096,MATCH($B$7,$P$2:$P$4096,1)+ROWS(Q$2:$Q3230))&lt;=$B$8,INDEX($P$2:$P$4096,MATCH($B$7,$P$2:$P$4096,1)+ROWS(Q$2:$Q3230)),"")</f>
        <v>489.37098664616445</v>
      </c>
      <c r="R3230" s="118">
        <f t="shared" si="522"/>
        <v>3475</v>
      </c>
      <c r="S3230" s="51">
        <f t="shared" ca="1" si="523"/>
        <v>489.37098664616445</v>
      </c>
      <c r="T3230" s="52">
        <f t="shared" ca="1" si="524"/>
        <v>3475</v>
      </c>
      <c r="U3230" s="39" t="str">
        <f t="shared" ca="1" si="525"/>
        <v>489,</v>
      </c>
      <c r="V3230" s="39" t="str">
        <f t="shared" ca="1" si="526"/>
        <v>489.371,</v>
      </c>
      <c r="W3230" s="53" t="str">
        <f t="shared" ca="1" si="519"/>
        <v>48937,</v>
      </c>
      <c r="X3230" s="90"/>
      <c r="Y3230" s="52"/>
      <c r="Z3230" s="52"/>
      <c r="AA3230" s="52"/>
      <c r="AB3230" s="52"/>
      <c r="AC3230" s="52"/>
      <c r="AD3230" s="52"/>
      <c r="AE3230" s="52"/>
      <c r="AF3230" s="52"/>
      <c r="AG3230" s="52"/>
      <c r="AH3230" s="52"/>
    </row>
    <row r="3231" spans="11:34" ht="15" thickBot="1" x14ac:dyDescent="0.3">
      <c r="K3231" s="109"/>
      <c r="L3231" s="116">
        <v>3230</v>
      </c>
      <c r="M3231" s="33">
        <f t="shared" si="517"/>
        <v>2.3663003663003663</v>
      </c>
      <c r="N3231" s="33">
        <f t="shared" si="518"/>
        <v>0.53322433122433122</v>
      </c>
      <c r="O3231" s="112">
        <f t="shared" si="520"/>
        <v>263.97244120016393</v>
      </c>
      <c r="P3231" s="33">
        <f t="shared" si="521"/>
        <v>449.37735340466241</v>
      </c>
      <c r="Q3231" s="117">
        <f>IF(INDEX($P$2:$P$4096,MATCH($B$7,$P$2:$P$4096,1)+ROWS(Q$2:$Q3231))&lt;=$B$8,INDEX($P$2:$P$4096,MATCH($B$7,$P$2:$P$4096,1)+ROWS(Q$2:$Q3231)),"")</f>
        <v>489.53536247689027</v>
      </c>
      <c r="R3231" s="118">
        <f t="shared" si="522"/>
        <v>3476</v>
      </c>
      <c r="S3231" s="51">
        <f t="shared" ca="1" si="523"/>
        <v>489.53536247689027</v>
      </c>
      <c r="T3231" s="52">
        <f t="shared" ca="1" si="524"/>
        <v>3476</v>
      </c>
      <c r="U3231" s="39" t="str">
        <f t="shared" ca="1" si="525"/>
        <v>490,</v>
      </c>
      <c r="V3231" s="39" t="str">
        <f t="shared" ca="1" si="526"/>
        <v>489.5354,</v>
      </c>
      <c r="W3231" s="53" t="str">
        <f t="shared" ca="1" si="519"/>
        <v>48954,</v>
      </c>
      <c r="X3231" s="90"/>
      <c r="Y3231" s="52"/>
      <c r="Z3231" s="52"/>
      <c r="AA3231" s="52"/>
      <c r="AB3231" s="52"/>
      <c r="AC3231" s="52"/>
      <c r="AD3231" s="52"/>
      <c r="AE3231" s="52"/>
      <c r="AF3231" s="52"/>
      <c r="AG3231" s="52"/>
      <c r="AH3231" s="52"/>
    </row>
    <row r="3232" spans="11:34" ht="15" thickBot="1" x14ac:dyDescent="0.3">
      <c r="K3232" s="109"/>
      <c r="L3232" s="116">
        <v>3231</v>
      </c>
      <c r="M3232" s="33">
        <f t="shared" si="517"/>
        <v>2.3670329670329671</v>
      </c>
      <c r="N3232" s="33">
        <f t="shared" si="518"/>
        <v>0.5333353313353314</v>
      </c>
      <c r="O3232" s="112">
        <f t="shared" si="520"/>
        <v>264.02739175016404</v>
      </c>
      <c r="P3232" s="33">
        <f t="shared" si="521"/>
        <v>449.53948107443608</v>
      </c>
      <c r="Q3232" s="117">
        <f>IF(INDEX($P$2:$P$4096,MATCH($B$7,$P$2:$P$4096,1)+ROWS(Q$2:$Q3232))&lt;=$B$8,INDEX($P$2:$P$4096,MATCH($B$7,$P$2:$P$4096,1)+ROWS(Q$2:$Q3232)),"")</f>
        <v>489.69974767854666</v>
      </c>
      <c r="R3232" s="118">
        <f t="shared" si="522"/>
        <v>3477</v>
      </c>
      <c r="S3232" s="51">
        <f t="shared" ca="1" si="523"/>
        <v>489.69974767854666</v>
      </c>
      <c r="T3232" s="52">
        <f t="shared" ca="1" si="524"/>
        <v>3477</v>
      </c>
      <c r="U3232" s="39" t="str">
        <f t="shared" ca="1" si="525"/>
        <v>490,</v>
      </c>
      <c r="V3232" s="39" t="str">
        <f t="shared" ca="1" si="526"/>
        <v>489.6997,</v>
      </c>
      <c r="W3232" s="53" t="str">
        <f t="shared" ca="1" si="519"/>
        <v>48970,</v>
      </c>
      <c r="X3232" s="90"/>
      <c r="Y3232" s="52"/>
      <c r="Z3232" s="52"/>
      <c r="AA3232" s="52"/>
      <c r="AB3232" s="52"/>
      <c r="AC3232" s="52"/>
      <c r="AD3232" s="52"/>
      <c r="AE3232" s="52"/>
      <c r="AF3232" s="52"/>
      <c r="AG3232" s="52"/>
      <c r="AH3232" s="52"/>
    </row>
    <row r="3233" spans="11:34" ht="15" thickBot="1" x14ac:dyDescent="0.3">
      <c r="K3233" s="109"/>
      <c r="L3233" s="116">
        <v>3232</v>
      </c>
      <c r="M3233" s="33">
        <f t="shared" si="517"/>
        <v>2.3677655677655678</v>
      </c>
      <c r="N3233" s="33">
        <f t="shared" si="518"/>
        <v>0.53344633144633147</v>
      </c>
      <c r="O3233" s="112">
        <f t="shared" si="520"/>
        <v>264.0823423001641</v>
      </c>
      <c r="P3233" s="33">
        <f t="shared" si="521"/>
        <v>449.70161773092678</v>
      </c>
      <c r="Q3233" s="117">
        <f>IF(INDEX($P$2:$P$4096,MATCH($B$7,$P$2:$P$4096,1)+ROWS(Q$2:$Q3233))&lt;=$B$8,INDEX($P$2:$P$4096,MATCH($B$7,$P$2:$P$4096,1)+ROWS(Q$2:$Q3233)),"")</f>
        <v>489.86414225274717</v>
      </c>
      <c r="R3233" s="118">
        <f t="shared" si="522"/>
        <v>3478</v>
      </c>
      <c r="S3233" s="51">
        <f t="shared" ca="1" si="523"/>
        <v>489.86414225274717</v>
      </c>
      <c r="T3233" s="52">
        <f t="shared" ca="1" si="524"/>
        <v>3478</v>
      </c>
      <c r="U3233" s="39" t="str">
        <f t="shared" ca="1" si="525"/>
        <v>490,</v>
      </c>
      <c r="V3233" s="39" t="str">
        <f t="shared" ca="1" si="526"/>
        <v>489.8641,</v>
      </c>
      <c r="W3233" s="53" t="str">
        <f t="shared" ca="1" si="519"/>
        <v>48986,</v>
      </c>
      <c r="X3233" s="90"/>
      <c r="Y3233" s="52"/>
      <c r="Z3233" s="52"/>
      <c r="AA3233" s="52"/>
      <c r="AB3233" s="52"/>
      <c r="AC3233" s="52"/>
      <c r="AD3233" s="52"/>
      <c r="AE3233" s="52"/>
      <c r="AF3233" s="52"/>
      <c r="AG3233" s="52"/>
      <c r="AH3233" s="52"/>
    </row>
    <row r="3234" spans="11:34" ht="15" thickBot="1" x14ac:dyDescent="0.3">
      <c r="K3234" s="109"/>
      <c r="L3234" s="116">
        <v>3233</v>
      </c>
      <c r="M3234" s="33">
        <f t="shared" si="517"/>
        <v>2.3684981684981685</v>
      </c>
      <c r="N3234" s="33">
        <f t="shared" si="518"/>
        <v>0.53355733155733154</v>
      </c>
      <c r="O3234" s="112">
        <f t="shared" si="520"/>
        <v>264.1372928501641</v>
      </c>
      <c r="P3234" s="33">
        <f t="shared" si="521"/>
        <v>449.86376337565792</v>
      </c>
      <c r="Q3234" s="117">
        <f>IF(INDEX($P$2:$P$4096,MATCH($B$7,$P$2:$P$4096,1)+ROWS(Q$2:$Q3234))&lt;=$B$8,INDEX($P$2:$P$4096,MATCH($B$7,$P$2:$P$4096,1)+ROWS(Q$2:$Q3234)),"")</f>
        <v>490.02854620110787</v>
      </c>
      <c r="R3234" s="118">
        <f t="shared" si="522"/>
        <v>3479</v>
      </c>
      <c r="S3234" s="51">
        <f t="shared" ca="1" si="523"/>
        <v>490.02854620110787</v>
      </c>
      <c r="T3234" s="52">
        <f t="shared" ca="1" si="524"/>
        <v>3479</v>
      </c>
      <c r="U3234" s="39" t="str">
        <f t="shared" ca="1" si="525"/>
        <v>490,</v>
      </c>
      <c r="V3234" s="39" t="str">
        <f t="shared" ca="1" si="526"/>
        <v>490.0285,</v>
      </c>
      <c r="W3234" s="53" t="str">
        <f t="shared" ca="1" si="519"/>
        <v>49003,</v>
      </c>
      <c r="X3234" s="90"/>
      <c r="Y3234" s="52"/>
      <c r="Z3234" s="52"/>
      <c r="AA3234" s="52"/>
      <c r="AB3234" s="52"/>
      <c r="AC3234" s="52"/>
      <c r="AD3234" s="52"/>
      <c r="AE3234" s="52"/>
      <c r="AF3234" s="52"/>
      <c r="AG3234" s="52"/>
      <c r="AH3234" s="52"/>
    </row>
    <row r="3235" spans="11:34" ht="15" thickBot="1" x14ac:dyDescent="0.3">
      <c r="K3235" s="109"/>
      <c r="L3235" s="116">
        <v>3234</v>
      </c>
      <c r="M3235" s="33">
        <f t="shared" si="517"/>
        <v>2.3692307692307693</v>
      </c>
      <c r="N3235" s="33">
        <f t="shared" si="518"/>
        <v>0.53366833166833172</v>
      </c>
      <c r="O3235" s="112">
        <f t="shared" si="520"/>
        <v>264.19224340016422</v>
      </c>
      <c r="P3235" s="33">
        <f t="shared" si="521"/>
        <v>450.02591801015313</v>
      </c>
      <c r="Q3235" s="117">
        <f>IF(INDEX($P$2:$P$4096,MATCH($B$7,$P$2:$P$4096,1)+ROWS(Q$2:$Q3235))&lt;=$B$8,INDEX($P$2:$P$4096,MATCH($B$7,$P$2:$P$4096,1)+ROWS(Q$2:$Q3235)),"")</f>
        <v>490.19295952524368</v>
      </c>
      <c r="R3235" s="118">
        <f t="shared" si="522"/>
        <v>3480</v>
      </c>
      <c r="S3235" s="51">
        <f t="shared" ca="1" si="523"/>
        <v>490.19295952524368</v>
      </c>
      <c r="T3235" s="52">
        <f t="shared" ca="1" si="524"/>
        <v>3480</v>
      </c>
      <c r="U3235" s="39" t="str">
        <f t="shared" ca="1" si="525"/>
        <v>490,</v>
      </c>
      <c r="V3235" s="39" t="str">
        <f t="shared" ca="1" si="526"/>
        <v>490.193,</v>
      </c>
      <c r="W3235" s="53" t="str">
        <f t="shared" ca="1" si="519"/>
        <v>49019,</v>
      </c>
      <c r="X3235" s="90"/>
      <c r="Y3235" s="52"/>
      <c r="Z3235" s="52"/>
      <c r="AA3235" s="52"/>
      <c r="AB3235" s="52"/>
      <c r="AC3235" s="52"/>
      <c r="AD3235" s="52"/>
      <c r="AE3235" s="52"/>
      <c r="AF3235" s="52"/>
      <c r="AG3235" s="52"/>
      <c r="AH3235" s="52"/>
    </row>
    <row r="3236" spans="11:34" ht="15" thickBot="1" x14ac:dyDescent="0.3">
      <c r="K3236" s="109"/>
      <c r="L3236" s="116">
        <v>3235</v>
      </c>
      <c r="M3236" s="33">
        <f t="shared" si="517"/>
        <v>2.36996336996337</v>
      </c>
      <c r="N3236" s="33">
        <f t="shared" si="518"/>
        <v>0.53377933177933179</v>
      </c>
      <c r="O3236" s="112">
        <f t="shared" si="520"/>
        <v>264.24719395016422</v>
      </c>
      <c r="P3236" s="33">
        <f t="shared" si="521"/>
        <v>450.18808163593548</v>
      </c>
      <c r="Q3236" s="117">
        <f>IF(INDEX($P$2:$P$4096,MATCH($B$7,$P$2:$P$4096,1)+ROWS(Q$2:$Q3236))&lt;=$B$8,INDEX($P$2:$P$4096,MATCH($B$7,$P$2:$P$4096,1)+ROWS(Q$2:$Q3236)),"")</f>
        <v>490.35738222677088</v>
      </c>
      <c r="R3236" s="118">
        <f t="shared" si="522"/>
        <v>3481</v>
      </c>
      <c r="S3236" s="51">
        <f t="shared" ca="1" si="523"/>
        <v>490.35738222677088</v>
      </c>
      <c r="T3236" s="52">
        <f t="shared" ca="1" si="524"/>
        <v>3481</v>
      </c>
      <c r="U3236" s="39" t="str">
        <f t="shared" ca="1" si="525"/>
        <v>490,</v>
      </c>
      <c r="V3236" s="39" t="str">
        <f t="shared" ca="1" si="526"/>
        <v>490.3574,</v>
      </c>
      <c r="W3236" s="53" t="str">
        <f t="shared" ca="1" si="519"/>
        <v>49036,</v>
      </c>
      <c r="X3236" s="90"/>
      <c r="Y3236" s="52"/>
      <c r="Z3236" s="52"/>
      <c r="AA3236" s="52"/>
      <c r="AB3236" s="52"/>
      <c r="AC3236" s="52"/>
      <c r="AD3236" s="52"/>
      <c r="AE3236" s="52"/>
      <c r="AF3236" s="52"/>
      <c r="AG3236" s="52"/>
      <c r="AH3236" s="52"/>
    </row>
    <row r="3237" spans="11:34" ht="15" thickBot="1" x14ac:dyDescent="0.3">
      <c r="K3237" s="109"/>
      <c r="L3237" s="116">
        <v>3236</v>
      </c>
      <c r="M3237" s="33">
        <f t="shared" si="517"/>
        <v>2.3706959706959707</v>
      </c>
      <c r="N3237" s="33">
        <f t="shared" si="518"/>
        <v>0.53389033189033186</v>
      </c>
      <c r="O3237" s="112">
        <f t="shared" si="520"/>
        <v>264.30214450016427</v>
      </c>
      <c r="P3237" s="33">
        <f t="shared" si="521"/>
        <v>450.35025425452926</v>
      </c>
      <c r="Q3237" s="117">
        <f>IF(INDEX($P$2:$P$4096,MATCH($B$7,$P$2:$P$4096,1)+ROWS(Q$2:$Q3237))&lt;=$B$8,INDEX($P$2:$P$4096,MATCH($B$7,$P$2:$P$4096,1)+ROWS(Q$2:$Q3237)),"")</f>
        <v>490.52181430730553</v>
      </c>
      <c r="R3237" s="118">
        <f t="shared" si="522"/>
        <v>3482</v>
      </c>
      <c r="S3237" s="51">
        <f t="shared" ca="1" si="523"/>
        <v>490.52181430730553</v>
      </c>
      <c r="T3237" s="52">
        <f t="shared" ca="1" si="524"/>
        <v>3482</v>
      </c>
      <c r="U3237" s="39" t="str">
        <f t="shared" ca="1" si="525"/>
        <v>491,</v>
      </c>
      <c r="V3237" s="39" t="str">
        <f t="shared" ca="1" si="526"/>
        <v>490.5218,</v>
      </c>
      <c r="W3237" s="53" t="str">
        <f t="shared" ca="1" si="519"/>
        <v>49052,</v>
      </c>
      <c r="X3237" s="90"/>
      <c r="Y3237" s="52"/>
      <c r="Z3237" s="52"/>
      <c r="AA3237" s="52"/>
      <c r="AB3237" s="52"/>
      <c r="AC3237" s="52"/>
      <c r="AD3237" s="52"/>
      <c r="AE3237" s="52"/>
      <c r="AF3237" s="52"/>
      <c r="AG3237" s="52"/>
      <c r="AH3237" s="52"/>
    </row>
    <row r="3238" spans="11:34" ht="15" thickBot="1" x14ac:dyDescent="0.3">
      <c r="K3238" s="109"/>
      <c r="L3238" s="116">
        <v>3237</v>
      </c>
      <c r="M3238" s="33">
        <f t="shared" si="517"/>
        <v>2.3714285714285714</v>
      </c>
      <c r="N3238" s="33">
        <f t="shared" si="518"/>
        <v>0.53400133200133204</v>
      </c>
      <c r="O3238" s="112">
        <f t="shared" si="520"/>
        <v>264.35709505016439</v>
      </c>
      <c r="P3238" s="33">
        <f t="shared" si="521"/>
        <v>450.5124358674596</v>
      </c>
      <c r="Q3238" s="117">
        <f>IF(INDEX($P$2:$P$4096,MATCH($B$7,$P$2:$P$4096,1)+ROWS(Q$2:$Q3238))&lt;=$B$8,INDEX($P$2:$P$4096,MATCH($B$7,$P$2:$P$4096,1)+ROWS(Q$2:$Q3238)),"")</f>
        <v>490.68625576846415</v>
      </c>
      <c r="R3238" s="118">
        <f t="shared" si="522"/>
        <v>3483</v>
      </c>
      <c r="S3238" s="51">
        <f t="shared" ca="1" si="523"/>
        <v>490.68625576846415</v>
      </c>
      <c r="T3238" s="52">
        <f t="shared" ca="1" si="524"/>
        <v>3483</v>
      </c>
      <c r="U3238" s="39" t="str">
        <f t="shared" ca="1" si="525"/>
        <v>491,</v>
      </c>
      <c r="V3238" s="39" t="str">
        <f t="shared" ca="1" si="526"/>
        <v>490.6863,</v>
      </c>
      <c r="W3238" s="53" t="str">
        <f t="shared" ca="1" si="519"/>
        <v>49069,</v>
      </c>
      <c r="X3238" s="90"/>
      <c r="Y3238" s="52"/>
      <c r="Z3238" s="52"/>
      <c r="AA3238" s="52"/>
      <c r="AB3238" s="52"/>
      <c r="AC3238" s="52"/>
      <c r="AD3238" s="52"/>
      <c r="AE3238" s="52"/>
      <c r="AF3238" s="52"/>
      <c r="AG3238" s="52"/>
      <c r="AH3238" s="52"/>
    </row>
    <row r="3239" spans="11:34" ht="15" thickBot="1" x14ac:dyDescent="0.3">
      <c r="K3239" s="109"/>
      <c r="L3239" s="116">
        <v>3238</v>
      </c>
      <c r="M3239" s="33">
        <f t="shared" si="517"/>
        <v>2.3721611721611722</v>
      </c>
      <c r="N3239" s="33">
        <f t="shared" si="518"/>
        <v>0.53411233211233211</v>
      </c>
      <c r="O3239" s="112">
        <f t="shared" si="520"/>
        <v>264.41204560016439</v>
      </c>
      <c r="P3239" s="33">
        <f t="shared" si="521"/>
        <v>450.67462647625001</v>
      </c>
      <c r="Q3239" s="117">
        <f>IF(INDEX($P$2:$P$4096,MATCH($B$7,$P$2:$P$4096,1)+ROWS(Q$2:$Q3239))&lt;=$B$8,INDEX($P$2:$P$4096,MATCH($B$7,$P$2:$P$4096,1)+ROWS(Q$2:$Q3239)),"")</f>
        <v>490.85070661186415</v>
      </c>
      <c r="R3239" s="118">
        <f t="shared" si="522"/>
        <v>3484</v>
      </c>
      <c r="S3239" s="51">
        <f t="shared" ca="1" si="523"/>
        <v>490.85070661186415</v>
      </c>
      <c r="T3239" s="52">
        <f t="shared" ca="1" si="524"/>
        <v>3484</v>
      </c>
      <c r="U3239" s="39" t="str">
        <f t="shared" ca="1" si="525"/>
        <v>491,</v>
      </c>
      <c r="V3239" s="39" t="str">
        <f t="shared" ca="1" si="526"/>
        <v>490.8507,</v>
      </c>
      <c r="W3239" s="53" t="str">
        <f t="shared" ca="1" si="519"/>
        <v>49085,</v>
      </c>
      <c r="X3239" s="90"/>
      <c r="Y3239" s="52"/>
      <c r="Z3239" s="52"/>
      <c r="AA3239" s="52"/>
      <c r="AB3239" s="52"/>
      <c r="AC3239" s="52"/>
      <c r="AD3239" s="52"/>
      <c r="AE3239" s="52"/>
      <c r="AF3239" s="52"/>
      <c r="AG3239" s="52"/>
      <c r="AH3239" s="52"/>
    </row>
    <row r="3240" spans="11:34" ht="15" thickBot="1" x14ac:dyDescent="0.3">
      <c r="K3240" s="109"/>
      <c r="L3240" s="116">
        <v>3239</v>
      </c>
      <c r="M3240" s="33">
        <f t="shared" si="517"/>
        <v>2.3728937728937729</v>
      </c>
      <c r="N3240" s="33">
        <f t="shared" si="518"/>
        <v>0.53422333222333229</v>
      </c>
      <c r="O3240" s="112">
        <f t="shared" si="520"/>
        <v>264.4669961501645</v>
      </c>
      <c r="P3240" s="33">
        <f t="shared" si="521"/>
        <v>450.83682608242719</v>
      </c>
      <c r="Q3240" s="117">
        <f>IF(INDEX($P$2:$P$4096,MATCH($B$7,$P$2:$P$4096,1)+ROWS(Q$2:$Q3240))&lt;=$B$8,INDEX($P$2:$P$4096,MATCH($B$7,$P$2:$P$4096,1)+ROWS(Q$2:$Q3240)),"")</f>
        <v>491.01516683912274</v>
      </c>
      <c r="R3240" s="118">
        <f t="shared" si="522"/>
        <v>3485</v>
      </c>
      <c r="S3240" s="51">
        <f t="shared" ca="1" si="523"/>
        <v>491.01516683912274</v>
      </c>
      <c r="T3240" s="52">
        <f t="shared" ca="1" si="524"/>
        <v>3485</v>
      </c>
      <c r="U3240" s="39" t="str">
        <f t="shared" ca="1" si="525"/>
        <v>491,</v>
      </c>
      <c r="V3240" s="39" t="str">
        <f t="shared" ca="1" si="526"/>
        <v>491.0152,</v>
      </c>
      <c r="W3240" s="53" t="str">
        <f t="shared" ca="1" si="519"/>
        <v>49102,</v>
      </c>
      <c r="X3240" s="90"/>
      <c r="Y3240" s="52"/>
      <c r="Z3240" s="52"/>
      <c r="AA3240" s="52"/>
      <c r="AB3240" s="52"/>
      <c r="AC3240" s="52"/>
      <c r="AD3240" s="52"/>
      <c r="AE3240" s="52"/>
      <c r="AF3240" s="52"/>
      <c r="AG3240" s="52"/>
      <c r="AH3240" s="52"/>
    </row>
    <row r="3241" spans="11:34" ht="15" thickBot="1" x14ac:dyDescent="0.3">
      <c r="K3241" s="109"/>
      <c r="L3241" s="116">
        <v>3240</v>
      </c>
      <c r="M3241" s="33">
        <f t="shared" si="517"/>
        <v>2.3736263736263736</v>
      </c>
      <c r="N3241" s="33">
        <f t="shared" si="518"/>
        <v>0.53433433233433236</v>
      </c>
      <c r="O3241" s="112">
        <f t="shared" si="520"/>
        <v>264.52194670016451</v>
      </c>
      <c r="P3241" s="33">
        <f t="shared" si="521"/>
        <v>450.99903468751523</v>
      </c>
      <c r="Q3241" s="117">
        <f>IF(INDEX($P$2:$P$4096,MATCH($B$7,$P$2:$P$4096,1)+ROWS(Q$2:$Q3241))&lt;=$B$8,INDEX($P$2:$P$4096,MATCH($B$7,$P$2:$P$4096,1)+ROWS(Q$2:$Q3241)),"")</f>
        <v>491.17963645185779</v>
      </c>
      <c r="R3241" s="118">
        <f t="shared" si="522"/>
        <v>3486</v>
      </c>
      <c r="S3241" s="51">
        <f t="shared" ca="1" si="523"/>
        <v>491.17963645185779</v>
      </c>
      <c r="T3241" s="52">
        <f t="shared" ca="1" si="524"/>
        <v>3486</v>
      </c>
      <c r="U3241" s="39" t="str">
        <f t="shared" ca="1" si="525"/>
        <v>491,</v>
      </c>
      <c r="V3241" s="39" t="str">
        <f t="shared" ca="1" si="526"/>
        <v>491.1796,</v>
      </c>
      <c r="W3241" s="53" t="str">
        <f t="shared" ca="1" si="519"/>
        <v>49118,</v>
      </c>
      <c r="X3241" s="90"/>
      <c r="Y3241" s="52"/>
      <c r="Z3241" s="52"/>
      <c r="AA3241" s="52"/>
      <c r="AB3241" s="52"/>
      <c r="AC3241" s="52"/>
      <c r="AD3241" s="52"/>
      <c r="AE3241" s="52"/>
      <c r="AF3241" s="52"/>
      <c r="AG3241" s="52"/>
      <c r="AH3241" s="52"/>
    </row>
    <row r="3242" spans="11:34" ht="15" thickBot="1" x14ac:dyDescent="0.3">
      <c r="K3242" s="109"/>
      <c r="L3242" s="116">
        <v>3241</v>
      </c>
      <c r="M3242" s="33">
        <f t="shared" si="517"/>
        <v>2.3743589743589744</v>
      </c>
      <c r="N3242" s="33">
        <f t="shared" si="518"/>
        <v>0.53444533244533243</v>
      </c>
      <c r="O3242" s="112">
        <f t="shared" si="520"/>
        <v>264.57689725016456</v>
      </c>
      <c r="P3242" s="33">
        <f t="shared" si="521"/>
        <v>451.16125229304117</v>
      </c>
      <c r="Q3242" s="117">
        <f>IF(INDEX($P$2:$P$4096,MATCH($B$7,$P$2:$P$4096,1)+ROWS(Q$2:$Q3242))&lt;=$B$8,INDEX($P$2:$P$4096,MATCH($B$7,$P$2:$P$4096,1)+ROWS(Q$2:$Q3242)),"")</f>
        <v>491.34411545168717</v>
      </c>
      <c r="R3242" s="118">
        <f t="shared" si="522"/>
        <v>3487</v>
      </c>
      <c r="S3242" s="51">
        <f t="shared" ca="1" si="523"/>
        <v>491.34411545168717</v>
      </c>
      <c r="T3242" s="52">
        <f t="shared" ca="1" si="524"/>
        <v>3487</v>
      </c>
      <c r="U3242" s="39" t="str">
        <f t="shared" ca="1" si="525"/>
        <v>491,</v>
      </c>
      <c r="V3242" s="39" t="str">
        <f t="shared" ca="1" si="526"/>
        <v>491.3441,</v>
      </c>
      <c r="W3242" s="53" t="str">
        <f t="shared" ca="1" si="519"/>
        <v>49134,</v>
      </c>
      <c r="X3242" s="90"/>
      <c r="Y3242" s="52"/>
      <c r="Z3242" s="52"/>
      <c r="AA3242" s="52"/>
      <c r="AB3242" s="52"/>
      <c r="AC3242" s="52"/>
      <c r="AD3242" s="52"/>
      <c r="AE3242" s="52"/>
      <c r="AF3242" s="52"/>
      <c r="AG3242" s="52"/>
      <c r="AH3242" s="52"/>
    </row>
    <row r="3243" spans="11:34" ht="15" thickBot="1" x14ac:dyDescent="0.3">
      <c r="K3243" s="109"/>
      <c r="L3243" s="116">
        <v>3242</v>
      </c>
      <c r="M3243" s="33">
        <f t="shared" si="517"/>
        <v>2.3750915750915751</v>
      </c>
      <c r="N3243" s="33">
        <f t="shared" si="518"/>
        <v>0.53455633255633261</v>
      </c>
      <c r="O3243" s="112">
        <f t="shared" si="520"/>
        <v>264.63184780016462</v>
      </c>
      <c r="P3243" s="33">
        <f t="shared" si="521"/>
        <v>451.32347890053046</v>
      </c>
      <c r="Q3243" s="117">
        <f>IF(INDEX($P$2:$P$4096,MATCH($B$7,$P$2:$P$4096,1)+ROWS(Q$2:$Q3243))&lt;=$B$8,INDEX($P$2:$P$4096,MATCH($B$7,$P$2:$P$4096,1)+ROWS(Q$2:$Q3243)),"")</f>
        <v>491.50860384023025</v>
      </c>
      <c r="R3243" s="118">
        <f t="shared" si="522"/>
        <v>3488</v>
      </c>
      <c r="S3243" s="51">
        <f t="shared" ca="1" si="523"/>
        <v>491.50860384023025</v>
      </c>
      <c r="T3243" s="52">
        <f t="shared" ca="1" si="524"/>
        <v>3488</v>
      </c>
      <c r="U3243" s="39" t="str">
        <f t="shared" ca="1" si="525"/>
        <v>492,</v>
      </c>
      <c r="V3243" s="39" t="str">
        <f t="shared" ca="1" si="526"/>
        <v>491.5086,</v>
      </c>
      <c r="W3243" s="53" t="str">
        <f t="shared" ca="1" si="519"/>
        <v>49151,</v>
      </c>
      <c r="X3243" s="90"/>
      <c r="Y3243" s="52"/>
      <c r="Z3243" s="52"/>
      <c r="AA3243" s="52"/>
      <c r="AB3243" s="52"/>
      <c r="AC3243" s="52"/>
      <c r="AD3243" s="52"/>
      <c r="AE3243" s="52"/>
      <c r="AF3243" s="52"/>
      <c r="AG3243" s="52"/>
      <c r="AH3243" s="52"/>
    </row>
    <row r="3244" spans="11:34" ht="15" thickBot="1" x14ac:dyDescent="0.3">
      <c r="K3244" s="109"/>
      <c r="L3244" s="116">
        <v>3243</v>
      </c>
      <c r="M3244" s="33">
        <f t="shared" si="517"/>
        <v>2.3758241758241758</v>
      </c>
      <c r="N3244" s="33">
        <f t="shared" si="518"/>
        <v>0.53466733266733268</v>
      </c>
      <c r="O3244" s="112">
        <f t="shared" si="520"/>
        <v>264.68679835016468</v>
      </c>
      <c r="P3244" s="33">
        <f t="shared" si="521"/>
        <v>451.48571451151037</v>
      </c>
      <c r="Q3244" s="117">
        <f>IF(INDEX($P$2:$P$4096,MATCH($B$7,$P$2:$P$4096,1)+ROWS(Q$2:$Q3244))&lt;=$B$8,INDEX($P$2:$P$4096,MATCH($B$7,$P$2:$P$4096,1)+ROWS(Q$2:$Q3244)),"")</f>
        <v>491.67310161910513</v>
      </c>
      <c r="R3244" s="118">
        <f t="shared" si="522"/>
        <v>3489</v>
      </c>
      <c r="S3244" s="51">
        <f t="shared" ca="1" si="523"/>
        <v>491.67310161910513</v>
      </c>
      <c r="T3244" s="52">
        <f t="shared" ca="1" si="524"/>
        <v>3489</v>
      </c>
      <c r="U3244" s="39" t="str">
        <f t="shared" ca="1" si="525"/>
        <v>492,</v>
      </c>
      <c r="V3244" s="39" t="str">
        <f t="shared" ca="1" si="526"/>
        <v>491.6731,</v>
      </c>
      <c r="W3244" s="53" t="str">
        <f t="shared" ca="1" si="519"/>
        <v>49167,</v>
      </c>
      <c r="X3244" s="90"/>
      <c r="Y3244" s="52"/>
      <c r="Z3244" s="52"/>
      <c r="AA3244" s="52"/>
      <c r="AB3244" s="52"/>
      <c r="AC3244" s="52"/>
      <c r="AD3244" s="52"/>
      <c r="AE3244" s="52"/>
      <c r="AF3244" s="52"/>
      <c r="AG3244" s="52"/>
      <c r="AH3244" s="52"/>
    </row>
    <row r="3245" spans="11:34" ht="15" thickBot="1" x14ac:dyDescent="0.3">
      <c r="K3245" s="109"/>
      <c r="L3245" s="116">
        <v>3244</v>
      </c>
      <c r="M3245" s="33">
        <f t="shared" si="517"/>
        <v>2.3765567765567766</v>
      </c>
      <c r="N3245" s="33">
        <f t="shared" si="518"/>
        <v>0.53477833277833275</v>
      </c>
      <c r="O3245" s="112">
        <f t="shared" si="520"/>
        <v>264.74174890016474</v>
      </c>
      <c r="P3245" s="33">
        <f t="shared" si="521"/>
        <v>451.64795912750748</v>
      </c>
      <c r="Q3245" s="117">
        <f>IF(INDEX($P$2:$P$4096,MATCH($B$7,$P$2:$P$4096,1)+ROWS(Q$2:$Q3245))&lt;=$B$8,INDEX($P$2:$P$4096,MATCH($B$7,$P$2:$P$4096,1)+ROWS(Q$2:$Q3245)),"")</f>
        <v>491.83760878993172</v>
      </c>
      <c r="R3245" s="118">
        <f t="shared" si="522"/>
        <v>3490</v>
      </c>
      <c r="S3245" s="51">
        <f t="shared" ca="1" si="523"/>
        <v>491.83760878993172</v>
      </c>
      <c r="T3245" s="52">
        <f t="shared" ca="1" si="524"/>
        <v>3490</v>
      </c>
      <c r="U3245" s="39" t="str">
        <f t="shared" ca="1" si="525"/>
        <v>492,</v>
      </c>
      <c r="V3245" s="39" t="str">
        <f t="shared" ca="1" si="526"/>
        <v>491.8376,</v>
      </c>
      <c r="W3245" s="53" t="str">
        <f t="shared" ca="1" si="519"/>
        <v>49184,</v>
      </c>
      <c r="X3245" s="90"/>
      <c r="Y3245" s="52"/>
      <c r="Z3245" s="52"/>
      <c r="AA3245" s="52"/>
      <c r="AB3245" s="52"/>
      <c r="AC3245" s="52"/>
      <c r="AD3245" s="52"/>
      <c r="AE3245" s="52"/>
      <c r="AF3245" s="52"/>
      <c r="AG3245" s="52"/>
      <c r="AH3245" s="52"/>
    </row>
    <row r="3246" spans="11:34" ht="15" thickBot="1" x14ac:dyDescent="0.3">
      <c r="K3246" s="109"/>
      <c r="L3246" s="116">
        <v>3245</v>
      </c>
      <c r="M3246" s="33">
        <f t="shared" si="517"/>
        <v>2.3772893772893773</v>
      </c>
      <c r="N3246" s="33">
        <f t="shared" si="518"/>
        <v>0.53488933288933294</v>
      </c>
      <c r="O3246" s="112">
        <f t="shared" si="520"/>
        <v>264.79669945016479</v>
      </c>
      <c r="P3246" s="33">
        <f t="shared" si="521"/>
        <v>451.8102127500494</v>
      </c>
      <c r="Q3246" s="117">
        <f>IF(INDEX($P$2:$P$4096,MATCH($B$7,$P$2:$P$4096,1)+ROWS(Q$2:$Q3246))&lt;=$B$8,INDEX($P$2:$P$4096,MATCH($B$7,$P$2:$P$4096,1)+ROWS(Q$2:$Q3246)),"")</f>
        <v>492.00212535432985</v>
      </c>
      <c r="R3246" s="118">
        <f t="shared" si="522"/>
        <v>3491</v>
      </c>
      <c r="S3246" s="51">
        <f t="shared" ca="1" si="523"/>
        <v>492.00212535432985</v>
      </c>
      <c r="T3246" s="52">
        <f t="shared" ca="1" si="524"/>
        <v>3491</v>
      </c>
      <c r="U3246" s="39" t="str">
        <f t="shared" ca="1" si="525"/>
        <v>492,</v>
      </c>
      <c r="V3246" s="39" t="str">
        <f t="shared" ca="1" si="526"/>
        <v>492.0021,</v>
      </c>
      <c r="W3246" s="53" t="str">
        <f t="shared" ca="1" si="519"/>
        <v>49200,</v>
      </c>
      <c r="X3246" s="90"/>
      <c r="Y3246" s="52"/>
      <c r="Z3246" s="52"/>
      <c r="AA3246" s="52"/>
      <c r="AB3246" s="52"/>
      <c r="AC3246" s="52"/>
      <c r="AD3246" s="52"/>
      <c r="AE3246" s="52"/>
      <c r="AF3246" s="52"/>
      <c r="AG3246" s="52"/>
      <c r="AH3246" s="52"/>
    </row>
    <row r="3247" spans="11:34" ht="15" thickBot="1" x14ac:dyDescent="0.3">
      <c r="K3247" s="109"/>
      <c r="L3247" s="116">
        <v>3246</v>
      </c>
      <c r="M3247" s="33">
        <f t="shared" si="517"/>
        <v>2.378021978021978</v>
      </c>
      <c r="N3247" s="33">
        <f t="shared" si="518"/>
        <v>0.53500033300033301</v>
      </c>
      <c r="O3247" s="112">
        <f t="shared" si="520"/>
        <v>264.85165000016485</v>
      </c>
      <c r="P3247" s="33">
        <f t="shared" si="521"/>
        <v>451.97247538066341</v>
      </c>
      <c r="Q3247" s="117">
        <f>IF(INDEX($P$2:$P$4096,MATCH($B$7,$P$2:$P$4096,1)+ROWS(Q$2:$Q3247))&lt;=$B$8,INDEX($P$2:$P$4096,MATCH($B$7,$P$2:$P$4096,1)+ROWS(Q$2:$Q3247)),"")</f>
        <v>492.16665131391932</v>
      </c>
      <c r="R3247" s="118">
        <f t="shared" si="522"/>
        <v>3492</v>
      </c>
      <c r="S3247" s="51">
        <f t="shared" ca="1" si="523"/>
        <v>492.16665131391932</v>
      </c>
      <c r="T3247" s="52">
        <f t="shared" ca="1" si="524"/>
        <v>3492</v>
      </c>
      <c r="U3247" s="39" t="str">
        <f t="shared" ca="1" si="525"/>
        <v>492,</v>
      </c>
      <c r="V3247" s="39" t="str">
        <f t="shared" ca="1" si="526"/>
        <v>492.1667,</v>
      </c>
      <c r="W3247" s="53" t="str">
        <f t="shared" ca="1" si="519"/>
        <v>49217,</v>
      </c>
      <c r="X3247" s="90"/>
      <c r="Y3247" s="52"/>
      <c r="Z3247" s="52"/>
      <c r="AA3247" s="52"/>
      <c r="AB3247" s="52"/>
      <c r="AC3247" s="52"/>
      <c r="AD3247" s="52"/>
      <c r="AE3247" s="52"/>
      <c r="AF3247" s="52"/>
      <c r="AG3247" s="52"/>
      <c r="AH3247" s="52"/>
    </row>
    <row r="3248" spans="11:34" ht="15" thickBot="1" x14ac:dyDescent="0.3">
      <c r="K3248" s="109"/>
      <c r="L3248" s="116">
        <v>3247</v>
      </c>
      <c r="M3248" s="33">
        <f t="shared" si="517"/>
        <v>2.3787545787545787</v>
      </c>
      <c r="N3248" s="33">
        <f t="shared" si="518"/>
        <v>0.53511133311133308</v>
      </c>
      <c r="O3248" s="112">
        <f t="shared" si="520"/>
        <v>264.90660055016485</v>
      </c>
      <c r="P3248" s="33">
        <f t="shared" si="521"/>
        <v>452.13474702087825</v>
      </c>
      <c r="Q3248" s="117">
        <f>IF(INDEX($P$2:$P$4096,MATCH($B$7,$P$2:$P$4096,1)+ROWS(Q$2:$Q3248))&lt;=$B$8,INDEX($P$2:$P$4096,MATCH($B$7,$P$2:$P$4096,1)+ROWS(Q$2:$Q3248)),"")</f>
        <v>492.33118667032107</v>
      </c>
      <c r="R3248" s="118">
        <f t="shared" si="522"/>
        <v>3493</v>
      </c>
      <c r="S3248" s="51">
        <f t="shared" ca="1" si="523"/>
        <v>492.33118667032107</v>
      </c>
      <c r="T3248" s="52">
        <f t="shared" ca="1" si="524"/>
        <v>3493</v>
      </c>
      <c r="U3248" s="39" t="str">
        <f t="shared" ca="1" si="525"/>
        <v>492,</v>
      </c>
      <c r="V3248" s="39" t="str">
        <f t="shared" ca="1" si="526"/>
        <v>492.3312,</v>
      </c>
      <c r="W3248" s="53" t="str">
        <f t="shared" ca="1" si="519"/>
        <v>49233,</v>
      </c>
      <c r="X3248" s="90"/>
      <c r="Y3248" s="52"/>
      <c r="Z3248" s="52"/>
      <c r="AA3248" s="52"/>
      <c r="AB3248" s="52"/>
      <c r="AC3248" s="52"/>
      <c r="AD3248" s="52"/>
      <c r="AE3248" s="52"/>
      <c r="AF3248" s="52"/>
      <c r="AG3248" s="52"/>
      <c r="AH3248" s="52"/>
    </row>
    <row r="3249" spans="11:34" ht="15" thickBot="1" x14ac:dyDescent="0.3">
      <c r="K3249" s="109"/>
      <c r="L3249" s="116">
        <v>3248</v>
      </c>
      <c r="M3249" s="33">
        <f t="shared" si="517"/>
        <v>2.3794871794871795</v>
      </c>
      <c r="N3249" s="33">
        <f t="shared" si="518"/>
        <v>0.53522233322233326</v>
      </c>
      <c r="O3249" s="112">
        <f t="shared" si="520"/>
        <v>264.96155110016497</v>
      </c>
      <c r="P3249" s="33">
        <f t="shared" si="521"/>
        <v>452.2970276722221</v>
      </c>
      <c r="Q3249" s="117">
        <f>IF(INDEX($P$2:$P$4096,MATCH($B$7,$P$2:$P$4096,1)+ROWS(Q$2:$Q3249))&lt;=$B$8,INDEX($P$2:$P$4096,MATCH($B$7,$P$2:$P$4096,1)+ROWS(Q$2:$Q3249)),"")</f>
        <v>492.49573142515572</v>
      </c>
      <c r="R3249" s="118">
        <f t="shared" si="522"/>
        <v>3494</v>
      </c>
      <c r="S3249" s="51">
        <f t="shared" ca="1" si="523"/>
        <v>492.49573142515572</v>
      </c>
      <c r="T3249" s="52">
        <f t="shared" ca="1" si="524"/>
        <v>3494</v>
      </c>
      <c r="U3249" s="39" t="str">
        <f t="shared" ca="1" si="525"/>
        <v>492,</v>
      </c>
      <c r="V3249" s="39" t="str">
        <f t="shared" ca="1" si="526"/>
        <v>492.4957,</v>
      </c>
      <c r="W3249" s="53" t="str">
        <f t="shared" ca="1" si="519"/>
        <v>49250,</v>
      </c>
      <c r="X3249" s="90"/>
      <c r="Y3249" s="52"/>
      <c r="Z3249" s="52"/>
      <c r="AA3249" s="52"/>
      <c r="AB3249" s="52"/>
      <c r="AC3249" s="52"/>
      <c r="AD3249" s="52"/>
      <c r="AE3249" s="52"/>
      <c r="AF3249" s="52"/>
      <c r="AG3249" s="52"/>
      <c r="AH3249" s="52"/>
    </row>
    <row r="3250" spans="11:34" ht="15" thickBot="1" x14ac:dyDescent="0.3">
      <c r="K3250" s="109"/>
      <c r="L3250" s="116">
        <v>3249</v>
      </c>
      <c r="M3250" s="33">
        <f t="shared" si="517"/>
        <v>2.3802197802197802</v>
      </c>
      <c r="N3250" s="33">
        <f t="shared" si="518"/>
        <v>0.53533333333333333</v>
      </c>
      <c r="O3250" s="112">
        <f t="shared" si="520"/>
        <v>265.01650165016503</v>
      </c>
      <c r="P3250" s="33">
        <f t="shared" si="521"/>
        <v>452.45931733622348</v>
      </c>
      <c r="Q3250" s="117">
        <f>IF(INDEX($P$2:$P$4096,MATCH($B$7,$P$2:$P$4096,1)+ROWS(Q$2:$Q3250))&lt;=$B$8,INDEX($P$2:$P$4096,MATCH($B$7,$P$2:$P$4096,1)+ROWS(Q$2:$Q3250)),"")</f>
        <v>492.66028558004433</v>
      </c>
      <c r="R3250" s="118">
        <f t="shared" si="522"/>
        <v>3495</v>
      </c>
      <c r="S3250" s="51">
        <f t="shared" ca="1" si="523"/>
        <v>492.66028558004433</v>
      </c>
      <c r="T3250" s="52">
        <f t="shared" ca="1" si="524"/>
        <v>3495</v>
      </c>
      <c r="U3250" s="39" t="str">
        <f t="shared" ca="1" si="525"/>
        <v>493,</v>
      </c>
      <c r="V3250" s="39" t="str">
        <f t="shared" ca="1" si="526"/>
        <v>492.6603,</v>
      </c>
      <c r="W3250" s="53" t="str">
        <f t="shared" ca="1" si="519"/>
        <v>49266,</v>
      </c>
      <c r="X3250" s="90"/>
      <c r="Y3250" s="52"/>
      <c r="Z3250" s="52"/>
      <c r="AA3250" s="52"/>
      <c r="AB3250" s="52"/>
      <c r="AC3250" s="52"/>
      <c r="AD3250" s="52"/>
      <c r="AE3250" s="52"/>
      <c r="AF3250" s="52"/>
      <c r="AG3250" s="52"/>
      <c r="AH3250" s="52"/>
    </row>
    <row r="3251" spans="11:34" ht="15" thickBot="1" x14ac:dyDescent="0.3">
      <c r="K3251" s="109"/>
      <c r="L3251" s="116">
        <v>3250</v>
      </c>
      <c r="M3251" s="33">
        <f t="shared" si="517"/>
        <v>2.3809523809523809</v>
      </c>
      <c r="N3251" s="33">
        <f t="shared" si="518"/>
        <v>0.53544433344433351</v>
      </c>
      <c r="O3251" s="112">
        <f t="shared" si="520"/>
        <v>265.07145220016508</v>
      </c>
      <c r="P3251" s="33">
        <f t="shared" si="521"/>
        <v>452.62161601441215</v>
      </c>
      <c r="Q3251" s="117">
        <f>IF(INDEX($P$2:$P$4096,MATCH($B$7,$P$2:$P$4096,1)+ROWS(Q$2:$Q3251))&lt;=$B$8,INDEX($P$2:$P$4096,MATCH($B$7,$P$2:$P$4096,1)+ROWS(Q$2:$Q3251)),"")</f>
        <v>492.8248491366092</v>
      </c>
      <c r="R3251" s="118">
        <f t="shared" si="522"/>
        <v>3496</v>
      </c>
      <c r="S3251" s="51">
        <f t="shared" ca="1" si="523"/>
        <v>492.8248491366092</v>
      </c>
      <c r="T3251" s="52">
        <f t="shared" ca="1" si="524"/>
        <v>3496</v>
      </c>
      <c r="U3251" s="39" t="str">
        <f t="shared" ca="1" si="525"/>
        <v>493,</v>
      </c>
      <c r="V3251" s="39" t="str">
        <f t="shared" ca="1" si="526"/>
        <v>492.8248,</v>
      </c>
      <c r="W3251" s="53" t="str">
        <f t="shared" ca="1" si="519"/>
        <v>49282,</v>
      </c>
      <c r="X3251" s="90"/>
      <c r="Y3251" s="52"/>
      <c r="Z3251" s="52"/>
      <c r="AA3251" s="52"/>
      <c r="AB3251" s="52"/>
      <c r="AC3251" s="52"/>
      <c r="AD3251" s="52"/>
      <c r="AE3251" s="52"/>
      <c r="AF3251" s="52"/>
      <c r="AG3251" s="52"/>
      <c r="AH3251" s="52"/>
    </row>
    <row r="3252" spans="11:34" ht="15" thickBot="1" x14ac:dyDescent="0.3">
      <c r="K3252" s="109"/>
      <c r="L3252" s="116">
        <v>3251</v>
      </c>
      <c r="M3252" s="33">
        <f t="shared" si="517"/>
        <v>2.3816849816849817</v>
      </c>
      <c r="N3252" s="33">
        <f t="shared" si="518"/>
        <v>0.53555533355533358</v>
      </c>
      <c r="O3252" s="112">
        <f t="shared" si="520"/>
        <v>265.12640275016514</v>
      </c>
      <c r="P3252" s="33">
        <f t="shared" si="521"/>
        <v>452.78392370831699</v>
      </c>
      <c r="Q3252" s="117">
        <f>IF(INDEX($P$2:$P$4096,MATCH($B$7,$P$2:$P$4096,1)+ROWS(Q$2:$Q3252))&lt;=$B$8,INDEX($P$2:$P$4096,MATCH($B$7,$P$2:$P$4096,1)+ROWS(Q$2:$Q3252)),"")</f>
        <v>492.98942209647197</v>
      </c>
      <c r="R3252" s="118">
        <f t="shared" si="522"/>
        <v>3497</v>
      </c>
      <c r="S3252" s="51">
        <f t="shared" ca="1" si="523"/>
        <v>492.98942209647197</v>
      </c>
      <c r="T3252" s="52">
        <f t="shared" ca="1" si="524"/>
        <v>3497</v>
      </c>
      <c r="U3252" s="39" t="str">
        <f t="shared" ca="1" si="525"/>
        <v>493,</v>
      </c>
      <c r="V3252" s="39" t="str">
        <f t="shared" ca="1" si="526"/>
        <v>492.9894,</v>
      </c>
      <c r="W3252" s="53" t="str">
        <f t="shared" ca="1" si="519"/>
        <v>49299,</v>
      </c>
      <c r="X3252" s="90"/>
      <c r="Y3252" s="52"/>
      <c r="Z3252" s="52"/>
      <c r="AA3252" s="52"/>
      <c r="AB3252" s="52"/>
      <c r="AC3252" s="52"/>
      <c r="AD3252" s="52"/>
      <c r="AE3252" s="52"/>
      <c r="AF3252" s="52"/>
      <c r="AG3252" s="52"/>
      <c r="AH3252" s="52"/>
    </row>
    <row r="3253" spans="11:34" ht="15" thickBot="1" x14ac:dyDescent="0.3">
      <c r="K3253" s="109"/>
      <c r="L3253" s="116">
        <v>3252</v>
      </c>
      <c r="M3253" s="33">
        <f t="shared" si="517"/>
        <v>2.3824175824175824</v>
      </c>
      <c r="N3253" s="33">
        <f t="shared" si="518"/>
        <v>0.53566633366633365</v>
      </c>
      <c r="O3253" s="112">
        <f t="shared" si="520"/>
        <v>265.18135330016514</v>
      </c>
      <c r="P3253" s="33">
        <f t="shared" si="521"/>
        <v>452.9462404194681</v>
      </c>
      <c r="Q3253" s="117">
        <f>IF(INDEX($P$2:$P$4096,MATCH($B$7,$P$2:$P$4096,1)+ROWS(Q$2:$Q3253))&lt;=$B$8,INDEX($P$2:$P$4096,MATCH($B$7,$P$2:$P$4096,1)+ROWS(Q$2:$Q3253)),"")</f>
        <v>493.15400446125517</v>
      </c>
      <c r="R3253" s="118">
        <f t="shared" si="522"/>
        <v>3498</v>
      </c>
      <c r="S3253" s="51">
        <f t="shared" ca="1" si="523"/>
        <v>493.15400446125517</v>
      </c>
      <c r="T3253" s="52">
        <f t="shared" ca="1" si="524"/>
        <v>3498</v>
      </c>
      <c r="U3253" s="39" t="str">
        <f t="shared" ca="1" si="525"/>
        <v>493,</v>
      </c>
      <c r="V3253" s="39" t="str">
        <f t="shared" ca="1" si="526"/>
        <v>493.154,</v>
      </c>
      <c r="W3253" s="53" t="str">
        <f t="shared" ca="1" si="519"/>
        <v>49315,</v>
      </c>
      <c r="X3253" s="90"/>
      <c r="Y3253" s="52"/>
      <c r="Z3253" s="52"/>
      <c r="AA3253" s="52"/>
      <c r="AB3253" s="52"/>
      <c r="AC3253" s="52"/>
      <c r="AD3253" s="52"/>
      <c r="AE3253" s="52"/>
      <c r="AF3253" s="52"/>
      <c r="AG3253" s="52"/>
      <c r="AH3253" s="52"/>
    </row>
    <row r="3254" spans="11:34" ht="15" thickBot="1" x14ac:dyDescent="0.3">
      <c r="K3254" s="109"/>
      <c r="L3254" s="116">
        <v>3253</v>
      </c>
      <c r="M3254" s="33">
        <f t="shared" si="517"/>
        <v>2.3831501831501831</v>
      </c>
      <c r="N3254" s="33">
        <f t="shared" si="518"/>
        <v>0.53577733377733383</v>
      </c>
      <c r="O3254" s="112">
        <f t="shared" si="520"/>
        <v>265.23630385016526</v>
      </c>
      <c r="P3254" s="33">
        <f t="shared" si="521"/>
        <v>453.10856614939638</v>
      </c>
      <c r="Q3254" s="117">
        <f>IF(INDEX($P$2:$P$4096,MATCH($B$7,$P$2:$P$4096,1)+ROWS(Q$2:$Q3254))&lt;=$B$8,INDEX($P$2:$P$4096,MATCH($B$7,$P$2:$P$4096,1)+ROWS(Q$2:$Q3254)),"")</f>
        <v>493.31859623258168</v>
      </c>
      <c r="R3254" s="118">
        <f t="shared" si="522"/>
        <v>3499</v>
      </c>
      <c r="S3254" s="51">
        <f t="shared" ca="1" si="523"/>
        <v>493.31859623258168</v>
      </c>
      <c r="T3254" s="52">
        <f t="shared" ca="1" si="524"/>
        <v>3499</v>
      </c>
      <c r="U3254" s="39" t="str">
        <f t="shared" ca="1" si="525"/>
        <v>493,</v>
      </c>
      <c r="V3254" s="39" t="str">
        <f t="shared" ca="1" si="526"/>
        <v>493.3186,</v>
      </c>
      <c r="W3254" s="53" t="str">
        <f t="shared" ca="1" si="519"/>
        <v>49332,</v>
      </c>
      <c r="X3254" s="90"/>
      <c r="Y3254" s="52"/>
      <c r="Z3254" s="52"/>
      <c r="AA3254" s="52"/>
      <c r="AB3254" s="52"/>
      <c r="AC3254" s="52"/>
      <c r="AD3254" s="52"/>
      <c r="AE3254" s="52"/>
      <c r="AF3254" s="52"/>
      <c r="AG3254" s="52"/>
      <c r="AH3254" s="52"/>
    </row>
    <row r="3255" spans="11:34" ht="15" thickBot="1" x14ac:dyDescent="0.3">
      <c r="K3255" s="109"/>
      <c r="L3255" s="116">
        <v>3254</v>
      </c>
      <c r="M3255" s="33">
        <f t="shared" si="517"/>
        <v>2.3838827838827839</v>
      </c>
      <c r="N3255" s="33">
        <f t="shared" si="518"/>
        <v>0.5358883338883339</v>
      </c>
      <c r="O3255" s="112">
        <f t="shared" si="520"/>
        <v>265.29125440016526</v>
      </c>
      <c r="P3255" s="33">
        <f t="shared" si="521"/>
        <v>453.27090089963195</v>
      </c>
      <c r="Q3255" s="117">
        <f>IF(INDEX($P$2:$P$4096,MATCH($B$7,$P$2:$P$4096,1)+ROWS(Q$2:$Q3255))&lt;=$B$8,INDEX($P$2:$P$4096,MATCH($B$7,$P$2:$P$4096,1)+ROWS(Q$2:$Q3255)),"")</f>
        <v>493.48319741207507</v>
      </c>
      <c r="R3255" s="118">
        <f t="shared" si="522"/>
        <v>3500</v>
      </c>
      <c r="S3255" s="51">
        <f t="shared" ca="1" si="523"/>
        <v>493.48319741207507</v>
      </c>
      <c r="T3255" s="52">
        <f t="shared" ca="1" si="524"/>
        <v>3500</v>
      </c>
      <c r="U3255" s="39" t="str">
        <f t="shared" ca="1" si="525"/>
        <v>493,</v>
      </c>
      <c r="V3255" s="39" t="str">
        <f t="shared" ca="1" si="526"/>
        <v>493.4832,</v>
      </c>
      <c r="W3255" s="53" t="str">
        <f t="shared" ca="1" si="519"/>
        <v>49348,</v>
      </c>
      <c r="X3255" s="90"/>
      <c r="Y3255" s="52"/>
      <c r="Z3255" s="52"/>
      <c r="AA3255" s="52"/>
      <c r="AB3255" s="52"/>
      <c r="AC3255" s="52"/>
      <c r="AD3255" s="52"/>
      <c r="AE3255" s="52"/>
      <c r="AF3255" s="52"/>
      <c r="AG3255" s="52"/>
      <c r="AH3255" s="52"/>
    </row>
    <row r="3256" spans="11:34" ht="15" thickBot="1" x14ac:dyDescent="0.3">
      <c r="K3256" s="109"/>
      <c r="L3256" s="116">
        <v>3255</v>
      </c>
      <c r="M3256" s="33">
        <f t="shared" si="517"/>
        <v>2.3846153846153846</v>
      </c>
      <c r="N3256" s="33">
        <f t="shared" si="518"/>
        <v>0.53599933399933397</v>
      </c>
      <c r="O3256" s="112">
        <f t="shared" si="520"/>
        <v>265.34620495016532</v>
      </c>
      <c r="P3256" s="33">
        <f t="shared" si="521"/>
        <v>453.43324467170572</v>
      </c>
      <c r="Q3256" s="117">
        <f>IF(INDEX($P$2:$P$4096,MATCH($B$7,$P$2:$P$4096,1)+ROWS(Q$2:$Q3256))&lt;=$B$8,INDEX($P$2:$P$4096,MATCH($B$7,$P$2:$P$4096,1)+ROWS(Q$2:$Q3256)),"")</f>
        <v>493.6478080013581</v>
      </c>
      <c r="R3256" s="118">
        <f t="shared" si="522"/>
        <v>3501</v>
      </c>
      <c r="S3256" s="51">
        <f t="shared" ca="1" si="523"/>
        <v>493.6478080013581</v>
      </c>
      <c r="T3256" s="52">
        <f t="shared" ca="1" si="524"/>
        <v>3501</v>
      </c>
      <c r="U3256" s="39" t="str">
        <f t="shared" ca="1" si="525"/>
        <v>494,</v>
      </c>
      <c r="V3256" s="39" t="str">
        <f t="shared" ca="1" si="526"/>
        <v>493.6478,</v>
      </c>
      <c r="W3256" s="53" t="str">
        <f t="shared" ca="1" si="519"/>
        <v>49365,</v>
      </c>
      <c r="X3256" s="90"/>
      <c r="Y3256" s="52"/>
      <c r="Z3256" s="52"/>
      <c r="AA3256" s="52"/>
      <c r="AB3256" s="52"/>
      <c r="AC3256" s="52"/>
      <c r="AD3256" s="52"/>
      <c r="AE3256" s="52"/>
      <c r="AF3256" s="52"/>
      <c r="AG3256" s="52"/>
      <c r="AH3256" s="52"/>
    </row>
    <row r="3257" spans="11:34" ht="15" thickBot="1" x14ac:dyDescent="0.3">
      <c r="K3257" s="109"/>
      <c r="L3257" s="116">
        <v>3256</v>
      </c>
      <c r="M3257" s="33">
        <f t="shared" si="517"/>
        <v>2.3853479853479853</v>
      </c>
      <c r="N3257" s="33">
        <f t="shared" si="518"/>
        <v>0.53611033411033415</v>
      </c>
      <c r="O3257" s="112">
        <f t="shared" si="520"/>
        <v>265.40115550016543</v>
      </c>
      <c r="P3257" s="33">
        <f t="shared" si="521"/>
        <v>453.5955974671495</v>
      </c>
      <c r="Q3257" s="117">
        <f>IF(INDEX($P$2:$P$4096,MATCH($B$7,$P$2:$P$4096,1)+ROWS(Q$2:$Q3257))&lt;=$B$8,INDEX($P$2:$P$4096,MATCH($B$7,$P$2:$P$4096,1)+ROWS(Q$2:$Q3257)),"")</f>
        <v>493.81242800205592</v>
      </c>
      <c r="R3257" s="118">
        <f t="shared" si="522"/>
        <v>3502</v>
      </c>
      <c r="S3257" s="51">
        <f t="shared" ca="1" si="523"/>
        <v>493.81242800205592</v>
      </c>
      <c r="T3257" s="52">
        <f t="shared" ca="1" si="524"/>
        <v>3502</v>
      </c>
      <c r="U3257" s="39" t="str">
        <f t="shared" ca="1" si="525"/>
        <v>494,</v>
      </c>
      <c r="V3257" s="39" t="str">
        <f t="shared" ca="1" si="526"/>
        <v>493.8124,</v>
      </c>
      <c r="W3257" s="53" t="str">
        <f t="shared" ca="1" si="519"/>
        <v>49381,</v>
      </c>
      <c r="X3257" s="90"/>
      <c r="Y3257" s="52"/>
      <c r="Z3257" s="52"/>
      <c r="AA3257" s="52"/>
      <c r="AB3257" s="52"/>
      <c r="AC3257" s="52"/>
      <c r="AD3257" s="52"/>
      <c r="AE3257" s="52"/>
      <c r="AF3257" s="52"/>
      <c r="AG3257" s="52"/>
      <c r="AH3257" s="52"/>
    </row>
    <row r="3258" spans="11:34" ht="15" thickBot="1" x14ac:dyDescent="0.3">
      <c r="K3258" s="109"/>
      <c r="L3258" s="116">
        <v>3257</v>
      </c>
      <c r="M3258" s="33">
        <f t="shared" si="517"/>
        <v>2.386080586080586</v>
      </c>
      <c r="N3258" s="33">
        <f t="shared" si="518"/>
        <v>0.53622133422133422</v>
      </c>
      <c r="O3258" s="112">
        <f t="shared" si="520"/>
        <v>265.45610605016543</v>
      </c>
      <c r="P3258" s="33">
        <f t="shared" si="521"/>
        <v>453.75795928749432</v>
      </c>
      <c r="Q3258" s="117">
        <f>IF(INDEX($P$2:$P$4096,MATCH($B$7,$P$2:$P$4096,1)+ROWS(Q$2:$Q3258))&lt;=$B$8,INDEX($P$2:$P$4096,MATCH($B$7,$P$2:$P$4096,1)+ROWS(Q$2:$Q3258)),"")</f>
        <v>493.97705741579244</v>
      </c>
      <c r="R3258" s="118">
        <f t="shared" si="522"/>
        <v>3503</v>
      </c>
      <c r="S3258" s="51">
        <f t="shared" ca="1" si="523"/>
        <v>493.97705741579244</v>
      </c>
      <c r="T3258" s="52">
        <f t="shared" ca="1" si="524"/>
        <v>3503</v>
      </c>
      <c r="U3258" s="39" t="str">
        <f t="shared" ca="1" si="525"/>
        <v>494,</v>
      </c>
      <c r="V3258" s="39" t="str">
        <f t="shared" ca="1" si="526"/>
        <v>493.9771,</v>
      </c>
      <c r="W3258" s="53" t="str">
        <f t="shared" ca="1" si="519"/>
        <v>49398,</v>
      </c>
      <c r="X3258" s="90"/>
      <c r="Y3258" s="52"/>
      <c r="Z3258" s="52"/>
      <c r="AA3258" s="52"/>
      <c r="AB3258" s="52"/>
      <c r="AC3258" s="52"/>
      <c r="AD3258" s="52"/>
      <c r="AE3258" s="52"/>
      <c r="AF3258" s="52"/>
      <c r="AG3258" s="52"/>
      <c r="AH3258" s="52"/>
    </row>
    <row r="3259" spans="11:34" ht="15" thickBot="1" x14ac:dyDescent="0.3">
      <c r="K3259" s="109"/>
      <c r="L3259" s="116">
        <v>3258</v>
      </c>
      <c r="M3259" s="33">
        <f t="shared" si="517"/>
        <v>2.3868131868131868</v>
      </c>
      <c r="N3259" s="33">
        <f t="shared" si="518"/>
        <v>0.53633233433233429</v>
      </c>
      <c r="O3259" s="112">
        <f t="shared" si="520"/>
        <v>265.51105660016549</v>
      </c>
      <c r="P3259" s="33">
        <f t="shared" si="521"/>
        <v>453.92033013427289</v>
      </c>
      <c r="Q3259" s="117">
        <f>IF(INDEX($P$2:$P$4096,MATCH($B$7,$P$2:$P$4096,1)+ROWS(Q$2:$Q3259))&lt;=$B$8,INDEX($P$2:$P$4096,MATCH($B$7,$P$2:$P$4096,1)+ROWS(Q$2:$Q3259)),"")</f>
        <v>494.14169624419202</v>
      </c>
      <c r="R3259" s="118">
        <f t="shared" si="522"/>
        <v>3504</v>
      </c>
      <c r="S3259" s="51">
        <f t="shared" ca="1" si="523"/>
        <v>494.14169624419202</v>
      </c>
      <c r="T3259" s="52">
        <f t="shared" ca="1" si="524"/>
        <v>3504</v>
      </c>
      <c r="U3259" s="39" t="str">
        <f t="shared" ca="1" si="525"/>
        <v>494,</v>
      </c>
      <c r="V3259" s="39" t="str">
        <f t="shared" ca="1" si="526"/>
        <v>494.1417,</v>
      </c>
      <c r="W3259" s="53" t="str">
        <f t="shared" ca="1" si="519"/>
        <v>49414,</v>
      </c>
      <c r="X3259" s="90"/>
      <c r="Y3259" s="52"/>
      <c r="Z3259" s="52"/>
      <c r="AA3259" s="52"/>
      <c r="AB3259" s="52"/>
      <c r="AC3259" s="52"/>
      <c r="AD3259" s="52"/>
      <c r="AE3259" s="52"/>
      <c r="AF3259" s="52"/>
      <c r="AG3259" s="52"/>
      <c r="AH3259" s="52"/>
    </row>
    <row r="3260" spans="11:34" ht="15" thickBot="1" x14ac:dyDescent="0.3">
      <c r="K3260" s="109"/>
      <c r="L3260" s="116">
        <v>3259</v>
      </c>
      <c r="M3260" s="33">
        <f t="shared" si="517"/>
        <v>2.3875457875457875</v>
      </c>
      <c r="N3260" s="33">
        <f t="shared" si="518"/>
        <v>0.53644333444333447</v>
      </c>
      <c r="O3260" s="112">
        <f t="shared" si="520"/>
        <v>265.56600715016555</v>
      </c>
      <c r="P3260" s="33">
        <f t="shared" si="521"/>
        <v>454.08271000901772</v>
      </c>
      <c r="Q3260" s="117">
        <f>IF(INDEX($P$2:$P$4096,MATCH($B$7,$P$2:$P$4096,1)+ROWS(Q$2:$Q3260))&lt;=$B$8,INDEX($P$2:$P$4096,MATCH($B$7,$P$2:$P$4096,1)+ROWS(Q$2:$Q3260)),"")</f>
        <v>494.30634448888037</v>
      </c>
      <c r="R3260" s="118">
        <f t="shared" si="522"/>
        <v>3505</v>
      </c>
      <c r="S3260" s="51">
        <f t="shared" ca="1" si="523"/>
        <v>494.30634448888037</v>
      </c>
      <c r="T3260" s="52">
        <f t="shared" ca="1" si="524"/>
        <v>3505</v>
      </c>
      <c r="U3260" s="39" t="str">
        <f t="shared" ca="1" si="525"/>
        <v>494,</v>
      </c>
      <c r="V3260" s="39" t="str">
        <f t="shared" ca="1" si="526"/>
        <v>494.3063,</v>
      </c>
      <c r="W3260" s="53" t="str">
        <f t="shared" ca="1" si="519"/>
        <v>49431,</v>
      </c>
      <c r="X3260" s="90"/>
      <c r="Y3260" s="52"/>
      <c r="Z3260" s="52"/>
      <c r="AA3260" s="52"/>
      <c r="AB3260" s="52"/>
      <c r="AC3260" s="52"/>
      <c r="AD3260" s="52"/>
      <c r="AE3260" s="52"/>
      <c r="AF3260" s="52"/>
      <c r="AG3260" s="52"/>
      <c r="AH3260" s="52"/>
    </row>
    <row r="3261" spans="11:34" ht="15" thickBot="1" x14ac:dyDescent="0.3">
      <c r="K3261" s="109"/>
      <c r="L3261" s="116">
        <v>3260</v>
      </c>
      <c r="M3261" s="33">
        <f t="shared" si="517"/>
        <v>2.3882783882783882</v>
      </c>
      <c r="N3261" s="33">
        <f t="shared" si="518"/>
        <v>0.53655433455433454</v>
      </c>
      <c r="O3261" s="112">
        <f t="shared" si="520"/>
        <v>265.6209577001656</v>
      </c>
      <c r="P3261" s="33">
        <f t="shared" si="521"/>
        <v>454.2450989132613</v>
      </c>
      <c r="Q3261" s="117">
        <f>IF(INDEX($P$2:$P$4096,MATCH($B$7,$P$2:$P$4096,1)+ROWS(Q$2:$Q3261))&lt;=$B$8,INDEX($P$2:$P$4096,MATCH($B$7,$P$2:$P$4096,1)+ROWS(Q$2:$Q3261)),"")</f>
        <v>494.47100215148299</v>
      </c>
      <c r="R3261" s="118">
        <f t="shared" si="522"/>
        <v>3506</v>
      </c>
      <c r="S3261" s="51">
        <f t="shared" ca="1" si="523"/>
        <v>494.47100215148299</v>
      </c>
      <c r="T3261" s="52">
        <f t="shared" ca="1" si="524"/>
        <v>3506</v>
      </c>
      <c r="U3261" s="39" t="str">
        <f t="shared" ca="1" si="525"/>
        <v>494,</v>
      </c>
      <c r="V3261" s="39" t="str">
        <f t="shared" ca="1" si="526"/>
        <v>494.471,</v>
      </c>
      <c r="W3261" s="53" t="str">
        <f t="shared" ca="1" si="519"/>
        <v>49447,</v>
      </c>
      <c r="X3261" s="90"/>
      <c r="Y3261" s="52"/>
      <c r="Z3261" s="52"/>
      <c r="AA3261" s="52"/>
      <c r="AB3261" s="52"/>
      <c r="AC3261" s="52"/>
      <c r="AD3261" s="52"/>
      <c r="AE3261" s="52"/>
      <c r="AF3261" s="52"/>
      <c r="AG3261" s="52"/>
      <c r="AH3261" s="52"/>
    </row>
    <row r="3262" spans="11:34" ht="15" thickBot="1" x14ac:dyDescent="0.3">
      <c r="K3262" s="109"/>
      <c r="L3262" s="116">
        <v>3261</v>
      </c>
      <c r="M3262" s="33">
        <f t="shared" si="517"/>
        <v>2.389010989010989</v>
      </c>
      <c r="N3262" s="33">
        <f t="shared" si="518"/>
        <v>0.53666533466533473</v>
      </c>
      <c r="O3262" s="112">
        <f t="shared" si="520"/>
        <v>265.67590825016572</v>
      </c>
      <c r="P3262" s="33">
        <f t="shared" si="521"/>
        <v>454.40749684853728</v>
      </c>
      <c r="Q3262" s="117">
        <f>IF(INDEX($P$2:$P$4096,MATCH($B$7,$P$2:$P$4096,1)+ROWS(Q$2:$Q3262))&lt;=$B$8,INDEX($P$2:$P$4096,MATCH($B$7,$P$2:$P$4096,1)+ROWS(Q$2:$Q3262)),"")</f>
        <v>494.63566923362583</v>
      </c>
      <c r="R3262" s="118">
        <f t="shared" si="522"/>
        <v>3507</v>
      </c>
      <c r="S3262" s="51">
        <f t="shared" ca="1" si="523"/>
        <v>494.63566923362583</v>
      </c>
      <c r="T3262" s="52">
        <f t="shared" ca="1" si="524"/>
        <v>3507</v>
      </c>
      <c r="U3262" s="39" t="str">
        <f t="shared" ca="1" si="525"/>
        <v>495,</v>
      </c>
      <c r="V3262" s="39" t="str">
        <f t="shared" ca="1" si="526"/>
        <v>494.6357,</v>
      </c>
      <c r="W3262" s="53" t="str">
        <f t="shared" ca="1" si="519"/>
        <v>49464,</v>
      </c>
      <c r="X3262" s="90"/>
      <c r="Y3262" s="52"/>
      <c r="Z3262" s="52"/>
      <c r="AA3262" s="52"/>
      <c r="AB3262" s="52"/>
      <c r="AC3262" s="52"/>
      <c r="AD3262" s="52"/>
      <c r="AE3262" s="52"/>
      <c r="AF3262" s="52"/>
      <c r="AG3262" s="52"/>
      <c r="AH3262" s="52"/>
    </row>
    <row r="3263" spans="11:34" ht="15" thickBot="1" x14ac:dyDescent="0.3">
      <c r="K3263" s="109"/>
      <c r="L3263" s="116">
        <v>3262</v>
      </c>
      <c r="M3263" s="33">
        <f t="shared" si="517"/>
        <v>2.3897435897435897</v>
      </c>
      <c r="N3263" s="33">
        <f t="shared" si="518"/>
        <v>0.5367763347763348</v>
      </c>
      <c r="O3263" s="112">
        <f t="shared" si="520"/>
        <v>265.73085880016572</v>
      </c>
      <c r="P3263" s="33">
        <f t="shared" si="521"/>
        <v>454.56990381637826</v>
      </c>
      <c r="Q3263" s="117">
        <f>IF(INDEX($P$2:$P$4096,MATCH($B$7,$P$2:$P$4096,1)+ROWS(Q$2:$Q3263))&lt;=$B$8,INDEX($P$2:$P$4096,MATCH($B$7,$P$2:$P$4096,1)+ROWS(Q$2:$Q3263)),"")</f>
        <v>494.80034573693541</v>
      </c>
      <c r="R3263" s="118">
        <f t="shared" si="522"/>
        <v>3508</v>
      </c>
      <c r="S3263" s="51">
        <f t="shared" ca="1" si="523"/>
        <v>494.80034573693541</v>
      </c>
      <c r="T3263" s="52">
        <f t="shared" ca="1" si="524"/>
        <v>3508</v>
      </c>
      <c r="U3263" s="39" t="str">
        <f t="shared" ca="1" si="525"/>
        <v>495,</v>
      </c>
      <c r="V3263" s="39" t="str">
        <f t="shared" ca="1" si="526"/>
        <v>494.8003,</v>
      </c>
      <c r="W3263" s="53" t="str">
        <f t="shared" ca="1" si="519"/>
        <v>49480,</v>
      </c>
      <c r="X3263" s="90"/>
      <c r="Y3263" s="52"/>
      <c r="Z3263" s="52"/>
      <c r="AA3263" s="52"/>
      <c r="AB3263" s="52"/>
      <c r="AC3263" s="52"/>
      <c r="AD3263" s="52"/>
      <c r="AE3263" s="52"/>
      <c r="AF3263" s="52"/>
      <c r="AG3263" s="52"/>
      <c r="AH3263" s="52"/>
    </row>
    <row r="3264" spans="11:34" ht="15" thickBot="1" x14ac:dyDescent="0.3">
      <c r="K3264" s="109"/>
      <c r="L3264" s="116">
        <v>3263</v>
      </c>
      <c r="M3264" s="33">
        <f t="shared" si="517"/>
        <v>2.3904761904761904</v>
      </c>
      <c r="N3264" s="33">
        <f t="shared" si="518"/>
        <v>0.53688733488733487</v>
      </c>
      <c r="O3264" s="112">
        <f t="shared" si="520"/>
        <v>265.78580935016578</v>
      </c>
      <c r="P3264" s="33">
        <f t="shared" si="521"/>
        <v>454.73231981831947</v>
      </c>
      <c r="Q3264" s="117">
        <f>IF(INDEX($P$2:$P$4096,MATCH($B$7,$P$2:$P$4096,1)+ROWS(Q$2:$Q3264))&lt;=$B$8,INDEX($P$2:$P$4096,MATCH($B$7,$P$2:$P$4096,1)+ROWS(Q$2:$Q3264)),"")</f>
        <v>494.96503166303779</v>
      </c>
      <c r="R3264" s="118">
        <f t="shared" si="522"/>
        <v>3509</v>
      </c>
      <c r="S3264" s="51">
        <f t="shared" ca="1" si="523"/>
        <v>494.96503166303779</v>
      </c>
      <c r="T3264" s="52">
        <f t="shared" ca="1" si="524"/>
        <v>3509</v>
      </c>
      <c r="U3264" s="39" t="str">
        <f t="shared" ca="1" si="525"/>
        <v>495,</v>
      </c>
      <c r="V3264" s="39" t="str">
        <f t="shared" ca="1" si="526"/>
        <v>494.965,</v>
      </c>
      <c r="W3264" s="53" t="str">
        <f t="shared" ca="1" si="519"/>
        <v>49497,</v>
      </c>
      <c r="X3264" s="90"/>
      <c r="Y3264" s="52"/>
      <c r="Z3264" s="52"/>
      <c r="AA3264" s="52"/>
      <c r="AB3264" s="52"/>
      <c r="AC3264" s="52"/>
      <c r="AD3264" s="52"/>
      <c r="AE3264" s="52"/>
      <c r="AF3264" s="52"/>
      <c r="AG3264" s="52"/>
      <c r="AH3264" s="52"/>
    </row>
    <row r="3265" spans="11:34" ht="15" thickBot="1" x14ac:dyDescent="0.3">
      <c r="K3265" s="109"/>
      <c r="L3265" s="116">
        <v>3264</v>
      </c>
      <c r="M3265" s="33">
        <f t="shared" si="517"/>
        <v>2.3912087912087912</v>
      </c>
      <c r="N3265" s="33">
        <f t="shared" si="518"/>
        <v>0.53699833499833505</v>
      </c>
      <c r="O3265" s="112">
        <f t="shared" si="520"/>
        <v>265.84075990016584</v>
      </c>
      <c r="P3265" s="33">
        <f t="shared" si="521"/>
        <v>454.89474485589409</v>
      </c>
      <c r="Q3265" s="117">
        <f>IF(INDEX($P$2:$P$4096,MATCH($B$7,$P$2:$P$4096,1)+ROWS(Q$2:$Q3265))&lt;=$B$8,INDEX($P$2:$P$4096,MATCH($B$7,$P$2:$P$4096,1)+ROWS(Q$2:$Q3265)),"")</f>
        <v>495.12972701356085</v>
      </c>
      <c r="R3265" s="118">
        <f t="shared" si="522"/>
        <v>3510</v>
      </c>
      <c r="S3265" s="51">
        <f t="shared" ca="1" si="523"/>
        <v>495.12972701356085</v>
      </c>
      <c r="T3265" s="52">
        <f t="shared" ca="1" si="524"/>
        <v>3510</v>
      </c>
      <c r="U3265" s="39" t="str">
        <f t="shared" ca="1" si="525"/>
        <v>495,</v>
      </c>
      <c r="V3265" s="39" t="str">
        <f t="shared" ca="1" si="526"/>
        <v>495.1297,</v>
      </c>
      <c r="W3265" s="53" t="str">
        <f t="shared" ca="1" si="519"/>
        <v>49513,</v>
      </c>
      <c r="X3265" s="90"/>
      <c r="Y3265" s="52"/>
      <c r="Z3265" s="52"/>
      <c r="AA3265" s="52"/>
      <c r="AB3265" s="52"/>
      <c r="AC3265" s="52"/>
      <c r="AD3265" s="52"/>
      <c r="AE3265" s="52"/>
      <c r="AF3265" s="52"/>
      <c r="AG3265" s="52"/>
      <c r="AH3265" s="52"/>
    </row>
    <row r="3266" spans="11:34" ht="15" thickBot="1" x14ac:dyDescent="0.3">
      <c r="K3266" s="109"/>
      <c r="L3266" s="116">
        <v>3265</v>
      </c>
      <c r="M3266" s="33">
        <f t="shared" ref="M3266:M3329" si="527">(L3266*$B$2)/($B$3-1)</f>
        <v>2.3919413919413919</v>
      </c>
      <c r="N3266" s="33">
        <f t="shared" ref="N3266:N3329" si="528">($M3266+$D$10)/$B$5</f>
        <v>0.53710933510933512</v>
      </c>
      <c r="O3266" s="112">
        <f t="shared" si="520"/>
        <v>265.89571045016589</v>
      </c>
      <c r="P3266" s="33">
        <f t="shared" si="521"/>
        <v>455.0571789306378</v>
      </c>
      <c r="Q3266" s="117">
        <f>IF(INDEX($P$2:$P$4096,MATCH($B$7,$P$2:$P$4096,1)+ROWS(Q$2:$Q3266))&lt;=$B$8,INDEX($P$2:$P$4096,MATCH($B$7,$P$2:$P$4096,1)+ROWS(Q$2:$Q3266)),"")</f>
        <v>495.29443179013191</v>
      </c>
      <c r="R3266" s="118">
        <f t="shared" si="522"/>
        <v>3511</v>
      </c>
      <c r="S3266" s="51">
        <f t="shared" ca="1" si="523"/>
        <v>495.29443179013191</v>
      </c>
      <c r="T3266" s="52">
        <f t="shared" ca="1" si="524"/>
        <v>3511</v>
      </c>
      <c r="U3266" s="39" t="str">
        <f t="shared" ca="1" si="525"/>
        <v>495,</v>
      </c>
      <c r="V3266" s="39" t="str">
        <f t="shared" ca="1" si="526"/>
        <v>495.2944,</v>
      </c>
      <c r="W3266" s="53" t="str">
        <f t="shared" ref="W3266:W3329" ca="1" si="529">ROUND(S3266*$B$10,0)&amp;","</f>
        <v>49529,</v>
      </c>
      <c r="X3266" s="90"/>
      <c r="Y3266" s="52"/>
      <c r="Z3266" s="52"/>
      <c r="AA3266" s="52"/>
      <c r="AB3266" s="52"/>
      <c r="AC3266" s="52"/>
      <c r="AD3266" s="52"/>
      <c r="AE3266" s="52"/>
      <c r="AF3266" s="52"/>
      <c r="AG3266" s="52"/>
      <c r="AH3266" s="52"/>
    </row>
    <row r="3267" spans="11:34" ht="15" thickBot="1" x14ac:dyDescent="0.3">
      <c r="K3267" s="109"/>
      <c r="L3267" s="116">
        <v>3266</v>
      </c>
      <c r="M3267" s="33">
        <f t="shared" si="527"/>
        <v>2.3926739926739926</v>
      </c>
      <c r="N3267" s="33">
        <f t="shared" si="528"/>
        <v>0.53722033522033519</v>
      </c>
      <c r="O3267" s="112">
        <f t="shared" ref="O3267:O3330" si="530">$N3267/$B$4</f>
        <v>265.95066100016589</v>
      </c>
      <c r="P3267" s="33">
        <f t="shared" ref="P3267:P3330" si="531">-245.19+O3267*(2.5293+O3267*(-0.066046+O3267*(0.0040422+O3267*(-0.0000020697))))/(1+O3267*(-0.025422+O3267*(0.0016883+O3267*(-0.0000013601))))</f>
        <v>455.21962204408447</v>
      </c>
      <c r="Q3267" s="117">
        <f>IF(INDEX($P$2:$P$4096,MATCH($B$7,$P$2:$P$4096,1)+ROWS(Q$2:$Q3267))&lt;=$B$8,INDEX($P$2:$P$4096,MATCH($B$7,$P$2:$P$4096,1)+ROWS(Q$2:$Q3267)),"")</f>
        <v>495.45914599437884</v>
      </c>
      <c r="R3267" s="118">
        <f t="shared" ref="R3267:R3330" si="532">INDEX($L$2:$L$4096,MATCH($Q3267,$P$2:$P$4096,0))</f>
        <v>3512</v>
      </c>
      <c r="S3267" s="51">
        <f t="shared" ref="S3267:S3330" ca="1" si="533">INDIRECT("Q"&amp;((ROW($Q3267)-2)*$B$9)+2,TRUE)</f>
        <v>495.45914599437884</v>
      </c>
      <c r="T3267" s="52">
        <f t="shared" ref="T3267:T3330" ca="1" si="534">INDEX($L$2:$L$4096,MATCH($S3267,$P$2:$P$4096,0))</f>
        <v>3512</v>
      </c>
      <c r="U3267" s="39" t="str">
        <f t="shared" ref="U3267:U3330" ca="1" si="535">ROUND(S3267,0)&amp;","</f>
        <v>495,</v>
      </c>
      <c r="V3267" s="39" t="str">
        <f t="shared" ref="V3267:V3330" ca="1" si="536">ROUND(S3267,4)&amp;","</f>
        <v>495.4591,</v>
      </c>
      <c r="W3267" s="53" t="str">
        <f t="shared" ca="1" si="529"/>
        <v>49546,</v>
      </c>
      <c r="X3267" s="90"/>
      <c r="Y3267" s="52"/>
      <c r="Z3267" s="52"/>
      <c r="AA3267" s="52"/>
      <c r="AB3267" s="52"/>
      <c r="AC3267" s="52"/>
      <c r="AD3267" s="52"/>
      <c r="AE3267" s="52"/>
      <c r="AF3267" s="52"/>
      <c r="AG3267" s="52"/>
      <c r="AH3267" s="52"/>
    </row>
    <row r="3268" spans="11:34" ht="15" thickBot="1" x14ac:dyDescent="0.3">
      <c r="K3268" s="109"/>
      <c r="L3268" s="116">
        <v>3267</v>
      </c>
      <c r="M3268" s="33">
        <f t="shared" si="527"/>
        <v>2.3934065934065933</v>
      </c>
      <c r="N3268" s="33">
        <f t="shared" si="528"/>
        <v>0.53733133533133537</v>
      </c>
      <c r="O3268" s="112">
        <f t="shared" si="530"/>
        <v>266.00561155016601</v>
      </c>
      <c r="P3268" s="33">
        <f t="shared" si="531"/>
        <v>455.38207419777069</v>
      </c>
      <c r="Q3268" s="117">
        <f>IF(INDEX($P$2:$P$4096,MATCH($B$7,$P$2:$P$4096,1)+ROWS(Q$2:$Q3268))&lt;=$B$8,INDEX($P$2:$P$4096,MATCH($B$7,$P$2:$P$4096,1)+ROWS(Q$2:$Q3268)),"")</f>
        <v>495.62386962792965</v>
      </c>
      <c r="R3268" s="118">
        <f t="shared" si="532"/>
        <v>3513</v>
      </c>
      <c r="S3268" s="51">
        <f t="shared" ca="1" si="533"/>
        <v>495.62386962792965</v>
      </c>
      <c r="T3268" s="52">
        <f t="shared" ca="1" si="534"/>
        <v>3513</v>
      </c>
      <c r="U3268" s="39" t="str">
        <f t="shared" ca="1" si="535"/>
        <v>496,</v>
      </c>
      <c r="V3268" s="39" t="str">
        <f t="shared" ca="1" si="536"/>
        <v>495.6239,</v>
      </c>
      <c r="W3268" s="53" t="str">
        <f t="shared" ca="1" si="529"/>
        <v>49562,</v>
      </c>
      <c r="X3268" s="90"/>
      <c r="Y3268" s="52"/>
      <c r="Z3268" s="52"/>
      <c r="AA3268" s="52"/>
      <c r="AB3268" s="52"/>
      <c r="AC3268" s="52"/>
      <c r="AD3268" s="52"/>
      <c r="AE3268" s="52"/>
      <c r="AF3268" s="52"/>
      <c r="AG3268" s="52"/>
      <c r="AH3268" s="52"/>
    </row>
    <row r="3269" spans="11:34" ht="15" thickBot="1" x14ac:dyDescent="0.3">
      <c r="K3269" s="109"/>
      <c r="L3269" s="116">
        <v>3268</v>
      </c>
      <c r="M3269" s="33">
        <f t="shared" si="527"/>
        <v>2.3941391941391941</v>
      </c>
      <c r="N3269" s="33">
        <f t="shared" si="528"/>
        <v>0.53744233544233544</v>
      </c>
      <c r="O3269" s="112">
        <f t="shared" si="530"/>
        <v>266.06056210016607</v>
      </c>
      <c r="P3269" s="33">
        <f t="shared" si="531"/>
        <v>455.54453539323157</v>
      </c>
      <c r="Q3269" s="117">
        <f>IF(INDEX($P$2:$P$4096,MATCH($B$7,$P$2:$P$4096,1)+ROWS(Q$2:$Q3269))&lt;=$B$8,INDEX($P$2:$P$4096,MATCH($B$7,$P$2:$P$4096,1)+ROWS(Q$2:$Q3269)),"")</f>
        <v>495.78860269241358</v>
      </c>
      <c r="R3269" s="118">
        <f t="shared" si="532"/>
        <v>3514</v>
      </c>
      <c r="S3269" s="51">
        <f t="shared" ca="1" si="533"/>
        <v>495.78860269241358</v>
      </c>
      <c r="T3269" s="52">
        <f t="shared" ca="1" si="534"/>
        <v>3514</v>
      </c>
      <c r="U3269" s="39" t="str">
        <f t="shared" ca="1" si="535"/>
        <v>496,</v>
      </c>
      <c r="V3269" s="39" t="str">
        <f t="shared" ca="1" si="536"/>
        <v>495.7886,</v>
      </c>
      <c r="W3269" s="53" t="str">
        <f t="shared" ca="1" si="529"/>
        <v>49579,</v>
      </c>
      <c r="X3269" s="90"/>
      <c r="Y3269" s="52"/>
      <c r="Z3269" s="52"/>
      <c r="AA3269" s="52"/>
      <c r="AB3269" s="52"/>
      <c r="AC3269" s="52"/>
      <c r="AD3269" s="52"/>
      <c r="AE3269" s="52"/>
      <c r="AF3269" s="52"/>
      <c r="AG3269" s="52"/>
      <c r="AH3269" s="52"/>
    </row>
    <row r="3270" spans="11:34" ht="15" thickBot="1" x14ac:dyDescent="0.3">
      <c r="K3270" s="109"/>
      <c r="L3270" s="116">
        <v>3269</v>
      </c>
      <c r="M3270" s="33">
        <f t="shared" si="527"/>
        <v>2.3948717948717948</v>
      </c>
      <c r="N3270" s="33">
        <f t="shared" si="528"/>
        <v>0.53755333555333551</v>
      </c>
      <c r="O3270" s="112">
        <f t="shared" si="530"/>
        <v>266.11551265016607</v>
      </c>
      <c r="P3270" s="33">
        <f t="shared" si="531"/>
        <v>455.70700563200336</v>
      </c>
      <c r="Q3270" s="117">
        <f>IF(INDEX($P$2:$P$4096,MATCH($B$7,$P$2:$P$4096,1)+ROWS(Q$2:$Q3270))&lt;=$B$8,INDEX($P$2:$P$4096,MATCH($B$7,$P$2:$P$4096,1)+ROWS(Q$2:$Q3270)),"")</f>
        <v>495.9533451894593</v>
      </c>
      <c r="R3270" s="118">
        <f t="shared" si="532"/>
        <v>3515</v>
      </c>
      <c r="S3270" s="51">
        <f t="shared" ca="1" si="533"/>
        <v>495.9533451894593</v>
      </c>
      <c r="T3270" s="52">
        <f t="shared" ca="1" si="534"/>
        <v>3515</v>
      </c>
      <c r="U3270" s="39" t="str">
        <f t="shared" ca="1" si="535"/>
        <v>496,</v>
      </c>
      <c r="V3270" s="39" t="str">
        <f t="shared" ca="1" si="536"/>
        <v>495.9533,</v>
      </c>
      <c r="W3270" s="53" t="str">
        <f t="shared" ca="1" si="529"/>
        <v>49595,</v>
      </c>
      <c r="X3270" s="90"/>
      <c r="Y3270" s="52"/>
      <c r="Z3270" s="52"/>
      <c r="AA3270" s="52"/>
      <c r="AB3270" s="52"/>
      <c r="AC3270" s="52"/>
      <c r="AD3270" s="52"/>
      <c r="AE3270" s="52"/>
      <c r="AF3270" s="52"/>
      <c r="AG3270" s="52"/>
      <c r="AH3270" s="52"/>
    </row>
    <row r="3271" spans="11:34" ht="15" thickBot="1" x14ac:dyDescent="0.3">
      <c r="K3271" s="109"/>
      <c r="L3271" s="116">
        <v>3270</v>
      </c>
      <c r="M3271" s="33">
        <f t="shared" si="527"/>
        <v>2.3956043956043955</v>
      </c>
      <c r="N3271" s="33">
        <f t="shared" si="528"/>
        <v>0.53766433566433569</v>
      </c>
      <c r="O3271" s="112">
        <f t="shared" si="530"/>
        <v>266.17046320016618</v>
      </c>
      <c r="P3271" s="33">
        <f t="shared" si="531"/>
        <v>455.86948491562254</v>
      </c>
      <c r="Q3271" s="117">
        <f>IF(INDEX($P$2:$P$4096,MATCH($B$7,$P$2:$P$4096,1)+ROWS(Q$2:$Q3271))&lt;=$B$8,INDEX($P$2:$P$4096,MATCH($B$7,$P$2:$P$4096,1)+ROWS(Q$2:$Q3271)),"")</f>
        <v>496.11809712069595</v>
      </c>
      <c r="R3271" s="118">
        <f t="shared" si="532"/>
        <v>3516</v>
      </c>
      <c r="S3271" s="51">
        <f t="shared" ca="1" si="533"/>
        <v>496.11809712069595</v>
      </c>
      <c r="T3271" s="52">
        <f t="shared" ca="1" si="534"/>
        <v>3516</v>
      </c>
      <c r="U3271" s="39" t="str">
        <f t="shared" ca="1" si="535"/>
        <v>496,</v>
      </c>
      <c r="V3271" s="39" t="str">
        <f t="shared" ca="1" si="536"/>
        <v>496.1181,</v>
      </c>
      <c r="W3271" s="53" t="str">
        <f t="shared" ca="1" si="529"/>
        <v>49612,</v>
      </c>
      <c r="X3271" s="90"/>
      <c r="Y3271" s="52"/>
      <c r="Z3271" s="52"/>
      <c r="AA3271" s="52"/>
      <c r="AB3271" s="52"/>
      <c r="AC3271" s="52"/>
      <c r="AD3271" s="52"/>
      <c r="AE3271" s="52"/>
      <c r="AF3271" s="52"/>
      <c r="AG3271" s="52"/>
      <c r="AH3271" s="52"/>
    </row>
    <row r="3272" spans="11:34" ht="15" thickBot="1" x14ac:dyDescent="0.3">
      <c r="K3272" s="109"/>
      <c r="L3272" s="116">
        <v>3271</v>
      </c>
      <c r="M3272" s="33">
        <f t="shared" si="527"/>
        <v>2.3963369963369963</v>
      </c>
      <c r="N3272" s="33">
        <f t="shared" si="528"/>
        <v>0.53777533577533576</v>
      </c>
      <c r="O3272" s="112">
        <f t="shared" si="530"/>
        <v>266.22541375016618</v>
      </c>
      <c r="P3272" s="33">
        <f t="shared" si="531"/>
        <v>456.03197324562569</v>
      </c>
      <c r="Q3272" s="117">
        <f>IF(INDEX($P$2:$P$4096,MATCH($B$7,$P$2:$P$4096,1)+ROWS(Q$2:$Q3272))&lt;=$B$8,INDEX($P$2:$P$4096,MATCH($B$7,$P$2:$P$4096,1)+ROWS(Q$2:$Q3272)),"")</f>
        <v>496.28285848775459</v>
      </c>
      <c r="R3272" s="118">
        <f t="shared" si="532"/>
        <v>3517</v>
      </c>
      <c r="S3272" s="51">
        <f t="shared" ca="1" si="533"/>
        <v>496.28285848775459</v>
      </c>
      <c r="T3272" s="52">
        <f t="shared" ca="1" si="534"/>
        <v>3517</v>
      </c>
      <c r="U3272" s="39" t="str">
        <f t="shared" ca="1" si="535"/>
        <v>496,</v>
      </c>
      <c r="V3272" s="39" t="str">
        <f t="shared" ca="1" si="536"/>
        <v>496.2829,</v>
      </c>
      <c r="W3272" s="53" t="str">
        <f t="shared" ca="1" si="529"/>
        <v>49628,</v>
      </c>
      <c r="X3272" s="90"/>
      <c r="Y3272" s="52"/>
      <c r="Z3272" s="52"/>
      <c r="AA3272" s="52"/>
      <c r="AB3272" s="52"/>
      <c r="AC3272" s="52"/>
      <c r="AD3272" s="52"/>
      <c r="AE3272" s="52"/>
      <c r="AF3272" s="52"/>
      <c r="AG3272" s="52"/>
      <c r="AH3272" s="52"/>
    </row>
    <row r="3273" spans="11:34" ht="15" thickBot="1" x14ac:dyDescent="0.3">
      <c r="K3273" s="109"/>
      <c r="L3273" s="116">
        <v>3272</v>
      </c>
      <c r="M3273" s="33">
        <f t="shared" si="527"/>
        <v>2.397069597069597</v>
      </c>
      <c r="N3273" s="33">
        <f t="shared" si="528"/>
        <v>0.53788633588633594</v>
      </c>
      <c r="O3273" s="112">
        <f t="shared" si="530"/>
        <v>266.2803643001663</v>
      </c>
      <c r="P3273" s="33">
        <f t="shared" si="531"/>
        <v>456.1944706235509</v>
      </c>
      <c r="Q3273" s="117">
        <f>IF(INDEX($P$2:$P$4096,MATCH($B$7,$P$2:$P$4096,1)+ROWS(Q$2:$Q3273))&lt;=$B$8,INDEX($P$2:$P$4096,MATCH($B$7,$P$2:$P$4096,1)+ROWS(Q$2:$Q3273)),"")</f>
        <v>496.44762929226437</v>
      </c>
      <c r="R3273" s="118">
        <f t="shared" si="532"/>
        <v>3518</v>
      </c>
      <c r="S3273" s="51">
        <f t="shared" ca="1" si="533"/>
        <v>496.44762929226437</v>
      </c>
      <c r="T3273" s="52">
        <f t="shared" ca="1" si="534"/>
        <v>3518</v>
      </c>
      <c r="U3273" s="39" t="str">
        <f t="shared" ca="1" si="535"/>
        <v>496,</v>
      </c>
      <c r="V3273" s="39" t="str">
        <f t="shared" ca="1" si="536"/>
        <v>496.4476,</v>
      </c>
      <c r="W3273" s="53" t="str">
        <f t="shared" ca="1" si="529"/>
        <v>49645,</v>
      </c>
      <c r="X3273" s="90"/>
      <c r="Y3273" s="52"/>
      <c r="Z3273" s="52"/>
      <c r="AA3273" s="52"/>
      <c r="AB3273" s="52"/>
      <c r="AC3273" s="52"/>
      <c r="AD3273" s="52"/>
      <c r="AE3273" s="52"/>
      <c r="AF3273" s="52"/>
      <c r="AG3273" s="52"/>
      <c r="AH3273" s="52"/>
    </row>
    <row r="3274" spans="11:34" ht="15" thickBot="1" x14ac:dyDescent="0.3">
      <c r="K3274" s="109"/>
      <c r="L3274" s="116">
        <v>3273</v>
      </c>
      <c r="M3274" s="33">
        <f t="shared" si="527"/>
        <v>2.3978021978021977</v>
      </c>
      <c r="N3274" s="33">
        <f t="shared" si="528"/>
        <v>0.53799733599733601</v>
      </c>
      <c r="O3274" s="112">
        <f t="shared" si="530"/>
        <v>266.33531485016636</v>
      </c>
      <c r="P3274" s="33">
        <f t="shared" si="531"/>
        <v>456.35697705093509</v>
      </c>
      <c r="Q3274" s="117">
        <f>IF(INDEX($P$2:$P$4096,MATCH($B$7,$P$2:$P$4096,1)+ROWS(Q$2:$Q3274))&lt;=$B$8,INDEX($P$2:$P$4096,MATCH($B$7,$P$2:$P$4096,1)+ROWS(Q$2:$Q3274)),"")</f>
        <v>496.61240953585622</v>
      </c>
      <c r="R3274" s="118">
        <f t="shared" si="532"/>
        <v>3519</v>
      </c>
      <c r="S3274" s="51">
        <f t="shared" ca="1" si="533"/>
        <v>496.61240953585622</v>
      </c>
      <c r="T3274" s="52">
        <f t="shared" ca="1" si="534"/>
        <v>3519</v>
      </c>
      <c r="U3274" s="39" t="str">
        <f t="shared" ca="1" si="535"/>
        <v>497,</v>
      </c>
      <c r="V3274" s="39" t="str">
        <f t="shared" ca="1" si="536"/>
        <v>496.6124,</v>
      </c>
      <c r="W3274" s="53" t="str">
        <f t="shared" ca="1" si="529"/>
        <v>49661,</v>
      </c>
      <c r="X3274" s="90"/>
      <c r="Y3274" s="52"/>
      <c r="Z3274" s="52"/>
      <c r="AA3274" s="52"/>
      <c r="AB3274" s="52"/>
      <c r="AC3274" s="52"/>
      <c r="AD3274" s="52"/>
      <c r="AE3274" s="52"/>
      <c r="AF3274" s="52"/>
      <c r="AG3274" s="52"/>
      <c r="AH3274" s="52"/>
    </row>
    <row r="3275" spans="11:34" ht="15" thickBot="1" x14ac:dyDescent="0.3">
      <c r="K3275" s="109"/>
      <c r="L3275" s="116">
        <v>3274</v>
      </c>
      <c r="M3275" s="33">
        <f t="shared" si="527"/>
        <v>2.3985347985347985</v>
      </c>
      <c r="N3275" s="33">
        <f t="shared" si="528"/>
        <v>0.53810833610833608</v>
      </c>
      <c r="O3275" s="112">
        <f t="shared" si="530"/>
        <v>266.39026540016636</v>
      </c>
      <c r="P3275" s="33">
        <f t="shared" si="531"/>
        <v>456.51949252931576</v>
      </c>
      <c r="Q3275" s="117">
        <f>IF(INDEX($P$2:$P$4096,MATCH($B$7,$P$2:$P$4096,1)+ROWS(Q$2:$Q3275))&lt;=$B$8,INDEX($P$2:$P$4096,MATCH($B$7,$P$2:$P$4096,1)+ROWS(Q$2:$Q3275)),"")</f>
        <v>496.77719922016144</v>
      </c>
      <c r="R3275" s="118">
        <f t="shared" si="532"/>
        <v>3520</v>
      </c>
      <c r="S3275" s="51">
        <f t="shared" ca="1" si="533"/>
        <v>496.77719922016144</v>
      </c>
      <c r="T3275" s="52">
        <f t="shared" ca="1" si="534"/>
        <v>3520</v>
      </c>
      <c r="U3275" s="39" t="str">
        <f t="shared" ca="1" si="535"/>
        <v>497,</v>
      </c>
      <c r="V3275" s="39" t="str">
        <f t="shared" ca="1" si="536"/>
        <v>496.7772,</v>
      </c>
      <c r="W3275" s="53" t="str">
        <f t="shared" ca="1" si="529"/>
        <v>49678,</v>
      </c>
      <c r="X3275" s="90"/>
      <c r="Y3275" s="52"/>
      <c r="Z3275" s="52"/>
      <c r="AA3275" s="52"/>
      <c r="AB3275" s="52"/>
      <c r="AC3275" s="52"/>
      <c r="AD3275" s="52"/>
      <c r="AE3275" s="52"/>
      <c r="AF3275" s="52"/>
      <c r="AG3275" s="52"/>
      <c r="AH3275" s="52"/>
    </row>
    <row r="3276" spans="11:34" ht="15" thickBot="1" x14ac:dyDescent="0.3">
      <c r="K3276" s="109"/>
      <c r="L3276" s="116">
        <v>3275</v>
      </c>
      <c r="M3276" s="33">
        <f t="shared" si="527"/>
        <v>2.3992673992673992</v>
      </c>
      <c r="N3276" s="33">
        <f t="shared" si="528"/>
        <v>0.53821933621933626</v>
      </c>
      <c r="O3276" s="112">
        <f t="shared" si="530"/>
        <v>266.44521595016647</v>
      </c>
      <c r="P3276" s="33">
        <f t="shared" si="531"/>
        <v>456.68201706023245</v>
      </c>
      <c r="Q3276" s="117">
        <f>IF(INDEX($P$2:$P$4096,MATCH($B$7,$P$2:$P$4096,1)+ROWS(Q$2:$Q3276))&lt;=$B$8,INDEX($P$2:$P$4096,MATCH($B$7,$P$2:$P$4096,1)+ROWS(Q$2:$Q3276)),"")</f>
        <v>496.94199834681086</v>
      </c>
      <c r="R3276" s="118">
        <f t="shared" si="532"/>
        <v>3521</v>
      </c>
      <c r="S3276" s="51">
        <f t="shared" ca="1" si="533"/>
        <v>496.94199834681086</v>
      </c>
      <c r="T3276" s="52">
        <f t="shared" ca="1" si="534"/>
        <v>3521</v>
      </c>
      <c r="U3276" s="39" t="str">
        <f t="shared" ca="1" si="535"/>
        <v>497,</v>
      </c>
      <c r="V3276" s="39" t="str">
        <f t="shared" ca="1" si="536"/>
        <v>496.942,</v>
      </c>
      <c r="W3276" s="53" t="str">
        <f t="shared" ca="1" si="529"/>
        <v>49694,</v>
      </c>
      <c r="X3276" s="90"/>
      <c r="Y3276" s="52"/>
      <c r="Z3276" s="52"/>
      <c r="AA3276" s="52"/>
      <c r="AB3276" s="52"/>
      <c r="AC3276" s="52"/>
      <c r="AD3276" s="52"/>
      <c r="AE3276" s="52"/>
      <c r="AF3276" s="52"/>
      <c r="AG3276" s="52"/>
      <c r="AH3276" s="52"/>
    </row>
    <row r="3277" spans="11:34" ht="15" thickBot="1" x14ac:dyDescent="0.3">
      <c r="K3277" s="109"/>
      <c r="L3277" s="116">
        <v>3276</v>
      </c>
      <c r="M3277" s="33">
        <f t="shared" si="527"/>
        <v>2.4</v>
      </c>
      <c r="N3277" s="33">
        <f t="shared" si="528"/>
        <v>0.53833033633033633</v>
      </c>
      <c r="O3277" s="112">
        <f t="shared" si="530"/>
        <v>266.50016650016647</v>
      </c>
      <c r="P3277" s="33">
        <f t="shared" si="531"/>
        <v>456.84455064522302</v>
      </c>
      <c r="Q3277" s="117">
        <f>IF(INDEX($P$2:$P$4096,MATCH($B$7,$P$2:$P$4096,1)+ROWS(Q$2:$Q3277))&lt;=$B$8,INDEX($P$2:$P$4096,MATCH($B$7,$P$2:$P$4096,1)+ROWS(Q$2:$Q3277)),"")</f>
        <v>497.10680691743693</v>
      </c>
      <c r="R3277" s="118">
        <f t="shared" si="532"/>
        <v>3522</v>
      </c>
      <c r="S3277" s="51">
        <f t="shared" ca="1" si="533"/>
        <v>497.10680691743693</v>
      </c>
      <c r="T3277" s="52">
        <f t="shared" ca="1" si="534"/>
        <v>3522</v>
      </c>
      <c r="U3277" s="39" t="str">
        <f t="shared" ca="1" si="535"/>
        <v>497,</v>
      </c>
      <c r="V3277" s="39" t="str">
        <f t="shared" ca="1" si="536"/>
        <v>497.1068,</v>
      </c>
      <c r="W3277" s="53" t="str">
        <f t="shared" ca="1" si="529"/>
        <v>49711,</v>
      </c>
      <c r="X3277" s="90"/>
      <c r="Y3277" s="52"/>
      <c r="Z3277" s="52"/>
      <c r="AA3277" s="52"/>
      <c r="AB3277" s="52"/>
      <c r="AC3277" s="52"/>
      <c r="AD3277" s="52"/>
      <c r="AE3277" s="52"/>
      <c r="AF3277" s="52"/>
      <c r="AG3277" s="52"/>
      <c r="AH3277" s="52"/>
    </row>
    <row r="3278" spans="11:34" ht="15" thickBot="1" x14ac:dyDescent="0.3">
      <c r="K3278" s="109"/>
      <c r="L3278" s="116">
        <v>3277</v>
      </c>
      <c r="M3278" s="33">
        <f t="shared" si="527"/>
        <v>2.4007326007326006</v>
      </c>
      <c r="N3278" s="33">
        <f t="shared" si="528"/>
        <v>0.5384413364413364</v>
      </c>
      <c r="O3278" s="112">
        <f t="shared" si="530"/>
        <v>266.55511705016653</v>
      </c>
      <c r="P3278" s="33">
        <f t="shared" si="531"/>
        <v>457.00709328582667</v>
      </c>
      <c r="Q3278" s="117">
        <f>IF(INDEX($P$2:$P$4096,MATCH($B$7,$P$2:$P$4096,1)+ROWS(Q$2:$Q3278))&lt;=$B$8,INDEX($P$2:$P$4096,MATCH($B$7,$P$2:$P$4096,1)+ROWS(Q$2:$Q3278)),"")</f>
        <v>497.27162493367149</v>
      </c>
      <c r="R3278" s="118">
        <f t="shared" si="532"/>
        <v>3523</v>
      </c>
      <c r="S3278" s="51">
        <f t="shared" ca="1" si="533"/>
        <v>497.27162493367149</v>
      </c>
      <c r="T3278" s="52">
        <f t="shared" ca="1" si="534"/>
        <v>3523</v>
      </c>
      <c r="U3278" s="39" t="str">
        <f t="shared" ca="1" si="535"/>
        <v>497,</v>
      </c>
      <c r="V3278" s="39" t="str">
        <f t="shared" ca="1" si="536"/>
        <v>497.2716,</v>
      </c>
      <c r="W3278" s="53" t="str">
        <f t="shared" ca="1" si="529"/>
        <v>49727,</v>
      </c>
      <c r="X3278" s="90"/>
      <c r="Y3278" s="52"/>
      <c r="Z3278" s="52"/>
      <c r="AA3278" s="52"/>
      <c r="AB3278" s="52"/>
      <c r="AC3278" s="52"/>
      <c r="AD3278" s="52"/>
      <c r="AE3278" s="52"/>
      <c r="AF3278" s="52"/>
      <c r="AG3278" s="52"/>
      <c r="AH3278" s="52"/>
    </row>
    <row r="3279" spans="11:34" ht="15" thickBot="1" x14ac:dyDescent="0.3">
      <c r="K3279" s="109"/>
      <c r="L3279" s="116">
        <v>3278</v>
      </c>
      <c r="M3279" s="33">
        <f t="shared" si="527"/>
        <v>2.4014652014652014</v>
      </c>
      <c r="N3279" s="33">
        <f t="shared" si="528"/>
        <v>0.53855233655233659</v>
      </c>
      <c r="O3279" s="112">
        <f t="shared" si="530"/>
        <v>266.61006760016659</v>
      </c>
      <c r="P3279" s="33">
        <f t="shared" si="531"/>
        <v>457.16964498358328</v>
      </c>
      <c r="Q3279" s="117">
        <f>IF(INDEX($P$2:$P$4096,MATCH($B$7,$P$2:$P$4096,1)+ROWS(Q$2:$Q3279))&lt;=$B$8,INDEX($P$2:$P$4096,MATCH($B$7,$P$2:$P$4096,1)+ROWS(Q$2:$Q3279)),"")</f>
        <v>497.43645239714698</v>
      </c>
      <c r="R3279" s="118">
        <f t="shared" si="532"/>
        <v>3524</v>
      </c>
      <c r="S3279" s="51">
        <f t="shared" ca="1" si="533"/>
        <v>497.43645239714698</v>
      </c>
      <c r="T3279" s="52">
        <f t="shared" ca="1" si="534"/>
        <v>3524</v>
      </c>
      <c r="U3279" s="39" t="str">
        <f t="shared" ca="1" si="535"/>
        <v>497,</v>
      </c>
      <c r="V3279" s="39" t="str">
        <f t="shared" ca="1" si="536"/>
        <v>497.4365,</v>
      </c>
      <c r="W3279" s="53" t="str">
        <f t="shared" ca="1" si="529"/>
        <v>49744,</v>
      </c>
      <c r="X3279" s="90"/>
      <c r="Y3279" s="52"/>
      <c r="Z3279" s="52"/>
      <c r="AA3279" s="52"/>
      <c r="AB3279" s="52"/>
      <c r="AC3279" s="52"/>
      <c r="AD3279" s="52"/>
      <c r="AE3279" s="52"/>
      <c r="AF3279" s="52"/>
      <c r="AG3279" s="52"/>
      <c r="AH3279" s="52"/>
    </row>
    <row r="3280" spans="11:34" ht="15" thickBot="1" x14ac:dyDescent="0.3">
      <c r="K3280" s="109"/>
      <c r="L3280" s="116">
        <v>3279</v>
      </c>
      <c r="M3280" s="33">
        <f t="shared" si="527"/>
        <v>2.4021978021978021</v>
      </c>
      <c r="N3280" s="33">
        <f t="shared" si="528"/>
        <v>0.53866333666333666</v>
      </c>
      <c r="O3280" s="112">
        <f t="shared" si="530"/>
        <v>266.66501815016665</v>
      </c>
      <c r="P3280" s="33">
        <f t="shared" si="531"/>
        <v>457.33220574003207</v>
      </c>
      <c r="Q3280" s="117">
        <f>IF(INDEX($P$2:$P$4096,MATCH($B$7,$P$2:$P$4096,1)+ROWS(Q$2:$Q3280))&lt;=$B$8,INDEX($P$2:$P$4096,MATCH($B$7,$P$2:$P$4096,1)+ROWS(Q$2:$Q3280)),"")</f>
        <v>497.60128930949696</v>
      </c>
      <c r="R3280" s="118">
        <f t="shared" si="532"/>
        <v>3525</v>
      </c>
      <c r="S3280" s="51">
        <f t="shared" ca="1" si="533"/>
        <v>497.60128930949696</v>
      </c>
      <c r="T3280" s="52">
        <f t="shared" ca="1" si="534"/>
        <v>3525</v>
      </c>
      <c r="U3280" s="39" t="str">
        <f t="shared" ca="1" si="535"/>
        <v>498,</v>
      </c>
      <c r="V3280" s="39" t="str">
        <f t="shared" ca="1" si="536"/>
        <v>497.6013,</v>
      </c>
      <c r="W3280" s="53" t="str">
        <f t="shared" ca="1" si="529"/>
        <v>49760,</v>
      </c>
      <c r="X3280" s="90"/>
      <c r="Y3280" s="52"/>
      <c r="Z3280" s="52"/>
      <c r="AA3280" s="52"/>
      <c r="AB3280" s="52"/>
      <c r="AC3280" s="52"/>
      <c r="AD3280" s="52"/>
      <c r="AE3280" s="52"/>
      <c r="AF3280" s="52"/>
      <c r="AG3280" s="52"/>
      <c r="AH3280" s="52"/>
    </row>
    <row r="3281" spans="11:34" ht="15" thickBot="1" x14ac:dyDescent="0.3">
      <c r="K3281" s="109"/>
      <c r="L3281" s="116">
        <v>3280</v>
      </c>
      <c r="M3281" s="33">
        <f t="shared" si="527"/>
        <v>2.4029304029304028</v>
      </c>
      <c r="N3281" s="33">
        <f t="shared" si="528"/>
        <v>0.53877433677433673</v>
      </c>
      <c r="O3281" s="112">
        <f t="shared" si="530"/>
        <v>266.7199687001667</v>
      </c>
      <c r="P3281" s="33">
        <f t="shared" si="531"/>
        <v>457.49477555671336</v>
      </c>
      <c r="Q3281" s="117">
        <f>IF(INDEX($P$2:$P$4096,MATCH($B$7,$P$2:$P$4096,1)+ROWS(Q$2:$Q3281))&lt;=$B$8,INDEX($P$2:$P$4096,MATCH($B$7,$P$2:$P$4096,1)+ROWS(Q$2:$Q3281)),"")</f>
        <v>497.76613567235432</v>
      </c>
      <c r="R3281" s="118">
        <f t="shared" si="532"/>
        <v>3526</v>
      </c>
      <c r="S3281" s="51">
        <f t="shared" ca="1" si="533"/>
        <v>497.76613567235432</v>
      </c>
      <c r="T3281" s="52">
        <f t="shared" ca="1" si="534"/>
        <v>3526</v>
      </c>
      <c r="U3281" s="39" t="str">
        <f t="shared" ca="1" si="535"/>
        <v>498,</v>
      </c>
      <c r="V3281" s="39" t="str">
        <f t="shared" ca="1" si="536"/>
        <v>497.7661,</v>
      </c>
      <c r="W3281" s="53" t="str">
        <f t="shared" ca="1" si="529"/>
        <v>49777,</v>
      </c>
      <c r="X3281" s="90"/>
      <c r="Y3281" s="52"/>
      <c r="Z3281" s="52"/>
      <c r="AA3281" s="52"/>
      <c r="AB3281" s="52"/>
      <c r="AC3281" s="52"/>
      <c r="AD3281" s="52"/>
      <c r="AE3281" s="52"/>
      <c r="AF3281" s="52"/>
      <c r="AG3281" s="52"/>
      <c r="AH3281" s="52"/>
    </row>
    <row r="3282" spans="11:34" ht="15" thickBot="1" x14ac:dyDescent="0.3">
      <c r="K3282" s="109"/>
      <c r="L3282" s="116">
        <v>3281</v>
      </c>
      <c r="M3282" s="33">
        <f t="shared" si="527"/>
        <v>2.4036630036630036</v>
      </c>
      <c r="N3282" s="33">
        <f t="shared" si="528"/>
        <v>0.53888533688533691</v>
      </c>
      <c r="O3282" s="112">
        <f t="shared" si="530"/>
        <v>266.77491925016676</v>
      </c>
      <c r="P3282" s="33">
        <f t="shared" si="531"/>
        <v>457.65735443516797</v>
      </c>
      <c r="Q3282" s="117">
        <f>IF(INDEX($P$2:$P$4096,MATCH($B$7,$P$2:$P$4096,1)+ROWS(Q$2:$Q3282))&lt;=$B$8,INDEX($P$2:$P$4096,MATCH($B$7,$P$2:$P$4096,1)+ROWS(Q$2:$Q3282)),"")</f>
        <v>497.93099148735286</v>
      </c>
      <c r="R3282" s="118">
        <f t="shared" si="532"/>
        <v>3527</v>
      </c>
      <c r="S3282" s="51">
        <f t="shared" ca="1" si="533"/>
        <v>497.93099148735286</v>
      </c>
      <c r="T3282" s="52">
        <f t="shared" ca="1" si="534"/>
        <v>3527</v>
      </c>
      <c r="U3282" s="39" t="str">
        <f t="shared" ca="1" si="535"/>
        <v>498,</v>
      </c>
      <c r="V3282" s="39" t="str">
        <f t="shared" ca="1" si="536"/>
        <v>497.931,</v>
      </c>
      <c r="W3282" s="53" t="str">
        <f t="shared" ca="1" si="529"/>
        <v>49793,</v>
      </c>
      <c r="X3282" s="90"/>
      <c r="Y3282" s="52"/>
      <c r="Z3282" s="52"/>
      <c r="AA3282" s="52"/>
      <c r="AB3282" s="52"/>
      <c r="AC3282" s="52"/>
      <c r="AD3282" s="52"/>
      <c r="AE3282" s="52"/>
      <c r="AF3282" s="52"/>
      <c r="AG3282" s="52"/>
      <c r="AH3282" s="52"/>
    </row>
    <row r="3283" spans="11:34" ht="15" thickBot="1" x14ac:dyDescent="0.3">
      <c r="K3283" s="109"/>
      <c r="L3283" s="116">
        <v>3282</v>
      </c>
      <c r="M3283" s="33">
        <f t="shared" si="527"/>
        <v>2.4043956043956043</v>
      </c>
      <c r="N3283" s="33">
        <f t="shared" si="528"/>
        <v>0.53899633699633698</v>
      </c>
      <c r="O3283" s="112">
        <f t="shared" si="530"/>
        <v>266.82986980016682</v>
      </c>
      <c r="P3283" s="33">
        <f t="shared" si="531"/>
        <v>457.81994237693647</v>
      </c>
      <c r="Q3283" s="117">
        <f>IF(INDEX($P$2:$P$4096,MATCH($B$7,$P$2:$P$4096,1)+ROWS(Q$2:$Q3283))&lt;=$B$8,INDEX($P$2:$P$4096,MATCH($B$7,$P$2:$P$4096,1)+ROWS(Q$2:$Q3283)),"")</f>
        <v>498.09585675612715</v>
      </c>
      <c r="R3283" s="118">
        <f t="shared" si="532"/>
        <v>3528</v>
      </c>
      <c r="S3283" s="51">
        <f t="shared" ca="1" si="533"/>
        <v>498.09585675612715</v>
      </c>
      <c r="T3283" s="52">
        <f t="shared" ca="1" si="534"/>
        <v>3528</v>
      </c>
      <c r="U3283" s="39" t="str">
        <f t="shared" ca="1" si="535"/>
        <v>498,</v>
      </c>
      <c r="V3283" s="39" t="str">
        <f t="shared" ca="1" si="536"/>
        <v>498.0959,</v>
      </c>
      <c r="W3283" s="53" t="str">
        <f t="shared" ca="1" si="529"/>
        <v>49810,</v>
      </c>
      <c r="X3283" s="90"/>
      <c r="Y3283" s="52"/>
      <c r="Z3283" s="52"/>
      <c r="AA3283" s="52"/>
      <c r="AB3283" s="52"/>
      <c r="AC3283" s="52"/>
      <c r="AD3283" s="52"/>
      <c r="AE3283" s="52"/>
      <c r="AF3283" s="52"/>
      <c r="AG3283" s="52"/>
      <c r="AH3283" s="52"/>
    </row>
    <row r="3284" spans="11:34" ht="15" thickBot="1" x14ac:dyDescent="0.3">
      <c r="K3284" s="109"/>
      <c r="L3284" s="116">
        <v>3283</v>
      </c>
      <c r="M3284" s="33">
        <f t="shared" si="527"/>
        <v>2.405128205128205</v>
      </c>
      <c r="N3284" s="33">
        <f t="shared" si="528"/>
        <v>0.53910733710733716</v>
      </c>
      <c r="O3284" s="112">
        <f t="shared" si="530"/>
        <v>266.88482035016688</v>
      </c>
      <c r="P3284" s="33">
        <f t="shared" si="531"/>
        <v>457.98253938356032</v>
      </c>
      <c r="Q3284" s="117">
        <f>IF(INDEX($P$2:$P$4096,MATCH($B$7,$P$2:$P$4096,1)+ROWS(Q$2:$Q3284))&lt;=$B$8,INDEX($P$2:$P$4096,MATCH($B$7,$P$2:$P$4096,1)+ROWS(Q$2:$Q3284)),"")</f>
        <v>498.26073148031099</v>
      </c>
      <c r="R3284" s="118">
        <f t="shared" si="532"/>
        <v>3529</v>
      </c>
      <c r="S3284" s="51">
        <f t="shared" ca="1" si="533"/>
        <v>498.26073148031099</v>
      </c>
      <c r="T3284" s="52">
        <f t="shared" ca="1" si="534"/>
        <v>3529</v>
      </c>
      <c r="U3284" s="39" t="str">
        <f t="shared" ca="1" si="535"/>
        <v>498,</v>
      </c>
      <c r="V3284" s="39" t="str">
        <f t="shared" ca="1" si="536"/>
        <v>498.2607,</v>
      </c>
      <c r="W3284" s="53" t="str">
        <f t="shared" ca="1" si="529"/>
        <v>49826,</v>
      </c>
      <c r="X3284" s="90"/>
      <c r="Y3284" s="52"/>
      <c r="Z3284" s="52"/>
      <c r="AA3284" s="52"/>
      <c r="AB3284" s="52"/>
      <c r="AC3284" s="52"/>
      <c r="AD3284" s="52"/>
      <c r="AE3284" s="52"/>
      <c r="AF3284" s="52"/>
      <c r="AG3284" s="52"/>
      <c r="AH3284" s="52"/>
    </row>
    <row r="3285" spans="11:34" ht="15" thickBot="1" x14ac:dyDescent="0.3">
      <c r="K3285" s="109"/>
      <c r="L3285" s="116">
        <v>3284</v>
      </c>
      <c r="M3285" s="33">
        <f t="shared" si="527"/>
        <v>2.4058608058608058</v>
      </c>
      <c r="N3285" s="33">
        <f t="shared" si="528"/>
        <v>0.53921833721833723</v>
      </c>
      <c r="O3285" s="112">
        <f t="shared" si="530"/>
        <v>266.93977090016693</v>
      </c>
      <c r="P3285" s="33">
        <f t="shared" si="531"/>
        <v>458.14514545658125</v>
      </c>
      <c r="Q3285" s="117">
        <f>IF(INDEX($P$2:$P$4096,MATCH($B$7,$P$2:$P$4096,1)+ROWS(Q$2:$Q3285))&lt;=$B$8,INDEX($P$2:$P$4096,MATCH($B$7,$P$2:$P$4096,1)+ROWS(Q$2:$Q3285)),"")</f>
        <v>498.42561566154001</v>
      </c>
      <c r="R3285" s="118">
        <f t="shared" si="532"/>
        <v>3530</v>
      </c>
      <c r="S3285" s="51">
        <f t="shared" ca="1" si="533"/>
        <v>498.42561566154001</v>
      </c>
      <c r="T3285" s="52">
        <f t="shared" ca="1" si="534"/>
        <v>3530</v>
      </c>
      <c r="U3285" s="39" t="str">
        <f t="shared" ca="1" si="535"/>
        <v>498,</v>
      </c>
      <c r="V3285" s="39" t="str">
        <f t="shared" ca="1" si="536"/>
        <v>498.4256,</v>
      </c>
      <c r="W3285" s="53" t="str">
        <f t="shared" ca="1" si="529"/>
        <v>49843,</v>
      </c>
      <c r="X3285" s="90"/>
      <c r="Y3285" s="52"/>
      <c r="Z3285" s="52"/>
      <c r="AA3285" s="52"/>
      <c r="AB3285" s="52"/>
      <c r="AC3285" s="52"/>
      <c r="AD3285" s="52"/>
      <c r="AE3285" s="52"/>
      <c r="AF3285" s="52"/>
      <c r="AG3285" s="52"/>
      <c r="AH3285" s="52"/>
    </row>
    <row r="3286" spans="11:34" ht="15" thickBot="1" x14ac:dyDescent="0.3">
      <c r="K3286" s="109"/>
      <c r="L3286" s="116">
        <v>3285</v>
      </c>
      <c r="M3286" s="33">
        <f t="shared" si="527"/>
        <v>2.4065934065934065</v>
      </c>
      <c r="N3286" s="33">
        <f t="shared" si="528"/>
        <v>0.5393293373293373</v>
      </c>
      <c r="O3286" s="112">
        <f t="shared" si="530"/>
        <v>266.99472145016699</v>
      </c>
      <c r="P3286" s="33">
        <f t="shared" si="531"/>
        <v>458.30776059754083</v>
      </c>
      <c r="Q3286" s="117">
        <f>IF(INDEX($P$2:$P$4096,MATCH($B$7,$P$2:$P$4096,1)+ROWS(Q$2:$Q3286))&lt;=$B$8,INDEX($P$2:$P$4096,MATCH($B$7,$P$2:$P$4096,1)+ROWS(Q$2:$Q3286)),"")</f>
        <v>498.59050930144912</v>
      </c>
      <c r="R3286" s="118">
        <f t="shared" si="532"/>
        <v>3531</v>
      </c>
      <c r="S3286" s="51">
        <f t="shared" ca="1" si="533"/>
        <v>498.59050930144912</v>
      </c>
      <c r="T3286" s="52">
        <f t="shared" ca="1" si="534"/>
        <v>3531</v>
      </c>
      <c r="U3286" s="39" t="str">
        <f t="shared" ca="1" si="535"/>
        <v>499,</v>
      </c>
      <c r="V3286" s="39" t="str">
        <f t="shared" ca="1" si="536"/>
        <v>498.5905,</v>
      </c>
      <c r="W3286" s="53" t="str">
        <f t="shared" ca="1" si="529"/>
        <v>49859,</v>
      </c>
      <c r="X3286" s="90"/>
      <c r="Y3286" s="52"/>
      <c r="Z3286" s="52"/>
      <c r="AA3286" s="52"/>
      <c r="AB3286" s="52"/>
      <c r="AC3286" s="52"/>
      <c r="AD3286" s="52"/>
      <c r="AE3286" s="52"/>
      <c r="AF3286" s="52"/>
      <c r="AG3286" s="52"/>
      <c r="AH3286" s="52"/>
    </row>
    <row r="3287" spans="11:34" ht="15" thickBot="1" x14ac:dyDescent="0.3">
      <c r="K3287" s="109"/>
      <c r="L3287" s="116">
        <v>3286</v>
      </c>
      <c r="M3287" s="33">
        <f t="shared" si="527"/>
        <v>2.4073260073260072</v>
      </c>
      <c r="N3287" s="33">
        <f t="shared" si="528"/>
        <v>0.53944033744033748</v>
      </c>
      <c r="O3287" s="112">
        <f t="shared" si="530"/>
        <v>267.04967200016705</v>
      </c>
      <c r="P3287" s="33">
        <f t="shared" si="531"/>
        <v>458.47038480798182</v>
      </c>
      <c r="Q3287" s="117">
        <f>IF(INDEX($P$2:$P$4096,MATCH($B$7,$P$2:$P$4096,1)+ROWS(Q$2:$Q3287))&lt;=$B$8,INDEX($P$2:$P$4096,MATCH($B$7,$P$2:$P$4096,1)+ROWS(Q$2:$Q3287)),"")</f>
        <v>498.75541240167428</v>
      </c>
      <c r="R3287" s="118">
        <f t="shared" si="532"/>
        <v>3532</v>
      </c>
      <c r="S3287" s="51">
        <f t="shared" ca="1" si="533"/>
        <v>498.75541240167428</v>
      </c>
      <c r="T3287" s="52">
        <f t="shared" ca="1" si="534"/>
        <v>3532</v>
      </c>
      <c r="U3287" s="39" t="str">
        <f t="shared" ca="1" si="535"/>
        <v>499,</v>
      </c>
      <c r="V3287" s="39" t="str">
        <f t="shared" ca="1" si="536"/>
        <v>498.7554,</v>
      </c>
      <c r="W3287" s="53" t="str">
        <f t="shared" ca="1" si="529"/>
        <v>49876,</v>
      </c>
      <c r="X3287" s="90"/>
      <c r="Y3287" s="52"/>
      <c r="Z3287" s="52"/>
      <c r="AA3287" s="52"/>
      <c r="AB3287" s="52"/>
      <c r="AC3287" s="52"/>
      <c r="AD3287" s="52"/>
      <c r="AE3287" s="52"/>
      <c r="AF3287" s="52"/>
      <c r="AG3287" s="52"/>
      <c r="AH3287" s="52"/>
    </row>
    <row r="3288" spans="11:34" ht="15" thickBot="1" x14ac:dyDescent="0.3">
      <c r="K3288" s="109"/>
      <c r="L3288" s="116">
        <v>3287</v>
      </c>
      <c r="M3288" s="33">
        <f t="shared" si="527"/>
        <v>2.4080586080586079</v>
      </c>
      <c r="N3288" s="33">
        <f t="shared" si="528"/>
        <v>0.53955133755133755</v>
      </c>
      <c r="O3288" s="112">
        <f t="shared" si="530"/>
        <v>267.10462255016711</v>
      </c>
      <c r="P3288" s="33">
        <f t="shared" si="531"/>
        <v>458.63301808944703</v>
      </c>
      <c r="Q3288" s="117">
        <f>IF(INDEX($P$2:$P$4096,MATCH($B$7,$P$2:$P$4096,1)+ROWS(Q$2:$Q3288))&lt;=$B$8,INDEX($P$2:$P$4096,MATCH($B$7,$P$2:$P$4096,1)+ROWS(Q$2:$Q3288)),"")</f>
        <v>498.92032496385133</v>
      </c>
      <c r="R3288" s="118">
        <f t="shared" si="532"/>
        <v>3533</v>
      </c>
      <c r="S3288" s="51">
        <f t="shared" ca="1" si="533"/>
        <v>498.92032496385133</v>
      </c>
      <c r="T3288" s="52">
        <f t="shared" ca="1" si="534"/>
        <v>3533</v>
      </c>
      <c r="U3288" s="39" t="str">
        <f t="shared" ca="1" si="535"/>
        <v>499,</v>
      </c>
      <c r="V3288" s="39" t="str">
        <f t="shared" ca="1" si="536"/>
        <v>498.9203,</v>
      </c>
      <c r="W3288" s="53" t="str">
        <f t="shared" ca="1" si="529"/>
        <v>49892,</v>
      </c>
      <c r="X3288" s="90"/>
      <c r="Y3288" s="52"/>
      <c r="Z3288" s="52"/>
      <c r="AA3288" s="52"/>
      <c r="AB3288" s="52"/>
      <c r="AC3288" s="52"/>
      <c r="AD3288" s="52"/>
      <c r="AE3288" s="52"/>
      <c r="AF3288" s="52"/>
      <c r="AG3288" s="52"/>
      <c r="AH3288" s="52"/>
    </row>
    <row r="3289" spans="11:34" ht="15" thickBot="1" x14ac:dyDescent="0.3">
      <c r="K3289" s="109"/>
      <c r="L3289" s="116">
        <v>3288</v>
      </c>
      <c r="M3289" s="33">
        <f t="shared" si="527"/>
        <v>2.4087912087912087</v>
      </c>
      <c r="N3289" s="33">
        <f t="shared" si="528"/>
        <v>0.53966233766233762</v>
      </c>
      <c r="O3289" s="112">
        <f t="shared" si="530"/>
        <v>267.15957310016711</v>
      </c>
      <c r="P3289" s="33">
        <f t="shared" si="531"/>
        <v>458.79566044347933</v>
      </c>
      <c r="Q3289" s="117">
        <f>IF(INDEX($P$2:$P$4096,MATCH($B$7,$P$2:$P$4096,1)+ROWS(Q$2:$Q3289))&lt;=$B$8,INDEX($P$2:$P$4096,MATCH($B$7,$P$2:$P$4096,1)+ROWS(Q$2:$Q3289)),"")</f>
        <v>499.08524698961713</v>
      </c>
      <c r="R3289" s="118">
        <f t="shared" si="532"/>
        <v>3534</v>
      </c>
      <c r="S3289" s="51">
        <f t="shared" ca="1" si="533"/>
        <v>499.08524698961713</v>
      </c>
      <c r="T3289" s="52">
        <f t="shared" ca="1" si="534"/>
        <v>3534</v>
      </c>
      <c r="U3289" s="39" t="str">
        <f t="shared" ca="1" si="535"/>
        <v>499,</v>
      </c>
      <c r="V3289" s="39" t="str">
        <f t="shared" ca="1" si="536"/>
        <v>499.0852,</v>
      </c>
      <c r="W3289" s="53" t="str">
        <f t="shared" ca="1" si="529"/>
        <v>49909,</v>
      </c>
      <c r="X3289" s="90"/>
      <c r="Y3289" s="52"/>
      <c r="Z3289" s="52"/>
      <c r="AA3289" s="52"/>
      <c r="AB3289" s="52"/>
      <c r="AC3289" s="52"/>
      <c r="AD3289" s="52"/>
      <c r="AE3289" s="52"/>
      <c r="AF3289" s="52"/>
      <c r="AG3289" s="52"/>
      <c r="AH3289" s="52"/>
    </row>
    <row r="3290" spans="11:34" ht="15" thickBot="1" x14ac:dyDescent="0.3">
      <c r="K3290" s="109"/>
      <c r="L3290" s="116">
        <v>3289</v>
      </c>
      <c r="M3290" s="33">
        <f t="shared" si="527"/>
        <v>2.4095238095238094</v>
      </c>
      <c r="N3290" s="33">
        <f t="shared" si="528"/>
        <v>0.5397733377733378</v>
      </c>
      <c r="O3290" s="112">
        <f t="shared" si="530"/>
        <v>267.21452365016722</v>
      </c>
      <c r="P3290" s="33">
        <f t="shared" si="531"/>
        <v>458.95831187162224</v>
      </c>
      <c r="Q3290" s="117">
        <f>IF(INDEX($P$2:$P$4096,MATCH($B$7,$P$2:$P$4096,1)+ROWS(Q$2:$Q3290))&lt;=$B$8,INDEX($P$2:$P$4096,MATCH($B$7,$P$2:$P$4096,1)+ROWS(Q$2:$Q3290)),"")</f>
        <v>499.25017848060787</v>
      </c>
      <c r="R3290" s="118">
        <f t="shared" si="532"/>
        <v>3535</v>
      </c>
      <c r="S3290" s="51">
        <f t="shared" ca="1" si="533"/>
        <v>499.25017848060787</v>
      </c>
      <c r="T3290" s="52">
        <f t="shared" ca="1" si="534"/>
        <v>3535</v>
      </c>
      <c r="U3290" s="39" t="str">
        <f t="shared" ca="1" si="535"/>
        <v>499,</v>
      </c>
      <c r="V3290" s="39" t="str">
        <f t="shared" ca="1" si="536"/>
        <v>499.2502,</v>
      </c>
      <c r="W3290" s="53" t="str">
        <f t="shared" ca="1" si="529"/>
        <v>49925,</v>
      </c>
      <c r="X3290" s="90"/>
      <c r="Y3290" s="52"/>
      <c r="Z3290" s="52"/>
      <c r="AA3290" s="52"/>
      <c r="AB3290" s="52"/>
      <c r="AC3290" s="52"/>
      <c r="AD3290" s="52"/>
      <c r="AE3290" s="52"/>
      <c r="AF3290" s="52"/>
      <c r="AG3290" s="52"/>
      <c r="AH3290" s="52"/>
    </row>
    <row r="3291" spans="11:34" ht="15" thickBot="1" x14ac:dyDescent="0.3">
      <c r="K3291" s="109"/>
      <c r="L3291" s="116">
        <v>3290</v>
      </c>
      <c r="M3291" s="33">
        <f t="shared" si="527"/>
        <v>2.4102564102564101</v>
      </c>
      <c r="N3291" s="33">
        <f t="shared" si="528"/>
        <v>0.53988433788433787</v>
      </c>
      <c r="O3291" s="112">
        <f t="shared" si="530"/>
        <v>267.26947420016722</v>
      </c>
      <c r="P3291" s="33">
        <f t="shared" si="531"/>
        <v>459.12097237541963</v>
      </c>
      <c r="Q3291" s="117">
        <f>IF(INDEX($P$2:$P$4096,MATCH($B$7,$P$2:$P$4096,1)+ROWS(Q$2:$Q3291))&lt;=$B$8,INDEX($P$2:$P$4096,MATCH($B$7,$P$2:$P$4096,1)+ROWS(Q$2:$Q3291)),"")</f>
        <v>499.41511943846234</v>
      </c>
      <c r="R3291" s="118">
        <f t="shared" si="532"/>
        <v>3536</v>
      </c>
      <c r="S3291" s="51">
        <f t="shared" ca="1" si="533"/>
        <v>499.41511943846234</v>
      </c>
      <c r="T3291" s="52">
        <f t="shared" ca="1" si="534"/>
        <v>3536</v>
      </c>
      <c r="U3291" s="39" t="str">
        <f t="shared" ca="1" si="535"/>
        <v>499,</v>
      </c>
      <c r="V3291" s="39" t="str">
        <f t="shared" ca="1" si="536"/>
        <v>499.4151,</v>
      </c>
      <c r="W3291" s="53" t="str">
        <f t="shared" ca="1" si="529"/>
        <v>49942,</v>
      </c>
      <c r="X3291" s="90"/>
      <c r="Y3291" s="52"/>
      <c r="Z3291" s="52"/>
      <c r="AA3291" s="52"/>
      <c r="AB3291" s="52"/>
      <c r="AC3291" s="52"/>
      <c r="AD3291" s="52"/>
      <c r="AE3291" s="52"/>
      <c r="AF3291" s="52"/>
      <c r="AG3291" s="52"/>
      <c r="AH3291" s="52"/>
    </row>
    <row r="3292" spans="11:34" ht="15" thickBot="1" x14ac:dyDescent="0.3">
      <c r="K3292" s="109"/>
      <c r="L3292" s="116">
        <v>3291</v>
      </c>
      <c r="M3292" s="33">
        <f t="shared" si="527"/>
        <v>2.4109890109890109</v>
      </c>
      <c r="N3292" s="33">
        <f t="shared" si="528"/>
        <v>0.53999533799533794</v>
      </c>
      <c r="O3292" s="112">
        <f t="shared" si="530"/>
        <v>267.32442475016728</v>
      </c>
      <c r="P3292" s="33">
        <f t="shared" si="531"/>
        <v>459.28364195641603</v>
      </c>
      <c r="Q3292" s="117">
        <f>IF(INDEX($P$2:$P$4096,MATCH($B$7,$P$2:$P$4096,1)+ROWS(Q$2:$Q3292))&lt;=$B$8,INDEX($P$2:$P$4096,MATCH($B$7,$P$2:$P$4096,1)+ROWS(Q$2:$Q3292)),"")</f>
        <v>499.58006986481627</v>
      </c>
      <c r="R3292" s="118">
        <f t="shared" si="532"/>
        <v>3537</v>
      </c>
      <c r="S3292" s="51">
        <f t="shared" ca="1" si="533"/>
        <v>499.58006986481627</v>
      </c>
      <c r="T3292" s="52">
        <f t="shared" ca="1" si="534"/>
        <v>3537</v>
      </c>
      <c r="U3292" s="39" t="str">
        <f t="shared" ca="1" si="535"/>
        <v>500,</v>
      </c>
      <c r="V3292" s="39" t="str">
        <f t="shared" ca="1" si="536"/>
        <v>499.5801,</v>
      </c>
      <c r="W3292" s="53" t="str">
        <f t="shared" ca="1" si="529"/>
        <v>49958,</v>
      </c>
      <c r="X3292" s="90"/>
      <c r="Y3292" s="52"/>
      <c r="Z3292" s="52"/>
      <c r="AA3292" s="52"/>
      <c r="AB3292" s="52"/>
      <c r="AC3292" s="52"/>
      <c r="AD3292" s="52"/>
      <c r="AE3292" s="52"/>
      <c r="AF3292" s="52"/>
      <c r="AG3292" s="52"/>
      <c r="AH3292" s="52"/>
    </row>
    <row r="3293" spans="11:34" ht="15" thickBot="1" x14ac:dyDescent="0.3">
      <c r="K3293" s="109"/>
      <c r="L3293" s="116">
        <v>3292</v>
      </c>
      <c r="M3293" s="33">
        <f t="shared" si="527"/>
        <v>2.4117216117216116</v>
      </c>
      <c r="N3293" s="33">
        <f t="shared" si="528"/>
        <v>0.54010633810633812</v>
      </c>
      <c r="O3293" s="112">
        <f t="shared" si="530"/>
        <v>267.3793753001674</v>
      </c>
      <c r="P3293" s="33">
        <f t="shared" si="531"/>
        <v>459.44632061615556</v>
      </c>
      <c r="Q3293" s="117">
        <f>IF(INDEX($P$2:$P$4096,MATCH($B$7,$P$2:$P$4096,1)+ROWS(Q$2:$Q3293))&lt;=$B$8,INDEX($P$2:$P$4096,MATCH($B$7,$P$2:$P$4096,1)+ROWS(Q$2:$Q3293)),"")</f>
        <v>499.74502976130901</v>
      </c>
      <c r="R3293" s="118">
        <f t="shared" si="532"/>
        <v>3538</v>
      </c>
      <c r="S3293" s="51">
        <f t="shared" ca="1" si="533"/>
        <v>499.74502976130901</v>
      </c>
      <c r="T3293" s="52">
        <f t="shared" ca="1" si="534"/>
        <v>3538</v>
      </c>
      <c r="U3293" s="39" t="str">
        <f t="shared" ca="1" si="535"/>
        <v>500,</v>
      </c>
      <c r="V3293" s="39" t="str">
        <f t="shared" ca="1" si="536"/>
        <v>499.745,</v>
      </c>
      <c r="W3293" s="53" t="str">
        <f t="shared" ca="1" si="529"/>
        <v>49975,</v>
      </c>
      <c r="X3293" s="90"/>
      <c r="Y3293" s="52"/>
      <c r="Z3293" s="52"/>
      <c r="AA3293" s="52"/>
      <c r="AB3293" s="52"/>
      <c r="AC3293" s="52"/>
      <c r="AD3293" s="52"/>
      <c r="AE3293" s="52"/>
      <c r="AF3293" s="52"/>
      <c r="AG3293" s="52"/>
      <c r="AH3293" s="52"/>
    </row>
    <row r="3294" spans="11:34" ht="15" thickBot="1" x14ac:dyDescent="0.3">
      <c r="K3294" s="109"/>
      <c r="L3294" s="116">
        <v>3293</v>
      </c>
      <c r="M3294" s="33">
        <f t="shared" si="527"/>
        <v>2.4124542124542123</v>
      </c>
      <c r="N3294" s="33">
        <f t="shared" si="528"/>
        <v>0.54021733821733819</v>
      </c>
      <c r="O3294" s="112">
        <f t="shared" si="530"/>
        <v>267.4343258501674</v>
      </c>
      <c r="P3294" s="33">
        <f t="shared" si="531"/>
        <v>459.60900835618332</v>
      </c>
      <c r="Q3294" s="117">
        <f>IF(INDEX($P$2:$P$4096,MATCH($B$7,$P$2:$P$4096,1)+ROWS(Q$2:$Q3294))&lt;=$B$8,INDEX($P$2:$P$4096,MATCH($B$7,$P$2:$P$4096,1)+ROWS(Q$2:$Q3294)),"")</f>
        <v>499.90999912957881</v>
      </c>
      <c r="R3294" s="118">
        <f t="shared" si="532"/>
        <v>3539</v>
      </c>
      <c r="S3294" s="51">
        <f t="shared" ca="1" si="533"/>
        <v>499.90999912957881</v>
      </c>
      <c r="T3294" s="52">
        <f t="shared" ca="1" si="534"/>
        <v>3539</v>
      </c>
      <c r="U3294" s="39" t="str">
        <f t="shared" ca="1" si="535"/>
        <v>500,</v>
      </c>
      <c r="V3294" s="39" t="str">
        <f t="shared" ca="1" si="536"/>
        <v>499.91,</v>
      </c>
      <c r="W3294" s="53" t="str">
        <f t="shared" ca="1" si="529"/>
        <v>49991,</v>
      </c>
      <c r="X3294" s="90"/>
      <c r="Y3294" s="52"/>
      <c r="Z3294" s="52"/>
      <c r="AA3294" s="52"/>
      <c r="AB3294" s="52"/>
      <c r="AC3294" s="52"/>
      <c r="AD3294" s="52"/>
      <c r="AE3294" s="52"/>
      <c r="AF3294" s="52"/>
      <c r="AG3294" s="52"/>
      <c r="AH3294" s="52"/>
    </row>
    <row r="3295" spans="11:34" ht="15" thickBot="1" x14ac:dyDescent="0.3">
      <c r="K3295" s="109"/>
      <c r="L3295" s="116">
        <v>3294</v>
      </c>
      <c r="M3295" s="33">
        <f t="shared" si="527"/>
        <v>2.4131868131868131</v>
      </c>
      <c r="N3295" s="33">
        <f t="shared" si="528"/>
        <v>0.54032833832833838</v>
      </c>
      <c r="O3295" s="112">
        <f t="shared" si="530"/>
        <v>267.48927640016751</v>
      </c>
      <c r="P3295" s="33">
        <f t="shared" si="531"/>
        <v>459.77170517804501</v>
      </c>
      <c r="Q3295" s="117">
        <f>IF(INDEX($P$2:$P$4096,MATCH($B$7,$P$2:$P$4096,1)+ROWS(Q$2:$Q3295))&lt;=$B$8,INDEX($P$2:$P$4096,MATCH($B$7,$P$2:$P$4096,1)+ROWS(Q$2:$Q3295)),"")</f>
        <v>500.07497797126399</v>
      </c>
      <c r="R3295" s="118">
        <f t="shared" si="532"/>
        <v>3540</v>
      </c>
      <c r="S3295" s="51">
        <f t="shared" ca="1" si="533"/>
        <v>500.07497797126399</v>
      </c>
      <c r="T3295" s="52">
        <f t="shared" ca="1" si="534"/>
        <v>3540</v>
      </c>
      <c r="U3295" s="39" t="str">
        <f t="shared" ca="1" si="535"/>
        <v>500,</v>
      </c>
      <c r="V3295" s="39" t="str">
        <f t="shared" ca="1" si="536"/>
        <v>500.075,</v>
      </c>
      <c r="W3295" s="53" t="str">
        <f t="shared" ca="1" si="529"/>
        <v>50007,</v>
      </c>
      <c r="X3295" s="90"/>
      <c r="Y3295" s="52"/>
      <c r="Z3295" s="52"/>
      <c r="AA3295" s="52"/>
      <c r="AB3295" s="52"/>
      <c r="AC3295" s="52"/>
      <c r="AD3295" s="52"/>
      <c r="AE3295" s="52"/>
      <c r="AF3295" s="52"/>
      <c r="AG3295" s="52"/>
      <c r="AH3295" s="52"/>
    </row>
    <row r="3296" spans="11:34" ht="15" thickBot="1" x14ac:dyDescent="0.3">
      <c r="K3296" s="109"/>
      <c r="L3296" s="116">
        <v>3295</v>
      </c>
      <c r="M3296" s="33">
        <f t="shared" si="527"/>
        <v>2.4139194139194138</v>
      </c>
      <c r="N3296" s="33">
        <f t="shared" si="528"/>
        <v>0.54043933843933845</v>
      </c>
      <c r="O3296" s="112">
        <f t="shared" si="530"/>
        <v>267.54422695016751</v>
      </c>
      <c r="P3296" s="33">
        <f t="shared" si="531"/>
        <v>459.9344110832854</v>
      </c>
      <c r="Q3296" s="117">
        <f>IF(INDEX($P$2:$P$4096,MATCH($B$7,$P$2:$P$4096,1)+ROWS(Q$2:$Q3296))&lt;=$B$8,INDEX($P$2:$P$4096,MATCH($B$7,$P$2:$P$4096,1)+ROWS(Q$2:$Q3296)),"")</f>
        <v>500.23996628800472</v>
      </c>
      <c r="R3296" s="118">
        <f t="shared" si="532"/>
        <v>3541</v>
      </c>
      <c r="S3296" s="51">
        <f t="shared" ca="1" si="533"/>
        <v>500.23996628800472</v>
      </c>
      <c r="T3296" s="52">
        <f t="shared" ca="1" si="534"/>
        <v>3541</v>
      </c>
      <c r="U3296" s="39" t="str">
        <f t="shared" ca="1" si="535"/>
        <v>500,</v>
      </c>
      <c r="V3296" s="39" t="str">
        <f t="shared" ca="1" si="536"/>
        <v>500.24,</v>
      </c>
      <c r="W3296" s="53" t="str">
        <f t="shared" ca="1" si="529"/>
        <v>50024,</v>
      </c>
      <c r="X3296" s="90"/>
      <c r="Y3296" s="52"/>
      <c r="Z3296" s="52"/>
      <c r="AA3296" s="52"/>
      <c r="AB3296" s="52"/>
      <c r="AC3296" s="52"/>
      <c r="AD3296" s="52"/>
      <c r="AE3296" s="52"/>
      <c r="AF3296" s="52"/>
      <c r="AG3296" s="52"/>
      <c r="AH3296" s="52"/>
    </row>
    <row r="3297" spans="11:34" ht="15" thickBot="1" x14ac:dyDescent="0.3">
      <c r="K3297" s="109"/>
      <c r="L3297" s="116">
        <v>3296</v>
      </c>
      <c r="M3297" s="33">
        <f t="shared" si="527"/>
        <v>2.4146520146520145</v>
      </c>
      <c r="N3297" s="33">
        <f t="shared" si="528"/>
        <v>0.54055033855033852</v>
      </c>
      <c r="O3297" s="112">
        <f t="shared" si="530"/>
        <v>267.59917750016757</v>
      </c>
      <c r="P3297" s="33">
        <f t="shared" si="531"/>
        <v>460.09712607345165</v>
      </c>
      <c r="Q3297" s="117">
        <f>IF(INDEX($P$2:$P$4096,MATCH($B$7,$P$2:$P$4096,1)+ROWS(Q$2:$Q3297))&lt;=$B$8,INDEX($P$2:$P$4096,MATCH($B$7,$P$2:$P$4096,1)+ROWS(Q$2:$Q3297)),"")</f>
        <v>500.4049640814398</v>
      </c>
      <c r="R3297" s="118">
        <f t="shared" si="532"/>
        <v>3542</v>
      </c>
      <c r="S3297" s="51">
        <f t="shared" ca="1" si="533"/>
        <v>500.4049640814398</v>
      </c>
      <c r="T3297" s="52">
        <f t="shared" ca="1" si="534"/>
        <v>3542</v>
      </c>
      <c r="U3297" s="39" t="str">
        <f t="shared" ca="1" si="535"/>
        <v>500,</v>
      </c>
      <c r="V3297" s="39" t="str">
        <f t="shared" ca="1" si="536"/>
        <v>500.405,</v>
      </c>
      <c r="W3297" s="53" t="str">
        <f t="shared" ca="1" si="529"/>
        <v>50040,</v>
      </c>
      <c r="X3297" s="90"/>
      <c r="Y3297" s="52"/>
      <c r="Z3297" s="52"/>
      <c r="AA3297" s="52"/>
      <c r="AB3297" s="52"/>
      <c r="AC3297" s="52"/>
      <c r="AD3297" s="52"/>
      <c r="AE3297" s="52"/>
      <c r="AF3297" s="52"/>
      <c r="AG3297" s="52"/>
      <c r="AH3297" s="52"/>
    </row>
    <row r="3298" spans="11:34" ht="15" thickBot="1" x14ac:dyDescent="0.3">
      <c r="K3298" s="109"/>
      <c r="L3298" s="116">
        <v>3297</v>
      </c>
      <c r="M3298" s="33">
        <f t="shared" si="527"/>
        <v>2.4153846153846152</v>
      </c>
      <c r="N3298" s="33">
        <f t="shared" si="528"/>
        <v>0.5406613386613387</v>
      </c>
      <c r="O3298" s="112">
        <f t="shared" si="530"/>
        <v>267.65412805016769</v>
      </c>
      <c r="P3298" s="33">
        <f t="shared" si="531"/>
        <v>460.25985015008956</v>
      </c>
      <c r="Q3298" s="117">
        <f>IF(INDEX($P$2:$P$4096,MATCH($B$7,$P$2:$P$4096,1)+ROWS(Q$2:$Q3298))&lt;=$B$8,INDEX($P$2:$P$4096,MATCH($B$7,$P$2:$P$4096,1)+ROWS(Q$2:$Q3298)),"")</f>
        <v>500.56997135320938</v>
      </c>
      <c r="R3298" s="118">
        <f t="shared" si="532"/>
        <v>3543</v>
      </c>
      <c r="S3298" s="51">
        <f t="shared" ca="1" si="533"/>
        <v>500.56997135320938</v>
      </c>
      <c r="T3298" s="52">
        <f t="shared" ca="1" si="534"/>
        <v>3543</v>
      </c>
      <c r="U3298" s="39" t="str">
        <f t="shared" ca="1" si="535"/>
        <v>501,</v>
      </c>
      <c r="V3298" s="39" t="str">
        <f t="shared" ca="1" si="536"/>
        <v>500.57,</v>
      </c>
      <c r="W3298" s="53" t="str">
        <f t="shared" ca="1" si="529"/>
        <v>50057,</v>
      </c>
      <c r="X3298" s="90"/>
      <c r="Y3298" s="52"/>
      <c r="Z3298" s="52"/>
      <c r="AA3298" s="52"/>
      <c r="AB3298" s="52"/>
      <c r="AC3298" s="52"/>
      <c r="AD3298" s="52"/>
      <c r="AE3298" s="52"/>
      <c r="AF3298" s="52"/>
      <c r="AG3298" s="52"/>
      <c r="AH3298" s="52"/>
    </row>
    <row r="3299" spans="11:34" ht="15" thickBot="1" x14ac:dyDescent="0.3">
      <c r="K3299" s="109"/>
      <c r="L3299" s="116">
        <v>3298</v>
      </c>
      <c r="M3299" s="33">
        <f t="shared" si="527"/>
        <v>2.416117216117216</v>
      </c>
      <c r="N3299" s="33">
        <f t="shared" si="528"/>
        <v>0.54077233877233877</v>
      </c>
      <c r="O3299" s="112">
        <f t="shared" si="530"/>
        <v>267.70907860016769</v>
      </c>
      <c r="P3299" s="33">
        <f t="shared" si="531"/>
        <v>460.42258331474596</v>
      </c>
      <c r="Q3299" s="117">
        <f>IF(INDEX($P$2:$P$4096,MATCH($B$7,$P$2:$P$4096,1)+ROWS(Q$2:$Q3299))&lt;=$B$8,INDEX($P$2:$P$4096,MATCH($B$7,$P$2:$P$4096,1)+ROWS(Q$2:$Q3299)),"")</f>
        <v>500.73498810495454</v>
      </c>
      <c r="R3299" s="118">
        <f t="shared" si="532"/>
        <v>3544</v>
      </c>
      <c r="S3299" s="51">
        <f t="shared" ca="1" si="533"/>
        <v>500.73498810495454</v>
      </c>
      <c r="T3299" s="52">
        <f t="shared" ca="1" si="534"/>
        <v>3544</v>
      </c>
      <c r="U3299" s="39" t="str">
        <f t="shared" ca="1" si="535"/>
        <v>501,</v>
      </c>
      <c r="V3299" s="39" t="str">
        <f t="shared" ca="1" si="536"/>
        <v>500.735,</v>
      </c>
      <c r="W3299" s="53" t="str">
        <f t="shared" ca="1" si="529"/>
        <v>50073,</v>
      </c>
      <c r="X3299" s="90"/>
      <c r="Y3299" s="52"/>
      <c r="Z3299" s="52"/>
      <c r="AA3299" s="52"/>
      <c r="AB3299" s="52"/>
      <c r="AC3299" s="52"/>
      <c r="AD3299" s="52"/>
      <c r="AE3299" s="52"/>
      <c r="AF3299" s="52"/>
      <c r="AG3299" s="52"/>
      <c r="AH3299" s="52"/>
    </row>
    <row r="3300" spans="11:34" ht="15" thickBot="1" x14ac:dyDescent="0.3">
      <c r="K3300" s="109"/>
      <c r="L3300" s="116">
        <v>3299</v>
      </c>
      <c r="M3300" s="33">
        <f t="shared" si="527"/>
        <v>2.4168498168498167</v>
      </c>
      <c r="N3300" s="33">
        <f t="shared" si="528"/>
        <v>0.54088333888333884</v>
      </c>
      <c r="O3300" s="112">
        <f t="shared" si="530"/>
        <v>267.76402915016774</v>
      </c>
      <c r="P3300" s="33">
        <f t="shared" si="531"/>
        <v>460.58532556896813</v>
      </c>
      <c r="Q3300" s="117">
        <f>IF(INDEX($P$2:$P$4096,MATCH($B$7,$P$2:$P$4096,1)+ROWS(Q$2:$Q3300))&lt;=$B$8,INDEX($P$2:$P$4096,MATCH($B$7,$P$2:$P$4096,1)+ROWS(Q$2:$Q3300)),"")</f>
        <v>500.90001433831509</v>
      </c>
      <c r="R3300" s="118">
        <f t="shared" si="532"/>
        <v>3545</v>
      </c>
      <c r="S3300" s="51">
        <f t="shared" ca="1" si="533"/>
        <v>500.90001433831509</v>
      </c>
      <c r="T3300" s="52">
        <f t="shared" ca="1" si="534"/>
        <v>3545</v>
      </c>
      <c r="U3300" s="39" t="str">
        <f t="shared" ca="1" si="535"/>
        <v>501,</v>
      </c>
      <c r="V3300" s="39" t="str">
        <f t="shared" ca="1" si="536"/>
        <v>500.9,</v>
      </c>
      <c r="W3300" s="53" t="str">
        <f t="shared" ca="1" si="529"/>
        <v>50090,</v>
      </c>
      <c r="X3300" s="90"/>
      <c r="Y3300" s="52"/>
      <c r="Z3300" s="52"/>
      <c r="AA3300" s="52"/>
      <c r="AB3300" s="52"/>
      <c r="AC3300" s="52"/>
      <c r="AD3300" s="52"/>
      <c r="AE3300" s="52"/>
      <c r="AF3300" s="52"/>
      <c r="AG3300" s="52"/>
      <c r="AH3300" s="52"/>
    </row>
    <row r="3301" spans="11:34" ht="15" thickBot="1" x14ac:dyDescent="0.3">
      <c r="K3301" s="109"/>
      <c r="L3301" s="116">
        <v>3300</v>
      </c>
      <c r="M3301" s="33">
        <f t="shared" si="527"/>
        <v>2.4175824175824174</v>
      </c>
      <c r="N3301" s="33">
        <f t="shared" si="528"/>
        <v>0.54099433899433902</v>
      </c>
      <c r="O3301" s="112">
        <f t="shared" si="530"/>
        <v>267.8189797001678</v>
      </c>
      <c r="P3301" s="33">
        <f t="shared" si="531"/>
        <v>460.74807691430368</v>
      </c>
      <c r="Q3301" s="117">
        <f>IF(INDEX($P$2:$P$4096,MATCH($B$7,$P$2:$P$4096,1)+ROWS(Q$2:$Q3301))&lt;=$B$8,INDEX($P$2:$P$4096,MATCH($B$7,$P$2:$P$4096,1)+ROWS(Q$2:$Q3301)),"")</f>
        <v>501.06505005493324</v>
      </c>
      <c r="R3301" s="118">
        <f t="shared" si="532"/>
        <v>3546</v>
      </c>
      <c r="S3301" s="51">
        <f t="shared" ca="1" si="533"/>
        <v>501.06505005493324</v>
      </c>
      <c r="T3301" s="52">
        <f t="shared" ca="1" si="534"/>
        <v>3546</v>
      </c>
      <c r="U3301" s="39" t="str">
        <f t="shared" ca="1" si="535"/>
        <v>501,</v>
      </c>
      <c r="V3301" s="39" t="str">
        <f t="shared" ca="1" si="536"/>
        <v>501.0651,</v>
      </c>
      <c r="W3301" s="53" t="str">
        <f t="shared" ca="1" si="529"/>
        <v>50107,</v>
      </c>
      <c r="X3301" s="90"/>
      <c r="Y3301" s="52"/>
      <c r="Z3301" s="52"/>
      <c r="AA3301" s="52"/>
      <c r="AB3301" s="52"/>
      <c r="AC3301" s="52"/>
      <c r="AD3301" s="52"/>
      <c r="AE3301" s="52"/>
      <c r="AF3301" s="52"/>
      <c r="AG3301" s="52"/>
      <c r="AH3301" s="52"/>
    </row>
    <row r="3302" spans="11:34" ht="15" thickBot="1" x14ac:dyDescent="0.3">
      <c r="K3302" s="109"/>
      <c r="L3302" s="116">
        <v>3301</v>
      </c>
      <c r="M3302" s="33">
        <f t="shared" si="527"/>
        <v>2.4183150183150182</v>
      </c>
      <c r="N3302" s="33">
        <f t="shared" si="528"/>
        <v>0.54110533910533909</v>
      </c>
      <c r="O3302" s="112">
        <f t="shared" si="530"/>
        <v>267.87393025016786</v>
      </c>
      <c r="P3302" s="33">
        <f t="shared" si="531"/>
        <v>460.91083735230035</v>
      </c>
      <c r="Q3302" s="117">
        <f>IF(INDEX($P$2:$P$4096,MATCH($B$7,$P$2:$P$4096,1)+ROWS(Q$2:$Q3302))&lt;=$B$8,INDEX($P$2:$P$4096,MATCH($B$7,$P$2:$P$4096,1)+ROWS(Q$2:$Q3302)),"")</f>
        <v>501.23009525644972</v>
      </c>
      <c r="R3302" s="118">
        <f t="shared" si="532"/>
        <v>3547</v>
      </c>
      <c r="S3302" s="51">
        <f t="shared" ca="1" si="533"/>
        <v>501.23009525644972</v>
      </c>
      <c r="T3302" s="52">
        <f t="shared" ca="1" si="534"/>
        <v>3547</v>
      </c>
      <c r="U3302" s="39" t="str">
        <f t="shared" ca="1" si="535"/>
        <v>501,</v>
      </c>
      <c r="V3302" s="39" t="str">
        <f t="shared" ca="1" si="536"/>
        <v>501.2301,</v>
      </c>
      <c r="W3302" s="53" t="str">
        <f t="shared" ca="1" si="529"/>
        <v>50123,</v>
      </c>
      <c r="X3302" s="90"/>
      <c r="Y3302" s="52"/>
      <c r="Z3302" s="52"/>
      <c r="AA3302" s="52"/>
      <c r="AB3302" s="52"/>
      <c r="AC3302" s="52"/>
      <c r="AD3302" s="52"/>
      <c r="AE3302" s="52"/>
      <c r="AF3302" s="52"/>
      <c r="AG3302" s="52"/>
      <c r="AH3302" s="52"/>
    </row>
    <row r="3303" spans="11:34" ht="15" thickBot="1" x14ac:dyDescent="0.3">
      <c r="K3303" s="109"/>
      <c r="L3303" s="116">
        <v>3302</v>
      </c>
      <c r="M3303" s="33">
        <f t="shared" si="527"/>
        <v>2.4190476190476189</v>
      </c>
      <c r="N3303" s="33">
        <f t="shared" si="528"/>
        <v>0.54121633921633916</v>
      </c>
      <c r="O3303" s="112">
        <f t="shared" si="530"/>
        <v>267.92888080016786</v>
      </c>
      <c r="P3303" s="33">
        <f t="shared" si="531"/>
        <v>461.07360688450643</v>
      </c>
      <c r="Q3303" s="117">
        <f>IF(INDEX($P$2:$P$4096,MATCH($B$7,$P$2:$P$4096,1)+ROWS(Q$2:$Q3303))&lt;=$B$8,INDEX($P$2:$P$4096,MATCH($B$7,$P$2:$P$4096,1)+ROWS(Q$2:$Q3303)),"")</f>
        <v>501.39514994450684</v>
      </c>
      <c r="R3303" s="118">
        <f t="shared" si="532"/>
        <v>3548</v>
      </c>
      <c r="S3303" s="51">
        <f t="shared" ca="1" si="533"/>
        <v>501.39514994450684</v>
      </c>
      <c r="T3303" s="52">
        <f t="shared" ca="1" si="534"/>
        <v>3548</v>
      </c>
      <c r="U3303" s="39" t="str">
        <f t="shared" ca="1" si="535"/>
        <v>501,</v>
      </c>
      <c r="V3303" s="39" t="str">
        <f t="shared" ca="1" si="536"/>
        <v>501.3951,</v>
      </c>
      <c r="W3303" s="53" t="str">
        <f t="shared" ca="1" si="529"/>
        <v>50140,</v>
      </c>
      <c r="X3303" s="90"/>
      <c r="Y3303" s="52"/>
      <c r="Z3303" s="52"/>
      <c r="AA3303" s="52"/>
      <c r="AB3303" s="52"/>
      <c r="AC3303" s="52"/>
      <c r="AD3303" s="52"/>
      <c r="AE3303" s="52"/>
      <c r="AF3303" s="52"/>
      <c r="AG3303" s="52"/>
      <c r="AH3303" s="52"/>
    </row>
    <row r="3304" spans="11:34" ht="15" thickBot="1" x14ac:dyDescent="0.3">
      <c r="K3304" s="109"/>
      <c r="L3304" s="116">
        <v>3303</v>
      </c>
      <c r="M3304" s="33">
        <f t="shared" si="527"/>
        <v>2.4197802197802196</v>
      </c>
      <c r="N3304" s="33">
        <f t="shared" si="528"/>
        <v>0.54132733932733934</v>
      </c>
      <c r="O3304" s="112">
        <f t="shared" si="530"/>
        <v>267.98383135016797</v>
      </c>
      <c r="P3304" s="33">
        <f t="shared" si="531"/>
        <v>461.23638551247092</v>
      </c>
      <c r="Q3304" s="117">
        <f>IF(INDEX($P$2:$P$4096,MATCH($B$7,$P$2:$P$4096,1)+ROWS(Q$2:$Q3304))&lt;=$B$8,INDEX($P$2:$P$4096,MATCH($B$7,$P$2:$P$4096,1)+ROWS(Q$2:$Q3304)),"")</f>
        <v>501.56021412074739</v>
      </c>
      <c r="R3304" s="118">
        <f t="shared" si="532"/>
        <v>3549</v>
      </c>
      <c r="S3304" s="51">
        <f t="shared" ca="1" si="533"/>
        <v>501.56021412074739</v>
      </c>
      <c r="T3304" s="52">
        <f t="shared" ca="1" si="534"/>
        <v>3549</v>
      </c>
      <c r="U3304" s="39" t="str">
        <f t="shared" ca="1" si="535"/>
        <v>502,</v>
      </c>
      <c r="V3304" s="39" t="str">
        <f t="shared" ca="1" si="536"/>
        <v>501.5602,</v>
      </c>
      <c r="W3304" s="53" t="str">
        <f t="shared" ca="1" si="529"/>
        <v>50156,</v>
      </c>
      <c r="X3304" s="90"/>
      <c r="Y3304" s="52"/>
      <c r="Z3304" s="52"/>
      <c r="AA3304" s="52"/>
      <c r="AB3304" s="52"/>
      <c r="AC3304" s="52"/>
      <c r="AD3304" s="52"/>
      <c r="AE3304" s="52"/>
      <c r="AF3304" s="52"/>
      <c r="AG3304" s="52"/>
      <c r="AH3304" s="52"/>
    </row>
    <row r="3305" spans="11:34" ht="15" thickBot="1" x14ac:dyDescent="0.3">
      <c r="K3305" s="109"/>
      <c r="L3305" s="116">
        <v>3304</v>
      </c>
      <c r="M3305" s="33">
        <f t="shared" si="527"/>
        <v>2.4205128205128204</v>
      </c>
      <c r="N3305" s="33">
        <f t="shared" si="528"/>
        <v>0.54143833943833941</v>
      </c>
      <c r="O3305" s="112">
        <f t="shared" si="530"/>
        <v>268.03878190016803</v>
      </c>
      <c r="P3305" s="33">
        <f t="shared" si="531"/>
        <v>461.39917323774245</v>
      </c>
      <c r="Q3305" s="117">
        <f>IF(INDEX($P$2:$P$4096,MATCH($B$7,$P$2:$P$4096,1)+ROWS(Q$2:$Q3305))&lt;=$B$8,INDEX($P$2:$P$4096,MATCH($B$7,$P$2:$P$4096,1)+ROWS(Q$2:$Q3305)),"")</f>
        <v>501.72528778681345</v>
      </c>
      <c r="R3305" s="118">
        <f t="shared" si="532"/>
        <v>3550</v>
      </c>
      <c r="S3305" s="51">
        <f t="shared" ca="1" si="533"/>
        <v>501.72528778681345</v>
      </c>
      <c r="T3305" s="52">
        <f t="shared" ca="1" si="534"/>
        <v>3550</v>
      </c>
      <c r="U3305" s="39" t="str">
        <f t="shared" ca="1" si="535"/>
        <v>502,</v>
      </c>
      <c r="V3305" s="39" t="str">
        <f t="shared" ca="1" si="536"/>
        <v>501.7253,</v>
      </c>
      <c r="W3305" s="53" t="str">
        <f t="shared" ca="1" si="529"/>
        <v>50173,</v>
      </c>
      <c r="X3305" s="90"/>
      <c r="Y3305" s="52"/>
      <c r="Z3305" s="52"/>
      <c r="AA3305" s="52"/>
      <c r="AB3305" s="52"/>
      <c r="AC3305" s="52"/>
      <c r="AD3305" s="52"/>
      <c r="AE3305" s="52"/>
      <c r="AF3305" s="52"/>
      <c r="AG3305" s="52"/>
      <c r="AH3305" s="52"/>
    </row>
    <row r="3306" spans="11:34" ht="15" thickBot="1" x14ac:dyDescent="0.3">
      <c r="K3306" s="109"/>
      <c r="L3306" s="116">
        <v>3305</v>
      </c>
      <c r="M3306" s="33">
        <f t="shared" si="527"/>
        <v>2.4212454212454211</v>
      </c>
      <c r="N3306" s="33">
        <f t="shared" si="528"/>
        <v>0.54154933954933959</v>
      </c>
      <c r="O3306" s="112">
        <f t="shared" si="530"/>
        <v>268.09373245016809</v>
      </c>
      <c r="P3306" s="33">
        <f t="shared" si="531"/>
        <v>461.56197006187045</v>
      </c>
      <c r="Q3306" s="117">
        <f>IF(INDEX($P$2:$P$4096,MATCH($B$7,$P$2:$P$4096,1)+ROWS(Q$2:$Q3306))&lt;=$B$8,INDEX($P$2:$P$4096,MATCH($B$7,$P$2:$P$4096,1)+ROWS(Q$2:$Q3306)),"")</f>
        <v>501.89037094434883</v>
      </c>
      <c r="R3306" s="118">
        <f t="shared" si="532"/>
        <v>3551</v>
      </c>
      <c r="S3306" s="51">
        <f t="shared" ca="1" si="533"/>
        <v>501.89037094434883</v>
      </c>
      <c r="T3306" s="52">
        <f t="shared" ca="1" si="534"/>
        <v>3551</v>
      </c>
      <c r="U3306" s="39" t="str">
        <f t="shared" ca="1" si="535"/>
        <v>502,</v>
      </c>
      <c r="V3306" s="39" t="str">
        <f t="shared" ca="1" si="536"/>
        <v>501.8904,</v>
      </c>
      <c r="W3306" s="53" t="str">
        <f t="shared" ca="1" si="529"/>
        <v>50189,</v>
      </c>
      <c r="X3306" s="90"/>
      <c r="Y3306" s="52"/>
      <c r="Z3306" s="52"/>
      <c r="AA3306" s="52"/>
      <c r="AB3306" s="52"/>
      <c r="AC3306" s="52"/>
      <c r="AD3306" s="52"/>
      <c r="AE3306" s="52"/>
      <c r="AF3306" s="52"/>
      <c r="AG3306" s="52"/>
      <c r="AH3306" s="52"/>
    </row>
    <row r="3307" spans="11:34" ht="15" thickBot="1" x14ac:dyDescent="0.3">
      <c r="K3307" s="109"/>
      <c r="L3307" s="116">
        <v>3306</v>
      </c>
      <c r="M3307" s="33">
        <f t="shared" si="527"/>
        <v>2.4219780219780218</v>
      </c>
      <c r="N3307" s="33">
        <f t="shared" si="528"/>
        <v>0.54166033966033966</v>
      </c>
      <c r="O3307" s="112">
        <f t="shared" si="530"/>
        <v>268.14868300016815</v>
      </c>
      <c r="P3307" s="33">
        <f t="shared" si="531"/>
        <v>461.72477598640472</v>
      </c>
      <c r="Q3307" s="117">
        <f>IF(INDEX($P$2:$P$4096,MATCH($B$7,$P$2:$P$4096,1)+ROWS(Q$2:$Q3307))&lt;=$B$8,INDEX($P$2:$P$4096,MATCH($B$7,$P$2:$P$4096,1)+ROWS(Q$2:$Q3307)),"")</f>
        <v>502.05546359499698</v>
      </c>
      <c r="R3307" s="118">
        <f t="shared" si="532"/>
        <v>3552</v>
      </c>
      <c r="S3307" s="51">
        <f t="shared" ca="1" si="533"/>
        <v>502.05546359499698</v>
      </c>
      <c r="T3307" s="52">
        <f t="shared" ca="1" si="534"/>
        <v>3552</v>
      </c>
      <c r="U3307" s="39" t="str">
        <f t="shared" ca="1" si="535"/>
        <v>502,</v>
      </c>
      <c r="V3307" s="39" t="str">
        <f t="shared" ca="1" si="536"/>
        <v>502.0555,</v>
      </c>
      <c r="W3307" s="53" t="str">
        <f t="shared" ca="1" si="529"/>
        <v>50206,</v>
      </c>
      <c r="X3307" s="90"/>
      <c r="Y3307" s="52"/>
      <c r="Z3307" s="52"/>
      <c r="AA3307" s="52"/>
      <c r="AB3307" s="52"/>
      <c r="AC3307" s="52"/>
      <c r="AD3307" s="52"/>
      <c r="AE3307" s="52"/>
      <c r="AF3307" s="52"/>
      <c r="AG3307" s="52"/>
      <c r="AH3307" s="52"/>
    </row>
    <row r="3308" spans="11:34" ht="15" thickBot="1" x14ac:dyDescent="0.3">
      <c r="K3308" s="109"/>
      <c r="L3308" s="116">
        <v>3307</v>
      </c>
      <c r="M3308" s="33">
        <f t="shared" si="527"/>
        <v>2.4227106227106225</v>
      </c>
      <c r="N3308" s="33">
        <f t="shared" si="528"/>
        <v>0.54177133977133973</v>
      </c>
      <c r="O3308" s="112">
        <f t="shared" si="530"/>
        <v>268.20363355016815</v>
      </c>
      <c r="P3308" s="33">
        <f t="shared" si="531"/>
        <v>461.88759101289537</v>
      </c>
      <c r="Q3308" s="117">
        <f>IF(INDEX($P$2:$P$4096,MATCH($B$7,$P$2:$P$4096,1)+ROWS(Q$2:$Q3308))&lt;=$B$8,INDEX($P$2:$P$4096,MATCH($B$7,$P$2:$P$4096,1)+ROWS(Q$2:$Q3308)),"")</f>
        <v>502.22056574040136</v>
      </c>
      <c r="R3308" s="118">
        <f t="shared" si="532"/>
        <v>3553</v>
      </c>
      <c r="S3308" s="51">
        <f t="shared" ca="1" si="533"/>
        <v>502.22056574040136</v>
      </c>
      <c r="T3308" s="52">
        <f t="shared" ca="1" si="534"/>
        <v>3553</v>
      </c>
      <c r="U3308" s="39" t="str">
        <f t="shared" ca="1" si="535"/>
        <v>502,</v>
      </c>
      <c r="V3308" s="39" t="str">
        <f t="shared" ca="1" si="536"/>
        <v>502.2206,</v>
      </c>
      <c r="W3308" s="53" t="str">
        <f t="shared" ca="1" si="529"/>
        <v>50222,</v>
      </c>
      <c r="X3308" s="90"/>
      <c r="Y3308" s="52"/>
      <c r="Z3308" s="52"/>
      <c r="AA3308" s="52"/>
      <c r="AB3308" s="52"/>
      <c r="AC3308" s="52"/>
      <c r="AD3308" s="52"/>
      <c r="AE3308" s="52"/>
      <c r="AF3308" s="52"/>
      <c r="AG3308" s="52"/>
      <c r="AH3308" s="52"/>
    </row>
    <row r="3309" spans="11:34" ht="15" thickBot="1" x14ac:dyDescent="0.3">
      <c r="K3309" s="109"/>
      <c r="L3309" s="116">
        <v>3308</v>
      </c>
      <c r="M3309" s="33">
        <f t="shared" si="527"/>
        <v>2.4234432234432233</v>
      </c>
      <c r="N3309" s="33">
        <f t="shared" si="528"/>
        <v>0.54188233988233991</v>
      </c>
      <c r="O3309" s="112">
        <f t="shared" si="530"/>
        <v>268.25858410016826</v>
      </c>
      <c r="P3309" s="33">
        <f t="shared" si="531"/>
        <v>462.05041514289275</v>
      </c>
      <c r="Q3309" s="117">
        <f>IF(INDEX($P$2:$P$4096,MATCH($B$7,$P$2:$P$4096,1)+ROWS(Q$2:$Q3309))&lt;=$B$8,INDEX($P$2:$P$4096,MATCH($B$7,$P$2:$P$4096,1)+ROWS(Q$2:$Q3309)),"")</f>
        <v>502.38567738220667</v>
      </c>
      <c r="R3309" s="118">
        <f t="shared" si="532"/>
        <v>3554</v>
      </c>
      <c r="S3309" s="51">
        <f t="shared" ca="1" si="533"/>
        <v>502.38567738220667</v>
      </c>
      <c r="T3309" s="52">
        <f t="shared" ca="1" si="534"/>
        <v>3554</v>
      </c>
      <c r="U3309" s="39" t="str">
        <f t="shared" ca="1" si="535"/>
        <v>502,</v>
      </c>
      <c r="V3309" s="39" t="str">
        <f t="shared" ca="1" si="536"/>
        <v>502.3857,</v>
      </c>
      <c r="W3309" s="53" t="str">
        <f t="shared" ca="1" si="529"/>
        <v>50239,</v>
      </c>
      <c r="X3309" s="90"/>
      <c r="Y3309" s="52"/>
      <c r="Z3309" s="52"/>
      <c r="AA3309" s="52"/>
      <c r="AB3309" s="52"/>
      <c r="AC3309" s="52"/>
      <c r="AD3309" s="52"/>
      <c r="AE3309" s="52"/>
      <c r="AF3309" s="52"/>
      <c r="AG3309" s="52"/>
      <c r="AH3309" s="52"/>
    </row>
    <row r="3310" spans="11:34" ht="15" thickBot="1" x14ac:dyDescent="0.3">
      <c r="K3310" s="109"/>
      <c r="L3310" s="116">
        <v>3309</v>
      </c>
      <c r="M3310" s="33">
        <f t="shared" si="527"/>
        <v>2.424175824175824</v>
      </c>
      <c r="N3310" s="33">
        <f t="shared" si="528"/>
        <v>0.54199333999333998</v>
      </c>
      <c r="O3310" s="112">
        <f t="shared" si="530"/>
        <v>268.31353465016832</v>
      </c>
      <c r="P3310" s="33">
        <f t="shared" si="531"/>
        <v>462.21324837794833</v>
      </c>
      <c r="Q3310" s="117">
        <f>IF(INDEX($P$2:$P$4096,MATCH($B$7,$P$2:$P$4096,1)+ROWS(Q$2:$Q3310))&lt;=$B$8,INDEX($P$2:$P$4096,MATCH($B$7,$P$2:$P$4096,1)+ROWS(Q$2:$Q3310)),"")</f>
        <v>502.55079852205796</v>
      </c>
      <c r="R3310" s="118">
        <f t="shared" si="532"/>
        <v>3555</v>
      </c>
      <c r="S3310" s="51">
        <f t="shared" ca="1" si="533"/>
        <v>502.55079852205796</v>
      </c>
      <c r="T3310" s="52">
        <f t="shared" ca="1" si="534"/>
        <v>3555</v>
      </c>
      <c r="U3310" s="39" t="str">
        <f t="shared" ca="1" si="535"/>
        <v>503,</v>
      </c>
      <c r="V3310" s="39" t="str">
        <f t="shared" ca="1" si="536"/>
        <v>502.5508,</v>
      </c>
      <c r="W3310" s="53" t="str">
        <f t="shared" ca="1" si="529"/>
        <v>50255,</v>
      </c>
      <c r="X3310" s="90"/>
      <c r="Y3310" s="52"/>
      <c r="Z3310" s="52"/>
      <c r="AA3310" s="52"/>
      <c r="AB3310" s="52"/>
      <c r="AC3310" s="52"/>
      <c r="AD3310" s="52"/>
      <c r="AE3310" s="52"/>
      <c r="AF3310" s="52"/>
      <c r="AG3310" s="52"/>
      <c r="AH3310" s="52"/>
    </row>
    <row r="3311" spans="11:34" ht="15" thickBot="1" x14ac:dyDescent="0.3">
      <c r="K3311" s="109"/>
      <c r="L3311" s="116">
        <v>3310</v>
      </c>
      <c r="M3311" s="33">
        <f t="shared" si="527"/>
        <v>2.4249084249084247</v>
      </c>
      <c r="N3311" s="33">
        <f t="shared" si="528"/>
        <v>0.54210434010434005</v>
      </c>
      <c r="O3311" s="112">
        <f t="shared" si="530"/>
        <v>268.36848520016832</v>
      </c>
      <c r="P3311" s="33">
        <f t="shared" si="531"/>
        <v>462.37609071961248</v>
      </c>
      <c r="Q3311" s="117">
        <f>IF(INDEX($P$2:$P$4096,MATCH($B$7,$P$2:$P$4096,1)+ROWS(Q$2:$Q3311))&lt;=$B$8,INDEX($P$2:$P$4096,MATCH($B$7,$P$2:$P$4096,1)+ROWS(Q$2:$Q3311)),"")</f>
        <v>502.71592916159972</v>
      </c>
      <c r="R3311" s="118">
        <f t="shared" si="532"/>
        <v>3556</v>
      </c>
      <c r="S3311" s="51">
        <f t="shared" ca="1" si="533"/>
        <v>502.71592916159972</v>
      </c>
      <c r="T3311" s="52">
        <f t="shared" ca="1" si="534"/>
        <v>3556</v>
      </c>
      <c r="U3311" s="39" t="str">
        <f t="shared" ca="1" si="535"/>
        <v>503,</v>
      </c>
      <c r="V3311" s="39" t="str">
        <f t="shared" ca="1" si="536"/>
        <v>502.7159,</v>
      </c>
      <c r="W3311" s="53" t="str">
        <f t="shared" ca="1" si="529"/>
        <v>50272,</v>
      </c>
      <c r="X3311" s="90"/>
      <c r="Y3311" s="52"/>
      <c r="Z3311" s="52"/>
      <c r="AA3311" s="52"/>
      <c r="AB3311" s="52"/>
      <c r="AC3311" s="52"/>
      <c r="AD3311" s="52"/>
      <c r="AE3311" s="52"/>
      <c r="AF3311" s="52"/>
      <c r="AG3311" s="52"/>
      <c r="AH3311" s="52"/>
    </row>
    <row r="3312" spans="11:34" ht="15" thickBot="1" x14ac:dyDescent="0.3">
      <c r="K3312" s="109"/>
      <c r="L3312" s="116">
        <v>3311</v>
      </c>
      <c r="M3312" s="33">
        <f t="shared" si="527"/>
        <v>2.4256410256410255</v>
      </c>
      <c r="N3312" s="33">
        <f t="shared" si="528"/>
        <v>0.54221534021534024</v>
      </c>
      <c r="O3312" s="112">
        <f t="shared" si="530"/>
        <v>268.42343575016844</v>
      </c>
      <c r="P3312" s="33">
        <f t="shared" si="531"/>
        <v>462.53894216943746</v>
      </c>
      <c r="Q3312" s="117">
        <f>IF(INDEX($P$2:$P$4096,MATCH($B$7,$P$2:$P$4096,1)+ROWS(Q$2:$Q3312))&lt;=$B$8,INDEX($P$2:$P$4096,MATCH($B$7,$P$2:$P$4096,1)+ROWS(Q$2:$Q3312)),"")</f>
        <v>502.88106930247767</v>
      </c>
      <c r="R3312" s="118">
        <f t="shared" si="532"/>
        <v>3557</v>
      </c>
      <c r="S3312" s="51">
        <f t="shared" ca="1" si="533"/>
        <v>502.88106930247767</v>
      </c>
      <c r="T3312" s="52">
        <f t="shared" ca="1" si="534"/>
        <v>3557</v>
      </c>
      <c r="U3312" s="39" t="str">
        <f t="shared" ca="1" si="535"/>
        <v>503,</v>
      </c>
      <c r="V3312" s="39" t="str">
        <f t="shared" ca="1" si="536"/>
        <v>502.8811,</v>
      </c>
      <c r="W3312" s="53" t="str">
        <f t="shared" ca="1" si="529"/>
        <v>50288,</v>
      </c>
      <c r="X3312" s="90"/>
      <c r="Y3312" s="52"/>
      <c r="Z3312" s="52"/>
      <c r="AA3312" s="52"/>
      <c r="AB3312" s="52"/>
      <c r="AC3312" s="52"/>
      <c r="AD3312" s="52"/>
      <c r="AE3312" s="52"/>
      <c r="AF3312" s="52"/>
      <c r="AG3312" s="52"/>
      <c r="AH3312" s="52"/>
    </row>
    <row r="3313" spans="11:34" ht="15" thickBot="1" x14ac:dyDescent="0.3">
      <c r="K3313" s="109"/>
      <c r="L3313" s="116">
        <v>3312</v>
      </c>
      <c r="M3313" s="33">
        <f t="shared" si="527"/>
        <v>2.4263736263736262</v>
      </c>
      <c r="N3313" s="33">
        <f t="shared" si="528"/>
        <v>0.54232634032634031</v>
      </c>
      <c r="O3313" s="112">
        <f t="shared" si="530"/>
        <v>268.47838630016844</v>
      </c>
      <c r="P3313" s="33">
        <f t="shared" si="531"/>
        <v>462.70180272897511</v>
      </c>
      <c r="Q3313" s="117">
        <f>IF(INDEX($P$2:$P$4096,MATCH($B$7,$P$2:$P$4096,1)+ROWS(Q$2:$Q3313))&lt;=$B$8,INDEX($P$2:$P$4096,MATCH($B$7,$P$2:$P$4096,1)+ROWS(Q$2:$Q3313)),"")</f>
        <v>503.04621894633823</v>
      </c>
      <c r="R3313" s="118">
        <f t="shared" si="532"/>
        <v>3558</v>
      </c>
      <c r="S3313" s="51">
        <f t="shared" ca="1" si="533"/>
        <v>503.04621894633823</v>
      </c>
      <c r="T3313" s="52">
        <f t="shared" ca="1" si="534"/>
        <v>3558</v>
      </c>
      <c r="U3313" s="39" t="str">
        <f t="shared" ca="1" si="535"/>
        <v>503,</v>
      </c>
      <c r="V3313" s="39" t="str">
        <f t="shared" ca="1" si="536"/>
        <v>503.0462,</v>
      </c>
      <c r="W3313" s="53" t="str">
        <f t="shared" ca="1" si="529"/>
        <v>50305,</v>
      </c>
      <c r="X3313" s="90"/>
      <c r="Y3313" s="52"/>
      <c r="Z3313" s="52"/>
      <c r="AA3313" s="52"/>
      <c r="AB3313" s="52"/>
      <c r="AC3313" s="52"/>
      <c r="AD3313" s="52"/>
      <c r="AE3313" s="52"/>
      <c r="AF3313" s="52"/>
      <c r="AG3313" s="52"/>
      <c r="AH3313" s="52"/>
    </row>
    <row r="3314" spans="11:34" ht="15" thickBot="1" x14ac:dyDescent="0.3">
      <c r="K3314" s="109"/>
      <c r="L3314" s="116">
        <v>3313</v>
      </c>
      <c r="M3314" s="33">
        <f t="shared" si="527"/>
        <v>2.4271062271062269</v>
      </c>
      <c r="N3314" s="33">
        <f t="shared" si="528"/>
        <v>0.54243734043734038</v>
      </c>
      <c r="O3314" s="112">
        <f t="shared" si="530"/>
        <v>268.5333368501685</v>
      </c>
      <c r="P3314" s="33">
        <f t="shared" si="531"/>
        <v>462.86467239977748</v>
      </c>
      <c r="Q3314" s="117">
        <f>IF(INDEX($P$2:$P$4096,MATCH($B$7,$P$2:$P$4096,1)+ROWS(Q$2:$Q3314))&lt;=$B$8,INDEX($P$2:$P$4096,MATCH($B$7,$P$2:$P$4096,1)+ROWS(Q$2:$Q3314)),"")</f>
        <v>503.21137809482701</v>
      </c>
      <c r="R3314" s="118">
        <f t="shared" si="532"/>
        <v>3559</v>
      </c>
      <c r="S3314" s="51">
        <f t="shared" ca="1" si="533"/>
        <v>503.21137809482701</v>
      </c>
      <c r="T3314" s="52">
        <f t="shared" ca="1" si="534"/>
        <v>3559</v>
      </c>
      <c r="U3314" s="39" t="str">
        <f t="shared" ca="1" si="535"/>
        <v>503,</v>
      </c>
      <c r="V3314" s="39" t="str">
        <f t="shared" ca="1" si="536"/>
        <v>503.2114,</v>
      </c>
      <c r="W3314" s="53" t="str">
        <f t="shared" ca="1" si="529"/>
        <v>50321,</v>
      </c>
      <c r="X3314" s="90"/>
      <c r="Y3314" s="52"/>
      <c r="Z3314" s="52"/>
      <c r="AA3314" s="52"/>
      <c r="AB3314" s="52"/>
      <c r="AC3314" s="52"/>
      <c r="AD3314" s="52"/>
      <c r="AE3314" s="52"/>
      <c r="AF3314" s="52"/>
      <c r="AG3314" s="52"/>
      <c r="AH3314" s="52"/>
    </row>
    <row r="3315" spans="11:34" ht="15" thickBot="1" x14ac:dyDescent="0.3">
      <c r="K3315" s="109"/>
      <c r="L3315" s="116">
        <v>3314</v>
      </c>
      <c r="M3315" s="33">
        <f t="shared" si="527"/>
        <v>2.4278388278388277</v>
      </c>
      <c r="N3315" s="33">
        <f t="shared" si="528"/>
        <v>0.54254834054834056</v>
      </c>
      <c r="O3315" s="112">
        <f t="shared" si="530"/>
        <v>268.58828740016855</v>
      </c>
      <c r="P3315" s="33">
        <f t="shared" si="531"/>
        <v>463.02755118339752</v>
      </c>
      <c r="Q3315" s="117">
        <f>IF(INDEX($P$2:$P$4096,MATCH($B$7,$P$2:$P$4096,1)+ROWS(Q$2:$Q3315))&lt;=$B$8,INDEX($P$2:$P$4096,MATCH($B$7,$P$2:$P$4096,1)+ROWS(Q$2:$Q3315)),"")</f>
        <v>503.37654674959168</v>
      </c>
      <c r="R3315" s="118">
        <f t="shared" si="532"/>
        <v>3560</v>
      </c>
      <c r="S3315" s="51">
        <f t="shared" ca="1" si="533"/>
        <v>503.37654674959168</v>
      </c>
      <c r="T3315" s="52">
        <f t="shared" ca="1" si="534"/>
        <v>3560</v>
      </c>
      <c r="U3315" s="39" t="str">
        <f t="shared" ca="1" si="535"/>
        <v>503,</v>
      </c>
      <c r="V3315" s="39" t="str">
        <f t="shared" ca="1" si="536"/>
        <v>503.3765,</v>
      </c>
      <c r="W3315" s="53" t="str">
        <f t="shared" ca="1" si="529"/>
        <v>50338,</v>
      </c>
      <c r="X3315" s="90"/>
      <c r="Y3315" s="52"/>
      <c r="Z3315" s="52"/>
      <c r="AA3315" s="52"/>
      <c r="AB3315" s="52"/>
      <c r="AC3315" s="52"/>
      <c r="AD3315" s="52"/>
      <c r="AE3315" s="52"/>
      <c r="AF3315" s="52"/>
      <c r="AG3315" s="52"/>
      <c r="AH3315" s="52"/>
    </row>
    <row r="3316" spans="11:34" ht="15" thickBot="1" x14ac:dyDescent="0.3">
      <c r="K3316" s="109"/>
      <c r="L3316" s="116">
        <v>3315</v>
      </c>
      <c r="M3316" s="33">
        <f t="shared" si="527"/>
        <v>2.4285714285714284</v>
      </c>
      <c r="N3316" s="33">
        <f t="shared" si="528"/>
        <v>0.54265934065934063</v>
      </c>
      <c r="O3316" s="112">
        <f t="shared" si="530"/>
        <v>268.64323795016861</v>
      </c>
      <c r="P3316" s="33">
        <f t="shared" si="531"/>
        <v>463.19043908138843</v>
      </c>
      <c r="Q3316" s="117">
        <f>IF(INDEX($P$2:$P$4096,MATCH($B$7,$P$2:$P$4096,1)+ROWS(Q$2:$Q3316))&lt;=$B$8,INDEX($P$2:$P$4096,MATCH($B$7,$P$2:$P$4096,1)+ROWS(Q$2:$Q3316)),"")</f>
        <v>503.54172491227808</v>
      </c>
      <c r="R3316" s="118">
        <f t="shared" si="532"/>
        <v>3561</v>
      </c>
      <c r="S3316" s="51">
        <f t="shared" ca="1" si="533"/>
        <v>503.54172491227808</v>
      </c>
      <c r="T3316" s="52">
        <f t="shared" ca="1" si="534"/>
        <v>3561</v>
      </c>
      <c r="U3316" s="39" t="str">
        <f t="shared" ca="1" si="535"/>
        <v>504,</v>
      </c>
      <c r="V3316" s="39" t="str">
        <f t="shared" ca="1" si="536"/>
        <v>503.5417,</v>
      </c>
      <c r="W3316" s="53" t="str">
        <f t="shared" ca="1" si="529"/>
        <v>50354,</v>
      </c>
      <c r="X3316" s="90"/>
      <c r="Y3316" s="52"/>
      <c r="Z3316" s="52"/>
      <c r="AA3316" s="52"/>
      <c r="AB3316" s="52"/>
      <c r="AC3316" s="52"/>
      <c r="AD3316" s="52"/>
      <c r="AE3316" s="52"/>
      <c r="AF3316" s="52"/>
      <c r="AG3316" s="52"/>
      <c r="AH3316" s="52"/>
    </row>
    <row r="3317" spans="11:34" ht="15" thickBot="1" x14ac:dyDescent="0.3">
      <c r="K3317" s="109"/>
      <c r="L3317" s="116">
        <v>3316</v>
      </c>
      <c r="M3317" s="33">
        <f t="shared" si="527"/>
        <v>2.4293040293040291</v>
      </c>
      <c r="N3317" s="33">
        <f t="shared" si="528"/>
        <v>0.54277034077034081</v>
      </c>
      <c r="O3317" s="112">
        <f t="shared" si="530"/>
        <v>268.69818850016873</v>
      </c>
      <c r="P3317" s="33">
        <f t="shared" si="531"/>
        <v>463.35333609530363</v>
      </c>
      <c r="Q3317" s="117">
        <f>IF(INDEX($P$2:$P$4096,MATCH($B$7,$P$2:$P$4096,1)+ROWS(Q$2:$Q3317))&lt;=$B$8,INDEX($P$2:$P$4096,MATCH($B$7,$P$2:$P$4096,1)+ROWS(Q$2:$Q3317)),"")</f>
        <v>503.70691258453456</v>
      </c>
      <c r="R3317" s="118">
        <f t="shared" si="532"/>
        <v>3562</v>
      </c>
      <c r="S3317" s="51">
        <f t="shared" ca="1" si="533"/>
        <v>503.70691258453456</v>
      </c>
      <c r="T3317" s="52">
        <f t="shared" ca="1" si="534"/>
        <v>3562</v>
      </c>
      <c r="U3317" s="39" t="str">
        <f t="shared" ca="1" si="535"/>
        <v>504,</v>
      </c>
      <c r="V3317" s="39" t="str">
        <f t="shared" ca="1" si="536"/>
        <v>503.7069,</v>
      </c>
      <c r="W3317" s="53" t="str">
        <f t="shared" ca="1" si="529"/>
        <v>50371,</v>
      </c>
      <c r="X3317" s="90"/>
      <c r="Y3317" s="52"/>
      <c r="Z3317" s="52"/>
      <c r="AA3317" s="52"/>
      <c r="AB3317" s="52"/>
      <c r="AC3317" s="52"/>
      <c r="AD3317" s="52"/>
      <c r="AE3317" s="52"/>
      <c r="AF3317" s="52"/>
      <c r="AG3317" s="52"/>
      <c r="AH3317" s="52"/>
    </row>
    <row r="3318" spans="11:34" ht="15" thickBot="1" x14ac:dyDescent="0.3">
      <c r="K3318" s="109"/>
      <c r="L3318" s="116">
        <v>3317</v>
      </c>
      <c r="M3318" s="33">
        <f t="shared" si="527"/>
        <v>2.4300366300366298</v>
      </c>
      <c r="N3318" s="33">
        <f t="shared" si="528"/>
        <v>0.54288134088134088</v>
      </c>
      <c r="O3318" s="112">
        <f t="shared" si="530"/>
        <v>268.75313905016873</v>
      </c>
      <c r="P3318" s="33">
        <f t="shared" si="531"/>
        <v>463.51624222669653</v>
      </c>
      <c r="Q3318" s="117">
        <f>IF(INDEX($P$2:$P$4096,MATCH($B$7,$P$2:$P$4096,1)+ROWS(Q$2:$Q3318))&lt;=$B$8,INDEX($P$2:$P$4096,MATCH($B$7,$P$2:$P$4096,1)+ROWS(Q$2:$Q3318)),"")</f>
        <v>503.87210976800935</v>
      </c>
      <c r="R3318" s="118">
        <f t="shared" si="532"/>
        <v>3563</v>
      </c>
      <c r="S3318" s="51">
        <f t="shared" ca="1" si="533"/>
        <v>503.87210976800935</v>
      </c>
      <c r="T3318" s="52">
        <f t="shared" ca="1" si="534"/>
        <v>3563</v>
      </c>
      <c r="U3318" s="39" t="str">
        <f t="shared" ca="1" si="535"/>
        <v>504,</v>
      </c>
      <c r="V3318" s="39" t="str">
        <f t="shared" ca="1" si="536"/>
        <v>503.8721,</v>
      </c>
      <c r="W3318" s="53" t="str">
        <f t="shared" ca="1" si="529"/>
        <v>50387,</v>
      </c>
      <c r="X3318" s="90"/>
      <c r="Y3318" s="52"/>
      <c r="Z3318" s="52"/>
      <c r="AA3318" s="52"/>
      <c r="AB3318" s="52"/>
      <c r="AC3318" s="52"/>
      <c r="AD3318" s="52"/>
      <c r="AE3318" s="52"/>
      <c r="AF3318" s="52"/>
      <c r="AG3318" s="52"/>
      <c r="AH3318" s="52"/>
    </row>
    <row r="3319" spans="11:34" ht="15" thickBot="1" x14ac:dyDescent="0.3">
      <c r="K3319" s="109"/>
      <c r="L3319" s="116">
        <v>3318</v>
      </c>
      <c r="M3319" s="33">
        <f t="shared" si="527"/>
        <v>2.4307692307692306</v>
      </c>
      <c r="N3319" s="33">
        <f t="shared" si="528"/>
        <v>0.54299234099234095</v>
      </c>
      <c r="O3319" s="112">
        <f t="shared" si="530"/>
        <v>268.80808960016878</v>
      </c>
      <c r="P3319" s="33">
        <f t="shared" si="531"/>
        <v>463.67915747712181</v>
      </c>
      <c r="Q3319" s="117">
        <f>IF(INDEX($P$2:$P$4096,MATCH($B$7,$P$2:$P$4096,1)+ROWS(Q$2:$Q3319))&lt;=$B$8,INDEX($P$2:$P$4096,MATCH($B$7,$P$2:$P$4096,1)+ROWS(Q$2:$Q3319)),"")</f>
        <v>504.03731646434966</v>
      </c>
      <c r="R3319" s="118">
        <f t="shared" si="532"/>
        <v>3564</v>
      </c>
      <c r="S3319" s="51">
        <f t="shared" ca="1" si="533"/>
        <v>504.03731646434966</v>
      </c>
      <c r="T3319" s="52">
        <f t="shared" ca="1" si="534"/>
        <v>3564</v>
      </c>
      <c r="U3319" s="39" t="str">
        <f t="shared" ca="1" si="535"/>
        <v>504,</v>
      </c>
      <c r="V3319" s="39" t="str">
        <f t="shared" ca="1" si="536"/>
        <v>504.0373,</v>
      </c>
      <c r="W3319" s="53" t="str">
        <f t="shared" ca="1" si="529"/>
        <v>50404,</v>
      </c>
      <c r="X3319" s="90"/>
      <c r="Y3319" s="52"/>
      <c r="Z3319" s="52"/>
      <c r="AA3319" s="52"/>
      <c r="AB3319" s="52"/>
      <c r="AC3319" s="52"/>
      <c r="AD3319" s="52"/>
      <c r="AE3319" s="52"/>
      <c r="AF3319" s="52"/>
      <c r="AG3319" s="52"/>
      <c r="AH3319" s="52"/>
    </row>
    <row r="3320" spans="11:34" ht="15" thickBot="1" x14ac:dyDescent="0.3">
      <c r="K3320" s="109"/>
      <c r="L3320" s="116">
        <v>3319</v>
      </c>
      <c r="M3320" s="33">
        <f t="shared" si="527"/>
        <v>2.4315018315018313</v>
      </c>
      <c r="N3320" s="33">
        <f t="shared" si="528"/>
        <v>0.54310334110334113</v>
      </c>
      <c r="O3320" s="112">
        <f t="shared" si="530"/>
        <v>268.86304015016884</v>
      </c>
      <c r="P3320" s="33">
        <f t="shared" si="531"/>
        <v>463.84208184813389</v>
      </c>
      <c r="Q3320" s="117">
        <f>IF(INDEX($P$2:$P$4096,MATCH($B$7,$P$2:$P$4096,1)+ROWS(Q$2:$Q3320))&lt;=$B$8,INDEX($P$2:$P$4096,MATCH($B$7,$P$2:$P$4096,1)+ROWS(Q$2:$Q3320)),"")</f>
        <v>504.20253267520474</v>
      </c>
      <c r="R3320" s="118">
        <f t="shared" si="532"/>
        <v>3565</v>
      </c>
      <c r="S3320" s="51">
        <f t="shared" ca="1" si="533"/>
        <v>504.20253267520474</v>
      </c>
      <c r="T3320" s="52">
        <f t="shared" ca="1" si="534"/>
        <v>3565</v>
      </c>
      <c r="U3320" s="39" t="str">
        <f t="shared" ca="1" si="535"/>
        <v>504,</v>
      </c>
      <c r="V3320" s="39" t="str">
        <f t="shared" ca="1" si="536"/>
        <v>504.2025,</v>
      </c>
      <c r="W3320" s="53" t="str">
        <f t="shared" ca="1" si="529"/>
        <v>50420,</v>
      </c>
      <c r="X3320" s="90"/>
      <c r="Y3320" s="52"/>
      <c r="Z3320" s="52"/>
      <c r="AA3320" s="52"/>
      <c r="AB3320" s="52"/>
      <c r="AC3320" s="52"/>
      <c r="AD3320" s="52"/>
      <c r="AE3320" s="52"/>
      <c r="AF3320" s="52"/>
      <c r="AG3320" s="52"/>
      <c r="AH3320" s="52"/>
    </row>
    <row r="3321" spans="11:34" ht="15" thickBot="1" x14ac:dyDescent="0.3">
      <c r="K3321" s="109"/>
      <c r="L3321" s="116">
        <v>3320</v>
      </c>
      <c r="M3321" s="33">
        <f t="shared" si="527"/>
        <v>2.432234432234432</v>
      </c>
      <c r="N3321" s="33">
        <f t="shared" si="528"/>
        <v>0.5432143412143412</v>
      </c>
      <c r="O3321" s="112">
        <f t="shared" si="530"/>
        <v>268.9179907001689</v>
      </c>
      <c r="P3321" s="33">
        <f t="shared" si="531"/>
        <v>464.00501534128779</v>
      </c>
      <c r="Q3321" s="117">
        <f>IF(INDEX($P$2:$P$4096,MATCH($B$7,$P$2:$P$4096,1)+ROWS(Q$2:$Q3321))&lt;=$B$8,INDEX($P$2:$P$4096,MATCH($B$7,$P$2:$P$4096,1)+ROWS(Q$2:$Q3321)),"")</f>
        <v>504.36775840222396</v>
      </c>
      <c r="R3321" s="118">
        <f t="shared" si="532"/>
        <v>3566</v>
      </c>
      <c r="S3321" s="51">
        <f t="shared" ca="1" si="533"/>
        <v>504.36775840222396</v>
      </c>
      <c r="T3321" s="52">
        <f t="shared" ca="1" si="534"/>
        <v>3566</v>
      </c>
      <c r="U3321" s="39" t="str">
        <f t="shared" ca="1" si="535"/>
        <v>504,</v>
      </c>
      <c r="V3321" s="39" t="str">
        <f t="shared" ca="1" si="536"/>
        <v>504.3678,</v>
      </c>
      <c r="W3321" s="53" t="str">
        <f t="shared" ca="1" si="529"/>
        <v>50437,</v>
      </c>
      <c r="X3321" s="90"/>
      <c r="Y3321" s="52"/>
      <c r="Z3321" s="52"/>
      <c r="AA3321" s="52"/>
      <c r="AB3321" s="52"/>
      <c r="AC3321" s="52"/>
      <c r="AD3321" s="52"/>
      <c r="AE3321" s="52"/>
      <c r="AF3321" s="52"/>
      <c r="AG3321" s="52"/>
      <c r="AH3321" s="52"/>
    </row>
    <row r="3322" spans="11:34" ht="15" thickBot="1" x14ac:dyDescent="0.3">
      <c r="K3322" s="109"/>
      <c r="L3322" s="116">
        <v>3321</v>
      </c>
      <c r="M3322" s="33">
        <f t="shared" si="527"/>
        <v>2.4329670329670328</v>
      </c>
      <c r="N3322" s="33">
        <f t="shared" si="528"/>
        <v>0.54332534132534127</v>
      </c>
      <c r="O3322" s="112">
        <f t="shared" si="530"/>
        <v>268.97294125016896</v>
      </c>
      <c r="P3322" s="33">
        <f t="shared" si="531"/>
        <v>464.1679579581384</v>
      </c>
      <c r="Q3322" s="117">
        <f>IF(INDEX($P$2:$P$4096,MATCH($B$7,$P$2:$P$4096,1)+ROWS(Q$2:$Q3322))&lt;=$B$8,INDEX($P$2:$P$4096,MATCH($B$7,$P$2:$P$4096,1)+ROWS(Q$2:$Q3322)),"")</f>
        <v>504.53299364705634</v>
      </c>
      <c r="R3322" s="118">
        <f t="shared" si="532"/>
        <v>3567</v>
      </c>
      <c r="S3322" s="51">
        <f t="shared" ca="1" si="533"/>
        <v>504.53299364705634</v>
      </c>
      <c r="T3322" s="52">
        <f t="shared" ca="1" si="534"/>
        <v>3567</v>
      </c>
      <c r="U3322" s="39" t="str">
        <f t="shared" ca="1" si="535"/>
        <v>505,</v>
      </c>
      <c r="V3322" s="39" t="str">
        <f t="shared" ca="1" si="536"/>
        <v>504.533,</v>
      </c>
      <c r="W3322" s="53" t="str">
        <f t="shared" ca="1" si="529"/>
        <v>50453,</v>
      </c>
      <c r="X3322" s="90"/>
      <c r="Y3322" s="52"/>
      <c r="Z3322" s="52"/>
      <c r="AA3322" s="52"/>
      <c r="AB3322" s="52"/>
      <c r="AC3322" s="52"/>
      <c r="AD3322" s="52"/>
      <c r="AE3322" s="52"/>
      <c r="AF3322" s="52"/>
      <c r="AG3322" s="52"/>
      <c r="AH3322" s="52"/>
    </row>
    <row r="3323" spans="11:34" ht="15" thickBot="1" x14ac:dyDescent="0.3">
      <c r="K3323" s="109"/>
      <c r="L3323" s="116">
        <v>3322</v>
      </c>
      <c r="M3323" s="33">
        <f t="shared" si="527"/>
        <v>2.4336996336996335</v>
      </c>
      <c r="N3323" s="33">
        <f t="shared" si="528"/>
        <v>0.54343634143634145</v>
      </c>
      <c r="O3323" s="112">
        <f t="shared" si="530"/>
        <v>269.02789180016902</v>
      </c>
      <c r="P3323" s="33">
        <f t="shared" si="531"/>
        <v>464.33090970024233</v>
      </c>
      <c r="Q3323" s="117">
        <f>IF(INDEX($P$2:$P$4096,MATCH($B$7,$P$2:$P$4096,1)+ROWS(Q$2:$Q3323))&lt;=$B$8,INDEX($P$2:$P$4096,MATCH($B$7,$P$2:$P$4096,1)+ROWS(Q$2:$Q3323)),"")</f>
        <v>504.69823841135207</v>
      </c>
      <c r="R3323" s="118">
        <f t="shared" si="532"/>
        <v>3568</v>
      </c>
      <c r="S3323" s="51">
        <f t="shared" ca="1" si="533"/>
        <v>504.69823841135207</v>
      </c>
      <c r="T3323" s="52">
        <f t="shared" ca="1" si="534"/>
        <v>3568</v>
      </c>
      <c r="U3323" s="39" t="str">
        <f t="shared" ca="1" si="535"/>
        <v>505,</v>
      </c>
      <c r="V3323" s="39" t="str">
        <f t="shared" ca="1" si="536"/>
        <v>504.6982,</v>
      </c>
      <c r="W3323" s="53" t="str">
        <f t="shared" ca="1" si="529"/>
        <v>50470,</v>
      </c>
      <c r="X3323" s="90"/>
      <c r="Y3323" s="52"/>
      <c r="Z3323" s="52"/>
      <c r="AA3323" s="52"/>
      <c r="AB3323" s="52"/>
      <c r="AC3323" s="52"/>
      <c r="AD3323" s="52"/>
      <c r="AE3323" s="52"/>
      <c r="AF3323" s="52"/>
      <c r="AG3323" s="52"/>
      <c r="AH3323" s="52"/>
    </row>
    <row r="3324" spans="11:34" ht="15" thickBot="1" x14ac:dyDescent="0.3">
      <c r="K3324" s="109"/>
      <c r="L3324" s="116">
        <v>3323</v>
      </c>
      <c r="M3324" s="33">
        <f t="shared" si="527"/>
        <v>2.4344322344322342</v>
      </c>
      <c r="N3324" s="33">
        <f t="shared" si="528"/>
        <v>0.54354734154734152</v>
      </c>
      <c r="O3324" s="112">
        <f t="shared" si="530"/>
        <v>269.08284235016907</v>
      </c>
      <c r="P3324" s="33">
        <f t="shared" si="531"/>
        <v>464.49387056915447</v>
      </c>
      <c r="Q3324" s="117">
        <f>IF(INDEX($P$2:$P$4096,MATCH($B$7,$P$2:$P$4096,1)+ROWS(Q$2:$Q3324))&lt;=$B$8,INDEX($P$2:$P$4096,MATCH($B$7,$P$2:$P$4096,1)+ROWS(Q$2:$Q3324)),"")</f>
        <v>504.86349269676117</v>
      </c>
      <c r="R3324" s="118">
        <f t="shared" si="532"/>
        <v>3569</v>
      </c>
      <c r="S3324" s="51">
        <f t="shared" ca="1" si="533"/>
        <v>504.86349269676117</v>
      </c>
      <c r="T3324" s="52">
        <f t="shared" ca="1" si="534"/>
        <v>3569</v>
      </c>
      <c r="U3324" s="39" t="str">
        <f t="shared" ca="1" si="535"/>
        <v>505,</v>
      </c>
      <c r="V3324" s="39" t="str">
        <f t="shared" ca="1" si="536"/>
        <v>504.8635,</v>
      </c>
      <c r="W3324" s="53" t="str">
        <f t="shared" ca="1" si="529"/>
        <v>50486,</v>
      </c>
      <c r="X3324" s="90"/>
      <c r="Y3324" s="52"/>
      <c r="Z3324" s="52"/>
      <c r="AA3324" s="52"/>
      <c r="AB3324" s="52"/>
      <c r="AC3324" s="52"/>
      <c r="AD3324" s="52"/>
      <c r="AE3324" s="52"/>
      <c r="AF3324" s="52"/>
      <c r="AG3324" s="52"/>
      <c r="AH3324" s="52"/>
    </row>
    <row r="3325" spans="11:34" ht="15" thickBot="1" x14ac:dyDescent="0.3">
      <c r="K3325" s="109"/>
      <c r="L3325" s="116">
        <v>3324</v>
      </c>
      <c r="M3325" s="33">
        <f t="shared" si="527"/>
        <v>2.435164835164835</v>
      </c>
      <c r="N3325" s="33">
        <f t="shared" si="528"/>
        <v>0.54365834165834159</v>
      </c>
      <c r="O3325" s="112">
        <f t="shared" si="530"/>
        <v>269.13779290016907</v>
      </c>
      <c r="P3325" s="33">
        <f t="shared" si="531"/>
        <v>464.65684056643209</v>
      </c>
      <c r="Q3325" s="117">
        <f>IF(INDEX($P$2:$P$4096,MATCH($B$7,$P$2:$P$4096,1)+ROWS(Q$2:$Q3325))&lt;=$B$8,INDEX($P$2:$P$4096,MATCH($B$7,$P$2:$P$4096,1)+ROWS(Q$2:$Q3325)),"")</f>
        <v>505.02875650493439</v>
      </c>
      <c r="R3325" s="118">
        <f t="shared" si="532"/>
        <v>3570</v>
      </c>
      <c r="S3325" s="51">
        <f t="shared" ca="1" si="533"/>
        <v>505.02875650493439</v>
      </c>
      <c r="T3325" s="52">
        <f t="shared" ca="1" si="534"/>
        <v>3570</v>
      </c>
      <c r="U3325" s="39" t="str">
        <f t="shared" ca="1" si="535"/>
        <v>505,</v>
      </c>
      <c r="V3325" s="39" t="str">
        <f t="shared" ca="1" si="536"/>
        <v>505.0288,</v>
      </c>
      <c r="W3325" s="53" t="str">
        <f t="shared" ca="1" si="529"/>
        <v>50503,</v>
      </c>
      <c r="X3325" s="90"/>
      <c r="Y3325" s="52"/>
      <c r="Z3325" s="52"/>
      <c r="AA3325" s="52"/>
      <c r="AB3325" s="52"/>
      <c r="AC3325" s="52"/>
      <c r="AD3325" s="52"/>
      <c r="AE3325" s="52"/>
      <c r="AF3325" s="52"/>
      <c r="AG3325" s="52"/>
      <c r="AH3325" s="52"/>
    </row>
    <row r="3326" spans="11:34" ht="15" thickBot="1" x14ac:dyDescent="0.3">
      <c r="K3326" s="109"/>
      <c r="L3326" s="116">
        <v>3325</v>
      </c>
      <c r="M3326" s="33">
        <f t="shared" si="527"/>
        <v>2.4358974358974357</v>
      </c>
      <c r="N3326" s="33">
        <f t="shared" si="528"/>
        <v>0.54376934176934177</v>
      </c>
      <c r="O3326" s="112">
        <f t="shared" si="530"/>
        <v>269.19274345016919</v>
      </c>
      <c r="P3326" s="33">
        <f t="shared" si="531"/>
        <v>464.8198196936317</v>
      </c>
      <c r="Q3326" s="117">
        <f>IF(INDEX($P$2:$P$4096,MATCH($B$7,$P$2:$P$4096,1)+ROWS(Q$2:$Q3326))&lt;=$B$8,INDEX($P$2:$P$4096,MATCH($B$7,$P$2:$P$4096,1)+ROWS(Q$2:$Q3326)),"")</f>
        <v>505.19402983752246</v>
      </c>
      <c r="R3326" s="118">
        <f t="shared" si="532"/>
        <v>3571</v>
      </c>
      <c r="S3326" s="51">
        <f t="shared" ca="1" si="533"/>
        <v>505.19402983752246</v>
      </c>
      <c r="T3326" s="52">
        <f t="shared" ca="1" si="534"/>
        <v>3571</v>
      </c>
      <c r="U3326" s="39" t="str">
        <f t="shared" ca="1" si="535"/>
        <v>505,</v>
      </c>
      <c r="V3326" s="39" t="str">
        <f t="shared" ca="1" si="536"/>
        <v>505.194,</v>
      </c>
      <c r="W3326" s="53" t="str">
        <f t="shared" ca="1" si="529"/>
        <v>50519,</v>
      </c>
      <c r="X3326" s="90"/>
      <c r="Y3326" s="52"/>
      <c r="Z3326" s="52"/>
      <c r="AA3326" s="52"/>
      <c r="AB3326" s="52"/>
      <c r="AC3326" s="52"/>
      <c r="AD3326" s="52"/>
      <c r="AE3326" s="52"/>
      <c r="AF3326" s="52"/>
      <c r="AG3326" s="52"/>
      <c r="AH3326" s="52"/>
    </row>
    <row r="3327" spans="11:34" ht="15" thickBot="1" x14ac:dyDescent="0.3">
      <c r="K3327" s="109"/>
      <c r="L3327" s="116">
        <v>3326</v>
      </c>
      <c r="M3327" s="33">
        <f t="shared" si="527"/>
        <v>2.4366300366300364</v>
      </c>
      <c r="N3327" s="33">
        <f t="shared" si="528"/>
        <v>0.54388034188034184</v>
      </c>
      <c r="O3327" s="112">
        <f t="shared" si="530"/>
        <v>269.24769400016919</v>
      </c>
      <c r="P3327" s="33">
        <f t="shared" si="531"/>
        <v>464.98280795231045</v>
      </c>
      <c r="Q3327" s="117">
        <f>IF(INDEX($P$2:$P$4096,MATCH($B$7,$P$2:$P$4096,1)+ROWS(Q$2:$Q3327))&lt;=$B$8,INDEX($P$2:$P$4096,MATCH($B$7,$P$2:$P$4096,1)+ROWS(Q$2:$Q3327)),"")</f>
        <v>505.35931269617782</v>
      </c>
      <c r="R3327" s="118">
        <f t="shared" si="532"/>
        <v>3572</v>
      </c>
      <c r="S3327" s="51">
        <f t="shared" ca="1" si="533"/>
        <v>505.35931269617782</v>
      </c>
      <c r="T3327" s="52">
        <f t="shared" ca="1" si="534"/>
        <v>3572</v>
      </c>
      <c r="U3327" s="39" t="str">
        <f t="shared" ca="1" si="535"/>
        <v>505,</v>
      </c>
      <c r="V3327" s="39" t="str">
        <f t="shared" ca="1" si="536"/>
        <v>505.3593,</v>
      </c>
      <c r="W3327" s="53" t="str">
        <f t="shared" ca="1" si="529"/>
        <v>50536,</v>
      </c>
      <c r="X3327" s="90"/>
      <c r="Y3327" s="52"/>
      <c r="Z3327" s="52"/>
      <c r="AA3327" s="52"/>
      <c r="AB3327" s="52"/>
      <c r="AC3327" s="52"/>
      <c r="AD3327" s="52"/>
      <c r="AE3327" s="52"/>
      <c r="AF3327" s="52"/>
      <c r="AG3327" s="52"/>
      <c r="AH3327" s="52"/>
    </row>
    <row r="3328" spans="11:34" ht="15" thickBot="1" x14ac:dyDescent="0.3">
      <c r="K3328" s="109"/>
      <c r="L3328" s="116">
        <v>3327</v>
      </c>
      <c r="M3328" s="33">
        <f t="shared" si="527"/>
        <v>2.4373626373626371</v>
      </c>
      <c r="N3328" s="33">
        <f t="shared" si="528"/>
        <v>0.54399134199134203</v>
      </c>
      <c r="O3328" s="112">
        <f t="shared" si="530"/>
        <v>269.3026445501693</v>
      </c>
      <c r="P3328" s="33">
        <f t="shared" si="531"/>
        <v>465.14580534402609</v>
      </c>
      <c r="Q3328" s="117">
        <f>IF(INDEX($P$2:$P$4096,MATCH($B$7,$P$2:$P$4096,1)+ROWS(Q$2:$Q3328))&lt;=$B$8,INDEX($P$2:$P$4096,MATCH($B$7,$P$2:$P$4096,1)+ROWS(Q$2:$Q3328)),"")</f>
        <v>505.5246050825512</v>
      </c>
      <c r="R3328" s="118">
        <f t="shared" si="532"/>
        <v>3573</v>
      </c>
      <c r="S3328" s="51">
        <f t="shared" ca="1" si="533"/>
        <v>505.5246050825512</v>
      </c>
      <c r="T3328" s="52">
        <f t="shared" ca="1" si="534"/>
        <v>3573</v>
      </c>
      <c r="U3328" s="39" t="str">
        <f t="shared" ca="1" si="535"/>
        <v>506,</v>
      </c>
      <c r="V3328" s="39" t="str">
        <f t="shared" ca="1" si="536"/>
        <v>505.5246,</v>
      </c>
      <c r="W3328" s="53" t="str">
        <f t="shared" ca="1" si="529"/>
        <v>50552,</v>
      </c>
      <c r="X3328" s="90"/>
      <c r="Y3328" s="52"/>
      <c r="Z3328" s="52"/>
      <c r="AA3328" s="52"/>
      <c r="AB3328" s="52"/>
      <c r="AC3328" s="52"/>
      <c r="AD3328" s="52"/>
      <c r="AE3328" s="52"/>
      <c r="AF3328" s="52"/>
      <c r="AG3328" s="52"/>
      <c r="AH3328" s="52"/>
    </row>
    <row r="3329" spans="11:34" ht="15" thickBot="1" x14ac:dyDescent="0.3">
      <c r="K3329" s="109"/>
      <c r="L3329" s="116">
        <v>3328</v>
      </c>
      <c r="M3329" s="33">
        <f t="shared" si="527"/>
        <v>2.4380952380952383</v>
      </c>
      <c r="N3329" s="33">
        <f t="shared" si="528"/>
        <v>0.54410234210234221</v>
      </c>
      <c r="O3329" s="112">
        <f t="shared" si="530"/>
        <v>269.35759510016942</v>
      </c>
      <c r="P3329" s="33">
        <f t="shared" si="531"/>
        <v>465.30881187033634</v>
      </c>
      <c r="Q3329" s="117">
        <f>IF(INDEX($P$2:$P$4096,MATCH($B$7,$P$2:$P$4096,1)+ROWS(Q$2:$Q3329))&lt;=$B$8,INDEX($P$2:$P$4096,MATCH($B$7,$P$2:$P$4096,1)+ROWS(Q$2:$Q3329)),"")</f>
        <v>505.68990699829561</v>
      </c>
      <c r="R3329" s="118">
        <f t="shared" si="532"/>
        <v>3574</v>
      </c>
      <c r="S3329" s="51">
        <f t="shared" ca="1" si="533"/>
        <v>505.68990699829561</v>
      </c>
      <c r="T3329" s="52">
        <f t="shared" ca="1" si="534"/>
        <v>3574</v>
      </c>
      <c r="U3329" s="39" t="str">
        <f t="shared" ca="1" si="535"/>
        <v>506,</v>
      </c>
      <c r="V3329" s="39" t="str">
        <f t="shared" ca="1" si="536"/>
        <v>505.6899,</v>
      </c>
      <c r="W3329" s="53" t="str">
        <f t="shared" ca="1" si="529"/>
        <v>50569,</v>
      </c>
      <c r="X3329" s="90"/>
      <c r="Y3329" s="52"/>
      <c r="Z3329" s="52"/>
      <c r="AA3329" s="52"/>
      <c r="AB3329" s="52"/>
      <c r="AC3329" s="52"/>
      <c r="AD3329" s="52"/>
      <c r="AE3329" s="52"/>
      <c r="AF3329" s="52"/>
      <c r="AG3329" s="52"/>
      <c r="AH3329" s="52"/>
    </row>
    <row r="3330" spans="11:34" ht="15" thickBot="1" x14ac:dyDescent="0.3">
      <c r="K3330" s="109"/>
      <c r="L3330" s="116">
        <v>3329</v>
      </c>
      <c r="M3330" s="33">
        <f t="shared" ref="M3330:M3393" si="537">(L3330*$B$2)/($B$3-1)</f>
        <v>2.438827838827839</v>
      </c>
      <c r="N3330" s="33">
        <f t="shared" ref="N3330:N3393" si="538">($M3330+$D$10)/$B$5</f>
        <v>0.54421334221334228</v>
      </c>
      <c r="O3330" s="112">
        <f t="shared" si="530"/>
        <v>269.41254565016942</v>
      </c>
      <c r="P3330" s="33">
        <f t="shared" si="531"/>
        <v>465.47182753279907</v>
      </c>
      <c r="Q3330" s="117">
        <f>IF(INDEX($P$2:$P$4096,MATCH($B$7,$P$2:$P$4096,1)+ROWS(Q$2:$Q3330))&lt;=$B$8,INDEX($P$2:$P$4096,MATCH($B$7,$P$2:$P$4096,1)+ROWS(Q$2:$Q3330)),"")</f>
        <v>505.85521844506337</v>
      </c>
      <c r="R3330" s="118">
        <f t="shared" si="532"/>
        <v>3575</v>
      </c>
      <c r="S3330" s="51">
        <f t="shared" ca="1" si="533"/>
        <v>505.85521844506337</v>
      </c>
      <c r="T3330" s="52">
        <f t="shared" ca="1" si="534"/>
        <v>3575</v>
      </c>
      <c r="U3330" s="39" t="str">
        <f t="shared" ca="1" si="535"/>
        <v>506,</v>
      </c>
      <c r="V3330" s="39" t="str">
        <f t="shared" ca="1" si="536"/>
        <v>505.8552,</v>
      </c>
      <c r="W3330" s="53" t="str">
        <f t="shared" ref="W3330:W3393" ca="1" si="539">ROUND(S3330*$B$10,0)&amp;","</f>
        <v>50586,</v>
      </c>
      <c r="X3330" s="90"/>
      <c r="Y3330" s="52"/>
      <c r="Z3330" s="52"/>
      <c r="AA3330" s="52"/>
      <c r="AB3330" s="52"/>
      <c r="AC3330" s="52"/>
      <c r="AD3330" s="52"/>
      <c r="AE3330" s="52"/>
      <c r="AF3330" s="52"/>
      <c r="AG3330" s="52"/>
      <c r="AH3330" s="52"/>
    </row>
    <row r="3331" spans="11:34" ht="15" thickBot="1" x14ac:dyDescent="0.3">
      <c r="K3331" s="109"/>
      <c r="L3331" s="116">
        <v>3330</v>
      </c>
      <c r="M3331" s="33">
        <f t="shared" si="537"/>
        <v>2.4395604395604398</v>
      </c>
      <c r="N3331" s="33">
        <f t="shared" si="538"/>
        <v>0.54432434232434235</v>
      </c>
      <c r="O3331" s="112">
        <f t="shared" ref="O3331:O3394" si="540">$N3331/$B$4</f>
        <v>269.46749620016948</v>
      </c>
      <c r="P3331" s="33">
        <f t="shared" ref="P3331:P3394" si="541">-245.19+O3331*(2.5293+O3331*(-0.066046+O3331*(0.0040422+O3331*(-0.0000020697))))/(1+O3331*(-0.025422+O3331*(0.0016883+O3331*(-0.0000013601))))</f>
        <v>465.63485233297371</v>
      </c>
      <c r="Q3331" s="117">
        <f>IF(INDEX($P$2:$P$4096,MATCH($B$7,$P$2:$P$4096,1)+ROWS(Q$2:$Q3331))&lt;=$B$8,INDEX($P$2:$P$4096,MATCH($B$7,$P$2:$P$4096,1)+ROWS(Q$2:$Q3331)),"")</f>
        <v>506.02053942450715</v>
      </c>
      <c r="R3331" s="118">
        <f t="shared" ref="R3331:R3394" si="542">INDEX($L$2:$L$4096,MATCH($Q3331,$P$2:$P$4096,0))</f>
        <v>3576</v>
      </c>
      <c r="S3331" s="51">
        <f t="shared" ref="S3331:S3394" ca="1" si="543">INDIRECT("Q"&amp;((ROW($Q3331)-2)*$B$9)+2,TRUE)</f>
        <v>506.02053942450715</v>
      </c>
      <c r="T3331" s="52">
        <f t="shared" ref="T3331:T3394" ca="1" si="544">INDEX($L$2:$L$4096,MATCH($S3331,$P$2:$P$4096,0))</f>
        <v>3576</v>
      </c>
      <c r="U3331" s="39" t="str">
        <f t="shared" ref="U3331:U3394" ca="1" si="545">ROUND(S3331,0)&amp;","</f>
        <v>506,</v>
      </c>
      <c r="V3331" s="39" t="str">
        <f t="shared" ref="V3331:V3394" ca="1" si="546">ROUND(S3331,4)&amp;","</f>
        <v>506.0205,</v>
      </c>
      <c r="W3331" s="53" t="str">
        <f t="shared" ca="1" si="539"/>
        <v>50602,</v>
      </c>
      <c r="X3331" s="90"/>
      <c r="Y3331" s="52"/>
      <c r="Z3331" s="52"/>
      <c r="AA3331" s="52"/>
      <c r="AB3331" s="52"/>
      <c r="AC3331" s="52"/>
      <c r="AD3331" s="52"/>
      <c r="AE3331" s="52"/>
      <c r="AF3331" s="52"/>
      <c r="AG3331" s="52"/>
      <c r="AH3331" s="52"/>
    </row>
    <row r="3332" spans="11:34" ht="15" thickBot="1" x14ac:dyDescent="0.3">
      <c r="K3332" s="109"/>
      <c r="L3332" s="116">
        <v>3331</v>
      </c>
      <c r="M3332" s="33">
        <f t="shared" si="537"/>
        <v>2.4402930402930405</v>
      </c>
      <c r="N3332" s="33">
        <f t="shared" si="538"/>
        <v>0.54443534243534253</v>
      </c>
      <c r="O3332" s="112">
        <f t="shared" si="540"/>
        <v>269.52244675016954</v>
      </c>
      <c r="P3332" s="33">
        <f t="shared" si="541"/>
        <v>465.79788627241902</v>
      </c>
      <c r="Q3332" s="117">
        <f>IF(INDEX($P$2:$P$4096,MATCH($B$7,$P$2:$P$4096,1)+ROWS(Q$2:$Q3332))&lt;=$B$8,INDEX($P$2:$P$4096,MATCH($B$7,$P$2:$P$4096,1)+ROWS(Q$2:$Q3332)),"")</f>
        <v>506.1858699382812</v>
      </c>
      <c r="R3332" s="118">
        <f t="shared" si="542"/>
        <v>3577</v>
      </c>
      <c r="S3332" s="51">
        <f t="shared" ca="1" si="543"/>
        <v>506.1858699382812</v>
      </c>
      <c r="T3332" s="52">
        <f t="shared" ca="1" si="544"/>
        <v>3577</v>
      </c>
      <c r="U3332" s="39" t="str">
        <f t="shared" ca="1" si="545"/>
        <v>506,</v>
      </c>
      <c r="V3332" s="39" t="str">
        <f t="shared" ca="1" si="546"/>
        <v>506.1859,</v>
      </c>
      <c r="W3332" s="53" t="str">
        <f t="shared" ca="1" si="539"/>
        <v>50619,</v>
      </c>
      <c r="X3332" s="90"/>
      <c r="Y3332" s="52"/>
      <c r="Z3332" s="52"/>
      <c r="AA3332" s="52"/>
      <c r="AB3332" s="52"/>
      <c r="AC3332" s="52"/>
      <c r="AD3332" s="52"/>
      <c r="AE3332" s="52"/>
      <c r="AF3332" s="52"/>
      <c r="AG3332" s="52"/>
      <c r="AH3332" s="52"/>
    </row>
    <row r="3333" spans="11:34" ht="15" thickBot="1" x14ac:dyDescent="0.3">
      <c r="K3333" s="109"/>
      <c r="L3333" s="116">
        <v>3332</v>
      </c>
      <c r="M3333" s="33">
        <f t="shared" si="537"/>
        <v>2.4410256410256412</v>
      </c>
      <c r="N3333" s="33">
        <f t="shared" si="538"/>
        <v>0.5445463425463426</v>
      </c>
      <c r="O3333" s="112">
        <f t="shared" si="540"/>
        <v>269.57739730016959</v>
      </c>
      <c r="P3333" s="33">
        <f t="shared" si="541"/>
        <v>465.96092935269422</v>
      </c>
      <c r="Q3333" s="117">
        <f>IF(INDEX($P$2:$P$4096,MATCH($B$7,$P$2:$P$4096,1)+ROWS(Q$2:$Q3333))&lt;=$B$8,INDEX($P$2:$P$4096,MATCH($B$7,$P$2:$P$4096,1)+ROWS(Q$2:$Q3333)),"")</f>
        <v>506.35120998803876</v>
      </c>
      <c r="R3333" s="118">
        <f t="shared" si="542"/>
        <v>3578</v>
      </c>
      <c r="S3333" s="51">
        <f t="shared" ca="1" si="543"/>
        <v>506.35120998803876</v>
      </c>
      <c r="T3333" s="52">
        <f t="shared" ca="1" si="544"/>
        <v>3578</v>
      </c>
      <c r="U3333" s="39" t="str">
        <f t="shared" ca="1" si="545"/>
        <v>506,</v>
      </c>
      <c r="V3333" s="39" t="str">
        <f t="shared" ca="1" si="546"/>
        <v>506.3512,</v>
      </c>
      <c r="W3333" s="53" t="str">
        <f t="shared" ca="1" si="539"/>
        <v>50635,</v>
      </c>
      <c r="X3333" s="90"/>
      <c r="Y3333" s="52"/>
      <c r="Z3333" s="52"/>
      <c r="AA3333" s="52"/>
      <c r="AB3333" s="52"/>
      <c r="AC3333" s="52"/>
      <c r="AD3333" s="52"/>
      <c r="AE3333" s="52"/>
      <c r="AF3333" s="52"/>
      <c r="AG3333" s="52"/>
      <c r="AH3333" s="52"/>
    </row>
    <row r="3334" spans="11:34" ht="15" thickBot="1" x14ac:dyDescent="0.3">
      <c r="K3334" s="109"/>
      <c r="L3334" s="116">
        <v>3333</v>
      </c>
      <c r="M3334" s="33">
        <f t="shared" si="537"/>
        <v>2.441758241758242</v>
      </c>
      <c r="N3334" s="33">
        <f t="shared" si="538"/>
        <v>0.54465734265734267</v>
      </c>
      <c r="O3334" s="112">
        <f t="shared" si="540"/>
        <v>269.63234785016965</v>
      </c>
      <c r="P3334" s="33">
        <f t="shared" si="541"/>
        <v>466.1239815753591</v>
      </c>
      <c r="Q3334" s="117">
        <f>IF(INDEX($P$2:$P$4096,MATCH($B$7,$P$2:$P$4096,1)+ROWS(Q$2:$Q3334))&lt;=$B$8,INDEX($P$2:$P$4096,MATCH($B$7,$P$2:$P$4096,1)+ROWS(Q$2:$Q3334)),"")</f>
        <v>506.51655957543409</v>
      </c>
      <c r="R3334" s="118">
        <f t="shared" si="542"/>
        <v>3579</v>
      </c>
      <c r="S3334" s="51">
        <f t="shared" ca="1" si="543"/>
        <v>506.51655957543409</v>
      </c>
      <c r="T3334" s="52">
        <f t="shared" ca="1" si="544"/>
        <v>3579</v>
      </c>
      <c r="U3334" s="39" t="str">
        <f t="shared" ca="1" si="545"/>
        <v>507,</v>
      </c>
      <c r="V3334" s="39" t="str">
        <f t="shared" ca="1" si="546"/>
        <v>506.5166,</v>
      </c>
      <c r="W3334" s="53" t="str">
        <f t="shared" ca="1" si="539"/>
        <v>50652,</v>
      </c>
      <c r="X3334" s="90"/>
      <c r="Y3334" s="52"/>
      <c r="Z3334" s="52"/>
      <c r="AA3334" s="52"/>
      <c r="AB3334" s="52"/>
      <c r="AC3334" s="52"/>
      <c r="AD3334" s="52"/>
      <c r="AE3334" s="52"/>
      <c r="AF3334" s="52"/>
      <c r="AG3334" s="52"/>
      <c r="AH3334" s="52"/>
    </row>
    <row r="3335" spans="11:34" ht="15" thickBot="1" x14ac:dyDescent="0.3">
      <c r="K3335" s="109"/>
      <c r="L3335" s="116">
        <v>3334</v>
      </c>
      <c r="M3335" s="33">
        <f t="shared" si="537"/>
        <v>2.4424908424908427</v>
      </c>
      <c r="N3335" s="33">
        <f t="shared" si="538"/>
        <v>0.54476834276834285</v>
      </c>
      <c r="O3335" s="112">
        <f t="shared" si="540"/>
        <v>269.68729840016971</v>
      </c>
      <c r="P3335" s="33">
        <f t="shared" si="541"/>
        <v>466.28704294197422</v>
      </c>
      <c r="Q3335" s="117">
        <f>IF(INDEX($P$2:$P$4096,MATCH($B$7,$P$2:$P$4096,1)+ROWS(Q$2:$Q3335))&lt;=$B$8,INDEX($P$2:$P$4096,MATCH($B$7,$P$2:$P$4096,1)+ROWS(Q$2:$Q3335)),"")</f>
        <v>506.681918702122</v>
      </c>
      <c r="R3335" s="118">
        <f t="shared" si="542"/>
        <v>3580</v>
      </c>
      <c r="S3335" s="51">
        <f t="shared" ca="1" si="543"/>
        <v>506.681918702122</v>
      </c>
      <c r="T3335" s="52">
        <f t="shared" ca="1" si="544"/>
        <v>3580</v>
      </c>
      <c r="U3335" s="39" t="str">
        <f t="shared" ca="1" si="545"/>
        <v>507,</v>
      </c>
      <c r="V3335" s="39" t="str">
        <f t="shared" ca="1" si="546"/>
        <v>506.6819,</v>
      </c>
      <c r="W3335" s="53" t="str">
        <f t="shared" ca="1" si="539"/>
        <v>50668,</v>
      </c>
      <c r="X3335" s="90"/>
      <c r="Y3335" s="52"/>
      <c r="Z3335" s="52"/>
      <c r="AA3335" s="52"/>
      <c r="AB3335" s="52"/>
      <c r="AC3335" s="52"/>
      <c r="AD3335" s="52"/>
      <c r="AE3335" s="52"/>
      <c r="AF3335" s="52"/>
      <c r="AG3335" s="52"/>
      <c r="AH3335" s="52"/>
    </row>
    <row r="3336" spans="11:34" ht="15" thickBot="1" x14ac:dyDescent="0.3">
      <c r="K3336" s="109"/>
      <c r="L3336" s="116">
        <v>3335</v>
      </c>
      <c r="M3336" s="33">
        <f t="shared" si="537"/>
        <v>2.4432234432234434</v>
      </c>
      <c r="N3336" s="33">
        <f t="shared" si="538"/>
        <v>0.54487934287934292</v>
      </c>
      <c r="O3336" s="112">
        <f t="shared" si="540"/>
        <v>269.74224895016977</v>
      </c>
      <c r="P3336" s="33">
        <f t="shared" si="541"/>
        <v>466.45011345409961</v>
      </c>
      <c r="Q3336" s="117">
        <f>IF(INDEX($P$2:$P$4096,MATCH($B$7,$P$2:$P$4096,1)+ROWS(Q$2:$Q3336))&lt;=$B$8,INDEX($P$2:$P$4096,MATCH($B$7,$P$2:$P$4096,1)+ROWS(Q$2:$Q3336)),"")</f>
        <v>506.84728736975734</v>
      </c>
      <c r="R3336" s="118">
        <f t="shared" si="542"/>
        <v>3581</v>
      </c>
      <c r="S3336" s="51">
        <f t="shared" ca="1" si="543"/>
        <v>506.84728736975734</v>
      </c>
      <c r="T3336" s="52">
        <f t="shared" ca="1" si="544"/>
        <v>3581</v>
      </c>
      <c r="U3336" s="39" t="str">
        <f t="shared" ca="1" si="545"/>
        <v>507,</v>
      </c>
      <c r="V3336" s="39" t="str">
        <f t="shared" ca="1" si="546"/>
        <v>506.8473,</v>
      </c>
      <c r="W3336" s="53" t="str">
        <f t="shared" ca="1" si="539"/>
        <v>50685,</v>
      </c>
      <c r="X3336" s="90"/>
      <c r="Y3336" s="52"/>
      <c r="Z3336" s="52"/>
      <c r="AA3336" s="52"/>
      <c r="AB3336" s="52"/>
      <c r="AC3336" s="52"/>
      <c r="AD3336" s="52"/>
      <c r="AE3336" s="52"/>
      <c r="AF3336" s="52"/>
      <c r="AG3336" s="52"/>
      <c r="AH3336" s="52"/>
    </row>
    <row r="3337" spans="11:34" ht="15" thickBot="1" x14ac:dyDescent="0.3">
      <c r="K3337" s="109"/>
      <c r="L3337" s="116">
        <v>3336</v>
      </c>
      <c r="M3337" s="33">
        <f t="shared" si="537"/>
        <v>2.4439560439560442</v>
      </c>
      <c r="N3337" s="33">
        <f t="shared" si="538"/>
        <v>0.54499034299034299</v>
      </c>
      <c r="O3337" s="112">
        <f t="shared" si="540"/>
        <v>269.79719950016977</v>
      </c>
      <c r="P3337" s="33">
        <f t="shared" si="541"/>
        <v>466.61319311329606</v>
      </c>
      <c r="Q3337" s="117">
        <f>IF(INDEX($P$2:$P$4096,MATCH($B$7,$P$2:$P$4096,1)+ROWS(Q$2:$Q3337))&lt;=$B$8,INDEX($P$2:$P$4096,MATCH($B$7,$P$2:$P$4096,1)+ROWS(Q$2:$Q3337)),"")</f>
        <v>507.01266557999583</v>
      </c>
      <c r="R3337" s="118">
        <f t="shared" si="542"/>
        <v>3582</v>
      </c>
      <c r="S3337" s="51">
        <f t="shared" ca="1" si="543"/>
        <v>507.01266557999583</v>
      </c>
      <c r="T3337" s="52">
        <f t="shared" ca="1" si="544"/>
        <v>3582</v>
      </c>
      <c r="U3337" s="39" t="str">
        <f t="shared" ca="1" si="545"/>
        <v>507,</v>
      </c>
      <c r="V3337" s="39" t="str">
        <f t="shared" ca="1" si="546"/>
        <v>507.0127,</v>
      </c>
      <c r="W3337" s="53" t="str">
        <f t="shared" ca="1" si="539"/>
        <v>50701,</v>
      </c>
      <c r="X3337" s="90"/>
      <c r="Y3337" s="52"/>
      <c r="Z3337" s="52"/>
      <c r="AA3337" s="52"/>
      <c r="AB3337" s="52"/>
      <c r="AC3337" s="52"/>
      <c r="AD3337" s="52"/>
      <c r="AE3337" s="52"/>
      <c r="AF3337" s="52"/>
      <c r="AG3337" s="52"/>
      <c r="AH3337" s="52"/>
    </row>
    <row r="3338" spans="11:34" ht="15" thickBot="1" x14ac:dyDescent="0.3">
      <c r="K3338" s="109"/>
      <c r="L3338" s="116">
        <v>3337</v>
      </c>
      <c r="M3338" s="33">
        <f t="shared" si="537"/>
        <v>2.4446886446886449</v>
      </c>
      <c r="N3338" s="33">
        <f t="shared" si="538"/>
        <v>0.54510134310134317</v>
      </c>
      <c r="O3338" s="112">
        <f t="shared" si="540"/>
        <v>269.85215005016988</v>
      </c>
      <c r="P3338" s="33">
        <f t="shared" si="541"/>
        <v>466.77628192112576</v>
      </c>
      <c r="Q3338" s="117">
        <f>IF(INDEX($P$2:$P$4096,MATCH($B$7,$P$2:$P$4096,1)+ROWS(Q$2:$Q3338))&lt;=$B$8,INDEX($P$2:$P$4096,MATCH($B$7,$P$2:$P$4096,1)+ROWS(Q$2:$Q3338)),"")</f>
        <v>507.17805333449297</v>
      </c>
      <c r="R3338" s="118">
        <f t="shared" si="542"/>
        <v>3583</v>
      </c>
      <c r="S3338" s="51">
        <f t="shared" ca="1" si="543"/>
        <v>507.17805333449297</v>
      </c>
      <c r="T3338" s="52">
        <f t="shared" ca="1" si="544"/>
        <v>3583</v>
      </c>
      <c r="U3338" s="39" t="str">
        <f t="shared" ca="1" si="545"/>
        <v>507,</v>
      </c>
      <c r="V3338" s="39" t="str">
        <f t="shared" ca="1" si="546"/>
        <v>507.1781,</v>
      </c>
      <c r="W3338" s="53" t="str">
        <f t="shared" ca="1" si="539"/>
        <v>50718,</v>
      </c>
      <c r="X3338" s="90"/>
      <c r="Y3338" s="52"/>
      <c r="Z3338" s="52"/>
      <c r="AA3338" s="52"/>
      <c r="AB3338" s="52"/>
      <c r="AC3338" s="52"/>
      <c r="AD3338" s="52"/>
      <c r="AE3338" s="52"/>
      <c r="AF3338" s="52"/>
      <c r="AG3338" s="52"/>
      <c r="AH3338" s="52"/>
    </row>
    <row r="3339" spans="11:34" ht="15" thickBot="1" x14ac:dyDescent="0.3">
      <c r="K3339" s="109"/>
      <c r="L3339" s="116">
        <v>3338</v>
      </c>
      <c r="M3339" s="33">
        <f t="shared" si="537"/>
        <v>2.4454212454212456</v>
      </c>
      <c r="N3339" s="33">
        <f t="shared" si="538"/>
        <v>0.54521234321234324</v>
      </c>
      <c r="O3339" s="112">
        <f t="shared" si="540"/>
        <v>269.90710060016988</v>
      </c>
      <c r="P3339" s="33">
        <f t="shared" si="541"/>
        <v>466.93937987914904</v>
      </c>
      <c r="Q3339" s="117">
        <f>IF(INDEX($P$2:$P$4096,MATCH($B$7,$P$2:$P$4096,1)+ROWS(Q$2:$Q3339))&lt;=$B$8,INDEX($P$2:$P$4096,MATCH($B$7,$P$2:$P$4096,1)+ROWS(Q$2:$Q3339)),"")</f>
        <v>507.3434506349052</v>
      </c>
      <c r="R3339" s="118">
        <f t="shared" si="542"/>
        <v>3584</v>
      </c>
      <c r="S3339" s="51">
        <f t="shared" ca="1" si="543"/>
        <v>507.3434506349052</v>
      </c>
      <c r="T3339" s="52">
        <f t="shared" ca="1" si="544"/>
        <v>3584</v>
      </c>
      <c r="U3339" s="39" t="str">
        <f t="shared" ca="1" si="545"/>
        <v>507,</v>
      </c>
      <c r="V3339" s="39" t="str">
        <f t="shared" ca="1" si="546"/>
        <v>507.3435,</v>
      </c>
      <c r="W3339" s="53" t="str">
        <f t="shared" ca="1" si="539"/>
        <v>50734,</v>
      </c>
      <c r="X3339" s="90"/>
      <c r="Y3339" s="52"/>
      <c r="Z3339" s="52"/>
      <c r="AA3339" s="52"/>
      <c r="AB3339" s="52"/>
      <c r="AC3339" s="52"/>
      <c r="AD3339" s="52"/>
      <c r="AE3339" s="52"/>
      <c r="AF3339" s="52"/>
      <c r="AG3339" s="52"/>
      <c r="AH3339" s="52"/>
    </row>
    <row r="3340" spans="11:34" ht="15" thickBot="1" x14ac:dyDescent="0.3">
      <c r="K3340" s="109"/>
      <c r="L3340" s="116">
        <v>3339</v>
      </c>
      <c r="M3340" s="33">
        <f t="shared" si="537"/>
        <v>2.4461538461538463</v>
      </c>
      <c r="N3340" s="33">
        <f t="shared" si="538"/>
        <v>0.54532334332334342</v>
      </c>
      <c r="O3340" s="112">
        <f t="shared" si="540"/>
        <v>269.96205115017</v>
      </c>
      <c r="P3340" s="33">
        <f t="shared" si="541"/>
        <v>467.10248698892877</v>
      </c>
      <c r="Q3340" s="117">
        <f>IF(INDEX($P$2:$P$4096,MATCH($B$7,$P$2:$P$4096,1)+ROWS(Q$2:$Q3340))&lt;=$B$8,INDEX($P$2:$P$4096,MATCH($B$7,$P$2:$P$4096,1)+ROWS(Q$2:$Q3340)),"")</f>
        <v>507.50885748288857</v>
      </c>
      <c r="R3340" s="118">
        <f t="shared" si="542"/>
        <v>3585</v>
      </c>
      <c r="S3340" s="51">
        <f t="shared" ca="1" si="543"/>
        <v>507.50885748288857</v>
      </c>
      <c r="T3340" s="52">
        <f t="shared" ca="1" si="544"/>
        <v>3585</v>
      </c>
      <c r="U3340" s="39" t="str">
        <f t="shared" ca="1" si="545"/>
        <v>508,</v>
      </c>
      <c r="V3340" s="39" t="str">
        <f t="shared" ca="1" si="546"/>
        <v>507.5089,</v>
      </c>
      <c r="W3340" s="53" t="str">
        <f t="shared" ca="1" si="539"/>
        <v>50751,</v>
      </c>
      <c r="X3340" s="90"/>
      <c r="Y3340" s="52"/>
      <c r="Z3340" s="52"/>
      <c r="AA3340" s="52"/>
      <c r="AB3340" s="52"/>
      <c r="AC3340" s="52"/>
      <c r="AD3340" s="52"/>
      <c r="AE3340" s="52"/>
      <c r="AF3340" s="52"/>
      <c r="AG3340" s="52"/>
      <c r="AH3340" s="52"/>
    </row>
    <row r="3341" spans="11:34" ht="15" thickBot="1" x14ac:dyDescent="0.3">
      <c r="K3341" s="109"/>
      <c r="L3341" s="116">
        <v>3340</v>
      </c>
      <c r="M3341" s="33">
        <f t="shared" si="537"/>
        <v>2.4468864468864471</v>
      </c>
      <c r="N3341" s="33">
        <f t="shared" si="538"/>
        <v>0.54543434343434349</v>
      </c>
      <c r="O3341" s="112">
        <f t="shared" si="540"/>
        <v>270.01700170017006</v>
      </c>
      <c r="P3341" s="33">
        <f t="shared" si="541"/>
        <v>467.26560325202735</v>
      </c>
      <c r="Q3341" s="117">
        <f>IF(INDEX($P$2:$P$4096,MATCH($B$7,$P$2:$P$4096,1)+ROWS(Q$2:$Q3341))&lt;=$B$8,INDEX($P$2:$P$4096,MATCH($B$7,$P$2:$P$4096,1)+ROWS(Q$2:$Q3341)),"")</f>
        <v>507.67427388010077</v>
      </c>
      <c r="R3341" s="118">
        <f t="shared" si="542"/>
        <v>3586</v>
      </c>
      <c r="S3341" s="51">
        <f t="shared" ca="1" si="543"/>
        <v>507.67427388010077</v>
      </c>
      <c r="T3341" s="52">
        <f t="shared" ca="1" si="544"/>
        <v>3586</v>
      </c>
      <c r="U3341" s="39" t="str">
        <f t="shared" ca="1" si="545"/>
        <v>508,</v>
      </c>
      <c r="V3341" s="39" t="str">
        <f t="shared" ca="1" si="546"/>
        <v>507.6743,</v>
      </c>
      <c r="W3341" s="53" t="str">
        <f t="shared" ca="1" si="539"/>
        <v>50767,</v>
      </c>
      <c r="X3341" s="90"/>
      <c r="Y3341" s="52"/>
      <c r="Z3341" s="52"/>
      <c r="AA3341" s="52"/>
      <c r="AB3341" s="52"/>
      <c r="AC3341" s="52"/>
      <c r="AD3341" s="52"/>
      <c r="AE3341" s="52"/>
      <c r="AF3341" s="52"/>
      <c r="AG3341" s="52"/>
      <c r="AH3341" s="52"/>
    </row>
    <row r="3342" spans="11:34" ht="15" thickBot="1" x14ac:dyDescent="0.3">
      <c r="K3342" s="109"/>
      <c r="L3342" s="116">
        <v>3341</v>
      </c>
      <c r="M3342" s="33">
        <f t="shared" si="537"/>
        <v>2.4476190476190478</v>
      </c>
      <c r="N3342" s="33">
        <f t="shared" si="538"/>
        <v>0.54554534354534356</v>
      </c>
      <c r="O3342" s="112">
        <f t="shared" si="540"/>
        <v>270.07195225017006</v>
      </c>
      <c r="P3342" s="33">
        <f t="shared" si="541"/>
        <v>467.42872867000716</v>
      </c>
      <c r="Q3342" s="117">
        <f>IF(INDEX($P$2:$P$4096,MATCH($B$7,$P$2:$P$4096,1)+ROWS(Q$2:$Q3342))&lt;=$B$8,INDEX($P$2:$P$4096,MATCH($B$7,$P$2:$P$4096,1)+ROWS(Q$2:$Q3342)),"")</f>
        <v>507.83969982819866</v>
      </c>
      <c r="R3342" s="118">
        <f t="shared" si="542"/>
        <v>3587</v>
      </c>
      <c r="S3342" s="51">
        <f t="shared" ca="1" si="543"/>
        <v>507.83969982819866</v>
      </c>
      <c r="T3342" s="52">
        <f t="shared" ca="1" si="544"/>
        <v>3587</v>
      </c>
      <c r="U3342" s="39" t="str">
        <f t="shared" ca="1" si="545"/>
        <v>508,</v>
      </c>
      <c r="V3342" s="39" t="str">
        <f t="shared" ca="1" si="546"/>
        <v>507.8397,</v>
      </c>
      <c r="W3342" s="53" t="str">
        <f t="shared" ca="1" si="539"/>
        <v>50784,</v>
      </c>
      <c r="X3342" s="90"/>
      <c r="Y3342" s="52"/>
      <c r="Z3342" s="52"/>
      <c r="AA3342" s="52"/>
      <c r="AB3342" s="52"/>
      <c r="AC3342" s="52"/>
      <c r="AD3342" s="52"/>
      <c r="AE3342" s="52"/>
      <c r="AF3342" s="52"/>
      <c r="AG3342" s="52"/>
      <c r="AH3342" s="52"/>
    </row>
    <row r="3343" spans="11:34" ht="15" thickBot="1" x14ac:dyDescent="0.3">
      <c r="K3343" s="109"/>
      <c r="L3343" s="116">
        <v>3342</v>
      </c>
      <c r="M3343" s="33">
        <f t="shared" si="537"/>
        <v>2.4483516483516485</v>
      </c>
      <c r="N3343" s="33">
        <f t="shared" si="538"/>
        <v>0.54565634365634375</v>
      </c>
      <c r="O3343" s="112">
        <f t="shared" si="540"/>
        <v>270.12690280017017</v>
      </c>
      <c r="P3343" s="33">
        <f t="shared" si="541"/>
        <v>467.59186324443152</v>
      </c>
      <c r="Q3343" s="117">
        <f>IF(INDEX($P$2:$P$4096,MATCH($B$7,$P$2:$P$4096,1)+ROWS(Q$2:$Q3343))&lt;=$B$8,INDEX($P$2:$P$4096,MATCH($B$7,$P$2:$P$4096,1)+ROWS(Q$2:$Q3343)),"")</f>
        <v>508.00513532884048</v>
      </c>
      <c r="R3343" s="118">
        <f t="shared" si="542"/>
        <v>3588</v>
      </c>
      <c r="S3343" s="51">
        <f t="shared" ca="1" si="543"/>
        <v>508.00513532884048</v>
      </c>
      <c r="T3343" s="52">
        <f t="shared" ca="1" si="544"/>
        <v>3588</v>
      </c>
      <c r="U3343" s="39" t="str">
        <f t="shared" ca="1" si="545"/>
        <v>508,</v>
      </c>
      <c r="V3343" s="39" t="str">
        <f t="shared" ca="1" si="546"/>
        <v>508.0051,</v>
      </c>
      <c r="W3343" s="53" t="str">
        <f t="shared" ca="1" si="539"/>
        <v>50801,</v>
      </c>
      <c r="X3343" s="90"/>
      <c r="Y3343" s="52"/>
      <c r="Z3343" s="52"/>
      <c r="AA3343" s="52"/>
      <c r="AB3343" s="52"/>
      <c r="AC3343" s="52"/>
      <c r="AD3343" s="52"/>
      <c r="AE3343" s="52"/>
      <c r="AF3343" s="52"/>
      <c r="AG3343" s="52"/>
      <c r="AH3343" s="52"/>
    </row>
    <row r="3344" spans="11:34" ht="15" thickBot="1" x14ac:dyDescent="0.3">
      <c r="K3344" s="109"/>
      <c r="L3344" s="116">
        <v>3343</v>
      </c>
      <c r="M3344" s="33">
        <f t="shared" si="537"/>
        <v>2.4490842490842493</v>
      </c>
      <c r="N3344" s="33">
        <f t="shared" si="538"/>
        <v>0.54576734376734382</v>
      </c>
      <c r="O3344" s="112">
        <f t="shared" si="540"/>
        <v>270.18185335017017</v>
      </c>
      <c r="P3344" s="33">
        <f t="shared" si="541"/>
        <v>467.75500697686351</v>
      </c>
      <c r="Q3344" s="117">
        <f>IF(INDEX($P$2:$P$4096,MATCH($B$7,$P$2:$P$4096,1)+ROWS(Q$2:$Q3344))&lt;=$B$8,INDEX($P$2:$P$4096,MATCH($B$7,$P$2:$P$4096,1)+ROWS(Q$2:$Q3344)),"")</f>
        <v>508.17058038368424</v>
      </c>
      <c r="R3344" s="118">
        <f t="shared" si="542"/>
        <v>3589</v>
      </c>
      <c r="S3344" s="51">
        <f t="shared" ca="1" si="543"/>
        <v>508.17058038368424</v>
      </c>
      <c r="T3344" s="52">
        <f t="shared" ca="1" si="544"/>
        <v>3589</v>
      </c>
      <c r="U3344" s="39" t="str">
        <f t="shared" ca="1" si="545"/>
        <v>508,</v>
      </c>
      <c r="V3344" s="39" t="str">
        <f t="shared" ca="1" si="546"/>
        <v>508.1706,</v>
      </c>
      <c r="W3344" s="53" t="str">
        <f t="shared" ca="1" si="539"/>
        <v>50817,</v>
      </c>
      <c r="X3344" s="90"/>
      <c r="Y3344" s="52"/>
      <c r="Z3344" s="52"/>
      <c r="AA3344" s="52"/>
      <c r="AB3344" s="52"/>
      <c r="AC3344" s="52"/>
      <c r="AD3344" s="52"/>
      <c r="AE3344" s="52"/>
      <c r="AF3344" s="52"/>
      <c r="AG3344" s="52"/>
      <c r="AH3344" s="52"/>
    </row>
    <row r="3345" spans="11:34" ht="15" thickBot="1" x14ac:dyDescent="0.3">
      <c r="K3345" s="109"/>
      <c r="L3345" s="116">
        <v>3344</v>
      </c>
      <c r="M3345" s="33">
        <f t="shared" si="537"/>
        <v>2.44981684981685</v>
      </c>
      <c r="N3345" s="33">
        <f t="shared" si="538"/>
        <v>0.54587834387834389</v>
      </c>
      <c r="O3345" s="112">
        <f t="shared" si="540"/>
        <v>270.23680390017023</v>
      </c>
      <c r="P3345" s="33">
        <f t="shared" si="541"/>
        <v>467.9181598688678</v>
      </c>
      <c r="Q3345" s="117">
        <f>IF(INDEX($P$2:$P$4096,MATCH($B$7,$P$2:$P$4096,1)+ROWS(Q$2:$Q3345))&lt;=$B$8,INDEX($P$2:$P$4096,MATCH($B$7,$P$2:$P$4096,1)+ROWS(Q$2:$Q3345)),"")</f>
        <v>508.33603499438829</v>
      </c>
      <c r="R3345" s="118">
        <f t="shared" si="542"/>
        <v>3590</v>
      </c>
      <c r="S3345" s="51">
        <f t="shared" ca="1" si="543"/>
        <v>508.33603499438829</v>
      </c>
      <c r="T3345" s="52">
        <f t="shared" ca="1" si="544"/>
        <v>3590</v>
      </c>
      <c r="U3345" s="39" t="str">
        <f t="shared" ca="1" si="545"/>
        <v>508,</v>
      </c>
      <c r="V3345" s="39" t="str">
        <f t="shared" ca="1" si="546"/>
        <v>508.336,</v>
      </c>
      <c r="W3345" s="53" t="str">
        <f t="shared" ca="1" si="539"/>
        <v>50834,</v>
      </c>
      <c r="X3345" s="90"/>
      <c r="Y3345" s="52"/>
      <c r="Z3345" s="52"/>
      <c r="AA3345" s="52"/>
      <c r="AB3345" s="52"/>
      <c r="AC3345" s="52"/>
      <c r="AD3345" s="52"/>
      <c r="AE3345" s="52"/>
      <c r="AF3345" s="52"/>
      <c r="AG3345" s="52"/>
      <c r="AH3345" s="52"/>
    </row>
    <row r="3346" spans="11:34" ht="15" thickBot="1" x14ac:dyDescent="0.3">
      <c r="K3346" s="109"/>
      <c r="L3346" s="116">
        <v>3345</v>
      </c>
      <c r="M3346" s="33">
        <f t="shared" si="537"/>
        <v>2.4505494505494507</v>
      </c>
      <c r="N3346" s="33">
        <f t="shared" si="538"/>
        <v>0.54598934398934407</v>
      </c>
      <c r="O3346" s="112">
        <f t="shared" si="540"/>
        <v>270.29175445017034</v>
      </c>
      <c r="P3346" s="33">
        <f t="shared" si="541"/>
        <v>468.08132192200816</v>
      </c>
      <c r="Q3346" s="117">
        <f>IF(INDEX($P$2:$P$4096,MATCH($B$7,$P$2:$P$4096,1)+ROWS(Q$2:$Q3346))&lt;=$B$8,INDEX($P$2:$P$4096,MATCH($B$7,$P$2:$P$4096,1)+ROWS(Q$2:$Q3346)),"")</f>
        <v>508.50149916261222</v>
      </c>
      <c r="R3346" s="118">
        <f t="shared" si="542"/>
        <v>3591</v>
      </c>
      <c r="S3346" s="51">
        <f t="shared" ca="1" si="543"/>
        <v>508.50149916261222</v>
      </c>
      <c r="T3346" s="52">
        <f t="shared" ca="1" si="544"/>
        <v>3591</v>
      </c>
      <c r="U3346" s="39" t="str">
        <f t="shared" ca="1" si="545"/>
        <v>509,</v>
      </c>
      <c r="V3346" s="39" t="str">
        <f t="shared" ca="1" si="546"/>
        <v>508.5015,</v>
      </c>
      <c r="W3346" s="53" t="str">
        <f t="shared" ca="1" si="539"/>
        <v>50850,</v>
      </c>
      <c r="X3346" s="90"/>
      <c r="Y3346" s="52"/>
      <c r="Z3346" s="52"/>
      <c r="AA3346" s="52"/>
      <c r="AB3346" s="52"/>
      <c r="AC3346" s="52"/>
      <c r="AD3346" s="52"/>
      <c r="AE3346" s="52"/>
      <c r="AF3346" s="52"/>
      <c r="AG3346" s="52"/>
      <c r="AH3346" s="52"/>
    </row>
    <row r="3347" spans="11:34" ht="15" thickBot="1" x14ac:dyDescent="0.3">
      <c r="K3347" s="109"/>
      <c r="L3347" s="116">
        <v>3346</v>
      </c>
      <c r="M3347" s="33">
        <f t="shared" si="537"/>
        <v>2.4512820512820515</v>
      </c>
      <c r="N3347" s="33">
        <f t="shared" si="538"/>
        <v>0.54610034410034414</v>
      </c>
      <c r="O3347" s="112">
        <f t="shared" si="540"/>
        <v>270.34670500017035</v>
      </c>
      <c r="P3347" s="33">
        <f t="shared" si="541"/>
        <v>468.24449313784925</v>
      </c>
      <c r="Q3347" s="117">
        <f>IF(INDEX($P$2:$P$4096,MATCH($B$7,$P$2:$P$4096,1)+ROWS(Q$2:$Q3347))&lt;=$B$8,INDEX($P$2:$P$4096,MATCH($B$7,$P$2:$P$4096,1)+ROWS(Q$2:$Q3347)),"")</f>
        <v>508.66697289001485</v>
      </c>
      <c r="R3347" s="118">
        <f t="shared" si="542"/>
        <v>3592</v>
      </c>
      <c r="S3347" s="51">
        <f t="shared" ca="1" si="543"/>
        <v>508.66697289001485</v>
      </c>
      <c r="T3347" s="52">
        <f t="shared" ca="1" si="544"/>
        <v>3592</v>
      </c>
      <c r="U3347" s="39" t="str">
        <f t="shared" ca="1" si="545"/>
        <v>509,</v>
      </c>
      <c r="V3347" s="39" t="str">
        <f t="shared" ca="1" si="546"/>
        <v>508.667,</v>
      </c>
      <c r="W3347" s="53" t="str">
        <f t="shared" ca="1" si="539"/>
        <v>50867,</v>
      </c>
      <c r="X3347" s="90"/>
      <c r="Y3347" s="52"/>
      <c r="Z3347" s="52"/>
      <c r="AA3347" s="52"/>
      <c r="AB3347" s="52"/>
      <c r="AC3347" s="52"/>
      <c r="AD3347" s="52"/>
      <c r="AE3347" s="52"/>
      <c r="AF3347" s="52"/>
      <c r="AG3347" s="52"/>
      <c r="AH3347" s="52"/>
    </row>
    <row r="3348" spans="11:34" ht="15" thickBot="1" x14ac:dyDescent="0.3">
      <c r="K3348" s="109"/>
      <c r="L3348" s="116">
        <v>3347</v>
      </c>
      <c r="M3348" s="33">
        <f t="shared" si="537"/>
        <v>2.4520146520146522</v>
      </c>
      <c r="N3348" s="33">
        <f t="shared" si="538"/>
        <v>0.54621134421134421</v>
      </c>
      <c r="O3348" s="112">
        <f t="shared" si="540"/>
        <v>270.4016555501704</v>
      </c>
      <c r="P3348" s="33">
        <f t="shared" si="541"/>
        <v>468.40767351795574</v>
      </c>
      <c r="Q3348" s="117">
        <f>IF(INDEX($P$2:$P$4096,MATCH($B$7,$P$2:$P$4096,1)+ROWS(Q$2:$Q3348))&lt;=$B$8,INDEX($P$2:$P$4096,MATCH($B$7,$P$2:$P$4096,1)+ROWS(Q$2:$Q3348)),"")</f>
        <v>508.83245617825577</v>
      </c>
      <c r="R3348" s="118">
        <f t="shared" si="542"/>
        <v>3593</v>
      </c>
      <c r="S3348" s="51">
        <f t="shared" ca="1" si="543"/>
        <v>508.83245617825577</v>
      </c>
      <c r="T3348" s="52">
        <f t="shared" ca="1" si="544"/>
        <v>3593</v>
      </c>
      <c r="U3348" s="39" t="str">
        <f t="shared" ca="1" si="545"/>
        <v>509,</v>
      </c>
      <c r="V3348" s="39" t="str">
        <f t="shared" ca="1" si="546"/>
        <v>508.8325,</v>
      </c>
      <c r="W3348" s="53" t="str">
        <f t="shared" ca="1" si="539"/>
        <v>50883,</v>
      </c>
      <c r="X3348" s="90"/>
      <c r="Y3348" s="52"/>
      <c r="Z3348" s="52"/>
      <c r="AA3348" s="52"/>
      <c r="AB3348" s="52"/>
      <c r="AC3348" s="52"/>
      <c r="AD3348" s="52"/>
      <c r="AE3348" s="52"/>
      <c r="AF3348" s="52"/>
      <c r="AG3348" s="52"/>
      <c r="AH3348" s="52"/>
    </row>
    <row r="3349" spans="11:34" ht="15" thickBot="1" x14ac:dyDescent="0.3">
      <c r="K3349" s="109"/>
      <c r="L3349" s="116">
        <v>3348</v>
      </c>
      <c r="M3349" s="33">
        <f t="shared" si="537"/>
        <v>2.4527472527472529</v>
      </c>
      <c r="N3349" s="33">
        <f t="shared" si="538"/>
        <v>0.54632234432234439</v>
      </c>
      <c r="O3349" s="112">
        <f t="shared" si="540"/>
        <v>270.45660610017046</v>
      </c>
      <c r="P3349" s="33">
        <f t="shared" si="541"/>
        <v>468.57086306389368</v>
      </c>
      <c r="Q3349" s="117">
        <f>IF(INDEX($P$2:$P$4096,MATCH($B$7,$P$2:$P$4096,1)+ROWS(Q$2:$Q3349))&lt;=$B$8,INDEX($P$2:$P$4096,MATCH($B$7,$P$2:$P$4096,1)+ROWS(Q$2:$Q3349)),"")</f>
        <v>508.99794902899606</v>
      </c>
      <c r="R3349" s="118">
        <f t="shared" si="542"/>
        <v>3594</v>
      </c>
      <c r="S3349" s="51">
        <f t="shared" ca="1" si="543"/>
        <v>508.99794902899606</v>
      </c>
      <c r="T3349" s="52">
        <f t="shared" ca="1" si="544"/>
        <v>3594</v>
      </c>
      <c r="U3349" s="39" t="str">
        <f t="shared" ca="1" si="545"/>
        <v>509,</v>
      </c>
      <c r="V3349" s="39" t="str">
        <f t="shared" ca="1" si="546"/>
        <v>508.9979,</v>
      </c>
      <c r="W3349" s="53" t="str">
        <f t="shared" ca="1" si="539"/>
        <v>50900,</v>
      </c>
      <c r="X3349" s="90"/>
      <c r="Y3349" s="52"/>
      <c r="Z3349" s="52"/>
      <c r="AA3349" s="52"/>
      <c r="AB3349" s="52"/>
      <c r="AC3349" s="52"/>
      <c r="AD3349" s="52"/>
      <c r="AE3349" s="52"/>
      <c r="AF3349" s="52"/>
      <c r="AG3349" s="52"/>
      <c r="AH3349" s="52"/>
    </row>
    <row r="3350" spans="11:34" ht="15" thickBot="1" x14ac:dyDescent="0.3">
      <c r="K3350" s="109"/>
      <c r="L3350" s="116">
        <v>3349</v>
      </c>
      <c r="M3350" s="33">
        <f t="shared" si="537"/>
        <v>2.4534798534798536</v>
      </c>
      <c r="N3350" s="33">
        <f t="shared" si="538"/>
        <v>0.54643334443334446</v>
      </c>
      <c r="O3350" s="112">
        <f t="shared" si="540"/>
        <v>270.51155665017052</v>
      </c>
      <c r="P3350" s="33">
        <f t="shared" si="541"/>
        <v>468.73406177722853</v>
      </c>
      <c r="Q3350" s="117">
        <f>IF(INDEX($P$2:$P$4096,MATCH($B$7,$P$2:$P$4096,1)+ROWS(Q$2:$Q3350))&lt;=$B$8,INDEX($P$2:$P$4096,MATCH($B$7,$P$2:$P$4096,1)+ROWS(Q$2:$Q3350)),"")</f>
        <v>509.16345144389544</v>
      </c>
      <c r="R3350" s="118">
        <f t="shared" si="542"/>
        <v>3595</v>
      </c>
      <c r="S3350" s="51">
        <f t="shared" ca="1" si="543"/>
        <v>509.16345144389544</v>
      </c>
      <c r="T3350" s="52">
        <f t="shared" ca="1" si="544"/>
        <v>3595</v>
      </c>
      <c r="U3350" s="39" t="str">
        <f t="shared" ca="1" si="545"/>
        <v>509,</v>
      </c>
      <c r="V3350" s="39" t="str">
        <f t="shared" ca="1" si="546"/>
        <v>509.1635,</v>
      </c>
      <c r="W3350" s="53" t="str">
        <f t="shared" ca="1" si="539"/>
        <v>50916,</v>
      </c>
      <c r="X3350" s="90"/>
      <c r="Y3350" s="52"/>
      <c r="Z3350" s="52"/>
      <c r="AA3350" s="52"/>
      <c r="AB3350" s="52"/>
      <c r="AC3350" s="52"/>
      <c r="AD3350" s="52"/>
      <c r="AE3350" s="52"/>
      <c r="AF3350" s="52"/>
      <c r="AG3350" s="52"/>
      <c r="AH3350" s="52"/>
    </row>
    <row r="3351" spans="11:34" ht="15" thickBot="1" x14ac:dyDescent="0.3">
      <c r="K3351" s="109"/>
      <c r="L3351" s="116">
        <v>3350</v>
      </c>
      <c r="M3351" s="33">
        <f t="shared" si="537"/>
        <v>2.4542124542124544</v>
      </c>
      <c r="N3351" s="33">
        <f t="shared" si="538"/>
        <v>0.54654434454434464</v>
      </c>
      <c r="O3351" s="112">
        <f t="shared" si="540"/>
        <v>270.56650720017058</v>
      </c>
      <c r="P3351" s="33">
        <f t="shared" si="541"/>
        <v>468.8972696595261</v>
      </c>
      <c r="Q3351" s="117">
        <f>IF(INDEX($P$2:$P$4096,MATCH($B$7,$P$2:$P$4096,1)+ROWS(Q$2:$Q3351))&lt;=$B$8,INDEX($P$2:$P$4096,MATCH($B$7,$P$2:$P$4096,1)+ROWS(Q$2:$Q3351)),"")</f>
        <v>509.32896342461544</v>
      </c>
      <c r="R3351" s="118">
        <f t="shared" si="542"/>
        <v>3596</v>
      </c>
      <c r="S3351" s="51">
        <f t="shared" ca="1" si="543"/>
        <v>509.32896342461544</v>
      </c>
      <c r="T3351" s="52">
        <f t="shared" ca="1" si="544"/>
        <v>3596</v>
      </c>
      <c r="U3351" s="39" t="str">
        <f t="shared" ca="1" si="545"/>
        <v>509,</v>
      </c>
      <c r="V3351" s="39" t="str">
        <f t="shared" ca="1" si="546"/>
        <v>509.329,</v>
      </c>
      <c r="W3351" s="53" t="str">
        <f t="shared" ca="1" si="539"/>
        <v>50933,</v>
      </c>
      <c r="X3351" s="90"/>
      <c r="Y3351" s="52"/>
      <c r="Z3351" s="52"/>
      <c r="AA3351" s="52"/>
      <c r="AB3351" s="52"/>
      <c r="AC3351" s="52"/>
      <c r="AD3351" s="52"/>
      <c r="AE3351" s="52"/>
      <c r="AF3351" s="52"/>
      <c r="AG3351" s="52"/>
      <c r="AH3351" s="52"/>
    </row>
    <row r="3352" spans="11:34" ht="15" thickBot="1" x14ac:dyDescent="0.3">
      <c r="K3352" s="109"/>
      <c r="L3352" s="116">
        <v>3351</v>
      </c>
      <c r="M3352" s="33">
        <f t="shared" si="537"/>
        <v>2.4549450549450551</v>
      </c>
      <c r="N3352" s="33">
        <f t="shared" si="538"/>
        <v>0.54665534465534471</v>
      </c>
      <c r="O3352" s="112">
        <f t="shared" si="540"/>
        <v>270.62145775017063</v>
      </c>
      <c r="P3352" s="33">
        <f t="shared" si="541"/>
        <v>469.06048671235334</v>
      </c>
      <c r="Q3352" s="117">
        <f>IF(INDEX($P$2:$P$4096,MATCH($B$7,$P$2:$P$4096,1)+ROWS(Q$2:$Q3352))&lt;=$B$8,INDEX($P$2:$P$4096,MATCH($B$7,$P$2:$P$4096,1)+ROWS(Q$2:$Q3352)),"")</f>
        <v>509.49448497281691</v>
      </c>
      <c r="R3352" s="118">
        <f t="shared" si="542"/>
        <v>3597</v>
      </c>
      <c r="S3352" s="51">
        <f t="shared" ca="1" si="543"/>
        <v>509.49448497281691</v>
      </c>
      <c r="T3352" s="52">
        <f t="shared" ca="1" si="544"/>
        <v>3597</v>
      </c>
      <c r="U3352" s="39" t="str">
        <f t="shared" ca="1" si="545"/>
        <v>509,</v>
      </c>
      <c r="V3352" s="39" t="str">
        <f t="shared" ca="1" si="546"/>
        <v>509.4945,</v>
      </c>
      <c r="W3352" s="53" t="str">
        <f t="shared" ca="1" si="539"/>
        <v>50949,</v>
      </c>
      <c r="X3352" s="90"/>
      <c r="Y3352" s="52"/>
      <c r="Z3352" s="52"/>
      <c r="AA3352" s="52"/>
      <c r="AB3352" s="52"/>
      <c r="AC3352" s="52"/>
      <c r="AD3352" s="52"/>
      <c r="AE3352" s="52"/>
      <c r="AF3352" s="52"/>
      <c r="AG3352" s="52"/>
      <c r="AH3352" s="52"/>
    </row>
    <row r="3353" spans="11:34" ht="15" thickBot="1" x14ac:dyDescent="0.3">
      <c r="K3353" s="109"/>
      <c r="L3353" s="116">
        <v>3352</v>
      </c>
      <c r="M3353" s="33">
        <f t="shared" si="537"/>
        <v>2.4556776556776558</v>
      </c>
      <c r="N3353" s="33">
        <f t="shared" si="538"/>
        <v>0.54676634476634478</v>
      </c>
      <c r="O3353" s="112">
        <f t="shared" si="540"/>
        <v>270.67640830017069</v>
      </c>
      <c r="P3353" s="33">
        <f t="shared" si="541"/>
        <v>469.22371293727662</v>
      </c>
      <c r="Q3353" s="117">
        <f>IF(INDEX($P$2:$P$4096,MATCH($B$7,$P$2:$P$4096,1)+ROWS(Q$2:$Q3353))&lt;=$B$8,INDEX($P$2:$P$4096,MATCH($B$7,$P$2:$P$4096,1)+ROWS(Q$2:$Q3353)),"")</f>
        <v>509.66001609016161</v>
      </c>
      <c r="R3353" s="118">
        <f t="shared" si="542"/>
        <v>3598</v>
      </c>
      <c r="S3353" s="51">
        <f t="shared" ca="1" si="543"/>
        <v>509.66001609016161</v>
      </c>
      <c r="T3353" s="52">
        <f t="shared" ca="1" si="544"/>
        <v>3598</v>
      </c>
      <c r="U3353" s="39" t="str">
        <f t="shared" ca="1" si="545"/>
        <v>510,</v>
      </c>
      <c r="V3353" s="39" t="str">
        <f t="shared" ca="1" si="546"/>
        <v>509.66,</v>
      </c>
      <c r="W3353" s="53" t="str">
        <f t="shared" ca="1" si="539"/>
        <v>50966,</v>
      </c>
      <c r="X3353" s="90"/>
      <c r="Y3353" s="52"/>
      <c r="Z3353" s="52"/>
      <c r="AA3353" s="52"/>
      <c r="AB3353" s="52"/>
      <c r="AC3353" s="52"/>
      <c r="AD3353" s="52"/>
      <c r="AE3353" s="52"/>
      <c r="AF3353" s="52"/>
      <c r="AG3353" s="52"/>
      <c r="AH3353" s="52"/>
    </row>
    <row r="3354" spans="11:34" ht="15" thickBot="1" x14ac:dyDescent="0.3">
      <c r="K3354" s="109"/>
      <c r="L3354" s="116">
        <v>3353</v>
      </c>
      <c r="M3354" s="33">
        <f t="shared" si="537"/>
        <v>2.4564102564102566</v>
      </c>
      <c r="N3354" s="33">
        <f t="shared" si="538"/>
        <v>0.54687734487734496</v>
      </c>
      <c r="O3354" s="112">
        <f t="shared" si="540"/>
        <v>270.73135885017075</v>
      </c>
      <c r="P3354" s="33">
        <f t="shared" si="541"/>
        <v>469.38694833586356</v>
      </c>
      <c r="Q3354" s="117">
        <f>IF(INDEX($P$2:$P$4096,MATCH($B$7,$P$2:$P$4096,1)+ROWS(Q$2:$Q3354))&lt;=$B$8,INDEX($P$2:$P$4096,MATCH($B$7,$P$2:$P$4096,1)+ROWS(Q$2:$Q3354)),"")</f>
        <v>509.825556778313</v>
      </c>
      <c r="R3354" s="118">
        <f t="shared" si="542"/>
        <v>3599</v>
      </c>
      <c r="S3354" s="51">
        <f t="shared" ca="1" si="543"/>
        <v>509.825556778313</v>
      </c>
      <c r="T3354" s="52">
        <f t="shared" ca="1" si="544"/>
        <v>3599</v>
      </c>
      <c r="U3354" s="39" t="str">
        <f t="shared" ca="1" si="545"/>
        <v>510,</v>
      </c>
      <c r="V3354" s="39" t="str">
        <f t="shared" ca="1" si="546"/>
        <v>509.8256,</v>
      </c>
      <c r="W3354" s="53" t="str">
        <f t="shared" ca="1" si="539"/>
        <v>50983,</v>
      </c>
      <c r="X3354" s="90"/>
      <c r="Y3354" s="52"/>
      <c r="Z3354" s="52"/>
      <c r="AA3354" s="52"/>
      <c r="AB3354" s="52"/>
      <c r="AC3354" s="52"/>
      <c r="AD3354" s="52"/>
      <c r="AE3354" s="52"/>
      <c r="AF3354" s="52"/>
      <c r="AG3354" s="52"/>
      <c r="AH3354" s="52"/>
    </row>
    <row r="3355" spans="11:34" ht="15" thickBot="1" x14ac:dyDescent="0.3">
      <c r="K3355" s="109"/>
      <c r="L3355" s="116">
        <v>3354</v>
      </c>
      <c r="M3355" s="33">
        <f t="shared" si="537"/>
        <v>2.4571428571428573</v>
      </c>
      <c r="N3355" s="33">
        <f t="shared" si="538"/>
        <v>0.54698834498834503</v>
      </c>
      <c r="O3355" s="112">
        <f t="shared" si="540"/>
        <v>270.78630940017081</v>
      </c>
      <c r="P3355" s="33">
        <f t="shared" si="541"/>
        <v>469.5501929096817</v>
      </c>
      <c r="Q3355" s="117">
        <f>IF(INDEX($P$2:$P$4096,MATCH($B$7,$P$2:$P$4096,1)+ROWS(Q$2:$Q3355))&lt;=$B$8,INDEX($P$2:$P$4096,MATCH($B$7,$P$2:$P$4096,1)+ROWS(Q$2:$Q3355)),"")</f>
        <v>509.99110703893149</v>
      </c>
      <c r="R3355" s="118">
        <f t="shared" si="542"/>
        <v>3600</v>
      </c>
      <c r="S3355" s="51">
        <f t="shared" ca="1" si="543"/>
        <v>509.99110703893149</v>
      </c>
      <c r="T3355" s="52">
        <f t="shared" ca="1" si="544"/>
        <v>3600</v>
      </c>
      <c r="U3355" s="39" t="str">
        <f t="shared" ca="1" si="545"/>
        <v>510,</v>
      </c>
      <c r="V3355" s="39" t="str">
        <f t="shared" ca="1" si="546"/>
        <v>509.9911,</v>
      </c>
      <c r="W3355" s="53" t="str">
        <f t="shared" ca="1" si="539"/>
        <v>50999,</v>
      </c>
      <c r="X3355" s="90"/>
      <c r="Y3355" s="52"/>
      <c r="Z3355" s="52"/>
      <c r="AA3355" s="52"/>
      <c r="AB3355" s="52"/>
      <c r="AC3355" s="52"/>
      <c r="AD3355" s="52"/>
      <c r="AE3355" s="52"/>
      <c r="AF3355" s="52"/>
      <c r="AG3355" s="52"/>
      <c r="AH3355" s="52"/>
    </row>
    <row r="3356" spans="11:34" ht="15" thickBot="1" x14ac:dyDescent="0.3">
      <c r="K3356" s="109"/>
      <c r="L3356" s="116">
        <v>3355</v>
      </c>
      <c r="M3356" s="33">
        <f t="shared" si="537"/>
        <v>2.457875457875458</v>
      </c>
      <c r="N3356" s="33">
        <f t="shared" si="538"/>
        <v>0.5470993450993451</v>
      </c>
      <c r="O3356" s="112">
        <f t="shared" si="540"/>
        <v>270.84125995017081</v>
      </c>
      <c r="P3356" s="33">
        <f t="shared" si="541"/>
        <v>469.71344666029876</v>
      </c>
      <c r="Q3356" s="117">
        <f>IF(INDEX($P$2:$P$4096,MATCH($B$7,$P$2:$P$4096,1)+ROWS(Q$2:$Q3356))&lt;=$B$8,INDEX($P$2:$P$4096,MATCH($B$7,$P$2:$P$4096,1)+ROWS(Q$2:$Q3356)),"")</f>
        <v>510.15666687368156</v>
      </c>
      <c r="R3356" s="118">
        <f t="shared" si="542"/>
        <v>3601</v>
      </c>
      <c r="S3356" s="51">
        <f t="shared" ca="1" si="543"/>
        <v>510.15666687368156</v>
      </c>
      <c r="T3356" s="52">
        <f t="shared" ca="1" si="544"/>
        <v>3601</v>
      </c>
      <c r="U3356" s="39" t="str">
        <f t="shared" ca="1" si="545"/>
        <v>510,</v>
      </c>
      <c r="V3356" s="39" t="str">
        <f t="shared" ca="1" si="546"/>
        <v>510.1567,</v>
      </c>
      <c r="W3356" s="53" t="str">
        <f t="shared" ca="1" si="539"/>
        <v>51016,</v>
      </c>
      <c r="X3356" s="90"/>
      <c r="Y3356" s="52"/>
      <c r="Z3356" s="52"/>
      <c r="AA3356" s="52"/>
      <c r="AB3356" s="52"/>
      <c r="AC3356" s="52"/>
      <c r="AD3356" s="52"/>
      <c r="AE3356" s="52"/>
      <c r="AF3356" s="52"/>
      <c r="AG3356" s="52"/>
      <c r="AH3356" s="52"/>
    </row>
    <row r="3357" spans="11:34" ht="15" thickBot="1" x14ac:dyDescent="0.3">
      <c r="K3357" s="109"/>
      <c r="L3357" s="116">
        <v>3356</v>
      </c>
      <c r="M3357" s="33">
        <f t="shared" si="537"/>
        <v>2.4586080586080588</v>
      </c>
      <c r="N3357" s="33">
        <f t="shared" si="538"/>
        <v>0.54721034521034528</v>
      </c>
      <c r="O3357" s="112">
        <f t="shared" si="540"/>
        <v>270.89621050017092</v>
      </c>
      <c r="P3357" s="33">
        <f t="shared" si="541"/>
        <v>469.87670958928385</v>
      </c>
      <c r="Q3357" s="117">
        <f>IF(INDEX($P$2:$P$4096,MATCH($B$7,$P$2:$P$4096,1)+ROWS(Q$2:$Q3357))&lt;=$B$8,INDEX($P$2:$P$4096,MATCH($B$7,$P$2:$P$4096,1)+ROWS(Q$2:$Q3357)),"")</f>
        <v>510.32223628422634</v>
      </c>
      <c r="R3357" s="118">
        <f t="shared" si="542"/>
        <v>3602</v>
      </c>
      <c r="S3357" s="51">
        <f t="shared" ca="1" si="543"/>
        <v>510.32223628422634</v>
      </c>
      <c r="T3357" s="52">
        <f t="shared" ca="1" si="544"/>
        <v>3602</v>
      </c>
      <c r="U3357" s="39" t="str">
        <f t="shared" ca="1" si="545"/>
        <v>510,</v>
      </c>
      <c r="V3357" s="39" t="str">
        <f t="shared" ca="1" si="546"/>
        <v>510.3222,</v>
      </c>
      <c r="W3357" s="53" t="str">
        <f t="shared" ca="1" si="539"/>
        <v>51032,</v>
      </c>
      <c r="X3357" s="90"/>
      <c r="Y3357" s="52"/>
      <c r="Z3357" s="52"/>
      <c r="AA3357" s="52"/>
      <c r="AB3357" s="52"/>
      <c r="AC3357" s="52"/>
      <c r="AD3357" s="52"/>
      <c r="AE3357" s="52"/>
      <c r="AF3357" s="52"/>
      <c r="AG3357" s="52"/>
      <c r="AH3357" s="52"/>
    </row>
    <row r="3358" spans="11:34" ht="15" thickBot="1" x14ac:dyDescent="0.3">
      <c r="K3358" s="109"/>
      <c r="L3358" s="116">
        <v>3357</v>
      </c>
      <c r="M3358" s="33">
        <f t="shared" si="537"/>
        <v>2.4593406593406595</v>
      </c>
      <c r="N3358" s="33">
        <f t="shared" si="538"/>
        <v>0.54732134532134535</v>
      </c>
      <c r="O3358" s="112">
        <f t="shared" si="540"/>
        <v>270.95116105017098</v>
      </c>
      <c r="P3358" s="33">
        <f t="shared" si="541"/>
        <v>470.03998169820483</v>
      </c>
      <c r="Q3358" s="117">
        <f>IF(INDEX($P$2:$P$4096,MATCH($B$7,$P$2:$P$4096,1)+ROWS(Q$2:$Q3358))&lt;=$B$8,INDEX($P$2:$P$4096,MATCH($B$7,$P$2:$P$4096,1)+ROWS(Q$2:$Q3358)),"")</f>
        <v>510.48781527222974</v>
      </c>
      <c r="R3358" s="118">
        <f t="shared" si="542"/>
        <v>3603</v>
      </c>
      <c r="S3358" s="51">
        <f t="shared" ca="1" si="543"/>
        <v>510.48781527222974</v>
      </c>
      <c r="T3358" s="52">
        <f t="shared" ca="1" si="544"/>
        <v>3603</v>
      </c>
      <c r="U3358" s="39" t="str">
        <f t="shared" ca="1" si="545"/>
        <v>510,</v>
      </c>
      <c r="V3358" s="39" t="str">
        <f t="shared" ca="1" si="546"/>
        <v>510.4878,</v>
      </c>
      <c r="W3358" s="53" t="str">
        <f t="shared" ca="1" si="539"/>
        <v>51049,</v>
      </c>
      <c r="X3358" s="90"/>
      <c r="Y3358" s="52"/>
      <c r="Z3358" s="52"/>
      <c r="AA3358" s="52"/>
      <c r="AB3358" s="52"/>
      <c r="AC3358" s="52"/>
      <c r="AD3358" s="52"/>
      <c r="AE3358" s="52"/>
      <c r="AF3358" s="52"/>
      <c r="AG3358" s="52"/>
      <c r="AH3358" s="52"/>
    </row>
    <row r="3359" spans="11:34" ht="15" thickBot="1" x14ac:dyDescent="0.3">
      <c r="K3359" s="109"/>
      <c r="L3359" s="116">
        <v>3358</v>
      </c>
      <c r="M3359" s="33">
        <f t="shared" si="537"/>
        <v>2.4600732600732602</v>
      </c>
      <c r="N3359" s="33">
        <f t="shared" si="538"/>
        <v>0.54743234543234542</v>
      </c>
      <c r="O3359" s="112">
        <f t="shared" si="540"/>
        <v>271.00611160017098</v>
      </c>
      <c r="P3359" s="33">
        <f t="shared" si="541"/>
        <v>470.20326298863091</v>
      </c>
      <c r="Q3359" s="117">
        <f>IF(INDEX($P$2:$P$4096,MATCH($B$7,$P$2:$P$4096,1)+ROWS(Q$2:$Q3359))&lt;=$B$8,INDEX($P$2:$P$4096,MATCH($B$7,$P$2:$P$4096,1)+ROWS(Q$2:$Q3359)),"")</f>
        <v>510.65340383935535</v>
      </c>
      <c r="R3359" s="118">
        <f t="shared" si="542"/>
        <v>3604</v>
      </c>
      <c r="S3359" s="51">
        <f t="shared" ca="1" si="543"/>
        <v>510.65340383935535</v>
      </c>
      <c r="T3359" s="52">
        <f t="shared" ca="1" si="544"/>
        <v>3604</v>
      </c>
      <c r="U3359" s="39" t="str">
        <f t="shared" ca="1" si="545"/>
        <v>511,</v>
      </c>
      <c r="V3359" s="39" t="str">
        <f t="shared" ca="1" si="546"/>
        <v>510.6534,</v>
      </c>
      <c r="W3359" s="53" t="str">
        <f t="shared" ca="1" si="539"/>
        <v>51065,</v>
      </c>
      <c r="X3359" s="90"/>
      <c r="Y3359" s="52"/>
      <c r="Z3359" s="52"/>
      <c r="AA3359" s="52"/>
      <c r="AB3359" s="52"/>
      <c r="AC3359" s="52"/>
      <c r="AD3359" s="52"/>
      <c r="AE3359" s="52"/>
      <c r="AF3359" s="52"/>
      <c r="AG3359" s="52"/>
      <c r="AH3359" s="52"/>
    </row>
    <row r="3360" spans="11:34" ht="15" thickBot="1" x14ac:dyDescent="0.3">
      <c r="K3360" s="109"/>
      <c r="L3360" s="116">
        <v>3359</v>
      </c>
      <c r="M3360" s="33">
        <f t="shared" si="537"/>
        <v>2.4608058608058609</v>
      </c>
      <c r="N3360" s="33">
        <f t="shared" si="538"/>
        <v>0.54754334554334561</v>
      </c>
      <c r="O3360" s="112">
        <f t="shared" si="540"/>
        <v>271.0610621501711</v>
      </c>
      <c r="P3360" s="33">
        <f t="shared" si="541"/>
        <v>470.36655346213234</v>
      </c>
      <c r="Q3360" s="117">
        <f>IF(INDEX($P$2:$P$4096,MATCH($B$7,$P$2:$P$4096,1)+ROWS(Q$2:$Q3360))&lt;=$B$8,INDEX($P$2:$P$4096,MATCH($B$7,$P$2:$P$4096,1)+ROWS(Q$2:$Q3360)),"")</f>
        <v>510.81900198726777</v>
      </c>
      <c r="R3360" s="118">
        <f t="shared" si="542"/>
        <v>3605</v>
      </c>
      <c r="S3360" s="51">
        <f t="shared" ca="1" si="543"/>
        <v>510.81900198726777</v>
      </c>
      <c r="T3360" s="52">
        <f t="shared" ca="1" si="544"/>
        <v>3605</v>
      </c>
      <c r="U3360" s="39" t="str">
        <f t="shared" ca="1" si="545"/>
        <v>511,</v>
      </c>
      <c r="V3360" s="39" t="str">
        <f t="shared" ca="1" si="546"/>
        <v>510.819,</v>
      </c>
      <c r="W3360" s="53" t="str">
        <f t="shared" ca="1" si="539"/>
        <v>51082,</v>
      </c>
      <c r="X3360" s="90"/>
      <c r="Y3360" s="52"/>
      <c r="Z3360" s="52"/>
      <c r="AA3360" s="52"/>
      <c r="AB3360" s="52"/>
      <c r="AC3360" s="52"/>
      <c r="AD3360" s="52"/>
      <c r="AE3360" s="52"/>
      <c r="AF3360" s="52"/>
      <c r="AG3360" s="52"/>
      <c r="AH3360" s="52"/>
    </row>
    <row r="3361" spans="11:34" ht="15" thickBot="1" x14ac:dyDescent="0.3">
      <c r="K3361" s="109"/>
      <c r="L3361" s="116">
        <v>3360</v>
      </c>
      <c r="M3361" s="33">
        <f t="shared" si="537"/>
        <v>2.4615384615384617</v>
      </c>
      <c r="N3361" s="33">
        <f t="shared" si="538"/>
        <v>0.54765434565434568</v>
      </c>
      <c r="O3361" s="112">
        <f t="shared" si="540"/>
        <v>271.1160127001711</v>
      </c>
      <c r="P3361" s="33">
        <f t="shared" si="541"/>
        <v>470.52985312027789</v>
      </c>
      <c r="Q3361" s="117">
        <f>IF(INDEX($P$2:$P$4096,MATCH($B$7,$P$2:$P$4096,1)+ROWS(Q$2:$Q3361))&lt;=$B$8,INDEX($P$2:$P$4096,MATCH($B$7,$P$2:$P$4096,1)+ROWS(Q$2:$Q3361)),"")</f>
        <v>510.98460971763262</v>
      </c>
      <c r="R3361" s="118">
        <f t="shared" si="542"/>
        <v>3606</v>
      </c>
      <c r="S3361" s="51">
        <f t="shared" ca="1" si="543"/>
        <v>510.98460971763262</v>
      </c>
      <c r="T3361" s="52">
        <f t="shared" ca="1" si="544"/>
        <v>3606</v>
      </c>
      <c r="U3361" s="39" t="str">
        <f t="shared" ca="1" si="545"/>
        <v>511,</v>
      </c>
      <c r="V3361" s="39" t="str">
        <f t="shared" ca="1" si="546"/>
        <v>510.9846,</v>
      </c>
      <c r="W3361" s="53" t="str">
        <f t="shared" ca="1" si="539"/>
        <v>51098,</v>
      </c>
      <c r="X3361" s="90"/>
      <c r="Y3361" s="52"/>
      <c r="Z3361" s="52"/>
      <c r="AA3361" s="52"/>
      <c r="AB3361" s="52"/>
      <c r="AC3361" s="52"/>
      <c r="AD3361" s="52"/>
      <c r="AE3361" s="52"/>
      <c r="AF3361" s="52"/>
      <c r="AG3361" s="52"/>
      <c r="AH3361" s="52"/>
    </row>
    <row r="3362" spans="11:34" ht="15" thickBot="1" x14ac:dyDescent="0.3">
      <c r="K3362" s="109"/>
      <c r="L3362" s="116">
        <v>3361</v>
      </c>
      <c r="M3362" s="33">
        <f t="shared" si="537"/>
        <v>2.4622710622710624</v>
      </c>
      <c r="N3362" s="33">
        <f t="shared" si="538"/>
        <v>0.54776534576534586</v>
      </c>
      <c r="O3362" s="112">
        <f t="shared" si="540"/>
        <v>271.17096325017121</v>
      </c>
      <c r="P3362" s="33">
        <f t="shared" si="541"/>
        <v>470.69316196463882</v>
      </c>
      <c r="Q3362" s="117">
        <f>IF(INDEX($P$2:$P$4096,MATCH($B$7,$P$2:$P$4096,1)+ROWS(Q$2:$Q3362))&lt;=$B$8,INDEX($P$2:$P$4096,MATCH($B$7,$P$2:$P$4096,1)+ROWS(Q$2:$Q3362)),"")</f>
        <v>511.15022703211417</v>
      </c>
      <c r="R3362" s="118">
        <f t="shared" si="542"/>
        <v>3607</v>
      </c>
      <c r="S3362" s="51">
        <f t="shared" ca="1" si="543"/>
        <v>511.15022703211417</v>
      </c>
      <c r="T3362" s="52">
        <f t="shared" ca="1" si="544"/>
        <v>3607</v>
      </c>
      <c r="U3362" s="39" t="str">
        <f t="shared" ca="1" si="545"/>
        <v>511,</v>
      </c>
      <c r="V3362" s="39" t="str">
        <f t="shared" ca="1" si="546"/>
        <v>511.1502,</v>
      </c>
      <c r="W3362" s="53" t="str">
        <f t="shared" ca="1" si="539"/>
        <v>51115,</v>
      </c>
      <c r="X3362" s="90"/>
      <c r="Y3362" s="52"/>
      <c r="Z3362" s="52"/>
      <c r="AA3362" s="52"/>
      <c r="AB3362" s="52"/>
      <c r="AC3362" s="52"/>
      <c r="AD3362" s="52"/>
      <c r="AE3362" s="52"/>
      <c r="AF3362" s="52"/>
      <c r="AG3362" s="52"/>
      <c r="AH3362" s="52"/>
    </row>
    <row r="3363" spans="11:34" ht="15" thickBot="1" x14ac:dyDescent="0.3">
      <c r="K3363" s="109"/>
      <c r="L3363" s="116">
        <v>3362</v>
      </c>
      <c r="M3363" s="33">
        <f t="shared" si="537"/>
        <v>2.4630036630036631</v>
      </c>
      <c r="N3363" s="33">
        <f t="shared" si="538"/>
        <v>0.54787634587634593</v>
      </c>
      <c r="O3363" s="112">
        <f t="shared" si="540"/>
        <v>271.22591380017121</v>
      </c>
      <c r="P3363" s="33">
        <f t="shared" si="541"/>
        <v>470.8564799967848</v>
      </c>
      <c r="Q3363" s="117">
        <f>IF(INDEX($P$2:$P$4096,MATCH($B$7,$P$2:$P$4096,1)+ROWS(Q$2:$Q3363))&lt;=$B$8,INDEX($P$2:$P$4096,MATCH($B$7,$P$2:$P$4096,1)+ROWS(Q$2:$Q3363)),"")</f>
        <v>511.31585393237975</v>
      </c>
      <c r="R3363" s="118">
        <f t="shared" si="542"/>
        <v>3608</v>
      </c>
      <c r="S3363" s="51">
        <f t="shared" ca="1" si="543"/>
        <v>511.31585393237975</v>
      </c>
      <c r="T3363" s="52">
        <f t="shared" ca="1" si="544"/>
        <v>3608</v>
      </c>
      <c r="U3363" s="39" t="str">
        <f t="shared" ca="1" si="545"/>
        <v>511,</v>
      </c>
      <c r="V3363" s="39" t="str">
        <f t="shared" ca="1" si="546"/>
        <v>511.3159,</v>
      </c>
      <c r="W3363" s="53" t="str">
        <f t="shared" ca="1" si="539"/>
        <v>51132,</v>
      </c>
      <c r="X3363" s="90"/>
      <c r="Y3363" s="52"/>
      <c r="Z3363" s="52"/>
      <c r="AA3363" s="52"/>
      <c r="AB3363" s="52"/>
      <c r="AC3363" s="52"/>
      <c r="AD3363" s="52"/>
      <c r="AE3363" s="52"/>
      <c r="AF3363" s="52"/>
      <c r="AG3363" s="52"/>
      <c r="AH3363" s="52"/>
    </row>
    <row r="3364" spans="11:34" ht="15" thickBot="1" x14ac:dyDescent="0.3">
      <c r="K3364" s="109"/>
      <c r="L3364" s="116">
        <v>3363</v>
      </c>
      <c r="M3364" s="33">
        <f t="shared" si="537"/>
        <v>2.4637362637362639</v>
      </c>
      <c r="N3364" s="33">
        <f t="shared" si="538"/>
        <v>0.547987345987346</v>
      </c>
      <c r="O3364" s="112">
        <f t="shared" si="540"/>
        <v>271.28086435017127</v>
      </c>
      <c r="P3364" s="33">
        <f t="shared" si="541"/>
        <v>471.01980721828778</v>
      </c>
      <c r="Q3364" s="117">
        <f>IF(INDEX($P$2:$P$4096,MATCH($B$7,$P$2:$P$4096,1)+ROWS(Q$2:$Q3364))&lt;=$B$8,INDEX($P$2:$P$4096,MATCH($B$7,$P$2:$P$4096,1)+ROWS(Q$2:$Q3364)),"")</f>
        <v>511.48149042009385</v>
      </c>
      <c r="R3364" s="118">
        <f t="shared" si="542"/>
        <v>3609</v>
      </c>
      <c r="S3364" s="51">
        <f t="shared" ca="1" si="543"/>
        <v>511.48149042009385</v>
      </c>
      <c r="T3364" s="52">
        <f t="shared" ca="1" si="544"/>
        <v>3609</v>
      </c>
      <c r="U3364" s="39" t="str">
        <f t="shared" ca="1" si="545"/>
        <v>511,</v>
      </c>
      <c r="V3364" s="39" t="str">
        <f t="shared" ca="1" si="546"/>
        <v>511.4815,</v>
      </c>
      <c r="W3364" s="53" t="str">
        <f t="shared" ca="1" si="539"/>
        <v>51148,</v>
      </c>
      <c r="X3364" s="90"/>
      <c r="Y3364" s="52"/>
      <c r="Z3364" s="52"/>
      <c r="AA3364" s="52"/>
      <c r="AB3364" s="52"/>
      <c r="AC3364" s="52"/>
      <c r="AD3364" s="52"/>
      <c r="AE3364" s="52"/>
      <c r="AF3364" s="52"/>
      <c r="AG3364" s="52"/>
      <c r="AH3364" s="52"/>
    </row>
    <row r="3365" spans="11:34" ht="15" thickBot="1" x14ac:dyDescent="0.3">
      <c r="K3365" s="109"/>
      <c r="L3365" s="116">
        <v>3364</v>
      </c>
      <c r="M3365" s="33">
        <f t="shared" si="537"/>
        <v>2.4644688644688646</v>
      </c>
      <c r="N3365" s="33">
        <f t="shared" si="538"/>
        <v>0.54809834609834618</v>
      </c>
      <c r="O3365" s="112">
        <f t="shared" si="540"/>
        <v>271.33581490017139</v>
      </c>
      <c r="P3365" s="33">
        <f t="shared" si="541"/>
        <v>471.18314363071846</v>
      </c>
      <c r="Q3365" s="117">
        <f>IF(INDEX($P$2:$P$4096,MATCH($B$7,$P$2:$P$4096,1)+ROWS(Q$2:$Q3365))&lt;=$B$8,INDEX($P$2:$P$4096,MATCH($B$7,$P$2:$P$4096,1)+ROWS(Q$2:$Q3365)),"")</f>
        <v>511.64713649692425</v>
      </c>
      <c r="R3365" s="118">
        <f t="shared" si="542"/>
        <v>3610</v>
      </c>
      <c r="S3365" s="51">
        <f t="shared" ca="1" si="543"/>
        <v>511.64713649692425</v>
      </c>
      <c r="T3365" s="52">
        <f t="shared" ca="1" si="544"/>
        <v>3610</v>
      </c>
      <c r="U3365" s="39" t="str">
        <f t="shared" ca="1" si="545"/>
        <v>512,</v>
      </c>
      <c r="V3365" s="39" t="str">
        <f t="shared" ca="1" si="546"/>
        <v>511.6471,</v>
      </c>
      <c r="W3365" s="53" t="str">
        <f t="shared" ca="1" si="539"/>
        <v>51165,</v>
      </c>
      <c r="X3365" s="90"/>
      <c r="Y3365" s="52"/>
      <c r="Z3365" s="52"/>
      <c r="AA3365" s="52"/>
      <c r="AB3365" s="52"/>
      <c r="AC3365" s="52"/>
      <c r="AD3365" s="52"/>
      <c r="AE3365" s="52"/>
      <c r="AF3365" s="52"/>
      <c r="AG3365" s="52"/>
      <c r="AH3365" s="52"/>
    </row>
    <row r="3366" spans="11:34" ht="15" thickBot="1" x14ac:dyDescent="0.3">
      <c r="K3366" s="109"/>
      <c r="L3366" s="116">
        <v>3365</v>
      </c>
      <c r="M3366" s="33">
        <f t="shared" si="537"/>
        <v>2.4652014652014653</v>
      </c>
      <c r="N3366" s="33">
        <f t="shared" si="538"/>
        <v>0.54820934620934625</v>
      </c>
      <c r="O3366" s="112">
        <f t="shared" si="540"/>
        <v>271.39076545017139</v>
      </c>
      <c r="P3366" s="33">
        <f t="shared" si="541"/>
        <v>471.34648923564868</v>
      </c>
      <c r="Q3366" s="117">
        <f>IF(INDEX($P$2:$P$4096,MATCH($B$7,$P$2:$P$4096,1)+ROWS(Q$2:$Q3366))&lt;=$B$8,INDEX($P$2:$P$4096,MATCH($B$7,$P$2:$P$4096,1)+ROWS(Q$2:$Q3366)),"")</f>
        <v>511.81279216453703</v>
      </c>
      <c r="R3366" s="118">
        <f t="shared" si="542"/>
        <v>3611</v>
      </c>
      <c r="S3366" s="51">
        <f t="shared" ca="1" si="543"/>
        <v>511.81279216453703</v>
      </c>
      <c r="T3366" s="52">
        <f t="shared" ca="1" si="544"/>
        <v>3611</v>
      </c>
      <c r="U3366" s="39" t="str">
        <f t="shared" ca="1" si="545"/>
        <v>512,</v>
      </c>
      <c r="V3366" s="39" t="str">
        <f t="shared" ca="1" si="546"/>
        <v>511.8128,</v>
      </c>
      <c r="W3366" s="53" t="str">
        <f t="shared" ca="1" si="539"/>
        <v>51181,</v>
      </c>
      <c r="X3366" s="90"/>
      <c r="Y3366" s="52"/>
      <c r="Z3366" s="52"/>
      <c r="AA3366" s="52"/>
      <c r="AB3366" s="52"/>
      <c r="AC3366" s="52"/>
      <c r="AD3366" s="52"/>
      <c r="AE3366" s="52"/>
      <c r="AF3366" s="52"/>
      <c r="AG3366" s="52"/>
      <c r="AH3366" s="52"/>
    </row>
    <row r="3367" spans="11:34" ht="15" thickBot="1" x14ac:dyDescent="0.3">
      <c r="K3367" s="109"/>
      <c r="L3367" s="116">
        <v>3366</v>
      </c>
      <c r="M3367" s="33">
        <f t="shared" si="537"/>
        <v>2.4659340659340661</v>
      </c>
      <c r="N3367" s="33">
        <f t="shared" si="538"/>
        <v>0.54832034632034632</v>
      </c>
      <c r="O3367" s="112">
        <f t="shared" si="540"/>
        <v>271.44571600017144</v>
      </c>
      <c r="P3367" s="33">
        <f t="shared" si="541"/>
        <v>471.50984403465048</v>
      </c>
      <c r="Q3367" s="117">
        <f>IF(INDEX($P$2:$P$4096,MATCH($B$7,$P$2:$P$4096,1)+ROWS(Q$2:$Q3367))&lt;=$B$8,INDEX($P$2:$P$4096,MATCH($B$7,$P$2:$P$4096,1)+ROWS(Q$2:$Q3367)),"")</f>
        <v>511.97845742460009</v>
      </c>
      <c r="R3367" s="118">
        <f t="shared" si="542"/>
        <v>3612</v>
      </c>
      <c r="S3367" s="51">
        <f t="shared" ca="1" si="543"/>
        <v>511.97845742460009</v>
      </c>
      <c r="T3367" s="52">
        <f t="shared" ca="1" si="544"/>
        <v>3612</v>
      </c>
      <c r="U3367" s="39" t="str">
        <f t="shared" ca="1" si="545"/>
        <v>512,</v>
      </c>
      <c r="V3367" s="39" t="str">
        <f t="shared" ca="1" si="546"/>
        <v>511.9785,</v>
      </c>
      <c r="W3367" s="53" t="str">
        <f t="shared" ca="1" si="539"/>
        <v>51198,</v>
      </c>
      <c r="X3367" s="90"/>
      <c r="Y3367" s="52"/>
      <c r="Z3367" s="52"/>
      <c r="AA3367" s="52"/>
      <c r="AB3367" s="52"/>
      <c r="AC3367" s="52"/>
      <c r="AD3367" s="52"/>
      <c r="AE3367" s="52"/>
      <c r="AF3367" s="52"/>
      <c r="AG3367" s="52"/>
      <c r="AH3367" s="52"/>
    </row>
    <row r="3368" spans="11:34" ht="15" thickBot="1" x14ac:dyDescent="0.3">
      <c r="K3368" s="109"/>
      <c r="L3368" s="116">
        <v>3367</v>
      </c>
      <c r="M3368" s="33">
        <f t="shared" si="537"/>
        <v>2.4666666666666668</v>
      </c>
      <c r="N3368" s="33">
        <f t="shared" si="538"/>
        <v>0.5484313464313465</v>
      </c>
      <c r="O3368" s="112">
        <f t="shared" si="540"/>
        <v>271.5006665501715</v>
      </c>
      <c r="P3368" s="33">
        <f t="shared" si="541"/>
        <v>471.67320802929663</v>
      </c>
      <c r="Q3368" s="117">
        <f>IF(INDEX($P$2:$P$4096,MATCH($B$7,$P$2:$P$4096,1)+ROWS(Q$2:$Q3368))&lt;=$B$8,INDEX($P$2:$P$4096,MATCH($B$7,$P$2:$P$4096,1)+ROWS(Q$2:$Q3368)),"")</f>
        <v>512.1441322787814</v>
      </c>
      <c r="R3368" s="118">
        <f t="shared" si="542"/>
        <v>3613</v>
      </c>
      <c r="S3368" s="51">
        <f t="shared" ca="1" si="543"/>
        <v>512.1441322787814</v>
      </c>
      <c r="T3368" s="52">
        <f t="shared" ca="1" si="544"/>
        <v>3613</v>
      </c>
      <c r="U3368" s="39" t="str">
        <f t="shared" ca="1" si="545"/>
        <v>512,</v>
      </c>
      <c r="V3368" s="39" t="str">
        <f t="shared" ca="1" si="546"/>
        <v>512.1441,</v>
      </c>
      <c r="W3368" s="53" t="str">
        <f t="shared" ca="1" si="539"/>
        <v>51214,</v>
      </c>
      <c r="X3368" s="90"/>
      <c r="Y3368" s="52"/>
      <c r="Z3368" s="52"/>
      <c r="AA3368" s="52"/>
      <c r="AB3368" s="52"/>
      <c r="AC3368" s="52"/>
      <c r="AD3368" s="52"/>
      <c r="AE3368" s="52"/>
      <c r="AF3368" s="52"/>
      <c r="AG3368" s="52"/>
      <c r="AH3368" s="52"/>
    </row>
    <row r="3369" spans="11:34" ht="15" thickBot="1" x14ac:dyDescent="0.3">
      <c r="K3369" s="109"/>
      <c r="L3369" s="116">
        <v>3368</v>
      </c>
      <c r="M3369" s="33">
        <f t="shared" si="537"/>
        <v>2.4673992673992675</v>
      </c>
      <c r="N3369" s="33">
        <f t="shared" si="538"/>
        <v>0.54854234654234657</v>
      </c>
      <c r="O3369" s="112">
        <f t="shared" si="540"/>
        <v>271.55561710017156</v>
      </c>
      <c r="P3369" s="33">
        <f t="shared" si="541"/>
        <v>471.83658122115975</v>
      </c>
      <c r="Q3369" s="117">
        <f>IF(INDEX($P$2:$P$4096,MATCH($B$7,$P$2:$P$4096,1)+ROWS(Q$2:$Q3369))&lt;=$B$8,INDEX($P$2:$P$4096,MATCH($B$7,$P$2:$P$4096,1)+ROWS(Q$2:$Q3369)),"")</f>
        <v>512.30981672874827</v>
      </c>
      <c r="R3369" s="118">
        <f t="shared" si="542"/>
        <v>3614</v>
      </c>
      <c r="S3369" s="51">
        <f t="shared" ca="1" si="543"/>
        <v>512.30981672874827</v>
      </c>
      <c r="T3369" s="52">
        <f t="shared" ca="1" si="544"/>
        <v>3614</v>
      </c>
      <c r="U3369" s="39" t="str">
        <f t="shared" ca="1" si="545"/>
        <v>512,</v>
      </c>
      <c r="V3369" s="39" t="str">
        <f t="shared" ca="1" si="546"/>
        <v>512.3098,</v>
      </c>
      <c r="W3369" s="53" t="str">
        <f t="shared" ca="1" si="539"/>
        <v>51231,</v>
      </c>
      <c r="X3369" s="90"/>
      <c r="Y3369" s="52"/>
      <c r="Z3369" s="52"/>
      <c r="AA3369" s="52"/>
      <c r="AB3369" s="52"/>
      <c r="AC3369" s="52"/>
      <c r="AD3369" s="52"/>
      <c r="AE3369" s="52"/>
      <c r="AF3369" s="52"/>
      <c r="AG3369" s="52"/>
      <c r="AH3369" s="52"/>
    </row>
    <row r="3370" spans="11:34" ht="15" thickBot="1" x14ac:dyDescent="0.3">
      <c r="K3370" s="109"/>
      <c r="L3370" s="116">
        <v>3369</v>
      </c>
      <c r="M3370" s="33">
        <f t="shared" si="537"/>
        <v>2.4681318681318682</v>
      </c>
      <c r="N3370" s="33">
        <f t="shared" si="538"/>
        <v>0.54865334665334664</v>
      </c>
      <c r="O3370" s="112">
        <f t="shared" si="540"/>
        <v>271.61056765017162</v>
      </c>
      <c r="P3370" s="33">
        <f t="shared" si="541"/>
        <v>471.99996361181292</v>
      </c>
      <c r="Q3370" s="117">
        <f>IF(INDEX($P$2:$P$4096,MATCH($B$7,$P$2:$P$4096,1)+ROWS(Q$2:$Q3370))&lt;=$B$8,INDEX($P$2:$P$4096,MATCH($B$7,$P$2:$P$4096,1)+ROWS(Q$2:$Q3370)),"")</f>
        <v>512.47551077616981</v>
      </c>
      <c r="R3370" s="118">
        <f t="shared" si="542"/>
        <v>3615</v>
      </c>
      <c r="S3370" s="51">
        <f t="shared" ca="1" si="543"/>
        <v>512.47551077616981</v>
      </c>
      <c r="T3370" s="52">
        <f t="shared" ca="1" si="544"/>
        <v>3615</v>
      </c>
      <c r="U3370" s="39" t="str">
        <f t="shared" ca="1" si="545"/>
        <v>512,</v>
      </c>
      <c r="V3370" s="39" t="str">
        <f t="shared" ca="1" si="546"/>
        <v>512.4755,</v>
      </c>
      <c r="W3370" s="53" t="str">
        <f t="shared" ca="1" si="539"/>
        <v>51248,</v>
      </c>
      <c r="X3370" s="90"/>
      <c r="Y3370" s="52"/>
      <c r="Z3370" s="52"/>
      <c r="AA3370" s="52"/>
      <c r="AB3370" s="52"/>
      <c r="AC3370" s="52"/>
      <c r="AD3370" s="52"/>
      <c r="AE3370" s="52"/>
      <c r="AF3370" s="52"/>
      <c r="AG3370" s="52"/>
      <c r="AH3370" s="52"/>
    </row>
    <row r="3371" spans="11:34" ht="15" thickBot="1" x14ac:dyDescent="0.3">
      <c r="K3371" s="109"/>
      <c r="L3371" s="116">
        <v>3370</v>
      </c>
      <c r="M3371" s="33">
        <f t="shared" si="537"/>
        <v>2.468864468864469</v>
      </c>
      <c r="N3371" s="33">
        <f t="shared" si="538"/>
        <v>0.54876434676434682</v>
      </c>
      <c r="O3371" s="112">
        <f t="shared" si="540"/>
        <v>271.66551820017168</v>
      </c>
      <c r="P3371" s="33">
        <f t="shared" si="541"/>
        <v>472.16335520283036</v>
      </c>
      <c r="Q3371" s="117">
        <f>IF(INDEX($P$2:$P$4096,MATCH($B$7,$P$2:$P$4096,1)+ROWS(Q$2:$Q3371))&lt;=$B$8,INDEX($P$2:$P$4096,MATCH($B$7,$P$2:$P$4096,1)+ROWS(Q$2:$Q3371)),"")</f>
        <v>512.64121442271494</v>
      </c>
      <c r="R3371" s="118">
        <f t="shared" si="542"/>
        <v>3616</v>
      </c>
      <c r="S3371" s="51">
        <f t="shared" ca="1" si="543"/>
        <v>512.64121442271494</v>
      </c>
      <c r="T3371" s="52">
        <f t="shared" ca="1" si="544"/>
        <v>3616</v>
      </c>
      <c r="U3371" s="39" t="str">
        <f t="shared" ca="1" si="545"/>
        <v>513,</v>
      </c>
      <c r="V3371" s="39" t="str">
        <f t="shared" ca="1" si="546"/>
        <v>512.6412,</v>
      </c>
      <c r="W3371" s="53" t="str">
        <f t="shared" ca="1" si="539"/>
        <v>51264,</v>
      </c>
      <c r="X3371" s="90"/>
      <c r="Y3371" s="52"/>
      <c r="Z3371" s="52"/>
      <c r="AA3371" s="52"/>
      <c r="AB3371" s="52"/>
      <c r="AC3371" s="52"/>
      <c r="AD3371" s="52"/>
      <c r="AE3371" s="52"/>
      <c r="AF3371" s="52"/>
      <c r="AG3371" s="52"/>
      <c r="AH3371" s="52"/>
    </row>
    <row r="3372" spans="11:34" ht="15" thickBot="1" x14ac:dyDescent="0.3">
      <c r="K3372" s="109"/>
      <c r="L3372" s="116">
        <v>3371</v>
      </c>
      <c r="M3372" s="33">
        <f t="shared" si="537"/>
        <v>2.4695970695970697</v>
      </c>
      <c r="N3372" s="33">
        <f t="shared" si="538"/>
        <v>0.54887534687534689</v>
      </c>
      <c r="O3372" s="112">
        <f t="shared" si="540"/>
        <v>271.72046875017173</v>
      </c>
      <c r="P3372" s="33">
        <f t="shared" si="541"/>
        <v>472.3267559957855</v>
      </c>
      <c r="Q3372" s="117">
        <f>IF(INDEX($P$2:$P$4096,MATCH($B$7,$P$2:$P$4096,1)+ROWS(Q$2:$Q3372))&lt;=$B$8,INDEX($P$2:$P$4096,MATCH($B$7,$P$2:$P$4096,1)+ROWS(Q$2:$Q3372)),"")</f>
        <v>512.8069276700528</v>
      </c>
      <c r="R3372" s="118">
        <f t="shared" si="542"/>
        <v>3617</v>
      </c>
      <c r="S3372" s="51">
        <f t="shared" ca="1" si="543"/>
        <v>512.8069276700528</v>
      </c>
      <c r="T3372" s="52">
        <f t="shared" ca="1" si="544"/>
        <v>3617</v>
      </c>
      <c r="U3372" s="39" t="str">
        <f t="shared" ca="1" si="545"/>
        <v>513,</v>
      </c>
      <c r="V3372" s="39" t="str">
        <f t="shared" ca="1" si="546"/>
        <v>512.8069,</v>
      </c>
      <c r="W3372" s="53" t="str">
        <f t="shared" ca="1" si="539"/>
        <v>51281,</v>
      </c>
      <c r="X3372" s="90"/>
      <c r="Y3372" s="52"/>
      <c r="Z3372" s="52"/>
      <c r="AA3372" s="52"/>
      <c r="AB3372" s="52"/>
      <c r="AC3372" s="52"/>
      <c r="AD3372" s="52"/>
      <c r="AE3372" s="52"/>
      <c r="AF3372" s="52"/>
      <c r="AG3372" s="52"/>
      <c r="AH3372" s="52"/>
    </row>
    <row r="3373" spans="11:34" ht="15" thickBot="1" x14ac:dyDescent="0.3">
      <c r="K3373" s="109"/>
      <c r="L3373" s="116">
        <v>3372</v>
      </c>
      <c r="M3373" s="33">
        <f t="shared" si="537"/>
        <v>2.4703296703296704</v>
      </c>
      <c r="N3373" s="33">
        <f t="shared" si="538"/>
        <v>0.54898634698634707</v>
      </c>
      <c r="O3373" s="112">
        <f t="shared" si="540"/>
        <v>271.77541930017179</v>
      </c>
      <c r="P3373" s="33">
        <f t="shared" si="541"/>
        <v>472.4901659922528</v>
      </c>
      <c r="Q3373" s="117">
        <f>IF(INDEX($P$2:$P$4096,MATCH($B$7,$P$2:$P$4096,1)+ROWS(Q$2:$Q3373))&lt;=$B$8,INDEX($P$2:$P$4096,MATCH($B$7,$P$2:$P$4096,1)+ROWS(Q$2:$Q3373)),"")</f>
        <v>512.97265051985391</v>
      </c>
      <c r="R3373" s="118">
        <f t="shared" si="542"/>
        <v>3618</v>
      </c>
      <c r="S3373" s="51">
        <f t="shared" ca="1" si="543"/>
        <v>512.97265051985391</v>
      </c>
      <c r="T3373" s="52">
        <f t="shared" ca="1" si="544"/>
        <v>3618</v>
      </c>
      <c r="U3373" s="39" t="str">
        <f t="shared" ca="1" si="545"/>
        <v>513,</v>
      </c>
      <c r="V3373" s="39" t="str">
        <f t="shared" ca="1" si="546"/>
        <v>512.9727,</v>
      </c>
      <c r="W3373" s="53" t="str">
        <f t="shared" ca="1" si="539"/>
        <v>51297,</v>
      </c>
      <c r="X3373" s="90"/>
      <c r="Y3373" s="52"/>
      <c r="Z3373" s="52"/>
      <c r="AA3373" s="52"/>
      <c r="AB3373" s="52"/>
      <c r="AC3373" s="52"/>
      <c r="AD3373" s="52"/>
      <c r="AE3373" s="52"/>
      <c r="AF3373" s="52"/>
      <c r="AG3373" s="52"/>
      <c r="AH3373" s="52"/>
    </row>
    <row r="3374" spans="11:34" ht="15" thickBot="1" x14ac:dyDescent="0.3">
      <c r="K3374" s="109"/>
      <c r="L3374" s="116">
        <v>3373</v>
      </c>
      <c r="M3374" s="33">
        <f t="shared" si="537"/>
        <v>2.4710622710622712</v>
      </c>
      <c r="N3374" s="33">
        <f t="shared" si="538"/>
        <v>0.54909734709734714</v>
      </c>
      <c r="O3374" s="112">
        <f t="shared" si="540"/>
        <v>271.83036985017185</v>
      </c>
      <c r="P3374" s="33">
        <f t="shared" si="541"/>
        <v>472.65358519380726</v>
      </c>
      <c r="Q3374" s="117">
        <f>IF(INDEX($P$2:$P$4096,MATCH($B$7,$P$2:$P$4096,1)+ROWS(Q$2:$Q3374))&lt;=$B$8,INDEX($P$2:$P$4096,MATCH($B$7,$P$2:$P$4096,1)+ROWS(Q$2:$Q3374)),"")</f>
        <v>513.13838297378697</v>
      </c>
      <c r="R3374" s="118">
        <f t="shared" si="542"/>
        <v>3619</v>
      </c>
      <c r="S3374" s="51">
        <f t="shared" ca="1" si="543"/>
        <v>513.13838297378697</v>
      </c>
      <c r="T3374" s="52">
        <f t="shared" ca="1" si="544"/>
        <v>3619</v>
      </c>
      <c r="U3374" s="39" t="str">
        <f t="shared" ca="1" si="545"/>
        <v>513,</v>
      </c>
      <c r="V3374" s="39" t="str">
        <f t="shared" ca="1" si="546"/>
        <v>513.1384,</v>
      </c>
      <c r="W3374" s="53" t="str">
        <f t="shared" ca="1" si="539"/>
        <v>51314,</v>
      </c>
      <c r="X3374" s="90"/>
      <c r="Y3374" s="52"/>
      <c r="Z3374" s="52"/>
      <c r="AA3374" s="52"/>
      <c r="AB3374" s="52"/>
      <c r="AC3374" s="52"/>
      <c r="AD3374" s="52"/>
      <c r="AE3374" s="52"/>
      <c r="AF3374" s="52"/>
      <c r="AG3374" s="52"/>
      <c r="AH3374" s="52"/>
    </row>
    <row r="3375" spans="11:34" ht="15" thickBot="1" x14ac:dyDescent="0.3">
      <c r="K3375" s="109"/>
      <c r="L3375" s="116">
        <v>3374</v>
      </c>
      <c r="M3375" s="33">
        <f t="shared" si="537"/>
        <v>2.4717948717948719</v>
      </c>
      <c r="N3375" s="33">
        <f t="shared" si="538"/>
        <v>0.54920834720834721</v>
      </c>
      <c r="O3375" s="112">
        <f t="shared" si="540"/>
        <v>271.88532040017185</v>
      </c>
      <c r="P3375" s="33">
        <f t="shared" si="541"/>
        <v>472.81701360202334</v>
      </c>
      <c r="Q3375" s="117">
        <f>IF(INDEX($P$2:$P$4096,MATCH($B$7,$P$2:$P$4096,1)+ROWS(Q$2:$Q3375))&lt;=$B$8,INDEX($P$2:$P$4096,MATCH($B$7,$P$2:$P$4096,1)+ROWS(Q$2:$Q3375)),"")</f>
        <v>513.30412503352363</v>
      </c>
      <c r="R3375" s="118">
        <f t="shared" si="542"/>
        <v>3620</v>
      </c>
      <c r="S3375" s="51">
        <f t="shared" ca="1" si="543"/>
        <v>513.30412503352363</v>
      </c>
      <c r="T3375" s="52">
        <f t="shared" ca="1" si="544"/>
        <v>3620</v>
      </c>
      <c r="U3375" s="39" t="str">
        <f t="shared" ca="1" si="545"/>
        <v>513,</v>
      </c>
      <c r="V3375" s="39" t="str">
        <f t="shared" ca="1" si="546"/>
        <v>513.3041,</v>
      </c>
      <c r="W3375" s="53" t="str">
        <f t="shared" ca="1" si="539"/>
        <v>51330,</v>
      </c>
      <c r="X3375" s="90"/>
      <c r="Y3375" s="52"/>
      <c r="Z3375" s="52"/>
      <c r="AA3375" s="52"/>
      <c r="AB3375" s="52"/>
      <c r="AC3375" s="52"/>
      <c r="AD3375" s="52"/>
      <c r="AE3375" s="52"/>
      <c r="AF3375" s="52"/>
      <c r="AG3375" s="52"/>
      <c r="AH3375" s="52"/>
    </row>
    <row r="3376" spans="11:34" ht="15" thickBot="1" x14ac:dyDescent="0.3">
      <c r="K3376" s="109"/>
      <c r="L3376" s="116">
        <v>3375</v>
      </c>
      <c r="M3376" s="33">
        <f t="shared" si="537"/>
        <v>2.4725274725274726</v>
      </c>
      <c r="N3376" s="33">
        <f t="shared" si="538"/>
        <v>0.5493193473193474</v>
      </c>
      <c r="O3376" s="112">
        <f t="shared" si="540"/>
        <v>271.94027095017196</v>
      </c>
      <c r="P3376" s="33">
        <f t="shared" si="541"/>
        <v>472.98045121847753</v>
      </c>
      <c r="Q3376" s="117">
        <f>IF(INDEX($P$2:$P$4096,MATCH($B$7,$P$2:$P$4096,1)+ROWS(Q$2:$Q3376))&lt;=$B$8,INDEX($P$2:$P$4096,MATCH($B$7,$P$2:$P$4096,1)+ROWS(Q$2:$Q3376)),"")</f>
        <v>513.46987670073486</v>
      </c>
      <c r="R3376" s="118">
        <f t="shared" si="542"/>
        <v>3621</v>
      </c>
      <c r="S3376" s="51">
        <f t="shared" ca="1" si="543"/>
        <v>513.46987670073486</v>
      </c>
      <c r="T3376" s="52">
        <f t="shared" ca="1" si="544"/>
        <v>3621</v>
      </c>
      <c r="U3376" s="39" t="str">
        <f t="shared" ca="1" si="545"/>
        <v>513,</v>
      </c>
      <c r="V3376" s="39" t="str">
        <f t="shared" ca="1" si="546"/>
        <v>513.4699,</v>
      </c>
      <c r="W3376" s="53" t="str">
        <f t="shared" ca="1" si="539"/>
        <v>51347,</v>
      </c>
      <c r="X3376" s="90"/>
      <c r="Y3376" s="52"/>
      <c r="Z3376" s="52"/>
      <c r="AA3376" s="52"/>
      <c r="AB3376" s="52"/>
      <c r="AC3376" s="52"/>
      <c r="AD3376" s="52"/>
      <c r="AE3376" s="52"/>
      <c r="AF3376" s="52"/>
      <c r="AG3376" s="52"/>
      <c r="AH3376" s="52"/>
    </row>
    <row r="3377" spans="11:34" ht="15" thickBot="1" x14ac:dyDescent="0.3">
      <c r="K3377" s="109"/>
      <c r="L3377" s="116">
        <v>3376</v>
      </c>
      <c r="M3377" s="33">
        <f t="shared" si="537"/>
        <v>2.4732600732600734</v>
      </c>
      <c r="N3377" s="33">
        <f t="shared" si="538"/>
        <v>0.54943034743034747</v>
      </c>
      <c r="O3377" s="112">
        <f t="shared" si="540"/>
        <v>271.99522150017202</v>
      </c>
      <c r="P3377" s="33">
        <f t="shared" si="541"/>
        <v>473.14389804474484</v>
      </c>
      <c r="Q3377" s="117">
        <f>IF(INDEX($P$2:$P$4096,MATCH($B$7,$P$2:$P$4096,1)+ROWS(Q$2:$Q3377))&lt;=$B$8,INDEX($P$2:$P$4096,MATCH($B$7,$P$2:$P$4096,1)+ROWS(Q$2:$Q3377)),"")</f>
        <v>513.63563797709162</v>
      </c>
      <c r="R3377" s="118">
        <f t="shared" si="542"/>
        <v>3622</v>
      </c>
      <c r="S3377" s="51">
        <f t="shared" ca="1" si="543"/>
        <v>513.63563797709162</v>
      </c>
      <c r="T3377" s="52">
        <f t="shared" ca="1" si="544"/>
        <v>3622</v>
      </c>
      <c r="U3377" s="39" t="str">
        <f t="shared" ca="1" si="545"/>
        <v>514,</v>
      </c>
      <c r="V3377" s="39" t="str">
        <f t="shared" ca="1" si="546"/>
        <v>513.6356,</v>
      </c>
      <c r="W3377" s="53" t="str">
        <f t="shared" ca="1" si="539"/>
        <v>51364,</v>
      </c>
      <c r="X3377" s="90"/>
      <c r="Y3377" s="52"/>
      <c r="Z3377" s="52"/>
      <c r="AA3377" s="52"/>
      <c r="AB3377" s="52"/>
      <c r="AC3377" s="52"/>
      <c r="AD3377" s="52"/>
      <c r="AE3377" s="52"/>
      <c r="AF3377" s="52"/>
      <c r="AG3377" s="52"/>
      <c r="AH3377" s="52"/>
    </row>
    <row r="3378" spans="11:34" ht="15" thickBot="1" x14ac:dyDescent="0.3">
      <c r="K3378" s="109"/>
      <c r="L3378" s="116">
        <v>3377</v>
      </c>
      <c r="M3378" s="33">
        <f t="shared" si="537"/>
        <v>2.4739926739926741</v>
      </c>
      <c r="N3378" s="33">
        <f t="shared" si="538"/>
        <v>0.54954134754134754</v>
      </c>
      <c r="O3378" s="112">
        <f t="shared" si="540"/>
        <v>272.05017205017202</v>
      </c>
      <c r="P3378" s="33">
        <f t="shared" si="541"/>
        <v>473.30735408240156</v>
      </c>
      <c r="Q3378" s="117">
        <f>IF(INDEX($P$2:$P$4096,MATCH($B$7,$P$2:$P$4096,1)+ROWS(Q$2:$Q3378))&lt;=$B$8,INDEX($P$2:$P$4096,MATCH($B$7,$P$2:$P$4096,1)+ROWS(Q$2:$Q3378)),"")</f>
        <v>513.80140886426602</v>
      </c>
      <c r="R3378" s="118">
        <f t="shared" si="542"/>
        <v>3623</v>
      </c>
      <c r="S3378" s="51">
        <f t="shared" ca="1" si="543"/>
        <v>513.80140886426602</v>
      </c>
      <c r="T3378" s="52">
        <f t="shared" ca="1" si="544"/>
        <v>3623</v>
      </c>
      <c r="U3378" s="39" t="str">
        <f t="shared" ca="1" si="545"/>
        <v>514,</v>
      </c>
      <c r="V3378" s="39" t="str">
        <f t="shared" ca="1" si="546"/>
        <v>513.8014,</v>
      </c>
      <c r="W3378" s="53" t="str">
        <f t="shared" ca="1" si="539"/>
        <v>51380,</v>
      </c>
      <c r="X3378" s="90"/>
      <c r="Y3378" s="52"/>
      <c r="Z3378" s="52"/>
      <c r="AA3378" s="52"/>
      <c r="AB3378" s="52"/>
      <c r="AC3378" s="52"/>
      <c r="AD3378" s="52"/>
      <c r="AE3378" s="52"/>
      <c r="AF3378" s="52"/>
      <c r="AG3378" s="52"/>
      <c r="AH3378" s="52"/>
    </row>
    <row r="3379" spans="11:34" ht="15" thickBot="1" x14ac:dyDescent="0.3">
      <c r="K3379" s="109"/>
      <c r="L3379" s="116">
        <v>3378</v>
      </c>
      <c r="M3379" s="33">
        <f t="shared" si="537"/>
        <v>2.4747252747252748</v>
      </c>
      <c r="N3379" s="33">
        <f t="shared" si="538"/>
        <v>0.54965234765234772</v>
      </c>
      <c r="O3379" s="112">
        <f t="shared" si="540"/>
        <v>272.10512260017214</v>
      </c>
      <c r="P3379" s="33">
        <f t="shared" si="541"/>
        <v>473.47081933302496</v>
      </c>
      <c r="Q3379" s="117">
        <f>IF(INDEX($P$2:$P$4096,MATCH($B$7,$P$2:$P$4096,1)+ROWS(Q$2:$Q3379))&lt;=$B$8,INDEX($P$2:$P$4096,MATCH($B$7,$P$2:$P$4096,1)+ROWS(Q$2:$Q3379)),"")</f>
        <v>513.96718936392972</v>
      </c>
      <c r="R3379" s="118">
        <f t="shared" si="542"/>
        <v>3624</v>
      </c>
      <c r="S3379" s="51">
        <f t="shared" ca="1" si="543"/>
        <v>513.96718936392972</v>
      </c>
      <c r="T3379" s="52">
        <f t="shared" ca="1" si="544"/>
        <v>3624</v>
      </c>
      <c r="U3379" s="39" t="str">
        <f t="shared" ca="1" si="545"/>
        <v>514,</v>
      </c>
      <c r="V3379" s="39" t="str">
        <f t="shared" ca="1" si="546"/>
        <v>513.9672,</v>
      </c>
      <c r="W3379" s="53" t="str">
        <f t="shared" ca="1" si="539"/>
        <v>51397,</v>
      </c>
      <c r="X3379" s="90"/>
      <c r="Y3379" s="52"/>
      <c r="Z3379" s="52"/>
      <c r="AA3379" s="52"/>
      <c r="AB3379" s="52"/>
      <c r="AC3379" s="52"/>
      <c r="AD3379" s="52"/>
      <c r="AE3379" s="52"/>
      <c r="AF3379" s="52"/>
      <c r="AG3379" s="52"/>
      <c r="AH3379" s="52"/>
    </row>
    <row r="3380" spans="11:34" ht="15" thickBot="1" x14ac:dyDescent="0.3">
      <c r="K3380" s="109"/>
      <c r="L3380" s="116">
        <v>3379</v>
      </c>
      <c r="M3380" s="33">
        <f t="shared" si="537"/>
        <v>2.4754578754578755</v>
      </c>
      <c r="N3380" s="33">
        <f t="shared" si="538"/>
        <v>0.54976334776334779</v>
      </c>
      <c r="O3380" s="112">
        <f t="shared" si="540"/>
        <v>272.16007315017214</v>
      </c>
      <c r="P3380" s="33">
        <f t="shared" si="541"/>
        <v>473.63429379819166</v>
      </c>
      <c r="Q3380" s="117">
        <f>IF(INDEX($P$2:$P$4096,MATCH($B$7,$P$2:$P$4096,1)+ROWS(Q$2:$Q3380))&lt;=$B$8,INDEX($P$2:$P$4096,MATCH($B$7,$P$2:$P$4096,1)+ROWS(Q$2:$Q3380)),"")</f>
        <v>514.1329794777555</v>
      </c>
      <c r="R3380" s="118">
        <f t="shared" si="542"/>
        <v>3625</v>
      </c>
      <c r="S3380" s="51">
        <f t="shared" ca="1" si="543"/>
        <v>514.1329794777555</v>
      </c>
      <c r="T3380" s="52">
        <f t="shared" ca="1" si="544"/>
        <v>3625</v>
      </c>
      <c r="U3380" s="39" t="str">
        <f t="shared" ca="1" si="545"/>
        <v>514,</v>
      </c>
      <c r="V3380" s="39" t="str">
        <f t="shared" ca="1" si="546"/>
        <v>514.133,</v>
      </c>
      <c r="W3380" s="53" t="str">
        <f t="shared" ca="1" si="539"/>
        <v>51413,</v>
      </c>
      <c r="X3380" s="90"/>
      <c r="Y3380" s="52"/>
      <c r="Z3380" s="52"/>
      <c r="AA3380" s="52"/>
      <c r="AB3380" s="52"/>
      <c r="AC3380" s="52"/>
      <c r="AD3380" s="52"/>
      <c r="AE3380" s="52"/>
      <c r="AF3380" s="52"/>
      <c r="AG3380" s="52"/>
      <c r="AH3380" s="52"/>
    </row>
    <row r="3381" spans="11:34" ht="15" thickBot="1" x14ac:dyDescent="0.3">
      <c r="K3381" s="109"/>
      <c r="L3381" s="116">
        <v>3380</v>
      </c>
      <c r="M3381" s="33">
        <f t="shared" si="537"/>
        <v>2.4761904761904763</v>
      </c>
      <c r="N3381" s="33">
        <f t="shared" si="538"/>
        <v>0.54987434787434786</v>
      </c>
      <c r="O3381" s="112">
        <f t="shared" si="540"/>
        <v>272.2150237001722</v>
      </c>
      <c r="P3381" s="33">
        <f t="shared" si="541"/>
        <v>473.79777747947884</v>
      </c>
      <c r="Q3381" s="117">
        <f>IF(INDEX($P$2:$P$4096,MATCH($B$7,$P$2:$P$4096,1)+ROWS(Q$2:$Q3381))&lt;=$B$8,INDEX($P$2:$P$4096,MATCH($B$7,$P$2:$P$4096,1)+ROWS(Q$2:$Q3381)),"")</f>
        <v>514.29877920741615</v>
      </c>
      <c r="R3381" s="118">
        <f t="shared" si="542"/>
        <v>3626</v>
      </c>
      <c r="S3381" s="51">
        <f t="shared" ca="1" si="543"/>
        <v>514.29877920741615</v>
      </c>
      <c r="T3381" s="52">
        <f t="shared" ca="1" si="544"/>
        <v>3626</v>
      </c>
      <c r="U3381" s="39" t="str">
        <f t="shared" ca="1" si="545"/>
        <v>514,</v>
      </c>
      <c r="V3381" s="39" t="str">
        <f t="shared" ca="1" si="546"/>
        <v>514.2988,</v>
      </c>
      <c r="W3381" s="53" t="str">
        <f t="shared" ca="1" si="539"/>
        <v>51430,</v>
      </c>
      <c r="X3381" s="90"/>
      <c r="Y3381" s="52"/>
      <c r="Z3381" s="52"/>
      <c r="AA3381" s="52"/>
      <c r="AB3381" s="52"/>
      <c r="AC3381" s="52"/>
      <c r="AD3381" s="52"/>
      <c r="AE3381" s="52"/>
      <c r="AF3381" s="52"/>
      <c r="AG3381" s="52"/>
      <c r="AH3381" s="52"/>
    </row>
    <row r="3382" spans="11:34" ht="15" thickBot="1" x14ac:dyDescent="0.3">
      <c r="K3382" s="109"/>
      <c r="L3382" s="116">
        <v>3381</v>
      </c>
      <c r="M3382" s="33">
        <f t="shared" si="537"/>
        <v>2.476923076923077</v>
      </c>
      <c r="N3382" s="33">
        <f t="shared" si="538"/>
        <v>0.54998534798534804</v>
      </c>
      <c r="O3382" s="112">
        <f t="shared" si="540"/>
        <v>272.26997425017231</v>
      </c>
      <c r="P3382" s="33">
        <f t="shared" si="541"/>
        <v>473.96127037846469</v>
      </c>
      <c r="Q3382" s="117">
        <f>IF(INDEX($P$2:$P$4096,MATCH($B$7,$P$2:$P$4096,1)+ROWS(Q$2:$Q3382))&lt;=$B$8,INDEX($P$2:$P$4096,MATCH($B$7,$P$2:$P$4096,1)+ROWS(Q$2:$Q3382)),"")</f>
        <v>514.46458855458559</v>
      </c>
      <c r="R3382" s="118">
        <f t="shared" si="542"/>
        <v>3627</v>
      </c>
      <c r="S3382" s="51">
        <f t="shared" ca="1" si="543"/>
        <v>514.46458855458559</v>
      </c>
      <c r="T3382" s="52">
        <f t="shared" ca="1" si="544"/>
        <v>3627</v>
      </c>
      <c r="U3382" s="39" t="str">
        <f t="shared" ca="1" si="545"/>
        <v>514,</v>
      </c>
      <c r="V3382" s="39" t="str">
        <f t="shared" ca="1" si="546"/>
        <v>514.4646,</v>
      </c>
      <c r="W3382" s="53" t="str">
        <f t="shared" ca="1" si="539"/>
        <v>51446,</v>
      </c>
      <c r="X3382" s="90"/>
      <c r="Y3382" s="52"/>
      <c r="Z3382" s="52"/>
      <c r="AA3382" s="52"/>
      <c r="AB3382" s="52"/>
      <c r="AC3382" s="52"/>
      <c r="AD3382" s="52"/>
      <c r="AE3382" s="52"/>
      <c r="AF3382" s="52"/>
      <c r="AG3382" s="52"/>
      <c r="AH3382" s="52"/>
    </row>
    <row r="3383" spans="11:34" ht="15" thickBot="1" x14ac:dyDescent="0.3">
      <c r="K3383" s="109"/>
      <c r="L3383" s="116">
        <v>3382</v>
      </c>
      <c r="M3383" s="33">
        <f t="shared" si="537"/>
        <v>2.4776556776556777</v>
      </c>
      <c r="N3383" s="33">
        <f t="shared" si="538"/>
        <v>0.55009634809634811</v>
      </c>
      <c r="O3383" s="112">
        <f t="shared" si="540"/>
        <v>272.32492480017231</v>
      </c>
      <c r="P3383" s="33">
        <f t="shared" si="541"/>
        <v>474.12477249672673</v>
      </c>
      <c r="Q3383" s="117">
        <f>IF(INDEX($P$2:$P$4096,MATCH($B$7,$P$2:$P$4096,1)+ROWS(Q$2:$Q3383))&lt;=$B$8,INDEX($P$2:$P$4096,MATCH($B$7,$P$2:$P$4096,1)+ROWS(Q$2:$Q3383)),"")</f>
        <v>514.6304075209373</v>
      </c>
      <c r="R3383" s="118">
        <f t="shared" si="542"/>
        <v>3628</v>
      </c>
      <c r="S3383" s="51">
        <f t="shared" ca="1" si="543"/>
        <v>514.6304075209373</v>
      </c>
      <c r="T3383" s="52">
        <f t="shared" ca="1" si="544"/>
        <v>3628</v>
      </c>
      <c r="U3383" s="39" t="str">
        <f t="shared" ca="1" si="545"/>
        <v>515,</v>
      </c>
      <c r="V3383" s="39" t="str">
        <f t="shared" ca="1" si="546"/>
        <v>514.6304,</v>
      </c>
      <c r="W3383" s="53" t="str">
        <f t="shared" ca="1" si="539"/>
        <v>51463,</v>
      </c>
      <c r="X3383" s="90"/>
      <c r="Y3383" s="52"/>
      <c r="Z3383" s="52"/>
      <c r="AA3383" s="52"/>
      <c r="AB3383" s="52"/>
      <c r="AC3383" s="52"/>
      <c r="AD3383" s="52"/>
      <c r="AE3383" s="52"/>
      <c r="AF3383" s="52"/>
      <c r="AG3383" s="52"/>
      <c r="AH3383" s="52"/>
    </row>
    <row r="3384" spans="11:34" ht="15" thickBot="1" x14ac:dyDescent="0.3">
      <c r="K3384" s="109"/>
      <c r="L3384" s="116">
        <v>3383</v>
      </c>
      <c r="M3384" s="33">
        <f t="shared" si="537"/>
        <v>2.4783882783882785</v>
      </c>
      <c r="N3384" s="33">
        <f t="shared" si="538"/>
        <v>0.55020734820734829</v>
      </c>
      <c r="O3384" s="112">
        <f t="shared" si="540"/>
        <v>272.37987535017243</v>
      </c>
      <c r="P3384" s="33">
        <f t="shared" si="541"/>
        <v>474.28828383584386</v>
      </c>
      <c r="Q3384" s="117">
        <f>IF(INDEX($P$2:$P$4096,MATCH($B$7,$P$2:$P$4096,1)+ROWS(Q$2:$Q3384))&lt;=$B$8,INDEX($P$2:$P$4096,MATCH($B$7,$P$2:$P$4096,1)+ROWS(Q$2:$Q3384)),"")</f>
        <v>514.79623610814497</v>
      </c>
      <c r="R3384" s="118">
        <f t="shared" si="542"/>
        <v>3629</v>
      </c>
      <c r="S3384" s="51">
        <f t="shared" ca="1" si="543"/>
        <v>514.79623610814497</v>
      </c>
      <c r="T3384" s="52">
        <f t="shared" ca="1" si="544"/>
        <v>3629</v>
      </c>
      <c r="U3384" s="39" t="str">
        <f t="shared" ca="1" si="545"/>
        <v>515,</v>
      </c>
      <c r="V3384" s="39" t="str">
        <f t="shared" ca="1" si="546"/>
        <v>514.7962,</v>
      </c>
      <c r="W3384" s="53" t="str">
        <f t="shared" ca="1" si="539"/>
        <v>51480,</v>
      </c>
      <c r="X3384" s="90"/>
      <c r="Y3384" s="52"/>
      <c r="Z3384" s="52"/>
      <c r="AA3384" s="52"/>
      <c r="AB3384" s="52"/>
      <c r="AC3384" s="52"/>
      <c r="AD3384" s="52"/>
      <c r="AE3384" s="52"/>
      <c r="AF3384" s="52"/>
      <c r="AG3384" s="52"/>
      <c r="AH3384" s="52"/>
    </row>
    <row r="3385" spans="11:34" ht="15" thickBot="1" x14ac:dyDescent="0.3">
      <c r="K3385" s="109"/>
      <c r="L3385" s="116">
        <v>3384</v>
      </c>
      <c r="M3385" s="33">
        <f t="shared" si="537"/>
        <v>2.4791208791208792</v>
      </c>
      <c r="N3385" s="33">
        <f t="shared" si="538"/>
        <v>0.55031834831834836</v>
      </c>
      <c r="O3385" s="112">
        <f t="shared" si="540"/>
        <v>272.43482590017243</v>
      </c>
      <c r="P3385" s="33">
        <f t="shared" si="541"/>
        <v>474.45180439739494</v>
      </c>
      <c r="Q3385" s="117">
        <f>IF(INDEX($P$2:$P$4096,MATCH($B$7,$P$2:$P$4096,1)+ROWS(Q$2:$Q3385))&lt;=$B$8,INDEX($P$2:$P$4096,MATCH($B$7,$P$2:$P$4096,1)+ROWS(Q$2:$Q3385)),"")</f>
        <v>514.96207431788389</v>
      </c>
      <c r="R3385" s="118">
        <f t="shared" si="542"/>
        <v>3630</v>
      </c>
      <c r="S3385" s="51">
        <f t="shared" ca="1" si="543"/>
        <v>514.96207431788389</v>
      </c>
      <c r="T3385" s="52">
        <f t="shared" ca="1" si="544"/>
        <v>3630</v>
      </c>
      <c r="U3385" s="39" t="str">
        <f t="shared" ca="1" si="545"/>
        <v>515,</v>
      </c>
      <c r="V3385" s="39" t="str">
        <f t="shared" ca="1" si="546"/>
        <v>514.9621,</v>
      </c>
      <c r="W3385" s="53" t="str">
        <f t="shared" ca="1" si="539"/>
        <v>51496,</v>
      </c>
      <c r="X3385" s="90"/>
      <c r="Y3385" s="52"/>
      <c r="Z3385" s="52"/>
      <c r="AA3385" s="52"/>
      <c r="AB3385" s="52"/>
      <c r="AC3385" s="52"/>
      <c r="AD3385" s="52"/>
      <c r="AE3385" s="52"/>
      <c r="AF3385" s="52"/>
      <c r="AG3385" s="52"/>
      <c r="AH3385" s="52"/>
    </row>
    <row r="3386" spans="11:34" ht="15" thickBot="1" x14ac:dyDescent="0.3">
      <c r="K3386" s="109"/>
      <c r="L3386" s="116">
        <v>3385</v>
      </c>
      <c r="M3386" s="33">
        <f t="shared" si="537"/>
        <v>2.4798534798534799</v>
      </c>
      <c r="N3386" s="33">
        <f t="shared" si="538"/>
        <v>0.55042934842934843</v>
      </c>
      <c r="O3386" s="112">
        <f t="shared" si="540"/>
        <v>272.48977645017249</v>
      </c>
      <c r="P3386" s="33">
        <f t="shared" si="541"/>
        <v>474.61533418295886</v>
      </c>
      <c r="Q3386" s="117">
        <f>IF(INDEX($P$2:$P$4096,MATCH($B$7,$P$2:$P$4096,1)+ROWS(Q$2:$Q3386))&lt;=$B$8,INDEX($P$2:$P$4096,MATCH($B$7,$P$2:$P$4096,1)+ROWS(Q$2:$Q3386)),"")</f>
        <v>515.12792215182844</v>
      </c>
      <c r="R3386" s="118">
        <f t="shared" si="542"/>
        <v>3631</v>
      </c>
      <c r="S3386" s="51">
        <f t="shared" ca="1" si="543"/>
        <v>515.12792215182844</v>
      </c>
      <c r="T3386" s="52">
        <f t="shared" ca="1" si="544"/>
        <v>3631</v>
      </c>
      <c r="U3386" s="39" t="str">
        <f t="shared" ca="1" si="545"/>
        <v>515,</v>
      </c>
      <c r="V3386" s="39" t="str">
        <f t="shared" ca="1" si="546"/>
        <v>515.1279,</v>
      </c>
      <c r="W3386" s="53" t="str">
        <f t="shared" ca="1" si="539"/>
        <v>51513,</v>
      </c>
      <c r="X3386" s="90"/>
      <c r="Y3386" s="52"/>
      <c r="Z3386" s="52"/>
      <c r="AA3386" s="52"/>
      <c r="AB3386" s="52"/>
      <c r="AC3386" s="52"/>
      <c r="AD3386" s="52"/>
      <c r="AE3386" s="52"/>
      <c r="AF3386" s="52"/>
      <c r="AG3386" s="52"/>
      <c r="AH3386" s="52"/>
    </row>
    <row r="3387" spans="11:34" ht="15" thickBot="1" x14ac:dyDescent="0.3">
      <c r="K3387" s="109"/>
      <c r="L3387" s="116">
        <v>3386</v>
      </c>
      <c r="M3387" s="33">
        <f t="shared" si="537"/>
        <v>2.4805860805860807</v>
      </c>
      <c r="N3387" s="33">
        <f t="shared" si="538"/>
        <v>0.55054034854034861</v>
      </c>
      <c r="O3387" s="112">
        <f t="shared" si="540"/>
        <v>272.54472700017254</v>
      </c>
      <c r="P3387" s="33">
        <f t="shared" si="541"/>
        <v>474.77887319411587</v>
      </c>
      <c r="Q3387" s="117">
        <f>IF(INDEX($P$2:$P$4096,MATCH($B$7,$P$2:$P$4096,1)+ROWS(Q$2:$Q3387))&lt;=$B$8,INDEX($P$2:$P$4096,MATCH($B$7,$P$2:$P$4096,1)+ROWS(Q$2:$Q3387)),"")</f>
        <v>515.29377961165483</v>
      </c>
      <c r="R3387" s="118">
        <f t="shared" si="542"/>
        <v>3632</v>
      </c>
      <c r="S3387" s="51">
        <f t="shared" ca="1" si="543"/>
        <v>515.29377961165483</v>
      </c>
      <c r="T3387" s="52">
        <f t="shared" ca="1" si="544"/>
        <v>3632</v>
      </c>
      <c r="U3387" s="39" t="str">
        <f t="shared" ca="1" si="545"/>
        <v>515,</v>
      </c>
      <c r="V3387" s="39" t="str">
        <f t="shared" ca="1" si="546"/>
        <v>515.2938,</v>
      </c>
      <c r="W3387" s="53" t="str">
        <f t="shared" ca="1" si="539"/>
        <v>51529,</v>
      </c>
      <c r="X3387" s="90"/>
      <c r="Y3387" s="52"/>
      <c r="Z3387" s="52"/>
      <c r="AA3387" s="52"/>
      <c r="AB3387" s="52"/>
      <c r="AC3387" s="52"/>
      <c r="AD3387" s="52"/>
      <c r="AE3387" s="52"/>
      <c r="AF3387" s="52"/>
      <c r="AG3387" s="52"/>
      <c r="AH3387" s="52"/>
    </row>
    <row r="3388" spans="11:34" ht="15" thickBot="1" x14ac:dyDescent="0.3">
      <c r="K3388" s="109"/>
      <c r="L3388" s="116">
        <v>3387</v>
      </c>
      <c r="M3388" s="33">
        <f t="shared" si="537"/>
        <v>2.4813186813186814</v>
      </c>
      <c r="N3388" s="33">
        <f t="shared" si="538"/>
        <v>0.55065134865134868</v>
      </c>
      <c r="O3388" s="112">
        <f t="shared" si="540"/>
        <v>272.5996775501726</v>
      </c>
      <c r="P3388" s="33">
        <f t="shared" si="541"/>
        <v>474.94242143244566</v>
      </c>
      <c r="Q3388" s="117">
        <f>IF(INDEX($P$2:$P$4096,MATCH($B$7,$P$2:$P$4096,1)+ROWS(Q$2:$Q3388))&lt;=$B$8,INDEX($P$2:$P$4096,MATCH($B$7,$P$2:$P$4096,1)+ROWS(Q$2:$Q3388)),"")</f>
        <v>515.45964669903742</v>
      </c>
      <c r="R3388" s="118">
        <f t="shared" si="542"/>
        <v>3633</v>
      </c>
      <c r="S3388" s="51">
        <f t="shared" ca="1" si="543"/>
        <v>515.45964669903742</v>
      </c>
      <c r="T3388" s="52">
        <f t="shared" ca="1" si="544"/>
        <v>3633</v>
      </c>
      <c r="U3388" s="39" t="str">
        <f t="shared" ca="1" si="545"/>
        <v>515,</v>
      </c>
      <c r="V3388" s="39" t="str">
        <f t="shared" ca="1" si="546"/>
        <v>515.4596,</v>
      </c>
      <c r="W3388" s="53" t="str">
        <f t="shared" ca="1" si="539"/>
        <v>51546,</v>
      </c>
      <c r="X3388" s="90"/>
      <c r="Y3388" s="52"/>
      <c r="Z3388" s="52"/>
      <c r="AA3388" s="52"/>
      <c r="AB3388" s="52"/>
      <c r="AC3388" s="52"/>
      <c r="AD3388" s="52"/>
      <c r="AE3388" s="52"/>
      <c r="AF3388" s="52"/>
      <c r="AG3388" s="52"/>
      <c r="AH3388" s="52"/>
    </row>
    <row r="3389" spans="11:34" ht="15" thickBot="1" x14ac:dyDescent="0.3">
      <c r="K3389" s="109"/>
      <c r="L3389" s="116">
        <v>3388</v>
      </c>
      <c r="M3389" s="33">
        <f t="shared" si="537"/>
        <v>2.4820512820512821</v>
      </c>
      <c r="N3389" s="33">
        <f t="shared" si="538"/>
        <v>0.55076234876234875</v>
      </c>
      <c r="O3389" s="112">
        <f t="shared" si="540"/>
        <v>272.65462810017266</v>
      </c>
      <c r="P3389" s="33">
        <f t="shared" si="541"/>
        <v>475.10597889952868</v>
      </c>
      <c r="Q3389" s="117">
        <f>IF(INDEX($P$2:$P$4096,MATCH($B$7,$P$2:$P$4096,1)+ROWS(Q$2:$Q3389))&lt;=$B$8,INDEX($P$2:$P$4096,MATCH($B$7,$P$2:$P$4096,1)+ROWS(Q$2:$Q3389)),"")</f>
        <v>515.62552341565356</v>
      </c>
      <c r="R3389" s="118">
        <f t="shared" si="542"/>
        <v>3634</v>
      </c>
      <c r="S3389" s="51">
        <f t="shared" ca="1" si="543"/>
        <v>515.62552341565356</v>
      </c>
      <c r="T3389" s="52">
        <f t="shared" ca="1" si="544"/>
        <v>3634</v>
      </c>
      <c r="U3389" s="39" t="str">
        <f t="shared" ca="1" si="545"/>
        <v>516,</v>
      </c>
      <c r="V3389" s="39" t="str">
        <f t="shared" ca="1" si="546"/>
        <v>515.6255,</v>
      </c>
      <c r="W3389" s="53" t="str">
        <f t="shared" ca="1" si="539"/>
        <v>51563,</v>
      </c>
      <c r="X3389" s="90"/>
      <c r="Y3389" s="52"/>
      <c r="Z3389" s="52"/>
      <c r="AA3389" s="52"/>
      <c r="AB3389" s="52"/>
      <c r="AC3389" s="52"/>
      <c r="AD3389" s="52"/>
      <c r="AE3389" s="52"/>
      <c r="AF3389" s="52"/>
      <c r="AG3389" s="52"/>
      <c r="AH3389" s="52"/>
    </row>
    <row r="3390" spans="11:34" ht="15" thickBot="1" x14ac:dyDescent="0.3">
      <c r="K3390" s="109"/>
      <c r="L3390" s="116">
        <v>3389</v>
      </c>
      <c r="M3390" s="33">
        <f t="shared" si="537"/>
        <v>2.4827838827838828</v>
      </c>
      <c r="N3390" s="33">
        <f t="shared" si="538"/>
        <v>0.55087334887334893</v>
      </c>
      <c r="O3390" s="112">
        <f t="shared" si="540"/>
        <v>272.70957865017272</v>
      </c>
      <c r="P3390" s="33">
        <f t="shared" si="541"/>
        <v>475.26954559694542</v>
      </c>
      <c r="Q3390" s="117">
        <f>IF(INDEX($P$2:$P$4096,MATCH($B$7,$P$2:$P$4096,1)+ROWS(Q$2:$Q3390))&lt;=$B$8,INDEX($P$2:$P$4096,MATCH($B$7,$P$2:$P$4096,1)+ROWS(Q$2:$Q3390)),"")</f>
        <v>515.79140976317944</v>
      </c>
      <c r="R3390" s="118">
        <f t="shared" si="542"/>
        <v>3635</v>
      </c>
      <c r="S3390" s="51">
        <f t="shared" ca="1" si="543"/>
        <v>515.79140976317944</v>
      </c>
      <c r="T3390" s="52">
        <f t="shared" ca="1" si="544"/>
        <v>3635</v>
      </c>
      <c r="U3390" s="39" t="str">
        <f t="shared" ca="1" si="545"/>
        <v>516,</v>
      </c>
      <c r="V3390" s="39" t="str">
        <f t="shared" ca="1" si="546"/>
        <v>515.7914,</v>
      </c>
      <c r="W3390" s="53" t="str">
        <f t="shared" ca="1" si="539"/>
        <v>51579,</v>
      </c>
      <c r="X3390" s="90"/>
      <c r="Y3390" s="52"/>
      <c r="Z3390" s="52"/>
      <c r="AA3390" s="52"/>
      <c r="AB3390" s="52"/>
      <c r="AC3390" s="52"/>
      <c r="AD3390" s="52"/>
      <c r="AE3390" s="52"/>
      <c r="AF3390" s="52"/>
      <c r="AG3390" s="52"/>
      <c r="AH3390" s="52"/>
    </row>
    <row r="3391" spans="11:34" ht="15" thickBot="1" x14ac:dyDescent="0.3">
      <c r="K3391" s="109"/>
      <c r="L3391" s="116">
        <v>3390</v>
      </c>
      <c r="M3391" s="33">
        <f t="shared" si="537"/>
        <v>2.4835164835164836</v>
      </c>
      <c r="N3391" s="33">
        <f t="shared" si="538"/>
        <v>0.550984348984349</v>
      </c>
      <c r="O3391" s="112">
        <f t="shared" si="540"/>
        <v>272.76452920017277</v>
      </c>
      <c r="P3391" s="33">
        <f t="shared" si="541"/>
        <v>475.43312152627738</v>
      </c>
      <c r="Q3391" s="117">
        <f>IF(INDEX($P$2:$P$4096,MATCH($B$7,$P$2:$P$4096,1)+ROWS(Q$2:$Q3391))&lt;=$B$8,INDEX($P$2:$P$4096,MATCH($B$7,$P$2:$P$4096,1)+ROWS(Q$2:$Q3391)),"")</f>
        <v>515.95730574329195</v>
      </c>
      <c r="R3391" s="118">
        <f t="shared" si="542"/>
        <v>3636</v>
      </c>
      <c r="S3391" s="51">
        <f t="shared" ca="1" si="543"/>
        <v>515.95730574329195</v>
      </c>
      <c r="T3391" s="52">
        <f t="shared" ca="1" si="544"/>
        <v>3636</v>
      </c>
      <c r="U3391" s="39" t="str">
        <f t="shared" ca="1" si="545"/>
        <v>516,</v>
      </c>
      <c r="V3391" s="39" t="str">
        <f t="shared" ca="1" si="546"/>
        <v>515.9573,</v>
      </c>
      <c r="W3391" s="53" t="str">
        <f t="shared" ca="1" si="539"/>
        <v>51596,</v>
      </c>
      <c r="X3391" s="90"/>
      <c r="Y3391" s="52"/>
      <c r="Z3391" s="52"/>
      <c r="AA3391" s="52"/>
      <c r="AB3391" s="52"/>
      <c r="AC3391" s="52"/>
      <c r="AD3391" s="52"/>
      <c r="AE3391" s="52"/>
      <c r="AF3391" s="52"/>
      <c r="AG3391" s="52"/>
      <c r="AH3391" s="52"/>
    </row>
    <row r="3392" spans="11:34" ht="15" thickBot="1" x14ac:dyDescent="0.3">
      <c r="K3392" s="109"/>
      <c r="L3392" s="116">
        <v>3391</v>
      </c>
      <c r="M3392" s="33">
        <f t="shared" si="537"/>
        <v>2.4842490842490843</v>
      </c>
      <c r="N3392" s="33">
        <f t="shared" si="538"/>
        <v>0.55109534909534907</v>
      </c>
      <c r="O3392" s="112">
        <f t="shared" si="540"/>
        <v>272.81947975017277</v>
      </c>
      <c r="P3392" s="33">
        <f t="shared" si="541"/>
        <v>475.5967066891057</v>
      </c>
      <c r="Q3392" s="117">
        <f>IF(INDEX($P$2:$P$4096,MATCH($B$7,$P$2:$P$4096,1)+ROWS(Q$2:$Q3392))&lt;=$B$8,INDEX($P$2:$P$4096,MATCH($B$7,$P$2:$P$4096,1)+ROWS(Q$2:$Q3392)),"")</f>
        <v>516.12321135766888</v>
      </c>
      <c r="R3392" s="118">
        <f t="shared" si="542"/>
        <v>3637</v>
      </c>
      <c r="S3392" s="51">
        <f t="shared" ca="1" si="543"/>
        <v>516.12321135766888</v>
      </c>
      <c r="T3392" s="52">
        <f t="shared" ca="1" si="544"/>
        <v>3637</v>
      </c>
      <c r="U3392" s="39" t="str">
        <f t="shared" ca="1" si="545"/>
        <v>516,</v>
      </c>
      <c r="V3392" s="39" t="str">
        <f t="shared" ca="1" si="546"/>
        <v>516.1232,</v>
      </c>
      <c r="W3392" s="53" t="str">
        <f t="shared" ca="1" si="539"/>
        <v>51612,</v>
      </c>
      <c r="X3392" s="90"/>
      <c r="Y3392" s="52"/>
      <c r="Z3392" s="52"/>
      <c r="AA3392" s="52"/>
      <c r="AB3392" s="52"/>
      <c r="AC3392" s="52"/>
      <c r="AD3392" s="52"/>
      <c r="AE3392" s="52"/>
      <c r="AF3392" s="52"/>
      <c r="AG3392" s="52"/>
      <c r="AH3392" s="52"/>
    </row>
    <row r="3393" spans="11:34" ht="15" thickBot="1" x14ac:dyDescent="0.3">
      <c r="K3393" s="109"/>
      <c r="L3393" s="116">
        <v>3392</v>
      </c>
      <c r="M3393" s="33">
        <f t="shared" si="537"/>
        <v>2.484981684981685</v>
      </c>
      <c r="N3393" s="33">
        <f t="shared" si="538"/>
        <v>0.55120634920634926</v>
      </c>
      <c r="O3393" s="112">
        <f t="shared" si="540"/>
        <v>272.87443030017289</v>
      </c>
      <c r="P3393" s="33">
        <f t="shared" si="541"/>
        <v>475.76030108701292</v>
      </c>
      <c r="Q3393" s="117">
        <f>IF(INDEX($P$2:$P$4096,MATCH($B$7,$P$2:$P$4096,1)+ROWS(Q$2:$Q3393))&lt;=$B$8,INDEX($P$2:$P$4096,MATCH($B$7,$P$2:$P$4096,1)+ROWS(Q$2:$Q3393)),"")</f>
        <v>516.28912660798778</v>
      </c>
      <c r="R3393" s="118">
        <f t="shared" si="542"/>
        <v>3638</v>
      </c>
      <c r="S3393" s="51">
        <f t="shared" ca="1" si="543"/>
        <v>516.28912660798778</v>
      </c>
      <c r="T3393" s="52">
        <f t="shared" ca="1" si="544"/>
        <v>3638</v>
      </c>
      <c r="U3393" s="39" t="str">
        <f t="shared" ca="1" si="545"/>
        <v>516,</v>
      </c>
      <c r="V3393" s="39" t="str">
        <f t="shared" ca="1" si="546"/>
        <v>516.2891,</v>
      </c>
      <c r="W3393" s="53" t="str">
        <f t="shared" ca="1" si="539"/>
        <v>51629,</v>
      </c>
      <c r="X3393" s="90"/>
      <c r="Y3393" s="52"/>
      <c r="Z3393" s="52"/>
      <c r="AA3393" s="52"/>
      <c r="AB3393" s="52"/>
      <c r="AC3393" s="52"/>
      <c r="AD3393" s="52"/>
      <c r="AE3393" s="52"/>
      <c r="AF3393" s="52"/>
      <c r="AG3393" s="52"/>
      <c r="AH3393" s="52"/>
    </row>
    <row r="3394" spans="11:34" ht="15" thickBot="1" x14ac:dyDescent="0.3">
      <c r="K3394" s="109"/>
      <c r="L3394" s="116">
        <v>3393</v>
      </c>
      <c r="M3394" s="33">
        <f t="shared" ref="M3394:M3457" si="547">(L3394*$B$2)/($B$3-1)</f>
        <v>2.4857142857142858</v>
      </c>
      <c r="N3394" s="33">
        <f t="shared" ref="N3394:N3457" si="548">($M3394+$D$10)/$B$5</f>
        <v>0.55131734931734933</v>
      </c>
      <c r="O3394" s="112">
        <f t="shared" si="540"/>
        <v>272.92938085017295</v>
      </c>
      <c r="P3394" s="33">
        <f t="shared" si="541"/>
        <v>475.92390472158064</v>
      </c>
      <c r="Q3394" s="117">
        <f>IF(INDEX($P$2:$P$4096,MATCH($B$7,$P$2:$P$4096,1)+ROWS(Q$2:$Q3394))&lt;=$B$8,INDEX($P$2:$P$4096,MATCH($B$7,$P$2:$P$4096,1)+ROWS(Q$2:$Q3394)),"")</f>
        <v>516.45505149592623</v>
      </c>
      <c r="R3394" s="118">
        <f t="shared" si="542"/>
        <v>3639</v>
      </c>
      <c r="S3394" s="51">
        <f t="shared" ca="1" si="543"/>
        <v>516.45505149592623</v>
      </c>
      <c r="T3394" s="52">
        <f t="shared" ca="1" si="544"/>
        <v>3639</v>
      </c>
      <c r="U3394" s="39" t="str">
        <f t="shared" ca="1" si="545"/>
        <v>516,</v>
      </c>
      <c r="V3394" s="39" t="str">
        <f t="shared" ca="1" si="546"/>
        <v>516.4551,</v>
      </c>
      <c r="W3394" s="53" t="str">
        <f t="shared" ref="W3394:W3457" ca="1" si="549">ROUND(S3394*$B$10,0)&amp;","</f>
        <v>51646,</v>
      </c>
      <c r="X3394" s="90"/>
      <c r="Y3394" s="52"/>
      <c r="Z3394" s="52"/>
      <c r="AA3394" s="52"/>
      <c r="AB3394" s="52"/>
      <c r="AC3394" s="52"/>
      <c r="AD3394" s="52"/>
      <c r="AE3394" s="52"/>
      <c r="AF3394" s="52"/>
      <c r="AG3394" s="52"/>
      <c r="AH3394" s="52"/>
    </row>
    <row r="3395" spans="11:34" ht="15" thickBot="1" x14ac:dyDescent="0.3">
      <c r="K3395" s="109"/>
      <c r="L3395" s="116">
        <v>3394</v>
      </c>
      <c r="M3395" s="33">
        <f t="shared" si="547"/>
        <v>2.4864468864468865</v>
      </c>
      <c r="N3395" s="33">
        <f t="shared" si="548"/>
        <v>0.55142834942834951</v>
      </c>
      <c r="O3395" s="112">
        <f t="shared" ref="O3395:O3458" si="550">$N3395/$B$4</f>
        <v>272.98433140017301</v>
      </c>
      <c r="P3395" s="33">
        <f t="shared" ref="P3395:P3458" si="551">-245.19+O3395*(2.5293+O3395*(-0.066046+O3395*(0.0040422+O3395*(-0.0000020697))))/(1+O3395*(-0.025422+O3395*(0.0016883+O3395*(-0.0000013601))))</f>
        <v>476.08751759439173</v>
      </c>
      <c r="Q3395" s="117">
        <f>IF(INDEX($P$2:$P$4096,MATCH($B$7,$P$2:$P$4096,1)+ROWS(Q$2:$Q3395))&lt;=$B$8,INDEX($P$2:$P$4096,MATCH($B$7,$P$2:$P$4096,1)+ROWS(Q$2:$Q3395)),"")</f>
        <v>516.62098602316382</v>
      </c>
      <c r="R3395" s="118">
        <f t="shared" ref="R3395:R3458" si="552">INDEX($L$2:$L$4096,MATCH($Q3395,$P$2:$P$4096,0))</f>
        <v>3640</v>
      </c>
      <c r="S3395" s="51">
        <f t="shared" ref="S3395:S3458" ca="1" si="553">INDIRECT("Q"&amp;((ROW($Q3395)-2)*$B$9)+2,TRUE)</f>
        <v>516.62098602316382</v>
      </c>
      <c r="T3395" s="52">
        <f t="shared" ref="T3395:T3458" ca="1" si="554">INDEX($L$2:$L$4096,MATCH($S3395,$P$2:$P$4096,0))</f>
        <v>3640</v>
      </c>
      <c r="U3395" s="39" t="str">
        <f t="shared" ref="U3395:U3458" ca="1" si="555">ROUND(S3395,0)&amp;","</f>
        <v>517,</v>
      </c>
      <c r="V3395" s="39" t="str">
        <f t="shared" ref="V3395:V3458" ca="1" si="556">ROUND(S3395,4)&amp;","</f>
        <v>516.621,</v>
      </c>
      <c r="W3395" s="53" t="str">
        <f t="shared" ca="1" si="549"/>
        <v>51662,</v>
      </c>
      <c r="X3395" s="90"/>
      <c r="Y3395" s="52"/>
      <c r="Z3395" s="52"/>
      <c r="AA3395" s="52"/>
      <c r="AB3395" s="52"/>
      <c r="AC3395" s="52"/>
      <c r="AD3395" s="52"/>
      <c r="AE3395" s="52"/>
      <c r="AF3395" s="52"/>
      <c r="AG3395" s="52"/>
      <c r="AH3395" s="52"/>
    </row>
    <row r="3396" spans="11:34" ht="15" thickBot="1" x14ac:dyDescent="0.3">
      <c r="K3396" s="109"/>
      <c r="L3396" s="116">
        <v>3395</v>
      </c>
      <c r="M3396" s="33">
        <f t="shared" si="547"/>
        <v>2.4871794871794872</v>
      </c>
      <c r="N3396" s="33">
        <f t="shared" si="548"/>
        <v>0.55153934953934958</v>
      </c>
      <c r="O3396" s="112">
        <f t="shared" si="550"/>
        <v>273.03928195017306</v>
      </c>
      <c r="P3396" s="33">
        <f t="shared" si="551"/>
        <v>476.25113970702938</v>
      </c>
      <c r="Q3396" s="117">
        <f>IF(INDEX($P$2:$P$4096,MATCH($B$7,$P$2:$P$4096,1)+ROWS(Q$2:$Q3396))&lt;=$B$8,INDEX($P$2:$P$4096,MATCH($B$7,$P$2:$P$4096,1)+ROWS(Q$2:$Q3396)),"")</f>
        <v>516.78693019137881</v>
      </c>
      <c r="R3396" s="118">
        <f t="shared" si="552"/>
        <v>3641</v>
      </c>
      <c r="S3396" s="51">
        <f t="shared" ca="1" si="553"/>
        <v>516.78693019137881</v>
      </c>
      <c r="T3396" s="52">
        <f t="shared" ca="1" si="554"/>
        <v>3641</v>
      </c>
      <c r="U3396" s="39" t="str">
        <f t="shared" ca="1" si="555"/>
        <v>517,</v>
      </c>
      <c r="V3396" s="39" t="str">
        <f t="shared" ca="1" si="556"/>
        <v>516.7869,</v>
      </c>
      <c r="W3396" s="53" t="str">
        <f t="shared" ca="1" si="549"/>
        <v>51679,</v>
      </c>
      <c r="X3396" s="90"/>
      <c r="Y3396" s="52"/>
      <c r="Z3396" s="52"/>
      <c r="AA3396" s="52"/>
      <c r="AB3396" s="52"/>
      <c r="AC3396" s="52"/>
      <c r="AD3396" s="52"/>
      <c r="AE3396" s="52"/>
      <c r="AF3396" s="52"/>
      <c r="AG3396" s="52"/>
      <c r="AH3396" s="52"/>
    </row>
    <row r="3397" spans="11:34" ht="15" thickBot="1" x14ac:dyDescent="0.3">
      <c r="K3397" s="109"/>
      <c r="L3397" s="116">
        <v>3396</v>
      </c>
      <c r="M3397" s="33">
        <f t="shared" si="547"/>
        <v>2.487912087912088</v>
      </c>
      <c r="N3397" s="33">
        <f t="shared" si="548"/>
        <v>0.55165034965034965</v>
      </c>
      <c r="O3397" s="112">
        <f t="shared" si="550"/>
        <v>273.09423250017306</v>
      </c>
      <c r="P3397" s="33">
        <f t="shared" si="551"/>
        <v>476.41477106107669</v>
      </c>
      <c r="Q3397" s="117">
        <f>IF(INDEX($P$2:$P$4096,MATCH($B$7,$P$2:$P$4096,1)+ROWS(Q$2:$Q3397))&lt;=$B$8,INDEX($P$2:$P$4096,MATCH($B$7,$P$2:$P$4096,1)+ROWS(Q$2:$Q3397)),"")</f>
        <v>516.95288400225036</v>
      </c>
      <c r="R3397" s="118">
        <f t="shared" si="552"/>
        <v>3642</v>
      </c>
      <c r="S3397" s="51">
        <f t="shared" ca="1" si="553"/>
        <v>516.95288400225036</v>
      </c>
      <c r="T3397" s="52">
        <f t="shared" ca="1" si="554"/>
        <v>3642</v>
      </c>
      <c r="U3397" s="39" t="str">
        <f t="shared" ca="1" si="555"/>
        <v>517,</v>
      </c>
      <c r="V3397" s="39" t="str">
        <f t="shared" ca="1" si="556"/>
        <v>516.9529,</v>
      </c>
      <c r="W3397" s="53" t="str">
        <f t="shared" ca="1" si="549"/>
        <v>51695,</v>
      </c>
      <c r="X3397" s="90"/>
      <c r="Y3397" s="52"/>
      <c r="Z3397" s="52"/>
      <c r="AA3397" s="52"/>
      <c r="AB3397" s="52"/>
      <c r="AC3397" s="52"/>
      <c r="AD3397" s="52"/>
      <c r="AE3397" s="52"/>
      <c r="AF3397" s="52"/>
      <c r="AG3397" s="52"/>
      <c r="AH3397" s="52"/>
    </row>
    <row r="3398" spans="11:34" ht="15" thickBot="1" x14ac:dyDescent="0.3">
      <c r="K3398" s="109"/>
      <c r="L3398" s="116">
        <v>3397</v>
      </c>
      <c r="M3398" s="33">
        <f t="shared" si="547"/>
        <v>2.4886446886446887</v>
      </c>
      <c r="N3398" s="33">
        <f t="shared" si="548"/>
        <v>0.55176134976134983</v>
      </c>
      <c r="O3398" s="112">
        <f t="shared" si="550"/>
        <v>273.14918305017318</v>
      </c>
      <c r="P3398" s="33">
        <f t="shared" si="551"/>
        <v>476.57841165811789</v>
      </c>
      <c r="Q3398" s="117">
        <f>IF(INDEX($P$2:$P$4096,MATCH($B$7,$P$2:$P$4096,1)+ROWS(Q$2:$Q3398))&lt;=$B$8,INDEX($P$2:$P$4096,MATCH($B$7,$P$2:$P$4096,1)+ROWS(Q$2:$Q3398)),"")</f>
        <v>517.11884745745965</v>
      </c>
      <c r="R3398" s="118">
        <f t="shared" si="552"/>
        <v>3643</v>
      </c>
      <c r="S3398" s="51">
        <f t="shared" ca="1" si="553"/>
        <v>517.11884745745965</v>
      </c>
      <c r="T3398" s="52">
        <f t="shared" ca="1" si="554"/>
        <v>3643</v>
      </c>
      <c r="U3398" s="39" t="str">
        <f t="shared" ca="1" si="555"/>
        <v>517,</v>
      </c>
      <c r="V3398" s="39" t="str">
        <f t="shared" ca="1" si="556"/>
        <v>517.1188,</v>
      </c>
      <c r="W3398" s="53" t="str">
        <f t="shared" ca="1" si="549"/>
        <v>51712,</v>
      </c>
      <c r="X3398" s="90"/>
      <c r="Y3398" s="52"/>
      <c r="Z3398" s="52"/>
      <c r="AA3398" s="52"/>
      <c r="AB3398" s="52"/>
      <c r="AC3398" s="52"/>
      <c r="AD3398" s="52"/>
      <c r="AE3398" s="52"/>
      <c r="AF3398" s="52"/>
      <c r="AG3398" s="52"/>
      <c r="AH3398" s="52"/>
    </row>
    <row r="3399" spans="11:34" ht="15" thickBot="1" x14ac:dyDescent="0.3">
      <c r="K3399" s="109"/>
      <c r="L3399" s="116">
        <v>3398</v>
      </c>
      <c r="M3399" s="33">
        <f t="shared" si="547"/>
        <v>2.4893772893772894</v>
      </c>
      <c r="N3399" s="33">
        <f t="shared" si="548"/>
        <v>0.5518723498723499</v>
      </c>
      <c r="O3399" s="112">
        <f t="shared" si="550"/>
        <v>273.20413360017318</v>
      </c>
      <c r="P3399" s="33">
        <f t="shared" si="551"/>
        <v>476.74206149973674</v>
      </c>
      <c r="Q3399" s="117">
        <f>IF(INDEX($P$2:$P$4096,MATCH($B$7,$P$2:$P$4096,1)+ROWS(Q$2:$Q3399))&lt;=$B$8,INDEX($P$2:$P$4096,MATCH($B$7,$P$2:$P$4096,1)+ROWS(Q$2:$Q3399)),"")</f>
        <v>517.28482055868517</v>
      </c>
      <c r="R3399" s="118">
        <f t="shared" si="552"/>
        <v>3644</v>
      </c>
      <c r="S3399" s="51">
        <f t="shared" ca="1" si="553"/>
        <v>517.28482055868517</v>
      </c>
      <c r="T3399" s="52">
        <f t="shared" ca="1" si="554"/>
        <v>3644</v>
      </c>
      <c r="U3399" s="39" t="str">
        <f t="shared" ca="1" si="555"/>
        <v>517,</v>
      </c>
      <c r="V3399" s="39" t="str">
        <f t="shared" ca="1" si="556"/>
        <v>517.2848,</v>
      </c>
      <c r="W3399" s="53" t="str">
        <f t="shared" ca="1" si="549"/>
        <v>51728,</v>
      </c>
      <c r="X3399" s="90"/>
      <c r="Y3399" s="52"/>
      <c r="Z3399" s="52"/>
      <c r="AA3399" s="52"/>
      <c r="AB3399" s="52"/>
      <c r="AC3399" s="52"/>
      <c r="AD3399" s="52"/>
      <c r="AE3399" s="52"/>
      <c r="AF3399" s="52"/>
      <c r="AG3399" s="52"/>
      <c r="AH3399" s="52"/>
    </row>
    <row r="3400" spans="11:34" ht="15" thickBot="1" x14ac:dyDescent="0.3">
      <c r="K3400" s="109"/>
      <c r="L3400" s="116">
        <v>3399</v>
      </c>
      <c r="M3400" s="33">
        <f t="shared" si="547"/>
        <v>2.4901098901098901</v>
      </c>
      <c r="N3400" s="33">
        <f t="shared" si="548"/>
        <v>0.55198334998334997</v>
      </c>
      <c r="O3400" s="112">
        <f t="shared" si="550"/>
        <v>273.25908415017324</v>
      </c>
      <c r="P3400" s="33">
        <f t="shared" si="551"/>
        <v>476.90572058751781</v>
      </c>
      <c r="Q3400" s="117">
        <f>IF(INDEX($P$2:$P$4096,MATCH($B$7,$P$2:$P$4096,1)+ROWS(Q$2:$Q3400))&lt;=$B$8,INDEX($P$2:$P$4096,MATCH($B$7,$P$2:$P$4096,1)+ROWS(Q$2:$Q3400)),"")</f>
        <v>517.45080330760834</v>
      </c>
      <c r="R3400" s="118">
        <f t="shared" si="552"/>
        <v>3645</v>
      </c>
      <c r="S3400" s="51">
        <f t="shared" ca="1" si="553"/>
        <v>517.45080330760834</v>
      </c>
      <c r="T3400" s="52">
        <f t="shared" ca="1" si="554"/>
        <v>3645</v>
      </c>
      <c r="U3400" s="39" t="str">
        <f t="shared" ca="1" si="555"/>
        <v>517,</v>
      </c>
      <c r="V3400" s="39" t="str">
        <f t="shared" ca="1" si="556"/>
        <v>517.4508,</v>
      </c>
      <c r="W3400" s="53" t="str">
        <f t="shared" ca="1" si="549"/>
        <v>51745,</v>
      </c>
      <c r="X3400" s="90"/>
      <c r="Y3400" s="52"/>
      <c r="Z3400" s="52"/>
      <c r="AA3400" s="52"/>
      <c r="AB3400" s="52"/>
      <c r="AC3400" s="52"/>
      <c r="AD3400" s="52"/>
      <c r="AE3400" s="52"/>
      <c r="AF3400" s="52"/>
      <c r="AG3400" s="52"/>
      <c r="AH3400" s="52"/>
    </row>
    <row r="3401" spans="11:34" ht="15" thickBot="1" x14ac:dyDescent="0.3">
      <c r="K3401" s="109"/>
      <c r="L3401" s="116">
        <v>3400</v>
      </c>
      <c r="M3401" s="33">
        <f t="shared" si="547"/>
        <v>2.4908424908424909</v>
      </c>
      <c r="N3401" s="33">
        <f t="shared" si="548"/>
        <v>0.55209435009435015</v>
      </c>
      <c r="O3401" s="112">
        <f t="shared" si="550"/>
        <v>273.31403470017335</v>
      </c>
      <c r="P3401" s="33">
        <f t="shared" si="551"/>
        <v>477.06938892304646</v>
      </c>
      <c r="Q3401" s="117">
        <f>IF(INDEX($P$2:$P$4096,MATCH($B$7,$P$2:$P$4096,1)+ROWS(Q$2:$Q3401))&lt;=$B$8,INDEX($P$2:$P$4096,MATCH($B$7,$P$2:$P$4096,1)+ROWS(Q$2:$Q3401)),"")</f>
        <v>517.61679570591059</v>
      </c>
      <c r="R3401" s="118">
        <f t="shared" si="552"/>
        <v>3646</v>
      </c>
      <c r="S3401" s="51">
        <f t="shared" ca="1" si="553"/>
        <v>517.61679570591059</v>
      </c>
      <c r="T3401" s="52">
        <f t="shared" ca="1" si="554"/>
        <v>3646</v>
      </c>
      <c r="U3401" s="39" t="str">
        <f t="shared" ca="1" si="555"/>
        <v>518,</v>
      </c>
      <c r="V3401" s="39" t="str">
        <f t="shared" ca="1" si="556"/>
        <v>517.6168,</v>
      </c>
      <c r="W3401" s="53" t="str">
        <f t="shared" ca="1" si="549"/>
        <v>51762,</v>
      </c>
      <c r="X3401" s="90"/>
      <c r="Y3401" s="52"/>
      <c r="Z3401" s="52"/>
      <c r="AA3401" s="52"/>
      <c r="AB3401" s="52"/>
      <c r="AC3401" s="52"/>
      <c r="AD3401" s="52"/>
      <c r="AE3401" s="52"/>
      <c r="AF3401" s="52"/>
      <c r="AG3401" s="52"/>
      <c r="AH3401" s="52"/>
    </row>
    <row r="3402" spans="11:34" ht="15" thickBot="1" x14ac:dyDescent="0.3">
      <c r="K3402" s="109"/>
      <c r="L3402" s="116">
        <v>3401</v>
      </c>
      <c r="M3402" s="33">
        <f t="shared" si="547"/>
        <v>2.4915750915750916</v>
      </c>
      <c r="N3402" s="33">
        <f t="shared" si="548"/>
        <v>0.55220535020535022</v>
      </c>
      <c r="O3402" s="112">
        <f t="shared" si="550"/>
        <v>273.36898525017335</v>
      </c>
      <c r="P3402" s="33">
        <f t="shared" si="551"/>
        <v>477.23306650790727</v>
      </c>
      <c r="Q3402" s="117">
        <f>IF(INDEX($P$2:$P$4096,MATCH($B$7,$P$2:$P$4096,1)+ROWS(Q$2:$Q3402))&lt;=$B$8,INDEX($P$2:$P$4096,MATCH($B$7,$P$2:$P$4096,1)+ROWS(Q$2:$Q3402)),"")</f>
        <v>517.7827977552729</v>
      </c>
      <c r="R3402" s="118">
        <f t="shared" si="552"/>
        <v>3647</v>
      </c>
      <c r="S3402" s="51">
        <f t="shared" ca="1" si="553"/>
        <v>517.7827977552729</v>
      </c>
      <c r="T3402" s="52">
        <f t="shared" ca="1" si="554"/>
        <v>3647</v>
      </c>
      <c r="U3402" s="39" t="str">
        <f t="shared" ca="1" si="555"/>
        <v>518,</v>
      </c>
      <c r="V3402" s="39" t="str">
        <f t="shared" ca="1" si="556"/>
        <v>517.7828,</v>
      </c>
      <c r="W3402" s="53" t="str">
        <f t="shared" ca="1" si="549"/>
        <v>51778,</v>
      </c>
      <c r="X3402" s="90"/>
      <c r="Y3402" s="52"/>
      <c r="Z3402" s="52"/>
      <c r="AA3402" s="52"/>
      <c r="AB3402" s="52"/>
      <c r="AC3402" s="52"/>
      <c r="AD3402" s="52"/>
      <c r="AE3402" s="52"/>
      <c r="AF3402" s="52"/>
      <c r="AG3402" s="52"/>
      <c r="AH3402" s="52"/>
    </row>
    <row r="3403" spans="11:34" ht="15" thickBot="1" x14ac:dyDescent="0.3">
      <c r="K3403" s="109"/>
      <c r="L3403" s="116">
        <v>3402</v>
      </c>
      <c r="M3403" s="33">
        <f t="shared" si="547"/>
        <v>2.4923076923076923</v>
      </c>
      <c r="N3403" s="33">
        <f t="shared" si="548"/>
        <v>0.55231635031635029</v>
      </c>
      <c r="O3403" s="112">
        <f t="shared" si="550"/>
        <v>273.42393580017341</v>
      </c>
      <c r="P3403" s="33">
        <f t="shared" si="551"/>
        <v>477.39675334368673</v>
      </c>
      <c r="Q3403" s="117">
        <f>IF(INDEX($P$2:$P$4096,MATCH($B$7,$P$2:$P$4096,1)+ROWS(Q$2:$Q3403))&lt;=$B$8,INDEX($P$2:$P$4096,MATCH($B$7,$P$2:$P$4096,1)+ROWS(Q$2:$Q3403)),"")</f>
        <v>517.94880945737646</v>
      </c>
      <c r="R3403" s="118">
        <f t="shared" si="552"/>
        <v>3648</v>
      </c>
      <c r="S3403" s="51">
        <f t="shared" ca="1" si="553"/>
        <v>517.94880945737646</v>
      </c>
      <c r="T3403" s="52">
        <f t="shared" ca="1" si="554"/>
        <v>3648</v>
      </c>
      <c r="U3403" s="39" t="str">
        <f t="shared" ca="1" si="555"/>
        <v>518,</v>
      </c>
      <c r="V3403" s="39" t="str">
        <f t="shared" ca="1" si="556"/>
        <v>517.9488,</v>
      </c>
      <c r="W3403" s="53" t="str">
        <f t="shared" ca="1" si="549"/>
        <v>51795,</v>
      </c>
      <c r="X3403" s="90"/>
      <c r="Y3403" s="52"/>
      <c r="Z3403" s="52"/>
      <c r="AA3403" s="52"/>
      <c r="AB3403" s="52"/>
      <c r="AC3403" s="52"/>
      <c r="AD3403" s="52"/>
      <c r="AE3403" s="52"/>
      <c r="AF3403" s="52"/>
      <c r="AG3403" s="52"/>
      <c r="AH3403" s="52"/>
    </row>
    <row r="3404" spans="11:34" ht="15" thickBot="1" x14ac:dyDescent="0.3">
      <c r="K3404" s="109"/>
      <c r="L3404" s="116">
        <v>3403</v>
      </c>
      <c r="M3404" s="33">
        <f t="shared" si="547"/>
        <v>2.4930402930402931</v>
      </c>
      <c r="N3404" s="33">
        <f t="shared" si="548"/>
        <v>0.55242735042735047</v>
      </c>
      <c r="O3404" s="112">
        <f t="shared" si="550"/>
        <v>273.47888635017347</v>
      </c>
      <c r="P3404" s="33">
        <f t="shared" si="551"/>
        <v>477.5604494319702</v>
      </c>
      <c r="Q3404" s="117">
        <f>IF(INDEX($P$2:$P$4096,MATCH($B$7,$P$2:$P$4096,1)+ROWS(Q$2:$Q3404))&lt;=$B$8,INDEX($P$2:$P$4096,MATCH($B$7,$P$2:$P$4096,1)+ROWS(Q$2:$Q3404)),"")</f>
        <v>518.11483081390452</v>
      </c>
      <c r="R3404" s="118">
        <f t="shared" si="552"/>
        <v>3649</v>
      </c>
      <c r="S3404" s="51">
        <f t="shared" ca="1" si="553"/>
        <v>518.11483081390452</v>
      </c>
      <c r="T3404" s="52">
        <f t="shared" ca="1" si="554"/>
        <v>3649</v>
      </c>
      <c r="U3404" s="39" t="str">
        <f t="shared" ca="1" si="555"/>
        <v>518,</v>
      </c>
      <c r="V3404" s="39" t="str">
        <f t="shared" ca="1" si="556"/>
        <v>518.1148,</v>
      </c>
      <c r="W3404" s="53" t="str">
        <f t="shared" ca="1" si="549"/>
        <v>51811,</v>
      </c>
      <c r="X3404" s="90"/>
      <c r="Y3404" s="52"/>
      <c r="Z3404" s="52"/>
      <c r="AA3404" s="52"/>
      <c r="AB3404" s="52"/>
      <c r="AC3404" s="52"/>
      <c r="AD3404" s="52"/>
      <c r="AE3404" s="52"/>
      <c r="AF3404" s="52"/>
      <c r="AG3404" s="52"/>
      <c r="AH3404" s="52"/>
    </row>
    <row r="3405" spans="11:34" ht="15" thickBot="1" x14ac:dyDescent="0.3">
      <c r="K3405" s="109"/>
      <c r="L3405" s="116">
        <v>3404</v>
      </c>
      <c r="M3405" s="33">
        <f t="shared" si="547"/>
        <v>2.4937728937728938</v>
      </c>
      <c r="N3405" s="33">
        <f t="shared" si="548"/>
        <v>0.55253835053835054</v>
      </c>
      <c r="O3405" s="112">
        <f t="shared" si="550"/>
        <v>273.53383690017353</v>
      </c>
      <c r="P3405" s="33">
        <f t="shared" si="551"/>
        <v>477.72415477434441</v>
      </c>
      <c r="Q3405" s="117">
        <f>IF(INDEX($P$2:$P$4096,MATCH($B$7,$P$2:$P$4096,1)+ROWS(Q$2:$Q3405))&lt;=$B$8,INDEX($P$2:$P$4096,MATCH($B$7,$P$2:$P$4096,1)+ROWS(Q$2:$Q3405)),"")</f>
        <v>518.28086182653919</v>
      </c>
      <c r="R3405" s="118">
        <f t="shared" si="552"/>
        <v>3650</v>
      </c>
      <c r="S3405" s="51">
        <f t="shared" ca="1" si="553"/>
        <v>518.28086182653919</v>
      </c>
      <c r="T3405" s="52">
        <f t="shared" ca="1" si="554"/>
        <v>3650</v>
      </c>
      <c r="U3405" s="39" t="str">
        <f t="shared" ca="1" si="555"/>
        <v>518,</v>
      </c>
      <c r="V3405" s="39" t="str">
        <f t="shared" ca="1" si="556"/>
        <v>518.2809,</v>
      </c>
      <c r="W3405" s="53" t="str">
        <f t="shared" ca="1" si="549"/>
        <v>51828,</v>
      </c>
      <c r="X3405" s="90"/>
      <c r="Y3405" s="52"/>
      <c r="Z3405" s="52"/>
      <c r="AA3405" s="52"/>
      <c r="AB3405" s="52"/>
      <c r="AC3405" s="52"/>
      <c r="AD3405" s="52"/>
      <c r="AE3405" s="52"/>
      <c r="AF3405" s="52"/>
      <c r="AG3405" s="52"/>
      <c r="AH3405" s="52"/>
    </row>
    <row r="3406" spans="11:34" ht="15" thickBot="1" x14ac:dyDescent="0.3">
      <c r="K3406" s="109"/>
      <c r="L3406" s="116">
        <v>3405</v>
      </c>
      <c r="M3406" s="33">
        <f t="shared" si="547"/>
        <v>2.4945054945054945</v>
      </c>
      <c r="N3406" s="33">
        <f t="shared" si="548"/>
        <v>0.55264935064935072</v>
      </c>
      <c r="O3406" s="112">
        <f t="shared" si="550"/>
        <v>273.58878745017364</v>
      </c>
      <c r="P3406" s="33">
        <f t="shared" si="551"/>
        <v>477.88786937239644</v>
      </c>
      <c r="Q3406" s="117">
        <f>IF(INDEX($P$2:$P$4096,MATCH($B$7,$P$2:$P$4096,1)+ROWS(Q$2:$Q3406))&lt;=$B$8,INDEX($P$2:$P$4096,MATCH($B$7,$P$2:$P$4096,1)+ROWS(Q$2:$Q3406)),"")</f>
        <v>518.4469024969635</v>
      </c>
      <c r="R3406" s="118">
        <f t="shared" si="552"/>
        <v>3651</v>
      </c>
      <c r="S3406" s="51">
        <f t="shared" ca="1" si="553"/>
        <v>518.4469024969635</v>
      </c>
      <c r="T3406" s="52">
        <f t="shared" ca="1" si="554"/>
        <v>3651</v>
      </c>
      <c r="U3406" s="39" t="str">
        <f t="shared" ca="1" si="555"/>
        <v>518,</v>
      </c>
      <c r="V3406" s="39" t="str">
        <f t="shared" ca="1" si="556"/>
        <v>518.4469,</v>
      </c>
      <c r="W3406" s="53" t="str">
        <f t="shared" ca="1" si="549"/>
        <v>51845,</v>
      </c>
      <c r="X3406" s="90"/>
      <c r="Y3406" s="52"/>
      <c r="Z3406" s="52"/>
      <c r="AA3406" s="52"/>
      <c r="AB3406" s="52"/>
      <c r="AC3406" s="52"/>
      <c r="AD3406" s="52"/>
      <c r="AE3406" s="52"/>
      <c r="AF3406" s="52"/>
      <c r="AG3406" s="52"/>
      <c r="AH3406" s="52"/>
    </row>
    <row r="3407" spans="11:34" ht="15" thickBot="1" x14ac:dyDescent="0.3">
      <c r="K3407" s="109"/>
      <c r="L3407" s="116">
        <v>3406</v>
      </c>
      <c r="M3407" s="33">
        <f t="shared" si="547"/>
        <v>2.4952380952380953</v>
      </c>
      <c r="N3407" s="33">
        <f t="shared" si="548"/>
        <v>0.55276035076035079</v>
      </c>
      <c r="O3407" s="112">
        <f t="shared" si="550"/>
        <v>273.64373800017364</v>
      </c>
      <c r="P3407" s="33">
        <f t="shared" si="551"/>
        <v>478.05159322771289</v>
      </c>
      <c r="Q3407" s="117">
        <f>IF(INDEX($P$2:$P$4096,MATCH($B$7,$P$2:$P$4096,1)+ROWS(Q$2:$Q3407))&lt;=$B$8,INDEX($P$2:$P$4096,MATCH($B$7,$P$2:$P$4096,1)+ROWS(Q$2:$Q3407)),"")</f>
        <v>518.61295282686069</v>
      </c>
      <c r="R3407" s="118">
        <f t="shared" si="552"/>
        <v>3652</v>
      </c>
      <c r="S3407" s="51">
        <f t="shared" ca="1" si="553"/>
        <v>518.61295282686069</v>
      </c>
      <c r="T3407" s="52">
        <f t="shared" ca="1" si="554"/>
        <v>3652</v>
      </c>
      <c r="U3407" s="39" t="str">
        <f t="shared" ca="1" si="555"/>
        <v>519,</v>
      </c>
      <c r="V3407" s="39" t="str">
        <f t="shared" ca="1" si="556"/>
        <v>518.613,</v>
      </c>
      <c r="W3407" s="53" t="str">
        <f t="shared" ca="1" si="549"/>
        <v>51861,</v>
      </c>
      <c r="X3407" s="90"/>
      <c r="Y3407" s="52"/>
      <c r="Z3407" s="52"/>
      <c r="AA3407" s="52"/>
      <c r="AB3407" s="52"/>
      <c r="AC3407" s="52"/>
      <c r="AD3407" s="52"/>
      <c r="AE3407" s="52"/>
      <c r="AF3407" s="52"/>
      <c r="AG3407" s="52"/>
      <c r="AH3407" s="52"/>
    </row>
    <row r="3408" spans="11:34" ht="15" thickBot="1" x14ac:dyDescent="0.3">
      <c r="K3408" s="109"/>
      <c r="L3408" s="116">
        <v>3407</v>
      </c>
      <c r="M3408" s="33">
        <f t="shared" si="547"/>
        <v>2.495970695970696</v>
      </c>
      <c r="N3408" s="33">
        <f t="shared" si="548"/>
        <v>0.55287135087135086</v>
      </c>
      <c r="O3408" s="112">
        <f t="shared" si="550"/>
        <v>273.6986885501737</v>
      </c>
      <c r="P3408" s="33">
        <f t="shared" si="551"/>
        <v>478.21532634188162</v>
      </c>
      <c r="Q3408" s="117">
        <f>IF(INDEX($P$2:$P$4096,MATCH($B$7,$P$2:$P$4096,1)+ROWS(Q$2:$Q3408))&lt;=$B$8,INDEX($P$2:$P$4096,MATCH($B$7,$P$2:$P$4096,1)+ROWS(Q$2:$Q3408)),"")</f>
        <v>518.77901281791469</v>
      </c>
      <c r="R3408" s="118">
        <f t="shared" si="552"/>
        <v>3653</v>
      </c>
      <c r="S3408" s="51">
        <f t="shared" ca="1" si="553"/>
        <v>518.77901281791469</v>
      </c>
      <c r="T3408" s="52">
        <f t="shared" ca="1" si="554"/>
        <v>3653</v>
      </c>
      <c r="U3408" s="39" t="str">
        <f t="shared" ca="1" si="555"/>
        <v>519,</v>
      </c>
      <c r="V3408" s="39" t="str">
        <f t="shared" ca="1" si="556"/>
        <v>518.779,</v>
      </c>
      <c r="W3408" s="53" t="str">
        <f t="shared" ca="1" si="549"/>
        <v>51878,</v>
      </c>
      <c r="X3408" s="90"/>
      <c r="Y3408" s="52"/>
      <c r="Z3408" s="52"/>
      <c r="AA3408" s="52"/>
      <c r="AB3408" s="52"/>
      <c r="AC3408" s="52"/>
      <c r="AD3408" s="52"/>
      <c r="AE3408" s="52"/>
      <c r="AF3408" s="52"/>
      <c r="AG3408" s="52"/>
      <c r="AH3408" s="52"/>
    </row>
    <row r="3409" spans="11:34" ht="15" thickBot="1" x14ac:dyDescent="0.3">
      <c r="K3409" s="109"/>
      <c r="L3409" s="116">
        <v>3408</v>
      </c>
      <c r="M3409" s="33">
        <f t="shared" si="547"/>
        <v>2.4967032967032967</v>
      </c>
      <c r="N3409" s="33">
        <f t="shared" si="548"/>
        <v>0.55298235098235105</v>
      </c>
      <c r="O3409" s="112">
        <f t="shared" si="550"/>
        <v>273.75363910017376</v>
      </c>
      <c r="P3409" s="33">
        <f t="shared" si="551"/>
        <v>478.37906871649085</v>
      </c>
      <c r="Q3409" s="117">
        <f>IF(INDEX($P$2:$P$4096,MATCH($B$7,$P$2:$P$4096,1)+ROWS(Q$2:$Q3409))&lt;=$B$8,INDEX($P$2:$P$4096,MATCH($B$7,$P$2:$P$4096,1)+ROWS(Q$2:$Q3409)),"")</f>
        <v>518.94508247181011</v>
      </c>
      <c r="R3409" s="118">
        <f t="shared" si="552"/>
        <v>3654</v>
      </c>
      <c r="S3409" s="51">
        <f t="shared" ca="1" si="553"/>
        <v>518.94508247181011</v>
      </c>
      <c r="T3409" s="52">
        <f t="shared" ca="1" si="554"/>
        <v>3654</v>
      </c>
      <c r="U3409" s="39" t="str">
        <f t="shared" ca="1" si="555"/>
        <v>519,</v>
      </c>
      <c r="V3409" s="39" t="str">
        <f t="shared" ca="1" si="556"/>
        <v>518.9451,</v>
      </c>
      <c r="W3409" s="53" t="str">
        <f t="shared" ca="1" si="549"/>
        <v>51895,</v>
      </c>
      <c r="X3409" s="90"/>
      <c r="Y3409" s="52"/>
      <c r="Z3409" s="52"/>
      <c r="AA3409" s="52"/>
      <c r="AB3409" s="52"/>
      <c r="AC3409" s="52"/>
      <c r="AD3409" s="52"/>
      <c r="AE3409" s="52"/>
      <c r="AF3409" s="52"/>
      <c r="AG3409" s="52"/>
      <c r="AH3409" s="52"/>
    </row>
    <row r="3410" spans="11:34" ht="15" thickBot="1" x14ac:dyDescent="0.3">
      <c r="K3410" s="109"/>
      <c r="L3410" s="116">
        <v>3409</v>
      </c>
      <c r="M3410" s="33">
        <f t="shared" si="547"/>
        <v>2.4974358974358974</v>
      </c>
      <c r="N3410" s="33">
        <f t="shared" si="548"/>
        <v>0.55309335109335112</v>
      </c>
      <c r="O3410" s="112">
        <f t="shared" si="550"/>
        <v>273.80858965017381</v>
      </c>
      <c r="P3410" s="33">
        <f t="shared" si="551"/>
        <v>478.54282035312866</v>
      </c>
      <c r="Q3410" s="117">
        <f>IF(INDEX($P$2:$P$4096,MATCH($B$7,$P$2:$P$4096,1)+ROWS(Q$2:$Q3410))&lt;=$B$8,INDEX($P$2:$P$4096,MATCH($B$7,$P$2:$P$4096,1)+ROWS(Q$2:$Q3410)),"")</f>
        <v>519.11116179023111</v>
      </c>
      <c r="R3410" s="118">
        <f t="shared" si="552"/>
        <v>3655</v>
      </c>
      <c r="S3410" s="51">
        <f t="shared" ca="1" si="553"/>
        <v>519.11116179023111</v>
      </c>
      <c r="T3410" s="52">
        <f t="shared" ca="1" si="554"/>
        <v>3655</v>
      </c>
      <c r="U3410" s="39" t="str">
        <f t="shared" ca="1" si="555"/>
        <v>519,</v>
      </c>
      <c r="V3410" s="39" t="str">
        <f t="shared" ca="1" si="556"/>
        <v>519.1112,</v>
      </c>
      <c r="W3410" s="53" t="str">
        <f t="shared" ca="1" si="549"/>
        <v>51911,</v>
      </c>
      <c r="X3410" s="90"/>
      <c r="Y3410" s="52"/>
      <c r="Z3410" s="52"/>
      <c r="AA3410" s="52"/>
      <c r="AB3410" s="52"/>
      <c r="AC3410" s="52"/>
      <c r="AD3410" s="52"/>
      <c r="AE3410" s="52"/>
      <c r="AF3410" s="52"/>
      <c r="AG3410" s="52"/>
      <c r="AH3410" s="52"/>
    </row>
    <row r="3411" spans="11:34" ht="15" thickBot="1" x14ac:dyDescent="0.3">
      <c r="K3411" s="109"/>
      <c r="L3411" s="116">
        <v>3410</v>
      </c>
      <c r="M3411" s="33">
        <f t="shared" si="547"/>
        <v>2.4981684981684982</v>
      </c>
      <c r="N3411" s="33">
        <f t="shared" si="548"/>
        <v>0.55320435120435119</v>
      </c>
      <c r="O3411" s="112">
        <f t="shared" si="550"/>
        <v>273.86354020017382</v>
      </c>
      <c r="P3411" s="33">
        <f t="shared" si="551"/>
        <v>478.70658125338326</v>
      </c>
      <c r="Q3411" s="117">
        <f>IF(INDEX($P$2:$P$4096,MATCH($B$7,$P$2:$P$4096,1)+ROWS(Q$2:$Q3411))&lt;=$B$8,INDEX($P$2:$P$4096,MATCH($B$7,$P$2:$P$4096,1)+ROWS(Q$2:$Q3411)),"")</f>
        <v>519.27725077486275</v>
      </c>
      <c r="R3411" s="118">
        <f t="shared" si="552"/>
        <v>3656</v>
      </c>
      <c r="S3411" s="51">
        <f t="shared" ca="1" si="553"/>
        <v>519.27725077486275</v>
      </c>
      <c r="T3411" s="52">
        <f t="shared" ca="1" si="554"/>
        <v>3656</v>
      </c>
      <c r="U3411" s="39" t="str">
        <f t="shared" ca="1" si="555"/>
        <v>519,</v>
      </c>
      <c r="V3411" s="39" t="str">
        <f t="shared" ca="1" si="556"/>
        <v>519.2773,</v>
      </c>
      <c r="W3411" s="53" t="str">
        <f t="shared" ca="1" si="549"/>
        <v>51928,</v>
      </c>
      <c r="X3411" s="90"/>
      <c r="Y3411" s="52"/>
      <c r="Z3411" s="52"/>
      <c r="AA3411" s="52"/>
      <c r="AB3411" s="52"/>
      <c r="AC3411" s="52"/>
      <c r="AD3411" s="52"/>
      <c r="AE3411" s="52"/>
      <c r="AF3411" s="52"/>
      <c r="AG3411" s="52"/>
      <c r="AH3411" s="52"/>
    </row>
    <row r="3412" spans="11:34" ht="15" thickBot="1" x14ac:dyDescent="0.3">
      <c r="K3412" s="109"/>
      <c r="L3412" s="116">
        <v>3411</v>
      </c>
      <c r="M3412" s="33">
        <f t="shared" si="547"/>
        <v>2.4989010989010989</v>
      </c>
      <c r="N3412" s="33">
        <f t="shared" si="548"/>
        <v>0.55331535131535137</v>
      </c>
      <c r="O3412" s="112">
        <f t="shared" si="550"/>
        <v>273.91849075017393</v>
      </c>
      <c r="P3412" s="33">
        <f t="shared" si="551"/>
        <v>478.87035141884479</v>
      </c>
      <c r="Q3412" s="117">
        <f>IF(INDEX($P$2:$P$4096,MATCH($B$7,$P$2:$P$4096,1)+ROWS(Q$2:$Q3412))&lt;=$B$8,INDEX($P$2:$P$4096,MATCH($B$7,$P$2:$P$4096,1)+ROWS(Q$2:$Q3412)),"")</f>
        <v>519.44334942739124</v>
      </c>
      <c r="R3412" s="118">
        <f t="shared" si="552"/>
        <v>3657</v>
      </c>
      <c r="S3412" s="51">
        <f t="shared" ca="1" si="553"/>
        <v>519.44334942739124</v>
      </c>
      <c r="T3412" s="52">
        <f t="shared" ca="1" si="554"/>
        <v>3657</v>
      </c>
      <c r="U3412" s="39" t="str">
        <f t="shared" ca="1" si="555"/>
        <v>519,</v>
      </c>
      <c r="V3412" s="39" t="str">
        <f t="shared" ca="1" si="556"/>
        <v>519.4433,</v>
      </c>
      <c r="W3412" s="53" t="str">
        <f t="shared" ca="1" si="549"/>
        <v>51944,</v>
      </c>
      <c r="X3412" s="90"/>
      <c r="Y3412" s="52"/>
      <c r="Z3412" s="52"/>
      <c r="AA3412" s="52"/>
      <c r="AB3412" s="52"/>
      <c r="AC3412" s="52"/>
      <c r="AD3412" s="52"/>
      <c r="AE3412" s="52"/>
      <c r="AF3412" s="52"/>
      <c r="AG3412" s="52"/>
      <c r="AH3412" s="52"/>
    </row>
    <row r="3413" spans="11:34" ht="15" thickBot="1" x14ac:dyDescent="0.3">
      <c r="K3413" s="109"/>
      <c r="L3413" s="116">
        <v>3412</v>
      </c>
      <c r="M3413" s="33">
        <f t="shared" si="547"/>
        <v>2.4996336996336996</v>
      </c>
      <c r="N3413" s="33">
        <f t="shared" si="548"/>
        <v>0.55342635142635144</v>
      </c>
      <c r="O3413" s="112">
        <f t="shared" si="550"/>
        <v>273.97344130017399</v>
      </c>
      <c r="P3413" s="33">
        <f t="shared" si="551"/>
        <v>479.03413085110179</v>
      </c>
      <c r="Q3413" s="117">
        <f>IF(INDEX($P$2:$P$4096,MATCH($B$7,$P$2:$P$4096,1)+ROWS(Q$2:$Q3413))&lt;=$B$8,INDEX($P$2:$P$4096,MATCH($B$7,$P$2:$P$4096,1)+ROWS(Q$2:$Q3413)),"")</f>
        <v>519.60945774950142</v>
      </c>
      <c r="R3413" s="118">
        <f t="shared" si="552"/>
        <v>3658</v>
      </c>
      <c r="S3413" s="51">
        <f t="shared" ca="1" si="553"/>
        <v>519.60945774950142</v>
      </c>
      <c r="T3413" s="52">
        <f t="shared" ca="1" si="554"/>
        <v>3658</v>
      </c>
      <c r="U3413" s="39" t="str">
        <f t="shared" ca="1" si="555"/>
        <v>520,</v>
      </c>
      <c r="V3413" s="39" t="str">
        <f t="shared" ca="1" si="556"/>
        <v>519.6095,</v>
      </c>
      <c r="W3413" s="53" t="str">
        <f t="shared" ca="1" si="549"/>
        <v>51961,</v>
      </c>
      <c r="X3413" s="90"/>
      <c r="Y3413" s="52"/>
      <c r="Z3413" s="52"/>
      <c r="AA3413" s="52"/>
      <c r="AB3413" s="52"/>
      <c r="AC3413" s="52"/>
      <c r="AD3413" s="52"/>
      <c r="AE3413" s="52"/>
      <c r="AF3413" s="52"/>
      <c r="AG3413" s="52"/>
      <c r="AH3413" s="52"/>
    </row>
    <row r="3414" spans="11:34" ht="15" thickBot="1" x14ac:dyDescent="0.3">
      <c r="K3414" s="109"/>
      <c r="L3414" s="116">
        <v>3413</v>
      </c>
      <c r="M3414" s="33">
        <f t="shared" si="547"/>
        <v>2.5003663003663004</v>
      </c>
      <c r="N3414" s="33">
        <f t="shared" si="548"/>
        <v>0.55353735153735151</v>
      </c>
      <c r="O3414" s="112">
        <f t="shared" si="550"/>
        <v>274.02839185017399</v>
      </c>
      <c r="P3414" s="33">
        <f t="shared" si="551"/>
        <v>479.19791955174475</v>
      </c>
      <c r="Q3414" s="117">
        <f>IF(INDEX($P$2:$P$4096,MATCH($B$7,$P$2:$P$4096,1)+ROWS(Q$2:$Q3414))&lt;=$B$8,INDEX($P$2:$P$4096,MATCH($B$7,$P$2:$P$4096,1)+ROWS(Q$2:$Q3414)),"")</f>
        <v>519.77557574288016</v>
      </c>
      <c r="R3414" s="118">
        <f t="shared" si="552"/>
        <v>3659</v>
      </c>
      <c r="S3414" s="51">
        <f t="shared" ca="1" si="553"/>
        <v>519.77557574288016</v>
      </c>
      <c r="T3414" s="52">
        <f t="shared" ca="1" si="554"/>
        <v>3659</v>
      </c>
      <c r="U3414" s="39" t="str">
        <f t="shared" ca="1" si="555"/>
        <v>520,</v>
      </c>
      <c r="V3414" s="39" t="str">
        <f t="shared" ca="1" si="556"/>
        <v>519.7756,</v>
      </c>
      <c r="W3414" s="53" t="str">
        <f t="shared" ca="1" si="549"/>
        <v>51978,</v>
      </c>
      <c r="X3414" s="90"/>
      <c r="Y3414" s="52"/>
      <c r="Z3414" s="52"/>
      <c r="AA3414" s="52"/>
      <c r="AB3414" s="52"/>
      <c r="AC3414" s="52"/>
      <c r="AD3414" s="52"/>
      <c r="AE3414" s="52"/>
      <c r="AF3414" s="52"/>
      <c r="AG3414" s="52"/>
      <c r="AH3414" s="52"/>
    </row>
    <row r="3415" spans="11:34" ht="15" thickBot="1" x14ac:dyDescent="0.3">
      <c r="K3415" s="109"/>
      <c r="L3415" s="116">
        <v>3414</v>
      </c>
      <c r="M3415" s="33">
        <f t="shared" si="547"/>
        <v>2.5010989010989011</v>
      </c>
      <c r="N3415" s="33">
        <f t="shared" si="548"/>
        <v>0.55364835164835169</v>
      </c>
      <c r="O3415" s="112">
        <f t="shared" si="550"/>
        <v>274.0833424001741</v>
      </c>
      <c r="P3415" s="33">
        <f t="shared" si="551"/>
        <v>479.36171752236379</v>
      </c>
      <c r="Q3415" s="117">
        <f>IF(INDEX($P$2:$P$4096,MATCH($B$7,$P$2:$P$4096,1)+ROWS(Q$2:$Q3415))&lt;=$B$8,INDEX($P$2:$P$4096,MATCH($B$7,$P$2:$P$4096,1)+ROWS(Q$2:$Q3415)),"")</f>
        <v>519.94170340921391</v>
      </c>
      <c r="R3415" s="118">
        <f t="shared" si="552"/>
        <v>3660</v>
      </c>
      <c r="S3415" s="51">
        <f t="shared" ca="1" si="553"/>
        <v>519.94170340921391</v>
      </c>
      <c r="T3415" s="52">
        <f t="shared" ca="1" si="554"/>
        <v>3660</v>
      </c>
      <c r="U3415" s="39" t="str">
        <f t="shared" ca="1" si="555"/>
        <v>520,</v>
      </c>
      <c r="V3415" s="39" t="str">
        <f t="shared" ca="1" si="556"/>
        <v>519.9417,</v>
      </c>
      <c r="W3415" s="53" t="str">
        <f t="shared" ca="1" si="549"/>
        <v>51994,</v>
      </c>
      <c r="X3415" s="90"/>
      <c r="Y3415" s="52"/>
      <c r="Z3415" s="52"/>
      <c r="AA3415" s="52"/>
      <c r="AB3415" s="52"/>
      <c r="AC3415" s="52"/>
      <c r="AD3415" s="52"/>
      <c r="AE3415" s="52"/>
      <c r="AF3415" s="52"/>
      <c r="AG3415" s="52"/>
      <c r="AH3415" s="52"/>
    </row>
    <row r="3416" spans="11:34" ht="15" thickBot="1" x14ac:dyDescent="0.3">
      <c r="K3416" s="109"/>
      <c r="L3416" s="116">
        <v>3415</v>
      </c>
      <c r="M3416" s="33">
        <f t="shared" si="547"/>
        <v>2.5018315018315018</v>
      </c>
      <c r="N3416" s="33">
        <f t="shared" si="548"/>
        <v>0.55375935175935176</v>
      </c>
      <c r="O3416" s="112">
        <f t="shared" si="550"/>
        <v>274.1382929501741</v>
      </c>
      <c r="P3416" s="33">
        <f t="shared" si="551"/>
        <v>479.52552476454861</v>
      </c>
      <c r="Q3416" s="117">
        <f>IF(INDEX($P$2:$P$4096,MATCH($B$7,$P$2:$P$4096,1)+ROWS(Q$2:$Q3416))&lt;=$B$8,INDEX($P$2:$P$4096,MATCH($B$7,$P$2:$P$4096,1)+ROWS(Q$2:$Q3416)),"")</f>
        <v>520.10784075018933</v>
      </c>
      <c r="R3416" s="118">
        <f t="shared" si="552"/>
        <v>3661</v>
      </c>
      <c r="S3416" s="51">
        <f t="shared" ca="1" si="553"/>
        <v>520.10784075018933</v>
      </c>
      <c r="T3416" s="52">
        <f t="shared" ca="1" si="554"/>
        <v>3661</v>
      </c>
      <c r="U3416" s="39" t="str">
        <f t="shared" ca="1" si="555"/>
        <v>520,</v>
      </c>
      <c r="V3416" s="39" t="str">
        <f t="shared" ca="1" si="556"/>
        <v>520.1078,</v>
      </c>
      <c r="W3416" s="53" t="str">
        <f t="shared" ca="1" si="549"/>
        <v>52011,</v>
      </c>
      <c r="X3416" s="90"/>
      <c r="Y3416" s="52"/>
      <c r="Z3416" s="52"/>
      <c r="AA3416" s="52"/>
      <c r="AB3416" s="52"/>
      <c r="AC3416" s="52"/>
      <c r="AD3416" s="52"/>
      <c r="AE3416" s="52"/>
      <c r="AF3416" s="52"/>
      <c r="AG3416" s="52"/>
      <c r="AH3416" s="52"/>
    </row>
    <row r="3417" spans="11:34" ht="15" thickBot="1" x14ac:dyDescent="0.3">
      <c r="K3417" s="109"/>
      <c r="L3417" s="116">
        <v>3416</v>
      </c>
      <c r="M3417" s="33">
        <f t="shared" si="547"/>
        <v>2.5025641025641026</v>
      </c>
      <c r="N3417" s="33">
        <f t="shared" si="548"/>
        <v>0.55387035187035194</v>
      </c>
      <c r="O3417" s="112">
        <f t="shared" si="550"/>
        <v>274.19324350017422</v>
      </c>
      <c r="P3417" s="33">
        <f t="shared" si="551"/>
        <v>479.68934127989172</v>
      </c>
      <c r="Q3417" s="117">
        <f>IF(INDEX($P$2:$P$4096,MATCH($B$7,$P$2:$P$4096,1)+ROWS(Q$2:$Q3417))&lt;=$B$8,INDEX($P$2:$P$4096,MATCH($B$7,$P$2:$P$4096,1)+ROWS(Q$2:$Q3417)),"")</f>
        <v>520.27398776749465</v>
      </c>
      <c r="R3417" s="118">
        <f t="shared" si="552"/>
        <v>3662</v>
      </c>
      <c r="S3417" s="51">
        <f t="shared" ca="1" si="553"/>
        <v>520.27398776749465</v>
      </c>
      <c r="T3417" s="52">
        <f t="shared" ca="1" si="554"/>
        <v>3662</v>
      </c>
      <c r="U3417" s="39" t="str">
        <f t="shared" ca="1" si="555"/>
        <v>520,</v>
      </c>
      <c r="V3417" s="39" t="str">
        <f t="shared" ca="1" si="556"/>
        <v>520.274,</v>
      </c>
      <c r="W3417" s="53" t="str">
        <f t="shared" ca="1" si="549"/>
        <v>52027,</v>
      </c>
      <c r="X3417" s="90"/>
      <c r="Y3417" s="52"/>
      <c r="Z3417" s="52"/>
      <c r="AA3417" s="52"/>
      <c r="AB3417" s="52"/>
      <c r="AC3417" s="52"/>
      <c r="AD3417" s="52"/>
      <c r="AE3417" s="52"/>
      <c r="AF3417" s="52"/>
      <c r="AG3417" s="52"/>
      <c r="AH3417" s="52"/>
    </row>
    <row r="3418" spans="11:34" ht="15" thickBot="1" x14ac:dyDescent="0.3">
      <c r="K3418" s="109"/>
      <c r="L3418" s="116">
        <v>3417</v>
      </c>
      <c r="M3418" s="33">
        <f t="shared" si="547"/>
        <v>2.5032967032967033</v>
      </c>
      <c r="N3418" s="33">
        <f t="shared" si="548"/>
        <v>0.55398135198135201</v>
      </c>
      <c r="O3418" s="112">
        <f t="shared" si="550"/>
        <v>274.24819405017428</v>
      </c>
      <c r="P3418" s="33">
        <f t="shared" si="551"/>
        <v>479.85316706998373</v>
      </c>
      <c r="Q3418" s="117">
        <f>IF(INDEX($P$2:$P$4096,MATCH($B$7,$P$2:$P$4096,1)+ROWS(Q$2:$Q3418))&lt;=$B$8,INDEX($P$2:$P$4096,MATCH($B$7,$P$2:$P$4096,1)+ROWS(Q$2:$Q3418)),"")</f>
        <v>520.44014446281722</v>
      </c>
      <c r="R3418" s="118">
        <f t="shared" si="552"/>
        <v>3663</v>
      </c>
      <c r="S3418" s="51">
        <f t="shared" ca="1" si="553"/>
        <v>520.44014446281722</v>
      </c>
      <c r="T3418" s="52">
        <f t="shared" ca="1" si="554"/>
        <v>3663</v>
      </c>
      <c r="U3418" s="39" t="str">
        <f t="shared" ca="1" si="555"/>
        <v>520,</v>
      </c>
      <c r="V3418" s="39" t="str">
        <f t="shared" ca="1" si="556"/>
        <v>520.4401,</v>
      </c>
      <c r="W3418" s="53" t="str">
        <f t="shared" ca="1" si="549"/>
        <v>52044,</v>
      </c>
      <c r="X3418" s="90"/>
      <c r="Y3418" s="52"/>
      <c r="Z3418" s="52"/>
      <c r="AA3418" s="52"/>
      <c r="AB3418" s="52"/>
      <c r="AC3418" s="52"/>
      <c r="AD3418" s="52"/>
      <c r="AE3418" s="52"/>
      <c r="AF3418" s="52"/>
      <c r="AG3418" s="52"/>
      <c r="AH3418" s="52"/>
    </row>
    <row r="3419" spans="11:34" ht="15" thickBot="1" x14ac:dyDescent="0.3">
      <c r="K3419" s="109"/>
      <c r="L3419" s="116">
        <v>3418</v>
      </c>
      <c r="M3419" s="33">
        <f t="shared" si="547"/>
        <v>2.504029304029304</v>
      </c>
      <c r="N3419" s="33">
        <f t="shared" si="548"/>
        <v>0.55409235209235208</v>
      </c>
      <c r="O3419" s="112">
        <f t="shared" si="550"/>
        <v>274.30314460017428</v>
      </c>
      <c r="P3419" s="33">
        <f t="shared" si="551"/>
        <v>480.01700213641578</v>
      </c>
      <c r="Q3419" s="117">
        <f>IF(INDEX($P$2:$P$4096,MATCH($B$7,$P$2:$P$4096,1)+ROWS(Q$2:$Q3419))&lt;=$B$8,INDEX($P$2:$P$4096,MATCH($B$7,$P$2:$P$4096,1)+ROWS(Q$2:$Q3419)),"")</f>
        <v>520.60631083784551</v>
      </c>
      <c r="R3419" s="118">
        <f t="shared" si="552"/>
        <v>3664</v>
      </c>
      <c r="S3419" s="51">
        <f t="shared" ca="1" si="553"/>
        <v>520.60631083784551</v>
      </c>
      <c r="T3419" s="52">
        <f t="shared" ca="1" si="554"/>
        <v>3664</v>
      </c>
      <c r="U3419" s="39" t="str">
        <f t="shared" ca="1" si="555"/>
        <v>521,</v>
      </c>
      <c r="V3419" s="39" t="str">
        <f t="shared" ca="1" si="556"/>
        <v>520.6063,</v>
      </c>
      <c r="W3419" s="53" t="str">
        <f t="shared" ca="1" si="549"/>
        <v>52061,</v>
      </c>
      <c r="X3419" s="90"/>
      <c r="Y3419" s="52"/>
      <c r="Z3419" s="52"/>
      <c r="AA3419" s="52"/>
      <c r="AB3419" s="52"/>
      <c r="AC3419" s="52"/>
      <c r="AD3419" s="52"/>
      <c r="AE3419" s="52"/>
      <c r="AF3419" s="52"/>
      <c r="AG3419" s="52"/>
      <c r="AH3419" s="52"/>
    </row>
    <row r="3420" spans="11:34" ht="15" thickBot="1" x14ac:dyDescent="0.3">
      <c r="K3420" s="109"/>
      <c r="L3420" s="116">
        <v>3419</v>
      </c>
      <c r="M3420" s="33">
        <f t="shared" si="547"/>
        <v>2.5047619047619047</v>
      </c>
      <c r="N3420" s="33">
        <f t="shared" si="548"/>
        <v>0.55420335220335226</v>
      </c>
      <c r="O3420" s="112">
        <f t="shared" si="550"/>
        <v>274.35809515017439</v>
      </c>
      <c r="P3420" s="33">
        <f t="shared" si="551"/>
        <v>480.1808464807811</v>
      </c>
      <c r="Q3420" s="117">
        <f>IF(INDEX($P$2:$P$4096,MATCH($B$7,$P$2:$P$4096,1)+ROWS(Q$2:$Q3420))&lt;=$B$8,INDEX($P$2:$P$4096,MATCH($B$7,$P$2:$P$4096,1)+ROWS(Q$2:$Q3420)),"")</f>
        <v>520.77248689426801</v>
      </c>
      <c r="R3420" s="118">
        <f t="shared" si="552"/>
        <v>3665</v>
      </c>
      <c r="S3420" s="51">
        <f t="shared" ca="1" si="553"/>
        <v>520.77248689426801</v>
      </c>
      <c r="T3420" s="52">
        <f t="shared" ca="1" si="554"/>
        <v>3665</v>
      </c>
      <c r="U3420" s="39" t="str">
        <f t="shared" ca="1" si="555"/>
        <v>521,</v>
      </c>
      <c r="V3420" s="39" t="str">
        <f t="shared" ca="1" si="556"/>
        <v>520.7725,</v>
      </c>
      <c r="W3420" s="53" t="str">
        <f t="shared" ca="1" si="549"/>
        <v>52077,</v>
      </c>
      <c r="X3420" s="90"/>
      <c r="Y3420" s="52"/>
      <c r="Z3420" s="52"/>
      <c r="AA3420" s="52"/>
      <c r="AB3420" s="52"/>
      <c r="AC3420" s="52"/>
      <c r="AD3420" s="52"/>
      <c r="AE3420" s="52"/>
      <c r="AF3420" s="52"/>
      <c r="AG3420" s="52"/>
      <c r="AH3420" s="52"/>
    </row>
    <row r="3421" spans="11:34" ht="15" thickBot="1" x14ac:dyDescent="0.3">
      <c r="K3421" s="109"/>
      <c r="L3421" s="116">
        <v>3420</v>
      </c>
      <c r="M3421" s="33">
        <f t="shared" si="547"/>
        <v>2.5054945054945055</v>
      </c>
      <c r="N3421" s="33">
        <f t="shared" si="548"/>
        <v>0.55431435231435233</v>
      </c>
      <c r="O3421" s="112">
        <f t="shared" si="550"/>
        <v>274.41304570017439</v>
      </c>
      <c r="P3421" s="33">
        <f t="shared" si="551"/>
        <v>480.34470010467129</v>
      </c>
      <c r="Q3421" s="117">
        <f>IF(INDEX($P$2:$P$4096,MATCH($B$7,$P$2:$P$4096,1)+ROWS(Q$2:$Q3421))&lt;=$B$8,INDEX($P$2:$P$4096,MATCH($B$7,$P$2:$P$4096,1)+ROWS(Q$2:$Q3421)),"")</f>
        <v>520.93867263377433</v>
      </c>
      <c r="R3421" s="118">
        <f t="shared" si="552"/>
        <v>3666</v>
      </c>
      <c r="S3421" s="51">
        <f t="shared" ca="1" si="553"/>
        <v>520.93867263377433</v>
      </c>
      <c r="T3421" s="52">
        <f t="shared" ca="1" si="554"/>
        <v>3666</v>
      </c>
      <c r="U3421" s="39" t="str">
        <f t="shared" ca="1" si="555"/>
        <v>521,</v>
      </c>
      <c r="V3421" s="39" t="str">
        <f t="shared" ca="1" si="556"/>
        <v>520.9387,</v>
      </c>
      <c r="W3421" s="53" t="str">
        <f t="shared" ca="1" si="549"/>
        <v>52094,</v>
      </c>
      <c r="X3421" s="90"/>
      <c r="Y3421" s="52"/>
      <c r="Z3421" s="52"/>
      <c r="AA3421" s="52"/>
      <c r="AB3421" s="52"/>
      <c r="AC3421" s="52"/>
      <c r="AD3421" s="52"/>
      <c r="AE3421" s="52"/>
      <c r="AF3421" s="52"/>
      <c r="AG3421" s="52"/>
      <c r="AH3421" s="52"/>
    </row>
    <row r="3422" spans="11:34" ht="15" thickBot="1" x14ac:dyDescent="0.3">
      <c r="K3422" s="109"/>
      <c r="L3422" s="116">
        <v>3421</v>
      </c>
      <c r="M3422" s="33">
        <f t="shared" si="547"/>
        <v>2.5062271062271062</v>
      </c>
      <c r="N3422" s="33">
        <f t="shared" si="548"/>
        <v>0.5544253524253524</v>
      </c>
      <c r="O3422" s="112">
        <f t="shared" si="550"/>
        <v>274.46799625017445</v>
      </c>
      <c r="P3422" s="33">
        <f t="shared" si="551"/>
        <v>480.50856300968002</v>
      </c>
      <c r="Q3422" s="117">
        <f>IF(INDEX($P$2:$P$4096,MATCH($B$7,$P$2:$P$4096,1)+ROWS(Q$2:$Q3422))&lt;=$B$8,INDEX($P$2:$P$4096,MATCH($B$7,$P$2:$P$4096,1)+ROWS(Q$2:$Q3422)),"")</f>
        <v>521.10486805805317</v>
      </c>
      <c r="R3422" s="118">
        <f t="shared" si="552"/>
        <v>3667</v>
      </c>
      <c r="S3422" s="51">
        <f t="shared" ca="1" si="553"/>
        <v>521.10486805805317</v>
      </c>
      <c r="T3422" s="52">
        <f t="shared" ca="1" si="554"/>
        <v>3667</v>
      </c>
      <c r="U3422" s="39" t="str">
        <f t="shared" ca="1" si="555"/>
        <v>521,</v>
      </c>
      <c r="V3422" s="39" t="str">
        <f t="shared" ca="1" si="556"/>
        <v>521.1049,</v>
      </c>
      <c r="W3422" s="53" t="str">
        <f t="shared" ca="1" si="549"/>
        <v>52110,</v>
      </c>
      <c r="X3422" s="90"/>
      <c r="Y3422" s="52"/>
      <c r="Z3422" s="52"/>
      <c r="AA3422" s="52"/>
      <c r="AB3422" s="52"/>
      <c r="AC3422" s="52"/>
      <c r="AD3422" s="52"/>
      <c r="AE3422" s="52"/>
      <c r="AF3422" s="52"/>
      <c r="AG3422" s="52"/>
      <c r="AH3422" s="52"/>
    </row>
    <row r="3423" spans="11:34" ht="15" thickBot="1" x14ac:dyDescent="0.3">
      <c r="K3423" s="109"/>
      <c r="L3423" s="116">
        <v>3422</v>
      </c>
      <c r="M3423" s="33">
        <f t="shared" si="547"/>
        <v>2.5069597069597069</v>
      </c>
      <c r="N3423" s="33">
        <f t="shared" si="548"/>
        <v>0.55453635253635258</v>
      </c>
      <c r="O3423" s="112">
        <f t="shared" si="550"/>
        <v>274.52294680017451</v>
      </c>
      <c r="P3423" s="33">
        <f t="shared" si="551"/>
        <v>480.67243519739981</v>
      </c>
      <c r="Q3423" s="117">
        <f>IF(INDEX($P$2:$P$4096,MATCH($B$7,$P$2:$P$4096,1)+ROWS(Q$2:$Q3423))&lt;=$B$8,INDEX($P$2:$P$4096,MATCH($B$7,$P$2:$P$4096,1)+ROWS(Q$2:$Q3423)),"")</f>
        <v>521.27107316879506</v>
      </c>
      <c r="R3423" s="118">
        <f t="shared" si="552"/>
        <v>3668</v>
      </c>
      <c r="S3423" s="51">
        <f t="shared" ca="1" si="553"/>
        <v>521.27107316879506</v>
      </c>
      <c r="T3423" s="52">
        <f t="shared" ca="1" si="554"/>
        <v>3668</v>
      </c>
      <c r="U3423" s="39" t="str">
        <f t="shared" ca="1" si="555"/>
        <v>521,</v>
      </c>
      <c r="V3423" s="39" t="str">
        <f t="shared" ca="1" si="556"/>
        <v>521.2711,</v>
      </c>
      <c r="W3423" s="53" t="str">
        <f t="shared" ca="1" si="549"/>
        <v>52127,</v>
      </c>
      <c r="X3423" s="90"/>
      <c r="Y3423" s="52"/>
      <c r="Z3423" s="52"/>
      <c r="AA3423" s="52"/>
      <c r="AB3423" s="52"/>
      <c r="AC3423" s="52"/>
      <c r="AD3423" s="52"/>
      <c r="AE3423" s="52"/>
      <c r="AF3423" s="52"/>
      <c r="AG3423" s="52"/>
      <c r="AH3423" s="52"/>
    </row>
    <row r="3424" spans="11:34" ht="15" thickBot="1" x14ac:dyDescent="0.3">
      <c r="K3424" s="109"/>
      <c r="L3424" s="116">
        <v>3423</v>
      </c>
      <c r="M3424" s="33">
        <f t="shared" si="547"/>
        <v>2.5076923076923077</v>
      </c>
      <c r="N3424" s="33">
        <f t="shared" si="548"/>
        <v>0.55464735264735265</v>
      </c>
      <c r="O3424" s="112">
        <f t="shared" si="550"/>
        <v>274.57789735017457</v>
      </c>
      <c r="P3424" s="33">
        <f t="shared" si="551"/>
        <v>480.83631666942512</v>
      </c>
      <c r="Q3424" s="117">
        <f>IF(INDEX($P$2:$P$4096,MATCH($B$7,$P$2:$P$4096,1)+ROWS(Q$2:$Q3424))&lt;=$B$8,INDEX($P$2:$P$4096,MATCH($B$7,$P$2:$P$4096,1)+ROWS(Q$2:$Q3424)),"")</f>
        <v>521.43728796769028</v>
      </c>
      <c r="R3424" s="118">
        <f t="shared" si="552"/>
        <v>3669</v>
      </c>
      <c r="S3424" s="51">
        <f t="shared" ca="1" si="553"/>
        <v>521.43728796769028</v>
      </c>
      <c r="T3424" s="52">
        <f t="shared" ca="1" si="554"/>
        <v>3669</v>
      </c>
      <c r="U3424" s="39" t="str">
        <f t="shared" ca="1" si="555"/>
        <v>521,</v>
      </c>
      <c r="V3424" s="39" t="str">
        <f t="shared" ca="1" si="556"/>
        <v>521.4373,</v>
      </c>
      <c r="W3424" s="53" t="str">
        <f t="shared" ca="1" si="549"/>
        <v>52144,</v>
      </c>
      <c r="X3424" s="90"/>
      <c r="Y3424" s="52"/>
      <c r="Z3424" s="52"/>
      <c r="AA3424" s="52"/>
      <c r="AB3424" s="52"/>
      <c r="AC3424" s="52"/>
      <c r="AD3424" s="52"/>
      <c r="AE3424" s="52"/>
      <c r="AF3424" s="52"/>
      <c r="AG3424" s="52"/>
      <c r="AH3424" s="52"/>
    </row>
    <row r="3425" spans="11:34" ht="15" thickBot="1" x14ac:dyDescent="0.3">
      <c r="K3425" s="109"/>
      <c r="L3425" s="116">
        <v>3424</v>
      </c>
      <c r="M3425" s="33">
        <f t="shared" si="547"/>
        <v>2.5084249084249084</v>
      </c>
      <c r="N3425" s="33">
        <f t="shared" si="548"/>
        <v>0.55475835275835272</v>
      </c>
      <c r="O3425" s="112">
        <f t="shared" si="550"/>
        <v>274.63284790017462</v>
      </c>
      <c r="P3425" s="33">
        <f t="shared" si="551"/>
        <v>481.00020742734915</v>
      </c>
      <c r="Q3425" s="117">
        <f>IF(INDEX($P$2:$P$4096,MATCH($B$7,$P$2:$P$4096,1)+ROWS(Q$2:$Q3425))&lt;=$B$8,INDEX($P$2:$P$4096,MATCH($B$7,$P$2:$P$4096,1)+ROWS(Q$2:$Q3425)),"")</f>
        <v>521.60351245642892</v>
      </c>
      <c r="R3425" s="118">
        <f t="shared" si="552"/>
        <v>3670</v>
      </c>
      <c r="S3425" s="51">
        <f t="shared" ca="1" si="553"/>
        <v>521.60351245642892</v>
      </c>
      <c r="T3425" s="52">
        <f t="shared" ca="1" si="554"/>
        <v>3670</v>
      </c>
      <c r="U3425" s="39" t="str">
        <f t="shared" ca="1" si="555"/>
        <v>522,</v>
      </c>
      <c r="V3425" s="39" t="str">
        <f t="shared" ca="1" si="556"/>
        <v>521.6035,</v>
      </c>
      <c r="W3425" s="53" t="str">
        <f t="shared" ca="1" si="549"/>
        <v>52160,</v>
      </c>
      <c r="X3425" s="90"/>
      <c r="Y3425" s="52"/>
      <c r="Z3425" s="52"/>
      <c r="AA3425" s="52"/>
      <c r="AB3425" s="52"/>
      <c r="AC3425" s="52"/>
      <c r="AD3425" s="52"/>
      <c r="AE3425" s="52"/>
      <c r="AF3425" s="52"/>
      <c r="AG3425" s="52"/>
      <c r="AH3425" s="52"/>
    </row>
    <row r="3426" spans="11:34" ht="15" thickBot="1" x14ac:dyDescent="0.3">
      <c r="K3426" s="109"/>
      <c r="L3426" s="116">
        <v>3425</v>
      </c>
      <c r="M3426" s="33">
        <f t="shared" si="547"/>
        <v>2.5091575091575091</v>
      </c>
      <c r="N3426" s="33">
        <f t="shared" si="548"/>
        <v>0.55486935286935291</v>
      </c>
      <c r="O3426" s="112">
        <f t="shared" si="550"/>
        <v>274.68779845017468</v>
      </c>
      <c r="P3426" s="33">
        <f t="shared" si="551"/>
        <v>481.1641074727666</v>
      </c>
      <c r="Q3426" s="117">
        <f>IF(INDEX($P$2:$P$4096,MATCH($B$7,$P$2:$P$4096,1)+ROWS(Q$2:$Q3426))&lt;=$B$8,INDEX($P$2:$P$4096,MATCH($B$7,$P$2:$P$4096,1)+ROWS(Q$2:$Q3426)),"")</f>
        <v>521.76974663670285</v>
      </c>
      <c r="R3426" s="118">
        <f t="shared" si="552"/>
        <v>3671</v>
      </c>
      <c r="S3426" s="51">
        <f t="shared" ca="1" si="553"/>
        <v>521.76974663670285</v>
      </c>
      <c r="T3426" s="52">
        <f t="shared" ca="1" si="554"/>
        <v>3671</v>
      </c>
      <c r="U3426" s="39" t="str">
        <f t="shared" ca="1" si="555"/>
        <v>522,</v>
      </c>
      <c r="V3426" s="39" t="str">
        <f t="shared" ca="1" si="556"/>
        <v>521.7697,</v>
      </c>
      <c r="W3426" s="53" t="str">
        <f t="shared" ca="1" si="549"/>
        <v>52177,</v>
      </c>
      <c r="X3426" s="90"/>
      <c r="Y3426" s="52"/>
      <c r="Z3426" s="52"/>
      <c r="AA3426" s="52"/>
      <c r="AB3426" s="52"/>
      <c r="AC3426" s="52"/>
      <c r="AD3426" s="52"/>
      <c r="AE3426" s="52"/>
      <c r="AF3426" s="52"/>
      <c r="AG3426" s="52"/>
      <c r="AH3426" s="52"/>
    </row>
    <row r="3427" spans="11:34" ht="15" thickBot="1" x14ac:dyDescent="0.3">
      <c r="K3427" s="109"/>
      <c r="L3427" s="116">
        <v>3426</v>
      </c>
      <c r="M3427" s="33">
        <f t="shared" si="547"/>
        <v>2.5098901098901099</v>
      </c>
      <c r="N3427" s="33">
        <f t="shared" si="548"/>
        <v>0.55498035298035298</v>
      </c>
      <c r="O3427" s="112">
        <f t="shared" si="550"/>
        <v>274.74274900017474</v>
      </c>
      <c r="P3427" s="33">
        <f t="shared" si="551"/>
        <v>481.32801680727283</v>
      </c>
      <c r="Q3427" s="117">
        <f>IF(INDEX($P$2:$P$4096,MATCH($B$7,$P$2:$P$4096,1)+ROWS(Q$2:$Q3427))&lt;=$B$8,INDEX($P$2:$P$4096,MATCH($B$7,$P$2:$P$4096,1)+ROWS(Q$2:$Q3427)),"")</f>
        <v>521.93599051020328</v>
      </c>
      <c r="R3427" s="118">
        <f t="shared" si="552"/>
        <v>3672</v>
      </c>
      <c r="S3427" s="51">
        <f t="shared" ca="1" si="553"/>
        <v>521.93599051020328</v>
      </c>
      <c r="T3427" s="52">
        <f t="shared" ca="1" si="554"/>
        <v>3672</v>
      </c>
      <c r="U3427" s="39" t="str">
        <f t="shared" ca="1" si="555"/>
        <v>522,</v>
      </c>
      <c r="V3427" s="39" t="str">
        <f t="shared" ca="1" si="556"/>
        <v>521.936,</v>
      </c>
      <c r="W3427" s="53" t="str">
        <f t="shared" ca="1" si="549"/>
        <v>52194,</v>
      </c>
      <c r="X3427" s="90"/>
      <c r="Y3427" s="52"/>
      <c r="Z3427" s="52"/>
      <c r="AA3427" s="52"/>
      <c r="AB3427" s="52"/>
      <c r="AC3427" s="52"/>
      <c r="AD3427" s="52"/>
      <c r="AE3427" s="52"/>
      <c r="AF3427" s="52"/>
      <c r="AG3427" s="52"/>
      <c r="AH3427" s="52"/>
    </row>
    <row r="3428" spans="11:34" ht="15" thickBot="1" x14ac:dyDescent="0.3">
      <c r="K3428" s="109"/>
      <c r="L3428" s="116">
        <v>3427</v>
      </c>
      <c r="M3428" s="33">
        <f t="shared" si="547"/>
        <v>2.5106227106227106</v>
      </c>
      <c r="N3428" s="33">
        <f t="shared" si="548"/>
        <v>0.55509135309135316</v>
      </c>
      <c r="O3428" s="112">
        <f t="shared" si="550"/>
        <v>274.7976995501748</v>
      </c>
      <c r="P3428" s="33">
        <f t="shared" si="551"/>
        <v>481.4919354324623</v>
      </c>
      <c r="Q3428" s="117">
        <f>IF(INDEX($P$2:$P$4096,MATCH($B$7,$P$2:$P$4096,1)+ROWS(Q$2:$Q3428))&lt;=$B$8,INDEX($P$2:$P$4096,MATCH($B$7,$P$2:$P$4096,1)+ROWS(Q$2:$Q3428)),"")</f>
        <v>522.10224407862188</v>
      </c>
      <c r="R3428" s="118">
        <f t="shared" si="552"/>
        <v>3673</v>
      </c>
      <c r="S3428" s="51">
        <f t="shared" ca="1" si="553"/>
        <v>522.10224407862188</v>
      </c>
      <c r="T3428" s="52">
        <f t="shared" ca="1" si="554"/>
        <v>3673</v>
      </c>
      <c r="U3428" s="39" t="str">
        <f t="shared" ca="1" si="555"/>
        <v>522,</v>
      </c>
      <c r="V3428" s="39" t="str">
        <f t="shared" ca="1" si="556"/>
        <v>522.1022,</v>
      </c>
      <c r="W3428" s="53" t="str">
        <f t="shared" ca="1" si="549"/>
        <v>52210,</v>
      </c>
      <c r="X3428" s="90"/>
      <c r="Y3428" s="52"/>
      <c r="Z3428" s="52"/>
      <c r="AA3428" s="52"/>
      <c r="AB3428" s="52"/>
      <c r="AC3428" s="52"/>
      <c r="AD3428" s="52"/>
      <c r="AE3428" s="52"/>
      <c r="AF3428" s="52"/>
      <c r="AG3428" s="52"/>
      <c r="AH3428" s="52"/>
    </row>
    <row r="3429" spans="11:34" ht="15" thickBot="1" x14ac:dyDescent="0.3">
      <c r="K3429" s="109"/>
      <c r="L3429" s="116">
        <v>3428</v>
      </c>
      <c r="M3429" s="33">
        <f t="shared" si="547"/>
        <v>2.5113553113553113</v>
      </c>
      <c r="N3429" s="33">
        <f t="shared" si="548"/>
        <v>0.55520235320235323</v>
      </c>
      <c r="O3429" s="112">
        <f t="shared" si="550"/>
        <v>274.85265010017486</v>
      </c>
      <c r="P3429" s="33">
        <f t="shared" si="551"/>
        <v>481.6558633499306</v>
      </c>
      <c r="Q3429" s="117">
        <f>IF(INDEX($P$2:$P$4096,MATCH($B$7,$P$2:$P$4096,1)+ROWS(Q$2:$Q3429))&lt;=$B$8,INDEX($P$2:$P$4096,MATCH($B$7,$P$2:$P$4096,1)+ROWS(Q$2:$Q3429)),"")</f>
        <v>522.26850734365121</v>
      </c>
      <c r="R3429" s="118">
        <f t="shared" si="552"/>
        <v>3674</v>
      </c>
      <c r="S3429" s="51">
        <f t="shared" ca="1" si="553"/>
        <v>522.26850734365121</v>
      </c>
      <c r="T3429" s="52">
        <f t="shared" ca="1" si="554"/>
        <v>3674</v>
      </c>
      <c r="U3429" s="39" t="str">
        <f t="shared" ca="1" si="555"/>
        <v>522,</v>
      </c>
      <c r="V3429" s="39" t="str">
        <f t="shared" ca="1" si="556"/>
        <v>522.2685,</v>
      </c>
      <c r="W3429" s="53" t="str">
        <f t="shared" ca="1" si="549"/>
        <v>52227,</v>
      </c>
      <c r="X3429" s="90"/>
      <c r="Y3429" s="52"/>
      <c r="Z3429" s="52"/>
      <c r="AA3429" s="52"/>
      <c r="AB3429" s="52"/>
      <c r="AC3429" s="52"/>
      <c r="AD3429" s="52"/>
      <c r="AE3429" s="52"/>
      <c r="AF3429" s="52"/>
      <c r="AG3429" s="52"/>
      <c r="AH3429" s="52"/>
    </row>
    <row r="3430" spans="11:34" ht="15" thickBot="1" x14ac:dyDescent="0.3">
      <c r="K3430" s="109"/>
      <c r="L3430" s="116">
        <v>3429</v>
      </c>
      <c r="M3430" s="33">
        <f t="shared" si="547"/>
        <v>2.512087912087912</v>
      </c>
      <c r="N3430" s="33">
        <f t="shared" si="548"/>
        <v>0.5553133533133533</v>
      </c>
      <c r="O3430" s="112">
        <f t="shared" si="550"/>
        <v>274.90760065017491</v>
      </c>
      <c r="P3430" s="33">
        <f t="shared" si="551"/>
        <v>481.81980056127423</v>
      </c>
      <c r="Q3430" s="117">
        <f>IF(INDEX($P$2:$P$4096,MATCH($B$7,$P$2:$P$4096,1)+ROWS(Q$2:$Q3430))&lt;=$B$8,INDEX($P$2:$P$4096,MATCH($B$7,$P$2:$P$4096,1)+ROWS(Q$2:$Q3430)),"")</f>
        <v>522.43478030698429</v>
      </c>
      <c r="R3430" s="118">
        <f t="shared" si="552"/>
        <v>3675</v>
      </c>
      <c r="S3430" s="51">
        <f t="shared" ca="1" si="553"/>
        <v>522.43478030698429</v>
      </c>
      <c r="T3430" s="52">
        <f t="shared" ca="1" si="554"/>
        <v>3675</v>
      </c>
      <c r="U3430" s="39" t="str">
        <f t="shared" ca="1" si="555"/>
        <v>522,</v>
      </c>
      <c r="V3430" s="39" t="str">
        <f t="shared" ca="1" si="556"/>
        <v>522.4348,</v>
      </c>
      <c r="W3430" s="53" t="str">
        <f t="shared" ca="1" si="549"/>
        <v>52243,</v>
      </c>
      <c r="X3430" s="90"/>
      <c r="Y3430" s="52"/>
      <c r="Z3430" s="52"/>
      <c r="AA3430" s="52"/>
      <c r="AB3430" s="52"/>
      <c r="AC3430" s="52"/>
      <c r="AD3430" s="52"/>
      <c r="AE3430" s="52"/>
      <c r="AF3430" s="52"/>
      <c r="AG3430" s="52"/>
      <c r="AH3430" s="52"/>
    </row>
    <row r="3431" spans="11:34" ht="15" thickBot="1" x14ac:dyDescent="0.3">
      <c r="K3431" s="109"/>
      <c r="L3431" s="116">
        <v>3430</v>
      </c>
      <c r="M3431" s="33">
        <f t="shared" si="547"/>
        <v>2.5128205128205128</v>
      </c>
      <c r="N3431" s="33">
        <f t="shared" si="548"/>
        <v>0.55542435342435348</v>
      </c>
      <c r="O3431" s="112">
        <f t="shared" si="550"/>
        <v>274.96255120017497</v>
      </c>
      <c r="P3431" s="33">
        <f t="shared" si="551"/>
        <v>481.9837470680888</v>
      </c>
      <c r="Q3431" s="117">
        <f>IF(INDEX($P$2:$P$4096,MATCH($B$7,$P$2:$P$4096,1)+ROWS(Q$2:$Q3431))&lt;=$B$8,INDEX($P$2:$P$4096,MATCH($B$7,$P$2:$P$4096,1)+ROWS(Q$2:$Q3431)),"")</f>
        <v>522.60106297031371</v>
      </c>
      <c r="R3431" s="118">
        <f t="shared" si="552"/>
        <v>3676</v>
      </c>
      <c r="S3431" s="51">
        <f t="shared" ca="1" si="553"/>
        <v>522.60106297031371</v>
      </c>
      <c r="T3431" s="52">
        <f t="shared" ca="1" si="554"/>
        <v>3676</v>
      </c>
      <c r="U3431" s="39" t="str">
        <f t="shared" ca="1" si="555"/>
        <v>523,</v>
      </c>
      <c r="V3431" s="39" t="str">
        <f t="shared" ca="1" si="556"/>
        <v>522.6011,</v>
      </c>
      <c r="W3431" s="53" t="str">
        <f t="shared" ca="1" si="549"/>
        <v>52260,</v>
      </c>
      <c r="X3431" s="90"/>
      <c r="Y3431" s="52"/>
      <c r="Z3431" s="52"/>
      <c r="AA3431" s="52"/>
      <c r="AB3431" s="52"/>
      <c r="AC3431" s="52"/>
      <c r="AD3431" s="52"/>
      <c r="AE3431" s="52"/>
      <c r="AF3431" s="52"/>
      <c r="AG3431" s="52"/>
      <c r="AH3431" s="52"/>
    </row>
    <row r="3432" spans="11:34" ht="15" thickBot="1" x14ac:dyDescent="0.3">
      <c r="K3432" s="109"/>
      <c r="L3432" s="116">
        <v>3431</v>
      </c>
      <c r="M3432" s="33">
        <f t="shared" si="547"/>
        <v>2.5135531135531135</v>
      </c>
      <c r="N3432" s="33">
        <f t="shared" si="548"/>
        <v>0.55553535353535355</v>
      </c>
      <c r="O3432" s="112">
        <f t="shared" si="550"/>
        <v>275.01750175017503</v>
      </c>
      <c r="P3432" s="33">
        <f t="shared" si="551"/>
        <v>482.14770287197172</v>
      </c>
      <c r="Q3432" s="117">
        <f>IF(INDEX($P$2:$P$4096,MATCH($B$7,$P$2:$P$4096,1)+ROWS(Q$2:$Q3432))&lt;=$B$8,INDEX($P$2:$P$4096,MATCH($B$7,$P$2:$P$4096,1)+ROWS(Q$2:$Q3432)),"")</f>
        <v>522.7673553353336</v>
      </c>
      <c r="R3432" s="118">
        <f t="shared" si="552"/>
        <v>3677</v>
      </c>
      <c r="S3432" s="51">
        <f t="shared" ca="1" si="553"/>
        <v>522.7673553353336</v>
      </c>
      <c r="T3432" s="52">
        <f t="shared" ca="1" si="554"/>
        <v>3677</v>
      </c>
      <c r="U3432" s="39" t="str">
        <f t="shared" ca="1" si="555"/>
        <v>523,</v>
      </c>
      <c r="V3432" s="39" t="str">
        <f t="shared" ca="1" si="556"/>
        <v>522.7674,</v>
      </c>
      <c r="W3432" s="53" t="str">
        <f t="shared" ca="1" si="549"/>
        <v>52277,</v>
      </c>
      <c r="X3432" s="90"/>
      <c r="Y3432" s="52"/>
      <c r="Z3432" s="52"/>
      <c r="AA3432" s="52"/>
      <c r="AB3432" s="52"/>
      <c r="AC3432" s="52"/>
      <c r="AD3432" s="52"/>
      <c r="AE3432" s="52"/>
      <c r="AF3432" s="52"/>
      <c r="AG3432" s="52"/>
      <c r="AH3432" s="52"/>
    </row>
    <row r="3433" spans="11:34" ht="15" thickBot="1" x14ac:dyDescent="0.3">
      <c r="K3433" s="109"/>
      <c r="L3433" s="116">
        <v>3432</v>
      </c>
      <c r="M3433" s="33">
        <f t="shared" si="547"/>
        <v>2.5142857142857142</v>
      </c>
      <c r="N3433" s="33">
        <f t="shared" si="548"/>
        <v>0.55564635364635362</v>
      </c>
      <c r="O3433" s="112">
        <f t="shared" si="550"/>
        <v>275.07245230017503</v>
      </c>
      <c r="P3433" s="33">
        <f t="shared" si="551"/>
        <v>482.31166797451937</v>
      </c>
      <c r="Q3433" s="117">
        <f>IF(INDEX($P$2:$P$4096,MATCH($B$7,$P$2:$P$4096,1)+ROWS(Q$2:$Q3433))&lt;=$B$8,INDEX($P$2:$P$4096,MATCH($B$7,$P$2:$P$4096,1)+ROWS(Q$2:$Q3433)),"")</f>
        <v>522.93365740373747</v>
      </c>
      <c r="R3433" s="118">
        <f t="shared" si="552"/>
        <v>3678</v>
      </c>
      <c r="S3433" s="51">
        <f t="shared" ca="1" si="553"/>
        <v>522.93365740373747</v>
      </c>
      <c r="T3433" s="52">
        <f t="shared" ca="1" si="554"/>
        <v>3678</v>
      </c>
      <c r="U3433" s="39" t="str">
        <f t="shared" ca="1" si="555"/>
        <v>523,</v>
      </c>
      <c r="V3433" s="39" t="str">
        <f t="shared" ca="1" si="556"/>
        <v>522.9337,</v>
      </c>
      <c r="W3433" s="53" t="str">
        <f t="shared" ca="1" si="549"/>
        <v>52293,</v>
      </c>
      <c r="X3433" s="90"/>
      <c r="Y3433" s="52"/>
      <c r="Z3433" s="52"/>
      <c r="AA3433" s="52"/>
      <c r="AB3433" s="52"/>
      <c r="AC3433" s="52"/>
      <c r="AD3433" s="52"/>
      <c r="AE3433" s="52"/>
      <c r="AF3433" s="52"/>
      <c r="AG3433" s="52"/>
      <c r="AH3433" s="52"/>
    </row>
    <row r="3434" spans="11:34" ht="15" thickBot="1" x14ac:dyDescent="0.3">
      <c r="K3434" s="109"/>
      <c r="L3434" s="116">
        <v>3433</v>
      </c>
      <c r="M3434" s="33">
        <f t="shared" si="547"/>
        <v>2.515018315018315</v>
      </c>
      <c r="N3434" s="33">
        <f t="shared" si="548"/>
        <v>0.5557573537573538</v>
      </c>
      <c r="O3434" s="112">
        <f t="shared" si="550"/>
        <v>275.12740285017514</v>
      </c>
      <c r="P3434" s="33">
        <f t="shared" si="551"/>
        <v>482.47564237732973</v>
      </c>
      <c r="Q3434" s="117">
        <f>IF(INDEX($P$2:$P$4096,MATCH($B$7,$P$2:$P$4096,1)+ROWS(Q$2:$Q3434))&lt;=$B$8,INDEX($P$2:$P$4096,MATCH($B$7,$P$2:$P$4096,1)+ROWS(Q$2:$Q3434)),"")</f>
        <v>523.09996917721946</v>
      </c>
      <c r="R3434" s="118">
        <f t="shared" si="552"/>
        <v>3679</v>
      </c>
      <c r="S3434" s="51">
        <f t="shared" ca="1" si="553"/>
        <v>523.09996917721946</v>
      </c>
      <c r="T3434" s="52">
        <f t="shared" ca="1" si="554"/>
        <v>3679</v>
      </c>
      <c r="U3434" s="39" t="str">
        <f t="shared" ca="1" si="555"/>
        <v>523,</v>
      </c>
      <c r="V3434" s="39" t="str">
        <f t="shared" ca="1" si="556"/>
        <v>523.1,</v>
      </c>
      <c r="W3434" s="53" t="str">
        <f t="shared" ca="1" si="549"/>
        <v>52310,</v>
      </c>
      <c r="X3434" s="90"/>
      <c r="Y3434" s="52"/>
      <c r="Z3434" s="52"/>
      <c r="AA3434" s="52"/>
      <c r="AB3434" s="52"/>
      <c r="AC3434" s="52"/>
      <c r="AD3434" s="52"/>
      <c r="AE3434" s="52"/>
      <c r="AF3434" s="52"/>
      <c r="AG3434" s="52"/>
      <c r="AH3434" s="52"/>
    </row>
    <row r="3435" spans="11:34" ht="15" thickBot="1" x14ac:dyDescent="0.3">
      <c r="K3435" s="109"/>
      <c r="L3435" s="116">
        <v>3434</v>
      </c>
      <c r="M3435" s="33">
        <f t="shared" si="547"/>
        <v>2.5157509157509157</v>
      </c>
      <c r="N3435" s="33">
        <f t="shared" si="548"/>
        <v>0.55586835386835387</v>
      </c>
      <c r="O3435" s="112">
        <f t="shared" si="550"/>
        <v>275.18235340017515</v>
      </c>
      <c r="P3435" s="33">
        <f t="shared" si="551"/>
        <v>482.63962608200023</v>
      </c>
      <c r="Q3435" s="117">
        <f>IF(INDEX($P$2:$P$4096,MATCH($B$7,$P$2:$P$4096,1)+ROWS(Q$2:$Q3435))&lt;=$B$8,INDEX($P$2:$P$4096,MATCH($B$7,$P$2:$P$4096,1)+ROWS(Q$2:$Q3435)),"")</f>
        <v>523.26629065747534</v>
      </c>
      <c r="R3435" s="118">
        <f t="shared" si="552"/>
        <v>3680</v>
      </c>
      <c r="S3435" s="51">
        <f t="shared" ca="1" si="553"/>
        <v>523.26629065747534</v>
      </c>
      <c r="T3435" s="52">
        <f t="shared" ca="1" si="554"/>
        <v>3680</v>
      </c>
      <c r="U3435" s="39" t="str">
        <f t="shared" ca="1" si="555"/>
        <v>523,</v>
      </c>
      <c r="V3435" s="39" t="str">
        <f t="shared" ca="1" si="556"/>
        <v>523.2663,</v>
      </c>
      <c r="W3435" s="53" t="str">
        <f t="shared" ca="1" si="549"/>
        <v>52327,</v>
      </c>
      <c r="X3435" s="90"/>
      <c r="Y3435" s="52"/>
      <c r="Z3435" s="52"/>
      <c r="AA3435" s="52"/>
      <c r="AB3435" s="52"/>
      <c r="AC3435" s="52"/>
      <c r="AD3435" s="52"/>
      <c r="AE3435" s="52"/>
      <c r="AF3435" s="52"/>
      <c r="AG3435" s="52"/>
      <c r="AH3435" s="52"/>
    </row>
    <row r="3436" spans="11:34" ht="15" thickBot="1" x14ac:dyDescent="0.3">
      <c r="K3436" s="109"/>
      <c r="L3436" s="116">
        <v>3435</v>
      </c>
      <c r="M3436" s="33">
        <f t="shared" si="547"/>
        <v>2.5164835164835164</v>
      </c>
      <c r="N3436" s="33">
        <f t="shared" si="548"/>
        <v>0.55597935397935394</v>
      </c>
      <c r="O3436" s="112">
        <f t="shared" si="550"/>
        <v>275.2373039501752</v>
      </c>
      <c r="P3436" s="33">
        <f t="shared" si="551"/>
        <v>482.80361909012964</v>
      </c>
      <c r="Q3436" s="117">
        <f>IF(INDEX($P$2:$P$4096,MATCH($B$7,$P$2:$P$4096,1)+ROWS(Q$2:$Q3436))&lt;=$B$8,INDEX($P$2:$P$4096,MATCH($B$7,$P$2:$P$4096,1)+ROWS(Q$2:$Q3436)),"")</f>
        <v>523.43262184619948</v>
      </c>
      <c r="R3436" s="118">
        <f t="shared" si="552"/>
        <v>3681</v>
      </c>
      <c r="S3436" s="51">
        <f t="shared" ca="1" si="553"/>
        <v>523.43262184619948</v>
      </c>
      <c r="T3436" s="52">
        <f t="shared" ca="1" si="554"/>
        <v>3681</v>
      </c>
      <c r="U3436" s="39" t="str">
        <f t="shared" ca="1" si="555"/>
        <v>523,</v>
      </c>
      <c r="V3436" s="39" t="str">
        <f t="shared" ca="1" si="556"/>
        <v>523.4326,</v>
      </c>
      <c r="W3436" s="53" t="str">
        <f t="shared" ca="1" si="549"/>
        <v>52343,</v>
      </c>
      <c r="X3436" s="90"/>
      <c r="Y3436" s="52"/>
      <c r="Z3436" s="52"/>
      <c r="AA3436" s="52"/>
      <c r="AB3436" s="52"/>
      <c r="AC3436" s="52"/>
      <c r="AD3436" s="52"/>
      <c r="AE3436" s="52"/>
      <c r="AF3436" s="52"/>
      <c r="AG3436" s="52"/>
      <c r="AH3436" s="52"/>
    </row>
    <row r="3437" spans="11:34" ht="15" thickBot="1" x14ac:dyDescent="0.3">
      <c r="K3437" s="109"/>
      <c r="L3437" s="116">
        <v>3436</v>
      </c>
      <c r="M3437" s="33">
        <f t="shared" si="547"/>
        <v>2.5172161172161172</v>
      </c>
      <c r="N3437" s="33">
        <f t="shared" si="548"/>
        <v>0.55609035409035412</v>
      </c>
      <c r="O3437" s="112">
        <f t="shared" si="550"/>
        <v>275.29225450017532</v>
      </c>
      <c r="P3437" s="33">
        <f t="shared" si="551"/>
        <v>482.96762140331606</v>
      </c>
      <c r="Q3437" s="117">
        <f>IF(INDEX($P$2:$P$4096,MATCH($B$7,$P$2:$P$4096,1)+ROWS(Q$2:$Q3437))&lt;=$B$8,INDEX($P$2:$P$4096,MATCH($B$7,$P$2:$P$4096,1)+ROWS(Q$2:$Q3437)),"")</f>
        <v>523.59896274508742</v>
      </c>
      <c r="R3437" s="118">
        <f t="shared" si="552"/>
        <v>3682</v>
      </c>
      <c r="S3437" s="51">
        <f t="shared" ca="1" si="553"/>
        <v>523.59896274508742</v>
      </c>
      <c r="T3437" s="52">
        <f t="shared" ca="1" si="554"/>
        <v>3682</v>
      </c>
      <c r="U3437" s="39" t="str">
        <f t="shared" ca="1" si="555"/>
        <v>524,</v>
      </c>
      <c r="V3437" s="39" t="str">
        <f t="shared" ca="1" si="556"/>
        <v>523.599,</v>
      </c>
      <c r="W3437" s="53" t="str">
        <f t="shared" ca="1" si="549"/>
        <v>52360,</v>
      </c>
      <c r="X3437" s="90"/>
      <c r="Y3437" s="52"/>
      <c r="Z3437" s="52"/>
      <c r="AA3437" s="52"/>
      <c r="AB3437" s="52"/>
      <c r="AC3437" s="52"/>
      <c r="AD3437" s="52"/>
      <c r="AE3437" s="52"/>
      <c r="AF3437" s="52"/>
      <c r="AG3437" s="52"/>
      <c r="AH3437" s="52"/>
    </row>
    <row r="3438" spans="11:34" ht="15" thickBot="1" x14ac:dyDescent="0.3">
      <c r="K3438" s="109"/>
      <c r="L3438" s="116">
        <v>3437</v>
      </c>
      <c r="M3438" s="33">
        <f t="shared" si="547"/>
        <v>2.5179487179487179</v>
      </c>
      <c r="N3438" s="33">
        <f t="shared" si="548"/>
        <v>0.55620135420135419</v>
      </c>
      <c r="O3438" s="112">
        <f t="shared" si="550"/>
        <v>275.34720505017532</v>
      </c>
      <c r="P3438" s="33">
        <f t="shared" si="551"/>
        <v>483.13163302315871</v>
      </c>
      <c r="Q3438" s="117">
        <f>IF(INDEX($P$2:$P$4096,MATCH($B$7,$P$2:$P$4096,1)+ROWS(Q$2:$Q3438))&lt;=$B$8,INDEX($P$2:$P$4096,MATCH($B$7,$P$2:$P$4096,1)+ROWS(Q$2:$Q3438)),"")</f>
        <v>523.76531335583536</v>
      </c>
      <c r="R3438" s="118">
        <f t="shared" si="552"/>
        <v>3683</v>
      </c>
      <c r="S3438" s="51">
        <f t="shared" ca="1" si="553"/>
        <v>523.76531335583536</v>
      </c>
      <c r="T3438" s="52">
        <f t="shared" ca="1" si="554"/>
        <v>3683</v>
      </c>
      <c r="U3438" s="39" t="str">
        <f t="shared" ca="1" si="555"/>
        <v>524,</v>
      </c>
      <c r="V3438" s="39" t="str">
        <f t="shared" ca="1" si="556"/>
        <v>523.7653,</v>
      </c>
      <c r="W3438" s="53" t="str">
        <f t="shared" ca="1" si="549"/>
        <v>52377,</v>
      </c>
      <c r="X3438" s="90"/>
      <c r="Y3438" s="52"/>
      <c r="Z3438" s="52"/>
      <c r="AA3438" s="52"/>
      <c r="AB3438" s="52"/>
      <c r="AC3438" s="52"/>
      <c r="AD3438" s="52"/>
      <c r="AE3438" s="52"/>
      <c r="AF3438" s="52"/>
      <c r="AG3438" s="52"/>
      <c r="AH3438" s="52"/>
    </row>
    <row r="3439" spans="11:34" ht="15" thickBot="1" x14ac:dyDescent="0.3">
      <c r="K3439" s="109"/>
      <c r="L3439" s="116">
        <v>3438</v>
      </c>
      <c r="M3439" s="33">
        <f t="shared" si="547"/>
        <v>2.5186813186813186</v>
      </c>
      <c r="N3439" s="33">
        <f t="shared" si="548"/>
        <v>0.55631235431235437</v>
      </c>
      <c r="O3439" s="112">
        <f t="shared" si="550"/>
        <v>275.40215560017543</v>
      </c>
      <c r="P3439" s="33">
        <f t="shared" si="551"/>
        <v>483.29565395125707</v>
      </c>
      <c r="Q3439" s="117">
        <f>IF(INDEX($P$2:$P$4096,MATCH($B$7,$P$2:$P$4096,1)+ROWS(Q$2:$Q3439))&lt;=$B$8,INDEX($P$2:$P$4096,MATCH($B$7,$P$2:$P$4096,1)+ROWS(Q$2:$Q3439)),"")</f>
        <v>523.93167368013997</v>
      </c>
      <c r="R3439" s="118">
        <f t="shared" si="552"/>
        <v>3684</v>
      </c>
      <c r="S3439" s="51">
        <f t="shared" ca="1" si="553"/>
        <v>523.93167368013997</v>
      </c>
      <c r="T3439" s="52">
        <f t="shared" ca="1" si="554"/>
        <v>3684</v>
      </c>
      <c r="U3439" s="39" t="str">
        <f t="shared" ca="1" si="555"/>
        <v>524,</v>
      </c>
      <c r="V3439" s="39" t="str">
        <f t="shared" ca="1" si="556"/>
        <v>523.9317,</v>
      </c>
      <c r="W3439" s="53" t="str">
        <f t="shared" ca="1" si="549"/>
        <v>52393,</v>
      </c>
      <c r="X3439" s="90"/>
      <c r="Y3439" s="52"/>
      <c r="Z3439" s="52"/>
      <c r="AA3439" s="52"/>
      <c r="AB3439" s="52"/>
      <c r="AC3439" s="52"/>
      <c r="AD3439" s="52"/>
      <c r="AE3439" s="52"/>
      <c r="AF3439" s="52"/>
      <c r="AG3439" s="52"/>
      <c r="AH3439" s="52"/>
    </row>
    <row r="3440" spans="11:34" ht="15" thickBot="1" x14ac:dyDescent="0.3">
      <c r="K3440" s="109"/>
      <c r="L3440" s="116">
        <v>3439</v>
      </c>
      <c r="M3440" s="33">
        <f t="shared" si="547"/>
        <v>2.5194139194139193</v>
      </c>
      <c r="N3440" s="33">
        <f t="shared" si="548"/>
        <v>0.55642335442335444</v>
      </c>
      <c r="O3440" s="112">
        <f t="shared" si="550"/>
        <v>275.45710615017543</v>
      </c>
      <c r="P3440" s="33">
        <f t="shared" si="551"/>
        <v>483.45968418921012</v>
      </c>
      <c r="Q3440" s="117">
        <f>IF(INDEX($P$2:$P$4096,MATCH($B$7,$P$2:$P$4096,1)+ROWS(Q$2:$Q3440))&lt;=$B$8,INDEX($P$2:$P$4096,MATCH($B$7,$P$2:$P$4096,1)+ROWS(Q$2:$Q3440)),"")</f>
        <v>524.0980437196979</v>
      </c>
      <c r="R3440" s="118">
        <f t="shared" si="552"/>
        <v>3685</v>
      </c>
      <c r="S3440" s="51">
        <f t="shared" ca="1" si="553"/>
        <v>524.0980437196979</v>
      </c>
      <c r="T3440" s="52">
        <f t="shared" ca="1" si="554"/>
        <v>3685</v>
      </c>
      <c r="U3440" s="39" t="str">
        <f t="shared" ca="1" si="555"/>
        <v>524,</v>
      </c>
      <c r="V3440" s="39" t="str">
        <f t="shared" ca="1" si="556"/>
        <v>524.098,</v>
      </c>
      <c r="W3440" s="53" t="str">
        <f t="shared" ca="1" si="549"/>
        <v>52410,</v>
      </c>
      <c r="X3440" s="90"/>
      <c r="Y3440" s="52"/>
      <c r="Z3440" s="52"/>
      <c r="AA3440" s="52"/>
      <c r="AB3440" s="52"/>
      <c r="AC3440" s="52"/>
      <c r="AD3440" s="52"/>
      <c r="AE3440" s="52"/>
      <c r="AF3440" s="52"/>
      <c r="AG3440" s="52"/>
      <c r="AH3440" s="52"/>
    </row>
    <row r="3441" spans="11:34" ht="15" thickBot="1" x14ac:dyDescent="0.3">
      <c r="K3441" s="109"/>
      <c r="L3441" s="116">
        <v>3440</v>
      </c>
      <c r="M3441" s="33">
        <f t="shared" si="547"/>
        <v>2.5201465201465201</v>
      </c>
      <c r="N3441" s="33">
        <f t="shared" si="548"/>
        <v>0.55653435453435451</v>
      </c>
      <c r="O3441" s="112">
        <f t="shared" si="550"/>
        <v>275.51205670017549</v>
      </c>
      <c r="P3441" s="33">
        <f t="shared" si="551"/>
        <v>483.62372373861928</v>
      </c>
      <c r="Q3441" s="117">
        <f>IF(INDEX($P$2:$P$4096,MATCH($B$7,$P$2:$P$4096,1)+ROWS(Q$2:$Q3441))&lt;=$B$8,INDEX($P$2:$P$4096,MATCH($B$7,$P$2:$P$4096,1)+ROWS(Q$2:$Q3441)),"")</f>
        <v>524.26442347620628</v>
      </c>
      <c r="R3441" s="118">
        <f t="shared" si="552"/>
        <v>3686</v>
      </c>
      <c r="S3441" s="51">
        <f t="shared" ca="1" si="553"/>
        <v>524.26442347620628</v>
      </c>
      <c r="T3441" s="52">
        <f t="shared" ca="1" si="554"/>
        <v>3686</v>
      </c>
      <c r="U3441" s="39" t="str">
        <f t="shared" ca="1" si="555"/>
        <v>524,</v>
      </c>
      <c r="V3441" s="39" t="str">
        <f t="shared" ca="1" si="556"/>
        <v>524.2644,</v>
      </c>
      <c r="W3441" s="53" t="str">
        <f t="shared" ca="1" si="549"/>
        <v>52426,</v>
      </c>
      <c r="X3441" s="90"/>
      <c r="Y3441" s="52"/>
      <c r="Z3441" s="52"/>
      <c r="AA3441" s="52"/>
      <c r="AB3441" s="52"/>
      <c r="AC3441" s="52"/>
      <c r="AD3441" s="52"/>
      <c r="AE3441" s="52"/>
      <c r="AF3441" s="52"/>
      <c r="AG3441" s="52"/>
      <c r="AH3441" s="52"/>
    </row>
    <row r="3442" spans="11:34" ht="15" thickBot="1" x14ac:dyDescent="0.3">
      <c r="K3442" s="109"/>
      <c r="L3442" s="116">
        <v>3441</v>
      </c>
      <c r="M3442" s="33">
        <f t="shared" si="547"/>
        <v>2.5208791208791208</v>
      </c>
      <c r="N3442" s="33">
        <f t="shared" si="548"/>
        <v>0.5566453546453547</v>
      </c>
      <c r="O3442" s="112">
        <f t="shared" si="550"/>
        <v>275.56700725017561</v>
      </c>
      <c r="P3442" s="33">
        <f t="shared" si="551"/>
        <v>483.78777260108433</v>
      </c>
      <c r="Q3442" s="117">
        <f>IF(INDEX($P$2:$P$4096,MATCH($B$7,$P$2:$P$4096,1)+ROWS(Q$2:$Q3442))&lt;=$B$8,INDEX($P$2:$P$4096,MATCH($B$7,$P$2:$P$4096,1)+ROWS(Q$2:$Q3442)),"")</f>
        <v>524.43081295136244</v>
      </c>
      <c r="R3442" s="118">
        <f t="shared" si="552"/>
        <v>3687</v>
      </c>
      <c r="S3442" s="51">
        <f t="shared" ca="1" si="553"/>
        <v>524.43081295136244</v>
      </c>
      <c r="T3442" s="52">
        <f t="shared" ca="1" si="554"/>
        <v>3687</v>
      </c>
      <c r="U3442" s="39" t="str">
        <f t="shared" ca="1" si="555"/>
        <v>524,</v>
      </c>
      <c r="V3442" s="39" t="str">
        <f t="shared" ca="1" si="556"/>
        <v>524.4308,</v>
      </c>
      <c r="W3442" s="53" t="str">
        <f t="shared" ca="1" si="549"/>
        <v>52443,</v>
      </c>
      <c r="X3442" s="90"/>
      <c r="Y3442" s="52"/>
      <c r="Z3442" s="52"/>
      <c r="AA3442" s="52"/>
      <c r="AB3442" s="52"/>
      <c r="AC3442" s="52"/>
      <c r="AD3442" s="52"/>
      <c r="AE3442" s="52"/>
      <c r="AF3442" s="52"/>
      <c r="AG3442" s="52"/>
      <c r="AH3442" s="52"/>
    </row>
    <row r="3443" spans="11:34" ht="15" thickBot="1" x14ac:dyDescent="0.3">
      <c r="K3443" s="109"/>
      <c r="L3443" s="116">
        <v>3442</v>
      </c>
      <c r="M3443" s="33">
        <f t="shared" si="547"/>
        <v>2.5216117216117215</v>
      </c>
      <c r="N3443" s="33">
        <f t="shared" si="548"/>
        <v>0.55675635475635477</v>
      </c>
      <c r="O3443" s="112">
        <f t="shared" si="550"/>
        <v>275.62195780017561</v>
      </c>
      <c r="P3443" s="33">
        <f t="shared" si="551"/>
        <v>483.95183077820576</v>
      </c>
      <c r="Q3443" s="117">
        <f>IF(INDEX($P$2:$P$4096,MATCH($B$7,$P$2:$P$4096,1)+ROWS(Q$2:$Q3443))&lt;=$B$8,INDEX($P$2:$P$4096,MATCH($B$7,$P$2:$P$4096,1)+ROWS(Q$2:$Q3443)),"")</f>
        <v>524.59721214686488</v>
      </c>
      <c r="R3443" s="118">
        <f t="shared" si="552"/>
        <v>3688</v>
      </c>
      <c r="S3443" s="51">
        <f t="shared" ca="1" si="553"/>
        <v>524.59721214686488</v>
      </c>
      <c r="T3443" s="52">
        <f t="shared" ca="1" si="554"/>
        <v>3688</v>
      </c>
      <c r="U3443" s="39" t="str">
        <f t="shared" ca="1" si="555"/>
        <v>525,</v>
      </c>
      <c r="V3443" s="39" t="str">
        <f t="shared" ca="1" si="556"/>
        <v>524.5972,</v>
      </c>
      <c r="W3443" s="53" t="str">
        <f t="shared" ca="1" si="549"/>
        <v>52460,</v>
      </c>
      <c r="X3443" s="90"/>
      <c r="Y3443" s="52"/>
      <c r="Z3443" s="52"/>
      <c r="AA3443" s="52"/>
      <c r="AB3443" s="52"/>
      <c r="AC3443" s="52"/>
      <c r="AD3443" s="52"/>
      <c r="AE3443" s="52"/>
      <c r="AF3443" s="52"/>
      <c r="AG3443" s="52"/>
      <c r="AH3443" s="52"/>
    </row>
    <row r="3444" spans="11:34" ht="15" thickBot="1" x14ac:dyDescent="0.3">
      <c r="K3444" s="109"/>
      <c r="L3444" s="116">
        <v>3443</v>
      </c>
      <c r="M3444" s="33">
        <f t="shared" si="547"/>
        <v>2.5223443223443223</v>
      </c>
      <c r="N3444" s="33">
        <f t="shared" si="548"/>
        <v>0.55686735486735484</v>
      </c>
      <c r="O3444" s="112">
        <f t="shared" si="550"/>
        <v>275.67690835017567</v>
      </c>
      <c r="P3444" s="33">
        <f t="shared" si="551"/>
        <v>484.11589827158576</v>
      </c>
      <c r="Q3444" s="117">
        <f>IF(INDEX($P$2:$P$4096,MATCH($B$7,$P$2:$P$4096,1)+ROWS(Q$2:$Q3444))&lt;=$B$8,INDEX($P$2:$P$4096,MATCH($B$7,$P$2:$P$4096,1)+ROWS(Q$2:$Q3444)),"")</f>
        <v>524.76362106441184</v>
      </c>
      <c r="R3444" s="118">
        <f t="shared" si="552"/>
        <v>3689</v>
      </c>
      <c r="S3444" s="51">
        <f t="shared" ca="1" si="553"/>
        <v>524.76362106441184</v>
      </c>
      <c r="T3444" s="52">
        <f t="shared" ca="1" si="554"/>
        <v>3689</v>
      </c>
      <c r="U3444" s="39" t="str">
        <f t="shared" ca="1" si="555"/>
        <v>525,</v>
      </c>
      <c r="V3444" s="39" t="str">
        <f t="shared" ca="1" si="556"/>
        <v>524.7636,</v>
      </c>
      <c r="W3444" s="53" t="str">
        <f t="shared" ca="1" si="549"/>
        <v>52476,</v>
      </c>
      <c r="X3444" s="90"/>
      <c r="Y3444" s="52"/>
      <c r="Z3444" s="52"/>
      <c r="AA3444" s="52"/>
      <c r="AB3444" s="52"/>
      <c r="AC3444" s="52"/>
      <c r="AD3444" s="52"/>
      <c r="AE3444" s="52"/>
      <c r="AF3444" s="52"/>
      <c r="AG3444" s="52"/>
      <c r="AH3444" s="52"/>
    </row>
    <row r="3445" spans="11:34" ht="15" thickBot="1" x14ac:dyDescent="0.3">
      <c r="K3445" s="109"/>
      <c r="L3445" s="116">
        <v>3444</v>
      </c>
      <c r="M3445" s="33">
        <f t="shared" si="547"/>
        <v>2.523076923076923</v>
      </c>
      <c r="N3445" s="33">
        <f t="shared" si="548"/>
        <v>0.55697835497835502</v>
      </c>
      <c r="O3445" s="112">
        <f t="shared" si="550"/>
        <v>275.73185890017572</v>
      </c>
      <c r="P3445" s="33">
        <f t="shared" si="551"/>
        <v>484.27997508282516</v>
      </c>
      <c r="Q3445" s="117">
        <f>IF(INDEX($P$2:$P$4096,MATCH($B$7,$P$2:$P$4096,1)+ROWS(Q$2:$Q3445))&lt;=$B$8,INDEX($P$2:$P$4096,MATCH($B$7,$P$2:$P$4096,1)+ROWS(Q$2:$Q3445)),"")</f>
        <v>524.93003970570203</v>
      </c>
      <c r="R3445" s="118">
        <f t="shared" si="552"/>
        <v>3690</v>
      </c>
      <c r="S3445" s="51">
        <f t="shared" ca="1" si="553"/>
        <v>524.93003970570203</v>
      </c>
      <c r="T3445" s="52">
        <f t="shared" ca="1" si="554"/>
        <v>3690</v>
      </c>
      <c r="U3445" s="39" t="str">
        <f t="shared" ca="1" si="555"/>
        <v>525,</v>
      </c>
      <c r="V3445" s="39" t="str">
        <f t="shared" ca="1" si="556"/>
        <v>524.93,</v>
      </c>
      <c r="W3445" s="53" t="str">
        <f t="shared" ca="1" si="549"/>
        <v>52493,</v>
      </c>
      <c r="X3445" s="90"/>
      <c r="Y3445" s="52"/>
      <c r="Z3445" s="52"/>
      <c r="AA3445" s="52"/>
      <c r="AB3445" s="52"/>
      <c r="AC3445" s="52"/>
      <c r="AD3445" s="52"/>
      <c r="AE3445" s="52"/>
      <c r="AF3445" s="52"/>
      <c r="AG3445" s="52"/>
      <c r="AH3445" s="52"/>
    </row>
    <row r="3446" spans="11:34" ht="15" thickBot="1" x14ac:dyDescent="0.3">
      <c r="K3446" s="109"/>
      <c r="L3446" s="116">
        <v>3445</v>
      </c>
      <c r="M3446" s="33">
        <f t="shared" si="547"/>
        <v>2.5238095238095237</v>
      </c>
      <c r="N3446" s="33">
        <f t="shared" si="548"/>
        <v>0.55708935508935509</v>
      </c>
      <c r="O3446" s="112">
        <f t="shared" si="550"/>
        <v>275.78680945017578</v>
      </c>
      <c r="P3446" s="33">
        <f t="shared" si="551"/>
        <v>484.4440612135266</v>
      </c>
      <c r="Q3446" s="117">
        <f>IF(INDEX($P$2:$P$4096,MATCH($B$7,$P$2:$P$4096,1)+ROWS(Q$2:$Q3446))&lt;=$B$8,INDEX($P$2:$P$4096,MATCH($B$7,$P$2:$P$4096,1)+ROWS(Q$2:$Q3446)),"")</f>
        <v>525.0964680724353</v>
      </c>
      <c r="R3446" s="118">
        <f t="shared" si="552"/>
        <v>3691</v>
      </c>
      <c r="S3446" s="51">
        <f t="shared" ca="1" si="553"/>
        <v>525.0964680724353</v>
      </c>
      <c r="T3446" s="52">
        <f t="shared" ca="1" si="554"/>
        <v>3691</v>
      </c>
      <c r="U3446" s="39" t="str">
        <f t="shared" ca="1" si="555"/>
        <v>525,</v>
      </c>
      <c r="V3446" s="39" t="str">
        <f t="shared" ca="1" si="556"/>
        <v>525.0965,</v>
      </c>
      <c r="W3446" s="53" t="str">
        <f t="shared" ca="1" si="549"/>
        <v>52510,</v>
      </c>
      <c r="X3446" s="90"/>
      <c r="Y3446" s="52"/>
      <c r="Z3446" s="52"/>
      <c r="AA3446" s="52"/>
      <c r="AB3446" s="52"/>
      <c r="AC3446" s="52"/>
      <c r="AD3446" s="52"/>
      <c r="AE3446" s="52"/>
      <c r="AF3446" s="52"/>
      <c r="AG3446" s="52"/>
      <c r="AH3446" s="52"/>
    </row>
    <row r="3447" spans="11:34" ht="15" thickBot="1" x14ac:dyDescent="0.3">
      <c r="K3447" s="109"/>
      <c r="L3447" s="116">
        <v>3446</v>
      </c>
      <c r="M3447" s="33">
        <f t="shared" si="547"/>
        <v>2.5245421245421245</v>
      </c>
      <c r="N3447" s="33">
        <f t="shared" si="548"/>
        <v>0.55720035520035516</v>
      </c>
      <c r="O3447" s="112">
        <f t="shared" si="550"/>
        <v>275.84176000017578</v>
      </c>
      <c r="P3447" s="33">
        <f t="shared" si="551"/>
        <v>484.60815666529248</v>
      </c>
      <c r="Q3447" s="117">
        <f>IF(INDEX($P$2:$P$4096,MATCH($B$7,$P$2:$P$4096,1)+ROWS(Q$2:$Q3447))&lt;=$B$8,INDEX($P$2:$P$4096,MATCH($B$7,$P$2:$P$4096,1)+ROWS(Q$2:$Q3447)),"")</f>
        <v>525.26290616631059</v>
      </c>
      <c r="R3447" s="118">
        <f t="shared" si="552"/>
        <v>3692</v>
      </c>
      <c r="S3447" s="51">
        <f t="shared" ca="1" si="553"/>
        <v>525.26290616631059</v>
      </c>
      <c r="T3447" s="52">
        <f t="shared" ca="1" si="554"/>
        <v>3692</v>
      </c>
      <c r="U3447" s="39" t="str">
        <f t="shared" ca="1" si="555"/>
        <v>525,</v>
      </c>
      <c r="V3447" s="39" t="str">
        <f t="shared" ca="1" si="556"/>
        <v>525.2629,</v>
      </c>
      <c r="W3447" s="53" t="str">
        <f t="shared" ca="1" si="549"/>
        <v>52526,</v>
      </c>
      <c r="X3447" s="90"/>
      <c r="Y3447" s="52"/>
      <c r="Z3447" s="52"/>
      <c r="AA3447" s="52"/>
      <c r="AB3447" s="52"/>
      <c r="AC3447" s="52"/>
      <c r="AD3447" s="52"/>
      <c r="AE3447" s="52"/>
      <c r="AF3447" s="52"/>
      <c r="AG3447" s="52"/>
      <c r="AH3447" s="52"/>
    </row>
    <row r="3448" spans="11:34" ht="15" thickBot="1" x14ac:dyDescent="0.3">
      <c r="K3448" s="109"/>
      <c r="L3448" s="116">
        <v>3447</v>
      </c>
      <c r="M3448" s="33">
        <f t="shared" si="547"/>
        <v>2.5252747252747252</v>
      </c>
      <c r="N3448" s="33">
        <f t="shared" si="548"/>
        <v>0.55731135531135534</v>
      </c>
      <c r="O3448" s="112">
        <f t="shared" si="550"/>
        <v>275.8967105501759</v>
      </c>
      <c r="P3448" s="33">
        <f t="shared" si="551"/>
        <v>484.77226143972558</v>
      </c>
      <c r="Q3448" s="117">
        <f>IF(INDEX($P$2:$P$4096,MATCH($B$7,$P$2:$P$4096,1)+ROWS(Q$2:$Q3448))&lt;=$B$8,INDEX($P$2:$P$4096,MATCH($B$7,$P$2:$P$4096,1)+ROWS(Q$2:$Q3448)),"")</f>
        <v>525.42935398902773</v>
      </c>
      <c r="R3448" s="118">
        <f t="shared" si="552"/>
        <v>3693</v>
      </c>
      <c r="S3448" s="51">
        <f t="shared" ca="1" si="553"/>
        <v>525.42935398902773</v>
      </c>
      <c r="T3448" s="52">
        <f t="shared" ca="1" si="554"/>
        <v>3693</v>
      </c>
      <c r="U3448" s="39" t="str">
        <f t="shared" ca="1" si="555"/>
        <v>525,</v>
      </c>
      <c r="V3448" s="39" t="str">
        <f t="shared" ca="1" si="556"/>
        <v>525.4294,</v>
      </c>
      <c r="W3448" s="53" t="str">
        <f t="shared" ca="1" si="549"/>
        <v>52543,</v>
      </c>
      <c r="X3448" s="90"/>
      <c r="Y3448" s="52"/>
      <c r="Z3448" s="52"/>
      <c r="AA3448" s="52"/>
      <c r="AB3448" s="52"/>
      <c r="AC3448" s="52"/>
      <c r="AD3448" s="52"/>
      <c r="AE3448" s="52"/>
      <c r="AF3448" s="52"/>
      <c r="AG3448" s="52"/>
      <c r="AH3448" s="52"/>
    </row>
    <row r="3449" spans="11:34" ht="15" thickBot="1" x14ac:dyDescent="0.3">
      <c r="K3449" s="109"/>
      <c r="L3449" s="116">
        <v>3448</v>
      </c>
      <c r="M3449" s="33">
        <f t="shared" si="547"/>
        <v>2.5260073260073259</v>
      </c>
      <c r="N3449" s="33">
        <f t="shared" si="548"/>
        <v>0.55742235542235541</v>
      </c>
      <c r="O3449" s="112">
        <f t="shared" si="550"/>
        <v>275.95166110017595</v>
      </c>
      <c r="P3449" s="33">
        <f t="shared" si="551"/>
        <v>484.93637553842842</v>
      </c>
      <c r="Q3449" s="117">
        <f>IF(INDEX($P$2:$P$4096,MATCH($B$7,$P$2:$P$4096,1)+ROWS(Q$2:$Q3449))&lt;=$B$8,INDEX($P$2:$P$4096,MATCH($B$7,$P$2:$P$4096,1)+ROWS(Q$2:$Q3449)),"")</f>
        <v>525.59581154228863</v>
      </c>
      <c r="R3449" s="118">
        <f t="shared" si="552"/>
        <v>3694</v>
      </c>
      <c r="S3449" s="51">
        <f t="shared" ca="1" si="553"/>
        <v>525.59581154228863</v>
      </c>
      <c r="T3449" s="52">
        <f t="shared" ca="1" si="554"/>
        <v>3694</v>
      </c>
      <c r="U3449" s="39" t="str">
        <f t="shared" ca="1" si="555"/>
        <v>526,</v>
      </c>
      <c r="V3449" s="39" t="str">
        <f t="shared" ca="1" si="556"/>
        <v>525.5958,</v>
      </c>
      <c r="W3449" s="53" t="str">
        <f t="shared" ca="1" si="549"/>
        <v>52560,</v>
      </c>
      <c r="X3449" s="90"/>
      <c r="Y3449" s="52"/>
      <c r="Z3449" s="52"/>
      <c r="AA3449" s="52"/>
      <c r="AB3449" s="52"/>
      <c r="AC3449" s="52"/>
      <c r="AD3449" s="52"/>
      <c r="AE3449" s="52"/>
      <c r="AF3449" s="52"/>
      <c r="AG3449" s="52"/>
      <c r="AH3449" s="52"/>
    </row>
    <row r="3450" spans="11:34" ht="15" thickBot="1" x14ac:dyDescent="0.3">
      <c r="K3450" s="109"/>
      <c r="L3450" s="116">
        <v>3449</v>
      </c>
      <c r="M3450" s="33">
        <f t="shared" si="547"/>
        <v>2.5267399267399266</v>
      </c>
      <c r="N3450" s="33">
        <f t="shared" si="548"/>
        <v>0.55753335553335559</v>
      </c>
      <c r="O3450" s="112">
        <f t="shared" si="550"/>
        <v>276.00661165017601</v>
      </c>
      <c r="P3450" s="33">
        <f t="shared" si="551"/>
        <v>485.10049896300546</v>
      </c>
      <c r="Q3450" s="117">
        <f>IF(INDEX($P$2:$P$4096,MATCH($B$7,$P$2:$P$4096,1)+ROWS(Q$2:$Q3450))&lt;=$B$8,INDEX($P$2:$P$4096,MATCH($B$7,$P$2:$P$4096,1)+ROWS(Q$2:$Q3450)),"")</f>
        <v>525.76227882779312</v>
      </c>
      <c r="R3450" s="118">
        <f t="shared" si="552"/>
        <v>3695</v>
      </c>
      <c r="S3450" s="51">
        <f t="shared" ca="1" si="553"/>
        <v>525.76227882779312</v>
      </c>
      <c r="T3450" s="52">
        <f t="shared" ca="1" si="554"/>
        <v>3695</v>
      </c>
      <c r="U3450" s="39" t="str">
        <f t="shared" ca="1" si="555"/>
        <v>526,</v>
      </c>
      <c r="V3450" s="39" t="str">
        <f t="shared" ca="1" si="556"/>
        <v>525.7623,</v>
      </c>
      <c r="W3450" s="53" t="str">
        <f t="shared" ca="1" si="549"/>
        <v>52576,</v>
      </c>
      <c r="X3450" s="90"/>
      <c r="Y3450" s="52"/>
      <c r="Z3450" s="52"/>
      <c r="AA3450" s="52"/>
      <c r="AB3450" s="52"/>
      <c r="AC3450" s="52"/>
      <c r="AD3450" s="52"/>
      <c r="AE3450" s="52"/>
      <c r="AF3450" s="52"/>
      <c r="AG3450" s="52"/>
      <c r="AH3450" s="52"/>
    </row>
    <row r="3451" spans="11:34" ht="15" thickBot="1" x14ac:dyDescent="0.3">
      <c r="K3451" s="109"/>
      <c r="L3451" s="116">
        <v>3450</v>
      </c>
      <c r="M3451" s="33">
        <f t="shared" si="547"/>
        <v>2.5274725274725274</v>
      </c>
      <c r="N3451" s="33">
        <f t="shared" si="548"/>
        <v>0.55764435564435566</v>
      </c>
      <c r="O3451" s="112">
        <f t="shared" si="550"/>
        <v>276.06156220017607</v>
      </c>
      <c r="P3451" s="33">
        <f t="shared" si="551"/>
        <v>485.26463171506026</v>
      </c>
      <c r="Q3451" s="117">
        <f>IF(INDEX($P$2:$P$4096,MATCH($B$7,$P$2:$P$4096,1)+ROWS(Q$2:$Q3451))&lt;=$B$8,INDEX($P$2:$P$4096,MATCH($B$7,$P$2:$P$4096,1)+ROWS(Q$2:$Q3451)),"")</f>
        <v>525.92875584724243</v>
      </c>
      <c r="R3451" s="118">
        <f t="shared" si="552"/>
        <v>3696</v>
      </c>
      <c r="S3451" s="51">
        <f t="shared" ca="1" si="553"/>
        <v>525.92875584724243</v>
      </c>
      <c r="T3451" s="52">
        <f t="shared" ca="1" si="554"/>
        <v>3696</v>
      </c>
      <c r="U3451" s="39" t="str">
        <f t="shared" ca="1" si="555"/>
        <v>526,</v>
      </c>
      <c r="V3451" s="39" t="str">
        <f t="shared" ca="1" si="556"/>
        <v>525.9288,</v>
      </c>
      <c r="W3451" s="53" t="str">
        <f t="shared" ca="1" si="549"/>
        <v>52593,</v>
      </c>
      <c r="X3451" s="90"/>
      <c r="Y3451" s="52"/>
      <c r="Z3451" s="52"/>
      <c r="AA3451" s="52"/>
      <c r="AB3451" s="52"/>
      <c r="AC3451" s="52"/>
      <c r="AD3451" s="52"/>
      <c r="AE3451" s="52"/>
      <c r="AF3451" s="52"/>
      <c r="AG3451" s="52"/>
      <c r="AH3451" s="52"/>
    </row>
    <row r="3452" spans="11:34" ht="15" thickBot="1" x14ac:dyDescent="0.3">
      <c r="K3452" s="109"/>
      <c r="L3452" s="116">
        <v>3451</v>
      </c>
      <c r="M3452" s="33">
        <f t="shared" si="547"/>
        <v>2.5282051282051281</v>
      </c>
      <c r="N3452" s="33">
        <f t="shared" si="548"/>
        <v>0.55775535575535573</v>
      </c>
      <c r="O3452" s="112">
        <f t="shared" si="550"/>
        <v>276.11651275017607</v>
      </c>
      <c r="P3452" s="33">
        <f t="shared" si="551"/>
        <v>485.42877379619705</v>
      </c>
      <c r="Q3452" s="117">
        <f>IF(INDEX($P$2:$P$4096,MATCH($B$7,$P$2:$P$4096,1)+ROWS(Q$2:$Q3452))&lt;=$B$8,INDEX($P$2:$P$4096,MATCH($B$7,$P$2:$P$4096,1)+ROWS(Q$2:$Q3452)),"")</f>
        <v>526.09524260233866</v>
      </c>
      <c r="R3452" s="118">
        <f t="shared" si="552"/>
        <v>3697</v>
      </c>
      <c r="S3452" s="51">
        <f t="shared" ca="1" si="553"/>
        <v>526.09524260233866</v>
      </c>
      <c r="T3452" s="52">
        <f t="shared" ca="1" si="554"/>
        <v>3697</v>
      </c>
      <c r="U3452" s="39" t="str">
        <f t="shared" ca="1" si="555"/>
        <v>526,</v>
      </c>
      <c r="V3452" s="39" t="str">
        <f t="shared" ca="1" si="556"/>
        <v>526.0952,</v>
      </c>
      <c r="W3452" s="53" t="str">
        <f t="shared" ca="1" si="549"/>
        <v>52610,</v>
      </c>
      <c r="X3452" s="90"/>
      <c r="Y3452" s="52"/>
      <c r="Z3452" s="52"/>
      <c r="AA3452" s="52"/>
      <c r="AB3452" s="52"/>
      <c r="AC3452" s="52"/>
      <c r="AD3452" s="52"/>
      <c r="AE3452" s="52"/>
      <c r="AF3452" s="52"/>
      <c r="AG3452" s="52"/>
      <c r="AH3452" s="52"/>
    </row>
    <row r="3453" spans="11:34" ht="15" thickBot="1" x14ac:dyDescent="0.3">
      <c r="K3453" s="109"/>
      <c r="L3453" s="116">
        <v>3452</v>
      </c>
      <c r="M3453" s="33">
        <f t="shared" si="547"/>
        <v>2.5289377289377288</v>
      </c>
      <c r="N3453" s="33">
        <f t="shared" si="548"/>
        <v>0.55786635586635591</v>
      </c>
      <c r="O3453" s="112">
        <f t="shared" si="550"/>
        <v>276.17146330017619</v>
      </c>
      <c r="P3453" s="33">
        <f t="shared" si="551"/>
        <v>485.59292520802109</v>
      </c>
      <c r="Q3453" s="117">
        <f>IF(INDEX($P$2:$P$4096,MATCH($B$7,$P$2:$P$4096,1)+ROWS(Q$2:$Q3453))&lt;=$B$8,INDEX($P$2:$P$4096,MATCH($B$7,$P$2:$P$4096,1)+ROWS(Q$2:$Q3453)),"")</f>
        <v>526.26173909478302</v>
      </c>
      <c r="R3453" s="118">
        <f t="shared" si="552"/>
        <v>3698</v>
      </c>
      <c r="S3453" s="51">
        <f t="shared" ca="1" si="553"/>
        <v>526.26173909478302</v>
      </c>
      <c r="T3453" s="52">
        <f t="shared" ca="1" si="554"/>
        <v>3698</v>
      </c>
      <c r="U3453" s="39" t="str">
        <f t="shared" ca="1" si="555"/>
        <v>526,</v>
      </c>
      <c r="V3453" s="39" t="str">
        <f t="shared" ca="1" si="556"/>
        <v>526.2617,</v>
      </c>
      <c r="W3453" s="53" t="str">
        <f t="shared" ca="1" si="549"/>
        <v>52626,</v>
      </c>
      <c r="X3453" s="90"/>
      <c r="Y3453" s="52"/>
      <c r="Z3453" s="52"/>
      <c r="AA3453" s="52"/>
      <c r="AB3453" s="52"/>
      <c r="AC3453" s="52"/>
      <c r="AD3453" s="52"/>
      <c r="AE3453" s="52"/>
      <c r="AF3453" s="52"/>
      <c r="AG3453" s="52"/>
      <c r="AH3453" s="52"/>
    </row>
    <row r="3454" spans="11:34" ht="15" thickBot="1" x14ac:dyDescent="0.3">
      <c r="K3454" s="109"/>
      <c r="L3454" s="116">
        <v>3453</v>
      </c>
      <c r="M3454" s="33">
        <f t="shared" si="547"/>
        <v>2.5296703296703296</v>
      </c>
      <c r="N3454" s="33">
        <f t="shared" si="548"/>
        <v>0.55797735597735598</v>
      </c>
      <c r="O3454" s="112">
        <f t="shared" si="550"/>
        <v>276.22641385017624</v>
      </c>
      <c r="P3454" s="33">
        <f t="shared" si="551"/>
        <v>485.75708595213683</v>
      </c>
      <c r="Q3454" s="117">
        <f>IF(INDEX($P$2:$P$4096,MATCH($B$7,$P$2:$P$4096,1)+ROWS(Q$2:$Q3454))&lt;=$B$8,INDEX($P$2:$P$4096,MATCH($B$7,$P$2:$P$4096,1)+ROWS(Q$2:$Q3454)),"")</f>
        <v>526.42824532627992</v>
      </c>
      <c r="R3454" s="118">
        <f t="shared" si="552"/>
        <v>3699</v>
      </c>
      <c r="S3454" s="51">
        <f t="shared" ca="1" si="553"/>
        <v>526.42824532627992</v>
      </c>
      <c r="T3454" s="52">
        <f t="shared" ca="1" si="554"/>
        <v>3699</v>
      </c>
      <c r="U3454" s="39" t="str">
        <f t="shared" ca="1" si="555"/>
        <v>526,</v>
      </c>
      <c r="V3454" s="39" t="str">
        <f t="shared" ca="1" si="556"/>
        <v>526.4282,</v>
      </c>
      <c r="W3454" s="53" t="str">
        <f t="shared" ca="1" si="549"/>
        <v>52643,</v>
      </c>
      <c r="X3454" s="90"/>
      <c r="Y3454" s="52"/>
      <c r="Z3454" s="52"/>
      <c r="AA3454" s="52"/>
      <c r="AB3454" s="52"/>
      <c r="AC3454" s="52"/>
      <c r="AD3454" s="52"/>
      <c r="AE3454" s="52"/>
      <c r="AF3454" s="52"/>
      <c r="AG3454" s="52"/>
      <c r="AH3454" s="52"/>
    </row>
    <row r="3455" spans="11:34" ht="15" thickBot="1" x14ac:dyDescent="0.3">
      <c r="K3455" s="109"/>
      <c r="L3455" s="116">
        <v>3454</v>
      </c>
      <c r="M3455" s="33">
        <f t="shared" si="547"/>
        <v>2.5304029304029303</v>
      </c>
      <c r="N3455" s="33">
        <f t="shared" si="548"/>
        <v>0.55808835608835605</v>
      </c>
      <c r="O3455" s="112">
        <f t="shared" si="550"/>
        <v>276.28136440017624</v>
      </c>
      <c r="P3455" s="33">
        <f t="shared" si="551"/>
        <v>485.92125603015</v>
      </c>
      <c r="Q3455" s="117">
        <f>IF(INDEX($P$2:$P$4096,MATCH($B$7,$P$2:$P$4096,1)+ROWS(Q$2:$Q3455))&lt;=$B$8,INDEX($P$2:$P$4096,MATCH($B$7,$P$2:$P$4096,1)+ROWS(Q$2:$Q3455)),"")</f>
        <v>526.59476129853056</v>
      </c>
      <c r="R3455" s="118">
        <f t="shared" si="552"/>
        <v>3700</v>
      </c>
      <c r="S3455" s="51">
        <f t="shared" ca="1" si="553"/>
        <v>526.59476129853056</v>
      </c>
      <c r="T3455" s="52">
        <f t="shared" ca="1" si="554"/>
        <v>3700</v>
      </c>
      <c r="U3455" s="39" t="str">
        <f t="shared" ca="1" si="555"/>
        <v>527,</v>
      </c>
      <c r="V3455" s="39" t="str">
        <f t="shared" ca="1" si="556"/>
        <v>526.5948,</v>
      </c>
      <c r="W3455" s="53" t="str">
        <f t="shared" ca="1" si="549"/>
        <v>52659,</v>
      </c>
      <c r="X3455" s="90"/>
      <c r="Y3455" s="52"/>
      <c r="Z3455" s="52"/>
      <c r="AA3455" s="52"/>
      <c r="AB3455" s="52"/>
      <c r="AC3455" s="52"/>
      <c r="AD3455" s="52"/>
      <c r="AE3455" s="52"/>
      <c r="AF3455" s="52"/>
      <c r="AG3455" s="52"/>
      <c r="AH3455" s="52"/>
    </row>
    <row r="3456" spans="11:34" ht="15" thickBot="1" x14ac:dyDescent="0.3">
      <c r="K3456" s="109"/>
      <c r="L3456" s="116">
        <v>3455</v>
      </c>
      <c r="M3456" s="33">
        <f t="shared" si="547"/>
        <v>2.531135531135531</v>
      </c>
      <c r="N3456" s="33">
        <f t="shared" si="548"/>
        <v>0.55819935619935623</v>
      </c>
      <c r="O3456" s="112">
        <f t="shared" si="550"/>
        <v>276.33631495017636</v>
      </c>
      <c r="P3456" s="33">
        <f t="shared" si="551"/>
        <v>486.08543544366688</v>
      </c>
      <c r="Q3456" s="117">
        <f>IF(INDEX($P$2:$P$4096,MATCH($B$7,$P$2:$P$4096,1)+ROWS(Q$2:$Q3456))&lt;=$B$8,INDEX($P$2:$P$4096,MATCH($B$7,$P$2:$P$4096,1)+ROWS(Q$2:$Q3456)),"")</f>
        <v>526.76128701323864</v>
      </c>
      <c r="R3456" s="118">
        <f t="shared" si="552"/>
        <v>3701</v>
      </c>
      <c r="S3456" s="51">
        <f t="shared" ca="1" si="553"/>
        <v>526.76128701323864</v>
      </c>
      <c r="T3456" s="52">
        <f t="shared" ca="1" si="554"/>
        <v>3701</v>
      </c>
      <c r="U3456" s="39" t="str">
        <f t="shared" ca="1" si="555"/>
        <v>527,</v>
      </c>
      <c r="V3456" s="39" t="str">
        <f t="shared" ca="1" si="556"/>
        <v>526.7613,</v>
      </c>
      <c r="W3456" s="53" t="str">
        <f t="shared" ca="1" si="549"/>
        <v>52676,</v>
      </c>
      <c r="X3456" s="90"/>
      <c r="Y3456" s="52"/>
      <c r="Z3456" s="52"/>
      <c r="AA3456" s="52"/>
      <c r="AB3456" s="52"/>
      <c r="AC3456" s="52"/>
      <c r="AD3456" s="52"/>
      <c r="AE3456" s="52"/>
      <c r="AF3456" s="52"/>
      <c r="AG3456" s="52"/>
      <c r="AH3456" s="52"/>
    </row>
    <row r="3457" spans="11:34" ht="15" thickBot="1" x14ac:dyDescent="0.3">
      <c r="K3457" s="109"/>
      <c r="L3457" s="116">
        <v>3456</v>
      </c>
      <c r="M3457" s="33">
        <f t="shared" si="547"/>
        <v>2.5318681318681318</v>
      </c>
      <c r="N3457" s="33">
        <f t="shared" si="548"/>
        <v>0.5583103563103563</v>
      </c>
      <c r="O3457" s="112">
        <f t="shared" si="550"/>
        <v>276.39126550017636</v>
      </c>
      <c r="P3457" s="33">
        <f t="shared" si="551"/>
        <v>486.24962419429295</v>
      </c>
      <c r="Q3457" s="117">
        <f>IF(INDEX($P$2:$P$4096,MATCH($B$7,$P$2:$P$4096,1)+ROWS(Q$2:$Q3457))&lt;=$B$8,INDEX($P$2:$P$4096,MATCH($B$7,$P$2:$P$4096,1)+ROWS(Q$2:$Q3457)),"")</f>
        <v>526.92782247210857</v>
      </c>
      <c r="R3457" s="118">
        <f t="shared" si="552"/>
        <v>3702</v>
      </c>
      <c r="S3457" s="51">
        <f t="shared" ca="1" si="553"/>
        <v>526.92782247210857</v>
      </c>
      <c r="T3457" s="52">
        <f t="shared" ca="1" si="554"/>
        <v>3702</v>
      </c>
      <c r="U3457" s="39" t="str">
        <f t="shared" ca="1" si="555"/>
        <v>527,</v>
      </c>
      <c r="V3457" s="39" t="str">
        <f t="shared" ca="1" si="556"/>
        <v>526.9278,</v>
      </c>
      <c r="W3457" s="53" t="str">
        <f t="shared" ca="1" si="549"/>
        <v>52693,</v>
      </c>
      <c r="X3457" s="90"/>
      <c r="Y3457" s="52"/>
      <c r="Z3457" s="52"/>
      <c r="AA3457" s="52"/>
      <c r="AB3457" s="52"/>
      <c r="AC3457" s="52"/>
      <c r="AD3457" s="52"/>
      <c r="AE3457" s="52"/>
      <c r="AF3457" s="52"/>
      <c r="AG3457" s="52"/>
      <c r="AH3457" s="52"/>
    </row>
    <row r="3458" spans="11:34" ht="15" thickBot="1" x14ac:dyDescent="0.3">
      <c r="K3458" s="109"/>
      <c r="L3458" s="116">
        <v>3457</v>
      </c>
      <c r="M3458" s="33">
        <f t="shared" ref="M3458:M3521" si="557">(L3458*$B$2)/($B$3-1)</f>
        <v>2.5326007326007325</v>
      </c>
      <c r="N3458" s="33">
        <f t="shared" ref="N3458:N3521" si="558">($M3458+$D$10)/$B$5</f>
        <v>0.55842135642135637</v>
      </c>
      <c r="O3458" s="112">
        <f t="shared" si="550"/>
        <v>276.44621605017642</v>
      </c>
      <c r="P3458" s="33">
        <f t="shared" si="551"/>
        <v>486.41382228363585</v>
      </c>
      <c r="Q3458" s="117">
        <f>IF(INDEX($P$2:$P$4096,MATCH($B$7,$P$2:$P$4096,1)+ROWS(Q$2:$Q3458))&lt;=$B$8,INDEX($P$2:$P$4096,MATCH($B$7,$P$2:$P$4096,1)+ROWS(Q$2:$Q3458)),"")</f>
        <v>527.0943676768436</v>
      </c>
      <c r="R3458" s="118">
        <f t="shared" si="552"/>
        <v>3703</v>
      </c>
      <c r="S3458" s="51">
        <f t="shared" ca="1" si="553"/>
        <v>527.0943676768436</v>
      </c>
      <c r="T3458" s="52">
        <f t="shared" ca="1" si="554"/>
        <v>3703</v>
      </c>
      <c r="U3458" s="39" t="str">
        <f t="shared" ca="1" si="555"/>
        <v>527,</v>
      </c>
      <c r="V3458" s="39" t="str">
        <f t="shared" ca="1" si="556"/>
        <v>527.0944,</v>
      </c>
      <c r="W3458" s="53" t="str">
        <f t="shared" ref="W3458:W3521" ca="1" si="559">ROUND(S3458*$B$10,0)&amp;","</f>
        <v>52709,</v>
      </c>
      <c r="X3458" s="90"/>
      <c r="Y3458" s="52"/>
      <c r="Z3458" s="52"/>
      <c r="AA3458" s="52"/>
      <c r="AB3458" s="52"/>
      <c r="AC3458" s="52"/>
      <c r="AD3458" s="52"/>
      <c r="AE3458" s="52"/>
      <c r="AF3458" s="52"/>
      <c r="AG3458" s="52"/>
      <c r="AH3458" s="52"/>
    </row>
    <row r="3459" spans="11:34" ht="15" thickBot="1" x14ac:dyDescent="0.3">
      <c r="K3459" s="109"/>
      <c r="L3459" s="116">
        <v>3458</v>
      </c>
      <c r="M3459" s="33">
        <f t="shared" si="557"/>
        <v>2.5333333333333332</v>
      </c>
      <c r="N3459" s="33">
        <f t="shared" si="558"/>
        <v>0.55853235653235656</v>
      </c>
      <c r="O3459" s="112">
        <f t="shared" ref="O3459:O3522" si="560">$N3459/$B$4</f>
        <v>276.50116660017648</v>
      </c>
      <c r="P3459" s="33">
        <f t="shared" ref="P3459:P3522" si="561">-245.19+O3459*(2.5293+O3459*(-0.066046+O3459*(0.0040422+O3459*(-0.0000020697))))/(1+O3459*(-0.025422+O3459*(0.0016883+O3459*(-0.0000013601))))</f>
        <v>486.57802971330165</v>
      </c>
      <c r="Q3459" s="117">
        <f>IF(INDEX($P$2:$P$4096,MATCH($B$7,$P$2:$P$4096,1)+ROWS(Q$2:$Q3459))&lt;=$B$8,INDEX($P$2:$P$4096,MATCH($B$7,$P$2:$P$4096,1)+ROWS(Q$2:$Q3459)),"")</f>
        <v>527.26092262914881</v>
      </c>
      <c r="R3459" s="118">
        <f t="shared" ref="R3459:R3522" si="562">INDEX($L$2:$L$4096,MATCH($Q3459,$P$2:$P$4096,0))</f>
        <v>3704</v>
      </c>
      <c r="S3459" s="51">
        <f t="shared" ref="S3459:S3522" ca="1" si="563">INDIRECT("Q"&amp;((ROW($Q3459)-2)*$B$9)+2,TRUE)</f>
        <v>527.26092262914881</v>
      </c>
      <c r="T3459" s="52">
        <f t="shared" ref="T3459:T3522" ca="1" si="564">INDEX($L$2:$L$4096,MATCH($S3459,$P$2:$P$4096,0))</f>
        <v>3704</v>
      </c>
      <c r="U3459" s="39" t="str">
        <f t="shared" ref="U3459:U3522" ca="1" si="565">ROUND(S3459,0)&amp;","</f>
        <v>527,</v>
      </c>
      <c r="V3459" s="39" t="str">
        <f t="shared" ref="V3459:V3522" ca="1" si="566">ROUND(S3459,4)&amp;","</f>
        <v>527.2609,</v>
      </c>
      <c r="W3459" s="53" t="str">
        <f t="shared" ca="1" si="559"/>
        <v>52726,</v>
      </c>
      <c r="X3459" s="90"/>
      <c r="Y3459" s="52"/>
      <c r="Z3459" s="52"/>
      <c r="AA3459" s="52"/>
      <c r="AB3459" s="52"/>
      <c r="AC3459" s="52"/>
      <c r="AD3459" s="52"/>
      <c r="AE3459" s="52"/>
      <c r="AF3459" s="52"/>
      <c r="AG3459" s="52"/>
      <c r="AH3459" s="52"/>
    </row>
    <row r="3460" spans="11:34" ht="15" thickBot="1" x14ac:dyDescent="0.3">
      <c r="K3460" s="109"/>
      <c r="L3460" s="116">
        <v>3459</v>
      </c>
      <c r="M3460" s="33">
        <f t="shared" si="557"/>
        <v>2.5340659340659339</v>
      </c>
      <c r="N3460" s="33">
        <f t="shared" si="558"/>
        <v>0.55864335664335663</v>
      </c>
      <c r="O3460" s="112">
        <f t="shared" si="560"/>
        <v>276.55611715017653</v>
      </c>
      <c r="P3460" s="33">
        <f t="shared" si="561"/>
        <v>486.74224648489832</v>
      </c>
      <c r="Q3460" s="117">
        <f>IF(INDEX($P$2:$P$4096,MATCH($B$7,$P$2:$P$4096,1)+ROWS(Q$2:$Q3460))&lt;=$B$8,INDEX($P$2:$P$4096,MATCH($B$7,$P$2:$P$4096,1)+ROWS(Q$2:$Q3460)),"")</f>
        <v>527.42748733072949</v>
      </c>
      <c r="R3460" s="118">
        <f t="shared" si="562"/>
        <v>3705</v>
      </c>
      <c r="S3460" s="51">
        <f t="shared" ca="1" si="563"/>
        <v>527.42748733072949</v>
      </c>
      <c r="T3460" s="52">
        <f t="shared" ca="1" si="564"/>
        <v>3705</v>
      </c>
      <c r="U3460" s="39" t="str">
        <f t="shared" ca="1" si="565"/>
        <v>527,</v>
      </c>
      <c r="V3460" s="39" t="str">
        <f t="shared" ca="1" si="566"/>
        <v>527.4275,</v>
      </c>
      <c r="W3460" s="53" t="str">
        <f t="shared" ca="1" si="559"/>
        <v>52743,</v>
      </c>
      <c r="X3460" s="90"/>
      <c r="Y3460" s="52"/>
      <c r="Z3460" s="52"/>
      <c r="AA3460" s="52"/>
      <c r="AB3460" s="52"/>
      <c r="AC3460" s="52"/>
      <c r="AD3460" s="52"/>
      <c r="AE3460" s="52"/>
      <c r="AF3460" s="52"/>
      <c r="AG3460" s="52"/>
      <c r="AH3460" s="52"/>
    </row>
    <row r="3461" spans="11:34" ht="15" thickBot="1" x14ac:dyDescent="0.3">
      <c r="K3461" s="109"/>
      <c r="L3461" s="116">
        <v>3460</v>
      </c>
      <c r="M3461" s="33">
        <f t="shared" si="557"/>
        <v>2.5347985347985347</v>
      </c>
      <c r="N3461" s="33">
        <f t="shared" si="558"/>
        <v>0.55875435675435681</v>
      </c>
      <c r="O3461" s="112">
        <f t="shared" si="560"/>
        <v>276.61106770017665</v>
      </c>
      <c r="P3461" s="33">
        <f t="shared" si="561"/>
        <v>486.90647260003374</v>
      </c>
      <c r="Q3461" s="117">
        <f>IF(INDEX($P$2:$P$4096,MATCH($B$7,$P$2:$P$4096,1)+ROWS(Q$2:$Q3461))&lt;=$B$8,INDEX($P$2:$P$4096,MATCH($B$7,$P$2:$P$4096,1)+ROWS(Q$2:$Q3461)),"")</f>
        <v>527.59406178329027</v>
      </c>
      <c r="R3461" s="118">
        <f t="shared" si="562"/>
        <v>3706</v>
      </c>
      <c r="S3461" s="51">
        <f t="shared" ca="1" si="563"/>
        <v>527.59406178329027</v>
      </c>
      <c r="T3461" s="52">
        <f t="shared" ca="1" si="564"/>
        <v>3706</v>
      </c>
      <c r="U3461" s="39" t="str">
        <f t="shared" ca="1" si="565"/>
        <v>528,</v>
      </c>
      <c r="V3461" s="39" t="str">
        <f t="shared" ca="1" si="566"/>
        <v>527.5941,</v>
      </c>
      <c r="W3461" s="53" t="str">
        <f t="shared" ca="1" si="559"/>
        <v>52759,</v>
      </c>
      <c r="X3461" s="90"/>
      <c r="Y3461" s="52"/>
      <c r="Z3461" s="52"/>
      <c r="AA3461" s="52"/>
      <c r="AB3461" s="52"/>
      <c r="AC3461" s="52"/>
      <c r="AD3461" s="52"/>
      <c r="AE3461" s="52"/>
      <c r="AF3461" s="52"/>
      <c r="AG3461" s="52"/>
      <c r="AH3461" s="52"/>
    </row>
    <row r="3462" spans="11:34" ht="15" thickBot="1" x14ac:dyDescent="0.3">
      <c r="K3462" s="109"/>
      <c r="L3462" s="116">
        <v>3461</v>
      </c>
      <c r="M3462" s="33">
        <f t="shared" si="557"/>
        <v>2.5355311355311354</v>
      </c>
      <c r="N3462" s="33">
        <f t="shared" si="558"/>
        <v>0.55886535686535688</v>
      </c>
      <c r="O3462" s="112">
        <f t="shared" si="560"/>
        <v>276.66601825017665</v>
      </c>
      <c r="P3462" s="33">
        <f t="shared" si="561"/>
        <v>487.07070806031578</v>
      </c>
      <c r="Q3462" s="117">
        <f>IF(INDEX($P$2:$P$4096,MATCH($B$7,$P$2:$P$4096,1)+ROWS(Q$2:$Q3462))&lt;=$B$8,INDEX($P$2:$P$4096,MATCH($B$7,$P$2:$P$4096,1)+ROWS(Q$2:$Q3462)),"")</f>
        <v>527.76064598853759</v>
      </c>
      <c r="R3462" s="118">
        <f t="shared" si="562"/>
        <v>3707</v>
      </c>
      <c r="S3462" s="51">
        <f t="shared" ca="1" si="563"/>
        <v>527.76064598853759</v>
      </c>
      <c r="T3462" s="52">
        <f t="shared" ca="1" si="564"/>
        <v>3707</v>
      </c>
      <c r="U3462" s="39" t="str">
        <f t="shared" ca="1" si="565"/>
        <v>528,</v>
      </c>
      <c r="V3462" s="39" t="str">
        <f t="shared" ca="1" si="566"/>
        <v>527.7606,</v>
      </c>
      <c r="W3462" s="53" t="str">
        <f t="shared" ca="1" si="559"/>
        <v>52776,</v>
      </c>
      <c r="X3462" s="90"/>
      <c r="Y3462" s="52"/>
      <c r="Z3462" s="52"/>
      <c r="AA3462" s="52"/>
      <c r="AB3462" s="52"/>
      <c r="AC3462" s="52"/>
      <c r="AD3462" s="52"/>
      <c r="AE3462" s="52"/>
      <c r="AF3462" s="52"/>
      <c r="AG3462" s="52"/>
      <c r="AH3462" s="52"/>
    </row>
    <row r="3463" spans="11:34" ht="15" thickBot="1" x14ac:dyDescent="0.3">
      <c r="K3463" s="109"/>
      <c r="L3463" s="116">
        <v>3462</v>
      </c>
      <c r="M3463" s="33">
        <f t="shared" si="557"/>
        <v>2.5362637362637361</v>
      </c>
      <c r="N3463" s="33">
        <f t="shared" si="558"/>
        <v>0.55897635697635695</v>
      </c>
      <c r="O3463" s="112">
        <f t="shared" si="560"/>
        <v>276.72096880017671</v>
      </c>
      <c r="P3463" s="33">
        <f t="shared" si="561"/>
        <v>487.23495286735277</v>
      </c>
      <c r="Q3463" s="117">
        <f>IF(INDEX($P$2:$P$4096,MATCH($B$7,$P$2:$P$4096,1)+ROWS(Q$2:$Q3463))&lt;=$B$8,INDEX($P$2:$P$4096,MATCH($B$7,$P$2:$P$4096,1)+ROWS(Q$2:$Q3463)),"")</f>
        <v>527.92723994817766</v>
      </c>
      <c r="R3463" s="118">
        <f t="shared" si="562"/>
        <v>3708</v>
      </c>
      <c r="S3463" s="51">
        <f t="shared" ca="1" si="563"/>
        <v>527.92723994817766</v>
      </c>
      <c r="T3463" s="52">
        <f t="shared" ca="1" si="564"/>
        <v>3708</v>
      </c>
      <c r="U3463" s="39" t="str">
        <f t="shared" ca="1" si="565"/>
        <v>528,</v>
      </c>
      <c r="V3463" s="39" t="str">
        <f t="shared" ca="1" si="566"/>
        <v>527.9272,</v>
      </c>
      <c r="W3463" s="53" t="str">
        <f t="shared" ca="1" si="559"/>
        <v>52793,</v>
      </c>
      <c r="X3463" s="90"/>
      <c r="Y3463" s="52"/>
      <c r="Z3463" s="52"/>
      <c r="AA3463" s="52"/>
      <c r="AB3463" s="52"/>
      <c r="AC3463" s="52"/>
      <c r="AD3463" s="52"/>
      <c r="AE3463" s="52"/>
      <c r="AF3463" s="52"/>
      <c r="AG3463" s="52"/>
      <c r="AH3463" s="52"/>
    </row>
    <row r="3464" spans="11:34" ht="15" thickBot="1" x14ac:dyDescent="0.3">
      <c r="K3464" s="109"/>
      <c r="L3464" s="116">
        <v>3463</v>
      </c>
      <c r="M3464" s="33">
        <f t="shared" si="557"/>
        <v>2.5369963369963369</v>
      </c>
      <c r="N3464" s="33">
        <f t="shared" si="558"/>
        <v>0.55908735708735713</v>
      </c>
      <c r="O3464" s="112">
        <f t="shared" si="560"/>
        <v>276.77591935017676</v>
      </c>
      <c r="P3464" s="33">
        <f t="shared" si="561"/>
        <v>487.39920702275396</v>
      </c>
      <c r="Q3464" s="117">
        <f>IF(INDEX($P$2:$P$4096,MATCH($B$7,$P$2:$P$4096,1)+ROWS(Q$2:$Q3464))&lt;=$B$8,INDEX($P$2:$P$4096,MATCH($B$7,$P$2:$P$4096,1)+ROWS(Q$2:$Q3464)),"")</f>
        <v>528.09384366391646</v>
      </c>
      <c r="R3464" s="118">
        <f t="shared" si="562"/>
        <v>3709</v>
      </c>
      <c r="S3464" s="51">
        <f t="shared" ca="1" si="563"/>
        <v>528.09384366391646</v>
      </c>
      <c r="T3464" s="52">
        <f t="shared" ca="1" si="564"/>
        <v>3709</v>
      </c>
      <c r="U3464" s="39" t="str">
        <f t="shared" ca="1" si="565"/>
        <v>528,</v>
      </c>
      <c r="V3464" s="39" t="str">
        <f t="shared" ca="1" si="566"/>
        <v>528.0938,</v>
      </c>
      <c r="W3464" s="53" t="str">
        <f t="shared" ca="1" si="559"/>
        <v>52809,</v>
      </c>
      <c r="X3464" s="90"/>
      <c r="Y3464" s="52"/>
      <c r="Z3464" s="52"/>
      <c r="AA3464" s="52"/>
      <c r="AB3464" s="52"/>
      <c r="AC3464" s="52"/>
      <c r="AD3464" s="52"/>
      <c r="AE3464" s="52"/>
      <c r="AF3464" s="52"/>
      <c r="AG3464" s="52"/>
      <c r="AH3464" s="52"/>
    </row>
    <row r="3465" spans="11:34" ht="15" thickBot="1" x14ac:dyDescent="0.3">
      <c r="K3465" s="109"/>
      <c r="L3465" s="116">
        <v>3464</v>
      </c>
      <c r="M3465" s="33">
        <f t="shared" si="557"/>
        <v>2.5377289377289376</v>
      </c>
      <c r="N3465" s="33">
        <f t="shared" si="558"/>
        <v>0.5591983571983572</v>
      </c>
      <c r="O3465" s="112">
        <f t="shared" si="560"/>
        <v>276.83086990017682</v>
      </c>
      <c r="P3465" s="33">
        <f t="shared" si="561"/>
        <v>487.56347052812913</v>
      </c>
      <c r="Q3465" s="117">
        <f>IF(INDEX($P$2:$P$4096,MATCH($B$7,$P$2:$P$4096,1)+ROWS(Q$2:$Q3465))&lt;=$B$8,INDEX($P$2:$P$4096,MATCH($B$7,$P$2:$P$4096,1)+ROWS(Q$2:$Q3465)),"")</f>
        <v>528.26045713746157</v>
      </c>
      <c r="R3465" s="118">
        <f t="shared" si="562"/>
        <v>3710</v>
      </c>
      <c r="S3465" s="51">
        <f t="shared" ca="1" si="563"/>
        <v>528.26045713746157</v>
      </c>
      <c r="T3465" s="52">
        <f t="shared" ca="1" si="564"/>
        <v>3710</v>
      </c>
      <c r="U3465" s="39" t="str">
        <f t="shared" ca="1" si="565"/>
        <v>528,</v>
      </c>
      <c r="V3465" s="39" t="str">
        <f t="shared" ca="1" si="566"/>
        <v>528.2605,</v>
      </c>
      <c r="W3465" s="53" t="str">
        <f t="shared" ca="1" si="559"/>
        <v>52826,</v>
      </c>
      <c r="X3465" s="90"/>
      <c r="Y3465" s="52"/>
      <c r="Z3465" s="52"/>
      <c r="AA3465" s="52"/>
      <c r="AB3465" s="52"/>
      <c r="AC3465" s="52"/>
      <c r="AD3465" s="52"/>
      <c r="AE3465" s="52"/>
      <c r="AF3465" s="52"/>
      <c r="AG3465" s="52"/>
      <c r="AH3465" s="52"/>
    </row>
    <row r="3466" spans="11:34" ht="15" thickBot="1" x14ac:dyDescent="0.3">
      <c r="K3466" s="109"/>
      <c r="L3466" s="116">
        <v>3465</v>
      </c>
      <c r="M3466" s="33">
        <f t="shared" si="557"/>
        <v>2.5384615384615383</v>
      </c>
      <c r="N3466" s="33">
        <f t="shared" si="558"/>
        <v>0.55930935730935727</v>
      </c>
      <c r="O3466" s="112">
        <f t="shared" si="560"/>
        <v>276.88582045017688</v>
      </c>
      <c r="P3466" s="33">
        <f t="shared" si="561"/>
        <v>487.72774338508708</v>
      </c>
      <c r="Q3466" s="117">
        <f>IF(INDEX($P$2:$P$4096,MATCH($B$7,$P$2:$P$4096,1)+ROWS(Q$2:$Q3466))&lt;=$B$8,INDEX($P$2:$P$4096,MATCH($B$7,$P$2:$P$4096,1)+ROWS(Q$2:$Q3466)),"")</f>
        <v>528.42708037052012</v>
      </c>
      <c r="R3466" s="118">
        <f t="shared" si="562"/>
        <v>3711</v>
      </c>
      <c r="S3466" s="51">
        <f t="shared" ca="1" si="563"/>
        <v>528.42708037052012</v>
      </c>
      <c r="T3466" s="52">
        <f t="shared" ca="1" si="564"/>
        <v>3711</v>
      </c>
      <c r="U3466" s="39" t="str">
        <f t="shared" ca="1" si="565"/>
        <v>528,</v>
      </c>
      <c r="V3466" s="39" t="str">
        <f t="shared" ca="1" si="566"/>
        <v>528.4271,</v>
      </c>
      <c r="W3466" s="53" t="str">
        <f t="shared" ca="1" si="559"/>
        <v>52843,</v>
      </c>
      <c r="X3466" s="90"/>
      <c r="Y3466" s="52"/>
      <c r="Z3466" s="52"/>
      <c r="AA3466" s="52"/>
      <c r="AB3466" s="52"/>
      <c r="AC3466" s="52"/>
      <c r="AD3466" s="52"/>
      <c r="AE3466" s="52"/>
      <c r="AF3466" s="52"/>
      <c r="AG3466" s="52"/>
      <c r="AH3466" s="52"/>
    </row>
    <row r="3467" spans="11:34" ht="15" thickBot="1" x14ac:dyDescent="0.3">
      <c r="K3467" s="109"/>
      <c r="L3467" s="116">
        <v>3466</v>
      </c>
      <c r="M3467" s="33">
        <f t="shared" si="557"/>
        <v>2.5391941391941391</v>
      </c>
      <c r="N3467" s="33">
        <f t="shared" si="558"/>
        <v>0.55942035742035745</v>
      </c>
      <c r="O3467" s="112">
        <f t="shared" si="560"/>
        <v>276.94077100017694</v>
      </c>
      <c r="P3467" s="33">
        <f t="shared" si="561"/>
        <v>487.89202559523909</v>
      </c>
      <c r="Q3467" s="117">
        <f>IF(INDEX($P$2:$P$4096,MATCH($B$7,$P$2:$P$4096,1)+ROWS(Q$2:$Q3467))&lt;=$B$8,INDEX($P$2:$P$4096,MATCH($B$7,$P$2:$P$4096,1)+ROWS(Q$2:$Q3467)),"")</f>
        <v>528.59371336480035</v>
      </c>
      <c r="R3467" s="118">
        <f t="shared" si="562"/>
        <v>3712</v>
      </c>
      <c r="S3467" s="51">
        <f t="shared" ca="1" si="563"/>
        <v>528.59371336480035</v>
      </c>
      <c r="T3467" s="52">
        <f t="shared" ca="1" si="564"/>
        <v>3712</v>
      </c>
      <c r="U3467" s="39" t="str">
        <f t="shared" ca="1" si="565"/>
        <v>529,</v>
      </c>
      <c r="V3467" s="39" t="str">
        <f t="shared" ca="1" si="566"/>
        <v>528.5937,</v>
      </c>
      <c r="W3467" s="53" t="str">
        <f t="shared" ca="1" si="559"/>
        <v>52859,</v>
      </c>
      <c r="X3467" s="90"/>
      <c r="Y3467" s="52"/>
      <c r="Z3467" s="52"/>
      <c r="AA3467" s="52"/>
      <c r="AB3467" s="52"/>
      <c r="AC3467" s="52"/>
      <c r="AD3467" s="52"/>
      <c r="AE3467" s="52"/>
      <c r="AF3467" s="52"/>
      <c r="AG3467" s="52"/>
      <c r="AH3467" s="52"/>
    </row>
    <row r="3468" spans="11:34" ht="15" thickBot="1" x14ac:dyDescent="0.3">
      <c r="K3468" s="109"/>
      <c r="L3468" s="116">
        <v>3467</v>
      </c>
      <c r="M3468" s="33">
        <f t="shared" si="557"/>
        <v>2.5399267399267398</v>
      </c>
      <c r="N3468" s="33">
        <f t="shared" si="558"/>
        <v>0.55953135753135752</v>
      </c>
      <c r="O3468" s="112">
        <f t="shared" si="560"/>
        <v>276.995721550177</v>
      </c>
      <c r="P3468" s="33">
        <f t="shared" si="561"/>
        <v>488.05631716019451</v>
      </c>
      <c r="Q3468" s="117">
        <f>IF(INDEX($P$2:$P$4096,MATCH($B$7,$P$2:$P$4096,1)+ROWS(Q$2:$Q3468))&lt;=$B$8,INDEX($P$2:$P$4096,MATCH($B$7,$P$2:$P$4096,1)+ROWS(Q$2:$Q3468)),"")</f>
        <v>528.76035612201008</v>
      </c>
      <c r="R3468" s="118">
        <f t="shared" si="562"/>
        <v>3713</v>
      </c>
      <c r="S3468" s="51">
        <f t="shared" ca="1" si="563"/>
        <v>528.76035612201008</v>
      </c>
      <c r="T3468" s="52">
        <f t="shared" ca="1" si="564"/>
        <v>3713</v>
      </c>
      <c r="U3468" s="39" t="str">
        <f t="shared" ca="1" si="565"/>
        <v>529,</v>
      </c>
      <c r="V3468" s="39" t="str">
        <f t="shared" ca="1" si="566"/>
        <v>528.7604,</v>
      </c>
      <c r="W3468" s="53" t="str">
        <f t="shared" ca="1" si="559"/>
        <v>52876,</v>
      </c>
      <c r="X3468" s="90"/>
      <c r="Y3468" s="52"/>
      <c r="Z3468" s="52"/>
      <c r="AA3468" s="52"/>
      <c r="AB3468" s="52"/>
      <c r="AC3468" s="52"/>
      <c r="AD3468" s="52"/>
      <c r="AE3468" s="52"/>
      <c r="AF3468" s="52"/>
      <c r="AG3468" s="52"/>
      <c r="AH3468" s="52"/>
    </row>
    <row r="3469" spans="11:34" ht="15" thickBot="1" x14ac:dyDescent="0.3">
      <c r="K3469" s="109"/>
      <c r="L3469" s="116">
        <v>3468</v>
      </c>
      <c r="M3469" s="33">
        <f t="shared" si="557"/>
        <v>2.5406593406593405</v>
      </c>
      <c r="N3469" s="33">
        <f t="shared" si="558"/>
        <v>0.55964235764235759</v>
      </c>
      <c r="O3469" s="112">
        <f t="shared" si="560"/>
        <v>277.050672100177</v>
      </c>
      <c r="P3469" s="33">
        <f t="shared" si="561"/>
        <v>488.22061808156474</v>
      </c>
      <c r="Q3469" s="117">
        <f>IF(INDEX($P$2:$P$4096,MATCH($B$7,$P$2:$P$4096,1)+ROWS(Q$2:$Q3469))&lt;=$B$8,INDEX($P$2:$P$4096,MATCH($B$7,$P$2:$P$4096,1)+ROWS(Q$2:$Q3469)),"")</f>
        <v>528.92700864385824</v>
      </c>
      <c r="R3469" s="118">
        <f t="shared" si="562"/>
        <v>3714</v>
      </c>
      <c r="S3469" s="51">
        <f t="shared" ca="1" si="563"/>
        <v>528.92700864385824</v>
      </c>
      <c r="T3469" s="52">
        <f t="shared" ca="1" si="564"/>
        <v>3714</v>
      </c>
      <c r="U3469" s="39" t="str">
        <f t="shared" ca="1" si="565"/>
        <v>529,</v>
      </c>
      <c r="V3469" s="39" t="str">
        <f t="shared" ca="1" si="566"/>
        <v>528.927,</v>
      </c>
      <c r="W3469" s="53" t="str">
        <f t="shared" ca="1" si="559"/>
        <v>52893,</v>
      </c>
      <c r="X3469" s="90"/>
      <c r="Y3469" s="52"/>
      <c r="Z3469" s="52"/>
      <c r="AA3469" s="52"/>
      <c r="AB3469" s="52"/>
      <c r="AC3469" s="52"/>
      <c r="AD3469" s="52"/>
      <c r="AE3469" s="52"/>
      <c r="AF3469" s="52"/>
      <c r="AG3469" s="52"/>
      <c r="AH3469" s="52"/>
    </row>
    <row r="3470" spans="11:34" ht="15" thickBot="1" x14ac:dyDescent="0.3">
      <c r="K3470" s="109"/>
      <c r="L3470" s="116">
        <v>3469</v>
      </c>
      <c r="M3470" s="33">
        <f t="shared" si="557"/>
        <v>2.5413919413919412</v>
      </c>
      <c r="N3470" s="33">
        <f t="shared" si="558"/>
        <v>0.55975335775335777</v>
      </c>
      <c r="O3470" s="112">
        <f t="shared" si="560"/>
        <v>277.10562265017711</v>
      </c>
      <c r="P3470" s="33">
        <f t="shared" si="561"/>
        <v>488.38492836096128</v>
      </c>
      <c r="Q3470" s="117">
        <f>IF(INDEX($P$2:$P$4096,MATCH($B$7,$P$2:$P$4096,1)+ROWS(Q$2:$Q3470))&lt;=$B$8,INDEX($P$2:$P$4096,MATCH($B$7,$P$2:$P$4096,1)+ROWS(Q$2:$Q3470)),"")</f>
        <v>529.09367093205356</v>
      </c>
      <c r="R3470" s="118">
        <f t="shared" si="562"/>
        <v>3715</v>
      </c>
      <c r="S3470" s="51">
        <f t="shared" ca="1" si="563"/>
        <v>529.09367093205356</v>
      </c>
      <c r="T3470" s="52">
        <f t="shared" ca="1" si="564"/>
        <v>3715</v>
      </c>
      <c r="U3470" s="39" t="str">
        <f t="shared" ca="1" si="565"/>
        <v>529,</v>
      </c>
      <c r="V3470" s="39" t="str">
        <f t="shared" ca="1" si="566"/>
        <v>529.0937,</v>
      </c>
      <c r="W3470" s="53" t="str">
        <f t="shared" ca="1" si="559"/>
        <v>52909,</v>
      </c>
      <c r="X3470" s="90"/>
      <c r="Y3470" s="52"/>
      <c r="Z3470" s="52"/>
      <c r="AA3470" s="52"/>
      <c r="AB3470" s="52"/>
      <c r="AC3470" s="52"/>
      <c r="AD3470" s="52"/>
      <c r="AE3470" s="52"/>
      <c r="AF3470" s="52"/>
      <c r="AG3470" s="52"/>
      <c r="AH3470" s="52"/>
    </row>
    <row r="3471" spans="11:34" ht="15" thickBot="1" x14ac:dyDescent="0.3">
      <c r="K3471" s="109"/>
      <c r="L3471" s="116">
        <v>3470</v>
      </c>
      <c r="M3471" s="33">
        <f t="shared" si="557"/>
        <v>2.542124542124542</v>
      </c>
      <c r="N3471" s="33">
        <f t="shared" si="558"/>
        <v>0.55986435786435784</v>
      </c>
      <c r="O3471" s="112">
        <f t="shared" si="560"/>
        <v>277.16057320017711</v>
      </c>
      <c r="P3471" s="33">
        <f t="shared" si="561"/>
        <v>488.54924799999509</v>
      </c>
      <c r="Q3471" s="117">
        <f>IF(INDEX($P$2:$P$4096,MATCH($B$7,$P$2:$P$4096,1)+ROWS(Q$2:$Q3471))&lt;=$B$8,INDEX($P$2:$P$4096,MATCH($B$7,$P$2:$P$4096,1)+ROWS(Q$2:$Q3471)),"")</f>
        <v>529.26034298830609</v>
      </c>
      <c r="R3471" s="118">
        <f t="shared" si="562"/>
        <v>3716</v>
      </c>
      <c r="S3471" s="51">
        <f t="shared" ca="1" si="563"/>
        <v>529.26034298830609</v>
      </c>
      <c r="T3471" s="52">
        <f t="shared" ca="1" si="564"/>
        <v>3716</v>
      </c>
      <c r="U3471" s="39" t="str">
        <f t="shared" ca="1" si="565"/>
        <v>529,</v>
      </c>
      <c r="V3471" s="39" t="str">
        <f t="shared" ca="1" si="566"/>
        <v>529.2603,</v>
      </c>
      <c r="W3471" s="53" t="str">
        <f t="shared" ca="1" si="559"/>
        <v>52926,</v>
      </c>
      <c r="X3471" s="90"/>
      <c r="Y3471" s="52"/>
      <c r="Z3471" s="52"/>
      <c r="AA3471" s="52"/>
      <c r="AB3471" s="52"/>
      <c r="AC3471" s="52"/>
      <c r="AD3471" s="52"/>
      <c r="AE3471" s="52"/>
      <c r="AF3471" s="52"/>
      <c r="AG3471" s="52"/>
      <c r="AH3471" s="52"/>
    </row>
    <row r="3472" spans="11:34" ht="15" thickBot="1" x14ac:dyDescent="0.3">
      <c r="K3472" s="109"/>
      <c r="L3472" s="116">
        <v>3471</v>
      </c>
      <c r="M3472" s="33">
        <f t="shared" si="557"/>
        <v>2.5428571428571427</v>
      </c>
      <c r="N3472" s="33">
        <f t="shared" si="558"/>
        <v>0.55997535797535802</v>
      </c>
      <c r="O3472" s="112">
        <f t="shared" si="560"/>
        <v>277.21552375017723</v>
      </c>
      <c r="P3472" s="33">
        <f t="shared" si="561"/>
        <v>488.71357700027892</v>
      </c>
      <c r="Q3472" s="117">
        <f>IF(INDEX($P$2:$P$4096,MATCH($B$7,$P$2:$P$4096,1)+ROWS(Q$2:$Q3472))&lt;=$B$8,INDEX($P$2:$P$4096,MATCH($B$7,$P$2:$P$4096,1)+ROWS(Q$2:$Q3472)),"")</f>
        <v>529.42702481432525</v>
      </c>
      <c r="R3472" s="118">
        <f t="shared" si="562"/>
        <v>3717</v>
      </c>
      <c r="S3472" s="51">
        <f t="shared" ca="1" si="563"/>
        <v>529.42702481432525</v>
      </c>
      <c r="T3472" s="52">
        <f t="shared" ca="1" si="564"/>
        <v>3717</v>
      </c>
      <c r="U3472" s="39" t="str">
        <f t="shared" ca="1" si="565"/>
        <v>529,</v>
      </c>
      <c r="V3472" s="39" t="str">
        <f t="shared" ca="1" si="566"/>
        <v>529.427,</v>
      </c>
      <c r="W3472" s="53" t="str">
        <f t="shared" ca="1" si="559"/>
        <v>52943,</v>
      </c>
      <c r="X3472" s="90"/>
      <c r="Y3472" s="52"/>
      <c r="Z3472" s="52"/>
      <c r="AA3472" s="52"/>
      <c r="AB3472" s="52"/>
      <c r="AC3472" s="52"/>
      <c r="AD3472" s="52"/>
      <c r="AE3472" s="52"/>
      <c r="AF3472" s="52"/>
      <c r="AG3472" s="52"/>
      <c r="AH3472" s="52"/>
    </row>
    <row r="3473" spans="11:34" ht="15" thickBot="1" x14ac:dyDescent="0.3">
      <c r="K3473" s="109"/>
      <c r="L3473" s="116">
        <v>3472</v>
      </c>
      <c r="M3473" s="33">
        <f t="shared" si="557"/>
        <v>2.5435897435897434</v>
      </c>
      <c r="N3473" s="33">
        <f t="shared" si="558"/>
        <v>0.56008635808635809</v>
      </c>
      <c r="O3473" s="112">
        <f t="shared" si="560"/>
        <v>277.27047430017728</v>
      </c>
      <c r="P3473" s="33">
        <f t="shared" si="561"/>
        <v>488.87791536342485</v>
      </c>
      <c r="Q3473" s="117">
        <f>IF(INDEX($P$2:$P$4096,MATCH($B$7,$P$2:$P$4096,1)+ROWS(Q$2:$Q3473))&lt;=$B$8,INDEX($P$2:$P$4096,MATCH($B$7,$P$2:$P$4096,1)+ROWS(Q$2:$Q3473)),"")</f>
        <v>529.59371641182202</v>
      </c>
      <c r="R3473" s="118">
        <f t="shared" si="562"/>
        <v>3718</v>
      </c>
      <c r="S3473" s="51">
        <f t="shared" ca="1" si="563"/>
        <v>529.59371641182202</v>
      </c>
      <c r="T3473" s="52">
        <f t="shared" ca="1" si="564"/>
        <v>3718</v>
      </c>
      <c r="U3473" s="39" t="str">
        <f t="shared" ca="1" si="565"/>
        <v>530,</v>
      </c>
      <c r="V3473" s="39" t="str">
        <f t="shared" ca="1" si="566"/>
        <v>529.5937,</v>
      </c>
      <c r="W3473" s="53" t="str">
        <f t="shared" ca="1" si="559"/>
        <v>52959,</v>
      </c>
      <c r="X3473" s="90"/>
      <c r="Y3473" s="52"/>
      <c r="Z3473" s="52"/>
      <c r="AA3473" s="52"/>
      <c r="AB3473" s="52"/>
      <c r="AC3473" s="52"/>
      <c r="AD3473" s="52"/>
      <c r="AE3473" s="52"/>
      <c r="AF3473" s="52"/>
      <c r="AG3473" s="52"/>
      <c r="AH3473" s="52"/>
    </row>
    <row r="3474" spans="11:34" ht="15" thickBot="1" x14ac:dyDescent="0.3">
      <c r="K3474" s="109"/>
      <c r="L3474" s="116">
        <v>3473</v>
      </c>
      <c r="M3474" s="33">
        <f t="shared" si="557"/>
        <v>2.5443223443223442</v>
      </c>
      <c r="N3474" s="33">
        <f t="shared" si="558"/>
        <v>0.56019735819735816</v>
      </c>
      <c r="O3474" s="112">
        <f t="shared" si="560"/>
        <v>277.32542485017728</v>
      </c>
      <c r="P3474" s="33">
        <f t="shared" si="561"/>
        <v>489.04226309104519</v>
      </c>
      <c r="Q3474" s="117">
        <f>IF(INDEX($P$2:$P$4096,MATCH($B$7,$P$2:$P$4096,1)+ROWS(Q$2:$Q3474))&lt;=$B$8,INDEX($P$2:$P$4096,MATCH($B$7,$P$2:$P$4096,1)+ROWS(Q$2:$Q3474)),"")</f>
        <v>529.76041778250624</v>
      </c>
      <c r="R3474" s="118">
        <f t="shared" si="562"/>
        <v>3719</v>
      </c>
      <c r="S3474" s="51">
        <f t="shared" ca="1" si="563"/>
        <v>529.76041778250624</v>
      </c>
      <c r="T3474" s="52">
        <f t="shared" ca="1" si="564"/>
        <v>3719</v>
      </c>
      <c r="U3474" s="39" t="str">
        <f t="shared" ca="1" si="565"/>
        <v>530,</v>
      </c>
      <c r="V3474" s="39" t="str">
        <f t="shared" ca="1" si="566"/>
        <v>529.7604,</v>
      </c>
      <c r="W3474" s="53" t="str">
        <f t="shared" ca="1" si="559"/>
        <v>52976,</v>
      </c>
      <c r="X3474" s="90"/>
      <c r="Y3474" s="52"/>
      <c r="Z3474" s="52"/>
      <c r="AA3474" s="52"/>
      <c r="AB3474" s="52"/>
      <c r="AC3474" s="52"/>
      <c r="AD3474" s="52"/>
      <c r="AE3474" s="52"/>
      <c r="AF3474" s="52"/>
      <c r="AG3474" s="52"/>
      <c r="AH3474" s="52"/>
    </row>
    <row r="3475" spans="11:34" ht="15" thickBot="1" x14ac:dyDescent="0.3">
      <c r="K3475" s="109"/>
      <c r="L3475" s="116">
        <v>3474</v>
      </c>
      <c r="M3475" s="33">
        <f t="shared" si="557"/>
        <v>2.5450549450549449</v>
      </c>
      <c r="N3475" s="33">
        <f t="shared" si="558"/>
        <v>0.56030835830835835</v>
      </c>
      <c r="O3475" s="112">
        <f t="shared" si="560"/>
        <v>277.3803754001774</v>
      </c>
      <c r="P3475" s="33">
        <f t="shared" si="561"/>
        <v>489.20662018475406</v>
      </c>
      <c r="Q3475" s="117">
        <f>IF(INDEX($P$2:$P$4096,MATCH($B$7,$P$2:$P$4096,1)+ROWS(Q$2:$Q3475))&lt;=$B$8,INDEX($P$2:$P$4096,MATCH($B$7,$P$2:$P$4096,1)+ROWS(Q$2:$Q3475)),"")</f>
        <v>529.92712892808959</v>
      </c>
      <c r="R3475" s="118">
        <f t="shared" si="562"/>
        <v>3720</v>
      </c>
      <c r="S3475" s="51">
        <f t="shared" ca="1" si="563"/>
        <v>529.92712892808959</v>
      </c>
      <c r="T3475" s="52">
        <f t="shared" ca="1" si="564"/>
        <v>3720</v>
      </c>
      <c r="U3475" s="39" t="str">
        <f t="shared" ca="1" si="565"/>
        <v>530,</v>
      </c>
      <c r="V3475" s="39" t="str">
        <f t="shared" ca="1" si="566"/>
        <v>529.9271,</v>
      </c>
      <c r="W3475" s="53" t="str">
        <f t="shared" ca="1" si="559"/>
        <v>52993,</v>
      </c>
      <c r="X3475" s="90"/>
      <c r="Y3475" s="52"/>
      <c r="Z3475" s="52"/>
      <c r="AA3475" s="52"/>
      <c r="AB3475" s="52"/>
      <c r="AC3475" s="52"/>
      <c r="AD3475" s="52"/>
      <c r="AE3475" s="52"/>
      <c r="AF3475" s="52"/>
      <c r="AG3475" s="52"/>
      <c r="AH3475" s="52"/>
    </row>
    <row r="3476" spans="11:34" ht="15" thickBot="1" x14ac:dyDescent="0.3">
      <c r="K3476" s="109"/>
      <c r="L3476" s="116">
        <v>3475</v>
      </c>
      <c r="M3476" s="33">
        <f t="shared" si="557"/>
        <v>2.5457875457875456</v>
      </c>
      <c r="N3476" s="33">
        <f t="shared" si="558"/>
        <v>0.56041935841935842</v>
      </c>
      <c r="O3476" s="112">
        <f t="shared" si="560"/>
        <v>277.4353259501774</v>
      </c>
      <c r="P3476" s="33">
        <f t="shared" si="561"/>
        <v>489.37098664616445</v>
      </c>
      <c r="Q3476" s="117">
        <f>IF(INDEX($P$2:$P$4096,MATCH($B$7,$P$2:$P$4096,1)+ROWS(Q$2:$Q3476))&lt;=$B$8,INDEX($P$2:$P$4096,MATCH($B$7,$P$2:$P$4096,1)+ROWS(Q$2:$Q3476)),"")</f>
        <v>530.0938498502835</v>
      </c>
      <c r="R3476" s="118">
        <f t="shared" si="562"/>
        <v>3721</v>
      </c>
      <c r="S3476" s="51">
        <f t="shared" ca="1" si="563"/>
        <v>530.0938498502835</v>
      </c>
      <c r="T3476" s="52">
        <f t="shared" ca="1" si="564"/>
        <v>3721</v>
      </c>
      <c r="U3476" s="39" t="str">
        <f t="shared" ca="1" si="565"/>
        <v>530,</v>
      </c>
      <c r="V3476" s="39" t="str">
        <f t="shared" ca="1" si="566"/>
        <v>530.0938,</v>
      </c>
      <c r="W3476" s="53" t="str">
        <f t="shared" ca="1" si="559"/>
        <v>53009,</v>
      </c>
      <c r="X3476" s="90"/>
      <c r="Y3476" s="52"/>
      <c r="Z3476" s="52"/>
      <c r="AA3476" s="52"/>
      <c r="AB3476" s="52"/>
      <c r="AC3476" s="52"/>
      <c r="AD3476" s="52"/>
      <c r="AE3476" s="52"/>
      <c r="AF3476" s="52"/>
      <c r="AG3476" s="52"/>
      <c r="AH3476" s="52"/>
    </row>
    <row r="3477" spans="11:34" ht="15" thickBot="1" x14ac:dyDescent="0.3">
      <c r="K3477" s="109"/>
      <c r="L3477" s="116">
        <v>3476</v>
      </c>
      <c r="M3477" s="33">
        <f t="shared" si="557"/>
        <v>2.5465201465201464</v>
      </c>
      <c r="N3477" s="33">
        <f t="shared" si="558"/>
        <v>0.56053035853035849</v>
      </c>
      <c r="O3477" s="112">
        <f t="shared" si="560"/>
        <v>277.49027650017746</v>
      </c>
      <c r="P3477" s="33">
        <f t="shared" si="561"/>
        <v>489.53536247689027</v>
      </c>
      <c r="Q3477" s="117">
        <f>IF(INDEX($P$2:$P$4096,MATCH($B$7,$P$2:$P$4096,1)+ROWS(Q$2:$Q3477))&lt;=$B$8,INDEX($P$2:$P$4096,MATCH($B$7,$P$2:$P$4096,1)+ROWS(Q$2:$Q3477)),"")</f>
        <v>530.26058055080011</v>
      </c>
      <c r="R3477" s="118">
        <f t="shared" si="562"/>
        <v>3722</v>
      </c>
      <c r="S3477" s="51">
        <f t="shared" ca="1" si="563"/>
        <v>530.26058055080011</v>
      </c>
      <c r="T3477" s="52">
        <f t="shared" ca="1" si="564"/>
        <v>3722</v>
      </c>
      <c r="U3477" s="39" t="str">
        <f t="shared" ca="1" si="565"/>
        <v>530,</v>
      </c>
      <c r="V3477" s="39" t="str">
        <f t="shared" ca="1" si="566"/>
        <v>530.2606,</v>
      </c>
      <c r="W3477" s="53" t="str">
        <f t="shared" ca="1" si="559"/>
        <v>53026,</v>
      </c>
      <c r="X3477" s="90"/>
      <c r="Y3477" s="52"/>
      <c r="Z3477" s="52"/>
      <c r="AA3477" s="52"/>
      <c r="AB3477" s="52"/>
      <c r="AC3477" s="52"/>
      <c r="AD3477" s="52"/>
      <c r="AE3477" s="52"/>
      <c r="AF3477" s="52"/>
      <c r="AG3477" s="52"/>
      <c r="AH3477" s="52"/>
    </row>
    <row r="3478" spans="11:34" ht="15" thickBot="1" x14ac:dyDescent="0.3">
      <c r="K3478" s="109"/>
      <c r="L3478" s="116">
        <v>3477</v>
      </c>
      <c r="M3478" s="33">
        <f t="shared" si="557"/>
        <v>2.5472527472527471</v>
      </c>
      <c r="N3478" s="33">
        <f t="shared" si="558"/>
        <v>0.56064135864135867</v>
      </c>
      <c r="O3478" s="112">
        <f t="shared" si="560"/>
        <v>277.54522705017757</v>
      </c>
      <c r="P3478" s="33">
        <f t="shared" si="561"/>
        <v>489.69974767854666</v>
      </c>
      <c r="Q3478" s="117">
        <f>IF(INDEX($P$2:$P$4096,MATCH($B$7,$P$2:$P$4096,1)+ROWS(Q$2:$Q3478))&lt;=$B$8,INDEX($P$2:$P$4096,MATCH($B$7,$P$2:$P$4096,1)+ROWS(Q$2:$Q3478)),"")</f>
        <v>530.42732103135154</v>
      </c>
      <c r="R3478" s="118">
        <f t="shared" si="562"/>
        <v>3723</v>
      </c>
      <c r="S3478" s="51">
        <f t="shared" ca="1" si="563"/>
        <v>530.42732103135154</v>
      </c>
      <c r="T3478" s="52">
        <f t="shared" ca="1" si="564"/>
        <v>3723</v>
      </c>
      <c r="U3478" s="39" t="str">
        <f t="shared" ca="1" si="565"/>
        <v>530,</v>
      </c>
      <c r="V3478" s="39" t="str">
        <f t="shared" ca="1" si="566"/>
        <v>530.4273,</v>
      </c>
      <c r="W3478" s="53" t="str">
        <f t="shared" ca="1" si="559"/>
        <v>53043,</v>
      </c>
      <c r="X3478" s="90"/>
      <c r="Y3478" s="52"/>
      <c r="Z3478" s="52"/>
      <c r="AA3478" s="52"/>
      <c r="AB3478" s="52"/>
      <c r="AC3478" s="52"/>
      <c r="AD3478" s="52"/>
      <c r="AE3478" s="52"/>
      <c r="AF3478" s="52"/>
      <c r="AG3478" s="52"/>
      <c r="AH3478" s="52"/>
    </row>
    <row r="3479" spans="11:34" ht="15" thickBot="1" x14ac:dyDescent="0.3">
      <c r="K3479" s="109"/>
      <c r="L3479" s="116">
        <v>3478</v>
      </c>
      <c r="M3479" s="33">
        <f t="shared" si="557"/>
        <v>2.5479853479853478</v>
      </c>
      <c r="N3479" s="33">
        <f t="shared" si="558"/>
        <v>0.56075235875235874</v>
      </c>
      <c r="O3479" s="112">
        <f t="shared" si="560"/>
        <v>277.60017760017757</v>
      </c>
      <c r="P3479" s="33">
        <f t="shared" si="561"/>
        <v>489.86414225274717</v>
      </c>
      <c r="Q3479" s="117">
        <f>IF(INDEX($P$2:$P$4096,MATCH($B$7,$P$2:$P$4096,1)+ROWS(Q$2:$Q3479))&lt;=$B$8,INDEX($P$2:$P$4096,MATCH($B$7,$P$2:$P$4096,1)+ROWS(Q$2:$Q3479)),"")</f>
        <v>530.59407129365036</v>
      </c>
      <c r="R3479" s="118">
        <f t="shared" si="562"/>
        <v>3724</v>
      </c>
      <c r="S3479" s="51">
        <f t="shared" ca="1" si="563"/>
        <v>530.59407129365036</v>
      </c>
      <c r="T3479" s="52">
        <f t="shared" ca="1" si="564"/>
        <v>3724</v>
      </c>
      <c r="U3479" s="39" t="str">
        <f t="shared" ca="1" si="565"/>
        <v>531,</v>
      </c>
      <c r="V3479" s="39" t="str">
        <f t="shared" ca="1" si="566"/>
        <v>530.5941,</v>
      </c>
      <c r="W3479" s="53" t="str">
        <f t="shared" ca="1" si="559"/>
        <v>53059,</v>
      </c>
      <c r="X3479" s="90"/>
      <c r="Y3479" s="52"/>
      <c r="Z3479" s="52"/>
      <c r="AA3479" s="52"/>
      <c r="AB3479" s="52"/>
      <c r="AC3479" s="52"/>
      <c r="AD3479" s="52"/>
      <c r="AE3479" s="52"/>
      <c r="AF3479" s="52"/>
      <c r="AG3479" s="52"/>
      <c r="AH3479" s="52"/>
    </row>
    <row r="3480" spans="11:34" ht="15" thickBot="1" x14ac:dyDescent="0.3">
      <c r="K3480" s="109"/>
      <c r="L3480" s="116">
        <v>3479</v>
      </c>
      <c r="M3480" s="33">
        <f t="shared" si="557"/>
        <v>2.5487179487179485</v>
      </c>
      <c r="N3480" s="33">
        <f t="shared" si="558"/>
        <v>0.56086335886335881</v>
      </c>
      <c r="O3480" s="112">
        <f t="shared" si="560"/>
        <v>277.65512815017763</v>
      </c>
      <c r="P3480" s="33">
        <f t="shared" si="561"/>
        <v>490.02854620110787</v>
      </c>
      <c r="Q3480" s="117">
        <f>IF(INDEX($P$2:$P$4096,MATCH($B$7,$P$2:$P$4096,1)+ROWS(Q$2:$Q3480))&lt;=$B$8,INDEX($P$2:$P$4096,MATCH($B$7,$P$2:$P$4096,1)+ROWS(Q$2:$Q3480)),"")</f>
        <v>530.76083133941006</v>
      </c>
      <c r="R3480" s="118">
        <f t="shared" si="562"/>
        <v>3725</v>
      </c>
      <c r="S3480" s="51">
        <f t="shared" ca="1" si="563"/>
        <v>530.76083133941006</v>
      </c>
      <c r="T3480" s="52">
        <f t="shared" ca="1" si="564"/>
        <v>3725</v>
      </c>
      <c r="U3480" s="39" t="str">
        <f t="shared" ca="1" si="565"/>
        <v>531,</v>
      </c>
      <c r="V3480" s="39" t="str">
        <f t="shared" ca="1" si="566"/>
        <v>530.7608,</v>
      </c>
      <c r="W3480" s="53" t="str">
        <f t="shared" ca="1" si="559"/>
        <v>53076,</v>
      </c>
      <c r="X3480" s="90"/>
      <c r="Y3480" s="52"/>
      <c r="Z3480" s="52"/>
      <c r="AA3480" s="52"/>
      <c r="AB3480" s="52"/>
      <c r="AC3480" s="52"/>
      <c r="AD3480" s="52"/>
      <c r="AE3480" s="52"/>
      <c r="AF3480" s="52"/>
      <c r="AG3480" s="52"/>
      <c r="AH3480" s="52"/>
    </row>
    <row r="3481" spans="11:34" ht="15" thickBot="1" x14ac:dyDescent="0.3">
      <c r="K3481" s="109"/>
      <c r="L3481" s="116">
        <v>3480</v>
      </c>
      <c r="M3481" s="33">
        <f t="shared" si="557"/>
        <v>2.5494505494505493</v>
      </c>
      <c r="N3481" s="33">
        <f t="shared" si="558"/>
        <v>0.56097435897435899</v>
      </c>
      <c r="O3481" s="112">
        <f t="shared" si="560"/>
        <v>277.71007870017769</v>
      </c>
      <c r="P3481" s="33">
        <f t="shared" si="561"/>
        <v>490.19295952524368</v>
      </c>
      <c r="Q3481" s="117">
        <f>IF(INDEX($P$2:$P$4096,MATCH($B$7,$P$2:$P$4096,1)+ROWS(Q$2:$Q3481))&lt;=$B$8,INDEX($P$2:$P$4096,MATCH($B$7,$P$2:$P$4096,1)+ROWS(Q$2:$Q3481)),"")</f>
        <v>530.92760117034436</v>
      </c>
      <c r="R3481" s="118">
        <f t="shared" si="562"/>
        <v>3726</v>
      </c>
      <c r="S3481" s="51">
        <f t="shared" ca="1" si="563"/>
        <v>530.92760117034436</v>
      </c>
      <c r="T3481" s="52">
        <f t="shared" ca="1" si="564"/>
        <v>3726</v>
      </c>
      <c r="U3481" s="39" t="str">
        <f t="shared" ca="1" si="565"/>
        <v>531,</v>
      </c>
      <c r="V3481" s="39" t="str">
        <f t="shared" ca="1" si="566"/>
        <v>530.9276,</v>
      </c>
      <c r="W3481" s="53" t="str">
        <f t="shared" ca="1" si="559"/>
        <v>53093,</v>
      </c>
      <c r="X3481" s="90"/>
      <c r="Y3481" s="52"/>
      <c r="Z3481" s="52"/>
      <c r="AA3481" s="52"/>
      <c r="AB3481" s="52"/>
      <c r="AC3481" s="52"/>
      <c r="AD3481" s="52"/>
      <c r="AE3481" s="52"/>
      <c r="AF3481" s="52"/>
      <c r="AG3481" s="52"/>
      <c r="AH3481" s="52"/>
    </row>
    <row r="3482" spans="11:34" ht="15" thickBot="1" x14ac:dyDescent="0.3">
      <c r="K3482" s="109"/>
      <c r="L3482" s="116">
        <v>3481</v>
      </c>
      <c r="M3482" s="33">
        <f t="shared" si="557"/>
        <v>2.55018315018315</v>
      </c>
      <c r="N3482" s="33">
        <f t="shared" si="558"/>
        <v>0.56108535908535906</v>
      </c>
      <c r="O3482" s="112">
        <f t="shared" si="560"/>
        <v>277.76502925017775</v>
      </c>
      <c r="P3482" s="33">
        <f t="shared" si="561"/>
        <v>490.35738222677088</v>
      </c>
      <c r="Q3482" s="117">
        <f>IF(INDEX($P$2:$P$4096,MATCH($B$7,$P$2:$P$4096,1)+ROWS(Q$2:$Q3482))&lt;=$B$8,INDEX($P$2:$P$4096,MATCH($B$7,$P$2:$P$4096,1)+ROWS(Q$2:$Q3482)),"")</f>
        <v>531.09438078816697</v>
      </c>
      <c r="R3482" s="118">
        <f t="shared" si="562"/>
        <v>3727</v>
      </c>
      <c r="S3482" s="51">
        <f t="shared" ca="1" si="563"/>
        <v>531.09438078816697</v>
      </c>
      <c r="T3482" s="52">
        <f t="shared" ca="1" si="564"/>
        <v>3727</v>
      </c>
      <c r="U3482" s="39" t="str">
        <f t="shared" ca="1" si="565"/>
        <v>531,</v>
      </c>
      <c r="V3482" s="39" t="str">
        <f t="shared" ca="1" si="566"/>
        <v>531.0944,</v>
      </c>
      <c r="W3482" s="53" t="str">
        <f t="shared" ca="1" si="559"/>
        <v>53109,</v>
      </c>
      <c r="X3482" s="90"/>
      <c r="Y3482" s="52"/>
      <c r="Z3482" s="52"/>
      <c r="AA3482" s="52"/>
      <c r="AB3482" s="52"/>
      <c r="AC3482" s="52"/>
      <c r="AD3482" s="52"/>
      <c r="AE3482" s="52"/>
      <c r="AF3482" s="52"/>
      <c r="AG3482" s="52"/>
      <c r="AH3482" s="52"/>
    </row>
    <row r="3483" spans="11:34" ht="15" thickBot="1" x14ac:dyDescent="0.3">
      <c r="K3483" s="109"/>
      <c r="L3483" s="116">
        <v>3482</v>
      </c>
      <c r="M3483" s="33">
        <f t="shared" si="557"/>
        <v>2.5509157509157507</v>
      </c>
      <c r="N3483" s="33">
        <f t="shared" si="558"/>
        <v>0.56119635919635924</v>
      </c>
      <c r="O3483" s="112">
        <f t="shared" si="560"/>
        <v>277.8199798001778</v>
      </c>
      <c r="P3483" s="33">
        <f t="shared" si="561"/>
        <v>490.52181430730553</v>
      </c>
      <c r="Q3483" s="117">
        <f>IF(INDEX($P$2:$P$4096,MATCH($B$7,$P$2:$P$4096,1)+ROWS(Q$2:$Q3483))&lt;=$B$8,INDEX($P$2:$P$4096,MATCH($B$7,$P$2:$P$4096,1)+ROWS(Q$2:$Q3483)),"")</f>
        <v>531.26117019459298</v>
      </c>
      <c r="R3483" s="118">
        <f t="shared" si="562"/>
        <v>3728</v>
      </c>
      <c r="S3483" s="51">
        <f t="shared" ca="1" si="563"/>
        <v>531.26117019459298</v>
      </c>
      <c r="T3483" s="52">
        <f t="shared" ca="1" si="564"/>
        <v>3728</v>
      </c>
      <c r="U3483" s="39" t="str">
        <f t="shared" ca="1" si="565"/>
        <v>531,</v>
      </c>
      <c r="V3483" s="39" t="str">
        <f t="shared" ca="1" si="566"/>
        <v>531.2612,</v>
      </c>
      <c r="W3483" s="53" t="str">
        <f t="shared" ca="1" si="559"/>
        <v>53126,</v>
      </c>
      <c r="X3483" s="90"/>
      <c r="Y3483" s="52"/>
      <c r="Z3483" s="52"/>
      <c r="AA3483" s="52"/>
      <c r="AB3483" s="52"/>
      <c r="AC3483" s="52"/>
      <c r="AD3483" s="52"/>
      <c r="AE3483" s="52"/>
      <c r="AF3483" s="52"/>
      <c r="AG3483" s="52"/>
      <c r="AH3483" s="52"/>
    </row>
    <row r="3484" spans="11:34" ht="15" thickBot="1" x14ac:dyDescent="0.3">
      <c r="K3484" s="109"/>
      <c r="L3484" s="116">
        <v>3483</v>
      </c>
      <c r="M3484" s="33">
        <f t="shared" si="557"/>
        <v>2.5516483516483515</v>
      </c>
      <c r="N3484" s="33">
        <f t="shared" si="558"/>
        <v>0.56130735930735931</v>
      </c>
      <c r="O3484" s="112">
        <f t="shared" si="560"/>
        <v>277.87493035017786</v>
      </c>
      <c r="P3484" s="33">
        <f t="shared" si="561"/>
        <v>490.68625576846415</v>
      </c>
      <c r="Q3484" s="117">
        <f>IF(INDEX($P$2:$P$4096,MATCH($B$7,$P$2:$P$4096,1)+ROWS(Q$2:$Q3484))&lt;=$B$8,INDEX($P$2:$P$4096,MATCH($B$7,$P$2:$P$4096,1)+ROWS(Q$2:$Q3484)),"")</f>
        <v>531.42796939133609</v>
      </c>
      <c r="R3484" s="118">
        <f t="shared" si="562"/>
        <v>3729</v>
      </c>
      <c r="S3484" s="51">
        <f t="shared" ca="1" si="563"/>
        <v>531.42796939133609</v>
      </c>
      <c r="T3484" s="52">
        <f t="shared" ca="1" si="564"/>
        <v>3729</v>
      </c>
      <c r="U3484" s="39" t="str">
        <f t="shared" ca="1" si="565"/>
        <v>531,</v>
      </c>
      <c r="V3484" s="39" t="str">
        <f t="shared" ca="1" si="566"/>
        <v>531.428,</v>
      </c>
      <c r="W3484" s="53" t="str">
        <f t="shared" ca="1" si="559"/>
        <v>53143,</v>
      </c>
      <c r="X3484" s="90"/>
      <c r="Y3484" s="52"/>
      <c r="Z3484" s="52"/>
      <c r="AA3484" s="52"/>
      <c r="AB3484" s="52"/>
      <c r="AC3484" s="52"/>
      <c r="AD3484" s="52"/>
      <c r="AE3484" s="52"/>
      <c r="AF3484" s="52"/>
      <c r="AG3484" s="52"/>
      <c r="AH3484" s="52"/>
    </row>
    <row r="3485" spans="11:34" ht="15" thickBot="1" x14ac:dyDescent="0.3">
      <c r="K3485" s="109"/>
      <c r="L3485" s="116">
        <v>3484</v>
      </c>
      <c r="M3485" s="33">
        <f t="shared" si="557"/>
        <v>2.5523809523809522</v>
      </c>
      <c r="N3485" s="33">
        <f t="shared" si="558"/>
        <v>0.56141835941835938</v>
      </c>
      <c r="O3485" s="112">
        <f t="shared" si="560"/>
        <v>277.92988090017792</v>
      </c>
      <c r="P3485" s="33">
        <f t="shared" si="561"/>
        <v>490.85070661186415</v>
      </c>
      <c r="Q3485" s="117">
        <f>IF(INDEX($P$2:$P$4096,MATCH($B$7,$P$2:$P$4096,1)+ROWS(Q$2:$Q3485))&lt;=$B$8,INDEX($P$2:$P$4096,MATCH($B$7,$P$2:$P$4096,1)+ROWS(Q$2:$Q3485)),"")</f>
        <v>531.59477838011276</v>
      </c>
      <c r="R3485" s="118">
        <f t="shared" si="562"/>
        <v>3730</v>
      </c>
      <c r="S3485" s="51">
        <f t="shared" ca="1" si="563"/>
        <v>531.59477838011276</v>
      </c>
      <c r="T3485" s="52">
        <f t="shared" ca="1" si="564"/>
        <v>3730</v>
      </c>
      <c r="U3485" s="39" t="str">
        <f t="shared" ca="1" si="565"/>
        <v>532,</v>
      </c>
      <c r="V3485" s="39" t="str">
        <f t="shared" ca="1" si="566"/>
        <v>531.5948,</v>
      </c>
      <c r="W3485" s="53" t="str">
        <f t="shared" ca="1" si="559"/>
        <v>53159,</v>
      </c>
      <c r="X3485" s="90"/>
      <c r="Y3485" s="52"/>
      <c r="Z3485" s="52"/>
      <c r="AA3485" s="52"/>
      <c r="AB3485" s="52"/>
      <c r="AC3485" s="52"/>
      <c r="AD3485" s="52"/>
      <c r="AE3485" s="52"/>
      <c r="AF3485" s="52"/>
      <c r="AG3485" s="52"/>
      <c r="AH3485" s="52"/>
    </row>
    <row r="3486" spans="11:34" ht="15" thickBot="1" x14ac:dyDescent="0.3">
      <c r="K3486" s="109"/>
      <c r="L3486" s="116">
        <v>3485</v>
      </c>
      <c r="M3486" s="33">
        <f t="shared" si="557"/>
        <v>2.5531135531135529</v>
      </c>
      <c r="N3486" s="33">
        <f t="shared" si="558"/>
        <v>0.56152935952935956</v>
      </c>
      <c r="O3486" s="112">
        <f t="shared" si="560"/>
        <v>277.98483145017798</v>
      </c>
      <c r="P3486" s="33">
        <f t="shared" si="561"/>
        <v>491.01516683912274</v>
      </c>
      <c r="Q3486" s="117">
        <f>IF(INDEX($P$2:$P$4096,MATCH($B$7,$P$2:$P$4096,1)+ROWS(Q$2:$Q3486))&lt;=$B$8,INDEX($P$2:$P$4096,MATCH($B$7,$P$2:$P$4096,1)+ROWS(Q$2:$Q3486)),"")</f>
        <v>531.7615971626376</v>
      </c>
      <c r="R3486" s="118">
        <f t="shared" si="562"/>
        <v>3731</v>
      </c>
      <c r="S3486" s="51">
        <f t="shared" ca="1" si="563"/>
        <v>531.7615971626376</v>
      </c>
      <c r="T3486" s="52">
        <f t="shared" ca="1" si="564"/>
        <v>3731</v>
      </c>
      <c r="U3486" s="39" t="str">
        <f t="shared" ca="1" si="565"/>
        <v>532,</v>
      </c>
      <c r="V3486" s="39" t="str">
        <f t="shared" ca="1" si="566"/>
        <v>531.7616,</v>
      </c>
      <c r="W3486" s="53" t="str">
        <f t="shared" ca="1" si="559"/>
        <v>53176,</v>
      </c>
      <c r="X3486" s="90"/>
      <c r="Y3486" s="52"/>
      <c r="Z3486" s="52"/>
      <c r="AA3486" s="52"/>
      <c r="AB3486" s="52"/>
      <c r="AC3486" s="52"/>
      <c r="AD3486" s="52"/>
      <c r="AE3486" s="52"/>
      <c r="AF3486" s="52"/>
      <c r="AG3486" s="52"/>
      <c r="AH3486" s="52"/>
    </row>
    <row r="3487" spans="11:34" ht="15" thickBot="1" x14ac:dyDescent="0.3">
      <c r="K3487" s="109"/>
      <c r="L3487" s="116">
        <v>3486</v>
      </c>
      <c r="M3487" s="33">
        <f t="shared" si="557"/>
        <v>2.5538461538461537</v>
      </c>
      <c r="N3487" s="33">
        <f t="shared" si="558"/>
        <v>0.56164035964035963</v>
      </c>
      <c r="O3487" s="112">
        <f t="shared" si="560"/>
        <v>278.03978200017804</v>
      </c>
      <c r="P3487" s="33">
        <f t="shared" si="561"/>
        <v>491.17963645185779</v>
      </c>
      <c r="Q3487" s="117">
        <f>IF(INDEX($P$2:$P$4096,MATCH($B$7,$P$2:$P$4096,1)+ROWS(Q$2:$Q3487))&lt;=$B$8,INDEX($P$2:$P$4096,MATCH($B$7,$P$2:$P$4096,1)+ROWS(Q$2:$Q3487)),"")</f>
        <v>531.92842574062752</v>
      </c>
      <c r="R3487" s="118">
        <f t="shared" si="562"/>
        <v>3732</v>
      </c>
      <c r="S3487" s="51">
        <f t="shared" ca="1" si="563"/>
        <v>531.92842574062752</v>
      </c>
      <c r="T3487" s="52">
        <f t="shared" ca="1" si="564"/>
        <v>3732</v>
      </c>
      <c r="U3487" s="39" t="str">
        <f t="shared" ca="1" si="565"/>
        <v>532,</v>
      </c>
      <c r="V3487" s="39" t="str">
        <f t="shared" ca="1" si="566"/>
        <v>531.9284,</v>
      </c>
      <c r="W3487" s="53" t="str">
        <f t="shared" ca="1" si="559"/>
        <v>53193,</v>
      </c>
      <c r="X3487" s="90"/>
      <c r="Y3487" s="52"/>
      <c r="Z3487" s="52"/>
      <c r="AA3487" s="52"/>
      <c r="AB3487" s="52"/>
      <c r="AC3487" s="52"/>
      <c r="AD3487" s="52"/>
      <c r="AE3487" s="52"/>
      <c r="AF3487" s="52"/>
      <c r="AG3487" s="52"/>
      <c r="AH3487" s="52"/>
    </row>
    <row r="3488" spans="11:34" ht="15" thickBot="1" x14ac:dyDescent="0.3">
      <c r="K3488" s="109"/>
      <c r="L3488" s="116">
        <v>3487</v>
      </c>
      <c r="M3488" s="33">
        <f t="shared" si="557"/>
        <v>2.5545787545787544</v>
      </c>
      <c r="N3488" s="33">
        <f t="shared" si="558"/>
        <v>0.5617513597513597</v>
      </c>
      <c r="O3488" s="112">
        <f t="shared" si="560"/>
        <v>278.09473255017804</v>
      </c>
      <c r="P3488" s="33">
        <f t="shared" si="561"/>
        <v>491.34411545168717</v>
      </c>
      <c r="Q3488" s="117">
        <f>IF(INDEX($P$2:$P$4096,MATCH($B$7,$P$2:$P$4096,1)+ROWS(Q$2:$Q3488))&lt;=$B$8,INDEX($P$2:$P$4096,MATCH($B$7,$P$2:$P$4096,1)+ROWS(Q$2:$Q3488)),"")</f>
        <v>532.09526411579827</v>
      </c>
      <c r="R3488" s="118">
        <f t="shared" si="562"/>
        <v>3733</v>
      </c>
      <c r="S3488" s="51">
        <f t="shared" ca="1" si="563"/>
        <v>532.09526411579827</v>
      </c>
      <c r="T3488" s="52">
        <f t="shared" ca="1" si="564"/>
        <v>3733</v>
      </c>
      <c r="U3488" s="39" t="str">
        <f t="shared" ca="1" si="565"/>
        <v>532,</v>
      </c>
      <c r="V3488" s="39" t="str">
        <f t="shared" ca="1" si="566"/>
        <v>532.0953,</v>
      </c>
      <c r="W3488" s="53" t="str">
        <f t="shared" ca="1" si="559"/>
        <v>53210,</v>
      </c>
      <c r="X3488" s="90"/>
      <c r="Y3488" s="52"/>
      <c r="Z3488" s="52"/>
      <c r="AA3488" s="52"/>
      <c r="AB3488" s="52"/>
      <c r="AC3488" s="52"/>
      <c r="AD3488" s="52"/>
      <c r="AE3488" s="52"/>
      <c r="AF3488" s="52"/>
      <c r="AG3488" s="52"/>
      <c r="AH3488" s="52"/>
    </row>
    <row r="3489" spans="11:34" ht="15" thickBot="1" x14ac:dyDescent="0.3">
      <c r="K3489" s="109"/>
      <c r="L3489" s="116">
        <v>3488</v>
      </c>
      <c r="M3489" s="33">
        <f t="shared" si="557"/>
        <v>2.5553113553113551</v>
      </c>
      <c r="N3489" s="33">
        <f t="shared" si="558"/>
        <v>0.56186235986235988</v>
      </c>
      <c r="O3489" s="112">
        <f t="shared" si="560"/>
        <v>278.14968310017815</v>
      </c>
      <c r="P3489" s="33">
        <f t="shared" si="561"/>
        <v>491.50860384023025</v>
      </c>
      <c r="Q3489" s="117">
        <f>IF(INDEX($P$2:$P$4096,MATCH($B$7,$P$2:$P$4096,1)+ROWS(Q$2:$Q3489))&lt;=$B$8,INDEX($P$2:$P$4096,MATCH($B$7,$P$2:$P$4096,1)+ROWS(Q$2:$Q3489)),"")</f>
        <v>532.26211228986767</v>
      </c>
      <c r="R3489" s="118">
        <f t="shared" si="562"/>
        <v>3734</v>
      </c>
      <c r="S3489" s="51">
        <f t="shared" ca="1" si="563"/>
        <v>532.26211228986767</v>
      </c>
      <c r="T3489" s="52">
        <f t="shared" ca="1" si="564"/>
        <v>3734</v>
      </c>
      <c r="U3489" s="39" t="str">
        <f t="shared" ca="1" si="565"/>
        <v>532,</v>
      </c>
      <c r="V3489" s="39" t="str">
        <f t="shared" ca="1" si="566"/>
        <v>532.2621,</v>
      </c>
      <c r="W3489" s="53" t="str">
        <f t="shared" ca="1" si="559"/>
        <v>53226,</v>
      </c>
      <c r="X3489" s="90"/>
      <c r="Y3489" s="52"/>
      <c r="Z3489" s="52"/>
      <c r="AA3489" s="52"/>
      <c r="AB3489" s="52"/>
      <c r="AC3489" s="52"/>
      <c r="AD3489" s="52"/>
      <c r="AE3489" s="52"/>
      <c r="AF3489" s="52"/>
      <c r="AG3489" s="52"/>
      <c r="AH3489" s="52"/>
    </row>
    <row r="3490" spans="11:34" ht="15" thickBot="1" x14ac:dyDescent="0.3">
      <c r="K3490" s="109"/>
      <c r="L3490" s="116">
        <v>3489</v>
      </c>
      <c r="M3490" s="33">
        <f t="shared" si="557"/>
        <v>2.5560439560439558</v>
      </c>
      <c r="N3490" s="33">
        <f t="shared" si="558"/>
        <v>0.56197335997335995</v>
      </c>
      <c r="O3490" s="112">
        <f t="shared" si="560"/>
        <v>278.20463365017821</v>
      </c>
      <c r="P3490" s="33">
        <f t="shared" si="561"/>
        <v>491.67310161910513</v>
      </c>
      <c r="Q3490" s="117">
        <f>IF(INDEX($P$2:$P$4096,MATCH($B$7,$P$2:$P$4096,1)+ROWS(Q$2:$Q3490))&lt;=$B$8,INDEX($P$2:$P$4096,MATCH($B$7,$P$2:$P$4096,1)+ROWS(Q$2:$Q3490)),"")</f>
        <v>532.42897026455239</v>
      </c>
      <c r="R3490" s="118">
        <f t="shared" si="562"/>
        <v>3735</v>
      </c>
      <c r="S3490" s="51">
        <f t="shared" ca="1" si="563"/>
        <v>532.42897026455239</v>
      </c>
      <c r="T3490" s="52">
        <f t="shared" ca="1" si="564"/>
        <v>3735</v>
      </c>
      <c r="U3490" s="39" t="str">
        <f t="shared" ca="1" si="565"/>
        <v>532,</v>
      </c>
      <c r="V3490" s="39" t="str">
        <f t="shared" ca="1" si="566"/>
        <v>532.429,</v>
      </c>
      <c r="W3490" s="53" t="str">
        <f t="shared" ca="1" si="559"/>
        <v>53243,</v>
      </c>
      <c r="X3490" s="90"/>
      <c r="Y3490" s="52"/>
      <c r="Z3490" s="52"/>
      <c r="AA3490" s="52"/>
      <c r="AB3490" s="52"/>
      <c r="AC3490" s="52"/>
      <c r="AD3490" s="52"/>
      <c r="AE3490" s="52"/>
      <c r="AF3490" s="52"/>
      <c r="AG3490" s="52"/>
      <c r="AH3490" s="52"/>
    </row>
    <row r="3491" spans="11:34" ht="15" thickBot="1" x14ac:dyDescent="0.3">
      <c r="K3491" s="109"/>
      <c r="L3491" s="116">
        <v>3490</v>
      </c>
      <c r="M3491" s="33">
        <f t="shared" si="557"/>
        <v>2.5567765567765566</v>
      </c>
      <c r="N3491" s="33">
        <f t="shared" si="558"/>
        <v>0.56208436008436002</v>
      </c>
      <c r="O3491" s="112">
        <f t="shared" si="560"/>
        <v>278.25958420017821</v>
      </c>
      <c r="P3491" s="33">
        <f t="shared" si="561"/>
        <v>491.83760878993172</v>
      </c>
      <c r="Q3491" s="117">
        <f>IF(INDEX($P$2:$P$4096,MATCH($B$7,$P$2:$P$4096,1)+ROWS(Q$2:$Q3491))&lt;=$B$8,INDEX($P$2:$P$4096,MATCH($B$7,$P$2:$P$4096,1)+ROWS(Q$2:$Q3491)),"")</f>
        <v>532.59583804157</v>
      </c>
      <c r="R3491" s="118">
        <f t="shared" si="562"/>
        <v>3736</v>
      </c>
      <c r="S3491" s="51">
        <f t="shared" ca="1" si="563"/>
        <v>532.59583804157</v>
      </c>
      <c r="T3491" s="52">
        <f t="shared" ca="1" si="564"/>
        <v>3736</v>
      </c>
      <c r="U3491" s="39" t="str">
        <f t="shared" ca="1" si="565"/>
        <v>533,</v>
      </c>
      <c r="V3491" s="39" t="str">
        <f t="shared" ca="1" si="566"/>
        <v>532.5958,</v>
      </c>
      <c r="W3491" s="53" t="str">
        <f t="shared" ca="1" si="559"/>
        <v>53260,</v>
      </c>
      <c r="X3491" s="90"/>
      <c r="Y3491" s="52"/>
      <c r="Z3491" s="52"/>
      <c r="AA3491" s="52"/>
      <c r="AB3491" s="52"/>
      <c r="AC3491" s="52"/>
      <c r="AD3491" s="52"/>
      <c r="AE3491" s="52"/>
      <c r="AF3491" s="52"/>
      <c r="AG3491" s="52"/>
      <c r="AH3491" s="52"/>
    </row>
    <row r="3492" spans="11:34" ht="15" thickBot="1" x14ac:dyDescent="0.3">
      <c r="K3492" s="109"/>
      <c r="L3492" s="116">
        <v>3491</v>
      </c>
      <c r="M3492" s="33">
        <f t="shared" si="557"/>
        <v>2.5575091575091573</v>
      </c>
      <c r="N3492" s="33">
        <f t="shared" si="558"/>
        <v>0.56219536019536021</v>
      </c>
      <c r="O3492" s="112">
        <f t="shared" si="560"/>
        <v>278.31453475017832</v>
      </c>
      <c r="P3492" s="33">
        <f t="shared" si="561"/>
        <v>492.00212535432985</v>
      </c>
      <c r="Q3492" s="117">
        <f>IF(INDEX($P$2:$P$4096,MATCH($B$7,$P$2:$P$4096,1)+ROWS(Q$2:$Q3492))&lt;=$B$8,INDEX($P$2:$P$4096,MATCH($B$7,$P$2:$P$4096,1)+ROWS(Q$2:$Q3492)),"")</f>
        <v>532.76271562263901</v>
      </c>
      <c r="R3492" s="118">
        <f t="shared" si="562"/>
        <v>3737</v>
      </c>
      <c r="S3492" s="51">
        <f t="shared" ca="1" si="563"/>
        <v>532.76271562263901</v>
      </c>
      <c r="T3492" s="52">
        <f t="shared" ca="1" si="564"/>
        <v>3737</v>
      </c>
      <c r="U3492" s="39" t="str">
        <f t="shared" ca="1" si="565"/>
        <v>533,</v>
      </c>
      <c r="V3492" s="39" t="str">
        <f t="shared" ca="1" si="566"/>
        <v>532.7627,</v>
      </c>
      <c r="W3492" s="53" t="str">
        <f t="shared" ca="1" si="559"/>
        <v>53276,</v>
      </c>
      <c r="X3492" s="90"/>
      <c r="Y3492" s="52"/>
      <c r="Z3492" s="52"/>
      <c r="AA3492" s="52"/>
      <c r="AB3492" s="52"/>
      <c r="AC3492" s="52"/>
      <c r="AD3492" s="52"/>
      <c r="AE3492" s="52"/>
      <c r="AF3492" s="52"/>
      <c r="AG3492" s="52"/>
      <c r="AH3492" s="52"/>
    </row>
    <row r="3493" spans="11:34" ht="15" thickBot="1" x14ac:dyDescent="0.3">
      <c r="K3493" s="109"/>
      <c r="L3493" s="116">
        <v>3492</v>
      </c>
      <c r="M3493" s="33">
        <f t="shared" si="557"/>
        <v>2.558241758241758</v>
      </c>
      <c r="N3493" s="33">
        <f t="shared" si="558"/>
        <v>0.56230636030636028</v>
      </c>
      <c r="O3493" s="112">
        <f t="shared" si="560"/>
        <v>278.36948530017833</v>
      </c>
      <c r="P3493" s="33">
        <f t="shared" si="561"/>
        <v>492.16665131391932</v>
      </c>
      <c r="Q3493" s="117">
        <f>IF(INDEX($P$2:$P$4096,MATCH($B$7,$P$2:$P$4096,1)+ROWS(Q$2:$Q3493))&lt;=$B$8,INDEX($P$2:$P$4096,MATCH($B$7,$P$2:$P$4096,1)+ROWS(Q$2:$Q3493)),"")</f>
        <v>532.92960300947811</v>
      </c>
      <c r="R3493" s="118">
        <f t="shared" si="562"/>
        <v>3738</v>
      </c>
      <c r="S3493" s="51">
        <f t="shared" ca="1" si="563"/>
        <v>532.92960300947811</v>
      </c>
      <c r="T3493" s="52">
        <f t="shared" ca="1" si="564"/>
        <v>3738</v>
      </c>
      <c r="U3493" s="39" t="str">
        <f t="shared" ca="1" si="565"/>
        <v>533,</v>
      </c>
      <c r="V3493" s="39" t="str">
        <f t="shared" ca="1" si="566"/>
        <v>532.9296,</v>
      </c>
      <c r="W3493" s="53" t="str">
        <f t="shared" ca="1" si="559"/>
        <v>53293,</v>
      </c>
      <c r="X3493" s="90"/>
      <c r="Y3493" s="52"/>
      <c r="Z3493" s="52"/>
      <c r="AA3493" s="52"/>
      <c r="AB3493" s="52"/>
      <c r="AC3493" s="52"/>
      <c r="AD3493" s="52"/>
      <c r="AE3493" s="52"/>
      <c r="AF3493" s="52"/>
      <c r="AG3493" s="52"/>
      <c r="AH3493" s="52"/>
    </row>
    <row r="3494" spans="11:34" ht="15" thickBot="1" x14ac:dyDescent="0.3">
      <c r="K3494" s="109"/>
      <c r="L3494" s="116">
        <v>3493</v>
      </c>
      <c r="M3494" s="33">
        <f t="shared" si="557"/>
        <v>2.5589743589743588</v>
      </c>
      <c r="N3494" s="33">
        <f t="shared" si="558"/>
        <v>0.56241736041736046</v>
      </c>
      <c r="O3494" s="112">
        <f t="shared" si="560"/>
        <v>278.42443585017844</v>
      </c>
      <c r="P3494" s="33">
        <f t="shared" si="561"/>
        <v>492.33118667032107</v>
      </c>
      <c r="Q3494" s="117">
        <f>IF(INDEX($P$2:$P$4096,MATCH($B$7,$P$2:$P$4096,1)+ROWS(Q$2:$Q3494))&lt;=$B$8,INDEX($P$2:$P$4096,MATCH($B$7,$P$2:$P$4096,1)+ROWS(Q$2:$Q3494)),"")</f>
        <v>533.09650020380582</v>
      </c>
      <c r="R3494" s="118">
        <f t="shared" si="562"/>
        <v>3739</v>
      </c>
      <c r="S3494" s="51">
        <f t="shared" ca="1" si="563"/>
        <v>533.09650020380582</v>
      </c>
      <c r="T3494" s="52">
        <f t="shared" ca="1" si="564"/>
        <v>3739</v>
      </c>
      <c r="U3494" s="39" t="str">
        <f t="shared" ca="1" si="565"/>
        <v>533,</v>
      </c>
      <c r="V3494" s="39" t="str">
        <f t="shared" ca="1" si="566"/>
        <v>533.0965,</v>
      </c>
      <c r="W3494" s="53" t="str">
        <f t="shared" ca="1" si="559"/>
        <v>53310,</v>
      </c>
      <c r="X3494" s="90"/>
      <c r="Y3494" s="52"/>
      <c r="Z3494" s="52"/>
      <c r="AA3494" s="52"/>
      <c r="AB3494" s="52"/>
      <c r="AC3494" s="52"/>
      <c r="AD3494" s="52"/>
      <c r="AE3494" s="52"/>
      <c r="AF3494" s="52"/>
      <c r="AG3494" s="52"/>
      <c r="AH3494" s="52"/>
    </row>
    <row r="3495" spans="11:34" ht="15" thickBot="1" x14ac:dyDescent="0.3">
      <c r="K3495" s="109"/>
      <c r="L3495" s="116">
        <v>3494</v>
      </c>
      <c r="M3495" s="33">
        <f t="shared" si="557"/>
        <v>2.5597069597069595</v>
      </c>
      <c r="N3495" s="33">
        <f t="shared" si="558"/>
        <v>0.56252836052836053</v>
      </c>
      <c r="O3495" s="112">
        <f t="shared" si="560"/>
        <v>278.47938640017844</v>
      </c>
      <c r="P3495" s="33">
        <f t="shared" si="561"/>
        <v>492.49573142515572</v>
      </c>
      <c r="Q3495" s="117">
        <f>IF(INDEX($P$2:$P$4096,MATCH($B$7,$P$2:$P$4096,1)+ROWS(Q$2:$Q3495))&lt;=$B$8,INDEX($P$2:$P$4096,MATCH($B$7,$P$2:$P$4096,1)+ROWS(Q$2:$Q3495)),"")</f>
        <v>533.26340720734197</v>
      </c>
      <c r="R3495" s="118">
        <f t="shared" si="562"/>
        <v>3740</v>
      </c>
      <c r="S3495" s="51">
        <f t="shared" ca="1" si="563"/>
        <v>533.26340720734197</v>
      </c>
      <c r="T3495" s="52">
        <f t="shared" ca="1" si="564"/>
        <v>3740</v>
      </c>
      <c r="U3495" s="39" t="str">
        <f t="shared" ca="1" si="565"/>
        <v>533,</v>
      </c>
      <c r="V3495" s="39" t="str">
        <f t="shared" ca="1" si="566"/>
        <v>533.2634,</v>
      </c>
      <c r="W3495" s="53" t="str">
        <f t="shared" ca="1" si="559"/>
        <v>53326,</v>
      </c>
      <c r="X3495" s="90"/>
      <c r="Y3495" s="52"/>
      <c r="Z3495" s="52"/>
      <c r="AA3495" s="52"/>
      <c r="AB3495" s="52"/>
      <c r="AC3495" s="52"/>
      <c r="AD3495" s="52"/>
      <c r="AE3495" s="52"/>
      <c r="AF3495" s="52"/>
      <c r="AG3495" s="52"/>
      <c r="AH3495" s="52"/>
    </row>
    <row r="3496" spans="11:34" ht="15" thickBot="1" x14ac:dyDescent="0.3">
      <c r="K3496" s="109"/>
      <c r="L3496" s="116">
        <v>3495</v>
      </c>
      <c r="M3496" s="33">
        <f t="shared" si="557"/>
        <v>2.5604395604395602</v>
      </c>
      <c r="N3496" s="33">
        <f t="shared" si="558"/>
        <v>0.5626393606393606</v>
      </c>
      <c r="O3496" s="112">
        <f t="shared" si="560"/>
        <v>278.5343369501785</v>
      </c>
      <c r="P3496" s="33">
        <f t="shared" si="561"/>
        <v>492.66028558004433</v>
      </c>
      <c r="Q3496" s="117">
        <f>IF(INDEX($P$2:$P$4096,MATCH($B$7,$P$2:$P$4096,1)+ROWS(Q$2:$Q3496))&lt;=$B$8,INDEX($P$2:$P$4096,MATCH($B$7,$P$2:$P$4096,1)+ROWS(Q$2:$Q3496)),"")</f>
        <v>533.43032402180597</v>
      </c>
      <c r="R3496" s="118">
        <f t="shared" si="562"/>
        <v>3741</v>
      </c>
      <c r="S3496" s="51">
        <f t="shared" ca="1" si="563"/>
        <v>533.43032402180597</v>
      </c>
      <c r="T3496" s="52">
        <f t="shared" ca="1" si="564"/>
        <v>3741</v>
      </c>
      <c r="U3496" s="39" t="str">
        <f t="shared" ca="1" si="565"/>
        <v>533,</v>
      </c>
      <c r="V3496" s="39" t="str">
        <f t="shared" ca="1" si="566"/>
        <v>533.4303,</v>
      </c>
      <c r="W3496" s="53" t="str">
        <f t="shared" ca="1" si="559"/>
        <v>53343,</v>
      </c>
      <c r="X3496" s="90"/>
      <c r="Y3496" s="52"/>
      <c r="Z3496" s="52"/>
      <c r="AA3496" s="52"/>
      <c r="AB3496" s="52"/>
      <c r="AC3496" s="52"/>
      <c r="AD3496" s="52"/>
      <c r="AE3496" s="52"/>
      <c r="AF3496" s="52"/>
      <c r="AG3496" s="52"/>
      <c r="AH3496" s="52"/>
    </row>
    <row r="3497" spans="11:34" ht="15" thickBot="1" x14ac:dyDescent="0.3">
      <c r="K3497" s="109"/>
      <c r="L3497" s="116">
        <v>3496</v>
      </c>
      <c r="M3497" s="33">
        <f t="shared" si="557"/>
        <v>2.561172161172161</v>
      </c>
      <c r="N3497" s="33">
        <f t="shared" si="558"/>
        <v>0.56275036075036078</v>
      </c>
      <c r="O3497" s="112">
        <f t="shared" si="560"/>
        <v>278.58928750017861</v>
      </c>
      <c r="P3497" s="33">
        <f t="shared" si="561"/>
        <v>492.8248491366092</v>
      </c>
      <c r="Q3497" s="117">
        <f>IF(INDEX($P$2:$P$4096,MATCH($B$7,$P$2:$P$4096,1)+ROWS(Q$2:$Q3497))&lt;=$B$8,INDEX($P$2:$P$4096,MATCH($B$7,$P$2:$P$4096,1)+ROWS(Q$2:$Q3497)),"")</f>
        <v>533.59725064891859</v>
      </c>
      <c r="R3497" s="118">
        <f t="shared" si="562"/>
        <v>3742</v>
      </c>
      <c r="S3497" s="51">
        <f t="shared" ca="1" si="563"/>
        <v>533.59725064891859</v>
      </c>
      <c r="T3497" s="52">
        <f t="shared" ca="1" si="564"/>
        <v>3742</v>
      </c>
      <c r="U3497" s="39" t="str">
        <f t="shared" ca="1" si="565"/>
        <v>534,</v>
      </c>
      <c r="V3497" s="39" t="str">
        <f t="shared" ca="1" si="566"/>
        <v>533.5973,</v>
      </c>
      <c r="W3497" s="53" t="str">
        <f t="shared" ca="1" si="559"/>
        <v>53360,</v>
      </c>
      <c r="X3497" s="90"/>
      <c r="Y3497" s="52"/>
      <c r="Z3497" s="52"/>
      <c r="AA3497" s="52"/>
      <c r="AB3497" s="52"/>
      <c r="AC3497" s="52"/>
      <c r="AD3497" s="52"/>
      <c r="AE3497" s="52"/>
      <c r="AF3497" s="52"/>
      <c r="AG3497" s="52"/>
      <c r="AH3497" s="52"/>
    </row>
    <row r="3498" spans="11:34" ht="15" thickBot="1" x14ac:dyDescent="0.3">
      <c r="K3498" s="109"/>
      <c r="L3498" s="116">
        <v>3497</v>
      </c>
      <c r="M3498" s="33">
        <f t="shared" si="557"/>
        <v>2.5619047619047617</v>
      </c>
      <c r="N3498" s="33">
        <f t="shared" si="558"/>
        <v>0.56286136086136085</v>
      </c>
      <c r="O3498" s="112">
        <f t="shared" si="560"/>
        <v>278.64423805017861</v>
      </c>
      <c r="P3498" s="33">
        <f t="shared" si="561"/>
        <v>492.98942209647197</v>
      </c>
      <c r="Q3498" s="117">
        <f>IF(INDEX($P$2:$P$4096,MATCH($B$7,$P$2:$P$4096,1)+ROWS(Q$2:$Q3498))&lt;=$B$8,INDEX($P$2:$P$4096,MATCH($B$7,$P$2:$P$4096,1)+ROWS(Q$2:$Q3498)),"")</f>
        <v>533.76418709039967</v>
      </c>
      <c r="R3498" s="118">
        <f t="shared" si="562"/>
        <v>3743</v>
      </c>
      <c r="S3498" s="51">
        <f t="shared" ca="1" si="563"/>
        <v>533.76418709039967</v>
      </c>
      <c r="T3498" s="52">
        <f t="shared" ca="1" si="564"/>
        <v>3743</v>
      </c>
      <c r="U3498" s="39" t="str">
        <f t="shared" ca="1" si="565"/>
        <v>534,</v>
      </c>
      <c r="V3498" s="39" t="str">
        <f t="shared" ca="1" si="566"/>
        <v>533.7642,</v>
      </c>
      <c r="W3498" s="53" t="str">
        <f t="shared" ca="1" si="559"/>
        <v>53376,</v>
      </c>
      <c r="X3498" s="90"/>
      <c r="Y3498" s="52"/>
      <c r="Z3498" s="52"/>
      <c r="AA3498" s="52"/>
      <c r="AB3498" s="52"/>
      <c r="AC3498" s="52"/>
      <c r="AD3498" s="52"/>
      <c r="AE3498" s="52"/>
      <c r="AF3498" s="52"/>
      <c r="AG3498" s="52"/>
      <c r="AH3498" s="52"/>
    </row>
    <row r="3499" spans="11:34" ht="15" thickBot="1" x14ac:dyDescent="0.3">
      <c r="K3499" s="109"/>
      <c r="L3499" s="116">
        <v>3498</v>
      </c>
      <c r="M3499" s="33">
        <f t="shared" si="557"/>
        <v>2.5626373626373629</v>
      </c>
      <c r="N3499" s="33">
        <f t="shared" si="558"/>
        <v>0.56297236097236103</v>
      </c>
      <c r="O3499" s="112">
        <f t="shared" si="560"/>
        <v>278.69918860017873</v>
      </c>
      <c r="P3499" s="33">
        <f t="shared" si="561"/>
        <v>493.15400446125517</v>
      </c>
      <c r="Q3499" s="117">
        <f>IF(INDEX($P$2:$P$4096,MATCH($B$7,$P$2:$P$4096,1)+ROWS(Q$2:$Q3499))&lt;=$B$8,INDEX($P$2:$P$4096,MATCH($B$7,$P$2:$P$4096,1)+ROWS(Q$2:$Q3499)),"")</f>
        <v>533.93113334797067</v>
      </c>
      <c r="R3499" s="118">
        <f t="shared" si="562"/>
        <v>3744</v>
      </c>
      <c r="S3499" s="51">
        <f t="shared" ca="1" si="563"/>
        <v>533.93113334797067</v>
      </c>
      <c r="T3499" s="52">
        <f t="shared" ca="1" si="564"/>
        <v>3744</v>
      </c>
      <c r="U3499" s="39" t="str">
        <f t="shared" ca="1" si="565"/>
        <v>534,</v>
      </c>
      <c r="V3499" s="39" t="str">
        <f t="shared" ca="1" si="566"/>
        <v>533.9311,</v>
      </c>
      <c r="W3499" s="53" t="str">
        <f t="shared" ca="1" si="559"/>
        <v>53393,</v>
      </c>
      <c r="X3499" s="90"/>
      <c r="Y3499" s="52"/>
      <c r="Z3499" s="52"/>
      <c r="AA3499" s="52"/>
      <c r="AB3499" s="52"/>
      <c r="AC3499" s="52"/>
      <c r="AD3499" s="52"/>
      <c r="AE3499" s="52"/>
      <c r="AF3499" s="52"/>
      <c r="AG3499" s="52"/>
      <c r="AH3499" s="52"/>
    </row>
    <row r="3500" spans="11:34" ht="15" thickBot="1" x14ac:dyDescent="0.3">
      <c r="K3500" s="109"/>
      <c r="L3500" s="116">
        <v>3499</v>
      </c>
      <c r="M3500" s="33">
        <f t="shared" si="557"/>
        <v>2.5633699633699636</v>
      </c>
      <c r="N3500" s="33">
        <f t="shared" si="558"/>
        <v>0.5630833610833611</v>
      </c>
      <c r="O3500" s="112">
        <f t="shared" si="560"/>
        <v>278.75413915017873</v>
      </c>
      <c r="P3500" s="33">
        <f t="shared" si="561"/>
        <v>493.31859623258168</v>
      </c>
      <c r="Q3500" s="117">
        <f>IF(INDEX($P$2:$P$4096,MATCH($B$7,$P$2:$P$4096,1)+ROWS(Q$2:$Q3500))&lt;=$B$8,INDEX($P$2:$P$4096,MATCH($B$7,$P$2:$P$4096,1)+ROWS(Q$2:$Q3500)),"")</f>
        <v>534.09808942335326</v>
      </c>
      <c r="R3500" s="118">
        <f t="shared" si="562"/>
        <v>3745</v>
      </c>
      <c r="S3500" s="51">
        <f t="shared" ca="1" si="563"/>
        <v>534.09808942335326</v>
      </c>
      <c r="T3500" s="52">
        <f t="shared" ca="1" si="564"/>
        <v>3745</v>
      </c>
      <c r="U3500" s="39" t="str">
        <f t="shared" ca="1" si="565"/>
        <v>534,</v>
      </c>
      <c r="V3500" s="39" t="str">
        <f t="shared" ca="1" si="566"/>
        <v>534.0981,</v>
      </c>
      <c r="W3500" s="53" t="str">
        <f t="shared" ca="1" si="559"/>
        <v>53410,</v>
      </c>
      <c r="X3500" s="90"/>
      <c r="Y3500" s="52"/>
      <c r="Z3500" s="52"/>
      <c r="AA3500" s="52"/>
      <c r="AB3500" s="52"/>
      <c r="AC3500" s="52"/>
      <c r="AD3500" s="52"/>
      <c r="AE3500" s="52"/>
      <c r="AF3500" s="52"/>
      <c r="AG3500" s="52"/>
      <c r="AH3500" s="52"/>
    </row>
    <row r="3501" spans="11:34" ht="15" thickBot="1" x14ac:dyDescent="0.3">
      <c r="K3501" s="109"/>
      <c r="L3501" s="116">
        <v>3500</v>
      </c>
      <c r="M3501" s="33">
        <f t="shared" si="557"/>
        <v>2.5641025641025643</v>
      </c>
      <c r="N3501" s="33">
        <f t="shared" si="558"/>
        <v>0.56319436119436128</v>
      </c>
      <c r="O3501" s="112">
        <f t="shared" si="560"/>
        <v>278.80908970017884</v>
      </c>
      <c r="P3501" s="33">
        <f t="shared" si="561"/>
        <v>493.48319741207507</v>
      </c>
      <c r="Q3501" s="117">
        <f>IF(INDEX($P$2:$P$4096,MATCH($B$7,$P$2:$P$4096,1)+ROWS(Q$2:$Q3501))&lt;=$B$8,INDEX($P$2:$P$4096,MATCH($B$7,$P$2:$P$4096,1)+ROWS(Q$2:$Q3501)),"")</f>
        <v>534.26505531826888</v>
      </c>
      <c r="R3501" s="118">
        <f t="shared" si="562"/>
        <v>3746</v>
      </c>
      <c r="S3501" s="51">
        <f t="shared" ca="1" si="563"/>
        <v>534.26505531826888</v>
      </c>
      <c r="T3501" s="52">
        <f t="shared" ca="1" si="564"/>
        <v>3746</v>
      </c>
      <c r="U3501" s="39" t="str">
        <f t="shared" ca="1" si="565"/>
        <v>534,</v>
      </c>
      <c r="V3501" s="39" t="str">
        <f t="shared" ca="1" si="566"/>
        <v>534.2651,</v>
      </c>
      <c r="W3501" s="53" t="str">
        <f t="shared" ca="1" si="559"/>
        <v>53427,</v>
      </c>
      <c r="X3501" s="90"/>
      <c r="Y3501" s="52"/>
      <c r="Z3501" s="52"/>
      <c r="AA3501" s="52"/>
      <c r="AB3501" s="52"/>
      <c r="AC3501" s="52"/>
      <c r="AD3501" s="52"/>
      <c r="AE3501" s="52"/>
      <c r="AF3501" s="52"/>
      <c r="AG3501" s="52"/>
      <c r="AH3501" s="52"/>
    </row>
    <row r="3502" spans="11:34" ht="15" thickBot="1" x14ac:dyDescent="0.3">
      <c r="K3502" s="109"/>
      <c r="L3502" s="116">
        <v>3501</v>
      </c>
      <c r="M3502" s="33">
        <f t="shared" si="557"/>
        <v>2.564835164835165</v>
      </c>
      <c r="N3502" s="33">
        <f t="shared" si="558"/>
        <v>0.56330536130536135</v>
      </c>
      <c r="O3502" s="112">
        <f t="shared" si="560"/>
        <v>278.86404025017885</v>
      </c>
      <c r="P3502" s="33">
        <f t="shared" si="561"/>
        <v>493.6478080013581</v>
      </c>
      <c r="Q3502" s="117">
        <f>IF(INDEX($P$2:$P$4096,MATCH($B$7,$P$2:$P$4096,1)+ROWS(Q$2:$Q3502))&lt;=$B$8,INDEX($P$2:$P$4096,MATCH($B$7,$P$2:$P$4096,1)+ROWS(Q$2:$Q3502)),"")</f>
        <v>534.43203103444012</v>
      </c>
      <c r="R3502" s="118">
        <f t="shared" si="562"/>
        <v>3747</v>
      </c>
      <c r="S3502" s="51">
        <f t="shared" ca="1" si="563"/>
        <v>534.43203103444012</v>
      </c>
      <c r="T3502" s="52">
        <f t="shared" ca="1" si="564"/>
        <v>3747</v>
      </c>
      <c r="U3502" s="39" t="str">
        <f t="shared" ca="1" si="565"/>
        <v>534,</v>
      </c>
      <c r="V3502" s="39" t="str">
        <f t="shared" ca="1" si="566"/>
        <v>534.432,</v>
      </c>
      <c r="W3502" s="53" t="str">
        <f t="shared" ca="1" si="559"/>
        <v>53443,</v>
      </c>
      <c r="X3502" s="90"/>
      <c r="Y3502" s="52"/>
      <c r="Z3502" s="52"/>
      <c r="AA3502" s="52"/>
      <c r="AB3502" s="52"/>
      <c r="AC3502" s="52"/>
      <c r="AD3502" s="52"/>
      <c r="AE3502" s="52"/>
      <c r="AF3502" s="52"/>
      <c r="AG3502" s="52"/>
      <c r="AH3502" s="52"/>
    </row>
    <row r="3503" spans="11:34" ht="15" thickBot="1" x14ac:dyDescent="0.3">
      <c r="K3503" s="109"/>
      <c r="L3503" s="116">
        <v>3502</v>
      </c>
      <c r="M3503" s="33">
        <f t="shared" si="557"/>
        <v>2.5655677655677658</v>
      </c>
      <c r="N3503" s="33">
        <f t="shared" si="558"/>
        <v>0.56341636141636142</v>
      </c>
      <c r="O3503" s="112">
        <f t="shared" si="560"/>
        <v>278.9189908001789</v>
      </c>
      <c r="P3503" s="33">
        <f t="shared" si="561"/>
        <v>493.81242800205592</v>
      </c>
      <c r="Q3503" s="117">
        <f>IF(INDEX($P$2:$P$4096,MATCH($B$7,$P$2:$P$4096,1)+ROWS(Q$2:$Q3503))&lt;=$B$8,INDEX($P$2:$P$4096,MATCH($B$7,$P$2:$P$4096,1)+ROWS(Q$2:$Q3503)),"")</f>
        <v>534.59901657358932</v>
      </c>
      <c r="R3503" s="118">
        <f t="shared" si="562"/>
        <v>3748</v>
      </c>
      <c r="S3503" s="51">
        <f t="shared" ca="1" si="563"/>
        <v>534.59901657358932</v>
      </c>
      <c r="T3503" s="52">
        <f t="shared" ca="1" si="564"/>
        <v>3748</v>
      </c>
      <c r="U3503" s="39" t="str">
        <f t="shared" ca="1" si="565"/>
        <v>535,</v>
      </c>
      <c r="V3503" s="39" t="str">
        <f t="shared" ca="1" si="566"/>
        <v>534.599,</v>
      </c>
      <c r="W3503" s="53" t="str">
        <f t="shared" ca="1" si="559"/>
        <v>53460,</v>
      </c>
      <c r="X3503" s="90"/>
      <c r="Y3503" s="52"/>
      <c r="Z3503" s="52"/>
      <c r="AA3503" s="52"/>
      <c r="AB3503" s="52"/>
      <c r="AC3503" s="52"/>
      <c r="AD3503" s="52"/>
      <c r="AE3503" s="52"/>
      <c r="AF3503" s="52"/>
      <c r="AG3503" s="52"/>
      <c r="AH3503" s="52"/>
    </row>
    <row r="3504" spans="11:34" ht="15" thickBot="1" x14ac:dyDescent="0.3">
      <c r="K3504" s="109"/>
      <c r="L3504" s="116">
        <v>3503</v>
      </c>
      <c r="M3504" s="33">
        <f t="shared" si="557"/>
        <v>2.5663003663003665</v>
      </c>
      <c r="N3504" s="33">
        <f t="shared" si="558"/>
        <v>0.5635273615273616</v>
      </c>
      <c r="O3504" s="112">
        <f t="shared" si="560"/>
        <v>278.97394135017902</v>
      </c>
      <c r="P3504" s="33">
        <f t="shared" si="561"/>
        <v>493.97705741579244</v>
      </c>
      <c r="Q3504" s="117">
        <f>IF(INDEX($P$2:$P$4096,MATCH($B$7,$P$2:$P$4096,1)+ROWS(Q$2:$Q3504))&lt;=$B$8,INDEX($P$2:$P$4096,MATCH($B$7,$P$2:$P$4096,1)+ROWS(Q$2:$Q3504)),"")</f>
        <v>534.76601193744</v>
      </c>
      <c r="R3504" s="118">
        <f t="shared" si="562"/>
        <v>3749</v>
      </c>
      <c r="S3504" s="51">
        <f t="shared" ca="1" si="563"/>
        <v>534.76601193744</v>
      </c>
      <c r="T3504" s="52">
        <f t="shared" ca="1" si="564"/>
        <v>3749</v>
      </c>
      <c r="U3504" s="39" t="str">
        <f t="shared" ca="1" si="565"/>
        <v>535,</v>
      </c>
      <c r="V3504" s="39" t="str">
        <f t="shared" ca="1" si="566"/>
        <v>534.766,</v>
      </c>
      <c r="W3504" s="53" t="str">
        <f t="shared" ca="1" si="559"/>
        <v>53477,</v>
      </c>
      <c r="X3504" s="90"/>
      <c r="Y3504" s="52"/>
      <c r="Z3504" s="52"/>
      <c r="AA3504" s="52"/>
      <c r="AB3504" s="52"/>
      <c r="AC3504" s="52"/>
      <c r="AD3504" s="52"/>
      <c r="AE3504" s="52"/>
      <c r="AF3504" s="52"/>
      <c r="AG3504" s="52"/>
      <c r="AH3504" s="52"/>
    </row>
    <row r="3505" spans="11:34" ht="15" thickBot="1" x14ac:dyDescent="0.3">
      <c r="K3505" s="109"/>
      <c r="L3505" s="116">
        <v>3504</v>
      </c>
      <c r="M3505" s="33">
        <f t="shared" si="557"/>
        <v>2.5670329670329672</v>
      </c>
      <c r="N3505" s="33">
        <f t="shared" si="558"/>
        <v>0.56363836163836167</v>
      </c>
      <c r="O3505" s="112">
        <f t="shared" si="560"/>
        <v>279.02889190017902</v>
      </c>
      <c r="P3505" s="33">
        <f t="shared" si="561"/>
        <v>494.14169624419202</v>
      </c>
      <c r="Q3505" s="117">
        <f>IF(INDEX($P$2:$P$4096,MATCH($B$7,$P$2:$P$4096,1)+ROWS(Q$2:$Q3505))&lt;=$B$8,INDEX($P$2:$P$4096,MATCH($B$7,$P$2:$P$4096,1)+ROWS(Q$2:$Q3505)),"")</f>
        <v>534.93301712771563</v>
      </c>
      <c r="R3505" s="118">
        <f t="shared" si="562"/>
        <v>3750</v>
      </c>
      <c r="S3505" s="51">
        <f t="shared" ca="1" si="563"/>
        <v>534.93301712771563</v>
      </c>
      <c r="T3505" s="52">
        <f t="shared" ca="1" si="564"/>
        <v>3750</v>
      </c>
      <c r="U3505" s="39" t="str">
        <f t="shared" ca="1" si="565"/>
        <v>535,</v>
      </c>
      <c r="V3505" s="39" t="str">
        <f t="shared" ca="1" si="566"/>
        <v>534.933,</v>
      </c>
      <c r="W3505" s="53" t="str">
        <f t="shared" ca="1" si="559"/>
        <v>53493,</v>
      </c>
      <c r="X3505" s="90"/>
      <c r="Y3505" s="52"/>
      <c r="Z3505" s="52"/>
      <c r="AA3505" s="52"/>
      <c r="AB3505" s="52"/>
      <c r="AC3505" s="52"/>
      <c r="AD3505" s="52"/>
      <c r="AE3505" s="52"/>
      <c r="AF3505" s="52"/>
      <c r="AG3505" s="52"/>
      <c r="AH3505" s="52"/>
    </row>
    <row r="3506" spans="11:34" ht="15" thickBot="1" x14ac:dyDescent="0.3">
      <c r="K3506" s="109"/>
      <c r="L3506" s="116">
        <v>3505</v>
      </c>
      <c r="M3506" s="33">
        <f t="shared" si="557"/>
        <v>2.567765567765568</v>
      </c>
      <c r="N3506" s="33">
        <f t="shared" si="558"/>
        <v>0.56374936174936174</v>
      </c>
      <c r="O3506" s="112">
        <f t="shared" si="560"/>
        <v>279.08384245017908</v>
      </c>
      <c r="P3506" s="33">
        <f t="shared" si="561"/>
        <v>494.30634448888037</v>
      </c>
      <c r="Q3506" s="117">
        <f>IF(INDEX($P$2:$P$4096,MATCH($B$7,$P$2:$P$4096,1)+ROWS(Q$2:$Q3506))&lt;=$B$8,INDEX($P$2:$P$4096,MATCH($B$7,$P$2:$P$4096,1)+ROWS(Q$2:$Q3506)),"")</f>
        <v>535.10003214613948</v>
      </c>
      <c r="R3506" s="118">
        <f t="shared" si="562"/>
        <v>3751</v>
      </c>
      <c r="S3506" s="51">
        <f t="shared" ca="1" si="563"/>
        <v>535.10003214613948</v>
      </c>
      <c r="T3506" s="52">
        <f t="shared" ca="1" si="564"/>
        <v>3751</v>
      </c>
      <c r="U3506" s="39" t="str">
        <f t="shared" ca="1" si="565"/>
        <v>535,</v>
      </c>
      <c r="V3506" s="39" t="str">
        <f t="shared" ca="1" si="566"/>
        <v>535.1,</v>
      </c>
      <c r="W3506" s="53" t="str">
        <f t="shared" ca="1" si="559"/>
        <v>53510,</v>
      </c>
      <c r="X3506" s="90"/>
      <c r="Y3506" s="52"/>
      <c r="Z3506" s="52"/>
      <c r="AA3506" s="52"/>
      <c r="AB3506" s="52"/>
      <c r="AC3506" s="52"/>
      <c r="AD3506" s="52"/>
      <c r="AE3506" s="52"/>
      <c r="AF3506" s="52"/>
      <c r="AG3506" s="52"/>
      <c r="AH3506" s="52"/>
    </row>
    <row r="3507" spans="11:34" ht="15" thickBot="1" x14ac:dyDescent="0.3">
      <c r="K3507" s="109"/>
      <c r="L3507" s="116">
        <v>3506</v>
      </c>
      <c r="M3507" s="33">
        <f t="shared" si="557"/>
        <v>2.5684981684981687</v>
      </c>
      <c r="N3507" s="33">
        <f t="shared" si="558"/>
        <v>0.56386036186036192</v>
      </c>
      <c r="O3507" s="112">
        <f t="shared" si="560"/>
        <v>279.13879300017913</v>
      </c>
      <c r="P3507" s="33">
        <f t="shared" si="561"/>
        <v>494.47100215148299</v>
      </c>
      <c r="Q3507" s="117">
        <f>IF(INDEX($P$2:$P$4096,MATCH($B$7,$P$2:$P$4096,1)+ROWS(Q$2:$Q3507))&lt;=$B$8,INDEX($P$2:$P$4096,MATCH($B$7,$P$2:$P$4096,1)+ROWS(Q$2:$Q3507)),"")</f>
        <v>535.2670569944371</v>
      </c>
      <c r="R3507" s="118">
        <f t="shared" si="562"/>
        <v>3752</v>
      </c>
      <c r="S3507" s="51">
        <f t="shared" ca="1" si="563"/>
        <v>535.2670569944371</v>
      </c>
      <c r="T3507" s="52">
        <f t="shared" ca="1" si="564"/>
        <v>3752</v>
      </c>
      <c r="U3507" s="39" t="str">
        <f t="shared" ca="1" si="565"/>
        <v>535,</v>
      </c>
      <c r="V3507" s="39" t="str">
        <f t="shared" ca="1" si="566"/>
        <v>535.2671,</v>
      </c>
      <c r="W3507" s="53" t="str">
        <f t="shared" ca="1" si="559"/>
        <v>53527,</v>
      </c>
      <c r="X3507" s="90"/>
      <c r="Y3507" s="52"/>
      <c r="Z3507" s="52"/>
      <c r="AA3507" s="52"/>
      <c r="AB3507" s="52"/>
      <c r="AC3507" s="52"/>
      <c r="AD3507" s="52"/>
      <c r="AE3507" s="52"/>
      <c r="AF3507" s="52"/>
      <c r="AG3507" s="52"/>
      <c r="AH3507" s="52"/>
    </row>
    <row r="3508" spans="11:34" ht="15" thickBot="1" x14ac:dyDescent="0.3">
      <c r="K3508" s="109"/>
      <c r="L3508" s="116">
        <v>3507</v>
      </c>
      <c r="M3508" s="33">
        <f t="shared" si="557"/>
        <v>2.5692307692307694</v>
      </c>
      <c r="N3508" s="33">
        <f t="shared" si="558"/>
        <v>0.563971361971362</v>
      </c>
      <c r="O3508" s="112">
        <f t="shared" si="560"/>
        <v>279.19374355017919</v>
      </c>
      <c r="P3508" s="33">
        <f t="shared" si="561"/>
        <v>494.63566923362583</v>
      </c>
      <c r="Q3508" s="117">
        <f>IF(INDEX($P$2:$P$4096,MATCH($B$7,$P$2:$P$4096,1)+ROWS(Q$2:$Q3508))&lt;=$B$8,INDEX($P$2:$P$4096,MATCH($B$7,$P$2:$P$4096,1)+ROWS(Q$2:$Q3508)),"")</f>
        <v>535.43409167433219</v>
      </c>
      <c r="R3508" s="118">
        <f t="shared" si="562"/>
        <v>3753</v>
      </c>
      <c r="S3508" s="51">
        <f t="shared" ca="1" si="563"/>
        <v>535.43409167433219</v>
      </c>
      <c r="T3508" s="52">
        <f t="shared" ca="1" si="564"/>
        <v>3753</v>
      </c>
      <c r="U3508" s="39" t="str">
        <f t="shared" ca="1" si="565"/>
        <v>535,</v>
      </c>
      <c r="V3508" s="39" t="str">
        <f t="shared" ca="1" si="566"/>
        <v>535.4341,</v>
      </c>
      <c r="W3508" s="53" t="str">
        <f t="shared" ca="1" si="559"/>
        <v>53543,</v>
      </c>
      <c r="X3508" s="90"/>
      <c r="Y3508" s="52"/>
      <c r="Z3508" s="52"/>
      <c r="AA3508" s="52"/>
      <c r="AB3508" s="52"/>
      <c r="AC3508" s="52"/>
      <c r="AD3508" s="52"/>
      <c r="AE3508" s="52"/>
      <c r="AF3508" s="52"/>
      <c r="AG3508" s="52"/>
      <c r="AH3508" s="52"/>
    </row>
    <row r="3509" spans="11:34" ht="15" thickBot="1" x14ac:dyDescent="0.3">
      <c r="K3509" s="109"/>
      <c r="L3509" s="116">
        <v>3508</v>
      </c>
      <c r="M3509" s="33">
        <f t="shared" si="557"/>
        <v>2.5699633699633702</v>
      </c>
      <c r="N3509" s="33">
        <f t="shared" si="558"/>
        <v>0.56408236208236218</v>
      </c>
      <c r="O3509" s="112">
        <f t="shared" si="560"/>
        <v>279.24869410017931</v>
      </c>
      <c r="P3509" s="33">
        <f t="shared" si="561"/>
        <v>494.80034573693541</v>
      </c>
      <c r="Q3509" s="117">
        <f>IF(INDEX($P$2:$P$4096,MATCH($B$7,$P$2:$P$4096,1)+ROWS(Q$2:$Q3509))&lt;=$B$8,INDEX($P$2:$P$4096,MATCH($B$7,$P$2:$P$4096,1)+ROWS(Q$2:$Q3509)),"")</f>
        <v>535.60113618755054</v>
      </c>
      <c r="R3509" s="118">
        <f t="shared" si="562"/>
        <v>3754</v>
      </c>
      <c r="S3509" s="51">
        <f t="shared" ca="1" si="563"/>
        <v>535.60113618755054</v>
      </c>
      <c r="T3509" s="52">
        <f t="shared" ca="1" si="564"/>
        <v>3754</v>
      </c>
      <c r="U3509" s="39" t="str">
        <f t="shared" ca="1" si="565"/>
        <v>536,</v>
      </c>
      <c r="V3509" s="39" t="str">
        <f t="shared" ca="1" si="566"/>
        <v>535.6011,</v>
      </c>
      <c r="W3509" s="53" t="str">
        <f t="shared" ca="1" si="559"/>
        <v>53560,</v>
      </c>
      <c r="X3509" s="90"/>
      <c r="Y3509" s="52"/>
      <c r="Z3509" s="52"/>
      <c r="AA3509" s="52"/>
      <c r="AB3509" s="52"/>
      <c r="AC3509" s="52"/>
      <c r="AD3509" s="52"/>
      <c r="AE3509" s="52"/>
      <c r="AF3509" s="52"/>
      <c r="AG3509" s="52"/>
      <c r="AH3509" s="52"/>
    </row>
    <row r="3510" spans="11:34" ht="15" thickBot="1" x14ac:dyDescent="0.3">
      <c r="K3510" s="109"/>
      <c r="L3510" s="116">
        <v>3509</v>
      </c>
      <c r="M3510" s="33">
        <f t="shared" si="557"/>
        <v>2.5706959706959709</v>
      </c>
      <c r="N3510" s="33">
        <f t="shared" si="558"/>
        <v>0.56419336219336225</v>
      </c>
      <c r="O3510" s="112">
        <f t="shared" si="560"/>
        <v>279.30364465017931</v>
      </c>
      <c r="P3510" s="33">
        <f t="shared" si="561"/>
        <v>494.96503166303779</v>
      </c>
      <c r="Q3510" s="117">
        <f>IF(INDEX($P$2:$P$4096,MATCH($B$7,$P$2:$P$4096,1)+ROWS(Q$2:$Q3510))&lt;=$B$8,INDEX($P$2:$P$4096,MATCH($B$7,$P$2:$P$4096,1)+ROWS(Q$2:$Q3510)),"")</f>
        <v>535.76819053581767</v>
      </c>
      <c r="R3510" s="118">
        <f t="shared" si="562"/>
        <v>3755</v>
      </c>
      <c r="S3510" s="51">
        <f t="shared" ca="1" si="563"/>
        <v>535.76819053581767</v>
      </c>
      <c r="T3510" s="52">
        <f t="shared" ca="1" si="564"/>
        <v>3755</v>
      </c>
      <c r="U3510" s="39" t="str">
        <f t="shared" ca="1" si="565"/>
        <v>536,</v>
      </c>
      <c r="V3510" s="39" t="str">
        <f t="shared" ca="1" si="566"/>
        <v>535.7682,</v>
      </c>
      <c r="W3510" s="53" t="str">
        <f t="shared" ca="1" si="559"/>
        <v>53577,</v>
      </c>
      <c r="X3510" s="90"/>
      <c r="Y3510" s="52"/>
      <c r="Z3510" s="52"/>
      <c r="AA3510" s="52"/>
      <c r="AB3510" s="52"/>
      <c r="AC3510" s="52"/>
      <c r="AD3510" s="52"/>
      <c r="AE3510" s="52"/>
      <c r="AF3510" s="52"/>
      <c r="AG3510" s="52"/>
      <c r="AH3510" s="52"/>
    </row>
    <row r="3511" spans="11:34" ht="15" thickBot="1" x14ac:dyDescent="0.3">
      <c r="K3511" s="109"/>
      <c r="L3511" s="116">
        <v>3510</v>
      </c>
      <c r="M3511" s="33">
        <f t="shared" si="557"/>
        <v>2.5714285714285716</v>
      </c>
      <c r="N3511" s="33">
        <f t="shared" si="558"/>
        <v>0.56430436230436232</v>
      </c>
      <c r="O3511" s="112">
        <f t="shared" si="560"/>
        <v>279.35859520017937</v>
      </c>
      <c r="P3511" s="33">
        <f t="shared" si="561"/>
        <v>495.12972701356085</v>
      </c>
      <c r="Q3511" s="117">
        <f>IF(INDEX($P$2:$P$4096,MATCH($B$7,$P$2:$P$4096,1)+ROWS(Q$2:$Q3511))&lt;=$B$8,INDEX($P$2:$P$4096,MATCH($B$7,$P$2:$P$4096,1)+ROWS(Q$2:$Q3511)),"")</f>
        <v>535.93525472085912</v>
      </c>
      <c r="R3511" s="118">
        <f t="shared" si="562"/>
        <v>3756</v>
      </c>
      <c r="S3511" s="51">
        <f t="shared" ca="1" si="563"/>
        <v>535.93525472085912</v>
      </c>
      <c r="T3511" s="52">
        <f t="shared" ca="1" si="564"/>
        <v>3756</v>
      </c>
      <c r="U3511" s="39" t="str">
        <f t="shared" ca="1" si="565"/>
        <v>536,</v>
      </c>
      <c r="V3511" s="39" t="str">
        <f t="shared" ca="1" si="566"/>
        <v>535.9353,</v>
      </c>
      <c r="W3511" s="53" t="str">
        <f t="shared" ca="1" si="559"/>
        <v>53594,</v>
      </c>
      <c r="X3511" s="90"/>
      <c r="Y3511" s="52"/>
      <c r="Z3511" s="52"/>
      <c r="AA3511" s="52"/>
      <c r="AB3511" s="52"/>
      <c r="AC3511" s="52"/>
      <c r="AD3511" s="52"/>
      <c r="AE3511" s="52"/>
      <c r="AF3511" s="52"/>
      <c r="AG3511" s="52"/>
      <c r="AH3511" s="52"/>
    </row>
    <row r="3512" spans="11:34" ht="15" thickBot="1" x14ac:dyDescent="0.3">
      <c r="K3512" s="109"/>
      <c r="L3512" s="116">
        <v>3511</v>
      </c>
      <c r="M3512" s="33">
        <f t="shared" si="557"/>
        <v>2.5721611721611723</v>
      </c>
      <c r="N3512" s="33">
        <f t="shared" si="558"/>
        <v>0.5644153624153625</v>
      </c>
      <c r="O3512" s="112">
        <f t="shared" si="560"/>
        <v>279.41354575017942</v>
      </c>
      <c r="P3512" s="33">
        <f t="shared" si="561"/>
        <v>495.29443179013191</v>
      </c>
      <c r="Q3512" s="117">
        <f>IF(INDEX($P$2:$P$4096,MATCH($B$7,$P$2:$P$4096,1)+ROWS(Q$2:$Q3512))&lt;=$B$8,INDEX($P$2:$P$4096,MATCH($B$7,$P$2:$P$4096,1)+ROWS(Q$2:$Q3512)),"")</f>
        <v>536.10232874440203</v>
      </c>
      <c r="R3512" s="118">
        <f t="shared" si="562"/>
        <v>3757</v>
      </c>
      <c r="S3512" s="51">
        <f t="shared" ca="1" si="563"/>
        <v>536.10232874440203</v>
      </c>
      <c r="T3512" s="52">
        <f t="shared" ca="1" si="564"/>
        <v>3757</v>
      </c>
      <c r="U3512" s="39" t="str">
        <f t="shared" ca="1" si="565"/>
        <v>536,</v>
      </c>
      <c r="V3512" s="39" t="str">
        <f t="shared" ca="1" si="566"/>
        <v>536.1023,</v>
      </c>
      <c r="W3512" s="53" t="str">
        <f t="shared" ca="1" si="559"/>
        <v>53610,</v>
      </c>
      <c r="X3512" s="90"/>
      <c r="Y3512" s="52"/>
      <c r="Z3512" s="52"/>
      <c r="AA3512" s="52"/>
      <c r="AB3512" s="52"/>
      <c r="AC3512" s="52"/>
      <c r="AD3512" s="52"/>
      <c r="AE3512" s="52"/>
      <c r="AF3512" s="52"/>
      <c r="AG3512" s="52"/>
      <c r="AH3512" s="52"/>
    </row>
    <row r="3513" spans="11:34" ht="15" thickBot="1" x14ac:dyDescent="0.3">
      <c r="K3513" s="109"/>
      <c r="L3513" s="116">
        <v>3512</v>
      </c>
      <c r="M3513" s="33">
        <f t="shared" si="557"/>
        <v>2.5728937728937731</v>
      </c>
      <c r="N3513" s="33">
        <f t="shared" si="558"/>
        <v>0.56452636252636257</v>
      </c>
      <c r="O3513" s="112">
        <f t="shared" si="560"/>
        <v>279.46849630017948</v>
      </c>
      <c r="P3513" s="33">
        <f t="shared" si="561"/>
        <v>495.45914599437884</v>
      </c>
      <c r="Q3513" s="117">
        <f>IF(INDEX($P$2:$P$4096,MATCH($B$7,$P$2:$P$4096,1)+ROWS(Q$2:$Q3513))&lt;=$B$8,INDEX($P$2:$P$4096,MATCH($B$7,$P$2:$P$4096,1)+ROWS(Q$2:$Q3513)),"")</f>
        <v>536.26941260817262</v>
      </c>
      <c r="R3513" s="118">
        <f t="shared" si="562"/>
        <v>3758</v>
      </c>
      <c r="S3513" s="51">
        <f t="shared" ca="1" si="563"/>
        <v>536.26941260817262</v>
      </c>
      <c r="T3513" s="52">
        <f t="shared" ca="1" si="564"/>
        <v>3758</v>
      </c>
      <c r="U3513" s="39" t="str">
        <f t="shared" ca="1" si="565"/>
        <v>536,</v>
      </c>
      <c r="V3513" s="39" t="str">
        <f t="shared" ca="1" si="566"/>
        <v>536.2694,</v>
      </c>
      <c r="W3513" s="53" t="str">
        <f t="shared" ca="1" si="559"/>
        <v>53627,</v>
      </c>
      <c r="X3513" s="90"/>
      <c r="Y3513" s="52"/>
      <c r="Z3513" s="52"/>
      <c r="AA3513" s="52"/>
      <c r="AB3513" s="52"/>
      <c r="AC3513" s="52"/>
      <c r="AD3513" s="52"/>
      <c r="AE3513" s="52"/>
      <c r="AF3513" s="52"/>
      <c r="AG3513" s="52"/>
      <c r="AH3513" s="52"/>
    </row>
    <row r="3514" spans="11:34" ht="15" thickBot="1" x14ac:dyDescent="0.3">
      <c r="K3514" s="109"/>
      <c r="L3514" s="116">
        <v>3513</v>
      </c>
      <c r="M3514" s="33">
        <f t="shared" si="557"/>
        <v>2.5736263736263738</v>
      </c>
      <c r="N3514" s="33">
        <f t="shared" si="558"/>
        <v>0.56463736263736264</v>
      </c>
      <c r="O3514" s="112">
        <f t="shared" si="560"/>
        <v>279.52344685017954</v>
      </c>
      <c r="P3514" s="33">
        <f t="shared" si="561"/>
        <v>495.62386962792965</v>
      </c>
      <c r="Q3514" s="117">
        <f>IF(INDEX($P$2:$P$4096,MATCH($B$7,$P$2:$P$4096,1)+ROWS(Q$2:$Q3514))&lt;=$B$8,INDEX($P$2:$P$4096,MATCH($B$7,$P$2:$P$4096,1)+ROWS(Q$2:$Q3514)),"")</f>
        <v>536.43650631389846</v>
      </c>
      <c r="R3514" s="118">
        <f t="shared" si="562"/>
        <v>3759</v>
      </c>
      <c r="S3514" s="51">
        <f t="shared" ca="1" si="563"/>
        <v>536.43650631389846</v>
      </c>
      <c r="T3514" s="52">
        <f t="shared" ca="1" si="564"/>
        <v>3759</v>
      </c>
      <c r="U3514" s="39" t="str">
        <f t="shared" ca="1" si="565"/>
        <v>536,</v>
      </c>
      <c r="V3514" s="39" t="str">
        <f t="shared" ca="1" si="566"/>
        <v>536.4365,</v>
      </c>
      <c r="W3514" s="53" t="str">
        <f t="shared" ca="1" si="559"/>
        <v>53644,</v>
      </c>
      <c r="X3514" s="90"/>
      <c r="Y3514" s="52"/>
      <c r="Z3514" s="52"/>
      <c r="AA3514" s="52"/>
      <c r="AB3514" s="52"/>
      <c r="AC3514" s="52"/>
      <c r="AD3514" s="52"/>
      <c r="AE3514" s="52"/>
      <c r="AF3514" s="52"/>
      <c r="AG3514" s="52"/>
      <c r="AH3514" s="52"/>
    </row>
    <row r="3515" spans="11:34" ht="15" thickBot="1" x14ac:dyDescent="0.3">
      <c r="K3515" s="109"/>
      <c r="L3515" s="116">
        <v>3514</v>
      </c>
      <c r="M3515" s="33">
        <f t="shared" si="557"/>
        <v>2.5743589743589745</v>
      </c>
      <c r="N3515" s="33">
        <f t="shared" si="558"/>
        <v>0.56474836274836282</v>
      </c>
      <c r="O3515" s="112">
        <f t="shared" si="560"/>
        <v>279.5783974001796</v>
      </c>
      <c r="P3515" s="33">
        <f t="shared" si="561"/>
        <v>495.78860269241358</v>
      </c>
      <c r="Q3515" s="117">
        <f>IF(INDEX($P$2:$P$4096,MATCH($B$7,$P$2:$P$4096,1)+ROWS(Q$2:$Q3515))&lt;=$B$8,INDEX($P$2:$P$4096,MATCH($B$7,$P$2:$P$4096,1)+ROWS(Q$2:$Q3515)),"")</f>
        <v>536.60360986330738</v>
      </c>
      <c r="R3515" s="118">
        <f t="shared" si="562"/>
        <v>3760</v>
      </c>
      <c r="S3515" s="51">
        <f t="shared" ca="1" si="563"/>
        <v>536.60360986330738</v>
      </c>
      <c r="T3515" s="52">
        <f t="shared" ca="1" si="564"/>
        <v>3760</v>
      </c>
      <c r="U3515" s="39" t="str">
        <f t="shared" ca="1" si="565"/>
        <v>537,</v>
      </c>
      <c r="V3515" s="39" t="str">
        <f t="shared" ca="1" si="566"/>
        <v>536.6036,</v>
      </c>
      <c r="W3515" s="53" t="str">
        <f t="shared" ca="1" si="559"/>
        <v>53660,</v>
      </c>
      <c r="X3515" s="90"/>
      <c r="Y3515" s="52"/>
      <c r="Z3515" s="52"/>
      <c r="AA3515" s="52"/>
      <c r="AB3515" s="52"/>
      <c r="AC3515" s="52"/>
      <c r="AD3515" s="52"/>
      <c r="AE3515" s="52"/>
      <c r="AF3515" s="52"/>
      <c r="AG3515" s="52"/>
      <c r="AH3515" s="52"/>
    </row>
    <row r="3516" spans="11:34" ht="15" thickBot="1" x14ac:dyDescent="0.3">
      <c r="K3516" s="109"/>
      <c r="L3516" s="116">
        <v>3515</v>
      </c>
      <c r="M3516" s="33">
        <f t="shared" si="557"/>
        <v>2.5750915750915753</v>
      </c>
      <c r="N3516" s="33">
        <f t="shared" si="558"/>
        <v>0.56485936285936289</v>
      </c>
      <c r="O3516" s="112">
        <f t="shared" si="560"/>
        <v>279.63334795017965</v>
      </c>
      <c r="P3516" s="33">
        <f t="shared" si="561"/>
        <v>495.9533451894593</v>
      </c>
      <c r="Q3516" s="117">
        <f>IF(INDEX($P$2:$P$4096,MATCH($B$7,$P$2:$P$4096,1)+ROWS(Q$2:$Q3516))&lt;=$B$8,INDEX($P$2:$P$4096,MATCH($B$7,$P$2:$P$4096,1)+ROWS(Q$2:$Q3516)),"")</f>
        <v>536.77072325812696</v>
      </c>
      <c r="R3516" s="118">
        <f t="shared" si="562"/>
        <v>3761</v>
      </c>
      <c r="S3516" s="51">
        <f t="shared" ca="1" si="563"/>
        <v>536.77072325812696</v>
      </c>
      <c r="T3516" s="52">
        <f t="shared" ca="1" si="564"/>
        <v>3761</v>
      </c>
      <c r="U3516" s="39" t="str">
        <f t="shared" ca="1" si="565"/>
        <v>537,</v>
      </c>
      <c r="V3516" s="39" t="str">
        <f t="shared" ca="1" si="566"/>
        <v>536.7707,</v>
      </c>
      <c r="W3516" s="53" t="str">
        <f t="shared" ca="1" si="559"/>
        <v>53677,</v>
      </c>
      <c r="X3516" s="90"/>
      <c r="Y3516" s="52"/>
      <c r="Z3516" s="52"/>
      <c r="AA3516" s="52"/>
      <c r="AB3516" s="52"/>
      <c r="AC3516" s="52"/>
      <c r="AD3516" s="52"/>
      <c r="AE3516" s="52"/>
      <c r="AF3516" s="52"/>
      <c r="AG3516" s="52"/>
      <c r="AH3516" s="52"/>
    </row>
    <row r="3517" spans="11:34" ht="15" thickBot="1" x14ac:dyDescent="0.3">
      <c r="K3517" s="109"/>
      <c r="L3517" s="116">
        <v>3516</v>
      </c>
      <c r="M3517" s="33">
        <f t="shared" si="557"/>
        <v>2.575824175824176</v>
      </c>
      <c r="N3517" s="33">
        <f t="shared" si="558"/>
        <v>0.56497036297036296</v>
      </c>
      <c r="O3517" s="112">
        <f t="shared" si="560"/>
        <v>279.68829850017966</v>
      </c>
      <c r="P3517" s="33">
        <f t="shared" si="561"/>
        <v>496.11809712069595</v>
      </c>
      <c r="Q3517" s="117">
        <f>IF(INDEX($P$2:$P$4096,MATCH($B$7,$P$2:$P$4096,1)+ROWS(Q$2:$Q3517))&lt;=$B$8,INDEX($P$2:$P$4096,MATCH($B$7,$P$2:$P$4096,1)+ROWS(Q$2:$Q3517)),"")</f>
        <v>536.93784650008638</v>
      </c>
      <c r="R3517" s="118">
        <f t="shared" si="562"/>
        <v>3762</v>
      </c>
      <c r="S3517" s="51">
        <f t="shared" ca="1" si="563"/>
        <v>536.93784650008638</v>
      </c>
      <c r="T3517" s="52">
        <f t="shared" ca="1" si="564"/>
        <v>3762</v>
      </c>
      <c r="U3517" s="39" t="str">
        <f t="shared" ca="1" si="565"/>
        <v>537,</v>
      </c>
      <c r="V3517" s="39" t="str">
        <f t="shared" ca="1" si="566"/>
        <v>536.9378,</v>
      </c>
      <c r="W3517" s="53" t="str">
        <f t="shared" ca="1" si="559"/>
        <v>53694,</v>
      </c>
      <c r="X3517" s="90"/>
      <c r="Y3517" s="52"/>
      <c r="Z3517" s="52"/>
      <c r="AA3517" s="52"/>
      <c r="AB3517" s="52"/>
      <c r="AC3517" s="52"/>
      <c r="AD3517" s="52"/>
      <c r="AE3517" s="52"/>
      <c r="AF3517" s="52"/>
      <c r="AG3517" s="52"/>
      <c r="AH3517" s="52"/>
    </row>
    <row r="3518" spans="11:34" ht="15" thickBot="1" x14ac:dyDescent="0.3">
      <c r="K3518" s="109"/>
      <c r="L3518" s="116">
        <v>3517</v>
      </c>
      <c r="M3518" s="33">
        <f t="shared" si="557"/>
        <v>2.5765567765567767</v>
      </c>
      <c r="N3518" s="33">
        <f t="shared" si="558"/>
        <v>0.56508136308136314</v>
      </c>
      <c r="O3518" s="112">
        <f t="shared" si="560"/>
        <v>279.74324905017977</v>
      </c>
      <c r="P3518" s="33">
        <f t="shared" si="561"/>
        <v>496.28285848775459</v>
      </c>
      <c r="Q3518" s="117">
        <f>IF(INDEX($P$2:$P$4096,MATCH($B$7,$P$2:$P$4096,1)+ROWS(Q$2:$Q3518))&lt;=$B$8,INDEX($P$2:$P$4096,MATCH($B$7,$P$2:$P$4096,1)+ROWS(Q$2:$Q3518)),"")</f>
        <v>537.10497959091367</v>
      </c>
      <c r="R3518" s="118">
        <f t="shared" si="562"/>
        <v>3763</v>
      </c>
      <c r="S3518" s="51">
        <f t="shared" ca="1" si="563"/>
        <v>537.10497959091367</v>
      </c>
      <c r="T3518" s="52">
        <f t="shared" ca="1" si="564"/>
        <v>3763</v>
      </c>
      <c r="U3518" s="39" t="str">
        <f t="shared" ca="1" si="565"/>
        <v>537,</v>
      </c>
      <c r="V3518" s="39" t="str">
        <f t="shared" ca="1" si="566"/>
        <v>537.105,</v>
      </c>
      <c r="W3518" s="53" t="str">
        <f t="shared" ca="1" si="559"/>
        <v>53710,</v>
      </c>
      <c r="X3518" s="90"/>
      <c r="Y3518" s="52"/>
      <c r="Z3518" s="52"/>
      <c r="AA3518" s="52"/>
      <c r="AB3518" s="52"/>
      <c r="AC3518" s="52"/>
      <c r="AD3518" s="52"/>
      <c r="AE3518" s="52"/>
      <c r="AF3518" s="52"/>
      <c r="AG3518" s="52"/>
      <c r="AH3518" s="52"/>
    </row>
    <row r="3519" spans="11:34" ht="15" thickBot="1" x14ac:dyDescent="0.3">
      <c r="K3519" s="109"/>
      <c r="L3519" s="116">
        <v>3518</v>
      </c>
      <c r="M3519" s="33">
        <f t="shared" si="557"/>
        <v>2.5772893772893775</v>
      </c>
      <c r="N3519" s="33">
        <f t="shared" si="558"/>
        <v>0.56519236319236321</v>
      </c>
      <c r="O3519" s="112">
        <f t="shared" si="560"/>
        <v>279.79819960017977</v>
      </c>
      <c r="P3519" s="33">
        <f t="shared" si="561"/>
        <v>496.44762929226437</v>
      </c>
      <c r="Q3519" s="117">
        <f>IF(INDEX($P$2:$P$4096,MATCH($B$7,$P$2:$P$4096,1)+ROWS(Q$2:$Q3519))&lt;=$B$8,INDEX($P$2:$P$4096,MATCH($B$7,$P$2:$P$4096,1)+ROWS(Q$2:$Q3519)),"")</f>
        <v>537.27212253233915</v>
      </c>
      <c r="R3519" s="118">
        <f t="shared" si="562"/>
        <v>3764</v>
      </c>
      <c r="S3519" s="51">
        <f t="shared" ca="1" si="563"/>
        <v>537.27212253233915</v>
      </c>
      <c r="T3519" s="52">
        <f t="shared" ca="1" si="564"/>
        <v>3764</v>
      </c>
      <c r="U3519" s="39" t="str">
        <f t="shared" ca="1" si="565"/>
        <v>537,</v>
      </c>
      <c r="V3519" s="39" t="str">
        <f t="shared" ca="1" si="566"/>
        <v>537.2721,</v>
      </c>
      <c r="W3519" s="53" t="str">
        <f t="shared" ca="1" si="559"/>
        <v>53727,</v>
      </c>
      <c r="X3519" s="90"/>
      <c r="Y3519" s="52"/>
      <c r="Z3519" s="52"/>
      <c r="AA3519" s="52"/>
      <c r="AB3519" s="52"/>
      <c r="AC3519" s="52"/>
      <c r="AD3519" s="52"/>
      <c r="AE3519" s="52"/>
      <c r="AF3519" s="52"/>
      <c r="AG3519" s="52"/>
      <c r="AH3519" s="52"/>
    </row>
    <row r="3520" spans="11:34" ht="15" thickBot="1" x14ac:dyDescent="0.3">
      <c r="K3520" s="109"/>
      <c r="L3520" s="116">
        <v>3519</v>
      </c>
      <c r="M3520" s="33">
        <f t="shared" si="557"/>
        <v>2.5780219780219782</v>
      </c>
      <c r="N3520" s="33">
        <f t="shared" si="558"/>
        <v>0.56530336330336339</v>
      </c>
      <c r="O3520" s="112">
        <f t="shared" si="560"/>
        <v>279.85315015017989</v>
      </c>
      <c r="P3520" s="33">
        <f t="shared" si="561"/>
        <v>496.61240953585622</v>
      </c>
      <c r="Q3520" s="117">
        <f>IF(INDEX($P$2:$P$4096,MATCH($B$7,$P$2:$P$4096,1)+ROWS(Q$2:$Q3520))&lt;=$B$8,INDEX($P$2:$P$4096,MATCH($B$7,$P$2:$P$4096,1)+ROWS(Q$2:$Q3520)),"")</f>
        <v>537.439275326092</v>
      </c>
      <c r="R3520" s="118">
        <f t="shared" si="562"/>
        <v>3765</v>
      </c>
      <c r="S3520" s="51">
        <f t="shared" ca="1" si="563"/>
        <v>537.439275326092</v>
      </c>
      <c r="T3520" s="52">
        <f t="shared" ca="1" si="564"/>
        <v>3765</v>
      </c>
      <c r="U3520" s="39" t="str">
        <f t="shared" ca="1" si="565"/>
        <v>537,</v>
      </c>
      <c r="V3520" s="39" t="str">
        <f t="shared" ca="1" si="566"/>
        <v>537.4393,</v>
      </c>
      <c r="W3520" s="53" t="str">
        <f t="shared" ca="1" si="559"/>
        <v>53744,</v>
      </c>
      <c r="X3520" s="90"/>
      <c r="Y3520" s="52"/>
      <c r="Z3520" s="52"/>
      <c r="AA3520" s="52"/>
      <c r="AB3520" s="52"/>
      <c r="AC3520" s="52"/>
      <c r="AD3520" s="52"/>
      <c r="AE3520" s="52"/>
      <c r="AF3520" s="52"/>
      <c r="AG3520" s="52"/>
      <c r="AH3520" s="52"/>
    </row>
    <row r="3521" spans="11:34" ht="15" thickBot="1" x14ac:dyDescent="0.3">
      <c r="K3521" s="109"/>
      <c r="L3521" s="116">
        <v>3520</v>
      </c>
      <c r="M3521" s="33">
        <f t="shared" si="557"/>
        <v>2.5787545787545789</v>
      </c>
      <c r="N3521" s="33">
        <f t="shared" si="558"/>
        <v>0.56541436341436346</v>
      </c>
      <c r="O3521" s="112">
        <f t="shared" si="560"/>
        <v>279.90810070017994</v>
      </c>
      <c r="P3521" s="33">
        <f t="shared" si="561"/>
        <v>496.77719922016144</v>
      </c>
      <c r="Q3521" s="117">
        <f>IF(INDEX($P$2:$P$4096,MATCH($B$7,$P$2:$P$4096,1)+ROWS(Q$2:$Q3521))&lt;=$B$8,INDEX($P$2:$P$4096,MATCH($B$7,$P$2:$P$4096,1)+ROWS(Q$2:$Q3521)),"")</f>
        <v>537.60643797390253</v>
      </c>
      <c r="R3521" s="118">
        <f t="shared" si="562"/>
        <v>3766</v>
      </c>
      <c r="S3521" s="51">
        <f t="shared" ca="1" si="563"/>
        <v>537.60643797390253</v>
      </c>
      <c r="T3521" s="52">
        <f t="shared" ca="1" si="564"/>
        <v>3766</v>
      </c>
      <c r="U3521" s="39" t="str">
        <f t="shared" ca="1" si="565"/>
        <v>538,</v>
      </c>
      <c r="V3521" s="39" t="str">
        <f t="shared" ca="1" si="566"/>
        <v>537.6064,</v>
      </c>
      <c r="W3521" s="53" t="str">
        <f t="shared" ca="1" si="559"/>
        <v>53761,</v>
      </c>
      <c r="X3521" s="90"/>
      <c r="Y3521" s="52"/>
      <c r="Z3521" s="52"/>
      <c r="AA3521" s="52"/>
      <c r="AB3521" s="52"/>
      <c r="AC3521" s="52"/>
      <c r="AD3521" s="52"/>
      <c r="AE3521" s="52"/>
      <c r="AF3521" s="52"/>
      <c r="AG3521" s="52"/>
      <c r="AH3521" s="52"/>
    </row>
    <row r="3522" spans="11:34" ht="15" thickBot="1" x14ac:dyDescent="0.3">
      <c r="K3522" s="109"/>
      <c r="L3522" s="116">
        <v>3521</v>
      </c>
      <c r="M3522" s="33">
        <f t="shared" ref="M3522:M3585" si="567">(L3522*$B$2)/($B$3-1)</f>
        <v>2.5794871794871796</v>
      </c>
      <c r="N3522" s="33">
        <f t="shared" ref="N3522:N3585" si="568">($M3522+$D$10)/$B$5</f>
        <v>0.56552536352536353</v>
      </c>
      <c r="O3522" s="112">
        <f t="shared" si="560"/>
        <v>279.96305125017994</v>
      </c>
      <c r="P3522" s="33">
        <f t="shared" si="561"/>
        <v>496.94199834681086</v>
      </c>
      <c r="Q3522" s="117">
        <f>IF(INDEX($P$2:$P$4096,MATCH($B$7,$P$2:$P$4096,1)+ROWS(Q$2:$Q3522))&lt;=$B$8,INDEX($P$2:$P$4096,MATCH($B$7,$P$2:$P$4096,1)+ROWS(Q$2:$Q3522)),"")</f>
        <v>537.77361047750128</v>
      </c>
      <c r="R3522" s="118">
        <f t="shared" si="562"/>
        <v>3767</v>
      </c>
      <c r="S3522" s="51">
        <f t="shared" ca="1" si="563"/>
        <v>537.77361047750128</v>
      </c>
      <c r="T3522" s="52">
        <f t="shared" ca="1" si="564"/>
        <v>3767</v>
      </c>
      <c r="U3522" s="39" t="str">
        <f t="shared" ca="1" si="565"/>
        <v>538,</v>
      </c>
      <c r="V3522" s="39" t="str">
        <f t="shared" ca="1" si="566"/>
        <v>537.7736,</v>
      </c>
      <c r="W3522" s="53" t="str">
        <f t="shared" ref="W3522:W3585" ca="1" si="569">ROUND(S3522*$B$10,0)&amp;","</f>
        <v>53777,</v>
      </c>
      <c r="X3522" s="90"/>
      <c r="Y3522" s="52"/>
      <c r="Z3522" s="52"/>
      <c r="AA3522" s="52"/>
      <c r="AB3522" s="52"/>
      <c r="AC3522" s="52"/>
      <c r="AD3522" s="52"/>
      <c r="AE3522" s="52"/>
      <c r="AF3522" s="52"/>
      <c r="AG3522" s="52"/>
      <c r="AH3522" s="52"/>
    </row>
    <row r="3523" spans="11:34" ht="15" thickBot="1" x14ac:dyDescent="0.3">
      <c r="K3523" s="109"/>
      <c r="L3523" s="116">
        <v>3522</v>
      </c>
      <c r="M3523" s="33">
        <f t="shared" si="567"/>
        <v>2.5802197802197804</v>
      </c>
      <c r="N3523" s="33">
        <f t="shared" si="568"/>
        <v>0.56563636363636371</v>
      </c>
      <c r="O3523" s="112">
        <f t="shared" ref="O3523:O3586" si="570">$N3523/$B$4</f>
        <v>280.01800180018006</v>
      </c>
      <c r="P3523" s="33">
        <f t="shared" ref="P3523:P3586" si="571">-245.19+O3523*(2.5293+O3523*(-0.066046+O3523*(0.0040422+O3523*(-0.0000020697))))/(1+O3523*(-0.025422+O3523*(0.0016883+O3523*(-0.0000013601))))</f>
        <v>497.10680691743693</v>
      </c>
      <c r="Q3523" s="117">
        <f>IF(INDEX($P$2:$P$4096,MATCH($B$7,$P$2:$P$4096,1)+ROWS(Q$2:$Q3523))&lt;=$B$8,INDEX($P$2:$P$4096,MATCH($B$7,$P$2:$P$4096,1)+ROWS(Q$2:$Q3523)),"")</f>
        <v>537.94079283861947</v>
      </c>
      <c r="R3523" s="118">
        <f t="shared" ref="R3523:R3586" si="572">INDEX($L$2:$L$4096,MATCH($Q3523,$P$2:$P$4096,0))</f>
        <v>3768</v>
      </c>
      <c r="S3523" s="51">
        <f t="shared" ref="S3523:S3586" ca="1" si="573">INDIRECT("Q"&amp;((ROW($Q3523)-2)*$B$9)+2,TRUE)</f>
        <v>537.94079283861947</v>
      </c>
      <c r="T3523" s="52">
        <f t="shared" ref="T3523:T3586" ca="1" si="574">INDEX($L$2:$L$4096,MATCH($S3523,$P$2:$P$4096,0))</f>
        <v>3768</v>
      </c>
      <c r="U3523" s="39" t="str">
        <f t="shared" ref="U3523:U3586" ca="1" si="575">ROUND(S3523,0)&amp;","</f>
        <v>538,</v>
      </c>
      <c r="V3523" s="39" t="str">
        <f t="shared" ref="V3523:V3586" ca="1" si="576">ROUND(S3523,4)&amp;","</f>
        <v>537.9408,</v>
      </c>
      <c r="W3523" s="53" t="str">
        <f t="shared" ca="1" si="569"/>
        <v>53794,</v>
      </c>
      <c r="X3523" s="90"/>
      <c r="Y3523" s="52"/>
      <c r="Z3523" s="52"/>
      <c r="AA3523" s="52"/>
      <c r="AB3523" s="52"/>
      <c r="AC3523" s="52"/>
      <c r="AD3523" s="52"/>
      <c r="AE3523" s="52"/>
      <c r="AF3523" s="52"/>
      <c r="AG3523" s="52"/>
      <c r="AH3523" s="52"/>
    </row>
    <row r="3524" spans="11:34" ht="15" thickBot="1" x14ac:dyDescent="0.3">
      <c r="K3524" s="109"/>
      <c r="L3524" s="116">
        <v>3523</v>
      </c>
      <c r="M3524" s="33">
        <f t="shared" si="567"/>
        <v>2.5809523809523811</v>
      </c>
      <c r="N3524" s="33">
        <f t="shared" si="568"/>
        <v>0.56574736374736379</v>
      </c>
      <c r="O3524" s="112">
        <f t="shared" si="570"/>
        <v>280.07295235018006</v>
      </c>
      <c r="P3524" s="33">
        <f t="shared" si="571"/>
        <v>497.27162493367149</v>
      </c>
      <c r="Q3524" s="117">
        <f>IF(INDEX($P$2:$P$4096,MATCH($B$7,$P$2:$P$4096,1)+ROWS(Q$2:$Q3524))&lt;=$B$8,INDEX($P$2:$P$4096,MATCH($B$7,$P$2:$P$4096,1)+ROWS(Q$2:$Q3524)),"")</f>
        <v>538.10798505898811</v>
      </c>
      <c r="R3524" s="118">
        <f t="shared" si="572"/>
        <v>3769</v>
      </c>
      <c r="S3524" s="51">
        <f t="shared" ca="1" si="573"/>
        <v>538.10798505898811</v>
      </c>
      <c r="T3524" s="52">
        <f t="shared" ca="1" si="574"/>
        <v>3769</v>
      </c>
      <c r="U3524" s="39" t="str">
        <f t="shared" ca="1" si="575"/>
        <v>538,</v>
      </c>
      <c r="V3524" s="39" t="str">
        <f t="shared" ca="1" si="576"/>
        <v>538.108,</v>
      </c>
      <c r="W3524" s="53" t="str">
        <f t="shared" ca="1" si="569"/>
        <v>53811,</v>
      </c>
      <c r="X3524" s="90"/>
      <c r="Y3524" s="52"/>
      <c r="Z3524" s="52"/>
      <c r="AA3524" s="52"/>
      <c r="AB3524" s="52"/>
      <c r="AC3524" s="52"/>
      <c r="AD3524" s="52"/>
      <c r="AE3524" s="52"/>
      <c r="AF3524" s="52"/>
      <c r="AG3524" s="52"/>
      <c r="AH3524" s="52"/>
    </row>
    <row r="3525" spans="11:34" ht="15" thickBot="1" x14ac:dyDescent="0.3">
      <c r="K3525" s="109"/>
      <c r="L3525" s="116">
        <v>3524</v>
      </c>
      <c r="M3525" s="33">
        <f t="shared" si="567"/>
        <v>2.5816849816849818</v>
      </c>
      <c r="N3525" s="33">
        <f t="shared" si="568"/>
        <v>0.56585836385836386</v>
      </c>
      <c r="O3525" s="112">
        <f t="shared" si="570"/>
        <v>280.12790290018012</v>
      </c>
      <c r="P3525" s="33">
        <f t="shared" si="571"/>
        <v>497.43645239714698</v>
      </c>
      <c r="Q3525" s="117">
        <f>IF(INDEX($P$2:$P$4096,MATCH($B$7,$P$2:$P$4096,1)+ROWS(Q$2:$Q3525))&lt;=$B$8,INDEX($P$2:$P$4096,MATCH($B$7,$P$2:$P$4096,1)+ROWS(Q$2:$Q3525)),"")</f>
        <v>538.27518714033931</v>
      </c>
      <c r="R3525" s="118">
        <f t="shared" si="572"/>
        <v>3770</v>
      </c>
      <c r="S3525" s="51">
        <f t="shared" ca="1" si="573"/>
        <v>538.27518714033931</v>
      </c>
      <c r="T3525" s="52">
        <f t="shared" ca="1" si="574"/>
        <v>3770</v>
      </c>
      <c r="U3525" s="39" t="str">
        <f t="shared" ca="1" si="575"/>
        <v>538,</v>
      </c>
      <c r="V3525" s="39" t="str">
        <f t="shared" ca="1" si="576"/>
        <v>538.2752,</v>
      </c>
      <c r="W3525" s="53" t="str">
        <f t="shared" ca="1" si="569"/>
        <v>53828,</v>
      </c>
      <c r="X3525" s="90"/>
      <c r="Y3525" s="52"/>
      <c r="Z3525" s="52"/>
      <c r="AA3525" s="52"/>
      <c r="AB3525" s="52"/>
      <c r="AC3525" s="52"/>
      <c r="AD3525" s="52"/>
      <c r="AE3525" s="52"/>
      <c r="AF3525" s="52"/>
      <c r="AG3525" s="52"/>
      <c r="AH3525" s="52"/>
    </row>
    <row r="3526" spans="11:34" ht="15" thickBot="1" x14ac:dyDescent="0.3">
      <c r="K3526" s="109"/>
      <c r="L3526" s="116">
        <v>3525</v>
      </c>
      <c r="M3526" s="33">
        <f t="shared" si="567"/>
        <v>2.5824175824175826</v>
      </c>
      <c r="N3526" s="33">
        <f t="shared" si="568"/>
        <v>0.56596936396936404</v>
      </c>
      <c r="O3526" s="112">
        <f t="shared" si="570"/>
        <v>280.18285345018018</v>
      </c>
      <c r="P3526" s="33">
        <f t="shared" si="571"/>
        <v>497.60128930949696</v>
      </c>
      <c r="Q3526" s="117">
        <f>IF(INDEX($P$2:$P$4096,MATCH($B$7,$P$2:$P$4096,1)+ROWS(Q$2:$Q3526))&lt;=$B$8,INDEX($P$2:$P$4096,MATCH($B$7,$P$2:$P$4096,1)+ROWS(Q$2:$Q3526)),"")</f>
        <v>538.44239908440545</v>
      </c>
      <c r="R3526" s="118">
        <f t="shared" si="572"/>
        <v>3771</v>
      </c>
      <c r="S3526" s="51">
        <f t="shared" ca="1" si="573"/>
        <v>538.44239908440545</v>
      </c>
      <c r="T3526" s="52">
        <f t="shared" ca="1" si="574"/>
        <v>3771</v>
      </c>
      <c r="U3526" s="39" t="str">
        <f t="shared" ca="1" si="575"/>
        <v>538,</v>
      </c>
      <c r="V3526" s="39" t="str">
        <f t="shared" ca="1" si="576"/>
        <v>538.4424,</v>
      </c>
      <c r="W3526" s="53" t="str">
        <f t="shared" ca="1" si="569"/>
        <v>53844,</v>
      </c>
      <c r="X3526" s="90"/>
      <c r="Y3526" s="52"/>
      <c r="Z3526" s="52"/>
      <c r="AA3526" s="52"/>
      <c r="AB3526" s="52"/>
      <c r="AC3526" s="52"/>
      <c r="AD3526" s="52"/>
      <c r="AE3526" s="52"/>
      <c r="AF3526" s="52"/>
      <c r="AG3526" s="52"/>
      <c r="AH3526" s="52"/>
    </row>
    <row r="3527" spans="11:34" ht="15" thickBot="1" x14ac:dyDescent="0.3">
      <c r="K3527" s="109"/>
      <c r="L3527" s="116">
        <v>3526</v>
      </c>
      <c r="M3527" s="33">
        <f t="shared" si="567"/>
        <v>2.5831501831501833</v>
      </c>
      <c r="N3527" s="33">
        <f t="shared" si="568"/>
        <v>0.56608036408036411</v>
      </c>
      <c r="O3527" s="112">
        <f t="shared" si="570"/>
        <v>280.23780400018023</v>
      </c>
      <c r="P3527" s="33">
        <f t="shared" si="571"/>
        <v>497.76613567235432</v>
      </c>
      <c r="Q3527" s="117">
        <f>IF(INDEX($P$2:$P$4096,MATCH($B$7,$P$2:$P$4096,1)+ROWS(Q$2:$Q3527))&lt;=$B$8,INDEX($P$2:$P$4096,MATCH($B$7,$P$2:$P$4096,1)+ROWS(Q$2:$Q3527)),"")</f>
        <v>538.60962089291911</v>
      </c>
      <c r="R3527" s="118">
        <f t="shared" si="572"/>
        <v>3772</v>
      </c>
      <c r="S3527" s="51">
        <f t="shared" ca="1" si="573"/>
        <v>538.60962089291911</v>
      </c>
      <c r="T3527" s="52">
        <f t="shared" ca="1" si="574"/>
        <v>3772</v>
      </c>
      <c r="U3527" s="39" t="str">
        <f t="shared" ca="1" si="575"/>
        <v>539,</v>
      </c>
      <c r="V3527" s="39" t="str">
        <f t="shared" ca="1" si="576"/>
        <v>538.6096,</v>
      </c>
      <c r="W3527" s="53" t="str">
        <f t="shared" ca="1" si="569"/>
        <v>53861,</v>
      </c>
      <c r="X3527" s="90"/>
      <c r="Y3527" s="52"/>
      <c r="Z3527" s="52"/>
      <c r="AA3527" s="52"/>
      <c r="AB3527" s="52"/>
      <c r="AC3527" s="52"/>
      <c r="AD3527" s="52"/>
      <c r="AE3527" s="52"/>
      <c r="AF3527" s="52"/>
      <c r="AG3527" s="52"/>
      <c r="AH3527" s="52"/>
    </row>
    <row r="3528" spans="11:34" ht="15" thickBot="1" x14ac:dyDescent="0.3">
      <c r="K3528" s="109"/>
      <c r="L3528" s="116">
        <v>3527</v>
      </c>
      <c r="M3528" s="33">
        <f t="shared" si="567"/>
        <v>2.583882783882784</v>
      </c>
      <c r="N3528" s="33">
        <f t="shared" si="568"/>
        <v>0.56619136419136418</v>
      </c>
      <c r="O3528" s="112">
        <f t="shared" si="570"/>
        <v>280.29275455018029</v>
      </c>
      <c r="P3528" s="33">
        <f t="shared" si="571"/>
        <v>497.93099148735286</v>
      </c>
      <c r="Q3528" s="117">
        <f>IF(INDEX($P$2:$P$4096,MATCH($B$7,$P$2:$P$4096,1)+ROWS(Q$2:$Q3528))&lt;=$B$8,INDEX($P$2:$P$4096,MATCH($B$7,$P$2:$P$4096,1)+ROWS(Q$2:$Q3528)),"")</f>
        <v>538.7768525676131</v>
      </c>
      <c r="R3528" s="118">
        <f t="shared" si="572"/>
        <v>3773</v>
      </c>
      <c r="S3528" s="51">
        <f t="shared" ca="1" si="573"/>
        <v>538.7768525676131</v>
      </c>
      <c r="T3528" s="52">
        <f t="shared" ca="1" si="574"/>
        <v>3773</v>
      </c>
      <c r="U3528" s="39" t="str">
        <f t="shared" ca="1" si="575"/>
        <v>539,</v>
      </c>
      <c r="V3528" s="39" t="str">
        <f t="shared" ca="1" si="576"/>
        <v>538.7769,</v>
      </c>
      <c r="W3528" s="53" t="str">
        <f t="shared" ca="1" si="569"/>
        <v>53878,</v>
      </c>
      <c r="X3528" s="90"/>
      <c r="Y3528" s="52"/>
      <c r="Z3528" s="52"/>
      <c r="AA3528" s="52"/>
      <c r="AB3528" s="52"/>
      <c r="AC3528" s="52"/>
      <c r="AD3528" s="52"/>
      <c r="AE3528" s="52"/>
      <c r="AF3528" s="52"/>
      <c r="AG3528" s="52"/>
      <c r="AH3528" s="52"/>
    </row>
    <row r="3529" spans="11:34" ht="15" thickBot="1" x14ac:dyDescent="0.3">
      <c r="K3529" s="109"/>
      <c r="L3529" s="116">
        <v>3528</v>
      </c>
      <c r="M3529" s="33">
        <f t="shared" si="567"/>
        <v>2.5846153846153848</v>
      </c>
      <c r="N3529" s="33">
        <f t="shared" si="568"/>
        <v>0.56630236430236436</v>
      </c>
      <c r="O3529" s="112">
        <f t="shared" si="570"/>
        <v>280.34770510018035</v>
      </c>
      <c r="P3529" s="33">
        <f t="shared" si="571"/>
        <v>498.09585675612715</v>
      </c>
      <c r="Q3529" s="117">
        <f>IF(INDEX($P$2:$P$4096,MATCH($B$7,$P$2:$P$4096,1)+ROWS(Q$2:$Q3529))&lt;=$B$8,INDEX($P$2:$P$4096,MATCH($B$7,$P$2:$P$4096,1)+ROWS(Q$2:$Q3529)),"")</f>
        <v>538.94409411022116</v>
      </c>
      <c r="R3529" s="118">
        <f t="shared" si="572"/>
        <v>3774</v>
      </c>
      <c r="S3529" s="51">
        <f t="shared" ca="1" si="573"/>
        <v>538.94409411022116</v>
      </c>
      <c r="T3529" s="52">
        <f t="shared" ca="1" si="574"/>
        <v>3774</v>
      </c>
      <c r="U3529" s="39" t="str">
        <f t="shared" ca="1" si="575"/>
        <v>539,</v>
      </c>
      <c r="V3529" s="39" t="str">
        <f t="shared" ca="1" si="576"/>
        <v>538.9441,</v>
      </c>
      <c r="W3529" s="53" t="str">
        <f t="shared" ca="1" si="569"/>
        <v>53894,</v>
      </c>
      <c r="X3529" s="90"/>
      <c r="Y3529" s="52"/>
      <c r="Z3529" s="52"/>
      <c r="AA3529" s="52"/>
      <c r="AB3529" s="52"/>
      <c r="AC3529" s="52"/>
      <c r="AD3529" s="52"/>
      <c r="AE3529" s="52"/>
      <c r="AF3529" s="52"/>
      <c r="AG3529" s="52"/>
      <c r="AH3529" s="52"/>
    </row>
    <row r="3530" spans="11:34" ht="15" thickBot="1" x14ac:dyDescent="0.3">
      <c r="K3530" s="109"/>
      <c r="L3530" s="116">
        <v>3529</v>
      </c>
      <c r="M3530" s="33">
        <f t="shared" si="567"/>
        <v>2.5853479853479855</v>
      </c>
      <c r="N3530" s="33">
        <f t="shared" si="568"/>
        <v>0.56641336441336443</v>
      </c>
      <c r="O3530" s="112">
        <f t="shared" si="570"/>
        <v>280.40265565018041</v>
      </c>
      <c r="P3530" s="33">
        <f t="shared" si="571"/>
        <v>498.26073148031099</v>
      </c>
      <c r="Q3530" s="117">
        <f>IF(INDEX($P$2:$P$4096,MATCH($B$7,$P$2:$P$4096,1)+ROWS(Q$2:$Q3530))&lt;=$B$8,INDEX($P$2:$P$4096,MATCH($B$7,$P$2:$P$4096,1)+ROWS(Q$2:$Q3530)),"")</f>
        <v>539.111345522477</v>
      </c>
      <c r="R3530" s="118">
        <f t="shared" si="572"/>
        <v>3775</v>
      </c>
      <c r="S3530" s="51">
        <f t="shared" ca="1" si="573"/>
        <v>539.111345522477</v>
      </c>
      <c r="T3530" s="52">
        <f t="shared" ca="1" si="574"/>
        <v>3775</v>
      </c>
      <c r="U3530" s="39" t="str">
        <f t="shared" ca="1" si="575"/>
        <v>539,</v>
      </c>
      <c r="V3530" s="39" t="str">
        <f t="shared" ca="1" si="576"/>
        <v>539.1113,</v>
      </c>
      <c r="W3530" s="53" t="str">
        <f t="shared" ca="1" si="569"/>
        <v>53911,</v>
      </c>
      <c r="X3530" s="90"/>
      <c r="Y3530" s="52"/>
      <c r="Z3530" s="52"/>
      <c r="AA3530" s="52"/>
      <c r="AB3530" s="52"/>
      <c r="AC3530" s="52"/>
      <c r="AD3530" s="52"/>
      <c r="AE3530" s="52"/>
      <c r="AF3530" s="52"/>
      <c r="AG3530" s="52"/>
      <c r="AH3530" s="52"/>
    </row>
    <row r="3531" spans="11:34" ht="15" thickBot="1" x14ac:dyDescent="0.3">
      <c r="K3531" s="109"/>
      <c r="L3531" s="116">
        <v>3530</v>
      </c>
      <c r="M3531" s="33">
        <f t="shared" si="567"/>
        <v>2.5860805860805862</v>
      </c>
      <c r="N3531" s="33">
        <f t="shared" si="568"/>
        <v>0.56652436452436461</v>
      </c>
      <c r="O3531" s="112">
        <f t="shared" si="570"/>
        <v>280.45760620018046</v>
      </c>
      <c r="P3531" s="33">
        <f t="shared" si="571"/>
        <v>498.42561566154001</v>
      </c>
      <c r="Q3531" s="117">
        <f>IF(INDEX($P$2:$P$4096,MATCH($B$7,$P$2:$P$4096,1)+ROWS(Q$2:$Q3531))&lt;=$B$8,INDEX($P$2:$P$4096,MATCH($B$7,$P$2:$P$4096,1)+ROWS(Q$2:$Q3531)),"")</f>
        <v>539.27860680611548</v>
      </c>
      <c r="R3531" s="118">
        <f t="shared" si="572"/>
        <v>3776</v>
      </c>
      <c r="S3531" s="51">
        <f t="shared" ca="1" si="573"/>
        <v>539.27860680611548</v>
      </c>
      <c r="T3531" s="52">
        <f t="shared" ca="1" si="574"/>
        <v>3776</v>
      </c>
      <c r="U3531" s="39" t="str">
        <f t="shared" ca="1" si="575"/>
        <v>539,</v>
      </c>
      <c r="V3531" s="39" t="str">
        <f t="shared" ca="1" si="576"/>
        <v>539.2786,</v>
      </c>
      <c r="W3531" s="53" t="str">
        <f t="shared" ca="1" si="569"/>
        <v>53928,</v>
      </c>
      <c r="X3531" s="90"/>
      <c r="Y3531" s="52"/>
      <c r="Z3531" s="52"/>
      <c r="AA3531" s="52"/>
      <c r="AB3531" s="52"/>
      <c r="AC3531" s="52"/>
      <c r="AD3531" s="52"/>
      <c r="AE3531" s="52"/>
      <c r="AF3531" s="52"/>
      <c r="AG3531" s="52"/>
      <c r="AH3531" s="52"/>
    </row>
    <row r="3532" spans="11:34" ht="15" thickBot="1" x14ac:dyDescent="0.3">
      <c r="K3532" s="109"/>
      <c r="L3532" s="116">
        <v>3531</v>
      </c>
      <c r="M3532" s="33">
        <f t="shared" si="567"/>
        <v>2.5868131868131869</v>
      </c>
      <c r="N3532" s="33">
        <f t="shared" si="568"/>
        <v>0.56663536463536468</v>
      </c>
      <c r="O3532" s="112">
        <f t="shared" si="570"/>
        <v>280.51255675018052</v>
      </c>
      <c r="P3532" s="33">
        <f t="shared" si="571"/>
        <v>498.59050930144912</v>
      </c>
      <c r="Q3532" s="117">
        <f>IF(INDEX($P$2:$P$4096,MATCH($B$7,$P$2:$P$4096,1)+ROWS(Q$2:$Q3532))&lt;=$B$8,INDEX($P$2:$P$4096,MATCH($B$7,$P$2:$P$4096,1)+ROWS(Q$2:$Q3532)),"")</f>
        <v>539.44587796287055</v>
      </c>
      <c r="R3532" s="118">
        <f t="shared" si="572"/>
        <v>3777</v>
      </c>
      <c r="S3532" s="51">
        <f t="shared" ca="1" si="573"/>
        <v>539.44587796287055</v>
      </c>
      <c r="T3532" s="52">
        <f t="shared" ca="1" si="574"/>
        <v>3777</v>
      </c>
      <c r="U3532" s="39" t="str">
        <f t="shared" ca="1" si="575"/>
        <v>539,</v>
      </c>
      <c r="V3532" s="39" t="str">
        <f t="shared" ca="1" si="576"/>
        <v>539.4459,</v>
      </c>
      <c r="W3532" s="53" t="str">
        <f t="shared" ca="1" si="569"/>
        <v>53945,</v>
      </c>
      <c r="X3532" s="90"/>
      <c r="Y3532" s="52"/>
      <c r="Z3532" s="52"/>
      <c r="AA3532" s="52"/>
      <c r="AB3532" s="52"/>
      <c r="AC3532" s="52"/>
      <c r="AD3532" s="52"/>
      <c r="AE3532" s="52"/>
      <c r="AF3532" s="52"/>
      <c r="AG3532" s="52"/>
      <c r="AH3532" s="52"/>
    </row>
    <row r="3533" spans="11:34" ht="15" thickBot="1" x14ac:dyDescent="0.3">
      <c r="K3533" s="109"/>
      <c r="L3533" s="116">
        <v>3532</v>
      </c>
      <c r="M3533" s="33">
        <f t="shared" si="567"/>
        <v>2.5875457875457877</v>
      </c>
      <c r="N3533" s="33">
        <f t="shared" si="568"/>
        <v>0.56674636474636475</v>
      </c>
      <c r="O3533" s="112">
        <f t="shared" si="570"/>
        <v>280.56750730018058</v>
      </c>
      <c r="P3533" s="33">
        <f t="shared" si="571"/>
        <v>498.75541240167428</v>
      </c>
      <c r="Q3533" s="117">
        <f>IF(INDEX($P$2:$P$4096,MATCH($B$7,$P$2:$P$4096,1)+ROWS(Q$2:$Q3533))&lt;=$B$8,INDEX($P$2:$P$4096,MATCH($B$7,$P$2:$P$4096,1)+ROWS(Q$2:$Q3533)),"")</f>
        <v>539.61315899447845</v>
      </c>
      <c r="R3533" s="118">
        <f t="shared" si="572"/>
        <v>3778</v>
      </c>
      <c r="S3533" s="51">
        <f t="shared" ca="1" si="573"/>
        <v>539.61315899447845</v>
      </c>
      <c r="T3533" s="52">
        <f t="shared" ca="1" si="574"/>
        <v>3778</v>
      </c>
      <c r="U3533" s="39" t="str">
        <f t="shared" ca="1" si="575"/>
        <v>540,</v>
      </c>
      <c r="V3533" s="39" t="str">
        <f t="shared" ca="1" si="576"/>
        <v>539.6132,</v>
      </c>
      <c r="W3533" s="53" t="str">
        <f t="shared" ca="1" si="569"/>
        <v>53961,</v>
      </c>
      <c r="X3533" s="90"/>
      <c r="Y3533" s="52"/>
      <c r="Z3533" s="52"/>
      <c r="AA3533" s="52"/>
      <c r="AB3533" s="52"/>
      <c r="AC3533" s="52"/>
      <c r="AD3533" s="52"/>
      <c r="AE3533" s="52"/>
      <c r="AF3533" s="52"/>
      <c r="AG3533" s="52"/>
      <c r="AH3533" s="52"/>
    </row>
    <row r="3534" spans="11:34" ht="15" thickBot="1" x14ac:dyDescent="0.3">
      <c r="K3534" s="109"/>
      <c r="L3534" s="116">
        <v>3533</v>
      </c>
      <c r="M3534" s="33">
        <f t="shared" si="567"/>
        <v>2.5882783882783884</v>
      </c>
      <c r="N3534" s="33">
        <f t="shared" si="568"/>
        <v>0.56685736485736493</v>
      </c>
      <c r="O3534" s="112">
        <f t="shared" si="570"/>
        <v>280.62245785018064</v>
      </c>
      <c r="P3534" s="33">
        <f t="shared" si="571"/>
        <v>498.92032496385133</v>
      </c>
      <c r="Q3534" s="117">
        <f>IF(INDEX($P$2:$P$4096,MATCH($B$7,$P$2:$P$4096,1)+ROWS(Q$2:$Q3534))&lt;=$B$8,INDEX($P$2:$P$4096,MATCH($B$7,$P$2:$P$4096,1)+ROWS(Q$2:$Q3534)),"")</f>
        <v>539.78044990267426</v>
      </c>
      <c r="R3534" s="118">
        <f t="shared" si="572"/>
        <v>3779</v>
      </c>
      <c r="S3534" s="51">
        <f t="shared" ca="1" si="573"/>
        <v>539.78044990267426</v>
      </c>
      <c r="T3534" s="52">
        <f t="shared" ca="1" si="574"/>
        <v>3779</v>
      </c>
      <c r="U3534" s="39" t="str">
        <f t="shared" ca="1" si="575"/>
        <v>540,</v>
      </c>
      <c r="V3534" s="39" t="str">
        <f t="shared" ca="1" si="576"/>
        <v>539.7804,</v>
      </c>
      <c r="W3534" s="53" t="str">
        <f t="shared" ca="1" si="569"/>
        <v>53978,</v>
      </c>
      <c r="X3534" s="90"/>
      <c r="Y3534" s="52"/>
      <c r="Z3534" s="52"/>
      <c r="AA3534" s="52"/>
      <c r="AB3534" s="52"/>
      <c r="AC3534" s="52"/>
      <c r="AD3534" s="52"/>
      <c r="AE3534" s="52"/>
      <c r="AF3534" s="52"/>
      <c r="AG3534" s="52"/>
      <c r="AH3534" s="52"/>
    </row>
    <row r="3535" spans="11:34" ht="15" thickBot="1" x14ac:dyDescent="0.3">
      <c r="K3535" s="109"/>
      <c r="L3535" s="116">
        <v>3534</v>
      </c>
      <c r="M3535" s="33">
        <f t="shared" si="567"/>
        <v>2.5890109890109891</v>
      </c>
      <c r="N3535" s="33">
        <f t="shared" si="568"/>
        <v>0.566968364968365</v>
      </c>
      <c r="O3535" s="112">
        <f t="shared" si="570"/>
        <v>280.6774084001807</v>
      </c>
      <c r="P3535" s="33">
        <f t="shared" si="571"/>
        <v>499.08524698961713</v>
      </c>
      <c r="Q3535" s="117">
        <f>IF(INDEX($P$2:$P$4096,MATCH($B$7,$P$2:$P$4096,1)+ROWS(Q$2:$Q3535))&lt;=$B$8,INDEX($P$2:$P$4096,MATCH($B$7,$P$2:$P$4096,1)+ROWS(Q$2:$Q3535)),"")</f>
        <v>539.94775068919353</v>
      </c>
      <c r="R3535" s="118">
        <f t="shared" si="572"/>
        <v>3780</v>
      </c>
      <c r="S3535" s="51">
        <f t="shared" ca="1" si="573"/>
        <v>539.94775068919353</v>
      </c>
      <c r="T3535" s="52">
        <f t="shared" ca="1" si="574"/>
        <v>3780</v>
      </c>
      <c r="U3535" s="39" t="str">
        <f t="shared" ca="1" si="575"/>
        <v>540,</v>
      </c>
      <c r="V3535" s="39" t="str">
        <f t="shared" ca="1" si="576"/>
        <v>539.9478,</v>
      </c>
      <c r="W3535" s="53" t="str">
        <f t="shared" ca="1" si="569"/>
        <v>53995,</v>
      </c>
      <c r="X3535" s="90"/>
      <c r="Y3535" s="52"/>
      <c r="Z3535" s="52"/>
      <c r="AA3535" s="52"/>
      <c r="AB3535" s="52"/>
      <c r="AC3535" s="52"/>
      <c r="AD3535" s="52"/>
      <c r="AE3535" s="52"/>
      <c r="AF3535" s="52"/>
      <c r="AG3535" s="52"/>
      <c r="AH3535" s="52"/>
    </row>
    <row r="3536" spans="11:34" ht="15" thickBot="1" x14ac:dyDescent="0.3">
      <c r="K3536" s="109"/>
      <c r="L3536" s="116">
        <v>3535</v>
      </c>
      <c r="M3536" s="33">
        <f t="shared" si="567"/>
        <v>2.5897435897435899</v>
      </c>
      <c r="N3536" s="33">
        <f t="shared" si="568"/>
        <v>0.56707936507936507</v>
      </c>
      <c r="O3536" s="112">
        <f t="shared" si="570"/>
        <v>280.7323589501807</v>
      </c>
      <c r="P3536" s="33">
        <f t="shared" si="571"/>
        <v>499.25017848060787</v>
      </c>
      <c r="Q3536" s="117">
        <f>IF(INDEX($P$2:$P$4096,MATCH($B$7,$P$2:$P$4096,1)+ROWS(Q$2:$Q3536))&lt;=$B$8,INDEX($P$2:$P$4096,MATCH($B$7,$P$2:$P$4096,1)+ROWS(Q$2:$Q3536)),"")</f>
        <v>540.11506135577315</v>
      </c>
      <c r="R3536" s="118">
        <f t="shared" si="572"/>
        <v>3781</v>
      </c>
      <c r="S3536" s="51">
        <f t="shared" ca="1" si="573"/>
        <v>540.11506135577315</v>
      </c>
      <c r="T3536" s="52">
        <f t="shared" ca="1" si="574"/>
        <v>3781</v>
      </c>
      <c r="U3536" s="39" t="str">
        <f t="shared" ca="1" si="575"/>
        <v>540,</v>
      </c>
      <c r="V3536" s="39" t="str">
        <f t="shared" ca="1" si="576"/>
        <v>540.1151,</v>
      </c>
      <c r="W3536" s="53" t="str">
        <f t="shared" ca="1" si="569"/>
        <v>54012,</v>
      </c>
      <c r="X3536" s="90"/>
      <c r="Y3536" s="52"/>
      <c r="Z3536" s="52"/>
      <c r="AA3536" s="52"/>
      <c r="AB3536" s="52"/>
      <c r="AC3536" s="52"/>
      <c r="AD3536" s="52"/>
      <c r="AE3536" s="52"/>
      <c r="AF3536" s="52"/>
      <c r="AG3536" s="52"/>
      <c r="AH3536" s="52"/>
    </row>
    <row r="3537" spans="11:34" ht="15" thickBot="1" x14ac:dyDescent="0.3">
      <c r="K3537" s="109"/>
      <c r="L3537" s="116">
        <v>3536</v>
      </c>
      <c r="M3537" s="33">
        <f t="shared" si="567"/>
        <v>2.5904761904761906</v>
      </c>
      <c r="N3537" s="33">
        <f t="shared" si="568"/>
        <v>0.56719036519036525</v>
      </c>
      <c r="O3537" s="112">
        <f t="shared" si="570"/>
        <v>280.78730950018081</v>
      </c>
      <c r="P3537" s="33">
        <f t="shared" si="571"/>
        <v>499.41511943846234</v>
      </c>
      <c r="Q3537" s="117">
        <f>IF(INDEX($P$2:$P$4096,MATCH($B$7,$P$2:$P$4096,1)+ROWS(Q$2:$Q3537))&lt;=$B$8,INDEX($P$2:$P$4096,MATCH($B$7,$P$2:$P$4096,1)+ROWS(Q$2:$Q3537)),"")</f>
        <v>540.28238190414982</v>
      </c>
      <c r="R3537" s="118">
        <f t="shared" si="572"/>
        <v>3782</v>
      </c>
      <c r="S3537" s="51">
        <f t="shared" ca="1" si="573"/>
        <v>540.28238190414982</v>
      </c>
      <c r="T3537" s="52">
        <f t="shared" ca="1" si="574"/>
        <v>3782</v>
      </c>
      <c r="U3537" s="39" t="str">
        <f t="shared" ca="1" si="575"/>
        <v>540,</v>
      </c>
      <c r="V3537" s="39" t="str">
        <f t="shared" ca="1" si="576"/>
        <v>540.2824,</v>
      </c>
      <c r="W3537" s="53" t="str">
        <f t="shared" ca="1" si="569"/>
        <v>54028,</v>
      </c>
      <c r="X3537" s="90"/>
      <c r="Y3537" s="52"/>
      <c r="Z3537" s="52"/>
      <c r="AA3537" s="52"/>
      <c r="AB3537" s="52"/>
      <c r="AC3537" s="52"/>
      <c r="AD3537" s="52"/>
      <c r="AE3537" s="52"/>
      <c r="AF3537" s="52"/>
      <c r="AG3537" s="52"/>
      <c r="AH3537" s="52"/>
    </row>
    <row r="3538" spans="11:34" ht="15" thickBot="1" x14ac:dyDescent="0.3">
      <c r="K3538" s="109"/>
      <c r="L3538" s="116">
        <v>3537</v>
      </c>
      <c r="M3538" s="33">
        <f t="shared" si="567"/>
        <v>2.5912087912087913</v>
      </c>
      <c r="N3538" s="33">
        <f t="shared" si="568"/>
        <v>0.56730136530136532</v>
      </c>
      <c r="O3538" s="112">
        <f t="shared" si="570"/>
        <v>280.84226005018081</v>
      </c>
      <c r="P3538" s="33">
        <f t="shared" si="571"/>
        <v>499.58006986481627</v>
      </c>
      <c r="Q3538" s="117">
        <f>IF(INDEX($P$2:$P$4096,MATCH($B$7,$P$2:$P$4096,1)+ROWS(Q$2:$Q3538))&lt;=$B$8,INDEX($P$2:$P$4096,MATCH($B$7,$P$2:$P$4096,1)+ROWS(Q$2:$Q3538)),"")</f>
        <v>540.44971233606111</v>
      </c>
      <c r="R3538" s="118">
        <f t="shared" si="572"/>
        <v>3783</v>
      </c>
      <c r="S3538" s="51">
        <f t="shared" ca="1" si="573"/>
        <v>540.44971233606111</v>
      </c>
      <c r="T3538" s="52">
        <f t="shared" ca="1" si="574"/>
        <v>3783</v>
      </c>
      <c r="U3538" s="39" t="str">
        <f t="shared" ca="1" si="575"/>
        <v>540,</v>
      </c>
      <c r="V3538" s="39" t="str">
        <f t="shared" ca="1" si="576"/>
        <v>540.4497,</v>
      </c>
      <c r="W3538" s="53" t="str">
        <f t="shared" ca="1" si="569"/>
        <v>54045,</v>
      </c>
      <c r="X3538" s="90"/>
      <c r="Y3538" s="52"/>
      <c r="Z3538" s="52"/>
      <c r="AA3538" s="52"/>
      <c r="AB3538" s="52"/>
      <c r="AC3538" s="52"/>
      <c r="AD3538" s="52"/>
      <c r="AE3538" s="52"/>
      <c r="AF3538" s="52"/>
      <c r="AG3538" s="52"/>
      <c r="AH3538" s="52"/>
    </row>
    <row r="3539" spans="11:34" ht="15" thickBot="1" x14ac:dyDescent="0.3">
      <c r="K3539" s="109"/>
      <c r="L3539" s="116">
        <v>3538</v>
      </c>
      <c r="M3539" s="33">
        <f t="shared" si="567"/>
        <v>2.5919413919413921</v>
      </c>
      <c r="N3539" s="33">
        <f t="shared" si="568"/>
        <v>0.56741236541236539</v>
      </c>
      <c r="O3539" s="112">
        <f t="shared" si="570"/>
        <v>280.89721060018087</v>
      </c>
      <c r="P3539" s="33">
        <f t="shared" si="571"/>
        <v>499.74502976130901</v>
      </c>
      <c r="Q3539" s="117">
        <f>IF(INDEX($P$2:$P$4096,MATCH($B$7,$P$2:$P$4096,1)+ROWS(Q$2:$Q3539))&lt;=$B$8,INDEX($P$2:$P$4096,MATCH($B$7,$P$2:$P$4096,1)+ROWS(Q$2:$Q3539)),"")</f>
        <v>540.61705265324463</v>
      </c>
      <c r="R3539" s="118">
        <f t="shared" si="572"/>
        <v>3784</v>
      </c>
      <c r="S3539" s="51">
        <f t="shared" ca="1" si="573"/>
        <v>540.61705265324463</v>
      </c>
      <c r="T3539" s="52">
        <f t="shared" ca="1" si="574"/>
        <v>3784</v>
      </c>
      <c r="U3539" s="39" t="str">
        <f t="shared" ca="1" si="575"/>
        <v>541,</v>
      </c>
      <c r="V3539" s="39" t="str">
        <f t="shared" ca="1" si="576"/>
        <v>540.6171,</v>
      </c>
      <c r="W3539" s="53" t="str">
        <f t="shared" ca="1" si="569"/>
        <v>54062,</v>
      </c>
      <c r="X3539" s="90"/>
      <c r="Y3539" s="52"/>
      <c r="Z3539" s="52"/>
      <c r="AA3539" s="52"/>
      <c r="AB3539" s="52"/>
      <c r="AC3539" s="52"/>
      <c r="AD3539" s="52"/>
      <c r="AE3539" s="52"/>
      <c r="AF3539" s="52"/>
      <c r="AG3539" s="52"/>
      <c r="AH3539" s="52"/>
    </row>
    <row r="3540" spans="11:34" ht="15" thickBot="1" x14ac:dyDescent="0.3">
      <c r="K3540" s="109"/>
      <c r="L3540" s="116">
        <v>3539</v>
      </c>
      <c r="M3540" s="33">
        <f t="shared" si="567"/>
        <v>2.5926739926739928</v>
      </c>
      <c r="N3540" s="33">
        <f t="shared" si="568"/>
        <v>0.56752336552336557</v>
      </c>
      <c r="O3540" s="112">
        <f t="shared" si="570"/>
        <v>280.95216115018098</v>
      </c>
      <c r="P3540" s="33">
        <f t="shared" si="571"/>
        <v>499.90999912957881</v>
      </c>
      <c r="Q3540" s="117">
        <f>IF(INDEX($P$2:$P$4096,MATCH($B$7,$P$2:$P$4096,1)+ROWS(Q$2:$Q3540))&lt;=$B$8,INDEX($P$2:$P$4096,MATCH($B$7,$P$2:$P$4096,1)+ROWS(Q$2:$Q3540)),"")</f>
        <v>540.78440285743773</v>
      </c>
      <c r="R3540" s="118">
        <f t="shared" si="572"/>
        <v>3785</v>
      </c>
      <c r="S3540" s="51">
        <f t="shared" ca="1" si="573"/>
        <v>540.78440285743773</v>
      </c>
      <c r="T3540" s="52">
        <f t="shared" ca="1" si="574"/>
        <v>3785</v>
      </c>
      <c r="U3540" s="39" t="str">
        <f t="shared" ca="1" si="575"/>
        <v>541,</v>
      </c>
      <c r="V3540" s="39" t="str">
        <f t="shared" ca="1" si="576"/>
        <v>540.7844,</v>
      </c>
      <c r="W3540" s="53" t="str">
        <f t="shared" ca="1" si="569"/>
        <v>54078,</v>
      </c>
      <c r="X3540" s="90"/>
      <c r="Y3540" s="52"/>
      <c r="Z3540" s="52"/>
      <c r="AA3540" s="52"/>
      <c r="AB3540" s="52"/>
      <c r="AC3540" s="52"/>
      <c r="AD3540" s="52"/>
      <c r="AE3540" s="52"/>
      <c r="AF3540" s="52"/>
      <c r="AG3540" s="52"/>
      <c r="AH3540" s="52"/>
    </row>
    <row r="3541" spans="11:34" ht="15" thickBot="1" x14ac:dyDescent="0.3">
      <c r="K3541" s="109"/>
      <c r="L3541" s="116">
        <v>3540</v>
      </c>
      <c r="M3541" s="33">
        <f t="shared" si="567"/>
        <v>2.5934065934065935</v>
      </c>
      <c r="N3541" s="33">
        <f t="shared" si="568"/>
        <v>0.56763436563436565</v>
      </c>
      <c r="O3541" s="112">
        <f t="shared" si="570"/>
        <v>281.00711170018099</v>
      </c>
      <c r="P3541" s="33">
        <f t="shared" si="571"/>
        <v>500.07497797126399</v>
      </c>
      <c r="Q3541" s="117">
        <f>IF(INDEX($P$2:$P$4096,MATCH($B$7,$P$2:$P$4096,1)+ROWS(Q$2:$Q3541))&lt;=$B$8,INDEX($P$2:$P$4096,MATCH($B$7,$P$2:$P$4096,1)+ROWS(Q$2:$Q3541)),"")</f>
        <v>540.95176295037982</v>
      </c>
      <c r="R3541" s="118">
        <f t="shared" si="572"/>
        <v>3786</v>
      </c>
      <c r="S3541" s="51">
        <f t="shared" ca="1" si="573"/>
        <v>540.95176295037982</v>
      </c>
      <c r="T3541" s="52">
        <f t="shared" ca="1" si="574"/>
        <v>3786</v>
      </c>
      <c r="U3541" s="39" t="str">
        <f t="shared" ca="1" si="575"/>
        <v>541,</v>
      </c>
      <c r="V3541" s="39" t="str">
        <f t="shared" ca="1" si="576"/>
        <v>540.9518,</v>
      </c>
      <c r="W3541" s="53" t="str">
        <f t="shared" ca="1" si="569"/>
        <v>54095,</v>
      </c>
      <c r="X3541" s="90"/>
      <c r="Y3541" s="52"/>
      <c r="Z3541" s="52"/>
      <c r="AA3541" s="52"/>
      <c r="AB3541" s="52"/>
      <c r="AC3541" s="52"/>
      <c r="AD3541" s="52"/>
      <c r="AE3541" s="52"/>
      <c r="AF3541" s="52"/>
      <c r="AG3541" s="52"/>
      <c r="AH3541" s="52"/>
    </row>
    <row r="3542" spans="11:34" ht="15" thickBot="1" x14ac:dyDescent="0.3">
      <c r="K3542" s="109"/>
      <c r="L3542" s="116">
        <v>3541</v>
      </c>
      <c r="M3542" s="33">
        <f t="shared" si="567"/>
        <v>2.5941391941391942</v>
      </c>
      <c r="N3542" s="33">
        <f t="shared" si="568"/>
        <v>0.56774536574536583</v>
      </c>
      <c r="O3542" s="112">
        <f t="shared" si="570"/>
        <v>281.0620622501811</v>
      </c>
      <c r="P3542" s="33">
        <f t="shared" si="571"/>
        <v>500.23996628800472</v>
      </c>
      <c r="Q3542" s="117">
        <f>IF(INDEX($P$2:$P$4096,MATCH($B$7,$P$2:$P$4096,1)+ROWS(Q$2:$Q3542))&lt;=$B$8,INDEX($P$2:$P$4096,MATCH($B$7,$P$2:$P$4096,1)+ROWS(Q$2:$Q3542)),"")</f>
        <v>541.11913293381008</v>
      </c>
      <c r="R3542" s="118">
        <f t="shared" si="572"/>
        <v>3787</v>
      </c>
      <c r="S3542" s="51">
        <f t="shared" ca="1" si="573"/>
        <v>541.11913293381008</v>
      </c>
      <c r="T3542" s="52">
        <f t="shared" ca="1" si="574"/>
        <v>3787</v>
      </c>
      <c r="U3542" s="39" t="str">
        <f t="shared" ca="1" si="575"/>
        <v>541,</v>
      </c>
      <c r="V3542" s="39" t="str">
        <f t="shared" ca="1" si="576"/>
        <v>541.1191,</v>
      </c>
      <c r="W3542" s="53" t="str">
        <f t="shared" ca="1" si="569"/>
        <v>54112,</v>
      </c>
      <c r="X3542" s="90"/>
      <c r="Y3542" s="52"/>
      <c r="Z3542" s="52"/>
      <c r="AA3542" s="52"/>
      <c r="AB3542" s="52"/>
      <c r="AC3542" s="52"/>
      <c r="AD3542" s="52"/>
      <c r="AE3542" s="52"/>
      <c r="AF3542" s="52"/>
      <c r="AG3542" s="52"/>
      <c r="AH3542" s="52"/>
    </row>
    <row r="3543" spans="11:34" ht="15" thickBot="1" x14ac:dyDescent="0.3">
      <c r="K3543" s="109"/>
      <c r="L3543" s="116">
        <v>3542</v>
      </c>
      <c r="M3543" s="33">
        <f t="shared" si="567"/>
        <v>2.594871794871795</v>
      </c>
      <c r="N3543" s="33">
        <f t="shared" si="568"/>
        <v>0.5678563658563659</v>
      </c>
      <c r="O3543" s="112">
        <f t="shared" si="570"/>
        <v>281.1170128001811</v>
      </c>
      <c r="P3543" s="33">
        <f t="shared" si="571"/>
        <v>500.4049640814398</v>
      </c>
      <c r="Q3543" s="117">
        <f>IF(INDEX($P$2:$P$4096,MATCH($B$7,$P$2:$P$4096,1)+ROWS(Q$2:$Q3543))&lt;=$B$8,INDEX($P$2:$P$4096,MATCH($B$7,$P$2:$P$4096,1)+ROWS(Q$2:$Q3543)),"")</f>
        <v>541.28651280946679</v>
      </c>
      <c r="R3543" s="118">
        <f t="shared" si="572"/>
        <v>3788</v>
      </c>
      <c r="S3543" s="51">
        <f t="shared" ca="1" si="573"/>
        <v>541.28651280946679</v>
      </c>
      <c r="T3543" s="52">
        <f t="shared" ca="1" si="574"/>
        <v>3788</v>
      </c>
      <c r="U3543" s="39" t="str">
        <f t="shared" ca="1" si="575"/>
        <v>541,</v>
      </c>
      <c r="V3543" s="39" t="str">
        <f t="shared" ca="1" si="576"/>
        <v>541.2865,</v>
      </c>
      <c r="W3543" s="53" t="str">
        <f t="shared" ca="1" si="569"/>
        <v>54129,</v>
      </c>
      <c r="X3543" s="90"/>
      <c r="Y3543" s="52"/>
      <c r="Z3543" s="52"/>
      <c r="AA3543" s="52"/>
      <c r="AB3543" s="52"/>
      <c r="AC3543" s="52"/>
      <c r="AD3543" s="52"/>
      <c r="AE3543" s="52"/>
      <c r="AF3543" s="52"/>
      <c r="AG3543" s="52"/>
      <c r="AH3543" s="52"/>
    </row>
    <row r="3544" spans="11:34" ht="15" thickBot="1" x14ac:dyDescent="0.3">
      <c r="K3544" s="109"/>
      <c r="L3544" s="116">
        <v>3543</v>
      </c>
      <c r="M3544" s="33">
        <f t="shared" si="567"/>
        <v>2.5956043956043957</v>
      </c>
      <c r="N3544" s="33">
        <f t="shared" si="568"/>
        <v>0.56796736596736597</v>
      </c>
      <c r="O3544" s="112">
        <f t="shared" si="570"/>
        <v>281.17196335018116</v>
      </c>
      <c r="P3544" s="33">
        <f t="shared" si="571"/>
        <v>500.56997135320938</v>
      </c>
      <c r="Q3544" s="117">
        <f>IF(INDEX($P$2:$P$4096,MATCH($B$7,$P$2:$P$4096,1)+ROWS(Q$2:$Q3544))&lt;=$B$8,INDEX($P$2:$P$4096,MATCH($B$7,$P$2:$P$4096,1)+ROWS(Q$2:$Q3544)),"")</f>
        <v>541.45390257909003</v>
      </c>
      <c r="R3544" s="118">
        <f t="shared" si="572"/>
        <v>3789</v>
      </c>
      <c r="S3544" s="51">
        <f t="shared" ca="1" si="573"/>
        <v>541.45390257909003</v>
      </c>
      <c r="T3544" s="52">
        <f t="shared" ca="1" si="574"/>
        <v>3789</v>
      </c>
      <c r="U3544" s="39" t="str">
        <f t="shared" ca="1" si="575"/>
        <v>541,</v>
      </c>
      <c r="V3544" s="39" t="str">
        <f t="shared" ca="1" si="576"/>
        <v>541.4539,</v>
      </c>
      <c r="W3544" s="53" t="str">
        <f t="shared" ca="1" si="569"/>
        <v>54145,</v>
      </c>
      <c r="X3544" s="90"/>
      <c r="Y3544" s="52"/>
      <c r="Z3544" s="52"/>
      <c r="AA3544" s="52"/>
      <c r="AB3544" s="52"/>
      <c r="AC3544" s="52"/>
      <c r="AD3544" s="52"/>
      <c r="AE3544" s="52"/>
      <c r="AF3544" s="52"/>
      <c r="AG3544" s="52"/>
      <c r="AH3544" s="52"/>
    </row>
    <row r="3545" spans="11:34" ht="15" thickBot="1" x14ac:dyDescent="0.3">
      <c r="K3545" s="109"/>
      <c r="L3545" s="116">
        <v>3544</v>
      </c>
      <c r="M3545" s="33">
        <f t="shared" si="567"/>
        <v>2.5963369963369964</v>
      </c>
      <c r="N3545" s="33">
        <f t="shared" si="568"/>
        <v>0.56807836607836615</v>
      </c>
      <c r="O3545" s="112">
        <f t="shared" si="570"/>
        <v>281.22691390018127</v>
      </c>
      <c r="P3545" s="33">
        <f t="shared" si="571"/>
        <v>500.73498810495454</v>
      </c>
      <c r="Q3545" s="117">
        <f>IF(INDEX($P$2:$P$4096,MATCH($B$7,$P$2:$P$4096,1)+ROWS(Q$2:$Q3545))&lt;=$B$8,INDEX($P$2:$P$4096,MATCH($B$7,$P$2:$P$4096,1)+ROWS(Q$2:$Q3545)),"")</f>
        <v>541.62130224442126</v>
      </c>
      <c r="R3545" s="118">
        <f t="shared" si="572"/>
        <v>3790</v>
      </c>
      <c r="S3545" s="51">
        <f t="shared" ca="1" si="573"/>
        <v>541.62130224442126</v>
      </c>
      <c r="T3545" s="52">
        <f t="shared" ca="1" si="574"/>
        <v>3790</v>
      </c>
      <c r="U3545" s="39" t="str">
        <f t="shared" ca="1" si="575"/>
        <v>542,</v>
      </c>
      <c r="V3545" s="39" t="str">
        <f t="shared" ca="1" si="576"/>
        <v>541.6213,</v>
      </c>
      <c r="W3545" s="53" t="str">
        <f t="shared" ca="1" si="569"/>
        <v>54162,</v>
      </c>
      <c r="X3545" s="90"/>
      <c r="Y3545" s="52"/>
      <c r="Z3545" s="52"/>
      <c r="AA3545" s="52"/>
      <c r="AB3545" s="52"/>
      <c r="AC3545" s="52"/>
      <c r="AD3545" s="52"/>
      <c r="AE3545" s="52"/>
      <c r="AF3545" s="52"/>
      <c r="AG3545" s="52"/>
      <c r="AH3545" s="52"/>
    </row>
    <row r="3546" spans="11:34" ht="15" thickBot="1" x14ac:dyDescent="0.3">
      <c r="K3546" s="109"/>
      <c r="L3546" s="116">
        <v>3545</v>
      </c>
      <c r="M3546" s="33">
        <f t="shared" si="567"/>
        <v>2.5970695970695972</v>
      </c>
      <c r="N3546" s="33">
        <f t="shared" si="568"/>
        <v>0.56818936618936622</v>
      </c>
      <c r="O3546" s="112">
        <f t="shared" si="570"/>
        <v>281.28186445018127</v>
      </c>
      <c r="P3546" s="33">
        <f t="shared" si="571"/>
        <v>500.90001433831509</v>
      </c>
      <c r="Q3546" s="117">
        <f>IF(INDEX($P$2:$P$4096,MATCH($B$7,$P$2:$P$4096,1)+ROWS(Q$2:$Q3546))&lt;=$B$8,INDEX($P$2:$P$4096,MATCH($B$7,$P$2:$P$4096,1)+ROWS(Q$2:$Q3546)),"")</f>
        <v>541.78871180719943</v>
      </c>
      <c r="R3546" s="118">
        <f t="shared" si="572"/>
        <v>3791</v>
      </c>
      <c r="S3546" s="51">
        <f t="shared" ca="1" si="573"/>
        <v>541.78871180719943</v>
      </c>
      <c r="T3546" s="52">
        <f t="shared" ca="1" si="574"/>
        <v>3791</v>
      </c>
      <c r="U3546" s="39" t="str">
        <f t="shared" ca="1" si="575"/>
        <v>542,</v>
      </c>
      <c r="V3546" s="39" t="str">
        <f t="shared" ca="1" si="576"/>
        <v>541.7887,</v>
      </c>
      <c r="W3546" s="53" t="str">
        <f t="shared" ca="1" si="569"/>
        <v>54179,</v>
      </c>
      <c r="X3546" s="90"/>
      <c r="Y3546" s="52"/>
      <c r="Z3546" s="52"/>
      <c r="AA3546" s="52"/>
      <c r="AB3546" s="52"/>
      <c r="AC3546" s="52"/>
      <c r="AD3546" s="52"/>
      <c r="AE3546" s="52"/>
      <c r="AF3546" s="52"/>
      <c r="AG3546" s="52"/>
      <c r="AH3546" s="52"/>
    </row>
    <row r="3547" spans="11:34" ht="15" thickBot="1" x14ac:dyDescent="0.3">
      <c r="K3547" s="109"/>
      <c r="L3547" s="116">
        <v>3546</v>
      </c>
      <c r="M3547" s="33">
        <f t="shared" si="567"/>
        <v>2.5978021978021979</v>
      </c>
      <c r="N3547" s="33">
        <f t="shared" si="568"/>
        <v>0.56830036630036629</v>
      </c>
      <c r="O3547" s="112">
        <f t="shared" si="570"/>
        <v>281.33681500018133</v>
      </c>
      <c r="P3547" s="33">
        <f t="shared" si="571"/>
        <v>501.06505005493324</v>
      </c>
      <c r="Q3547" s="117">
        <f>IF(INDEX($P$2:$P$4096,MATCH($B$7,$P$2:$P$4096,1)+ROWS(Q$2:$Q3547))&lt;=$B$8,INDEX($P$2:$P$4096,MATCH($B$7,$P$2:$P$4096,1)+ROWS(Q$2:$Q3547)),"")</f>
        <v>541.95613126916624</v>
      </c>
      <c r="R3547" s="118">
        <f t="shared" si="572"/>
        <v>3792</v>
      </c>
      <c r="S3547" s="51">
        <f t="shared" ca="1" si="573"/>
        <v>541.95613126916624</v>
      </c>
      <c r="T3547" s="52">
        <f t="shared" ca="1" si="574"/>
        <v>3792</v>
      </c>
      <c r="U3547" s="39" t="str">
        <f t="shared" ca="1" si="575"/>
        <v>542,</v>
      </c>
      <c r="V3547" s="39" t="str">
        <f t="shared" ca="1" si="576"/>
        <v>541.9561,</v>
      </c>
      <c r="W3547" s="53" t="str">
        <f t="shared" ca="1" si="569"/>
        <v>54196,</v>
      </c>
      <c r="X3547" s="90"/>
      <c r="Y3547" s="52"/>
      <c r="Z3547" s="52"/>
      <c r="AA3547" s="52"/>
      <c r="AB3547" s="52"/>
      <c r="AC3547" s="52"/>
      <c r="AD3547" s="52"/>
      <c r="AE3547" s="52"/>
      <c r="AF3547" s="52"/>
      <c r="AG3547" s="52"/>
      <c r="AH3547" s="52"/>
    </row>
    <row r="3548" spans="11:34" ht="15" thickBot="1" x14ac:dyDescent="0.3">
      <c r="K3548" s="109"/>
      <c r="L3548" s="116">
        <v>3547</v>
      </c>
      <c r="M3548" s="33">
        <f t="shared" si="567"/>
        <v>2.5985347985347986</v>
      </c>
      <c r="N3548" s="33">
        <f t="shared" si="568"/>
        <v>0.56841136641136647</v>
      </c>
      <c r="O3548" s="112">
        <f t="shared" si="570"/>
        <v>281.39176555018139</v>
      </c>
      <c r="P3548" s="33">
        <f t="shared" si="571"/>
        <v>501.23009525644972</v>
      </c>
      <c r="Q3548" s="117">
        <f>IF(INDEX($P$2:$P$4096,MATCH($B$7,$P$2:$P$4096,1)+ROWS(Q$2:$Q3548))&lt;=$B$8,INDEX($P$2:$P$4096,MATCH($B$7,$P$2:$P$4096,1)+ROWS(Q$2:$Q3548)),"")</f>
        <v>542.12356063206335</v>
      </c>
      <c r="R3548" s="118">
        <f t="shared" si="572"/>
        <v>3793</v>
      </c>
      <c r="S3548" s="51">
        <f t="shared" ca="1" si="573"/>
        <v>542.12356063206335</v>
      </c>
      <c r="T3548" s="52">
        <f t="shared" ca="1" si="574"/>
        <v>3793</v>
      </c>
      <c r="U3548" s="39" t="str">
        <f t="shared" ca="1" si="575"/>
        <v>542,</v>
      </c>
      <c r="V3548" s="39" t="str">
        <f t="shared" ca="1" si="576"/>
        <v>542.1236,</v>
      </c>
      <c r="W3548" s="53" t="str">
        <f t="shared" ca="1" si="569"/>
        <v>54212,</v>
      </c>
      <c r="X3548" s="90"/>
      <c r="Y3548" s="52"/>
      <c r="Z3548" s="52"/>
      <c r="AA3548" s="52"/>
      <c r="AB3548" s="52"/>
      <c r="AC3548" s="52"/>
      <c r="AD3548" s="52"/>
      <c r="AE3548" s="52"/>
      <c r="AF3548" s="52"/>
      <c r="AG3548" s="52"/>
      <c r="AH3548" s="52"/>
    </row>
    <row r="3549" spans="11:34" ht="15" thickBot="1" x14ac:dyDescent="0.3">
      <c r="K3549" s="109"/>
      <c r="L3549" s="116">
        <v>3548</v>
      </c>
      <c r="M3549" s="33">
        <f t="shared" si="567"/>
        <v>2.5992673992673994</v>
      </c>
      <c r="N3549" s="33">
        <f t="shared" si="568"/>
        <v>0.56852236652236654</v>
      </c>
      <c r="O3549" s="112">
        <f t="shared" si="570"/>
        <v>281.44671610018145</v>
      </c>
      <c r="P3549" s="33">
        <f t="shared" si="571"/>
        <v>501.39514994450684</v>
      </c>
      <c r="Q3549" s="117">
        <f>IF(INDEX($P$2:$P$4096,MATCH($B$7,$P$2:$P$4096,1)+ROWS(Q$2:$Q3549))&lt;=$B$8,INDEX($P$2:$P$4096,MATCH($B$7,$P$2:$P$4096,1)+ROWS(Q$2:$Q3549)),"")</f>
        <v>542.29099989763245</v>
      </c>
      <c r="R3549" s="118">
        <f t="shared" si="572"/>
        <v>3794</v>
      </c>
      <c r="S3549" s="51">
        <f t="shared" ca="1" si="573"/>
        <v>542.29099989763245</v>
      </c>
      <c r="T3549" s="52">
        <f t="shared" ca="1" si="574"/>
        <v>3794</v>
      </c>
      <c r="U3549" s="39" t="str">
        <f t="shared" ca="1" si="575"/>
        <v>542,</v>
      </c>
      <c r="V3549" s="39" t="str">
        <f t="shared" ca="1" si="576"/>
        <v>542.291,</v>
      </c>
      <c r="W3549" s="53" t="str">
        <f t="shared" ca="1" si="569"/>
        <v>54229,</v>
      </c>
      <c r="X3549" s="90"/>
      <c r="Y3549" s="52"/>
      <c r="Z3549" s="52"/>
      <c r="AA3549" s="52"/>
      <c r="AB3549" s="52"/>
      <c r="AC3549" s="52"/>
      <c r="AD3549" s="52"/>
      <c r="AE3549" s="52"/>
      <c r="AF3549" s="52"/>
      <c r="AG3549" s="52"/>
      <c r="AH3549" s="52"/>
    </row>
    <row r="3550" spans="11:34" ht="15" thickBot="1" x14ac:dyDescent="0.3">
      <c r="K3550" s="109"/>
      <c r="L3550" s="116">
        <v>3549</v>
      </c>
      <c r="M3550" s="33">
        <f t="shared" si="567"/>
        <v>2.6</v>
      </c>
      <c r="N3550" s="33">
        <f t="shared" si="568"/>
        <v>0.56863336663336661</v>
      </c>
      <c r="O3550" s="112">
        <f t="shared" si="570"/>
        <v>281.50166665018151</v>
      </c>
      <c r="P3550" s="33">
        <f t="shared" si="571"/>
        <v>501.56021412074739</v>
      </c>
      <c r="Q3550" s="117">
        <f>IF(INDEX($P$2:$P$4096,MATCH($B$7,$P$2:$P$4096,1)+ROWS(Q$2:$Q3550))&lt;=$B$8,INDEX($P$2:$P$4096,MATCH($B$7,$P$2:$P$4096,1)+ROWS(Q$2:$Q3550)),"")</f>
        <v>542.4584490676159</v>
      </c>
      <c r="R3550" s="118">
        <f t="shared" si="572"/>
        <v>3795</v>
      </c>
      <c r="S3550" s="51">
        <f t="shared" ca="1" si="573"/>
        <v>542.4584490676159</v>
      </c>
      <c r="T3550" s="52">
        <f t="shared" ca="1" si="574"/>
        <v>3795</v>
      </c>
      <c r="U3550" s="39" t="str">
        <f t="shared" ca="1" si="575"/>
        <v>542,</v>
      </c>
      <c r="V3550" s="39" t="str">
        <f t="shared" ca="1" si="576"/>
        <v>542.4584,</v>
      </c>
      <c r="W3550" s="53" t="str">
        <f t="shared" ca="1" si="569"/>
        <v>54246,</v>
      </c>
      <c r="X3550" s="90"/>
      <c r="Y3550" s="52"/>
      <c r="Z3550" s="52"/>
      <c r="AA3550" s="52"/>
      <c r="AB3550" s="52"/>
      <c r="AC3550" s="52"/>
      <c r="AD3550" s="52"/>
      <c r="AE3550" s="52"/>
      <c r="AF3550" s="52"/>
      <c r="AG3550" s="52"/>
      <c r="AH3550" s="52"/>
    </row>
    <row r="3551" spans="11:34" ht="15" thickBot="1" x14ac:dyDescent="0.3">
      <c r="K3551" s="109"/>
      <c r="L3551" s="116">
        <v>3550</v>
      </c>
      <c r="M3551" s="33">
        <f t="shared" si="567"/>
        <v>2.6007326007326008</v>
      </c>
      <c r="N3551" s="33">
        <f t="shared" si="568"/>
        <v>0.56874436674436679</v>
      </c>
      <c r="O3551" s="112">
        <f t="shared" si="570"/>
        <v>281.55661720018156</v>
      </c>
      <c r="P3551" s="33">
        <f t="shared" si="571"/>
        <v>501.72528778681345</v>
      </c>
      <c r="Q3551" s="117">
        <f>IF(INDEX($P$2:$P$4096,MATCH($B$7,$P$2:$P$4096,1)+ROWS(Q$2:$Q3551))&lt;=$B$8,INDEX($P$2:$P$4096,MATCH($B$7,$P$2:$P$4096,1)+ROWS(Q$2:$Q3551)),"")</f>
        <v>542.62590814375585</v>
      </c>
      <c r="R3551" s="118">
        <f t="shared" si="572"/>
        <v>3796</v>
      </c>
      <c r="S3551" s="51">
        <f t="shared" ca="1" si="573"/>
        <v>542.62590814375585</v>
      </c>
      <c r="T3551" s="52">
        <f t="shared" ca="1" si="574"/>
        <v>3796</v>
      </c>
      <c r="U3551" s="39" t="str">
        <f t="shared" ca="1" si="575"/>
        <v>543,</v>
      </c>
      <c r="V3551" s="39" t="str">
        <f t="shared" ca="1" si="576"/>
        <v>542.6259,</v>
      </c>
      <c r="W3551" s="53" t="str">
        <f t="shared" ca="1" si="569"/>
        <v>54263,</v>
      </c>
      <c r="X3551" s="90"/>
      <c r="Y3551" s="52"/>
      <c r="Z3551" s="52"/>
      <c r="AA3551" s="52"/>
      <c r="AB3551" s="52"/>
      <c r="AC3551" s="52"/>
      <c r="AD3551" s="52"/>
      <c r="AE3551" s="52"/>
      <c r="AF3551" s="52"/>
      <c r="AG3551" s="52"/>
      <c r="AH3551" s="52"/>
    </row>
    <row r="3552" spans="11:34" ht="15" thickBot="1" x14ac:dyDescent="0.3">
      <c r="K3552" s="109"/>
      <c r="L3552" s="116">
        <v>3551</v>
      </c>
      <c r="M3552" s="33">
        <f t="shared" si="567"/>
        <v>2.6014652014652015</v>
      </c>
      <c r="N3552" s="33">
        <f t="shared" si="568"/>
        <v>0.56885536685536686</v>
      </c>
      <c r="O3552" s="112">
        <f t="shared" si="570"/>
        <v>281.61156775018162</v>
      </c>
      <c r="P3552" s="33">
        <f t="shared" si="571"/>
        <v>501.89037094434883</v>
      </c>
      <c r="Q3552" s="117">
        <f>IF(INDEX($P$2:$P$4096,MATCH($B$7,$P$2:$P$4096,1)+ROWS(Q$2:$Q3552))&lt;=$B$8,INDEX($P$2:$P$4096,MATCH($B$7,$P$2:$P$4096,1)+ROWS(Q$2:$Q3552)),"")</f>
        <v>542.79337712779648</v>
      </c>
      <c r="R3552" s="118">
        <f t="shared" si="572"/>
        <v>3797</v>
      </c>
      <c r="S3552" s="51">
        <f t="shared" ca="1" si="573"/>
        <v>542.79337712779648</v>
      </c>
      <c r="T3552" s="52">
        <f t="shared" ca="1" si="574"/>
        <v>3797</v>
      </c>
      <c r="U3552" s="39" t="str">
        <f t="shared" ca="1" si="575"/>
        <v>543,</v>
      </c>
      <c r="V3552" s="39" t="str">
        <f t="shared" ca="1" si="576"/>
        <v>542.7934,</v>
      </c>
      <c r="W3552" s="53" t="str">
        <f t="shared" ca="1" si="569"/>
        <v>54279,</v>
      </c>
      <c r="X3552" s="90"/>
      <c r="Y3552" s="52"/>
      <c r="Z3552" s="52"/>
      <c r="AA3552" s="52"/>
      <c r="AB3552" s="52"/>
      <c r="AC3552" s="52"/>
      <c r="AD3552" s="52"/>
      <c r="AE3552" s="52"/>
      <c r="AF3552" s="52"/>
      <c r="AG3552" s="52"/>
      <c r="AH3552" s="52"/>
    </row>
    <row r="3553" spans="11:34" ht="15" thickBot="1" x14ac:dyDescent="0.3">
      <c r="K3553" s="109"/>
      <c r="L3553" s="116">
        <v>3552</v>
      </c>
      <c r="M3553" s="33">
        <f t="shared" si="567"/>
        <v>2.6021978021978023</v>
      </c>
      <c r="N3553" s="33">
        <f t="shared" si="568"/>
        <v>0.56896636696636704</v>
      </c>
      <c r="O3553" s="112">
        <f t="shared" si="570"/>
        <v>281.66651830018168</v>
      </c>
      <c r="P3553" s="33">
        <f t="shared" si="571"/>
        <v>502.05546359499698</v>
      </c>
      <c r="Q3553" s="117">
        <f>IF(INDEX($P$2:$P$4096,MATCH($B$7,$P$2:$P$4096,1)+ROWS(Q$2:$Q3553))&lt;=$B$8,INDEX($P$2:$P$4096,MATCH($B$7,$P$2:$P$4096,1)+ROWS(Q$2:$Q3553)),"")</f>
        <v>542.96085602148059</v>
      </c>
      <c r="R3553" s="118">
        <f t="shared" si="572"/>
        <v>3798</v>
      </c>
      <c r="S3553" s="51">
        <f t="shared" ca="1" si="573"/>
        <v>542.96085602148059</v>
      </c>
      <c r="T3553" s="52">
        <f t="shared" ca="1" si="574"/>
        <v>3798</v>
      </c>
      <c r="U3553" s="39" t="str">
        <f t="shared" ca="1" si="575"/>
        <v>543,</v>
      </c>
      <c r="V3553" s="39" t="str">
        <f t="shared" ca="1" si="576"/>
        <v>542.9609,</v>
      </c>
      <c r="W3553" s="53" t="str">
        <f t="shared" ca="1" si="569"/>
        <v>54296,</v>
      </c>
      <c r="X3553" s="90"/>
      <c r="Y3553" s="52"/>
      <c r="Z3553" s="52"/>
      <c r="AA3553" s="52"/>
      <c r="AB3553" s="52"/>
      <c r="AC3553" s="52"/>
      <c r="AD3553" s="52"/>
      <c r="AE3553" s="52"/>
      <c r="AF3553" s="52"/>
      <c r="AG3553" s="52"/>
      <c r="AH3553" s="52"/>
    </row>
    <row r="3554" spans="11:34" ht="15" thickBot="1" x14ac:dyDescent="0.3">
      <c r="K3554" s="109"/>
      <c r="L3554" s="116">
        <v>3553</v>
      </c>
      <c r="M3554" s="33">
        <f t="shared" si="567"/>
        <v>2.602930402930403</v>
      </c>
      <c r="N3554" s="33">
        <f t="shared" si="568"/>
        <v>0.56907736707736711</v>
      </c>
      <c r="O3554" s="112">
        <f t="shared" si="570"/>
        <v>281.72146885018174</v>
      </c>
      <c r="P3554" s="33">
        <f t="shared" si="571"/>
        <v>502.22056574040136</v>
      </c>
      <c r="Q3554" s="117">
        <f>IF(INDEX($P$2:$P$4096,MATCH($B$7,$P$2:$P$4096,1)+ROWS(Q$2:$Q3554))&lt;=$B$8,INDEX($P$2:$P$4096,MATCH($B$7,$P$2:$P$4096,1)+ROWS(Q$2:$Q3554)),"")</f>
        <v>543.12834482655239</v>
      </c>
      <c r="R3554" s="118">
        <f t="shared" si="572"/>
        <v>3799</v>
      </c>
      <c r="S3554" s="51">
        <f t="shared" ca="1" si="573"/>
        <v>543.12834482655239</v>
      </c>
      <c r="T3554" s="52">
        <f t="shared" ca="1" si="574"/>
        <v>3799</v>
      </c>
      <c r="U3554" s="39" t="str">
        <f t="shared" ca="1" si="575"/>
        <v>543,</v>
      </c>
      <c r="V3554" s="39" t="str">
        <f t="shared" ca="1" si="576"/>
        <v>543.1283,</v>
      </c>
      <c r="W3554" s="53" t="str">
        <f t="shared" ca="1" si="569"/>
        <v>54313,</v>
      </c>
      <c r="X3554" s="90"/>
      <c r="Y3554" s="52"/>
      <c r="Z3554" s="52"/>
      <c r="AA3554" s="52"/>
      <c r="AB3554" s="52"/>
      <c r="AC3554" s="52"/>
      <c r="AD3554" s="52"/>
      <c r="AE3554" s="52"/>
      <c r="AF3554" s="52"/>
      <c r="AG3554" s="52"/>
      <c r="AH3554" s="52"/>
    </row>
    <row r="3555" spans="11:34" ht="15" thickBot="1" x14ac:dyDescent="0.3">
      <c r="K3555" s="109"/>
      <c r="L3555" s="116">
        <v>3554</v>
      </c>
      <c r="M3555" s="33">
        <f t="shared" si="567"/>
        <v>2.6036630036630037</v>
      </c>
      <c r="N3555" s="33">
        <f t="shared" si="568"/>
        <v>0.56918836718836718</v>
      </c>
      <c r="O3555" s="112">
        <f t="shared" si="570"/>
        <v>281.77641940018174</v>
      </c>
      <c r="P3555" s="33">
        <f t="shared" si="571"/>
        <v>502.38567738220667</v>
      </c>
      <c r="Q3555" s="117">
        <f>IF(INDEX($P$2:$P$4096,MATCH($B$7,$P$2:$P$4096,1)+ROWS(Q$2:$Q3555))&lt;=$B$8,INDEX($P$2:$P$4096,MATCH($B$7,$P$2:$P$4096,1)+ROWS(Q$2:$Q3555)),"")</f>
        <v>543.29584354475605</v>
      </c>
      <c r="R3555" s="118">
        <f t="shared" si="572"/>
        <v>3800</v>
      </c>
      <c r="S3555" s="51">
        <f t="shared" ca="1" si="573"/>
        <v>543.29584354475605</v>
      </c>
      <c r="T3555" s="52">
        <f t="shared" ca="1" si="574"/>
        <v>3800</v>
      </c>
      <c r="U3555" s="39" t="str">
        <f t="shared" ca="1" si="575"/>
        <v>543,</v>
      </c>
      <c r="V3555" s="39" t="str">
        <f t="shared" ca="1" si="576"/>
        <v>543.2958,</v>
      </c>
      <c r="W3555" s="53" t="str">
        <f t="shared" ca="1" si="569"/>
        <v>54330,</v>
      </c>
      <c r="X3555" s="90"/>
      <c r="Y3555" s="52"/>
      <c r="Z3555" s="52"/>
      <c r="AA3555" s="52"/>
      <c r="AB3555" s="52"/>
      <c r="AC3555" s="52"/>
      <c r="AD3555" s="52"/>
      <c r="AE3555" s="52"/>
      <c r="AF3555" s="52"/>
      <c r="AG3555" s="52"/>
      <c r="AH3555" s="52"/>
    </row>
    <row r="3556" spans="11:34" ht="15" thickBot="1" x14ac:dyDescent="0.3">
      <c r="K3556" s="109"/>
      <c r="L3556" s="116">
        <v>3555</v>
      </c>
      <c r="M3556" s="33">
        <f t="shared" si="567"/>
        <v>2.6043956043956045</v>
      </c>
      <c r="N3556" s="33">
        <f t="shared" si="568"/>
        <v>0.56929936729936736</v>
      </c>
      <c r="O3556" s="112">
        <f t="shared" si="570"/>
        <v>281.83136995018185</v>
      </c>
      <c r="P3556" s="33">
        <f t="shared" si="571"/>
        <v>502.55079852205796</v>
      </c>
      <c r="Q3556" s="117">
        <f>IF(INDEX($P$2:$P$4096,MATCH($B$7,$P$2:$P$4096,1)+ROWS(Q$2:$Q3556))&lt;=$B$8,INDEX($P$2:$P$4096,MATCH($B$7,$P$2:$P$4096,1)+ROWS(Q$2:$Q3556)),"")</f>
        <v>543.46335217783712</v>
      </c>
      <c r="R3556" s="118">
        <f t="shared" si="572"/>
        <v>3801</v>
      </c>
      <c r="S3556" s="51">
        <f t="shared" ca="1" si="573"/>
        <v>543.46335217783712</v>
      </c>
      <c r="T3556" s="52">
        <f t="shared" ca="1" si="574"/>
        <v>3801</v>
      </c>
      <c r="U3556" s="39" t="str">
        <f t="shared" ca="1" si="575"/>
        <v>543,</v>
      </c>
      <c r="V3556" s="39" t="str">
        <f t="shared" ca="1" si="576"/>
        <v>543.4634,</v>
      </c>
      <c r="W3556" s="53" t="str">
        <f t="shared" ca="1" si="569"/>
        <v>54346,</v>
      </c>
      <c r="X3556" s="90"/>
      <c r="Y3556" s="52"/>
      <c r="Z3556" s="52"/>
      <c r="AA3556" s="52"/>
      <c r="AB3556" s="52"/>
      <c r="AC3556" s="52"/>
      <c r="AD3556" s="52"/>
      <c r="AE3556" s="52"/>
      <c r="AF3556" s="52"/>
      <c r="AG3556" s="52"/>
      <c r="AH3556" s="52"/>
    </row>
    <row r="3557" spans="11:34" ht="15" thickBot="1" x14ac:dyDescent="0.3">
      <c r="K3557" s="109"/>
      <c r="L3557" s="116">
        <v>3556</v>
      </c>
      <c r="M3557" s="33">
        <f t="shared" si="567"/>
        <v>2.6051282051282052</v>
      </c>
      <c r="N3557" s="33">
        <f t="shared" si="568"/>
        <v>0.56941036741036744</v>
      </c>
      <c r="O3557" s="112">
        <f t="shared" si="570"/>
        <v>281.88632050018191</v>
      </c>
      <c r="P3557" s="33">
        <f t="shared" si="571"/>
        <v>502.71592916159972</v>
      </c>
      <c r="Q3557" s="117">
        <f>IF(INDEX($P$2:$P$4096,MATCH($B$7,$P$2:$P$4096,1)+ROWS(Q$2:$Q3557))&lt;=$B$8,INDEX($P$2:$P$4096,MATCH($B$7,$P$2:$P$4096,1)+ROWS(Q$2:$Q3557)),"")</f>
        <v>543.63087072753979</v>
      </c>
      <c r="R3557" s="118">
        <f t="shared" si="572"/>
        <v>3802</v>
      </c>
      <c r="S3557" s="51">
        <f t="shared" ca="1" si="573"/>
        <v>543.63087072753979</v>
      </c>
      <c r="T3557" s="52">
        <f t="shared" ca="1" si="574"/>
        <v>3802</v>
      </c>
      <c r="U3557" s="39" t="str">
        <f t="shared" ca="1" si="575"/>
        <v>544,</v>
      </c>
      <c r="V3557" s="39" t="str">
        <f t="shared" ca="1" si="576"/>
        <v>543.6309,</v>
      </c>
      <c r="W3557" s="53" t="str">
        <f t="shared" ca="1" si="569"/>
        <v>54363,</v>
      </c>
      <c r="X3557" s="90"/>
      <c r="Y3557" s="52"/>
      <c r="Z3557" s="52"/>
      <c r="AA3557" s="52"/>
      <c r="AB3557" s="52"/>
      <c r="AC3557" s="52"/>
      <c r="AD3557" s="52"/>
      <c r="AE3557" s="52"/>
      <c r="AF3557" s="52"/>
      <c r="AG3557" s="52"/>
      <c r="AH3557" s="52"/>
    </row>
    <row r="3558" spans="11:34" ht="15" thickBot="1" x14ac:dyDescent="0.3">
      <c r="K3558" s="109"/>
      <c r="L3558" s="116">
        <v>3557</v>
      </c>
      <c r="M3558" s="33">
        <f t="shared" si="567"/>
        <v>2.6058608058608059</v>
      </c>
      <c r="N3558" s="33">
        <f t="shared" si="568"/>
        <v>0.56952136752136751</v>
      </c>
      <c r="O3558" s="112">
        <f t="shared" si="570"/>
        <v>281.94127105018191</v>
      </c>
      <c r="P3558" s="33">
        <f t="shared" si="571"/>
        <v>502.88106930247767</v>
      </c>
      <c r="Q3558" s="117">
        <f>IF(INDEX($P$2:$P$4096,MATCH($B$7,$P$2:$P$4096,1)+ROWS(Q$2:$Q3558))&lt;=$B$8,INDEX($P$2:$P$4096,MATCH($B$7,$P$2:$P$4096,1)+ROWS(Q$2:$Q3558)),"")</f>
        <v>543.7983991956105</v>
      </c>
      <c r="R3558" s="118">
        <f t="shared" si="572"/>
        <v>3803</v>
      </c>
      <c r="S3558" s="51">
        <f t="shared" ca="1" si="573"/>
        <v>543.7983991956105</v>
      </c>
      <c r="T3558" s="52">
        <f t="shared" ca="1" si="574"/>
        <v>3803</v>
      </c>
      <c r="U3558" s="39" t="str">
        <f t="shared" ca="1" si="575"/>
        <v>544,</v>
      </c>
      <c r="V3558" s="39" t="str">
        <f t="shared" ca="1" si="576"/>
        <v>543.7984,</v>
      </c>
      <c r="W3558" s="53" t="str">
        <f t="shared" ca="1" si="569"/>
        <v>54380,</v>
      </c>
      <c r="X3558" s="90"/>
      <c r="Y3558" s="52"/>
      <c r="Z3558" s="52"/>
      <c r="AA3558" s="52"/>
      <c r="AB3558" s="52"/>
      <c r="AC3558" s="52"/>
      <c r="AD3558" s="52"/>
      <c r="AE3558" s="52"/>
      <c r="AF3558" s="52"/>
      <c r="AG3558" s="52"/>
      <c r="AH3558" s="52"/>
    </row>
    <row r="3559" spans="11:34" ht="15" thickBot="1" x14ac:dyDescent="0.3">
      <c r="K3559" s="109"/>
      <c r="L3559" s="116">
        <v>3558</v>
      </c>
      <c r="M3559" s="33">
        <f t="shared" si="567"/>
        <v>2.6065934065934067</v>
      </c>
      <c r="N3559" s="33">
        <f t="shared" si="568"/>
        <v>0.56963236763236769</v>
      </c>
      <c r="O3559" s="112">
        <f t="shared" si="570"/>
        <v>281.99622160018203</v>
      </c>
      <c r="P3559" s="33">
        <f t="shared" si="571"/>
        <v>503.04621894633823</v>
      </c>
      <c r="Q3559" s="117">
        <f>IF(INDEX($P$2:$P$4096,MATCH($B$7,$P$2:$P$4096,1)+ROWS(Q$2:$Q3559))&lt;=$B$8,INDEX($P$2:$P$4096,MATCH($B$7,$P$2:$P$4096,1)+ROWS(Q$2:$Q3559)),"")</f>
        <v>543.96593758379481</v>
      </c>
      <c r="R3559" s="118">
        <f t="shared" si="572"/>
        <v>3804</v>
      </c>
      <c r="S3559" s="51">
        <f t="shared" ca="1" si="573"/>
        <v>543.96593758379481</v>
      </c>
      <c r="T3559" s="52">
        <f t="shared" ca="1" si="574"/>
        <v>3804</v>
      </c>
      <c r="U3559" s="39" t="str">
        <f t="shared" ca="1" si="575"/>
        <v>544,</v>
      </c>
      <c r="V3559" s="39" t="str">
        <f t="shared" ca="1" si="576"/>
        <v>543.9659,</v>
      </c>
      <c r="W3559" s="53" t="str">
        <f t="shared" ca="1" si="569"/>
        <v>54397,</v>
      </c>
      <c r="X3559" s="90"/>
      <c r="Y3559" s="52"/>
      <c r="Z3559" s="52"/>
      <c r="AA3559" s="52"/>
      <c r="AB3559" s="52"/>
      <c r="AC3559" s="52"/>
      <c r="AD3559" s="52"/>
      <c r="AE3559" s="52"/>
      <c r="AF3559" s="52"/>
      <c r="AG3559" s="52"/>
      <c r="AH3559" s="52"/>
    </row>
    <row r="3560" spans="11:34" ht="15" thickBot="1" x14ac:dyDescent="0.3">
      <c r="K3560" s="109"/>
      <c r="L3560" s="116">
        <v>3559</v>
      </c>
      <c r="M3560" s="33">
        <f t="shared" si="567"/>
        <v>2.6073260073260074</v>
      </c>
      <c r="N3560" s="33">
        <f t="shared" si="568"/>
        <v>0.56974336774336776</v>
      </c>
      <c r="O3560" s="112">
        <f t="shared" si="570"/>
        <v>282.05117215018203</v>
      </c>
      <c r="P3560" s="33">
        <f t="shared" si="571"/>
        <v>503.21137809482701</v>
      </c>
      <c r="Q3560" s="117">
        <f>IF(INDEX($P$2:$P$4096,MATCH($B$7,$P$2:$P$4096,1)+ROWS(Q$2:$Q3560))&lt;=$B$8,INDEX($P$2:$P$4096,MATCH($B$7,$P$2:$P$4096,1)+ROWS(Q$2:$Q3560)),"")</f>
        <v>544.13348589383963</v>
      </c>
      <c r="R3560" s="118">
        <f t="shared" si="572"/>
        <v>3805</v>
      </c>
      <c r="S3560" s="51">
        <f t="shared" ca="1" si="573"/>
        <v>544.13348589383963</v>
      </c>
      <c r="T3560" s="52">
        <f t="shared" ca="1" si="574"/>
        <v>3805</v>
      </c>
      <c r="U3560" s="39" t="str">
        <f t="shared" ca="1" si="575"/>
        <v>544,</v>
      </c>
      <c r="V3560" s="39" t="str">
        <f t="shared" ca="1" si="576"/>
        <v>544.1335,</v>
      </c>
      <c r="W3560" s="53" t="str">
        <f t="shared" ca="1" si="569"/>
        <v>54413,</v>
      </c>
      <c r="X3560" s="90"/>
      <c r="Y3560" s="52"/>
      <c r="Z3560" s="52"/>
      <c r="AA3560" s="52"/>
      <c r="AB3560" s="52"/>
      <c r="AC3560" s="52"/>
      <c r="AD3560" s="52"/>
      <c r="AE3560" s="52"/>
      <c r="AF3560" s="52"/>
      <c r="AG3560" s="52"/>
      <c r="AH3560" s="52"/>
    </row>
    <row r="3561" spans="11:34" ht="15" thickBot="1" x14ac:dyDescent="0.3">
      <c r="K3561" s="109"/>
      <c r="L3561" s="116">
        <v>3560</v>
      </c>
      <c r="M3561" s="33">
        <f t="shared" si="567"/>
        <v>2.6080586080586081</v>
      </c>
      <c r="N3561" s="33">
        <f t="shared" si="568"/>
        <v>0.56985436785436783</v>
      </c>
      <c r="O3561" s="112">
        <f t="shared" si="570"/>
        <v>282.10612270018208</v>
      </c>
      <c r="P3561" s="33">
        <f t="shared" si="571"/>
        <v>503.37654674959168</v>
      </c>
      <c r="Q3561" s="117">
        <f>IF(INDEX($P$2:$P$4096,MATCH($B$7,$P$2:$P$4096,1)+ROWS(Q$2:$Q3561))&lt;=$B$8,INDEX($P$2:$P$4096,MATCH($B$7,$P$2:$P$4096,1)+ROWS(Q$2:$Q3561)),"")</f>
        <v>544.30104412749165</v>
      </c>
      <c r="R3561" s="118">
        <f t="shared" si="572"/>
        <v>3806</v>
      </c>
      <c r="S3561" s="51">
        <f t="shared" ca="1" si="573"/>
        <v>544.30104412749165</v>
      </c>
      <c r="T3561" s="52">
        <f t="shared" ca="1" si="574"/>
        <v>3806</v>
      </c>
      <c r="U3561" s="39" t="str">
        <f t="shared" ca="1" si="575"/>
        <v>544,</v>
      </c>
      <c r="V3561" s="39" t="str">
        <f t="shared" ca="1" si="576"/>
        <v>544.301,</v>
      </c>
      <c r="W3561" s="53" t="str">
        <f t="shared" ca="1" si="569"/>
        <v>54430,</v>
      </c>
      <c r="X3561" s="90"/>
      <c r="Y3561" s="52"/>
      <c r="Z3561" s="52"/>
      <c r="AA3561" s="52"/>
      <c r="AB3561" s="52"/>
      <c r="AC3561" s="52"/>
      <c r="AD3561" s="52"/>
      <c r="AE3561" s="52"/>
      <c r="AF3561" s="52"/>
      <c r="AG3561" s="52"/>
      <c r="AH3561" s="52"/>
    </row>
    <row r="3562" spans="11:34" ht="15" thickBot="1" x14ac:dyDescent="0.3">
      <c r="K3562" s="109"/>
      <c r="L3562" s="116">
        <v>3561</v>
      </c>
      <c r="M3562" s="33">
        <f t="shared" si="567"/>
        <v>2.6087912087912088</v>
      </c>
      <c r="N3562" s="33">
        <f t="shared" si="568"/>
        <v>0.56996536796536801</v>
      </c>
      <c r="O3562" s="112">
        <f t="shared" si="570"/>
        <v>282.16107325018214</v>
      </c>
      <c r="P3562" s="33">
        <f t="shared" si="571"/>
        <v>503.54172491227808</v>
      </c>
      <c r="Q3562" s="117">
        <f>IF(INDEX($P$2:$P$4096,MATCH($B$7,$P$2:$P$4096,1)+ROWS(Q$2:$Q3562))&lt;=$B$8,INDEX($P$2:$P$4096,MATCH($B$7,$P$2:$P$4096,1)+ROWS(Q$2:$Q3562)),"")</f>
        <v>544.46861228649868</v>
      </c>
      <c r="R3562" s="118">
        <f t="shared" si="572"/>
        <v>3807</v>
      </c>
      <c r="S3562" s="51">
        <f t="shared" ca="1" si="573"/>
        <v>544.46861228649868</v>
      </c>
      <c r="T3562" s="52">
        <f t="shared" ca="1" si="574"/>
        <v>3807</v>
      </c>
      <c r="U3562" s="39" t="str">
        <f t="shared" ca="1" si="575"/>
        <v>544,</v>
      </c>
      <c r="V3562" s="39" t="str">
        <f t="shared" ca="1" si="576"/>
        <v>544.4686,</v>
      </c>
      <c r="W3562" s="53" t="str">
        <f t="shared" ca="1" si="569"/>
        <v>54447,</v>
      </c>
      <c r="X3562" s="90"/>
      <c r="Y3562" s="52"/>
      <c r="Z3562" s="52"/>
      <c r="AA3562" s="52"/>
      <c r="AB3562" s="52"/>
      <c r="AC3562" s="52"/>
      <c r="AD3562" s="52"/>
      <c r="AE3562" s="52"/>
      <c r="AF3562" s="52"/>
      <c r="AG3562" s="52"/>
      <c r="AH3562" s="52"/>
    </row>
    <row r="3563" spans="11:34" ht="15" thickBot="1" x14ac:dyDescent="0.3">
      <c r="K3563" s="109"/>
      <c r="L3563" s="116">
        <v>3562</v>
      </c>
      <c r="M3563" s="33">
        <f t="shared" si="567"/>
        <v>2.6095238095238096</v>
      </c>
      <c r="N3563" s="33">
        <f t="shared" si="568"/>
        <v>0.57007636807636808</v>
      </c>
      <c r="O3563" s="112">
        <f t="shared" si="570"/>
        <v>282.2160238001822</v>
      </c>
      <c r="P3563" s="33">
        <f t="shared" si="571"/>
        <v>503.70691258453456</v>
      </c>
      <c r="Q3563" s="117">
        <f>IF(INDEX($P$2:$P$4096,MATCH($B$7,$P$2:$P$4096,1)+ROWS(Q$2:$Q3563))&lt;=$B$8,INDEX($P$2:$P$4096,MATCH($B$7,$P$2:$P$4096,1)+ROWS(Q$2:$Q3563)),"")</f>
        <v>544.63619037260764</v>
      </c>
      <c r="R3563" s="118">
        <f t="shared" si="572"/>
        <v>3808</v>
      </c>
      <c r="S3563" s="51">
        <f t="shared" ca="1" si="573"/>
        <v>544.63619037260764</v>
      </c>
      <c r="T3563" s="52">
        <f t="shared" ca="1" si="574"/>
        <v>3808</v>
      </c>
      <c r="U3563" s="39" t="str">
        <f t="shared" ca="1" si="575"/>
        <v>545,</v>
      </c>
      <c r="V3563" s="39" t="str">
        <f t="shared" ca="1" si="576"/>
        <v>544.6362,</v>
      </c>
      <c r="W3563" s="53" t="str">
        <f t="shared" ca="1" si="569"/>
        <v>54464,</v>
      </c>
      <c r="X3563" s="90"/>
      <c r="Y3563" s="52"/>
      <c r="Z3563" s="52"/>
      <c r="AA3563" s="52"/>
      <c r="AB3563" s="52"/>
      <c r="AC3563" s="52"/>
      <c r="AD3563" s="52"/>
      <c r="AE3563" s="52"/>
      <c r="AF3563" s="52"/>
      <c r="AG3563" s="52"/>
      <c r="AH3563" s="52"/>
    </row>
    <row r="3564" spans="11:34" ht="15" thickBot="1" x14ac:dyDescent="0.3">
      <c r="K3564" s="109"/>
      <c r="L3564" s="116">
        <v>3563</v>
      </c>
      <c r="M3564" s="33">
        <f t="shared" si="567"/>
        <v>2.6102564102564103</v>
      </c>
      <c r="N3564" s="33">
        <f t="shared" si="568"/>
        <v>0.57018736818736826</v>
      </c>
      <c r="O3564" s="112">
        <f t="shared" si="570"/>
        <v>282.27097435018231</v>
      </c>
      <c r="P3564" s="33">
        <f t="shared" si="571"/>
        <v>503.87210976800935</v>
      </c>
      <c r="Q3564" s="117">
        <f>IF(INDEX($P$2:$P$4096,MATCH($B$7,$P$2:$P$4096,1)+ROWS(Q$2:$Q3564))&lt;=$B$8,INDEX($P$2:$P$4096,MATCH($B$7,$P$2:$P$4096,1)+ROWS(Q$2:$Q3564)),"")</f>
        <v>544.80377838756749</v>
      </c>
      <c r="R3564" s="118">
        <f t="shared" si="572"/>
        <v>3809</v>
      </c>
      <c r="S3564" s="51">
        <f t="shared" ca="1" si="573"/>
        <v>544.80377838756749</v>
      </c>
      <c r="T3564" s="52">
        <f t="shared" ca="1" si="574"/>
        <v>3809</v>
      </c>
      <c r="U3564" s="39" t="str">
        <f t="shared" ca="1" si="575"/>
        <v>545,</v>
      </c>
      <c r="V3564" s="39" t="str">
        <f t="shared" ca="1" si="576"/>
        <v>544.8038,</v>
      </c>
      <c r="W3564" s="53" t="str">
        <f t="shared" ca="1" si="569"/>
        <v>54480,</v>
      </c>
      <c r="X3564" s="90"/>
      <c r="Y3564" s="52"/>
      <c r="Z3564" s="52"/>
      <c r="AA3564" s="52"/>
      <c r="AB3564" s="52"/>
      <c r="AC3564" s="52"/>
      <c r="AD3564" s="52"/>
      <c r="AE3564" s="52"/>
      <c r="AF3564" s="52"/>
      <c r="AG3564" s="52"/>
      <c r="AH3564" s="52"/>
    </row>
    <row r="3565" spans="11:34" ht="15" thickBot="1" x14ac:dyDescent="0.3">
      <c r="K3565" s="109"/>
      <c r="L3565" s="116">
        <v>3564</v>
      </c>
      <c r="M3565" s="33">
        <f t="shared" si="567"/>
        <v>2.610989010989011</v>
      </c>
      <c r="N3565" s="33">
        <f t="shared" si="568"/>
        <v>0.57029836829836833</v>
      </c>
      <c r="O3565" s="112">
        <f t="shared" si="570"/>
        <v>282.32592490018232</v>
      </c>
      <c r="P3565" s="33">
        <f t="shared" si="571"/>
        <v>504.03731646434966</v>
      </c>
      <c r="Q3565" s="117">
        <f>IF(INDEX($P$2:$P$4096,MATCH($B$7,$P$2:$P$4096,1)+ROWS(Q$2:$Q3565))&lt;=$B$8,INDEX($P$2:$P$4096,MATCH($B$7,$P$2:$P$4096,1)+ROWS(Q$2:$Q3565)),"")</f>
        <v>544.97137633312582</v>
      </c>
      <c r="R3565" s="118">
        <f t="shared" si="572"/>
        <v>3810</v>
      </c>
      <c r="S3565" s="51">
        <f t="shared" ca="1" si="573"/>
        <v>544.97137633312582</v>
      </c>
      <c r="T3565" s="52">
        <f t="shared" ca="1" si="574"/>
        <v>3810</v>
      </c>
      <c r="U3565" s="39" t="str">
        <f t="shared" ca="1" si="575"/>
        <v>545,</v>
      </c>
      <c r="V3565" s="39" t="str">
        <f t="shared" ca="1" si="576"/>
        <v>544.9714,</v>
      </c>
      <c r="W3565" s="53" t="str">
        <f t="shared" ca="1" si="569"/>
        <v>54497,</v>
      </c>
      <c r="X3565" s="90"/>
      <c r="Y3565" s="52"/>
      <c r="Z3565" s="52"/>
      <c r="AA3565" s="52"/>
      <c r="AB3565" s="52"/>
      <c r="AC3565" s="52"/>
      <c r="AD3565" s="52"/>
      <c r="AE3565" s="52"/>
      <c r="AF3565" s="52"/>
      <c r="AG3565" s="52"/>
      <c r="AH3565" s="52"/>
    </row>
    <row r="3566" spans="11:34" ht="15" thickBot="1" x14ac:dyDescent="0.3">
      <c r="K3566" s="109"/>
      <c r="L3566" s="116">
        <v>3565</v>
      </c>
      <c r="M3566" s="33">
        <f t="shared" si="567"/>
        <v>2.6117216117216118</v>
      </c>
      <c r="N3566" s="33">
        <f t="shared" si="568"/>
        <v>0.5704093684093684</v>
      </c>
      <c r="O3566" s="112">
        <f t="shared" si="570"/>
        <v>282.38087545018237</v>
      </c>
      <c r="P3566" s="33">
        <f t="shared" si="571"/>
        <v>504.20253267520474</v>
      </c>
      <c r="Q3566" s="117">
        <f>IF(INDEX($P$2:$P$4096,MATCH($B$7,$P$2:$P$4096,1)+ROWS(Q$2:$Q3566))&lt;=$B$8,INDEX($P$2:$P$4096,MATCH($B$7,$P$2:$P$4096,1)+ROWS(Q$2:$Q3566)),"")</f>
        <v>545.13898421103272</v>
      </c>
      <c r="R3566" s="118">
        <f t="shared" si="572"/>
        <v>3811</v>
      </c>
      <c r="S3566" s="51">
        <f t="shared" ca="1" si="573"/>
        <v>545.13898421103272</v>
      </c>
      <c r="T3566" s="52">
        <f t="shared" ca="1" si="574"/>
        <v>3811</v>
      </c>
      <c r="U3566" s="39" t="str">
        <f t="shared" ca="1" si="575"/>
        <v>545,</v>
      </c>
      <c r="V3566" s="39" t="str">
        <f t="shared" ca="1" si="576"/>
        <v>545.139,</v>
      </c>
      <c r="W3566" s="53" t="str">
        <f t="shared" ca="1" si="569"/>
        <v>54514,</v>
      </c>
      <c r="X3566" s="90"/>
      <c r="Y3566" s="52"/>
      <c r="Z3566" s="52"/>
      <c r="AA3566" s="52"/>
      <c r="AB3566" s="52"/>
      <c r="AC3566" s="52"/>
      <c r="AD3566" s="52"/>
      <c r="AE3566" s="52"/>
      <c r="AF3566" s="52"/>
      <c r="AG3566" s="52"/>
      <c r="AH3566" s="52"/>
    </row>
    <row r="3567" spans="11:34" ht="15" thickBot="1" x14ac:dyDescent="0.3">
      <c r="K3567" s="109"/>
      <c r="L3567" s="116">
        <v>3566</v>
      </c>
      <c r="M3567" s="33">
        <f t="shared" si="567"/>
        <v>2.6124542124542125</v>
      </c>
      <c r="N3567" s="33">
        <f t="shared" si="568"/>
        <v>0.57052036852036858</v>
      </c>
      <c r="O3567" s="112">
        <f t="shared" si="570"/>
        <v>282.43582600018243</v>
      </c>
      <c r="P3567" s="33">
        <f t="shared" si="571"/>
        <v>504.36775840222396</v>
      </c>
      <c r="Q3567" s="117">
        <f>IF(INDEX($P$2:$P$4096,MATCH($B$7,$P$2:$P$4096,1)+ROWS(Q$2:$Q3567))&lt;=$B$8,INDEX($P$2:$P$4096,MATCH($B$7,$P$2:$P$4096,1)+ROWS(Q$2:$Q3567)),"")</f>
        <v>545.30660202303739</v>
      </c>
      <c r="R3567" s="118">
        <f t="shared" si="572"/>
        <v>3812</v>
      </c>
      <c r="S3567" s="51">
        <f t="shared" ca="1" si="573"/>
        <v>545.30660202303739</v>
      </c>
      <c r="T3567" s="52">
        <f t="shared" ca="1" si="574"/>
        <v>3812</v>
      </c>
      <c r="U3567" s="39" t="str">
        <f t="shared" ca="1" si="575"/>
        <v>545,</v>
      </c>
      <c r="V3567" s="39" t="str">
        <f t="shared" ca="1" si="576"/>
        <v>545.3066,</v>
      </c>
      <c r="W3567" s="53" t="str">
        <f t="shared" ca="1" si="569"/>
        <v>54531,</v>
      </c>
      <c r="X3567" s="90"/>
      <c r="Y3567" s="52"/>
      <c r="Z3567" s="52"/>
      <c r="AA3567" s="52"/>
      <c r="AB3567" s="52"/>
      <c r="AC3567" s="52"/>
      <c r="AD3567" s="52"/>
      <c r="AE3567" s="52"/>
      <c r="AF3567" s="52"/>
      <c r="AG3567" s="52"/>
      <c r="AH3567" s="52"/>
    </row>
    <row r="3568" spans="11:34" ht="15" thickBot="1" x14ac:dyDescent="0.3">
      <c r="K3568" s="109"/>
      <c r="L3568" s="116">
        <v>3567</v>
      </c>
      <c r="M3568" s="33">
        <f t="shared" si="567"/>
        <v>2.6131868131868132</v>
      </c>
      <c r="N3568" s="33">
        <f t="shared" si="568"/>
        <v>0.57063136863136865</v>
      </c>
      <c r="O3568" s="112">
        <f t="shared" si="570"/>
        <v>282.49077655018249</v>
      </c>
      <c r="P3568" s="33">
        <f t="shared" si="571"/>
        <v>504.53299364705634</v>
      </c>
      <c r="Q3568" s="117">
        <f>IF(INDEX($P$2:$P$4096,MATCH($B$7,$P$2:$P$4096,1)+ROWS(Q$2:$Q3568))&lt;=$B$8,INDEX($P$2:$P$4096,MATCH($B$7,$P$2:$P$4096,1)+ROWS(Q$2:$Q3568)),"")</f>
        <v>545.47422977088968</v>
      </c>
      <c r="R3568" s="118">
        <f t="shared" si="572"/>
        <v>3813</v>
      </c>
      <c r="S3568" s="51">
        <f t="shared" ca="1" si="573"/>
        <v>545.47422977088968</v>
      </c>
      <c r="T3568" s="52">
        <f t="shared" ca="1" si="574"/>
        <v>3813</v>
      </c>
      <c r="U3568" s="39" t="str">
        <f t="shared" ca="1" si="575"/>
        <v>545,</v>
      </c>
      <c r="V3568" s="39" t="str">
        <f t="shared" ca="1" si="576"/>
        <v>545.4742,</v>
      </c>
      <c r="W3568" s="53" t="str">
        <f t="shared" ca="1" si="569"/>
        <v>54547,</v>
      </c>
      <c r="X3568" s="90"/>
      <c r="Y3568" s="52"/>
      <c r="Z3568" s="52"/>
      <c r="AA3568" s="52"/>
      <c r="AB3568" s="52"/>
      <c r="AC3568" s="52"/>
      <c r="AD3568" s="52"/>
      <c r="AE3568" s="52"/>
      <c r="AF3568" s="52"/>
      <c r="AG3568" s="52"/>
      <c r="AH3568" s="52"/>
    </row>
    <row r="3569" spans="11:34" ht="15" thickBot="1" x14ac:dyDescent="0.3">
      <c r="K3569" s="109"/>
      <c r="L3569" s="116">
        <v>3568</v>
      </c>
      <c r="M3569" s="33">
        <f t="shared" si="567"/>
        <v>2.613919413919414</v>
      </c>
      <c r="N3569" s="33">
        <f t="shared" si="568"/>
        <v>0.57074236874236872</v>
      </c>
      <c r="O3569" s="112">
        <f t="shared" si="570"/>
        <v>282.54572710018255</v>
      </c>
      <c r="P3569" s="33">
        <f t="shared" si="571"/>
        <v>504.69823841135207</v>
      </c>
      <c r="Q3569" s="117">
        <f>IF(INDEX($P$2:$P$4096,MATCH($B$7,$P$2:$P$4096,1)+ROWS(Q$2:$Q3569))&lt;=$B$8,INDEX($P$2:$P$4096,MATCH($B$7,$P$2:$P$4096,1)+ROWS(Q$2:$Q3569)),"")</f>
        <v>545.6418674563397</v>
      </c>
      <c r="R3569" s="118">
        <f t="shared" si="572"/>
        <v>3814</v>
      </c>
      <c r="S3569" s="51">
        <f t="shared" ca="1" si="573"/>
        <v>545.6418674563397</v>
      </c>
      <c r="T3569" s="52">
        <f t="shared" ca="1" si="574"/>
        <v>3814</v>
      </c>
      <c r="U3569" s="39" t="str">
        <f t="shared" ca="1" si="575"/>
        <v>546,</v>
      </c>
      <c r="V3569" s="39" t="str">
        <f t="shared" ca="1" si="576"/>
        <v>545.6419,</v>
      </c>
      <c r="W3569" s="53" t="str">
        <f t="shared" ca="1" si="569"/>
        <v>54564,</v>
      </c>
      <c r="X3569" s="90"/>
      <c r="Y3569" s="52"/>
      <c r="Z3569" s="52"/>
      <c r="AA3569" s="52"/>
      <c r="AB3569" s="52"/>
      <c r="AC3569" s="52"/>
      <c r="AD3569" s="52"/>
      <c r="AE3569" s="52"/>
      <c r="AF3569" s="52"/>
      <c r="AG3569" s="52"/>
      <c r="AH3569" s="52"/>
    </row>
    <row r="3570" spans="11:34" ht="15" thickBot="1" x14ac:dyDescent="0.3">
      <c r="K3570" s="109"/>
      <c r="L3570" s="116">
        <v>3569</v>
      </c>
      <c r="M3570" s="33">
        <f t="shared" si="567"/>
        <v>2.6146520146520147</v>
      </c>
      <c r="N3570" s="33">
        <f t="shared" si="568"/>
        <v>0.5708533688533689</v>
      </c>
      <c r="O3570" s="112">
        <f t="shared" si="570"/>
        <v>282.6006776501826</v>
      </c>
      <c r="P3570" s="33">
        <f t="shared" si="571"/>
        <v>504.86349269676117</v>
      </c>
      <c r="Q3570" s="117">
        <f>IF(INDEX($P$2:$P$4096,MATCH($B$7,$P$2:$P$4096,1)+ROWS(Q$2:$Q3570))&lt;=$B$8,INDEX($P$2:$P$4096,MATCH($B$7,$P$2:$P$4096,1)+ROWS(Q$2:$Q3570)),"")</f>
        <v>545.80951508113799</v>
      </c>
      <c r="R3570" s="118">
        <f t="shared" si="572"/>
        <v>3815</v>
      </c>
      <c r="S3570" s="51">
        <f t="shared" ca="1" si="573"/>
        <v>545.80951508113799</v>
      </c>
      <c r="T3570" s="52">
        <f t="shared" ca="1" si="574"/>
        <v>3815</v>
      </c>
      <c r="U3570" s="39" t="str">
        <f t="shared" ca="1" si="575"/>
        <v>546,</v>
      </c>
      <c r="V3570" s="39" t="str">
        <f t="shared" ca="1" si="576"/>
        <v>545.8095,</v>
      </c>
      <c r="W3570" s="53" t="str">
        <f t="shared" ca="1" si="569"/>
        <v>54581,</v>
      </c>
      <c r="X3570" s="90"/>
      <c r="Y3570" s="52"/>
      <c r="Z3570" s="52"/>
      <c r="AA3570" s="52"/>
      <c r="AB3570" s="52"/>
      <c r="AC3570" s="52"/>
      <c r="AD3570" s="52"/>
      <c r="AE3570" s="52"/>
      <c r="AF3570" s="52"/>
      <c r="AG3570" s="52"/>
      <c r="AH3570" s="52"/>
    </row>
    <row r="3571" spans="11:34" ht="15" thickBot="1" x14ac:dyDescent="0.3">
      <c r="K3571" s="109"/>
      <c r="L3571" s="116">
        <v>3570</v>
      </c>
      <c r="M3571" s="33">
        <f t="shared" si="567"/>
        <v>2.6153846153846154</v>
      </c>
      <c r="N3571" s="33">
        <f t="shared" si="568"/>
        <v>0.57096436896436897</v>
      </c>
      <c r="O3571" s="112">
        <f t="shared" si="570"/>
        <v>282.65562820018266</v>
      </c>
      <c r="P3571" s="33">
        <f t="shared" si="571"/>
        <v>505.02875650493439</v>
      </c>
      <c r="Q3571" s="117">
        <f>IF(INDEX($P$2:$P$4096,MATCH($B$7,$P$2:$P$4096,1)+ROWS(Q$2:$Q3571))&lt;=$B$8,INDEX($P$2:$P$4096,MATCH($B$7,$P$2:$P$4096,1)+ROWS(Q$2:$Q3571)),"")</f>
        <v>545.97717264703601</v>
      </c>
      <c r="R3571" s="118">
        <f t="shared" si="572"/>
        <v>3816</v>
      </c>
      <c r="S3571" s="51">
        <f t="shared" ca="1" si="573"/>
        <v>545.97717264703601</v>
      </c>
      <c r="T3571" s="52">
        <f t="shared" ca="1" si="574"/>
        <v>3816</v>
      </c>
      <c r="U3571" s="39" t="str">
        <f t="shared" ca="1" si="575"/>
        <v>546,</v>
      </c>
      <c r="V3571" s="39" t="str">
        <f t="shared" ca="1" si="576"/>
        <v>545.9772,</v>
      </c>
      <c r="W3571" s="53" t="str">
        <f t="shared" ca="1" si="569"/>
        <v>54598,</v>
      </c>
      <c r="X3571" s="90"/>
      <c r="Y3571" s="52"/>
      <c r="Z3571" s="52"/>
      <c r="AA3571" s="52"/>
      <c r="AB3571" s="52"/>
      <c r="AC3571" s="52"/>
      <c r="AD3571" s="52"/>
      <c r="AE3571" s="52"/>
      <c r="AF3571" s="52"/>
      <c r="AG3571" s="52"/>
      <c r="AH3571" s="52"/>
    </row>
    <row r="3572" spans="11:34" ht="15" thickBot="1" x14ac:dyDescent="0.3">
      <c r="K3572" s="109"/>
      <c r="L3572" s="116">
        <v>3571</v>
      </c>
      <c r="M3572" s="33">
        <f t="shared" si="567"/>
        <v>2.6161172161172161</v>
      </c>
      <c r="N3572" s="33">
        <f t="shared" si="568"/>
        <v>0.57107536907536904</v>
      </c>
      <c r="O3572" s="112">
        <f t="shared" si="570"/>
        <v>282.71057875018266</v>
      </c>
      <c r="P3572" s="33">
        <f t="shared" si="571"/>
        <v>505.19402983752246</v>
      </c>
      <c r="Q3572" s="117">
        <f>IF(INDEX($P$2:$P$4096,MATCH($B$7,$P$2:$P$4096,1)+ROWS(Q$2:$Q3572))&lt;=$B$8,INDEX($P$2:$P$4096,MATCH($B$7,$P$2:$P$4096,1)+ROWS(Q$2:$Q3572)),"")</f>
        <v>546.14484015578546</v>
      </c>
      <c r="R3572" s="118">
        <f t="shared" si="572"/>
        <v>3817</v>
      </c>
      <c r="S3572" s="51">
        <f t="shared" ca="1" si="573"/>
        <v>546.14484015578546</v>
      </c>
      <c r="T3572" s="52">
        <f t="shared" ca="1" si="574"/>
        <v>3817</v>
      </c>
      <c r="U3572" s="39" t="str">
        <f t="shared" ca="1" si="575"/>
        <v>546,</v>
      </c>
      <c r="V3572" s="39" t="str">
        <f t="shared" ca="1" si="576"/>
        <v>546.1448,</v>
      </c>
      <c r="W3572" s="53" t="str">
        <f t="shared" ca="1" si="569"/>
        <v>54614,</v>
      </c>
      <c r="X3572" s="90"/>
      <c r="Y3572" s="52"/>
      <c r="Z3572" s="52"/>
      <c r="AA3572" s="52"/>
      <c r="AB3572" s="52"/>
      <c r="AC3572" s="52"/>
      <c r="AD3572" s="52"/>
      <c r="AE3572" s="52"/>
      <c r="AF3572" s="52"/>
      <c r="AG3572" s="52"/>
      <c r="AH3572" s="52"/>
    </row>
    <row r="3573" spans="11:34" ht="15" thickBot="1" x14ac:dyDescent="0.3">
      <c r="K3573" s="109"/>
      <c r="L3573" s="116">
        <v>3572</v>
      </c>
      <c r="M3573" s="33">
        <f t="shared" si="567"/>
        <v>2.6168498168498169</v>
      </c>
      <c r="N3573" s="33">
        <f t="shared" si="568"/>
        <v>0.57118636918636922</v>
      </c>
      <c r="O3573" s="112">
        <f t="shared" si="570"/>
        <v>282.76552930018278</v>
      </c>
      <c r="P3573" s="33">
        <f t="shared" si="571"/>
        <v>505.35931269617782</v>
      </c>
      <c r="Q3573" s="117">
        <f>IF(INDEX($P$2:$P$4096,MATCH($B$7,$P$2:$P$4096,1)+ROWS(Q$2:$Q3573))&lt;=$B$8,INDEX($P$2:$P$4096,MATCH($B$7,$P$2:$P$4096,1)+ROWS(Q$2:$Q3573)),"")</f>
        <v>546.31251760913801</v>
      </c>
      <c r="R3573" s="118">
        <f t="shared" si="572"/>
        <v>3818</v>
      </c>
      <c r="S3573" s="51">
        <f t="shared" ca="1" si="573"/>
        <v>546.31251760913801</v>
      </c>
      <c r="T3573" s="52">
        <f t="shared" ca="1" si="574"/>
        <v>3818</v>
      </c>
      <c r="U3573" s="39" t="str">
        <f t="shared" ca="1" si="575"/>
        <v>546,</v>
      </c>
      <c r="V3573" s="39" t="str">
        <f t="shared" ca="1" si="576"/>
        <v>546.3125,</v>
      </c>
      <c r="W3573" s="53" t="str">
        <f t="shared" ca="1" si="569"/>
        <v>54631,</v>
      </c>
      <c r="X3573" s="90"/>
      <c r="Y3573" s="52"/>
      <c r="Z3573" s="52"/>
      <c r="AA3573" s="52"/>
      <c r="AB3573" s="52"/>
      <c r="AC3573" s="52"/>
      <c r="AD3573" s="52"/>
      <c r="AE3573" s="52"/>
      <c r="AF3573" s="52"/>
      <c r="AG3573" s="52"/>
      <c r="AH3573" s="52"/>
    </row>
    <row r="3574" spans="11:34" ht="15" thickBot="1" x14ac:dyDescent="0.3">
      <c r="K3574" s="109"/>
      <c r="L3574" s="116">
        <v>3573</v>
      </c>
      <c r="M3574" s="33">
        <f t="shared" si="567"/>
        <v>2.6175824175824176</v>
      </c>
      <c r="N3574" s="33">
        <f t="shared" si="568"/>
        <v>0.5712973692973693</v>
      </c>
      <c r="O3574" s="112">
        <f t="shared" si="570"/>
        <v>282.82047985018278</v>
      </c>
      <c r="P3574" s="33">
        <f t="shared" si="571"/>
        <v>505.5246050825512</v>
      </c>
      <c r="Q3574" s="117">
        <f>IF(INDEX($P$2:$P$4096,MATCH($B$7,$P$2:$P$4096,1)+ROWS(Q$2:$Q3574))&lt;=$B$8,INDEX($P$2:$P$4096,MATCH($B$7,$P$2:$P$4096,1)+ROWS(Q$2:$Q3574)),"")</f>
        <v>546.48020500884581</v>
      </c>
      <c r="R3574" s="118">
        <f t="shared" si="572"/>
        <v>3819</v>
      </c>
      <c r="S3574" s="51">
        <f t="shared" ca="1" si="573"/>
        <v>546.48020500884581</v>
      </c>
      <c r="T3574" s="52">
        <f t="shared" ca="1" si="574"/>
        <v>3819</v>
      </c>
      <c r="U3574" s="39" t="str">
        <f t="shared" ca="1" si="575"/>
        <v>546,</v>
      </c>
      <c r="V3574" s="39" t="str">
        <f t="shared" ca="1" si="576"/>
        <v>546.4802,</v>
      </c>
      <c r="W3574" s="53" t="str">
        <f t="shared" ca="1" si="569"/>
        <v>54648,</v>
      </c>
      <c r="X3574" s="90"/>
      <c r="Y3574" s="52"/>
      <c r="Z3574" s="52"/>
      <c r="AA3574" s="52"/>
      <c r="AB3574" s="52"/>
      <c r="AC3574" s="52"/>
      <c r="AD3574" s="52"/>
      <c r="AE3574" s="52"/>
      <c r="AF3574" s="52"/>
      <c r="AG3574" s="52"/>
      <c r="AH3574" s="52"/>
    </row>
    <row r="3575" spans="11:34" ht="15" thickBot="1" x14ac:dyDescent="0.3">
      <c r="K3575" s="109"/>
      <c r="L3575" s="116">
        <v>3574</v>
      </c>
      <c r="M3575" s="33">
        <f t="shared" si="567"/>
        <v>2.6183150183150183</v>
      </c>
      <c r="N3575" s="33">
        <f t="shared" si="568"/>
        <v>0.57140836940836948</v>
      </c>
      <c r="O3575" s="112">
        <f t="shared" si="570"/>
        <v>282.87543040018289</v>
      </c>
      <c r="P3575" s="33">
        <f t="shared" si="571"/>
        <v>505.68990699829561</v>
      </c>
      <c r="Q3575" s="117">
        <f>IF(INDEX($P$2:$P$4096,MATCH($B$7,$P$2:$P$4096,1)+ROWS(Q$2:$Q3575))&lt;=$B$8,INDEX($P$2:$P$4096,MATCH($B$7,$P$2:$P$4096,1)+ROWS(Q$2:$Q3575)),"")</f>
        <v>546.6479023566626</v>
      </c>
      <c r="R3575" s="118">
        <f t="shared" si="572"/>
        <v>3820</v>
      </c>
      <c r="S3575" s="51">
        <f t="shared" ca="1" si="573"/>
        <v>546.6479023566626</v>
      </c>
      <c r="T3575" s="52">
        <f t="shared" ca="1" si="574"/>
        <v>3820</v>
      </c>
      <c r="U3575" s="39" t="str">
        <f t="shared" ca="1" si="575"/>
        <v>547,</v>
      </c>
      <c r="V3575" s="39" t="str">
        <f t="shared" ca="1" si="576"/>
        <v>546.6479,</v>
      </c>
      <c r="W3575" s="53" t="str">
        <f t="shared" ca="1" si="569"/>
        <v>54665,</v>
      </c>
      <c r="X3575" s="90"/>
      <c r="Y3575" s="52"/>
      <c r="Z3575" s="52"/>
      <c r="AA3575" s="52"/>
      <c r="AB3575" s="52"/>
      <c r="AC3575" s="52"/>
      <c r="AD3575" s="52"/>
      <c r="AE3575" s="52"/>
      <c r="AF3575" s="52"/>
      <c r="AG3575" s="52"/>
      <c r="AH3575" s="52"/>
    </row>
    <row r="3576" spans="11:34" ht="15" thickBot="1" x14ac:dyDescent="0.3">
      <c r="K3576" s="109"/>
      <c r="L3576" s="116">
        <v>3575</v>
      </c>
      <c r="M3576" s="33">
        <f t="shared" si="567"/>
        <v>2.6190476190476191</v>
      </c>
      <c r="N3576" s="33">
        <f t="shared" si="568"/>
        <v>0.57151936951936955</v>
      </c>
      <c r="O3576" s="112">
        <f t="shared" si="570"/>
        <v>282.93038095018295</v>
      </c>
      <c r="P3576" s="33">
        <f t="shared" si="571"/>
        <v>505.85521844506337</v>
      </c>
      <c r="Q3576" s="117">
        <f>IF(INDEX($P$2:$P$4096,MATCH($B$7,$P$2:$P$4096,1)+ROWS(Q$2:$Q3576))&lt;=$B$8,INDEX($P$2:$P$4096,MATCH($B$7,$P$2:$P$4096,1)+ROWS(Q$2:$Q3576)),"")</f>
        <v>546.81560965434051</v>
      </c>
      <c r="R3576" s="118">
        <f t="shared" si="572"/>
        <v>3821</v>
      </c>
      <c r="S3576" s="51">
        <f t="shared" ca="1" si="573"/>
        <v>546.81560965434051</v>
      </c>
      <c r="T3576" s="52">
        <f t="shared" ca="1" si="574"/>
        <v>3821</v>
      </c>
      <c r="U3576" s="39" t="str">
        <f t="shared" ca="1" si="575"/>
        <v>547,</v>
      </c>
      <c r="V3576" s="39" t="str">
        <f t="shared" ca="1" si="576"/>
        <v>546.8156,</v>
      </c>
      <c r="W3576" s="53" t="str">
        <f t="shared" ca="1" si="569"/>
        <v>54682,</v>
      </c>
      <c r="X3576" s="90"/>
      <c r="Y3576" s="52"/>
      <c r="Z3576" s="52"/>
      <c r="AA3576" s="52"/>
      <c r="AB3576" s="52"/>
      <c r="AC3576" s="52"/>
      <c r="AD3576" s="52"/>
      <c r="AE3576" s="52"/>
      <c r="AF3576" s="52"/>
      <c r="AG3576" s="52"/>
      <c r="AH3576" s="52"/>
    </row>
    <row r="3577" spans="11:34" ht="15" thickBot="1" x14ac:dyDescent="0.3">
      <c r="K3577" s="109"/>
      <c r="L3577" s="116">
        <v>3576</v>
      </c>
      <c r="M3577" s="33">
        <f t="shared" si="567"/>
        <v>2.6197802197802198</v>
      </c>
      <c r="N3577" s="33">
        <f t="shared" si="568"/>
        <v>0.57163036963036962</v>
      </c>
      <c r="O3577" s="112">
        <f t="shared" si="570"/>
        <v>282.98533150018295</v>
      </c>
      <c r="P3577" s="33">
        <f t="shared" si="571"/>
        <v>506.02053942450715</v>
      </c>
      <c r="Q3577" s="117">
        <f>IF(INDEX($P$2:$P$4096,MATCH($B$7,$P$2:$P$4096,1)+ROWS(Q$2:$Q3577))&lt;=$B$8,INDEX($P$2:$P$4096,MATCH($B$7,$P$2:$P$4096,1)+ROWS(Q$2:$Q3577)),"")</f>
        <v>546.98332690363395</v>
      </c>
      <c r="R3577" s="118">
        <f t="shared" si="572"/>
        <v>3822</v>
      </c>
      <c r="S3577" s="51">
        <f t="shared" ca="1" si="573"/>
        <v>546.98332690363395</v>
      </c>
      <c r="T3577" s="52">
        <f t="shared" ca="1" si="574"/>
        <v>3822</v>
      </c>
      <c r="U3577" s="39" t="str">
        <f t="shared" ca="1" si="575"/>
        <v>547,</v>
      </c>
      <c r="V3577" s="39" t="str">
        <f t="shared" ca="1" si="576"/>
        <v>546.9833,</v>
      </c>
      <c r="W3577" s="53" t="str">
        <f t="shared" ca="1" si="569"/>
        <v>54698,</v>
      </c>
      <c r="X3577" s="90"/>
      <c r="Y3577" s="52"/>
      <c r="Z3577" s="52"/>
      <c r="AA3577" s="52"/>
      <c r="AB3577" s="52"/>
      <c r="AC3577" s="52"/>
      <c r="AD3577" s="52"/>
      <c r="AE3577" s="52"/>
      <c r="AF3577" s="52"/>
      <c r="AG3577" s="52"/>
      <c r="AH3577" s="52"/>
    </row>
    <row r="3578" spans="11:34" ht="15" thickBot="1" x14ac:dyDescent="0.3">
      <c r="K3578" s="109"/>
      <c r="L3578" s="116">
        <v>3577</v>
      </c>
      <c r="M3578" s="33">
        <f t="shared" si="567"/>
        <v>2.6205128205128205</v>
      </c>
      <c r="N3578" s="33">
        <f t="shared" si="568"/>
        <v>0.5717413697413698</v>
      </c>
      <c r="O3578" s="112">
        <f t="shared" si="570"/>
        <v>283.04028205018307</v>
      </c>
      <c r="P3578" s="33">
        <f t="shared" si="571"/>
        <v>506.1858699382812</v>
      </c>
      <c r="Q3578" s="117">
        <f>IF(INDEX($P$2:$P$4096,MATCH($B$7,$P$2:$P$4096,1)+ROWS(Q$2:$Q3578))&lt;=$B$8,INDEX($P$2:$P$4096,MATCH($B$7,$P$2:$P$4096,1)+ROWS(Q$2:$Q3578)),"")</f>
        <v>547.1510541062969</v>
      </c>
      <c r="R3578" s="118">
        <f t="shared" si="572"/>
        <v>3823</v>
      </c>
      <c r="S3578" s="51">
        <f t="shared" ca="1" si="573"/>
        <v>547.1510541062969</v>
      </c>
      <c r="T3578" s="52">
        <f t="shared" ca="1" si="574"/>
        <v>3823</v>
      </c>
      <c r="U3578" s="39" t="str">
        <f t="shared" ca="1" si="575"/>
        <v>547,</v>
      </c>
      <c r="V3578" s="39" t="str">
        <f t="shared" ca="1" si="576"/>
        <v>547.1511,</v>
      </c>
      <c r="W3578" s="53" t="str">
        <f t="shared" ca="1" si="569"/>
        <v>54715,</v>
      </c>
      <c r="X3578" s="90"/>
      <c r="Y3578" s="52"/>
      <c r="Z3578" s="52"/>
      <c r="AA3578" s="52"/>
      <c r="AB3578" s="52"/>
      <c r="AC3578" s="52"/>
      <c r="AD3578" s="52"/>
      <c r="AE3578" s="52"/>
      <c r="AF3578" s="52"/>
      <c r="AG3578" s="52"/>
      <c r="AH3578" s="52"/>
    </row>
    <row r="3579" spans="11:34" ht="15" thickBot="1" x14ac:dyDescent="0.3">
      <c r="K3579" s="109"/>
      <c r="L3579" s="116">
        <v>3578</v>
      </c>
      <c r="M3579" s="33">
        <f t="shared" si="567"/>
        <v>2.6212454212454213</v>
      </c>
      <c r="N3579" s="33">
        <f t="shared" si="568"/>
        <v>0.57185236985236987</v>
      </c>
      <c r="O3579" s="112">
        <f t="shared" si="570"/>
        <v>283.09523260018307</v>
      </c>
      <c r="P3579" s="33">
        <f t="shared" si="571"/>
        <v>506.35120998803876</v>
      </c>
      <c r="Q3579" s="117">
        <f>IF(INDEX($P$2:$P$4096,MATCH($B$7,$P$2:$P$4096,1)+ROWS(Q$2:$Q3579))&lt;=$B$8,INDEX($P$2:$P$4096,MATCH($B$7,$P$2:$P$4096,1)+ROWS(Q$2:$Q3579)),"")</f>
        <v>547.31879126408353</v>
      </c>
      <c r="R3579" s="118">
        <f t="shared" si="572"/>
        <v>3824</v>
      </c>
      <c r="S3579" s="51">
        <f t="shared" ca="1" si="573"/>
        <v>547.31879126408353</v>
      </c>
      <c r="T3579" s="52">
        <f t="shared" ca="1" si="574"/>
        <v>3824</v>
      </c>
      <c r="U3579" s="39" t="str">
        <f t="shared" ca="1" si="575"/>
        <v>547,</v>
      </c>
      <c r="V3579" s="39" t="str">
        <f t="shared" ca="1" si="576"/>
        <v>547.3188,</v>
      </c>
      <c r="W3579" s="53" t="str">
        <f t="shared" ca="1" si="569"/>
        <v>54732,</v>
      </c>
      <c r="X3579" s="90"/>
      <c r="Y3579" s="52"/>
      <c r="Z3579" s="52"/>
      <c r="AA3579" s="52"/>
      <c r="AB3579" s="52"/>
      <c r="AC3579" s="52"/>
      <c r="AD3579" s="52"/>
      <c r="AE3579" s="52"/>
      <c r="AF3579" s="52"/>
      <c r="AG3579" s="52"/>
      <c r="AH3579" s="52"/>
    </row>
    <row r="3580" spans="11:34" ht="15" thickBot="1" x14ac:dyDescent="0.3">
      <c r="K3580" s="109"/>
      <c r="L3580" s="116">
        <v>3579</v>
      </c>
      <c r="M3580" s="33">
        <f t="shared" si="567"/>
        <v>2.621978021978022</v>
      </c>
      <c r="N3580" s="33">
        <f t="shared" si="568"/>
        <v>0.57196336996336994</v>
      </c>
      <c r="O3580" s="112">
        <f t="shared" si="570"/>
        <v>283.15018315018312</v>
      </c>
      <c r="P3580" s="33">
        <f t="shared" si="571"/>
        <v>506.51655957543409</v>
      </c>
      <c r="Q3580" s="117">
        <f>IF(INDEX($P$2:$P$4096,MATCH($B$7,$P$2:$P$4096,1)+ROWS(Q$2:$Q3580))&lt;=$B$8,INDEX($P$2:$P$4096,MATCH($B$7,$P$2:$P$4096,1)+ROWS(Q$2:$Q3580)),"")</f>
        <v>547.4865383787494</v>
      </c>
      <c r="R3580" s="118">
        <f t="shared" si="572"/>
        <v>3825</v>
      </c>
      <c r="S3580" s="51">
        <f t="shared" ca="1" si="573"/>
        <v>547.4865383787494</v>
      </c>
      <c r="T3580" s="52">
        <f t="shared" ca="1" si="574"/>
        <v>3825</v>
      </c>
      <c r="U3580" s="39" t="str">
        <f t="shared" ca="1" si="575"/>
        <v>547,</v>
      </c>
      <c r="V3580" s="39" t="str">
        <f t="shared" ca="1" si="576"/>
        <v>547.4865,</v>
      </c>
      <c r="W3580" s="53" t="str">
        <f t="shared" ca="1" si="569"/>
        <v>54749,</v>
      </c>
      <c r="X3580" s="90"/>
      <c r="Y3580" s="52"/>
      <c r="Z3580" s="52"/>
      <c r="AA3580" s="52"/>
      <c r="AB3580" s="52"/>
      <c r="AC3580" s="52"/>
      <c r="AD3580" s="52"/>
      <c r="AE3580" s="52"/>
      <c r="AF3580" s="52"/>
      <c r="AG3580" s="52"/>
      <c r="AH3580" s="52"/>
    </row>
    <row r="3581" spans="11:34" ht="15" thickBot="1" x14ac:dyDescent="0.3">
      <c r="K3581" s="109"/>
      <c r="L3581" s="116">
        <v>3580</v>
      </c>
      <c r="M3581" s="33">
        <f t="shared" si="567"/>
        <v>2.6227106227106227</v>
      </c>
      <c r="N3581" s="33">
        <f t="shared" si="568"/>
        <v>0.57207437007437012</v>
      </c>
      <c r="O3581" s="112">
        <f t="shared" si="570"/>
        <v>283.20513370018324</v>
      </c>
      <c r="P3581" s="33">
        <f t="shared" si="571"/>
        <v>506.681918702122</v>
      </c>
      <c r="Q3581" s="117">
        <f>IF(INDEX($P$2:$P$4096,MATCH($B$7,$P$2:$P$4096,1)+ROWS(Q$2:$Q3581))&lt;=$B$8,INDEX($P$2:$P$4096,MATCH($B$7,$P$2:$P$4096,1)+ROWS(Q$2:$Q3581)),"")</f>
        <v>547.65429545204938</v>
      </c>
      <c r="R3581" s="118">
        <f t="shared" si="572"/>
        <v>3826</v>
      </c>
      <c r="S3581" s="51">
        <f t="shared" ca="1" si="573"/>
        <v>547.65429545204938</v>
      </c>
      <c r="T3581" s="52">
        <f t="shared" ca="1" si="574"/>
        <v>3826</v>
      </c>
      <c r="U3581" s="39" t="str">
        <f t="shared" ca="1" si="575"/>
        <v>548,</v>
      </c>
      <c r="V3581" s="39" t="str">
        <f t="shared" ca="1" si="576"/>
        <v>547.6543,</v>
      </c>
      <c r="W3581" s="53" t="str">
        <f t="shared" ca="1" si="569"/>
        <v>54765,</v>
      </c>
      <c r="X3581" s="90"/>
      <c r="Y3581" s="52"/>
      <c r="Z3581" s="52"/>
      <c r="AA3581" s="52"/>
      <c r="AB3581" s="52"/>
      <c r="AC3581" s="52"/>
      <c r="AD3581" s="52"/>
      <c r="AE3581" s="52"/>
      <c r="AF3581" s="52"/>
      <c r="AG3581" s="52"/>
      <c r="AH3581" s="52"/>
    </row>
    <row r="3582" spans="11:34" ht="15" thickBot="1" x14ac:dyDescent="0.3">
      <c r="K3582" s="109"/>
      <c r="L3582" s="116">
        <v>3581</v>
      </c>
      <c r="M3582" s="33">
        <f t="shared" si="567"/>
        <v>2.6234432234432234</v>
      </c>
      <c r="N3582" s="33">
        <f t="shared" si="568"/>
        <v>0.57218537018537019</v>
      </c>
      <c r="O3582" s="112">
        <f t="shared" si="570"/>
        <v>283.26008425018324</v>
      </c>
      <c r="P3582" s="33">
        <f t="shared" si="571"/>
        <v>506.84728736975734</v>
      </c>
      <c r="Q3582" s="117">
        <f>IF(INDEX($P$2:$P$4096,MATCH($B$7,$P$2:$P$4096,1)+ROWS(Q$2:$Q3582))&lt;=$B$8,INDEX($P$2:$P$4096,MATCH($B$7,$P$2:$P$4096,1)+ROWS(Q$2:$Q3582)),"")</f>
        <v>547.82206248573948</v>
      </c>
      <c r="R3582" s="118">
        <f t="shared" si="572"/>
        <v>3827</v>
      </c>
      <c r="S3582" s="51">
        <f t="shared" ca="1" si="573"/>
        <v>547.82206248573948</v>
      </c>
      <c r="T3582" s="52">
        <f t="shared" ca="1" si="574"/>
        <v>3827</v>
      </c>
      <c r="U3582" s="39" t="str">
        <f t="shared" ca="1" si="575"/>
        <v>548,</v>
      </c>
      <c r="V3582" s="39" t="str">
        <f t="shared" ca="1" si="576"/>
        <v>547.8221,</v>
      </c>
      <c r="W3582" s="53" t="str">
        <f t="shared" ca="1" si="569"/>
        <v>54782,</v>
      </c>
      <c r="X3582" s="90"/>
      <c r="Y3582" s="52"/>
      <c r="Z3582" s="52"/>
      <c r="AA3582" s="52"/>
      <c r="AB3582" s="52"/>
      <c r="AC3582" s="52"/>
      <c r="AD3582" s="52"/>
      <c r="AE3582" s="52"/>
      <c r="AF3582" s="52"/>
      <c r="AG3582" s="52"/>
      <c r="AH3582" s="52"/>
    </row>
    <row r="3583" spans="11:34" ht="15" thickBot="1" x14ac:dyDescent="0.3">
      <c r="K3583" s="109"/>
      <c r="L3583" s="116">
        <v>3582</v>
      </c>
      <c r="M3583" s="33">
        <f t="shared" si="567"/>
        <v>2.6241758241758242</v>
      </c>
      <c r="N3583" s="33">
        <f t="shared" si="568"/>
        <v>0.57229637029637026</v>
      </c>
      <c r="O3583" s="112">
        <f t="shared" si="570"/>
        <v>283.3150348001833</v>
      </c>
      <c r="P3583" s="33">
        <f t="shared" si="571"/>
        <v>507.01266557999583</v>
      </c>
      <c r="Q3583" s="117">
        <f>IF(INDEX($P$2:$P$4096,MATCH($B$7,$P$2:$P$4096,1)+ROWS(Q$2:$Q3583))&lt;=$B$8,INDEX($P$2:$P$4096,MATCH($B$7,$P$2:$P$4096,1)+ROWS(Q$2:$Q3583)),"")</f>
        <v>547.9898394815757</v>
      </c>
      <c r="R3583" s="118">
        <f t="shared" si="572"/>
        <v>3828</v>
      </c>
      <c r="S3583" s="51">
        <f t="shared" ca="1" si="573"/>
        <v>547.9898394815757</v>
      </c>
      <c r="T3583" s="52">
        <f t="shared" ca="1" si="574"/>
        <v>3828</v>
      </c>
      <c r="U3583" s="39" t="str">
        <f t="shared" ca="1" si="575"/>
        <v>548,</v>
      </c>
      <c r="V3583" s="39" t="str">
        <f t="shared" ca="1" si="576"/>
        <v>547.9898,</v>
      </c>
      <c r="W3583" s="53" t="str">
        <f t="shared" ca="1" si="569"/>
        <v>54799,</v>
      </c>
      <c r="X3583" s="90"/>
      <c r="Y3583" s="52"/>
      <c r="Z3583" s="52"/>
      <c r="AA3583" s="52"/>
      <c r="AB3583" s="52"/>
      <c r="AC3583" s="52"/>
      <c r="AD3583" s="52"/>
      <c r="AE3583" s="52"/>
      <c r="AF3583" s="52"/>
      <c r="AG3583" s="52"/>
      <c r="AH3583" s="52"/>
    </row>
    <row r="3584" spans="11:34" ht="15" thickBot="1" x14ac:dyDescent="0.3">
      <c r="K3584" s="109"/>
      <c r="L3584" s="116">
        <v>3583</v>
      </c>
      <c r="M3584" s="33">
        <f t="shared" si="567"/>
        <v>2.6249084249084249</v>
      </c>
      <c r="N3584" s="33">
        <f t="shared" si="568"/>
        <v>0.57240737040737044</v>
      </c>
      <c r="O3584" s="112">
        <f t="shared" si="570"/>
        <v>283.36998535018336</v>
      </c>
      <c r="P3584" s="33">
        <f t="shared" si="571"/>
        <v>507.17805333449297</v>
      </c>
      <c r="Q3584" s="117">
        <f>IF(INDEX($P$2:$P$4096,MATCH($B$7,$P$2:$P$4096,1)+ROWS(Q$2:$Q3584))&lt;=$B$8,INDEX($P$2:$P$4096,MATCH($B$7,$P$2:$P$4096,1)+ROWS(Q$2:$Q3584)),"")</f>
        <v>548.15762644131496</v>
      </c>
      <c r="R3584" s="118">
        <f t="shared" si="572"/>
        <v>3829</v>
      </c>
      <c r="S3584" s="51">
        <f t="shared" ca="1" si="573"/>
        <v>548.15762644131496</v>
      </c>
      <c r="T3584" s="52">
        <f t="shared" ca="1" si="574"/>
        <v>3829</v>
      </c>
      <c r="U3584" s="39" t="str">
        <f t="shared" ca="1" si="575"/>
        <v>548,</v>
      </c>
      <c r="V3584" s="39" t="str">
        <f t="shared" ca="1" si="576"/>
        <v>548.1576,</v>
      </c>
      <c r="W3584" s="53" t="str">
        <f t="shared" ca="1" si="569"/>
        <v>54816,</v>
      </c>
      <c r="X3584" s="90"/>
      <c r="Y3584" s="52"/>
      <c r="Z3584" s="52"/>
      <c r="AA3584" s="52"/>
      <c r="AB3584" s="52"/>
      <c r="AC3584" s="52"/>
      <c r="AD3584" s="52"/>
      <c r="AE3584" s="52"/>
      <c r="AF3584" s="52"/>
      <c r="AG3584" s="52"/>
      <c r="AH3584" s="52"/>
    </row>
    <row r="3585" spans="11:34" ht="15" thickBot="1" x14ac:dyDescent="0.3">
      <c r="K3585" s="109"/>
      <c r="L3585" s="116">
        <v>3584</v>
      </c>
      <c r="M3585" s="33">
        <f t="shared" si="567"/>
        <v>2.6256410256410256</v>
      </c>
      <c r="N3585" s="33">
        <f t="shared" si="568"/>
        <v>0.57251837051837051</v>
      </c>
      <c r="O3585" s="112">
        <f t="shared" si="570"/>
        <v>283.42493590018341</v>
      </c>
      <c r="P3585" s="33">
        <f t="shared" si="571"/>
        <v>507.3434506349052</v>
      </c>
      <c r="Q3585" s="117">
        <f>IF(INDEX($P$2:$P$4096,MATCH($B$7,$P$2:$P$4096,1)+ROWS(Q$2:$Q3585))&lt;=$B$8,INDEX($P$2:$P$4096,MATCH($B$7,$P$2:$P$4096,1)+ROWS(Q$2:$Q3585)),"")</f>
        <v>548.32542336671372</v>
      </c>
      <c r="R3585" s="118">
        <f t="shared" si="572"/>
        <v>3830</v>
      </c>
      <c r="S3585" s="51">
        <f t="shared" ca="1" si="573"/>
        <v>548.32542336671372</v>
      </c>
      <c r="T3585" s="52">
        <f t="shared" ca="1" si="574"/>
        <v>3830</v>
      </c>
      <c r="U3585" s="39" t="str">
        <f t="shared" ca="1" si="575"/>
        <v>548,</v>
      </c>
      <c r="V3585" s="39" t="str">
        <f t="shared" ca="1" si="576"/>
        <v>548.3254,</v>
      </c>
      <c r="W3585" s="53" t="str">
        <f t="shared" ca="1" si="569"/>
        <v>54833,</v>
      </c>
      <c r="X3585" s="90"/>
      <c r="Y3585" s="52"/>
      <c r="Z3585" s="52"/>
      <c r="AA3585" s="52"/>
      <c r="AB3585" s="52"/>
      <c r="AC3585" s="52"/>
      <c r="AD3585" s="52"/>
      <c r="AE3585" s="52"/>
      <c r="AF3585" s="52"/>
      <c r="AG3585" s="52"/>
      <c r="AH3585" s="52"/>
    </row>
    <row r="3586" spans="11:34" ht="15" thickBot="1" x14ac:dyDescent="0.3">
      <c r="K3586" s="109"/>
      <c r="L3586" s="116">
        <v>3585</v>
      </c>
      <c r="M3586" s="33">
        <f t="shared" ref="M3586:M3649" si="577">(L3586*$B$2)/($B$3-1)</f>
        <v>2.6263736263736264</v>
      </c>
      <c r="N3586" s="33">
        <f t="shared" ref="N3586:N3649" si="578">($M3586+$D$10)/$B$5</f>
        <v>0.57262937062937069</v>
      </c>
      <c r="O3586" s="112">
        <f t="shared" si="570"/>
        <v>283.47988645018347</v>
      </c>
      <c r="P3586" s="33">
        <f t="shared" si="571"/>
        <v>507.50885748288857</v>
      </c>
      <c r="Q3586" s="117">
        <f>IF(INDEX($P$2:$P$4096,MATCH($B$7,$P$2:$P$4096,1)+ROWS(Q$2:$Q3586))&lt;=$B$8,INDEX($P$2:$P$4096,MATCH($B$7,$P$2:$P$4096,1)+ROWS(Q$2:$Q3586)),"")</f>
        <v>548.49323025953026</v>
      </c>
      <c r="R3586" s="118">
        <f t="shared" si="572"/>
        <v>3831</v>
      </c>
      <c r="S3586" s="51">
        <f t="shared" ca="1" si="573"/>
        <v>548.49323025953026</v>
      </c>
      <c r="T3586" s="52">
        <f t="shared" ca="1" si="574"/>
        <v>3831</v>
      </c>
      <c r="U3586" s="39" t="str">
        <f t="shared" ca="1" si="575"/>
        <v>548,</v>
      </c>
      <c r="V3586" s="39" t="str">
        <f t="shared" ca="1" si="576"/>
        <v>548.4932,</v>
      </c>
      <c r="W3586" s="53" t="str">
        <f t="shared" ref="W3586:W3649" ca="1" si="579">ROUND(S3586*$B$10,0)&amp;","</f>
        <v>54849,</v>
      </c>
      <c r="X3586" s="90"/>
      <c r="Y3586" s="52"/>
      <c r="Z3586" s="52"/>
      <c r="AA3586" s="52"/>
      <c r="AB3586" s="52"/>
      <c r="AC3586" s="52"/>
      <c r="AD3586" s="52"/>
      <c r="AE3586" s="52"/>
      <c r="AF3586" s="52"/>
      <c r="AG3586" s="52"/>
      <c r="AH3586" s="52"/>
    </row>
    <row r="3587" spans="11:34" ht="15" thickBot="1" x14ac:dyDescent="0.3">
      <c r="K3587" s="109"/>
      <c r="L3587" s="116">
        <v>3586</v>
      </c>
      <c r="M3587" s="33">
        <f t="shared" si="577"/>
        <v>2.6271062271062271</v>
      </c>
      <c r="N3587" s="33">
        <f t="shared" si="578"/>
        <v>0.57274037074037076</v>
      </c>
      <c r="O3587" s="112">
        <f t="shared" ref="O3587:O3650" si="580">$N3587/$B$4</f>
        <v>283.53483700018353</v>
      </c>
      <c r="P3587" s="33">
        <f t="shared" ref="P3587:P3650" si="581">-245.19+O3587*(2.5293+O3587*(-0.066046+O3587*(0.0040422+O3587*(-0.0000020697))))/(1+O3587*(-0.025422+O3587*(0.0016883+O3587*(-0.0000013601))))</f>
        <v>507.67427388010077</v>
      </c>
      <c r="Q3587" s="117">
        <f>IF(INDEX($P$2:$P$4096,MATCH($B$7,$P$2:$P$4096,1)+ROWS(Q$2:$Q3587))&lt;=$B$8,INDEX($P$2:$P$4096,MATCH($B$7,$P$2:$P$4096,1)+ROWS(Q$2:$Q3587)),"")</f>
        <v>548.66104712152219</v>
      </c>
      <c r="R3587" s="118">
        <f t="shared" ref="R3587:R3650" si="582">INDEX($L$2:$L$4096,MATCH($Q3587,$P$2:$P$4096,0))</f>
        <v>3832</v>
      </c>
      <c r="S3587" s="51">
        <f t="shared" ref="S3587:S3650" ca="1" si="583">INDIRECT("Q"&amp;((ROW($Q3587)-2)*$B$9)+2,TRUE)</f>
        <v>548.66104712152219</v>
      </c>
      <c r="T3587" s="52">
        <f t="shared" ref="T3587:T3650" ca="1" si="584">INDEX($L$2:$L$4096,MATCH($S3587,$P$2:$P$4096,0))</f>
        <v>3832</v>
      </c>
      <c r="U3587" s="39" t="str">
        <f t="shared" ref="U3587:U3650" ca="1" si="585">ROUND(S3587,0)&amp;","</f>
        <v>549,</v>
      </c>
      <c r="V3587" s="39" t="str">
        <f t="shared" ref="V3587:V3650" ca="1" si="586">ROUND(S3587,4)&amp;","</f>
        <v>548.661,</v>
      </c>
      <c r="W3587" s="53" t="str">
        <f t="shared" ca="1" si="579"/>
        <v>54866,</v>
      </c>
      <c r="X3587" s="90"/>
      <c r="Y3587" s="52"/>
      <c r="Z3587" s="52"/>
      <c r="AA3587" s="52"/>
      <c r="AB3587" s="52"/>
      <c r="AC3587" s="52"/>
      <c r="AD3587" s="52"/>
      <c r="AE3587" s="52"/>
      <c r="AF3587" s="52"/>
      <c r="AG3587" s="52"/>
      <c r="AH3587" s="52"/>
    </row>
    <row r="3588" spans="11:34" ht="15" thickBot="1" x14ac:dyDescent="0.3">
      <c r="K3588" s="109"/>
      <c r="L3588" s="116">
        <v>3587</v>
      </c>
      <c r="M3588" s="33">
        <f t="shared" si="577"/>
        <v>2.6278388278388278</v>
      </c>
      <c r="N3588" s="33">
        <f t="shared" si="578"/>
        <v>0.57285137085137083</v>
      </c>
      <c r="O3588" s="112">
        <f t="shared" si="580"/>
        <v>283.58978755018359</v>
      </c>
      <c r="P3588" s="33">
        <f t="shared" si="581"/>
        <v>507.83969982819866</v>
      </c>
      <c r="Q3588" s="117">
        <f>IF(INDEX($P$2:$P$4096,MATCH($B$7,$P$2:$P$4096,1)+ROWS(Q$2:$Q3588))&lt;=$B$8,INDEX($P$2:$P$4096,MATCH($B$7,$P$2:$P$4096,1)+ROWS(Q$2:$Q3588)),"")</f>
        <v>548.82887395444732</v>
      </c>
      <c r="R3588" s="118">
        <f t="shared" si="582"/>
        <v>3833</v>
      </c>
      <c r="S3588" s="51">
        <f t="shared" ca="1" si="583"/>
        <v>548.82887395444732</v>
      </c>
      <c r="T3588" s="52">
        <f t="shared" ca="1" si="584"/>
        <v>3833</v>
      </c>
      <c r="U3588" s="39" t="str">
        <f t="shared" ca="1" si="585"/>
        <v>549,</v>
      </c>
      <c r="V3588" s="39" t="str">
        <f t="shared" ca="1" si="586"/>
        <v>548.8289,</v>
      </c>
      <c r="W3588" s="53" t="str">
        <f t="shared" ca="1" si="579"/>
        <v>54883,</v>
      </c>
      <c r="X3588" s="90"/>
      <c r="Y3588" s="52"/>
      <c r="Z3588" s="52"/>
      <c r="AA3588" s="52"/>
      <c r="AB3588" s="52"/>
      <c r="AC3588" s="52"/>
      <c r="AD3588" s="52"/>
      <c r="AE3588" s="52"/>
      <c r="AF3588" s="52"/>
      <c r="AG3588" s="52"/>
      <c r="AH3588" s="52"/>
    </row>
    <row r="3589" spans="11:34" ht="15" thickBot="1" x14ac:dyDescent="0.3">
      <c r="K3589" s="109"/>
      <c r="L3589" s="116">
        <v>3588</v>
      </c>
      <c r="M3589" s="33">
        <f t="shared" si="577"/>
        <v>2.6285714285714286</v>
      </c>
      <c r="N3589" s="33">
        <f t="shared" si="578"/>
        <v>0.57296237096237101</v>
      </c>
      <c r="O3589" s="112">
        <f t="shared" si="580"/>
        <v>283.64473810018364</v>
      </c>
      <c r="P3589" s="33">
        <f t="shared" si="581"/>
        <v>508.00513532884048</v>
      </c>
      <c r="Q3589" s="117">
        <f>IF(INDEX($P$2:$P$4096,MATCH($B$7,$P$2:$P$4096,1)+ROWS(Q$2:$Q3589))&lt;=$B$8,INDEX($P$2:$P$4096,MATCH($B$7,$P$2:$P$4096,1)+ROWS(Q$2:$Q3589)),"")</f>
        <v>548.9967107600653</v>
      </c>
      <c r="R3589" s="118">
        <f t="shared" si="582"/>
        <v>3834</v>
      </c>
      <c r="S3589" s="51">
        <f t="shared" ca="1" si="583"/>
        <v>548.9967107600653</v>
      </c>
      <c r="T3589" s="52">
        <f t="shared" ca="1" si="584"/>
        <v>3834</v>
      </c>
      <c r="U3589" s="39" t="str">
        <f t="shared" ca="1" si="585"/>
        <v>549,</v>
      </c>
      <c r="V3589" s="39" t="str">
        <f t="shared" ca="1" si="586"/>
        <v>548.9967,</v>
      </c>
      <c r="W3589" s="53" t="str">
        <f t="shared" ca="1" si="579"/>
        <v>54900,</v>
      </c>
      <c r="X3589" s="90"/>
      <c r="Y3589" s="52"/>
      <c r="Z3589" s="52"/>
      <c r="AA3589" s="52"/>
      <c r="AB3589" s="52"/>
      <c r="AC3589" s="52"/>
      <c r="AD3589" s="52"/>
      <c r="AE3589" s="52"/>
      <c r="AF3589" s="52"/>
      <c r="AG3589" s="52"/>
      <c r="AH3589" s="52"/>
    </row>
    <row r="3590" spans="11:34" ht="15" thickBot="1" x14ac:dyDescent="0.3">
      <c r="K3590" s="109"/>
      <c r="L3590" s="116">
        <v>3589</v>
      </c>
      <c r="M3590" s="33">
        <f t="shared" si="577"/>
        <v>2.6293040293040293</v>
      </c>
      <c r="N3590" s="33">
        <f t="shared" si="578"/>
        <v>0.57307337107337109</v>
      </c>
      <c r="O3590" s="112">
        <f t="shared" si="580"/>
        <v>283.6996886501837</v>
      </c>
      <c r="P3590" s="33">
        <f t="shared" si="581"/>
        <v>508.17058038368424</v>
      </c>
      <c r="Q3590" s="117">
        <f>IF(INDEX($P$2:$P$4096,MATCH($B$7,$P$2:$P$4096,1)+ROWS(Q$2:$Q3590))&lt;=$B$8,INDEX($P$2:$P$4096,MATCH($B$7,$P$2:$P$4096,1)+ROWS(Q$2:$Q3590)),"")</f>
        <v>549.16455754013464</v>
      </c>
      <c r="R3590" s="118">
        <f t="shared" si="582"/>
        <v>3835</v>
      </c>
      <c r="S3590" s="51">
        <f t="shared" ca="1" si="583"/>
        <v>549.16455754013464</v>
      </c>
      <c r="T3590" s="52">
        <f t="shared" ca="1" si="584"/>
        <v>3835</v>
      </c>
      <c r="U3590" s="39" t="str">
        <f t="shared" ca="1" si="585"/>
        <v>549,</v>
      </c>
      <c r="V3590" s="39" t="str">
        <f t="shared" ca="1" si="586"/>
        <v>549.1646,</v>
      </c>
      <c r="W3590" s="53" t="str">
        <f t="shared" ca="1" si="579"/>
        <v>54916,</v>
      </c>
      <c r="X3590" s="90"/>
      <c r="Y3590" s="52"/>
      <c r="Z3590" s="52"/>
      <c r="AA3590" s="52"/>
      <c r="AB3590" s="52"/>
      <c r="AC3590" s="52"/>
      <c r="AD3590" s="52"/>
      <c r="AE3590" s="52"/>
      <c r="AF3590" s="52"/>
      <c r="AG3590" s="52"/>
      <c r="AH3590" s="52"/>
    </row>
    <row r="3591" spans="11:34" ht="15" thickBot="1" x14ac:dyDescent="0.3">
      <c r="K3591" s="109"/>
      <c r="L3591" s="116">
        <v>3590</v>
      </c>
      <c r="M3591" s="33">
        <f t="shared" si="577"/>
        <v>2.63003663003663</v>
      </c>
      <c r="N3591" s="33">
        <f t="shared" si="578"/>
        <v>0.57318437118437116</v>
      </c>
      <c r="O3591" s="112">
        <f t="shared" si="580"/>
        <v>283.7546392001837</v>
      </c>
      <c r="P3591" s="33">
        <f t="shared" si="581"/>
        <v>508.33603499438829</v>
      </c>
      <c r="Q3591" s="117">
        <f>IF(INDEX($P$2:$P$4096,MATCH($B$7,$P$2:$P$4096,1)+ROWS(Q$2:$Q3591))&lt;=$B$8,INDEX($P$2:$P$4096,MATCH($B$7,$P$2:$P$4096,1)+ROWS(Q$2:$Q3591)),"")</f>
        <v>549.33241429641498</v>
      </c>
      <c r="R3591" s="118">
        <f t="shared" si="582"/>
        <v>3836</v>
      </c>
      <c r="S3591" s="51">
        <f t="shared" ca="1" si="583"/>
        <v>549.33241429641498</v>
      </c>
      <c r="T3591" s="52">
        <f t="shared" ca="1" si="584"/>
        <v>3836</v>
      </c>
      <c r="U3591" s="39" t="str">
        <f t="shared" ca="1" si="585"/>
        <v>549,</v>
      </c>
      <c r="V3591" s="39" t="str">
        <f t="shared" ca="1" si="586"/>
        <v>549.3324,</v>
      </c>
      <c r="W3591" s="53" t="str">
        <f t="shared" ca="1" si="579"/>
        <v>54933,</v>
      </c>
      <c r="X3591" s="90"/>
      <c r="Y3591" s="52"/>
      <c r="Z3591" s="52"/>
      <c r="AA3591" s="52"/>
      <c r="AB3591" s="52"/>
      <c r="AC3591" s="52"/>
      <c r="AD3591" s="52"/>
      <c r="AE3591" s="52"/>
      <c r="AF3591" s="52"/>
      <c r="AG3591" s="52"/>
      <c r="AH3591" s="52"/>
    </row>
    <row r="3592" spans="11:34" ht="15" thickBot="1" x14ac:dyDescent="0.3">
      <c r="K3592" s="109"/>
      <c r="L3592" s="116">
        <v>3591</v>
      </c>
      <c r="M3592" s="33">
        <f t="shared" si="577"/>
        <v>2.6307692307692307</v>
      </c>
      <c r="N3592" s="33">
        <f t="shared" si="578"/>
        <v>0.57329537129537134</v>
      </c>
      <c r="O3592" s="112">
        <f t="shared" si="580"/>
        <v>283.80958975018382</v>
      </c>
      <c r="P3592" s="33">
        <f t="shared" si="581"/>
        <v>508.50149916261222</v>
      </c>
      <c r="Q3592" s="117">
        <f>IF(INDEX($P$2:$P$4096,MATCH($B$7,$P$2:$P$4096,1)+ROWS(Q$2:$Q3592))&lt;=$B$8,INDEX($P$2:$P$4096,MATCH($B$7,$P$2:$P$4096,1)+ROWS(Q$2:$Q3592)),"")</f>
        <v>549.50028103066688</v>
      </c>
      <c r="R3592" s="118">
        <f t="shared" si="582"/>
        <v>3837</v>
      </c>
      <c r="S3592" s="51">
        <f t="shared" ca="1" si="583"/>
        <v>549.50028103066688</v>
      </c>
      <c r="T3592" s="52">
        <f t="shared" ca="1" si="584"/>
        <v>3837</v>
      </c>
      <c r="U3592" s="39" t="str">
        <f t="shared" ca="1" si="585"/>
        <v>550,</v>
      </c>
      <c r="V3592" s="39" t="str">
        <f t="shared" ca="1" si="586"/>
        <v>549.5003,</v>
      </c>
      <c r="W3592" s="53" t="str">
        <f t="shared" ca="1" si="579"/>
        <v>54950,</v>
      </c>
      <c r="X3592" s="90"/>
      <c r="Y3592" s="52"/>
      <c r="Z3592" s="52"/>
      <c r="AA3592" s="52"/>
      <c r="AB3592" s="52"/>
      <c r="AC3592" s="52"/>
      <c r="AD3592" s="52"/>
      <c r="AE3592" s="52"/>
      <c r="AF3592" s="52"/>
      <c r="AG3592" s="52"/>
      <c r="AH3592" s="52"/>
    </row>
    <row r="3593" spans="11:34" ht="15" thickBot="1" x14ac:dyDescent="0.3">
      <c r="K3593" s="109"/>
      <c r="L3593" s="116">
        <v>3592</v>
      </c>
      <c r="M3593" s="33">
        <f t="shared" si="577"/>
        <v>2.6315018315018315</v>
      </c>
      <c r="N3593" s="33">
        <f t="shared" si="578"/>
        <v>0.57340637140637141</v>
      </c>
      <c r="O3593" s="112">
        <f t="shared" si="580"/>
        <v>283.86454030018388</v>
      </c>
      <c r="P3593" s="33">
        <f t="shared" si="581"/>
        <v>508.66697289001485</v>
      </c>
      <c r="Q3593" s="117">
        <f>IF(INDEX($P$2:$P$4096,MATCH($B$7,$P$2:$P$4096,1)+ROWS(Q$2:$Q3593))&lt;=$B$8,INDEX($P$2:$P$4096,MATCH($B$7,$P$2:$P$4096,1)+ROWS(Q$2:$Q3593)),"")</f>
        <v>549.66815774465022</v>
      </c>
      <c r="R3593" s="118">
        <f t="shared" si="582"/>
        <v>3838</v>
      </c>
      <c r="S3593" s="51">
        <f t="shared" ca="1" si="583"/>
        <v>549.66815774465022</v>
      </c>
      <c r="T3593" s="52">
        <f t="shared" ca="1" si="584"/>
        <v>3838</v>
      </c>
      <c r="U3593" s="39" t="str">
        <f t="shared" ca="1" si="585"/>
        <v>550,</v>
      </c>
      <c r="V3593" s="39" t="str">
        <f t="shared" ca="1" si="586"/>
        <v>549.6682,</v>
      </c>
      <c r="W3593" s="53" t="str">
        <f t="shared" ca="1" si="579"/>
        <v>54967,</v>
      </c>
      <c r="X3593" s="90"/>
      <c r="Y3593" s="52"/>
      <c r="Z3593" s="52"/>
      <c r="AA3593" s="52"/>
      <c r="AB3593" s="52"/>
      <c r="AC3593" s="52"/>
      <c r="AD3593" s="52"/>
      <c r="AE3593" s="52"/>
      <c r="AF3593" s="52"/>
      <c r="AG3593" s="52"/>
      <c r="AH3593" s="52"/>
    </row>
    <row r="3594" spans="11:34" ht="15" thickBot="1" x14ac:dyDescent="0.3">
      <c r="K3594" s="109"/>
      <c r="L3594" s="116">
        <v>3593</v>
      </c>
      <c r="M3594" s="33">
        <f t="shared" si="577"/>
        <v>2.6322344322344322</v>
      </c>
      <c r="N3594" s="33">
        <f t="shared" si="578"/>
        <v>0.57351737151737148</v>
      </c>
      <c r="O3594" s="112">
        <f t="shared" si="580"/>
        <v>283.91949085018388</v>
      </c>
      <c r="P3594" s="33">
        <f t="shared" si="581"/>
        <v>508.83245617825577</v>
      </c>
      <c r="Q3594" s="117">
        <f>IF(INDEX($P$2:$P$4096,MATCH($B$7,$P$2:$P$4096,1)+ROWS(Q$2:$Q3594))&lt;=$B$8,INDEX($P$2:$P$4096,MATCH($B$7,$P$2:$P$4096,1)+ROWS(Q$2:$Q3594)),"")</f>
        <v>549.83604444012644</v>
      </c>
      <c r="R3594" s="118">
        <f t="shared" si="582"/>
        <v>3839</v>
      </c>
      <c r="S3594" s="51">
        <f t="shared" ca="1" si="583"/>
        <v>549.83604444012644</v>
      </c>
      <c r="T3594" s="52">
        <f t="shared" ca="1" si="584"/>
        <v>3839</v>
      </c>
      <c r="U3594" s="39" t="str">
        <f t="shared" ca="1" si="585"/>
        <v>550,</v>
      </c>
      <c r="V3594" s="39" t="str">
        <f t="shared" ca="1" si="586"/>
        <v>549.836,</v>
      </c>
      <c r="W3594" s="53" t="str">
        <f t="shared" ca="1" si="579"/>
        <v>54984,</v>
      </c>
      <c r="X3594" s="90"/>
      <c r="Y3594" s="52"/>
      <c r="Z3594" s="52"/>
      <c r="AA3594" s="52"/>
      <c r="AB3594" s="52"/>
      <c r="AC3594" s="52"/>
      <c r="AD3594" s="52"/>
      <c r="AE3594" s="52"/>
      <c r="AF3594" s="52"/>
      <c r="AG3594" s="52"/>
      <c r="AH3594" s="52"/>
    </row>
    <row r="3595" spans="11:34" ht="15" thickBot="1" x14ac:dyDescent="0.3">
      <c r="K3595" s="109"/>
      <c r="L3595" s="116">
        <v>3594</v>
      </c>
      <c r="M3595" s="33">
        <f t="shared" si="577"/>
        <v>2.6329670329670329</v>
      </c>
      <c r="N3595" s="33">
        <f t="shared" si="578"/>
        <v>0.57362837162837166</v>
      </c>
      <c r="O3595" s="112">
        <f t="shared" si="580"/>
        <v>283.97444140018399</v>
      </c>
      <c r="P3595" s="33">
        <f t="shared" si="581"/>
        <v>508.99794902899606</v>
      </c>
      <c r="Q3595" s="117">
        <f>IF(INDEX($P$2:$P$4096,MATCH($B$7,$P$2:$P$4096,1)+ROWS(Q$2:$Q3595))&lt;=$B$8,INDEX($P$2:$P$4096,MATCH($B$7,$P$2:$P$4096,1)+ROWS(Q$2:$Q3595)),"")</f>
        <v>550.00394111885657</v>
      </c>
      <c r="R3595" s="118">
        <f t="shared" si="582"/>
        <v>3840</v>
      </c>
      <c r="S3595" s="51">
        <f t="shared" ca="1" si="583"/>
        <v>550.00394111885657</v>
      </c>
      <c r="T3595" s="52">
        <f t="shared" ca="1" si="584"/>
        <v>3840</v>
      </c>
      <c r="U3595" s="39" t="str">
        <f t="shared" ca="1" si="585"/>
        <v>550,</v>
      </c>
      <c r="V3595" s="39" t="str">
        <f t="shared" ca="1" si="586"/>
        <v>550.0039,</v>
      </c>
      <c r="W3595" s="53" t="str">
        <f t="shared" ca="1" si="579"/>
        <v>55000,</v>
      </c>
      <c r="X3595" s="90"/>
      <c r="Y3595" s="52"/>
      <c r="Z3595" s="52"/>
      <c r="AA3595" s="52"/>
      <c r="AB3595" s="52"/>
      <c r="AC3595" s="52"/>
      <c r="AD3595" s="52"/>
      <c r="AE3595" s="52"/>
      <c r="AF3595" s="52"/>
      <c r="AG3595" s="52"/>
      <c r="AH3595" s="52"/>
    </row>
    <row r="3596" spans="11:34" ht="15" thickBot="1" x14ac:dyDescent="0.3">
      <c r="K3596" s="109"/>
      <c r="L3596" s="116">
        <v>3595</v>
      </c>
      <c r="M3596" s="33">
        <f t="shared" si="577"/>
        <v>2.6336996336996337</v>
      </c>
      <c r="N3596" s="33">
        <f t="shared" si="578"/>
        <v>0.57373937173937173</v>
      </c>
      <c r="O3596" s="112">
        <f t="shared" si="580"/>
        <v>284.02939195018399</v>
      </c>
      <c r="P3596" s="33">
        <f t="shared" si="581"/>
        <v>509.16345144389544</v>
      </c>
      <c r="Q3596" s="117">
        <f>IF(INDEX($P$2:$P$4096,MATCH($B$7,$P$2:$P$4096,1)+ROWS(Q$2:$Q3596))&lt;=$B$8,INDEX($P$2:$P$4096,MATCH($B$7,$P$2:$P$4096,1)+ROWS(Q$2:$Q3596)),"")</f>
        <v>550.17184778260162</v>
      </c>
      <c r="R3596" s="118">
        <f t="shared" si="582"/>
        <v>3841</v>
      </c>
      <c r="S3596" s="51">
        <f t="shared" ca="1" si="583"/>
        <v>550.17184778260162</v>
      </c>
      <c r="T3596" s="52">
        <f t="shared" ca="1" si="584"/>
        <v>3841</v>
      </c>
      <c r="U3596" s="39" t="str">
        <f t="shared" ca="1" si="585"/>
        <v>550,</v>
      </c>
      <c r="V3596" s="39" t="str">
        <f t="shared" ca="1" si="586"/>
        <v>550.1718,</v>
      </c>
      <c r="W3596" s="53" t="str">
        <f t="shared" ca="1" si="579"/>
        <v>55017,</v>
      </c>
      <c r="X3596" s="90"/>
      <c r="Y3596" s="52"/>
      <c r="Z3596" s="52"/>
      <c r="AA3596" s="52"/>
      <c r="AB3596" s="52"/>
      <c r="AC3596" s="52"/>
      <c r="AD3596" s="52"/>
      <c r="AE3596" s="52"/>
      <c r="AF3596" s="52"/>
      <c r="AG3596" s="52"/>
      <c r="AH3596" s="52"/>
    </row>
    <row r="3597" spans="11:34" ht="15" thickBot="1" x14ac:dyDescent="0.3">
      <c r="K3597" s="109"/>
      <c r="L3597" s="116">
        <v>3596</v>
      </c>
      <c r="M3597" s="33">
        <f t="shared" si="577"/>
        <v>2.6344322344322344</v>
      </c>
      <c r="N3597" s="33">
        <f t="shared" si="578"/>
        <v>0.57385037185037191</v>
      </c>
      <c r="O3597" s="112">
        <f t="shared" si="580"/>
        <v>284.08434250018411</v>
      </c>
      <c r="P3597" s="33">
        <f t="shared" si="581"/>
        <v>509.32896342461544</v>
      </c>
      <c r="Q3597" s="117">
        <f>IF(INDEX($P$2:$P$4096,MATCH($B$7,$P$2:$P$4096,1)+ROWS(Q$2:$Q3597))&lt;=$B$8,INDEX($P$2:$P$4096,MATCH($B$7,$P$2:$P$4096,1)+ROWS(Q$2:$Q3597)),"")</f>
        <v>550.33976443312463</v>
      </c>
      <c r="R3597" s="118">
        <f t="shared" si="582"/>
        <v>3842</v>
      </c>
      <c r="S3597" s="51">
        <f t="shared" ca="1" si="583"/>
        <v>550.33976443312463</v>
      </c>
      <c r="T3597" s="52">
        <f t="shared" ca="1" si="584"/>
        <v>3842</v>
      </c>
      <c r="U3597" s="39" t="str">
        <f t="shared" ca="1" si="585"/>
        <v>550,</v>
      </c>
      <c r="V3597" s="39" t="str">
        <f t="shared" ca="1" si="586"/>
        <v>550.3398,</v>
      </c>
      <c r="W3597" s="53" t="str">
        <f t="shared" ca="1" si="579"/>
        <v>55034,</v>
      </c>
      <c r="X3597" s="90"/>
      <c r="Y3597" s="52"/>
      <c r="Z3597" s="52"/>
      <c r="AA3597" s="52"/>
      <c r="AB3597" s="52"/>
      <c r="AC3597" s="52"/>
      <c r="AD3597" s="52"/>
      <c r="AE3597" s="52"/>
      <c r="AF3597" s="52"/>
      <c r="AG3597" s="52"/>
      <c r="AH3597" s="52"/>
    </row>
    <row r="3598" spans="11:34" ht="15" thickBot="1" x14ac:dyDescent="0.3">
      <c r="K3598" s="109"/>
      <c r="L3598" s="116">
        <v>3597</v>
      </c>
      <c r="M3598" s="33">
        <f t="shared" si="577"/>
        <v>2.6351648351648351</v>
      </c>
      <c r="N3598" s="33">
        <f t="shared" si="578"/>
        <v>0.57396137196137198</v>
      </c>
      <c r="O3598" s="112">
        <f t="shared" si="580"/>
        <v>284.13929305018411</v>
      </c>
      <c r="P3598" s="33">
        <f t="shared" si="581"/>
        <v>509.49448497281691</v>
      </c>
      <c r="Q3598" s="117">
        <f>IF(INDEX($P$2:$P$4096,MATCH($B$7,$P$2:$P$4096,1)+ROWS(Q$2:$Q3598))&lt;=$B$8,INDEX($P$2:$P$4096,MATCH($B$7,$P$2:$P$4096,1)+ROWS(Q$2:$Q3598)),"")</f>
        <v>550.50769107218844</v>
      </c>
      <c r="R3598" s="118">
        <f t="shared" si="582"/>
        <v>3843</v>
      </c>
      <c r="S3598" s="51">
        <f t="shared" ca="1" si="583"/>
        <v>550.50769107218844</v>
      </c>
      <c r="T3598" s="52">
        <f t="shared" ca="1" si="584"/>
        <v>3843</v>
      </c>
      <c r="U3598" s="39" t="str">
        <f t="shared" ca="1" si="585"/>
        <v>551,</v>
      </c>
      <c r="V3598" s="39" t="str">
        <f t="shared" ca="1" si="586"/>
        <v>550.5077,</v>
      </c>
      <c r="W3598" s="53" t="str">
        <f t="shared" ca="1" si="579"/>
        <v>55051,</v>
      </c>
      <c r="X3598" s="90"/>
      <c r="Y3598" s="52"/>
      <c r="Z3598" s="52"/>
      <c r="AA3598" s="52"/>
      <c r="AB3598" s="52"/>
      <c r="AC3598" s="52"/>
      <c r="AD3598" s="52"/>
      <c r="AE3598" s="52"/>
      <c r="AF3598" s="52"/>
      <c r="AG3598" s="52"/>
      <c r="AH3598" s="52"/>
    </row>
    <row r="3599" spans="11:34" ht="15" thickBot="1" x14ac:dyDescent="0.3">
      <c r="K3599" s="109"/>
      <c r="L3599" s="116">
        <v>3598</v>
      </c>
      <c r="M3599" s="33">
        <f t="shared" si="577"/>
        <v>2.6358974358974359</v>
      </c>
      <c r="N3599" s="33">
        <f t="shared" si="578"/>
        <v>0.57407237207237205</v>
      </c>
      <c r="O3599" s="112">
        <f t="shared" si="580"/>
        <v>284.19424360018417</v>
      </c>
      <c r="P3599" s="33">
        <f t="shared" si="581"/>
        <v>509.66001609016161</v>
      </c>
      <c r="Q3599" s="117">
        <f>IF(INDEX($P$2:$P$4096,MATCH($B$7,$P$2:$P$4096,1)+ROWS(Q$2:$Q3599))&lt;=$B$8,INDEX($P$2:$P$4096,MATCH($B$7,$P$2:$P$4096,1)+ROWS(Q$2:$Q3599)),"")</f>
        <v>550.67562770155496</v>
      </c>
      <c r="R3599" s="118">
        <f t="shared" si="582"/>
        <v>3844</v>
      </c>
      <c r="S3599" s="51">
        <f t="shared" ca="1" si="583"/>
        <v>550.67562770155496</v>
      </c>
      <c r="T3599" s="52">
        <f t="shared" ca="1" si="584"/>
        <v>3844</v>
      </c>
      <c r="U3599" s="39" t="str">
        <f t="shared" ca="1" si="585"/>
        <v>551,</v>
      </c>
      <c r="V3599" s="39" t="str">
        <f t="shared" ca="1" si="586"/>
        <v>550.6756,</v>
      </c>
      <c r="W3599" s="53" t="str">
        <f t="shared" ca="1" si="579"/>
        <v>55068,</v>
      </c>
      <c r="X3599" s="90"/>
      <c r="Y3599" s="52"/>
      <c r="Z3599" s="52"/>
      <c r="AA3599" s="52"/>
      <c r="AB3599" s="52"/>
      <c r="AC3599" s="52"/>
      <c r="AD3599" s="52"/>
      <c r="AE3599" s="52"/>
      <c r="AF3599" s="52"/>
      <c r="AG3599" s="52"/>
      <c r="AH3599" s="52"/>
    </row>
    <row r="3600" spans="11:34" ht="15" thickBot="1" x14ac:dyDescent="0.3">
      <c r="K3600" s="109"/>
      <c r="L3600" s="116">
        <v>3599</v>
      </c>
      <c r="M3600" s="33">
        <f t="shared" si="577"/>
        <v>2.6366300366300366</v>
      </c>
      <c r="N3600" s="33">
        <f t="shared" si="578"/>
        <v>0.57418337218337223</v>
      </c>
      <c r="O3600" s="112">
        <f t="shared" si="580"/>
        <v>284.24919415018428</v>
      </c>
      <c r="P3600" s="33">
        <f t="shared" si="581"/>
        <v>509.825556778313</v>
      </c>
      <c r="Q3600" s="117">
        <f>IF(INDEX($P$2:$P$4096,MATCH($B$7,$P$2:$P$4096,1)+ROWS(Q$2:$Q3600))&lt;=$B$8,INDEX($P$2:$P$4096,MATCH($B$7,$P$2:$P$4096,1)+ROWS(Q$2:$Q3600)),"")</f>
        <v>550.84357432298839</v>
      </c>
      <c r="R3600" s="118">
        <f t="shared" si="582"/>
        <v>3845</v>
      </c>
      <c r="S3600" s="51">
        <f t="shared" ca="1" si="583"/>
        <v>550.84357432298839</v>
      </c>
      <c r="T3600" s="52">
        <f t="shared" ca="1" si="584"/>
        <v>3845</v>
      </c>
      <c r="U3600" s="39" t="str">
        <f t="shared" ca="1" si="585"/>
        <v>551,</v>
      </c>
      <c r="V3600" s="39" t="str">
        <f t="shared" ca="1" si="586"/>
        <v>550.8436,</v>
      </c>
      <c r="W3600" s="53" t="str">
        <f t="shared" ca="1" si="579"/>
        <v>55084,</v>
      </c>
      <c r="X3600" s="90"/>
      <c r="Y3600" s="52"/>
      <c r="Z3600" s="52"/>
      <c r="AA3600" s="52"/>
      <c r="AB3600" s="52"/>
      <c r="AC3600" s="52"/>
      <c r="AD3600" s="52"/>
      <c r="AE3600" s="52"/>
      <c r="AF3600" s="52"/>
      <c r="AG3600" s="52"/>
      <c r="AH3600" s="52"/>
    </row>
    <row r="3601" spans="11:34" ht="15" thickBot="1" x14ac:dyDescent="0.3">
      <c r="K3601" s="109"/>
      <c r="L3601" s="116">
        <v>3600</v>
      </c>
      <c r="M3601" s="33">
        <f t="shared" si="577"/>
        <v>2.6373626373626373</v>
      </c>
      <c r="N3601" s="33">
        <f t="shared" si="578"/>
        <v>0.5742943722943723</v>
      </c>
      <c r="O3601" s="112">
        <f t="shared" si="580"/>
        <v>284.30414470018428</v>
      </c>
      <c r="P3601" s="33">
        <f t="shared" si="581"/>
        <v>509.99110703893149</v>
      </c>
      <c r="Q3601" s="117">
        <f>IF(INDEX($P$2:$P$4096,MATCH($B$7,$P$2:$P$4096,1)+ROWS(Q$2:$Q3601))&lt;=$B$8,INDEX($P$2:$P$4096,MATCH($B$7,$P$2:$P$4096,1)+ROWS(Q$2:$Q3601)),"")</f>
        <v>551.01153093825246</v>
      </c>
      <c r="R3601" s="118">
        <f t="shared" si="582"/>
        <v>3846</v>
      </c>
      <c r="S3601" s="51">
        <f t="shared" ca="1" si="583"/>
        <v>551.01153093825246</v>
      </c>
      <c r="T3601" s="52">
        <f t="shared" ca="1" si="584"/>
        <v>3846</v>
      </c>
      <c r="U3601" s="39" t="str">
        <f t="shared" ca="1" si="585"/>
        <v>551,</v>
      </c>
      <c r="V3601" s="39" t="str">
        <f t="shared" ca="1" si="586"/>
        <v>551.0115,</v>
      </c>
      <c r="W3601" s="53" t="str">
        <f t="shared" ca="1" si="579"/>
        <v>55101,</v>
      </c>
      <c r="X3601" s="90"/>
      <c r="Y3601" s="52"/>
      <c r="Z3601" s="52"/>
      <c r="AA3601" s="52"/>
      <c r="AB3601" s="52"/>
      <c r="AC3601" s="52"/>
      <c r="AD3601" s="52"/>
      <c r="AE3601" s="52"/>
      <c r="AF3601" s="52"/>
      <c r="AG3601" s="52"/>
      <c r="AH3601" s="52"/>
    </row>
    <row r="3602" spans="11:34" ht="15" thickBot="1" x14ac:dyDescent="0.3">
      <c r="K3602" s="109"/>
      <c r="L3602" s="116">
        <v>3601</v>
      </c>
      <c r="M3602" s="33">
        <f t="shared" si="577"/>
        <v>2.638095238095238</v>
      </c>
      <c r="N3602" s="33">
        <f t="shared" si="578"/>
        <v>0.57440537240537237</v>
      </c>
      <c r="O3602" s="112">
        <f t="shared" si="580"/>
        <v>284.35909525018434</v>
      </c>
      <c r="P3602" s="33">
        <f t="shared" si="581"/>
        <v>510.15666687368156</v>
      </c>
      <c r="Q3602" s="117">
        <f>IF(INDEX($P$2:$P$4096,MATCH($B$7,$P$2:$P$4096,1)+ROWS(Q$2:$Q3602))&lt;=$B$8,INDEX($P$2:$P$4096,MATCH($B$7,$P$2:$P$4096,1)+ROWS(Q$2:$Q3602)),"")</f>
        <v>551.17949754911092</v>
      </c>
      <c r="R3602" s="118">
        <f t="shared" si="582"/>
        <v>3847</v>
      </c>
      <c r="S3602" s="51">
        <f t="shared" ca="1" si="583"/>
        <v>551.17949754911092</v>
      </c>
      <c r="T3602" s="52">
        <f t="shared" ca="1" si="584"/>
        <v>3847</v>
      </c>
      <c r="U3602" s="39" t="str">
        <f t="shared" ca="1" si="585"/>
        <v>551,</v>
      </c>
      <c r="V3602" s="39" t="str">
        <f t="shared" ca="1" si="586"/>
        <v>551.1795,</v>
      </c>
      <c r="W3602" s="53" t="str">
        <f t="shared" ca="1" si="579"/>
        <v>55118,</v>
      </c>
      <c r="X3602" s="90"/>
      <c r="Y3602" s="52"/>
      <c r="Z3602" s="52"/>
      <c r="AA3602" s="52"/>
      <c r="AB3602" s="52"/>
      <c r="AC3602" s="52"/>
      <c r="AD3602" s="52"/>
      <c r="AE3602" s="52"/>
      <c r="AF3602" s="52"/>
      <c r="AG3602" s="52"/>
      <c r="AH3602" s="52"/>
    </row>
    <row r="3603" spans="11:34" ht="15" thickBot="1" x14ac:dyDescent="0.3">
      <c r="K3603" s="109"/>
      <c r="L3603" s="116">
        <v>3602</v>
      </c>
      <c r="M3603" s="33">
        <f t="shared" si="577"/>
        <v>2.6388278388278388</v>
      </c>
      <c r="N3603" s="33">
        <f t="shared" si="578"/>
        <v>0.57451637251637255</v>
      </c>
      <c r="O3603" s="112">
        <f t="shared" si="580"/>
        <v>284.4140458001844</v>
      </c>
      <c r="P3603" s="33">
        <f t="shared" si="581"/>
        <v>510.32223628422634</v>
      </c>
      <c r="Q3603" s="117">
        <f>IF(INDEX($P$2:$P$4096,MATCH($B$7,$P$2:$P$4096,1)+ROWS(Q$2:$Q3603))&lt;=$B$8,INDEX($P$2:$P$4096,MATCH($B$7,$P$2:$P$4096,1)+ROWS(Q$2:$Q3603)),"")</f>
        <v>551.34747415732932</v>
      </c>
      <c r="R3603" s="118">
        <f t="shared" si="582"/>
        <v>3848</v>
      </c>
      <c r="S3603" s="51">
        <f t="shared" ca="1" si="583"/>
        <v>551.34747415732932</v>
      </c>
      <c r="T3603" s="52">
        <f t="shared" ca="1" si="584"/>
        <v>3848</v>
      </c>
      <c r="U3603" s="39" t="str">
        <f t="shared" ca="1" si="585"/>
        <v>551,</v>
      </c>
      <c r="V3603" s="39" t="str">
        <f t="shared" ca="1" si="586"/>
        <v>551.3475,</v>
      </c>
      <c r="W3603" s="53" t="str">
        <f t="shared" ca="1" si="579"/>
        <v>55135,</v>
      </c>
      <c r="X3603" s="90"/>
      <c r="Y3603" s="52"/>
      <c r="Z3603" s="52"/>
      <c r="AA3603" s="52"/>
      <c r="AB3603" s="52"/>
      <c r="AC3603" s="52"/>
      <c r="AD3603" s="52"/>
      <c r="AE3603" s="52"/>
      <c r="AF3603" s="52"/>
      <c r="AG3603" s="52"/>
      <c r="AH3603" s="52"/>
    </row>
    <row r="3604" spans="11:34" ht="15" thickBot="1" x14ac:dyDescent="0.3">
      <c r="K3604" s="109"/>
      <c r="L3604" s="116">
        <v>3603</v>
      </c>
      <c r="M3604" s="33">
        <f t="shared" si="577"/>
        <v>2.6395604395604395</v>
      </c>
      <c r="N3604" s="33">
        <f t="shared" si="578"/>
        <v>0.57462737262737262</v>
      </c>
      <c r="O3604" s="112">
        <f t="shared" si="580"/>
        <v>284.46899635018445</v>
      </c>
      <c r="P3604" s="33">
        <f t="shared" si="581"/>
        <v>510.48781527222974</v>
      </c>
      <c r="Q3604" s="117">
        <f>IF(INDEX($P$2:$P$4096,MATCH($B$7,$P$2:$P$4096,1)+ROWS(Q$2:$Q3604))&lt;=$B$8,INDEX($P$2:$P$4096,MATCH($B$7,$P$2:$P$4096,1)+ROWS(Q$2:$Q3604)),"")</f>
        <v>551.51546076467253</v>
      </c>
      <c r="R3604" s="118">
        <f t="shared" si="582"/>
        <v>3849</v>
      </c>
      <c r="S3604" s="51">
        <f t="shared" ca="1" si="583"/>
        <v>551.51546076467253</v>
      </c>
      <c r="T3604" s="52">
        <f t="shared" ca="1" si="584"/>
        <v>3849</v>
      </c>
      <c r="U3604" s="39" t="str">
        <f t="shared" ca="1" si="585"/>
        <v>552,</v>
      </c>
      <c r="V3604" s="39" t="str">
        <f t="shared" ca="1" si="586"/>
        <v>551.5155,</v>
      </c>
      <c r="W3604" s="53" t="str">
        <f t="shared" ca="1" si="579"/>
        <v>55152,</v>
      </c>
      <c r="X3604" s="90"/>
      <c r="Y3604" s="52"/>
      <c r="Z3604" s="52"/>
      <c r="AA3604" s="52"/>
      <c r="AB3604" s="52"/>
      <c r="AC3604" s="52"/>
      <c r="AD3604" s="52"/>
      <c r="AE3604" s="52"/>
      <c r="AF3604" s="52"/>
      <c r="AG3604" s="52"/>
      <c r="AH3604" s="52"/>
    </row>
    <row r="3605" spans="11:34" ht="15" thickBot="1" x14ac:dyDescent="0.3">
      <c r="K3605" s="109"/>
      <c r="L3605" s="116">
        <v>3604</v>
      </c>
      <c r="M3605" s="33">
        <f t="shared" si="577"/>
        <v>2.6402930402930402</v>
      </c>
      <c r="N3605" s="33">
        <f t="shared" si="578"/>
        <v>0.57473837273837269</v>
      </c>
      <c r="O3605" s="112">
        <f t="shared" si="580"/>
        <v>284.52394690018451</v>
      </c>
      <c r="P3605" s="33">
        <f t="shared" si="581"/>
        <v>510.65340383935535</v>
      </c>
      <c r="Q3605" s="117">
        <f>IF(INDEX($P$2:$P$4096,MATCH($B$7,$P$2:$P$4096,1)+ROWS(Q$2:$Q3605))&lt;=$B$8,INDEX($P$2:$P$4096,MATCH($B$7,$P$2:$P$4096,1)+ROWS(Q$2:$Q3605)),"")</f>
        <v>551.68345737290565</v>
      </c>
      <c r="R3605" s="118">
        <f t="shared" si="582"/>
        <v>3850</v>
      </c>
      <c r="S3605" s="51">
        <f t="shared" ca="1" si="583"/>
        <v>551.68345737290565</v>
      </c>
      <c r="T3605" s="52">
        <f t="shared" ca="1" si="584"/>
        <v>3850</v>
      </c>
      <c r="U3605" s="39" t="str">
        <f t="shared" ca="1" si="585"/>
        <v>552,</v>
      </c>
      <c r="V3605" s="39" t="str">
        <f t="shared" ca="1" si="586"/>
        <v>551.6835,</v>
      </c>
      <c r="W3605" s="53" t="str">
        <f t="shared" ca="1" si="579"/>
        <v>55168,</v>
      </c>
      <c r="X3605" s="90"/>
      <c r="Y3605" s="52"/>
      <c r="Z3605" s="52"/>
      <c r="AA3605" s="52"/>
      <c r="AB3605" s="52"/>
      <c r="AC3605" s="52"/>
      <c r="AD3605" s="52"/>
      <c r="AE3605" s="52"/>
      <c r="AF3605" s="52"/>
      <c r="AG3605" s="52"/>
      <c r="AH3605" s="52"/>
    </row>
    <row r="3606" spans="11:34" ht="15" thickBot="1" x14ac:dyDescent="0.3">
      <c r="K3606" s="109"/>
      <c r="L3606" s="116">
        <v>3605</v>
      </c>
      <c r="M3606" s="33">
        <f t="shared" si="577"/>
        <v>2.641025641025641</v>
      </c>
      <c r="N3606" s="33">
        <f t="shared" si="578"/>
        <v>0.57484937284937287</v>
      </c>
      <c r="O3606" s="112">
        <f t="shared" si="580"/>
        <v>284.57889745018457</v>
      </c>
      <c r="P3606" s="33">
        <f t="shared" si="581"/>
        <v>510.81900198726777</v>
      </c>
      <c r="Q3606" s="117">
        <f>IF(INDEX($P$2:$P$4096,MATCH($B$7,$P$2:$P$4096,1)+ROWS(Q$2:$Q3606))&lt;=$B$8,INDEX($P$2:$P$4096,MATCH($B$7,$P$2:$P$4096,1)+ROWS(Q$2:$Q3606)),"")</f>
        <v>551.85146398379538</v>
      </c>
      <c r="R3606" s="118">
        <f t="shared" si="582"/>
        <v>3851</v>
      </c>
      <c r="S3606" s="51">
        <f t="shared" ca="1" si="583"/>
        <v>551.85146398379538</v>
      </c>
      <c r="T3606" s="52">
        <f t="shared" ca="1" si="584"/>
        <v>3851</v>
      </c>
      <c r="U3606" s="39" t="str">
        <f t="shared" ca="1" si="585"/>
        <v>552,</v>
      </c>
      <c r="V3606" s="39" t="str">
        <f t="shared" ca="1" si="586"/>
        <v>551.8515,</v>
      </c>
      <c r="W3606" s="53" t="str">
        <f t="shared" ca="1" si="579"/>
        <v>55185,</v>
      </c>
      <c r="X3606" s="90"/>
      <c r="Y3606" s="52"/>
      <c r="Z3606" s="52"/>
      <c r="AA3606" s="52"/>
      <c r="AB3606" s="52"/>
      <c r="AC3606" s="52"/>
      <c r="AD3606" s="52"/>
      <c r="AE3606" s="52"/>
      <c r="AF3606" s="52"/>
      <c r="AG3606" s="52"/>
      <c r="AH3606" s="52"/>
    </row>
    <row r="3607" spans="11:34" ht="15" thickBot="1" x14ac:dyDescent="0.3">
      <c r="K3607" s="109"/>
      <c r="L3607" s="116">
        <v>3606</v>
      </c>
      <c r="M3607" s="33">
        <f t="shared" si="577"/>
        <v>2.6417582417582417</v>
      </c>
      <c r="N3607" s="33">
        <f t="shared" si="578"/>
        <v>0.57496037296037295</v>
      </c>
      <c r="O3607" s="112">
        <f t="shared" si="580"/>
        <v>284.63384800018463</v>
      </c>
      <c r="P3607" s="33">
        <f t="shared" si="581"/>
        <v>510.98460971763262</v>
      </c>
      <c r="Q3607" s="117">
        <f>IF(INDEX($P$2:$P$4096,MATCH($B$7,$P$2:$P$4096,1)+ROWS(Q$2:$Q3607))&lt;=$B$8,INDEX($P$2:$P$4096,MATCH($B$7,$P$2:$P$4096,1)+ROWS(Q$2:$Q3607)),"")</f>
        <v>552.01948059910728</v>
      </c>
      <c r="R3607" s="118">
        <f t="shared" si="582"/>
        <v>3852</v>
      </c>
      <c r="S3607" s="51">
        <f t="shared" ca="1" si="583"/>
        <v>552.01948059910728</v>
      </c>
      <c r="T3607" s="52">
        <f t="shared" ca="1" si="584"/>
        <v>3852</v>
      </c>
      <c r="U3607" s="39" t="str">
        <f t="shared" ca="1" si="585"/>
        <v>552,</v>
      </c>
      <c r="V3607" s="39" t="str">
        <f t="shared" ca="1" si="586"/>
        <v>552.0195,</v>
      </c>
      <c r="W3607" s="53" t="str">
        <f t="shared" ca="1" si="579"/>
        <v>55202,</v>
      </c>
      <c r="X3607" s="90"/>
      <c r="Y3607" s="52"/>
      <c r="Z3607" s="52"/>
      <c r="AA3607" s="52"/>
      <c r="AB3607" s="52"/>
      <c r="AC3607" s="52"/>
      <c r="AD3607" s="52"/>
      <c r="AE3607" s="52"/>
      <c r="AF3607" s="52"/>
      <c r="AG3607" s="52"/>
      <c r="AH3607" s="52"/>
    </row>
    <row r="3608" spans="11:34" ht="15" thickBot="1" x14ac:dyDescent="0.3">
      <c r="K3608" s="109"/>
      <c r="L3608" s="116">
        <v>3607</v>
      </c>
      <c r="M3608" s="33">
        <f t="shared" si="577"/>
        <v>2.6424908424908424</v>
      </c>
      <c r="N3608" s="33">
        <f t="shared" si="578"/>
        <v>0.57507137307137313</v>
      </c>
      <c r="O3608" s="112">
        <f t="shared" si="580"/>
        <v>284.68879855018469</v>
      </c>
      <c r="P3608" s="33">
        <f t="shared" si="581"/>
        <v>511.15022703211417</v>
      </c>
      <c r="Q3608" s="117">
        <f>IF(INDEX($P$2:$P$4096,MATCH($B$7,$P$2:$P$4096,1)+ROWS(Q$2:$Q3608))&lt;=$B$8,INDEX($P$2:$P$4096,MATCH($B$7,$P$2:$P$4096,1)+ROWS(Q$2:$Q3608)),"")</f>
        <v>552.18750722060918</v>
      </c>
      <c r="R3608" s="118">
        <f t="shared" si="582"/>
        <v>3853</v>
      </c>
      <c r="S3608" s="51">
        <f t="shared" ca="1" si="583"/>
        <v>552.18750722060918</v>
      </c>
      <c r="T3608" s="52">
        <f t="shared" ca="1" si="584"/>
        <v>3853</v>
      </c>
      <c r="U3608" s="39" t="str">
        <f t="shared" ca="1" si="585"/>
        <v>552,</v>
      </c>
      <c r="V3608" s="39" t="str">
        <f t="shared" ca="1" si="586"/>
        <v>552.1875,</v>
      </c>
      <c r="W3608" s="53" t="str">
        <f t="shared" ca="1" si="579"/>
        <v>55219,</v>
      </c>
      <c r="X3608" s="90"/>
      <c r="Y3608" s="52"/>
      <c r="Z3608" s="52"/>
      <c r="AA3608" s="52"/>
      <c r="AB3608" s="52"/>
      <c r="AC3608" s="52"/>
      <c r="AD3608" s="52"/>
      <c r="AE3608" s="52"/>
      <c r="AF3608" s="52"/>
      <c r="AG3608" s="52"/>
      <c r="AH3608" s="52"/>
    </row>
    <row r="3609" spans="11:34" ht="15" thickBot="1" x14ac:dyDescent="0.3">
      <c r="K3609" s="109"/>
      <c r="L3609" s="116">
        <v>3608</v>
      </c>
      <c r="M3609" s="33">
        <f t="shared" si="577"/>
        <v>2.6432234432234432</v>
      </c>
      <c r="N3609" s="33">
        <f t="shared" si="578"/>
        <v>0.5751823731823732</v>
      </c>
      <c r="O3609" s="112">
        <f t="shared" si="580"/>
        <v>284.74374910018474</v>
      </c>
      <c r="P3609" s="33">
        <f t="shared" si="581"/>
        <v>511.31585393237975</v>
      </c>
      <c r="Q3609" s="117">
        <f>IF(INDEX($P$2:$P$4096,MATCH($B$7,$P$2:$P$4096,1)+ROWS(Q$2:$Q3609))&lt;=$B$8,INDEX($P$2:$P$4096,MATCH($B$7,$P$2:$P$4096,1)+ROWS(Q$2:$Q3609)),"")</f>
        <v>552.35554385006753</v>
      </c>
      <c r="R3609" s="118">
        <f t="shared" si="582"/>
        <v>3854</v>
      </c>
      <c r="S3609" s="51">
        <f t="shared" ca="1" si="583"/>
        <v>552.35554385006753</v>
      </c>
      <c r="T3609" s="52">
        <f t="shared" ca="1" si="584"/>
        <v>3854</v>
      </c>
      <c r="U3609" s="39" t="str">
        <f t="shared" ca="1" si="585"/>
        <v>552,</v>
      </c>
      <c r="V3609" s="39" t="str">
        <f t="shared" ca="1" si="586"/>
        <v>552.3555,</v>
      </c>
      <c r="W3609" s="53" t="str">
        <f t="shared" ca="1" si="579"/>
        <v>55236,</v>
      </c>
      <c r="X3609" s="90"/>
      <c r="Y3609" s="52"/>
      <c r="Z3609" s="52"/>
      <c r="AA3609" s="52"/>
      <c r="AB3609" s="52"/>
      <c r="AC3609" s="52"/>
      <c r="AD3609" s="52"/>
      <c r="AE3609" s="52"/>
      <c r="AF3609" s="52"/>
      <c r="AG3609" s="52"/>
      <c r="AH3609" s="52"/>
    </row>
    <row r="3610" spans="11:34" ht="15" thickBot="1" x14ac:dyDescent="0.3">
      <c r="K3610" s="109"/>
      <c r="L3610" s="116">
        <v>3609</v>
      </c>
      <c r="M3610" s="33">
        <f t="shared" si="577"/>
        <v>2.6439560439560439</v>
      </c>
      <c r="N3610" s="33">
        <f t="shared" si="578"/>
        <v>0.57529337329337327</v>
      </c>
      <c r="O3610" s="112">
        <f t="shared" si="580"/>
        <v>284.79869965018474</v>
      </c>
      <c r="P3610" s="33">
        <f t="shared" si="581"/>
        <v>511.48149042009385</v>
      </c>
      <c r="Q3610" s="117">
        <f>IF(INDEX($P$2:$P$4096,MATCH($B$7,$P$2:$P$4096,1)+ROWS(Q$2:$Q3610))&lt;=$B$8,INDEX($P$2:$P$4096,MATCH($B$7,$P$2:$P$4096,1)+ROWS(Q$2:$Q3610)),"")</f>
        <v>552.52359048925041</v>
      </c>
      <c r="R3610" s="118">
        <f t="shared" si="582"/>
        <v>3855</v>
      </c>
      <c r="S3610" s="51">
        <f t="shared" ca="1" si="583"/>
        <v>552.52359048925041</v>
      </c>
      <c r="T3610" s="52">
        <f t="shared" ca="1" si="584"/>
        <v>3855</v>
      </c>
      <c r="U3610" s="39" t="str">
        <f t="shared" ca="1" si="585"/>
        <v>553,</v>
      </c>
      <c r="V3610" s="39" t="str">
        <f t="shared" ca="1" si="586"/>
        <v>552.5236,</v>
      </c>
      <c r="W3610" s="53" t="str">
        <f t="shared" ca="1" si="579"/>
        <v>55252,</v>
      </c>
      <c r="X3610" s="90"/>
      <c r="Y3610" s="52"/>
      <c r="Z3610" s="52"/>
      <c r="AA3610" s="52"/>
      <c r="AB3610" s="52"/>
      <c r="AC3610" s="52"/>
      <c r="AD3610" s="52"/>
      <c r="AE3610" s="52"/>
      <c r="AF3610" s="52"/>
      <c r="AG3610" s="52"/>
      <c r="AH3610" s="52"/>
    </row>
    <row r="3611" spans="11:34" ht="15" thickBot="1" x14ac:dyDescent="0.3">
      <c r="K3611" s="109"/>
      <c r="L3611" s="116">
        <v>3610</v>
      </c>
      <c r="M3611" s="33">
        <f t="shared" si="577"/>
        <v>2.6446886446886446</v>
      </c>
      <c r="N3611" s="33">
        <f t="shared" si="578"/>
        <v>0.57540437340437345</v>
      </c>
      <c r="O3611" s="112">
        <f t="shared" si="580"/>
        <v>284.85365020018486</v>
      </c>
      <c r="P3611" s="33">
        <f t="shared" si="581"/>
        <v>511.64713649692425</v>
      </c>
      <c r="Q3611" s="117">
        <f>IF(INDEX($P$2:$P$4096,MATCH($B$7,$P$2:$P$4096,1)+ROWS(Q$2:$Q3611))&lt;=$B$8,INDEX($P$2:$P$4096,MATCH($B$7,$P$2:$P$4096,1)+ROWS(Q$2:$Q3611)),"")</f>
        <v>552.69164713992564</v>
      </c>
      <c r="R3611" s="118">
        <f t="shared" si="582"/>
        <v>3856</v>
      </c>
      <c r="S3611" s="51">
        <f t="shared" ca="1" si="583"/>
        <v>552.69164713992564</v>
      </c>
      <c r="T3611" s="52">
        <f t="shared" ca="1" si="584"/>
        <v>3856</v>
      </c>
      <c r="U3611" s="39" t="str">
        <f t="shared" ca="1" si="585"/>
        <v>553,</v>
      </c>
      <c r="V3611" s="39" t="str">
        <f t="shared" ca="1" si="586"/>
        <v>552.6916,</v>
      </c>
      <c r="W3611" s="53" t="str">
        <f t="shared" ca="1" si="579"/>
        <v>55269,</v>
      </c>
      <c r="X3611" s="90"/>
      <c r="Y3611" s="52"/>
      <c r="Z3611" s="52"/>
      <c r="AA3611" s="52"/>
      <c r="AB3611" s="52"/>
      <c r="AC3611" s="52"/>
      <c r="AD3611" s="52"/>
      <c r="AE3611" s="52"/>
      <c r="AF3611" s="52"/>
      <c r="AG3611" s="52"/>
      <c r="AH3611" s="52"/>
    </row>
    <row r="3612" spans="11:34" ht="15" thickBot="1" x14ac:dyDescent="0.3">
      <c r="K3612" s="109"/>
      <c r="L3612" s="116">
        <v>3611</v>
      </c>
      <c r="M3612" s="33">
        <f t="shared" si="577"/>
        <v>2.6454212454212453</v>
      </c>
      <c r="N3612" s="33">
        <f t="shared" si="578"/>
        <v>0.57551537351537352</v>
      </c>
      <c r="O3612" s="112">
        <f t="shared" si="580"/>
        <v>284.90860075018492</v>
      </c>
      <c r="P3612" s="33">
        <f t="shared" si="581"/>
        <v>511.81279216453703</v>
      </c>
      <c r="Q3612" s="117">
        <f>IF(INDEX($P$2:$P$4096,MATCH($B$7,$P$2:$P$4096,1)+ROWS(Q$2:$Q3612))&lt;=$B$8,INDEX($P$2:$P$4096,MATCH($B$7,$P$2:$P$4096,1)+ROWS(Q$2:$Q3612)),"")</f>
        <v>552.85971380386218</v>
      </c>
      <c r="R3612" s="118">
        <f t="shared" si="582"/>
        <v>3857</v>
      </c>
      <c r="S3612" s="51">
        <f t="shared" ca="1" si="583"/>
        <v>552.85971380386218</v>
      </c>
      <c r="T3612" s="52">
        <f t="shared" ca="1" si="584"/>
        <v>3857</v>
      </c>
      <c r="U3612" s="39" t="str">
        <f t="shared" ca="1" si="585"/>
        <v>553,</v>
      </c>
      <c r="V3612" s="39" t="str">
        <f t="shared" ca="1" si="586"/>
        <v>552.8597,</v>
      </c>
      <c r="W3612" s="53" t="str">
        <f t="shared" ca="1" si="579"/>
        <v>55286,</v>
      </c>
      <c r="X3612" s="90"/>
      <c r="Y3612" s="52"/>
      <c r="Z3612" s="52"/>
      <c r="AA3612" s="52"/>
      <c r="AB3612" s="52"/>
      <c r="AC3612" s="52"/>
      <c r="AD3612" s="52"/>
      <c r="AE3612" s="52"/>
      <c r="AF3612" s="52"/>
      <c r="AG3612" s="52"/>
      <c r="AH3612" s="52"/>
    </row>
    <row r="3613" spans="11:34" ht="15" thickBot="1" x14ac:dyDescent="0.3">
      <c r="K3613" s="109"/>
      <c r="L3613" s="116">
        <v>3612</v>
      </c>
      <c r="M3613" s="33">
        <f t="shared" si="577"/>
        <v>2.6461538461538461</v>
      </c>
      <c r="N3613" s="33">
        <f t="shared" si="578"/>
        <v>0.57562637362637359</v>
      </c>
      <c r="O3613" s="112">
        <f t="shared" si="580"/>
        <v>284.96355130018492</v>
      </c>
      <c r="P3613" s="33">
        <f t="shared" si="581"/>
        <v>511.97845742460009</v>
      </c>
      <c r="Q3613" s="117">
        <f>IF(INDEX($P$2:$P$4096,MATCH($B$7,$P$2:$P$4096,1)+ROWS(Q$2:$Q3613))&lt;=$B$8,INDEX($P$2:$P$4096,MATCH($B$7,$P$2:$P$4096,1)+ROWS(Q$2:$Q3613)),"")</f>
        <v>553.0277904828281</v>
      </c>
      <c r="R3613" s="118">
        <f t="shared" si="582"/>
        <v>3858</v>
      </c>
      <c r="S3613" s="51">
        <f t="shared" ca="1" si="583"/>
        <v>553.0277904828281</v>
      </c>
      <c r="T3613" s="52">
        <f t="shared" ca="1" si="584"/>
        <v>3858</v>
      </c>
      <c r="U3613" s="39" t="str">
        <f t="shared" ca="1" si="585"/>
        <v>553,</v>
      </c>
      <c r="V3613" s="39" t="str">
        <f t="shared" ca="1" si="586"/>
        <v>553.0278,</v>
      </c>
      <c r="W3613" s="53" t="str">
        <f t="shared" ca="1" si="579"/>
        <v>55303,</v>
      </c>
      <c r="X3613" s="90"/>
      <c r="Y3613" s="52"/>
      <c r="Z3613" s="52"/>
      <c r="AA3613" s="52"/>
      <c r="AB3613" s="52"/>
      <c r="AC3613" s="52"/>
      <c r="AD3613" s="52"/>
      <c r="AE3613" s="52"/>
      <c r="AF3613" s="52"/>
      <c r="AG3613" s="52"/>
      <c r="AH3613" s="52"/>
    </row>
    <row r="3614" spans="11:34" ht="15" thickBot="1" x14ac:dyDescent="0.3">
      <c r="K3614" s="109"/>
      <c r="L3614" s="116">
        <v>3613</v>
      </c>
      <c r="M3614" s="33">
        <f t="shared" si="577"/>
        <v>2.6468864468864468</v>
      </c>
      <c r="N3614" s="33">
        <f t="shared" si="578"/>
        <v>0.57573737373737377</v>
      </c>
      <c r="O3614" s="112">
        <f t="shared" si="580"/>
        <v>285.01850185018503</v>
      </c>
      <c r="P3614" s="33">
        <f t="shared" si="581"/>
        <v>512.1441322787814</v>
      </c>
      <c r="Q3614" s="117">
        <f>IF(INDEX($P$2:$P$4096,MATCH($B$7,$P$2:$P$4096,1)+ROWS(Q$2:$Q3614))&lt;=$B$8,INDEX($P$2:$P$4096,MATCH($B$7,$P$2:$P$4096,1)+ROWS(Q$2:$Q3614)),"")</f>
        <v>553.19587717859395</v>
      </c>
      <c r="R3614" s="118">
        <f t="shared" si="582"/>
        <v>3859</v>
      </c>
      <c r="S3614" s="51">
        <f t="shared" ca="1" si="583"/>
        <v>553.19587717859395</v>
      </c>
      <c r="T3614" s="52">
        <f t="shared" ca="1" si="584"/>
        <v>3859</v>
      </c>
      <c r="U3614" s="39" t="str">
        <f t="shared" ca="1" si="585"/>
        <v>553,</v>
      </c>
      <c r="V3614" s="39" t="str">
        <f t="shared" ca="1" si="586"/>
        <v>553.1959,</v>
      </c>
      <c r="W3614" s="53" t="str">
        <f t="shared" ca="1" si="579"/>
        <v>55320,</v>
      </c>
      <c r="X3614" s="90"/>
      <c r="Y3614" s="52"/>
      <c r="Z3614" s="52"/>
      <c r="AA3614" s="52"/>
      <c r="AB3614" s="52"/>
      <c r="AC3614" s="52"/>
      <c r="AD3614" s="52"/>
      <c r="AE3614" s="52"/>
      <c r="AF3614" s="52"/>
      <c r="AG3614" s="52"/>
      <c r="AH3614" s="52"/>
    </row>
    <row r="3615" spans="11:34" ht="15" thickBot="1" x14ac:dyDescent="0.3">
      <c r="K3615" s="109"/>
      <c r="L3615" s="116">
        <v>3614</v>
      </c>
      <c r="M3615" s="33">
        <f t="shared" si="577"/>
        <v>2.6476190476190475</v>
      </c>
      <c r="N3615" s="33">
        <f t="shared" si="578"/>
        <v>0.57584837384837384</v>
      </c>
      <c r="O3615" s="112">
        <f t="shared" si="580"/>
        <v>285.07345240018503</v>
      </c>
      <c r="P3615" s="33">
        <f t="shared" si="581"/>
        <v>512.30981672874827</v>
      </c>
      <c r="Q3615" s="117">
        <f>IF(INDEX($P$2:$P$4096,MATCH($B$7,$P$2:$P$4096,1)+ROWS(Q$2:$Q3615))&lt;=$B$8,INDEX($P$2:$P$4096,MATCH($B$7,$P$2:$P$4096,1)+ROWS(Q$2:$Q3615)),"")</f>
        <v>553.36397389292915</v>
      </c>
      <c r="R3615" s="118">
        <f t="shared" si="582"/>
        <v>3860</v>
      </c>
      <c r="S3615" s="51">
        <f t="shared" ca="1" si="583"/>
        <v>553.36397389292915</v>
      </c>
      <c r="T3615" s="52">
        <f t="shared" ca="1" si="584"/>
        <v>3860</v>
      </c>
      <c r="U3615" s="39" t="str">
        <f t="shared" ca="1" si="585"/>
        <v>553,</v>
      </c>
      <c r="V3615" s="39" t="str">
        <f t="shared" ca="1" si="586"/>
        <v>553.364,</v>
      </c>
      <c r="W3615" s="53" t="str">
        <f t="shared" ca="1" si="579"/>
        <v>55336,</v>
      </c>
      <c r="X3615" s="90"/>
      <c r="Y3615" s="52"/>
      <c r="Z3615" s="52"/>
      <c r="AA3615" s="52"/>
      <c r="AB3615" s="52"/>
      <c r="AC3615" s="52"/>
      <c r="AD3615" s="52"/>
      <c r="AE3615" s="52"/>
      <c r="AF3615" s="52"/>
      <c r="AG3615" s="52"/>
      <c r="AH3615" s="52"/>
    </row>
    <row r="3616" spans="11:34" ht="15" thickBot="1" x14ac:dyDescent="0.3">
      <c r="K3616" s="109"/>
      <c r="L3616" s="116">
        <v>3615</v>
      </c>
      <c r="M3616" s="33">
        <f t="shared" si="577"/>
        <v>2.6483516483516483</v>
      </c>
      <c r="N3616" s="33">
        <f t="shared" si="578"/>
        <v>0.57595937395937391</v>
      </c>
      <c r="O3616" s="112">
        <f t="shared" si="580"/>
        <v>285.12840295018509</v>
      </c>
      <c r="P3616" s="33">
        <f t="shared" si="581"/>
        <v>512.47551077616981</v>
      </c>
      <c r="Q3616" s="117">
        <f>IF(INDEX($P$2:$P$4096,MATCH($B$7,$P$2:$P$4096,1)+ROWS(Q$2:$Q3616))&lt;=$B$8,INDEX($P$2:$P$4096,MATCH($B$7,$P$2:$P$4096,1)+ROWS(Q$2:$Q3616)),"")</f>
        <v>553.53208062760359</v>
      </c>
      <c r="R3616" s="118">
        <f t="shared" si="582"/>
        <v>3861</v>
      </c>
      <c r="S3616" s="51">
        <f t="shared" ca="1" si="583"/>
        <v>553.53208062760359</v>
      </c>
      <c r="T3616" s="52">
        <f t="shared" ca="1" si="584"/>
        <v>3861</v>
      </c>
      <c r="U3616" s="39" t="str">
        <f t="shared" ca="1" si="585"/>
        <v>554,</v>
      </c>
      <c r="V3616" s="39" t="str">
        <f t="shared" ca="1" si="586"/>
        <v>553.5321,</v>
      </c>
      <c r="W3616" s="53" t="str">
        <f t="shared" ca="1" si="579"/>
        <v>55353,</v>
      </c>
      <c r="X3616" s="90"/>
      <c r="Y3616" s="52"/>
      <c r="Z3616" s="52"/>
      <c r="AA3616" s="52"/>
      <c r="AB3616" s="52"/>
      <c r="AC3616" s="52"/>
      <c r="AD3616" s="52"/>
      <c r="AE3616" s="52"/>
      <c r="AF3616" s="52"/>
      <c r="AG3616" s="52"/>
      <c r="AH3616" s="52"/>
    </row>
    <row r="3617" spans="11:34" ht="15" thickBot="1" x14ac:dyDescent="0.3">
      <c r="K3617" s="109"/>
      <c r="L3617" s="116">
        <v>3616</v>
      </c>
      <c r="M3617" s="33">
        <f t="shared" si="577"/>
        <v>2.649084249084249</v>
      </c>
      <c r="N3617" s="33">
        <f t="shared" si="578"/>
        <v>0.57607037407037409</v>
      </c>
      <c r="O3617" s="112">
        <f t="shared" si="580"/>
        <v>285.18335350018521</v>
      </c>
      <c r="P3617" s="33">
        <f t="shared" si="581"/>
        <v>512.64121442271494</v>
      </c>
      <c r="Q3617" s="117">
        <f>IF(INDEX($P$2:$P$4096,MATCH($B$7,$P$2:$P$4096,1)+ROWS(Q$2:$Q3617))&lt;=$B$8,INDEX($P$2:$P$4096,MATCH($B$7,$P$2:$P$4096,1)+ROWS(Q$2:$Q3617)),"")</f>
        <v>553.70019738438873</v>
      </c>
      <c r="R3617" s="118">
        <f t="shared" si="582"/>
        <v>3862</v>
      </c>
      <c r="S3617" s="51">
        <f t="shared" ca="1" si="583"/>
        <v>553.70019738438873</v>
      </c>
      <c r="T3617" s="52">
        <f t="shared" ca="1" si="584"/>
        <v>3862</v>
      </c>
      <c r="U3617" s="39" t="str">
        <f t="shared" ca="1" si="585"/>
        <v>554,</v>
      </c>
      <c r="V3617" s="39" t="str">
        <f t="shared" ca="1" si="586"/>
        <v>553.7002,</v>
      </c>
      <c r="W3617" s="53" t="str">
        <f t="shared" ca="1" si="579"/>
        <v>55370,</v>
      </c>
      <c r="X3617" s="90"/>
      <c r="Y3617" s="52"/>
      <c r="Z3617" s="52"/>
      <c r="AA3617" s="52"/>
      <c r="AB3617" s="52"/>
      <c r="AC3617" s="52"/>
      <c r="AD3617" s="52"/>
      <c r="AE3617" s="52"/>
      <c r="AF3617" s="52"/>
      <c r="AG3617" s="52"/>
      <c r="AH3617" s="52"/>
    </row>
    <row r="3618" spans="11:34" ht="15" thickBot="1" x14ac:dyDescent="0.3">
      <c r="K3618" s="109"/>
      <c r="L3618" s="116">
        <v>3617</v>
      </c>
      <c r="M3618" s="33">
        <f t="shared" si="577"/>
        <v>2.6498168498168497</v>
      </c>
      <c r="N3618" s="33">
        <f t="shared" si="578"/>
        <v>0.57618137418137416</v>
      </c>
      <c r="O3618" s="112">
        <f t="shared" si="580"/>
        <v>285.23830405018521</v>
      </c>
      <c r="P3618" s="33">
        <f t="shared" si="581"/>
        <v>512.8069276700528</v>
      </c>
      <c r="Q3618" s="117">
        <f>IF(INDEX($P$2:$P$4096,MATCH($B$7,$P$2:$P$4096,1)+ROWS(Q$2:$Q3618))&lt;=$B$8,INDEX($P$2:$P$4096,MATCH($B$7,$P$2:$P$4096,1)+ROWS(Q$2:$Q3618)),"")</f>
        <v>553.8683241650549</v>
      </c>
      <c r="R3618" s="118">
        <f t="shared" si="582"/>
        <v>3863</v>
      </c>
      <c r="S3618" s="51">
        <f t="shared" ca="1" si="583"/>
        <v>553.8683241650549</v>
      </c>
      <c r="T3618" s="52">
        <f t="shared" ca="1" si="584"/>
        <v>3863</v>
      </c>
      <c r="U3618" s="39" t="str">
        <f t="shared" ca="1" si="585"/>
        <v>554,</v>
      </c>
      <c r="V3618" s="39" t="str">
        <f t="shared" ca="1" si="586"/>
        <v>553.8683,</v>
      </c>
      <c r="W3618" s="53" t="str">
        <f t="shared" ca="1" si="579"/>
        <v>55387,</v>
      </c>
      <c r="X3618" s="90"/>
      <c r="Y3618" s="52"/>
      <c r="Z3618" s="52"/>
      <c r="AA3618" s="52"/>
      <c r="AB3618" s="52"/>
      <c r="AC3618" s="52"/>
      <c r="AD3618" s="52"/>
      <c r="AE3618" s="52"/>
      <c r="AF3618" s="52"/>
      <c r="AG3618" s="52"/>
      <c r="AH3618" s="52"/>
    </row>
    <row r="3619" spans="11:34" ht="15" thickBot="1" x14ac:dyDescent="0.3">
      <c r="K3619" s="109"/>
      <c r="L3619" s="116">
        <v>3618</v>
      </c>
      <c r="M3619" s="33">
        <f t="shared" si="577"/>
        <v>2.6505494505494505</v>
      </c>
      <c r="N3619" s="33">
        <f t="shared" si="578"/>
        <v>0.57629237429237434</v>
      </c>
      <c r="O3619" s="112">
        <f t="shared" si="580"/>
        <v>285.29325460018532</v>
      </c>
      <c r="P3619" s="33">
        <f t="shared" si="581"/>
        <v>512.97265051985391</v>
      </c>
      <c r="Q3619" s="117">
        <f>IF(INDEX($P$2:$P$4096,MATCH($B$7,$P$2:$P$4096,1)+ROWS(Q$2:$Q3619))&lt;=$B$8,INDEX($P$2:$P$4096,MATCH($B$7,$P$2:$P$4096,1)+ROWS(Q$2:$Q3619)),"")</f>
        <v>554.03646097137357</v>
      </c>
      <c r="R3619" s="118">
        <f t="shared" si="582"/>
        <v>3864</v>
      </c>
      <c r="S3619" s="51">
        <f t="shared" ca="1" si="583"/>
        <v>554.03646097137357</v>
      </c>
      <c r="T3619" s="52">
        <f t="shared" ca="1" si="584"/>
        <v>3864</v>
      </c>
      <c r="U3619" s="39" t="str">
        <f t="shared" ca="1" si="585"/>
        <v>554,</v>
      </c>
      <c r="V3619" s="39" t="str">
        <f t="shared" ca="1" si="586"/>
        <v>554.0365,</v>
      </c>
      <c r="W3619" s="53" t="str">
        <f t="shared" ca="1" si="579"/>
        <v>55404,</v>
      </c>
      <c r="X3619" s="90"/>
      <c r="Y3619" s="52"/>
      <c r="Z3619" s="52"/>
      <c r="AA3619" s="52"/>
      <c r="AB3619" s="52"/>
      <c r="AC3619" s="52"/>
      <c r="AD3619" s="52"/>
      <c r="AE3619" s="52"/>
      <c r="AF3619" s="52"/>
      <c r="AG3619" s="52"/>
      <c r="AH3619" s="52"/>
    </row>
    <row r="3620" spans="11:34" ht="15" thickBot="1" x14ac:dyDescent="0.3">
      <c r="K3620" s="109"/>
      <c r="L3620" s="116">
        <v>3619</v>
      </c>
      <c r="M3620" s="33">
        <f t="shared" si="577"/>
        <v>2.6512820512820512</v>
      </c>
      <c r="N3620" s="33">
        <f t="shared" si="578"/>
        <v>0.57640337440337441</v>
      </c>
      <c r="O3620" s="112">
        <f t="shared" si="580"/>
        <v>285.34820515018532</v>
      </c>
      <c r="P3620" s="33">
        <f t="shared" si="581"/>
        <v>513.13838297378697</v>
      </c>
      <c r="Q3620" s="117">
        <f>IF(INDEX($P$2:$P$4096,MATCH($B$7,$P$2:$P$4096,1)+ROWS(Q$2:$Q3620))&lt;=$B$8,INDEX($P$2:$P$4096,MATCH($B$7,$P$2:$P$4096,1)+ROWS(Q$2:$Q3620)),"")</f>
        <v>554.20460780511735</v>
      </c>
      <c r="R3620" s="118">
        <f t="shared" si="582"/>
        <v>3865</v>
      </c>
      <c r="S3620" s="51">
        <f t="shared" ca="1" si="583"/>
        <v>554.20460780511735</v>
      </c>
      <c r="T3620" s="52">
        <f t="shared" ca="1" si="584"/>
        <v>3865</v>
      </c>
      <c r="U3620" s="39" t="str">
        <f t="shared" ca="1" si="585"/>
        <v>554,</v>
      </c>
      <c r="V3620" s="39" t="str">
        <f t="shared" ca="1" si="586"/>
        <v>554.2046,</v>
      </c>
      <c r="W3620" s="53" t="str">
        <f t="shared" ca="1" si="579"/>
        <v>55420,</v>
      </c>
      <c r="X3620" s="90"/>
      <c r="Y3620" s="52"/>
      <c r="Z3620" s="52"/>
      <c r="AA3620" s="52"/>
      <c r="AB3620" s="52"/>
      <c r="AC3620" s="52"/>
      <c r="AD3620" s="52"/>
      <c r="AE3620" s="52"/>
      <c r="AF3620" s="52"/>
      <c r="AG3620" s="52"/>
      <c r="AH3620" s="52"/>
    </row>
    <row r="3621" spans="11:34" ht="15" thickBot="1" x14ac:dyDescent="0.3">
      <c r="K3621" s="109"/>
      <c r="L3621" s="116">
        <v>3620</v>
      </c>
      <c r="M3621" s="33">
        <f t="shared" si="577"/>
        <v>2.6520146520146519</v>
      </c>
      <c r="N3621" s="33">
        <f t="shared" si="578"/>
        <v>0.57651437451437448</v>
      </c>
      <c r="O3621" s="112">
        <f t="shared" si="580"/>
        <v>285.40315570018538</v>
      </c>
      <c r="P3621" s="33">
        <f t="shared" si="581"/>
        <v>513.30412503352363</v>
      </c>
      <c r="Q3621" s="117">
        <f>IF(INDEX($P$2:$P$4096,MATCH($B$7,$P$2:$P$4096,1)+ROWS(Q$2:$Q3621))&lt;=$B$8,INDEX($P$2:$P$4096,MATCH($B$7,$P$2:$P$4096,1)+ROWS(Q$2:$Q3621)),"")</f>
        <v>554.37276466805815</v>
      </c>
      <c r="R3621" s="118">
        <f t="shared" si="582"/>
        <v>3866</v>
      </c>
      <c r="S3621" s="51">
        <f t="shared" ca="1" si="583"/>
        <v>554.37276466805815</v>
      </c>
      <c r="T3621" s="52">
        <f t="shared" ca="1" si="584"/>
        <v>3866</v>
      </c>
      <c r="U3621" s="39" t="str">
        <f t="shared" ca="1" si="585"/>
        <v>554,</v>
      </c>
      <c r="V3621" s="39" t="str">
        <f t="shared" ca="1" si="586"/>
        <v>554.3728,</v>
      </c>
      <c r="W3621" s="53" t="str">
        <f t="shared" ca="1" si="579"/>
        <v>55437,</v>
      </c>
      <c r="X3621" s="90"/>
      <c r="Y3621" s="52"/>
      <c r="Z3621" s="52"/>
      <c r="AA3621" s="52"/>
      <c r="AB3621" s="52"/>
      <c r="AC3621" s="52"/>
      <c r="AD3621" s="52"/>
      <c r="AE3621" s="52"/>
      <c r="AF3621" s="52"/>
      <c r="AG3621" s="52"/>
      <c r="AH3621" s="52"/>
    </row>
    <row r="3622" spans="11:34" ht="15" thickBot="1" x14ac:dyDescent="0.3">
      <c r="K3622" s="109"/>
      <c r="L3622" s="116">
        <v>3621</v>
      </c>
      <c r="M3622" s="33">
        <f t="shared" si="577"/>
        <v>2.6527472527472526</v>
      </c>
      <c r="N3622" s="33">
        <f t="shared" si="578"/>
        <v>0.57662537462537466</v>
      </c>
      <c r="O3622" s="112">
        <f t="shared" si="580"/>
        <v>285.45810625018544</v>
      </c>
      <c r="P3622" s="33">
        <f t="shared" si="581"/>
        <v>513.46987670073486</v>
      </c>
      <c r="Q3622" s="117">
        <f>IF(INDEX($P$2:$P$4096,MATCH($B$7,$P$2:$P$4096,1)+ROWS(Q$2:$Q3622))&lt;=$B$8,INDEX($P$2:$P$4096,MATCH($B$7,$P$2:$P$4096,1)+ROWS(Q$2:$Q3622)),"")</f>
        <v>554.54093156196905</v>
      </c>
      <c r="R3622" s="118">
        <f t="shared" si="582"/>
        <v>3867</v>
      </c>
      <c r="S3622" s="51">
        <f t="shared" ca="1" si="583"/>
        <v>554.54093156196905</v>
      </c>
      <c r="T3622" s="52">
        <f t="shared" ca="1" si="584"/>
        <v>3867</v>
      </c>
      <c r="U3622" s="39" t="str">
        <f t="shared" ca="1" si="585"/>
        <v>555,</v>
      </c>
      <c r="V3622" s="39" t="str">
        <f t="shared" ca="1" si="586"/>
        <v>554.5409,</v>
      </c>
      <c r="W3622" s="53" t="str">
        <f t="shared" ca="1" si="579"/>
        <v>55454,</v>
      </c>
      <c r="X3622" s="90"/>
      <c r="Y3622" s="52"/>
      <c r="Z3622" s="52"/>
      <c r="AA3622" s="52"/>
      <c r="AB3622" s="52"/>
      <c r="AC3622" s="52"/>
      <c r="AD3622" s="52"/>
      <c r="AE3622" s="52"/>
      <c r="AF3622" s="52"/>
      <c r="AG3622" s="52"/>
      <c r="AH3622" s="52"/>
    </row>
    <row r="3623" spans="11:34" ht="15" thickBot="1" x14ac:dyDescent="0.3">
      <c r="K3623" s="109"/>
      <c r="L3623" s="116">
        <v>3622</v>
      </c>
      <c r="M3623" s="33">
        <f t="shared" si="577"/>
        <v>2.6534798534798534</v>
      </c>
      <c r="N3623" s="33">
        <f t="shared" si="578"/>
        <v>0.57673637473637474</v>
      </c>
      <c r="O3623" s="112">
        <f t="shared" si="580"/>
        <v>285.5130568001855</v>
      </c>
      <c r="P3623" s="33">
        <f t="shared" si="581"/>
        <v>513.63563797709162</v>
      </c>
      <c r="Q3623" s="117">
        <f>IF(INDEX($P$2:$P$4096,MATCH($B$7,$P$2:$P$4096,1)+ROWS(Q$2:$Q3623))&lt;=$B$8,INDEX($P$2:$P$4096,MATCH($B$7,$P$2:$P$4096,1)+ROWS(Q$2:$Q3623)),"")</f>
        <v>554.70910848862354</v>
      </c>
      <c r="R3623" s="118">
        <f t="shared" si="582"/>
        <v>3868</v>
      </c>
      <c r="S3623" s="51">
        <f t="shared" ca="1" si="583"/>
        <v>554.70910848862354</v>
      </c>
      <c r="T3623" s="52">
        <f t="shared" ca="1" si="584"/>
        <v>3868</v>
      </c>
      <c r="U3623" s="39" t="str">
        <f t="shared" ca="1" si="585"/>
        <v>555,</v>
      </c>
      <c r="V3623" s="39" t="str">
        <f t="shared" ca="1" si="586"/>
        <v>554.7091,</v>
      </c>
      <c r="W3623" s="53" t="str">
        <f t="shared" ca="1" si="579"/>
        <v>55471,</v>
      </c>
      <c r="X3623" s="90"/>
      <c r="Y3623" s="52"/>
      <c r="Z3623" s="52"/>
      <c r="AA3623" s="52"/>
      <c r="AB3623" s="52"/>
      <c r="AC3623" s="52"/>
      <c r="AD3623" s="52"/>
      <c r="AE3623" s="52"/>
      <c r="AF3623" s="52"/>
      <c r="AG3623" s="52"/>
      <c r="AH3623" s="52"/>
    </row>
    <row r="3624" spans="11:34" ht="15" thickBot="1" x14ac:dyDescent="0.3">
      <c r="K3624" s="109"/>
      <c r="L3624" s="116">
        <v>3623</v>
      </c>
      <c r="M3624" s="33">
        <f t="shared" si="577"/>
        <v>2.6542124542124541</v>
      </c>
      <c r="N3624" s="33">
        <f t="shared" si="578"/>
        <v>0.57684737484737481</v>
      </c>
      <c r="O3624" s="112">
        <f t="shared" si="580"/>
        <v>285.56800735018555</v>
      </c>
      <c r="P3624" s="33">
        <f t="shared" si="581"/>
        <v>513.80140886426602</v>
      </c>
      <c r="Q3624" s="117">
        <f>IF(INDEX($P$2:$P$4096,MATCH($B$7,$P$2:$P$4096,1)+ROWS(Q$2:$Q3624))&lt;=$B$8,INDEX($P$2:$P$4096,MATCH($B$7,$P$2:$P$4096,1)+ROWS(Q$2:$Q3624)),"")</f>
        <v>554.87729544979447</v>
      </c>
      <c r="R3624" s="118">
        <f t="shared" si="582"/>
        <v>3869</v>
      </c>
      <c r="S3624" s="51">
        <f t="shared" ca="1" si="583"/>
        <v>554.87729544979447</v>
      </c>
      <c r="T3624" s="52">
        <f t="shared" ca="1" si="584"/>
        <v>3869</v>
      </c>
      <c r="U3624" s="39" t="str">
        <f t="shared" ca="1" si="585"/>
        <v>555,</v>
      </c>
      <c r="V3624" s="39" t="str">
        <f t="shared" ca="1" si="586"/>
        <v>554.8773,</v>
      </c>
      <c r="W3624" s="53" t="str">
        <f t="shared" ca="1" si="579"/>
        <v>55488,</v>
      </c>
      <c r="X3624" s="90"/>
      <c r="Y3624" s="52"/>
      <c r="Z3624" s="52"/>
      <c r="AA3624" s="52"/>
      <c r="AB3624" s="52"/>
      <c r="AC3624" s="52"/>
      <c r="AD3624" s="52"/>
      <c r="AE3624" s="52"/>
      <c r="AF3624" s="52"/>
      <c r="AG3624" s="52"/>
      <c r="AH3624" s="52"/>
    </row>
    <row r="3625" spans="11:34" ht="15" thickBot="1" x14ac:dyDescent="0.3">
      <c r="K3625" s="109"/>
      <c r="L3625" s="116">
        <v>3624</v>
      </c>
      <c r="M3625" s="33">
        <f t="shared" si="577"/>
        <v>2.6549450549450548</v>
      </c>
      <c r="N3625" s="33">
        <f t="shared" si="578"/>
        <v>0.57695837495837499</v>
      </c>
      <c r="O3625" s="112">
        <f t="shared" si="580"/>
        <v>285.62295790018561</v>
      </c>
      <c r="P3625" s="33">
        <f t="shared" si="581"/>
        <v>513.96718936392972</v>
      </c>
      <c r="Q3625" s="117">
        <f>IF(INDEX($P$2:$P$4096,MATCH($B$7,$P$2:$P$4096,1)+ROWS(Q$2:$Q3625))&lt;=$B$8,INDEX($P$2:$P$4096,MATCH($B$7,$P$2:$P$4096,1)+ROWS(Q$2:$Q3625)),"")</f>
        <v>555.04549244725672</v>
      </c>
      <c r="R3625" s="118">
        <f t="shared" si="582"/>
        <v>3870</v>
      </c>
      <c r="S3625" s="51">
        <f t="shared" ca="1" si="583"/>
        <v>555.04549244725672</v>
      </c>
      <c r="T3625" s="52">
        <f t="shared" ca="1" si="584"/>
        <v>3870</v>
      </c>
      <c r="U3625" s="39" t="str">
        <f t="shared" ca="1" si="585"/>
        <v>555,</v>
      </c>
      <c r="V3625" s="39" t="str">
        <f t="shared" ca="1" si="586"/>
        <v>555.0455,</v>
      </c>
      <c r="W3625" s="53" t="str">
        <f t="shared" ca="1" si="579"/>
        <v>55505,</v>
      </c>
      <c r="X3625" s="90"/>
      <c r="Y3625" s="52"/>
      <c r="Z3625" s="52"/>
      <c r="AA3625" s="52"/>
      <c r="AB3625" s="52"/>
      <c r="AC3625" s="52"/>
      <c r="AD3625" s="52"/>
      <c r="AE3625" s="52"/>
      <c r="AF3625" s="52"/>
      <c r="AG3625" s="52"/>
      <c r="AH3625" s="52"/>
    </row>
    <row r="3626" spans="11:34" ht="15" thickBot="1" x14ac:dyDescent="0.3">
      <c r="K3626" s="109"/>
      <c r="L3626" s="116">
        <v>3625</v>
      </c>
      <c r="M3626" s="33">
        <f t="shared" si="577"/>
        <v>2.6556776556776556</v>
      </c>
      <c r="N3626" s="33">
        <f t="shared" si="578"/>
        <v>0.57706937506937506</v>
      </c>
      <c r="O3626" s="112">
        <f t="shared" si="580"/>
        <v>285.67790845018567</v>
      </c>
      <c r="P3626" s="33">
        <f t="shared" si="581"/>
        <v>514.1329794777555</v>
      </c>
      <c r="Q3626" s="117">
        <f>IF(INDEX($P$2:$P$4096,MATCH($B$7,$P$2:$P$4096,1)+ROWS(Q$2:$Q3626))&lt;=$B$8,INDEX($P$2:$P$4096,MATCH($B$7,$P$2:$P$4096,1)+ROWS(Q$2:$Q3626)),"")</f>
        <v>555.21369948278402</v>
      </c>
      <c r="R3626" s="118">
        <f t="shared" si="582"/>
        <v>3871</v>
      </c>
      <c r="S3626" s="51">
        <f t="shared" ca="1" si="583"/>
        <v>555.21369948278402</v>
      </c>
      <c r="T3626" s="52">
        <f t="shared" ca="1" si="584"/>
        <v>3871</v>
      </c>
      <c r="U3626" s="39" t="str">
        <f t="shared" ca="1" si="585"/>
        <v>555,</v>
      </c>
      <c r="V3626" s="39" t="str">
        <f t="shared" ca="1" si="586"/>
        <v>555.2137,</v>
      </c>
      <c r="W3626" s="53" t="str">
        <f t="shared" ca="1" si="579"/>
        <v>55521,</v>
      </c>
      <c r="X3626" s="90"/>
      <c r="Y3626" s="52"/>
      <c r="Z3626" s="52"/>
      <c r="AA3626" s="52"/>
      <c r="AB3626" s="52"/>
      <c r="AC3626" s="52"/>
      <c r="AD3626" s="52"/>
      <c r="AE3626" s="52"/>
      <c r="AF3626" s="52"/>
      <c r="AG3626" s="52"/>
      <c r="AH3626" s="52"/>
    </row>
    <row r="3627" spans="11:34" ht="15" thickBot="1" x14ac:dyDescent="0.3">
      <c r="K3627" s="109"/>
      <c r="L3627" s="116">
        <v>3626</v>
      </c>
      <c r="M3627" s="33">
        <f t="shared" si="577"/>
        <v>2.6564102564102563</v>
      </c>
      <c r="N3627" s="33">
        <f t="shared" si="578"/>
        <v>0.57718037518037513</v>
      </c>
      <c r="O3627" s="112">
        <f t="shared" si="580"/>
        <v>285.73285900018567</v>
      </c>
      <c r="P3627" s="33">
        <f t="shared" si="581"/>
        <v>514.29877920741615</v>
      </c>
      <c r="Q3627" s="117">
        <f>IF(INDEX($P$2:$P$4096,MATCH($B$7,$P$2:$P$4096,1)+ROWS(Q$2:$Q3627))&lt;=$B$8,INDEX($P$2:$P$4096,MATCH($B$7,$P$2:$P$4096,1)+ROWS(Q$2:$Q3627)),"")</f>
        <v>555.38191655815262</v>
      </c>
      <c r="R3627" s="118">
        <f t="shared" si="582"/>
        <v>3872</v>
      </c>
      <c r="S3627" s="51">
        <f t="shared" ca="1" si="583"/>
        <v>555.38191655815262</v>
      </c>
      <c r="T3627" s="52">
        <f t="shared" ca="1" si="584"/>
        <v>3872</v>
      </c>
      <c r="U3627" s="39" t="str">
        <f t="shared" ca="1" si="585"/>
        <v>555,</v>
      </c>
      <c r="V3627" s="39" t="str">
        <f t="shared" ca="1" si="586"/>
        <v>555.3819,</v>
      </c>
      <c r="W3627" s="53" t="str">
        <f t="shared" ca="1" si="579"/>
        <v>55538,</v>
      </c>
      <c r="X3627" s="90"/>
      <c r="Y3627" s="52"/>
      <c r="Z3627" s="52"/>
      <c r="AA3627" s="52"/>
      <c r="AB3627" s="52"/>
      <c r="AC3627" s="52"/>
      <c r="AD3627" s="52"/>
      <c r="AE3627" s="52"/>
      <c r="AF3627" s="52"/>
      <c r="AG3627" s="52"/>
      <c r="AH3627" s="52"/>
    </row>
    <row r="3628" spans="11:34" ht="15" thickBot="1" x14ac:dyDescent="0.3">
      <c r="K3628" s="109"/>
      <c r="L3628" s="116">
        <v>3627</v>
      </c>
      <c r="M3628" s="33">
        <f t="shared" si="577"/>
        <v>2.657142857142857</v>
      </c>
      <c r="N3628" s="33">
        <f t="shared" si="578"/>
        <v>0.57729137529137531</v>
      </c>
      <c r="O3628" s="112">
        <f t="shared" si="580"/>
        <v>285.78780955018578</v>
      </c>
      <c r="P3628" s="33">
        <f t="shared" si="581"/>
        <v>514.46458855458559</v>
      </c>
      <c r="Q3628" s="117">
        <f>IF(INDEX($P$2:$P$4096,MATCH($B$7,$P$2:$P$4096,1)+ROWS(Q$2:$Q3628))&lt;=$B$8,INDEX($P$2:$P$4096,MATCH($B$7,$P$2:$P$4096,1)+ROWS(Q$2:$Q3628)),"")</f>
        <v>555.5501436751365</v>
      </c>
      <c r="R3628" s="118">
        <f t="shared" si="582"/>
        <v>3873</v>
      </c>
      <c r="S3628" s="51">
        <f t="shared" ca="1" si="583"/>
        <v>555.5501436751365</v>
      </c>
      <c r="T3628" s="52">
        <f t="shared" ca="1" si="584"/>
        <v>3873</v>
      </c>
      <c r="U3628" s="39" t="str">
        <f t="shared" ca="1" si="585"/>
        <v>556,</v>
      </c>
      <c r="V3628" s="39" t="str">
        <f t="shared" ca="1" si="586"/>
        <v>555.5501,</v>
      </c>
      <c r="W3628" s="53" t="str">
        <f t="shared" ca="1" si="579"/>
        <v>55555,</v>
      </c>
      <c r="X3628" s="90"/>
      <c r="Y3628" s="52"/>
      <c r="Z3628" s="52"/>
      <c r="AA3628" s="52"/>
      <c r="AB3628" s="52"/>
      <c r="AC3628" s="52"/>
      <c r="AD3628" s="52"/>
      <c r="AE3628" s="52"/>
      <c r="AF3628" s="52"/>
      <c r="AG3628" s="52"/>
      <c r="AH3628" s="52"/>
    </row>
    <row r="3629" spans="11:34" ht="15" thickBot="1" x14ac:dyDescent="0.3">
      <c r="K3629" s="109"/>
      <c r="L3629" s="116">
        <v>3628</v>
      </c>
      <c r="M3629" s="33">
        <f t="shared" si="577"/>
        <v>2.6578754578754578</v>
      </c>
      <c r="N3629" s="33">
        <f t="shared" si="578"/>
        <v>0.57740237540237538</v>
      </c>
      <c r="O3629" s="112">
        <f t="shared" si="580"/>
        <v>285.84276010018584</v>
      </c>
      <c r="P3629" s="33">
        <f t="shared" si="581"/>
        <v>514.6304075209373</v>
      </c>
      <c r="Q3629" s="117">
        <f>IF(INDEX($P$2:$P$4096,MATCH($B$7,$P$2:$P$4096,1)+ROWS(Q$2:$Q3629))&lt;=$B$8,INDEX($P$2:$P$4096,MATCH($B$7,$P$2:$P$4096,1)+ROWS(Q$2:$Q3629)),"")</f>
        <v>555.71838083551211</v>
      </c>
      <c r="R3629" s="118">
        <f t="shared" si="582"/>
        <v>3874</v>
      </c>
      <c r="S3629" s="51">
        <f t="shared" ca="1" si="583"/>
        <v>555.71838083551211</v>
      </c>
      <c r="T3629" s="52">
        <f t="shared" ca="1" si="584"/>
        <v>3874</v>
      </c>
      <c r="U3629" s="39" t="str">
        <f t="shared" ca="1" si="585"/>
        <v>556,</v>
      </c>
      <c r="V3629" s="39" t="str">
        <f t="shared" ca="1" si="586"/>
        <v>555.7184,</v>
      </c>
      <c r="W3629" s="53" t="str">
        <f t="shared" ca="1" si="579"/>
        <v>55572,</v>
      </c>
      <c r="X3629" s="90"/>
      <c r="Y3629" s="52"/>
      <c r="Z3629" s="52"/>
      <c r="AA3629" s="52"/>
      <c r="AB3629" s="52"/>
      <c r="AC3629" s="52"/>
      <c r="AD3629" s="52"/>
      <c r="AE3629" s="52"/>
      <c r="AF3629" s="52"/>
      <c r="AG3629" s="52"/>
      <c r="AH3629" s="52"/>
    </row>
    <row r="3630" spans="11:34" ht="15" thickBot="1" x14ac:dyDescent="0.3">
      <c r="K3630" s="109"/>
      <c r="L3630" s="116">
        <v>3629</v>
      </c>
      <c r="M3630" s="33">
        <f t="shared" si="577"/>
        <v>2.6586080586080585</v>
      </c>
      <c r="N3630" s="33">
        <f t="shared" si="578"/>
        <v>0.57751337551337556</v>
      </c>
      <c r="O3630" s="112">
        <f t="shared" si="580"/>
        <v>285.8977106501859</v>
      </c>
      <c r="P3630" s="33">
        <f t="shared" si="581"/>
        <v>514.79623610814497</v>
      </c>
      <c r="Q3630" s="117">
        <f>IF(INDEX($P$2:$P$4096,MATCH($B$7,$P$2:$P$4096,1)+ROWS(Q$2:$Q3630))&lt;=$B$8,INDEX($P$2:$P$4096,MATCH($B$7,$P$2:$P$4096,1)+ROWS(Q$2:$Q3630)),"")</f>
        <v>555.88662804105616</v>
      </c>
      <c r="R3630" s="118">
        <f t="shared" si="582"/>
        <v>3875</v>
      </c>
      <c r="S3630" s="51">
        <f t="shared" ca="1" si="583"/>
        <v>555.88662804105616</v>
      </c>
      <c r="T3630" s="52">
        <f t="shared" ca="1" si="584"/>
        <v>3875</v>
      </c>
      <c r="U3630" s="39" t="str">
        <f t="shared" ca="1" si="585"/>
        <v>556,</v>
      </c>
      <c r="V3630" s="39" t="str">
        <f t="shared" ca="1" si="586"/>
        <v>555.8866,</v>
      </c>
      <c r="W3630" s="53" t="str">
        <f t="shared" ca="1" si="579"/>
        <v>55589,</v>
      </c>
      <c r="X3630" s="90"/>
      <c r="Y3630" s="52"/>
      <c r="Z3630" s="52"/>
      <c r="AA3630" s="52"/>
      <c r="AB3630" s="52"/>
      <c r="AC3630" s="52"/>
      <c r="AD3630" s="52"/>
      <c r="AE3630" s="52"/>
      <c r="AF3630" s="52"/>
      <c r="AG3630" s="52"/>
      <c r="AH3630" s="52"/>
    </row>
    <row r="3631" spans="11:34" ht="15" thickBot="1" x14ac:dyDescent="0.3">
      <c r="K3631" s="109"/>
      <c r="L3631" s="116">
        <v>3630</v>
      </c>
      <c r="M3631" s="33">
        <f t="shared" si="577"/>
        <v>2.6593406593406592</v>
      </c>
      <c r="N3631" s="33">
        <f t="shared" si="578"/>
        <v>0.57762437562437563</v>
      </c>
      <c r="O3631" s="112">
        <f t="shared" si="580"/>
        <v>285.95266120018596</v>
      </c>
      <c r="P3631" s="33">
        <f t="shared" si="581"/>
        <v>514.96207431788389</v>
      </c>
      <c r="Q3631" s="117">
        <f>IF(INDEX($P$2:$P$4096,MATCH($B$7,$P$2:$P$4096,1)+ROWS(Q$2:$Q3631))&lt;=$B$8,INDEX($P$2:$P$4096,MATCH($B$7,$P$2:$P$4096,1)+ROWS(Q$2:$Q3631)),"")</f>
        <v>556.05488529354443</v>
      </c>
      <c r="R3631" s="118">
        <f t="shared" si="582"/>
        <v>3876</v>
      </c>
      <c r="S3631" s="51">
        <f t="shared" ca="1" si="583"/>
        <v>556.05488529354443</v>
      </c>
      <c r="T3631" s="52">
        <f t="shared" ca="1" si="584"/>
        <v>3876</v>
      </c>
      <c r="U3631" s="39" t="str">
        <f t="shared" ca="1" si="585"/>
        <v>556,</v>
      </c>
      <c r="V3631" s="39" t="str">
        <f t="shared" ca="1" si="586"/>
        <v>556.0549,</v>
      </c>
      <c r="W3631" s="53" t="str">
        <f t="shared" ca="1" si="579"/>
        <v>55605,</v>
      </c>
      <c r="X3631" s="90"/>
      <c r="Y3631" s="52"/>
      <c r="Z3631" s="52"/>
      <c r="AA3631" s="52"/>
      <c r="AB3631" s="52"/>
      <c r="AC3631" s="52"/>
      <c r="AD3631" s="52"/>
      <c r="AE3631" s="52"/>
      <c r="AF3631" s="52"/>
      <c r="AG3631" s="52"/>
      <c r="AH3631" s="52"/>
    </row>
    <row r="3632" spans="11:34" ht="15" thickBot="1" x14ac:dyDescent="0.3">
      <c r="K3632" s="109"/>
      <c r="L3632" s="116">
        <v>3631</v>
      </c>
      <c r="M3632" s="33">
        <f t="shared" si="577"/>
        <v>2.6600732600732599</v>
      </c>
      <c r="N3632" s="33">
        <f t="shared" si="578"/>
        <v>0.5777353757353757</v>
      </c>
      <c r="O3632" s="112">
        <f t="shared" si="580"/>
        <v>286.00761175018596</v>
      </c>
      <c r="P3632" s="33">
        <f t="shared" si="581"/>
        <v>515.12792215182844</v>
      </c>
      <c r="Q3632" s="117">
        <f>IF(INDEX($P$2:$P$4096,MATCH($B$7,$P$2:$P$4096,1)+ROWS(Q$2:$Q3632))&lt;=$B$8,INDEX($P$2:$P$4096,MATCH($B$7,$P$2:$P$4096,1)+ROWS(Q$2:$Q3632)),"")</f>
        <v>556.22315259475477</v>
      </c>
      <c r="R3632" s="118">
        <f t="shared" si="582"/>
        <v>3877</v>
      </c>
      <c r="S3632" s="51">
        <f t="shared" ca="1" si="583"/>
        <v>556.22315259475477</v>
      </c>
      <c r="T3632" s="52">
        <f t="shared" ca="1" si="584"/>
        <v>3877</v>
      </c>
      <c r="U3632" s="39" t="str">
        <f t="shared" ca="1" si="585"/>
        <v>556,</v>
      </c>
      <c r="V3632" s="39" t="str">
        <f t="shared" ca="1" si="586"/>
        <v>556.2232,</v>
      </c>
      <c r="W3632" s="53" t="str">
        <f t="shared" ca="1" si="579"/>
        <v>55622,</v>
      </c>
      <c r="X3632" s="90"/>
      <c r="Y3632" s="52"/>
      <c r="Z3632" s="52"/>
      <c r="AA3632" s="52"/>
      <c r="AB3632" s="52"/>
      <c r="AC3632" s="52"/>
      <c r="AD3632" s="52"/>
      <c r="AE3632" s="52"/>
      <c r="AF3632" s="52"/>
      <c r="AG3632" s="52"/>
      <c r="AH3632" s="52"/>
    </row>
    <row r="3633" spans="11:34" ht="15" thickBot="1" x14ac:dyDescent="0.3">
      <c r="K3633" s="109"/>
      <c r="L3633" s="116">
        <v>3632</v>
      </c>
      <c r="M3633" s="33">
        <f t="shared" si="577"/>
        <v>2.6608058608058607</v>
      </c>
      <c r="N3633" s="33">
        <f t="shared" si="578"/>
        <v>0.57784637584637588</v>
      </c>
      <c r="O3633" s="112">
        <f t="shared" si="580"/>
        <v>286.06256230018607</v>
      </c>
      <c r="P3633" s="33">
        <f t="shared" si="581"/>
        <v>515.29377961165483</v>
      </c>
      <c r="Q3633" s="117">
        <f>IF(INDEX($P$2:$P$4096,MATCH($B$7,$P$2:$P$4096,1)+ROWS(Q$2:$Q3633))&lt;=$B$8,INDEX($P$2:$P$4096,MATCH($B$7,$P$2:$P$4096,1)+ROWS(Q$2:$Q3633)),"")</f>
        <v>556.39142994646386</v>
      </c>
      <c r="R3633" s="118">
        <f t="shared" si="582"/>
        <v>3878</v>
      </c>
      <c r="S3633" s="51">
        <f t="shared" ca="1" si="583"/>
        <v>556.39142994646386</v>
      </c>
      <c r="T3633" s="52">
        <f t="shared" ca="1" si="584"/>
        <v>3878</v>
      </c>
      <c r="U3633" s="39" t="str">
        <f t="shared" ca="1" si="585"/>
        <v>556,</v>
      </c>
      <c r="V3633" s="39" t="str">
        <f t="shared" ca="1" si="586"/>
        <v>556.3914,</v>
      </c>
      <c r="W3633" s="53" t="str">
        <f t="shared" ca="1" si="579"/>
        <v>55639,</v>
      </c>
      <c r="X3633" s="90"/>
      <c r="Y3633" s="52"/>
      <c r="Z3633" s="52"/>
      <c r="AA3633" s="52"/>
      <c r="AB3633" s="52"/>
      <c r="AC3633" s="52"/>
      <c r="AD3633" s="52"/>
      <c r="AE3633" s="52"/>
      <c r="AF3633" s="52"/>
      <c r="AG3633" s="52"/>
      <c r="AH3633" s="52"/>
    </row>
    <row r="3634" spans="11:34" ht="15" thickBot="1" x14ac:dyDescent="0.3">
      <c r="K3634" s="109"/>
      <c r="L3634" s="116">
        <v>3633</v>
      </c>
      <c r="M3634" s="33">
        <f t="shared" si="577"/>
        <v>2.6615384615384614</v>
      </c>
      <c r="N3634" s="33">
        <f t="shared" si="578"/>
        <v>0.57795737595737595</v>
      </c>
      <c r="O3634" s="112">
        <f t="shared" si="580"/>
        <v>286.11751285018607</v>
      </c>
      <c r="P3634" s="33">
        <f t="shared" si="581"/>
        <v>515.45964669903742</v>
      </c>
      <c r="Q3634" s="117">
        <f>IF(INDEX($P$2:$P$4096,MATCH($B$7,$P$2:$P$4096,1)+ROWS(Q$2:$Q3634))&lt;=$B$8,INDEX($P$2:$P$4096,MATCH($B$7,$P$2:$P$4096,1)+ROWS(Q$2:$Q3634)),"")</f>
        <v>556.55971735045068</v>
      </c>
      <c r="R3634" s="118">
        <f t="shared" si="582"/>
        <v>3879</v>
      </c>
      <c r="S3634" s="51">
        <f t="shared" ca="1" si="583"/>
        <v>556.55971735045068</v>
      </c>
      <c r="T3634" s="52">
        <f t="shared" ca="1" si="584"/>
        <v>3879</v>
      </c>
      <c r="U3634" s="39" t="str">
        <f t="shared" ca="1" si="585"/>
        <v>557,</v>
      </c>
      <c r="V3634" s="39" t="str">
        <f t="shared" ca="1" si="586"/>
        <v>556.5597,</v>
      </c>
      <c r="W3634" s="53" t="str">
        <f t="shared" ca="1" si="579"/>
        <v>55656,</v>
      </c>
      <c r="X3634" s="90"/>
      <c r="Y3634" s="52"/>
      <c r="Z3634" s="52"/>
      <c r="AA3634" s="52"/>
      <c r="AB3634" s="52"/>
      <c r="AC3634" s="52"/>
      <c r="AD3634" s="52"/>
      <c r="AE3634" s="52"/>
      <c r="AF3634" s="52"/>
      <c r="AG3634" s="52"/>
      <c r="AH3634" s="52"/>
    </row>
    <row r="3635" spans="11:34" ht="15" thickBot="1" x14ac:dyDescent="0.3">
      <c r="K3635" s="109"/>
      <c r="L3635" s="116">
        <v>3634</v>
      </c>
      <c r="M3635" s="33">
        <f t="shared" si="577"/>
        <v>2.6622710622710621</v>
      </c>
      <c r="N3635" s="33">
        <f t="shared" si="578"/>
        <v>0.57806837606837602</v>
      </c>
      <c r="O3635" s="112">
        <f t="shared" si="580"/>
        <v>286.17246340018613</v>
      </c>
      <c r="P3635" s="33">
        <f t="shared" si="581"/>
        <v>515.62552341565356</v>
      </c>
      <c r="Q3635" s="117">
        <f>IF(INDEX($P$2:$P$4096,MATCH($B$7,$P$2:$P$4096,1)+ROWS(Q$2:$Q3635))&lt;=$B$8,INDEX($P$2:$P$4096,MATCH($B$7,$P$2:$P$4096,1)+ROWS(Q$2:$Q3635)),"")</f>
        <v>556.72801480849284</v>
      </c>
      <c r="R3635" s="118">
        <f t="shared" si="582"/>
        <v>3880</v>
      </c>
      <c r="S3635" s="51">
        <f t="shared" ca="1" si="583"/>
        <v>556.72801480849284</v>
      </c>
      <c r="T3635" s="52">
        <f t="shared" ca="1" si="584"/>
        <v>3880</v>
      </c>
      <c r="U3635" s="39" t="str">
        <f t="shared" ca="1" si="585"/>
        <v>557,</v>
      </c>
      <c r="V3635" s="39" t="str">
        <f t="shared" ca="1" si="586"/>
        <v>556.728,</v>
      </c>
      <c r="W3635" s="53" t="str">
        <f t="shared" ca="1" si="579"/>
        <v>55673,</v>
      </c>
      <c r="X3635" s="90"/>
      <c r="Y3635" s="52"/>
      <c r="Z3635" s="52"/>
      <c r="AA3635" s="52"/>
      <c r="AB3635" s="52"/>
      <c r="AC3635" s="52"/>
      <c r="AD3635" s="52"/>
      <c r="AE3635" s="52"/>
      <c r="AF3635" s="52"/>
      <c r="AG3635" s="52"/>
      <c r="AH3635" s="52"/>
    </row>
    <row r="3636" spans="11:34" ht="15" thickBot="1" x14ac:dyDescent="0.3">
      <c r="K3636" s="109"/>
      <c r="L3636" s="116">
        <v>3635</v>
      </c>
      <c r="M3636" s="33">
        <f t="shared" si="577"/>
        <v>2.6630036630036629</v>
      </c>
      <c r="N3636" s="33">
        <f t="shared" si="578"/>
        <v>0.5781793761793762</v>
      </c>
      <c r="O3636" s="112">
        <f t="shared" si="580"/>
        <v>286.22741395018625</v>
      </c>
      <c r="P3636" s="33">
        <f t="shared" si="581"/>
        <v>515.79140976317944</v>
      </c>
      <c r="Q3636" s="117">
        <f>IF(INDEX($P$2:$P$4096,MATCH($B$7,$P$2:$P$4096,1)+ROWS(Q$2:$Q3636))&lt;=$B$8,INDEX($P$2:$P$4096,MATCH($B$7,$P$2:$P$4096,1)+ROWS(Q$2:$Q3636)),"")</f>
        <v>556.89632232236954</v>
      </c>
      <c r="R3636" s="118">
        <f t="shared" si="582"/>
        <v>3881</v>
      </c>
      <c r="S3636" s="51">
        <f t="shared" ca="1" si="583"/>
        <v>556.89632232236954</v>
      </c>
      <c r="T3636" s="52">
        <f t="shared" ca="1" si="584"/>
        <v>3881</v>
      </c>
      <c r="U3636" s="39" t="str">
        <f t="shared" ca="1" si="585"/>
        <v>557,</v>
      </c>
      <c r="V3636" s="39" t="str">
        <f t="shared" ca="1" si="586"/>
        <v>556.8963,</v>
      </c>
      <c r="W3636" s="53" t="str">
        <f t="shared" ca="1" si="579"/>
        <v>55690,</v>
      </c>
      <c r="X3636" s="90"/>
      <c r="Y3636" s="52"/>
      <c r="Z3636" s="52"/>
      <c r="AA3636" s="52"/>
      <c r="AB3636" s="52"/>
      <c r="AC3636" s="52"/>
      <c r="AD3636" s="52"/>
      <c r="AE3636" s="52"/>
      <c r="AF3636" s="52"/>
      <c r="AG3636" s="52"/>
      <c r="AH3636" s="52"/>
    </row>
    <row r="3637" spans="11:34" ht="15" thickBot="1" x14ac:dyDescent="0.3">
      <c r="K3637" s="109"/>
      <c r="L3637" s="116">
        <v>3636</v>
      </c>
      <c r="M3637" s="33">
        <f t="shared" si="577"/>
        <v>2.6637362637362636</v>
      </c>
      <c r="N3637" s="33">
        <f t="shared" si="578"/>
        <v>0.57829037629037627</v>
      </c>
      <c r="O3637" s="112">
        <f t="shared" si="580"/>
        <v>286.28236450018625</v>
      </c>
      <c r="P3637" s="33">
        <f t="shared" si="581"/>
        <v>515.95730574329195</v>
      </c>
      <c r="Q3637" s="117">
        <f>IF(INDEX($P$2:$P$4096,MATCH($B$7,$P$2:$P$4096,1)+ROWS(Q$2:$Q3637))&lt;=$B$8,INDEX($P$2:$P$4096,MATCH($B$7,$P$2:$P$4096,1)+ROWS(Q$2:$Q3637)),"")</f>
        <v>557.0646398938602</v>
      </c>
      <c r="R3637" s="118">
        <f t="shared" si="582"/>
        <v>3882</v>
      </c>
      <c r="S3637" s="51">
        <f t="shared" ca="1" si="583"/>
        <v>557.0646398938602</v>
      </c>
      <c r="T3637" s="52">
        <f t="shared" ca="1" si="584"/>
        <v>3882</v>
      </c>
      <c r="U3637" s="39" t="str">
        <f t="shared" ca="1" si="585"/>
        <v>557,</v>
      </c>
      <c r="V3637" s="39" t="str">
        <f t="shared" ca="1" si="586"/>
        <v>557.0646,</v>
      </c>
      <c r="W3637" s="53" t="str">
        <f t="shared" ca="1" si="579"/>
        <v>55706,</v>
      </c>
      <c r="X3637" s="90"/>
      <c r="Y3637" s="52"/>
      <c r="Z3637" s="52"/>
      <c r="AA3637" s="52"/>
      <c r="AB3637" s="52"/>
      <c r="AC3637" s="52"/>
      <c r="AD3637" s="52"/>
      <c r="AE3637" s="52"/>
      <c r="AF3637" s="52"/>
      <c r="AG3637" s="52"/>
      <c r="AH3637" s="52"/>
    </row>
    <row r="3638" spans="11:34" ht="15" thickBot="1" x14ac:dyDescent="0.3">
      <c r="K3638" s="109"/>
      <c r="L3638" s="116">
        <v>3637</v>
      </c>
      <c r="M3638" s="33">
        <f t="shared" si="577"/>
        <v>2.6644688644688643</v>
      </c>
      <c r="N3638" s="33">
        <f t="shared" si="578"/>
        <v>0.57840137640137634</v>
      </c>
      <c r="O3638" s="112">
        <f t="shared" si="580"/>
        <v>286.33731505018631</v>
      </c>
      <c r="P3638" s="33">
        <f t="shared" si="581"/>
        <v>516.12321135766888</v>
      </c>
      <c r="Q3638" s="117">
        <f>IF(INDEX($P$2:$P$4096,MATCH($B$7,$P$2:$P$4096,1)+ROWS(Q$2:$Q3638))&lt;=$B$8,INDEX($P$2:$P$4096,MATCH($B$7,$P$2:$P$4096,1)+ROWS(Q$2:$Q3638)),"")</f>
        <v>557.2329675247438</v>
      </c>
      <c r="R3638" s="118">
        <f t="shared" si="582"/>
        <v>3883</v>
      </c>
      <c r="S3638" s="51">
        <f t="shared" ca="1" si="583"/>
        <v>557.2329675247438</v>
      </c>
      <c r="T3638" s="52">
        <f t="shared" ca="1" si="584"/>
        <v>3883</v>
      </c>
      <c r="U3638" s="39" t="str">
        <f t="shared" ca="1" si="585"/>
        <v>557,</v>
      </c>
      <c r="V3638" s="39" t="str">
        <f t="shared" ca="1" si="586"/>
        <v>557.233,</v>
      </c>
      <c r="W3638" s="53" t="str">
        <f t="shared" ca="1" si="579"/>
        <v>55723,</v>
      </c>
      <c r="X3638" s="90"/>
      <c r="Y3638" s="52"/>
      <c r="Z3638" s="52"/>
      <c r="AA3638" s="52"/>
      <c r="AB3638" s="52"/>
      <c r="AC3638" s="52"/>
      <c r="AD3638" s="52"/>
      <c r="AE3638" s="52"/>
      <c r="AF3638" s="52"/>
      <c r="AG3638" s="52"/>
      <c r="AH3638" s="52"/>
    </row>
    <row r="3639" spans="11:34" ht="15" thickBot="1" x14ac:dyDescent="0.3">
      <c r="K3639" s="109"/>
      <c r="L3639" s="116">
        <v>3638</v>
      </c>
      <c r="M3639" s="33">
        <f t="shared" si="577"/>
        <v>2.6652014652014651</v>
      </c>
      <c r="N3639" s="33">
        <f t="shared" si="578"/>
        <v>0.57851237651237652</v>
      </c>
      <c r="O3639" s="112">
        <f t="shared" si="580"/>
        <v>286.39226560018636</v>
      </c>
      <c r="P3639" s="33">
        <f t="shared" si="581"/>
        <v>516.28912660798778</v>
      </c>
      <c r="Q3639" s="117">
        <f>IF(INDEX($P$2:$P$4096,MATCH($B$7,$P$2:$P$4096,1)+ROWS(Q$2:$Q3639))&lt;=$B$8,INDEX($P$2:$P$4096,MATCH($B$7,$P$2:$P$4096,1)+ROWS(Q$2:$Q3639)),"")</f>
        <v>557.40130521680157</v>
      </c>
      <c r="R3639" s="118">
        <f t="shared" si="582"/>
        <v>3884</v>
      </c>
      <c r="S3639" s="51">
        <f t="shared" ca="1" si="583"/>
        <v>557.40130521680157</v>
      </c>
      <c r="T3639" s="52">
        <f t="shared" ca="1" si="584"/>
        <v>3884</v>
      </c>
      <c r="U3639" s="39" t="str">
        <f t="shared" ca="1" si="585"/>
        <v>557,</v>
      </c>
      <c r="V3639" s="39" t="str">
        <f t="shared" ca="1" si="586"/>
        <v>557.4013,</v>
      </c>
      <c r="W3639" s="53" t="str">
        <f t="shared" ca="1" si="579"/>
        <v>55740,</v>
      </c>
      <c r="X3639" s="90"/>
      <c r="Y3639" s="52"/>
      <c r="Z3639" s="52"/>
      <c r="AA3639" s="52"/>
      <c r="AB3639" s="52"/>
      <c r="AC3639" s="52"/>
      <c r="AD3639" s="52"/>
      <c r="AE3639" s="52"/>
      <c r="AF3639" s="52"/>
      <c r="AG3639" s="52"/>
      <c r="AH3639" s="52"/>
    </row>
    <row r="3640" spans="11:34" ht="15" thickBot="1" x14ac:dyDescent="0.3">
      <c r="K3640" s="109"/>
      <c r="L3640" s="116">
        <v>3639</v>
      </c>
      <c r="M3640" s="33">
        <f t="shared" si="577"/>
        <v>2.6659340659340658</v>
      </c>
      <c r="N3640" s="33">
        <f t="shared" si="578"/>
        <v>0.5786233766233766</v>
      </c>
      <c r="O3640" s="112">
        <f t="shared" si="580"/>
        <v>286.44721615018642</v>
      </c>
      <c r="P3640" s="33">
        <f t="shared" si="581"/>
        <v>516.45505149592623</v>
      </c>
      <c r="Q3640" s="117">
        <f>IF(INDEX($P$2:$P$4096,MATCH($B$7,$P$2:$P$4096,1)+ROWS(Q$2:$Q3640))&lt;=$B$8,INDEX($P$2:$P$4096,MATCH($B$7,$P$2:$P$4096,1)+ROWS(Q$2:$Q3640)),"")</f>
        <v>557.56965297181273</v>
      </c>
      <c r="R3640" s="118">
        <f t="shared" si="582"/>
        <v>3885</v>
      </c>
      <c r="S3640" s="51">
        <f t="shared" ca="1" si="583"/>
        <v>557.56965297181273</v>
      </c>
      <c r="T3640" s="52">
        <f t="shared" ca="1" si="584"/>
        <v>3885</v>
      </c>
      <c r="U3640" s="39" t="str">
        <f t="shared" ca="1" si="585"/>
        <v>558,</v>
      </c>
      <c r="V3640" s="39" t="str">
        <f t="shared" ca="1" si="586"/>
        <v>557.5697,</v>
      </c>
      <c r="W3640" s="53" t="str">
        <f t="shared" ca="1" si="579"/>
        <v>55757,</v>
      </c>
      <c r="X3640" s="90"/>
      <c r="Y3640" s="52"/>
      <c r="Z3640" s="52"/>
      <c r="AA3640" s="52"/>
      <c r="AB3640" s="52"/>
      <c r="AC3640" s="52"/>
      <c r="AD3640" s="52"/>
      <c r="AE3640" s="52"/>
      <c r="AF3640" s="52"/>
      <c r="AG3640" s="52"/>
      <c r="AH3640" s="52"/>
    </row>
    <row r="3641" spans="11:34" ht="15" thickBot="1" x14ac:dyDescent="0.3">
      <c r="K3641" s="109"/>
      <c r="L3641" s="116">
        <v>3640</v>
      </c>
      <c r="M3641" s="33">
        <f t="shared" si="577"/>
        <v>2.6666666666666665</v>
      </c>
      <c r="N3641" s="33">
        <f t="shared" si="578"/>
        <v>0.57873437673437678</v>
      </c>
      <c r="O3641" s="112">
        <f t="shared" si="580"/>
        <v>286.50216670018654</v>
      </c>
      <c r="P3641" s="33">
        <f t="shared" si="581"/>
        <v>516.62098602316382</v>
      </c>
      <c r="Q3641" s="117">
        <f>IF(INDEX($P$2:$P$4096,MATCH($B$7,$P$2:$P$4096,1)+ROWS(Q$2:$Q3641))&lt;=$B$8,INDEX($P$2:$P$4096,MATCH($B$7,$P$2:$P$4096,1)+ROWS(Q$2:$Q3641)),"")</f>
        <v>557.73801079155919</v>
      </c>
      <c r="R3641" s="118">
        <f t="shared" si="582"/>
        <v>3886</v>
      </c>
      <c r="S3641" s="51">
        <f t="shared" ca="1" si="583"/>
        <v>557.73801079155919</v>
      </c>
      <c r="T3641" s="52">
        <f t="shared" ca="1" si="584"/>
        <v>3886</v>
      </c>
      <c r="U3641" s="39" t="str">
        <f t="shared" ca="1" si="585"/>
        <v>558,</v>
      </c>
      <c r="V3641" s="39" t="str">
        <f t="shared" ca="1" si="586"/>
        <v>557.738,</v>
      </c>
      <c r="W3641" s="53" t="str">
        <f t="shared" ca="1" si="579"/>
        <v>55774,</v>
      </c>
      <c r="X3641" s="90"/>
      <c r="Y3641" s="52"/>
      <c r="Z3641" s="52"/>
      <c r="AA3641" s="52"/>
      <c r="AB3641" s="52"/>
      <c r="AC3641" s="52"/>
      <c r="AD3641" s="52"/>
      <c r="AE3641" s="52"/>
      <c r="AF3641" s="52"/>
      <c r="AG3641" s="52"/>
      <c r="AH3641" s="52"/>
    </row>
    <row r="3642" spans="11:34" ht="15" thickBot="1" x14ac:dyDescent="0.3">
      <c r="K3642" s="109"/>
      <c r="L3642" s="116">
        <v>3641</v>
      </c>
      <c r="M3642" s="33">
        <f t="shared" si="577"/>
        <v>2.6673992673992672</v>
      </c>
      <c r="N3642" s="33">
        <f t="shared" si="578"/>
        <v>0.57884537684537685</v>
      </c>
      <c r="O3642" s="112">
        <f t="shared" si="580"/>
        <v>286.55711725018654</v>
      </c>
      <c r="P3642" s="33">
        <f t="shared" si="581"/>
        <v>516.78693019137881</v>
      </c>
      <c r="Q3642" s="117">
        <f>IF(INDEX($P$2:$P$4096,MATCH($B$7,$P$2:$P$4096,1)+ROWS(Q$2:$Q3642))&lt;=$B$8,INDEX($P$2:$P$4096,MATCH($B$7,$P$2:$P$4096,1)+ROWS(Q$2:$Q3642)),"")</f>
        <v>557.90637867782198</v>
      </c>
      <c r="R3642" s="118">
        <f t="shared" si="582"/>
        <v>3887</v>
      </c>
      <c r="S3642" s="51">
        <f t="shared" ca="1" si="583"/>
        <v>557.90637867782198</v>
      </c>
      <c r="T3642" s="52">
        <f t="shared" ca="1" si="584"/>
        <v>3887</v>
      </c>
      <c r="U3642" s="39" t="str">
        <f t="shared" ca="1" si="585"/>
        <v>558,</v>
      </c>
      <c r="V3642" s="39" t="str">
        <f t="shared" ca="1" si="586"/>
        <v>557.9064,</v>
      </c>
      <c r="W3642" s="53" t="str">
        <f t="shared" ca="1" si="579"/>
        <v>55791,</v>
      </c>
      <c r="X3642" s="90"/>
      <c r="Y3642" s="52"/>
      <c r="Z3642" s="52"/>
      <c r="AA3642" s="52"/>
      <c r="AB3642" s="52"/>
      <c r="AC3642" s="52"/>
      <c r="AD3642" s="52"/>
      <c r="AE3642" s="52"/>
      <c r="AF3642" s="52"/>
      <c r="AG3642" s="52"/>
      <c r="AH3642" s="52"/>
    </row>
    <row r="3643" spans="11:34" ht="15" thickBot="1" x14ac:dyDescent="0.3">
      <c r="K3643" s="109"/>
      <c r="L3643" s="116">
        <v>3642</v>
      </c>
      <c r="M3643" s="33">
        <f t="shared" si="577"/>
        <v>2.668131868131868</v>
      </c>
      <c r="N3643" s="33">
        <f t="shared" si="578"/>
        <v>0.57895637695637692</v>
      </c>
      <c r="O3643" s="112">
        <f t="shared" si="580"/>
        <v>286.61206780018659</v>
      </c>
      <c r="P3643" s="33">
        <f t="shared" si="581"/>
        <v>516.95288400225036</v>
      </c>
      <c r="Q3643" s="117">
        <f>IF(INDEX($P$2:$P$4096,MATCH($B$7,$P$2:$P$4096,1)+ROWS(Q$2:$Q3643))&lt;=$B$8,INDEX($P$2:$P$4096,MATCH($B$7,$P$2:$P$4096,1)+ROWS(Q$2:$Q3643)),"")</f>
        <v>558.07475663238301</v>
      </c>
      <c r="R3643" s="118">
        <f t="shared" si="582"/>
        <v>3888</v>
      </c>
      <c r="S3643" s="51">
        <f t="shared" ca="1" si="583"/>
        <v>558.07475663238301</v>
      </c>
      <c r="T3643" s="52">
        <f t="shared" ca="1" si="584"/>
        <v>3888</v>
      </c>
      <c r="U3643" s="39" t="str">
        <f t="shared" ca="1" si="585"/>
        <v>558,</v>
      </c>
      <c r="V3643" s="39" t="str">
        <f t="shared" ca="1" si="586"/>
        <v>558.0748,</v>
      </c>
      <c r="W3643" s="53" t="str">
        <f t="shared" ca="1" si="579"/>
        <v>55807,</v>
      </c>
      <c r="X3643" s="90"/>
      <c r="Y3643" s="52"/>
      <c r="Z3643" s="52"/>
      <c r="AA3643" s="52"/>
      <c r="AB3643" s="52"/>
      <c r="AC3643" s="52"/>
      <c r="AD3643" s="52"/>
      <c r="AE3643" s="52"/>
      <c r="AF3643" s="52"/>
      <c r="AG3643" s="52"/>
      <c r="AH3643" s="52"/>
    </row>
    <row r="3644" spans="11:34" ht="15" thickBot="1" x14ac:dyDescent="0.3">
      <c r="K3644" s="109"/>
      <c r="L3644" s="116">
        <v>3643</v>
      </c>
      <c r="M3644" s="33">
        <f t="shared" si="577"/>
        <v>2.6688644688644687</v>
      </c>
      <c r="N3644" s="33">
        <f t="shared" si="578"/>
        <v>0.5790673770673771</v>
      </c>
      <c r="O3644" s="112">
        <f t="shared" si="580"/>
        <v>286.66701835018665</v>
      </c>
      <c r="P3644" s="33">
        <f t="shared" si="581"/>
        <v>517.11884745745965</v>
      </c>
      <c r="Q3644" s="117">
        <f>IF(INDEX($P$2:$P$4096,MATCH($B$7,$P$2:$P$4096,1)+ROWS(Q$2:$Q3644))&lt;=$B$8,INDEX($P$2:$P$4096,MATCH($B$7,$P$2:$P$4096,1)+ROWS(Q$2:$Q3644)),"")</f>
        <v>558.24314465702469</v>
      </c>
      <c r="R3644" s="118">
        <f t="shared" si="582"/>
        <v>3889</v>
      </c>
      <c r="S3644" s="51">
        <f t="shared" ca="1" si="583"/>
        <v>558.24314465702469</v>
      </c>
      <c r="T3644" s="52">
        <f t="shared" ca="1" si="584"/>
        <v>3889</v>
      </c>
      <c r="U3644" s="39" t="str">
        <f t="shared" ca="1" si="585"/>
        <v>558,</v>
      </c>
      <c r="V3644" s="39" t="str">
        <f t="shared" ca="1" si="586"/>
        <v>558.2431,</v>
      </c>
      <c r="W3644" s="53" t="str">
        <f t="shared" ca="1" si="579"/>
        <v>55824,</v>
      </c>
      <c r="X3644" s="90"/>
      <c r="Y3644" s="52"/>
      <c r="Z3644" s="52"/>
      <c r="AA3644" s="52"/>
      <c r="AB3644" s="52"/>
      <c r="AC3644" s="52"/>
      <c r="AD3644" s="52"/>
      <c r="AE3644" s="52"/>
      <c r="AF3644" s="52"/>
      <c r="AG3644" s="52"/>
      <c r="AH3644" s="52"/>
    </row>
    <row r="3645" spans="11:34" ht="15" thickBot="1" x14ac:dyDescent="0.3">
      <c r="K3645" s="109"/>
      <c r="L3645" s="116">
        <v>3644</v>
      </c>
      <c r="M3645" s="33">
        <f t="shared" si="577"/>
        <v>2.6695970695970694</v>
      </c>
      <c r="N3645" s="33">
        <f t="shared" si="578"/>
        <v>0.57917837717837717</v>
      </c>
      <c r="O3645" s="112">
        <f t="shared" si="580"/>
        <v>286.72196890018671</v>
      </c>
      <c r="P3645" s="33">
        <f t="shared" si="581"/>
        <v>517.28482055868517</v>
      </c>
      <c r="Q3645" s="117">
        <f>IF(INDEX($P$2:$P$4096,MATCH($B$7,$P$2:$P$4096,1)+ROWS(Q$2:$Q3645))&lt;=$B$8,INDEX($P$2:$P$4096,MATCH($B$7,$P$2:$P$4096,1)+ROWS(Q$2:$Q3645)),"")</f>
        <v>558.41154275352937</v>
      </c>
      <c r="R3645" s="118">
        <f t="shared" si="582"/>
        <v>3890</v>
      </c>
      <c r="S3645" s="51">
        <f t="shared" ca="1" si="583"/>
        <v>558.41154275352937</v>
      </c>
      <c r="T3645" s="52">
        <f t="shared" ca="1" si="584"/>
        <v>3890</v>
      </c>
      <c r="U3645" s="39" t="str">
        <f t="shared" ca="1" si="585"/>
        <v>558,</v>
      </c>
      <c r="V3645" s="39" t="str">
        <f t="shared" ca="1" si="586"/>
        <v>558.4115,</v>
      </c>
      <c r="W3645" s="53" t="str">
        <f t="shared" ca="1" si="579"/>
        <v>55841,</v>
      </c>
      <c r="X3645" s="90"/>
      <c r="Y3645" s="52"/>
      <c r="Z3645" s="52"/>
      <c r="AA3645" s="52"/>
      <c r="AB3645" s="52"/>
      <c r="AC3645" s="52"/>
      <c r="AD3645" s="52"/>
      <c r="AE3645" s="52"/>
      <c r="AF3645" s="52"/>
      <c r="AG3645" s="52"/>
      <c r="AH3645" s="52"/>
    </row>
    <row r="3646" spans="11:34" ht="15" thickBot="1" x14ac:dyDescent="0.3">
      <c r="K3646" s="109"/>
      <c r="L3646" s="116">
        <v>3645</v>
      </c>
      <c r="M3646" s="33">
        <f t="shared" si="577"/>
        <v>2.6703296703296702</v>
      </c>
      <c r="N3646" s="33">
        <f t="shared" si="578"/>
        <v>0.57928937728937724</v>
      </c>
      <c r="O3646" s="112">
        <f t="shared" si="580"/>
        <v>286.77691945018671</v>
      </c>
      <c r="P3646" s="33">
        <f t="shared" si="581"/>
        <v>517.45080330760834</v>
      </c>
      <c r="Q3646" s="117">
        <f>IF(INDEX($P$2:$P$4096,MATCH($B$7,$P$2:$P$4096,1)+ROWS(Q$2:$Q3646))&lt;=$B$8,INDEX($P$2:$P$4096,MATCH($B$7,$P$2:$P$4096,1)+ROWS(Q$2:$Q3646)),"")</f>
        <v>558.57995092368083</v>
      </c>
      <c r="R3646" s="118">
        <f t="shared" si="582"/>
        <v>3891</v>
      </c>
      <c r="S3646" s="51">
        <f t="shared" ca="1" si="583"/>
        <v>558.57995092368083</v>
      </c>
      <c r="T3646" s="52">
        <f t="shared" ca="1" si="584"/>
        <v>3891</v>
      </c>
      <c r="U3646" s="39" t="str">
        <f t="shared" ca="1" si="585"/>
        <v>559,</v>
      </c>
      <c r="V3646" s="39" t="str">
        <f t="shared" ca="1" si="586"/>
        <v>558.58,</v>
      </c>
      <c r="W3646" s="53" t="str">
        <f t="shared" ca="1" si="579"/>
        <v>55858,</v>
      </c>
      <c r="X3646" s="90"/>
      <c r="Y3646" s="52"/>
      <c r="Z3646" s="52"/>
      <c r="AA3646" s="52"/>
      <c r="AB3646" s="52"/>
      <c r="AC3646" s="52"/>
      <c r="AD3646" s="52"/>
      <c r="AE3646" s="52"/>
      <c r="AF3646" s="52"/>
      <c r="AG3646" s="52"/>
      <c r="AH3646" s="52"/>
    </row>
    <row r="3647" spans="11:34" ht="15" thickBot="1" x14ac:dyDescent="0.3">
      <c r="K3647" s="109"/>
      <c r="L3647" s="116">
        <v>3646</v>
      </c>
      <c r="M3647" s="33">
        <f t="shared" si="577"/>
        <v>2.6710622710622709</v>
      </c>
      <c r="N3647" s="33">
        <f t="shared" si="578"/>
        <v>0.57940037740037742</v>
      </c>
      <c r="O3647" s="112">
        <f t="shared" si="580"/>
        <v>286.83187000018683</v>
      </c>
      <c r="P3647" s="33">
        <f t="shared" si="581"/>
        <v>517.61679570591059</v>
      </c>
      <c r="Q3647" s="117">
        <f>IF(INDEX($P$2:$P$4096,MATCH($B$7,$P$2:$P$4096,1)+ROWS(Q$2:$Q3647))&lt;=$B$8,INDEX($P$2:$P$4096,MATCH($B$7,$P$2:$P$4096,1)+ROWS(Q$2:$Q3647)),"")</f>
        <v>558.74836916926188</v>
      </c>
      <c r="R3647" s="118">
        <f t="shared" si="582"/>
        <v>3892</v>
      </c>
      <c r="S3647" s="51">
        <f t="shared" ca="1" si="583"/>
        <v>558.74836916926188</v>
      </c>
      <c r="T3647" s="52">
        <f t="shared" ca="1" si="584"/>
        <v>3892</v>
      </c>
      <c r="U3647" s="39" t="str">
        <f t="shared" ca="1" si="585"/>
        <v>559,</v>
      </c>
      <c r="V3647" s="39" t="str">
        <f t="shared" ca="1" si="586"/>
        <v>558.7484,</v>
      </c>
      <c r="W3647" s="53" t="str">
        <f t="shared" ca="1" si="579"/>
        <v>55875,</v>
      </c>
      <c r="X3647" s="90"/>
      <c r="Y3647" s="52"/>
      <c r="Z3647" s="52"/>
      <c r="AA3647" s="52"/>
      <c r="AB3647" s="52"/>
      <c r="AC3647" s="52"/>
      <c r="AD3647" s="52"/>
      <c r="AE3647" s="52"/>
      <c r="AF3647" s="52"/>
      <c r="AG3647" s="52"/>
      <c r="AH3647" s="52"/>
    </row>
    <row r="3648" spans="11:34" ht="15" thickBot="1" x14ac:dyDescent="0.3">
      <c r="K3648" s="109"/>
      <c r="L3648" s="116">
        <v>3647</v>
      </c>
      <c r="M3648" s="33">
        <f t="shared" si="577"/>
        <v>2.6717948717948716</v>
      </c>
      <c r="N3648" s="33">
        <f t="shared" si="578"/>
        <v>0.57951137751137749</v>
      </c>
      <c r="O3648" s="112">
        <f t="shared" si="580"/>
        <v>286.88682055018688</v>
      </c>
      <c r="P3648" s="33">
        <f t="shared" si="581"/>
        <v>517.7827977552729</v>
      </c>
      <c r="Q3648" s="117">
        <f>IF(INDEX($P$2:$P$4096,MATCH($B$7,$P$2:$P$4096,1)+ROWS(Q$2:$Q3648))&lt;=$B$8,INDEX($P$2:$P$4096,MATCH($B$7,$P$2:$P$4096,1)+ROWS(Q$2:$Q3648)),"")</f>
        <v>558.91679749205673</v>
      </c>
      <c r="R3648" s="118">
        <f t="shared" si="582"/>
        <v>3893</v>
      </c>
      <c r="S3648" s="51">
        <f t="shared" ca="1" si="583"/>
        <v>558.91679749205673</v>
      </c>
      <c r="T3648" s="52">
        <f t="shared" ca="1" si="584"/>
        <v>3893</v>
      </c>
      <c r="U3648" s="39" t="str">
        <f t="shared" ca="1" si="585"/>
        <v>559,</v>
      </c>
      <c r="V3648" s="39" t="str">
        <f t="shared" ca="1" si="586"/>
        <v>558.9168,</v>
      </c>
      <c r="W3648" s="53" t="str">
        <f t="shared" ca="1" si="579"/>
        <v>55892,</v>
      </c>
      <c r="X3648" s="90"/>
      <c r="Y3648" s="52"/>
      <c r="Z3648" s="52"/>
      <c r="AA3648" s="52"/>
      <c r="AB3648" s="52"/>
      <c r="AC3648" s="52"/>
      <c r="AD3648" s="52"/>
      <c r="AE3648" s="52"/>
      <c r="AF3648" s="52"/>
      <c r="AG3648" s="52"/>
      <c r="AH3648" s="52"/>
    </row>
    <row r="3649" spans="11:34" ht="15" thickBot="1" x14ac:dyDescent="0.3">
      <c r="K3649" s="109"/>
      <c r="L3649" s="116">
        <v>3648</v>
      </c>
      <c r="M3649" s="33">
        <f t="shared" si="577"/>
        <v>2.6725274725274724</v>
      </c>
      <c r="N3649" s="33">
        <f t="shared" si="578"/>
        <v>0.57962237762237756</v>
      </c>
      <c r="O3649" s="112">
        <f t="shared" si="580"/>
        <v>286.94177110018688</v>
      </c>
      <c r="P3649" s="33">
        <f t="shared" si="581"/>
        <v>517.94880945737646</v>
      </c>
      <c r="Q3649" s="117">
        <f>IF(INDEX($P$2:$P$4096,MATCH($B$7,$P$2:$P$4096,1)+ROWS(Q$2:$Q3649))&lt;=$B$8,INDEX($P$2:$P$4096,MATCH($B$7,$P$2:$P$4096,1)+ROWS(Q$2:$Q3649)),"")</f>
        <v>559.08523589385004</v>
      </c>
      <c r="R3649" s="118">
        <f t="shared" si="582"/>
        <v>3894</v>
      </c>
      <c r="S3649" s="51">
        <f t="shared" ca="1" si="583"/>
        <v>559.08523589385004</v>
      </c>
      <c r="T3649" s="52">
        <f t="shared" ca="1" si="584"/>
        <v>3894</v>
      </c>
      <c r="U3649" s="39" t="str">
        <f t="shared" ca="1" si="585"/>
        <v>559,</v>
      </c>
      <c r="V3649" s="39" t="str">
        <f t="shared" ca="1" si="586"/>
        <v>559.0852,</v>
      </c>
      <c r="W3649" s="53" t="str">
        <f t="shared" ca="1" si="579"/>
        <v>55909,</v>
      </c>
      <c r="X3649" s="90"/>
      <c r="Y3649" s="52"/>
      <c r="Z3649" s="52"/>
      <c r="AA3649" s="52"/>
      <c r="AB3649" s="52"/>
      <c r="AC3649" s="52"/>
      <c r="AD3649" s="52"/>
      <c r="AE3649" s="52"/>
      <c r="AF3649" s="52"/>
      <c r="AG3649" s="52"/>
      <c r="AH3649" s="52"/>
    </row>
    <row r="3650" spans="11:34" ht="15" thickBot="1" x14ac:dyDescent="0.3">
      <c r="K3650" s="109"/>
      <c r="L3650" s="116">
        <v>3649</v>
      </c>
      <c r="M3650" s="33">
        <f t="shared" ref="M3650:M3713" si="587">(L3650*$B$2)/($B$3-1)</f>
        <v>2.6732600732600731</v>
      </c>
      <c r="N3650" s="33">
        <f t="shared" ref="N3650:N3713" si="588">($M3650+$D$10)/$B$5</f>
        <v>0.57973337773337774</v>
      </c>
      <c r="O3650" s="112">
        <f t="shared" si="580"/>
        <v>286.996721650187</v>
      </c>
      <c r="P3650" s="33">
        <f t="shared" si="581"/>
        <v>518.11483081390452</v>
      </c>
      <c r="Q3650" s="117">
        <f>IF(INDEX($P$2:$P$4096,MATCH($B$7,$P$2:$P$4096,1)+ROWS(Q$2:$Q3650))&lt;=$B$8,INDEX($P$2:$P$4096,MATCH($B$7,$P$2:$P$4096,1)+ROWS(Q$2:$Q3650)),"")</f>
        <v>559.25368437642646</v>
      </c>
      <c r="R3650" s="118">
        <f t="shared" si="582"/>
        <v>3895</v>
      </c>
      <c r="S3650" s="51">
        <f t="shared" ca="1" si="583"/>
        <v>559.25368437642646</v>
      </c>
      <c r="T3650" s="52">
        <f t="shared" ca="1" si="584"/>
        <v>3895</v>
      </c>
      <c r="U3650" s="39" t="str">
        <f t="shared" ca="1" si="585"/>
        <v>559,</v>
      </c>
      <c r="V3650" s="39" t="str">
        <f t="shared" ca="1" si="586"/>
        <v>559.2537,</v>
      </c>
      <c r="W3650" s="53" t="str">
        <f t="shared" ref="W3650:W3713" ca="1" si="589">ROUND(S3650*$B$10,0)&amp;","</f>
        <v>55925,</v>
      </c>
      <c r="X3650" s="90"/>
      <c r="Y3650" s="52"/>
      <c r="Z3650" s="52"/>
      <c r="AA3650" s="52"/>
      <c r="AB3650" s="52"/>
      <c r="AC3650" s="52"/>
      <c r="AD3650" s="52"/>
      <c r="AE3650" s="52"/>
      <c r="AF3650" s="52"/>
      <c r="AG3650" s="52"/>
      <c r="AH3650" s="52"/>
    </row>
    <row r="3651" spans="11:34" ht="15" thickBot="1" x14ac:dyDescent="0.3">
      <c r="K3651" s="109"/>
      <c r="L3651" s="116">
        <v>3650</v>
      </c>
      <c r="M3651" s="33">
        <f t="shared" si="587"/>
        <v>2.6739926739926738</v>
      </c>
      <c r="N3651" s="33">
        <f t="shared" si="588"/>
        <v>0.57984437784437781</v>
      </c>
      <c r="O3651" s="112">
        <f t="shared" ref="O3651:O3714" si="590">$N3651/$B$4</f>
        <v>287.051672200187</v>
      </c>
      <c r="P3651" s="33">
        <f t="shared" ref="P3651:P3714" si="591">-245.19+O3651*(2.5293+O3651*(-0.066046+O3651*(0.0040422+O3651*(-0.0000020697))))/(1+O3651*(-0.025422+O3651*(0.0016883+O3651*(-0.0000013601))))</f>
        <v>518.28086182653919</v>
      </c>
      <c r="Q3651" s="117">
        <f>IF(INDEX($P$2:$P$4096,MATCH($B$7,$P$2:$P$4096,1)+ROWS(Q$2:$Q3651))&lt;=$B$8,INDEX($P$2:$P$4096,MATCH($B$7,$P$2:$P$4096,1)+ROWS(Q$2:$Q3651)),"")</f>
        <v>559.42214294157134</v>
      </c>
      <c r="R3651" s="118">
        <f t="shared" ref="R3651:R3714" si="592">INDEX($L$2:$L$4096,MATCH($Q3651,$P$2:$P$4096,0))</f>
        <v>3896</v>
      </c>
      <c r="S3651" s="51">
        <f t="shared" ref="S3651:S3714" ca="1" si="593">INDIRECT("Q"&amp;((ROW($Q3651)-2)*$B$9)+2,TRUE)</f>
        <v>559.42214294157134</v>
      </c>
      <c r="T3651" s="52">
        <f t="shared" ref="T3651:T3714" ca="1" si="594">INDEX($L$2:$L$4096,MATCH($S3651,$P$2:$P$4096,0))</f>
        <v>3896</v>
      </c>
      <c r="U3651" s="39" t="str">
        <f t="shared" ref="U3651:U3714" ca="1" si="595">ROUND(S3651,0)&amp;","</f>
        <v>559,</v>
      </c>
      <c r="V3651" s="39" t="str">
        <f t="shared" ref="V3651:V3714" ca="1" si="596">ROUND(S3651,4)&amp;","</f>
        <v>559.4221,</v>
      </c>
      <c r="W3651" s="53" t="str">
        <f t="shared" ca="1" si="589"/>
        <v>55942,</v>
      </c>
      <c r="X3651" s="90"/>
      <c r="Y3651" s="52"/>
      <c r="Z3651" s="52"/>
      <c r="AA3651" s="52"/>
      <c r="AB3651" s="52"/>
      <c r="AC3651" s="52"/>
      <c r="AD3651" s="52"/>
      <c r="AE3651" s="52"/>
      <c r="AF3651" s="52"/>
      <c r="AG3651" s="52"/>
      <c r="AH3651" s="52"/>
    </row>
    <row r="3652" spans="11:34" ht="15" thickBot="1" x14ac:dyDescent="0.3">
      <c r="K3652" s="109"/>
      <c r="L3652" s="116">
        <v>3651</v>
      </c>
      <c r="M3652" s="33">
        <f t="shared" si="587"/>
        <v>2.6747252747252745</v>
      </c>
      <c r="N3652" s="33">
        <f t="shared" si="588"/>
        <v>0.57995537795537799</v>
      </c>
      <c r="O3652" s="112">
        <f t="shared" si="590"/>
        <v>287.10662275018711</v>
      </c>
      <c r="P3652" s="33">
        <f t="shared" si="591"/>
        <v>518.4469024969635</v>
      </c>
      <c r="Q3652" s="117">
        <f>IF(INDEX($P$2:$P$4096,MATCH($B$7,$P$2:$P$4096,1)+ROWS(Q$2:$Q3652))&lt;=$B$8,INDEX($P$2:$P$4096,MATCH($B$7,$P$2:$P$4096,1)+ROWS(Q$2:$Q3652)),"")</f>
        <v>559.59061159107023</v>
      </c>
      <c r="R3652" s="118">
        <f t="shared" si="592"/>
        <v>3897</v>
      </c>
      <c r="S3652" s="51">
        <f t="shared" ca="1" si="593"/>
        <v>559.59061159107023</v>
      </c>
      <c r="T3652" s="52">
        <f t="shared" ca="1" si="594"/>
        <v>3897</v>
      </c>
      <c r="U3652" s="39" t="str">
        <f t="shared" ca="1" si="595"/>
        <v>560,</v>
      </c>
      <c r="V3652" s="39" t="str">
        <f t="shared" ca="1" si="596"/>
        <v>559.5906,</v>
      </c>
      <c r="W3652" s="53" t="str">
        <f t="shared" ca="1" si="589"/>
        <v>55959,</v>
      </c>
      <c r="X3652" s="90"/>
      <c r="Y3652" s="52"/>
      <c r="Z3652" s="52"/>
      <c r="AA3652" s="52"/>
      <c r="AB3652" s="52"/>
      <c r="AC3652" s="52"/>
      <c r="AD3652" s="52"/>
      <c r="AE3652" s="52"/>
      <c r="AF3652" s="52"/>
      <c r="AG3652" s="52"/>
      <c r="AH3652" s="52"/>
    </row>
    <row r="3653" spans="11:34" ht="15" thickBot="1" x14ac:dyDescent="0.3">
      <c r="K3653" s="109"/>
      <c r="L3653" s="116">
        <v>3652</v>
      </c>
      <c r="M3653" s="33">
        <f t="shared" si="587"/>
        <v>2.6754578754578753</v>
      </c>
      <c r="N3653" s="33">
        <f t="shared" si="588"/>
        <v>0.58006637806637806</v>
      </c>
      <c r="O3653" s="112">
        <f t="shared" si="590"/>
        <v>287.16157330018717</v>
      </c>
      <c r="P3653" s="33">
        <f t="shared" si="591"/>
        <v>518.61295282686069</v>
      </c>
      <c r="Q3653" s="117">
        <f>IF(INDEX($P$2:$P$4096,MATCH($B$7,$P$2:$P$4096,1)+ROWS(Q$2:$Q3653))&lt;=$B$8,INDEX($P$2:$P$4096,MATCH($B$7,$P$2:$P$4096,1)+ROWS(Q$2:$Q3653)),"")</f>
        <v>559.75909032670984</v>
      </c>
      <c r="R3653" s="118">
        <f t="shared" si="592"/>
        <v>3898</v>
      </c>
      <c r="S3653" s="51">
        <f t="shared" ca="1" si="593"/>
        <v>559.75909032670984</v>
      </c>
      <c r="T3653" s="52">
        <f t="shared" ca="1" si="594"/>
        <v>3898</v>
      </c>
      <c r="U3653" s="39" t="str">
        <f t="shared" ca="1" si="595"/>
        <v>560,</v>
      </c>
      <c r="V3653" s="39" t="str">
        <f t="shared" ca="1" si="596"/>
        <v>559.7591,</v>
      </c>
      <c r="W3653" s="53" t="str">
        <f t="shared" ca="1" si="589"/>
        <v>55976,</v>
      </c>
      <c r="X3653" s="90"/>
      <c r="Y3653" s="52"/>
      <c r="Z3653" s="52"/>
      <c r="AA3653" s="52"/>
      <c r="AB3653" s="52"/>
      <c r="AC3653" s="52"/>
      <c r="AD3653" s="52"/>
      <c r="AE3653" s="52"/>
      <c r="AF3653" s="52"/>
      <c r="AG3653" s="52"/>
      <c r="AH3653" s="52"/>
    </row>
    <row r="3654" spans="11:34" ht="15" thickBot="1" x14ac:dyDescent="0.3">
      <c r="K3654" s="109"/>
      <c r="L3654" s="116">
        <v>3653</v>
      </c>
      <c r="M3654" s="33">
        <f t="shared" si="587"/>
        <v>2.676190476190476</v>
      </c>
      <c r="N3654" s="33">
        <f t="shared" si="588"/>
        <v>0.58017737817737813</v>
      </c>
      <c r="O3654" s="112">
        <f t="shared" si="590"/>
        <v>287.21652385018717</v>
      </c>
      <c r="P3654" s="33">
        <f t="shared" si="591"/>
        <v>518.77901281791469</v>
      </c>
      <c r="Q3654" s="117">
        <f>IF(INDEX($P$2:$P$4096,MATCH($B$7,$P$2:$P$4096,1)+ROWS(Q$2:$Q3654))&lt;=$B$8,INDEX($P$2:$P$4096,MATCH($B$7,$P$2:$P$4096,1)+ROWS(Q$2:$Q3654)),"")</f>
        <v>559.92757915027596</v>
      </c>
      <c r="R3654" s="118">
        <f t="shared" si="592"/>
        <v>3899</v>
      </c>
      <c r="S3654" s="51">
        <f t="shared" ca="1" si="593"/>
        <v>559.92757915027596</v>
      </c>
      <c r="T3654" s="52">
        <f t="shared" ca="1" si="594"/>
        <v>3899</v>
      </c>
      <c r="U3654" s="39" t="str">
        <f t="shared" ca="1" si="595"/>
        <v>560,</v>
      </c>
      <c r="V3654" s="39" t="str">
        <f t="shared" ca="1" si="596"/>
        <v>559.9276,</v>
      </c>
      <c r="W3654" s="53" t="str">
        <f t="shared" ca="1" si="589"/>
        <v>55993,</v>
      </c>
      <c r="X3654" s="90"/>
      <c r="Y3654" s="52"/>
      <c r="Z3654" s="52"/>
      <c r="AA3654" s="52"/>
      <c r="AB3654" s="52"/>
      <c r="AC3654" s="52"/>
      <c r="AD3654" s="52"/>
      <c r="AE3654" s="52"/>
      <c r="AF3654" s="52"/>
      <c r="AG3654" s="52"/>
      <c r="AH3654" s="52"/>
    </row>
    <row r="3655" spans="11:34" ht="15" thickBot="1" x14ac:dyDescent="0.3">
      <c r="K3655" s="109"/>
      <c r="L3655" s="116">
        <v>3654</v>
      </c>
      <c r="M3655" s="33">
        <f t="shared" si="587"/>
        <v>2.6769230769230767</v>
      </c>
      <c r="N3655" s="33">
        <f t="shared" si="588"/>
        <v>0.58028837828837831</v>
      </c>
      <c r="O3655" s="112">
        <f t="shared" si="590"/>
        <v>287.27147440018729</v>
      </c>
      <c r="P3655" s="33">
        <f t="shared" si="591"/>
        <v>518.94508247181011</v>
      </c>
      <c r="Q3655" s="117">
        <f>IF(INDEX($P$2:$P$4096,MATCH($B$7,$P$2:$P$4096,1)+ROWS(Q$2:$Q3655))&lt;=$B$8,INDEX($P$2:$P$4096,MATCH($B$7,$P$2:$P$4096,1)+ROWS(Q$2:$Q3655)),"")</f>
        <v>560.09607806355621</v>
      </c>
      <c r="R3655" s="118">
        <f t="shared" si="592"/>
        <v>3900</v>
      </c>
      <c r="S3655" s="51">
        <f t="shared" ca="1" si="593"/>
        <v>560.09607806355621</v>
      </c>
      <c r="T3655" s="52">
        <f t="shared" ca="1" si="594"/>
        <v>3900</v>
      </c>
      <c r="U3655" s="39" t="str">
        <f t="shared" ca="1" si="595"/>
        <v>560,</v>
      </c>
      <c r="V3655" s="39" t="str">
        <f t="shared" ca="1" si="596"/>
        <v>560.0961,</v>
      </c>
      <c r="W3655" s="53" t="str">
        <f t="shared" ca="1" si="589"/>
        <v>56010,</v>
      </c>
      <c r="X3655" s="90"/>
      <c r="Y3655" s="52"/>
      <c r="Z3655" s="52"/>
      <c r="AA3655" s="52"/>
      <c r="AB3655" s="52"/>
      <c r="AC3655" s="52"/>
      <c r="AD3655" s="52"/>
      <c r="AE3655" s="52"/>
      <c r="AF3655" s="52"/>
      <c r="AG3655" s="52"/>
      <c r="AH3655" s="52"/>
    </row>
    <row r="3656" spans="11:34" ht="15" thickBot="1" x14ac:dyDescent="0.3">
      <c r="K3656" s="109"/>
      <c r="L3656" s="116">
        <v>3655</v>
      </c>
      <c r="M3656" s="33">
        <f t="shared" si="587"/>
        <v>2.6776556776556775</v>
      </c>
      <c r="N3656" s="33">
        <f t="shared" si="588"/>
        <v>0.58039937839937839</v>
      </c>
      <c r="O3656" s="112">
        <f t="shared" si="590"/>
        <v>287.32642495018729</v>
      </c>
      <c r="P3656" s="33">
        <f t="shared" si="591"/>
        <v>519.11116179023111</v>
      </c>
      <c r="Q3656" s="117">
        <f>IF(INDEX($P$2:$P$4096,MATCH($B$7,$P$2:$P$4096,1)+ROWS(Q$2:$Q3656))&lt;=$B$8,INDEX($P$2:$P$4096,MATCH($B$7,$P$2:$P$4096,1)+ROWS(Q$2:$Q3656)),"")</f>
        <v>560.26458706833773</v>
      </c>
      <c r="R3656" s="118">
        <f t="shared" si="592"/>
        <v>3901</v>
      </c>
      <c r="S3656" s="51">
        <f t="shared" ca="1" si="593"/>
        <v>560.26458706833773</v>
      </c>
      <c r="T3656" s="52">
        <f t="shared" ca="1" si="594"/>
        <v>3901</v>
      </c>
      <c r="U3656" s="39" t="str">
        <f t="shared" ca="1" si="595"/>
        <v>560,</v>
      </c>
      <c r="V3656" s="39" t="str">
        <f t="shared" ca="1" si="596"/>
        <v>560.2646,</v>
      </c>
      <c r="W3656" s="53" t="str">
        <f t="shared" ca="1" si="589"/>
        <v>56026,</v>
      </c>
      <c r="X3656" s="90"/>
      <c r="Y3656" s="52"/>
      <c r="Z3656" s="52"/>
      <c r="AA3656" s="52"/>
      <c r="AB3656" s="52"/>
      <c r="AC3656" s="52"/>
      <c r="AD3656" s="52"/>
      <c r="AE3656" s="52"/>
      <c r="AF3656" s="52"/>
      <c r="AG3656" s="52"/>
      <c r="AH3656" s="52"/>
    </row>
    <row r="3657" spans="11:34" ht="15" thickBot="1" x14ac:dyDescent="0.3">
      <c r="K3657" s="109"/>
      <c r="L3657" s="116">
        <v>3656</v>
      </c>
      <c r="M3657" s="33">
        <f t="shared" si="587"/>
        <v>2.6783882783882782</v>
      </c>
      <c r="N3657" s="33">
        <f t="shared" si="588"/>
        <v>0.58051037851037846</v>
      </c>
      <c r="O3657" s="112">
        <f t="shared" si="590"/>
        <v>287.38137550018735</v>
      </c>
      <c r="P3657" s="33">
        <f t="shared" si="591"/>
        <v>519.27725077486275</v>
      </c>
      <c r="Q3657" s="117">
        <f>IF(INDEX($P$2:$P$4096,MATCH($B$7,$P$2:$P$4096,1)+ROWS(Q$2:$Q3657))&lt;=$B$8,INDEX($P$2:$P$4096,MATCH($B$7,$P$2:$P$4096,1)+ROWS(Q$2:$Q3657)),"")</f>
        <v>560.43310616640861</v>
      </c>
      <c r="R3657" s="118">
        <f t="shared" si="592"/>
        <v>3902</v>
      </c>
      <c r="S3657" s="51">
        <f t="shared" ca="1" si="593"/>
        <v>560.43310616640861</v>
      </c>
      <c r="T3657" s="52">
        <f t="shared" ca="1" si="594"/>
        <v>3902</v>
      </c>
      <c r="U3657" s="39" t="str">
        <f t="shared" ca="1" si="595"/>
        <v>560,</v>
      </c>
      <c r="V3657" s="39" t="str">
        <f t="shared" ca="1" si="596"/>
        <v>560.4331,</v>
      </c>
      <c r="W3657" s="53" t="str">
        <f t="shared" ca="1" si="589"/>
        <v>56043,</v>
      </c>
      <c r="X3657" s="90"/>
      <c r="Y3657" s="52"/>
      <c r="Z3657" s="52"/>
      <c r="AA3657" s="52"/>
      <c r="AB3657" s="52"/>
      <c r="AC3657" s="52"/>
      <c r="AD3657" s="52"/>
      <c r="AE3657" s="52"/>
      <c r="AF3657" s="52"/>
      <c r="AG3657" s="52"/>
      <c r="AH3657" s="52"/>
    </row>
    <row r="3658" spans="11:34" ht="15" thickBot="1" x14ac:dyDescent="0.3">
      <c r="K3658" s="109"/>
      <c r="L3658" s="116">
        <v>3657</v>
      </c>
      <c r="M3658" s="33">
        <f t="shared" si="587"/>
        <v>2.6791208791208789</v>
      </c>
      <c r="N3658" s="33">
        <f t="shared" si="588"/>
        <v>0.58062137862137864</v>
      </c>
      <c r="O3658" s="112">
        <f t="shared" si="590"/>
        <v>287.4363260501874</v>
      </c>
      <c r="P3658" s="33">
        <f t="shared" si="591"/>
        <v>519.44334942739124</v>
      </c>
      <c r="Q3658" s="117">
        <f>IF(INDEX($P$2:$P$4096,MATCH($B$7,$P$2:$P$4096,1)+ROWS(Q$2:$Q3658))&lt;=$B$8,INDEX($P$2:$P$4096,MATCH($B$7,$P$2:$P$4096,1)+ROWS(Q$2:$Q3658)),"")</f>
        <v>560.60163535955644</v>
      </c>
      <c r="R3658" s="118">
        <f t="shared" si="592"/>
        <v>3903</v>
      </c>
      <c r="S3658" s="51">
        <f t="shared" ca="1" si="593"/>
        <v>560.60163535955644</v>
      </c>
      <c r="T3658" s="52">
        <f t="shared" ca="1" si="594"/>
        <v>3903</v>
      </c>
      <c r="U3658" s="39" t="str">
        <f t="shared" ca="1" si="595"/>
        <v>561,</v>
      </c>
      <c r="V3658" s="39" t="str">
        <f t="shared" ca="1" si="596"/>
        <v>560.6016,</v>
      </c>
      <c r="W3658" s="53" t="str">
        <f t="shared" ca="1" si="589"/>
        <v>56060,</v>
      </c>
      <c r="X3658" s="90"/>
      <c r="Y3658" s="52"/>
      <c r="Z3658" s="52"/>
      <c r="AA3658" s="52"/>
      <c r="AB3658" s="52"/>
      <c r="AC3658" s="52"/>
      <c r="AD3658" s="52"/>
      <c r="AE3658" s="52"/>
      <c r="AF3658" s="52"/>
      <c r="AG3658" s="52"/>
      <c r="AH3658" s="52"/>
    </row>
    <row r="3659" spans="11:34" ht="15" thickBot="1" x14ac:dyDescent="0.3">
      <c r="K3659" s="109"/>
      <c r="L3659" s="116">
        <v>3658</v>
      </c>
      <c r="M3659" s="33">
        <f t="shared" si="587"/>
        <v>2.6798534798534797</v>
      </c>
      <c r="N3659" s="33">
        <f t="shared" si="588"/>
        <v>0.58073237873237871</v>
      </c>
      <c r="O3659" s="112">
        <f t="shared" si="590"/>
        <v>287.49127660018746</v>
      </c>
      <c r="P3659" s="33">
        <f t="shared" si="591"/>
        <v>519.60945774950142</v>
      </c>
      <c r="Q3659" s="117">
        <f>IF(INDEX($P$2:$P$4096,MATCH($B$7,$P$2:$P$4096,1)+ROWS(Q$2:$Q3659))&lt;=$B$8,INDEX($P$2:$P$4096,MATCH($B$7,$P$2:$P$4096,1)+ROWS(Q$2:$Q3659)),"")</f>
        <v>560.77017464957112</v>
      </c>
      <c r="R3659" s="118">
        <f t="shared" si="592"/>
        <v>3904</v>
      </c>
      <c r="S3659" s="51">
        <f t="shared" ca="1" si="593"/>
        <v>560.77017464957112</v>
      </c>
      <c r="T3659" s="52">
        <f t="shared" ca="1" si="594"/>
        <v>3904</v>
      </c>
      <c r="U3659" s="39" t="str">
        <f t="shared" ca="1" si="595"/>
        <v>561,</v>
      </c>
      <c r="V3659" s="39" t="str">
        <f t="shared" ca="1" si="596"/>
        <v>560.7702,</v>
      </c>
      <c r="W3659" s="53" t="str">
        <f t="shared" ca="1" si="589"/>
        <v>56077,</v>
      </c>
      <c r="X3659" s="90"/>
      <c r="Y3659" s="52"/>
      <c r="Z3659" s="52"/>
      <c r="AA3659" s="52"/>
      <c r="AB3659" s="52"/>
      <c r="AC3659" s="52"/>
      <c r="AD3659" s="52"/>
      <c r="AE3659" s="52"/>
      <c r="AF3659" s="52"/>
      <c r="AG3659" s="52"/>
      <c r="AH3659" s="52"/>
    </row>
    <row r="3660" spans="11:34" ht="15" thickBot="1" x14ac:dyDescent="0.3">
      <c r="K3660" s="109"/>
      <c r="L3660" s="116">
        <v>3659</v>
      </c>
      <c r="M3660" s="33">
        <f t="shared" si="587"/>
        <v>2.6805860805860804</v>
      </c>
      <c r="N3660" s="33">
        <f t="shared" si="588"/>
        <v>0.58084337884337878</v>
      </c>
      <c r="O3660" s="112">
        <f t="shared" si="590"/>
        <v>287.54622715018752</v>
      </c>
      <c r="P3660" s="33">
        <f t="shared" si="591"/>
        <v>519.77557574288016</v>
      </c>
      <c r="Q3660" s="117">
        <f>IF(INDEX($P$2:$P$4096,MATCH($B$7,$P$2:$P$4096,1)+ROWS(Q$2:$Q3660))&lt;=$B$8,INDEX($P$2:$P$4096,MATCH($B$7,$P$2:$P$4096,1)+ROWS(Q$2:$Q3660)),"")</f>
        <v>560.93872403824139</v>
      </c>
      <c r="R3660" s="118">
        <f t="shared" si="592"/>
        <v>3905</v>
      </c>
      <c r="S3660" s="51">
        <f t="shared" ca="1" si="593"/>
        <v>560.93872403824139</v>
      </c>
      <c r="T3660" s="52">
        <f t="shared" ca="1" si="594"/>
        <v>3905</v>
      </c>
      <c r="U3660" s="39" t="str">
        <f t="shared" ca="1" si="595"/>
        <v>561,</v>
      </c>
      <c r="V3660" s="39" t="str">
        <f t="shared" ca="1" si="596"/>
        <v>560.9387,</v>
      </c>
      <c r="W3660" s="53" t="str">
        <f t="shared" ca="1" si="589"/>
        <v>56094,</v>
      </c>
      <c r="X3660" s="90"/>
      <c r="Y3660" s="52"/>
      <c r="Z3660" s="52"/>
      <c r="AA3660" s="52"/>
      <c r="AB3660" s="52"/>
      <c r="AC3660" s="52"/>
      <c r="AD3660" s="52"/>
      <c r="AE3660" s="52"/>
      <c r="AF3660" s="52"/>
      <c r="AG3660" s="52"/>
      <c r="AH3660" s="52"/>
    </row>
    <row r="3661" spans="11:34" ht="15" thickBot="1" x14ac:dyDescent="0.3">
      <c r="K3661" s="109"/>
      <c r="L3661" s="116">
        <v>3660</v>
      </c>
      <c r="M3661" s="33">
        <f t="shared" si="587"/>
        <v>2.6813186813186811</v>
      </c>
      <c r="N3661" s="33">
        <f t="shared" si="588"/>
        <v>0.58095437895437896</v>
      </c>
      <c r="O3661" s="112">
        <f t="shared" si="590"/>
        <v>287.60117770018758</v>
      </c>
      <c r="P3661" s="33">
        <f t="shared" si="591"/>
        <v>519.94170340921391</v>
      </c>
      <c r="Q3661" s="117">
        <f>IF(INDEX($P$2:$P$4096,MATCH($B$7,$P$2:$P$4096,1)+ROWS(Q$2:$Q3661))&lt;=$B$8,INDEX($P$2:$P$4096,MATCH($B$7,$P$2:$P$4096,1)+ROWS(Q$2:$Q3661)),"")</f>
        <v>561.10728352735623</v>
      </c>
      <c r="R3661" s="118">
        <f t="shared" si="592"/>
        <v>3906</v>
      </c>
      <c r="S3661" s="51">
        <f t="shared" ca="1" si="593"/>
        <v>561.10728352735623</v>
      </c>
      <c r="T3661" s="52">
        <f t="shared" ca="1" si="594"/>
        <v>3906</v>
      </c>
      <c r="U3661" s="39" t="str">
        <f t="shared" ca="1" si="595"/>
        <v>561,</v>
      </c>
      <c r="V3661" s="39" t="str">
        <f t="shared" ca="1" si="596"/>
        <v>561.1073,</v>
      </c>
      <c r="W3661" s="53" t="str">
        <f t="shared" ca="1" si="589"/>
        <v>56111,</v>
      </c>
      <c r="X3661" s="90"/>
      <c r="Y3661" s="52"/>
      <c r="Z3661" s="52"/>
      <c r="AA3661" s="52"/>
      <c r="AB3661" s="52"/>
      <c r="AC3661" s="52"/>
      <c r="AD3661" s="52"/>
      <c r="AE3661" s="52"/>
      <c r="AF3661" s="52"/>
      <c r="AG3661" s="52"/>
      <c r="AH3661" s="52"/>
    </row>
    <row r="3662" spans="11:34" ht="15" thickBot="1" x14ac:dyDescent="0.3">
      <c r="K3662" s="109"/>
      <c r="L3662" s="116">
        <v>3661</v>
      </c>
      <c r="M3662" s="33">
        <f t="shared" si="587"/>
        <v>2.6820512820512818</v>
      </c>
      <c r="N3662" s="33">
        <f t="shared" si="588"/>
        <v>0.58106537906537903</v>
      </c>
      <c r="O3662" s="112">
        <f t="shared" si="590"/>
        <v>287.65612825018763</v>
      </c>
      <c r="P3662" s="33">
        <f t="shared" si="591"/>
        <v>520.10784075018933</v>
      </c>
      <c r="Q3662" s="117">
        <f>IF(INDEX($P$2:$P$4096,MATCH($B$7,$P$2:$P$4096,1)+ROWS(Q$2:$Q3662))&lt;=$B$8,INDEX($P$2:$P$4096,MATCH($B$7,$P$2:$P$4096,1)+ROWS(Q$2:$Q3662)),"")</f>
        <v>561.27585311870621</v>
      </c>
      <c r="R3662" s="118">
        <f t="shared" si="592"/>
        <v>3907</v>
      </c>
      <c r="S3662" s="51">
        <f t="shared" ca="1" si="593"/>
        <v>561.27585311870621</v>
      </c>
      <c r="T3662" s="52">
        <f t="shared" ca="1" si="594"/>
        <v>3907</v>
      </c>
      <c r="U3662" s="39" t="str">
        <f t="shared" ca="1" si="595"/>
        <v>561,</v>
      </c>
      <c r="V3662" s="39" t="str">
        <f t="shared" ca="1" si="596"/>
        <v>561.2759,</v>
      </c>
      <c r="W3662" s="53" t="str">
        <f t="shared" ca="1" si="589"/>
        <v>56128,</v>
      </c>
      <c r="X3662" s="90"/>
      <c r="Y3662" s="52"/>
      <c r="Z3662" s="52"/>
      <c r="AA3662" s="52"/>
      <c r="AB3662" s="52"/>
      <c r="AC3662" s="52"/>
      <c r="AD3662" s="52"/>
      <c r="AE3662" s="52"/>
      <c r="AF3662" s="52"/>
      <c r="AG3662" s="52"/>
      <c r="AH3662" s="52"/>
    </row>
    <row r="3663" spans="11:34" ht="15" thickBot="1" x14ac:dyDescent="0.3">
      <c r="K3663" s="109"/>
      <c r="L3663" s="116">
        <v>3662</v>
      </c>
      <c r="M3663" s="33">
        <f t="shared" si="587"/>
        <v>2.6827838827838826</v>
      </c>
      <c r="N3663" s="33">
        <f t="shared" si="588"/>
        <v>0.58117637917637921</v>
      </c>
      <c r="O3663" s="112">
        <f t="shared" si="590"/>
        <v>287.71107880018769</v>
      </c>
      <c r="P3663" s="33">
        <f t="shared" si="591"/>
        <v>520.27398776749465</v>
      </c>
      <c r="Q3663" s="117">
        <f>IF(INDEX($P$2:$P$4096,MATCH($B$7,$P$2:$P$4096,1)+ROWS(Q$2:$Q3663))&lt;=$B$8,INDEX($P$2:$P$4096,MATCH($B$7,$P$2:$P$4096,1)+ROWS(Q$2:$Q3663)),"")</f>
        <v>561.44443281408167</v>
      </c>
      <c r="R3663" s="118">
        <f t="shared" si="592"/>
        <v>3908</v>
      </c>
      <c r="S3663" s="51">
        <f t="shared" ca="1" si="593"/>
        <v>561.44443281408167</v>
      </c>
      <c r="T3663" s="52">
        <f t="shared" ca="1" si="594"/>
        <v>3908</v>
      </c>
      <c r="U3663" s="39" t="str">
        <f t="shared" ca="1" si="595"/>
        <v>561,</v>
      </c>
      <c r="V3663" s="39" t="str">
        <f t="shared" ca="1" si="596"/>
        <v>561.4444,</v>
      </c>
      <c r="W3663" s="53" t="str">
        <f t="shared" ca="1" si="589"/>
        <v>56144,</v>
      </c>
      <c r="X3663" s="90"/>
      <c r="Y3663" s="52"/>
      <c r="Z3663" s="52"/>
      <c r="AA3663" s="52"/>
      <c r="AB3663" s="52"/>
      <c r="AC3663" s="52"/>
      <c r="AD3663" s="52"/>
      <c r="AE3663" s="52"/>
      <c r="AF3663" s="52"/>
      <c r="AG3663" s="52"/>
      <c r="AH3663" s="52"/>
    </row>
    <row r="3664" spans="11:34" ht="15" thickBot="1" x14ac:dyDescent="0.3">
      <c r="K3664" s="109"/>
      <c r="L3664" s="116">
        <v>3663</v>
      </c>
      <c r="M3664" s="33">
        <f t="shared" si="587"/>
        <v>2.6835164835164833</v>
      </c>
      <c r="N3664" s="33">
        <f t="shared" si="588"/>
        <v>0.58128737928737928</v>
      </c>
      <c r="O3664" s="112">
        <f t="shared" si="590"/>
        <v>287.76602935018775</v>
      </c>
      <c r="P3664" s="33">
        <f t="shared" si="591"/>
        <v>520.44014446281722</v>
      </c>
      <c r="Q3664" s="117">
        <f>IF(INDEX($P$2:$P$4096,MATCH($B$7,$P$2:$P$4096,1)+ROWS(Q$2:$Q3664))&lt;=$B$8,INDEX($P$2:$P$4096,MATCH($B$7,$P$2:$P$4096,1)+ROWS(Q$2:$Q3664)),"")</f>
        <v>561.61302261527362</v>
      </c>
      <c r="R3664" s="118">
        <f t="shared" si="592"/>
        <v>3909</v>
      </c>
      <c r="S3664" s="51">
        <f t="shared" ca="1" si="593"/>
        <v>561.61302261527362</v>
      </c>
      <c r="T3664" s="52">
        <f t="shared" ca="1" si="594"/>
        <v>3909</v>
      </c>
      <c r="U3664" s="39" t="str">
        <f t="shared" ca="1" si="595"/>
        <v>562,</v>
      </c>
      <c r="V3664" s="39" t="str">
        <f t="shared" ca="1" si="596"/>
        <v>561.613,</v>
      </c>
      <c r="W3664" s="53" t="str">
        <f t="shared" ca="1" si="589"/>
        <v>56161,</v>
      </c>
      <c r="X3664" s="90"/>
      <c r="Y3664" s="52"/>
      <c r="Z3664" s="52"/>
      <c r="AA3664" s="52"/>
      <c r="AB3664" s="52"/>
      <c r="AC3664" s="52"/>
      <c r="AD3664" s="52"/>
      <c r="AE3664" s="52"/>
      <c r="AF3664" s="52"/>
      <c r="AG3664" s="52"/>
      <c r="AH3664" s="52"/>
    </row>
    <row r="3665" spans="11:34" ht="15" thickBot="1" x14ac:dyDescent="0.3">
      <c r="K3665" s="109"/>
      <c r="L3665" s="116">
        <v>3664</v>
      </c>
      <c r="M3665" s="33">
        <f t="shared" si="587"/>
        <v>2.684249084249084</v>
      </c>
      <c r="N3665" s="33">
        <f t="shared" si="588"/>
        <v>0.58139837939837935</v>
      </c>
      <c r="O3665" s="112">
        <f t="shared" si="590"/>
        <v>287.82097990018781</v>
      </c>
      <c r="P3665" s="33">
        <f t="shared" si="591"/>
        <v>520.60631083784551</v>
      </c>
      <c r="Q3665" s="117">
        <f>IF(INDEX($P$2:$P$4096,MATCH($B$7,$P$2:$P$4096,1)+ROWS(Q$2:$Q3665))&lt;=$B$8,INDEX($P$2:$P$4096,MATCH($B$7,$P$2:$P$4096,1)+ROWS(Q$2:$Q3665)),"")</f>
        <v>561.78162252407378</v>
      </c>
      <c r="R3665" s="118">
        <f t="shared" si="592"/>
        <v>3910</v>
      </c>
      <c r="S3665" s="51">
        <f t="shared" ca="1" si="593"/>
        <v>561.78162252407378</v>
      </c>
      <c r="T3665" s="52">
        <f t="shared" ca="1" si="594"/>
        <v>3910</v>
      </c>
      <c r="U3665" s="39" t="str">
        <f t="shared" ca="1" si="595"/>
        <v>562,</v>
      </c>
      <c r="V3665" s="39" t="str">
        <f t="shared" ca="1" si="596"/>
        <v>561.7816,</v>
      </c>
      <c r="W3665" s="53" t="str">
        <f t="shared" ca="1" si="589"/>
        <v>56178,</v>
      </c>
      <c r="X3665" s="90"/>
      <c r="Y3665" s="52"/>
      <c r="Z3665" s="52"/>
      <c r="AA3665" s="52"/>
      <c r="AB3665" s="52"/>
      <c r="AC3665" s="52"/>
      <c r="AD3665" s="52"/>
      <c r="AE3665" s="52"/>
      <c r="AF3665" s="52"/>
      <c r="AG3665" s="52"/>
      <c r="AH3665" s="52"/>
    </row>
    <row r="3666" spans="11:34" ht="15" thickBot="1" x14ac:dyDescent="0.3">
      <c r="K3666" s="109"/>
      <c r="L3666" s="116">
        <v>3665</v>
      </c>
      <c r="M3666" s="33">
        <f t="shared" si="587"/>
        <v>2.6849816849816848</v>
      </c>
      <c r="N3666" s="33">
        <f t="shared" si="588"/>
        <v>0.58150937950937953</v>
      </c>
      <c r="O3666" s="112">
        <f t="shared" si="590"/>
        <v>287.87593045018787</v>
      </c>
      <c r="P3666" s="33">
        <f t="shared" si="591"/>
        <v>520.77248689426801</v>
      </c>
      <c r="Q3666" s="117">
        <f>IF(INDEX($P$2:$P$4096,MATCH($B$7,$P$2:$P$4096,1)+ROWS(Q$2:$Q3666))&lt;=$B$8,INDEX($P$2:$P$4096,MATCH($B$7,$P$2:$P$4096,1)+ROWS(Q$2:$Q3666)),"")</f>
        <v>561.95023254227294</v>
      </c>
      <c r="R3666" s="118">
        <f t="shared" si="592"/>
        <v>3911</v>
      </c>
      <c r="S3666" s="51">
        <f t="shared" ca="1" si="593"/>
        <v>561.95023254227294</v>
      </c>
      <c r="T3666" s="52">
        <f t="shared" ca="1" si="594"/>
        <v>3911</v>
      </c>
      <c r="U3666" s="39" t="str">
        <f t="shared" ca="1" si="595"/>
        <v>562,</v>
      </c>
      <c r="V3666" s="39" t="str">
        <f t="shared" ca="1" si="596"/>
        <v>561.9502,</v>
      </c>
      <c r="W3666" s="53" t="str">
        <f t="shared" ca="1" si="589"/>
        <v>56195,</v>
      </c>
      <c r="X3666" s="90"/>
      <c r="Y3666" s="52"/>
      <c r="Z3666" s="52"/>
      <c r="AA3666" s="52"/>
      <c r="AB3666" s="52"/>
      <c r="AC3666" s="52"/>
      <c r="AD3666" s="52"/>
      <c r="AE3666" s="52"/>
      <c r="AF3666" s="52"/>
      <c r="AG3666" s="52"/>
      <c r="AH3666" s="52"/>
    </row>
    <row r="3667" spans="11:34" ht="15" thickBot="1" x14ac:dyDescent="0.3">
      <c r="K3667" s="109"/>
      <c r="L3667" s="116">
        <v>3666</v>
      </c>
      <c r="M3667" s="33">
        <f t="shared" si="587"/>
        <v>2.6857142857142855</v>
      </c>
      <c r="N3667" s="33">
        <f t="shared" si="588"/>
        <v>0.5816203796203796</v>
      </c>
      <c r="O3667" s="112">
        <f t="shared" si="590"/>
        <v>287.93088100018792</v>
      </c>
      <c r="P3667" s="33">
        <f t="shared" si="591"/>
        <v>520.93867263377433</v>
      </c>
      <c r="Q3667" s="117">
        <f>IF(INDEX($P$2:$P$4096,MATCH($B$7,$P$2:$P$4096,1)+ROWS(Q$2:$Q3667))&lt;=$B$8,INDEX($P$2:$P$4096,MATCH($B$7,$P$2:$P$4096,1)+ROWS(Q$2:$Q3667)),"")</f>
        <v>562.11885267166417</v>
      </c>
      <c r="R3667" s="118">
        <f t="shared" si="592"/>
        <v>3912</v>
      </c>
      <c r="S3667" s="51">
        <f t="shared" ca="1" si="593"/>
        <v>562.11885267166417</v>
      </c>
      <c r="T3667" s="52">
        <f t="shared" ca="1" si="594"/>
        <v>3912</v>
      </c>
      <c r="U3667" s="39" t="str">
        <f t="shared" ca="1" si="595"/>
        <v>562,</v>
      </c>
      <c r="V3667" s="39" t="str">
        <f t="shared" ca="1" si="596"/>
        <v>562.1189,</v>
      </c>
      <c r="W3667" s="53" t="str">
        <f t="shared" ca="1" si="589"/>
        <v>56212,</v>
      </c>
      <c r="X3667" s="90"/>
      <c r="Y3667" s="52"/>
      <c r="Z3667" s="52"/>
      <c r="AA3667" s="52"/>
      <c r="AB3667" s="52"/>
      <c r="AC3667" s="52"/>
      <c r="AD3667" s="52"/>
      <c r="AE3667" s="52"/>
      <c r="AF3667" s="52"/>
      <c r="AG3667" s="52"/>
      <c r="AH3667" s="52"/>
    </row>
    <row r="3668" spans="11:34" ht="15" thickBot="1" x14ac:dyDescent="0.3">
      <c r="K3668" s="109"/>
      <c r="L3668" s="116">
        <v>3667</v>
      </c>
      <c r="M3668" s="33">
        <f t="shared" si="587"/>
        <v>2.6864468864468862</v>
      </c>
      <c r="N3668" s="33">
        <f t="shared" si="588"/>
        <v>0.58173137973137967</v>
      </c>
      <c r="O3668" s="112">
        <f t="shared" si="590"/>
        <v>287.98583155018792</v>
      </c>
      <c r="P3668" s="33">
        <f t="shared" si="591"/>
        <v>521.10486805805317</v>
      </c>
      <c r="Q3668" s="117">
        <f>IF(INDEX($P$2:$P$4096,MATCH($B$7,$P$2:$P$4096,1)+ROWS(Q$2:$Q3668))&lt;=$B$8,INDEX($P$2:$P$4096,MATCH($B$7,$P$2:$P$4096,1)+ROWS(Q$2:$Q3668)),"")</f>
        <v>562.28748291403986</v>
      </c>
      <c r="R3668" s="118">
        <f t="shared" si="592"/>
        <v>3913</v>
      </c>
      <c r="S3668" s="51">
        <f t="shared" ca="1" si="593"/>
        <v>562.28748291403986</v>
      </c>
      <c r="T3668" s="52">
        <f t="shared" ca="1" si="594"/>
        <v>3913</v>
      </c>
      <c r="U3668" s="39" t="str">
        <f t="shared" ca="1" si="595"/>
        <v>562,</v>
      </c>
      <c r="V3668" s="39" t="str">
        <f t="shared" ca="1" si="596"/>
        <v>562.2875,</v>
      </c>
      <c r="W3668" s="53" t="str">
        <f t="shared" ca="1" si="589"/>
        <v>56229,</v>
      </c>
      <c r="X3668" s="90"/>
      <c r="Y3668" s="52"/>
      <c r="Z3668" s="52"/>
      <c r="AA3668" s="52"/>
      <c r="AB3668" s="52"/>
      <c r="AC3668" s="52"/>
      <c r="AD3668" s="52"/>
      <c r="AE3668" s="52"/>
      <c r="AF3668" s="52"/>
      <c r="AG3668" s="52"/>
      <c r="AH3668" s="52"/>
    </row>
    <row r="3669" spans="11:34" ht="15" thickBot="1" x14ac:dyDescent="0.3">
      <c r="K3669" s="109"/>
      <c r="L3669" s="116">
        <v>3668</v>
      </c>
      <c r="M3669" s="33">
        <f t="shared" si="587"/>
        <v>2.687179487179487</v>
      </c>
      <c r="N3669" s="33">
        <f t="shared" si="588"/>
        <v>0.58184237984237985</v>
      </c>
      <c r="O3669" s="112">
        <f t="shared" si="590"/>
        <v>288.04078210018804</v>
      </c>
      <c r="P3669" s="33">
        <f t="shared" si="591"/>
        <v>521.27107316879506</v>
      </c>
      <c r="Q3669" s="117">
        <f>IF(INDEX($P$2:$P$4096,MATCH($B$7,$P$2:$P$4096,1)+ROWS(Q$2:$Q3669))&lt;=$B$8,INDEX($P$2:$P$4096,MATCH($B$7,$P$2:$P$4096,1)+ROWS(Q$2:$Q3669)),"")</f>
        <v>562.45612327119261</v>
      </c>
      <c r="R3669" s="118">
        <f t="shared" si="592"/>
        <v>3914</v>
      </c>
      <c r="S3669" s="51">
        <f t="shared" ca="1" si="593"/>
        <v>562.45612327119261</v>
      </c>
      <c r="T3669" s="52">
        <f t="shared" ca="1" si="594"/>
        <v>3914</v>
      </c>
      <c r="U3669" s="39" t="str">
        <f t="shared" ca="1" si="595"/>
        <v>562,</v>
      </c>
      <c r="V3669" s="39" t="str">
        <f t="shared" ca="1" si="596"/>
        <v>562.4561,</v>
      </c>
      <c r="W3669" s="53" t="str">
        <f t="shared" ca="1" si="589"/>
        <v>56246,</v>
      </c>
      <c r="X3669" s="90"/>
      <c r="Y3669" s="52"/>
      <c r="Z3669" s="52"/>
      <c r="AA3669" s="52"/>
      <c r="AB3669" s="52"/>
      <c r="AC3669" s="52"/>
      <c r="AD3669" s="52"/>
      <c r="AE3669" s="52"/>
      <c r="AF3669" s="52"/>
      <c r="AG3669" s="52"/>
      <c r="AH3669" s="52"/>
    </row>
    <row r="3670" spans="11:34" ht="15" thickBot="1" x14ac:dyDescent="0.3">
      <c r="K3670" s="109"/>
      <c r="L3670" s="116">
        <v>3669</v>
      </c>
      <c r="M3670" s="33">
        <f t="shared" si="587"/>
        <v>2.6879120879120881</v>
      </c>
      <c r="N3670" s="33">
        <f t="shared" si="588"/>
        <v>0.58195337995338003</v>
      </c>
      <c r="O3670" s="112">
        <f t="shared" si="590"/>
        <v>288.0957326501881</v>
      </c>
      <c r="P3670" s="33">
        <f t="shared" si="591"/>
        <v>521.43728796769028</v>
      </c>
      <c r="Q3670" s="117">
        <f>IF(INDEX($P$2:$P$4096,MATCH($B$7,$P$2:$P$4096,1)+ROWS(Q$2:$Q3670))&lt;=$B$8,INDEX($P$2:$P$4096,MATCH($B$7,$P$2:$P$4096,1)+ROWS(Q$2:$Q3670)),"")</f>
        <v>562.62477374491687</v>
      </c>
      <c r="R3670" s="118">
        <f t="shared" si="592"/>
        <v>3915</v>
      </c>
      <c r="S3670" s="51">
        <f t="shared" ca="1" si="593"/>
        <v>562.62477374491687</v>
      </c>
      <c r="T3670" s="52">
        <f t="shared" ca="1" si="594"/>
        <v>3915</v>
      </c>
      <c r="U3670" s="39" t="str">
        <f t="shared" ca="1" si="595"/>
        <v>563,</v>
      </c>
      <c r="V3670" s="39" t="str">
        <f t="shared" ca="1" si="596"/>
        <v>562.6248,</v>
      </c>
      <c r="W3670" s="53" t="str">
        <f t="shared" ca="1" si="589"/>
        <v>56262,</v>
      </c>
      <c r="X3670" s="90"/>
      <c r="Y3670" s="52"/>
      <c r="Z3670" s="52"/>
      <c r="AA3670" s="52"/>
      <c r="AB3670" s="52"/>
      <c r="AC3670" s="52"/>
      <c r="AD3670" s="52"/>
      <c r="AE3670" s="52"/>
      <c r="AF3670" s="52"/>
      <c r="AG3670" s="52"/>
      <c r="AH3670" s="52"/>
    </row>
    <row r="3671" spans="11:34" ht="15" thickBot="1" x14ac:dyDescent="0.3">
      <c r="K3671" s="109"/>
      <c r="L3671" s="116">
        <v>3670</v>
      </c>
      <c r="M3671" s="33">
        <f t="shared" si="587"/>
        <v>2.6886446886446889</v>
      </c>
      <c r="N3671" s="33">
        <f t="shared" si="588"/>
        <v>0.5820643800643801</v>
      </c>
      <c r="O3671" s="112">
        <f t="shared" si="590"/>
        <v>288.15068320018815</v>
      </c>
      <c r="P3671" s="33">
        <f t="shared" si="591"/>
        <v>521.60351245642892</v>
      </c>
      <c r="Q3671" s="117">
        <f>IF(INDEX($P$2:$P$4096,MATCH($B$7,$P$2:$P$4096,1)+ROWS(Q$2:$Q3671))&lt;=$B$8,INDEX($P$2:$P$4096,MATCH($B$7,$P$2:$P$4096,1)+ROWS(Q$2:$Q3671)),"")</f>
        <v>562.79343433700524</v>
      </c>
      <c r="R3671" s="118">
        <f t="shared" si="592"/>
        <v>3916</v>
      </c>
      <c r="S3671" s="51">
        <f t="shared" ca="1" si="593"/>
        <v>562.79343433700524</v>
      </c>
      <c r="T3671" s="52">
        <f t="shared" ca="1" si="594"/>
        <v>3916</v>
      </c>
      <c r="U3671" s="39" t="str">
        <f t="shared" ca="1" si="595"/>
        <v>563,</v>
      </c>
      <c r="V3671" s="39" t="str">
        <f t="shared" ca="1" si="596"/>
        <v>562.7934,</v>
      </c>
      <c r="W3671" s="53" t="str">
        <f t="shared" ca="1" si="589"/>
        <v>56279,</v>
      </c>
      <c r="X3671" s="90"/>
      <c r="Y3671" s="52"/>
      <c r="Z3671" s="52"/>
      <c r="AA3671" s="52"/>
      <c r="AB3671" s="52"/>
      <c r="AC3671" s="52"/>
      <c r="AD3671" s="52"/>
      <c r="AE3671" s="52"/>
      <c r="AF3671" s="52"/>
      <c r="AG3671" s="52"/>
      <c r="AH3671" s="52"/>
    </row>
    <row r="3672" spans="11:34" ht="15" thickBot="1" x14ac:dyDescent="0.3">
      <c r="K3672" s="109"/>
      <c r="L3672" s="116">
        <v>3671</v>
      </c>
      <c r="M3672" s="33">
        <f t="shared" si="587"/>
        <v>2.6893772893772896</v>
      </c>
      <c r="N3672" s="33">
        <f t="shared" si="588"/>
        <v>0.58217538017538017</v>
      </c>
      <c r="O3672" s="112">
        <f t="shared" si="590"/>
        <v>288.20563375018821</v>
      </c>
      <c r="P3672" s="33">
        <f t="shared" si="591"/>
        <v>521.76974663670285</v>
      </c>
      <c r="Q3672" s="117">
        <f>IF(INDEX($P$2:$P$4096,MATCH($B$7,$P$2:$P$4096,1)+ROWS(Q$2:$Q3672))&lt;=$B$8,INDEX($P$2:$P$4096,MATCH($B$7,$P$2:$P$4096,1)+ROWS(Q$2:$Q3672)),"")</f>
        <v>562.96210504925375</v>
      </c>
      <c r="R3672" s="118">
        <f t="shared" si="592"/>
        <v>3917</v>
      </c>
      <c r="S3672" s="51">
        <f t="shared" ca="1" si="593"/>
        <v>562.96210504925375</v>
      </c>
      <c r="T3672" s="52">
        <f t="shared" ca="1" si="594"/>
        <v>3917</v>
      </c>
      <c r="U3672" s="39" t="str">
        <f t="shared" ca="1" si="595"/>
        <v>563,</v>
      </c>
      <c r="V3672" s="39" t="str">
        <f t="shared" ca="1" si="596"/>
        <v>562.9621,</v>
      </c>
      <c r="W3672" s="53" t="str">
        <f t="shared" ca="1" si="589"/>
        <v>56296,</v>
      </c>
      <c r="X3672" s="90"/>
      <c r="Y3672" s="52"/>
      <c r="Z3672" s="52"/>
      <c r="AA3672" s="52"/>
      <c r="AB3672" s="52"/>
      <c r="AC3672" s="52"/>
      <c r="AD3672" s="52"/>
      <c r="AE3672" s="52"/>
      <c r="AF3672" s="52"/>
      <c r="AG3672" s="52"/>
      <c r="AH3672" s="52"/>
    </row>
    <row r="3673" spans="11:34" ht="15" thickBot="1" x14ac:dyDescent="0.3">
      <c r="K3673" s="109"/>
      <c r="L3673" s="116">
        <v>3672</v>
      </c>
      <c r="M3673" s="33">
        <f t="shared" si="587"/>
        <v>2.6901098901098903</v>
      </c>
      <c r="N3673" s="33">
        <f t="shared" si="588"/>
        <v>0.58228638028638036</v>
      </c>
      <c r="O3673" s="112">
        <f t="shared" si="590"/>
        <v>288.26058430018827</v>
      </c>
      <c r="P3673" s="33">
        <f t="shared" si="591"/>
        <v>521.93599051020328</v>
      </c>
      <c r="Q3673" s="117">
        <f>IF(INDEX($P$2:$P$4096,MATCH($B$7,$P$2:$P$4096,1)+ROWS(Q$2:$Q3673))&lt;=$B$8,INDEX($P$2:$P$4096,MATCH($B$7,$P$2:$P$4096,1)+ROWS(Q$2:$Q3673)),"")</f>
        <v>563.13078588345616</v>
      </c>
      <c r="R3673" s="118">
        <f t="shared" si="592"/>
        <v>3918</v>
      </c>
      <c r="S3673" s="51">
        <f t="shared" ca="1" si="593"/>
        <v>563.13078588345616</v>
      </c>
      <c r="T3673" s="52">
        <f t="shared" ca="1" si="594"/>
        <v>3918</v>
      </c>
      <c r="U3673" s="39" t="str">
        <f t="shared" ca="1" si="595"/>
        <v>563,</v>
      </c>
      <c r="V3673" s="39" t="str">
        <f t="shared" ca="1" si="596"/>
        <v>563.1308,</v>
      </c>
      <c r="W3673" s="53" t="str">
        <f t="shared" ca="1" si="589"/>
        <v>56313,</v>
      </c>
      <c r="X3673" s="90"/>
      <c r="Y3673" s="52"/>
      <c r="Z3673" s="52"/>
      <c r="AA3673" s="52"/>
      <c r="AB3673" s="52"/>
      <c r="AC3673" s="52"/>
      <c r="AD3673" s="52"/>
      <c r="AE3673" s="52"/>
      <c r="AF3673" s="52"/>
      <c r="AG3673" s="52"/>
      <c r="AH3673" s="52"/>
    </row>
    <row r="3674" spans="11:34" ht="15" thickBot="1" x14ac:dyDescent="0.3">
      <c r="K3674" s="109"/>
      <c r="L3674" s="116">
        <v>3673</v>
      </c>
      <c r="M3674" s="33">
        <f t="shared" si="587"/>
        <v>2.6908424908424911</v>
      </c>
      <c r="N3674" s="33">
        <f t="shared" si="588"/>
        <v>0.58239738039738043</v>
      </c>
      <c r="O3674" s="112">
        <f t="shared" si="590"/>
        <v>288.31553485018833</v>
      </c>
      <c r="P3674" s="33">
        <f t="shared" si="591"/>
        <v>522.10224407862188</v>
      </c>
      <c r="Q3674" s="117">
        <f>IF(INDEX($P$2:$P$4096,MATCH($B$7,$P$2:$P$4096,1)+ROWS(Q$2:$Q3674))&lt;=$B$8,INDEX($P$2:$P$4096,MATCH($B$7,$P$2:$P$4096,1)+ROWS(Q$2:$Q3674)),"")</f>
        <v>563.29947684140757</v>
      </c>
      <c r="R3674" s="118">
        <f t="shared" si="592"/>
        <v>3919</v>
      </c>
      <c r="S3674" s="51">
        <f t="shared" ca="1" si="593"/>
        <v>563.29947684140757</v>
      </c>
      <c r="T3674" s="52">
        <f t="shared" ca="1" si="594"/>
        <v>3919</v>
      </c>
      <c r="U3674" s="39" t="str">
        <f t="shared" ca="1" si="595"/>
        <v>563,</v>
      </c>
      <c r="V3674" s="39" t="str">
        <f t="shared" ca="1" si="596"/>
        <v>563.2995,</v>
      </c>
      <c r="W3674" s="53" t="str">
        <f t="shared" ca="1" si="589"/>
        <v>56330,</v>
      </c>
      <c r="X3674" s="90"/>
      <c r="Y3674" s="52"/>
      <c r="Z3674" s="52"/>
      <c r="AA3674" s="52"/>
      <c r="AB3674" s="52"/>
      <c r="AC3674" s="52"/>
      <c r="AD3674" s="52"/>
      <c r="AE3674" s="52"/>
      <c r="AF3674" s="52"/>
      <c r="AG3674" s="52"/>
      <c r="AH3674" s="52"/>
    </row>
    <row r="3675" spans="11:34" ht="15" thickBot="1" x14ac:dyDescent="0.3">
      <c r="K3675" s="109"/>
      <c r="L3675" s="116">
        <v>3674</v>
      </c>
      <c r="M3675" s="33">
        <f t="shared" si="587"/>
        <v>2.6915750915750918</v>
      </c>
      <c r="N3675" s="33">
        <f t="shared" si="588"/>
        <v>0.58250838050838061</v>
      </c>
      <c r="O3675" s="112">
        <f t="shared" si="590"/>
        <v>288.37048540018839</v>
      </c>
      <c r="P3675" s="33">
        <f t="shared" si="591"/>
        <v>522.26850734365121</v>
      </c>
      <c r="Q3675" s="117">
        <f>IF(INDEX($P$2:$P$4096,MATCH($B$7,$P$2:$P$4096,1)+ROWS(Q$2:$Q3675))&lt;=$B$8,INDEX($P$2:$P$4096,MATCH($B$7,$P$2:$P$4096,1)+ROWS(Q$2:$Q3675)),"")</f>
        <v>563.46817792490447</v>
      </c>
      <c r="R3675" s="118">
        <f t="shared" si="592"/>
        <v>3920</v>
      </c>
      <c r="S3675" s="51">
        <f t="shared" ca="1" si="593"/>
        <v>563.46817792490447</v>
      </c>
      <c r="T3675" s="52">
        <f t="shared" ca="1" si="594"/>
        <v>3920</v>
      </c>
      <c r="U3675" s="39" t="str">
        <f t="shared" ca="1" si="595"/>
        <v>563,</v>
      </c>
      <c r="V3675" s="39" t="str">
        <f t="shared" ca="1" si="596"/>
        <v>563.4682,</v>
      </c>
      <c r="W3675" s="53" t="str">
        <f t="shared" ca="1" si="589"/>
        <v>56347,</v>
      </c>
      <c r="X3675" s="90"/>
      <c r="Y3675" s="52"/>
      <c r="Z3675" s="52"/>
      <c r="AA3675" s="52"/>
      <c r="AB3675" s="52"/>
      <c r="AC3675" s="52"/>
      <c r="AD3675" s="52"/>
      <c r="AE3675" s="52"/>
      <c r="AF3675" s="52"/>
      <c r="AG3675" s="52"/>
      <c r="AH3675" s="52"/>
    </row>
    <row r="3676" spans="11:34" ht="15" thickBot="1" x14ac:dyDescent="0.3">
      <c r="K3676" s="109"/>
      <c r="L3676" s="116">
        <v>3675</v>
      </c>
      <c r="M3676" s="33">
        <f t="shared" si="587"/>
        <v>2.6923076923076925</v>
      </c>
      <c r="N3676" s="33">
        <f t="shared" si="588"/>
        <v>0.58261938061938068</v>
      </c>
      <c r="O3676" s="112">
        <f t="shared" si="590"/>
        <v>288.42543595018844</v>
      </c>
      <c r="P3676" s="33">
        <f t="shared" si="591"/>
        <v>522.43478030698429</v>
      </c>
      <c r="Q3676" s="117">
        <f>IF(INDEX($P$2:$P$4096,MATCH($B$7,$P$2:$P$4096,1)+ROWS(Q$2:$Q3676))&lt;=$B$8,INDEX($P$2:$P$4096,MATCH($B$7,$P$2:$P$4096,1)+ROWS(Q$2:$Q3676)),"")</f>
        <v>563.63688913574242</v>
      </c>
      <c r="R3676" s="118">
        <f t="shared" si="592"/>
        <v>3921</v>
      </c>
      <c r="S3676" s="51">
        <f t="shared" ca="1" si="593"/>
        <v>563.63688913574242</v>
      </c>
      <c r="T3676" s="52">
        <f t="shared" ca="1" si="594"/>
        <v>3921</v>
      </c>
      <c r="U3676" s="39" t="str">
        <f t="shared" ca="1" si="595"/>
        <v>564,</v>
      </c>
      <c r="V3676" s="39" t="str">
        <f t="shared" ca="1" si="596"/>
        <v>563.6369,</v>
      </c>
      <c r="W3676" s="53" t="str">
        <f t="shared" ca="1" si="589"/>
        <v>56364,</v>
      </c>
      <c r="X3676" s="90"/>
      <c r="Y3676" s="52"/>
      <c r="Z3676" s="52"/>
      <c r="AA3676" s="52"/>
      <c r="AB3676" s="52"/>
      <c r="AC3676" s="52"/>
      <c r="AD3676" s="52"/>
      <c r="AE3676" s="52"/>
      <c r="AF3676" s="52"/>
      <c r="AG3676" s="52"/>
      <c r="AH3676" s="52"/>
    </row>
    <row r="3677" spans="11:34" ht="15" thickBot="1" x14ac:dyDescent="0.3">
      <c r="K3677" s="109"/>
      <c r="L3677" s="116">
        <v>3676</v>
      </c>
      <c r="M3677" s="33">
        <f t="shared" si="587"/>
        <v>2.6930402930402932</v>
      </c>
      <c r="N3677" s="33">
        <f t="shared" si="588"/>
        <v>0.58273038073038075</v>
      </c>
      <c r="O3677" s="112">
        <f t="shared" si="590"/>
        <v>288.4803865001885</v>
      </c>
      <c r="P3677" s="33">
        <f t="shared" si="591"/>
        <v>522.60106297031371</v>
      </c>
      <c r="Q3677" s="117">
        <f>IF(INDEX($P$2:$P$4096,MATCH($B$7,$P$2:$P$4096,1)+ROWS(Q$2:$Q3677))&lt;=$B$8,INDEX($P$2:$P$4096,MATCH($B$7,$P$2:$P$4096,1)+ROWS(Q$2:$Q3677)),"")</f>
        <v>563.80561047571769</v>
      </c>
      <c r="R3677" s="118">
        <f t="shared" si="592"/>
        <v>3922</v>
      </c>
      <c r="S3677" s="51">
        <f t="shared" ca="1" si="593"/>
        <v>563.80561047571769</v>
      </c>
      <c r="T3677" s="52">
        <f t="shared" ca="1" si="594"/>
        <v>3922</v>
      </c>
      <c r="U3677" s="39" t="str">
        <f t="shared" ca="1" si="595"/>
        <v>564,</v>
      </c>
      <c r="V3677" s="39" t="str">
        <f t="shared" ca="1" si="596"/>
        <v>563.8056,</v>
      </c>
      <c r="W3677" s="53" t="str">
        <f t="shared" ca="1" si="589"/>
        <v>56381,</v>
      </c>
      <c r="X3677" s="90"/>
      <c r="Y3677" s="52"/>
      <c r="Z3677" s="52"/>
      <c r="AA3677" s="52"/>
      <c r="AB3677" s="52"/>
      <c r="AC3677" s="52"/>
      <c r="AD3677" s="52"/>
      <c r="AE3677" s="52"/>
      <c r="AF3677" s="52"/>
      <c r="AG3677" s="52"/>
      <c r="AH3677" s="52"/>
    </row>
    <row r="3678" spans="11:34" ht="15" thickBot="1" x14ac:dyDescent="0.3">
      <c r="K3678" s="109"/>
      <c r="L3678" s="116">
        <v>3677</v>
      </c>
      <c r="M3678" s="33">
        <f t="shared" si="587"/>
        <v>2.693772893772894</v>
      </c>
      <c r="N3678" s="33">
        <f t="shared" si="588"/>
        <v>0.58284138084138093</v>
      </c>
      <c r="O3678" s="112">
        <f t="shared" si="590"/>
        <v>288.53533705018856</v>
      </c>
      <c r="P3678" s="33">
        <f t="shared" si="591"/>
        <v>522.7673553353336</v>
      </c>
      <c r="Q3678" s="117">
        <f>IF(INDEX($P$2:$P$4096,MATCH($B$7,$P$2:$P$4096,1)+ROWS(Q$2:$Q3678))&lt;=$B$8,INDEX($P$2:$P$4096,MATCH($B$7,$P$2:$P$4096,1)+ROWS(Q$2:$Q3678)),"")</f>
        <v>563.97434194662765</v>
      </c>
      <c r="R3678" s="118">
        <f t="shared" si="592"/>
        <v>3923</v>
      </c>
      <c r="S3678" s="51">
        <f t="shared" ca="1" si="593"/>
        <v>563.97434194662765</v>
      </c>
      <c r="T3678" s="52">
        <f t="shared" ca="1" si="594"/>
        <v>3923</v>
      </c>
      <c r="U3678" s="39" t="str">
        <f t="shared" ca="1" si="595"/>
        <v>564,</v>
      </c>
      <c r="V3678" s="39" t="str">
        <f t="shared" ca="1" si="596"/>
        <v>563.9743,</v>
      </c>
      <c r="W3678" s="53" t="str">
        <f t="shared" ca="1" si="589"/>
        <v>56397,</v>
      </c>
      <c r="X3678" s="90"/>
      <c r="Y3678" s="52"/>
      <c r="Z3678" s="52"/>
      <c r="AA3678" s="52"/>
      <c r="AB3678" s="52"/>
      <c r="AC3678" s="52"/>
      <c r="AD3678" s="52"/>
      <c r="AE3678" s="52"/>
      <c r="AF3678" s="52"/>
      <c r="AG3678" s="52"/>
      <c r="AH3678" s="52"/>
    </row>
    <row r="3679" spans="11:34" ht="15" thickBot="1" x14ac:dyDescent="0.3">
      <c r="K3679" s="109"/>
      <c r="L3679" s="116">
        <v>3678</v>
      </c>
      <c r="M3679" s="33">
        <f t="shared" si="587"/>
        <v>2.6945054945054947</v>
      </c>
      <c r="N3679" s="33">
        <f t="shared" si="588"/>
        <v>0.582952380952381</v>
      </c>
      <c r="O3679" s="112">
        <f t="shared" si="590"/>
        <v>288.59028760018862</v>
      </c>
      <c r="P3679" s="33">
        <f t="shared" si="591"/>
        <v>522.93365740373747</v>
      </c>
      <c r="Q3679" s="117">
        <f>IF(INDEX($P$2:$P$4096,MATCH($B$7,$P$2:$P$4096,1)+ROWS(Q$2:$Q3679))&lt;=$B$8,INDEX($P$2:$P$4096,MATCH($B$7,$P$2:$P$4096,1)+ROWS(Q$2:$Q3679)),"")</f>
        <v>564.14308355027015</v>
      </c>
      <c r="R3679" s="118">
        <f t="shared" si="592"/>
        <v>3924</v>
      </c>
      <c r="S3679" s="51">
        <f t="shared" ca="1" si="593"/>
        <v>564.14308355027015</v>
      </c>
      <c r="T3679" s="52">
        <f t="shared" ca="1" si="594"/>
        <v>3924</v>
      </c>
      <c r="U3679" s="39" t="str">
        <f t="shared" ca="1" si="595"/>
        <v>564,</v>
      </c>
      <c r="V3679" s="39" t="str">
        <f t="shared" ca="1" si="596"/>
        <v>564.1431,</v>
      </c>
      <c r="W3679" s="53" t="str">
        <f t="shared" ca="1" si="589"/>
        <v>56414,</v>
      </c>
      <c r="X3679" s="90"/>
      <c r="Y3679" s="52"/>
      <c r="Z3679" s="52"/>
      <c r="AA3679" s="52"/>
      <c r="AB3679" s="52"/>
      <c r="AC3679" s="52"/>
      <c r="AD3679" s="52"/>
      <c r="AE3679" s="52"/>
      <c r="AF3679" s="52"/>
      <c r="AG3679" s="52"/>
      <c r="AH3679" s="52"/>
    </row>
    <row r="3680" spans="11:34" ht="15" thickBot="1" x14ac:dyDescent="0.3">
      <c r="K3680" s="109"/>
      <c r="L3680" s="116">
        <v>3679</v>
      </c>
      <c r="M3680" s="33">
        <f t="shared" si="587"/>
        <v>2.6952380952380954</v>
      </c>
      <c r="N3680" s="33">
        <f t="shared" si="588"/>
        <v>0.58306338106338107</v>
      </c>
      <c r="O3680" s="112">
        <f t="shared" si="590"/>
        <v>288.64523815018862</v>
      </c>
      <c r="P3680" s="33">
        <f t="shared" si="591"/>
        <v>523.09996917721946</v>
      </c>
      <c r="Q3680" s="117">
        <f>IF(INDEX($P$2:$P$4096,MATCH($B$7,$P$2:$P$4096,1)+ROWS(Q$2:$Q3680))&lt;=$B$8,INDEX($P$2:$P$4096,MATCH($B$7,$P$2:$P$4096,1)+ROWS(Q$2:$Q3680)),"")</f>
        <v>564.3118352884419</v>
      </c>
      <c r="R3680" s="118">
        <f t="shared" si="592"/>
        <v>3925</v>
      </c>
      <c r="S3680" s="51">
        <f t="shared" ca="1" si="593"/>
        <v>564.3118352884419</v>
      </c>
      <c r="T3680" s="52">
        <f t="shared" ca="1" si="594"/>
        <v>3925</v>
      </c>
      <c r="U3680" s="39" t="str">
        <f t="shared" ca="1" si="595"/>
        <v>564,</v>
      </c>
      <c r="V3680" s="39" t="str">
        <f t="shared" ca="1" si="596"/>
        <v>564.3118,</v>
      </c>
      <c r="W3680" s="53" t="str">
        <f t="shared" ca="1" si="589"/>
        <v>56431,</v>
      </c>
      <c r="X3680" s="90"/>
      <c r="Y3680" s="52"/>
      <c r="Z3680" s="52"/>
      <c r="AA3680" s="52"/>
      <c r="AB3680" s="52"/>
      <c r="AC3680" s="52"/>
      <c r="AD3680" s="52"/>
      <c r="AE3680" s="52"/>
      <c r="AF3680" s="52"/>
      <c r="AG3680" s="52"/>
      <c r="AH3680" s="52"/>
    </row>
    <row r="3681" spans="11:34" ht="15" thickBot="1" x14ac:dyDescent="0.3">
      <c r="K3681" s="109"/>
      <c r="L3681" s="116">
        <v>3680</v>
      </c>
      <c r="M3681" s="33">
        <f t="shared" si="587"/>
        <v>2.6959706959706962</v>
      </c>
      <c r="N3681" s="33">
        <f t="shared" si="588"/>
        <v>0.58317438117438125</v>
      </c>
      <c r="O3681" s="112">
        <f t="shared" si="590"/>
        <v>288.70018870018873</v>
      </c>
      <c r="P3681" s="33">
        <f t="shared" si="591"/>
        <v>523.26629065747534</v>
      </c>
      <c r="Q3681" s="117">
        <f>IF(INDEX($P$2:$P$4096,MATCH($B$7,$P$2:$P$4096,1)+ROWS(Q$2:$Q3681))&lt;=$B$8,INDEX($P$2:$P$4096,MATCH($B$7,$P$2:$P$4096,1)+ROWS(Q$2:$Q3681)),"")</f>
        <v>564.48059716294233</v>
      </c>
      <c r="R3681" s="118">
        <f t="shared" si="592"/>
        <v>3926</v>
      </c>
      <c r="S3681" s="51">
        <f t="shared" ca="1" si="593"/>
        <v>564.48059716294233</v>
      </c>
      <c r="T3681" s="52">
        <f t="shared" ca="1" si="594"/>
        <v>3926</v>
      </c>
      <c r="U3681" s="39" t="str">
        <f t="shared" ca="1" si="595"/>
        <v>564,</v>
      </c>
      <c r="V3681" s="39" t="str">
        <f t="shared" ca="1" si="596"/>
        <v>564.4806,</v>
      </c>
      <c r="W3681" s="53" t="str">
        <f t="shared" ca="1" si="589"/>
        <v>56448,</v>
      </c>
      <c r="X3681" s="90"/>
      <c r="Y3681" s="52"/>
      <c r="Z3681" s="52"/>
      <c r="AA3681" s="52"/>
      <c r="AB3681" s="52"/>
      <c r="AC3681" s="52"/>
      <c r="AD3681" s="52"/>
      <c r="AE3681" s="52"/>
      <c r="AF3681" s="52"/>
      <c r="AG3681" s="52"/>
      <c r="AH3681" s="52"/>
    </row>
    <row r="3682" spans="11:34" ht="15" thickBot="1" x14ac:dyDescent="0.3">
      <c r="K3682" s="109"/>
      <c r="L3682" s="116">
        <v>3681</v>
      </c>
      <c r="M3682" s="33">
        <f t="shared" si="587"/>
        <v>2.6967032967032969</v>
      </c>
      <c r="N3682" s="33">
        <f t="shared" si="588"/>
        <v>0.58328538128538132</v>
      </c>
      <c r="O3682" s="112">
        <f t="shared" si="590"/>
        <v>288.75513925018873</v>
      </c>
      <c r="P3682" s="33">
        <f t="shared" si="591"/>
        <v>523.43262184619948</v>
      </c>
      <c r="Q3682" s="117">
        <f>IF(INDEX($P$2:$P$4096,MATCH($B$7,$P$2:$P$4096,1)+ROWS(Q$2:$Q3682))&lt;=$B$8,INDEX($P$2:$P$4096,MATCH($B$7,$P$2:$P$4096,1)+ROWS(Q$2:$Q3682)),"")</f>
        <v>564.64936917556952</v>
      </c>
      <c r="R3682" s="118">
        <f t="shared" si="592"/>
        <v>3927</v>
      </c>
      <c r="S3682" s="51">
        <f t="shared" ca="1" si="593"/>
        <v>564.64936917556952</v>
      </c>
      <c r="T3682" s="52">
        <f t="shared" ca="1" si="594"/>
        <v>3927</v>
      </c>
      <c r="U3682" s="39" t="str">
        <f t="shared" ca="1" si="595"/>
        <v>565,</v>
      </c>
      <c r="V3682" s="39" t="str">
        <f t="shared" ca="1" si="596"/>
        <v>564.6494,</v>
      </c>
      <c r="W3682" s="53" t="str">
        <f t="shared" ca="1" si="589"/>
        <v>56465,</v>
      </c>
      <c r="X3682" s="90"/>
      <c r="Y3682" s="52"/>
      <c r="Z3682" s="52"/>
      <c r="AA3682" s="52"/>
      <c r="AB3682" s="52"/>
      <c r="AC3682" s="52"/>
      <c r="AD3682" s="52"/>
      <c r="AE3682" s="52"/>
      <c r="AF3682" s="52"/>
      <c r="AG3682" s="52"/>
      <c r="AH3682" s="52"/>
    </row>
    <row r="3683" spans="11:34" ht="15" thickBot="1" x14ac:dyDescent="0.3">
      <c r="K3683" s="109"/>
      <c r="L3683" s="116">
        <v>3682</v>
      </c>
      <c r="M3683" s="33">
        <f t="shared" si="587"/>
        <v>2.6974358974358976</v>
      </c>
      <c r="N3683" s="33">
        <f t="shared" si="588"/>
        <v>0.58339638139638139</v>
      </c>
      <c r="O3683" s="112">
        <f t="shared" si="590"/>
        <v>288.81008980018879</v>
      </c>
      <c r="P3683" s="33">
        <f t="shared" si="591"/>
        <v>523.59896274508742</v>
      </c>
      <c r="Q3683" s="117">
        <f>IF(INDEX($P$2:$P$4096,MATCH($B$7,$P$2:$P$4096,1)+ROWS(Q$2:$Q3683))&lt;=$B$8,INDEX($P$2:$P$4096,MATCH($B$7,$P$2:$P$4096,1)+ROWS(Q$2:$Q3683)),"")</f>
        <v>564.81815132812244</v>
      </c>
      <c r="R3683" s="118">
        <f t="shared" si="592"/>
        <v>3928</v>
      </c>
      <c r="S3683" s="51">
        <f t="shared" ca="1" si="593"/>
        <v>564.81815132812244</v>
      </c>
      <c r="T3683" s="52">
        <f t="shared" ca="1" si="594"/>
        <v>3928</v>
      </c>
      <c r="U3683" s="39" t="str">
        <f t="shared" ca="1" si="595"/>
        <v>565,</v>
      </c>
      <c r="V3683" s="39" t="str">
        <f t="shared" ca="1" si="596"/>
        <v>564.8182,</v>
      </c>
      <c r="W3683" s="53" t="str">
        <f t="shared" ca="1" si="589"/>
        <v>56482,</v>
      </c>
      <c r="X3683" s="90"/>
      <c r="Y3683" s="52"/>
      <c r="Z3683" s="52"/>
      <c r="AA3683" s="52"/>
      <c r="AB3683" s="52"/>
      <c r="AC3683" s="52"/>
      <c r="AD3683" s="52"/>
      <c r="AE3683" s="52"/>
      <c r="AF3683" s="52"/>
      <c r="AG3683" s="52"/>
      <c r="AH3683" s="52"/>
    </row>
    <row r="3684" spans="11:34" ht="15" thickBot="1" x14ac:dyDescent="0.3">
      <c r="K3684" s="109"/>
      <c r="L3684" s="116">
        <v>3683</v>
      </c>
      <c r="M3684" s="33">
        <f t="shared" si="587"/>
        <v>2.6981684981684984</v>
      </c>
      <c r="N3684" s="33">
        <f t="shared" si="588"/>
        <v>0.58350738150738157</v>
      </c>
      <c r="O3684" s="112">
        <f t="shared" si="590"/>
        <v>288.86504035018891</v>
      </c>
      <c r="P3684" s="33">
        <f t="shared" si="591"/>
        <v>523.76531335583536</v>
      </c>
      <c r="Q3684" s="117">
        <f>IF(INDEX($P$2:$P$4096,MATCH($B$7,$P$2:$P$4096,1)+ROWS(Q$2:$Q3684))&lt;=$B$8,INDEX($P$2:$P$4096,MATCH($B$7,$P$2:$P$4096,1)+ROWS(Q$2:$Q3684)),"")</f>
        <v>564.98694362240167</v>
      </c>
      <c r="R3684" s="118">
        <f t="shared" si="592"/>
        <v>3929</v>
      </c>
      <c r="S3684" s="51">
        <f t="shared" ca="1" si="593"/>
        <v>564.98694362240167</v>
      </c>
      <c r="T3684" s="52">
        <f t="shared" ca="1" si="594"/>
        <v>3929</v>
      </c>
      <c r="U3684" s="39" t="str">
        <f t="shared" ca="1" si="595"/>
        <v>565,</v>
      </c>
      <c r="V3684" s="39" t="str">
        <f t="shared" ca="1" si="596"/>
        <v>564.9869,</v>
      </c>
      <c r="W3684" s="53" t="str">
        <f t="shared" ca="1" si="589"/>
        <v>56499,</v>
      </c>
      <c r="X3684" s="90"/>
      <c r="Y3684" s="52"/>
      <c r="Z3684" s="52"/>
      <c r="AA3684" s="52"/>
      <c r="AB3684" s="52"/>
      <c r="AC3684" s="52"/>
      <c r="AD3684" s="52"/>
      <c r="AE3684" s="52"/>
      <c r="AF3684" s="52"/>
      <c r="AG3684" s="52"/>
      <c r="AH3684" s="52"/>
    </row>
    <row r="3685" spans="11:34" ht="15" thickBot="1" x14ac:dyDescent="0.3">
      <c r="K3685" s="109"/>
      <c r="L3685" s="116">
        <v>3684</v>
      </c>
      <c r="M3685" s="33">
        <f t="shared" si="587"/>
        <v>2.6989010989010991</v>
      </c>
      <c r="N3685" s="33">
        <f t="shared" si="588"/>
        <v>0.58361838161838164</v>
      </c>
      <c r="O3685" s="112">
        <f t="shared" si="590"/>
        <v>288.91999090018891</v>
      </c>
      <c r="P3685" s="33">
        <f t="shared" si="591"/>
        <v>523.93167368013997</v>
      </c>
      <c r="Q3685" s="117">
        <f>IF(INDEX($P$2:$P$4096,MATCH($B$7,$P$2:$P$4096,1)+ROWS(Q$2:$Q3685))&lt;=$B$8,INDEX($P$2:$P$4096,MATCH($B$7,$P$2:$P$4096,1)+ROWS(Q$2:$Q3685)),"")</f>
        <v>565.15574606020618</v>
      </c>
      <c r="R3685" s="118">
        <f t="shared" si="592"/>
        <v>3930</v>
      </c>
      <c r="S3685" s="51">
        <f t="shared" ca="1" si="593"/>
        <v>565.15574606020618</v>
      </c>
      <c r="T3685" s="52">
        <f t="shared" ca="1" si="594"/>
        <v>3930</v>
      </c>
      <c r="U3685" s="39" t="str">
        <f t="shared" ca="1" si="595"/>
        <v>565,</v>
      </c>
      <c r="V3685" s="39" t="str">
        <f t="shared" ca="1" si="596"/>
        <v>565.1557,</v>
      </c>
      <c r="W3685" s="53" t="str">
        <f t="shared" ca="1" si="589"/>
        <v>56516,</v>
      </c>
      <c r="X3685" s="90"/>
      <c r="Y3685" s="52"/>
      <c r="Z3685" s="52"/>
      <c r="AA3685" s="52"/>
      <c r="AB3685" s="52"/>
      <c r="AC3685" s="52"/>
      <c r="AD3685" s="52"/>
      <c r="AE3685" s="52"/>
      <c r="AF3685" s="52"/>
      <c r="AG3685" s="52"/>
      <c r="AH3685" s="52"/>
    </row>
    <row r="3686" spans="11:34" ht="15" thickBot="1" x14ac:dyDescent="0.3">
      <c r="K3686" s="109"/>
      <c r="L3686" s="116">
        <v>3685</v>
      </c>
      <c r="M3686" s="33">
        <f t="shared" si="587"/>
        <v>2.6996336996336998</v>
      </c>
      <c r="N3686" s="33">
        <f t="shared" si="588"/>
        <v>0.58372938172938182</v>
      </c>
      <c r="O3686" s="112">
        <f t="shared" si="590"/>
        <v>288.97494145018902</v>
      </c>
      <c r="P3686" s="33">
        <f t="shared" si="591"/>
        <v>524.0980437196979</v>
      </c>
      <c r="Q3686" s="117">
        <f>IF(INDEX($P$2:$P$4096,MATCH($B$7,$P$2:$P$4096,1)+ROWS(Q$2:$Q3686))&lt;=$B$8,INDEX($P$2:$P$4096,MATCH($B$7,$P$2:$P$4096,1)+ROWS(Q$2:$Q3686)),"")</f>
        <v>565.32455864333679</v>
      </c>
      <c r="R3686" s="118">
        <f t="shared" si="592"/>
        <v>3931</v>
      </c>
      <c r="S3686" s="51">
        <f t="shared" ca="1" si="593"/>
        <v>565.32455864333679</v>
      </c>
      <c r="T3686" s="52">
        <f t="shared" ca="1" si="594"/>
        <v>3931</v>
      </c>
      <c r="U3686" s="39" t="str">
        <f t="shared" ca="1" si="595"/>
        <v>565,</v>
      </c>
      <c r="V3686" s="39" t="str">
        <f t="shared" ca="1" si="596"/>
        <v>565.3246,</v>
      </c>
      <c r="W3686" s="53" t="str">
        <f t="shared" ca="1" si="589"/>
        <v>56532,</v>
      </c>
      <c r="X3686" s="90"/>
      <c r="Y3686" s="52"/>
      <c r="Z3686" s="52"/>
      <c r="AA3686" s="52"/>
      <c r="AB3686" s="52"/>
      <c r="AC3686" s="52"/>
      <c r="AD3686" s="52"/>
      <c r="AE3686" s="52"/>
      <c r="AF3686" s="52"/>
      <c r="AG3686" s="52"/>
      <c r="AH3686" s="52"/>
    </row>
    <row r="3687" spans="11:34" ht="15" thickBot="1" x14ac:dyDescent="0.3">
      <c r="K3687" s="109"/>
      <c r="L3687" s="116">
        <v>3686</v>
      </c>
      <c r="M3687" s="33">
        <f t="shared" si="587"/>
        <v>2.7003663003663005</v>
      </c>
      <c r="N3687" s="33">
        <f t="shared" si="588"/>
        <v>0.58384038184038189</v>
      </c>
      <c r="O3687" s="112">
        <f t="shared" si="590"/>
        <v>289.02989200018902</v>
      </c>
      <c r="P3687" s="33">
        <f t="shared" si="591"/>
        <v>524.26442347620628</v>
      </c>
      <c r="Q3687" s="117">
        <f>IF(INDEX($P$2:$P$4096,MATCH($B$7,$P$2:$P$4096,1)+ROWS(Q$2:$Q3687))&lt;=$B$8,INDEX($P$2:$P$4096,MATCH($B$7,$P$2:$P$4096,1)+ROWS(Q$2:$Q3687)),"")</f>
        <v>565.49338137359496</v>
      </c>
      <c r="R3687" s="118">
        <f t="shared" si="592"/>
        <v>3932</v>
      </c>
      <c r="S3687" s="51">
        <f t="shared" ca="1" si="593"/>
        <v>565.49338137359496</v>
      </c>
      <c r="T3687" s="52">
        <f t="shared" ca="1" si="594"/>
        <v>3932</v>
      </c>
      <c r="U3687" s="39" t="str">
        <f t="shared" ca="1" si="595"/>
        <v>565,</v>
      </c>
      <c r="V3687" s="39" t="str">
        <f t="shared" ca="1" si="596"/>
        <v>565.4934,</v>
      </c>
      <c r="W3687" s="53" t="str">
        <f t="shared" ca="1" si="589"/>
        <v>56549,</v>
      </c>
      <c r="X3687" s="90"/>
      <c r="Y3687" s="52"/>
      <c r="Z3687" s="52"/>
      <c r="AA3687" s="52"/>
      <c r="AB3687" s="52"/>
      <c r="AC3687" s="52"/>
      <c r="AD3687" s="52"/>
      <c r="AE3687" s="52"/>
      <c r="AF3687" s="52"/>
      <c r="AG3687" s="52"/>
      <c r="AH3687" s="52"/>
    </row>
    <row r="3688" spans="11:34" ht="15" thickBot="1" x14ac:dyDescent="0.3">
      <c r="K3688" s="109"/>
      <c r="L3688" s="116">
        <v>3687</v>
      </c>
      <c r="M3688" s="33">
        <f t="shared" si="587"/>
        <v>2.7010989010989013</v>
      </c>
      <c r="N3688" s="33">
        <f t="shared" si="588"/>
        <v>0.58395138195138196</v>
      </c>
      <c r="O3688" s="112">
        <f t="shared" si="590"/>
        <v>289.08484255018908</v>
      </c>
      <c r="P3688" s="33">
        <f t="shared" si="591"/>
        <v>524.43081295136244</v>
      </c>
      <c r="Q3688" s="117">
        <f>IF(INDEX($P$2:$P$4096,MATCH($B$7,$P$2:$P$4096,1)+ROWS(Q$2:$Q3688))&lt;=$B$8,INDEX($P$2:$P$4096,MATCH($B$7,$P$2:$P$4096,1)+ROWS(Q$2:$Q3688)),"")</f>
        <v>565.66221425278081</v>
      </c>
      <c r="R3688" s="118">
        <f t="shared" si="592"/>
        <v>3933</v>
      </c>
      <c r="S3688" s="51">
        <f t="shared" ca="1" si="593"/>
        <v>565.66221425278081</v>
      </c>
      <c r="T3688" s="52">
        <f t="shared" ca="1" si="594"/>
        <v>3933</v>
      </c>
      <c r="U3688" s="39" t="str">
        <f t="shared" ca="1" si="595"/>
        <v>566,</v>
      </c>
      <c r="V3688" s="39" t="str">
        <f t="shared" ca="1" si="596"/>
        <v>565.6622,</v>
      </c>
      <c r="W3688" s="53" t="str">
        <f t="shared" ca="1" si="589"/>
        <v>56566,</v>
      </c>
      <c r="X3688" s="90"/>
      <c r="Y3688" s="52"/>
      <c r="Z3688" s="52"/>
      <c r="AA3688" s="52"/>
      <c r="AB3688" s="52"/>
      <c r="AC3688" s="52"/>
      <c r="AD3688" s="52"/>
      <c r="AE3688" s="52"/>
      <c r="AF3688" s="52"/>
      <c r="AG3688" s="52"/>
      <c r="AH3688" s="52"/>
    </row>
    <row r="3689" spans="11:34" ht="15" thickBot="1" x14ac:dyDescent="0.3">
      <c r="K3689" s="109"/>
      <c r="L3689" s="116">
        <v>3688</v>
      </c>
      <c r="M3689" s="33">
        <f t="shared" si="587"/>
        <v>2.701831501831502</v>
      </c>
      <c r="N3689" s="33">
        <f t="shared" si="588"/>
        <v>0.58406238206238215</v>
      </c>
      <c r="O3689" s="112">
        <f t="shared" si="590"/>
        <v>289.13979310018919</v>
      </c>
      <c r="P3689" s="33">
        <f t="shared" si="591"/>
        <v>524.59721214686488</v>
      </c>
      <c r="Q3689" s="117">
        <f>IF(INDEX($P$2:$P$4096,MATCH($B$7,$P$2:$P$4096,1)+ROWS(Q$2:$Q3689))&lt;=$B$8,INDEX($P$2:$P$4096,MATCH($B$7,$P$2:$P$4096,1)+ROWS(Q$2:$Q3689)),"")</f>
        <v>565.8310572826972</v>
      </c>
      <c r="R3689" s="118">
        <f t="shared" si="592"/>
        <v>3934</v>
      </c>
      <c r="S3689" s="51">
        <f t="shared" ca="1" si="593"/>
        <v>565.8310572826972</v>
      </c>
      <c r="T3689" s="52">
        <f t="shared" ca="1" si="594"/>
        <v>3934</v>
      </c>
      <c r="U3689" s="39" t="str">
        <f t="shared" ca="1" si="595"/>
        <v>566,</v>
      </c>
      <c r="V3689" s="39" t="str">
        <f t="shared" ca="1" si="596"/>
        <v>565.8311,</v>
      </c>
      <c r="W3689" s="53" t="str">
        <f t="shared" ca="1" si="589"/>
        <v>56583,</v>
      </c>
      <c r="X3689" s="90"/>
      <c r="Y3689" s="52"/>
      <c r="Z3689" s="52"/>
      <c r="AA3689" s="52"/>
      <c r="AB3689" s="52"/>
      <c r="AC3689" s="52"/>
      <c r="AD3689" s="52"/>
      <c r="AE3689" s="52"/>
      <c r="AF3689" s="52"/>
      <c r="AG3689" s="52"/>
      <c r="AH3689" s="52"/>
    </row>
    <row r="3690" spans="11:34" ht="15" thickBot="1" x14ac:dyDescent="0.3">
      <c r="K3690" s="109"/>
      <c r="L3690" s="116">
        <v>3689</v>
      </c>
      <c r="M3690" s="33">
        <f t="shared" si="587"/>
        <v>2.7025641025641027</v>
      </c>
      <c r="N3690" s="33">
        <f t="shared" si="588"/>
        <v>0.58417338217338222</v>
      </c>
      <c r="O3690" s="112">
        <f t="shared" si="590"/>
        <v>289.1947436501892</v>
      </c>
      <c r="P3690" s="33">
        <f t="shared" si="591"/>
        <v>524.76362106441184</v>
      </c>
      <c r="Q3690" s="117">
        <f>IF(INDEX($P$2:$P$4096,MATCH($B$7,$P$2:$P$4096,1)+ROWS(Q$2:$Q3690))&lt;=$B$8,INDEX($P$2:$P$4096,MATCH($B$7,$P$2:$P$4096,1)+ROWS(Q$2:$Q3690)),"")</f>
        <v>565.99991046514606</v>
      </c>
      <c r="R3690" s="118">
        <f t="shared" si="592"/>
        <v>3935</v>
      </c>
      <c r="S3690" s="51">
        <f t="shared" ca="1" si="593"/>
        <v>565.99991046514606</v>
      </c>
      <c r="T3690" s="52">
        <f t="shared" ca="1" si="594"/>
        <v>3935</v>
      </c>
      <c r="U3690" s="39" t="str">
        <f t="shared" ca="1" si="595"/>
        <v>566,</v>
      </c>
      <c r="V3690" s="39" t="str">
        <f t="shared" ca="1" si="596"/>
        <v>565.9999,</v>
      </c>
      <c r="W3690" s="53" t="str">
        <f t="shared" ca="1" si="589"/>
        <v>56600,</v>
      </c>
      <c r="X3690" s="90"/>
      <c r="Y3690" s="52"/>
      <c r="Z3690" s="52"/>
      <c r="AA3690" s="52"/>
      <c r="AB3690" s="52"/>
      <c r="AC3690" s="52"/>
      <c r="AD3690" s="52"/>
      <c r="AE3690" s="52"/>
      <c r="AF3690" s="52"/>
      <c r="AG3690" s="52"/>
      <c r="AH3690" s="52"/>
    </row>
    <row r="3691" spans="11:34" ht="15" thickBot="1" x14ac:dyDescent="0.3">
      <c r="K3691" s="109"/>
      <c r="L3691" s="116">
        <v>3690</v>
      </c>
      <c r="M3691" s="33">
        <f t="shared" si="587"/>
        <v>2.7032967032967035</v>
      </c>
      <c r="N3691" s="33">
        <f t="shared" si="588"/>
        <v>0.58428438228438229</v>
      </c>
      <c r="O3691" s="112">
        <f t="shared" si="590"/>
        <v>289.24969420018925</v>
      </c>
      <c r="P3691" s="33">
        <f t="shared" si="591"/>
        <v>524.93003970570203</v>
      </c>
      <c r="Q3691" s="117">
        <f>IF(INDEX($P$2:$P$4096,MATCH($B$7,$P$2:$P$4096,1)+ROWS(Q$2:$Q3691))&lt;=$B$8,INDEX($P$2:$P$4096,MATCH($B$7,$P$2:$P$4096,1)+ROWS(Q$2:$Q3691)),"")</f>
        <v>566.16877380192977</v>
      </c>
      <c r="R3691" s="118">
        <f t="shared" si="592"/>
        <v>3936</v>
      </c>
      <c r="S3691" s="51">
        <f t="shared" ca="1" si="593"/>
        <v>566.16877380192977</v>
      </c>
      <c r="T3691" s="52">
        <f t="shared" ca="1" si="594"/>
        <v>3936</v>
      </c>
      <c r="U3691" s="39" t="str">
        <f t="shared" ca="1" si="595"/>
        <v>566,</v>
      </c>
      <c r="V3691" s="39" t="str">
        <f t="shared" ca="1" si="596"/>
        <v>566.1688,</v>
      </c>
      <c r="W3691" s="53" t="str">
        <f t="shared" ca="1" si="589"/>
        <v>56617,</v>
      </c>
      <c r="X3691" s="90"/>
      <c r="Y3691" s="52"/>
      <c r="Z3691" s="52"/>
      <c r="AA3691" s="52"/>
      <c r="AB3691" s="52"/>
      <c r="AC3691" s="52"/>
      <c r="AD3691" s="52"/>
      <c r="AE3691" s="52"/>
      <c r="AF3691" s="52"/>
      <c r="AG3691" s="52"/>
      <c r="AH3691" s="52"/>
    </row>
    <row r="3692" spans="11:34" ht="15" thickBot="1" x14ac:dyDescent="0.3">
      <c r="K3692" s="109"/>
      <c r="L3692" s="116">
        <v>3691</v>
      </c>
      <c r="M3692" s="33">
        <f t="shared" si="587"/>
        <v>2.7040293040293042</v>
      </c>
      <c r="N3692" s="33">
        <f t="shared" si="588"/>
        <v>0.58439538239538247</v>
      </c>
      <c r="O3692" s="112">
        <f t="shared" si="590"/>
        <v>289.30464475018931</v>
      </c>
      <c r="P3692" s="33">
        <f t="shared" si="591"/>
        <v>525.0964680724353</v>
      </c>
      <c r="Q3692" s="117">
        <f>IF(INDEX($P$2:$P$4096,MATCH($B$7,$P$2:$P$4096,1)+ROWS(Q$2:$Q3692))&lt;=$B$8,INDEX($P$2:$P$4096,MATCH($B$7,$P$2:$P$4096,1)+ROWS(Q$2:$Q3692)),"")</f>
        <v>566.33764729485165</v>
      </c>
      <c r="R3692" s="118">
        <f t="shared" si="592"/>
        <v>3937</v>
      </c>
      <c r="S3692" s="51">
        <f t="shared" ca="1" si="593"/>
        <v>566.33764729485165</v>
      </c>
      <c r="T3692" s="52">
        <f t="shared" ca="1" si="594"/>
        <v>3937</v>
      </c>
      <c r="U3692" s="39" t="str">
        <f t="shared" ca="1" si="595"/>
        <v>566,</v>
      </c>
      <c r="V3692" s="39" t="str">
        <f t="shared" ca="1" si="596"/>
        <v>566.3376,</v>
      </c>
      <c r="W3692" s="53" t="str">
        <f t="shared" ca="1" si="589"/>
        <v>56634,</v>
      </c>
      <c r="X3692" s="90"/>
      <c r="Y3692" s="52"/>
      <c r="Z3692" s="52"/>
      <c r="AA3692" s="52"/>
      <c r="AB3692" s="52"/>
      <c r="AC3692" s="52"/>
      <c r="AD3692" s="52"/>
      <c r="AE3692" s="52"/>
      <c r="AF3692" s="52"/>
      <c r="AG3692" s="52"/>
      <c r="AH3692" s="52"/>
    </row>
    <row r="3693" spans="11:34" ht="15" thickBot="1" x14ac:dyDescent="0.3">
      <c r="K3693" s="109"/>
      <c r="L3693" s="116">
        <v>3692</v>
      </c>
      <c r="M3693" s="33">
        <f t="shared" si="587"/>
        <v>2.7047619047619049</v>
      </c>
      <c r="N3693" s="33">
        <f t="shared" si="588"/>
        <v>0.58450638250638254</v>
      </c>
      <c r="O3693" s="112">
        <f t="shared" si="590"/>
        <v>289.35959530018937</v>
      </c>
      <c r="P3693" s="33">
        <f t="shared" si="591"/>
        <v>525.26290616631059</v>
      </c>
      <c r="Q3693" s="117">
        <f>IF(INDEX($P$2:$P$4096,MATCH($B$7,$P$2:$P$4096,1)+ROWS(Q$2:$Q3693))&lt;=$B$8,INDEX($P$2:$P$4096,MATCH($B$7,$P$2:$P$4096,1)+ROWS(Q$2:$Q3693)),"")</f>
        <v>566.50653094571499</v>
      </c>
      <c r="R3693" s="118">
        <f t="shared" si="592"/>
        <v>3938</v>
      </c>
      <c r="S3693" s="51">
        <f t="shared" ca="1" si="593"/>
        <v>566.50653094571499</v>
      </c>
      <c r="T3693" s="52">
        <f t="shared" ca="1" si="594"/>
        <v>3938</v>
      </c>
      <c r="U3693" s="39" t="str">
        <f t="shared" ca="1" si="595"/>
        <v>567,</v>
      </c>
      <c r="V3693" s="39" t="str">
        <f t="shared" ca="1" si="596"/>
        <v>566.5065,</v>
      </c>
      <c r="W3693" s="53" t="str">
        <f t="shared" ca="1" si="589"/>
        <v>56651,</v>
      </c>
      <c r="X3693" s="90"/>
      <c r="Y3693" s="52"/>
      <c r="Z3693" s="52"/>
      <c r="AA3693" s="52"/>
      <c r="AB3693" s="52"/>
      <c r="AC3693" s="52"/>
      <c r="AD3693" s="52"/>
      <c r="AE3693" s="52"/>
      <c r="AF3693" s="52"/>
      <c r="AG3693" s="52"/>
      <c r="AH3693" s="52"/>
    </row>
    <row r="3694" spans="11:34" ht="15" thickBot="1" x14ac:dyDescent="0.3">
      <c r="K3694" s="109"/>
      <c r="L3694" s="116">
        <v>3693</v>
      </c>
      <c r="M3694" s="33">
        <f t="shared" si="587"/>
        <v>2.7054945054945057</v>
      </c>
      <c r="N3694" s="33">
        <f t="shared" si="588"/>
        <v>0.58461738261738261</v>
      </c>
      <c r="O3694" s="112">
        <f t="shared" si="590"/>
        <v>289.41454585018937</v>
      </c>
      <c r="P3694" s="33">
        <f t="shared" si="591"/>
        <v>525.42935398902773</v>
      </c>
      <c r="Q3694" s="117">
        <f>IF(INDEX($P$2:$P$4096,MATCH($B$7,$P$2:$P$4096,1)+ROWS(Q$2:$Q3694))&lt;=$B$8,INDEX($P$2:$P$4096,MATCH($B$7,$P$2:$P$4096,1)+ROWS(Q$2:$Q3694)),"")</f>
        <v>566.67542475632399</v>
      </c>
      <c r="R3694" s="118">
        <f t="shared" si="592"/>
        <v>3939</v>
      </c>
      <c r="S3694" s="51">
        <f t="shared" ca="1" si="593"/>
        <v>566.67542475632399</v>
      </c>
      <c r="T3694" s="52">
        <f t="shared" ca="1" si="594"/>
        <v>3939</v>
      </c>
      <c r="U3694" s="39" t="str">
        <f t="shared" ca="1" si="595"/>
        <v>567,</v>
      </c>
      <c r="V3694" s="39" t="str">
        <f t="shared" ca="1" si="596"/>
        <v>566.6754,</v>
      </c>
      <c r="W3694" s="53" t="str">
        <f t="shared" ca="1" si="589"/>
        <v>56668,</v>
      </c>
      <c r="X3694" s="90"/>
      <c r="Y3694" s="52"/>
      <c r="Z3694" s="52"/>
      <c r="AA3694" s="52"/>
      <c r="AB3694" s="52"/>
      <c r="AC3694" s="52"/>
      <c r="AD3694" s="52"/>
      <c r="AE3694" s="52"/>
      <c r="AF3694" s="52"/>
      <c r="AG3694" s="52"/>
      <c r="AH3694" s="52"/>
    </row>
    <row r="3695" spans="11:34" ht="15" thickBot="1" x14ac:dyDescent="0.3">
      <c r="K3695" s="109"/>
      <c r="L3695" s="116">
        <v>3694</v>
      </c>
      <c r="M3695" s="33">
        <f t="shared" si="587"/>
        <v>2.7062271062271064</v>
      </c>
      <c r="N3695" s="33">
        <f t="shared" si="588"/>
        <v>0.58472838272838279</v>
      </c>
      <c r="O3695" s="112">
        <f t="shared" si="590"/>
        <v>289.46949640018948</v>
      </c>
      <c r="P3695" s="33">
        <f t="shared" si="591"/>
        <v>525.59581154228863</v>
      </c>
      <c r="Q3695" s="117">
        <f>IF(INDEX($P$2:$P$4096,MATCH($B$7,$P$2:$P$4096,1)+ROWS(Q$2:$Q3695))&lt;=$B$8,INDEX($P$2:$P$4096,MATCH($B$7,$P$2:$P$4096,1)+ROWS(Q$2:$Q3695)),"")</f>
        <v>566.84432872848288</v>
      </c>
      <c r="R3695" s="118">
        <f t="shared" si="592"/>
        <v>3940</v>
      </c>
      <c r="S3695" s="51">
        <f t="shared" ca="1" si="593"/>
        <v>566.84432872848288</v>
      </c>
      <c r="T3695" s="52">
        <f t="shared" ca="1" si="594"/>
        <v>3940</v>
      </c>
      <c r="U3695" s="39" t="str">
        <f t="shared" ca="1" si="595"/>
        <v>567,</v>
      </c>
      <c r="V3695" s="39" t="str">
        <f t="shared" ca="1" si="596"/>
        <v>566.8443,</v>
      </c>
      <c r="W3695" s="53" t="str">
        <f t="shared" ca="1" si="589"/>
        <v>56684,</v>
      </c>
      <c r="X3695" s="90"/>
      <c r="Y3695" s="52"/>
      <c r="Z3695" s="52"/>
      <c r="AA3695" s="52"/>
      <c r="AB3695" s="52"/>
      <c r="AC3695" s="52"/>
      <c r="AD3695" s="52"/>
      <c r="AE3695" s="52"/>
      <c r="AF3695" s="52"/>
      <c r="AG3695" s="52"/>
      <c r="AH3695" s="52"/>
    </row>
    <row r="3696" spans="11:34" ht="15" thickBot="1" x14ac:dyDescent="0.3">
      <c r="K3696" s="109"/>
      <c r="L3696" s="116">
        <v>3695</v>
      </c>
      <c r="M3696" s="33">
        <f t="shared" si="587"/>
        <v>2.7069597069597071</v>
      </c>
      <c r="N3696" s="33">
        <f t="shared" si="588"/>
        <v>0.58483938283938286</v>
      </c>
      <c r="O3696" s="112">
        <f t="shared" si="590"/>
        <v>289.52444695018954</v>
      </c>
      <c r="P3696" s="33">
        <f t="shared" si="591"/>
        <v>525.76227882779312</v>
      </c>
      <c r="Q3696" s="117">
        <f>IF(INDEX($P$2:$P$4096,MATCH($B$7,$P$2:$P$4096,1)+ROWS(Q$2:$Q3696))&lt;=$B$8,INDEX($P$2:$P$4096,MATCH($B$7,$P$2:$P$4096,1)+ROWS(Q$2:$Q3696)),"")</f>
        <v>567.01324286399654</v>
      </c>
      <c r="R3696" s="118">
        <f t="shared" si="592"/>
        <v>3941</v>
      </c>
      <c r="S3696" s="51">
        <f t="shared" ca="1" si="593"/>
        <v>567.01324286399654</v>
      </c>
      <c r="T3696" s="52">
        <f t="shared" ca="1" si="594"/>
        <v>3941</v>
      </c>
      <c r="U3696" s="39" t="str">
        <f t="shared" ca="1" si="595"/>
        <v>567,</v>
      </c>
      <c r="V3696" s="39" t="str">
        <f t="shared" ca="1" si="596"/>
        <v>567.0132,</v>
      </c>
      <c r="W3696" s="53" t="str">
        <f t="shared" ca="1" si="589"/>
        <v>56701,</v>
      </c>
      <c r="X3696" s="90"/>
      <c r="Y3696" s="52"/>
      <c r="Z3696" s="52"/>
      <c r="AA3696" s="52"/>
      <c r="AB3696" s="52"/>
      <c r="AC3696" s="52"/>
      <c r="AD3696" s="52"/>
      <c r="AE3696" s="52"/>
      <c r="AF3696" s="52"/>
      <c r="AG3696" s="52"/>
      <c r="AH3696" s="52"/>
    </row>
    <row r="3697" spans="11:34" ht="15" thickBot="1" x14ac:dyDescent="0.3">
      <c r="K3697" s="109"/>
      <c r="L3697" s="116">
        <v>3696</v>
      </c>
      <c r="M3697" s="33">
        <f t="shared" si="587"/>
        <v>2.7076923076923078</v>
      </c>
      <c r="N3697" s="33">
        <f t="shared" si="588"/>
        <v>0.58495038295038304</v>
      </c>
      <c r="O3697" s="112">
        <f t="shared" si="590"/>
        <v>289.5793975001896</v>
      </c>
      <c r="P3697" s="33">
        <f t="shared" si="591"/>
        <v>525.92875584724243</v>
      </c>
      <c r="Q3697" s="117">
        <f>IF(INDEX($P$2:$P$4096,MATCH($B$7,$P$2:$P$4096,1)+ROWS(Q$2:$Q3697))&lt;=$B$8,INDEX($P$2:$P$4096,MATCH($B$7,$P$2:$P$4096,1)+ROWS(Q$2:$Q3697)),"")</f>
        <v>567.18216716467055</v>
      </c>
      <c r="R3697" s="118">
        <f t="shared" si="592"/>
        <v>3942</v>
      </c>
      <c r="S3697" s="51">
        <f t="shared" ca="1" si="593"/>
        <v>567.18216716467055</v>
      </c>
      <c r="T3697" s="52">
        <f t="shared" ca="1" si="594"/>
        <v>3942</v>
      </c>
      <c r="U3697" s="39" t="str">
        <f t="shared" ca="1" si="595"/>
        <v>567,</v>
      </c>
      <c r="V3697" s="39" t="str">
        <f t="shared" ca="1" si="596"/>
        <v>567.1822,</v>
      </c>
      <c r="W3697" s="53" t="str">
        <f t="shared" ca="1" si="589"/>
        <v>56718,</v>
      </c>
      <c r="X3697" s="90"/>
      <c r="Y3697" s="52"/>
      <c r="Z3697" s="52"/>
      <c r="AA3697" s="52"/>
      <c r="AB3697" s="52"/>
      <c r="AC3697" s="52"/>
      <c r="AD3697" s="52"/>
      <c r="AE3697" s="52"/>
      <c r="AF3697" s="52"/>
      <c r="AG3697" s="52"/>
      <c r="AH3697" s="52"/>
    </row>
    <row r="3698" spans="11:34" ht="15" thickBot="1" x14ac:dyDescent="0.3">
      <c r="K3698" s="109"/>
      <c r="L3698" s="116">
        <v>3697</v>
      </c>
      <c r="M3698" s="33">
        <f t="shared" si="587"/>
        <v>2.7084249084249086</v>
      </c>
      <c r="N3698" s="33">
        <f t="shared" si="588"/>
        <v>0.58506138306138311</v>
      </c>
      <c r="O3698" s="112">
        <f t="shared" si="590"/>
        <v>289.63434805018966</v>
      </c>
      <c r="P3698" s="33">
        <f t="shared" si="591"/>
        <v>526.09524260233866</v>
      </c>
      <c r="Q3698" s="117">
        <f>IF(INDEX($P$2:$P$4096,MATCH($B$7,$P$2:$P$4096,1)+ROWS(Q$2:$Q3698))&lt;=$B$8,INDEX($P$2:$P$4096,MATCH($B$7,$P$2:$P$4096,1)+ROWS(Q$2:$Q3698)),"")</f>
        <v>567.35110163230956</v>
      </c>
      <c r="R3698" s="118">
        <f t="shared" si="592"/>
        <v>3943</v>
      </c>
      <c r="S3698" s="51">
        <f t="shared" ca="1" si="593"/>
        <v>567.35110163230956</v>
      </c>
      <c r="T3698" s="52">
        <f t="shared" ca="1" si="594"/>
        <v>3943</v>
      </c>
      <c r="U3698" s="39" t="str">
        <f t="shared" ca="1" si="595"/>
        <v>567,</v>
      </c>
      <c r="V3698" s="39" t="str">
        <f t="shared" ca="1" si="596"/>
        <v>567.3511,</v>
      </c>
      <c r="W3698" s="53" t="str">
        <f t="shared" ca="1" si="589"/>
        <v>56735,</v>
      </c>
      <c r="X3698" s="90"/>
      <c r="Y3698" s="52"/>
      <c r="Z3698" s="52"/>
      <c r="AA3698" s="52"/>
      <c r="AB3698" s="52"/>
      <c r="AC3698" s="52"/>
      <c r="AD3698" s="52"/>
      <c r="AE3698" s="52"/>
      <c r="AF3698" s="52"/>
      <c r="AG3698" s="52"/>
      <c r="AH3698" s="52"/>
    </row>
    <row r="3699" spans="11:34" ht="15" thickBot="1" x14ac:dyDescent="0.3">
      <c r="K3699" s="109"/>
      <c r="L3699" s="116">
        <v>3698</v>
      </c>
      <c r="M3699" s="33">
        <f t="shared" si="587"/>
        <v>2.7091575091575093</v>
      </c>
      <c r="N3699" s="33">
        <f t="shared" si="588"/>
        <v>0.58517238317238318</v>
      </c>
      <c r="O3699" s="112">
        <f t="shared" si="590"/>
        <v>289.68929860018966</v>
      </c>
      <c r="P3699" s="33">
        <f t="shared" si="591"/>
        <v>526.26173909478302</v>
      </c>
      <c r="Q3699" s="117">
        <f>IF(INDEX($P$2:$P$4096,MATCH($B$7,$P$2:$P$4096,1)+ROWS(Q$2:$Q3699))&lt;=$B$8,INDEX($P$2:$P$4096,MATCH($B$7,$P$2:$P$4096,1)+ROWS(Q$2:$Q3699)),"")</f>
        <v>567.52004626872099</v>
      </c>
      <c r="R3699" s="118">
        <f t="shared" si="592"/>
        <v>3944</v>
      </c>
      <c r="S3699" s="51">
        <f t="shared" ca="1" si="593"/>
        <v>567.52004626872099</v>
      </c>
      <c r="T3699" s="52">
        <f t="shared" ca="1" si="594"/>
        <v>3944</v>
      </c>
      <c r="U3699" s="39" t="str">
        <f t="shared" ca="1" si="595"/>
        <v>568,</v>
      </c>
      <c r="V3699" s="39" t="str">
        <f t="shared" ca="1" si="596"/>
        <v>567.52,</v>
      </c>
      <c r="W3699" s="53" t="str">
        <f t="shared" ca="1" si="589"/>
        <v>56752,</v>
      </c>
      <c r="X3699" s="90"/>
      <c r="Y3699" s="52"/>
      <c r="Z3699" s="52"/>
      <c r="AA3699" s="52"/>
      <c r="AB3699" s="52"/>
      <c r="AC3699" s="52"/>
      <c r="AD3699" s="52"/>
      <c r="AE3699" s="52"/>
      <c r="AF3699" s="52"/>
      <c r="AG3699" s="52"/>
      <c r="AH3699" s="52"/>
    </row>
    <row r="3700" spans="11:34" ht="15" thickBot="1" x14ac:dyDescent="0.3">
      <c r="K3700" s="109"/>
      <c r="L3700" s="116">
        <v>3699</v>
      </c>
      <c r="M3700" s="33">
        <f t="shared" si="587"/>
        <v>2.70989010989011</v>
      </c>
      <c r="N3700" s="33">
        <f t="shared" si="588"/>
        <v>0.58528338328338336</v>
      </c>
      <c r="O3700" s="112">
        <f t="shared" si="590"/>
        <v>289.74424915018977</v>
      </c>
      <c r="P3700" s="33">
        <f t="shared" si="591"/>
        <v>526.42824532627992</v>
      </c>
      <c r="Q3700" s="117">
        <f>IF(INDEX($P$2:$P$4096,MATCH($B$7,$P$2:$P$4096,1)+ROWS(Q$2:$Q3700))&lt;=$B$8,INDEX($P$2:$P$4096,MATCH($B$7,$P$2:$P$4096,1)+ROWS(Q$2:$Q3700)),"")</f>
        <v>567.68900107571085</v>
      </c>
      <c r="R3700" s="118">
        <f t="shared" si="592"/>
        <v>3945</v>
      </c>
      <c r="S3700" s="51">
        <f t="shared" ca="1" si="593"/>
        <v>567.68900107571085</v>
      </c>
      <c r="T3700" s="52">
        <f t="shared" ca="1" si="594"/>
        <v>3945</v>
      </c>
      <c r="U3700" s="39" t="str">
        <f t="shared" ca="1" si="595"/>
        <v>568,</v>
      </c>
      <c r="V3700" s="39" t="str">
        <f t="shared" ca="1" si="596"/>
        <v>567.689,</v>
      </c>
      <c r="W3700" s="53" t="str">
        <f t="shared" ca="1" si="589"/>
        <v>56769,</v>
      </c>
      <c r="X3700" s="90"/>
      <c r="Y3700" s="52"/>
      <c r="Z3700" s="52"/>
      <c r="AA3700" s="52"/>
      <c r="AB3700" s="52"/>
      <c r="AC3700" s="52"/>
      <c r="AD3700" s="52"/>
      <c r="AE3700" s="52"/>
      <c r="AF3700" s="52"/>
      <c r="AG3700" s="52"/>
      <c r="AH3700" s="52"/>
    </row>
    <row r="3701" spans="11:34" ht="15" thickBot="1" x14ac:dyDescent="0.3">
      <c r="K3701" s="109"/>
      <c r="L3701" s="116">
        <v>3700</v>
      </c>
      <c r="M3701" s="33">
        <f t="shared" si="587"/>
        <v>2.7106227106227108</v>
      </c>
      <c r="N3701" s="33">
        <f t="shared" si="588"/>
        <v>0.58539438339438343</v>
      </c>
      <c r="O3701" s="112">
        <f t="shared" si="590"/>
        <v>289.79919970018983</v>
      </c>
      <c r="P3701" s="33">
        <f t="shared" si="591"/>
        <v>526.59476129853056</v>
      </c>
      <c r="Q3701" s="117">
        <f>IF(INDEX($P$2:$P$4096,MATCH($B$7,$P$2:$P$4096,1)+ROWS(Q$2:$Q3701))&lt;=$B$8,INDEX($P$2:$P$4096,MATCH($B$7,$P$2:$P$4096,1)+ROWS(Q$2:$Q3701)),"")</f>
        <v>567.85796605508608</v>
      </c>
      <c r="R3701" s="118">
        <f t="shared" si="592"/>
        <v>3946</v>
      </c>
      <c r="S3701" s="51">
        <f t="shared" ca="1" si="593"/>
        <v>567.85796605508608</v>
      </c>
      <c r="T3701" s="52">
        <f t="shared" ca="1" si="594"/>
        <v>3946</v>
      </c>
      <c r="U3701" s="39" t="str">
        <f t="shared" ca="1" si="595"/>
        <v>568,</v>
      </c>
      <c r="V3701" s="39" t="str">
        <f t="shared" ca="1" si="596"/>
        <v>567.858,</v>
      </c>
      <c r="W3701" s="53" t="str">
        <f t="shared" ca="1" si="589"/>
        <v>56786,</v>
      </c>
      <c r="X3701" s="90"/>
      <c r="Y3701" s="52"/>
      <c r="Z3701" s="52"/>
      <c r="AA3701" s="52"/>
      <c r="AB3701" s="52"/>
      <c r="AC3701" s="52"/>
      <c r="AD3701" s="52"/>
      <c r="AE3701" s="52"/>
      <c r="AF3701" s="52"/>
      <c r="AG3701" s="52"/>
      <c r="AH3701" s="52"/>
    </row>
    <row r="3702" spans="11:34" ht="15" thickBot="1" x14ac:dyDescent="0.3">
      <c r="K3702" s="109"/>
      <c r="L3702" s="116">
        <v>3701</v>
      </c>
      <c r="M3702" s="33">
        <f t="shared" si="587"/>
        <v>2.7113553113553115</v>
      </c>
      <c r="N3702" s="33">
        <f t="shared" si="588"/>
        <v>0.5855053835053835</v>
      </c>
      <c r="O3702" s="112">
        <f t="shared" si="590"/>
        <v>289.85415025018983</v>
      </c>
      <c r="P3702" s="33">
        <f t="shared" si="591"/>
        <v>526.76128701323864</v>
      </c>
      <c r="Q3702" s="117">
        <f>IF(INDEX($P$2:$P$4096,MATCH($B$7,$P$2:$P$4096,1)+ROWS(Q$2:$Q3702))&lt;=$B$8,INDEX($P$2:$P$4096,MATCH($B$7,$P$2:$P$4096,1)+ROWS(Q$2:$Q3702)),"")</f>
        <v>568.02694120865431</v>
      </c>
      <c r="R3702" s="118">
        <f t="shared" si="592"/>
        <v>3947</v>
      </c>
      <c r="S3702" s="51">
        <f t="shared" ca="1" si="593"/>
        <v>568.02694120865431</v>
      </c>
      <c r="T3702" s="52">
        <f t="shared" ca="1" si="594"/>
        <v>3947</v>
      </c>
      <c r="U3702" s="39" t="str">
        <f t="shared" ca="1" si="595"/>
        <v>568,</v>
      </c>
      <c r="V3702" s="39" t="str">
        <f t="shared" ca="1" si="596"/>
        <v>568.0269,</v>
      </c>
      <c r="W3702" s="53" t="str">
        <f t="shared" ca="1" si="589"/>
        <v>56803,</v>
      </c>
      <c r="X3702" s="90"/>
      <c r="Y3702" s="52"/>
      <c r="Z3702" s="52"/>
      <c r="AA3702" s="52"/>
      <c r="AB3702" s="52"/>
      <c r="AC3702" s="52"/>
      <c r="AD3702" s="52"/>
      <c r="AE3702" s="52"/>
      <c r="AF3702" s="52"/>
      <c r="AG3702" s="52"/>
      <c r="AH3702" s="52"/>
    </row>
    <row r="3703" spans="11:34" ht="15" thickBot="1" x14ac:dyDescent="0.3">
      <c r="K3703" s="109"/>
      <c r="L3703" s="116">
        <v>3702</v>
      </c>
      <c r="M3703" s="33">
        <f t="shared" si="587"/>
        <v>2.7120879120879122</v>
      </c>
      <c r="N3703" s="33">
        <f t="shared" si="588"/>
        <v>0.58561638361638368</v>
      </c>
      <c r="O3703" s="112">
        <f t="shared" si="590"/>
        <v>289.90910080018995</v>
      </c>
      <c r="P3703" s="33">
        <f t="shared" si="591"/>
        <v>526.92782247210857</v>
      </c>
      <c r="Q3703" s="117">
        <f>IF(INDEX($P$2:$P$4096,MATCH($B$7,$P$2:$P$4096,1)+ROWS(Q$2:$Q3703))&lt;=$B$8,INDEX($P$2:$P$4096,MATCH($B$7,$P$2:$P$4096,1)+ROWS(Q$2:$Q3703)),"")</f>
        <v>568.19592653822338</v>
      </c>
      <c r="R3703" s="118">
        <f t="shared" si="592"/>
        <v>3948</v>
      </c>
      <c r="S3703" s="51">
        <f t="shared" ca="1" si="593"/>
        <v>568.19592653822338</v>
      </c>
      <c r="T3703" s="52">
        <f t="shared" ca="1" si="594"/>
        <v>3948</v>
      </c>
      <c r="U3703" s="39" t="str">
        <f t="shared" ca="1" si="595"/>
        <v>568,</v>
      </c>
      <c r="V3703" s="39" t="str">
        <f t="shared" ca="1" si="596"/>
        <v>568.1959,</v>
      </c>
      <c r="W3703" s="53" t="str">
        <f t="shared" ca="1" si="589"/>
        <v>56820,</v>
      </c>
      <c r="X3703" s="90"/>
      <c r="Y3703" s="52"/>
      <c r="Z3703" s="52"/>
      <c r="AA3703" s="52"/>
      <c r="AB3703" s="52"/>
      <c r="AC3703" s="52"/>
      <c r="AD3703" s="52"/>
      <c r="AE3703" s="52"/>
      <c r="AF3703" s="52"/>
      <c r="AG3703" s="52"/>
      <c r="AH3703" s="52"/>
    </row>
    <row r="3704" spans="11:34" ht="15" thickBot="1" x14ac:dyDescent="0.3">
      <c r="K3704" s="109"/>
      <c r="L3704" s="116">
        <v>3703</v>
      </c>
      <c r="M3704" s="33">
        <f t="shared" si="587"/>
        <v>2.712820512820513</v>
      </c>
      <c r="N3704" s="33">
        <f t="shared" si="588"/>
        <v>0.58572738372738375</v>
      </c>
      <c r="O3704" s="112">
        <f t="shared" si="590"/>
        <v>289.96405135018995</v>
      </c>
      <c r="P3704" s="33">
        <f t="shared" si="591"/>
        <v>527.0943676768436</v>
      </c>
      <c r="Q3704" s="117">
        <f>IF(INDEX($P$2:$P$4096,MATCH($B$7,$P$2:$P$4096,1)+ROWS(Q$2:$Q3704))&lt;=$B$8,INDEX($P$2:$P$4096,MATCH($B$7,$P$2:$P$4096,1)+ROWS(Q$2:$Q3704)),"")</f>
        <v>568.36492204560136</v>
      </c>
      <c r="R3704" s="118">
        <f t="shared" si="592"/>
        <v>3949</v>
      </c>
      <c r="S3704" s="51">
        <f t="shared" ca="1" si="593"/>
        <v>568.36492204560136</v>
      </c>
      <c r="T3704" s="52">
        <f t="shared" ca="1" si="594"/>
        <v>3949</v>
      </c>
      <c r="U3704" s="39" t="str">
        <f t="shared" ca="1" si="595"/>
        <v>568,</v>
      </c>
      <c r="V3704" s="39" t="str">
        <f t="shared" ca="1" si="596"/>
        <v>568.3649,</v>
      </c>
      <c r="W3704" s="53" t="str">
        <f t="shared" ca="1" si="589"/>
        <v>56836,</v>
      </c>
      <c r="X3704" s="90"/>
      <c r="Y3704" s="52"/>
      <c r="Z3704" s="52"/>
      <c r="AA3704" s="52"/>
      <c r="AB3704" s="52"/>
      <c r="AC3704" s="52"/>
      <c r="AD3704" s="52"/>
      <c r="AE3704" s="52"/>
      <c r="AF3704" s="52"/>
      <c r="AG3704" s="52"/>
      <c r="AH3704" s="52"/>
    </row>
    <row r="3705" spans="11:34" ht="15" thickBot="1" x14ac:dyDescent="0.3">
      <c r="K3705" s="109"/>
      <c r="L3705" s="116">
        <v>3704</v>
      </c>
      <c r="M3705" s="33">
        <f t="shared" si="587"/>
        <v>2.7135531135531137</v>
      </c>
      <c r="N3705" s="33">
        <f t="shared" si="588"/>
        <v>0.58583838383838382</v>
      </c>
      <c r="O3705" s="112">
        <f t="shared" si="590"/>
        <v>290.01900190019001</v>
      </c>
      <c r="P3705" s="33">
        <f t="shared" si="591"/>
        <v>527.26092262914881</v>
      </c>
      <c r="Q3705" s="117">
        <f>IF(INDEX($P$2:$P$4096,MATCH($B$7,$P$2:$P$4096,1)+ROWS(Q$2:$Q3705))&lt;=$B$8,INDEX($P$2:$P$4096,MATCH($B$7,$P$2:$P$4096,1)+ROWS(Q$2:$Q3705)),"")</f>
        <v>568.53392773259748</v>
      </c>
      <c r="R3705" s="118">
        <f t="shared" si="592"/>
        <v>3950</v>
      </c>
      <c r="S3705" s="51">
        <f t="shared" ca="1" si="593"/>
        <v>568.53392773259748</v>
      </c>
      <c r="T3705" s="52">
        <f t="shared" ca="1" si="594"/>
        <v>3950</v>
      </c>
      <c r="U3705" s="39" t="str">
        <f t="shared" ca="1" si="595"/>
        <v>569,</v>
      </c>
      <c r="V3705" s="39" t="str">
        <f t="shared" ca="1" si="596"/>
        <v>568.5339,</v>
      </c>
      <c r="W3705" s="53" t="str">
        <f t="shared" ca="1" si="589"/>
        <v>56853,</v>
      </c>
      <c r="X3705" s="90"/>
      <c r="Y3705" s="52"/>
      <c r="Z3705" s="52"/>
      <c r="AA3705" s="52"/>
      <c r="AB3705" s="52"/>
      <c r="AC3705" s="52"/>
      <c r="AD3705" s="52"/>
      <c r="AE3705" s="52"/>
      <c r="AF3705" s="52"/>
      <c r="AG3705" s="52"/>
      <c r="AH3705" s="52"/>
    </row>
    <row r="3706" spans="11:34" ht="15" thickBot="1" x14ac:dyDescent="0.3">
      <c r="K3706" s="109"/>
      <c r="L3706" s="116">
        <v>3705</v>
      </c>
      <c r="M3706" s="33">
        <f t="shared" si="587"/>
        <v>2.7142857142857144</v>
      </c>
      <c r="N3706" s="33">
        <f t="shared" si="588"/>
        <v>0.58594938394938401</v>
      </c>
      <c r="O3706" s="112">
        <f t="shared" si="590"/>
        <v>290.07395245019006</v>
      </c>
      <c r="P3706" s="33">
        <f t="shared" si="591"/>
        <v>527.42748733072949</v>
      </c>
      <c r="Q3706" s="117">
        <f>IF(INDEX($P$2:$P$4096,MATCH($B$7,$P$2:$P$4096,1)+ROWS(Q$2:$Q3706))&lt;=$B$8,INDEX($P$2:$P$4096,MATCH($B$7,$P$2:$P$4096,1)+ROWS(Q$2:$Q3706)),"")</f>
        <v>568.70294360102048</v>
      </c>
      <c r="R3706" s="118">
        <f t="shared" si="592"/>
        <v>3951</v>
      </c>
      <c r="S3706" s="51">
        <f t="shared" ca="1" si="593"/>
        <v>568.70294360102048</v>
      </c>
      <c r="T3706" s="52">
        <f t="shared" ca="1" si="594"/>
        <v>3951</v>
      </c>
      <c r="U3706" s="39" t="str">
        <f t="shared" ca="1" si="595"/>
        <v>569,</v>
      </c>
      <c r="V3706" s="39" t="str">
        <f t="shared" ca="1" si="596"/>
        <v>568.7029,</v>
      </c>
      <c r="W3706" s="53" t="str">
        <f t="shared" ca="1" si="589"/>
        <v>56870,</v>
      </c>
      <c r="X3706" s="90"/>
      <c r="Y3706" s="52"/>
      <c r="Z3706" s="52"/>
      <c r="AA3706" s="52"/>
      <c r="AB3706" s="52"/>
      <c r="AC3706" s="52"/>
      <c r="AD3706" s="52"/>
      <c r="AE3706" s="52"/>
      <c r="AF3706" s="52"/>
      <c r="AG3706" s="52"/>
      <c r="AH3706" s="52"/>
    </row>
    <row r="3707" spans="11:34" ht="15" thickBot="1" x14ac:dyDescent="0.3">
      <c r="K3707" s="109"/>
      <c r="L3707" s="116">
        <v>3706</v>
      </c>
      <c r="M3707" s="33">
        <f t="shared" si="587"/>
        <v>2.7150183150183151</v>
      </c>
      <c r="N3707" s="33">
        <f t="shared" si="588"/>
        <v>0.58606038406038408</v>
      </c>
      <c r="O3707" s="112">
        <f t="shared" si="590"/>
        <v>290.12890300019012</v>
      </c>
      <c r="P3707" s="33">
        <f t="shared" si="591"/>
        <v>527.59406178329027</v>
      </c>
      <c r="Q3707" s="117">
        <f>IF(INDEX($P$2:$P$4096,MATCH($B$7,$P$2:$P$4096,1)+ROWS(Q$2:$Q3707))&lt;=$B$8,INDEX($P$2:$P$4096,MATCH($B$7,$P$2:$P$4096,1)+ROWS(Q$2:$Q3707)),"")</f>
        <v>568.87196965268004</v>
      </c>
      <c r="R3707" s="118">
        <f t="shared" si="592"/>
        <v>3952</v>
      </c>
      <c r="S3707" s="51">
        <f t="shared" ca="1" si="593"/>
        <v>568.87196965268004</v>
      </c>
      <c r="T3707" s="52">
        <f t="shared" ca="1" si="594"/>
        <v>3952</v>
      </c>
      <c r="U3707" s="39" t="str">
        <f t="shared" ca="1" si="595"/>
        <v>569,</v>
      </c>
      <c r="V3707" s="39" t="str">
        <f t="shared" ca="1" si="596"/>
        <v>568.872,</v>
      </c>
      <c r="W3707" s="53" t="str">
        <f t="shared" ca="1" si="589"/>
        <v>56887,</v>
      </c>
      <c r="X3707" s="90"/>
      <c r="Y3707" s="52"/>
      <c r="Z3707" s="52"/>
      <c r="AA3707" s="52"/>
      <c r="AB3707" s="52"/>
      <c r="AC3707" s="52"/>
      <c r="AD3707" s="52"/>
      <c r="AE3707" s="52"/>
      <c r="AF3707" s="52"/>
      <c r="AG3707" s="52"/>
      <c r="AH3707" s="52"/>
    </row>
    <row r="3708" spans="11:34" ht="15" thickBot="1" x14ac:dyDescent="0.3">
      <c r="K3708" s="109"/>
      <c r="L3708" s="116">
        <v>3707</v>
      </c>
      <c r="M3708" s="33">
        <f t="shared" si="587"/>
        <v>2.7157509157509159</v>
      </c>
      <c r="N3708" s="33">
        <f t="shared" si="588"/>
        <v>0.58617138417138426</v>
      </c>
      <c r="O3708" s="112">
        <f t="shared" si="590"/>
        <v>290.18385355019024</v>
      </c>
      <c r="P3708" s="33">
        <f t="shared" si="591"/>
        <v>527.76064598853759</v>
      </c>
      <c r="Q3708" s="117">
        <f>IF(INDEX($P$2:$P$4096,MATCH($B$7,$P$2:$P$4096,1)+ROWS(Q$2:$Q3708))&lt;=$B$8,INDEX($P$2:$P$4096,MATCH($B$7,$P$2:$P$4096,1)+ROWS(Q$2:$Q3708)),"")</f>
        <v>569.04100588938695</v>
      </c>
      <c r="R3708" s="118">
        <f t="shared" si="592"/>
        <v>3953</v>
      </c>
      <c r="S3708" s="51">
        <f t="shared" ca="1" si="593"/>
        <v>569.04100588938695</v>
      </c>
      <c r="T3708" s="52">
        <f t="shared" ca="1" si="594"/>
        <v>3953</v>
      </c>
      <c r="U3708" s="39" t="str">
        <f t="shared" ca="1" si="595"/>
        <v>569,</v>
      </c>
      <c r="V3708" s="39" t="str">
        <f t="shared" ca="1" si="596"/>
        <v>569.041,</v>
      </c>
      <c r="W3708" s="53" t="str">
        <f t="shared" ca="1" si="589"/>
        <v>56904,</v>
      </c>
      <c r="X3708" s="90"/>
      <c r="Y3708" s="52"/>
      <c r="Z3708" s="52"/>
      <c r="AA3708" s="52"/>
      <c r="AB3708" s="52"/>
      <c r="AC3708" s="52"/>
      <c r="AD3708" s="52"/>
      <c r="AE3708" s="52"/>
      <c r="AF3708" s="52"/>
      <c r="AG3708" s="52"/>
      <c r="AH3708" s="52"/>
    </row>
    <row r="3709" spans="11:34" ht="15" thickBot="1" x14ac:dyDescent="0.3">
      <c r="K3709" s="109"/>
      <c r="L3709" s="116">
        <v>3708</v>
      </c>
      <c r="M3709" s="33">
        <f t="shared" si="587"/>
        <v>2.7164835164835166</v>
      </c>
      <c r="N3709" s="33">
        <f t="shared" si="588"/>
        <v>0.58628238428238433</v>
      </c>
      <c r="O3709" s="112">
        <f t="shared" si="590"/>
        <v>290.23880410019024</v>
      </c>
      <c r="P3709" s="33">
        <f t="shared" si="591"/>
        <v>527.92723994817766</v>
      </c>
      <c r="Q3709" s="117">
        <f>IF(INDEX($P$2:$P$4096,MATCH($B$7,$P$2:$P$4096,1)+ROWS(Q$2:$Q3709))&lt;=$B$8,INDEX($P$2:$P$4096,MATCH($B$7,$P$2:$P$4096,1)+ROWS(Q$2:$Q3709)),"")</f>
        <v>569.21005231295067</v>
      </c>
      <c r="R3709" s="118">
        <f t="shared" si="592"/>
        <v>3954</v>
      </c>
      <c r="S3709" s="51">
        <f t="shared" ca="1" si="593"/>
        <v>569.21005231295067</v>
      </c>
      <c r="T3709" s="52">
        <f t="shared" ca="1" si="594"/>
        <v>3954</v>
      </c>
      <c r="U3709" s="39" t="str">
        <f t="shared" ca="1" si="595"/>
        <v>569,</v>
      </c>
      <c r="V3709" s="39" t="str">
        <f t="shared" ca="1" si="596"/>
        <v>569.2101,</v>
      </c>
      <c r="W3709" s="53" t="str">
        <f t="shared" ca="1" si="589"/>
        <v>56921,</v>
      </c>
      <c r="X3709" s="90"/>
      <c r="Y3709" s="52"/>
      <c r="Z3709" s="52"/>
      <c r="AA3709" s="52"/>
      <c r="AB3709" s="52"/>
      <c r="AC3709" s="52"/>
      <c r="AD3709" s="52"/>
      <c r="AE3709" s="52"/>
      <c r="AF3709" s="52"/>
      <c r="AG3709" s="52"/>
      <c r="AH3709" s="52"/>
    </row>
    <row r="3710" spans="11:34" ht="15" thickBot="1" x14ac:dyDescent="0.3">
      <c r="K3710" s="109"/>
      <c r="L3710" s="116">
        <v>3709</v>
      </c>
      <c r="M3710" s="33">
        <f t="shared" si="587"/>
        <v>2.7172161172161173</v>
      </c>
      <c r="N3710" s="33">
        <f t="shared" si="588"/>
        <v>0.5863933843933844</v>
      </c>
      <c r="O3710" s="112">
        <f t="shared" si="590"/>
        <v>290.29375465019029</v>
      </c>
      <c r="P3710" s="33">
        <f t="shared" si="591"/>
        <v>528.09384366391646</v>
      </c>
      <c r="Q3710" s="117">
        <f>IF(INDEX($P$2:$P$4096,MATCH($B$7,$P$2:$P$4096,1)+ROWS(Q$2:$Q3710))&lt;=$B$8,INDEX($P$2:$P$4096,MATCH($B$7,$P$2:$P$4096,1)+ROWS(Q$2:$Q3710)),"")</f>
        <v>569.37910892518289</v>
      </c>
      <c r="R3710" s="118">
        <f t="shared" si="592"/>
        <v>3955</v>
      </c>
      <c r="S3710" s="51">
        <f t="shared" ca="1" si="593"/>
        <v>569.37910892518289</v>
      </c>
      <c r="T3710" s="52">
        <f t="shared" ca="1" si="594"/>
        <v>3955</v>
      </c>
      <c r="U3710" s="39" t="str">
        <f t="shared" ca="1" si="595"/>
        <v>569,</v>
      </c>
      <c r="V3710" s="39" t="str">
        <f t="shared" ca="1" si="596"/>
        <v>569.3791,</v>
      </c>
      <c r="W3710" s="53" t="str">
        <f t="shared" ca="1" si="589"/>
        <v>56938,</v>
      </c>
      <c r="X3710" s="90"/>
      <c r="Y3710" s="52"/>
      <c r="Z3710" s="52"/>
      <c r="AA3710" s="52"/>
      <c r="AB3710" s="52"/>
      <c r="AC3710" s="52"/>
      <c r="AD3710" s="52"/>
      <c r="AE3710" s="52"/>
      <c r="AF3710" s="52"/>
      <c r="AG3710" s="52"/>
      <c r="AH3710" s="52"/>
    </row>
    <row r="3711" spans="11:34" ht="15" thickBot="1" x14ac:dyDescent="0.3">
      <c r="K3711" s="109"/>
      <c r="L3711" s="116">
        <v>3710</v>
      </c>
      <c r="M3711" s="33">
        <f t="shared" si="587"/>
        <v>2.7179487179487181</v>
      </c>
      <c r="N3711" s="33">
        <f t="shared" si="588"/>
        <v>0.58650438450438458</v>
      </c>
      <c r="O3711" s="112">
        <f t="shared" si="590"/>
        <v>290.34870520019035</v>
      </c>
      <c r="P3711" s="33">
        <f t="shared" si="591"/>
        <v>528.26045713746157</v>
      </c>
      <c r="Q3711" s="117">
        <f>IF(INDEX($P$2:$P$4096,MATCH($B$7,$P$2:$P$4096,1)+ROWS(Q$2:$Q3711))&lt;=$B$8,INDEX($P$2:$P$4096,MATCH($B$7,$P$2:$P$4096,1)+ROWS(Q$2:$Q3711)),"")</f>
        <v>569.54817572789511</v>
      </c>
      <c r="R3711" s="118">
        <f t="shared" si="592"/>
        <v>3956</v>
      </c>
      <c r="S3711" s="51">
        <f t="shared" ca="1" si="593"/>
        <v>569.54817572789511</v>
      </c>
      <c r="T3711" s="52">
        <f t="shared" ca="1" si="594"/>
        <v>3956</v>
      </c>
      <c r="U3711" s="39" t="str">
        <f t="shared" ca="1" si="595"/>
        <v>570,</v>
      </c>
      <c r="V3711" s="39" t="str">
        <f t="shared" ca="1" si="596"/>
        <v>569.5482,</v>
      </c>
      <c r="W3711" s="53" t="str">
        <f t="shared" ca="1" si="589"/>
        <v>56955,</v>
      </c>
      <c r="X3711" s="90"/>
      <c r="Y3711" s="52"/>
      <c r="Z3711" s="52"/>
      <c r="AA3711" s="52"/>
      <c r="AB3711" s="52"/>
      <c r="AC3711" s="52"/>
      <c r="AD3711" s="52"/>
      <c r="AE3711" s="52"/>
      <c r="AF3711" s="52"/>
      <c r="AG3711" s="52"/>
      <c r="AH3711" s="52"/>
    </row>
    <row r="3712" spans="11:34" ht="15" thickBot="1" x14ac:dyDescent="0.3">
      <c r="K3712" s="109"/>
      <c r="L3712" s="116">
        <v>3711</v>
      </c>
      <c r="M3712" s="33">
        <f t="shared" si="587"/>
        <v>2.7186813186813188</v>
      </c>
      <c r="N3712" s="33">
        <f t="shared" si="588"/>
        <v>0.58661538461538465</v>
      </c>
      <c r="O3712" s="112">
        <f t="shared" si="590"/>
        <v>290.40365575019041</v>
      </c>
      <c r="P3712" s="33">
        <f t="shared" si="591"/>
        <v>528.42708037052012</v>
      </c>
      <c r="Q3712" s="117">
        <f>IF(INDEX($P$2:$P$4096,MATCH($B$7,$P$2:$P$4096,1)+ROWS(Q$2:$Q3712))&lt;=$B$8,INDEX($P$2:$P$4096,MATCH($B$7,$P$2:$P$4096,1)+ROWS(Q$2:$Q3712)),"")</f>
        <v>569.71725272289859</v>
      </c>
      <c r="R3712" s="118">
        <f t="shared" si="592"/>
        <v>3957</v>
      </c>
      <c r="S3712" s="51">
        <f t="shared" ca="1" si="593"/>
        <v>569.71725272289859</v>
      </c>
      <c r="T3712" s="52">
        <f t="shared" ca="1" si="594"/>
        <v>3957</v>
      </c>
      <c r="U3712" s="39" t="str">
        <f t="shared" ca="1" si="595"/>
        <v>570,</v>
      </c>
      <c r="V3712" s="39" t="str">
        <f t="shared" ca="1" si="596"/>
        <v>569.7173,</v>
      </c>
      <c r="W3712" s="53" t="str">
        <f t="shared" ca="1" si="589"/>
        <v>56972,</v>
      </c>
      <c r="X3712" s="90"/>
      <c r="Y3712" s="52"/>
      <c r="Z3712" s="52"/>
      <c r="AA3712" s="52"/>
      <c r="AB3712" s="52"/>
      <c r="AC3712" s="52"/>
      <c r="AD3712" s="52"/>
      <c r="AE3712" s="52"/>
      <c r="AF3712" s="52"/>
      <c r="AG3712" s="52"/>
      <c r="AH3712" s="52"/>
    </row>
    <row r="3713" spans="11:34" ht="15" thickBot="1" x14ac:dyDescent="0.3">
      <c r="K3713" s="109"/>
      <c r="L3713" s="116">
        <v>3712</v>
      </c>
      <c r="M3713" s="33">
        <f t="shared" si="587"/>
        <v>2.7194139194139195</v>
      </c>
      <c r="N3713" s="33">
        <f t="shared" si="588"/>
        <v>0.58672638472638472</v>
      </c>
      <c r="O3713" s="112">
        <f t="shared" si="590"/>
        <v>290.45860630019047</v>
      </c>
      <c r="P3713" s="33">
        <f t="shared" si="591"/>
        <v>528.59371336480035</v>
      </c>
      <c r="Q3713" s="117">
        <f>IF(INDEX($P$2:$P$4096,MATCH($B$7,$P$2:$P$4096,1)+ROWS(Q$2:$Q3713))&lt;=$B$8,INDEX($P$2:$P$4096,MATCH($B$7,$P$2:$P$4096,1)+ROWS(Q$2:$Q3713)),"")</f>
        <v>569.88633991200572</v>
      </c>
      <c r="R3713" s="118">
        <f t="shared" si="592"/>
        <v>3958</v>
      </c>
      <c r="S3713" s="51">
        <f t="shared" ca="1" si="593"/>
        <v>569.88633991200572</v>
      </c>
      <c r="T3713" s="52">
        <f t="shared" ca="1" si="594"/>
        <v>3958</v>
      </c>
      <c r="U3713" s="39" t="str">
        <f t="shared" ca="1" si="595"/>
        <v>570,</v>
      </c>
      <c r="V3713" s="39" t="str">
        <f t="shared" ca="1" si="596"/>
        <v>569.8863,</v>
      </c>
      <c r="W3713" s="53" t="str">
        <f t="shared" ca="1" si="589"/>
        <v>56989,</v>
      </c>
      <c r="X3713" s="90"/>
      <c r="Y3713" s="52"/>
      <c r="Z3713" s="52"/>
      <c r="AA3713" s="52"/>
      <c r="AB3713" s="52"/>
      <c r="AC3713" s="52"/>
      <c r="AD3713" s="52"/>
      <c r="AE3713" s="52"/>
      <c r="AF3713" s="52"/>
      <c r="AG3713" s="52"/>
      <c r="AH3713" s="52"/>
    </row>
    <row r="3714" spans="11:34" ht="15" thickBot="1" x14ac:dyDescent="0.3">
      <c r="K3714" s="109"/>
      <c r="L3714" s="116">
        <v>3713</v>
      </c>
      <c r="M3714" s="33">
        <f t="shared" ref="M3714:M3777" si="597">(L3714*$B$2)/($B$3-1)</f>
        <v>2.7201465201465203</v>
      </c>
      <c r="N3714" s="33">
        <f t="shared" ref="N3714:N3777" si="598">($M3714+$D$10)/$B$5</f>
        <v>0.5868373848373849</v>
      </c>
      <c r="O3714" s="112">
        <f t="shared" si="590"/>
        <v>290.51355685019053</v>
      </c>
      <c r="P3714" s="33">
        <f t="shared" si="591"/>
        <v>528.76035612201008</v>
      </c>
      <c r="Q3714" s="117">
        <f>IF(INDEX($P$2:$P$4096,MATCH($B$7,$P$2:$P$4096,1)+ROWS(Q$2:$Q3714))&lt;=$B$8,INDEX($P$2:$P$4096,MATCH($B$7,$P$2:$P$4096,1)+ROWS(Q$2:$Q3714)),"")</f>
        <v>570.05543729702981</v>
      </c>
      <c r="R3714" s="118">
        <f t="shared" si="592"/>
        <v>3959</v>
      </c>
      <c r="S3714" s="51">
        <f t="shared" ca="1" si="593"/>
        <v>570.05543729702981</v>
      </c>
      <c r="T3714" s="52">
        <f t="shared" ca="1" si="594"/>
        <v>3959</v>
      </c>
      <c r="U3714" s="39" t="str">
        <f t="shared" ca="1" si="595"/>
        <v>570,</v>
      </c>
      <c r="V3714" s="39" t="str">
        <f t="shared" ca="1" si="596"/>
        <v>570.0554,</v>
      </c>
      <c r="W3714" s="53" t="str">
        <f t="shared" ref="W3714:W3777" ca="1" si="599">ROUND(S3714*$B$10,0)&amp;","</f>
        <v>57006,</v>
      </c>
      <c r="X3714" s="90"/>
      <c r="Y3714" s="52"/>
      <c r="Z3714" s="52"/>
      <c r="AA3714" s="52"/>
      <c r="AB3714" s="52"/>
      <c r="AC3714" s="52"/>
      <c r="AD3714" s="52"/>
      <c r="AE3714" s="52"/>
      <c r="AF3714" s="52"/>
      <c r="AG3714" s="52"/>
      <c r="AH3714" s="52"/>
    </row>
    <row r="3715" spans="11:34" ht="15" thickBot="1" x14ac:dyDescent="0.3">
      <c r="K3715" s="109"/>
      <c r="L3715" s="116">
        <v>3714</v>
      </c>
      <c r="M3715" s="33">
        <f t="shared" si="597"/>
        <v>2.720879120879121</v>
      </c>
      <c r="N3715" s="33">
        <f t="shared" si="598"/>
        <v>0.58694838494838497</v>
      </c>
      <c r="O3715" s="112">
        <f t="shared" ref="O3715:O3778" si="600">$N3715/$B$4</f>
        <v>290.56850740019058</v>
      </c>
      <c r="P3715" s="33">
        <f t="shared" ref="P3715:P3778" si="601">-245.19+O3715*(2.5293+O3715*(-0.066046+O3715*(0.0040422+O3715*(-0.0000020697))))/(1+O3715*(-0.025422+O3715*(0.0016883+O3715*(-0.0000013601))))</f>
        <v>528.92700864385824</v>
      </c>
      <c r="Q3715" s="117">
        <f>IF(INDEX($P$2:$P$4096,MATCH($B$7,$P$2:$P$4096,1)+ROWS(Q$2:$Q3715))&lt;=$B$8,INDEX($P$2:$P$4096,MATCH($B$7,$P$2:$P$4096,1)+ROWS(Q$2:$Q3715)),"")</f>
        <v>570.22454487978302</v>
      </c>
      <c r="R3715" s="118">
        <f t="shared" ref="R3715:R3778" si="602">INDEX($L$2:$L$4096,MATCH($Q3715,$P$2:$P$4096,0))</f>
        <v>3960</v>
      </c>
      <c r="S3715" s="51">
        <f t="shared" ref="S3715:S3778" ca="1" si="603">INDIRECT("Q"&amp;((ROW($Q3715)-2)*$B$9)+2,TRUE)</f>
        <v>570.22454487978302</v>
      </c>
      <c r="T3715" s="52">
        <f t="shared" ref="T3715:T3778" ca="1" si="604">INDEX($L$2:$L$4096,MATCH($S3715,$P$2:$P$4096,0))</f>
        <v>3960</v>
      </c>
      <c r="U3715" s="39" t="str">
        <f t="shared" ref="U3715:U3778" ca="1" si="605">ROUND(S3715,0)&amp;","</f>
        <v>570,</v>
      </c>
      <c r="V3715" s="39" t="str">
        <f t="shared" ref="V3715:V3778" ca="1" si="606">ROUND(S3715,4)&amp;","</f>
        <v>570.2245,</v>
      </c>
      <c r="W3715" s="53" t="str">
        <f t="shared" ca="1" si="599"/>
        <v>57022,</v>
      </c>
      <c r="X3715" s="90"/>
      <c r="Y3715" s="52"/>
      <c r="Z3715" s="52"/>
      <c r="AA3715" s="52"/>
      <c r="AB3715" s="52"/>
      <c r="AC3715" s="52"/>
      <c r="AD3715" s="52"/>
      <c r="AE3715" s="52"/>
      <c r="AF3715" s="52"/>
      <c r="AG3715" s="52"/>
      <c r="AH3715" s="52"/>
    </row>
    <row r="3716" spans="11:34" ht="15" thickBot="1" x14ac:dyDescent="0.3">
      <c r="K3716" s="109"/>
      <c r="L3716" s="116">
        <v>3715</v>
      </c>
      <c r="M3716" s="33">
        <f t="shared" si="597"/>
        <v>2.7216117216117217</v>
      </c>
      <c r="N3716" s="33">
        <f t="shared" si="598"/>
        <v>0.58705938505938504</v>
      </c>
      <c r="O3716" s="112">
        <f t="shared" si="600"/>
        <v>290.62345795019058</v>
      </c>
      <c r="P3716" s="33">
        <f t="shared" si="601"/>
        <v>529.09367093205356</v>
      </c>
      <c r="Q3716" s="117">
        <f>IF(INDEX($P$2:$P$4096,MATCH($B$7,$P$2:$P$4096,1)+ROWS(Q$2:$Q3716))&lt;=$B$8,INDEX($P$2:$P$4096,MATCH($B$7,$P$2:$P$4096,1)+ROWS(Q$2:$Q3716)),"")</f>
        <v>570.39366266207981</v>
      </c>
      <c r="R3716" s="118">
        <f t="shared" si="602"/>
        <v>3961</v>
      </c>
      <c r="S3716" s="51">
        <f t="shared" ca="1" si="603"/>
        <v>570.39366266207981</v>
      </c>
      <c r="T3716" s="52">
        <f t="shared" ca="1" si="604"/>
        <v>3961</v>
      </c>
      <c r="U3716" s="39" t="str">
        <f t="shared" ca="1" si="605"/>
        <v>570,</v>
      </c>
      <c r="V3716" s="39" t="str">
        <f t="shared" ca="1" si="606"/>
        <v>570.3937,</v>
      </c>
      <c r="W3716" s="53" t="str">
        <f t="shared" ca="1" si="599"/>
        <v>57039,</v>
      </c>
      <c r="X3716" s="90"/>
      <c r="Y3716" s="52"/>
      <c r="Z3716" s="52"/>
      <c r="AA3716" s="52"/>
      <c r="AB3716" s="52"/>
      <c r="AC3716" s="52"/>
      <c r="AD3716" s="52"/>
      <c r="AE3716" s="52"/>
      <c r="AF3716" s="52"/>
      <c r="AG3716" s="52"/>
      <c r="AH3716" s="52"/>
    </row>
    <row r="3717" spans="11:34" ht="15" thickBot="1" x14ac:dyDescent="0.3">
      <c r="K3717" s="109"/>
      <c r="L3717" s="116">
        <v>3716</v>
      </c>
      <c r="M3717" s="33">
        <f t="shared" si="597"/>
        <v>2.7223443223443224</v>
      </c>
      <c r="N3717" s="33">
        <f t="shared" si="598"/>
        <v>0.58717038517038522</v>
      </c>
      <c r="O3717" s="112">
        <f t="shared" si="600"/>
        <v>290.6784085001907</v>
      </c>
      <c r="P3717" s="33">
        <f t="shared" si="601"/>
        <v>529.26034298830609</v>
      </c>
      <c r="Q3717" s="117">
        <f>IF(INDEX($P$2:$P$4096,MATCH($B$7,$P$2:$P$4096,1)+ROWS(Q$2:$Q3717))&lt;=$B$8,INDEX($P$2:$P$4096,MATCH($B$7,$P$2:$P$4096,1)+ROWS(Q$2:$Q3717)),"")</f>
        <v>570.56279064573368</v>
      </c>
      <c r="R3717" s="118">
        <f t="shared" si="602"/>
        <v>3962</v>
      </c>
      <c r="S3717" s="51">
        <f t="shared" ca="1" si="603"/>
        <v>570.56279064573368</v>
      </c>
      <c r="T3717" s="52">
        <f t="shared" ca="1" si="604"/>
        <v>3962</v>
      </c>
      <c r="U3717" s="39" t="str">
        <f t="shared" ca="1" si="605"/>
        <v>571,</v>
      </c>
      <c r="V3717" s="39" t="str">
        <f t="shared" ca="1" si="606"/>
        <v>570.5628,</v>
      </c>
      <c r="W3717" s="53" t="str">
        <f t="shared" ca="1" si="599"/>
        <v>57056,</v>
      </c>
      <c r="X3717" s="90"/>
      <c r="Y3717" s="52"/>
      <c r="Z3717" s="52"/>
      <c r="AA3717" s="52"/>
      <c r="AB3717" s="52"/>
      <c r="AC3717" s="52"/>
      <c r="AD3717" s="52"/>
      <c r="AE3717" s="52"/>
      <c r="AF3717" s="52"/>
      <c r="AG3717" s="52"/>
      <c r="AH3717" s="52"/>
    </row>
    <row r="3718" spans="11:34" ht="15" thickBot="1" x14ac:dyDescent="0.3">
      <c r="K3718" s="109"/>
      <c r="L3718" s="116">
        <v>3717</v>
      </c>
      <c r="M3718" s="33">
        <f t="shared" si="597"/>
        <v>2.7230769230769232</v>
      </c>
      <c r="N3718" s="33">
        <f t="shared" si="598"/>
        <v>0.58728138528138529</v>
      </c>
      <c r="O3718" s="112">
        <f t="shared" si="600"/>
        <v>290.7333590501907</v>
      </c>
      <c r="P3718" s="33">
        <f t="shared" si="601"/>
        <v>529.42702481432525</v>
      </c>
      <c r="Q3718" s="117">
        <f>IF(INDEX($P$2:$P$4096,MATCH($B$7,$P$2:$P$4096,1)+ROWS(Q$2:$Q3718))&lt;=$B$8,INDEX($P$2:$P$4096,MATCH($B$7,$P$2:$P$4096,1)+ROWS(Q$2:$Q3718)),"")</f>
        <v>570.73192883255956</v>
      </c>
      <c r="R3718" s="118">
        <f t="shared" si="602"/>
        <v>3963</v>
      </c>
      <c r="S3718" s="51">
        <f t="shared" ca="1" si="603"/>
        <v>570.73192883255956</v>
      </c>
      <c r="T3718" s="52">
        <f t="shared" ca="1" si="604"/>
        <v>3963</v>
      </c>
      <c r="U3718" s="39" t="str">
        <f t="shared" ca="1" si="605"/>
        <v>571,</v>
      </c>
      <c r="V3718" s="39" t="str">
        <f t="shared" ca="1" si="606"/>
        <v>570.7319,</v>
      </c>
      <c r="W3718" s="53" t="str">
        <f t="shared" ca="1" si="599"/>
        <v>57073,</v>
      </c>
      <c r="X3718" s="90"/>
      <c r="Y3718" s="52"/>
      <c r="Z3718" s="52"/>
      <c r="AA3718" s="52"/>
      <c r="AB3718" s="52"/>
      <c r="AC3718" s="52"/>
      <c r="AD3718" s="52"/>
      <c r="AE3718" s="52"/>
      <c r="AF3718" s="52"/>
      <c r="AG3718" s="52"/>
      <c r="AH3718" s="52"/>
    </row>
    <row r="3719" spans="11:34" ht="15" thickBot="1" x14ac:dyDescent="0.3">
      <c r="K3719" s="109"/>
      <c r="L3719" s="116">
        <v>3718</v>
      </c>
      <c r="M3719" s="33">
        <f t="shared" si="597"/>
        <v>2.7238095238095239</v>
      </c>
      <c r="N3719" s="33">
        <f t="shared" si="598"/>
        <v>0.58739238539238547</v>
      </c>
      <c r="O3719" s="112">
        <f t="shared" si="600"/>
        <v>290.78830960019081</v>
      </c>
      <c r="P3719" s="33">
        <f t="shared" si="601"/>
        <v>529.59371641182202</v>
      </c>
      <c r="Q3719" s="117">
        <f>IF(INDEX($P$2:$P$4096,MATCH($B$7,$P$2:$P$4096,1)+ROWS(Q$2:$Q3719))&lt;=$B$8,INDEX($P$2:$P$4096,MATCH($B$7,$P$2:$P$4096,1)+ROWS(Q$2:$Q3719)),"")</f>
        <v>570.90107722437233</v>
      </c>
      <c r="R3719" s="118">
        <f t="shared" si="602"/>
        <v>3964</v>
      </c>
      <c r="S3719" s="51">
        <f t="shared" ca="1" si="603"/>
        <v>570.90107722437233</v>
      </c>
      <c r="T3719" s="52">
        <f t="shared" ca="1" si="604"/>
        <v>3964</v>
      </c>
      <c r="U3719" s="39" t="str">
        <f t="shared" ca="1" si="605"/>
        <v>571,</v>
      </c>
      <c r="V3719" s="39" t="str">
        <f t="shared" ca="1" si="606"/>
        <v>570.9011,</v>
      </c>
      <c r="W3719" s="53" t="str">
        <f t="shared" ca="1" si="599"/>
        <v>57090,</v>
      </c>
      <c r="X3719" s="90"/>
      <c r="Y3719" s="52"/>
      <c r="Z3719" s="52"/>
      <c r="AA3719" s="52"/>
      <c r="AB3719" s="52"/>
      <c r="AC3719" s="52"/>
      <c r="AD3719" s="52"/>
      <c r="AE3719" s="52"/>
      <c r="AF3719" s="52"/>
      <c r="AG3719" s="52"/>
      <c r="AH3719" s="52"/>
    </row>
    <row r="3720" spans="11:34" ht="15" thickBot="1" x14ac:dyDescent="0.3">
      <c r="K3720" s="109"/>
      <c r="L3720" s="116">
        <v>3719</v>
      </c>
      <c r="M3720" s="33">
        <f t="shared" si="597"/>
        <v>2.7245421245421246</v>
      </c>
      <c r="N3720" s="33">
        <f t="shared" si="598"/>
        <v>0.58750338550338554</v>
      </c>
      <c r="O3720" s="112">
        <f t="shared" si="600"/>
        <v>290.84326015019087</v>
      </c>
      <c r="P3720" s="33">
        <f t="shared" si="601"/>
        <v>529.76041778250624</v>
      </c>
      <c r="Q3720" s="117">
        <f>IF(INDEX($P$2:$P$4096,MATCH($B$7,$P$2:$P$4096,1)+ROWS(Q$2:$Q3720))&lt;=$B$8,INDEX($P$2:$P$4096,MATCH($B$7,$P$2:$P$4096,1)+ROWS(Q$2:$Q3720)),"")</f>
        <v>571.07023582298666</v>
      </c>
      <c r="R3720" s="118">
        <f t="shared" si="602"/>
        <v>3965</v>
      </c>
      <c r="S3720" s="51">
        <f t="shared" ca="1" si="603"/>
        <v>571.07023582298666</v>
      </c>
      <c r="T3720" s="52">
        <f t="shared" ca="1" si="604"/>
        <v>3965</v>
      </c>
      <c r="U3720" s="39" t="str">
        <f t="shared" ca="1" si="605"/>
        <v>571,</v>
      </c>
      <c r="V3720" s="39" t="str">
        <f t="shared" ca="1" si="606"/>
        <v>571.0702,</v>
      </c>
      <c r="W3720" s="53" t="str">
        <f t="shared" ca="1" si="599"/>
        <v>57107,</v>
      </c>
      <c r="X3720" s="90"/>
      <c r="Y3720" s="52"/>
      <c r="Z3720" s="52"/>
      <c r="AA3720" s="52"/>
      <c r="AB3720" s="52"/>
      <c r="AC3720" s="52"/>
      <c r="AD3720" s="52"/>
      <c r="AE3720" s="52"/>
      <c r="AF3720" s="52"/>
      <c r="AG3720" s="52"/>
      <c r="AH3720" s="52"/>
    </row>
    <row r="3721" spans="11:34" ht="15" thickBot="1" x14ac:dyDescent="0.3">
      <c r="K3721" s="109"/>
      <c r="L3721" s="116">
        <v>3720</v>
      </c>
      <c r="M3721" s="33">
        <f t="shared" si="597"/>
        <v>2.7252747252747254</v>
      </c>
      <c r="N3721" s="33">
        <f t="shared" si="598"/>
        <v>0.58761438561438561</v>
      </c>
      <c r="O3721" s="112">
        <f t="shared" si="600"/>
        <v>290.89821070019087</v>
      </c>
      <c r="P3721" s="33">
        <f t="shared" si="601"/>
        <v>529.92712892808959</v>
      </c>
      <c r="Q3721" s="117">
        <f>IF(INDEX($P$2:$P$4096,MATCH($B$7,$P$2:$P$4096,1)+ROWS(Q$2:$Q3721))&lt;=$B$8,INDEX($P$2:$P$4096,MATCH($B$7,$P$2:$P$4096,1)+ROWS(Q$2:$Q3721)),"")</f>
        <v>571.23940463021881</v>
      </c>
      <c r="R3721" s="118">
        <f t="shared" si="602"/>
        <v>3966</v>
      </c>
      <c r="S3721" s="51">
        <f t="shared" ca="1" si="603"/>
        <v>571.23940463021881</v>
      </c>
      <c r="T3721" s="52">
        <f t="shared" ca="1" si="604"/>
        <v>3966</v>
      </c>
      <c r="U3721" s="39" t="str">
        <f t="shared" ca="1" si="605"/>
        <v>571,</v>
      </c>
      <c r="V3721" s="39" t="str">
        <f t="shared" ca="1" si="606"/>
        <v>571.2394,</v>
      </c>
      <c r="W3721" s="53" t="str">
        <f t="shared" ca="1" si="599"/>
        <v>57124,</v>
      </c>
      <c r="X3721" s="90"/>
      <c r="Y3721" s="52"/>
      <c r="Z3721" s="52"/>
      <c r="AA3721" s="52"/>
      <c r="AB3721" s="52"/>
      <c r="AC3721" s="52"/>
      <c r="AD3721" s="52"/>
      <c r="AE3721" s="52"/>
      <c r="AF3721" s="52"/>
      <c r="AG3721" s="52"/>
      <c r="AH3721" s="52"/>
    </row>
    <row r="3722" spans="11:34" ht="15" thickBot="1" x14ac:dyDescent="0.3">
      <c r="K3722" s="109"/>
      <c r="L3722" s="116">
        <v>3721</v>
      </c>
      <c r="M3722" s="33">
        <f t="shared" si="597"/>
        <v>2.7260073260073261</v>
      </c>
      <c r="N3722" s="33">
        <f t="shared" si="598"/>
        <v>0.5877253857253858</v>
      </c>
      <c r="O3722" s="112">
        <f t="shared" si="600"/>
        <v>290.95316125019099</v>
      </c>
      <c r="P3722" s="33">
        <f t="shared" si="601"/>
        <v>530.0938498502835</v>
      </c>
      <c r="Q3722" s="117">
        <f>IF(INDEX($P$2:$P$4096,MATCH($B$7,$P$2:$P$4096,1)+ROWS(Q$2:$Q3722))&lt;=$B$8,INDEX($P$2:$P$4096,MATCH($B$7,$P$2:$P$4096,1)+ROWS(Q$2:$Q3722)),"")</f>
        <v>571.40858364788528</v>
      </c>
      <c r="R3722" s="118">
        <f t="shared" si="602"/>
        <v>3967</v>
      </c>
      <c r="S3722" s="51">
        <f t="shared" ca="1" si="603"/>
        <v>571.40858364788528</v>
      </c>
      <c r="T3722" s="52">
        <f t="shared" ca="1" si="604"/>
        <v>3967</v>
      </c>
      <c r="U3722" s="39" t="str">
        <f t="shared" ca="1" si="605"/>
        <v>571,</v>
      </c>
      <c r="V3722" s="39" t="str">
        <f t="shared" ca="1" si="606"/>
        <v>571.4086,</v>
      </c>
      <c r="W3722" s="53" t="str">
        <f t="shared" ca="1" si="599"/>
        <v>57141,</v>
      </c>
      <c r="X3722" s="90"/>
      <c r="Y3722" s="52"/>
      <c r="Z3722" s="52"/>
      <c r="AA3722" s="52"/>
      <c r="AB3722" s="52"/>
      <c r="AC3722" s="52"/>
      <c r="AD3722" s="52"/>
      <c r="AE3722" s="52"/>
      <c r="AF3722" s="52"/>
      <c r="AG3722" s="52"/>
      <c r="AH3722" s="52"/>
    </row>
    <row r="3723" spans="11:34" ht="15" thickBot="1" x14ac:dyDescent="0.3">
      <c r="K3723" s="109"/>
      <c r="L3723" s="116">
        <v>3722</v>
      </c>
      <c r="M3723" s="33">
        <f t="shared" si="597"/>
        <v>2.7267399267399268</v>
      </c>
      <c r="N3723" s="33">
        <f t="shared" si="598"/>
        <v>0.58783638583638587</v>
      </c>
      <c r="O3723" s="112">
        <f t="shared" si="600"/>
        <v>291.00811180019099</v>
      </c>
      <c r="P3723" s="33">
        <f t="shared" si="601"/>
        <v>530.26058055080011</v>
      </c>
      <c r="Q3723" s="117">
        <f>IF(INDEX($P$2:$P$4096,MATCH($B$7,$P$2:$P$4096,1)+ROWS(Q$2:$Q3723))&lt;=$B$8,INDEX($P$2:$P$4096,MATCH($B$7,$P$2:$P$4096,1)+ROWS(Q$2:$Q3723)),"")</f>
        <v>571.57777287780209</v>
      </c>
      <c r="R3723" s="118">
        <f t="shared" si="602"/>
        <v>3968</v>
      </c>
      <c r="S3723" s="51">
        <f t="shared" ca="1" si="603"/>
        <v>571.57777287780209</v>
      </c>
      <c r="T3723" s="52">
        <f t="shared" ca="1" si="604"/>
        <v>3968</v>
      </c>
      <c r="U3723" s="39" t="str">
        <f t="shared" ca="1" si="605"/>
        <v>572,</v>
      </c>
      <c r="V3723" s="39" t="str">
        <f t="shared" ca="1" si="606"/>
        <v>571.5778,</v>
      </c>
      <c r="W3723" s="53" t="str">
        <f t="shared" ca="1" si="599"/>
        <v>57158,</v>
      </c>
      <c r="X3723" s="90"/>
      <c r="Y3723" s="52"/>
      <c r="Z3723" s="52"/>
      <c r="AA3723" s="52"/>
      <c r="AB3723" s="52"/>
      <c r="AC3723" s="52"/>
      <c r="AD3723" s="52"/>
      <c r="AE3723" s="52"/>
      <c r="AF3723" s="52"/>
      <c r="AG3723" s="52"/>
      <c r="AH3723" s="52"/>
    </row>
    <row r="3724" spans="11:34" ht="15" thickBot="1" x14ac:dyDescent="0.3">
      <c r="K3724" s="109"/>
      <c r="L3724" s="116">
        <v>3723</v>
      </c>
      <c r="M3724" s="33">
        <f t="shared" si="597"/>
        <v>2.7274725274725276</v>
      </c>
      <c r="N3724" s="33">
        <f t="shared" si="598"/>
        <v>0.58794738594738594</v>
      </c>
      <c r="O3724" s="112">
        <f t="shared" si="600"/>
        <v>291.06306235019105</v>
      </c>
      <c r="P3724" s="33">
        <f t="shared" si="601"/>
        <v>530.42732103135154</v>
      </c>
      <c r="Q3724" s="117">
        <f>IF(INDEX($P$2:$P$4096,MATCH($B$7,$P$2:$P$4096,1)+ROWS(Q$2:$Q3724))&lt;=$B$8,INDEX($P$2:$P$4096,MATCH($B$7,$P$2:$P$4096,1)+ROWS(Q$2:$Q3724)),"")</f>
        <v>571.7469723217871</v>
      </c>
      <c r="R3724" s="118">
        <f t="shared" si="602"/>
        <v>3969</v>
      </c>
      <c r="S3724" s="51">
        <f t="shared" ca="1" si="603"/>
        <v>571.7469723217871</v>
      </c>
      <c r="T3724" s="52">
        <f t="shared" ca="1" si="604"/>
        <v>3969</v>
      </c>
      <c r="U3724" s="39" t="str">
        <f t="shared" ca="1" si="605"/>
        <v>572,</v>
      </c>
      <c r="V3724" s="39" t="str">
        <f t="shared" ca="1" si="606"/>
        <v>571.747,</v>
      </c>
      <c r="W3724" s="53" t="str">
        <f t="shared" ca="1" si="599"/>
        <v>57175,</v>
      </c>
      <c r="X3724" s="90"/>
      <c r="Y3724" s="52"/>
      <c r="Z3724" s="52"/>
      <c r="AA3724" s="52"/>
      <c r="AB3724" s="52"/>
      <c r="AC3724" s="52"/>
      <c r="AD3724" s="52"/>
      <c r="AE3724" s="52"/>
      <c r="AF3724" s="52"/>
      <c r="AG3724" s="52"/>
      <c r="AH3724" s="52"/>
    </row>
    <row r="3725" spans="11:34" ht="15" thickBot="1" x14ac:dyDescent="0.3">
      <c r="K3725" s="109"/>
      <c r="L3725" s="116">
        <v>3724</v>
      </c>
      <c r="M3725" s="33">
        <f t="shared" si="597"/>
        <v>2.7282051282051283</v>
      </c>
      <c r="N3725" s="33">
        <f t="shared" si="598"/>
        <v>0.58805838605838612</v>
      </c>
      <c r="O3725" s="112">
        <f t="shared" si="600"/>
        <v>291.11801290019116</v>
      </c>
      <c r="P3725" s="33">
        <f t="shared" si="601"/>
        <v>530.59407129365036</v>
      </c>
      <c r="Q3725" s="117">
        <f>IF(INDEX($P$2:$P$4096,MATCH($B$7,$P$2:$P$4096,1)+ROWS(Q$2:$Q3725))&lt;=$B$8,INDEX($P$2:$P$4096,MATCH($B$7,$P$2:$P$4096,1)+ROWS(Q$2:$Q3725)),"")</f>
        <v>571.9161819816577</v>
      </c>
      <c r="R3725" s="118">
        <f t="shared" si="602"/>
        <v>3970</v>
      </c>
      <c r="S3725" s="51">
        <f t="shared" ca="1" si="603"/>
        <v>571.9161819816577</v>
      </c>
      <c r="T3725" s="52">
        <f t="shared" ca="1" si="604"/>
        <v>3970</v>
      </c>
      <c r="U3725" s="39" t="str">
        <f t="shared" ca="1" si="605"/>
        <v>572,</v>
      </c>
      <c r="V3725" s="39" t="str">
        <f t="shared" ca="1" si="606"/>
        <v>571.9162,</v>
      </c>
      <c r="W3725" s="53" t="str">
        <f t="shared" ca="1" si="599"/>
        <v>57192,</v>
      </c>
      <c r="X3725" s="90"/>
      <c r="Y3725" s="52"/>
      <c r="Z3725" s="52"/>
      <c r="AA3725" s="52"/>
      <c r="AB3725" s="52"/>
      <c r="AC3725" s="52"/>
      <c r="AD3725" s="52"/>
      <c r="AE3725" s="52"/>
      <c r="AF3725" s="52"/>
      <c r="AG3725" s="52"/>
      <c r="AH3725" s="52"/>
    </row>
    <row r="3726" spans="11:34" ht="15" thickBot="1" x14ac:dyDescent="0.3">
      <c r="K3726" s="109"/>
      <c r="L3726" s="116">
        <v>3725</v>
      </c>
      <c r="M3726" s="33">
        <f t="shared" si="597"/>
        <v>2.728937728937729</v>
      </c>
      <c r="N3726" s="33">
        <f t="shared" si="598"/>
        <v>0.58816938616938619</v>
      </c>
      <c r="O3726" s="112">
        <f t="shared" si="600"/>
        <v>291.17296345019116</v>
      </c>
      <c r="P3726" s="33">
        <f t="shared" si="601"/>
        <v>530.76083133941006</v>
      </c>
      <c r="Q3726" s="117">
        <f>IF(INDEX($P$2:$P$4096,MATCH($B$7,$P$2:$P$4096,1)+ROWS(Q$2:$Q3726))&lt;=$B$8,INDEX($P$2:$P$4096,MATCH($B$7,$P$2:$P$4096,1)+ROWS(Q$2:$Q3726)),"")</f>
        <v>572.0854018592313</v>
      </c>
      <c r="R3726" s="118">
        <f t="shared" si="602"/>
        <v>3971</v>
      </c>
      <c r="S3726" s="51">
        <f t="shared" ca="1" si="603"/>
        <v>572.0854018592313</v>
      </c>
      <c r="T3726" s="52">
        <f t="shared" ca="1" si="604"/>
        <v>3971</v>
      </c>
      <c r="U3726" s="39" t="str">
        <f t="shared" ca="1" si="605"/>
        <v>572,</v>
      </c>
      <c r="V3726" s="39" t="str">
        <f t="shared" ca="1" si="606"/>
        <v>572.0854,</v>
      </c>
      <c r="W3726" s="53" t="str">
        <f t="shared" ca="1" si="599"/>
        <v>57209,</v>
      </c>
      <c r="X3726" s="90"/>
      <c r="Y3726" s="52"/>
      <c r="Z3726" s="52"/>
      <c r="AA3726" s="52"/>
      <c r="AB3726" s="52"/>
      <c r="AC3726" s="52"/>
      <c r="AD3726" s="52"/>
      <c r="AE3726" s="52"/>
      <c r="AF3726" s="52"/>
      <c r="AG3726" s="52"/>
      <c r="AH3726" s="52"/>
    </row>
    <row r="3727" spans="11:34" ht="15" thickBot="1" x14ac:dyDescent="0.3">
      <c r="K3727" s="109"/>
      <c r="L3727" s="116">
        <v>3726</v>
      </c>
      <c r="M3727" s="33">
        <f t="shared" si="597"/>
        <v>2.7296703296703297</v>
      </c>
      <c r="N3727" s="33">
        <f t="shared" si="598"/>
        <v>0.58828038628038626</v>
      </c>
      <c r="O3727" s="112">
        <f t="shared" si="600"/>
        <v>291.22791400019122</v>
      </c>
      <c r="P3727" s="33">
        <f t="shared" si="601"/>
        <v>530.92760117034436</v>
      </c>
      <c r="Q3727" s="117">
        <f>IF(INDEX($P$2:$P$4096,MATCH($B$7,$P$2:$P$4096,1)+ROWS(Q$2:$Q3727))&lt;=$B$8,INDEX($P$2:$P$4096,MATCH($B$7,$P$2:$P$4096,1)+ROWS(Q$2:$Q3727)),"")</f>
        <v>572.25463195632688</v>
      </c>
      <c r="R3727" s="118">
        <f t="shared" si="602"/>
        <v>3972</v>
      </c>
      <c r="S3727" s="51">
        <f t="shared" ca="1" si="603"/>
        <v>572.25463195632688</v>
      </c>
      <c r="T3727" s="52">
        <f t="shared" ca="1" si="604"/>
        <v>3972</v>
      </c>
      <c r="U3727" s="39" t="str">
        <f t="shared" ca="1" si="605"/>
        <v>572,</v>
      </c>
      <c r="V3727" s="39" t="str">
        <f t="shared" ca="1" si="606"/>
        <v>572.2546,</v>
      </c>
      <c r="W3727" s="53" t="str">
        <f t="shared" ca="1" si="599"/>
        <v>57225,</v>
      </c>
      <c r="X3727" s="90"/>
      <c r="Y3727" s="52"/>
      <c r="Z3727" s="52"/>
      <c r="AA3727" s="52"/>
      <c r="AB3727" s="52"/>
      <c r="AC3727" s="52"/>
      <c r="AD3727" s="52"/>
      <c r="AE3727" s="52"/>
      <c r="AF3727" s="52"/>
      <c r="AG3727" s="52"/>
      <c r="AH3727" s="52"/>
    </row>
    <row r="3728" spans="11:34" ht="15" thickBot="1" x14ac:dyDescent="0.3">
      <c r="K3728" s="109"/>
      <c r="L3728" s="116">
        <v>3727</v>
      </c>
      <c r="M3728" s="33">
        <f t="shared" si="597"/>
        <v>2.7304029304029305</v>
      </c>
      <c r="N3728" s="33">
        <f t="shared" si="598"/>
        <v>0.58839138639138644</v>
      </c>
      <c r="O3728" s="112">
        <f t="shared" si="600"/>
        <v>291.28286455019128</v>
      </c>
      <c r="P3728" s="33">
        <f t="shared" si="601"/>
        <v>531.09438078816697</v>
      </c>
      <c r="Q3728" s="117">
        <f>IF(INDEX($P$2:$P$4096,MATCH($B$7,$P$2:$P$4096,1)+ROWS(Q$2:$Q3728))&lt;=$B$8,INDEX($P$2:$P$4096,MATCH($B$7,$P$2:$P$4096,1)+ROWS(Q$2:$Q3728)),"")</f>
        <v>572.42387227476297</v>
      </c>
      <c r="R3728" s="118">
        <f t="shared" si="602"/>
        <v>3973</v>
      </c>
      <c r="S3728" s="51">
        <f t="shared" ca="1" si="603"/>
        <v>572.42387227476297</v>
      </c>
      <c r="T3728" s="52">
        <f t="shared" ca="1" si="604"/>
        <v>3973</v>
      </c>
      <c r="U3728" s="39" t="str">
        <f t="shared" ca="1" si="605"/>
        <v>572,</v>
      </c>
      <c r="V3728" s="39" t="str">
        <f t="shared" ca="1" si="606"/>
        <v>572.4239,</v>
      </c>
      <c r="W3728" s="53" t="str">
        <f t="shared" ca="1" si="599"/>
        <v>57242,</v>
      </c>
      <c r="X3728" s="90"/>
      <c r="Y3728" s="52"/>
      <c r="Z3728" s="52"/>
      <c r="AA3728" s="52"/>
      <c r="AB3728" s="52"/>
      <c r="AC3728" s="52"/>
      <c r="AD3728" s="52"/>
      <c r="AE3728" s="52"/>
      <c r="AF3728" s="52"/>
      <c r="AG3728" s="52"/>
      <c r="AH3728" s="52"/>
    </row>
    <row r="3729" spans="11:34" ht="15" thickBot="1" x14ac:dyDescent="0.3">
      <c r="K3729" s="109"/>
      <c r="L3729" s="116">
        <v>3728</v>
      </c>
      <c r="M3729" s="33">
        <f t="shared" si="597"/>
        <v>2.7311355311355312</v>
      </c>
      <c r="N3729" s="33">
        <f t="shared" si="598"/>
        <v>0.58850238650238651</v>
      </c>
      <c r="O3729" s="112">
        <f t="shared" si="600"/>
        <v>291.33781510019134</v>
      </c>
      <c r="P3729" s="33">
        <f t="shared" si="601"/>
        <v>531.26117019459298</v>
      </c>
      <c r="Q3729" s="117">
        <f>IF(INDEX($P$2:$P$4096,MATCH($B$7,$P$2:$P$4096,1)+ROWS(Q$2:$Q3729))&lt;=$B$8,INDEX($P$2:$P$4096,MATCH($B$7,$P$2:$P$4096,1)+ROWS(Q$2:$Q3729)),"")</f>
        <v>572.59312281635857</v>
      </c>
      <c r="R3729" s="118">
        <f t="shared" si="602"/>
        <v>3974</v>
      </c>
      <c r="S3729" s="51">
        <f t="shared" ca="1" si="603"/>
        <v>572.59312281635857</v>
      </c>
      <c r="T3729" s="52">
        <f t="shared" ca="1" si="604"/>
        <v>3974</v>
      </c>
      <c r="U3729" s="39" t="str">
        <f t="shared" ca="1" si="605"/>
        <v>573,</v>
      </c>
      <c r="V3729" s="39" t="str">
        <f t="shared" ca="1" si="606"/>
        <v>572.5931,</v>
      </c>
      <c r="W3729" s="53" t="str">
        <f t="shared" ca="1" si="599"/>
        <v>57259,</v>
      </c>
      <c r="X3729" s="90"/>
      <c r="Y3729" s="52"/>
      <c r="Z3729" s="52"/>
      <c r="AA3729" s="52"/>
      <c r="AB3729" s="52"/>
      <c r="AC3729" s="52"/>
      <c r="AD3729" s="52"/>
      <c r="AE3729" s="52"/>
      <c r="AF3729" s="52"/>
      <c r="AG3729" s="52"/>
      <c r="AH3729" s="52"/>
    </row>
    <row r="3730" spans="11:34" ht="15" thickBot="1" x14ac:dyDescent="0.3">
      <c r="K3730" s="109"/>
      <c r="L3730" s="116">
        <v>3729</v>
      </c>
      <c r="M3730" s="33">
        <f t="shared" si="597"/>
        <v>2.7318681318681319</v>
      </c>
      <c r="N3730" s="33">
        <f t="shared" si="598"/>
        <v>0.58861338661338669</v>
      </c>
      <c r="O3730" s="112">
        <f t="shared" si="600"/>
        <v>291.39276565019139</v>
      </c>
      <c r="P3730" s="33">
        <f t="shared" si="601"/>
        <v>531.42796939133609</v>
      </c>
      <c r="Q3730" s="117">
        <f>IF(INDEX($P$2:$P$4096,MATCH($B$7,$P$2:$P$4096,1)+ROWS(Q$2:$Q3730))&lt;=$B$8,INDEX($P$2:$P$4096,MATCH($B$7,$P$2:$P$4096,1)+ROWS(Q$2:$Q3730)),"")</f>
        <v>572.76238358293494</v>
      </c>
      <c r="R3730" s="118">
        <f t="shared" si="602"/>
        <v>3975</v>
      </c>
      <c r="S3730" s="51">
        <f t="shared" ca="1" si="603"/>
        <v>572.76238358293494</v>
      </c>
      <c r="T3730" s="52">
        <f t="shared" ca="1" si="604"/>
        <v>3975</v>
      </c>
      <c r="U3730" s="39" t="str">
        <f t="shared" ca="1" si="605"/>
        <v>573,</v>
      </c>
      <c r="V3730" s="39" t="str">
        <f t="shared" ca="1" si="606"/>
        <v>572.7624,</v>
      </c>
      <c r="W3730" s="53" t="str">
        <f t="shared" ca="1" si="599"/>
        <v>57276,</v>
      </c>
      <c r="X3730" s="90"/>
      <c r="Y3730" s="52"/>
      <c r="Z3730" s="52"/>
      <c r="AA3730" s="52"/>
      <c r="AB3730" s="52"/>
      <c r="AC3730" s="52"/>
      <c r="AD3730" s="52"/>
      <c r="AE3730" s="52"/>
      <c r="AF3730" s="52"/>
      <c r="AG3730" s="52"/>
      <c r="AH3730" s="52"/>
    </row>
    <row r="3731" spans="11:34" ht="15" thickBot="1" x14ac:dyDescent="0.3">
      <c r="K3731" s="109"/>
      <c r="L3731" s="116">
        <v>3730</v>
      </c>
      <c r="M3731" s="33">
        <f t="shared" si="597"/>
        <v>2.7326007326007327</v>
      </c>
      <c r="N3731" s="33">
        <f t="shared" si="598"/>
        <v>0.58872438672438676</v>
      </c>
      <c r="O3731" s="112">
        <f t="shared" si="600"/>
        <v>291.44771620019145</v>
      </c>
      <c r="P3731" s="33">
        <f t="shared" si="601"/>
        <v>531.59477838011276</v>
      </c>
      <c r="Q3731" s="117">
        <f>IF(INDEX($P$2:$P$4096,MATCH($B$7,$P$2:$P$4096,1)+ROWS(Q$2:$Q3731))&lt;=$B$8,INDEX($P$2:$P$4096,MATCH($B$7,$P$2:$P$4096,1)+ROWS(Q$2:$Q3731)),"")</f>
        <v>572.93165457631062</v>
      </c>
      <c r="R3731" s="118">
        <f t="shared" si="602"/>
        <v>3976</v>
      </c>
      <c r="S3731" s="51">
        <f t="shared" ca="1" si="603"/>
        <v>572.93165457631062</v>
      </c>
      <c r="T3731" s="52">
        <f t="shared" ca="1" si="604"/>
        <v>3976</v>
      </c>
      <c r="U3731" s="39" t="str">
        <f t="shared" ca="1" si="605"/>
        <v>573,</v>
      </c>
      <c r="V3731" s="39" t="str">
        <f t="shared" ca="1" si="606"/>
        <v>572.9317,</v>
      </c>
      <c r="W3731" s="53" t="str">
        <f t="shared" ca="1" si="599"/>
        <v>57293,</v>
      </c>
      <c r="X3731" s="90"/>
      <c r="Y3731" s="52"/>
      <c r="Z3731" s="52"/>
      <c r="AA3731" s="52"/>
      <c r="AB3731" s="52"/>
      <c r="AC3731" s="52"/>
      <c r="AD3731" s="52"/>
      <c r="AE3731" s="52"/>
      <c r="AF3731" s="52"/>
      <c r="AG3731" s="52"/>
      <c r="AH3731" s="52"/>
    </row>
    <row r="3732" spans="11:34" ht="15" thickBot="1" x14ac:dyDescent="0.3">
      <c r="K3732" s="109"/>
      <c r="L3732" s="116">
        <v>3731</v>
      </c>
      <c r="M3732" s="33">
        <f t="shared" si="597"/>
        <v>2.7333333333333334</v>
      </c>
      <c r="N3732" s="33">
        <f t="shared" si="598"/>
        <v>0.58883538683538683</v>
      </c>
      <c r="O3732" s="112">
        <f t="shared" si="600"/>
        <v>291.50266675019151</v>
      </c>
      <c r="P3732" s="33">
        <f t="shared" si="601"/>
        <v>531.7615971626376</v>
      </c>
      <c r="Q3732" s="117">
        <f>IF(INDEX($P$2:$P$4096,MATCH($B$7,$P$2:$P$4096,1)+ROWS(Q$2:$Q3732))&lt;=$B$8,INDEX($P$2:$P$4096,MATCH($B$7,$P$2:$P$4096,1)+ROWS(Q$2:$Q3732)),"")</f>
        <v>573.10093579830709</v>
      </c>
      <c r="R3732" s="118">
        <f t="shared" si="602"/>
        <v>3977</v>
      </c>
      <c r="S3732" s="51">
        <f t="shared" ca="1" si="603"/>
        <v>573.10093579830709</v>
      </c>
      <c r="T3732" s="52">
        <f t="shared" ca="1" si="604"/>
        <v>3977</v>
      </c>
      <c r="U3732" s="39" t="str">
        <f t="shared" ca="1" si="605"/>
        <v>573,</v>
      </c>
      <c r="V3732" s="39" t="str">
        <f t="shared" ca="1" si="606"/>
        <v>573.1009,</v>
      </c>
      <c r="W3732" s="53" t="str">
        <f t="shared" ca="1" si="599"/>
        <v>57310,</v>
      </c>
      <c r="X3732" s="90"/>
      <c r="Y3732" s="52"/>
      <c r="Z3732" s="52"/>
      <c r="AA3732" s="52"/>
      <c r="AB3732" s="52"/>
      <c r="AC3732" s="52"/>
      <c r="AD3732" s="52"/>
      <c r="AE3732" s="52"/>
      <c r="AF3732" s="52"/>
      <c r="AG3732" s="52"/>
      <c r="AH3732" s="52"/>
    </row>
    <row r="3733" spans="11:34" ht="15" thickBot="1" x14ac:dyDescent="0.3">
      <c r="K3733" s="109"/>
      <c r="L3733" s="116">
        <v>3732</v>
      </c>
      <c r="M3733" s="33">
        <f t="shared" si="597"/>
        <v>2.7340659340659341</v>
      </c>
      <c r="N3733" s="33">
        <f t="shared" si="598"/>
        <v>0.58894638694638701</v>
      </c>
      <c r="O3733" s="112">
        <f t="shared" si="600"/>
        <v>291.55761730019157</v>
      </c>
      <c r="P3733" s="33">
        <f t="shared" si="601"/>
        <v>531.92842574062752</v>
      </c>
      <c r="Q3733" s="117">
        <f>IF(INDEX($P$2:$P$4096,MATCH($B$7,$P$2:$P$4096,1)+ROWS(Q$2:$Q3733))&lt;=$B$8,INDEX($P$2:$P$4096,MATCH($B$7,$P$2:$P$4096,1)+ROWS(Q$2:$Q3733)),"")</f>
        <v>573.27022725074517</v>
      </c>
      <c r="R3733" s="118">
        <f t="shared" si="602"/>
        <v>3978</v>
      </c>
      <c r="S3733" s="51">
        <f t="shared" ca="1" si="603"/>
        <v>573.27022725074517</v>
      </c>
      <c r="T3733" s="52">
        <f t="shared" ca="1" si="604"/>
        <v>3978</v>
      </c>
      <c r="U3733" s="39" t="str">
        <f t="shared" ca="1" si="605"/>
        <v>573,</v>
      </c>
      <c r="V3733" s="39" t="str">
        <f t="shared" ca="1" si="606"/>
        <v>573.2702,</v>
      </c>
      <c r="W3733" s="53" t="str">
        <f t="shared" ca="1" si="599"/>
        <v>57327,</v>
      </c>
      <c r="X3733" s="90"/>
      <c r="Y3733" s="52"/>
      <c r="Z3733" s="52"/>
      <c r="AA3733" s="52"/>
      <c r="AB3733" s="52"/>
      <c r="AC3733" s="52"/>
      <c r="AD3733" s="52"/>
      <c r="AE3733" s="52"/>
      <c r="AF3733" s="52"/>
      <c r="AG3733" s="52"/>
      <c r="AH3733" s="52"/>
    </row>
    <row r="3734" spans="11:34" ht="15" thickBot="1" x14ac:dyDescent="0.3">
      <c r="K3734" s="109"/>
      <c r="L3734" s="116">
        <v>3733</v>
      </c>
      <c r="M3734" s="33">
        <f t="shared" si="597"/>
        <v>2.7347985347985349</v>
      </c>
      <c r="N3734" s="33">
        <f t="shared" si="598"/>
        <v>0.58905738705738708</v>
      </c>
      <c r="O3734" s="112">
        <f t="shared" si="600"/>
        <v>291.61256785019162</v>
      </c>
      <c r="P3734" s="33">
        <f t="shared" si="601"/>
        <v>532.09526411579827</v>
      </c>
      <c r="Q3734" s="117">
        <f>IF(INDEX($P$2:$P$4096,MATCH($B$7,$P$2:$P$4096,1)+ROWS(Q$2:$Q3734))&lt;=$B$8,INDEX($P$2:$P$4096,MATCH($B$7,$P$2:$P$4096,1)+ROWS(Q$2:$Q3734)),"")</f>
        <v>573.43952893544656</v>
      </c>
      <c r="R3734" s="118">
        <f t="shared" si="602"/>
        <v>3979</v>
      </c>
      <c r="S3734" s="51">
        <f t="shared" ca="1" si="603"/>
        <v>573.43952893544656</v>
      </c>
      <c r="T3734" s="52">
        <f t="shared" ca="1" si="604"/>
        <v>3979</v>
      </c>
      <c r="U3734" s="39" t="str">
        <f t="shared" ca="1" si="605"/>
        <v>573,</v>
      </c>
      <c r="V3734" s="39" t="str">
        <f t="shared" ca="1" si="606"/>
        <v>573.4395,</v>
      </c>
      <c r="W3734" s="53" t="str">
        <f t="shared" ca="1" si="599"/>
        <v>57344,</v>
      </c>
      <c r="X3734" s="90"/>
      <c r="Y3734" s="52"/>
      <c r="Z3734" s="52"/>
      <c r="AA3734" s="52"/>
      <c r="AB3734" s="52"/>
      <c r="AC3734" s="52"/>
      <c r="AD3734" s="52"/>
      <c r="AE3734" s="52"/>
      <c r="AF3734" s="52"/>
      <c r="AG3734" s="52"/>
      <c r="AH3734" s="52"/>
    </row>
    <row r="3735" spans="11:34" ht="15" thickBot="1" x14ac:dyDescent="0.3">
      <c r="K3735" s="109"/>
      <c r="L3735" s="116">
        <v>3734</v>
      </c>
      <c r="M3735" s="33">
        <f t="shared" si="597"/>
        <v>2.7355311355311356</v>
      </c>
      <c r="N3735" s="33">
        <f t="shared" si="598"/>
        <v>0.58916838716838715</v>
      </c>
      <c r="O3735" s="112">
        <f t="shared" si="600"/>
        <v>291.66751840019163</v>
      </c>
      <c r="P3735" s="33">
        <f t="shared" si="601"/>
        <v>532.26211228986767</v>
      </c>
      <c r="Q3735" s="117">
        <f>IF(INDEX($P$2:$P$4096,MATCH($B$7,$P$2:$P$4096,1)+ROWS(Q$2:$Q3735))&lt;=$B$8,INDEX($P$2:$P$4096,MATCH($B$7,$P$2:$P$4096,1)+ROWS(Q$2:$Q3735)),"")</f>
        <v>573.60884085423322</v>
      </c>
      <c r="R3735" s="118">
        <f t="shared" si="602"/>
        <v>3980</v>
      </c>
      <c r="S3735" s="51">
        <f t="shared" ca="1" si="603"/>
        <v>573.60884085423322</v>
      </c>
      <c r="T3735" s="52">
        <f t="shared" ca="1" si="604"/>
        <v>3980</v>
      </c>
      <c r="U3735" s="39" t="str">
        <f t="shared" ca="1" si="605"/>
        <v>574,</v>
      </c>
      <c r="V3735" s="39" t="str">
        <f t="shared" ca="1" si="606"/>
        <v>573.6088,</v>
      </c>
      <c r="W3735" s="53" t="str">
        <f t="shared" ca="1" si="599"/>
        <v>57361,</v>
      </c>
      <c r="X3735" s="90"/>
      <c r="Y3735" s="52"/>
      <c r="Z3735" s="52"/>
      <c r="AA3735" s="52"/>
      <c r="AB3735" s="52"/>
      <c r="AC3735" s="52"/>
      <c r="AD3735" s="52"/>
      <c r="AE3735" s="52"/>
      <c r="AF3735" s="52"/>
      <c r="AG3735" s="52"/>
      <c r="AH3735" s="52"/>
    </row>
    <row r="3736" spans="11:34" ht="15" thickBot="1" x14ac:dyDescent="0.3">
      <c r="K3736" s="109"/>
      <c r="L3736" s="116">
        <v>3735</v>
      </c>
      <c r="M3736" s="33">
        <f t="shared" si="597"/>
        <v>2.7362637362637363</v>
      </c>
      <c r="N3736" s="33">
        <f t="shared" si="598"/>
        <v>0.58927938727938733</v>
      </c>
      <c r="O3736" s="112">
        <f t="shared" si="600"/>
        <v>291.72246895019174</v>
      </c>
      <c r="P3736" s="33">
        <f t="shared" si="601"/>
        <v>532.42897026455239</v>
      </c>
      <c r="Q3736" s="117">
        <f>IF(INDEX($P$2:$P$4096,MATCH($B$7,$P$2:$P$4096,1)+ROWS(Q$2:$Q3736))&lt;=$B$8,INDEX($P$2:$P$4096,MATCH($B$7,$P$2:$P$4096,1)+ROWS(Q$2:$Q3736)),"")</f>
        <v>573.77816300892709</v>
      </c>
      <c r="R3736" s="118">
        <f t="shared" si="602"/>
        <v>3981</v>
      </c>
      <c r="S3736" s="51">
        <f t="shared" ca="1" si="603"/>
        <v>573.77816300892709</v>
      </c>
      <c r="T3736" s="52">
        <f t="shared" ca="1" si="604"/>
        <v>3981</v>
      </c>
      <c r="U3736" s="39" t="str">
        <f t="shared" ca="1" si="605"/>
        <v>574,</v>
      </c>
      <c r="V3736" s="39" t="str">
        <f t="shared" ca="1" si="606"/>
        <v>573.7782,</v>
      </c>
      <c r="W3736" s="53" t="str">
        <f t="shared" ca="1" si="599"/>
        <v>57378,</v>
      </c>
      <c r="X3736" s="90"/>
      <c r="Y3736" s="52"/>
      <c r="Z3736" s="52"/>
      <c r="AA3736" s="52"/>
      <c r="AB3736" s="52"/>
      <c r="AC3736" s="52"/>
      <c r="AD3736" s="52"/>
      <c r="AE3736" s="52"/>
      <c r="AF3736" s="52"/>
      <c r="AG3736" s="52"/>
      <c r="AH3736" s="52"/>
    </row>
    <row r="3737" spans="11:34" ht="15" thickBot="1" x14ac:dyDescent="0.3">
      <c r="K3737" s="109"/>
      <c r="L3737" s="116">
        <v>3736</v>
      </c>
      <c r="M3737" s="33">
        <f t="shared" si="597"/>
        <v>2.736996336996337</v>
      </c>
      <c r="N3737" s="33">
        <f t="shared" si="598"/>
        <v>0.5893903873903874</v>
      </c>
      <c r="O3737" s="112">
        <f t="shared" si="600"/>
        <v>291.7774195001918</v>
      </c>
      <c r="P3737" s="33">
        <f t="shared" si="601"/>
        <v>532.59583804157</v>
      </c>
      <c r="Q3737" s="117">
        <f>IF(INDEX($P$2:$P$4096,MATCH($B$7,$P$2:$P$4096,1)+ROWS(Q$2:$Q3737))&lt;=$B$8,INDEX($P$2:$P$4096,MATCH($B$7,$P$2:$P$4096,1)+ROWS(Q$2:$Q3737)),"")</f>
        <v>573.94749540135149</v>
      </c>
      <c r="R3737" s="118">
        <f t="shared" si="602"/>
        <v>3982</v>
      </c>
      <c r="S3737" s="51">
        <f t="shared" ca="1" si="603"/>
        <v>573.94749540135149</v>
      </c>
      <c r="T3737" s="52">
        <f t="shared" ca="1" si="604"/>
        <v>3982</v>
      </c>
      <c r="U3737" s="39" t="str">
        <f t="shared" ca="1" si="605"/>
        <v>574,</v>
      </c>
      <c r="V3737" s="39" t="str">
        <f t="shared" ca="1" si="606"/>
        <v>573.9475,</v>
      </c>
      <c r="W3737" s="53" t="str">
        <f t="shared" ca="1" si="599"/>
        <v>57395,</v>
      </c>
      <c r="X3737" s="90"/>
      <c r="Y3737" s="52"/>
      <c r="Z3737" s="52"/>
      <c r="AA3737" s="52"/>
      <c r="AB3737" s="52"/>
      <c r="AC3737" s="52"/>
      <c r="AD3737" s="52"/>
      <c r="AE3737" s="52"/>
      <c r="AF3737" s="52"/>
      <c r="AG3737" s="52"/>
      <c r="AH3737" s="52"/>
    </row>
    <row r="3738" spans="11:34" ht="15" thickBot="1" x14ac:dyDescent="0.3">
      <c r="K3738" s="109"/>
      <c r="L3738" s="116">
        <v>3737</v>
      </c>
      <c r="M3738" s="33">
        <f t="shared" si="597"/>
        <v>2.7377289377289378</v>
      </c>
      <c r="N3738" s="33">
        <f t="shared" si="598"/>
        <v>0.58950138750138747</v>
      </c>
      <c r="O3738" s="112">
        <f t="shared" si="600"/>
        <v>291.8323700501918</v>
      </c>
      <c r="P3738" s="33">
        <f t="shared" si="601"/>
        <v>532.76271562263901</v>
      </c>
      <c r="Q3738" s="117">
        <f>IF(INDEX($P$2:$P$4096,MATCH($B$7,$P$2:$P$4096,1)+ROWS(Q$2:$Q3738))&lt;=$B$8,INDEX($P$2:$P$4096,MATCH($B$7,$P$2:$P$4096,1)+ROWS(Q$2:$Q3738)),"")</f>
        <v>574.11683803332994</v>
      </c>
      <c r="R3738" s="118">
        <f t="shared" si="602"/>
        <v>3983</v>
      </c>
      <c r="S3738" s="51">
        <f t="shared" ca="1" si="603"/>
        <v>574.11683803332994</v>
      </c>
      <c r="T3738" s="52">
        <f t="shared" ca="1" si="604"/>
        <v>3983</v>
      </c>
      <c r="U3738" s="39" t="str">
        <f t="shared" ca="1" si="605"/>
        <v>574,</v>
      </c>
      <c r="V3738" s="39" t="str">
        <f t="shared" ca="1" si="606"/>
        <v>574.1168,</v>
      </c>
      <c r="W3738" s="53" t="str">
        <f t="shared" ca="1" si="599"/>
        <v>57412,</v>
      </c>
      <c r="X3738" s="90"/>
      <c r="Y3738" s="52"/>
      <c r="Z3738" s="52"/>
      <c r="AA3738" s="52"/>
      <c r="AB3738" s="52"/>
      <c r="AC3738" s="52"/>
      <c r="AD3738" s="52"/>
      <c r="AE3738" s="52"/>
      <c r="AF3738" s="52"/>
      <c r="AG3738" s="52"/>
      <c r="AH3738" s="52"/>
    </row>
    <row r="3739" spans="11:34" ht="15" thickBot="1" x14ac:dyDescent="0.3">
      <c r="K3739" s="109"/>
      <c r="L3739" s="116">
        <v>3738</v>
      </c>
      <c r="M3739" s="33">
        <f t="shared" si="597"/>
        <v>2.7384615384615385</v>
      </c>
      <c r="N3739" s="33">
        <f t="shared" si="598"/>
        <v>0.58961238761238766</v>
      </c>
      <c r="O3739" s="112">
        <f t="shared" si="600"/>
        <v>291.88732060019191</v>
      </c>
      <c r="P3739" s="33">
        <f t="shared" si="601"/>
        <v>532.92960300947811</v>
      </c>
      <c r="Q3739" s="117">
        <f>IF(INDEX($P$2:$P$4096,MATCH($B$7,$P$2:$P$4096,1)+ROWS(Q$2:$Q3739))&lt;=$B$8,INDEX($P$2:$P$4096,MATCH($B$7,$P$2:$P$4096,1)+ROWS(Q$2:$Q3739)),"")</f>
        <v>574.28619090668553</v>
      </c>
      <c r="R3739" s="118">
        <f t="shared" si="602"/>
        <v>3984</v>
      </c>
      <c r="S3739" s="51">
        <f t="shared" ca="1" si="603"/>
        <v>574.28619090668553</v>
      </c>
      <c r="T3739" s="52">
        <f t="shared" ca="1" si="604"/>
        <v>3984</v>
      </c>
      <c r="U3739" s="39" t="str">
        <f t="shared" ca="1" si="605"/>
        <v>574,</v>
      </c>
      <c r="V3739" s="39" t="str">
        <f t="shared" ca="1" si="606"/>
        <v>574.2862,</v>
      </c>
      <c r="W3739" s="53" t="str">
        <f t="shared" ca="1" si="599"/>
        <v>57429,</v>
      </c>
      <c r="X3739" s="90"/>
      <c r="Y3739" s="52"/>
      <c r="Z3739" s="52"/>
      <c r="AA3739" s="52"/>
      <c r="AB3739" s="52"/>
      <c r="AC3739" s="52"/>
      <c r="AD3739" s="52"/>
      <c r="AE3739" s="52"/>
      <c r="AF3739" s="52"/>
      <c r="AG3739" s="52"/>
      <c r="AH3739" s="52"/>
    </row>
    <row r="3740" spans="11:34" ht="15" thickBot="1" x14ac:dyDescent="0.3">
      <c r="K3740" s="109"/>
      <c r="L3740" s="116">
        <v>3739</v>
      </c>
      <c r="M3740" s="33">
        <f t="shared" si="597"/>
        <v>2.7391941391941392</v>
      </c>
      <c r="N3740" s="33">
        <f t="shared" si="598"/>
        <v>0.58972338772338773</v>
      </c>
      <c r="O3740" s="112">
        <f t="shared" si="600"/>
        <v>291.94227115019191</v>
      </c>
      <c r="P3740" s="33">
        <f t="shared" si="601"/>
        <v>533.09650020380582</v>
      </c>
      <c r="Q3740" s="117">
        <f>IF(INDEX($P$2:$P$4096,MATCH($B$7,$P$2:$P$4096,1)+ROWS(Q$2:$Q3740))&lt;=$B$8,INDEX($P$2:$P$4096,MATCH($B$7,$P$2:$P$4096,1)+ROWS(Q$2:$Q3740)),"")</f>
        <v>574.45555402324271</v>
      </c>
      <c r="R3740" s="118">
        <f t="shared" si="602"/>
        <v>3985</v>
      </c>
      <c r="S3740" s="51">
        <f t="shared" ca="1" si="603"/>
        <v>574.45555402324271</v>
      </c>
      <c r="T3740" s="52">
        <f t="shared" ca="1" si="604"/>
        <v>3985</v>
      </c>
      <c r="U3740" s="39" t="str">
        <f t="shared" ca="1" si="605"/>
        <v>574,</v>
      </c>
      <c r="V3740" s="39" t="str">
        <f t="shared" ca="1" si="606"/>
        <v>574.4556,</v>
      </c>
      <c r="W3740" s="53" t="str">
        <f t="shared" ca="1" si="599"/>
        <v>57446,</v>
      </c>
      <c r="X3740" s="90"/>
      <c r="Y3740" s="52"/>
      <c r="Z3740" s="52"/>
      <c r="AA3740" s="52"/>
      <c r="AB3740" s="52"/>
      <c r="AC3740" s="52"/>
      <c r="AD3740" s="52"/>
      <c r="AE3740" s="52"/>
      <c r="AF3740" s="52"/>
      <c r="AG3740" s="52"/>
      <c r="AH3740" s="52"/>
    </row>
    <row r="3741" spans="11:34" ht="15" thickBot="1" x14ac:dyDescent="0.3">
      <c r="K3741" s="109"/>
      <c r="L3741" s="116">
        <v>3740</v>
      </c>
      <c r="M3741" s="33">
        <f t="shared" si="597"/>
        <v>2.73992673992674</v>
      </c>
      <c r="N3741" s="33">
        <f t="shared" si="598"/>
        <v>0.58983438783438791</v>
      </c>
      <c r="O3741" s="112">
        <f t="shared" si="600"/>
        <v>291.99722170019203</v>
      </c>
      <c r="P3741" s="33">
        <f t="shared" si="601"/>
        <v>533.26340720734197</v>
      </c>
      <c r="Q3741" s="117">
        <f>IF(INDEX($P$2:$P$4096,MATCH($B$7,$P$2:$P$4096,1)+ROWS(Q$2:$Q3741))&lt;=$B$8,INDEX($P$2:$P$4096,MATCH($B$7,$P$2:$P$4096,1)+ROWS(Q$2:$Q3741)),"")</f>
        <v>574.62492738482638</v>
      </c>
      <c r="R3741" s="118">
        <f t="shared" si="602"/>
        <v>3986</v>
      </c>
      <c r="S3741" s="51">
        <f t="shared" ca="1" si="603"/>
        <v>574.62492738482638</v>
      </c>
      <c r="T3741" s="52">
        <f t="shared" ca="1" si="604"/>
        <v>3986</v>
      </c>
      <c r="U3741" s="39" t="str">
        <f t="shared" ca="1" si="605"/>
        <v>575,</v>
      </c>
      <c r="V3741" s="39" t="str">
        <f t="shared" ca="1" si="606"/>
        <v>574.6249,</v>
      </c>
      <c r="W3741" s="53" t="str">
        <f t="shared" ca="1" si="599"/>
        <v>57462,</v>
      </c>
      <c r="X3741" s="90"/>
      <c r="Y3741" s="52"/>
      <c r="Z3741" s="52"/>
      <c r="AA3741" s="52"/>
      <c r="AB3741" s="52"/>
      <c r="AC3741" s="52"/>
      <c r="AD3741" s="52"/>
      <c r="AE3741" s="52"/>
      <c r="AF3741" s="52"/>
      <c r="AG3741" s="52"/>
      <c r="AH3741" s="52"/>
    </row>
    <row r="3742" spans="11:34" ht="15" thickBot="1" x14ac:dyDescent="0.3">
      <c r="K3742" s="109"/>
      <c r="L3742" s="116">
        <v>3741</v>
      </c>
      <c r="M3742" s="33">
        <f t="shared" si="597"/>
        <v>2.7406593406593407</v>
      </c>
      <c r="N3742" s="33">
        <f t="shared" si="598"/>
        <v>0.58994538794538798</v>
      </c>
      <c r="O3742" s="112">
        <f t="shared" si="600"/>
        <v>292.05217225019203</v>
      </c>
      <c r="P3742" s="33">
        <f t="shared" si="601"/>
        <v>533.43032402180597</v>
      </c>
      <c r="Q3742" s="117">
        <f>IF(INDEX($P$2:$P$4096,MATCH($B$7,$P$2:$P$4096,1)+ROWS(Q$2:$Q3742))&lt;=$B$8,INDEX($P$2:$P$4096,MATCH($B$7,$P$2:$P$4096,1)+ROWS(Q$2:$Q3742)),"")</f>
        <v>574.79431099326098</v>
      </c>
      <c r="R3742" s="118">
        <f t="shared" si="602"/>
        <v>3987</v>
      </c>
      <c r="S3742" s="51">
        <f t="shared" ca="1" si="603"/>
        <v>574.79431099326098</v>
      </c>
      <c r="T3742" s="52">
        <f t="shared" ca="1" si="604"/>
        <v>3987</v>
      </c>
      <c r="U3742" s="39" t="str">
        <f t="shared" ca="1" si="605"/>
        <v>575,</v>
      </c>
      <c r="V3742" s="39" t="str">
        <f t="shared" ca="1" si="606"/>
        <v>574.7943,</v>
      </c>
      <c r="W3742" s="53" t="str">
        <f t="shared" ca="1" si="599"/>
        <v>57479,</v>
      </c>
      <c r="X3742" s="90"/>
      <c r="Y3742" s="52"/>
      <c r="Z3742" s="52"/>
      <c r="AA3742" s="52"/>
      <c r="AB3742" s="52"/>
      <c r="AC3742" s="52"/>
      <c r="AD3742" s="52"/>
      <c r="AE3742" s="52"/>
      <c r="AF3742" s="52"/>
      <c r="AG3742" s="52"/>
      <c r="AH3742" s="52"/>
    </row>
    <row r="3743" spans="11:34" ht="15" thickBot="1" x14ac:dyDescent="0.3">
      <c r="K3743" s="109"/>
      <c r="L3743" s="116">
        <v>3742</v>
      </c>
      <c r="M3743" s="33">
        <f t="shared" si="597"/>
        <v>2.7413919413919414</v>
      </c>
      <c r="N3743" s="33">
        <f t="shared" si="598"/>
        <v>0.59005638805638805</v>
      </c>
      <c r="O3743" s="112">
        <f t="shared" si="600"/>
        <v>292.10712280019209</v>
      </c>
      <c r="P3743" s="33">
        <f t="shared" si="601"/>
        <v>533.59725064891859</v>
      </c>
      <c r="Q3743" s="117">
        <f>IF(INDEX($P$2:$P$4096,MATCH($B$7,$P$2:$P$4096,1)+ROWS(Q$2:$Q3743))&lt;=$B$8,INDEX($P$2:$P$4096,MATCH($B$7,$P$2:$P$4096,1)+ROWS(Q$2:$Q3743)),"")</f>
        <v>574.96370485037232</v>
      </c>
      <c r="R3743" s="118">
        <f t="shared" si="602"/>
        <v>3988</v>
      </c>
      <c r="S3743" s="51">
        <f t="shared" ca="1" si="603"/>
        <v>574.96370485037232</v>
      </c>
      <c r="T3743" s="52">
        <f t="shared" ca="1" si="604"/>
        <v>3988</v>
      </c>
      <c r="U3743" s="39" t="str">
        <f t="shared" ca="1" si="605"/>
        <v>575,</v>
      </c>
      <c r="V3743" s="39" t="str">
        <f t="shared" ca="1" si="606"/>
        <v>574.9637,</v>
      </c>
      <c r="W3743" s="53" t="str">
        <f t="shared" ca="1" si="599"/>
        <v>57496,</v>
      </c>
      <c r="X3743" s="90"/>
      <c r="Y3743" s="52"/>
      <c r="Z3743" s="52"/>
      <c r="AA3743" s="52"/>
      <c r="AB3743" s="52"/>
      <c r="AC3743" s="52"/>
      <c r="AD3743" s="52"/>
      <c r="AE3743" s="52"/>
      <c r="AF3743" s="52"/>
      <c r="AG3743" s="52"/>
      <c r="AH3743" s="52"/>
    </row>
    <row r="3744" spans="11:34" ht="15" thickBot="1" x14ac:dyDescent="0.3">
      <c r="K3744" s="109"/>
      <c r="L3744" s="116">
        <v>3743</v>
      </c>
      <c r="M3744" s="33">
        <f t="shared" si="597"/>
        <v>2.7421245421245422</v>
      </c>
      <c r="N3744" s="33">
        <f t="shared" si="598"/>
        <v>0.59016738816738823</v>
      </c>
      <c r="O3744" s="112">
        <f t="shared" si="600"/>
        <v>292.1620733501922</v>
      </c>
      <c r="P3744" s="33">
        <f t="shared" si="601"/>
        <v>533.76418709039967</v>
      </c>
      <c r="Q3744" s="117">
        <f>IF(INDEX($P$2:$P$4096,MATCH($B$7,$P$2:$P$4096,1)+ROWS(Q$2:$Q3744))&lt;=$B$8,INDEX($P$2:$P$4096,MATCH($B$7,$P$2:$P$4096,1)+ROWS(Q$2:$Q3744)),"")</f>
        <v>575.13310895798691</v>
      </c>
      <c r="R3744" s="118">
        <f t="shared" si="602"/>
        <v>3989</v>
      </c>
      <c r="S3744" s="51">
        <f t="shared" ca="1" si="603"/>
        <v>575.13310895798691</v>
      </c>
      <c r="T3744" s="52">
        <f t="shared" ca="1" si="604"/>
        <v>3989</v>
      </c>
      <c r="U3744" s="39" t="str">
        <f t="shared" ca="1" si="605"/>
        <v>575,</v>
      </c>
      <c r="V3744" s="39" t="str">
        <f t="shared" ca="1" si="606"/>
        <v>575.1331,</v>
      </c>
      <c r="W3744" s="53" t="str">
        <f t="shared" ca="1" si="599"/>
        <v>57513,</v>
      </c>
      <c r="X3744" s="90"/>
      <c r="Y3744" s="52"/>
      <c r="Z3744" s="52"/>
      <c r="AA3744" s="52"/>
      <c r="AB3744" s="52"/>
      <c r="AC3744" s="52"/>
      <c r="AD3744" s="52"/>
      <c r="AE3744" s="52"/>
      <c r="AF3744" s="52"/>
      <c r="AG3744" s="52"/>
      <c r="AH3744" s="52"/>
    </row>
    <row r="3745" spans="11:34" ht="15" thickBot="1" x14ac:dyDescent="0.3">
      <c r="K3745" s="109"/>
      <c r="L3745" s="116">
        <v>3744</v>
      </c>
      <c r="M3745" s="33">
        <f t="shared" si="597"/>
        <v>2.7428571428571429</v>
      </c>
      <c r="N3745" s="33">
        <f t="shared" si="598"/>
        <v>0.5902783882783883</v>
      </c>
      <c r="O3745" s="112">
        <f t="shared" si="600"/>
        <v>292.2170239001922</v>
      </c>
      <c r="P3745" s="33">
        <f t="shared" si="601"/>
        <v>533.93113334797067</v>
      </c>
      <c r="Q3745" s="117">
        <f>IF(INDEX($P$2:$P$4096,MATCH($B$7,$P$2:$P$4096,1)+ROWS(Q$2:$Q3745))&lt;=$B$8,INDEX($P$2:$P$4096,MATCH($B$7,$P$2:$P$4096,1)+ROWS(Q$2:$Q3745)),"")</f>
        <v>575.30252331793031</v>
      </c>
      <c r="R3745" s="118">
        <f t="shared" si="602"/>
        <v>3990</v>
      </c>
      <c r="S3745" s="51">
        <f t="shared" ca="1" si="603"/>
        <v>575.30252331793031</v>
      </c>
      <c r="T3745" s="52">
        <f t="shared" ca="1" si="604"/>
        <v>3990</v>
      </c>
      <c r="U3745" s="39" t="str">
        <f t="shared" ca="1" si="605"/>
        <v>575,</v>
      </c>
      <c r="V3745" s="39" t="str">
        <f t="shared" ca="1" si="606"/>
        <v>575.3025,</v>
      </c>
      <c r="W3745" s="53" t="str">
        <f t="shared" ca="1" si="599"/>
        <v>57530,</v>
      </c>
      <c r="X3745" s="90"/>
      <c r="Y3745" s="52"/>
      <c r="Z3745" s="52"/>
      <c r="AA3745" s="52"/>
      <c r="AB3745" s="52"/>
      <c r="AC3745" s="52"/>
      <c r="AD3745" s="52"/>
      <c r="AE3745" s="52"/>
      <c r="AF3745" s="52"/>
      <c r="AG3745" s="52"/>
      <c r="AH3745" s="52"/>
    </row>
    <row r="3746" spans="11:34" ht="15" thickBot="1" x14ac:dyDescent="0.3">
      <c r="K3746" s="109"/>
      <c r="L3746" s="116">
        <v>3745</v>
      </c>
      <c r="M3746" s="33">
        <f t="shared" si="597"/>
        <v>2.7435897435897436</v>
      </c>
      <c r="N3746" s="33">
        <f t="shared" si="598"/>
        <v>0.59038938838938837</v>
      </c>
      <c r="O3746" s="112">
        <f t="shared" si="600"/>
        <v>292.27197445019226</v>
      </c>
      <c r="P3746" s="33">
        <f t="shared" si="601"/>
        <v>534.09808942335326</v>
      </c>
      <c r="Q3746" s="117">
        <f>IF(INDEX($P$2:$P$4096,MATCH($B$7,$P$2:$P$4096,1)+ROWS(Q$2:$Q3746))&lt;=$B$8,INDEX($P$2:$P$4096,MATCH($B$7,$P$2:$P$4096,1)+ROWS(Q$2:$Q3746)),"")</f>
        <v>575.47194793202971</v>
      </c>
      <c r="R3746" s="118">
        <f t="shared" si="602"/>
        <v>3991</v>
      </c>
      <c r="S3746" s="51">
        <f t="shared" ca="1" si="603"/>
        <v>575.47194793202971</v>
      </c>
      <c r="T3746" s="52">
        <f t="shared" ca="1" si="604"/>
        <v>3991</v>
      </c>
      <c r="U3746" s="39" t="str">
        <f t="shared" ca="1" si="605"/>
        <v>575,</v>
      </c>
      <c r="V3746" s="39" t="str">
        <f t="shared" ca="1" si="606"/>
        <v>575.4719,</v>
      </c>
      <c r="W3746" s="53" t="str">
        <f t="shared" ca="1" si="599"/>
        <v>57547,</v>
      </c>
      <c r="X3746" s="90"/>
      <c r="Y3746" s="52"/>
      <c r="Z3746" s="52"/>
      <c r="AA3746" s="52"/>
      <c r="AB3746" s="52"/>
      <c r="AC3746" s="52"/>
      <c r="AD3746" s="52"/>
      <c r="AE3746" s="52"/>
      <c r="AF3746" s="52"/>
      <c r="AG3746" s="52"/>
      <c r="AH3746" s="52"/>
    </row>
    <row r="3747" spans="11:34" ht="15" thickBot="1" x14ac:dyDescent="0.3">
      <c r="K3747" s="109"/>
      <c r="L3747" s="116">
        <v>3746</v>
      </c>
      <c r="M3747" s="33">
        <f t="shared" si="597"/>
        <v>2.7443223443223443</v>
      </c>
      <c r="N3747" s="33">
        <f t="shared" si="598"/>
        <v>0.59050038850038855</v>
      </c>
      <c r="O3747" s="112">
        <f t="shared" si="600"/>
        <v>292.32692500019232</v>
      </c>
      <c r="P3747" s="33">
        <f t="shared" si="601"/>
        <v>534.26505531826888</v>
      </c>
      <c r="Q3747" s="117">
        <f>IF(INDEX($P$2:$P$4096,MATCH($B$7,$P$2:$P$4096,1)+ROWS(Q$2:$Q3747))&lt;=$B$8,INDEX($P$2:$P$4096,MATCH($B$7,$P$2:$P$4096,1)+ROWS(Q$2:$Q3747)),"")</f>
        <v>575.6413828021125</v>
      </c>
      <c r="R3747" s="118">
        <f t="shared" si="602"/>
        <v>3992</v>
      </c>
      <c r="S3747" s="51">
        <f t="shared" ca="1" si="603"/>
        <v>575.6413828021125</v>
      </c>
      <c r="T3747" s="52">
        <f t="shared" ca="1" si="604"/>
        <v>3992</v>
      </c>
      <c r="U3747" s="39" t="str">
        <f t="shared" ca="1" si="605"/>
        <v>576,</v>
      </c>
      <c r="V3747" s="39" t="str">
        <f t="shared" ca="1" si="606"/>
        <v>575.6414,</v>
      </c>
      <c r="W3747" s="53" t="str">
        <f t="shared" ca="1" si="599"/>
        <v>57564,</v>
      </c>
      <c r="X3747" s="90"/>
      <c r="Y3747" s="52"/>
      <c r="Z3747" s="52"/>
      <c r="AA3747" s="52"/>
      <c r="AB3747" s="52"/>
      <c r="AC3747" s="52"/>
      <c r="AD3747" s="52"/>
      <c r="AE3747" s="52"/>
      <c r="AF3747" s="52"/>
      <c r="AG3747" s="52"/>
      <c r="AH3747" s="52"/>
    </row>
    <row r="3748" spans="11:34" ht="15" thickBot="1" x14ac:dyDescent="0.3">
      <c r="K3748" s="109"/>
      <c r="L3748" s="116">
        <v>3747</v>
      </c>
      <c r="M3748" s="33">
        <f t="shared" si="597"/>
        <v>2.7450549450549451</v>
      </c>
      <c r="N3748" s="33">
        <f t="shared" si="598"/>
        <v>0.59061138861138862</v>
      </c>
      <c r="O3748" s="112">
        <f t="shared" si="600"/>
        <v>292.38187555019238</v>
      </c>
      <c r="P3748" s="33">
        <f t="shared" si="601"/>
        <v>534.43203103444012</v>
      </c>
      <c r="Q3748" s="117">
        <f>IF(INDEX($P$2:$P$4096,MATCH($B$7,$P$2:$P$4096,1)+ROWS(Q$2:$Q3748))&lt;=$B$8,INDEX($P$2:$P$4096,MATCH($B$7,$P$2:$P$4096,1)+ROWS(Q$2:$Q3748)),"")</f>
        <v>575.8108279300061</v>
      </c>
      <c r="R3748" s="118">
        <f t="shared" si="602"/>
        <v>3993</v>
      </c>
      <c r="S3748" s="51">
        <f t="shared" ca="1" si="603"/>
        <v>575.8108279300061</v>
      </c>
      <c r="T3748" s="52">
        <f t="shared" ca="1" si="604"/>
        <v>3993</v>
      </c>
      <c r="U3748" s="39" t="str">
        <f t="shared" ca="1" si="605"/>
        <v>576,</v>
      </c>
      <c r="V3748" s="39" t="str">
        <f t="shared" ca="1" si="606"/>
        <v>575.8108,</v>
      </c>
      <c r="W3748" s="53" t="str">
        <f t="shared" ca="1" si="599"/>
        <v>57581,</v>
      </c>
      <c r="X3748" s="90"/>
      <c r="Y3748" s="52"/>
      <c r="Z3748" s="52"/>
      <c r="AA3748" s="52"/>
      <c r="AB3748" s="52"/>
      <c r="AC3748" s="52"/>
      <c r="AD3748" s="52"/>
      <c r="AE3748" s="52"/>
      <c r="AF3748" s="52"/>
      <c r="AG3748" s="52"/>
      <c r="AH3748" s="52"/>
    </row>
    <row r="3749" spans="11:34" ht="15" thickBot="1" x14ac:dyDescent="0.3">
      <c r="K3749" s="109"/>
      <c r="L3749" s="116">
        <v>3748</v>
      </c>
      <c r="M3749" s="33">
        <f t="shared" si="597"/>
        <v>2.7457875457875458</v>
      </c>
      <c r="N3749" s="33">
        <f t="shared" si="598"/>
        <v>0.59072238872238869</v>
      </c>
      <c r="O3749" s="112">
        <f t="shared" si="600"/>
        <v>292.43682610019243</v>
      </c>
      <c r="P3749" s="33">
        <f t="shared" si="601"/>
        <v>534.59901657358932</v>
      </c>
      <c r="Q3749" s="117">
        <f>IF(INDEX($P$2:$P$4096,MATCH($B$7,$P$2:$P$4096,1)+ROWS(Q$2:$Q3749))&lt;=$B$8,INDEX($P$2:$P$4096,MATCH($B$7,$P$2:$P$4096,1)+ROWS(Q$2:$Q3749)),"")</f>
        <v>575.98028331753881</v>
      </c>
      <c r="R3749" s="118">
        <f t="shared" si="602"/>
        <v>3994</v>
      </c>
      <c r="S3749" s="51">
        <f t="shared" ca="1" si="603"/>
        <v>575.98028331753881</v>
      </c>
      <c r="T3749" s="52">
        <f t="shared" ca="1" si="604"/>
        <v>3994</v>
      </c>
      <c r="U3749" s="39" t="str">
        <f t="shared" ca="1" si="605"/>
        <v>576,</v>
      </c>
      <c r="V3749" s="39" t="str">
        <f t="shared" ca="1" si="606"/>
        <v>575.9803,</v>
      </c>
      <c r="W3749" s="53" t="str">
        <f t="shared" ca="1" si="599"/>
        <v>57598,</v>
      </c>
      <c r="X3749" s="90"/>
      <c r="Y3749" s="52"/>
      <c r="Z3749" s="52"/>
      <c r="AA3749" s="52"/>
      <c r="AB3749" s="52"/>
      <c r="AC3749" s="52"/>
      <c r="AD3749" s="52"/>
      <c r="AE3749" s="52"/>
      <c r="AF3749" s="52"/>
      <c r="AG3749" s="52"/>
      <c r="AH3749" s="52"/>
    </row>
    <row r="3750" spans="11:34" ht="15" thickBot="1" x14ac:dyDescent="0.3">
      <c r="K3750" s="109"/>
      <c r="L3750" s="116">
        <v>3749</v>
      </c>
      <c r="M3750" s="33">
        <f t="shared" si="597"/>
        <v>2.7465201465201465</v>
      </c>
      <c r="N3750" s="33">
        <f t="shared" si="598"/>
        <v>0.59083338883338887</v>
      </c>
      <c r="O3750" s="112">
        <f t="shared" si="600"/>
        <v>292.49177665019249</v>
      </c>
      <c r="P3750" s="33">
        <f t="shared" si="601"/>
        <v>534.76601193744</v>
      </c>
      <c r="Q3750" s="117">
        <f>IF(INDEX($P$2:$P$4096,MATCH($B$7,$P$2:$P$4096,1)+ROWS(Q$2:$Q3750))&lt;=$B$8,INDEX($P$2:$P$4096,MATCH($B$7,$P$2:$P$4096,1)+ROWS(Q$2:$Q3750)),"")</f>
        <v>576.14974896653962</v>
      </c>
      <c r="R3750" s="118">
        <f t="shared" si="602"/>
        <v>3995</v>
      </c>
      <c r="S3750" s="51">
        <f t="shared" ca="1" si="603"/>
        <v>576.14974896653962</v>
      </c>
      <c r="T3750" s="52">
        <f t="shared" ca="1" si="604"/>
        <v>3995</v>
      </c>
      <c r="U3750" s="39" t="str">
        <f t="shared" ca="1" si="605"/>
        <v>576,</v>
      </c>
      <c r="V3750" s="39" t="str">
        <f t="shared" ca="1" si="606"/>
        <v>576.1497,</v>
      </c>
      <c r="W3750" s="53" t="str">
        <f t="shared" ca="1" si="599"/>
        <v>57615,</v>
      </c>
      <c r="X3750" s="90"/>
      <c r="Y3750" s="52"/>
      <c r="Z3750" s="52"/>
      <c r="AA3750" s="52"/>
      <c r="AB3750" s="52"/>
      <c r="AC3750" s="52"/>
      <c r="AD3750" s="52"/>
      <c r="AE3750" s="52"/>
      <c r="AF3750" s="52"/>
      <c r="AG3750" s="52"/>
      <c r="AH3750" s="52"/>
    </row>
    <row r="3751" spans="11:34" ht="15" thickBot="1" x14ac:dyDescent="0.3">
      <c r="K3751" s="109"/>
      <c r="L3751" s="116">
        <v>3750</v>
      </c>
      <c r="M3751" s="33">
        <f t="shared" si="597"/>
        <v>2.7472527472527473</v>
      </c>
      <c r="N3751" s="33">
        <f t="shared" si="598"/>
        <v>0.59094438894438894</v>
      </c>
      <c r="O3751" s="112">
        <f t="shared" si="600"/>
        <v>292.54672720019255</v>
      </c>
      <c r="P3751" s="33">
        <f t="shared" si="601"/>
        <v>534.93301712771563</v>
      </c>
      <c r="Q3751" s="117">
        <f>IF(INDEX($P$2:$P$4096,MATCH($B$7,$P$2:$P$4096,1)+ROWS(Q$2:$Q3751))&lt;=$B$8,INDEX($P$2:$P$4096,MATCH($B$7,$P$2:$P$4096,1)+ROWS(Q$2:$Q3751)),"")</f>
        <v>576.31922487883662</v>
      </c>
      <c r="R3751" s="118">
        <f t="shared" si="602"/>
        <v>3996</v>
      </c>
      <c r="S3751" s="51">
        <f t="shared" ca="1" si="603"/>
        <v>576.31922487883662</v>
      </c>
      <c r="T3751" s="52">
        <f t="shared" ca="1" si="604"/>
        <v>3996</v>
      </c>
      <c r="U3751" s="39" t="str">
        <f t="shared" ca="1" si="605"/>
        <v>576,</v>
      </c>
      <c r="V3751" s="39" t="str">
        <f t="shared" ca="1" si="606"/>
        <v>576.3192,</v>
      </c>
      <c r="W3751" s="53" t="str">
        <f t="shared" ca="1" si="599"/>
        <v>57632,</v>
      </c>
      <c r="X3751" s="90"/>
      <c r="Y3751" s="52"/>
      <c r="Z3751" s="52"/>
      <c r="AA3751" s="52"/>
      <c r="AB3751" s="52"/>
      <c r="AC3751" s="52"/>
      <c r="AD3751" s="52"/>
      <c r="AE3751" s="52"/>
      <c r="AF3751" s="52"/>
      <c r="AG3751" s="52"/>
      <c r="AH3751" s="52"/>
    </row>
    <row r="3752" spans="11:34" ht="15" thickBot="1" x14ac:dyDescent="0.3">
      <c r="K3752" s="109"/>
      <c r="L3752" s="116">
        <v>3751</v>
      </c>
      <c r="M3752" s="33">
        <f t="shared" si="597"/>
        <v>2.747985347985348</v>
      </c>
      <c r="N3752" s="33">
        <f t="shared" si="598"/>
        <v>0.59105538905538912</v>
      </c>
      <c r="O3752" s="112">
        <f t="shared" si="600"/>
        <v>292.60167775019261</v>
      </c>
      <c r="P3752" s="33">
        <f t="shared" si="601"/>
        <v>535.10003214613948</v>
      </c>
      <c r="Q3752" s="117">
        <f>IF(INDEX($P$2:$P$4096,MATCH($B$7,$P$2:$P$4096,1)+ROWS(Q$2:$Q3752))&lt;=$B$8,INDEX($P$2:$P$4096,MATCH($B$7,$P$2:$P$4096,1)+ROWS(Q$2:$Q3752)),"")</f>
        <v>576.4887110562604</v>
      </c>
      <c r="R3752" s="118">
        <f t="shared" si="602"/>
        <v>3997</v>
      </c>
      <c r="S3752" s="51">
        <f t="shared" ca="1" si="603"/>
        <v>576.4887110562604</v>
      </c>
      <c r="T3752" s="52">
        <f t="shared" ca="1" si="604"/>
        <v>3997</v>
      </c>
      <c r="U3752" s="39" t="str">
        <f t="shared" ca="1" si="605"/>
        <v>576,</v>
      </c>
      <c r="V3752" s="39" t="str">
        <f t="shared" ca="1" si="606"/>
        <v>576.4887,</v>
      </c>
      <c r="W3752" s="53" t="str">
        <f t="shared" ca="1" si="599"/>
        <v>57649,</v>
      </c>
      <c r="X3752" s="90"/>
      <c r="Y3752" s="52"/>
      <c r="Z3752" s="52"/>
      <c r="AA3752" s="52"/>
      <c r="AB3752" s="52"/>
      <c r="AC3752" s="52"/>
      <c r="AD3752" s="52"/>
      <c r="AE3752" s="52"/>
      <c r="AF3752" s="52"/>
      <c r="AG3752" s="52"/>
      <c r="AH3752" s="52"/>
    </row>
    <row r="3753" spans="11:34" ht="15" thickBot="1" x14ac:dyDescent="0.3">
      <c r="K3753" s="109"/>
      <c r="L3753" s="116">
        <v>3752</v>
      </c>
      <c r="M3753" s="33">
        <f t="shared" si="597"/>
        <v>2.7487179487179487</v>
      </c>
      <c r="N3753" s="33">
        <f t="shared" si="598"/>
        <v>0.59116638916638919</v>
      </c>
      <c r="O3753" s="112">
        <f t="shared" si="600"/>
        <v>292.65662830019266</v>
      </c>
      <c r="P3753" s="33">
        <f t="shared" si="601"/>
        <v>535.2670569944371</v>
      </c>
      <c r="Q3753" s="117">
        <f>IF(INDEX($P$2:$P$4096,MATCH($B$7,$P$2:$P$4096,1)+ROWS(Q$2:$Q3753))&lt;=$B$8,INDEX($P$2:$P$4096,MATCH($B$7,$P$2:$P$4096,1)+ROWS(Q$2:$Q3753)),"")</f>
        <v>576.65820750063995</v>
      </c>
      <c r="R3753" s="118">
        <f t="shared" si="602"/>
        <v>3998</v>
      </c>
      <c r="S3753" s="51">
        <f t="shared" ca="1" si="603"/>
        <v>576.65820750063995</v>
      </c>
      <c r="T3753" s="52">
        <f t="shared" ca="1" si="604"/>
        <v>3998</v>
      </c>
      <c r="U3753" s="39" t="str">
        <f t="shared" ca="1" si="605"/>
        <v>577,</v>
      </c>
      <c r="V3753" s="39" t="str">
        <f t="shared" ca="1" si="606"/>
        <v>576.6582,</v>
      </c>
      <c r="W3753" s="53" t="str">
        <f t="shared" ca="1" si="599"/>
        <v>57666,</v>
      </c>
      <c r="X3753" s="90"/>
      <c r="Y3753" s="52"/>
      <c r="Z3753" s="52"/>
      <c r="AA3753" s="52"/>
      <c r="AB3753" s="52"/>
      <c r="AC3753" s="52"/>
      <c r="AD3753" s="52"/>
      <c r="AE3753" s="52"/>
      <c r="AF3753" s="52"/>
      <c r="AG3753" s="52"/>
      <c r="AH3753" s="52"/>
    </row>
    <row r="3754" spans="11:34" ht="15" thickBot="1" x14ac:dyDescent="0.3">
      <c r="K3754" s="109"/>
      <c r="L3754" s="116">
        <v>3753</v>
      </c>
      <c r="M3754" s="33">
        <f t="shared" si="597"/>
        <v>2.7494505494505495</v>
      </c>
      <c r="N3754" s="33">
        <f t="shared" si="598"/>
        <v>0.59127738927738926</v>
      </c>
      <c r="O3754" s="112">
        <f t="shared" si="600"/>
        <v>292.71157885019267</v>
      </c>
      <c r="P3754" s="33">
        <f t="shared" si="601"/>
        <v>535.43409167433219</v>
      </c>
      <c r="Q3754" s="117">
        <f>IF(INDEX($P$2:$P$4096,MATCH($B$7,$P$2:$P$4096,1)+ROWS(Q$2:$Q3754))&lt;=$B$8,INDEX($P$2:$P$4096,MATCH($B$7,$P$2:$P$4096,1)+ROWS(Q$2:$Q3754)),"")</f>
        <v>576.82771421380676</v>
      </c>
      <c r="R3754" s="118">
        <f t="shared" si="602"/>
        <v>3999</v>
      </c>
      <c r="S3754" s="51">
        <f t="shared" ca="1" si="603"/>
        <v>576.82771421380676</v>
      </c>
      <c r="T3754" s="52">
        <f t="shared" ca="1" si="604"/>
        <v>3999</v>
      </c>
      <c r="U3754" s="39" t="str">
        <f t="shared" ca="1" si="605"/>
        <v>577,</v>
      </c>
      <c r="V3754" s="39" t="str">
        <f t="shared" ca="1" si="606"/>
        <v>576.8277,</v>
      </c>
      <c r="W3754" s="53" t="str">
        <f t="shared" ca="1" si="599"/>
        <v>57683,</v>
      </c>
      <c r="X3754" s="90"/>
      <c r="Y3754" s="52"/>
      <c r="Z3754" s="52"/>
      <c r="AA3754" s="52"/>
      <c r="AB3754" s="52"/>
      <c r="AC3754" s="52"/>
      <c r="AD3754" s="52"/>
      <c r="AE3754" s="52"/>
      <c r="AF3754" s="52"/>
      <c r="AG3754" s="52"/>
      <c r="AH3754" s="52"/>
    </row>
    <row r="3755" spans="11:34" ht="15" thickBot="1" x14ac:dyDescent="0.3">
      <c r="K3755" s="109"/>
      <c r="L3755" s="116">
        <v>3754</v>
      </c>
      <c r="M3755" s="33">
        <f t="shared" si="597"/>
        <v>2.7501831501831502</v>
      </c>
      <c r="N3755" s="33">
        <f t="shared" si="598"/>
        <v>0.59138838938838945</v>
      </c>
      <c r="O3755" s="112">
        <f t="shared" si="600"/>
        <v>292.76652940019278</v>
      </c>
      <c r="P3755" s="33">
        <f t="shared" si="601"/>
        <v>535.60113618755054</v>
      </c>
      <c r="Q3755" s="117">
        <f>IF(INDEX($P$2:$P$4096,MATCH($B$7,$P$2:$P$4096,1)+ROWS(Q$2:$Q3755))&lt;=$B$8,INDEX($P$2:$P$4096,MATCH($B$7,$P$2:$P$4096,1)+ROWS(Q$2:$Q3755)),"")</f>
        <v>576.99723119759005</v>
      </c>
      <c r="R3755" s="118">
        <f t="shared" si="602"/>
        <v>4000</v>
      </c>
      <c r="S3755" s="51">
        <f t="shared" ca="1" si="603"/>
        <v>576.99723119759005</v>
      </c>
      <c r="T3755" s="52">
        <f t="shared" ca="1" si="604"/>
        <v>4000</v>
      </c>
      <c r="U3755" s="39" t="str">
        <f t="shared" ca="1" si="605"/>
        <v>577,</v>
      </c>
      <c r="V3755" s="39" t="str">
        <f t="shared" ca="1" si="606"/>
        <v>576.9972,</v>
      </c>
      <c r="W3755" s="53" t="str">
        <f t="shared" ca="1" si="599"/>
        <v>57700,</v>
      </c>
      <c r="X3755" s="90"/>
      <c r="Y3755" s="52"/>
      <c r="Z3755" s="52"/>
      <c r="AA3755" s="52"/>
      <c r="AB3755" s="52"/>
      <c r="AC3755" s="52"/>
      <c r="AD3755" s="52"/>
      <c r="AE3755" s="52"/>
      <c r="AF3755" s="52"/>
      <c r="AG3755" s="52"/>
      <c r="AH3755" s="52"/>
    </row>
    <row r="3756" spans="11:34" ht="15" thickBot="1" x14ac:dyDescent="0.3">
      <c r="K3756" s="109"/>
      <c r="L3756" s="116">
        <v>3755</v>
      </c>
      <c r="M3756" s="33">
        <f t="shared" si="597"/>
        <v>2.7509157509157509</v>
      </c>
      <c r="N3756" s="33">
        <f t="shared" si="598"/>
        <v>0.59149938949938952</v>
      </c>
      <c r="O3756" s="112">
        <f t="shared" si="600"/>
        <v>292.82147995019284</v>
      </c>
      <c r="P3756" s="33">
        <f t="shared" si="601"/>
        <v>535.76819053581767</v>
      </c>
      <c r="Q3756" s="117">
        <f>IF(INDEX($P$2:$P$4096,MATCH($B$7,$P$2:$P$4096,1)+ROWS(Q$2:$Q3756))&lt;=$B$8,INDEX($P$2:$P$4096,MATCH($B$7,$P$2:$P$4096,1)+ROWS(Q$2:$Q3756)),"")</f>
        <v>577.16675845382269</v>
      </c>
      <c r="R3756" s="118">
        <f t="shared" si="602"/>
        <v>4001</v>
      </c>
      <c r="S3756" s="51">
        <f t="shared" ca="1" si="603"/>
        <v>577.16675845382269</v>
      </c>
      <c r="T3756" s="52">
        <f t="shared" ca="1" si="604"/>
        <v>4001</v>
      </c>
      <c r="U3756" s="39" t="str">
        <f t="shared" ca="1" si="605"/>
        <v>577,</v>
      </c>
      <c r="V3756" s="39" t="str">
        <f t="shared" ca="1" si="606"/>
        <v>577.1668,</v>
      </c>
      <c r="W3756" s="53" t="str">
        <f t="shared" ca="1" si="599"/>
        <v>57717,</v>
      </c>
      <c r="X3756" s="90"/>
      <c r="Y3756" s="52"/>
      <c r="Z3756" s="52"/>
      <c r="AA3756" s="52"/>
      <c r="AB3756" s="52"/>
      <c r="AC3756" s="52"/>
      <c r="AD3756" s="52"/>
      <c r="AE3756" s="52"/>
      <c r="AF3756" s="52"/>
      <c r="AG3756" s="52"/>
      <c r="AH3756" s="52"/>
    </row>
    <row r="3757" spans="11:34" ht="15" thickBot="1" x14ac:dyDescent="0.3">
      <c r="K3757" s="109"/>
      <c r="L3757" s="116">
        <v>3756</v>
      </c>
      <c r="M3757" s="33">
        <f t="shared" si="597"/>
        <v>2.7516483516483516</v>
      </c>
      <c r="N3757" s="33">
        <f t="shared" si="598"/>
        <v>0.59161038961038959</v>
      </c>
      <c r="O3757" s="112">
        <f t="shared" si="600"/>
        <v>292.87643050019284</v>
      </c>
      <c r="P3757" s="33">
        <f t="shared" si="601"/>
        <v>535.93525472085912</v>
      </c>
      <c r="Q3757" s="117">
        <f>IF(INDEX($P$2:$P$4096,MATCH($B$7,$P$2:$P$4096,1)+ROWS(Q$2:$Q3757))&lt;=$B$8,INDEX($P$2:$P$4096,MATCH($B$7,$P$2:$P$4096,1)+ROWS(Q$2:$Q3757)),"")</f>
        <v>577.33629598433572</v>
      </c>
      <c r="R3757" s="118">
        <f t="shared" si="602"/>
        <v>4002</v>
      </c>
      <c r="S3757" s="51">
        <f t="shared" ca="1" si="603"/>
        <v>577.33629598433572</v>
      </c>
      <c r="T3757" s="52">
        <f t="shared" ca="1" si="604"/>
        <v>4002</v>
      </c>
      <c r="U3757" s="39" t="str">
        <f t="shared" ca="1" si="605"/>
        <v>577,</v>
      </c>
      <c r="V3757" s="39" t="str">
        <f t="shared" ca="1" si="606"/>
        <v>577.3363,</v>
      </c>
      <c r="W3757" s="53" t="str">
        <f t="shared" ca="1" si="599"/>
        <v>57734,</v>
      </c>
      <c r="X3757" s="90"/>
      <c r="Y3757" s="52"/>
      <c r="Z3757" s="52"/>
      <c r="AA3757" s="52"/>
      <c r="AB3757" s="52"/>
      <c r="AC3757" s="52"/>
      <c r="AD3757" s="52"/>
      <c r="AE3757" s="52"/>
      <c r="AF3757" s="52"/>
      <c r="AG3757" s="52"/>
      <c r="AH3757" s="52"/>
    </row>
    <row r="3758" spans="11:34" ht="15" thickBot="1" x14ac:dyDescent="0.3">
      <c r="K3758" s="109"/>
      <c r="L3758" s="116">
        <v>3757</v>
      </c>
      <c r="M3758" s="33">
        <f t="shared" si="597"/>
        <v>2.7523809523809524</v>
      </c>
      <c r="N3758" s="33">
        <f t="shared" si="598"/>
        <v>0.59172138972138977</v>
      </c>
      <c r="O3758" s="112">
        <f t="shared" si="600"/>
        <v>292.93138105019295</v>
      </c>
      <c r="P3758" s="33">
        <f t="shared" si="601"/>
        <v>536.10232874440203</v>
      </c>
      <c r="Q3758" s="117">
        <f>IF(INDEX($P$2:$P$4096,MATCH($B$7,$P$2:$P$4096,1)+ROWS(Q$2:$Q3758))&lt;=$B$8,INDEX($P$2:$P$4096,MATCH($B$7,$P$2:$P$4096,1)+ROWS(Q$2:$Q3758)),"")</f>
        <v>577.50584379096153</v>
      </c>
      <c r="R3758" s="118">
        <f t="shared" si="602"/>
        <v>4003</v>
      </c>
      <c r="S3758" s="51">
        <f t="shared" ca="1" si="603"/>
        <v>577.50584379096153</v>
      </c>
      <c r="T3758" s="52">
        <f t="shared" ca="1" si="604"/>
        <v>4003</v>
      </c>
      <c r="U3758" s="39" t="str">
        <f t="shared" ca="1" si="605"/>
        <v>578,</v>
      </c>
      <c r="V3758" s="39" t="str">
        <f t="shared" ca="1" si="606"/>
        <v>577.5058,</v>
      </c>
      <c r="W3758" s="53" t="str">
        <f t="shared" ca="1" si="599"/>
        <v>57751,</v>
      </c>
      <c r="X3758" s="90"/>
      <c r="Y3758" s="52"/>
      <c r="Z3758" s="52"/>
      <c r="AA3758" s="52"/>
      <c r="AB3758" s="52"/>
      <c r="AC3758" s="52"/>
      <c r="AD3758" s="52"/>
      <c r="AE3758" s="52"/>
      <c r="AF3758" s="52"/>
      <c r="AG3758" s="52"/>
      <c r="AH3758" s="52"/>
    </row>
    <row r="3759" spans="11:34" ht="15" thickBot="1" x14ac:dyDescent="0.3">
      <c r="K3759" s="109"/>
      <c r="L3759" s="116">
        <v>3758</v>
      </c>
      <c r="M3759" s="33">
        <f t="shared" si="597"/>
        <v>2.7531135531135531</v>
      </c>
      <c r="N3759" s="33">
        <f t="shared" si="598"/>
        <v>0.59183238983238984</v>
      </c>
      <c r="O3759" s="112">
        <f t="shared" si="600"/>
        <v>292.98633160019295</v>
      </c>
      <c r="P3759" s="33">
        <f t="shared" si="601"/>
        <v>536.26941260817262</v>
      </c>
      <c r="Q3759" s="117">
        <f>IF(INDEX($P$2:$P$4096,MATCH($B$7,$P$2:$P$4096,1)+ROWS(Q$2:$Q3759))&lt;=$B$8,INDEX($P$2:$P$4096,MATCH($B$7,$P$2:$P$4096,1)+ROWS(Q$2:$Q3759)),"")</f>
        <v>577.67540187553186</v>
      </c>
      <c r="R3759" s="118">
        <f t="shared" si="602"/>
        <v>4004</v>
      </c>
      <c r="S3759" s="51">
        <f t="shared" ca="1" si="603"/>
        <v>577.67540187553186</v>
      </c>
      <c r="T3759" s="52">
        <f t="shared" ca="1" si="604"/>
        <v>4004</v>
      </c>
      <c r="U3759" s="39" t="str">
        <f t="shared" ca="1" si="605"/>
        <v>578,</v>
      </c>
      <c r="V3759" s="39" t="str">
        <f t="shared" ca="1" si="606"/>
        <v>577.6754,</v>
      </c>
      <c r="W3759" s="53" t="str">
        <f t="shared" ca="1" si="599"/>
        <v>57768,</v>
      </c>
      <c r="X3759" s="90"/>
      <c r="Y3759" s="52"/>
      <c r="Z3759" s="52"/>
      <c r="AA3759" s="52"/>
      <c r="AB3759" s="52"/>
      <c r="AC3759" s="52"/>
      <c r="AD3759" s="52"/>
      <c r="AE3759" s="52"/>
      <c r="AF3759" s="52"/>
      <c r="AG3759" s="52"/>
      <c r="AH3759" s="52"/>
    </row>
    <row r="3760" spans="11:34" ht="15" thickBot="1" x14ac:dyDescent="0.3">
      <c r="K3760" s="109"/>
      <c r="L3760" s="116">
        <v>3759</v>
      </c>
      <c r="M3760" s="33">
        <f t="shared" si="597"/>
        <v>2.7538461538461538</v>
      </c>
      <c r="N3760" s="33">
        <f t="shared" si="598"/>
        <v>0.59194338994338991</v>
      </c>
      <c r="O3760" s="112">
        <f t="shared" si="600"/>
        <v>293.04128215019301</v>
      </c>
      <c r="P3760" s="33">
        <f t="shared" si="601"/>
        <v>536.43650631389846</v>
      </c>
      <c r="Q3760" s="117">
        <f>IF(INDEX($P$2:$P$4096,MATCH($B$7,$P$2:$P$4096,1)+ROWS(Q$2:$Q3760))&lt;=$B$8,INDEX($P$2:$P$4096,MATCH($B$7,$P$2:$P$4096,1)+ROWS(Q$2:$Q3760)),"")</f>
        <v>577.84497023988092</v>
      </c>
      <c r="R3760" s="118">
        <f t="shared" si="602"/>
        <v>4005</v>
      </c>
      <c r="S3760" s="51">
        <f t="shared" ca="1" si="603"/>
        <v>577.84497023988092</v>
      </c>
      <c r="T3760" s="52">
        <f t="shared" ca="1" si="604"/>
        <v>4005</v>
      </c>
      <c r="U3760" s="39" t="str">
        <f t="shared" ca="1" si="605"/>
        <v>578,</v>
      </c>
      <c r="V3760" s="39" t="str">
        <f t="shared" ca="1" si="606"/>
        <v>577.845,</v>
      </c>
      <c r="W3760" s="53" t="str">
        <f t="shared" ca="1" si="599"/>
        <v>57784,</v>
      </c>
      <c r="X3760" s="90"/>
      <c r="Y3760" s="52"/>
      <c r="Z3760" s="52"/>
      <c r="AA3760" s="52"/>
      <c r="AB3760" s="52"/>
      <c r="AC3760" s="52"/>
      <c r="AD3760" s="52"/>
      <c r="AE3760" s="52"/>
      <c r="AF3760" s="52"/>
      <c r="AG3760" s="52"/>
      <c r="AH3760" s="52"/>
    </row>
    <row r="3761" spans="11:34" ht="15" thickBot="1" x14ac:dyDescent="0.3">
      <c r="K3761" s="109"/>
      <c r="L3761" s="116">
        <v>3760</v>
      </c>
      <c r="M3761" s="33">
        <f t="shared" si="597"/>
        <v>2.7545787545787546</v>
      </c>
      <c r="N3761" s="33">
        <f t="shared" si="598"/>
        <v>0.59205439005439009</v>
      </c>
      <c r="O3761" s="112">
        <f t="shared" si="600"/>
        <v>293.09623270019313</v>
      </c>
      <c r="P3761" s="33">
        <f t="shared" si="601"/>
        <v>536.60360986330738</v>
      </c>
      <c r="Q3761" s="117">
        <f>IF(INDEX($P$2:$P$4096,MATCH($B$7,$P$2:$P$4096,1)+ROWS(Q$2:$Q3761))&lt;=$B$8,INDEX($P$2:$P$4096,MATCH($B$7,$P$2:$P$4096,1)+ROWS(Q$2:$Q3761)),"")</f>
        <v>578.01454888584158</v>
      </c>
      <c r="R3761" s="118">
        <f t="shared" si="602"/>
        <v>4006</v>
      </c>
      <c r="S3761" s="51">
        <f t="shared" ca="1" si="603"/>
        <v>578.01454888584158</v>
      </c>
      <c r="T3761" s="52">
        <f t="shared" ca="1" si="604"/>
        <v>4006</v>
      </c>
      <c r="U3761" s="39" t="str">
        <f t="shared" ca="1" si="605"/>
        <v>578,</v>
      </c>
      <c r="V3761" s="39" t="str">
        <f t="shared" ca="1" si="606"/>
        <v>578.0145,</v>
      </c>
      <c r="W3761" s="53" t="str">
        <f t="shared" ca="1" si="599"/>
        <v>57801,</v>
      </c>
      <c r="X3761" s="90"/>
      <c r="Y3761" s="52"/>
      <c r="Z3761" s="52"/>
      <c r="AA3761" s="52"/>
      <c r="AB3761" s="52"/>
      <c r="AC3761" s="52"/>
      <c r="AD3761" s="52"/>
      <c r="AE3761" s="52"/>
      <c r="AF3761" s="52"/>
      <c r="AG3761" s="52"/>
      <c r="AH3761" s="52"/>
    </row>
    <row r="3762" spans="11:34" ht="15" thickBot="1" x14ac:dyDescent="0.3">
      <c r="K3762" s="109"/>
      <c r="L3762" s="116">
        <v>3761</v>
      </c>
      <c r="M3762" s="33">
        <f t="shared" si="597"/>
        <v>2.7553113553113553</v>
      </c>
      <c r="N3762" s="33">
        <f t="shared" si="598"/>
        <v>0.59216539016539016</v>
      </c>
      <c r="O3762" s="112">
        <f t="shared" si="600"/>
        <v>293.15118325019313</v>
      </c>
      <c r="P3762" s="33">
        <f t="shared" si="601"/>
        <v>536.77072325812696</v>
      </c>
      <c r="Q3762" s="117">
        <f>IF(INDEX($P$2:$P$4096,MATCH($B$7,$P$2:$P$4096,1)+ROWS(Q$2:$Q3762))&lt;=$B$8,INDEX($P$2:$P$4096,MATCH($B$7,$P$2:$P$4096,1)+ROWS(Q$2:$Q3762)),"")</f>
        <v>578.18413781524782</v>
      </c>
      <c r="R3762" s="118">
        <f t="shared" si="602"/>
        <v>4007</v>
      </c>
      <c r="S3762" s="51">
        <f t="shared" ca="1" si="603"/>
        <v>578.18413781524782</v>
      </c>
      <c r="T3762" s="52">
        <f t="shared" ca="1" si="604"/>
        <v>4007</v>
      </c>
      <c r="U3762" s="39" t="str">
        <f t="shared" ca="1" si="605"/>
        <v>578,</v>
      </c>
      <c r="V3762" s="39" t="str">
        <f t="shared" ca="1" si="606"/>
        <v>578.1841,</v>
      </c>
      <c r="W3762" s="53" t="str">
        <f t="shared" ca="1" si="599"/>
        <v>57818,</v>
      </c>
      <c r="X3762" s="90"/>
      <c r="Y3762" s="52"/>
      <c r="Z3762" s="52"/>
      <c r="AA3762" s="52"/>
      <c r="AB3762" s="52"/>
      <c r="AC3762" s="52"/>
      <c r="AD3762" s="52"/>
      <c r="AE3762" s="52"/>
      <c r="AF3762" s="52"/>
      <c r="AG3762" s="52"/>
      <c r="AH3762" s="52"/>
    </row>
    <row r="3763" spans="11:34" ht="15" thickBot="1" x14ac:dyDescent="0.3">
      <c r="K3763" s="109"/>
      <c r="L3763" s="116">
        <v>3762</v>
      </c>
      <c r="M3763" s="33">
        <f t="shared" si="597"/>
        <v>2.756043956043956</v>
      </c>
      <c r="N3763" s="33">
        <f t="shared" si="598"/>
        <v>0.59227639027639034</v>
      </c>
      <c r="O3763" s="112">
        <f t="shared" si="600"/>
        <v>293.20613380019324</v>
      </c>
      <c r="P3763" s="33">
        <f t="shared" si="601"/>
        <v>536.93784650008638</v>
      </c>
      <c r="Q3763" s="117">
        <f>IF(INDEX($P$2:$P$4096,MATCH($B$7,$P$2:$P$4096,1)+ROWS(Q$2:$Q3763))&lt;=$B$8,INDEX($P$2:$P$4096,MATCH($B$7,$P$2:$P$4096,1)+ROWS(Q$2:$Q3763)),"")</f>
        <v>578.35373702993434</v>
      </c>
      <c r="R3763" s="118">
        <f t="shared" si="602"/>
        <v>4008</v>
      </c>
      <c r="S3763" s="51">
        <f t="shared" ca="1" si="603"/>
        <v>578.35373702993434</v>
      </c>
      <c r="T3763" s="52">
        <f t="shared" ca="1" si="604"/>
        <v>4008</v>
      </c>
      <c r="U3763" s="39" t="str">
        <f t="shared" ca="1" si="605"/>
        <v>578,</v>
      </c>
      <c r="V3763" s="39" t="str">
        <f t="shared" ca="1" si="606"/>
        <v>578.3537,</v>
      </c>
      <c r="W3763" s="53" t="str">
        <f t="shared" ca="1" si="599"/>
        <v>57835,</v>
      </c>
      <c r="X3763" s="90"/>
      <c r="Y3763" s="52"/>
      <c r="Z3763" s="52"/>
      <c r="AA3763" s="52"/>
      <c r="AB3763" s="52"/>
      <c r="AC3763" s="52"/>
      <c r="AD3763" s="52"/>
      <c r="AE3763" s="52"/>
      <c r="AF3763" s="52"/>
      <c r="AG3763" s="52"/>
      <c r="AH3763" s="52"/>
    </row>
    <row r="3764" spans="11:34" ht="15" thickBot="1" x14ac:dyDescent="0.3">
      <c r="K3764" s="109"/>
      <c r="L3764" s="116">
        <v>3763</v>
      </c>
      <c r="M3764" s="33">
        <f t="shared" si="597"/>
        <v>2.7567765567765568</v>
      </c>
      <c r="N3764" s="33">
        <f t="shared" si="598"/>
        <v>0.59238739038739041</v>
      </c>
      <c r="O3764" s="112">
        <f t="shared" si="600"/>
        <v>293.26108435019324</v>
      </c>
      <c r="P3764" s="33">
        <f t="shared" si="601"/>
        <v>537.10497959091367</v>
      </c>
      <c r="Q3764" s="117">
        <f>IF(INDEX($P$2:$P$4096,MATCH($B$7,$P$2:$P$4096,1)+ROWS(Q$2:$Q3764))&lt;=$B$8,INDEX($P$2:$P$4096,MATCH($B$7,$P$2:$P$4096,1)+ROWS(Q$2:$Q3764)),"")</f>
        <v>578.52334653173534</v>
      </c>
      <c r="R3764" s="118">
        <f t="shared" si="602"/>
        <v>4009</v>
      </c>
      <c r="S3764" s="51">
        <f t="shared" ca="1" si="603"/>
        <v>578.52334653173534</v>
      </c>
      <c r="T3764" s="52">
        <f t="shared" ca="1" si="604"/>
        <v>4009</v>
      </c>
      <c r="U3764" s="39" t="str">
        <f t="shared" ca="1" si="605"/>
        <v>579,</v>
      </c>
      <c r="V3764" s="39" t="str">
        <f t="shared" ca="1" si="606"/>
        <v>578.5233,</v>
      </c>
      <c r="W3764" s="53" t="str">
        <f t="shared" ca="1" si="599"/>
        <v>57852,</v>
      </c>
      <c r="X3764" s="90"/>
      <c r="Y3764" s="52"/>
      <c r="Z3764" s="52"/>
      <c r="AA3764" s="52"/>
      <c r="AB3764" s="52"/>
      <c r="AC3764" s="52"/>
      <c r="AD3764" s="52"/>
      <c r="AE3764" s="52"/>
      <c r="AF3764" s="52"/>
      <c r="AG3764" s="52"/>
      <c r="AH3764" s="52"/>
    </row>
    <row r="3765" spans="11:34" ht="15" thickBot="1" x14ac:dyDescent="0.3">
      <c r="K3765" s="109"/>
      <c r="L3765" s="116">
        <v>3764</v>
      </c>
      <c r="M3765" s="33">
        <f t="shared" si="597"/>
        <v>2.7575091575091575</v>
      </c>
      <c r="N3765" s="33">
        <f t="shared" si="598"/>
        <v>0.59249839049839048</v>
      </c>
      <c r="O3765" s="112">
        <f t="shared" si="600"/>
        <v>293.3160349001933</v>
      </c>
      <c r="P3765" s="33">
        <f t="shared" si="601"/>
        <v>537.27212253233915</v>
      </c>
      <c r="Q3765" s="117">
        <f>IF(INDEX($P$2:$P$4096,MATCH($B$7,$P$2:$P$4096,1)+ROWS(Q$2:$Q3765))&lt;=$B$8,INDEX($P$2:$P$4096,MATCH($B$7,$P$2:$P$4096,1)+ROWS(Q$2:$Q3765)),"")</f>
        <v>578.69296632248688</v>
      </c>
      <c r="R3765" s="118">
        <f t="shared" si="602"/>
        <v>4010</v>
      </c>
      <c r="S3765" s="51">
        <f t="shared" ca="1" si="603"/>
        <v>578.69296632248688</v>
      </c>
      <c r="T3765" s="52">
        <f t="shared" ca="1" si="604"/>
        <v>4010</v>
      </c>
      <c r="U3765" s="39" t="str">
        <f t="shared" ca="1" si="605"/>
        <v>579,</v>
      </c>
      <c r="V3765" s="39" t="str">
        <f t="shared" ca="1" si="606"/>
        <v>578.693,</v>
      </c>
      <c r="W3765" s="53" t="str">
        <f t="shared" ca="1" si="599"/>
        <v>57869,</v>
      </c>
      <c r="X3765" s="90"/>
      <c r="Y3765" s="52"/>
      <c r="Z3765" s="52"/>
      <c r="AA3765" s="52"/>
      <c r="AB3765" s="52"/>
      <c r="AC3765" s="52"/>
      <c r="AD3765" s="52"/>
      <c r="AE3765" s="52"/>
      <c r="AF3765" s="52"/>
      <c r="AG3765" s="52"/>
      <c r="AH3765" s="52"/>
    </row>
    <row r="3766" spans="11:34" ht="15" thickBot="1" x14ac:dyDescent="0.3">
      <c r="K3766" s="109"/>
      <c r="L3766" s="116">
        <v>3765</v>
      </c>
      <c r="M3766" s="33">
        <f t="shared" si="597"/>
        <v>2.7582417582417582</v>
      </c>
      <c r="N3766" s="33">
        <f t="shared" si="598"/>
        <v>0.59260939060939066</v>
      </c>
      <c r="O3766" s="112">
        <f t="shared" si="600"/>
        <v>293.37098545019336</v>
      </c>
      <c r="P3766" s="33">
        <f t="shared" si="601"/>
        <v>537.439275326092</v>
      </c>
      <c r="Q3766" s="117">
        <f>IF(INDEX($P$2:$P$4096,MATCH($B$7,$P$2:$P$4096,1)+ROWS(Q$2:$Q3766))&lt;=$B$8,INDEX($P$2:$P$4096,MATCH($B$7,$P$2:$P$4096,1)+ROWS(Q$2:$Q3766)),"")</f>
        <v>578.86259640402432</v>
      </c>
      <c r="R3766" s="118">
        <f t="shared" si="602"/>
        <v>4011</v>
      </c>
      <c r="S3766" s="51">
        <f t="shared" ca="1" si="603"/>
        <v>578.86259640402432</v>
      </c>
      <c r="T3766" s="52">
        <f t="shared" ca="1" si="604"/>
        <v>4011</v>
      </c>
      <c r="U3766" s="39" t="str">
        <f t="shared" ca="1" si="605"/>
        <v>579,</v>
      </c>
      <c r="V3766" s="39" t="str">
        <f t="shared" ca="1" si="606"/>
        <v>578.8626,</v>
      </c>
      <c r="W3766" s="53" t="str">
        <f t="shared" ca="1" si="599"/>
        <v>57886,</v>
      </c>
      <c r="X3766" s="90"/>
      <c r="Y3766" s="52"/>
      <c r="Z3766" s="52"/>
      <c r="AA3766" s="52"/>
      <c r="AB3766" s="52"/>
      <c r="AC3766" s="52"/>
      <c r="AD3766" s="52"/>
      <c r="AE3766" s="52"/>
      <c r="AF3766" s="52"/>
      <c r="AG3766" s="52"/>
      <c r="AH3766" s="52"/>
    </row>
    <row r="3767" spans="11:34" ht="15" thickBot="1" x14ac:dyDescent="0.3">
      <c r="K3767" s="109"/>
      <c r="L3767" s="116">
        <v>3766</v>
      </c>
      <c r="M3767" s="33">
        <f t="shared" si="597"/>
        <v>2.7589743589743589</v>
      </c>
      <c r="N3767" s="33">
        <f t="shared" si="598"/>
        <v>0.59272039072039073</v>
      </c>
      <c r="O3767" s="112">
        <f t="shared" si="600"/>
        <v>293.42593600019342</v>
      </c>
      <c r="P3767" s="33">
        <f t="shared" si="601"/>
        <v>537.60643797390253</v>
      </c>
      <c r="Q3767" s="117">
        <f>IF(INDEX($P$2:$P$4096,MATCH($B$7,$P$2:$P$4096,1)+ROWS(Q$2:$Q3767))&lt;=$B$8,INDEX($P$2:$P$4096,MATCH($B$7,$P$2:$P$4096,1)+ROWS(Q$2:$Q3767)),"")</f>
        <v>579.03223677818346</v>
      </c>
      <c r="R3767" s="118">
        <f t="shared" si="602"/>
        <v>4012</v>
      </c>
      <c r="S3767" s="51">
        <f t="shared" ca="1" si="603"/>
        <v>579.03223677818346</v>
      </c>
      <c r="T3767" s="52">
        <f t="shared" ca="1" si="604"/>
        <v>4012</v>
      </c>
      <c r="U3767" s="39" t="str">
        <f t="shared" ca="1" si="605"/>
        <v>579,</v>
      </c>
      <c r="V3767" s="39" t="str">
        <f t="shared" ca="1" si="606"/>
        <v>579.0322,</v>
      </c>
      <c r="W3767" s="53" t="str">
        <f t="shared" ca="1" si="599"/>
        <v>57903,</v>
      </c>
      <c r="X3767" s="90"/>
      <c r="Y3767" s="52"/>
      <c r="Z3767" s="52"/>
      <c r="AA3767" s="52"/>
      <c r="AB3767" s="52"/>
      <c r="AC3767" s="52"/>
      <c r="AD3767" s="52"/>
      <c r="AE3767" s="52"/>
      <c r="AF3767" s="52"/>
      <c r="AG3767" s="52"/>
      <c r="AH3767" s="52"/>
    </row>
    <row r="3768" spans="11:34" ht="15" thickBot="1" x14ac:dyDescent="0.3">
      <c r="K3768" s="109"/>
      <c r="L3768" s="116">
        <v>3767</v>
      </c>
      <c r="M3768" s="33">
        <f t="shared" si="597"/>
        <v>2.7597069597069597</v>
      </c>
      <c r="N3768" s="33">
        <f t="shared" si="598"/>
        <v>0.5928313908313908</v>
      </c>
      <c r="O3768" s="112">
        <f t="shared" si="600"/>
        <v>293.48088655019347</v>
      </c>
      <c r="P3768" s="33">
        <f t="shared" si="601"/>
        <v>537.77361047750128</v>
      </c>
      <c r="Q3768" s="117">
        <f>IF(INDEX($P$2:$P$4096,MATCH($B$7,$P$2:$P$4096,1)+ROWS(Q$2:$Q3768))&lt;=$B$8,INDEX($P$2:$P$4096,MATCH($B$7,$P$2:$P$4096,1)+ROWS(Q$2:$Q3768)),"")</f>
        <v>579.20188744680149</v>
      </c>
      <c r="R3768" s="118">
        <f t="shared" si="602"/>
        <v>4013</v>
      </c>
      <c r="S3768" s="51">
        <f t="shared" ca="1" si="603"/>
        <v>579.20188744680149</v>
      </c>
      <c r="T3768" s="52">
        <f t="shared" ca="1" si="604"/>
        <v>4013</v>
      </c>
      <c r="U3768" s="39" t="str">
        <f t="shared" ca="1" si="605"/>
        <v>579,</v>
      </c>
      <c r="V3768" s="39" t="str">
        <f t="shared" ca="1" si="606"/>
        <v>579.2019,</v>
      </c>
      <c r="W3768" s="53" t="str">
        <f t="shared" ca="1" si="599"/>
        <v>57920,</v>
      </c>
      <c r="X3768" s="90"/>
      <c r="Y3768" s="52"/>
      <c r="Z3768" s="52"/>
      <c r="AA3768" s="52"/>
      <c r="AB3768" s="52"/>
      <c r="AC3768" s="52"/>
      <c r="AD3768" s="52"/>
      <c r="AE3768" s="52"/>
      <c r="AF3768" s="52"/>
      <c r="AG3768" s="52"/>
      <c r="AH3768" s="52"/>
    </row>
    <row r="3769" spans="11:34" ht="15" thickBot="1" x14ac:dyDescent="0.3">
      <c r="K3769" s="109"/>
      <c r="L3769" s="116">
        <v>3768</v>
      </c>
      <c r="M3769" s="33">
        <f t="shared" si="597"/>
        <v>2.7604395604395604</v>
      </c>
      <c r="N3769" s="33">
        <f t="shared" si="598"/>
        <v>0.59294239094239098</v>
      </c>
      <c r="O3769" s="112">
        <f t="shared" si="600"/>
        <v>293.53583710019353</v>
      </c>
      <c r="P3769" s="33">
        <f t="shared" si="601"/>
        <v>537.94079283861947</v>
      </c>
      <c r="Q3769" s="117">
        <f>IF(INDEX($P$2:$P$4096,MATCH($B$7,$P$2:$P$4096,1)+ROWS(Q$2:$Q3769))&lt;=$B$8,INDEX($P$2:$P$4096,MATCH($B$7,$P$2:$P$4096,1)+ROWS(Q$2:$Q3769)),"")</f>
        <v>579.37154841171537</v>
      </c>
      <c r="R3769" s="118">
        <f t="shared" si="602"/>
        <v>4014</v>
      </c>
      <c r="S3769" s="51">
        <f t="shared" ca="1" si="603"/>
        <v>579.37154841171537</v>
      </c>
      <c r="T3769" s="52">
        <f t="shared" ca="1" si="604"/>
        <v>4014</v>
      </c>
      <c r="U3769" s="39" t="str">
        <f t="shared" ca="1" si="605"/>
        <v>579,</v>
      </c>
      <c r="V3769" s="39" t="str">
        <f t="shared" ca="1" si="606"/>
        <v>579.3715,</v>
      </c>
      <c r="W3769" s="53" t="str">
        <f t="shared" ca="1" si="599"/>
        <v>57937,</v>
      </c>
      <c r="X3769" s="90"/>
      <c r="Y3769" s="52"/>
      <c r="Z3769" s="52"/>
      <c r="AA3769" s="52"/>
      <c r="AB3769" s="52"/>
      <c r="AC3769" s="52"/>
      <c r="AD3769" s="52"/>
      <c r="AE3769" s="52"/>
      <c r="AF3769" s="52"/>
      <c r="AG3769" s="52"/>
      <c r="AH3769" s="52"/>
    </row>
    <row r="3770" spans="11:34" ht="15" thickBot="1" x14ac:dyDescent="0.3">
      <c r="K3770" s="109"/>
      <c r="L3770" s="116">
        <v>3769</v>
      </c>
      <c r="M3770" s="33">
        <f t="shared" si="597"/>
        <v>2.7611721611721611</v>
      </c>
      <c r="N3770" s="33">
        <f t="shared" si="598"/>
        <v>0.59305339105339105</v>
      </c>
      <c r="O3770" s="112">
        <f t="shared" si="600"/>
        <v>293.59078765019359</v>
      </c>
      <c r="P3770" s="33">
        <f t="shared" si="601"/>
        <v>538.10798505898811</v>
      </c>
      <c r="Q3770" s="117">
        <f>IF(INDEX($P$2:$P$4096,MATCH($B$7,$P$2:$P$4096,1)+ROWS(Q$2:$Q3770))&lt;=$B$8,INDEX($P$2:$P$4096,MATCH($B$7,$P$2:$P$4096,1)+ROWS(Q$2:$Q3770)),"")</f>
        <v>579.54121967476181</v>
      </c>
      <c r="R3770" s="118">
        <f t="shared" si="602"/>
        <v>4015</v>
      </c>
      <c r="S3770" s="51">
        <f t="shared" ca="1" si="603"/>
        <v>579.54121967476181</v>
      </c>
      <c r="T3770" s="52">
        <f t="shared" ca="1" si="604"/>
        <v>4015</v>
      </c>
      <c r="U3770" s="39" t="str">
        <f t="shared" ca="1" si="605"/>
        <v>580,</v>
      </c>
      <c r="V3770" s="39" t="str">
        <f t="shared" ca="1" si="606"/>
        <v>579.5412,</v>
      </c>
      <c r="W3770" s="53" t="str">
        <f t="shared" ca="1" si="599"/>
        <v>57954,</v>
      </c>
      <c r="X3770" s="90"/>
      <c r="Y3770" s="52"/>
      <c r="Z3770" s="52"/>
      <c r="AA3770" s="52"/>
      <c r="AB3770" s="52"/>
      <c r="AC3770" s="52"/>
      <c r="AD3770" s="52"/>
      <c r="AE3770" s="52"/>
      <c r="AF3770" s="52"/>
      <c r="AG3770" s="52"/>
      <c r="AH3770" s="52"/>
    </row>
    <row r="3771" spans="11:34" ht="15" thickBot="1" x14ac:dyDescent="0.3">
      <c r="K3771" s="109"/>
      <c r="L3771" s="116">
        <v>3770</v>
      </c>
      <c r="M3771" s="33">
        <f t="shared" si="597"/>
        <v>2.7619047619047619</v>
      </c>
      <c r="N3771" s="33">
        <f t="shared" si="598"/>
        <v>0.59316439116439112</v>
      </c>
      <c r="O3771" s="112">
        <f t="shared" si="600"/>
        <v>293.64573820019359</v>
      </c>
      <c r="P3771" s="33">
        <f t="shared" si="601"/>
        <v>538.27518714033931</v>
      </c>
      <c r="Q3771" s="117">
        <f>IF(INDEX($P$2:$P$4096,MATCH($B$7,$P$2:$P$4096,1)+ROWS(Q$2:$Q3771))&lt;=$B$8,INDEX($P$2:$P$4096,MATCH($B$7,$P$2:$P$4096,1)+ROWS(Q$2:$Q3771)),"")</f>
        <v>579.71090123778026</v>
      </c>
      <c r="R3771" s="118">
        <f t="shared" si="602"/>
        <v>4016</v>
      </c>
      <c r="S3771" s="51">
        <f t="shared" ca="1" si="603"/>
        <v>579.71090123778026</v>
      </c>
      <c r="T3771" s="52">
        <f t="shared" ca="1" si="604"/>
        <v>4016</v>
      </c>
      <c r="U3771" s="39" t="str">
        <f t="shared" ca="1" si="605"/>
        <v>580,</v>
      </c>
      <c r="V3771" s="39" t="str">
        <f t="shared" ca="1" si="606"/>
        <v>579.7109,</v>
      </c>
      <c r="W3771" s="53" t="str">
        <f t="shared" ca="1" si="599"/>
        <v>57971,</v>
      </c>
      <c r="X3771" s="90"/>
      <c r="Y3771" s="52"/>
      <c r="Z3771" s="52"/>
      <c r="AA3771" s="52"/>
      <c r="AB3771" s="52"/>
      <c r="AC3771" s="52"/>
      <c r="AD3771" s="52"/>
      <c r="AE3771" s="52"/>
      <c r="AF3771" s="52"/>
      <c r="AG3771" s="52"/>
      <c r="AH3771" s="52"/>
    </row>
    <row r="3772" spans="11:34" ht="15" thickBot="1" x14ac:dyDescent="0.3">
      <c r="K3772" s="109"/>
      <c r="L3772" s="116">
        <v>3771</v>
      </c>
      <c r="M3772" s="33">
        <f t="shared" si="597"/>
        <v>2.7626373626373626</v>
      </c>
      <c r="N3772" s="33">
        <f t="shared" si="598"/>
        <v>0.59327539127539131</v>
      </c>
      <c r="O3772" s="112">
        <f t="shared" si="600"/>
        <v>293.70068875019371</v>
      </c>
      <c r="P3772" s="33">
        <f t="shared" si="601"/>
        <v>538.44239908440545</v>
      </c>
      <c r="Q3772" s="117">
        <f>IF(INDEX($P$2:$P$4096,MATCH($B$7,$P$2:$P$4096,1)+ROWS(Q$2:$Q3772))&lt;=$B$8,INDEX($P$2:$P$4096,MATCH($B$7,$P$2:$P$4096,1)+ROWS(Q$2:$Q3772)),"")</f>
        <v>579.88059310260769</v>
      </c>
      <c r="R3772" s="118">
        <f t="shared" si="602"/>
        <v>4017</v>
      </c>
      <c r="S3772" s="51">
        <f t="shared" ca="1" si="603"/>
        <v>579.88059310260769</v>
      </c>
      <c r="T3772" s="52">
        <f t="shared" ca="1" si="604"/>
        <v>4017</v>
      </c>
      <c r="U3772" s="39" t="str">
        <f t="shared" ca="1" si="605"/>
        <v>580,</v>
      </c>
      <c r="V3772" s="39" t="str">
        <f t="shared" ca="1" si="606"/>
        <v>579.8806,</v>
      </c>
      <c r="W3772" s="53" t="str">
        <f t="shared" ca="1" si="599"/>
        <v>57988,</v>
      </c>
      <c r="X3772" s="90"/>
      <c r="Y3772" s="52"/>
      <c r="Z3772" s="52"/>
      <c r="AA3772" s="52"/>
      <c r="AB3772" s="52"/>
      <c r="AC3772" s="52"/>
      <c r="AD3772" s="52"/>
      <c r="AE3772" s="52"/>
      <c r="AF3772" s="52"/>
      <c r="AG3772" s="52"/>
      <c r="AH3772" s="52"/>
    </row>
    <row r="3773" spans="11:34" ht="15" thickBot="1" x14ac:dyDescent="0.3">
      <c r="K3773" s="109"/>
      <c r="L3773" s="116">
        <v>3772</v>
      </c>
      <c r="M3773" s="33">
        <f t="shared" si="597"/>
        <v>2.7633699633699633</v>
      </c>
      <c r="N3773" s="33">
        <f t="shared" si="598"/>
        <v>0.59338639138639138</v>
      </c>
      <c r="O3773" s="112">
        <f t="shared" si="600"/>
        <v>293.75563930019376</v>
      </c>
      <c r="P3773" s="33">
        <f t="shared" si="601"/>
        <v>538.60962089291911</v>
      </c>
      <c r="Q3773" s="117">
        <f>IF(INDEX($P$2:$P$4096,MATCH($B$7,$P$2:$P$4096,1)+ROWS(Q$2:$Q3773))&lt;=$B$8,INDEX($P$2:$P$4096,MATCH($B$7,$P$2:$P$4096,1)+ROWS(Q$2:$Q3773)),"")</f>
        <v>580.05029527108377</v>
      </c>
      <c r="R3773" s="118">
        <f t="shared" si="602"/>
        <v>4018</v>
      </c>
      <c r="S3773" s="51">
        <f t="shared" ca="1" si="603"/>
        <v>580.05029527108377</v>
      </c>
      <c r="T3773" s="52">
        <f t="shared" ca="1" si="604"/>
        <v>4018</v>
      </c>
      <c r="U3773" s="39" t="str">
        <f t="shared" ca="1" si="605"/>
        <v>580,</v>
      </c>
      <c r="V3773" s="39" t="str">
        <f t="shared" ca="1" si="606"/>
        <v>580.0503,</v>
      </c>
      <c r="W3773" s="53" t="str">
        <f t="shared" ca="1" si="599"/>
        <v>58005,</v>
      </c>
      <c r="X3773" s="90"/>
      <c r="Y3773" s="52"/>
      <c r="Z3773" s="52"/>
      <c r="AA3773" s="52"/>
      <c r="AB3773" s="52"/>
      <c r="AC3773" s="52"/>
      <c r="AD3773" s="52"/>
      <c r="AE3773" s="52"/>
      <c r="AF3773" s="52"/>
      <c r="AG3773" s="52"/>
      <c r="AH3773" s="52"/>
    </row>
    <row r="3774" spans="11:34" ht="15" thickBot="1" x14ac:dyDescent="0.3">
      <c r="K3774" s="109"/>
      <c r="L3774" s="116">
        <v>3773</v>
      </c>
      <c r="M3774" s="33">
        <f t="shared" si="597"/>
        <v>2.7641025641025641</v>
      </c>
      <c r="N3774" s="33">
        <f t="shared" si="598"/>
        <v>0.59349739149739156</v>
      </c>
      <c r="O3774" s="112">
        <f t="shared" si="600"/>
        <v>293.81058985019382</v>
      </c>
      <c r="P3774" s="33">
        <f t="shared" si="601"/>
        <v>538.7768525676131</v>
      </c>
      <c r="Q3774" s="117">
        <f>IF(INDEX($P$2:$P$4096,MATCH($B$7,$P$2:$P$4096,1)+ROWS(Q$2:$Q3774))&lt;=$B$8,INDEX($P$2:$P$4096,MATCH($B$7,$P$2:$P$4096,1)+ROWS(Q$2:$Q3774)),"")</f>
        <v>580.22000774504772</v>
      </c>
      <c r="R3774" s="118">
        <f t="shared" si="602"/>
        <v>4019</v>
      </c>
      <c r="S3774" s="51">
        <f t="shared" ca="1" si="603"/>
        <v>580.22000774504772</v>
      </c>
      <c r="T3774" s="52">
        <f t="shared" ca="1" si="604"/>
        <v>4019</v>
      </c>
      <c r="U3774" s="39" t="str">
        <f t="shared" ca="1" si="605"/>
        <v>580,</v>
      </c>
      <c r="V3774" s="39" t="str">
        <f t="shared" ca="1" si="606"/>
        <v>580.22,</v>
      </c>
      <c r="W3774" s="53" t="str">
        <f t="shared" ca="1" si="599"/>
        <v>58022,</v>
      </c>
      <c r="X3774" s="90"/>
      <c r="Y3774" s="52"/>
      <c r="Z3774" s="52"/>
      <c r="AA3774" s="52"/>
      <c r="AB3774" s="52"/>
      <c r="AC3774" s="52"/>
      <c r="AD3774" s="52"/>
      <c r="AE3774" s="52"/>
      <c r="AF3774" s="52"/>
      <c r="AG3774" s="52"/>
      <c r="AH3774" s="52"/>
    </row>
    <row r="3775" spans="11:34" ht="15" thickBot="1" x14ac:dyDescent="0.3">
      <c r="K3775" s="109"/>
      <c r="L3775" s="116">
        <v>3774</v>
      </c>
      <c r="M3775" s="33">
        <f t="shared" si="597"/>
        <v>2.7648351648351648</v>
      </c>
      <c r="N3775" s="33">
        <f t="shared" si="598"/>
        <v>0.59360839160839163</v>
      </c>
      <c r="O3775" s="112">
        <f t="shared" si="600"/>
        <v>293.86554040019388</v>
      </c>
      <c r="P3775" s="33">
        <f t="shared" si="601"/>
        <v>538.94409411022116</v>
      </c>
      <c r="Q3775" s="117">
        <f>IF(INDEX($P$2:$P$4096,MATCH($B$7,$P$2:$P$4096,1)+ROWS(Q$2:$Q3775))&lt;=$B$8,INDEX($P$2:$P$4096,MATCH($B$7,$P$2:$P$4096,1)+ROWS(Q$2:$Q3775)),"")</f>
        <v>580.38973052633901</v>
      </c>
      <c r="R3775" s="118">
        <f t="shared" si="602"/>
        <v>4020</v>
      </c>
      <c r="S3775" s="51">
        <f t="shared" ca="1" si="603"/>
        <v>580.38973052633901</v>
      </c>
      <c r="T3775" s="52">
        <f t="shared" ca="1" si="604"/>
        <v>4020</v>
      </c>
      <c r="U3775" s="39" t="str">
        <f t="shared" ca="1" si="605"/>
        <v>580,</v>
      </c>
      <c r="V3775" s="39" t="str">
        <f t="shared" ca="1" si="606"/>
        <v>580.3897,</v>
      </c>
      <c r="W3775" s="53" t="str">
        <f t="shared" ca="1" si="599"/>
        <v>58039,</v>
      </c>
      <c r="X3775" s="90"/>
      <c r="Y3775" s="52"/>
      <c r="Z3775" s="52"/>
      <c r="AA3775" s="52"/>
      <c r="AB3775" s="52"/>
      <c r="AC3775" s="52"/>
      <c r="AD3775" s="52"/>
      <c r="AE3775" s="52"/>
      <c r="AF3775" s="52"/>
      <c r="AG3775" s="52"/>
      <c r="AH3775" s="52"/>
    </row>
    <row r="3776" spans="11:34" ht="15" thickBot="1" x14ac:dyDescent="0.3">
      <c r="K3776" s="109"/>
      <c r="L3776" s="116">
        <v>3775</v>
      </c>
      <c r="M3776" s="33">
        <f t="shared" si="597"/>
        <v>2.7655677655677655</v>
      </c>
      <c r="N3776" s="33">
        <f t="shared" si="598"/>
        <v>0.5937193917193917</v>
      </c>
      <c r="O3776" s="112">
        <f t="shared" si="600"/>
        <v>293.92049095019388</v>
      </c>
      <c r="P3776" s="33">
        <f t="shared" si="601"/>
        <v>539.111345522477</v>
      </c>
      <c r="Q3776" s="117">
        <f>IF(INDEX($P$2:$P$4096,MATCH($B$7,$P$2:$P$4096,1)+ROWS(Q$2:$Q3776))&lt;=$B$8,INDEX($P$2:$P$4096,MATCH($B$7,$P$2:$P$4096,1)+ROWS(Q$2:$Q3776)),"")</f>
        <v>580.55946361679798</v>
      </c>
      <c r="R3776" s="118">
        <f t="shared" si="602"/>
        <v>4021</v>
      </c>
      <c r="S3776" s="51">
        <f t="shared" ca="1" si="603"/>
        <v>580.55946361679798</v>
      </c>
      <c r="T3776" s="52">
        <f t="shared" ca="1" si="604"/>
        <v>4021</v>
      </c>
      <c r="U3776" s="39" t="str">
        <f t="shared" ca="1" si="605"/>
        <v>581,</v>
      </c>
      <c r="V3776" s="39" t="str">
        <f t="shared" ca="1" si="606"/>
        <v>580.5595,</v>
      </c>
      <c r="W3776" s="53" t="str">
        <f t="shared" ca="1" si="599"/>
        <v>58056,</v>
      </c>
      <c r="X3776" s="90"/>
      <c r="Y3776" s="52"/>
      <c r="Z3776" s="52"/>
      <c r="AA3776" s="52"/>
      <c r="AB3776" s="52"/>
      <c r="AC3776" s="52"/>
      <c r="AD3776" s="52"/>
      <c r="AE3776" s="52"/>
      <c r="AF3776" s="52"/>
      <c r="AG3776" s="52"/>
      <c r="AH3776" s="52"/>
    </row>
    <row r="3777" spans="11:34" ht="15" thickBot="1" x14ac:dyDescent="0.3">
      <c r="K3777" s="109"/>
      <c r="L3777" s="116">
        <v>3776</v>
      </c>
      <c r="M3777" s="33">
        <f t="shared" si="597"/>
        <v>2.7663003663003662</v>
      </c>
      <c r="N3777" s="33">
        <f t="shared" si="598"/>
        <v>0.59383039183039188</v>
      </c>
      <c r="O3777" s="112">
        <f t="shared" si="600"/>
        <v>293.97544150019399</v>
      </c>
      <c r="P3777" s="33">
        <f t="shared" si="601"/>
        <v>539.27860680611548</v>
      </c>
      <c r="Q3777" s="117">
        <f>IF(INDEX($P$2:$P$4096,MATCH($B$7,$P$2:$P$4096,1)+ROWS(Q$2:$Q3777))&lt;=$B$8,INDEX($P$2:$P$4096,MATCH($B$7,$P$2:$P$4096,1)+ROWS(Q$2:$Q3777)),"")</f>
        <v>580.72920701826501</v>
      </c>
      <c r="R3777" s="118">
        <f t="shared" si="602"/>
        <v>4022</v>
      </c>
      <c r="S3777" s="51">
        <f t="shared" ca="1" si="603"/>
        <v>580.72920701826501</v>
      </c>
      <c r="T3777" s="52">
        <f t="shared" ca="1" si="604"/>
        <v>4022</v>
      </c>
      <c r="U3777" s="39" t="str">
        <f t="shared" ca="1" si="605"/>
        <v>581,</v>
      </c>
      <c r="V3777" s="39" t="str">
        <f t="shared" ca="1" si="606"/>
        <v>580.7292,</v>
      </c>
      <c r="W3777" s="53" t="str">
        <f t="shared" ca="1" si="599"/>
        <v>58073,</v>
      </c>
      <c r="X3777" s="90"/>
      <c r="Y3777" s="52"/>
      <c r="Z3777" s="52"/>
      <c r="AA3777" s="52"/>
      <c r="AB3777" s="52"/>
      <c r="AC3777" s="52"/>
      <c r="AD3777" s="52"/>
      <c r="AE3777" s="52"/>
      <c r="AF3777" s="52"/>
      <c r="AG3777" s="52"/>
      <c r="AH3777" s="52"/>
    </row>
    <row r="3778" spans="11:34" ht="15" thickBot="1" x14ac:dyDescent="0.3">
      <c r="K3778" s="109"/>
      <c r="L3778" s="116">
        <v>3777</v>
      </c>
      <c r="M3778" s="33">
        <f t="shared" ref="M3778:M3841" si="607">(L3778*$B$2)/($B$3-1)</f>
        <v>2.767032967032967</v>
      </c>
      <c r="N3778" s="33">
        <f t="shared" ref="N3778:N3841" si="608">($M3778+$D$10)/$B$5</f>
        <v>0.59394139194139195</v>
      </c>
      <c r="O3778" s="112">
        <f t="shared" si="600"/>
        <v>294.030392050194</v>
      </c>
      <c r="P3778" s="33">
        <f t="shared" si="601"/>
        <v>539.44587796287055</v>
      </c>
      <c r="Q3778" s="117">
        <f>IF(INDEX($P$2:$P$4096,MATCH($B$7,$P$2:$P$4096,1)+ROWS(Q$2:$Q3778))&lt;=$B$8,INDEX($P$2:$P$4096,MATCH($B$7,$P$2:$P$4096,1)+ROWS(Q$2:$Q3778)),"")</f>
        <v>580.8989607325816</v>
      </c>
      <c r="R3778" s="118">
        <f t="shared" si="602"/>
        <v>4023</v>
      </c>
      <c r="S3778" s="51">
        <f t="shared" ca="1" si="603"/>
        <v>580.8989607325816</v>
      </c>
      <c r="T3778" s="52">
        <f t="shared" ca="1" si="604"/>
        <v>4023</v>
      </c>
      <c r="U3778" s="39" t="str">
        <f t="shared" ca="1" si="605"/>
        <v>581,</v>
      </c>
      <c r="V3778" s="39" t="str">
        <f t="shared" ca="1" si="606"/>
        <v>580.899,</v>
      </c>
      <c r="W3778" s="53" t="str">
        <f t="shared" ref="W3778:W3841" ca="1" si="609">ROUND(S3778*$B$10,0)&amp;","</f>
        <v>58090,</v>
      </c>
      <c r="X3778" s="90"/>
      <c r="Y3778" s="52"/>
      <c r="Z3778" s="52"/>
      <c r="AA3778" s="52"/>
      <c r="AB3778" s="52"/>
      <c r="AC3778" s="52"/>
      <c r="AD3778" s="52"/>
      <c r="AE3778" s="52"/>
      <c r="AF3778" s="52"/>
      <c r="AG3778" s="52"/>
      <c r="AH3778" s="52"/>
    </row>
    <row r="3779" spans="11:34" ht="15" thickBot="1" x14ac:dyDescent="0.3">
      <c r="K3779" s="109"/>
      <c r="L3779" s="116">
        <v>3778</v>
      </c>
      <c r="M3779" s="33">
        <f t="shared" si="607"/>
        <v>2.7677655677655677</v>
      </c>
      <c r="N3779" s="33">
        <f t="shared" si="608"/>
        <v>0.59405239205239202</v>
      </c>
      <c r="O3779" s="112">
        <f t="shared" ref="O3779:O3842" si="610">$N3779/$B$4</f>
        <v>294.08534260019405</v>
      </c>
      <c r="P3779" s="33">
        <f t="shared" ref="P3779:P3842" si="611">-245.19+O3779*(2.5293+O3779*(-0.066046+O3779*(0.0040422+O3779*(-0.0000020697))))/(1+O3779*(-0.025422+O3779*(0.0016883+O3779*(-0.0000013601))))</f>
        <v>539.61315899447845</v>
      </c>
      <c r="Q3779" s="117">
        <f>IF(INDEX($P$2:$P$4096,MATCH($B$7,$P$2:$P$4096,1)+ROWS(Q$2:$Q3779))&lt;=$B$8,INDEX($P$2:$P$4096,MATCH($B$7,$P$2:$P$4096,1)+ROWS(Q$2:$Q3779)),"")</f>
        <v>581.06872476158878</v>
      </c>
      <c r="R3779" s="118">
        <f t="shared" ref="R3779:R3842" si="612">INDEX($L$2:$L$4096,MATCH($Q3779,$P$2:$P$4096,0))</f>
        <v>4024</v>
      </c>
      <c r="S3779" s="51">
        <f t="shared" ref="S3779:S3842" ca="1" si="613">INDIRECT("Q"&amp;((ROW($Q3779)-2)*$B$9)+2,TRUE)</f>
        <v>581.06872476158878</v>
      </c>
      <c r="T3779" s="52">
        <f t="shared" ref="T3779:T3842" ca="1" si="614">INDEX($L$2:$L$4096,MATCH($S3779,$P$2:$P$4096,0))</f>
        <v>4024</v>
      </c>
      <c r="U3779" s="39" t="str">
        <f t="shared" ref="U3779:U3842" ca="1" si="615">ROUND(S3779,0)&amp;","</f>
        <v>581,</v>
      </c>
      <c r="V3779" s="39" t="str">
        <f t="shared" ref="V3779:V3842" ca="1" si="616">ROUND(S3779,4)&amp;","</f>
        <v>581.0687,</v>
      </c>
      <c r="W3779" s="53" t="str">
        <f t="shared" ca="1" si="609"/>
        <v>58107,</v>
      </c>
      <c r="X3779" s="90"/>
      <c r="Y3779" s="52"/>
      <c r="Z3779" s="52"/>
      <c r="AA3779" s="52"/>
      <c r="AB3779" s="52"/>
      <c r="AC3779" s="52"/>
      <c r="AD3779" s="52"/>
      <c r="AE3779" s="52"/>
      <c r="AF3779" s="52"/>
      <c r="AG3779" s="52"/>
      <c r="AH3779" s="52"/>
    </row>
    <row r="3780" spans="11:34" ht="15" thickBot="1" x14ac:dyDescent="0.3">
      <c r="K3780" s="109"/>
      <c r="L3780" s="116">
        <v>3779</v>
      </c>
      <c r="M3780" s="33">
        <f t="shared" si="607"/>
        <v>2.7684981684981684</v>
      </c>
      <c r="N3780" s="33">
        <f t="shared" si="608"/>
        <v>0.5941633921633922</v>
      </c>
      <c r="O3780" s="112">
        <f t="shared" si="610"/>
        <v>294.14029315019417</v>
      </c>
      <c r="P3780" s="33">
        <f t="shared" si="611"/>
        <v>539.78044990267426</v>
      </c>
      <c r="Q3780" s="117">
        <f>IF(INDEX($P$2:$P$4096,MATCH($B$7,$P$2:$P$4096,1)+ROWS(Q$2:$Q3780))&lt;=$B$8,INDEX($P$2:$P$4096,MATCH($B$7,$P$2:$P$4096,1)+ROWS(Q$2:$Q3780)),"")</f>
        <v>581.2384991071292</v>
      </c>
      <c r="R3780" s="118">
        <f t="shared" si="612"/>
        <v>4025</v>
      </c>
      <c r="S3780" s="51">
        <f t="shared" ca="1" si="613"/>
        <v>581.2384991071292</v>
      </c>
      <c r="T3780" s="52">
        <f t="shared" ca="1" si="614"/>
        <v>4025</v>
      </c>
      <c r="U3780" s="39" t="str">
        <f t="shared" ca="1" si="615"/>
        <v>581,</v>
      </c>
      <c r="V3780" s="39" t="str">
        <f t="shared" ca="1" si="616"/>
        <v>581.2385,</v>
      </c>
      <c r="W3780" s="53" t="str">
        <f t="shared" ca="1" si="609"/>
        <v>58124,</v>
      </c>
      <c r="X3780" s="90"/>
      <c r="Y3780" s="52"/>
      <c r="Z3780" s="52"/>
      <c r="AA3780" s="52"/>
      <c r="AB3780" s="52"/>
      <c r="AC3780" s="52"/>
      <c r="AD3780" s="52"/>
      <c r="AE3780" s="52"/>
      <c r="AF3780" s="52"/>
      <c r="AG3780" s="52"/>
      <c r="AH3780" s="52"/>
    </row>
    <row r="3781" spans="11:34" ht="15" thickBot="1" x14ac:dyDescent="0.3">
      <c r="K3781" s="109"/>
      <c r="L3781" s="116">
        <v>3780</v>
      </c>
      <c r="M3781" s="33">
        <f t="shared" si="607"/>
        <v>2.7692307692307692</v>
      </c>
      <c r="N3781" s="33">
        <f t="shared" si="608"/>
        <v>0.59427439227439227</v>
      </c>
      <c r="O3781" s="112">
        <f t="shared" si="610"/>
        <v>294.19524370019417</v>
      </c>
      <c r="P3781" s="33">
        <f t="shared" si="611"/>
        <v>539.94775068919353</v>
      </c>
      <c r="Q3781" s="117">
        <f>IF(INDEX($P$2:$P$4096,MATCH($B$7,$P$2:$P$4096,1)+ROWS(Q$2:$Q3781))&lt;=$B$8,INDEX($P$2:$P$4096,MATCH($B$7,$P$2:$P$4096,1)+ROWS(Q$2:$Q3781)),"")</f>
        <v>581.40828377104435</v>
      </c>
      <c r="R3781" s="118">
        <f t="shared" si="612"/>
        <v>4026</v>
      </c>
      <c r="S3781" s="51">
        <f t="shared" ca="1" si="613"/>
        <v>581.40828377104435</v>
      </c>
      <c r="T3781" s="52">
        <f t="shared" ca="1" si="614"/>
        <v>4026</v>
      </c>
      <c r="U3781" s="39" t="str">
        <f t="shared" ca="1" si="615"/>
        <v>581,</v>
      </c>
      <c r="V3781" s="39" t="str">
        <f t="shared" ca="1" si="616"/>
        <v>581.4083,</v>
      </c>
      <c r="W3781" s="53" t="str">
        <f t="shared" ca="1" si="609"/>
        <v>58141,</v>
      </c>
      <c r="X3781" s="90"/>
      <c r="Y3781" s="52"/>
      <c r="Z3781" s="52"/>
      <c r="AA3781" s="52"/>
      <c r="AB3781" s="52"/>
      <c r="AC3781" s="52"/>
      <c r="AD3781" s="52"/>
      <c r="AE3781" s="52"/>
      <c r="AF3781" s="52"/>
      <c r="AG3781" s="52"/>
      <c r="AH3781" s="52"/>
    </row>
    <row r="3782" spans="11:34" ht="15" thickBot="1" x14ac:dyDescent="0.3">
      <c r="K3782" s="109"/>
      <c r="L3782" s="116">
        <v>3781</v>
      </c>
      <c r="M3782" s="33">
        <f t="shared" si="607"/>
        <v>2.7699633699633699</v>
      </c>
      <c r="N3782" s="33">
        <f t="shared" si="608"/>
        <v>0.59438539238539234</v>
      </c>
      <c r="O3782" s="112">
        <f t="shared" si="610"/>
        <v>294.25019425019423</v>
      </c>
      <c r="P3782" s="33">
        <f t="shared" si="611"/>
        <v>540.11506135577315</v>
      </c>
      <c r="Q3782" s="117">
        <f>IF(INDEX($P$2:$P$4096,MATCH($B$7,$P$2:$P$4096,1)+ROWS(Q$2:$Q3782))&lt;=$B$8,INDEX($P$2:$P$4096,MATCH($B$7,$P$2:$P$4096,1)+ROWS(Q$2:$Q3782)),"")</f>
        <v>581.57807875517847</v>
      </c>
      <c r="R3782" s="118">
        <f t="shared" si="612"/>
        <v>4027</v>
      </c>
      <c r="S3782" s="51">
        <f t="shared" ca="1" si="613"/>
        <v>581.57807875517847</v>
      </c>
      <c r="T3782" s="52">
        <f t="shared" ca="1" si="614"/>
        <v>4027</v>
      </c>
      <c r="U3782" s="39" t="str">
        <f t="shared" ca="1" si="615"/>
        <v>582,</v>
      </c>
      <c r="V3782" s="39" t="str">
        <f t="shared" ca="1" si="616"/>
        <v>581.5781,</v>
      </c>
      <c r="W3782" s="53" t="str">
        <f t="shared" ca="1" si="609"/>
        <v>58158,</v>
      </c>
      <c r="X3782" s="90"/>
      <c r="Y3782" s="52"/>
      <c r="Z3782" s="52"/>
      <c r="AA3782" s="52"/>
      <c r="AB3782" s="52"/>
      <c r="AC3782" s="52"/>
      <c r="AD3782" s="52"/>
      <c r="AE3782" s="52"/>
      <c r="AF3782" s="52"/>
      <c r="AG3782" s="52"/>
      <c r="AH3782" s="52"/>
    </row>
    <row r="3783" spans="11:34" ht="15" thickBot="1" x14ac:dyDescent="0.3">
      <c r="K3783" s="109"/>
      <c r="L3783" s="116">
        <v>3782</v>
      </c>
      <c r="M3783" s="33">
        <f t="shared" si="607"/>
        <v>2.7706959706959706</v>
      </c>
      <c r="N3783" s="33">
        <f t="shared" si="608"/>
        <v>0.59449639249639252</v>
      </c>
      <c r="O3783" s="112">
        <f t="shared" si="610"/>
        <v>294.30514480019428</v>
      </c>
      <c r="P3783" s="33">
        <f t="shared" si="611"/>
        <v>540.28238190414982</v>
      </c>
      <c r="Q3783" s="117">
        <f>IF(INDEX($P$2:$P$4096,MATCH($B$7,$P$2:$P$4096,1)+ROWS(Q$2:$Q3783))&lt;=$B$8,INDEX($P$2:$P$4096,MATCH($B$7,$P$2:$P$4096,1)+ROWS(Q$2:$Q3783)),"")</f>
        <v>581.74788406137327</v>
      </c>
      <c r="R3783" s="118">
        <f t="shared" si="612"/>
        <v>4028</v>
      </c>
      <c r="S3783" s="51">
        <f t="shared" ca="1" si="613"/>
        <v>581.74788406137327</v>
      </c>
      <c r="T3783" s="52">
        <f t="shared" ca="1" si="614"/>
        <v>4028</v>
      </c>
      <c r="U3783" s="39" t="str">
        <f t="shared" ca="1" si="615"/>
        <v>582,</v>
      </c>
      <c r="V3783" s="39" t="str">
        <f t="shared" ca="1" si="616"/>
        <v>581.7479,</v>
      </c>
      <c r="W3783" s="53" t="str">
        <f t="shared" ca="1" si="609"/>
        <v>58175,</v>
      </c>
      <c r="X3783" s="90"/>
      <c r="Y3783" s="52"/>
      <c r="Z3783" s="52"/>
      <c r="AA3783" s="52"/>
      <c r="AB3783" s="52"/>
      <c r="AC3783" s="52"/>
      <c r="AD3783" s="52"/>
      <c r="AE3783" s="52"/>
      <c r="AF3783" s="52"/>
      <c r="AG3783" s="52"/>
      <c r="AH3783" s="52"/>
    </row>
    <row r="3784" spans="11:34" ht="15" thickBot="1" x14ac:dyDescent="0.3">
      <c r="K3784" s="109"/>
      <c r="L3784" s="116">
        <v>3783</v>
      </c>
      <c r="M3784" s="33">
        <f t="shared" si="607"/>
        <v>2.7714285714285714</v>
      </c>
      <c r="N3784" s="33">
        <f t="shared" si="608"/>
        <v>0.59460739260739259</v>
      </c>
      <c r="O3784" s="112">
        <f t="shared" si="610"/>
        <v>294.36009535019434</v>
      </c>
      <c r="P3784" s="33">
        <f t="shared" si="611"/>
        <v>540.44971233606111</v>
      </c>
      <c r="Q3784" s="117">
        <f>IF(INDEX($P$2:$P$4096,MATCH($B$7,$P$2:$P$4096,1)+ROWS(Q$2:$Q3784))&lt;=$B$8,INDEX($P$2:$P$4096,MATCH($B$7,$P$2:$P$4096,1)+ROWS(Q$2:$Q3784)),"")</f>
        <v>581.91769969147367</v>
      </c>
      <c r="R3784" s="118">
        <f t="shared" si="612"/>
        <v>4029</v>
      </c>
      <c r="S3784" s="51">
        <f t="shared" ca="1" si="613"/>
        <v>581.91769969147367</v>
      </c>
      <c r="T3784" s="52">
        <f t="shared" ca="1" si="614"/>
        <v>4029</v>
      </c>
      <c r="U3784" s="39" t="str">
        <f t="shared" ca="1" si="615"/>
        <v>582,</v>
      </c>
      <c r="V3784" s="39" t="str">
        <f t="shared" ca="1" si="616"/>
        <v>581.9177,</v>
      </c>
      <c r="W3784" s="53" t="str">
        <f t="shared" ca="1" si="609"/>
        <v>58192,</v>
      </c>
      <c r="X3784" s="90"/>
      <c r="Y3784" s="52"/>
      <c r="Z3784" s="52"/>
      <c r="AA3784" s="52"/>
      <c r="AB3784" s="52"/>
      <c r="AC3784" s="52"/>
      <c r="AD3784" s="52"/>
      <c r="AE3784" s="52"/>
      <c r="AF3784" s="52"/>
      <c r="AG3784" s="52"/>
      <c r="AH3784" s="52"/>
    </row>
    <row r="3785" spans="11:34" ht="15" thickBot="1" x14ac:dyDescent="0.3">
      <c r="K3785" s="109"/>
      <c r="L3785" s="116">
        <v>3784</v>
      </c>
      <c r="M3785" s="33">
        <f t="shared" si="607"/>
        <v>2.7721611721611721</v>
      </c>
      <c r="N3785" s="33">
        <f t="shared" si="608"/>
        <v>0.59471839271839277</v>
      </c>
      <c r="O3785" s="112">
        <f t="shared" si="610"/>
        <v>294.41504590019446</v>
      </c>
      <c r="P3785" s="33">
        <f t="shared" si="611"/>
        <v>540.61705265324463</v>
      </c>
      <c r="Q3785" s="117">
        <f>IF(INDEX($P$2:$P$4096,MATCH($B$7,$P$2:$P$4096,1)+ROWS(Q$2:$Q3785))&lt;=$B$8,INDEX($P$2:$P$4096,MATCH($B$7,$P$2:$P$4096,1)+ROWS(Q$2:$Q3785)),"")</f>
        <v>582.08752564732345</v>
      </c>
      <c r="R3785" s="118">
        <f t="shared" si="612"/>
        <v>4030</v>
      </c>
      <c r="S3785" s="51">
        <f t="shared" ca="1" si="613"/>
        <v>582.08752564732345</v>
      </c>
      <c r="T3785" s="52">
        <f t="shared" ca="1" si="614"/>
        <v>4030</v>
      </c>
      <c r="U3785" s="39" t="str">
        <f t="shared" ca="1" si="615"/>
        <v>582,</v>
      </c>
      <c r="V3785" s="39" t="str">
        <f t="shared" ca="1" si="616"/>
        <v>582.0875,</v>
      </c>
      <c r="W3785" s="53" t="str">
        <f t="shared" ca="1" si="609"/>
        <v>58209,</v>
      </c>
      <c r="X3785" s="90"/>
      <c r="Y3785" s="52"/>
      <c r="Z3785" s="52"/>
      <c r="AA3785" s="52"/>
      <c r="AB3785" s="52"/>
      <c r="AC3785" s="52"/>
      <c r="AD3785" s="52"/>
      <c r="AE3785" s="52"/>
      <c r="AF3785" s="52"/>
      <c r="AG3785" s="52"/>
      <c r="AH3785" s="52"/>
    </row>
    <row r="3786" spans="11:34" ht="15" thickBot="1" x14ac:dyDescent="0.3">
      <c r="K3786" s="109"/>
      <c r="L3786" s="116">
        <v>3785</v>
      </c>
      <c r="M3786" s="33">
        <f t="shared" si="607"/>
        <v>2.7728937728937728</v>
      </c>
      <c r="N3786" s="33">
        <f t="shared" si="608"/>
        <v>0.59482939282939284</v>
      </c>
      <c r="O3786" s="112">
        <f t="shared" si="610"/>
        <v>294.46999645019446</v>
      </c>
      <c r="P3786" s="33">
        <f t="shared" si="611"/>
        <v>540.78440285743773</v>
      </c>
      <c r="Q3786" s="117">
        <f>IF(INDEX($P$2:$P$4096,MATCH($B$7,$P$2:$P$4096,1)+ROWS(Q$2:$Q3786))&lt;=$B$8,INDEX($P$2:$P$4096,MATCH($B$7,$P$2:$P$4096,1)+ROWS(Q$2:$Q3786)),"")</f>
        <v>582.2573619307675</v>
      </c>
      <c r="R3786" s="118">
        <f t="shared" si="612"/>
        <v>4031</v>
      </c>
      <c r="S3786" s="51">
        <f t="shared" ca="1" si="613"/>
        <v>582.2573619307675</v>
      </c>
      <c r="T3786" s="52">
        <f t="shared" ca="1" si="614"/>
        <v>4031</v>
      </c>
      <c r="U3786" s="39" t="str">
        <f t="shared" ca="1" si="615"/>
        <v>582,</v>
      </c>
      <c r="V3786" s="39" t="str">
        <f t="shared" ca="1" si="616"/>
        <v>582.2574,</v>
      </c>
      <c r="W3786" s="53" t="str">
        <f t="shared" ca="1" si="609"/>
        <v>58226,</v>
      </c>
      <c r="X3786" s="90"/>
      <c r="Y3786" s="52"/>
      <c r="Z3786" s="52"/>
      <c r="AA3786" s="52"/>
      <c r="AB3786" s="52"/>
      <c r="AC3786" s="52"/>
      <c r="AD3786" s="52"/>
      <c r="AE3786" s="52"/>
      <c r="AF3786" s="52"/>
      <c r="AG3786" s="52"/>
      <c r="AH3786" s="52"/>
    </row>
    <row r="3787" spans="11:34" ht="15" thickBot="1" x14ac:dyDescent="0.3">
      <c r="K3787" s="109"/>
      <c r="L3787" s="116">
        <v>3786</v>
      </c>
      <c r="M3787" s="33">
        <f t="shared" si="607"/>
        <v>2.7736263736263735</v>
      </c>
      <c r="N3787" s="33">
        <f t="shared" si="608"/>
        <v>0.59494039294039291</v>
      </c>
      <c r="O3787" s="112">
        <f t="shared" si="610"/>
        <v>294.52494700019452</v>
      </c>
      <c r="P3787" s="33">
        <f t="shared" si="611"/>
        <v>540.95176295037982</v>
      </c>
      <c r="Q3787" s="117">
        <f>IF(INDEX($P$2:$P$4096,MATCH($B$7,$P$2:$P$4096,1)+ROWS(Q$2:$Q3787))&lt;=$B$8,INDEX($P$2:$P$4096,MATCH($B$7,$P$2:$P$4096,1)+ROWS(Q$2:$Q3787)),"")</f>
        <v>582.42720854365075</v>
      </c>
      <c r="R3787" s="118">
        <f t="shared" si="612"/>
        <v>4032</v>
      </c>
      <c r="S3787" s="51">
        <f t="shared" ca="1" si="613"/>
        <v>582.42720854365075</v>
      </c>
      <c r="T3787" s="52">
        <f t="shared" ca="1" si="614"/>
        <v>4032</v>
      </c>
      <c r="U3787" s="39" t="str">
        <f t="shared" ca="1" si="615"/>
        <v>582,</v>
      </c>
      <c r="V3787" s="39" t="str">
        <f t="shared" ca="1" si="616"/>
        <v>582.4272,</v>
      </c>
      <c r="W3787" s="53" t="str">
        <f t="shared" ca="1" si="609"/>
        <v>58243,</v>
      </c>
      <c r="X3787" s="90"/>
      <c r="Y3787" s="52"/>
      <c r="Z3787" s="52"/>
      <c r="AA3787" s="52"/>
      <c r="AB3787" s="52"/>
      <c r="AC3787" s="52"/>
      <c r="AD3787" s="52"/>
      <c r="AE3787" s="52"/>
      <c r="AF3787" s="52"/>
      <c r="AG3787" s="52"/>
      <c r="AH3787" s="52"/>
    </row>
    <row r="3788" spans="11:34" ht="15" thickBot="1" x14ac:dyDescent="0.3">
      <c r="K3788" s="109"/>
      <c r="L3788" s="116">
        <v>3787</v>
      </c>
      <c r="M3788" s="33">
        <f t="shared" si="607"/>
        <v>2.7743589743589743</v>
      </c>
      <c r="N3788" s="33">
        <f t="shared" si="608"/>
        <v>0.5950513930513931</v>
      </c>
      <c r="O3788" s="112">
        <f t="shared" si="610"/>
        <v>294.57989755019457</v>
      </c>
      <c r="P3788" s="33">
        <f t="shared" si="611"/>
        <v>541.11913293381008</v>
      </c>
      <c r="Q3788" s="117">
        <f>IF(INDEX($P$2:$P$4096,MATCH($B$7,$P$2:$P$4096,1)+ROWS(Q$2:$Q3788))&lt;=$B$8,INDEX($P$2:$P$4096,MATCH($B$7,$P$2:$P$4096,1)+ROWS(Q$2:$Q3788)),"")</f>
        <v>582.59706548781855</v>
      </c>
      <c r="R3788" s="118">
        <f t="shared" si="612"/>
        <v>4033</v>
      </c>
      <c r="S3788" s="51">
        <f t="shared" ca="1" si="613"/>
        <v>582.59706548781855</v>
      </c>
      <c r="T3788" s="52">
        <f t="shared" ca="1" si="614"/>
        <v>4033</v>
      </c>
      <c r="U3788" s="39" t="str">
        <f t="shared" ca="1" si="615"/>
        <v>583,</v>
      </c>
      <c r="V3788" s="39" t="str">
        <f t="shared" ca="1" si="616"/>
        <v>582.5971,</v>
      </c>
      <c r="W3788" s="53" t="str">
        <f t="shared" ca="1" si="609"/>
        <v>58260,</v>
      </c>
      <c r="X3788" s="90"/>
      <c r="Y3788" s="52"/>
      <c r="Z3788" s="52"/>
      <c r="AA3788" s="52"/>
      <c r="AB3788" s="52"/>
      <c r="AC3788" s="52"/>
      <c r="AD3788" s="52"/>
      <c r="AE3788" s="52"/>
      <c r="AF3788" s="52"/>
      <c r="AG3788" s="52"/>
      <c r="AH3788" s="52"/>
    </row>
    <row r="3789" spans="11:34" ht="15" thickBot="1" x14ac:dyDescent="0.3">
      <c r="K3789" s="109"/>
      <c r="L3789" s="116">
        <v>3788</v>
      </c>
      <c r="M3789" s="33">
        <f t="shared" si="607"/>
        <v>2.775091575091575</v>
      </c>
      <c r="N3789" s="33">
        <f t="shared" si="608"/>
        <v>0.59516239316239317</v>
      </c>
      <c r="O3789" s="112">
        <f t="shared" si="610"/>
        <v>294.63484810019463</v>
      </c>
      <c r="P3789" s="33">
        <f t="shared" si="611"/>
        <v>541.28651280946679</v>
      </c>
      <c r="Q3789" s="117">
        <f>IF(INDEX($P$2:$P$4096,MATCH($B$7,$P$2:$P$4096,1)+ROWS(Q$2:$Q3789))&lt;=$B$8,INDEX($P$2:$P$4096,MATCH($B$7,$P$2:$P$4096,1)+ROWS(Q$2:$Q3789)),"")</f>
        <v>582.76693276511719</v>
      </c>
      <c r="R3789" s="118">
        <f t="shared" si="612"/>
        <v>4034</v>
      </c>
      <c r="S3789" s="51">
        <f t="shared" ca="1" si="613"/>
        <v>582.76693276511719</v>
      </c>
      <c r="T3789" s="52">
        <f t="shared" ca="1" si="614"/>
        <v>4034</v>
      </c>
      <c r="U3789" s="39" t="str">
        <f t="shared" ca="1" si="615"/>
        <v>583,</v>
      </c>
      <c r="V3789" s="39" t="str">
        <f t="shared" ca="1" si="616"/>
        <v>582.7669,</v>
      </c>
      <c r="W3789" s="53" t="str">
        <f t="shared" ca="1" si="609"/>
        <v>58277,</v>
      </c>
      <c r="X3789" s="90"/>
      <c r="Y3789" s="52"/>
      <c r="Z3789" s="52"/>
      <c r="AA3789" s="52"/>
      <c r="AB3789" s="52"/>
      <c r="AC3789" s="52"/>
      <c r="AD3789" s="52"/>
      <c r="AE3789" s="52"/>
      <c r="AF3789" s="52"/>
      <c r="AG3789" s="52"/>
      <c r="AH3789" s="52"/>
    </row>
    <row r="3790" spans="11:34" ht="15" thickBot="1" x14ac:dyDescent="0.3">
      <c r="K3790" s="109"/>
      <c r="L3790" s="116">
        <v>3789</v>
      </c>
      <c r="M3790" s="33">
        <f t="shared" si="607"/>
        <v>2.7758241758241757</v>
      </c>
      <c r="N3790" s="33">
        <f t="shared" si="608"/>
        <v>0.59527339327339324</v>
      </c>
      <c r="O3790" s="112">
        <f t="shared" si="610"/>
        <v>294.68979865019463</v>
      </c>
      <c r="P3790" s="33">
        <f t="shared" si="611"/>
        <v>541.45390257909003</v>
      </c>
      <c r="Q3790" s="117">
        <f>IF(INDEX($P$2:$P$4096,MATCH($B$7,$P$2:$P$4096,1)+ROWS(Q$2:$Q3790))&lt;=$B$8,INDEX($P$2:$P$4096,MATCH($B$7,$P$2:$P$4096,1)+ROWS(Q$2:$Q3790)),"")</f>
        <v>582.93681037739316</v>
      </c>
      <c r="R3790" s="118">
        <f t="shared" si="612"/>
        <v>4035</v>
      </c>
      <c r="S3790" s="51">
        <f t="shared" ca="1" si="613"/>
        <v>582.93681037739316</v>
      </c>
      <c r="T3790" s="52">
        <f t="shared" ca="1" si="614"/>
        <v>4035</v>
      </c>
      <c r="U3790" s="39" t="str">
        <f t="shared" ca="1" si="615"/>
        <v>583,</v>
      </c>
      <c r="V3790" s="39" t="str">
        <f t="shared" ca="1" si="616"/>
        <v>582.9368,</v>
      </c>
      <c r="W3790" s="53" t="str">
        <f t="shared" ca="1" si="609"/>
        <v>58294,</v>
      </c>
      <c r="X3790" s="90"/>
      <c r="Y3790" s="52"/>
      <c r="Z3790" s="52"/>
      <c r="AA3790" s="52"/>
      <c r="AB3790" s="52"/>
      <c r="AC3790" s="52"/>
      <c r="AD3790" s="52"/>
      <c r="AE3790" s="52"/>
      <c r="AF3790" s="52"/>
      <c r="AG3790" s="52"/>
      <c r="AH3790" s="52"/>
    </row>
    <row r="3791" spans="11:34" ht="15" thickBot="1" x14ac:dyDescent="0.3">
      <c r="K3791" s="109"/>
      <c r="L3791" s="116">
        <v>3790</v>
      </c>
      <c r="M3791" s="33">
        <f t="shared" si="607"/>
        <v>2.7765567765567765</v>
      </c>
      <c r="N3791" s="33">
        <f t="shared" si="608"/>
        <v>0.59538439338439342</v>
      </c>
      <c r="O3791" s="112">
        <f t="shared" si="610"/>
        <v>294.74474920019475</v>
      </c>
      <c r="P3791" s="33">
        <f t="shared" si="611"/>
        <v>541.62130224442126</v>
      </c>
      <c r="Q3791" s="117">
        <f>IF(INDEX($P$2:$P$4096,MATCH($B$7,$P$2:$P$4096,1)+ROWS(Q$2:$Q3791))&lt;=$B$8,INDEX($P$2:$P$4096,MATCH($B$7,$P$2:$P$4096,1)+ROWS(Q$2:$Q3791)),"")</f>
        <v>583.10669832649319</v>
      </c>
      <c r="R3791" s="118">
        <f t="shared" si="612"/>
        <v>4036</v>
      </c>
      <c r="S3791" s="51">
        <f t="shared" ca="1" si="613"/>
        <v>583.10669832649319</v>
      </c>
      <c r="T3791" s="52">
        <f t="shared" ca="1" si="614"/>
        <v>4036</v>
      </c>
      <c r="U3791" s="39" t="str">
        <f t="shared" ca="1" si="615"/>
        <v>583,</v>
      </c>
      <c r="V3791" s="39" t="str">
        <f t="shared" ca="1" si="616"/>
        <v>583.1067,</v>
      </c>
      <c r="W3791" s="53" t="str">
        <f t="shared" ca="1" si="609"/>
        <v>58311,</v>
      </c>
      <c r="X3791" s="90"/>
      <c r="Y3791" s="52"/>
      <c r="Z3791" s="52"/>
      <c r="AA3791" s="52"/>
      <c r="AB3791" s="52"/>
      <c r="AC3791" s="52"/>
      <c r="AD3791" s="52"/>
      <c r="AE3791" s="52"/>
      <c r="AF3791" s="52"/>
      <c r="AG3791" s="52"/>
      <c r="AH3791" s="52"/>
    </row>
    <row r="3792" spans="11:34" ht="15" thickBot="1" x14ac:dyDescent="0.3">
      <c r="K3792" s="109"/>
      <c r="L3792" s="116">
        <v>3791</v>
      </c>
      <c r="M3792" s="33">
        <f t="shared" si="607"/>
        <v>2.7772893772893772</v>
      </c>
      <c r="N3792" s="33">
        <f t="shared" si="608"/>
        <v>0.59549539349539349</v>
      </c>
      <c r="O3792" s="112">
        <f t="shared" si="610"/>
        <v>294.7996997501948</v>
      </c>
      <c r="P3792" s="33">
        <f t="shared" si="611"/>
        <v>541.78871180719943</v>
      </c>
      <c r="Q3792" s="117">
        <f>IF(INDEX($P$2:$P$4096,MATCH($B$7,$P$2:$P$4096,1)+ROWS(Q$2:$Q3792))&lt;=$B$8,INDEX($P$2:$P$4096,MATCH($B$7,$P$2:$P$4096,1)+ROWS(Q$2:$Q3792)),"")</f>
        <v>583.27659661426446</v>
      </c>
      <c r="R3792" s="118">
        <f t="shared" si="612"/>
        <v>4037</v>
      </c>
      <c r="S3792" s="51">
        <f t="shared" ca="1" si="613"/>
        <v>583.27659661426446</v>
      </c>
      <c r="T3792" s="52">
        <f t="shared" ca="1" si="614"/>
        <v>4037</v>
      </c>
      <c r="U3792" s="39" t="str">
        <f t="shared" ca="1" si="615"/>
        <v>583,</v>
      </c>
      <c r="V3792" s="39" t="str">
        <f t="shared" ca="1" si="616"/>
        <v>583.2766,</v>
      </c>
      <c r="W3792" s="53" t="str">
        <f t="shared" ca="1" si="609"/>
        <v>58328,</v>
      </c>
      <c r="X3792" s="90"/>
      <c r="Y3792" s="52"/>
      <c r="Z3792" s="52"/>
      <c r="AA3792" s="52"/>
      <c r="AB3792" s="52"/>
      <c r="AC3792" s="52"/>
      <c r="AD3792" s="52"/>
      <c r="AE3792" s="52"/>
      <c r="AF3792" s="52"/>
      <c r="AG3792" s="52"/>
      <c r="AH3792" s="52"/>
    </row>
    <row r="3793" spans="11:34" ht="15" thickBot="1" x14ac:dyDescent="0.3">
      <c r="K3793" s="109"/>
      <c r="L3793" s="116">
        <v>3792</v>
      </c>
      <c r="M3793" s="33">
        <f t="shared" si="607"/>
        <v>2.7780219780219779</v>
      </c>
      <c r="N3793" s="33">
        <f t="shared" si="608"/>
        <v>0.59560639360639356</v>
      </c>
      <c r="O3793" s="112">
        <f t="shared" si="610"/>
        <v>294.85465030019481</v>
      </c>
      <c r="P3793" s="33">
        <f t="shared" si="611"/>
        <v>541.95613126916624</v>
      </c>
      <c r="Q3793" s="117">
        <f>IF(INDEX($P$2:$P$4096,MATCH($B$7,$P$2:$P$4096,1)+ROWS(Q$2:$Q3793))&lt;=$B$8,INDEX($P$2:$P$4096,MATCH($B$7,$P$2:$P$4096,1)+ROWS(Q$2:$Q3793)),"")</f>
        <v>583.44650524255553</v>
      </c>
      <c r="R3793" s="118">
        <f t="shared" si="612"/>
        <v>4038</v>
      </c>
      <c r="S3793" s="51">
        <f t="shared" ca="1" si="613"/>
        <v>583.44650524255553</v>
      </c>
      <c r="T3793" s="52">
        <f t="shared" ca="1" si="614"/>
        <v>4038</v>
      </c>
      <c r="U3793" s="39" t="str">
        <f t="shared" ca="1" si="615"/>
        <v>583,</v>
      </c>
      <c r="V3793" s="39" t="str">
        <f t="shared" ca="1" si="616"/>
        <v>583.4465,</v>
      </c>
      <c r="W3793" s="53" t="str">
        <f t="shared" ca="1" si="609"/>
        <v>58345,</v>
      </c>
      <c r="X3793" s="90"/>
      <c r="Y3793" s="52"/>
      <c r="Z3793" s="52"/>
      <c r="AA3793" s="52"/>
      <c r="AB3793" s="52"/>
      <c r="AC3793" s="52"/>
      <c r="AD3793" s="52"/>
      <c r="AE3793" s="52"/>
      <c r="AF3793" s="52"/>
      <c r="AG3793" s="52"/>
      <c r="AH3793" s="52"/>
    </row>
    <row r="3794" spans="11:34" ht="15" thickBot="1" x14ac:dyDescent="0.3">
      <c r="K3794" s="109"/>
      <c r="L3794" s="116">
        <v>3793</v>
      </c>
      <c r="M3794" s="33">
        <f t="shared" si="607"/>
        <v>2.7787545787545787</v>
      </c>
      <c r="N3794" s="33">
        <f t="shared" si="608"/>
        <v>0.59571739371739374</v>
      </c>
      <c r="O3794" s="112">
        <f t="shared" si="610"/>
        <v>294.90960085019492</v>
      </c>
      <c r="P3794" s="33">
        <f t="shared" si="611"/>
        <v>542.12356063206335</v>
      </c>
      <c r="Q3794" s="117">
        <f>IF(INDEX($P$2:$P$4096,MATCH($B$7,$P$2:$P$4096,1)+ROWS(Q$2:$Q3794))&lt;=$B$8,INDEX($P$2:$P$4096,MATCH($B$7,$P$2:$P$4096,1)+ROWS(Q$2:$Q3794)),"")</f>
        <v>583.6164242132138</v>
      </c>
      <c r="R3794" s="118">
        <f t="shared" si="612"/>
        <v>4039</v>
      </c>
      <c r="S3794" s="51">
        <f t="shared" ca="1" si="613"/>
        <v>583.6164242132138</v>
      </c>
      <c r="T3794" s="52">
        <f t="shared" ca="1" si="614"/>
        <v>4039</v>
      </c>
      <c r="U3794" s="39" t="str">
        <f t="shared" ca="1" si="615"/>
        <v>584,</v>
      </c>
      <c r="V3794" s="39" t="str">
        <f t="shared" ca="1" si="616"/>
        <v>583.6164,</v>
      </c>
      <c r="W3794" s="53" t="str">
        <f t="shared" ca="1" si="609"/>
        <v>58362,</v>
      </c>
      <c r="X3794" s="90"/>
      <c r="Y3794" s="52"/>
      <c r="Z3794" s="52"/>
      <c r="AA3794" s="52"/>
      <c r="AB3794" s="52"/>
      <c r="AC3794" s="52"/>
      <c r="AD3794" s="52"/>
      <c r="AE3794" s="52"/>
      <c r="AF3794" s="52"/>
      <c r="AG3794" s="52"/>
      <c r="AH3794" s="52"/>
    </row>
    <row r="3795" spans="11:34" ht="15" thickBot="1" x14ac:dyDescent="0.3">
      <c r="K3795" s="109"/>
      <c r="L3795" s="116">
        <v>3794</v>
      </c>
      <c r="M3795" s="33">
        <f t="shared" si="607"/>
        <v>2.7794871794871794</v>
      </c>
      <c r="N3795" s="33">
        <f t="shared" si="608"/>
        <v>0.59582839382839381</v>
      </c>
      <c r="O3795" s="112">
        <f t="shared" si="610"/>
        <v>294.96455140019492</v>
      </c>
      <c r="P3795" s="33">
        <f t="shared" si="611"/>
        <v>542.29099989763245</v>
      </c>
      <c r="Q3795" s="117">
        <f>IF(INDEX($P$2:$P$4096,MATCH($B$7,$P$2:$P$4096,1)+ROWS(Q$2:$Q3795))&lt;=$B$8,INDEX($P$2:$P$4096,MATCH($B$7,$P$2:$P$4096,1)+ROWS(Q$2:$Q3795)),"")</f>
        <v>583.78635352808828</v>
      </c>
      <c r="R3795" s="118">
        <f t="shared" si="612"/>
        <v>4040</v>
      </c>
      <c r="S3795" s="51">
        <f t="shared" ca="1" si="613"/>
        <v>583.78635352808828</v>
      </c>
      <c r="T3795" s="52">
        <f t="shared" ca="1" si="614"/>
        <v>4040</v>
      </c>
      <c r="U3795" s="39" t="str">
        <f t="shared" ca="1" si="615"/>
        <v>584,</v>
      </c>
      <c r="V3795" s="39" t="str">
        <f t="shared" ca="1" si="616"/>
        <v>583.7864,</v>
      </c>
      <c r="W3795" s="53" t="str">
        <f t="shared" ca="1" si="609"/>
        <v>58379,</v>
      </c>
      <c r="X3795" s="90"/>
      <c r="Y3795" s="52"/>
      <c r="Z3795" s="52"/>
      <c r="AA3795" s="52"/>
      <c r="AB3795" s="52"/>
      <c r="AC3795" s="52"/>
      <c r="AD3795" s="52"/>
      <c r="AE3795" s="52"/>
      <c r="AF3795" s="52"/>
      <c r="AG3795" s="52"/>
      <c r="AH3795" s="52"/>
    </row>
    <row r="3796" spans="11:34" ht="15" thickBot="1" x14ac:dyDescent="0.3">
      <c r="K3796" s="109"/>
      <c r="L3796" s="116">
        <v>3795</v>
      </c>
      <c r="M3796" s="33">
        <f t="shared" si="607"/>
        <v>2.7802197802197801</v>
      </c>
      <c r="N3796" s="33">
        <f t="shared" si="608"/>
        <v>0.59593939393939399</v>
      </c>
      <c r="O3796" s="112">
        <f t="shared" si="610"/>
        <v>295.01950195019504</v>
      </c>
      <c r="P3796" s="33">
        <f t="shared" si="611"/>
        <v>542.4584490676159</v>
      </c>
      <c r="Q3796" s="117">
        <f>IF(INDEX($P$2:$P$4096,MATCH($B$7,$P$2:$P$4096,1)+ROWS(Q$2:$Q3796))&lt;=$B$8,INDEX($P$2:$P$4096,MATCH($B$7,$P$2:$P$4096,1)+ROWS(Q$2:$Q3796)),"")</f>
        <v>583.95629318902888</v>
      </c>
      <c r="R3796" s="118">
        <f t="shared" si="612"/>
        <v>4041</v>
      </c>
      <c r="S3796" s="51">
        <f t="shared" ca="1" si="613"/>
        <v>583.95629318902888</v>
      </c>
      <c r="T3796" s="52">
        <f t="shared" ca="1" si="614"/>
        <v>4041</v>
      </c>
      <c r="U3796" s="39" t="str">
        <f t="shared" ca="1" si="615"/>
        <v>584,</v>
      </c>
      <c r="V3796" s="39" t="str">
        <f t="shared" ca="1" si="616"/>
        <v>583.9563,</v>
      </c>
      <c r="W3796" s="53" t="str">
        <f t="shared" ca="1" si="609"/>
        <v>58396,</v>
      </c>
      <c r="X3796" s="90"/>
      <c r="Y3796" s="52"/>
      <c r="Z3796" s="52"/>
      <c r="AA3796" s="52"/>
      <c r="AB3796" s="52"/>
      <c r="AC3796" s="52"/>
      <c r="AD3796" s="52"/>
      <c r="AE3796" s="52"/>
      <c r="AF3796" s="52"/>
      <c r="AG3796" s="52"/>
      <c r="AH3796" s="52"/>
    </row>
    <row r="3797" spans="11:34" ht="15" thickBot="1" x14ac:dyDescent="0.3">
      <c r="K3797" s="109"/>
      <c r="L3797" s="116">
        <v>3796</v>
      </c>
      <c r="M3797" s="33">
        <f t="shared" si="607"/>
        <v>2.7809523809523808</v>
      </c>
      <c r="N3797" s="33">
        <f t="shared" si="608"/>
        <v>0.59605039405039406</v>
      </c>
      <c r="O3797" s="112">
        <f t="shared" si="610"/>
        <v>295.07445250019509</v>
      </c>
      <c r="P3797" s="33">
        <f t="shared" si="611"/>
        <v>542.62590814375585</v>
      </c>
      <c r="Q3797" s="117">
        <f>IF(INDEX($P$2:$P$4096,MATCH($B$7,$P$2:$P$4096,1)+ROWS(Q$2:$Q3797))&lt;=$B$8,INDEX($P$2:$P$4096,MATCH($B$7,$P$2:$P$4096,1)+ROWS(Q$2:$Q3797)),"")</f>
        <v>584.1262431978837</v>
      </c>
      <c r="R3797" s="118">
        <f t="shared" si="612"/>
        <v>4042</v>
      </c>
      <c r="S3797" s="51">
        <f t="shared" ca="1" si="613"/>
        <v>584.1262431978837</v>
      </c>
      <c r="T3797" s="52">
        <f t="shared" ca="1" si="614"/>
        <v>4042</v>
      </c>
      <c r="U3797" s="39" t="str">
        <f t="shared" ca="1" si="615"/>
        <v>584,</v>
      </c>
      <c r="V3797" s="39" t="str">
        <f t="shared" ca="1" si="616"/>
        <v>584.1262,</v>
      </c>
      <c r="W3797" s="53" t="str">
        <f t="shared" ca="1" si="609"/>
        <v>58413,</v>
      </c>
      <c r="X3797" s="90"/>
      <c r="Y3797" s="52"/>
      <c r="Z3797" s="52"/>
      <c r="AA3797" s="52"/>
      <c r="AB3797" s="52"/>
      <c r="AC3797" s="52"/>
      <c r="AD3797" s="52"/>
      <c r="AE3797" s="52"/>
      <c r="AF3797" s="52"/>
      <c r="AG3797" s="52"/>
      <c r="AH3797" s="52"/>
    </row>
    <row r="3798" spans="11:34" ht="15" thickBot="1" x14ac:dyDescent="0.3">
      <c r="K3798" s="109"/>
      <c r="L3798" s="116">
        <v>3797</v>
      </c>
      <c r="M3798" s="33">
        <f t="shared" si="607"/>
        <v>2.7816849816849816</v>
      </c>
      <c r="N3798" s="33">
        <f t="shared" si="608"/>
        <v>0.59616139416139413</v>
      </c>
      <c r="O3798" s="112">
        <f t="shared" si="610"/>
        <v>295.12940305019509</v>
      </c>
      <c r="P3798" s="33">
        <f t="shared" si="611"/>
        <v>542.79337712779648</v>
      </c>
      <c r="Q3798" s="117">
        <f>IF(INDEX($P$2:$P$4096,MATCH($B$7,$P$2:$P$4096,1)+ROWS(Q$2:$Q3798))&lt;=$B$8,INDEX($P$2:$P$4096,MATCH($B$7,$P$2:$P$4096,1)+ROWS(Q$2:$Q3798)),"")</f>
        <v>584.296203556504</v>
      </c>
      <c r="R3798" s="118">
        <f t="shared" si="612"/>
        <v>4043</v>
      </c>
      <c r="S3798" s="51">
        <f t="shared" ca="1" si="613"/>
        <v>584.296203556504</v>
      </c>
      <c r="T3798" s="52">
        <f t="shared" ca="1" si="614"/>
        <v>4043</v>
      </c>
      <c r="U3798" s="39" t="str">
        <f t="shared" ca="1" si="615"/>
        <v>584,</v>
      </c>
      <c r="V3798" s="39" t="str">
        <f t="shared" ca="1" si="616"/>
        <v>584.2962,</v>
      </c>
      <c r="W3798" s="53" t="str">
        <f t="shared" ca="1" si="609"/>
        <v>58430,</v>
      </c>
      <c r="X3798" s="90"/>
      <c r="Y3798" s="52"/>
      <c r="Z3798" s="52"/>
      <c r="AA3798" s="52"/>
      <c r="AB3798" s="52"/>
      <c r="AC3798" s="52"/>
      <c r="AD3798" s="52"/>
      <c r="AE3798" s="52"/>
      <c r="AF3798" s="52"/>
      <c r="AG3798" s="52"/>
      <c r="AH3798" s="52"/>
    </row>
    <row r="3799" spans="11:34" ht="15" thickBot="1" x14ac:dyDescent="0.3">
      <c r="K3799" s="109"/>
      <c r="L3799" s="116">
        <v>3798</v>
      </c>
      <c r="M3799" s="33">
        <f t="shared" si="607"/>
        <v>2.7824175824175823</v>
      </c>
      <c r="N3799" s="33">
        <f t="shared" si="608"/>
        <v>0.59627239427239431</v>
      </c>
      <c r="O3799" s="112">
        <f t="shared" si="610"/>
        <v>295.18435360019521</v>
      </c>
      <c r="P3799" s="33">
        <f t="shared" si="611"/>
        <v>542.96085602148059</v>
      </c>
      <c r="Q3799" s="117">
        <f>IF(INDEX($P$2:$P$4096,MATCH($B$7,$P$2:$P$4096,1)+ROWS(Q$2:$Q3799))&lt;=$B$8,INDEX($P$2:$P$4096,MATCH($B$7,$P$2:$P$4096,1)+ROWS(Q$2:$Q3799)),"")</f>
        <v>584.46617426673924</v>
      </c>
      <c r="R3799" s="118">
        <f t="shared" si="612"/>
        <v>4044</v>
      </c>
      <c r="S3799" s="51">
        <f t="shared" ca="1" si="613"/>
        <v>584.46617426673924</v>
      </c>
      <c r="T3799" s="52">
        <f t="shared" ca="1" si="614"/>
        <v>4044</v>
      </c>
      <c r="U3799" s="39" t="str">
        <f t="shared" ca="1" si="615"/>
        <v>584,</v>
      </c>
      <c r="V3799" s="39" t="str">
        <f t="shared" ca="1" si="616"/>
        <v>584.4662,</v>
      </c>
      <c r="W3799" s="53" t="str">
        <f t="shared" ca="1" si="609"/>
        <v>58447,</v>
      </c>
      <c r="X3799" s="90"/>
      <c r="Y3799" s="52"/>
      <c r="Z3799" s="52"/>
      <c r="AA3799" s="52"/>
      <c r="AB3799" s="52"/>
      <c r="AC3799" s="52"/>
      <c r="AD3799" s="52"/>
      <c r="AE3799" s="52"/>
      <c r="AF3799" s="52"/>
      <c r="AG3799" s="52"/>
      <c r="AH3799" s="52"/>
    </row>
    <row r="3800" spans="11:34" ht="15" thickBot="1" x14ac:dyDescent="0.3">
      <c r="K3800" s="109"/>
      <c r="L3800" s="116">
        <v>3799</v>
      </c>
      <c r="M3800" s="33">
        <f t="shared" si="607"/>
        <v>2.783150183150183</v>
      </c>
      <c r="N3800" s="33">
        <f t="shared" si="608"/>
        <v>0.59638339438339438</v>
      </c>
      <c r="O3800" s="112">
        <f t="shared" si="610"/>
        <v>295.23930415019521</v>
      </c>
      <c r="P3800" s="33">
        <f t="shared" si="611"/>
        <v>543.12834482655239</v>
      </c>
      <c r="Q3800" s="117">
        <f>IF(INDEX($P$2:$P$4096,MATCH($B$7,$P$2:$P$4096,1)+ROWS(Q$2:$Q3800))&lt;=$B$8,INDEX($P$2:$P$4096,MATCH($B$7,$P$2:$P$4096,1)+ROWS(Q$2:$Q3800)),"")</f>
        <v>584.63615533044162</v>
      </c>
      <c r="R3800" s="118">
        <f t="shared" si="612"/>
        <v>4045</v>
      </c>
      <c r="S3800" s="51">
        <f t="shared" ca="1" si="613"/>
        <v>584.63615533044162</v>
      </c>
      <c r="T3800" s="52">
        <f t="shared" ca="1" si="614"/>
        <v>4045</v>
      </c>
      <c r="U3800" s="39" t="str">
        <f t="shared" ca="1" si="615"/>
        <v>585,</v>
      </c>
      <c r="V3800" s="39" t="str">
        <f t="shared" ca="1" si="616"/>
        <v>584.6362,</v>
      </c>
      <c r="W3800" s="53" t="str">
        <f t="shared" ca="1" si="609"/>
        <v>58464,</v>
      </c>
      <c r="X3800" s="90"/>
      <c r="Y3800" s="52"/>
      <c r="Z3800" s="52"/>
      <c r="AA3800" s="52"/>
      <c r="AB3800" s="52"/>
      <c r="AC3800" s="52"/>
      <c r="AD3800" s="52"/>
      <c r="AE3800" s="52"/>
      <c r="AF3800" s="52"/>
      <c r="AG3800" s="52"/>
      <c r="AH3800" s="52"/>
    </row>
    <row r="3801" spans="11:34" ht="15" thickBot="1" x14ac:dyDescent="0.3">
      <c r="K3801" s="109"/>
      <c r="L3801" s="116">
        <v>3800</v>
      </c>
      <c r="M3801" s="33">
        <f t="shared" si="607"/>
        <v>2.7838827838827838</v>
      </c>
      <c r="N3801" s="33">
        <f t="shared" si="608"/>
        <v>0.59649439449439445</v>
      </c>
      <c r="O3801" s="112">
        <f t="shared" si="610"/>
        <v>295.29425470019527</v>
      </c>
      <c r="P3801" s="33">
        <f t="shared" si="611"/>
        <v>543.29584354475605</v>
      </c>
      <c r="Q3801" s="117">
        <f>IF(INDEX($P$2:$P$4096,MATCH($B$7,$P$2:$P$4096,1)+ROWS(Q$2:$Q3801))&lt;=$B$8,INDEX($P$2:$P$4096,MATCH($B$7,$P$2:$P$4096,1)+ROWS(Q$2:$Q3801)),"")</f>
        <v>584.80614674946173</v>
      </c>
      <c r="R3801" s="118">
        <f t="shared" si="612"/>
        <v>4046</v>
      </c>
      <c r="S3801" s="51">
        <f t="shared" ca="1" si="613"/>
        <v>584.80614674946173</v>
      </c>
      <c r="T3801" s="52">
        <f t="shared" ca="1" si="614"/>
        <v>4046</v>
      </c>
      <c r="U3801" s="39" t="str">
        <f t="shared" ca="1" si="615"/>
        <v>585,</v>
      </c>
      <c r="V3801" s="39" t="str">
        <f t="shared" ca="1" si="616"/>
        <v>584.8061,</v>
      </c>
      <c r="W3801" s="53" t="str">
        <f t="shared" ca="1" si="609"/>
        <v>58481,</v>
      </c>
      <c r="X3801" s="90"/>
      <c r="Y3801" s="52"/>
      <c r="Z3801" s="52"/>
      <c r="AA3801" s="52"/>
      <c r="AB3801" s="52"/>
      <c r="AC3801" s="52"/>
      <c r="AD3801" s="52"/>
      <c r="AE3801" s="52"/>
      <c r="AF3801" s="52"/>
      <c r="AG3801" s="52"/>
      <c r="AH3801" s="52"/>
    </row>
    <row r="3802" spans="11:34" ht="15" thickBot="1" x14ac:dyDescent="0.3">
      <c r="K3802" s="109"/>
      <c r="L3802" s="116">
        <v>3801</v>
      </c>
      <c r="M3802" s="33">
        <f t="shared" si="607"/>
        <v>2.7846153846153845</v>
      </c>
      <c r="N3802" s="33">
        <f t="shared" si="608"/>
        <v>0.59660539460539463</v>
      </c>
      <c r="O3802" s="112">
        <f t="shared" si="610"/>
        <v>295.34920525019533</v>
      </c>
      <c r="P3802" s="33">
        <f t="shared" si="611"/>
        <v>543.46335217783712</v>
      </c>
      <c r="Q3802" s="117">
        <f>IF(INDEX($P$2:$P$4096,MATCH($B$7,$P$2:$P$4096,1)+ROWS(Q$2:$Q3802))&lt;=$B$8,INDEX($P$2:$P$4096,MATCH($B$7,$P$2:$P$4096,1)+ROWS(Q$2:$Q3802)),"")</f>
        <v>584.97614852565152</v>
      </c>
      <c r="R3802" s="118">
        <f t="shared" si="612"/>
        <v>4047</v>
      </c>
      <c r="S3802" s="51">
        <f t="shared" ca="1" si="613"/>
        <v>584.97614852565152</v>
      </c>
      <c r="T3802" s="52">
        <f t="shared" ca="1" si="614"/>
        <v>4047</v>
      </c>
      <c r="U3802" s="39" t="str">
        <f t="shared" ca="1" si="615"/>
        <v>585,</v>
      </c>
      <c r="V3802" s="39" t="str">
        <f t="shared" ca="1" si="616"/>
        <v>584.9761,</v>
      </c>
      <c r="W3802" s="53" t="str">
        <f t="shared" ca="1" si="609"/>
        <v>58498,</v>
      </c>
      <c r="X3802" s="90"/>
      <c r="Y3802" s="52"/>
      <c r="Z3802" s="52"/>
      <c r="AA3802" s="52"/>
      <c r="AB3802" s="52"/>
      <c r="AC3802" s="52"/>
      <c r="AD3802" s="52"/>
      <c r="AE3802" s="52"/>
      <c r="AF3802" s="52"/>
      <c r="AG3802" s="52"/>
      <c r="AH3802" s="52"/>
    </row>
    <row r="3803" spans="11:34" ht="15" thickBot="1" x14ac:dyDescent="0.3">
      <c r="K3803" s="109"/>
      <c r="L3803" s="116">
        <v>3802</v>
      </c>
      <c r="M3803" s="33">
        <f t="shared" si="607"/>
        <v>2.7853479853479852</v>
      </c>
      <c r="N3803" s="33">
        <f t="shared" si="608"/>
        <v>0.5967163947163947</v>
      </c>
      <c r="O3803" s="112">
        <f t="shared" si="610"/>
        <v>295.40415580019538</v>
      </c>
      <c r="P3803" s="33">
        <f t="shared" si="611"/>
        <v>543.63087072753979</v>
      </c>
      <c r="Q3803" s="117">
        <f>IF(INDEX($P$2:$P$4096,MATCH($B$7,$P$2:$P$4096,1)+ROWS(Q$2:$Q3803))&lt;=$B$8,INDEX($P$2:$P$4096,MATCH($B$7,$P$2:$P$4096,1)+ROWS(Q$2:$Q3803)),"")</f>
        <v>585.14616066086319</v>
      </c>
      <c r="R3803" s="118">
        <f t="shared" si="612"/>
        <v>4048</v>
      </c>
      <c r="S3803" s="51">
        <f t="shared" ca="1" si="613"/>
        <v>585.14616066086319</v>
      </c>
      <c r="T3803" s="52">
        <f t="shared" ca="1" si="614"/>
        <v>4048</v>
      </c>
      <c r="U3803" s="39" t="str">
        <f t="shared" ca="1" si="615"/>
        <v>585,</v>
      </c>
      <c r="V3803" s="39" t="str">
        <f t="shared" ca="1" si="616"/>
        <v>585.1462,</v>
      </c>
      <c r="W3803" s="53" t="str">
        <f t="shared" ca="1" si="609"/>
        <v>58515,</v>
      </c>
      <c r="X3803" s="90"/>
      <c r="Y3803" s="52"/>
      <c r="Z3803" s="52"/>
      <c r="AA3803" s="52"/>
      <c r="AB3803" s="52"/>
      <c r="AC3803" s="52"/>
      <c r="AD3803" s="52"/>
      <c r="AE3803" s="52"/>
      <c r="AF3803" s="52"/>
      <c r="AG3803" s="52"/>
      <c r="AH3803" s="52"/>
    </row>
    <row r="3804" spans="11:34" ht="15" thickBot="1" x14ac:dyDescent="0.3">
      <c r="K3804" s="109"/>
      <c r="L3804" s="116">
        <v>3803</v>
      </c>
      <c r="M3804" s="33">
        <f t="shared" si="607"/>
        <v>2.786080586080586</v>
      </c>
      <c r="N3804" s="33">
        <f t="shared" si="608"/>
        <v>0.59682739482739477</v>
      </c>
      <c r="O3804" s="112">
        <f t="shared" si="610"/>
        <v>295.45910635019544</v>
      </c>
      <c r="P3804" s="33">
        <f t="shared" si="611"/>
        <v>543.7983991956105</v>
      </c>
      <c r="Q3804" s="117">
        <f>IF(INDEX($P$2:$P$4096,MATCH($B$7,$P$2:$P$4096,1)+ROWS(Q$2:$Q3804))&lt;=$B$8,INDEX($P$2:$P$4096,MATCH($B$7,$P$2:$P$4096,1)+ROWS(Q$2:$Q3804)),"")</f>
        <v>585.3161831569505</v>
      </c>
      <c r="R3804" s="118">
        <f t="shared" si="612"/>
        <v>4049</v>
      </c>
      <c r="S3804" s="51">
        <f t="shared" ca="1" si="613"/>
        <v>585.3161831569505</v>
      </c>
      <c r="T3804" s="52">
        <f t="shared" ca="1" si="614"/>
        <v>4049</v>
      </c>
      <c r="U3804" s="39" t="str">
        <f t="shared" ca="1" si="615"/>
        <v>585,</v>
      </c>
      <c r="V3804" s="39" t="str">
        <f t="shared" ca="1" si="616"/>
        <v>585.3162,</v>
      </c>
      <c r="W3804" s="53" t="str">
        <f t="shared" ca="1" si="609"/>
        <v>58532,</v>
      </c>
      <c r="X3804" s="90"/>
      <c r="Y3804" s="52"/>
      <c r="Z3804" s="52"/>
      <c r="AA3804" s="52"/>
      <c r="AB3804" s="52"/>
      <c r="AC3804" s="52"/>
      <c r="AD3804" s="52"/>
      <c r="AE3804" s="52"/>
      <c r="AF3804" s="52"/>
      <c r="AG3804" s="52"/>
      <c r="AH3804" s="52"/>
    </row>
    <row r="3805" spans="11:34" ht="15" thickBot="1" x14ac:dyDescent="0.3">
      <c r="K3805" s="109"/>
      <c r="L3805" s="116">
        <v>3804</v>
      </c>
      <c r="M3805" s="33">
        <f t="shared" si="607"/>
        <v>2.7868131868131867</v>
      </c>
      <c r="N3805" s="33">
        <f t="shared" si="608"/>
        <v>0.59693839493839496</v>
      </c>
      <c r="O3805" s="112">
        <f t="shared" si="610"/>
        <v>295.5140569001955</v>
      </c>
      <c r="P3805" s="33">
        <f t="shared" si="611"/>
        <v>543.96593758379481</v>
      </c>
      <c r="Q3805" s="117">
        <f>IF(INDEX($P$2:$P$4096,MATCH($B$7,$P$2:$P$4096,1)+ROWS(Q$2:$Q3805))&lt;=$B$8,INDEX($P$2:$P$4096,MATCH($B$7,$P$2:$P$4096,1)+ROWS(Q$2:$Q3805)),"")</f>
        <v>585.48621601576519</v>
      </c>
      <c r="R3805" s="118">
        <f t="shared" si="612"/>
        <v>4050</v>
      </c>
      <c r="S3805" s="51">
        <f t="shared" ca="1" si="613"/>
        <v>585.48621601576519</v>
      </c>
      <c r="T3805" s="52">
        <f t="shared" ca="1" si="614"/>
        <v>4050</v>
      </c>
      <c r="U3805" s="39" t="str">
        <f t="shared" ca="1" si="615"/>
        <v>585,</v>
      </c>
      <c r="V3805" s="39" t="str">
        <f t="shared" ca="1" si="616"/>
        <v>585.4862,</v>
      </c>
      <c r="W3805" s="53" t="str">
        <f t="shared" ca="1" si="609"/>
        <v>58549,</v>
      </c>
      <c r="X3805" s="90"/>
      <c r="Y3805" s="52"/>
      <c r="Z3805" s="52"/>
      <c r="AA3805" s="52"/>
      <c r="AB3805" s="52"/>
      <c r="AC3805" s="52"/>
      <c r="AD3805" s="52"/>
      <c r="AE3805" s="52"/>
      <c r="AF3805" s="52"/>
      <c r="AG3805" s="52"/>
      <c r="AH3805" s="52"/>
    </row>
    <row r="3806" spans="11:34" ht="15" thickBot="1" x14ac:dyDescent="0.3">
      <c r="K3806" s="109"/>
      <c r="L3806" s="116">
        <v>3805</v>
      </c>
      <c r="M3806" s="33">
        <f t="shared" si="607"/>
        <v>2.7875457875457874</v>
      </c>
      <c r="N3806" s="33">
        <f t="shared" si="608"/>
        <v>0.59704939504939503</v>
      </c>
      <c r="O3806" s="112">
        <f t="shared" si="610"/>
        <v>295.56900745019556</v>
      </c>
      <c r="P3806" s="33">
        <f t="shared" si="611"/>
        <v>544.13348589383963</v>
      </c>
      <c r="Q3806" s="117">
        <f>IF(INDEX($P$2:$P$4096,MATCH($B$7,$P$2:$P$4096,1)+ROWS(Q$2:$Q3806))&lt;=$B$8,INDEX($P$2:$P$4096,MATCH($B$7,$P$2:$P$4096,1)+ROWS(Q$2:$Q3806)),"")</f>
        <v>585.65625923916105</v>
      </c>
      <c r="R3806" s="118">
        <f t="shared" si="612"/>
        <v>4051</v>
      </c>
      <c r="S3806" s="51">
        <f t="shared" ca="1" si="613"/>
        <v>585.65625923916105</v>
      </c>
      <c r="T3806" s="52">
        <f t="shared" ca="1" si="614"/>
        <v>4051</v>
      </c>
      <c r="U3806" s="39" t="str">
        <f t="shared" ca="1" si="615"/>
        <v>586,</v>
      </c>
      <c r="V3806" s="39" t="str">
        <f t="shared" ca="1" si="616"/>
        <v>585.6563,</v>
      </c>
      <c r="W3806" s="53" t="str">
        <f t="shared" ca="1" si="609"/>
        <v>58566,</v>
      </c>
      <c r="X3806" s="90"/>
      <c r="Y3806" s="52"/>
      <c r="Z3806" s="52"/>
      <c r="AA3806" s="52"/>
      <c r="AB3806" s="52"/>
      <c r="AC3806" s="52"/>
      <c r="AD3806" s="52"/>
      <c r="AE3806" s="52"/>
      <c r="AF3806" s="52"/>
      <c r="AG3806" s="52"/>
      <c r="AH3806" s="52"/>
    </row>
    <row r="3807" spans="11:34" ht="15" thickBot="1" x14ac:dyDescent="0.3">
      <c r="K3807" s="109"/>
      <c r="L3807" s="116">
        <v>3806</v>
      </c>
      <c r="M3807" s="33">
        <f t="shared" si="607"/>
        <v>2.7882783882783881</v>
      </c>
      <c r="N3807" s="33">
        <f t="shared" si="608"/>
        <v>0.59716039516039521</v>
      </c>
      <c r="O3807" s="112">
        <f t="shared" si="610"/>
        <v>295.62395800019561</v>
      </c>
      <c r="P3807" s="33">
        <f t="shared" si="611"/>
        <v>544.30104412749165</v>
      </c>
      <c r="Q3807" s="117">
        <f>IF(INDEX($P$2:$P$4096,MATCH($B$7,$P$2:$P$4096,1)+ROWS(Q$2:$Q3807))&lt;=$B$8,INDEX($P$2:$P$4096,MATCH($B$7,$P$2:$P$4096,1)+ROWS(Q$2:$Q3807)),"")</f>
        <v>585.82631282899365</v>
      </c>
      <c r="R3807" s="118">
        <f t="shared" si="612"/>
        <v>4052</v>
      </c>
      <c r="S3807" s="51">
        <f t="shared" ca="1" si="613"/>
        <v>585.82631282899365</v>
      </c>
      <c r="T3807" s="52">
        <f t="shared" ca="1" si="614"/>
        <v>4052</v>
      </c>
      <c r="U3807" s="39" t="str">
        <f t="shared" ca="1" si="615"/>
        <v>586,</v>
      </c>
      <c r="V3807" s="39" t="str">
        <f t="shared" ca="1" si="616"/>
        <v>585.8263,</v>
      </c>
      <c r="W3807" s="53" t="str">
        <f t="shared" ca="1" si="609"/>
        <v>58583,</v>
      </c>
      <c r="X3807" s="90"/>
      <c r="Y3807" s="52"/>
      <c r="Z3807" s="52"/>
      <c r="AA3807" s="52"/>
      <c r="AB3807" s="52"/>
      <c r="AC3807" s="52"/>
      <c r="AD3807" s="52"/>
      <c r="AE3807" s="52"/>
      <c r="AF3807" s="52"/>
      <c r="AG3807" s="52"/>
      <c r="AH3807" s="52"/>
    </row>
    <row r="3808" spans="11:34" ht="15" thickBot="1" x14ac:dyDescent="0.3">
      <c r="K3808" s="109"/>
      <c r="L3808" s="116">
        <v>3807</v>
      </c>
      <c r="M3808" s="33">
        <f t="shared" si="607"/>
        <v>2.7890109890109889</v>
      </c>
      <c r="N3808" s="33">
        <f t="shared" si="608"/>
        <v>0.59727139527139528</v>
      </c>
      <c r="O3808" s="112">
        <f t="shared" si="610"/>
        <v>295.67890855019567</v>
      </c>
      <c r="P3808" s="33">
        <f t="shared" si="611"/>
        <v>544.46861228649868</v>
      </c>
      <c r="Q3808" s="117">
        <f>IF(INDEX($P$2:$P$4096,MATCH($B$7,$P$2:$P$4096,1)+ROWS(Q$2:$Q3808))&lt;=$B$8,INDEX($P$2:$P$4096,MATCH($B$7,$P$2:$P$4096,1)+ROWS(Q$2:$Q3808)),"")</f>
        <v>585.99637678711588</v>
      </c>
      <c r="R3808" s="118">
        <f t="shared" si="612"/>
        <v>4053</v>
      </c>
      <c r="S3808" s="51">
        <f t="shared" ca="1" si="613"/>
        <v>585.99637678711588</v>
      </c>
      <c r="T3808" s="52">
        <f t="shared" ca="1" si="614"/>
        <v>4053</v>
      </c>
      <c r="U3808" s="39" t="str">
        <f t="shared" ca="1" si="615"/>
        <v>586,</v>
      </c>
      <c r="V3808" s="39" t="str">
        <f t="shared" ca="1" si="616"/>
        <v>585.9964,</v>
      </c>
      <c r="W3808" s="53" t="str">
        <f t="shared" ca="1" si="609"/>
        <v>58600,</v>
      </c>
      <c r="X3808" s="90"/>
      <c r="Y3808" s="52"/>
      <c r="Z3808" s="52"/>
      <c r="AA3808" s="52"/>
      <c r="AB3808" s="52"/>
      <c r="AC3808" s="52"/>
      <c r="AD3808" s="52"/>
      <c r="AE3808" s="52"/>
      <c r="AF3808" s="52"/>
      <c r="AG3808" s="52"/>
      <c r="AH3808" s="52"/>
    </row>
    <row r="3809" spans="11:34" ht="15" thickBot="1" x14ac:dyDescent="0.3">
      <c r="K3809" s="109"/>
      <c r="L3809" s="116">
        <v>3808</v>
      </c>
      <c r="M3809" s="33">
        <f t="shared" si="607"/>
        <v>2.7897435897435896</v>
      </c>
      <c r="N3809" s="33">
        <f t="shared" si="608"/>
        <v>0.59738239538239535</v>
      </c>
      <c r="O3809" s="112">
        <f t="shared" si="610"/>
        <v>295.73385910019573</v>
      </c>
      <c r="P3809" s="33">
        <f t="shared" si="611"/>
        <v>544.63619037260764</v>
      </c>
      <c r="Q3809" s="117">
        <f>IF(INDEX($P$2:$P$4096,MATCH($B$7,$P$2:$P$4096,1)+ROWS(Q$2:$Q3809))&lt;=$B$8,INDEX($P$2:$P$4096,MATCH($B$7,$P$2:$P$4096,1)+ROWS(Q$2:$Q3809)),"")</f>
        <v>586.16645111538378</v>
      </c>
      <c r="R3809" s="118">
        <f t="shared" si="612"/>
        <v>4054</v>
      </c>
      <c r="S3809" s="51">
        <f t="shared" ca="1" si="613"/>
        <v>586.16645111538378</v>
      </c>
      <c r="T3809" s="52">
        <f t="shared" ca="1" si="614"/>
        <v>4054</v>
      </c>
      <c r="U3809" s="39" t="str">
        <f t="shared" ca="1" si="615"/>
        <v>586,</v>
      </c>
      <c r="V3809" s="39" t="str">
        <f t="shared" ca="1" si="616"/>
        <v>586.1665,</v>
      </c>
      <c r="W3809" s="53" t="str">
        <f t="shared" ca="1" si="609"/>
        <v>58617,</v>
      </c>
      <c r="X3809" s="90"/>
      <c r="Y3809" s="52"/>
      <c r="Z3809" s="52"/>
      <c r="AA3809" s="52"/>
      <c r="AB3809" s="52"/>
      <c r="AC3809" s="52"/>
      <c r="AD3809" s="52"/>
      <c r="AE3809" s="52"/>
      <c r="AF3809" s="52"/>
      <c r="AG3809" s="52"/>
      <c r="AH3809" s="52"/>
    </row>
    <row r="3810" spans="11:34" ht="15" thickBot="1" x14ac:dyDescent="0.3">
      <c r="K3810" s="109"/>
      <c r="L3810" s="116">
        <v>3809</v>
      </c>
      <c r="M3810" s="33">
        <f t="shared" si="607"/>
        <v>2.7904761904761903</v>
      </c>
      <c r="N3810" s="33">
        <f t="shared" si="608"/>
        <v>0.59749339549339553</v>
      </c>
      <c r="O3810" s="112">
        <f t="shared" si="610"/>
        <v>295.78880965019579</v>
      </c>
      <c r="P3810" s="33">
        <f t="shared" si="611"/>
        <v>544.80377838756749</v>
      </c>
      <c r="Q3810" s="117">
        <f>IF(INDEX($P$2:$P$4096,MATCH($B$7,$P$2:$P$4096,1)+ROWS(Q$2:$Q3810))&lt;=$B$8,INDEX($P$2:$P$4096,MATCH($B$7,$P$2:$P$4096,1)+ROWS(Q$2:$Q3810)),"")</f>
        <v>586.3365358156525</v>
      </c>
      <c r="R3810" s="118">
        <f t="shared" si="612"/>
        <v>4055</v>
      </c>
      <c r="S3810" s="51">
        <f t="shared" ca="1" si="613"/>
        <v>586.3365358156525</v>
      </c>
      <c r="T3810" s="52">
        <f t="shared" ca="1" si="614"/>
        <v>4055</v>
      </c>
      <c r="U3810" s="39" t="str">
        <f t="shared" ca="1" si="615"/>
        <v>586,</v>
      </c>
      <c r="V3810" s="39" t="str">
        <f t="shared" ca="1" si="616"/>
        <v>586.3365,</v>
      </c>
      <c r="W3810" s="53" t="str">
        <f t="shared" ca="1" si="609"/>
        <v>58634,</v>
      </c>
      <c r="X3810" s="90"/>
      <c r="Y3810" s="52"/>
      <c r="Z3810" s="52"/>
      <c r="AA3810" s="52"/>
      <c r="AB3810" s="52"/>
      <c r="AC3810" s="52"/>
      <c r="AD3810" s="52"/>
      <c r="AE3810" s="52"/>
      <c r="AF3810" s="52"/>
      <c r="AG3810" s="52"/>
      <c r="AH3810" s="52"/>
    </row>
    <row r="3811" spans="11:34" ht="15" thickBot="1" x14ac:dyDescent="0.3">
      <c r="K3811" s="109"/>
      <c r="L3811" s="116">
        <v>3810</v>
      </c>
      <c r="M3811" s="33">
        <f t="shared" si="607"/>
        <v>2.7912087912087911</v>
      </c>
      <c r="N3811" s="33">
        <f t="shared" si="608"/>
        <v>0.5976043956043956</v>
      </c>
      <c r="O3811" s="112">
        <f t="shared" si="610"/>
        <v>295.84376020019585</v>
      </c>
      <c r="P3811" s="33">
        <f t="shared" si="611"/>
        <v>544.97137633312582</v>
      </c>
      <c r="Q3811" s="117">
        <f>IF(INDEX($P$2:$P$4096,MATCH($B$7,$P$2:$P$4096,1)+ROWS(Q$2:$Q3811))&lt;=$B$8,INDEX($P$2:$P$4096,MATCH($B$7,$P$2:$P$4096,1)+ROWS(Q$2:$Q3811)),"")</f>
        <v>586.50663088977763</v>
      </c>
      <c r="R3811" s="118">
        <f t="shared" si="612"/>
        <v>4056</v>
      </c>
      <c r="S3811" s="51">
        <f t="shared" ca="1" si="613"/>
        <v>586.50663088977763</v>
      </c>
      <c r="T3811" s="52">
        <f t="shared" ca="1" si="614"/>
        <v>4056</v>
      </c>
      <c r="U3811" s="39" t="str">
        <f t="shared" ca="1" si="615"/>
        <v>587,</v>
      </c>
      <c r="V3811" s="39" t="str">
        <f t="shared" ca="1" si="616"/>
        <v>586.5066,</v>
      </c>
      <c r="W3811" s="53" t="str">
        <f t="shared" ca="1" si="609"/>
        <v>58651,</v>
      </c>
      <c r="X3811" s="90"/>
      <c r="Y3811" s="52"/>
      <c r="Z3811" s="52"/>
      <c r="AA3811" s="52"/>
      <c r="AB3811" s="52"/>
      <c r="AC3811" s="52"/>
      <c r="AD3811" s="52"/>
      <c r="AE3811" s="52"/>
      <c r="AF3811" s="52"/>
      <c r="AG3811" s="52"/>
      <c r="AH3811" s="52"/>
    </row>
    <row r="3812" spans="11:34" ht="15" thickBot="1" x14ac:dyDescent="0.3">
      <c r="K3812" s="109"/>
      <c r="L3812" s="116">
        <v>3811</v>
      </c>
      <c r="M3812" s="33">
        <f t="shared" si="607"/>
        <v>2.7919413919413918</v>
      </c>
      <c r="N3812" s="33">
        <f t="shared" si="608"/>
        <v>0.59771539571539567</v>
      </c>
      <c r="O3812" s="112">
        <f t="shared" si="610"/>
        <v>295.89871075019585</v>
      </c>
      <c r="P3812" s="33">
        <f t="shared" si="611"/>
        <v>545.13898421103272</v>
      </c>
      <c r="Q3812" s="117">
        <f>IF(INDEX($P$2:$P$4096,MATCH($B$7,$P$2:$P$4096,1)+ROWS(Q$2:$Q3812))&lt;=$B$8,INDEX($P$2:$P$4096,MATCH($B$7,$P$2:$P$4096,1)+ROWS(Q$2:$Q3812)),"")</f>
        <v>586.67673633961613</v>
      </c>
      <c r="R3812" s="118">
        <f t="shared" si="612"/>
        <v>4057</v>
      </c>
      <c r="S3812" s="51">
        <f t="shared" ca="1" si="613"/>
        <v>586.67673633961613</v>
      </c>
      <c r="T3812" s="52">
        <f t="shared" ca="1" si="614"/>
        <v>4057</v>
      </c>
      <c r="U3812" s="39" t="str">
        <f t="shared" ca="1" si="615"/>
        <v>587,</v>
      </c>
      <c r="V3812" s="39" t="str">
        <f t="shared" ca="1" si="616"/>
        <v>586.6767,</v>
      </c>
      <c r="W3812" s="53" t="str">
        <f t="shared" ca="1" si="609"/>
        <v>58668,</v>
      </c>
      <c r="X3812" s="90"/>
      <c r="Y3812" s="52"/>
      <c r="Z3812" s="52"/>
      <c r="AA3812" s="52"/>
      <c r="AB3812" s="52"/>
      <c r="AC3812" s="52"/>
      <c r="AD3812" s="52"/>
      <c r="AE3812" s="52"/>
      <c r="AF3812" s="52"/>
      <c r="AG3812" s="52"/>
      <c r="AH3812" s="52"/>
    </row>
    <row r="3813" spans="11:34" ht="15" thickBot="1" x14ac:dyDescent="0.3">
      <c r="K3813" s="109"/>
      <c r="L3813" s="116">
        <v>3812</v>
      </c>
      <c r="M3813" s="33">
        <f t="shared" si="607"/>
        <v>2.7926739926739925</v>
      </c>
      <c r="N3813" s="33">
        <f t="shared" si="608"/>
        <v>0.59782639582639585</v>
      </c>
      <c r="O3813" s="112">
        <f t="shared" si="610"/>
        <v>295.95366130019596</v>
      </c>
      <c r="P3813" s="33">
        <f t="shared" si="611"/>
        <v>545.30660202303739</v>
      </c>
      <c r="Q3813" s="117">
        <f>IF(INDEX($P$2:$P$4096,MATCH($B$7,$P$2:$P$4096,1)+ROWS(Q$2:$Q3813))&lt;=$B$8,INDEX($P$2:$P$4096,MATCH($B$7,$P$2:$P$4096,1)+ROWS(Q$2:$Q3813)),"")</f>
        <v>586.84685216702428</v>
      </c>
      <c r="R3813" s="118">
        <f t="shared" si="612"/>
        <v>4058</v>
      </c>
      <c r="S3813" s="51">
        <f t="shared" ca="1" si="613"/>
        <v>586.84685216702428</v>
      </c>
      <c r="T3813" s="52">
        <f t="shared" ca="1" si="614"/>
        <v>4058</v>
      </c>
      <c r="U3813" s="39" t="str">
        <f t="shared" ca="1" si="615"/>
        <v>587,</v>
      </c>
      <c r="V3813" s="39" t="str">
        <f t="shared" ca="1" si="616"/>
        <v>586.8469,</v>
      </c>
      <c r="W3813" s="53" t="str">
        <f t="shared" ca="1" si="609"/>
        <v>58685,</v>
      </c>
      <c r="X3813" s="90"/>
      <c r="Y3813" s="52"/>
      <c r="Z3813" s="52"/>
      <c r="AA3813" s="52"/>
      <c r="AB3813" s="52"/>
      <c r="AC3813" s="52"/>
      <c r="AD3813" s="52"/>
      <c r="AE3813" s="52"/>
      <c r="AF3813" s="52"/>
      <c r="AG3813" s="52"/>
      <c r="AH3813" s="52"/>
    </row>
    <row r="3814" spans="11:34" ht="15" thickBot="1" x14ac:dyDescent="0.3">
      <c r="K3814" s="109"/>
      <c r="L3814" s="116">
        <v>3813</v>
      </c>
      <c r="M3814" s="33">
        <f t="shared" si="607"/>
        <v>2.7934065934065933</v>
      </c>
      <c r="N3814" s="33">
        <f t="shared" si="608"/>
        <v>0.59793739593739592</v>
      </c>
      <c r="O3814" s="112">
        <f t="shared" si="610"/>
        <v>296.00861185019596</v>
      </c>
      <c r="P3814" s="33">
        <f t="shared" si="611"/>
        <v>545.47422977088968</v>
      </c>
      <c r="Q3814" s="117">
        <f>IF(INDEX($P$2:$P$4096,MATCH($B$7,$P$2:$P$4096,1)+ROWS(Q$2:$Q3814))&lt;=$B$8,INDEX($P$2:$P$4096,MATCH($B$7,$P$2:$P$4096,1)+ROWS(Q$2:$Q3814)),"")</f>
        <v>587.0169783738595</v>
      </c>
      <c r="R3814" s="118">
        <f t="shared" si="612"/>
        <v>4059</v>
      </c>
      <c r="S3814" s="51">
        <f t="shared" ca="1" si="613"/>
        <v>587.0169783738595</v>
      </c>
      <c r="T3814" s="52">
        <f t="shared" ca="1" si="614"/>
        <v>4059</v>
      </c>
      <c r="U3814" s="39" t="str">
        <f t="shared" ca="1" si="615"/>
        <v>587,</v>
      </c>
      <c r="V3814" s="39" t="str">
        <f t="shared" ca="1" si="616"/>
        <v>587.017,</v>
      </c>
      <c r="W3814" s="53" t="str">
        <f t="shared" ca="1" si="609"/>
        <v>58702,</v>
      </c>
      <c r="X3814" s="90"/>
      <c r="Y3814" s="52"/>
      <c r="Z3814" s="52"/>
      <c r="AA3814" s="52"/>
      <c r="AB3814" s="52"/>
      <c r="AC3814" s="52"/>
      <c r="AD3814" s="52"/>
      <c r="AE3814" s="52"/>
      <c r="AF3814" s="52"/>
      <c r="AG3814" s="52"/>
      <c r="AH3814" s="52"/>
    </row>
    <row r="3815" spans="11:34" ht="15" thickBot="1" x14ac:dyDescent="0.3">
      <c r="K3815" s="109"/>
      <c r="L3815" s="116">
        <v>3814</v>
      </c>
      <c r="M3815" s="33">
        <f t="shared" si="607"/>
        <v>2.794139194139194</v>
      </c>
      <c r="N3815" s="33">
        <f t="shared" si="608"/>
        <v>0.59804839604839599</v>
      </c>
      <c r="O3815" s="112">
        <f t="shared" si="610"/>
        <v>296.06356240019602</v>
      </c>
      <c r="P3815" s="33">
        <f t="shared" si="611"/>
        <v>545.6418674563397</v>
      </c>
      <c r="Q3815" s="117">
        <f>IF(INDEX($P$2:$P$4096,MATCH($B$7,$P$2:$P$4096,1)+ROWS(Q$2:$Q3815))&lt;=$B$8,INDEX($P$2:$P$4096,MATCH($B$7,$P$2:$P$4096,1)+ROWS(Q$2:$Q3815)),"")</f>
        <v>587.18711496197989</v>
      </c>
      <c r="R3815" s="118">
        <f t="shared" si="612"/>
        <v>4060</v>
      </c>
      <c r="S3815" s="51">
        <f t="shared" ca="1" si="613"/>
        <v>587.18711496197989</v>
      </c>
      <c r="T3815" s="52">
        <f t="shared" ca="1" si="614"/>
        <v>4060</v>
      </c>
      <c r="U3815" s="39" t="str">
        <f t="shared" ca="1" si="615"/>
        <v>587,</v>
      </c>
      <c r="V3815" s="39" t="str">
        <f t="shared" ca="1" si="616"/>
        <v>587.1871,</v>
      </c>
      <c r="W3815" s="53" t="str">
        <f t="shared" ca="1" si="609"/>
        <v>58719,</v>
      </c>
      <c r="X3815" s="90"/>
      <c r="Y3815" s="52"/>
      <c r="Z3815" s="52"/>
      <c r="AA3815" s="52"/>
      <c r="AB3815" s="52"/>
      <c r="AC3815" s="52"/>
      <c r="AD3815" s="52"/>
      <c r="AE3815" s="52"/>
      <c r="AF3815" s="52"/>
      <c r="AG3815" s="52"/>
      <c r="AH3815" s="52"/>
    </row>
    <row r="3816" spans="11:34" ht="15" thickBot="1" x14ac:dyDescent="0.3">
      <c r="K3816" s="109"/>
      <c r="L3816" s="116">
        <v>3815</v>
      </c>
      <c r="M3816" s="33">
        <f t="shared" si="607"/>
        <v>2.7948717948717947</v>
      </c>
      <c r="N3816" s="33">
        <f t="shared" si="608"/>
        <v>0.59815939615939617</v>
      </c>
      <c r="O3816" s="112">
        <f t="shared" si="610"/>
        <v>296.11851295019613</v>
      </c>
      <c r="P3816" s="33">
        <f t="shared" si="611"/>
        <v>545.80951508113799</v>
      </c>
      <c r="Q3816" s="117">
        <f>IF(INDEX($P$2:$P$4096,MATCH($B$7,$P$2:$P$4096,1)+ROWS(Q$2:$Q3816))&lt;=$B$8,INDEX($P$2:$P$4096,MATCH($B$7,$P$2:$P$4096,1)+ROWS(Q$2:$Q3816)),"")</f>
        <v>587.35726193324285</v>
      </c>
      <c r="R3816" s="118">
        <f t="shared" si="612"/>
        <v>4061</v>
      </c>
      <c r="S3816" s="51">
        <f t="shared" ca="1" si="613"/>
        <v>587.35726193324285</v>
      </c>
      <c r="T3816" s="52">
        <f t="shared" ca="1" si="614"/>
        <v>4061</v>
      </c>
      <c r="U3816" s="39" t="str">
        <f t="shared" ca="1" si="615"/>
        <v>587,</v>
      </c>
      <c r="V3816" s="39" t="str">
        <f t="shared" ca="1" si="616"/>
        <v>587.3573,</v>
      </c>
      <c r="W3816" s="53" t="str">
        <f t="shared" ca="1" si="609"/>
        <v>58736,</v>
      </c>
      <c r="X3816" s="90"/>
      <c r="Y3816" s="52"/>
      <c r="Z3816" s="52"/>
      <c r="AA3816" s="52"/>
      <c r="AB3816" s="52"/>
      <c r="AC3816" s="52"/>
      <c r="AD3816" s="52"/>
      <c r="AE3816" s="52"/>
      <c r="AF3816" s="52"/>
      <c r="AG3816" s="52"/>
      <c r="AH3816" s="52"/>
    </row>
    <row r="3817" spans="11:34" ht="15" thickBot="1" x14ac:dyDescent="0.3">
      <c r="K3817" s="109"/>
      <c r="L3817" s="116">
        <v>3816</v>
      </c>
      <c r="M3817" s="33">
        <f t="shared" si="607"/>
        <v>2.7956043956043954</v>
      </c>
      <c r="N3817" s="33">
        <f t="shared" si="608"/>
        <v>0.59827039627039624</v>
      </c>
      <c r="O3817" s="112">
        <f t="shared" si="610"/>
        <v>296.17346350019614</v>
      </c>
      <c r="P3817" s="33">
        <f t="shared" si="611"/>
        <v>545.97717264703601</v>
      </c>
      <c r="Q3817" s="117">
        <f>IF(INDEX($P$2:$P$4096,MATCH($B$7,$P$2:$P$4096,1)+ROWS(Q$2:$Q3817))&lt;=$B$8,INDEX($P$2:$P$4096,MATCH($B$7,$P$2:$P$4096,1)+ROWS(Q$2:$Q3817)),"")</f>
        <v>587.52741928950786</v>
      </c>
      <c r="R3817" s="118">
        <f t="shared" si="612"/>
        <v>4062</v>
      </c>
      <c r="S3817" s="51">
        <f t="shared" ca="1" si="613"/>
        <v>587.52741928950786</v>
      </c>
      <c r="T3817" s="52">
        <f t="shared" ca="1" si="614"/>
        <v>4062</v>
      </c>
      <c r="U3817" s="39" t="str">
        <f t="shared" ca="1" si="615"/>
        <v>588,</v>
      </c>
      <c r="V3817" s="39" t="str">
        <f t="shared" ca="1" si="616"/>
        <v>587.5274,</v>
      </c>
      <c r="W3817" s="53" t="str">
        <f t="shared" ca="1" si="609"/>
        <v>58753,</v>
      </c>
      <c r="X3817" s="90"/>
      <c r="Y3817" s="52"/>
      <c r="Z3817" s="52"/>
      <c r="AA3817" s="52"/>
      <c r="AB3817" s="52"/>
      <c r="AC3817" s="52"/>
      <c r="AD3817" s="52"/>
      <c r="AE3817" s="52"/>
      <c r="AF3817" s="52"/>
      <c r="AG3817" s="52"/>
      <c r="AH3817" s="52"/>
    </row>
    <row r="3818" spans="11:34" ht="15" thickBot="1" x14ac:dyDescent="0.3">
      <c r="K3818" s="109"/>
      <c r="L3818" s="116">
        <v>3817</v>
      </c>
      <c r="M3818" s="33">
        <f t="shared" si="607"/>
        <v>2.7963369963369962</v>
      </c>
      <c r="N3818" s="33">
        <f t="shared" si="608"/>
        <v>0.59838139638139642</v>
      </c>
      <c r="O3818" s="112">
        <f t="shared" si="610"/>
        <v>296.22841405019625</v>
      </c>
      <c r="P3818" s="33">
        <f t="shared" si="611"/>
        <v>546.14484015578546</v>
      </c>
      <c r="Q3818" s="117">
        <f>IF(INDEX($P$2:$P$4096,MATCH($B$7,$P$2:$P$4096,1)+ROWS(Q$2:$Q3818))&lt;=$B$8,INDEX($P$2:$P$4096,MATCH($B$7,$P$2:$P$4096,1)+ROWS(Q$2:$Q3818)),"")</f>
        <v>587.69758703263346</v>
      </c>
      <c r="R3818" s="118">
        <f t="shared" si="612"/>
        <v>4063</v>
      </c>
      <c r="S3818" s="51">
        <f t="shared" ca="1" si="613"/>
        <v>587.69758703263346</v>
      </c>
      <c r="T3818" s="52">
        <f t="shared" ca="1" si="614"/>
        <v>4063</v>
      </c>
      <c r="U3818" s="39" t="str">
        <f t="shared" ca="1" si="615"/>
        <v>588,</v>
      </c>
      <c r="V3818" s="39" t="str">
        <f t="shared" ca="1" si="616"/>
        <v>587.6976,</v>
      </c>
      <c r="W3818" s="53" t="str">
        <f t="shared" ca="1" si="609"/>
        <v>58770,</v>
      </c>
      <c r="X3818" s="90"/>
      <c r="Y3818" s="52"/>
      <c r="Z3818" s="52"/>
      <c r="AA3818" s="52"/>
      <c r="AB3818" s="52"/>
      <c r="AC3818" s="52"/>
      <c r="AD3818" s="52"/>
      <c r="AE3818" s="52"/>
      <c r="AF3818" s="52"/>
      <c r="AG3818" s="52"/>
      <c r="AH3818" s="52"/>
    </row>
    <row r="3819" spans="11:34" ht="15" thickBot="1" x14ac:dyDescent="0.3">
      <c r="K3819" s="109"/>
      <c r="L3819" s="116">
        <v>3818</v>
      </c>
      <c r="M3819" s="33">
        <f t="shared" si="607"/>
        <v>2.7970695970695969</v>
      </c>
      <c r="N3819" s="33">
        <f t="shared" si="608"/>
        <v>0.59849239649239649</v>
      </c>
      <c r="O3819" s="112">
        <f t="shared" si="610"/>
        <v>296.28336460019625</v>
      </c>
      <c r="P3819" s="33">
        <f t="shared" si="611"/>
        <v>546.31251760913801</v>
      </c>
      <c r="Q3819" s="117">
        <f>IF(INDEX($P$2:$P$4096,MATCH($B$7,$P$2:$P$4096,1)+ROWS(Q$2:$Q3819))&lt;=$B$8,INDEX($P$2:$P$4096,MATCH($B$7,$P$2:$P$4096,1)+ROWS(Q$2:$Q3819)),"")</f>
        <v>587.86776516447935</v>
      </c>
      <c r="R3819" s="118">
        <f t="shared" si="612"/>
        <v>4064</v>
      </c>
      <c r="S3819" s="51">
        <f t="shared" ca="1" si="613"/>
        <v>587.86776516447935</v>
      </c>
      <c r="T3819" s="52">
        <f t="shared" ca="1" si="614"/>
        <v>4064</v>
      </c>
      <c r="U3819" s="39" t="str">
        <f t="shared" ca="1" si="615"/>
        <v>588,</v>
      </c>
      <c r="V3819" s="39" t="str">
        <f t="shared" ca="1" si="616"/>
        <v>587.8678,</v>
      </c>
      <c r="W3819" s="53" t="str">
        <f t="shared" ca="1" si="609"/>
        <v>58787,</v>
      </c>
      <c r="X3819" s="90"/>
      <c r="Y3819" s="52"/>
      <c r="Z3819" s="52"/>
      <c r="AA3819" s="52"/>
      <c r="AB3819" s="52"/>
      <c r="AC3819" s="52"/>
      <c r="AD3819" s="52"/>
      <c r="AE3819" s="52"/>
      <c r="AF3819" s="52"/>
      <c r="AG3819" s="52"/>
      <c r="AH3819" s="52"/>
    </row>
    <row r="3820" spans="11:34" ht="15" thickBot="1" x14ac:dyDescent="0.3">
      <c r="K3820" s="109"/>
      <c r="L3820" s="116">
        <v>3819</v>
      </c>
      <c r="M3820" s="33">
        <f t="shared" si="607"/>
        <v>2.7978021978021976</v>
      </c>
      <c r="N3820" s="33">
        <f t="shared" si="608"/>
        <v>0.59860339660339656</v>
      </c>
      <c r="O3820" s="112">
        <f t="shared" si="610"/>
        <v>296.33831515019631</v>
      </c>
      <c r="P3820" s="33">
        <f t="shared" si="611"/>
        <v>546.48020500884581</v>
      </c>
      <c r="Q3820" s="117">
        <f>IF(INDEX($P$2:$P$4096,MATCH($B$7,$P$2:$P$4096,1)+ROWS(Q$2:$Q3820))&lt;=$B$8,INDEX($P$2:$P$4096,MATCH($B$7,$P$2:$P$4096,1)+ROWS(Q$2:$Q3820)),"")</f>
        <v>588.03795368690498</v>
      </c>
      <c r="R3820" s="118">
        <f t="shared" si="612"/>
        <v>4065</v>
      </c>
      <c r="S3820" s="51">
        <f t="shared" ca="1" si="613"/>
        <v>588.03795368690498</v>
      </c>
      <c r="T3820" s="52">
        <f t="shared" ca="1" si="614"/>
        <v>4065</v>
      </c>
      <c r="U3820" s="39" t="str">
        <f t="shared" ca="1" si="615"/>
        <v>588,</v>
      </c>
      <c r="V3820" s="39" t="str">
        <f t="shared" ca="1" si="616"/>
        <v>588.038,</v>
      </c>
      <c r="W3820" s="53" t="str">
        <f t="shared" ca="1" si="609"/>
        <v>58804,</v>
      </c>
      <c r="X3820" s="90"/>
      <c r="Y3820" s="52"/>
      <c r="Z3820" s="52"/>
      <c r="AA3820" s="52"/>
      <c r="AB3820" s="52"/>
      <c r="AC3820" s="52"/>
      <c r="AD3820" s="52"/>
      <c r="AE3820" s="52"/>
      <c r="AF3820" s="52"/>
      <c r="AG3820" s="52"/>
      <c r="AH3820" s="52"/>
    </row>
    <row r="3821" spans="11:34" ht="15" thickBot="1" x14ac:dyDescent="0.3">
      <c r="K3821" s="109"/>
      <c r="L3821" s="116">
        <v>3820</v>
      </c>
      <c r="M3821" s="33">
        <f t="shared" si="607"/>
        <v>2.7985347985347984</v>
      </c>
      <c r="N3821" s="33">
        <f t="shared" si="608"/>
        <v>0.59871439671439675</v>
      </c>
      <c r="O3821" s="112">
        <f t="shared" si="610"/>
        <v>296.39326570019642</v>
      </c>
      <c r="P3821" s="33">
        <f t="shared" si="611"/>
        <v>546.6479023566626</v>
      </c>
      <c r="Q3821" s="117">
        <f>IF(INDEX($P$2:$P$4096,MATCH($B$7,$P$2:$P$4096,1)+ROWS(Q$2:$Q3821))&lt;=$B$8,INDEX($P$2:$P$4096,MATCH($B$7,$P$2:$P$4096,1)+ROWS(Q$2:$Q3821)),"")</f>
        <v>588.20815260177164</v>
      </c>
      <c r="R3821" s="118">
        <f t="shared" si="612"/>
        <v>4066</v>
      </c>
      <c r="S3821" s="51">
        <f t="shared" ca="1" si="613"/>
        <v>588.20815260177164</v>
      </c>
      <c r="T3821" s="52">
        <f t="shared" ca="1" si="614"/>
        <v>4066</v>
      </c>
      <c r="U3821" s="39" t="str">
        <f t="shared" ca="1" si="615"/>
        <v>588,</v>
      </c>
      <c r="V3821" s="39" t="str">
        <f t="shared" ca="1" si="616"/>
        <v>588.2082,</v>
      </c>
      <c r="W3821" s="53" t="str">
        <f t="shared" ca="1" si="609"/>
        <v>58821,</v>
      </c>
      <c r="X3821" s="90"/>
      <c r="Y3821" s="52"/>
      <c r="Z3821" s="52"/>
      <c r="AA3821" s="52"/>
      <c r="AB3821" s="52"/>
      <c r="AC3821" s="52"/>
      <c r="AD3821" s="52"/>
      <c r="AE3821" s="52"/>
      <c r="AF3821" s="52"/>
      <c r="AG3821" s="52"/>
      <c r="AH3821" s="52"/>
    </row>
    <row r="3822" spans="11:34" ht="15" thickBot="1" x14ac:dyDescent="0.3">
      <c r="K3822" s="109"/>
      <c r="L3822" s="116">
        <v>3821</v>
      </c>
      <c r="M3822" s="33">
        <f t="shared" si="607"/>
        <v>2.7992673992673991</v>
      </c>
      <c r="N3822" s="33">
        <f t="shared" si="608"/>
        <v>0.59882539682539682</v>
      </c>
      <c r="O3822" s="112">
        <f t="shared" si="610"/>
        <v>296.44821625019642</v>
      </c>
      <c r="P3822" s="33">
        <f t="shared" si="611"/>
        <v>546.81560965434051</v>
      </c>
      <c r="Q3822" s="117">
        <f>IF(INDEX($P$2:$P$4096,MATCH($B$7,$P$2:$P$4096,1)+ROWS(Q$2:$Q3822))&lt;=$B$8,INDEX($P$2:$P$4096,MATCH($B$7,$P$2:$P$4096,1)+ROWS(Q$2:$Q3822)),"")</f>
        <v>588.3783619109397</v>
      </c>
      <c r="R3822" s="118">
        <f t="shared" si="612"/>
        <v>4067</v>
      </c>
      <c r="S3822" s="51">
        <f t="shared" ca="1" si="613"/>
        <v>588.3783619109397</v>
      </c>
      <c r="T3822" s="52">
        <f t="shared" ca="1" si="614"/>
        <v>4067</v>
      </c>
      <c r="U3822" s="39" t="str">
        <f t="shared" ca="1" si="615"/>
        <v>588,</v>
      </c>
      <c r="V3822" s="39" t="str">
        <f t="shared" ca="1" si="616"/>
        <v>588.3784,</v>
      </c>
      <c r="W3822" s="53" t="str">
        <f t="shared" ca="1" si="609"/>
        <v>58838,</v>
      </c>
      <c r="X3822" s="90"/>
      <c r="Y3822" s="52"/>
      <c r="Z3822" s="52"/>
      <c r="AA3822" s="52"/>
      <c r="AB3822" s="52"/>
      <c r="AC3822" s="52"/>
      <c r="AD3822" s="52"/>
      <c r="AE3822" s="52"/>
      <c r="AF3822" s="52"/>
      <c r="AG3822" s="52"/>
      <c r="AH3822" s="52"/>
    </row>
    <row r="3823" spans="11:34" ht="15" thickBot="1" x14ac:dyDescent="0.3">
      <c r="K3823" s="109"/>
      <c r="L3823" s="116">
        <v>3822</v>
      </c>
      <c r="M3823" s="33">
        <f t="shared" si="607"/>
        <v>2.8</v>
      </c>
      <c r="N3823" s="33">
        <f t="shared" si="608"/>
        <v>0.59893639693639689</v>
      </c>
      <c r="O3823" s="112">
        <f t="shared" si="610"/>
        <v>296.50316680019648</v>
      </c>
      <c r="P3823" s="33">
        <f t="shared" si="611"/>
        <v>546.98332690363395</v>
      </c>
      <c r="Q3823" s="117">
        <f>IF(INDEX($P$2:$P$4096,MATCH($B$7,$P$2:$P$4096,1)+ROWS(Q$2:$Q3823))&lt;=$B$8,INDEX($P$2:$P$4096,MATCH($B$7,$P$2:$P$4096,1)+ROWS(Q$2:$Q3823)),"")</f>
        <v>588.54858161627067</v>
      </c>
      <c r="R3823" s="118">
        <f t="shared" si="612"/>
        <v>4068</v>
      </c>
      <c r="S3823" s="51">
        <f t="shared" ca="1" si="613"/>
        <v>588.54858161627067</v>
      </c>
      <c r="T3823" s="52">
        <f t="shared" ca="1" si="614"/>
        <v>4068</v>
      </c>
      <c r="U3823" s="39" t="str">
        <f t="shared" ca="1" si="615"/>
        <v>589,</v>
      </c>
      <c r="V3823" s="39" t="str">
        <f t="shared" ca="1" si="616"/>
        <v>588.5486,</v>
      </c>
      <c r="W3823" s="53" t="str">
        <f t="shared" ca="1" si="609"/>
        <v>58855,</v>
      </c>
      <c r="X3823" s="90"/>
      <c r="Y3823" s="52"/>
      <c r="Z3823" s="52"/>
      <c r="AA3823" s="52"/>
      <c r="AB3823" s="52"/>
      <c r="AC3823" s="52"/>
      <c r="AD3823" s="52"/>
      <c r="AE3823" s="52"/>
      <c r="AF3823" s="52"/>
      <c r="AG3823" s="52"/>
      <c r="AH3823" s="52"/>
    </row>
    <row r="3824" spans="11:34" ht="15" thickBot="1" x14ac:dyDescent="0.3">
      <c r="K3824" s="109"/>
      <c r="L3824" s="116">
        <v>3823</v>
      </c>
      <c r="M3824" s="33">
        <f t="shared" si="607"/>
        <v>2.8007326007326006</v>
      </c>
      <c r="N3824" s="33">
        <f t="shared" si="608"/>
        <v>0.59904739704739707</v>
      </c>
      <c r="O3824" s="112">
        <f t="shared" si="610"/>
        <v>296.55811735019654</v>
      </c>
      <c r="P3824" s="33">
        <f t="shared" si="611"/>
        <v>547.1510541062969</v>
      </c>
      <c r="Q3824" s="117">
        <f>IF(INDEX($P$2:$P$4096,MATCH($B$7,$P$2:$P$4096,1)+ROWS(Q$2:$Q3824))&lt;=$B$8,INDEX($P$2:$P$4096,MATCH($B$7,$P$2:$P$4096,1)+ROWS(Q$2:$Q3824)),"")</f>
        <v>588.71881171962627</v>
      </c>
      <c r="R3824" s="118">
        <f t="shared" si="612"/>
        <v>4069</v>
      </c>
      <c r="S3824" s="51">
        <f t="shared" ca="1" si="613"/>
        <v>588.71881171962627</v>
      </c>
      <c r="T3824" s="52">
        <f t="shared" ca="1" si="614"/>
        <v>4069</v>
      </c>
      <c r="U3824" s="39" t="str">
        <f t="shared" ca="1" si="615"/>
        <v>589,</v>
      </c>
      <c r="V3824" s="39" t="str">
        <f t="shared" ca="1" si="616"/>
        <v>588.7188,</v>
      </c>
      <c r="W3824" s="53" t="str">
        <f t="shared" ca="1" si="609"/>
        <v>58872,</v>
      </c>
      <c r="X3824" s="90"/>
      <c r="Y3824" s="52"/>
      <c r="Z3824" s="52"/>
      <c r="AA3824" s="52"/>
      <c r="AB3824" s="52"/>
      <c r="AC3824" s="52"/>
      <c r="AD3824" s="52"/>
      <c r="AE3824" s="52"/>
      <c r="AF3824" s="52"/>
      <c r="AG3824" s="52"/>
      <c r="AH3824" s="52"/>
    </row>
    <row r="3825" spans="11:34" ht="15" thickBot="1" x14ac:dyDescent="0.3">
      <c r="K3825" s="109"/>
      <c r="L3825" s="116">
        <v>3824</v>
      </c>
      <c r="M3825" s="33">
        <f t="shared" si="607"/>
        <v>2.8014652014652013</v>
      </c>
      <c r="N3825" s="33">
        <f t="shared" si="608"/>
        <v>0.59915839715839714</v>
      </c>
      <c r="O3825" s="112">
        <f t="shared" si="610"/>
        <v>296.6130679001966</v>
      </c>
      <c r="P3825" s="33">
        <f t="shared" si="611"/>
        <v>547.31879126408353</v>
      </c>
      <c r="Q3825" s="117">
        <f>IF(INDEX($P$2:$P$4096,MATCH($B$7,$P$2:$P$4096,1)+ROWS(Q$2:$Q3825))&lt;=$B$8,INDEX($P$2:$P$4096,MATCH($B$7,$P$2:$P$4096,1)+ROWS(Q$2:$Q3825)),"")</f>
        <v>588.88905222286894</v>
      </c>
      <c r="R3825" s="118">
        <f t="shared" si="612"/>
        <v>4070</v>
      </c>
      <c r="S3825" s="51">
        <f t="shared" ca="1" si="613"/>
        <v>588.88905222286894</v>
      </c>
      <c r="T3825" s="52">
        <f t="shared" ca="1" si="614"/>
        <v>4070</v>
      </c>
      <c r="U3825" s="39" t="str">
        <f t="shared" ca="1" si="615"/>
        <v>589,</v>
      </c>
      <c r="V3825" s="39" t="str">
        <f t="shared" ca="1" si="616"/>
        <v>588.8891,</v>
      </c>
      <c r="W3825" s="53" t="str">
        <f t="shared" ca="1" si="609"/>
        <v>58889,</v>
      </c>
      <c r="X3825" s="90"/>
      <c r="Y3825" s="52"/>
      <c r="Z3825" s="52"/>
      <c r="AA3825" s="52"/>
      <c r="AB3825" s="52"/>
      <c r="AC3825" s="52"/>
      <c r="AD3825" s="52"/>
      <c r="AE3825" s="52"/>
      <c r="AF3825" s="52"/>
      <c r="AG3825" s="52"/>
      <c r="AH3825" s="52"/>
    </row>
    <row r="3826" spans="11:34" ht="15" thickBot="1" x14ac:dyDescent="0.3">
      <c r="K3826" s="109"/>
      <c r="L3826" s="116">
        <v>3825</v>
      </c>
      <c r="M3826" s="33">
        <f t="shared" si="607"/>
        <v>2.802197802197802</v>
      </c>
      <c r="N3826" s="33">
        <f t="shared" si="608"/>
        <v>0.59926939726939721</v>
      </c>
      <c r="O3826" s="112">
        <f t="shared" si="610"/>
        <v>296.6680184501966</v>
      </c>
      <c r="P3826" s="33">
        <f t="shared" si="611"/>
        <v>547.4865383787494</v>
      </c>
      <c r="Q3826" s="117">
        <f>IF(INDEX($P$2:$P$4096,MATCH($B$7,$P$2:$P$4096,1)+ROWS(Q$2:$Q3826))&lt;=$B$8,INDEX($P$2:$P$4096,MATCH($B$7,$P$2:$P$4096,1)+ROWS(Q$2:$Q3826)),"")</f>
        <v>589.05930312786086</v>
      </c>
      <c r="R3826" s="118">
        <f t="shared" si="612"/>
        <v>4071</v>
      </c>
      <c r="S3826" s="51">
        <f t="shared" ca="1" si="613"/>
        <v>589.05930312786086</v>
      </c>
      <c r="T3826" s="52">
        <f t="shared" ca="1" si="614"/>
        <v>4071</v>
      </c>
      <c r="U3826" s="39" t="str">
        <f t="shared" ca="1" si="615"/>
        <v>589,</v>
      </c>
      <c r="V3826" s="39" t="str">
        <f t="shared" ca="1" si="616"/>
        <v>589.0593,</v>
      </c>
      <c r="W3826" s="53" t="str">
        <f t="shared" ca="1" si="609"/>
        <v>58906,</v>
      </c>
      <c r="X3826" s="90"/>
      <c r="Y3826" s="52"/>
      <c r="Z3826" s="52"/>
      <c r="AA3826" s="52"/>
      <c r="AB3826" s="52"/>
      <c r="AC3826" s="52"/>
      <c r="AD3826" s="52"/>
      <c r="AE3826" s="52"/>
      <c r="AF3826" s="52"/>
      <c r="AG3826" s="52"/>
      <c r="AH3826" s="52"/>
    </row>
    <row r="3827" spans="11:34" ht="15" thickBot="1" x14ac:dyDescent="0.3">
      <c r="K3827" s="109"/>
      <c r="L3827" s="116">
        <v>3826</v>
      </c>
      <c r="M3827" s="33">
        <f t="shared" si="607"/>
        <v>2.8029304029304027</v>
      </c>
      <c r="N3827" s="33">
        <f t="shared" si="608"/>
        <v>0.59938039738039739</v>
      </c>
      <c r="O3827" s="112">
        <f t="shared" si="610"/>
        <v>296.72296900019671</v>
      </c>
      <c r="P3827" s="33">
        <f t="shared" si="611"/>
        <v>547.65429545204938</v>
      </c>
      <c r="Q3827" s="117">
        <f>IF(INDEX($P$2:$P$4096,MATCH($B$7,$P$2:$P$4096,1)+ROWS(Q$2:$Q3827))&lt;=$B$8,INDEX($P$2:$P$4096,MATCH($B$7,$P$2:$P$4096,1)+ROWS(Q$2:$Q3827)),"")</f>
        <v>589.22956443646558</v>
      </c>
      <c r="R3827" s="118">
        <f t="shared" si="612"/>
        <v>4072</v>
      </c>
      <c r="S3827" s="51">
        <f t="shared" ca="1" si="613"/>
        <v>589.22956443646558</v>
      </c>
      <c r="T3827" s="52">
        <f t="shared" ca="1" si="614"/>
        <v>4072</v>
      </c>
      <c r="U3827" s="39" t="str">
        <f t="shared" ca="1" si="615"/>
        <v>589,</v>
      </c>
      <c r="V3827" s="39" t="str">
        <f t="shared" ca="1" si="616"/>
        <v>589.2296,</v>
      </c>
      <c r="W3827" s="53" t="str">
        <f t="shared" ca="1" si="609"/>
        <v>58923,</v>
      </c>
      <c r="X3827" s="90"/>
      <c r="Y3827" s="52"/>
      <c r="Z3827" s="52"/>
      <c r="AA3827" s="52"/>
      <c r="AB3827" s="52"/>
      <c r="AC3827" s="52"/>
      <c r="AD3827" s="52"/>
      <c r="AE3827" s="52"/>
      <c r="AF3827" s="52"/>
      <c r="AG3827" s="52"/>
      <c r="AH3827" s="52"/>
    </row>
    <row r="3828" spans="11:34" ht="15" thickBot="1" x14ac:dyDescent="0.3">
      <c r="K3828" s="109"/>
      <c r="L3828" s="116">
        <v>3827</v>
      </c>
      <c r="M3828" s="33">
        <f t="shared" si="607"/>
        <v>2.8036630036630035</v>
      </c>
      <c r="N3828" s="33">
        <f t="shared" si="608"/>
        <v>0.59949139749139746</v>
      </c>
      <c r="O3828" s="112">
        <f t="shared" si="610"/>
        <v>296.77791955019677</v>
      </c>
      <c r="P3828" s="33">
        <f t="shared" si="611"/>
        <v>547.82206248573948</v>
      </c>
      <c r="Q3828" s="117">
        <f>IF(INDEX($P$2:$P$4096,MATCH($B$7,$P$2:$P$4096,1)+ROWS(Q$2:$Q3828))&lt;=$B$8,INDEX($P$2:$P$4096,MATCH($B$7,$P$2:$P$4096,1)+ROWS(Q$2:$Q3828)),"")</f>
        <v>589.39983615054712</v>
      </c>
      <c r="R3828" s="118">
        <f t="shared" si="612"/>
        <v>4073</v>
      </c>
      <c r="S3828" s="51">
        <f t="shared" ca="1" si="613"/>
        <v>589.39983615054712</v>
      </c>
      <c r="T3828" s="52">
        <f t="shared" ca="1" si="614"/>
        <v>4073</v>
      </c>
      <c r="U3828" s="39" t="str">
        <f t="shared" ca="1" si="615"/>
        <v>589,</v>
      </c>
      <c r="V3828" s="39" t="str">
        <f t="shared" ca="1" si="616"/>
        <v>589.3998,</v>
      </c>
      <c r="W3828" s="53" t="str">
        <f t="shared" ca="1" si="609"/>
        <v>58940,</v>
      </c>
      <c r="X3828" s="90"/>
      <c r="Y3828" s="52"/>
      <c r="Z3828" s="52"/>
      <c r="AA3828" s="52"/>
      <c r="AB3828" s="52"/>
      <c r="AC3828" s="52"/>
      <c r="AD3828" s="52"/>
      <c r="AE3828" s="52"/>
      <c r="AF3828" s="52"/>
      <c r="AG3828" s="52"/>
      <c r="AH3828" s="52"/>
    </row>
    <row r="3829" spans="11:34" ht="15" thickBot="1" x14ac:dyDescent="0.3">
      <c r="K3829" s="109"/>
      <c r="L3829" s="116">
        <v>3828</v>
      </c>
      <c r="M3829" s="33">
        <f t="shared" si="607"/>
        <v>2.8043956043956042</v>
      </c>
      <c r="N3829" s="33">
        <f t="shared" si="608"/>
        <v>0.59960239760239764</v>
      </c>
      <c r="O3829" s="112">
        <f t="shared" si="610"/>
        <v>296.83287010019683</v>
      </c>
      <c r="P3829" s="33">
        <f t="shared" si="611"/>
        <v>547.9898394815757</v>
      </c>
      <c r="Q3829" s="117">
        <f>IF(INDEX($P$2:$P$4096,MATCH($B$7,$P$2:$P$4096,1)+ROWS(Q$2:$Q3829))&lt;=$B$8,INDEX($P$2:$P$4096,MATCH($B$7,$P$2:$P$4096,1)+ROWS(Q$2:$Q3829)),"")</f>
        <v>589.57011827196857</v>
      </c>
      <c r="R3829" s="118">
        <f t="shared" si="612"/>
        <v>4074</v>
      </c>
      <c r="S3829" s="51">
        <f t="shared" ca="1" si="613"/>
        <v>589.57011827196857</v>
      </c>
      <c r="T3829" s="52">
        <f t="shared" ca="1" si="614"/>
        <v>4074</v>
      </c>
      <c r="U3829" s="39" t="str">
        <f t="shared" ca="1" si="615"/>
        <v>590,</v>
      </c>
      <c r="V3829" s="39" t="str">
        <f t="shared" ca="1" si="616"/>
        <v>589.5701,</v>
      </c>
      <c r="W3829" s="53" t="str">
        <f t="shared" ca="1" si="609"/>
        <v>58957,</v>
      </c>
      <c r="X3829" s="90"/>
      <c r="Y3829" s="52"/>
      <c r="Z3829" s="52"/>
      <c r="AA3829" s="52"/>
      <c r="AB3829" s="52"/>
      <c r="AC3829" s="52"/>
      <c r="AD3829" s="52"/>
      <c r="AE3829" s="52"/>
      <c r="AF3829" s="52"/>
      <c r="AG3829" s="52"/>
      <c r="AH3829" s="52"/>
    </row>
    <row r="3830" spans="11:34" ht="15" thickBot="1" x14ac:dyDescent="0.3">
      <c r="K3830" s="109"/>
      <c r="L3830" s="116">
        <v>3829</v>
      </c>
      <c r="M3830" s="33">
        <f t="shared" si="607"/>
        <v>2.8051282051282049</v>
      </c>
      <c r="N3830" s="33">
        <f t="shared" si="608"/>
        <v>0.59971339771339771</v>
      </c>
      <c r="O3830" s="112">
        <f t="shared" si="610"/>
        <v>296.88782065019689</v>
      </c>
      <c r="P3830" s="33">
        <f t="shared" si="611"/>
        <v>548.15762644131496</v>
      </c>
      <c r="Q3830" s="117">
        <f>IF(INDEX($P$2:$P$4096,MATCH($B$7,$P$2:$P$4096,1)+ROWS(Q$2:$Q3830))&lt;=$B$8,INDEX($P$2:$P$4096,MATCH($B$7,$P$2:$P$4096,1)+ROWS(Q$2:$Q3830)),"")</f>
        <v>589.74041080259462</v>
      </c>
      <c r="R3830" s="118">
        <f t="shared" si="612"/>
        <v>4075</v>
      </c>
      <c r="S3830" s="51">
        <f t="shared" ca="1" si="613"/>
        <v>589.74041080259462</v>
      </c>
      <c r="T3830" s="52">
        <f t="shared" ca="1" si="614"/>
        <v>4075</v>
      </c>
      <c r="U3830" s="39" t="str">
        <f t="shared" ca="1" si="615"/>
        <v>590,</v>
      </c>
      <c r="V3830" s="39" t="str">
        <f t="shared" ca="1" si="616"/>
        <v>589.7404,</v>
      </c>
      <c r="W3830" s="53" t="str">
        <f t="shared" ca="1" si="609"/>
        <v>58974,</v>
      </c>
      <c r="X3830" s="90"/>
      <c r="Y3830" s="52"/>
      <c r="Z3830" s="52"/>
      <c r="AA3830" s="52"/>
      <c r="AB3830" s="52"/>
      <c r="AC3830" s="52"/>
      <c r="AD3830" s="52"/>
      <c r="AE3830" s="52"/>
      <c r="AF3830" s="52"/>
      <c r="AG3830" s="52"/>
      <c r="AH3830" s="52"/>
    </row>
    <row r="3831" spans="11:34" ht="15" thickBot="1" x14ac:dyDescent="0.3">
      <c r="K3831" s="109"/>
      <c r="L3831" s="116">
        <v>3830</v>
      </c>
      <c r="M3831" s="33">
        <f t="shared" si="607"/>
        <v>2.8058608058608057</v>
      </c>
      <c r="N3831" s="33">
        <f t="shared" si="608"/>
        <v>0.59982439782439778</v>
      </c>
      <c r="O3831" s="112">
        <f t="shared" si="610"/>
        <v>296.94277120019689</v>
      </c>
      <c r="P3831" s="33">
        <f t="shared" si="611"/>
        <v>548.32542336671372</v>
      </c>
      <c r="Q3831" s="117">
        <f>IF(INDEX($P$2:$P$4096,MATCH($B$7,$P$2:$P$4096,1)+ROWS(Q$2:$Q3831))&lt;=$B$8,INDEX($P$2:$P$4096,MATCH($B$7,$P$2:$P$4096,1)+ROWS(Q$2:$Q3831)),"")</f>
        <v>589.91071374429112</v>
      </c>
      <c r="R3831" s="118">
        <f t="shared" si="612"/>
        <v>4076</v>
      </c>
      <c r="S3831" s="51">
        <f t="shared" ca="1" si="613"/>
        <v>589.91071374429112</v>
      </c>
      <c r="T3831" s="52">
        <f t="shared" ca="1" si="614"/>
        <v>4076</v>
      </c>
      <c r="U3831" s="39" t="str">
        <f t="shared" ca="1" si="615"/>
        <v>590,</v>
      </c>
      <c r="V3831" s="39" t="str">
        <f t="shared" ca="1" si="616"/>
        <v>589.9107,</v>
      </c>
      <c r="W3831" s="53" t="str">
        <f t="shared" ca="1" si="609"/>
        <v>58991,</v>
      </c>
      <c r="X3831" s="90"/>
      <c r="Y3831" s="52"/>
      <c r="Z3831" s="52"/>
      <c r="AA3831" s="52"/>
      <c r="AB3831" s="52"/>
      <c r="AC3831" s="52"/>
      <c r="AD3831" s="52"/>
      <c r="AE3831" s="52"/>
      <c r="AF3831" s="52"/>
      <c r="AG3831" s="52"/>
      <c r="AH3831" s="52"/>
    </row>
    <row r="3832" spans="11:34" ht="15" thickBot="1" x14ac:dyDescent="0.3">
      <c r="K3832" s="109"/>
      <c r="L3832" s="116">
        <v>3831</v>
      </c>
      <c r="M3832" s="33">
        <f t="shared" si="607"/>
        <v>2.8065934065934064</v>
      </c>
      <c r="N3832" s="33">
        <f t="shared" si="608"/>
        <v>0.59993539793539796</v>
      </c>
      <c r="O3832" s="112">
        <f t="shared" si="610"/>
        <v>296.997721750197</v>
      </c>
      <c r="P3832" s="33">
        <f t="shared" si="611"/>
        <v>548.49323025953026</v>
      </c>
      <c r="Q3832" s="117">
        <f>IF(INDEX($P$2:$P$4096,MATCH($B$7,$P$2:$P$4096,1)+ROWS(Q$2:$Q3832))&lt;=$B$8,INDEX($P$2:$P$4096,MATCH($B$7,$P$2:$P$4096,1)+ROWS(Q$2:$Q3832)),"")</f>
        <v>590.08102709892228</v>
      </c>
      <c r="R3832" s="118">
        <f t="shared" si="612"/>
        <v>4077</v>
      </c>
      <c r="S3832" s="51">
        <f t="shared" ca="1" si="613"/>
        <v>590.08102709892228</v>
      </c>
      <c r="T3832" s="52">
        <f t="shared" ca="1" si="614"/>
        <v>4077</v>
      </c>
      <c r="U3832" s="39" t="str">
        <f t="shared" ca="1" si="615"/>
        <v>590,</v>
      </c>
      <c r="V3832" s="39" t="str">
        <f t="shared" ca="1" si="616"/>
        <v>590.081,</v>
      </c>
      <c r="W3832" s="53" t="str">
        <f t="shared" ca="1" si="609"/>
        <v>59008,</v>
      </c>
      <c r="X3832" s="90"/>
      <c r="Y3832" s="52"/>
      <c r="Z3832" s="52"/>
      <c r="AA3832" s="52"/>
      <c r="AB3832" s="52"/>
      <c r="AC3832" s="52"/>
      <c r="AD3832" s="52"/>
      <c r="AE3832" s="52"/>
      <c r="AF3832" s="52"/>
      <c r="AG3832" s="52"/>
      <c r="AH3832" s="52"/>
    </row>
    <row r="3833" spans="11:34" ht="15" thickBot="1" x14ac:dyDescent="0.3">
      <c r="K3833" s="109"/>
      <c r="L3833" s="116">
        <v>3832</v>
      </c>
      <c r="M3833" s="33">
        <f t="shared" si="607"/>
        <v>2.8073260073260071</v>
      </c>
      <c r="N3833" s="33">
        <f t="shared" si="608"/>
        <v>0.60004639804639803</v>
      </c>
      <c r="O3833" s="112">
        <f t="shared" si="610"/>
        <v>297.05267230019706</v>
      </c>
      <c r="P3833" s="33">
        <f t="shared" si="611"/>
        <v>548.66104712152219</v>
      </c>
      <c r="Q3833" s="117">
        <f>IF(INDEX($P$2:$P$4096,MATCH($B$7,$P$2:$P$4096,1)+ROWS(Q$2:$Q3833))&lt;=$B$8,INDEX($P$2:$P$4096,MATCH($B$7,$P$2:$P$4096,1)+ROWS(Q$2:$Q3833)),"")</f>
        <v>590.25135086835508</v>
      </c>
      <c r="R3833" s="118">
        <f t="shared" si="612"/>
        <v>4078</v>
      </c>
      <c r="S3833" s="51">
        <f t="shared" ca="1" si="613"/>
        <v>590.25135086835508</v>
      </c>
      <c r="T3833" s="52">
        <f t="shared" ca="1" si="614"/>
        <v>4078</v>
      </c>
      <c r="U3833" s="39" t="str">
        <f t="shared" ca="1" si="615"/>
        <v>590,</v>
      </c>
      <c r="V3833" s="39" t="str">
        <f t="shared" ca="1" si="616"/>
        <v>590.2514,</v>
      </c>
      <c r="W3833" s="53" t="str">
        <f t="shared" ca="1" si="609"/>
        <v>59025,</v>
      </c>
      <c r="X3833" s="90"/>
      <c r="Y3833" s="52"/>
      <c r="Z3833" s="52"/>
      <c r="AA3833" s="52"/>
      <c r="AB3833" s="52"/>
      <c r="AC3833" s="52"/>
      <c r="AD3833" s="52"/>
      <c r="AE3833" s="52"/>
      <c r="AF3833" s="52"/>
      <c r="AG3833" s="52"/>
      <c r="AH3833" s="52"/>
    </row>
    <row r="3834" spans="11:34" ht="15" thickBot="1" x14ac:dyDescent="0.3">
      <c r="K3834" s="109"/>
      <c r="L3834" s="116">
        <v>3833</v>
      </c>
      <c r="M3834" s="33">
        <f t="shared" si="607"/>
        <v>2.8080586080586079</v>
      </c>
      <c r="N3834" s="33">
        <f t="shared" si="608"/>
        <v>0.6001573981573981</v>
      </c>
      <c r="O3834" s="112">
        <f t="shared" si="610"/>
        <v>297.10762285019706</v>
      </c>
      <c r="P3834" s="33">
        <f t="shared" si="611"/>
        <v>548.82887395444732</v>
      </c>
      <c r="Q3834" s="117">
        <f>IF(INDEX($P$2:$P$4096,MATCH($B$7,$P$2:$P$4096,1)+ROWS(Q$2:$Q3834))&lt;=$B$8,INDEX($P$2:$P$4096,MATCH($B$7,$P$2:$P$4096,1)+ROWS(Q$2:$Q3834)),"")</f>
        <v>590.42168505445557</v>
      </c>
      <c r="R3834" s="118">
        <f t="shared" si="612"/>
        <v>4079</v>
      </c>
      <c r="S3834" s="51">
        <f t="shared" ca="1" si="613"/>
        <v>590.42168505445557</v>
      </c>
      <c r="T3834" s="52">
        <f t="shared" ca="1" si="614"/>
        <v>4079</v>
      </c>
      <c r="U3834" s="39" t="str">
        <f t="shared" ca="1" si="615"/>
        <v>590,</v>
      </c>
      <c r="V3834" s="39" t="str">
        <f t="shared" ca="1" si="616"/>
        <v>590.4217,</v>
      </c>
      <c r="W3834" s="53" t="str">
        <f t="shared" ca="1" si="609"/>
        <v>59042,</v>
      </c>
      <c r="X3834" s="90"/>
      <c r="Y3834" s="52"/>
      <c r="Z3834" s="52"/>
      <c r="AA3834" s="52"/>
      <c r="AB3834" s="52"/>
      <c r="AC3834" s="52"/>
      <c r="AD3834" s="52"/>
      <c r="AE3834" s="52"/>
      <c r="AF3834" s="52"/>
      <c r="AG3834" s="52"/>
      <c r="AH3834" s="52"/>
    </row>
    <row r="3835" spans="11:34" ht="15" thickBot="1" x14ac:dyDescent="0.3">
      <c r="K3835" s="109"/>
      <c r="L3835" s="116">
        <v>3834</v>
      </c>
      <c r="M3835" s="33">
        <f t="shared" si="607"/>
        <v>2.8087912087912086</v>
      </c>
      <c r="N3835" s="33">
        <f t="shared" si="608"/>
        <v>0.60026839826839828</v>
      </c>
      <c r="O3835" s="112">
        <f t="shared" si="610"/>
        <v>297.16257340019718</v>
      </c>
      <c r="P3835" s="33">
        <f t="shared" si="611"/>
        <v>548.9967107600653</v>
      </c>
      <c r="Q3835" s="117">
        <f>IF(INDEX($P$2:$P$4096,MATCH($B$7,$P$2:$P$4096,1)+ROWS(Q$2:$Q3835))&lt;=$B$8,INDEX($P$2:$P$4096,MATCH($B$7,$P$2:$P$4096,1)+ROWS(Q$2:$Q3835)),"")</f>
        <v>590.5920296590898</v>
      </c>
      <c r="R3835" s="118">
        <f t="shared" si="612"/>
        <v>4080</v>
      </c>
      <c r="S3835" s="51">
        <f t="shared" ca="1" si="613"/>
        <v>590.5920296590898</v>
      </c>
      <c r="T3835" s="52">
        <f t="shared" ca="1" si="614"/>
        <v>4080</v>
      </c>
      <c r="U3835" s="39" t="str">
        <f t="shared" ca="1" si="615"/>
        <v>591,</v>
      </c>
      <c r="V3835" s="39" t="str">
        <f t="shared" ca="1" si="616"/>
        <v>590.592,</v>
      </c>
      <c r="W3835" s="53" t="str">
        <f t="shared" ca="1" si="609"/>
        <v>59059,</v>
      </c>
      <c r="X3835" s="90"/>
      <c r="Y3835" s="52"/>
      <c r="Z3835" s="52"/>
      <c r="AA3835" s="52"/>
      <c r="AB3835" s="52"/>
      <c r="AC3835" s="52"/>
      <c r="AD3835" s="52"/>
      <c r="AE3835" s="52"/>
      <c r="AF3835" s="52"/>
      <c r="AG3835" s="52"/>
      <c r="AH3835" s="52"/>
    </row>
    <row r="3836" spans="11:34" ht="15" thickBot="1" x14ac:dyDescent="0.3">
      <c r="K3836" s="109"/>
      <c r="L3836" s="116">
        <v>3835</v>
      </c>
      <c r="M3836" s="33">
        <f t="shared" si="607"/>
        <v>2.8095238095238093</v>
      </c>
      <c r="N3836" s="33">
        <f t="shared" si="608"/>
        <v>0.60037939837939835</v>
      </c>
      <c r="O3836" s="112">
        <f t="shared" si="610"/>
        <v>297.21752395019718</v>
      </c>
      <c r="P3836" s="33">
        <f t="shared" si="611"/>
        <v>549.16455754013464</v>
      </c>
      <c r="Q3836" s="117">
        <f>IF(INDEX($P$2:$P$4096,MATCH($B$7,$P$2:$P$4096,1)+ROWS(Q$2:$Q3836))&lt;=$B$8,INDEX($P$2:$P$4096,MATCH($B$7,$P$2:$P$4096,1)+ROWS(Q$2:$Q3836)),"")</f>
        <v>590.76238468412544</v>
      </c>
      <c r="R3836" s="118">
        <f t="shared" si="612"/>
        <v>4081</v>
      </c>
      <c r="S3836" s="51">
        <f t="shared" ca="1" si="613"/>
        <v>590.76238468412544</v>
      </c>
      <c r="T3836" s="52">
        <f t="shared" ca="1" si="614"/>
        <v>4081</v>
      </c>
      <c r="U3836" s="39" t="str">
        <f t="shared" ca="1" si="615"/>
        <v>591,</v>
      </c>
      <c r="V3836" s="39" t="str">
        <f t="shared" ca="1" si="616"/>
        <v>590.7624,</v>
      </c>
      <c r="W3836" s="53" t="str">
        <f t="shared" ca="1" si="609"/>
        <v>59076,</v>
      </c>
      <c r="X3836" s="90"/>
      <c r="Y3836" s="52"/>
      <c r="Z3836" s="52"/>
      <c r="AA3836" s="52"/>
      <c r="AB3836" s="52"/>
      <c r="AC3836" s="52"/>
      <c r="AD3836" s="52"/>
      <c r="AE3836" s="52"/>
      <c r="AF3836" s="52"/>
      <c r="AG3836" s="52"/>
      <c r="AH3836" s="52"/>
    </row>
    <row r="3837" spans="11:34" ht="15" thickBot="1" x14ac:dyDescent="0.3">
      <c r="K3837" s="109"/>
      <c r="L3837" s="116">
        <v>3836</v>
      </c>
      <c r="M3837" s="33">
        <f t="shared" si="607"/>
        <v>2.81025641025641</v>
      </c>
      <c r="N3837" s="33">
        <f t="shared" si="608"/>
        <v>0.60049039849039842</v>
      </c>
      <c r="O3837" s="112">
        <f t="shared" si="610"/>
        <v>297.27247450019723</v>
      </c>
      <c r="P3837" s="33">
        <f t="shared" si="611"/>
        <v>549.33241429641498</v>
      </c>
      <c r="Q3837" s="117">
        <f>IF(INDEX($P$2:$P$4096,MATCH($B$7,$P$2:$P$4096,1)+ROWS(Q$2:$Q3837))&lt;=$B$8,INDEX($P$2:$P$4096,MATCH($B$7,$P$2:$P$4096,1)+ROWS(Q$2:$Q3837)),"")</f>
        <v>590.93275013143057</v>
      </c>
      <c r="R3837" s="118">
        <f t="shared" si="612"/>
        <v>4082</v>
      </c>
      <c r="S3837" s="51">
        <f t="shared" ca="1" si="613"/>
        <v>590.93275013143057</v>
      </c>
      <c r="T3837" s="52">
        <f t="shared" ca="1" si="614"/>
        <v>4082</v>
      </c>
      <c r="U3837" s="39" t="str">
        <f t="shared" ca="1" si="615"/>
        <v>591,</v>
      </c>
      <c r="V3837" s="39" t="str">
        <f t="shared" ca="1" si="616"/>
        <v>590.9328,</v>
      </c>
      <c r="W3837" s="53" t="str">
        <f t="shared" ca="1" si="609"/>
        <v>59093,</v>
      </c>
      <c r="X3837" s="90"/>
      <c r="Y3837" s="52"/>
      <c r="Z3837" s="52"/>
      <c r="AA3837" s="52"/>
      <c r="AB3837" s="52"/>
      <c r="AC3837" s="52"/>
      <c r="AD3837" s="52"/>
      <c r="AE3837" s="52"/>
      <c r="AF3837" s="52"/>
      <c r="AG3837" s="52"/>
      <c r="AH3837" s="52"/>
    </row>
    <row r="3838" spans="11:34" ht="15" thickBot="1" x14ac:dyDescent="0.3">
      <c r="K3838" s="109"/>
      <c r="L3838" s="116">
        <v>3837</v>
      </c>
      <c r="M3838" s="33">
        <f t="shared" si="607"/>
        <v>2.8109890109890108</v>
      </c>
      <c r="N3838" s="33">
        <f t="shared" si="608"/>
        <v>0.60060139860139861</v>
      </c>
      <c r="O3838" s="112">
        <f t="shared" si="610"/>
        <v>297.32742505019729</v>
      </c>
      <c r="P3838" s="33">
        <f t="shared" si="611"/>
        <v>549.50028103066688</v>
      </c>
      <c r="Q3838" s="117">
        <f>IF(INDEX($P$2:$P$4096,MATCH($B$7,$P$2:$P$4096,1)+ROWS(Q$2:$Q3838))&lt;=$B$8,INDEX($P$2:$P$4096,MATCH($B$7,$P$2:$P$4096,1)+ROWS(Q$2:$Q3838)),"")</f>
        <v>591.10312600287284</v>
      </c>
      <c r="R3838" s="118">
        <f t="shared" si="612"/>
        <v>4083</v>
      </c>
      <c r="S3838" s="51">
        <f t="shared" ca="1" si="613"/>
        <v>591.10312600287284</v>
      </c>
      <c r="T3838" s="52">
        <f t="shared" ca="1" si="614"/>
        <v>4083</v>
      </c>
      <c r="U3838" s="39" t="str">
        <f t="shared" ca="1" si="615"/>
        <v>591,</v>
      </c>
      <c r="V3838" s="39" t="str">
        <f t="shared" ca="1" si="616"/>
        <v>591.1031,</v>
      </c>
      <c r="W3838" s="53" t="str">
        <f t="shared" ca="1" si="609"/>
        <v>59110,</v>
      </c>
      <c r="X3838" s="90"/>
      <c r="Y3838" s="52"/>
      <c r="Z3838" s="52"/>
      <c r="AA3838" s="52"/>
      <c r="AB3838" s="52"/>
      <c r="AC3838" s="52"/>
      <c r="AD3838" s="52"/>
      <c r="AE3838" s="52"/>
      <c r="AF3838" s="52"/>
      <c r="AG3838" s="52"/>
      <c r="AH3838" s="52"/>
    </row>
    <row r="3839" spans="11:34" ht="15" thickBot="1" x14ac:dyDescent="0.3">
      <c r="K3839" s="109"/>
      <c r="L3839" s="116">
        <v>3838</v>
      </c>
      <c r="M3839" s="33">
        <f t="shared" si="607"/>
        <v>2.8117216117216115</v>
      </c>
      <c r="N3839" s="33">
        <f t="shared" si="608"/>
        <v>0.60071239871239868</v>
      </c>
      <c r="O3839" s="112">
        <f t="shared" si="610"/>
        <v>297.38237560019735</v>
      </c>
      <c r="P3839" s="33">
        <f t="shared" si="611"/>
        <v>549.66815774465022</v>
      </c>
      <c r="Q3839" s="117">
        <f>IF(INDEX($P$2:$P$4096,MATCH($B$7,$P$2:$P$4096,1)+ROWS(Q$2:$Q3839))&lt;=$B$8,INDEX($P$2:$P$4096,MATCH($B$7,$P$2:$P$4096,1)+ROWS(Q$2:$Q3839)),"")</f>
        <v>591.27351230032104</v>
      </c>
      <c r="R3839" s="118">
        <f t="shared" si="612"/>
        <v>4084</v>
      </c>
      <c r="S3839" s="51">
        <f t="shared" ca="1" si="613"/>
        <v>591.27351230032104</v>
      </c>
      <c r="T3839" s="52">
        <f t="shared" ca="1" si="614"/>
        <v>4084</v>
      </c>
      <c r="U3839" s="39" t="str">
        <f t="shared" ca="1" si="615"/>
        <v>591,</v>
      </c>
      <c r="V3839" s="39" t="str">
        <f t="shared" ca="1" si="616"/>
        <v>591.2735,</v>
      </c>
      <c r="W3839" s="53" t="str">
        <f t="shared" ca="1" si="609"/>
        <v>59127,</v>
      </c>
      <c r="X3839" s="90"/>
      <c r="Y3839" s="52"/>
      <c r="Z3839" s="52"/>
      <c r="AA3839" s="52"/>
      <c r="AB3839" s="52"/>
      <c r="AC3839" s="52"/>
      <c r="AD3839" s="52"/>
      <c r="AE3839" s="52"/>
      <c r="AF3839" s="52"/>
      <c r="AG3839" s="52"/>
      <c r="AH3839" s="52"/>
    </row>
    <row r="3840" spans="11:34" ht="15" thickBot="1" x14ac:dyDescent="0.3">
      <c r="K3840" s="109"/>
      <c r="L3840" s="116">
        <v>3839</v>
      </c>
      <c r="M3840" s="33">
        <f t="shared" si="607"/>
        <v>2.8124542124542122</v>
      </c>
      <c r="N3840" s="33">
        <f t="shared" si="608"/>
        <v>0.60082339882339886</v>
      </c>
      <c r="O3840" s="112">
        <f t="shared" si="610"/>
        <v>297.43732615019746</v>
      </c>
      <c r="P3840" s="33">
        <f t="shared" si="611"/>
        <v>549.83604444012644</v>
      </c>
      <c r="Q3840" s="117">
        <f>IF(INDEX($P$2:$P$4096,MATCH($B$7,$P$2:$P$4096,1)+ROWS(Q$2:$Q3840))&lt;=$B$8,INDEX($P$2:$P$4096,MATCH($B$7,$P$2:$P$4096,1)+ROWS(Q$2:$Q3840)),"")</f>
        <v>591.44390902564464</v>
      </c>
      <c r="R3840" s="118">
        <f t="shared" si="612"/>
        <v>4085</v>
      </c>
      <c r="S3840" s="51">
        <f t="shared" ca="1" si="613"/>
        <v>591.44390902564464</v>
      </c>
      <c r="T3840" s="52">
        <f t="shared" ca="1" si="614"/>
        <v>4085</v>
      </c>
      <c r="U3840" s="39" t="str">
        <f t="shared" ca="1" si="615"/>
        <v>591,</v>
      </c>
      <c r="V3840" s="39" t="str">
        <f t="shared" ca="1" si="616"/>
        <v>591.4439,</v>
      </c>
      <c r="W3840" s="53" t="str">
        <f t="shared" ca="1" si="609"/>
        <v>59144,</v>
      </c>
      <c r="X3840" s="90"/>
      <c r="Y3840" s="52"/>
      <c r="Z3840" s="52"/>
      <c r="AA3840" s="52"/>
      <c r="AB3840" s="52"/>
      <c r="AC3840" s="52"/>
      <c r="AD3840" s="52"/>
      <c r="AE3840" s="52"/>
      <c r="AF3840" s="52"/>
      <c r="AG3840" s="52"/>
      <c r="AH3840" s="52"/>
    </row>
    <row r="3841" spans="11:34" ht="15" thickBot="1" x14ac:dyDescent="0.3">
      <c r="K3841" s="109"/>
      <c r="L3841" s="116">
        <v>3840</v>
      </c>
      <c r="M3841" s="33">
        <f t="shared" si="607"/>
        <v>2.8131868131868134</v>
      </c>
      <c r="N3841" s="33">
        <f t="shared" si="608"/>
        <v>0.60093439893439904</v>
      </c>
      <c r="O3841" s="112">
        <f t="shared" si="610"/>
        <v>297.49227670019752</v>
      </c>
      <c r="P3841" s="33">
        <f t="shared" si="611"/>
        <v>550.00394111885657</v>
      </c>
      <c r="Q3841" s="117">
        <f>IF(INDEX($P$2:$P$4096,MATCH($B$7,$P$2:$P$4096,1)+ROWS(Q$2:$Q3841))&lt;=$B$8,INDEX($P$2:$P$4096,MATCH($B$7,$P$2:$P$4096,1)+ROWS(Q$2:$Q3841)),"")</f>
        <v>591.61431618071219</v>
      </c>
      <c r="R3841" s="118">
        <f t="shared" si="612"/>
        <v>4086</v>
      </c>
      <c r="S3841" s="51">
        <f t="shared" ca="1" si="613"/>
        <v>591.61431618071219</v>
      </c>
      <c r="T3841" s="52">
        <f t="shared" ca="1" si="614"/>
        <v>4086</v>
      </c>
      <c r="U3841" s="39" t="str">
        <f t="shared" ca="1" si="615"/>
        <v>592,</v>
      </c>
      <c r="V3841" s="39" t="str">
        <f t="shared" ca="1" si="616"/>
        <v>591.6143,</v>
      </c>
      <c r="W3841" s="53" t="str">
        <f t="shared" ca="1" si="609"/>
        <v>59161,</v>
      </c>
      <c r="X3841" s="90"/>
      <c r="Y3841" s="52"/>
      <c r="Z3841" s="52"/>
      <c r="AA3841" s="52"/>
      <c r="AB3841" s="52"/>
      <c r="AC3841" s="52"/>
      <c r="AD3841" s="52"/>
      <c r="AE3841" s="52"/>
      <c r="AF3841" s="52"/>
      <c r="AG3841" s="52"/>
      <c r="AH3841" s="52"/>
    </row>
    <row r="3842" spans="11:34" ht="15" thickBot="1" x14ac:dyDescent="0.3">
      <c r="K3842" s="109"/>
      <c r="L3842" s="116">
        <v>3841</v>
      </c>
      <c r="M3842" s="33">
        <f t="shared" ref="M3842:M3905" si="617">(L3842*$B$2)/($B$3-1)</f>
        <v>2.8139194139194141</v>
      </c>
      <c r="N3842" s="33">
        <f t="shared" ref="N3842:N3905" si="618">($M3842+$D$10)/$B$5</f>
        <v>0.60104539904539911</v>
      </c>
      <c r="O3842" s="112">
        <f t="shared" si="610"/>
        <v>297.54722725019758</v>
      </c>
      <c r="P3842" s="33">
        <f t="shared" si="611"/>
        <v>550.17184778260162</v>
      </c>
      <c r="Q3842" s="117">
        <f>IF(INDEX($P$2:$P$4096,MATCH($B$7,$P$2:$P$4096,1)+ROWS(Q$2:$Q3842))&lt;=$B$8,INDEX($P$2:$P$4096,MATCH($B$7,$P$2:$P$4096,1)+ROWS(Q$2:$Q3842)),"")</f>
        <v>591.78473376739453</v>
      </c>
      <c r="R3842" s="118">
        <f t="shared" si="612"/>
        <v>4087</v>
      </c>
      <c r="S3842" s="51">
        <f t="shared" ca="1" si="613"/>
        <v>591.78473376739453</v>
      </c>
      <c r="T3842" s="52">
        <f t="shared" ca="1" si="614"/>
        <v>4087</v>
      </c>
      <c r="U3842" s="39" t="str">
        <f t="shared" ca="1" si="615"/>
        <v>592,</v>
      </c>
      <c r="V3842" s="39" t="str">
        <f t="shared" ca="1" si="616"/>
        <v>591.7847,</v>
      </c>
      <c r="W3842" s="53" t="str">
        <f t="shared" ref="W3842:W3905" ca="1" si="619">ROUND(S3842*$B$10,0)&amp;","</f>
        <v>59178,</v>
      </c>
      <c r="X3842" s="90"/>
      <c r="Y3842" s="52"/>
      <c r="Z3842" s="52"/>
      <c r="AA3842" s="52"/>
      <c r="AB3842" s="52"/>
      <c r="AC3842" s="52"/>
      <c r="AD3842" s="52"/>
      <c r="AE3842" s="52"/>
      <c r="AF3842" s="52"/>
      <c r="AG3842" s="52"/>
      <c r="AH3842" s="52"/>
    </row>
    <row r="3843" spans="11:34" ht="15" thickBot="1" x14ac:dyDescent="0.3">
      <c r="K3843" s="109"/>
      <c r="L3843" s="116">
        <v>3842</v>
      </c>
      <c r="M3843" s="33">
        <f t="shared" si="617"/>
        <v>2.8146520146520149</v>
      </c>
      <c r="N3843" s="33">
        <f t="shared" si="618"/>
        <v>0.60115639915639918</v>
      </c>
      <c r="O3843" s="112">
        <f t="shared" ref="O3843:O3906" si="620">$N3843/$B$4</f>
        <v>297.60217780019758</v>
      </c>
      <c r="P3843" s="33">
        <f t="shared" ref="P3843:P3906" si="621">-245.19+O3843*(2.5293+O3843*(-0.066046+O3843*(0.0040422+O3843*(-0.0000020697))))/(1+O3843*(-0.025422+O3843*(0.0016883+O3843*(-0.0000013601))))</f>
        <v>550.33976443312463</v>
      </c>
      <c r="Q3843" s="117">
        <f>IF(INDEX($P$2:$P$4096,MATCH($B$7,$P$2:$P$4096,1)+ROWS(Q$2:$Q3843))&lt;=$B$8,INDEX($P$2:$P$4096,MATCH($B$7,$P$2:$P$4096,1)+ROWS(Q$2:$Q3843)),"")</f>
        <v>591.95516178756179</v>
      </c>
      <c r="R3843" s="118">
        <f t="shared" ref="R3843:R3906" si="622">INDEX($L$2:$L$4096,MATCH($Q3843,$P$2:$P$4096,0))</f>
        <v>4088</v>
      </c>
      <c r="S3843" s="51">
        <f t="shared" ref="S3843:S3906" ca="1" si="623">INDIRECT("Q"&amp;((ROW($Q3843)-2)*$B$9)+2,TRUE)</f>
        <v>591.95516178756179</v>
      </c>
      <c r="T3843" s="52">
        <f t="shared" ref="T3843:T3906" ca="1" si="624">INDEX($L$2:$L$4096,MATCH($S3843,$P$2:$P$4096,0))</f>
        <v>4088</v>
      </c>
      <c r="U3843" s="39" t="str">
        <f t="shared" ref="U3843:U3906" ca="1" si="625">ROUND(S3843,0)&amp;","</f>
        <v>592,</v>
      </c>
      <c r="V3843" s="39" t="str">
        <f t="shared" ref="V3843:V3906" ca="1" si="626">ROUND(S3843,4)&amp;","</f>
        <v>591.9552,</v>
      </c>
      <c r="W3843" s="53" t="str">
        <f t="shared" ca="1" si="619"/>
        <v>59196,</v>
      </c>
      <c r="X3843" s="90"/>
      <c r="Y3843" s="52"/>
      <c r="Z3843" s="52"/>
      <c r="AA3843" s="52"/>
      <c r="AB3843" s="52"/>
      <c r="AC3843" s="52"/>
      <c r="AD3843" s="52"/>
      <c r="AE3843" s="52"/>
      <c r="AF3843" s="52"/>
      <c r="AG3843" s="52"/>
      <c r="AH3843" s="52"/>
    </row>
    <row r="3844" spans="11:34" ht="15" thickBot="1" x14ac:dyDescent="0.3">
      <c r="K3844" s="109"/>
      <c r="L3844" s="116">
        <v>3843</v>
      </c>
      <c r="M3844" s="33">
        <f t="shared" si="617"/>
        <v>2.8153846153846156</v>
      </c>
      <c r="N3844" s="33">
        <f t="shared" si="618"/>
        <v>0.60126739926739936</v>
      </c>
      <c r="O3844" s="112">
        <f t="shared" si="620"/>
        <v>297.65712835019769</v>
      </c>
      <c r="P3844" s="33">
        <f t="shared" si="621"/>
        <v>550.50769107218844</v>
      </c>
      <c r="Q3844" s="117">
        <f>IF(INDEX($P$2:$P$4096,MATCH($B$7,$P$2:$P$4096,1)+ROWS(Q$2:$Q3844))&lt;=$B$8,INDEX($P$2:$P$4096,MATCH($B$7,$P$2:$P$4096,1)+ROWS(Q$2:$Q3844)),"")</f>
        <v>592.12560024308436</v>
      </c>
      <c r="R3844" s="118">
        <f t="shared" si="622"/>
        <v>4089</v>
      </c>
      <c r="S3844" s="51">
        <f t="shared" ca="1" si="623"/>
        <v>592.12560024308436</v>
      </c>
      <c r="T3844" s="52">
        <f t="shared" ca="1" si="624"/>
        <v>4089</v>
      </c>
      <c r="U3844" s="39" t="str">
        <f t="shared" ca="1" si="625"/>
        <v>592,</v>
      </c>
      <c r="V3844" s="39" t="str">
        <f t="shared" ca="1" si="626"/>
        <v>592.1256,</v>
      </c>
      <c r="W3844" s="53" t="str">
        <f t="shared" ca="1" si="619"/>
        <v>59213,</v>
      </c>
      <c r="X3844" s="90"/>
      <c r="Y3844" s="52"/>
      <c r="Z3844" s="52"/>
      <c r="AA3844" s="52"/>
      <c r="AB3844" s="52"/>
      <c r="AC3844" s="52"/>
      <c r="AD3844" s="52"/>
      <c r="AE3844" s="52"/>
      <c r="AF3844" s="52"/>
      <c r="AG3844" s="52"/>
      <c r="AH3844" s="52"/>
    </row>
    <row r="3845" spans="11:34" ht="15" thickBot="1" x14ac:dyDescent="0.3">
      <c r="K3845" s="109"/>
      <c r="L3845" s="116">
        <v>3844</v>
      </c>
      <c r="M3845" s="33">
        <f t="shared" si="617"/>
        <v>2.8161172161172163</v>
      </c>
      <c r="N3845" s="33">
        <f t="shared" si="618"/>
        <v>0.60137839937839943</v>
      </c>
      <c r="O3845" s="112">
        <f t="shared" si="620"/>
        <v>297.7120789001977</v>
      </c>
      <c r="P3845" s="33">
        <f t="shared" si="621"/>
        <v>550.67562770155496</v>
      </c>
      <c r="Q3845" s="117">
        <f>IF(INDEX($P$2:$P$4096,MATCH($B$7,$P$2:$P$4096,1)+ROWS(Q$2:$Q3845))&lt;=$B$8,INDEX($P$2:$P$4096,MATCH($B$7,$P$2:$P$4096,1)+ROWS(Q$2:$Q3845)),"")</f>
        <v>592.29604913583466</v>
      </c>
      <c r="R3845" s="118">
        <f t="shared" si="622"/>
        <v>4090</v>
      </c>
      <c r="S3845" s="51">
        <f t="shared" ca="1" si="623"/>
        <v>592.29604913583466</v>
      </c>
      <c r="T3845" s="52">
        <f t="shared" ca="1" si="624"/>
        <v>4090</v>
      </c>
      <c r="U3845" s="39" t="str">
        <f t="shared" ca="1" si="625"/>
        <v>592,</v>
      </c>
      <c r="V3845" s="39" t="str">
        <f t="shared" ca="1" si="626"/>
        <v>592.296,</v>
      </c>
      <c r="W3845" s="53" t="str">
        <f t="shared" ca="1" si="619"/>
        <v>59230,</v>
      </c>
      <c r="X3845" s="90"/>
      <c r="Y3845" s="52"/>
      <c r="Z3845" s="52"/>
      <c r="AA3845" s="52"/>
      <c r="AB3845" s="52"/>
      <c r="AC3845" s="52"/>
      <c r="AD3845" s="52"/>
      <c r="AE3845" s="52"/>
      <c r="AF3845" s="52"/>
      <c r="AG3845" s="52"/>
      <c r="AH3845" s="52"/>
    </row>
    <row r="3846" spans="11:34" ht="15" thickBot="1" x14ac:dyDescent="0.3">
      <c r="K3846" s="109"/>
      <c r="L3846" s="116">
        <v>3845</v>
      </c>
      <c r="M3846" s="33">
        <f t="shared" si="617"/>
        <v>2.8168498168498171</v>
      </c>
      <c r="N3846" s="33">
        <f t="shared" si="618"/>
        <v>0.6014893994893995</v>
      </c>
      <c r="O3846" s="112">
        <f t="shared" si="620"/>
        <v>297.76702945019775</v>
      </c>
      <c r="P3846" s="33">
        <f t="shared" si="621"/>
        <v>550.84357432298839</v>
      </c>
      <c r="Q3846" s="117">
        <f>IF(INDEX($P$2:$P$4096,MATCH($B$7,$P$2:$P$4096,1)+ROWS(Q$2:$Q3846))&lt;=$B$8,INDEX($P$2:$P$4096,MATCH($B$7,$P$2:$P$4096,1)+ROWS(Q$2:$Q3846)),"")</f>
        <v>592.46650846768307</v>
      </c>
      <c r="R3846" s="118">
        <f t="shared" si="622"/>
        <v>4091</v>
      </c>
      <c r="S3846" s="51">
        <f t="shared" ca="1" si="623"/>
        <v>592.46650846768307</v>
      </c>
      <c r="T3846" s="52">
        <f t="shared" ca="1" si="624"/>
        <v>4091</v>
      </c>
      <c r="U3846" s="39" t="str">
        <f t="shared" ca="1" si="625"/>
        <v>592,</v>
      </c>
      <c r="V3846" s="39" t="str">
        <f t="shared" ca="1" si="626"/>
        <v>592.4665,</v>
      </c>
      <c r="W3846" s="53" t="str">
        <f t="shared" ca="1" si="619"/>
        <v>59247,</v>
      </c>
      <c r="X3846" s="90"/>
      <c r="Y3846" s="52"/>
      <c r="Z3846" s="52"/>
      <c r="AA3846" s="52"/>
      <c r="AB3846" s="52"/>
      <c r="AC3846" s="52"/>
      <c r="AD3846" s="52"/>
      <c r="AE3846" s="52"/>
      <c r="AF3846" s="52"/>
      <c r="AG3846" s="52"/>
      <c r="AH3846" s="52"/>
    </row>
    <row r="3847" spans="11:34" ht="15" thickBot="1" x14ac:dyDescent="0.3">
      <c r="K3847" s="109"/>
      <c r="L3847" s="116">
        <v>3846</v>
      </c>
      <c r="M3847" s="33">
        <f t="shared" si="617"/>
        <v>2.8175824175824178</v>
      </c>
      <c r="N3847" s="33">
        <f t="shared" si="618"/>
        <v>0.60160039960039968</v>
      </c>
      <c r="O3847" s="112">
        <f t="shared" si="620"/>
        <v>297.82198000019787</v>
      </c>
      <c r="P3847" s="33">
        <f t="shared" si="621"/>
        <v>551.01153093825246</v>
      </c>
      <c r="Q3847" s="117">
        <f>IF(INDEX($P$2:$P$4096,MATCH($B$7,$P$2:$P$4096,1)+ROWS(Q$2:$Q3847))&lt;=$B$8,INDEX($P$2:$P$4096,MATCH($B$7,$P$2:$P$4096,1)+ROWS(Q$2:$Q3847)),"")</f>
        <v>592.63697824050314</v>
      </c>
      <c r="R3847" s="118">
        <f t="shared" si="622"/>
        <v>4092</v>
      </c>
      <c r="S3847" s="51">
        <f t="shared" ca="1" si="623"/>
        <v>592.63697824050314</v>
      </c>
      <c r="T3847" s="52">
        <f t="shared" ca="1" si="624"/>
        <v>4092</v>
      </c>
      <c r="U3847" s="39" t="str">
        <f t="shared" ca="1" si="625"/>
        <v>593,</v>
      </c>
      <c r="V3847" s="39" t="str">
        <f t="shared" ca="1" si="626"/>
        <v>592.637,</v>
      </c>
      <c r="W3847" s="53" t="str">
        <f t="shared" ca="1" si="619"/>
        <v>59264,</v>
      </c>
      <c r="X3847" s="90"/>
      <c r="Y3847" s="52"/>
      <c r="Z3847" s="52"/>
      <c r="AA3847" s="52"/>
      <c r="AB3847" s="52"/>
      <c r="AC3847" s="52"/>
      <c r="AD3847" s="52"/>
      <c r="AE3847" s="52"/>
      <c r="AF3847" s="52"/>
      <c r="AG3847" s="52"/>
      <c r="AH3847" s="52"/>
    </row>
    <row r="3848" spans="11:34" ht="15" thickBot="1" x14ac:dyDescent="0.3">
      <c r="K3848" s="109"/>
      <c r="L3848" s="116">
        <v>3847</v>
      </c>
      <c r="M3848" s="33">
        <f t="shared" si="617"/>
        <v>2.8183150183150185</v>
      </c>
      <c r="N3848" s="33">
        <f t="shared" si="618"/>
        <v>0.60171139971139975</v>
      </c>
      <c r="O3848" s="112">
        <f t="shared" si="620"/>
        <v>297.87693055019787</v>
      </c>
      <c r="P3848" s="33">
        <f t="shared" si="621"/>
        <v>551.17949754911092</v>
      </c>
      <c r="Q3848" s="117">
        <f>IF(INDEX($P$2:$P$4096,MATCH($B$7,$P$2:$P$4096,1)+ROWS(Q$2:$Q3848))&lt;=$B$8,INDEX($P$2:$P$4096,MATCH($B$7,$P$2:$P$4096,1)+ROWS(Q$2:$Q3848)),"")</f>
        <v>592.80745845616684</v>
      </c>
      <c r="R3848" s="118">
        <f t="shared" si="622"/>
        <v>4093</v>
      </c>
      <c r="S3848" s="51">
        <f t="shared" ca="1" si="623"/>
        <v>592.80745845616684</v>
      </c>
      <c r="T3848" s="52">
        <f t="shared" ca="1" si="624"/>
        <v>4093</v>
      </c>
      <c r="U3848" s="39" t="str">
        <f t="shared" ca="1" si="625"/>
        <v>593,</v>
      </c>
      <c r="V3848" s="39" t="str">
        <f t="shared" ca="1" si="626"/>
        <v>592.8075,</v>
      </c>
      <c r="W3848" s="53" t="str">
        <f t="shared" ca="1" si="619"/>
        <v>59281,</v>
      </c>
      <c r="X3848" s="90"/>
      <c r="Y3848" s="52"/>
      <c r="Z3848" s="52"/>
      <c r="AA3848" s="52"/>
      <c r="AB3848" s="52"/>
      <c r="AC3848" s="52"/>
      <c r="AD3848" s="52"/>
      <c r="AE3848" s="52"/>
      <c r="AF3848" s="52"/>
      <c r="AG3848" s="52"/>
      <c r="AH3848" s="52"/>
    </row>
    <row r="3849" spans="11:34" ht="15" thickBot="1" x14ac:dyDescent="0.3">
      <c r="K3849" s="109"/>
      <c r="L3849" s="116">
        <v>3848</v>
      </c>
      <c r="M3849" s="33">
        <f t="shared" si="617"/>
        <v>2.8190476190476192</v>
      </c>
      <c r="N3849" s="33">
        <f t="shared" si="618"/>
        <v>0.60182239982239982</v>
      </c>
      <c r="O3849" s="112">
        <f t="shared" si="620"/>
        <v>297.93188110019793</v>
      </c>
      <c r="P3849" s="33">
        <f t="shared" si="621"/>
        <v>551.34747415732932</v>
      </c>
      <c r="Q3849" s="117">
        <f>IF(INDEX($P$2:$P$4096,MATCH($B$7,$P$2:$P$4096,1)+ROWS(Q$2:$Q3849))&lt;=$B$8,INDEX($P$2:$P$4096,MATCH($B$7,$P$2:$P$4096,1)+ROWS(Q$2:$Q3849)),"")</f>
        <v>592.97794911654751</v>
      </c>
      <c r="R3849" s="118">
        <f t="shared" si="622"/>
        <v>4094</v>
      </c>
      <c r="S3849" s="51">
        <f t="shared" ca="1" si="623"/>
        <v>592.97794911654751</v>
      </c>
      <c r="T3849" s="52">
        <f t="shared" ca="1" si="624"/>
        <v>4094</v>
      </c>
      <c r="U3849" s="39" t="str">
        <f t="shared" ca="1" si="625"/>
        <v>593,</v>
      </c>
      <c r="V3849" s="39" t="str">
        <f t="shared" ca="1" si="626"/>
        <v>592.9779,</v>
      </c>
      <c r="W3849" s="53" t="str">
        <f t="shared" ca="1" si="619"/>
        <v>59298,</v>
      </c>
      <c r="X3849" s="90"/>
      <c r="Y3849" s="52"/>
      <c r="Z3849" s="52"/>
      <c r="AA3849" s="52"/>
      <c r="AB3849" s="52"/>
      <c r="AC3849" s="52"/>
      <c r="AD3849" s="52"/>
      <c r="AE3849" s="52"/>
      <c r="AF3849" s="52"/>
      <c r="AG3849" s="52"/>
      <c r="AH3849" s="52"/>
    </row>
    <row r="3850" spans="11:34" ht="15" thickBot="1" x14ac:dyDescent="0.3">
      <c r="K3850" s="109"/>
      <c r="L3850" s="116">
        <v>3849</v>
      </c>
      <c r="M3850" s="33">
        <f t="shared" si="617"/>
        <v>2.81978021978022</v>
      </c>
      <c r="N3850" s="33">
        <f t="shared" si="618"/>
        <v>0.6019333999334</v>
      </c>
      <c r="O3850" s="112">
        <f t="shared" si="620"/>
        <v>297.98683165019798</v>
      </c>
      <c r="P3850" s="33">
        <f t="shared" si="621"/>
        <v>551.51546076467253</v>
      </c>
      <c r="Q3850" s="117">
        <f>IF(INDEX($P$2:$P$4096,MATCH($B$7,$P$2:$P$4096,1)+ROWS(Q$2:$Q3850))&lt;=$B$8,INDEX($P$2:$P$4096,MATCH($B$7,$P$2:$P$4096,1)+ROWS(Q$2:$Q3850)),"")</f>
        <v>593.14845022351892</v>
      </c>
      <c r="R3850" s="118">
        <f t="shared" si="622"/>
        <v>4095</v>
      </c>
      <c r="S3850" s="51">
        <f t="shared" ca="1" si="623"/>
        <v>593.14845022351892</v>
      </c>
      <c r="T3850" s="52">
        <f t="shared" ca="1" si="624"/>
        <v>4095</v>
      </c>
      <c r="U3850" s="39" t="str">
        <f t="shared" ca="1" si="625"/>
        <v>593,</v>
      </c>
      <c r="V3850" s="39" t="str">
        <f t="shared" ca="1" si="626"/>
        <v>593.1485,</v>
      </c>
      <c r="W3850" s="53" t="str">
        <f t="shared" ca="1" si="619"/>
        <v>59315,</v>
      </c>
      <c r="X3850" s="90"/>
      <c r="Y3850" s="52"/>
      <c r="Z3850" s="52"/>
      <c r="AA3850" s="52"/>
      <c r="AB3850" s="52"/>
      <c r="AC3850" s="52"/>
      <c r="AD3850" s="52"/>
      <c r="AE3850" s="52"/>
      <c r="AF3850" s="52"/>
      <c r="AG3850" s="52"/>
      <c r="AH3850" s="52"/>
    </row>
    <row r="3851" spans="11:34" ht="15" thickBot="1" x14ac:dyDescent="0.3">
      <c r="K3851" s="109"/>
      <c r="L3851" s="116">
        <v>3850</v>
      </c>
      <c r="M3851" s="33">
        <f t="shared" si="617"/>
        <v>2.8205128205128207</v>
      </c>
      <c r="N3851" s="33">
        <f t="shared" si="618"/>
        <v>0.60204440004440007</v>
      </c>
      <c r="O3851" s="112">
        <f t="shared" si="620"/>
        <v>298.04178220019804</v>
      </c>
      <c r="P3851" s="33">
        <f t="shared" si="621"/>
        <v>551.68345737290565</v>
      </c>
      <c r="Q3851" s="117" t="e">
        <f>IF(INDEX($P$2:$P$4096,MATCH($B$7,$P$2:$P$4096,1)+ROWS(Q$2:$Q3851))&lt;=$B$8,INDEX($P$2:$P$4096,MATCH($B$7,$P$2:$P$4096,1)+ROWS(Q$2:$Q3851)),"")</f>
        <v>#REF!</v>
      </c>
      <c r="R3851" s="118" t="e">
        <f t="shared" si="622"/>
        <v>#REF!</v>
      </c>
      <c r="S3851" s="51" t="e">
        <f t="shared" ca="1" si="623"/>
        <v>#REF!</v>
      </c>
      <c r="T3851" s="52" t="e">
        <f t="shared" ca="1" si="624"/>
        <v>#REF!</v>
      </c>
      <c r="U3851" s="39" t="e">
        <f t="shared" ca="1" si="625"/>
        <v>#REF!</v>
      </c>
      <c r="V3851" s="39" t="e">
        <f t="shared" ca="1" si="626"/>
        <v>#REF!</v>
      </c>
      <c r="W3851" s="53" t="e">
        <f t="shared" ca="1" si="619"/>
        <v>#REF!</v>
      </c>
      <c r="X3851" s="90"/>
      <c r="Y3851" s="52"/>
      <c r="Z3851" s="52"/>
      <c r="AA3851" s="52"/>
      <c r="AB3851" s="52"/>
      <c r="AC3851" s="52"/>
      <c r="AD3851" s="52"/>
      <c r="AE3851" s="52"/>
      <c r="AF3851" s="52"/>
      <c r="AG3851" s="52"/>
      <c r="AH3851" s="52"/>
    </row>
    <row r="3852" spans="11:34" ht="15" thickBot="1" x14ac:dyDescent="0.3">
      <c r="K3852" s="109"/>
      <c r="L3852" s="116">
        <v>3851</v>
      </c>
      <c r="M3852" s="33">
        <f t="shared" si="617"/>
        <v>2.8212454212454214</v>
      </c>
      <c r="N3852" s="33">
        <f t="shared" si="618"/>
        <v>0.60215540015540026</v>
      </c>
      <c r="O3852" s="112">
        <f t="shared" si="620"/>
        <v>298.09673275019816</v>
      </c>
      <c r="P3852" s="33">
        <f t="shared" si="621"/>
        <v>551.85146398379538</v>
      </c>
      <c r="Q3852" s="117" t="e">
        <f>IF(INDEX($P$2:$P$4096,MATCH($B$7,$P$2:$P$4096,1)+ROWS(Q$2:$Q3852))&lt;=$B$8,INDEX($P$2:$P$4096,MATCH($B$7,$P$2:$P$4096,1)+ROWS(Q$2:$Q3852)),"")</f>
        <v>#REF!</v>
      </c>
      <c r="R3852" s="118" t="e">
        <f t="shared" si="622"/>
        <v>#REF!</v>
      </c>
      <c r="S3852" s="51" t="e">
        <f t="shared" ca="1" si="623"/>
        <v>#REF!</v>
      </c>
      <c r="T3852" s="52" t="e">
        <f t="shared" ca="1" si="624"/>
        <v>#REF!</v>
      </c>
      <c r="U3852" s="39" t="e">
        <f t="shared" ca="1" si="625"/>
        <v>#REF!</v>
      </c>
      <c r="V3852" s="39" t="e">
        <f t="shared" ca="1" si="626"/>
        <v>#REF!</v>
      </c>
      <c r="W3852" s="53" t="e">
        <f t="shared" ca="1" si="619"/>
        <v>#REF!</v>
      </c>
      <c r="X3852" s="90"/>
      <c r="Y3852" s="52"/>
      <c r="Z3852" s="52"/>
      <c r="AA3852" s="52"/>
      <c r="AB3852" s="52"/>
      <c r="AC3852" s="52"/>
      <c r="AD3852" s="52"/>
      <c r="AE3852" s="52"/>
      <c r="AF3852" s="52"/>
      <c r="AG3852" s="52"/>
      <c r="AH3852" s="52"/>
    </row>
    <row r="3853" spans="11:34" ht="15" thickBot="1" x14ac:dyDescent="0.3">
      <c r="K3853" s="109"/>
      <c r="L3853" s="116">
        <v>3852</v>
      </c>
      <c r="M3853" s="33">
        <f t="shared" si="617"/>
        <v>2.8219780219780222</v>
      </c>
      <c r="N3853" s="33">
        <f t="shared" si="618"/>
        <v>0.60226640026640033</v>
      </c>
      <c r="O3853" s="112">
        <f t="shared" si="620"/>
        <v>298.15168330019816</v>
      </c>
      <c r="P3853" s="33">
        <f t="shared" si="621"/>
        <v>552.01948059910728</v>
      </c>
      <c r="Q3853" s="117" t="e">
        <f>IF(INDEX($P$2:$P$4096,MATCH($B$7,$P$2:$P$4096,1)+ROWS(Q$2:$Q3853))&lt;=$B$8,INDEX($P$2:$P$4096,MATCH($B$7,$P$2:$P$4096,1)+ROWS(Q$2:$Q3853)),"")</f>
        <v>#REF!</v>
      </c>
      <c r="R3853" s="118" t="e">
        <f t="shared" si="622"/>
        <v>#REF!</v>
      </c>
      <c r="S3853" s="51" t="e">
        <f t="shared" ca="1" si="623"/>
        <v>#REF!</v>
      </c>
      <c r="T3853" s="52" t="e">
        <f t="shared" ca="1" si="624"/>
        <v>#REF!</v>
      </c>
      <c r="U3853" s="39" t="e">
        <f t="shared" ca="1" si="625"/>
        <v>#REF!</v>
      </c>
      <c r="V3853" s="39" t="e">
        <f t="shared" ca="1" si="626"/>
        <v>#REF!</v>
      </c>
      <c r="W3853" s="53" t="e">
        <f t="shared" ca="1" si="619"/>
        <v>#REF!</v>
      </c>
      <c r="X3853" s="90"/>
      <c r="Y3853" s="52"/>
      <c r="Z3853" s="52"/>
      <c r="AA3853" s="52"/>
      <c r="AB3853" s="52"/>
      <c r="AC3853" s="52"/>
      <c r="AD3853" s="52"/>
      <c r="AE3853" s="52"/>
      <c r="AF3853" s="52"/>
      <c r="AG3853" s="52"/>
      <c r="AH3853" s="52"/>
    </row>
    <row r="3854" spans="11:34" ht="15" thickBot="1" x14ac:dyDescent="0.3">
      <c r="K3854" s="109"/>
      <c r="L3854" s="116">
        <v>3853</v>
      </c>
      <c r="M3854" s="33">
        <f t="shared" si="617"/>
        <v>2.8227106227106229</v>
      </c>
      <c r="N3854" s="33">
        <f t="shared" si="618"/>
        <v>0.6023774003774004</v>
      </c>
      <c r="O3854" s="112">
        <f t="shared" si="620"/>
        <v>298.20663385019822</v>
      </c>
      <c r="P3854" s="33">
        <f t="shared" si="621"/>
        <v>552.18750722060918</v>
      </c>
      <c r="Q3854" s="117" t="e">
        <f>IF(INDEX($P$2:$P$4096,MATCH($B$7,$P$2:$P$4096,1)+ROWS(Q$2:$Q3854))&lt;=$B$8,INDEX($P$2:$P$4096,MATCH($B$7,$P$2:$P$4096,1)+ROWS(Q$2:$Q3854)),"")</f>
        <v>#REF!</v>
      </c>
      <c r="R3854" s="118" t="e">
        <f t="shared" si="622"/>
        <v>#REF!</v>
      </c>
      <c r="S3854" s="51" t="e">
        <f t="shared" ca="1" si="623"/>
        <v>#REF!</v>
      </c>
      <c r="T3854" s="52" t="e">
        <f t="shared" ca="1" si="624"/>
        <v>#REF!</v>
      </c>
      <c r="U3854" s="39" t="e">
        <f t="shared" ca="1" si="625"/>
        <v>#REF!</v>
      </c>
      <c r="V3854" s="39" t="e">
        <f t="shared" ca="1" si="626"/>
        <v>#REF!</v>
      </c>
      <c r="W3854" s="53" t="e">
        <f t="shared" ca="1" si="619"/>
        <v>#REF!</v>
      </c>
      <c r="X3854" s="90"/>
      <c r="Y3854" s="52"/>
      <c r="Z3854" s="52"/>
      <c r="AA3854" s="52"/>
      <c r="AB3854" s="52"/>
      <c r="AC3854" s="52"/>
      <c r="AD3854" s="52"/>
      <c r="AE3854" s="52"/>
      <c r="AF3854" s="52"/>
      <c r="AG3854" s="52"/>
      <c r="AH3854" s="52"/>
    </row>
    <row r="3855" spans="11:34" ht="15" thickBot="1" x14ac:dyDescent="0.3">
      <c r="K3855" s="109"/>
      <c r="L3855" s="116">
        <v>3854</v>
      </c>
      <c r="M3855" s="33">
        <f t="shared" si="617"/>
        <v>2.8234432234432236</v>
      </c>
      <c r="N3855" s="33">
        <f t="shared" si="618"/>
        <v>0.60248840048840058</v>
      </c>
      <c r="O3855" s="112">
        <f t="shared" si="620"/>
        <v>298.26158440019827</v>
      </c>
      <c r="P3855" s="33">
        <f t="shared" si="621"/>
        <v>552.35554385006753</v>
      </c>
      <c r="Q3855" s="117" t="e">
        <f>IF(INDEX($P$2:$P$4096,MATCH($B$7,$P$2:$P$4096,1)+ROWS(Q$2:$Q3855))&lt;=$B$8,INDEX($P$2:$P$4096,MATCH($B$7,$P$2:$P$4096,1)+ROWS(Q$2:$Q3855)),"")</f>
        <v>#REF!</v>
      </c>
      <c r="R3855" s="118" t="e">
        <f t="shared" si="622"/>
        <v>#REF!</v>
      </c>
      <c r="S3855" s="51" t="e">
        <f t="shared" ca="1" si="623"/>
        <v>#REF!</v>
      </c>
      <c r="T3855" s="52" t="e">
        <f t="shared" ca="1" si="624"/>
        <v>#REF!</v>
      </c>
      <c r="U3855" s="39" t="e">
        <f t="shared" ca="1" si="625"/>
        <v>#REF!</v>
      </c>
      <c r="V3855" s="39" t="e">
        <f t="shared" ca="1" si="626"/>
        <v>#REF!</v>
      </c>
      <c r="W3855" s="53" t="e">
        <f t="shared" ca="1" si="619"/>
        <v>#REF!</v>
      </c>
      <c r="X3855" s="90"/>
      <c r="Y3855" s="52"/>
      <c r="Z3855" s="52"/>
      <c r="AA3855" s="52"/>
      <c r="AB3855" s="52"/>
      <c r="AC3855" s="52"/>
      <c r="AD3855" s="52"/>
      <c r="AE3855" s="52"/>
      <c r="AF3855" s="52"/>
      <c r="AG3855" s="52"/>
      <c r="AH3855" s="52"/>
    </row>
    <row r="3856" spans="11:34" ht="15" thickBot="1" x14ac:dyDescent="0.3">
      <c r="K3856" s="109"/>
      <c r="L3856" s="116">
        <v>3855</v>
      </c>
      <c r="M3856" s="33">
        <f t="shared" si="617"/>
        <v>2.8241758241758244</v>
      </c>
      <c r="N3856" s="33">
        <f t="shared" si="618"/>
        <v>0.60259940059940065</v>
      </c>
      <c r="O3856" s="112">
        <f t="shared" si="620"/>
        <v>298.31653495019833</v>
      </c>
      <c r="P3856" s="33">
        <f t="shared" si="621"/>
        <v>552.52359048925041</v>
      </c>
      <c r="Q3856" s="117" t="e">
        <f>IF(INDEX($P$2:$P$4096,MATCH($B$7,$P$2:$P$4096,1)+ROWS(Q$2:$Q3856))&lt;=$B$8,INDEX($P$2:$P$4096,MATCH($B$7,$P$2:$P$4096,1)+ROWS(Q$2:$Q3856)),"")</f>
        <v>#REF!</v>
      </c>
      <c r="R3856" s="118" t="e">
        <f t="shared" si="622"/>
        <v>#REF!</v>
      </c>
      <c r="S3856" s="51" t="e">
        <f t="shared" ca="1" si="623"/>
        <v>#REF!</v>
      </c>
      <c r="T3856" s="52" t="e">
        <f t="shared" ca="1" si="624"/>
        <v>#REF!</v>
      </c>
      <c r="U3856" s="39" t="e">
        <f t="shared" ca="1" si="625"/>
        <v>#REF!</v>
      </c>
      <c r="V3856" s="39" t="e">
        <f t="shared" ca="1" si="626"/>
        <v>#REF!</v>
      </c>
      <c r="W3856" s="53" t="e">
        <f t="shared" ca="1" si="619"/>
        <v>#REF!</v>
      </c>
      <c r="X3856" s="90"/>
      <c r="Y3856" s="52"/>
      <c r="Z3856" s="52"/>
      <c r="AA3856" s="52"/>
      <c r="AB3856" s="52"/>
      <c r="AC3856" s="52"/>
      <c r="AD3856" s="52"/>
      <c r="AE3856" s="52"/>
      <c r="AF3856" s="52"/>
      <c r="AG3856" s="52"/>
      <c r="AH3856" s="52"/>
    </row>
    <row r="3857" spans="11:34" ht="15" thickBot="1" x14ac:dyDescent="0.3">
      <c r="K3857" s="109"/>
      <c r="L3857" s="116">
        <v>3856</v>
      </c>
      <c r="M3857" s="33">
        <f t="shared" si="617"/>
        <v>2.8249084249084251</v>
      </c>
      <c r="N3857" s="33">
        <f t="shared" si="618"/>
        <v>0.60271040071040072</v>
      </c>
      <c r="O3857" s="112">
        <f t="shared" si="620"/>
        <v>298.37148550019839</v>
      </c>
      <c r="P3857" s="33">
        <f t="shared" si="621"/>
        <v>552.69164713992564</v>
      </c>
      <c r="Q3857" s="117" t="e">
        <f>IF(INDEX($P$2:$P$4096,MATCH($B$7,$P$2:$P$4096,1)+ROWS(Q$2:$Q3857))&lt;=$B$8,INDEX($P$2:$P$4096,MATCH($B$7,$P$2:$P$4096,1)+ROWS(Q$2:$Q3857)),"")</f>
        <v>#REF!</v>
      </c>
      <c r="R3857" s="118" t="e">
        <f t="shared" si="622"/>
        <v>#REF!</v>
      </c>
      <c r="S3857" s="51" t="e">
        <f t="shared" ca="1" si="623"/>
        <v>#REF!</v>
      </c>
      <c r="T3857" s="52" t="e">
        <f t="shared" ca="1" si="624"/>
        <v>#REF!</v>
      </c>
      <c r="U3857" s="39" t="e">
        <f t="shared" ca="1" si="625"/>
        <v>#REF!</v>
      </c>
      <c r="V3857" s="39" t="e">
        <f t="shared" ca="1" si="626"/>
        <v>#REF!</v>
      </c>
      <c r="W3857" s="53" t="e">
        <f t="shared" ca="1" si="619"/>
        <v>#REF!</v>
      </c>
      <c r="X3857" s="90"/>
      <c r="Y3857" s="52"/>
      <c r="Z3857" s="52"/>
      <c r="AA3857" s="52"/>
      <c r="AB3857" s="52"/>
      <c r="AC3857" s="52"/>
      <c r="AD3857" s="52"/>
      <c r="AE3857" s="52"/>
      <c r="AF3857" s="52"/>
      <c r="AG3857" s="52"/>
      <c r="AH3857" s="52"/>
    </row>
    <row r="3858" spans="11:34" ht="15" thickBot="1" x14ac:dyDescent="0.3">
      <c r="K3858" s="109"/>
      <c r="L3858" s="116">
        <v>3857</v>
      </c>
      <c r="M3858" s="33">
        <f t="shared" si="617"/>
        <v>2.8256410256410258</v>
      </c>
      <c r="N3858" s="33">
        <f t="shared" si="618"/>
        <v>0.6028214008214009</v>
      </c>
      <c r="O3858" s="112">
        <f t="shared" si="620"/>
        <v>298.42643605019845</v>
      </c>
      <c r="P3858" s="33">
        <f t="shared" si="621"/>
        <v>552.85971380386218</v>
      </c>
      <c r="Q3858" s="117" t="e">
        <f>IF(INDEX($P$2:$P$4096,MATCH($B$7,$P$2:$P$4096,1)+ROWS(Q$2:$Q3858))&lt;=$B$8,INDEX($P$2:$P$4096,MATCH($B$7,$P$2:$P$4096,1)+ROWS(Q$2:$Q3858)),"")</f>
        <v>#REF!</v>
      </c>
      <c r="R3858" s="118" t="e">
        <f t="shared" si="622"/>
        <v>#REF!</v>
      </c>
      <c r="S3858" s="51" t="e">
        <f t="shared" ca="1" si="623"/>
        <v>#REF!</v>
      </c>
      <c r="T3858" s="52" t="e">
        <f t="shared" ca="1" si="624"/>
        <v>#REF!</v>
      </c>
      <c r="U3858" s="39" t="e">
        <f t="shared" ca="1" si="625"/>
        <v>#REF!</v>
      </c>
      <c r="V3858" s="39" t="e">
        <f t="shared" ca="1" si="626"/>
        <v>#REF!</v>
      </c>
      <c r="W3858" s="53" t="e">
        <f t="shared" ca="1" si="619"/>
        <v>#REF!</v>
      </c>
      <c r="X3858" s="90"/>
      <c r="Y3858" s="52"/>
      <c r="Z3858" s="52"/>
      <c r="AA3858" s="52"/>
      <c r="AB3858" s="52"/>
      <c r="AC3858" s="52"/>
      <c r="AD3858" s="52"/>
      <c r="AE3858" s="52"/>
      <c r="AF3858" s="52"/>
      <c r="AG3858" s="52"/>
      <c r="AH3858" s="52"/>
    </row>
    <row r="3859" spans="11:34" ht="15" thickBot="1" x14ac:dyDescent="0.3">
      <c r="K3859" s="109"/>
      <c r="L3859" s="116">
        <v>3858</v>
      </c>
      <c r="M3859" s="33">
        <f t="shared" si="617"/>
        <v>2.8263736263736265</v>
      </c>
      <c r="N3859" s="33">
        <f t="shared" si="618"/>
        <v>0.60293240093240097</v>
      </c>
      <c r="O3859" s="112">
        <f t="shared" si="620"/>
        <v>298.4813866001985</v>
      </c>
      <c r="P3859" s="33">
        <f t="shared" si="621"/>
        <v>553.0277904828281</v>
      </c>
      <c r="Q3859" s="117" t="e">
        <f>IF(INDEX($P$2:$P$4096,MATCH($B$7,$P$2:$P$4096,1)+ROWS(Q$2:$Q3859))&lt;=$B$8,INDEX($P$2:$P$4096,MATCH($B$7,$P$2:$P$4096,1)+ROWS(Q$2:$Q3859)),"")</f>
        <v>#REF!</v>
      </c>
      <c r="R3859" s="118" t="e">
        <f t="shared" si="622"/>
        <v>#REF!</v>
      </c>
      <c r="S3859" s="51" t="e">
        <f t="shared" ca="1" si="623"/>
        <v>#REF!</v>
      </c>
      <c r="T3859" s="52" t="e">
        <f t="shared" ca="1" si="624"/>
        <v>#REF!</v>
      </c>
      <c r="U3859" s="39" t="e">
        <f t="shared" ca="1" si="625"/>
        <v>#REF!</v>
      </c>
      <c r="V3859" s="39" t="e">
        <f t="shared" ca="1" si="626"/>
        <v>#REF!</v>
      </c>
      <c r="W3859" s="53" t="e">
        <f t="shared" ca="1" si="619"/>
        <v>#REF!</v>
      </c>
      <c r="X3859" s="90"/>
      <c r="Y3859" s="52"/>
      <c r="Z3859" s="52"/>
      <c r="AA3859" s="52"/>
      <c r="AB3859" s="52"/>
      <c r="AC3859" s="52"/>
      <c r="AD3859" s="52"/>
      <c r="AE3859" s="52"/>
      <c r="AF3859" s="52"/>
      <c r="AG3859" s="52"/>
      <c r="AH3859" s="52"/>
    </row>
    <row r="3860" spans="11:34" ht="15" thickBot="1" x14ac:dyDescent="0.3">
      <c r="K3860" s="109"/>
      <c r="L3860" s="116">
        <v>3859</v>
      </c>
      <c r="M3860" s="33">
        <f t="shared" si="617"/>
        <v>2.8271062271062273</v>
      </c>
      <c r="N3860" s="33">
        <f t="shared" si="618"/>
        <v>0.60304340104340104</v>
      </c>
      <c r="O3860" s="112">
        <f t="shared" si="620"/>
        <v>298.53633715019851</v>
      </c>
      <c r="P3860" s="33">
        <f t="shared" si="621"/>
        <v>553.19587717859395</v>
      </c>
      <c r="Q3860" s="117" t="e">
        <f>IF(INDEX($P$2:$P$4096,MATCH($B$7,$P$2:$P$4096,1)+ROWS(Q$2:$Q3860))&lt;=$B$8,INDEX($P$2:$P$4096,MATCH($B$7,$P$2:$P$4096,1)+ROWS(Q$2:$Q3860)),"")</f>
        <v>#REF!</v>
      </c>
      <c r="R3860" s="118" t="e">
        <f t="shared" si="622"/>
        <v>#REF!</v>
      </c>
      <c r="S3860" s="51" t="e">
        <f t="shared" ca="1" si="623"/>
        <v>#REF!</v>
      </c>
      <c r="T3860" s="52" t="e">
        <f t="shared" ca="1" si="624"/>
        <v>#REF!</v>
      </c>
      <c r="U3860" s="39" t="e">
        <f t="shared" ca="1" si="625"/>
        <v>#REF!</v>
      </c>
      <c r="V3860" s="39" t="e">
        <f t="shared" ca="1" si="626"/>
        <v>#REF!</v>
      </c>
      <c r="W3860" s="53" t="e">
        <f t="shared" ca="1" si="619"/>
        <v>#REF!</v>
      </c>
      <c r="X3860" s="90"/>
      <c r="Y3860" s="52"/>
      <c r="Z3860" s="52"/>
      <c r="AA3860" s="52"/>
      <c r="AB3860" s="52"/>
      <c r="AC3860" s="52"/>
      <c r="AD3860" s="52"/>
      <c r="AE3860" s="52"/>
      <c r="AF3860" s="52"/>
      <c r="AG3860" s="52"/>
      <c r="AH3860" s="52"/>
    </row>
    <row r="3861" spans="11:34" ht="15" thickBot="1" x14ac:dyDescent="0.3">
      <c r="K3861" s="109"/>
      <c r="L3861" s="116">
        <v>3860</v>
      </c>
      <c r="M3861" s="33">
        <f t="shared" si="617"/>
        <v>2.827838827838828</v>
      </c>
      <c r="N3861" s="33">
        <f t="shared" si="618"/>
        <v>0.60315440115440122</v>
      </c>
      <c r="O3861" s="112">
        <f t="shared" si="620"/>
        <v>298.59128770019862</v>
      </c>
      <c r="P3861" s="33">
        <f t="shared" si="621"/>
        <v>553.36397389292915</v>
      </c>
      <c r="Q3861" s="117" t="e">
        <f>IF(INDEX($P$2:$P$4096,MATCH($B$7,$P$2:$P$4096,1)+ROWS(Q$2:$Q3861))&lt;=$B$8,INDEX($P$2:$P$4096,MATCH($B$7,$P$2:$P$4096,1)+ROWS(Q$2:$Q3861)),"")</f>
        <v>#REF!</v>
      </c>
      <c r="R3861" s="118" t="e">
        <f t="shared" si="622"/>
        <v>#REF!</v>
      </c>
      <c r="S3861" s="51" t="e">
        <f t="shared" ca="1" si="623"/>
        <v>#REF!</v>
      </c>
      <c r="T3861" s="52" t="e">
        <f t="shared" ca="1" si="624"/>
        <v>#REF!</v>
      </c>
      <c r="U3861" s="39" t="e">
        <f t="shared" ca="1" si="625"/>
        <v>#REF!</v>
      </c>
      <c r="V3861" s="39" t="e">
        <f t="shared" ca="1" si="626"/>
        <v>#REF!</v>
      </c>
      <c r="W3861" s="53" t="e">
        <f t="shared" ca="1" si="619"/>
        <v>#REF!</v>
      </c>
      <c r="X3861" s="90"/>
      <c r="Y3861" s="52"/>
      <c r="Z3861" s="52"/>
      <c r="AA3861" s="52"/>
      <c r="AB3861" s="52"/>
      <c r="AC3861" s="52"/>
      <c r="AD3861" s="52"/>
      <c r="AE3861" s="52"/>
      <c r="AF3861" s="52"/>
      <c r="AG3861" s="52"/>
      <c r="AH3861" s="52"/>
    </row>
    <row r="3862" spans="11:34" ht="15" thickBot="1" x14ac:dyDescent="0.3">
      <c r="K3862" s="109"/>
      <c r="L3862" s="116">
        <v>3861</v>
      </c>
      <c r="M3862" s="33">
        <f t="shared" si="617"/>
        <v>2.8285714285714287</v>
      </c>
      <c r="N3862" s="33">
        <f t="shared" si="618"/>
        <v>0.60326540126540129</v>
      </c>
      <c r="O3862" s="112">
        <f t="shared" si="620"/>
        <v>298.64623825019862</v>
      </c>
      <c r="P3862" s="33">
        <f t="shared" si="621"/>
        <v>553.53208062760359</v>
      </c>
      <c r="Q3862" s="117" t="e">
        <f>IF(INDEX($P$2:$P$4096,MATCH($B$7,$P$2:$P$4096,1)+ROWS(Q$2:$Q3862))&lt;=$B$8,INDEX($P$2:$P$4096,MATCH($B$7,$P$2:$P$4096,1)+ROWS(Q$2:$Q3862)),"")</f>
        <v>#REF!</v>
      </c>
      <c r="R3862" s="118" t="e">
        <f t="shared" si="622"/>
        <v>#REF!</v>
      </c>
      <c r="S3862" s="51" t="e">
        <f t="shared" ca="1" si="623"/>
        <v>#REF!</v>
      </c>
      <c r="T3862" s="52" t="e">
        <f t="shared" ca="1" si="624"/>
        <v>#REF!</v>
      </c>
      <c r="U3862" s="39" t="e">
        <f t="shared" ca="1" si="625"/>
        <v>#REF!</v>
      </c>
      <c r="V3862" s="39" t="e">
        <f t="shared" ca="1" si="626"/>
        <v>#REF!</v>
      </c>
      <c r="W3862" s="53" t="e">
        <f t="shared" ca="1" si="619"/>
        <v>#REF!</v>
      </c>
      <c r="X3862" s="90"/>
      <c r="Y3862" s="52"/>
      <c r="Z3862" s="52"/>
      <c r="AA3862" s="52"/>
      <c r="AB3862" s="52"/>
      <c r="AC3862" s="52"/>
      <c r="AD3862" s="52"/>
      <c r="AE3862" s="52"/>
      <c r="AF3862" s="52"/>
      <c r="AG3862" s="52"/>
      <c r="AH3862" s="52"/>
    </row>
    <row r="3863" spans="11:34" ht="15" thickBot="1" x14ac:dyDescent="0.3">
      <c r="K3863" s="109"/>
      <c r="L3863" s="116">
        <v>3862</v>
      </c>
      <c r="M3863" s="33">
        <f t="shared" si="617"/>
        <v>2.8293040293040295</v>
      </c>
      <c r="N3863" s="33">
        <f t="shared" si="618"/>
        <v>0.60337640137640147</v>
      </c>
      <c r="O3863" s="112">
        <f t="shared" si="620"/>
        <v>298.70118880019874</v>
      </c>
      <c r="P3863" s="33">
        <f t="shared" si="621"/>
        <v>553.70019738438873</v>
      </c>
      <c r="Q3863" s="117" t="e">
        <f>IF(INDEX($P$2:$P$4096,MATCH($B$7,$P$2:$P$4096,1)+ROWS(Q$2:$Q3863))&lt;=$B$8,INDEX($P$2:$P$4096,MATCH($B$7,$P$2:$P$4096,1)+ROWS(Q$2:$Q3863)),"")</f>
        <v>#REF!</v>
      </c>
      <c r="R3863" s="118" t="e">
        <f t="shared" si="622"/>
        <v>#REF!</v>
      </c>
      <c r="S3863" s="51" t="e">
        <f t="shared" ca="1" si="623"/>
        <v>#REF!</v>
      </c>
      <c r="T3863" s="52" t="e">
        <f t="shared" ca="1" si="624"/>
        <v>#REF!</v>
      </c>
      <c r="U3863" s="39" t="e">
        <f t="shared" ca="1" si="625"/>
        <v>#REF!</v>
      </c>
      <c r="V3863" s="39" t="e">
        <f t="shared" ca="1" si="626"/>
        <v>#REF!</v>
      </c>
      <c r="W3863" s="53" t="e">
        <f t="shared" ca="1" si="619"/>
        <v>#REF!</v>
      </c>
      <c r="X3863" s="90"/>
      <c r="Y3863" s="52"/>
      <c r="Z3863" s="52"/>
      <c r="AA3863" s="52"/>
      <c r="AB3863" s="52"/>
      <c r="AC3863" s="52"/>
      <c r="AD3863" s="52"/>
      <c r="AE3863" s="52"/>
      <c r="AF3863" s="52"/>
      <c r="AG3863" s="52"/>
      <c r="AH3863" s="52"/>
    </row>
    <row r="3864" spans="11:34" ht="15" thickBot="1" x14ac:dyDescent="0.3">
      <c r="K3864" s="109"/>
      <c r="L3864" s="116">
        <v>3863</v>
      </c>
      <c r="M3864" s="33">
        <f t="shared" si="617"/>
        <v>2.8300366300366302</v>
      </c>
      <c r="N3864" s="33">
        <f t="shared" si="618"/>
        <v>0.60348740148740154</v>
      </c>
      <c r="O3864" s="112">
        <f t="shared" si="620"/>
        <v>298.75613935019879</v>
      </c>
      <c r="P3864" s="33">
        <f t="shared" si="621"/>
        <v>553.8683241650549</v>
      </c>
      <c r="Q3864" s="117" t="e">
        <f>IF(INDEX($P$2:$P$4096,MATCH($B$7,$P$2:$P$4096,1)+ROWS(Q$2:$Q3864))&lt;=$B$8,INDEX($P$2:$P$4096,MATCH($B$7,$P$2:$P$4096,1)+ROWS(Q$2:$Q3864)),"")</f>
        <v>#REF!</v>
      </c>
      <c r="R3864" s="118" t="e">
        <f t="shared" si="622"/>
        <v>#REF!</v>
      </c>
      <c r="S3864" s="51" t="e">
        <f t="shared" ca="1" si="623"/>
        <v>#REF!</v>
      </c>
      <c r="T3864" s="52" t="e">
        <f t="shared" ca="1" si="624"/>
        <v>#REF!</v>
      </c>
      <c r="U3864" s="39" t="e">
        <f t="shared" ca="1" si="625"/>
        <v>#REF!</v>
      </c>
      <c r="V3864" s="39" t="e">
        <f t="shared" ca="1" si="626"/>
        <v>#REF!</v>
      </c>
      <c r="W3864" s="53" t="e">
        <f t="shared" ca="1" si="619"/>
        <v>#REF!</v>
      </c>
      <c r="X3864" s="90"/>
      <c r="Y3864" s="52"/>
      <c r="Z3864" s="52"/>
      <c r="AA3864" s="52"/>
      <c r="AB3864" s="52"/>
      <c r="AC3864" s="52"/>
      <c r="AD3864" s="52"/>
      <c r="AE3864" s="52"/>
      <c r="AF3864" s="52"/>
      <c r="AG3864" s="52"/>
      <c r="AH3864" s="52"/>
    </row>
    <row r="3865" spans="11:34" ht="15" thickBot="1" x14ac:dyDescent="0.3">
      <c r="K3865" s="109"/>
      <c r="L3865" s="116">
        <v>3864</v>
      </c>
      <c r="M3865" s="33">
        <f t="shared" si="617"/>
        <v>2.8307692307692309</v>
      </c>
      <c r="N3865" s="33">
        <f t="shared" si="618"/>
        <v>0.60359840159840161</v>
      </c>
      <c r="O3865" s="112">
        <f t="shared" si="620"/>
        <v>298.81108990019879</v>
      </c>
      <c r="P3865" s="33">
        <f t="shared" si="621"/>
        <v>554.03646097137357</v>
      </c>
      <c r="Q3865" s="117" t="e">
        <f>IF(INDEX($P$2:$P$4096,MATCH($B$7,$P$2:$P$4096,1)+ROWS(Q$2:$Q3865))&lt;=$B$8,INDEX($P$2:$P$4096,MATCH($B$7,$P$2:$P$4096,1)+ROWS(Q$2:$Q3865)),"")</f>
        <v>#REF!</v>
      </c>
      <c r="R3865" s="118" t="e">
        <f t="shared" si="622"/>
        <v>#REF!</v>
      </c>
      <c r="S3865" s="51" t="e">
        <f t="shared" ca="1" si="623"/>
        <v>#REF!</v>
      </c>
      <c r="T3865" s="52" t="e">
        <f t="shared" ca="1" si="624"/>
        <v>#REF!</v>
      </c>
      <c r="U3865" s="39" t="e">
        <f t="shared" ca="1" si="625"/>
        <v>#REF!</v>
      </c>
      <c r="V3865" s="39" t="e">
        <f t="shared" ca="1" si="626"/>
        <v>#REF!</v>
      </c>
      <c r="W3865" s="53" t="e">
        <f t="shared" ca="1" si="619"/>
        <v>#REF!</v>
      </c>
      <c r="X3865" s="90"/>
      <c r="Y3865" s="52"/>
      <c r="Z3865" s="52"/>
      <c r="AA3865" s="52"/>
      <c r="AB3865" s="52"/>
      <c r="AC3865" s="52"/>
      <c r="AD3865" s="52"/>
      <c r="AE3865" s="52"/>
      <c r="AF3865" s="52"/>
      <c r="AG3865" s="52"/>
      <c r="AH3865" s="52"/>
    </row>
    <row r="3866" spans="11:34" ht="15" thickBot="1" x14ac:dyDescent="0.3">
      <c r="K3866" s="109"/>
      <c r="L3866" s="116">
        <v>3865</v>
      </c>
      <c r="M3866" s="33">
        <f t="shared" si="617"/>
        <v>2.8315018315018317</v>
      </c>
      <c r="N3866" s="33">
        <f t="shared" si="618"/>
        <v>0.60370940170940179</v>
      </c>
      <c r="O3866" s="112">
        <f t="shared" si="620"/>
        <v>298.86604045019891</v>
      </c>
      <c r="P3866" s="33">
        <f t="shared" si="621"/>
        <v>554.20460780511735</v>
      </c>
      <c r="Q3866" s="117" t="e">
        <f>IF(INDEX($P$2:$P$4096,MATCH($B$7,$P$2:$P$4096,1)+ROWS(Q$2:$Q3866))&lt;=$B$8,INDEX($P$2:$P$4096,MATCH($B$7,$P$2:$P$4096,1)+ROWS(Q$2:$Q3866)),"")</f>
        <v>#REF!</v>
      </c>
      <c r="R3866" s="118" t="e">
        <f t="shared" si="622"/>
        <v>#REF!</v>
      </c>
      <c r="S3866" s="51" t="e">
        <f t="shared" ca="1" si="623"/>
        <v>#REF!</v>
      </c>
      <c r="T3866" s="52" t="e">
        <f t="shared" ca="1" si="624"/>
        <v>#REF!</v>
      </c>
      <c r="U3866" s="39" t="e">
        <f t="shared" ca="1" si="625"/>
        <v>#REF!</v>
      </c>
      <c r="V3866" s="39" t="e">
        <f t="shared" ca="1" si="626"/>
        <v>#REF!</v>
      </c>
      <c r="W3866" s="53" t="e">
        <f t="shared" ca="1" si="619"/>
        <v>#REF!</v>
      </c>
      <c r="X3866" s="90"/>
      <c r="Y3866" s="52"/>
      <c r="Z3866" s="52"/>
      <c r="AA3866" s="52"/>
      <c r="AB3866" s="52"/>
      <c r="AC3866" s="52"/>
      <c r="AD3866" s="52"/>
      <c r="AE3866" s="52"/>
      <c r="AF3866" s="52"/>
      <c r="AG3866" s="52"/>
      <c r="AH3866" s="52"/>
    </row>
    <row r="3867" spans="11:34" ht="15" thickBot="1" x14ac:dyDescent="0.3">
      <c r="K3867" s="109"/>
      <c r="L3867" s="116">
        <v>3866</v>
      </c>
      <c r="M3867" s="33">
        <f t="shared" si="617"/>
        <v>2.8322344322344324</v>
      </c>
      <c r="N3867" s="33">
        <f t="shared" si="618"/>
        <v>0.60382040182040186</v>
      </c>
      <c r="O3867" s="112">
        <f t="shared" si="620"/>
        <v>298.92099100019891</v>
      </c>
      <c r="P3867" s="33">
        <f t="shared" si="621"/>
        <v>554.37276466805815</v>
      </c>
      <c r="Q3867" s="117" t="e">
        <f>IF(INDEX($P$2:$P$4096,MATCH($B$7,$P$2:$P$4096,1)+ROWS(Q$2:$Q3867))&lt;=$B$8,INDEX($P$2:$P$4096,MATCH($B$7,$P$2:$P$4096,1)+ROWS(Q$2:$Q3867)),"")</f>
        <v>#REF!</v>
      </c>
      <c r="R3867" s="118" t="e">
        <f t="shared" si="622"/>
        <v>#REF!</v>
      </c>
      <c r="S3867" s="51" t="e">
        <f t="shared" ca="1" si="623"/>
        <v>#REF!</v>
      </c>
      <c r="T3867" s="52" t="e">
        <f t="shared" ca="1" si="624"/>
        <v>#REF!</v>
      </c>
      <c r="U3867" s="39" t="e">
        <f t="shared" ca="1" si="625"/>
        <v>#REF!</v>
      </c>
      <c r="V3867" s="39" t="e">
        <f t="shared" ca="1" si="626"/>
        <v>#REF!</v>
      </c>
      <c r="W3867" s="53" t="e">
        <f t="shared" ca="1" si="619"/>
        <v>#REF!</v>
      </c>
      <c r="X3867" s="90"/>
      <c r="Y3867" s="52"/>
      <c r="Z3867" s="52"/>
      <c r="AA3867" s="52"/>
      <c r="AB3867" s="52"/>
      <c r="AC3867" s="52"/>
      <c r="AD3867" s="52"/>
      <c r="AE3867" s="52"/>
      <c r="AF3867" s="52"/>
      <c r="AG3867" s="52"/>
      <c r="AH3867" s="52"/>
    </row>
    <row r="3868" spans="11:34" ht="15" thickBot="1" x14ac:dyDescent="0.3">
      <c r="K3868" s="109"/>
      <c r="L3868" s="116">
        <v>3867</v>
      </c>
      <c r="M3868" s="33">
        <f t="shared" si="617"/>
        <v>2.8329670329670331</v>
      </c>
      <c r="N3868" s="33">
        <f t="shared" si="618"/>
        <v>0.60393140193140193</v>
      </c>
      <c r="O3868" s="112">
        <f t="shared" si="620"/>
        <v>298.97594155019897</v>
      </c>
      <c r="P3868" s="33">
        <f t="shared" si="621"/>
        <v>554.54093156196905</v>
      </c>
      <c r="Q3868" s="117" t="e">
        <f>IF(INDEX($P$2:$P$4096,MATCH($B$7,$P$2:$P$4096,1)+ROWS(Q$2:$Q3868))&lt;=$B$8,INDEX($P$2:$P$4096,MATCH($B$7,$P$2:$P$4096,1)+ROWS(Q$2:$Q3868)),"")</f>
        <v>#REF!</v>
      </c>
      <c r="R3868" s="118" t="e">
        <f t="shared" si="622"/>
        <v>#REF!</v>
      </c>
      <c r="S3868" s="51" t="e">
        <f t="shared" ca="1" si="623"/>
        <v>#REF!</v>
      </c>
      <c r="T3868" s="52" t="e">
        <f t="shared" ca="1" si="624"/>
        <v>#REF!</v>
      </c>
      <c r="U3868" s="39" t="e">
        <f t="shared" ca="1" si="625"/>
        <v>#REF!</v>
      </c>
      <c r="V3868" s="39" t="e">
        <f t="shared" ca="1" si="626"/>
        <v>#REF!</v>
      </c>
      <c r="W3868" s="53" t="e">
        <f t="shared" ca="1" si="619"/>
        <v>#REF!</v>
      </c>
      <c r="X3868" s="90"/>
      <c r="Y3868" s="52"/>
      <c r="Z3868" s="52"/>
      <c r="AA3868" s="52"/>
      <c r="AB3868" s="52"/>
      <c r="AC3868" s="52"/>
      <c r="AD3868" s="52"/>
      <c r="AE3868" s="52"/>
      <c r="AF3868" s="52"/>
      <c r="AG3868" s="52"/>
      <c r="AH3868" s="52"/>
    </row>
    <row r="3869" spans="11:34" ht="15" thickBot="1" x14ac:dyDescent="0.3">
      <c r="K3869" s="109"/>
      <c r="L3869" s="116">
        <v>3868</v>
      </c>
      <c r="M3869" s="33">
        <f t="shared" si="617"/>
        <v>2.8336996336996338</v>
      </c>
      <c r="N3869" s="33">
        <f t="shared" si="618"/>
        <v>0.60404240204240212</v>
      </c>
      <c r="O3869" s="112">
        <f t="shared" si="620"/>
        <v>299.03089210019903</v>
      </c>
      <c r="P3869" s="33">
        <f t="shared" si="621"/>
        <v>554.70910848862354</v>
      </c>
      <c r="Q3869" s="117" t="e">
        <f>IF(INDEX($P$2:$P$4096,MATCH($B$7,$P$2:$P$4096,1)+ROWS(Q$2:$Q3869))&lt;=$B$8,INDEX($P$2:$P$4096,MATCH($B$7,$P$2:$P$4096,1)+ROWS(Q$2:$Q3869)),"")</f>
        <v>#REF!</v>
      </c>
      <c r="R3869" s="118" t="e">
        <f t="shared" si="622"/>
        <v>#REF!</v>
      </c>
      <c r="S3869" s="51" t="e">
        <f t="shared" ca="1" si="623"/>
        <v>#REF!</v>
      </c>
      <c r="T3869" s="52" t="e">
        <f t="shared" ca="1" si="624"/>
        <v>#REF!</v>
      </c>
      <c r="U3869" s="39" t="e">
        <f t="shared" ca="1" si="625"/>
        <v>#REF!</v>
      </c>
      <c r="V3869" s="39" t="e">
        <f t="shared" ca="1" si="626"/>
        <v>#REF!</v>
      </c>
      <c r="W3869" s="53" t="e">
        <f t="shared" ca="1" si="619"/>
        <v>#REF!</v>
      </c>
      <c r="X3869" s="90"/>
      <c r="Y3869" s="52"/>
      <c r="Z3869" s="52"/>
      <c r="AA3869" s="52"/>
      <c r="AB3869" s="52"/>
      <c r="AC3869" s="52"/>
      <c r="AD3869" s="52"/>
      <c r="AE3869" s="52"/>
      <c r="AF3869" s="52"/>
      <c r="AG3869" s="52"/>
      <c r="AH3869" s="52"/>
    </row>
    <row r="3870" spans="11:34" ht="15" thickBot="1" x14ac:dyDescent="0.3">
      <c r="K3870" s="109"/>
      <c r="L3870" s="116">
        <v>3869</v>
      </c>
      <c r="M3870" s="33">
        <f t="shared" si="617"/>
        <v>2.8344322344322346</v>
      </c>
      <c r="N3870" s="33">
        <f t="shared" si="618"/>
        <v>0.60415340215340219</v>
      </c>
      <c r="O3870" s="112">
        <f t="shared" si="620"/>
        <v>299.08584265019908</v>
      </c>
      <c r="P3870" s="33">
        <f t="shared" si="621"/>
        <v>554.87729544979447</v>
      </c>
      <c r="Q3870" s="117" t="e">
        <f>IF(INDEX($P$2:$P$4096,MATCH($B$7,$P$2:$P$4096,1)+ROWS(Q$2:$Q3870))&lt;=$B$8,INDEX($P$2:$P$4096,MATCH($B$7,$P$2:$P$4096,1)+ROWS(Q$2:$Q3870)),"")</f>
        <v>#REF!</v>
      </c>
      <c r="R3870" s="118" t="e">
        <f t="shared" si="622"/>
        <v>#REF!</v>
      </c>
      <c r="S3870" s="51" t="e">
        <f t="shared" ca="1" si="623"/>
        <v>#REF!</v>
      </c>
      <c r="T3870" s="52" t="e">
        <f t="shared" ca="1" si="624"/>
        <v>#REF!</v>
      </c>
      <c r="U3870" s="39" t="e">
        <f t="shared" ca="1" si="625"/>
        <v>#REF!</v>
      </c>
      <c r="V3870" s="39" t="e">
        <f t="shared" ca="1" si="626"/>
        <v>#REF!</v>
      </c>
      <c r="W3870" s="53" t="e">
        <f t="shared" ca="1" si="619"/>
        <v>#REF!</v>
      </c>
      <c r="X3870" s="90"/>
      <c r="Y3870" s="52"/>
      <c r="Z3870" s="52"/>
      <c r="AA3870" s="52"/>
      <c r="AB3870" s="52"/>
      <c r="AC3870" s="52"/>
      <c r="AD3870" s="52"/>
      <c r="AE3870" s="52"/>
      <c r="AF3870" s="52"/>
      <c r="AG3870" s="52"/>
      <c r="AH3870" s="52"/>
    </row>
    <row r="3871" spans="11:34" ht="15" thickBot="1" x14ac:dyDescent="0.3">
      <c r="K3871" s="109"/>
      <c r="L3871" s="116">
        <v>3870</v>
      </c>
      <c r="M3871" s="33">
        <f t="shared" si="617"/>
        <v>2.8351648351648353</v>
      </c>
      <c r="N3871" s="33">
        <f t="shared" si="618"/>
        <v>0.60426440226440226</v>
      </c>
      <c r="O3871" s="112">
        <f t="shared" si="620"/>
        <v>299.14079320019914</v>
      </c>
      <c r="P3871" s="33">
        <f t="shared" si="621"/>
        <v>555.04549244725672</v>
      </c>
      <c r="Q3871" s="117" t="e">
        <f>IF(INDEX($P$2:$P$4096,MATCH($B$7,$P$2:$P$4096,1)+ROWS(Q$2:$Q3871))&lt;=$B$8,INDEX($P$2:$P$4096,MATCH($B$7,$P$2:$P$4096,1)+ROWS(Q$2:$Q3871)),"")</f>
        <v>#REF!</v>
      </c>
      <c r="R3871" s="118" t="e">
        <f t="shared" si="622"/>
        <v>#REF!</v>
      </c>
      <c r="S3871" s="51" t="e">
        <f t="shared" ca="1" si="623"/>
        <v>#REF!</v>
      </c>
      <c r="T3871" s="52" t="e">
        <f t="shared" ca="1" si="624"/>
        <v>#REF!</v>
      </c>
      <c r="U3871" s="39" t="e">
        <f t="shared" ca="1" si="625"/>
        <v>#REF!</v>
      </c>
      <c r="V3871" s="39" t="e">
        <f t="shared" ca="1" si="626"/>
        <v>#REF!</v>
      </c>
      <c r="W3871" s="53" t="e">
        <f t="shared" ca="1" si="619"/>
        <v>#REF!</v>
      </c>
      <c r="X3871" s="90"/>
      <c r="Y3871" s="52"/>
      <c r="Z3871" s="52"/>
      <c r="AA3871" s="52"/>
      <c r="AB3871" s="52"/>
      <c r="AC3871" s="52"/>
      <c r="AD3871" s="52"/>
      <c r="AE3871" s="52"/>
      <c r="AF3871" s="52"/>
      <c r="AG3871" s="52"/>
      <c r="AH3871" s="52"/>
    </row>
    <row r="3872" spans="11:34" ht="15" thickBot="1" x14ac:dyDescent="0.3">
      <c r="K3872" s="109"/>
      <c r="L3872" s="116">
        <v>3871</v>
      </c>
      <c r="M3872" s="33">
        <f t="shared" si="617"/>
        <v>2.835897435897436</v>
      </c>
      <c r="N3872" s="33">
        <f t="shared" si="618"/>
        <v>0.60437540237540244</v>
      </c>
      <c r="O3872" s="112">
        <f t="shared" si="620"/>
        <v>299.1957437501992</v>
      </c>
      <c r="P3872" s="33">
        <f t="shared" si="621"/>
        <v>555.21369948278402</v>
      </c>
      <c r="Q3872" s="117" t="e">
        <f>IF(INDEX($P$2:$P$4096,MATCH($B$7,$P$2:$P$4096,1)+ROWS(Q$2:$Q3872))&lt;=$B$8,INDEX($P$2:$P$4096,MATCH($B$7,$P$2:$P$4096,1)+ROWS(Q$2:$Q3872)),"")</f>
        <v>#REF!</v>
      </c>
      <c r="R3872" s="118" t="e">
        <f t="shared" si="622"/>
        <v>#REF!</v>
      </c>
      <c r="S3872" s="51" t="e">
        <f t="shared" ca="1" si="623"/>
        <v>#REF!</v>
      </c>
      <c r="T3872" s="52" t="e">
        <f t="shared" ca="1" si="624"/>
        <v>#REF!</v>
      </c>
      <c r="U3872" s="39" t="e">
        <f t="shared" ca="1" si="625"/>
        <v>#REF!</v>
      </c>
      <c r="V3872" s="39" t="e">
        <f t="shared" ca="1" si="626"/>
        <v>#REF!</v>
      </c>
      <c r="W3872" s="53" t="e">
        <f t="shared" ca="1" si="619"/>
        <v>#REF!</v>
      </c>
      <c r="X3872" s="90"/>
      <c r="Y3872" s="52"/>
      <c r="Z3872" s="52"/>
      <c r="AA3872" s="52"/>
      <c r="AB3872" s="52"/>
      <c r="AC3872" s="52"/>
      <c r="AD3872" s="52"/>
      <c r="AE3872" s="52"/>
      <c r="AF3872" s="52"/>
      <c r="AG3872" s="52"/>
      <c r="AH3872" s="52"/>
    </row>
    <row r="3873" spans="11:34" ht="15" thickBot="1" x14ac:dyDescent="0.3">
      <c r="K3873" s="109"/>
      <c r="L3873" s="116">
        <v>3872</v>
      </c>
      <c r="M3873" s="33">
        <f t="shared" si="617"/>
        <v>2.8366300366300368</v>
      </c>
      <c r="N3873" s="33">
        <f t="shared" si="618"/>
        <v>0.60448640248640251</v>
      </c>
      <c r="O3873" s="112">
        <f t="shared" si="620"/>
        <v>299.25069430019926</v>
      </c>
      <c r="P3873" s="33">
        <f t="shared" si="621"/>
        <v>555.38191655815262</v>
      </c>
      <c r="Q3873" s="117" t="e">
        <f>IF(INDEX($P$2:$P$4096,MATCH($B$7,$P$2:$P$4096,1)+ROWS(Q$2:$Q3873))&lt;=$B$8,INDEX($P$2:$P$4096,MATCH($B$7,$P$2:$P$4096,1)+ROWS(Q$2:$Q3873)),"")</f>
        <v>#REF!</v>
      </c>
      <c r="R3873" s="118" t="e">
        <f t="shared" si="622"/>
        <v>#REF!</v>
      </c>
      <c r="S3873" s="51" t="e">
        <f t="shared" ca="1" si="623"/>
        <v>#REF!</v>
      </c>
      <c r="T3873" s="52" t="e">
        <f t="shared" ca="1" si="624"/>
        <v>#REF!</v>
      </c>
      <c r="U3873" s="39" t="e">
        <f t="shared" ca="1" si="625"/>
        <v>#REF!</v>
      </c>
      <c r="V3873" s="39" t="e">
        <f t="shared" ca="1" si="626"/>
        <v>#REF!</v>
      </c>
      <c r="W3873" s="53" t="e">
        <f t="shared" ca="1" si="619"/>
        <v>#REF!</v>
      </c>
      <c r="X3873" s="90"/>
      <c r="Y3873" s="52"/>
      <c r="Z3873" s="52"/>
      <c r="AA3873" s="52"/>
      <c r="AB3873" s="52"/>
      <c r="AC3873" s="52"/>
      <c r="AD3873" s="52"/>
      <c r="AE3873" s="52"/>
      <c r="AF3873" s="52"/>
      <c r="AG3873" s="52"/>
      <c r="AH3873" s="52"/>
    </row>
    <row r="3874" spans="11:34" ht="15" thickBot="1" x14ac:dyDescent="0.3">
      <c r="K3874" s="109"/>
      <c r="L3874" s="116">
        <v>3873</v>
      </c>
      <c r="M3874" s="33">
        <f t="shared" si="617"/>
        <v>2.8373626373626375</v>
      </c>
      <c r="N3874" s="33">
        <f t="shared" si="618"/>
        <v>0.60459740259740269</v>
      </c>
      <c r="O3874" s="112">
        <f t="shared" si="620"/>
        <v>299.30564485019931</v>
      </c>
      <c r="P3874" s="33">
        <f t="shared" si="621"/>
        <v>555.5501436751365</v>
      </c>
      <c r="Q3874" s="117" t="e">
        <f>IF(INDEX($P$2:$P$4096,MATCH($B$7,$P$2:$P$4096,1)+ROWS(Q$2:$Q3874))&lt;=$B$8,INDEX($P$2:$P$4096,MATCH($B$7,$P$2:$P$4096,1)+ROWS(Q$2:$Q3874)),"")</f>
        <v>#REF!</v>
      </c>
      <c r="R3874" s="118" t="e">
        <f t="shared" si="622"/>
        <v>#REF!</v>
      </c>
      <c r="S3874" s="51" t="e">
        <f t="shared" ca="1" si="623"/>
        <v>#REF!</v>
      </c>
      <c r="T3874" s="52" t="e">
        <f t="shared" ca="1" si="624"/>
        <v>#REF!</v>
      </c>
      <c r="U3874" s="39" t="e">
        <f t="shared" ca="1" si="625"/>
        <v>#REF!</v>
      </c>
      <c r="V3874" s="39" t="e">
        <f t="shared" ca="1" si="626"/>
        <v>#REF!</v>
      </c>
      <c r="W3874" s="53" t="e">
        <f t="shared" ca="1" si="619"/>
        <v>#REF!</v>
      </c>
      <c r="X3874" s="90"/>
      <c r="Y3874" s="52"/>
      <c r="Z3874" s="52"/>
      <c r="AA3874" s="52"/>
      <c r="AB3874" s="52"/>
      <c r="AC3874" s="52"/>
      <c r="AD3874" s="52"/>
      <c r="AE3874" s="52"/>
      <c r="AF3874" s="52"/>
      <c r="AG3874" s="52"/>
      <c r="AH3874" s="52"/>
    </row>
    <row r="3875" spans="11:34" ht="15" thickBot="1" x14ac:dyDescent="0.3">
      <c r="K3875" s="109"/>
      <c r="L3875" s="116">
        <v>3874</v>
      </c>
      <c r="M3875" s="33">
        <f t="shared" si="617"/>
        <v>2.8380952380952382</v>
      </c>
      <c r="N3875" s="33">
        <f t="shared" si="618"/>
        <v>0.60470840270840276</v>
      </c>
      <c r="O3875" s="112">
        <f t="shared" si="620"/>
        <v>299.36059540019937</v>
      </c>
      <c r="P3875" s="33">
        <f t="shared" si="621"/>
        <v>555.71838083551211</v>
      </c>
      <c r="Q3875" s="117" t="e">
        <f>IF(INDEX($P$2:$P$4096,MATCH($B$7,$P$2:$P$4096,1)+ROWS(Q$2:$Q3875))&lt;=$B$8,INDEX($P$2:$P$4096,MATCH($B$7,$P$2:$P$4096,1)+ROWS(Q$2:$Q3875)),"")</f>
        <v>#REF!</v>
      </c>
      <c r="R3875" s="118" t="e">
        <f t="shared" si="622"/>
        <v>#REF!</v>
      </c>
      <c r="S3875" s="51" t="e">
        <f t="shared" ca="1" si="623"/>
        <v>#REF!</v>
      </c>
      <c r="T3875" s="52" t="e">
        <f t="shared" ca="1" si="624"/>
        <v>#REF!</v>
      </c>
      <c r="U3875" s="39" t="e">
        <f t="shared" ca="1" si="625"/>
        <v>#REF!</v>
      </c>
      <c r="V3875" s="39" t="e">
        <f t="shared" ca="1" si="626"/>
        <v>#REF!</v>
      </c>
      <c r="W3875" s="53" t="e">
        <f t="shared" ca="1" si="619"/>
        <v>#REF!</v>
      </c>
      <c r="X3875" s="90"/>
      <c r="Y3875" s="52"/>
      <c r="Z3875" s="52"/>
      <c r="AA3875" s="52"/>
      <c r="AB3875" s="52"/>
      <c r="AC3875" s="52"/>
      <c r="AD3875" s="52"/>
      <c r="AE3875" s="52"/>
      <c r="AF3875" s="52"/>
      <c r="AG3875" s="52"/>
      <c r="AH3875" s="52"/>
    </row>
    <row r="3876" spans="11:34" ht="15" thickBot="1" x14ac:dyDescent="0.3">
      <c r="K3876" s="109"/>
      <c r="L3876" s="116">
        <v>3875</v>
      </c>
      <c r="M3876" s="33">
        <f t="shared" si="617"/>
        <v>2.838827838827839</v>
      </c>
      <c r="N3876" s="33">
        <f t="shared" si="618"/>
        <v>0.60481940281940283</v>
      </c>
      <c r="O3876" s="112">
        <f t="shared" si="620"/>
        <v>299.41554595019943</v>
      </c>
      <c r="P3876" s="33">
        <f t="shared" si="621"/>
        <v>555.88662804105616</v>
      </c>
      <c r="Q3876" s="117" t="e">
        <f>IF(INDEX($P$2:$P$4096,MATCH($B$7,$P$2:$P$4096,1)+ROWS(Q$2:$Q3876))&lt;=$B$8,INDEX($P$2:$P$4096,MATCH($B$7,$P$2:$P$4096,1)+ROWS(Q$2:$Q3876)),"")</f>
        <v>#REF!</v>
      </c>
      <c r="R3876" s="118" t="e">
        <f t="shared" si="622"/>
        <v>#REF!</v>
      </c>
      <c r="S3876" s="51" t="e">
        <f t="shared" ca="1" si="623"/>
        <v>#REF!</v>
      </c>
      <c r="T3876" s="52" t="e">
        <f t="shared" ca="1" si="624"/>
        <v>#REF!</v>
      </c>
      <c r="U3876" s="39" t="e">
        <f t="shared" ca="1" si="625"/>
        <v>#REF!</v>
      </c>
      <c r="V3876" s="39" t="e">
        <f t="shared" ca="1" si="626"/>
        <v>#REF!</v>
      </c>
      <c r="W3876" s="53" t="e">
        <f t="shared" ca="1" si="619"/>
        <v>#REF!</v>
      </c>
      <c r="X3876" s="90"/>
      <c r="Y3876" s="52"/>
      <c r="Z3876" s="52"/>
      <c r="AA3876" s="52"/>
      <c r="AB3876" s="52"/>
      <c r="AC3876" s="52"/>
      <c r="AD3876" s="52"/>
      <c r="AE3876" s="52"/>
      <c r="AF3876" s="52"/>
      <c r="AG3876" s="52"/>
      <c r="AH3876" s="52"/>
    </row>
    <row r="3877" spans="11:34" ht="15" thickBot="1" x14ac:dyDescent="0.3">
      <c r="K3877" s="109"/>
      <c r="L3877" s="116">
        <v>3876</v>
      </c>
      <c r="M3877" s="33">
        <f t="shared" si="617"/>
        <v>2.8395604395604397</v>
      </c>
      <c r="N3877" s="33">
        <f t="shared" si="618"/>
        <v>0.60493040293040301</v>
      </c>
      <c r="O3877" s="112">
        <f t="shared" si="620"/>
        <v>299.47049650019949</v>
      </c>
      <c r="P3877" s="33">
        <f t="shared" si="621"/>
        <v>556.05488529354443</v>
      </c>
      <c r="Q3877" s="117" t="e">
        <f>IF(INDEX($P$2:$P$4096,MATCH($B$7,$P$2:$P$4096,1)+ROWS(Q$2:$Q3877))&lt;=$B$8,INDEX($P$2:$P$4096,MATCH($B$7,$P$2:$P$4096,1)+ROWS(Q$2:$Q3877)),"")</f>
        <v>#REF!</v>
      </c>
      <c r="R3877" s="118" t="e">
        <f t="shared" si="622"/>
        <v>#REF!</v>
      </c>
      <c r="S3877" s="51" t="e">
        <f t="shared" ca="1" si="623"/>
        <v>#REF!</v>
      </c>
      <c r="T3877" s="52" t="e">
        <f t="shared" ca="1" si="624"/>
        <v>#REF!</v>
      </c>
      <c r="U3877" s="39" t="e">
        <f t="shared" ca="1" si="625"/>
        <v>#REF!</v>
      </c>
      <c r="V3877" s="39" t="e">
        <f t="shared" ca="1" si="626"/>
        <v>#REF!</v>
      </c>
      <c r="W3877" s="53" t="e">
        <f t="shared" ca="1" si="619"/>
        <v>#REF!</v>
      </c>
      <c r="X3877" s="90"/>
      <c r="Y3877" s="52"/>
      <c r="Z3877" s="52"/>
      <c r="AA3877" s="52"/>
      <c r="AB3877" s="52"/>
      <c r="AC3877" s="52"/>
      <c r="AD3877" s="52"/>
      <c r="AE3877" s="52"/>
      <c r="AF3877" s="52"/>
      <c r="AG3877" s="52"/>
      <c r="AH3877" s="52"/>
    </row>
    <row r="3878" spans="11:34" ht="15" thickBot="1" x14ac:dyDescent="0.3">
      <c r="K3878" s="109"/>
      <c r="L3878" s="116">
        <v>3877</v>
      </c>
      <c r="M3878" s="33">
        <f t="shared" si="617"/>
        <v>2.8402930402930404</v>
      </c>
      <c r="N3878" s="33">
        <f t="shared" si="618"/>
        <v>0.60504140304140308</v>
      </c>
      <c r="O3878" s="112">
        <f t="shared" si="620"/>
        <v>299.52544705019955</v>
      </c>
      <c r="P3878" s="33">
        <f t="shared" si="621"/>
        <v>556.22315259475477</v>
      </c>
      <c r="Q3878" s="117" t="e">
        <f>IF(INDEX($P$2:$P$4096,MATCH($B$7,$P$2:$P$4096,1)+ROWS(Q$2:$Q3878))&lt;=$B$8,INDEX($P$2:$P$4096,MATCH($B$7,$P$2:$P$4096,1)+ROWS(Q$2:$Q3878)),"")</f>
        <v>#REF!</v>
      </c>
      <c r="R3878" s="118" t="e">
        <f t="shared" si="622"/>
        <v>#REF!</v>
      </c>
      <c r="S3878" s="51" t="e">
        <f t="shared" ca="1" si="623"/>
        <v>#REF!</v>
      </c>
      <c r="T3878" s="52" t="e">
        <f t="shared" ca="1" si="624"/>
        <v>#REF!</v>
      </c>
      <c r="U3878" s="39" t="e">
        <f t="shared" ca="1" si="625"/>
        <v>#REF!</v>
      </c>
      <c r="V3878" s="39" t="e">
        <f t="shared" ca="1" si="626"/>
        <v>#REF!</v>
      </c>
      <c r="W3878" s="53" t="e">
        <f t="shared" ca="1" si="619"/>
        <v>#REF!</v>
      </c>
      <c r="X3878" s="90"/>
      <c r="Y3878" s="52"/>
      <c r="Z3878" s="52"/>
      <c r="AA3878" s="52"/>
      <c r="AB3878" s="52"/>
      <c r="AC3878" s="52"/>
      <c r="AD3878" s="52"/>
      <c r="AE3878" s="52"/>
      <c r="AF3878" s="52"/>
      <c r="AG3878" s="52"/>
      <c r="AH3878" s="52"/>
    </row>
    <row r="3879" spans="11:34" ht="15" thickBot="1" x14ac:dyDescent="0.3">
      <c r="K3879" s="109"/>
      <c r="L3879" s="116">
        <v>3878</v>
      </c>
      <c r="M3879" s="33">
        <f t="shared" si="617"/>
        <v>2.8410256410256411</v>
      </c>
      <c r="N3879" s="33">
        <f t="shared" si="618"/>
        <v>0.60515240315240315</v>
      </c>
      <c r="O3879" s="112">
        <f t="shared" si="620"/>
        <v>299.58039760019955</v>
      </c>
      <c r="P3879" s="33">
        <f t="shared" si="621"/>
        <v>556.39142994646386</v>
      </c>
      <c r="Q3879" s="117" t="e">
        <f>IF(INDEX($P$2:$P$4096,MATCH($B$7,$P$2:$P$4096,1)+ROWS(Q$2:$Q3879))&lt;=$B$8,INDEX($P$2:$P$4096,MATCH($B$7,$P$2:$P$4096,1)+ROWS(Q$2:$Q3879)),"")</f>
        <v>#REF!</v>
      </c>
      <c r="R3879" s="118" t="e">
        <f t="shared" si="622"/>
        <v>#REF!</v>
      </c>
      <c r="S3879" s="51" t="e">
        <f t="shared" ca="1" si="623"/>
        <v>#REF!</v>
      </c>
      <c r="T3879" s="52" t="e">
        <f t="shared" ca="1" si="624"/>
        <v>#REF!</v>
      </c>
      <c r="U3879" s="39" t="e">
        <f t="shared" ca="1" si="625"/>
        <v>#REF!</v>
      </c>
      <c r="V3879" s="39" t="e">
        <f t="shared" ca="1" si="626"/>
        <v>#REF!</v>
      </c>
      <c r="W3879" s="53" t="e">
        <f t="shared" ca="1" si="619"/>
        <v>#REF!</v>
      </c>
      <c r="X3879" s="90"/>
      <c r="Y3879" s="52"/>
      <c r="Z3879" s="52"/>
      <c r="AA3879" s="52"/>
      <c r="AB3879" s="52"/>
      <c r="AC3879" s="52"/>
      <c r="AD3879" s="52"/>
      <c r="AE3879" s="52"/>
      <c r="AF3879" s="52"/>
      <c r="AG3879" s="52"/>
      <c r="AH3879" s="52"/>
    </row>
    <row r="3880" spans="11:34" ht="15" thickBot="1" x14ac:dyDescent="0.3">
      <c r="K3880" s="109"/>
      <c r="L3880" s="116">
        <v>3879</v>
      </c>
      <c r="M3880" s="33">
        <f t="shared" si="617"/>
        <v>2.8417582417582419</v>
      </c>
      <c r="N3880" s="33">
        <f t="shared" si="618"/>
        <v>0.60526340326340333</v>
      </c>
      <c r="O3880" s="112">
        <f t="shared" si="620"/>
        <v>299.63534815019966</v>
      </c>
      <c r="P3880" s="33">
        <f t="shared" si="621"/>
        <v>556.55971735045068</v>
      </c>
      <c r="Q3880" s="117" t="e">
        <f>IF(INDEX($P$2:$P$4096,MATCH($B$7,$P$2:$P$4096,1)+ROWS(Q$2:$Q3880))&lt;=$B$8,INDEX($P$2:$P$4096,MATCH($B$7,$P$2:$P$4096,1)+ROWS(Q$2:$Q3880)),"")</f>
        <v>#REF!</v>
      </c>
      <c r="R3880" s="118" t="e">
        <f t="shared" si="622"/>
        <v>#REF!</v>
      </c>
      <c r="S3880" s="51" t="e">
        <f t="shared" ca="1" si="623"/>
        <v>#REF!</v>
      </c>
      <c r="T3880" s="52" t="e">
        <f t="shared" ca="1" si="624"/>
        <v>#REF!</v>
      </c>
      <c r="U3880" s="39" t="e">
        <f t="shared" ca="1" si="625"/>
        <v>#REF!</v>
      </c>
      <c r="V3880" s="39" t="e">
        <f t="shared" ca="1" si="626"/>
        <v>#REF!</v>
      </c>
      <c r="W3880" s="53" t="e">
        <f t="shared" ca="1" si="619"/>
        <v>#REF!</v>
      </c>
      <c r="X3880" s="90"/>
      <c r="Y3880" s="52"/>
      <c r="Z3880" s="52"/>
      <c r="AA3880" s="52"/>
      <c r="AB3880" s="52"/>
      <c r="AC3880" s="52"/>
      <c r="AD3880" s="52"/>
      <c r="AE3880" s="52"/>
      <c r="AF3880" s="52"/>
      <c r="AG3880" s="52"/>
      <c r="AH3880" s="52"/>
    </row>
    <row r="3881" spans="11:34" ht="15" thickBot="1" x14ac:dyDescent="0.3">
      <c r="K3881" s="109"/>
      <c r="L3881" s="116">
        <v>3880</v>
      </c>
      <c r="M3881" s="33">
        <f t="shared" si="617"/>
        <v>2.8424908424908426</v>
      </c>
      <c r="N3881" s="33">
        <f t="shared" si="618"/>
        <v>0.6053744033744034</v>
      </c>
      <c r="O3881" s="112">
        <f t="shared" si="620"/>
        <v>299.69029870019966</v>
      </c>
      <c r="P3881" s="33">
        <f t="shared" si="621"/>
        <v>556.72801480849284</v>
      </c>
      <c r="Q3881" s="117" t="e">
        <f>IF(INDEX($P$2:$P$4096,MATCH($B$7,$P$2:$P$4096,1)+ROWS(Q$2:$Q3881))&lt;=$B$8,INDEX($P$2:$P$4096,MATCH($B$7,$P$2:$P$4096,1)+ROWS(Q$2:$Q3881)),"")</f>
        <v>#REF!</v>
      </c>
      <c r="R3881" s="118" t="e">
        <f t="shared" si="622"/>
        <v>#REF!</v>
      </c>
      <c r="S3881" s="51" t="e">
        <f t="shared" ca="1" si="623"/>
        <v>#REF!</v>
      </c>
      <c r="T3881" s="52" t="e">
        <f t="shared" ca="1" si="624"/>
        <v>#REF!</v>
      </c>
      <c r="U3881" s="39" t="e">
        <f t="shared" ca="1" si="625"/>
        <v>#REF!</v>
      </c>
      <c r="V3881" s="39" t="e">
        <f t="shared" ca="1" si="626"/>
        <v>#REF!</v>
      </c>
      <c r="W3881" s="53" t="e">
        <f t="shared" ca="1" si="619"/>
        <v>#REF!</v>
      </c>
      <c r="X3881" s="90"/>
      <c r="Y3881" s="52"/>
      <c r="Z3881" s="52"/>
      <c r="AA3881" s="52"/>
      <c r="AB3881" s="52"/>
      <c r="AC3881" s="52"/>
      <c r="AD3881" s="52"/>
      <c r="AE3881" s="52"/>
      <c r="AF3881" s="52"/>
      <c r="AG3881" s="52"/>
      <c r="AH3881" s="52"/>
    </row>
    <row r="3882" spans="11:34" ht="15" thickBot="1" x14ac:dyDescent="0.3">
      <c r="K3882" s="109"/>
      <c r="L3882" s="116">
        <v>3881</v>
      </c>
      <c r="M3882" s="33">
        <f t="shared" si="617"/>
        <v>2.8432234432234433</v>
      </c>
      <c r="N3882" s="33">
        <f t="shared" si="618"/>
        <v>0.60548540348540347</v>
      </c>
      <c r="O3882" s="112">
        <f t="shared" si="620"/>
        <v>299.74524925019972</v>
      </c>
      <c r="P3882" s="33">
        <f t="shared" si="621"/>
        <v>556.89632232236954</v>
      </c>
      <c r="Q3882" s="117" t="e">
        <f>IF(INDEX($P$2:$P$4096,MATCH($B$7,$P$2:$P$4096,1)+ROWS(Q$2:$Q3882))&lt;=$B$8,INDEX($P$2:$P$4096,MATCH($B$7,$P$2:$P$4096,1)+ROWS(Q$2:$Q3882)),"")</f>
        <v>#REF!</v>
      </c>
      <c r="R3882" s="118" t="e">
        <f t="shared" si="622"/>
        <v>#REF!</v>
      </c>
      <c r="S3882" s="51" t="e">
        <f t="shared" ca="1" si="623"/>
        <v>#REF!</v>
      </c>
      <c r="T3882" s="52" t="e">
        <f t="shared" ca="1" si="624"/>
        <v>#REF!</v>
      </c>
      <c r="U3882" s="39" t="e">
        <f t="shared" ca="1" si="625"/>
        <v>#REF!</v>
      </c>
      <c r="V3882" s="39" t="e">
        <f t="shared" ca="1" si="626"/>
        <v>#REF!</v>
      </c>
      <c r="W3882" s="53" t="e">
        <f t="shared" ca="1" si="619"/>
        <v>#REF!</v>
      </c>
      <c r="X3882" s="90"/>
      <c r="Y3882" s="52"/>
      <c r="Z3882" s="52"/>
      <c r="AA3882" s="52"/>
      <c r="AB3882" s="52"/>
      <c r="AC3882" s="52"/>
      <c r="AD3882" s="52"/>
      <c r="AE3882" s="52"/>
      <c r="AF3882" s="52"/>
      <c r="AG3882" s="52"/>
      <c r="AH3882" s="52"/>
    </row>
    <row r="3883" spans="11:34" ht="15" thickBot="1" x14ac:dyDescent="0.3">
      <c r="K3883" s="109"/>
      <c r="L3883" s="116">
        <v>3882</v>
      </c>
      <c r="M3883" s="33">
        <f t="shared" si="617"/>
        <v>2.8439560439560441</v>
      </c>
      <c r="N3883" s="33">
        <f t="shared" si="618"/>
        <v>0.60559640359640365</v>
      </c>
      <c r="O3883" s="112">
        <f t="shared" si="620"/>
        <v>299.80019980019983</v>
      </c>
      <c r="P3883" s="33">
        <f t="shared" si="621"/>
        <v>557.0646398938602</v>
      </c>
      <c r="Q3883" s="117" t="e">
        <f>IF(INDEX($P$2:$P$4096,MATCH($B$7,$P$2:$P$4096,1)+ROWS(Q$2:$Q3883))&lt;=$B$8,INDEX($P$2:$P$4096,MATCH($B$7,$P$2:$P$4096,1)+ROWS(Q$2:$Q3883)),"")</f>
        <v>#REF!</v>
      </c>
      <c r="R3883" s="118" t="e">
        <f t="shared" si="622"/>
        <v>#REF!</v>
      </c>
      <c r="S3883" s="51" t="e">
        <f t="shared" ca="1" si="623"/>
        <v>#REF!</v>
      </c>
      <c r="T3883" s="52" t="e">
        <f t="shared" ca="1" si="624"/>
        <v>#REF!</v>
      </c>
      <c r="U3883" s="39" t="e">
        <f t="shared" ca="1" si="625"/>
        <v>#REF!</v>
      </c>
      <c r="V3883" s="39" t="e">
        <f t="shared" ca="1" si="626"/>
        <v>#REF!</v>
      </c>
      <c r="W3883" s="53" t="e">
        <f t="shared" ca="1" si="619"/>
        <v>#REF!</v>
      </c>
      <c r="X3883" s="90"/>
      <c r="Y3883" s="52"/>
      <c r="Z3883" s="52"/>
      <c r="AA3883" s="52"/>
      <c r="AB3883" s="52"/>
      <c r="AC3883" s="52"/>
      <c r="AD3883" s="52"/>
      <c r="AE3883" s="52"/>
      <c r="AF3883" s="52"/>
      <c r="AG3883" s="52"/>
      <c r="AH3883" s="52"/>
    </row>
    <row r="3884" spans="11:34" ht="15" thickBot="1" x14ac:dyDescent="0.3">
      <c r="K3884" s="109"/>
      <c r="L3884" s="116">
        <v>3883</v>
      </c>
      <c r="M3884" s="33">
        <f t="shared" si="617"/>
        <v>2.8446886446886448</v>
      </c>
      <c r="N3884" s="33">
        <f t="shared" si="618"/>
        <v>0.60570740370740372</v>
      </c>
      <c r="O3884" s="112">
        <f t="shared" si="620"/>
        <v>299.85515035019984</v>
      </c>
      <c r="P3884" s="33">
        <f t="shared" si="621"/>
        <v>557.2329675247438</v>
      </c>
      <c r="Q3884" s="117" t="e">
        <f>IF(INDEX($P$2:$P$4096,MATCH($B$7,$P$2:$P$4096,1)+ROWS(Q$2:$Q3884))&lt;=$B$8,INDEX($P$2:$P$4096,MATCH($B$7,$P$2:$P$4096,1)+ROWS(Q$2:$Q3884)),"")</f>
        <v>#REF!</v>
      </c>
      <c r="R3884" s="118" t="e">
        <f t="shared" si="622"/>
        <v>#REF!</v>
      </c>
      <c r="S3884" s="51" t="e">
        <f t="shared" ca="1" si="623"/>
        <v>#REF!</v>
      </c>
      <c r="T3884" s="52" t="e">
        <f t="shared" ca="1" si="624"/>
        <v>#REF!</v>
      </c>
      <c r="U3884" s="39" t="e">
        <f t="shared" ca="1" si="625"/>
        <v>#REF!</v>
      </c>
      <c r="V3884" s="39" t="e">
        <f t="shared" ca="1" si="626"/>
        <v>#REF!</v>
      </c>
      <c r="W3884" s="53" t="e">
        <f t="shared" ca="1" si="619"/>
        <v>#REF!</v>
      </c>
      <c r="X3884" s="90"/>
      <c r="Y3884" s="52"/>
      <c r="Z3884" s="52"/>
      <c r="AA3884" s="52"/>
      <c r="AB3884" s="52"/>
      <c r="AC3884" s="52"/>
      <c r="AD3884" s="52"/>
      <c r="AE3884" s="52"/>
      <c r="AF3884" s="52"/>
      <c r="AG3884" s="52"/>
      <c r="AH3884" s="52"/>
    </row>
    <row r="3885" spans="11:34" ht="15" thickBot="1" x14ac:dyDescent="0.3">
      <c r="K3885" s="109"/>
      <c r="L3885" s="116">
        <v>3884</v>
      </c>
      <c r="M3885" s="33">
        <f t="shared" si="617"/>
        <v>2.8454212454212455</v>
      </c>
      <c r="N3885" s="33">
        <f t="shared" si="618"/>
        <v>0.60581840381840391</v>
      </c>
      <c r="O3885" s="112">
        <f t="shared" si="620"/>
        <v>299.91010090019995</v>
      </c>
      <c r="P3885" s="33">
        <f t="shared" si="621"/>
        <v>557.40130521680157</v>
      </c>
      <c r="Q3885" s="117" t="e">
        <f>IF(INDEX($P$2:$P$4096,MATCH($B$7,$P$2:$P$4096,1)+ROWS(Q$2:$Q3885))&lt;=$B$8,INDEX($P$2:$P$4096,MATCH($B$7,$P$2:$P$4096,1)+ROWS(Q$2:$Q3885)),"")</f>
        <v>#REF!</v>
      </c>
      <c r="R3885" s="118" t="e">
        <f t="shared" si="622"/>
        <v>#REF!</v>
      </c>
      <c r="S3885" s="51" t="e">
        <f t="shared" ca="1" si="623"/>
        <v>#REF!</v>
      </c>
      <c r="T3885" s="52" t="e">
        <f t="shared" ca="1" si="624"/>
        <v>#REF!</v>
      </c>
      <c r="U3885" s="39" t="e">
        <f t="shared" ca="1" si="625"/>
        <v>#REF!</v>
      </c>
      <c r="V3885" s="39" t="e">
        <f t="shared" ca="1" si="626"/>
        <v>#REF!</v>
      </c>
      <c r="W3885" s="53" t="e">
        <f t="shared" ca="1" si="619"/>
        <v>#REF!</v>
      </c>
      <c r="X3885" s="90"/>
      <c r="Y3885" s="52"/>
      <c r="Z3885" s="52"/>
      <c r="AA3885" s="52"/>
      <c r="AB3885" s="52"/>
      <c r="AC3885" s="52"/>
      <c r="AD3885" s="52"/>
      <c r="AE3885" s="52"/>
      <c r="AF3885" s="52"/>
      <c r="AG3885" s="52"/>
      <c r="AH3885" s="52"/>
    </row>
    <row r="3886" spans="11:34" ht="15" thickBot="1" x14ac:dyDescent="0.3">
      <c r="K3886" s="109"/>
      <c r="L3886" s="116">
        <v>3885</v>
      </c>
      <c r="M3886" s="33">
        <f t="shared" si="617"/>
        <v>2.8461538461538463</v>
      </c>
      <c r="N3886" s="33">
        <f t="shared" si="618"/>
        <v>0.60592940392940398</v>
      </c>
      <c r="O3886" s="112">
        <f t="shared" si="620"/>
        <v>299.96505145019995</v>
      </c>
      <c r="P3886" s="33">
        <f t="shared" si="621"/>
        <v>557.56965297181273</v>
      </c>
      <c r="Q3886" s="117" t="e">
        <f>IF(INDEX($P$2:$P$4096,MATCH($B$7,$P$2:$P$4096,1)+ROWS(Q$2:$Q3886))&lt;=$B$8,INDEX($P$2:$P$4096,MATCH($B$7,$P$2:$P$4096,1)+ROWS(Q$2:$Q3886)),"")</f>
        <v>#REF!</v>
      </c>
      <c r="R3886" s="118" t="e">
        <f t="shared" si="622"/>
        <v>#REF!</v>
      </c>
      <c r="S3886" s="51" t="e">
        <f t="shared" ca="1" si="623"/>
        <v>#REF!</v>
      </c>
      <c r="T3886" s="52" t="e">
        <f t="shared" ca="1" si="624"/>
        <v>#REF!</v>
      </c>
      <c r="U3886" s="39" t="e">
        <f t="shared" ca="1" si="625"/>
        <v>#REF!</v>
      </c>
      <c r="V3886" s="39" t="e">
        <f t="shared" ca="1" si="626"/>
        <v>#REF!</v>
      </c>
      <c r="W3886" s="53" t="e">
        <f t="shared" ca="1" si="619"/>
        <v>#REF!</v>
      </c>
      <c r="X3886" s="90"/>
      <c r="Y3886" s="52"/>
      <c r="Z3886" s="52"/>
      <c r="AA3886" s="52"/>
      <c r="AB3886" s="52"/>
      <c r="AC3886" s="52"/>
      <c r="AD3886" s="52"/>
      <c r="AE3886" s="52"/>
      <c r="AF3886" s="52"/>
      <c r="AG3886" s="52"/>
      <c r="AH3886" s="52"/>
    </row>
    <row r="3887" spans="11:34" ht="15" thickBot="1" x14ac:dyDescent="0.3">
      <c r="K3887" s="109"/>
      <c r="L3887" s="116">
        <v>3886</v>
      </c>
      <c r="M3887" s="33">
        <f t="shared" si="617"/>
        <v>2.846886446886447</v>
      </c>
      <c r="N3887" s="33">
        <f t="shared" si="618"/>
        <v>0.60604040404040405</v>
      </c>
      <c r="O3887" s="112">
        <f t="shared" si="620"/>
        <v>300.02000200020001</v>
      </c>
      <c r="P3887" s="33">
        <f t="shared" si="621"/>
        <v>557.73801079155919</v>
      </c>
      <c r="Q3887" s="117" t="e">
        <f>IF(INDEX($P$2:$P$4096,MATCH($B$7,$P$2:$P$4096,1)+ROWS(Q$2:$Q3887))&lt;=$B$8,INDEX($P$2:$P$4096,MATCH($B$7,$P$2:$P$4096,1)+ROWS(Q$2:$Q3887)),"")</f>
        <v>#REF!</v>
      </c>
      <c r="R3887" s="118" t="e">
        <f t="shared" si="622"/>
        <v>#REF!</v>
      </c>
      <c r="S3887" s="51" t="e">
        <f t="shared" ca="1" si="623"/>
        <v>#REF!</v>
      </c>
      <c r="T3887" s="52" t="e">
        <f t="shared" ca="1" si="624"/>
        <v>#REF!</v>
      </c>
      <c r="U3887" s="39" t="e">
        <f t="shared" ca="1" si="625"/>
        <v>#REF!</v>
      </c>
      <c r="V3887" s="39" t="e">
        <f t="shared" ca="1" si="626"/>
        <v>#REF!</v>
      </c>
      <c r="W3887" s="53" t="e">
        <f t="shared" ca="1" si="619"/>
        <v>#REF!</v>
      </c>
      <c r="X3887" s="90"/>
      <c r="Y3887" s="52"/>
      <c r="Z3887" s="52"/>
      <c r="AA3887" s="52"/>
      <c r="AB3887" s="52"/>
      <c r="AC3887" s="52"/>
      <c r="AD3887" s="52"/>
      <c r="AE3887" s="52"/>
      <c r="AF3887" s="52"/>
      <c r="AG3887" s="52"/>
      <c r="AH3887" s="52"/>
    </row>
    <row r="3888" spans="11:34" ht="15" thickBot="1" x14ac:dyDescent="0.3">
      <c r="K3888" s="109"/>
      <c r="L3888" s="116">
        <v>3887</v>
      </c>
      <c r="M3888" s="33">
        <f t="shared" si="617"/>
        <v>2.8476190476190477</v>
      </c>
      <c r="N3888" s="33">
        <f t="shared" si="618"/>
        <v>0.60615140415140423</v>
      </c>
      <c r="O3888" s="112">
        <f t="shared" si="620"/>
        <v>300.07495255020012</v>
      </c>
      <c r="P3888" s="33">
        <f t="shared" si="621"/>
        <v>557.90637867782198</v>
      </c>
      <c r="Q3888" s="117" t="e">
        <f>IF(INDEX($P$2:$P$4096,MATCH($B$7,$P$2:$P$4096,1)+ROWS(Q$2:$Q3888))&lt;=$B$8,INDEX($P$2:$P$4096,MATCH($B$7,$P$2:$P$4096,1)+ROWS(Q$2:$Q3888)),"")</f>
        <v>#REF!</v>
      </c>
      <c r="R3888" s="118" t="e">
        <f t="shared" si="622"/>
        <v>#REF!</v>
      </c>
      <c r="S3888" s="51" t="e">
        <f t="shared" ca="1" si="623"/>
        <v>#REF!</v>
      </c>
      <c r="T3888" s="52" t="e">
        <f t="shared" ca="1" si="624"/>
        <v>#REF!</v>
      </c>
      <c r="U3888" s="39" t="e">
        <f t="shared" ca="1" si="625"/>
        <v>#REF!</v>
      </c>
      <c r="V3888" s="39" t="e">
        <f t="shared" ca="1" si="626"/>
        <v>#REF!</v>
      </c>
      <c r="W3888" s="53" t="e">
        <f t="shared" ca="1" si="619"/>
        <v>#REF!</v>
      </c>
      <c r="X3888" s="90"/>
      <c r="Y3888" s="52"/>
      <c r="Z3888" s="52"/>
      <c r="AA3888" s="52"/>
      <c r="AB3888" s="52"/>
      <c r="AC3888" s="52"/>
      <c r="AD3888" s="52"/>
      <c r="AE3888" s="52"/>
      <c r="AF3888" s="52"/>
      <c r="AG3888" s="52"/>
      <c r="AH3888" s="52"/>
    </row>
    <row r="3889" spans="11:34" ht="15" thickBot="1" x14ac:dyDescent="0.3">
      <c r="K3889" s="109"/>
      <c r="L3889" s="116">
        <v>3888</v>
      </c>
      <c r="M3889" s="33">
        <f t="shared" si="617"/>
        <v>2.8483516483516484</v>
      </c>
      <c r="N3889" s="33">
        <f t="shared" si="618"/>
        <v>0.6062624042624043</v>
      </c>
      <c r="O3889" s="112">
        <f t="shared" si="620"/>
        <v>300.12990310020012</v>
      </c>
      <c r="P3889" s="33">
        <f t="shared" si="621"/>
        <v>558.07475663238301</v>
      </c>
      <c r="Q3889" s="117" t="e">
        <f>IF(INDEX($P$2:$P$4096,MATCH($B$7,$P$2:$P$4096,1)+ROWS(Q$2:$Q3889))&lt;=$B$8,INDEX($P$2:$P$4096,MATCH($B$7,$P$2:$P$4096,1)+ROWS(Q$2:$Q3889)),"")</f>
        <v>#REF!</v>
      </c>
      <c r="R3889" s="118" t="e">
        <f t="shared" si="622"/>
        <v>#REF!</v>
      </c>
      <c r="S3889" s="51" t="e">
        <f t="shared" ca="1" si="623"/>
        <v>#REF!</v>
      </c>
      <c r="T3889" s="52" t="e">
        <f t="shared" ca="1" si="624"/>
        <v>#REF!</v>
      </c>
      <c r="U3889" s="39" t="e">
        <f t="shared" ca="1" si="625"/>
        <v>#REF!</v>
      </c>
      <c r="V3889" s="39" t="e">
        <f t="shared" ca="1" si="626"/>
        <v>#REF!</v>
      </c>
      <c r="W3889" s="53" t="e">
        <f t="shared" ca="1" si="619"/>
        <v>#REF!</v>
      </c>
      <c r="X3889" s="90"/>
      <c r="Y3889" s="52"/>
      <c r="Z3889" s="52"/>
      <c r="AA3889" s="52"/>
      <c r="AB3889" s="52"/>
      <c r="AC3889" s="52"/>
      <c r="AD3889" s="52"/>
      <c r="AE3889" s="52"/>
      <c r="AF3889" s="52"/>
      <c r="AG3889" s="52"/>
      <c r="AH3889" s="52"/>
    </row>
    <row r="3890" spans="11:34" ht="15" thickBot="1" x14ac:dyDescent="0.3">
      <c r="K3890" s="109"/>
      <c r="L3890" s="116">
        <v>3889</v>
      </c>
      <c r="M3890" s="33">
        <f t="shared" si="617"/>
        <v>2.8490842490842492</v>
      </c>
      <c r="N3890" s="33">
        <f t="shared" si="618"/>
        <v>0.60637340437340437</v>
      </c>
      <c r="O3890" s="112">
        <f t="shared" si="620"/>
        <v>300.18485365020018</v>
      </c>
      <c r="P3890" s="33">
        <f t="shared" si="621"/>
        <v>558.24314465702469</v>
      </c>
      <c r="Q3890" s="117" t="e">
        <f>IF(INDEX($P$2:$P$4096,MATCH($B$7,$P$2:$P$4096,1)+ROWS(Q$2:$Q3890))&lt;=$B$8,INDEX($P$2:$P$4096,MATCH($B$7,$P$2:$P$4096,1)+ROWS(Q$2:$Q3890)),"")</f>
        <v>#REF!</v>
      </c>
      <c r="R3890" s="118" t="e">
        <f t="shared" si="622"/>
        <v>#REF!</v>
      </c>
      <c r="S3890" s="51" t="e">
        <f t="shared" ca="1" si="623"/>
        <v>#REF!</v>
      </c>
      <c r="T3890" s="52" t="e">
        <f t="shared" ca="1" si="624"/>
        <v>#REF!</v>
      </c>
      <c r="U3890" s="39" t="e">
        <f t="shared" ca="1" si="625"/>
        <v>#REF!</v>
      </c>
      <c r="V3890" s="39" t="e">
        <f t="shared" ca="1" si="626"/>
        <v>#REF!</v>
      </c>
      <c r="W3890" s="53" t="e">
        <f t="shared" ca="1" si="619"/>
        <v>#REF!</v>
      </c>
      <c r="X3890" s="90"/>
      <c r="Y3890" s="52"/>
      <c r="Z3890" s="52"/>
      <c r="AA3890" s="52"/>
      <c r="AB3890" s="52"/>
      <c r="AC3890" s="52"/>
      <c r="AD3890" s="52"/>
      <c r="AE3890" s="52"/>
      <c r="AF3890" s="52"/>
      <c r="AG3890" s="52"/>
      <c r="AH3890" s="52"/>
    </row>
    <row r="3891" spans="11:34" ht="15" thickBot="1" x14ac:dyDescent="0.3">
      <c r="K3891" s="109"/>
      <c r="L3891" s="116">
        <v>3890</v>
      </c>
      <c r="M3891" s="33">
        <f t="shared" si="617"/>
        <v>2.8498168498168499</v>
      </c>
      <c r="N3891" s="33">
        <f t="shared" si="618"/>
        <v>0.60648440448440455</v>
      </c>
      <c r="O3891" s="112">
        <f t="shared" si="620"/>
        <v>300.23980420020024</v>
      </c>
      <c r="P3891" s="33">
        <f t="shared" si="621"/>
        <v>558.41154275352937</v>
      </c>
      <c r="Q3891" s="117" t="e">
        <f>IF(INDEX($P$2:$P$4096,MATCH($B$7,$P$2:$P$4096,1)+ROWS(Q$2:$Q3891))&lt;=$B$8,INDEX($P$2:$P$4096,MATCH($B$7,$P$2:$P$4096,1)+ROWS(Q$2:$Q3891)),"")</f>
        <v>#REF!</v>
      </c>
      <c r="R3891" s="118" t="e">
        <f t="shared" si="622"/>
        <v>#REF!</v>
      </c>
      <c r="S3891" s="51" t="e">
        <f t="shared" ca="1" si="623"/>
        <v>#REF!</v>
      </c>
      <c r="T3891" s="52" t="e">
        <f t="shared" ca="1" si="624"/>
        <v>#REF!</v>
      </c>
      <c r="U3891" s="39" t="e">
        <f t="shared" ca="1" si="625"/>
        <v>#REF!</v>
      </c>
      <c r="V3891" s="39" t="e">
        <f t="shared" ca="1" si="626"/>
        <v>#REF!</v>
      </c>
      <c r="W3891" s="53" t="e">
        <f t="shared" ca="1" si="619"/>
        <v>#REF!</v>
      </c>
      <c r="X3891" s="90"/>
      <c r="Y3891" s="52"/>
      <c r="Z3891" s="52"/>
      <c r="AA3891" s="52"/>
      <c r="AB3891" s="52"/>
      <c r="AC3891" s="52"/>
      <c r="AD3891" s="52"/>
      <c r="AE3891" s="52"/>
      <c r="AF3891" s="52"/>
      <c r="AG3891" s="52"/>
      <c r="AH3891" s="52"/>
    </row>
    <row r="3892" spans="11:34" ht="15" thickBot="1" x14ac:dyDescent="0.3">
      <c r="K3892" s="109"/>
      <c r="L3892" s="116">
        <v>3891</v>
      </c>
      <c r="M3892" s="33">
        <f t="shared" si="617"/>
        <v>2.8505494505494506</v>
      </c>
      <c r="N3892" s="33">
        <f t="shared" si="618"/>
        <v>0.60659540459540462</v>
      </c>
      <c r="O3892" s="112">
        <f t="shared" si="620"/>
        <v>300.2947547502003</v>
      </c>
      <c r="P3892" s="33">
        <f t="shared" si="621"/>
        <v>558.57995092368083</v>
      </c>
      <c r="Q3892" s="117" t="e">
        <f>IF(INDEX($P$2:$P$4096,MATCH($B$7,$P$2:$P$4096,1)+ROWS(Q$2:$Q3892))&lt;=$B$8,INDEX($P$2:$P$4096,MATCH($B$7,$P$2:$P$4096,1)+ROWS(Q$2:$Q3892)),"")</f>
        <v>#REF!</v>
      </c>
      <c r="R3892" s="118" t="e">
        <f t="shared" si="622"/>
        <v>#REF!</v>
      </c>
      <c r="S3892" s="51" t="e">
        <f t="shared" ca="1" si="623"/>
        <v>#REF!</v>
      </c>
      <c r="T3892" s="52" t="e">
        <f t="shared" ca="1" si="624"/>
        <v>#REF!</v>
      </c>
      <c r="U3892" s="39" t="e">
        <f t="shared" ca="1" si="625"/>
        <v>#REF!</v>
      </c>
      <c r="V3892" s="39" t="e">
        <f t="shared" ca="1" si="626"/>
        <v>#REF!</v>
      </c>
      <c r="W3892" s="53" t="e">
        <f t="shared" ca="1" si="619"/>
        <v>#REF!</v>
      </c>
      <c r="X3892" s="90"/>
      <c r="Y3892" s="52"/>
      <c r="Z3892" s="52"/>
      <c r="AA3892" s="52"/>
      <c r="AB3892" s="52"/>
      <c r="AC3892" s="52"/>
      <c r="AD3892" s="52"/>
      <c r="AE3892" s="52"/>
      <c r="AF3892" s="52"/>
      <c r="AG3892" s="52"/>
      <c r="AH3892" s="52"/>
    </row>
    <row r="3893" spans="11:34" ht="15" thickBot="1" x14ac:dyDescent="0.3">
      <c r="K3893" s="109"/>
      <c r="L3893" s="116">
        <v>3892</v>
      </c>
      <c r="M3893" s="33">
        <f t="shared" si="617"/>
        <v>2.8512820512820514</v>
      </c>
      <c r="N3893" s="33">
        <f t="shared" si="618"/>
        <v>0.60670640470640469</v>
      </c>
      <c r="O3893" s="112">
        <f t="shared" si="620"/>
        <v>300.34970530020036</v>
      </c>
      <c r="P3893" s="33">
        <f t="shared" si="621"/>
        <v>558.74836916926188</v>
      </c>
      <c r="Q3893" s="117" t="e">
        <f>IF(INDEX($P$2:$P$4096,MATCH($B$7,$P$2:$P$4096,1)+ROWS(Q$2:$Q3893))&lt;=$B$8,INDEX($P$2:$P$4096,MATCH($B$7,$P$2:$P$4096,1)+ROWS(Q$2:$Q3893)),"")</f>
        <v>#REF!</v>
      </c>
      <c r="R3893" s="118" t="e">
        <f t="shared" si="622"/>
        <v>#REF!</v>
      </c>
      <c r="S3893" s="51" t="e">
        <f t="shared" ca="1" si="623"/>
        <v>#REF!</v>
      </c>
      <c r="T3893" s="52" t="e">
        <f t="shared" ca="1" si="624"/>
        <v>#REF!</v>
      </c>
      <c r="U3893" s="39" t="e">
        <f t="shared" ca="1" si="625"/>
        <v>#REF!</v>
      </c>
      <c r="V3893" s="39" t="e">
        <f t="shared" ca="1" si="626"/>
        <v>#REF!</v>
      </c>
      <c r="W3893" s="53" t="e">
        <f t="shared" ca="1" si="619"/>
        <v>#REF!</v>
      </c>
      <c r="X3893" s="90"/>
      <c r="Y3893" s="52"/>
      <c r="Z3893" s="52"/>
      <c r="AA3893" s="52"/>
      <c r="AB3893" s="52"/>
      <c r="AC3893" s="52"/>
      <c r="AD3893" s="52"/>
      <c r="AE3893" s="52"/>
      <c r="AF3893" s="52"/>
      <c r="AG3893" s="52"/>
      <c r="AH3893" s="52"/>
    </row>
    <row r="3894" spans="11:34" ht="15" thickBot="1" x14ac:dyDescent="0.3">
      <c r="K3894" s="109"/>
      <c r="L3894" s="116">
        <v>3893</v>
      </c>
      <c r="M3894" s="33">
        <f t="shared" si="617"/>
        <v>2.8520146520146521</v>
      </c>
      <c r="N3894" s="33">
        <f t="shared" si="618"/>
        <v>0.60681740481740487</v>
      </c>
      <c r="O3894" s="112">
        <f t="shared" si="620"/>
        <v>300.40465585020041</v>
      </c>
      <c r="P3894" s="33">
        <f t="shared" si="621"/>
        <v>558.91679749205673</v>
      </c>
      <c r="Q3894" s="117" t="e">
        <f>IF(INDEX($P$2:$P$4096,MATCH($B$7,$P$2:$P$4096,1)+ROWS(Q$2:$Q3894))&lt;=$B$8,INDEX($P$2:$P$4096,MATCH($B$7,$P$2:$P$4096,1)+ROWS(Q$2:$Q3894)),"")</f>
        <v>#REF!</v>
      </c>
      <c r="R3894" s="118" t="e">
        <f t="shared" si="622"/>
        <v>#REF!</v>
      </c>
      <c r="S3894" s="51" t="e">
        <f t="shared" ca="1" si="623"/>
        <v>#REF!</v>
      </c>
      <c r="T3894" s="52" t="e">
        <f t="shared" ca="1" si="624"/>
        <v>#REF!</v>
      </c>
      <c r="U3894" s="39" t="e">
        <f t="shared" ca="1" si="625"/>
        <v>#REF!</v>
      </c>
      <c r="V3894" s="39" t="e">
        <f t="shared" ca="1" si="626"/>
        <v>#REF!</v>
      </c>
      <c r="W3894" s="53" t="e">
        <f t="shared" ca="1" si="619"/>
        <v>#REF!</v>
      </c>
      <c r="X3894" s="90"/>
      <c r="Y3894" s="52"/>
      <c r="Z3894" s="52"/>
      <c r="AA3894" s="52"/>
      <c r="AB3894" s="52"/>
      <c r="AC3894" s="52"/>
      <c r="AD3894" s="52"/>
      <c r="AE3894" s="52"/>
      <c r="AF3894" s="52"/>
      <c r="AG3894" s="52"/>
      <c r="AH3894" s="52"/>
    </row>
    <row r="3895" spans="11:34" ht="15" thickBot="1" x14ac:dyDescent="0.3">
      <c r="K3895" s="109"/>
      <c r="L3895" s="116">
        <v>3894</v>
      </c>
      <c r="M3895" s="33">
        <f t="shared" si="617"/>
        <v>2.8527472527472528</v>
      </c>
      <c r="N3895" s="33">
        <f t="shared" si="618"/>
        <v>0.60692840492840494</v>
      </c>
      <c r="O3895" s="112">
        <f t="shared" si="620"/>
        <v>300.45960640020047</v>
      </c>
      <c r="P3895" s="33">
        <f t="shared" si="621"/>
        <v>559.08523589385004</v>
      </c>
      <c r="Q3895" s="117" t="e">
        <f>IF(INDEX($P$2:$P$4096,MATCH($B$7,$P$2:$P$4096,1)+ROWS(Q$2:$Q3895))&lt;=$B$8,INDEX($P$2:$P$4096,MATCH($B$7,$P$2:$P$4096,1)+ROWS(Q$2:$Q3895)),"")</f>
        <v>#REF!</v>
      </c>
      <c r="R3895" s="118" t="e">
        <f t="shared" si="622"/>
        <v>#REF!</v>
      </c>
      <c r="S3895" s="51" t="e">
        <f t="shared" ca="1" si="623"/>
        <v>#REF!</v>
      </c>
      <c r="T3895" s="52" t="e">
        <f t="shared" ca="1" si="624"/>
        <v>#REF!</v>
      </c>
      <c r="U3895" s="39" t="e">
        <f t="shared" ca="1" si="625"/>
        <v>#REF!</v>
      </c>
      <c r="V3895" s="39" t="e">
        <f t="shared" ca="1" si="626"/>
        <v>#REF!</v>
      </c>
      <c r="W3895" s="53" t="e">
        <f t="shared" ca="1" si="619"/>
        <v>#REF!</v>
      </c>
      <c r="X3895" s="90"/>
      <c r="Y3895" s="52"/>
      <c r="Z3895" s="52"/>
      <c r="AA3895" s="52"/>
      <c r="AB3895" s="52"/>
      <c r="AC3895" s="52"/>
      <c r="AD3895" s="52"/>
      <c r="AE3895" s="52"/>
      <c r="AF3895" s="52"/>
      <c r="AG3895" s="52"/>
      <c r="AH3895" s="52"/>
    </row>
    <row r="3896" spans="11:34" ht="15" thickBot="1" x14ac:dyDescent="0.3">
      <c r="K3896" s="109"/>
      <c r="L3896" s="116">
        <v>3895</v>
      </c>
      <c r="M3896" s="33">
        <f t="shared" si="617"/>
        <v>2.8534798534798536</v>
      </c>
      <c r="N3896" s="33">
        <f t="shared" si="618"/>
        <v>0.60703940503940512</v>
      </c>
      <c r="O3896" s="112">
        <f t="shared" si="620"/>
        <v>300.51455695020053</v>
      </c>
      <c r="P3896" s="33">
        <f t="shared" si="621"/>
        <v>559.25368437642646</v>
      </c>
      <c r="Q3896" s="117" t="e">
        <f>IF(INDEX($P$2:$P$4096,MATCH($B$7,$P$2:$P$4096,1)+ROWS(Q$2:$Q3896))&lt;=$B$8,INDEX($P$2:$P$4096,MATCH($B$7,$P$2:$P$4096,1)+ROWS(Q$2:$Q3896)),"")</f>
        <v>#REF!</v>
      </c>
      <c r="R3896" s="118" t="e">
        <f t="shared" si="622"/>
        <v>#REF!</v>
      </c>
      <c r="S3896" s="51" t="e">
        <f t="shared" ca="1" si="623"/>
        <v>#REF!</v>
      </c>
      <c r="T3896" s="52" t="e">
        <f t="shared" ca="1" si="624"/>
        <v>#REF!</v>
      </c>
      <c r="U3896" s="39" t="e">
        <f t="shared" ca="1" si="625"/>
        <v>#REF!</v>
      </c>
      <c r="V3896" s="39" t="e">
        <f t="shared" ca="1" si="626"/>
        <v>#REF!</v>
      </c>
      <c r="W3896" s="53" t="e">
        <f t="shared" ca="1" si="619"/>
        <v>#REF!</v>
      </c>
      <c r="X3896" s="90"/>
      <c r="Y3896" s="52"/>
      <c r="Z3896" s="52"/>
      <c r="AA3896" s="52"/>
      <c r="AB3896" s="52"/>
      <c r="AC3896" s="52"/>
      <c r="AD3896" s="52"/>
      <c r="AE3896" s="52"/>
      <c r="AF3896" s="52"/>
      <c r="AG3896" s="52"/>
      <c r="AH3896" s="52"/>
    </row>
    <row r="3897" spans="11:34" ht="15" thickBot="1" x14ac:dyDescent="0.3">
      <c r="K3897" s="109"/>
      <c r="L3897" s="116">
        <v>3896</v>
      </c>
      <c r="M3897" s="33">
        <f t="shared" si="617"/>
        <v>2.8542124542124543</v>
      </c>
      <c r="N3897" s="33">
        <f t="shared" si="618"/>
        <v>0.60715040515040519</v>
      </c>
      <c r="O3897" s="112">
        <f t="shared" si="620"/>
        <v>300.56950750020059</v>
      </c>
      <c r="P3897" s="33">
        <f t="shared" si="621"/>
        <v>559.42214294157134</v>
      </c>
      <c r="Q3897" s="117" t="e">
        <f>IF(INDEX($P$2:$P$4096,MATCH($B$7,$P$2:$P$4096,1)+ROWS(Q$2:$Q3897))&lt;=$B$8,INDEX($P$2:$P$4096,MATCH($B$7,$P$2:$P$4096,1)+ROWS(Q$2:$Q3897)),"")</f>
        <v>#REF!</v>
      </c>
      <c r="R3897" s="118" t="e">
        <f t="shared" si="622"/>
        <v>#REF!</v>
      </c>
      <c r="S3897" s="51" t="e">
        <f t="shared" ca="1" si="623"/>
        <v>#REF!</v>
      </c>
      <c r="T3897" s="52" t="e">
        <f t="shared" ca="1" si="624"/>
        <v>#REF!</v>
      </c>
      <c r="U3897" s="39" t="e">
        <f t="shared" ca="1" si="625"/>
        <v>#REF!</v>
      </c>
      <c r="V3897" s="39" t="e">
        <f t="shared" ca="1" si="626"/>
        <v>#REF!</v>
      </c>
      <c r="W3897" s="53" t="e">
        <f t="shared" ca="1" si="619"/>
        <v>#REF!</v>
      </c>
      <c r="X3897" s="90"/>
      <c r="Y3897" s="52"/>
      <c r="Z3897" s="52"/>
      <c r="AA3897" s="52"/>
      <c r="AB3897" s="52"/>
      <c r="AC3897" s="52"/>
      <c r="AD3897" s="52"/>
      <c r="AE3897" s="52"/>
      <c r="AF3897" s="52"/>
      <c r="AG3897" s="52"/>
      <c r="AH3897" s="52"/>
    </row>
    <row r="3898" spans="11:34" ht="15" thickBot="1" x14ac:dyDescent="0.3">
      <c r="K3898" s="109"/>
      <c r="L3898" s="116">
        <v>3897</v>
      </c>
      <c r="M3898" s="33">
        <f t="shared" si="617"/>
        <v>2.854945054945055</v>
      </c>
      <c r="N3898" s="33">
        <f t="shared" si="618"/>
        <v>0.60726140526140526</v>
      </c>
      <c r="O3898" s="112">
        <f t="shared" si="620"/>
        <v>300.62445805020059</v>
      </c>
      <c r="P3898" s="33">
        <f t="shared" si="621"/>
        <v>559.59061159107023</v>
      </c>
      <c r="Q3898" s="117" t="e">
        <f>IF(INDEX($P$2:$P$4096,MATCH($B$7,$P$2:$P$4096,1)+ROWS(Q$2:$Q3898))&lt;=$B$8,INDEX($P$2:$P$4096,MATCH($B$7,$P$2:$P$4096,1)+ROWS(Q$2:$Q3898)),"")</f>
        <v>#REF!</v>
      </c>
      <c r="R3898" s="118" t="e">
        <f t="shared" si="622"/>
        <v>#REF!</v>
      </c>
      <c r="S3898" s="51" t="e">
        <f t="shared" ca="1" si="623"/>
        <v>#REF!</v>
      </c>
      <c r="T3898" s="52" t="e">
        <f t="shared" ca="1" si="624"/>
        <v>#REF!</v>
      </c>
      <c r="U3898" s="39" t="e">
        <f t="shared" ca="1" si="625"/>
        <v>#REF!</v>
      </c>
      <c r="V3898" s="39" t="e">
        <f t="shared" ca="1" si="626"/>
        <v>#REF!</v>
      </c>
      <c r="W3898" s="53" t="e">
        <f t="shared" ca="1" si="619"/>
        <v>#REF!</v>
      </c>
      <c r="X3898" s="90"/>
      <c r="Y3898" s="52"/>
      <c r="Z3898" s="52"/>
      <c r="AA3898" s="52"/>
      <c r="AB3898" s="52"/>
      <c r="AC3898" s="52"/>
      <c r="AD3898" s="52"/>
      <c r="AE3898" s="52"/>
      <c r="AF3898" s="52"/>
      <c r="AG3898" s="52"/>
      <c r="AH3898" s="52"/>
    </row>
    <row r="3899" spans="11:34" ht="15" thickBot="1" x14ac:dyDescent="0.3">
      <c r="K3899" s="109"/>
      <c r="L3899" s="116">
        <v>3898</v>
      </c>
      <c r="M3899" s="33">
        <f t="shared" si="617"/>
        <v>2.8556776556776557</v>
      </c>
      <c r="N3899" s="33">
        <f t="shared" si="618"/>
        <v>0.60737240537240544</v>
      </c>
      <c r="O3899" s="112">
        <f t="shared" si="620"/>
        <v>300.6794086002007</v>
      </c>
      <c r="P3899" s="33">
        <f t="shared" si="621"/>
        <v>559.75909032670984</v>
      </c>
      <c r="Q3899" s="117" t="e">
        <f>IF(INDEX($P$2:$P$4096,MATCH($B$7,$P$2:$P$4096,1)+ROWS(Q$2:$Q3899))&lt;=$B$8,INDEX($P$2:$P$4096,MATCH($B$7,$P$2:$P$4096,1)+ROWS(Q$2:$Q3899)),"")</f>
        <v>#REF!</v>
      </c>
      <c r="R3899" s="118" t="e">
        <f t="shared" si="622"/>
        <v>#REF!</v>
      </c>
      <c r="S3899" s="51" t="e">
        <f t="shared" ca="1" si="623"/>
        <v>#REF!</v>
      </c>
      <c r="T3899" s="52" t="e">
        <f t="shared" ca="1" si="624"/>
        <v>#REF!</v>
      </c>
      <c r="U3899" s="39" t="e">
        <f t="shared" ca="1" si="625"/>
        <v>#REF!</v>
      </c>
      <c r="V3899" s="39" t="e">
        <f t="shared" ca="1" si="626"/>
        <v>#REF!</v>
      </c>
      <c r="W3899" s="53" t="e">
        <f t="shared" ca="1" si="619"/>
        <v>#REF!</v>
      </c>
      <c r="X3899" s="90"/>
      <c r="Y3899" s="52"/>
      <c r="Z3899" s="52"/>
      <c r="AA3899" s="52"/>
      <c r="AB3899" s="52"/>
      <c r="AC3899" s="52"/>
      <c r="AD3899" s="52"/>
      <c r="AE3899" s="52"/>
      <c r="AF3899" s="52"/>
      <c r="AG3899" s="52"/>
      <c r="AH3899" s="52"/>
    </row>
    <row r="3900" spans="11:34" ht="15" thickBot="1" x14ac:dyDescent="0.3">
      <c r="K3900" s="109"/>
      <c r="L3900" s="116">
        <v>3899</v>
      </c>
      <c r="M3900" s="33">
        <f t="shared" si="617"/>
        <v>2.8564102564102565</v>
      </c>
      <c r="N3900" s="33">
        <f t="shared" si="618"/>
        <v>0.60748340548340551</v>
      </c>
      <c r="O3900" s="112">
        <f t="shared" si="620"/>
        <v>300.73435915020076</v>
      </c>
      <c r="P3900" s="33">
        <f t="shared" si="621"/>
        <v>559.92757915027596</v>
      </c>
      <c r="Q3900" s="117" t="e">
        <f>IF(INDEX($P$2:$P$4096,MATCH($B$7,$P$2:$P$4096,1)+ROWS(Q$2:$Q3900))&lt;=$B$8,INDEX($P$2:$P$4096,MATCH($B$7,$P$2:$P$4096,1)+ROWS(Q$2:$Q3900)),"")</f>
        <v>#REF!</v>
      </c>
      <c r="R3900" s="118" t="e">
        <f t="shared" si="622"/>
        <v>#REF!</v>
      </c>
      <c r="S3900" s="51" t="e">
        <f t="shared" ca="1" si="623"/>
        <v>#REF!</v>
      </c>
      <c r="T3900" s="52" t="e">
        <f t="shared" ca="1" si="624"/>
        <v>#REF!</v>
      </c>
      <c r="U3900" s="39" t="e">
        <f t="shared" ca="1" si="625"/>
        <v>#REF!</v>
      </c>
      <c r="V3900" s="39" t="e">
        <f t="shared" ca="1" si="626"/>
        <v>#REF!</v>
      </c>
      <c r="W3900" s="53" t="e">
        <f t="shared" ca="1" si="619"/>
        <v>#REF!</v>
      </c>
      <c r="X3900" s="90"/>
      <c r="Y3900" s="52"/>
      <c r="Z3900" s="52"/>
      <c r="AA3900" s="52"/>
      <c r="AB3900" s="52"/>
      <c r="AC3900" s="52"/>
      <c r="AD3900" s="52"/>
      <c r="AE3900" s="52"/>
      <c r="AF3900" s="52"/>
      <c r="AG3900" s="52"/>
      <c r="AH3900" s="52"/>
    </row>
    <row r="3901" spans="11:34" ht="15" thickBot="1" x14ac:dyDescent="0.3">
      <c r="K3901" s="109"/>
      <c r="L3901" s="116">
        <v>3900</v>
      </c>
      <c r="M3901" s="33">
        <f t="shared" si="617"/>
        <v>2.8571428571428572</v>
      </c>
      <c r="N3901" s="33">
        <f t="shared" si="618"/>
        <v>0.60759440559440558</v>
      </c>
      <c r="O3901" s="112">
        <f t="shared" si="620"/>
        <v>300.78930970020076</v>
      </c>
      <c r="P3901" s="33">
        <f t="shared" si="621"/>
        <v>560.09607806355621</v>
      </c>
      <c r="Q3901" s="117" t="e">
        <f>IF(INDEX($P$2:$P$4096,MATCH($B$7,$P$2:$P$4096,1)+ROWS(Q$2:$Q3901))&lt;=$B$8,INDEX($P$2:$P$4096,MATCH($B$7,$P$2:$P$4096,1)+ROWS(Q$2:$Q3901)),"")</f>
        <v>#REF!</v>
      </c>
      <c r="R3901" s="118" t="e">
        <f t="shared" si="622"/>
        <v>#REF!</v>
      </c>
      <c r="S3901" s="51" t="e">
        <f t="shared" ca="1" si="623"/>
        <v>#REF!</v>
      </c>
      <c r="T3901" s="52" t="e">
        <f t="shared" ca="1" si="624"/>
        <v>#REF!</v>
      </c>
      <c r="U3901" s="39" t="e">
        <f t="shared" ca="1" si="625"/>
        <v>#REF!</v>
      </c>
      <c r="V3901" s="39" t="e">
        <f t="shared" ca="1" si="626"/>
        <v>#REF!</v>
      </c>
      <c r="W3901" s="53" t="e">
        <f t="shared" ca="1" si="619"/>
        <v>#REF!</v>
      </c>
      <c r="X3901" s="90"/>
      <c r="Y3901" s="52"/>
      <c r="Z3901" s="52"/>
      <c r="AA3901" s="52"/>
      <c r="AB3901" s="52"/>
      <c r="AC3901" s="52"/>
      <c r="AD3901" s="52"/>
      <c r="AE3901" s="52"/>
      <c r="AF3901" s="52"/>
      <c r="AG3901" s="52"/>
      <c r="AH3901" s="52"/>
    </row>
    <row r="3902" spans="11:34" ht="15" thickBot="1" x14ac:dyDescent="0.3">
      <c r="K3902" s="109"/>
      <c r="L3902" s="116">
        <v>3901</v>
      </c>
      <c r="M3902" s="33">
        <f t="shared" si="617"/>
        <v>2.8578754578754579</v>
      </c>
      <c r="N3902" s="33">
        <f t="shared" si="618"/>
        <v>0.60770540570540577</v>
      </c>
      <c r="O3902" s="112">
        <f t="shared" si="620"/>
        <v>300.84426025020088</v>
      </c>
      <c r="P3902" s="33">
        <f t="shared" si="621"/>
        <v>560.26458706833773</v>
      </c>
      <c r="Q3902" s="117" t="e">
        <f>IF(INDEX($P$2:$P$4096,MATCH($B$7,$P$2:$P$4096,1)+ROWS(Q$2:$Q3902))&lt;=$B$8,INDEX($P$2:$P$4096,MATCH($B$7,$P$2:$P$4096,1)+ROWS(Q$2:$Q3902)),"")</f>
        <v>#REF!</v>
      </c>
      <c r="R3902" s="118" t="e">
        <f t="shared" si="622"/>
        <v>#REF!</v>
      </c>
      <c r="S3902" s="51" t="e">
        <f t="shared" ca="1" si="623"/>
        <v>#REF!</v>
      </c>
      <c r="T3902" s="52" t="e">
        <f t="shared" ca="1" si="624"/>
        <v>#REF!</v>
      </c>
      <c r="U3902" s="39" t="e">
        <f t="shared" ca="1" si="625"/>
        <v>#REF!</v>
      </c>
      <c r="V3902" s="39" t="e">
        <f t="shared" ca="1" si="626"/>
        <v>#REF!</v>
      </c>
      <c r="W3902" s="53" t="e">
        <f t="shared" ca="1" si="619"/>
        <v>#REF!</v>
      </c>
      <c r="X3902" s="90"/>
      <c r="Y3902" s="52"/>
      <c r="Z3902" s="52"/>
      <c r="AA3902" s="52"/>
      <c r="AB3902" s="52"/>
      <c r="AC3902" s="52"/>
      <c r="AD3902" s="52"/>
      <c r="AE3902" s="52"/>
      <c r="AF3902" s="52"/>
      <c r="AG3902" s="52"/>
      <c r="AH3902" s="52"/>
    </row>
    <row r="3903" spans="11:34" ht="15" thickBot="1" x14ac:dyDescent="0.3">
      <c r="K3903" s="109"/>
      <c r="L3903" s="116">
        <v>3902</v>
      </c>
      <c r="M3903" s="33">
        <f t="shared" si="617"/>
        <v>2.8586080586080587</v>
      </c>
      <c r="N3903" s="33">
        <f t="shared" si="618"/>
        <v>0.60781640581640584</v>
      </c>
      <c r="O3903" s="112">
        <f t="shared" si="620"/>
        <v>300.89921080020088</v>
      </c>
      <c r="P3903" s="33">
        <f t="shared" si="621"/>
        <v>560.43310616640861</v>
      </c>
      <c r="Q3903" s="117" t="e">
        <f>IF(INDEX($P$2:$P$4096,MATCH($B$7,$P$2:$P$4096,1)+ROWS(Q$2:$Q3903))&lt;=$B$8,INDEX($P$2:$P$4096,MATCH($B$7,$P$2:$P$4096,1)+ROWS(Q$2:$Q3903)),"")</f>
        <v>#REF!</v>
      </c>
      <c r="R3903" s="118" t="e">
        <f t="shared" si="622"/>
        <v>#REF!</v>
      </c>
      <c r="S3903" s="51" t="e">
        <f t="shared" ca="1" si="623"/>
        <v>#REF!</v>
      </c>
      <c r="T3903" s="52" t="e">
        <f t="shared" ca="1" si="624"/>
        <v>#REF!</v>
      </c>
      <c r="U3903" s="39" t="e">
        <f t="shared" ca="1" si="625"/>
        <v>#REF!</v>
      </c>
      <c r="V3903" s="39" t="e">
        <f t="shared" ca="1" si="626"/>
        <v>#REF!</v>
      </c>
      <c r="W3903" s="53" t="e">
        <f t="shared" ca="1" si="619"/>
        <v>#REF!</v>
      </c>
      <c r="X3903" s="90"/>
      <c r="Y3903" s="52"/>
      <c r="Z3903" s="52"/>
      <c r="AA3903" s="52"/>
      <c r="AB3903" s="52"/>
      <c r="AC3903" s="52"/>
      <c r="AD3903" s="52"/>
      <c r="AE3903" s="52"/>
      <c r="AF3903" s="52"/>
      <c r="AG3903" s="52"/>
      <c r="AH3903" s="52"/>
    </row>
    <row r="3904" spans="11:34" ht="15" thickBot="1" x14ac:dyDescent="0.3">
      <c r="K3904" s="109"/>
      <c r="L3904" s="116">
        <v>3903</v>
      </c>
      <c r="M3904" s="33">
        <f t="shared" si="617"/>
        <v>2.8593406593406594</v>
      </c>
      <c r="N3904" s="33">
        <f t="shared" si="618"/>
        <v>0.60792740592740591</v>
      </c>
      <c r="O3904" s="112">
        <f t="shared" si="620"/>
        <v>300.95416135020093</v>
      </c>
      <c r="P3904" s="33">
        <f t="shared" si="621"/>
        <v>560.60163535955644</v>
      </c>
      <c r="Q3904" s="117" t="e">
        <f>IF(INDEX($P$2:$P$4096,MATCH($B$7,$P$2:$P$4096,1)+ROWS(Q$2:$Q3904))&lt;=$B$8,INDEX($P$2:$P$4096,MATCH($B$7,$P$2:$P$4096,1)+ROWS(Q$2:$Q3904)),"")</f>
        <v>#REF!</v>
      </c>
      <c r="R3904" s="118" t="e">
        <f t="shared" si="622"/>
        <v>#REF!</v>
      </c>
      <c r="S3904" s="51" t="e">
        <f t="shared" ca="1" si="623"/>
        <v>#REF!</v>
      </c>
      <c r="T3904" s="52" t="e">
        <f t="shared" ca="1" si="624"/>
        <v>#REF!</v>
      </c>
      <c r="U3904" s="39" t="e">
        <f t="shared" ca="1" si="625"/>
        <v>#REF!</v>
      </c>
      <c r="V3904" s="39" t="e">
        <f t="shared" ca="1" si="626"/>
        <v>#REF!</v>
      </c>
      <c r="W3904" s="53" t="e">
        <f t="shared" ca="1" si="619"/>
        <v>#REF!</v>
      </c>
      <c r="X3904" s="90"/>
      <c r="Y3904" s="52"/>
      <c r="Z3904" s="52"/>
      <c r="AA3904" s="52"/>
      <c r="AB3904" s="52"/>
      <c r="AC3904" s="52"/>
      <c r="AD3904" s="52"/>
      <c r="AE3904" s="52"/>
      <c r="AF3904" s="52"/>
      <c r="AG3904" s="52"/>
      <c r="AH3904" s="52"/>
    </row>
    <row r="3905" spans="11:34" ht="15" thickBot="1" x14ac:dyDescent="0.3">
      <c r="K3905" s="109"/>
      <c r="L3905" s="116">
        <v>3904</v>
      </c>
      <c r="M3905" s="33">
        <f t="shared" si="617"/>
        <v>2.8600732600732601</v>
      </c>
      <c r="N3905" s="33">
        <f t="shared" si="618"/>
        <v>0.60803840603840609</v>
      </c>
      <c r="O3905" s="112">
        <f t="shared" si="620"/>
        <v>301.00911190020099</v>
      </c>
      <c r="P3905" s="33">
        <f t="shared" si="621"/>
        <v>560.77017464957112</v>
      </c>
      <c r="Q3905" s="117" t="e">
        <f>IF(INDEX($P$2:$P$4096,MATCH($B$7,$P$2:$P$4096,1)+ROWS(Q$2:$Q3905))&lt;=$B$8,INDEX($P$2:$P$4096,MATCH($B$7,$P$2:$P$4096,1)+ROWS(Q$2:$Q3905)),"")</f>
        <v>#REF!</v>
      </c>
      <c r="R3905" s="118" t="e">
        <f t="shared" si="622"/>
        <v>#REF!</v>
      </c>
      <c r="S3905" s="51" t="e">
        <f t="shared" ca="1" si="623"/>
        <v>#REF!</v>
      </c>
      <c r="T3905" s="52" t="e">
        <f t="shared" ca="1" si="624"/>
        <v>#REF!</v>
      </c>
      <c r="U3905" s="39" t="e">
        <f t="shared" ca="1" si="625"/>
        <v>#REF!</v>
      </c>
      <c r="V3905" s="39" t="e">
        <f t="shared" ca="1" si="626"/>
        <v>#REF!</v>
      </c>
      <c r="W3905" s="53" t="e">
        <f t="shared" ca="1" si="619"/>
        <v>#REF!</v>
      </c>
      <c r="X3905" s="90"/>
      <c r="Y3905" s="52"/>
      <c r="Z3905" s="52"/>
      <c r="AA3905" s="52"/>
      <c r="AB3905" s="52"/>
      <c r="AC3905" s="52"/>
      <c r="AD3905" s="52"/>
      <c r="AE3905" s="52"/>
      <c r="AF3905" s="52"/>
      <c r="AG3905" s="52"/>
      <c r="AH3905" s="52"/>
    </row>
    <row r="3906" spans="11:34" ht="15" thickBot="1" x14ac:dyDescent="0.3">
      <c r="K3906" s="109"/>
      <c r="L3906" s="116">
        <v>3905</v>
      </c>
      <c r="M3906" s="33">
        <f t="shared" ref="M3906:M3969" si="627">(L3906*$B$2)/($B$3-1)</f>
        <v>2.8608058608058609</v>
      </c>
      <c r="N3906" s="33">
        <f t="shared" ref="N3906:N3969" si="628">($M3906+$D$10)/$B$5</f>
        <v>0.60814940614940616</v>
      </c>
      <c r="O3906" s="112">
        <f t="shared" si="620"/>
        <v>301.06406245020105</v>
      </c>
      <c r="P3906" s="33">
        <f t="shared" si="621"/>
        <v>560.93872403824139</v>
      </c>
      <c r="Q3906" s="117" t="e">
        <f>IF(INDEX($P$2:$P$4096,MATCH($B$7,$P$2:$P$4096,1)+ROWS(Q$2:$Q3906))&lt;=$B$8,INDEX($P$2:$P$4096,MATCH($B$7,$P$2:$P$4096,1)+ROWS(Q$2:$Q3906)),"")</f>
        <v>#REF!</v>
      </c>
      <c r="R3906" s="118" t="e">
        <f t="shared" si="622"/>
        <v>#REF!</v>
      </c>
      <c r="S3906" s="51" t="e">
        <f t="shared" ca="1" si="623"/>
        <v>#REF!</v>
      </c>
      <c r="T3906" s="52" t="e">
        <f t="shared" ca="1" si="624"/>
        <v>#REF!</v>
      </c>
      <c r="U3906" s="39" t="e">
        <f t="shared" ca="1" si="625"/>
        <v>#REF!</v>
      </c>
      <c r="V3906" s="39" t="e">
        <f t="shared" ca="1" si="626"/>
        <v>#REF!</v>
      </c>
      <c r="W3906" s="53" t="e">
        <f t="shared" ref="W3906:W3969" ca="1" si="629">ROUND(S3906*$B$10,0)&amp;","</f>
        <v>#REF!</v>
      </c>
      <c r="X3906" s="90"/>
      <c r="Y3906" s="52"/>
      <c r="Z3906" s="52"/>
      <c r="AA3906" s="52"/>
      <c r="AB3906" s="52"/>
      <c r="AC3906" s="52"/>
      <c r="AD3906" s="52"/>
      <c r="AE3906" s="52"/>
      <c r="AF3906" s="52"/>
      <c r="AG3906" s="52"/>
      <c r="AH3906" s="52"/>
    </row>
    <row r="3907" spans="11:34" ht="15" thickBot="1" x14ac:dyDescent="0.3">
      <c r="K3907" s="109"/>
      <c r="L3907" s="116">
        <v>3906</v>
      </c>
      <c r="M3907" s="33">
        <f t="shared" si="627"/>
        <v>2.8615384615384616</v>
      </c>
      <c r="N3907" s="33">
        <f t="shared" si="628"/>
        <v>0.60826040626040634</v>
      </c>
      <c r="O3907" s="112">
        <f t="shared" ref="O3907:O3970" si="630">$N3907/$B$4</f>
        <v>301.11901300020116</v>
      </c>
      <c r="P3907" s="33">
        <f t="shared" ref="P3907:P3970" si="631">-245.19+O3907*(2.5293+O3907*(-0.066046+O3907*(0.0040422+O3907*(-0.0000020697))))/(1+O3907*(-0.025422+O3907*(0.0016883+O3907*(-0.0000013601))))</f>
        <v>561.10728352735623</v>
      </c>
      <c r="Q3907" s="117" t="e">
        <f>IF(INDEX($P$2:$P$4096,MATCH($B$7,$P$2:$P$4096,1)+ROWS(Q$2:$Q3907))&lt;=$B$8,INDEX($P$2:$P$4096,MATCH($B$7,$P$2:$P$4096,1)+ROWS(Q$2:$Q3907)),"")</f>
        <v>#REF!</v>
      </c>
      <c r="R3907" s="118" t="e">
        <f t="shared" ref="R3907:R3970" si="632">INDEX($L$2:$L$4096,MATCH($Q3907,$P$2:$P$4096,0))</f>
        <v>#REF!</v>
      </c>
      <c r="S3907" s="51" t="e">
        <f t="shared" ref="S3907:S3970" ca="1" si="633">INDIRECT("Q"&amp;((ROW($Q3907)-2)*$B$9)+2,TRUE)</f>
        <v>#REF!</v>
      </c>
      <c r="T3907" s="52" t="e">
        <f t="shared" ref="T3907:T3970" ca="1" si="634">INDEX($L$2:$L$4096,MATCH($S3907,$P$2:$P$4096,0))</f>
        <v>#REF!</v>
      </c>
      <c r="U3907" s="39" t="e">
        <f t="shared" ref="U3907:U3970" ca="1" si="635">ROUND(S3907,0)&amp;","</f>
        <v>#REF!</v>
      </c>
      <c r="V3907" s="39" t="e">
        <f t="shared" ref="V3907:V3970" ca="1" si="636">ROUND(S3907,4)&amp;","</f>
        <v>#REF!</v>
      </c>
      <c r="W3907" s="53" t="e">
        <f t="shared" ca="1" si="629"/>
        <v>#REF!</v>
      </c>
      <c r="X3907" s="90"/>
      <c r="Y3907" s="52"/>
      <c r="Z3907" s="52"/>
      <c r="AA3907" s="52"/>
      <c r="AB3907" s="52"/>
      <c r="AC3907" s="52"/>
      <c r="AD3907" s="52"/>
      <c r="AE3907" s="52"/>
      <c r="AF3907" s="52"/>
      <c r="AG3907" s="52"/>
      <c r="AH3907" s="52"/>
    </row>
    <row r="3908" spans="11:34" ht="15" thickBot="1" x14ac:dyDescent="0.3">
      <c r="K3908" s="109"/>
      <c r="L3908" s="116">
        <v>3907</v>
      </c>
      <c r="M3908" s="33">
        <f t="shared" si="627"/>
        <v>2.8622710622710623</v>
      </c>
      <c r="N3908" s="33">
        <f t="shared" si="628"/>
        <v>0.60837140637140641</v>
      </c>
      <c r="O3908" s="112">
        <f t="shared" si="630"/>
        <v>301.17396355020117</v>
      </c>
      <c r="P3908" s="33">
        <f t="shared" si="631"/>
        <v>561.27585311870621</v>
      </c>
      <c r="Q3908" s="117" t="e">
        <f>IF(INDEX($P$2:$P$4096,MATCH($B$7,$P$2:$P$4096,1)+ROWS(Q$2:$Q3908))&lt;=$B$8,INDEX($P$2:$P$4096,MATCH($B$7,$P$2:$P$4096,1)+ROWS(Q$2:$Q3908)),"")</f>
        <v>#REF!</v>
      </c>
      <c r="R3908" s="118" t="e">
        <f t="shared" si="632"/>
        <v>#REF!</v>
      </c>
      <c r="S3908" s="51" t="e">
        <f t="shared" ca="1" si="633"/>
        <v>#REF!</v>
      </c>
      <c r="T3908" s="52" t="e">
        <f t="shared" ca="1" si="634"/>
        <v>#REF!</v>
      </c>
      <c r="U3908" s="39" t="e">
        <f t="shared" ca="1" si="635"/>
        <v>#REF!</v>
      </c>
      <c r="V3908" s="39" t="e">
        <f t="shared" ca="1" si="636"/>
        <v>#REF!</v>
      </c>
      <c r="W3908" s="53" t="e">
        <f t="shared" ca="1" si="629"/>
        <v>#REF!</v>
      </c>
      <c r="X3908" s="90"/>
      <c r="Y3908" s="52"/>
      <c r="Z3908" s="52"/>
      <c r="AA3908" s="52"/>
      <c r="AB3908" s="52"/>
      <c r="AC3908" s="52"/>
      <c r="AD3908" s="52"/>
      <c r="AE3908" s="52"/>
      <c r="AF3908" s="52"/>
      <c r="AG3908" s="52"/>
      <c r="AH3908" s="52"/>
    </row>
    <row r="3909" spans="11:34" ht="15" thickBot="1" x14ac:dyDescent="0.3">
      <c r="K3909" s="109"/>
      <c r="L3909" s="116">
        <v>3908</v>
      </c>
      <c r="M3909" s="33">
        <f t="shared" si="627"/>
        <v>2.863003663003663</v>
      </c>
      <c r="N3909" s="33">
        <f t="shared" si="628"/>
        <v>0.60848240648240648</v>
      </c>
      <c r="O3909" s="112">
        <f t="shared" si="630"/>
        <v>301.22891410020122</v>
      </c>
      <c r="P3909" s="33">
        <f t="shared" si="631"/>
        <v>561.44443281408167</v>
      </c>
      <c r="Q3909" s="117" t="e">
        <f>IF(INDEX($P$2:$P$4096,MATCH($B$7,$P$2:$P$4096,1)+ROWS(Q$2:$Q3909))&lt;=$B$8,INDEX($P$2:$P$4096,MATCH($B$7,$P$2:$P$4096,1)+ROWS(Q$2:$Q3909)),"")</f>
        <v>#REF!</v>
      </c>
      <c r="R3909" s="118" t="e">
        <f t="shared" si="632"/>
        <v>#REF!</v>
      </c>
      <c r="S3909" s="51" t="e">
        <f t="shared" ca="1" si="633"/>
        <v>#REF!</v>
      </c>
      <c r="T3909" s="52" t="e">
        <f t="shared" ca="1" si="634"/>
        <v>#REF!</v>
      </c>
      <c r="U3909" s="39" t="e">
        <f t="shared" ca="1" si="635"/>
        <v>#REF!</v>
      </c>
      <c r="V3909" s="39" t="e">
        <f t="shared" ca="1" si="636"/>
        <v>#REF!</v>
      </c>
      <c r="W3909" s="53" t="e">
        <f t="shared" ca="1" si="629"/>
        <v>#REF!</v>
      </c>
      <c r="X3909" s="90"/>
      <c r="Y3909" s="52"/>
      <c r="Z3909" s="52"/>
      <c r="AA3909" s="52"/>
      <c r="AB3909" s="52"/>
      <c r="AC3909" s="52"/>
      <c r="AD3909" s="52"/>
      <c r="AE3909" s="52"/>
      <c r="AF3909" s="52"/>
      <c r="AG3909" s="52"/>
      <c r="AH3909" s="52"/>
    </row>
    <row r="3910" spans="11:34" ht="15" thickBot="1" x14ac:dyDescent="0.3">
      <c r="K3910" s="109"/>
      <c r="L3910" s="116">
        <v>3909</v>
      </c>
      <c r="M3910" s="33">
        <f t="shared" si="627"/>
        <v>2.8637362637362638</v>
      </c>
      <c r="N3910" s="33">
        <f t="shared" si="628"/>
        <v>0.60859340659340666</v>
      </c>
      <c r="O3910" s="112">
        <f t="shared" si="630"/>
        <v>301.28386465020128</v>
      </c>
      <c r="P3910" s="33">
        <f t="shared" si="631"/>
        <v>561.61302261527362</v>
      </c>
      <c r="Q3910" s="117" t="e">
        <f>IF(INDEX($P$2:$P$4096,MATCH($B$7,$P$2:$P$4096,1)+ROWS(Q$2:$Q3910))&lt;=$B$8,INDEX($P$2:$P$4096,MATCH($B$7,$P$2:$P$4096,1)+ROWS(Q$2:$Q3910)),"")</f>
        <v>#REF!</v>
      </c>
      <c r="R3910" s="118" t="e">
        <f t="shared" si="632"/>
        <v>#REF!</v>
      </c>
      <c r="S3910" s="51" t="e">
        <f t="shared" ca="1" si="633"/>
        <v>#REF!</v>
      </c>
      <c r="T3910" s="52" t="e">
        <f t="shared" ca="1" si="634"/>
        <v>#REF!</v>
      </c>
      <c r="U3910" s="39" t="e">
        <f t="shared" ca="1" si="635"/>
        <v>#REF!</v>
      </c>
      <c r="V3910" s="39" t="e">
        <f t="shared" ca="1" si="636"/>
        <v>#REF!</v>
      </c>
      <c r="W3910" s="53" t="e">
        <f t="shared" ca="1" si="629"/>
        <v>#REF!</v>
      </c>
      <c r="X3910" s="90"/>
      <c r="Y3910" s="52"/>
      <c r="Z3910" s="52"/>
      <c r="AA3910" s="52"/>
      <c r="AB3910" s="52"/>
      <c r="AC3910" s="52"/>
      <c r="AD3910" s="52"/>
      <c r="AE3910" s="52"/>
      <c r="AF3910" s="52"/>
      <c r="AG3910" s="52"/>
      <c r="AH3910" s="52"/>
    </row>
    <row r="3911" spans="11:34" ht="15" thickBot="1" x14ac:dyDescent="0.3">
      <c r="K3911" s="109"/>
      <c r="L3911" s="116">
        <v>3910</v>
      </c>
      <c r="M3911" s="33">
        <f t="shared" si="627"/>
        <v>2.8644688644688645</v>
      </c>
      <c r="N3911" s="33">
        <f t="shared" si="628"/>
        <v>0.60870440670440673</v>
      </c>
      <c r="O3911" s="112">
        <f t="shared" si="630"/>
        <v>301.33881520020134</v>
      </c>
      <c r="P3911" s="33">
        <f t="shared" si="631"/>
        <v>561.78162252407378</v>
      </c>
      <c r="Q3911" s="117" t="e">
        <f>IF(INDEX($P$2:$P$4096,MATCH($B$7,$P$2:$P$4096,1)+ROWS(Q$2:$Q3911))&lt;=$B$8,INDEX($P$2:$P$4096,MATCH($B$7,$P$2:$P$4096,1)+ROWS(Q$2:$Q3911)),"")</f>
        <v>#REF!</v>
      </c>
      <c r="R3911" s="118" t="e">
        <f t="shared" si="632"/>
        <v>#REF!</v>
      </c>
      <c r="S3911" s="51" t="e">
        <f t="shared" ca="1" si="633"/>
        <v>#REF!</v>
      </c>
      <c r="T3911" s="52" t="e">
        <f t="shared" ca="1" si="634"/>
        <v>#REF!</v>
      </c>
      <c r="U3911" s="39" t="e">
        <f t="shared" ca="1" si="635"/>
        <v>#REF!</v>
      </c>
      <c r="V3911" s="39" t="e">
        <f t="shared" ca="1" si="636"/>
        <v>#REF!</v>
      </c>
      <c r="W3911" s="53" t="e">
        <f t="shared" ca="1" si="629"/>
        <v>#REF!</v>
      </c>
      <c r="X3911" s="90"/>
      <c r="Y3911" s="52"/>
      <c r="Z3911" s="52"/>
      <c r="AA3911" s="52"/>
      <c r="AB3911" s="52"/>
      <c r="AC3911" s="52"/>
      <c r="AD3911" s="52"/>
      <c r="AE3911" s="52"/>
      <c r="AF3911" s="52"/>
      <c r="AG3911" s="52"/>
      <c r="AH3911" s="52"/>
    </row>
    <row r="3912" spans="11:34" ht="15" thickBot="1" x14ac:dyDescent="0.3">
      <c r="K3912" s="109"/>
      <c r="L3912" s="116">
        <v>3911</v>
      </c>
      <c r="M3912" s="33">
        <f t="shared" si="627"/>
        <v>2.8652014652014652</v>
      </c>
      <c r="N3912" s="33">
        <f t="shared" si="628"/>
        <v>0.6088154068154068</v>
      </c>
      <c r="O3912" s="112">
        <f t="shared" si="630"/>
        <v>301.3937657502014</v>
      </c>
      <c r="P3912" s="33">
        <f t="shared" si="631"/>
        <v>561.95023254227294</v>
      </c>
      <c r="Q3912" s="117" t="e">
        <f>IF(INDEX($P$2:$P$4096,MATCH($B$7,$P$2:$P$4096,1)+ROWS(Q$2:$Q3912))&lt;=$B$8,INDEX($P$2:$P$4096,MATCH($B$7,$P$2:$P$4096,1)+ROWS(Q$2:$Q3912)),"")</f>
        <v>#REF!</v>
      </c>
      <c r="R3912" s="118" t="e">
        <f t="shared" si="632"/>
        <v>#REF!</v>
      </c>
      <c r="S3912" s="51" t="e">
        <f t="shared" ca="1" si="633"/>
        <v>#REF!</v>
      </c>
      <c r="T3912" s="52" t="e">
        <f t="shared" ca="1" si="634"/>
        <v>#REF!</v>
      </c>
      <c r="U3912" s="39" t="e">
        <f t="shared" ca="1" si="635"/>
        <v>#REF!</v>
      </c>
      <c r="V3912" s="39" t="e">
        <f t="shared" ca="1" si="636"/>
        <v>#REF!</v>
      </c>
      <c r="W3912" s="53" t="e">
        <f t="shared" ca="1" si="629"/>
        <v>#REF!</v>
      </c>
      <c r="X3912" s="90"/>
      <c r="Y3912" s="52"/>
      <c r="Z3912" s="52"/>
      <c r="AA3912" s="52"/>
      <c r="AB3912" s="52"/>
      <c r="AC3912" s="52"/>
      <c r="AD3912" s="52"/>
      <c r="AE3912" s="52"/>
      <c r="AF3912" s="52"/>
      <c r="AG3912" s="52"/>
      <c r="AH3912" s="52"/>
    </row>
    <row r="3913" spans="11:34" ht="15" thickBot="1" x14ac:dyDescent="0.3">
      <c r="K3913" s="109"/>
      <c r="L3913" s="116">
        <v>3912</v>
      </c>
      <c r="M3913" s="33">
        <f t="shared" si="627"/>
        <v>2.865934065934066</v>
      </c>
      <c r="N3913" s="33">
        <f t="shared" si="628"/>
        <v>0.60892640692640698</v>
      </c>
      <c r="O3913" s="112">
        <f t="shared" si="630"/>
        <v>301.44871630020145</v>
      </c>
      <c r="P3913" s="33">
        <f t="shared" si="631"/>
        <v>562.11885267166417</v>
      </c>
      <c r="Q3913" s="117" t="e">
        <f>IF(INDEX($P$2:$P$4096,MATCH($B$7,$P$2:$P$4096,1)+ROWS(Q$2:$Q3913))&lt;=$B$8,INDEX($P$2:$P$4096,MATCH($B$7,$P$2:$P$4096,1)+ROWS(Q$2:$Q3913)),"")</f>
        <v>#REF!</v>
      </c>
      <c r="R3913" s="118" t="e">
        <f t="shared" si="632"/>
        <v>#REF!</v>
      </c>
      <c r="S3913" s="51" t="e">
        <f t="shared" ca="1" si="633"/>
        <v>#REF!</v>
      </c>
      <c r="T3913" s="52" t="e">
        <f t="shared" ca="1" si="634"/>
        <v>#REF!</v>
      </c>
      <c r="U3913" s="39" t="e">
        <f t="shared" ca="1" si="635"/>
        <v>#REF!</v>
      </c>
      <c r="V3913" s="39" t="e">
        <f t="shared" ca="1" si="636"/>
        <v>#REF!</v>
      </c>
      <c r="W3913" s="53" t="e">
        <f t="shared" ca="1" si="629"/>
        <v>#REF!</v>
      </c>
      <c r="X3913" s="90"/>
      <c r="Y3913" s="52"/>
      <c r="Z3913" s="52"/>
      <c r="AA3913" s="52"/>
      <c r="AB3913" s="52"/>
      <c r="AC3913" s="52"/>
      <c r="AD3913" s="52"/>
      <c r="AE3913" s="52"/>
      <c r="AF3913" s="52"/>
      <c r="AG3913" s="52"/>
      <c r="AH3913" s="52"/>
    </row>
    <row r="3914" spans="11:34" ht="15" thickBot="1" x14ac:dyDescent="0.3">
      <c r="K3914" s="109"/>
      <c r="L3914" s="116">
        <v>3913</v>
      </c>
      <c r="M3914" s="33">
        <f t="shared" si="627"/>
        <v>2.8666666666666667</v>
      </c>
      <c r="N3914" s="33">
        <f t="shared" si="628"/>
        <v>0.60903740703740705</v>
      </c>
      <c r="O3914" s="112">
        <f t="shared" si="630"/>
        <v>301.50366685020151</v>
      </c>
      <c r="P3914" s="33">
        <f t="shared" si="631"/>
        <v>562.28748291403986</v>
      </c>
      <c r="Q3914" s="117" t="e">
        <f>IF(INDEX($P$2:$P$4096,MATCH($B$7,$P$2:$P$4096,1)+ROWS(Q$2:$Q3914))&lt;=$B$8,INDEX($P$2:$P$4096,MATCH($B$7,$P$2:$P$4096,1)+ROWS(Q$2:$Q3914)),"")</f>
        <v>#REF!</v>
      </c>
      <c r="R3914" s="118" t="e">
        <f t="shared" si="632"/>
        <v>#REF!</v>
      </c>
      <c r="S3914" s="51" t="e">
        <f t="shared" ca="1" si="633"/>
        <v>#REF!</v>
      </c>
      <c r="T3914" s="52" t="e">
        <f t="shared" ca="1" si="634"/>
        <v>#REF!</v>
      </c>
      <c r="U3914" s="39" t="e">
        <f t="shared" ca="1" si="635"/>
        <v>#REF!</v>
      </c>
      <c r="V3914" s="39" t="e">
        <f t="shared" ca="1" si="636"/>
        <v>#REF!</v>
      </c>
      <c r="W3914" s="53" t="e">
        <f t="shared" ca="1" si="629"/>
        <v>#REF!</v>
      </c>
      <c r="X3914" s="90"/>
      <c r="Y3914" s="52"/>
      <c r="Z3914" s="52"/>
      <c r="AA3914" s="52"/>
      <c r="AB3914" s="52"/>
      <c r="AC3914" s="52"/>
      <c r="AD3914" s="52"/>
      <c r="AE3914" s="52"/>
      <c r="AF3914" s="52"/>
      <c r="AG3914" s="52"/>
      <c r="AH3914" s="52"/>
    </row>
    <row r="3915" spans="11:34" ht="15" thickBot="1" x14ac:dyDescent="0.3">
      <c r="K3915" s="109"/>
      <c r="L3915" s="116">
        <v>3914</v>
      </c>
      <c r="M3915" s="33">
        <f t="shared" si="627"/>
        <v>2.8673992673992674</v>
      </c>
      <c r="N3915" s="33">
        <f t="shared" si="628"/>
        <v>0.60914840714840712</v>
      </c>
      <c r="O3915" s="112">
        <f t="shared" si="630"/>
        <v>301.55861740020151</v>
      </c>
      <c r="P3915" s="33">
        <f t="shared" si="631"/>
        <v>562.45612327119261</v>
      </c>
      <c r="Q3915" s="117" t="e">
        <f>IF(INDEX($P$2:$P$4096,MATCH($B$7,$P$2:$P$4096,1)+ROWS(Q$2:$Q3915))&lt;=$B$8,INDEX($P$2:$P$4096,MATCH($B$7,$P$2:$P$4096,1)+ROWS(Q$2:$Q3915)),"")</f>
        <v>#REF!</v>
      </c>
      <c r="R3915" s="118" t="e">
        <f t="shared" si="632"/>
        <v>#REF!</v>
      </c>
      <c r="S3915" s="51" t="e">
        <f t="shared" ca="1" si="633"/>
        <v>#REF!</v>
      </c>
      <c r="T3915" s="52" t="e">
        <f t="shared" ca="1" si="634"/>
        <v>#REF!</v>
      </c>
      <c r="U3915" s="39" t="e">
        <f t="shared" ca="1" si="635"/>
        <v>#REF!</v>
      </c>
      <c r="V3915" s="39" t="e">
        <f t="shared" ca="1" si="636"/>
        <v>#REF!</v>
      </c>
      <c r="W3915" s="53" t="e">
        <f t="shared" ca="1" si="629"/>
        <v>#REF!</v>
      </c>
      <c r="X3915" s="90"/>
      <c r="Y3915" s="52"/>
      <c r="Z3915" s="52"/>
      <c r="AA3915" s="52"/>
      <c r="AB3915" s="52"/>
      <c r="AC3915" s="52"/>
      <c r="AD3915" s="52"/>
      <c r="AE3915" s="52"/>
      <c r="AF3915" s="52"/>
      <c r="AG3915" s="52"/>
      <c r="AH3915" s="52"/>
    </row>
    <row r="3916" spans="11:34" ht="15" thickBot="1" x14ac:dyDescent="0.3">
      <c r="K3916" s="109"/>
      <c r="L3916" s="116">
        <v>3915</v>
      </c>
      <c r="M3916" s="33">
        <f t="shared" si="627"/>
        <v>2.8681318681318682</v>
      </c>
      <c r="N3916" s="33">
        <f t="shared" si="628"/>
        <v>0.6092594072594073</v>
      </c>
      <c r="O3916" s="112">
        <f t="shared" si="630"/>
        <v>301.61356795020163</v>
      </c>
      <c r="P3916" s="33">
        <f t="shared" si="631"/>
        <v>562.62477374491687</v>
      </c>
      <c r="Q3916" s="117" t="e">
        <f>IF(INDEX($P$2:$P$4096,MATCH($B$7,$P$2:$P$4096,1)+ROWS(Q$2:$Q3916))&lt;=$B$8,INDEX($P$2:$P$4096,MATCH($B$7,$P$2:$P$4096,1)+ROWS(Q$2:$Q3916)),"")</f>
        <v>#REF!</v>
      </c>
      <c r="R3916" s="118" t="e">
        <f t="shared" si="632"/>
        <v>#REF!</v>
      </c>
      <c r="S3916" s="51" t="e">
        <f t="shared" ca="1" si="633"/>
        <v>#REF!</v>
      </c>
      <c r="T3916" s="52" t="e">
        <f t="shared" ca="1" si="634"/>
        <v>#REF!</v>
      </c>
      <c r="U3916" s="39" t="e">
        <f t="shared" ca="1" si="635"/>
        <v>#REF!</v>
      </c>
      <c r="V3916" s="39" t="e">
        <f t="shared" ca="1" si="636"/>
        <v>#REF!</v>
      </c>
      <c r="W3916" s="53" t="e">
        <f t="shared" ca="1" si="629"/>
        <v>#REF!</v>
      </c>
      <c r="X3916" s="90"/>
      <c r="Y3916" s="52"/>
      <c r="Z3916" s="52"/>
      <c r="AA3916" s="52"/>
      <c r="AB3916" s="52"/>
      <c r="AC3916" s="52"/>
      <c r="AD3916" s="52"/>
      <c r="AE3916" s="52"/>
      <c r="AF3916" s="52"/>
      <c r="AG3916" s="52"/>
      <c r="AH3916" s="52"/>
    </row>
    <row r="3917" spans="11:34" ht="15" thickBot="1" x14ac:dyDescent="0.3">
      <c r="K3917" s="109"/>
      <c r="L3917" s="116">
        <v>3916</v>
      </c>
      <c r="M3917" s="33">
        <f t="shared" si="627"/>
        <v>2.8688644688644689</v>
      </c>
      <c r="N3917" s="33">
        <f t="shared" si="628"/>
        <v>0.60937040737040737</v>
      </c>
      <c r="O3917" s="112">
        <f t="shared" si="630"/>
        <v>301.66851850020163</v>
      </c>
      <c r="P3917" s="33">
        <f t="shared" si="631"/>
        <v>562.79343433700524</v>
      </c>
      <c r="Q3917" s="117" t="e">
        <f>IF(INDEX($P$2:$P$4096,MATCH($B$7,$P$2:$P$4096,1)+ROWS(Q$2:$Q3917))&lt;=$B$8,INDEX($P$2:$P$4096,MATCH($B$7,$P$2:$P$4096,1)+ROWS(Q$2:$Q3917)),"")</f>
        <v>#REF!</v>
      </c>
      <c r="R3917" s="118" t="e">
        <f t="shared" si="632"/>
        <v>#REF!</v>
      </c>
      <c r="S3917" s="51" t="e">
        <f t="shared" ca="1" si="633"/>
        <v>#REF!</v>
      </c>
      <c r="T3917" s="52" t="e">
        <f t="shared" ca="1" si="634"/>
        <v>#REF!</v>
      </c>
      <c r="U3917" s="39" t="e">
        <f t="shared" ca="1" si="635"/>
        <v>#REF!</v>
      </c>
      <c r="V3917" s="39" t="e">
        <f t="shared" ca="1" si="636"/>
        <v>#REF!</v>
      </c>
      <c r="W3917" s="53" t="e">
        <f t="shared" ca="1" si="629"/>
        <v>#REF!</v>
      </c>
      <c r="X3917" s="90"/>
      <c r="Y3917" s="52"/>
      <c r="Z3917" s="52"/>
      <c r="AA3917" s="52"/>
      <c r="AB3917" s="52"/>
      <c r="AC3917" s="52"/>
      <c r="AD3917" s="52"/>
      <c r="AE3917" s="52"/>
      <c r="AF3917" s="52"/>
      <c r="AG3917" s="52"/>
      <c r="AH3917" s="52"/>
    </row>
    <row r="3918" spans="11:34" ht="15" thickBot="1" x14ac:dyDescent="0.3">
      <c r="K3918" s="109"/>
      <c r="L3918" s="116">
        <v>3917</v>
      </c>
      <c r="M3918" s="33">
        <f t="shared" si="627"/>
        <v>2.8695970695970696</v>
      </c>
      <c r="N3918" s="33">
        <f t="shared" si="628"/>
        <v>0.60948140748140756</v>
      </c>
      <c r="O3918" s="112">
        <f t="shared" si="630"/>
        <v>301.72346905020174</v>
      </c>
      <c r="P3918" s="33">
        <f t="shared" si="631"/>
        <v>562.96210504925375</v>
      </c>
      <c r="Q3918" s="117" t="e">
        <f>IF(INDEX($P$2:$P$4096,MATCH($B$7,$P$2:$P$4096,1)+ROWS(Q$2:$Q3918))&lt;=$B$8,INDEX($P$2:$P$4096,MATCH($B$7,$P$2:$P$4096,1)+ROWS(Q$2:$Q3918)),"")</f>
        <v>#REF!</v>
      </c>
      <c r="R3918" s="118" t="e">
        <f t="shared" si="632"/>
        <v>#REF!</v>
      </c>
      <c r="S3918" s="51" t="e">
        <f t="shared" ca="1" si="633"/>
        <v>#REF!</v>
      </c>
      <c r="T3918" s="52" t="e">
        <f t="shared" ca="1" si="634"/>
        <v>#REF!</v>
      </c>
      <c r="U3918" s="39" t="e">
        <f t="shared" ca="1" si="635"/>
        <v>#REF!</v>
      </c>
      <c r="V3918" s="39" t="e">
        <f t="shared" ca="1" si="636"/>
        <v>#REF!</v>
      </c>
      <c r="W3918" s="53" t="e">
        <f t="shared" ca="1" si="629"/>
        <v>#REF!</v>
      </c>
      <c r="X3918" s="90"/>
      <c r="Y3918" s="52"/>
      <c r="Z3918" s="52"/>
      <c r="AA3918" s="52"/>
      <c r="AB3918" s="52"/>
      <c r="AC3918" s="52"/>
      <c r="AD3918" s="52"/>
      <c r="AE3918" s="52"/>
      <c r="AF3918" s="52"/>
      <c r="AG3918" s="52"/>
      <c r="AH3918" s="52"/>
    </row>
    <row r="3919" spans="11:34" ht="15" thickBot="1" x14ac:dyDescent="0.3">
      <c r="K3919" s="109"/>
      <c r="L3919" s="116">
        <v>3918</v>
      </c>
      <c r="M3919" s="33">
        <f t="shared" si="627"/>
        <v>2.8703296703296703</v>
      </c>
      <c r="N3919" s="33">
        <f t="shared" si="628"/>
        <v>0.60959240759240763</v>
      </c>
      <c r="O3919" s="112">
        <f t="shared" si="630"/>
        <v>301.7784196002018</v>
      </c>
      <c r="P3919" s="33">
        <f t="shared" si="631"/>
        <v>563.13078588345616</v>
      </c>
      <c r="Q3919" s="117" t="e">
        <f>IF(INDEX($P$2:$P$4096,MATCH($B$7,$P$2:$P$4096,1)+ROWS(Q$2:$Q3919))&lt;=$B$8,INDEX($P$2:$P$4096,MATCH($B$7,$P$2:$P$4096,1)+ROWS(Q$2:$Q3919)),"")</f>
        <v>#REF!</v>
      </c>
      <c r="R3919" s="118" t="e">
        <f t="shared" si="632"/>
        <v>#REF!</v>
      </c>
      <c r="S3919" s="51" t="e">
        <f t="shared" ca="1" si="633"/>
        <v>#REF!</v>
      </c>
      <c r="T3919" s="52" t="e">
        <f t="shared" ca="1" si="634"/>
        <v>#REF!</v>
      </c>
      <c r="U3919" s="39" t="e">
        <f t="shared" ca="1" si="635"/>
        <v>#REF!</v>
      </c>
      <c r="V3919" s="39" t="e">
        <f t="shared" ca="1" si="636"/>
        <v>#REF!</v>
      </c>
      <c r="W3919" s="53" t="e">
        <f t="shared" ca="1" si="629"/>
        <v>#REF!</v>
      </c>
      <c r="X3919" s="90"/>
      <c r="Y3919" s="52"/>
      <c r="Z3919" s="52"/>
      <c r="AA3919" s="52"/>
      <c r="AB3919" s="52"/>
      <c r="AC3919" s="52"/>
      <c r="AD3919" s="52"/>
      <c r="AE3919" s="52"/>
      <c r="AF3919" s="52"/>
      <c r="AG3919" s="52"/>
      <c r="AH3919" s="52"/>
    </row>
    <row r="3920" spans="11:34" ht="15" thickBot="1" x14ac:dyDescent="0.3">
      <c r="K3920" s="109"/>
      <c r="L3920" s="116">
        <v>3919</v>
      </c>
      <c r="M3920" s="33">
        <f t="shared" si="627"/>
        <v>2.8710622710622711</v>
      </c>
      <c r="N3920" s="33">
        <f t="shared" si="628"/>
        <v>0.6097034077034077</v>
      </c>
      <c r="O3920" s="112">
        <f t="shared" si="630"/>
        <v>301.8333701502018</v>
      </c>
      <c r="P3920" s="33">
        <f t="shared" si="631"/>
        <v>563.29947684140757</v>
      </c>
      <c r="Q3920" s="117" t="e">
        <f>IF(INDEX($P$2:$P$4096,MATCH($B$7,$P$2:$P$4096,1)+ROWS(Q$2:$Q3920))&lt;=$B$8,INDEX($P$2:$P$4096,MATCH($B$7,$P$2:$P$4096,1)+ROWS(Q$2:$Q3920)),"")</f>
        <v>#REF!</v>
      </c>
      <c r="R3920" s="118" t="e">
        <f t="shared" si="632"/>
        <v>#REF!</v>
      </c>
      <c r="S3920" s="51" t="e">
        <f t="shared" ca="1" si="633"/>
        <v>#REF!</v>
      </c>
      <c r="T3920" s="52" t="e">
        <f t="shared" ca="1" si="634"/>
        <v>#REF!</v>
      </c>
      <c r="U3920" s="39" t="e">
        <f t="shared" ca="1" si="635"/>
        <v>#REF!</v>
      </c>
      <c r="V3920" s="39" t="e">
        <f t="shared" ca="1" si="636"/>
        <v>#REF!</v>
      </c>
      <c r="W3920" s="53" t="e">
        <f t="shared" ca="1" si="629"/>
        <v>#REF!</v>
      </c>
      <c r="X3920" s="90"/>
      <c r="Y3920" s="52"/>
      <c r="Z3920" s="52"/>
      <c r="AA3920" s="52"/>
      <c r="AB3920" s="52"/>
      <c r="AC3920" s="52"/>
      <c r="AD3920" s="52"/>
      <c r="AE3920" s="52"/>
      <c r="AF3920" s="52"/>
      <c r="AG3920" s="52"/>
      <c r="AH3920" s="52"/>
    </row>
    <row r="3921" spans="11:34" ht="15" thickBot="1" x14ac:dyDescent="0.3">
      <c r="K3921" s="109"/>
      <c r="L3921" s="116">
        <v>3920</v>
      </c>
      <c r="M3921" s="33">
        <f t="shared" si="627"/>
        <v>2.8717948717948718</v>
      </c>
      <c r="N3921" s="33">
        <f t="shared" si="628"/>
        <v>0.60981440781440788</v>
      </c>
      <c r="O3921" s="112">
        <f t="shared" si="630"/>
        <v>301.88832070020192</v>
      </c>
      <c r="P3921" s="33">
        <f t="shared" si="631"/>
        <v>563.46817792490447</v>
      </c>
      <c r="Q3921" s="117" t="e">
        <f>IF(INDEX($P$2:$P$4096,MATCH($B$7,$P$2:$P$4096,1)+ROWS(Q$2:$Q3921))&lt;=$B$8,INDEX($P$2:$P$4096,MATCH($B$7,$P$2:$P$4096,1)+ROWS(Q$2:$Q3921)),"")</f>
        <v>#REF!</v>
      </c>
      <c r="R3921" s="118" t="e">
        <f t="shared" si="632"/>
        <v>#REF!</v>
      </c>
      <c r="S3921" s="51" t="e">
        <f t="shared" ca="1" si="633"/>
        <v>#REF!</v>
      </c>
      <c r="T3921" s="52" t="e">
        <f t="shared" ca="1" si="634"/>
        <v>#REF!</v>
      </c>
      <c r="U3921" s="39" t="e">
        <f t="shared" ca="1" si="635"/>
        <v>#REF!</v>
      </c>
      <c r="V3921" s="39" t="e">
        <f t="shared" ca="1" si="636"/>
        <v>#REF!</v>
      </c>
      <c r="W3921" s="53" t="e">
        <f t="shared" ca="1" si="629"/>
        <v>#REF!</v>
      </c>
      <c r="X3921" s="90"/>
      <c r="Y3921" s="52"/>
      <c r="Z3921" s="52"/>
      <c r="AA3921" s="52"/>
      <c r="AB3921" s="52"/>
      <c r="AC3921" s="52"/>
      <c r="AD3921" s="52"/>
      <c r="AE3921" s="52"/>
      <c r="AF3921" s="52"/>
      <c r="AG3921" s="52"/>
      <c r="AH3921" s="52"/>
    </row>
    <row r="3922" spans="11:34" ht="15" thickBot="1" x14ac:dyDescent="0.3">
      <c r="K3922" s="109"/>
      <c r="L3922" s="116">
        <v>3921</v>
      </c>
      <c r="M3922" s="33">
        <f t="shared" si="627"/>
        <v>2.8725274725274725</v>
      </c>
      <c r="N3922" s="33">
        <f t="shared" si="628"/>
        <v>0.60992540792540795</v>
      </c>
      <c r="O3922" s="112">
        <f t="shared" si="630"/>
        <v>301.94327125020192</v>
      </c>
      <c r="P3922" s="33">
        <f t="shared" si="631"/>
        <v>563.63688913574242</v>
      </c>
      <c r="Q3922" s="117" t="e">
        <f>IF(INDEX($P$2:$P$4096,MATCH($B$7,$P$2:$P$4096,1)+ROWS(Q$2:$Q3922))&lt;=$B$8,INDEX($P$2:$P$4096,MATCH($B$7,$P$2:$P$4096,1)+ROWS(Q$2:$Q3922)),"")</f>
        <v>#REF!</v>
      </c>
      <c r="R3922" s="118" t="e">
        <f t="shared" si="632"/>
        <v>#REF!</v>
      </c>
      <c r="S3922" s="51" t="e">
        <f t="shared" ca="1" si="633"/>
        <v>#REF!</v>
      </c>
      <c r="T3922" s="52" t="e">
        <f t="shared" ca="1" si="634"/>
        <v>#REF!</v>
      </c>
      <c r="U3922" s="39" t="e">
        <f t="shared" ca="1" si="635"/>
        <v>#REF!</v>
      </c>
      <c r="V3922" s="39" t="e">
        <f t="shared" ca="1" si="636"/>
        <v>#REF!</v>
      </c>
      <c r="W3922" s="53" t="e">
        <f t="shared" ca="1" si="629"/>
        <v>#REF!</v>
      </c>
      <c r="X3922" s="90"/>
      <c r="Y3922" s="52"/>
      <c r="Z3922" s="52"/>
      <c r="AA3922" s="52"/>
      <c r="AB3922" s="52"/>
      <c r="AC3922" s="52"/>
      <c r="AD3922" s="52"/>
      <c r="AE3922" s="52"/>
      <c r="AF3922" s="52"/>
      <c r="AG3922" s="52"/>
      <c r="AH3922" s="52"/>
    </row>
    <row r="3923" spans="11:34" ht="15" thickBot="1" x14ac:dyDescent="0.3">
      <c r="K3923" s="109"/>
      <c r="L3923" s="116">
        <v>3922</v>
      </c>
      <c r="M3923" s="33">
        <f t="shared" si="627"/>
        <v>2.8732600732600733</v>
      </c>
      <c r="N3923" s="33">
        <f t="shared" si="628"/>
        <v>0.61003640803640802</v>
      </c>
      <c r="O3923" s="112">
        <f t="shared" si="630"/>
        <v>301.99822180020197</v>
      </c>
      <c r="P3923" s="33">
        <f t="shared" si="631"/>
        <v>563.80561047571769</v>
      </c>
      <c r="Q3923" s="117" t="e">
        <f>IF(INDEX($P$2:$P$4096,MATCH($B$7,$P$2:$P$4096,1)+ROWS(Q$2:$Q3923))&lt;=$B$8,INDEX($P$2:$P$4096,MATCH($B$7,$P$2:$P$4096,1)+ROWS(Q$2:$Q3923)),"")</f>
        <v>#REF!</v>
      </c>
      <c r="R3923" s="118" t="e">
        <f t="shared" si="632"/>
        <v>#REF!</v>
      </c>
      <c r="S3923" s="51" t="e">
        <f t="shared" ca="1" si="633"/>
        <v>#REF!</v>
      </c>
      <c r="T3923" s="52" t="e">
        <f t="shared" ca="1" si="634"/>
        <v>#REF!</v>
      </c>
      <c r="U3923" s="39" t="e">
        <f t="shared" ca="1" si="635"/>
        <v>#REF!</v>
      </c>
      <c r="V3923" s="39" t="e">
        <f t="shared" ca="1" si="636"/>
        <v>#REF!</v>
      </c>
      <c r="W3923" s="53" t="e">
        <f t="shared" ca="1" si="629"/>
        <v>#REF!</v>
      </c>
      <c r="X3923" s="90"/>
      <c r="Y3923" s="52"/>
      <c r="Z3923" s="52"/>
      <c r="AA3923" s="52"/>
      <c r="AB3923" s="52"/>
      <c r="AC3923" s="52"/>
      <c r="AD3923" s="52"/>
      <c r="AE3923" s="52"/>
      <c r="AF3923" s="52"/>
      <c r="AG3923" s="52"/>
      <c r="AH3923" s="52"/>
    </row>
    <row r="3924" spans="11:34" ht="15" thickBot="1" x14ac:dyDescent="0.3">
      <c r="K3924" s="109"/>
      <c r="L3924" s="116">
        <v>3923</v>
      </c>
      <c r="M3924" s="33">
        <f t="shared" si="627"/>
        <v>2.873992673992674</v>
      </c>
      <c r="N3924" s="33">
        <f t="shared" si="628"/>
        <v>0.6101474081474082</v>
      </c>
      <c r="O3924" s="112">
        <f t="shared" si="630"/>
        <v>302.05317235020209</v>
      </c>
      <c r="P3924" s="33">
        <f t="shared" si="631"/>
        <v>563.97434194662765</v>
      </c>
      <c r="Q3924" s="117" t="e">
        <f>IF(INDEX($P$2:$P$4096,MATCH($B$7,$P$2:$P$4096,1)+ROWS(Q$2:$Q3924))&lt;=$B$8,INDEX($P$2:$P$4096,MATCH($B$7,$P$2:$P$4096,1)+ROWS(Q$2:$Q3924)),"")</f>
        <v>#REF!</v>
      </c>
      <c r="R3924" s="118" t="e">
        <f t="shared" si="632"/>
        <v>#REF!</v>
      </c>
      <c r="S3924" s="51" t="e">
        <f t="shared" ca="1" si="633"/>
        <v>#REF!</v>
      </c>
      <c r="T3924" s="52" t="e">
        <f t="shared" ca="1" si="634"/>
        <v>#REF!</v>
      </c>
      <c r="U3924" s="39" t="e">
        <f t="shared" ca="1" si="635"/>
        <v>#REF!</v>
      </c>
      <c r="V3924" s="39" t="e">
        <f t="shared" ca="1" si="636"/>
        <v>#REF!</v>
      </c>
      <c r="W3924" s="53" t="e">
        <f t="shared" ca="1" si="629"/>
        <v>#REF!</v>
      </c>
      <c r="X3924" s="90"/>
      <c r="Y3924" s="52"/>
      <c r="Z3924" s="52"/>
      <c r="AA3924" s="52"/>
      <c r="AB3924" s="52"/>
      <c r="AC3924" s="52"/>
      <c r="AD3924" s="52"/>
      <c r="AE3924" s="52"/>
      <c r="AF3924" s="52"/>
      <c r="AG3924" s="52"/>
      <c r="AH3924" s="52"/>
    </row>
    <row r="3925" spans="11:34" ht="15" thickBot="1" x14ac:dyDescent="0.3">
      <c r="K3925" s="109"/>
      <c r="L3925" s="116">
        <v>3924</v>
      </c>
      <c r="M3925" s="33">
        <f t="shared" si="627"/>
        <v>2.8747252747252747</v>
      </c>
      <c r="N3925" s="33">
        <f t="shared" si="628"/>
        <v>0.61025840825840827</v>
      </c>
      <c r="O3925" s="112">
        <f t="shared" si="630"/>
        <v>302.10812290020209</v>
      </c>
      <c r="P3925" s="33">
        <f t="shared" si="631"/>
        <v>564.14308355027015</v>
      </c>
      <c r="Q3925" s="117" t="e">
        <f>IF(INDEX($P$2:$P$4096,MATCH($B$7,$P$2:$P$4096,1)+ROWS(Q$2:$Q3925))&lt;=$B$8,INDEX($P$2:$P$4096,MATCH($B$7,$P$2:$P$4096,1)+ROWS(Q$2:$Q3925)),"")</f>
        <v>#REF!</v>
      </c>
      <c r="R3925" s="118" t="e">
        <f t="shared" si="632"/>
        <v>#REF!</v>
      </c>
      <c r="S3925" s="51" t="e">
        <f t="shared" ca="1" si="633"/>
        <v>#REF!</v>
      </c>
      <c r="T3925" s="52" t="e">
        <f t="shared" ca="1" si="634"/>
        <v>#REF!</v>
      </c>
      <c r="U3925" s="39" t="e">
        <f t="shared" ca="1" si="635"/>
        <v>#REF!</v>
      </c>
      <c r="V3925" s="39" t="e">
        <f t="shared" ca="1" si="636"/>
        <v>#REF!</v>
      </c>
      <c r="W3925" s="53" t="e">
        <f t="shared" ca="1" si="629"/>
        <v>#REF!</v>
      </c>
      <c r="X3925" s="90"/>
      <c r="Y3925" s="52"/>
      <c r="Z3925" s="52"/>
      <c r="AA3925" s="52"/>
      <c r="AB3925" s="52"/>
      <c r="AC3925" s="52"/>
      <c r="AD3925" s="52"/>
      <c r="AE3925" s="52"/>
      <c r="AF3925" s="52"/>
      <c r="AG3925" s="52"/>
      <c r="AH3925" s="52"/>
    </row>
    <row r="3926" spans="11:34" ht="15" thickBot="1" x14ac:dyDescent="0.3">
      <c r="K3926" s="109"/>
      <c r="L3926" s="116">
        <v>3925</v>
      </c>
      <c r="M3926" s="33">
        <f t="shared" si="627"/>
        <v>2.8754578754578755</v>
      </c>
      <c r="N3926" s="33">
        <f t="shared" si="628"/>
        <v>0.61036940836940834</v>
      </c>
      <c r="O3926" s="112">
        <f t="shared" si="630"/>
        <v>302.16307345020215</v>
      </c>
      <c r="P3926" s="33">
        <f t="shared" si="631"/>
        <v>564.3118352884419</v>
      </c>
      <c r="Q3926" s="117" t="e">
        <f>IF(INDEX($P$2:$P$4096,MATCH($B$7,$P$2:$P$4096,1)+ROWS(Q$2:$Q3926))&lt;=$B$8,INDEX($P$2:$P$4096,MATCH($B$7,$P$2:$P$4096,1)+ROWS(Q$2:$Q3926)),"")</f>
        <v>#REF!</v>
      </c>
      <c r="R3926" s="118" t="e">
        <f t="shared" si="632"/>
        <v>#REF!</v>
      </c>
      <c r="S3926" s="51" t="e">
        <f t="shared" ca="1" si="633"/>
        <v>#REF!</v>
      </c>
      <c r="T3926" s="52" t="e">
        <f t="shared" ca="1" si="634"/>
        <v>#REF!</v>
      </c>
      <c r="U3926" s="39" t="e">
        <f t="shared" ca="1" si="635"/>
        <v>#REF!</v>
      </c>
      <c r="V3926" s="39" t="e">
        <f t="shared" ca="1" si="636"/>
        <v>#REF!</v>
      </c>
      <c r="W3926" s="53" t="e">
        <f t="shared" ca="1" si="629"/>
        <v>#REF!</v>
      </c>
      <c r="X3926" s="90"/>
      <c r="Y3926" s="52"/>
      <c r="Z3926" s="52"/>
      <c r="AA3926" s="52"/>
      <c r="AB3926" s="52"/>
      <c r="AC3926" s="52"/>
      <c r="AD3926" s="52"/>
      <c r="AE3926" s="52"/>
      <c r="AF3926" s="52"/>
      <c r="AG3926" s="52"/>
      <c r="AH3926" s="52"/>
    </row>
    <row r="3927" spans="11:34" ht="15" thickBot="1" x14ac:dyDescent="0.3">
      <c r="K3927" s="109"/>
      <c r="L3927" s="116">
        <v>3926</v>
      </c>
      <c r="M3927" s="33">
        <f t="shared" si="627"/>
        <v>2.8761904761904762</v>
      </c>
      <c r="N3927" s="33">
        <f t="shared" si="628"/>
        <v>0.61048040848040852</v>
      </c>
      <c r="O3927" s="112">
        <f t="shared" si="630"/>
        <v>302.21802400020221</v>
      </c>
      <c r="P3927" s="33">
        <f t="shared" si="631"/>
        <v>564.48059716294233</v>
      </c>
      <c r="Q3927" s="117" t="e">
        <f>IF(INDEX($P$2:$P$4096,MATCH($B$7,$P$2:$P$4096,1)+ROWS(Q$2:$Q3927))&lt;=$B$8,INDEX($P$2:$P$4096,MATCH($B$7,$P$2:$P$4096,1)+ROWS(Q$2:$Q3927)),"")</f>
        <v>#REF!</v>
      </c>
      <c r="R3927" s="118" t="e">
        <f t="shared" si="632"/>
        <v>#REF!</v>
      </c>
      <c r="S3927" s="51" t="e">
        <f t="shared" ca="1" si="633"/>
        <v>#REF!</v>
      </c>
      <c r="T3927" s="52" t="e">
        <f t="shared" ca="1" si="634"/>
        <v>#REF!</v>
      </c>
      <c r="U3927" s="39" t="e">
        <f t="shared" ca="1" si="635"/>
        <v>#REF!</v>
      </c>
      <c r="V3927" s="39" t="e">
        <f t="shared" ca="1" si="636"/>
        <v>#REF!</v>
      </c>
      <c r="W3927" s="53" t="e">
        <f t="shared" ca="1" si="629"/>
        <v>#REF!</v>
      </c>
      <c r="X3927" s="90"/>
      <c r="Y3927" s="52"/>
      <c r="Z3927" s="52"/>
      <c r="AA3927" s="52"/>
      <c r="AB3927" s="52"/>
      <c r="AC3927" s="52"/>
      <c r="AD3927" s="52"/>
      <c r="AE3927" s="52"/>
      <c r="AF3927" s="52"/>
      <c r="AG3927" s="52"/>
      <c r="AH3927" s="52"/>
    </row>
    <row r="3928" spans="11:34" ht="15" thickBot="1" x14ac:dyDescent="0.3">
      <c r="K3928" s="109"/>
      <c r="L3928" s="116">
        <v>3927</v>
      </c>
      <c r="M3928" s="33">
        <f t="shared" si="627"/>
        <v>2.8769230769230769</v>
      </c>
      <c r="N3928" s="33">
        <f t="shared" si="628"/>
        <v>0.61059140859140859</v>
      </c>
      <c r="O3928" s="112">
        <f t="shared" si="630"/>
        <v>302.27297455020226</v>
      </c>
      <c r="P3928" s="33">
        <f t="shared" si="631"/>
        <v>564.64936917556952</v>
      </c>
      <c r="Q3928" s="117" t="e">
        <f>IF(INDEX($P$2:$P$4096,MATCH($B$7,$P$2:$P$4096,1)+ROWS(Q$2:$Q3928))&lt;=$B$8,INDEX($P$2:$P$4096,MATCH($B$7,$P$2:$P$4096,1)+ROWS(Q$2:$Q3928)),"")</f>
        <v>#REF!</v>
      </c>
      <c r="R3928" s="118" t="e">
        <f t="shared" si="632"/>
        <v>#REF!</v>
      </c>
      <c r="S3928" s="51" t="e">
        <f t="shared" ca="1" si="633"/>
        <v>#REF!</v>
      </c>
      <c r="T3928" s="52" t="e">
        <f t="shared" ca="1" si="634"/>
        <v>#REF!</v>
      </c>
      <c r="U3928" s="39" t="e">
        <f t="shared" ca="1" si="635"/>
        <v>#REF!</v>
      </c>
      <c r="V3928" s="39" t="e">
        <f t="shared" ca="1" si="636"/>
        <v>#REF!</v>
      </c>
      <c r="W3928" s="53" t="e">
        <f t="shared" ca="1" si="629"/>
        <v>#REF!</v>
      </c>
      <c r="X3928" s="90"/>
      <c r="Y3928" s="52"/>
      <c r="Z3928" s="52"/>
      <c r="AA3928" s="52"/>
      <c r="AB3928" s="52"/>
      <c r="AC3928" s="52"/>
      <c r="AD3928" s="52"/>
      <c r="AE3928" s="52"/>
      <c r="AF3928" s="52"/>
      <c r="AG3928" s="52"/>
      <c r="AH3928" s="52"/>
    </row>
    <row r="3929" spans="11:34" ht="15" thickBot="1" x14ac:dyDescent="0.3">
      <c r="K3929" s="109"/>
      <c r="L3929" s="116">
        <v>3928</v>
      </c>
      <c r="M3929" s="33">
        <f t="shared" si="627"/>
        <v>2.8776556776556776</v>
      </c>
      <c r="N3929" s="33">
        <f t="shared" si="628"/>
        <v>0.61070240870240877</v>
      </c>
      <c r="O3929" s="112">
        <f t="shared" si="630"/>
        <v>302.32792510020232</v>
      </c>
      <c r="P3929" s="33">
        <f t="shared" si="631"/>
        <v>564.81815132812244</v>
      </c>
      <c r="Q3929" s="117" t="e">
        <f>IF(INDEX($P$2:$P$4096,MATCH($B$7,$P$2:$P$4096,1)+ROWS(Q$2:$Q3929))&lt;=$B$8,INDEX($P$2:$P$4096,MATCH($B$7,$P$2:$P$4096,1)+ROWS(Q$2:$Q3929)),"")</f>
        <v>#REF!</v>
      </c>
      <c r="R3929" s="118" t="e">
        <f t="shared" si="632"/>
        <v>#REF!</v>
      </c>
      <c r="S3929" s="51" t="e">
        <f t="shared" ca="1" si="633"/>
        <v>#REF!</v>
      </c>
      <c r="T3929" s="52" t="e">
        <f t="shared" ca="1" si="634"/>
        <v>#REF!</v>
      </c>
      <c r="U3929" s="39" t="e">
        <f t="shared" ca="1" si="635"/>
        <v>#REF!</v>
      </c>
      <c r="V3929" s="39" t="e">
        <f t="shared" ca="1" si="636"/>
        <v>#REF!</v>
      </c>
      <c r="W3929" s="53" t="e">
        <f t="shared" ca="1" si="629"/>
        <v>#REF!</v>
      </c>
      <c r="X3929" s="90"/>
      <c r="Y3929" s="52"/>
      <c r="Z3929" s="52"/>
      <c r="AA3929" s="52"/>
      <c r="AB3929" s="52"/>
      <c r="AC3929" s="52"/>
      <c r="AD3929" s="52"/>
      <c r="AE3929" s="52"/>
      <c r="AF3929" s="52"/>
      <c r="AG3929" s="52"/>
      <c r="AH3929" s="52"/>
    </row>
    <row r="3930" spans="11:34" ht="15" thickBot="1" x14ac:dyDescent="0.3">
      <c r="K3930" s="109"/>
      <c r="L3930" s="116">
        <v>3929</v>
      </c>
      <c r="M3930" s="33">
        <f t="shared" si="627"/>
        <v>2.8783882783882784</v>
      </c>
      <c r="N3930" s="33">
        <f t="shared" si="628"/>
        <v>0.61081340881340884</v>
      </c>
      <c r="O3930" s="112">
        <f t="shared" si="630"/>
        <v>302.38287565020238</v>
      </c>
      <c r="P3930" s="33">
        <f t="shared" si="631"/>
        <v>564.98694362240167</v>
      </c>
      <c r="Q3930" s="117" t="e">
        <f>IF(INDEX($P$2:$P$4096,MATCH($B$7,$P$2:$P$4096,1)+ROWS(Q$2:$Q3930))&lt;=$B$8,INDEX($P$2:$P$4096,MATCH($B$7,$P$2:$P$4096,1)+ROWS(Q$2:$Q3930)),"")</f>
        <v>#REF!</v>
      </c>
      <c r="R3930" s="118" t="e">
        <f t="shared" si="632"/>
        <v>#REF!</v>
      </c>
      <c r="S3930" s="51" t="e">
        <f t="shared" ca="1" si="633"/>
        <v>#REF!</v>
      </c>
      <c r="T3930" s="52" t="e">
        <f t="shared" ca="1" si="634"/>
        <v>#REF!</v>
      </c>
      <c r="U3930" s="39" t="e">
        <f t="shared" ca="1" si="635"/>
        <v>#REF!</v>
      </c>
      <c r="V3930" s="39" t="e">
        <f t="shared" ca="1" si="636"/>
        <v>#REF!</v>
      </c>
      <c r="W3930" s="53" t="e">
        <f t="shared" ca="1" si="629"/>
        <v>#REF!</v>
      </c>
      <c r="X3930" s="90"/>
      <c r="Y3930" s="52"/>
      <c r="Z3930" s="52"/>
      <c r="AA3930" s="52"/>
      <c r="AB3930" s="52"/>
      <c r="AC3930" s="52"/>
      <c r="AD3930" s="52"/>
      <c r="AE3930" s="52"/>
      <c r="AF3930" s="52"/>
      <c r="AG3930" s="52"/>
      <c r="AH3930" s="52"/>
    </row>
    <row r="3931" spans="11:34" ht="15" thickBot="1" x14ac:dyDescent="0.3">
      <c r="K3931" s="109"/>
      <c r="L3931" s="116">
        <v>3930</v>
      </c>
      <c r="M3931" s="33">
        <f t="shared" si="627"/>
        <v>2.8791208791208791</v>
      </c>
      <c r="N3931" s="33">
        <f t="shared" si="628"/>
        <v>0.61092440892440891</v>
      </c>
      <c r="O3931" s="112">
        <f t="shared" si="630"/>
        <v>302.43782620020244</v>
      </c>
      <c r="P3931" s="33">
        <f t="shared" si="631"/>
        <v>565.15574606020618</v>
      </c>
      <c r="Q3931" s="117" t="e">
        <f>IF(INDEX($P$2:$P$4096,MATCH($B$7,$P$2:$P$4096,1)+ROWS(Q$2:$Q3931))&lt;=$B$8,INDEX($P$2:$P$4096,MATCH($B$7,$P$2:$P$4096,1)+ROWS(Q$2:$Q3931)),"")</f>
        <v>#REF!</v>
      </c>
      <c r="R3931" s="118" t="e">
        <f t="shared" si="632"/>
        <v>#REF!</v>
      </c>
      <c r="S3931" s="51" t="e">
        <f t="shared" ca="1" si="633"/>
        <v>#REF!</v>
      </c>
      <c r="T3931" s="52" t="e">
        <f t="shared" ca="1" si="634"/>
        <v>#REF!</v>
      </c>
      <c r="U3931" s="39" t="e">
        <f t="shared" ca="1" si="635"/>
        <v>#REF!</v>
      </c>
      <c r="V3931" s="39" t="e">
        <f t="shared" ca="1" si="636"/>
        <v>#REF!</v>
      </c>
      <c r="W3931" s="53" t="e">
        <f t="shared" ca="1" si="629"/>
        <v>#REF!</v>
      </c>
      <c r="X3931" s="90"/>
      <c r="Y3931" s="52"/>
      <c r="Z3931" s="52"/>
      <c r="AA3931" s="52"/>
      <c r="AB3931" s="52"/>
      <c r="AC3931" s="52"/>
      <c r="AD3931" s="52"/>
      <c r="AE3931" s="52"/>
      <c r="AF3931" s="52"/>
      <c r="AG3931" s="52"/>
      <c r="AH3931" s="52"/>
    </row>
    <row r="3932" spans="11:34" ht="15" thickBot="1" x14ac:dyDescent="0.3">
      <c r="K3932" s="109"/>
      <c r="L3932" s="116">
        <v>3931</v>
      </c>
      <c r="M3932" s="33">
        <f t="shared" si="627"/>
        <v>2.8798534798534798</v>
      </c>
      <c r="N3932" s="33">
        <f t="shared" si="628"/>
        <v>0.61103540903540909</v>
      </c>
      <c r="O3932" s="112">
        <f t="shared" si="630"/>
        <v>302.49277675020249</v>
      </c>
      <c r="P3932" s="33">
        <f t="shared" si="631"/>
        <v>565.32455864333679</v>
      </c>
      <c r="Q3932" s="117" t="e">
        <f>IF(INDEX($P$2:$P$4096,MATCH($B$7,$P$2:$P$4096,1)+ROWS(Q$2:$Q3932))&lt;=$B$8,INDEX($P$2:$P$4096,MATCH($B$7,$P$2:$P$4096,1)+ROWS(Q$2:$Q3932)),"")</f>
        <v>#REF!</v>
      </c>
      <c r="R3932" s="118" t="e">
        <f t="shared" si="632"/>
        <v>#REF!</v>
      </c>
      <c r="S3932" s="51" t="e">
        <f t="shared" ca="1" si="633"/>
        <v>#REF!</v>
      </c>
      <c r="T3932" s="52" t="e">
        <f t="shared" ca="1" si="634"/>
        <v>#REF!</v>
      </c>
      <c r="U3932" s="39" t="e">
        <f t="shared" ca="1" si="635"/>
        <v>#REF!</v>
      </c>
      <c r="V3932" s="39" t="e">
        <f t="shared" ca="1" si="636"/>
        <v>#REF!</v>
      </c>
      <c r="W3932" s="53" t="e">
        <f t="shared" ca="1" si="629"/>
        <v>#REF!</v>
      </c>
      <c r="X3932" s="90"/>
      <c r="Y3932" s="52"/>
      <c r="Z3932" s="52"/>
      <c r="AA3932" s="52"/>
      <c r="AB3932" s="52"/>
      <c r="AC3932" s="52"/>
      <c r="AD3932" s="52"/>
      <c r="AE3932" s="52"/>
      <c r="AF3932" s="52"/>
      <c r="AG3932" s="52"/>
      <c r="AH3932" s="52"/>
    </row>
    <row r="3933" spans="11:34" ht="15" thickBot="1" x14ac:dyDescent="0.3">
      <c r="K3933" s="109"/>
      <c r="L3933" s="116">
        <v>3932</v>
      </c>
      <c r="M3933" s="33">
        <f t="shared" si="627"/>
        <v>2.8805860805860806</v>
      </c>
      <c r="N3933" s="33">
        <f t="shared" si="628"/>
        <v>0.61114640914640916</v>
      </c>
      <c r="O3933" s="112">
        <f t="shared" si="630"/>
        <v>302.54772730020255</v>
      </c>
      <c r="P3933" s="33">
        <f t="shared" si="631"/>
        <v>565.49338137359496</v>
      </c>
      <c r="Q3933" s="117" t="e">
        <f>IF(INDEX($P$2:$P$4096,MATCH($B$7,$P$2:$P$4096,1)+ROWS(Q$2:$Q3933))&lt;=$B$8,INDEX($P$2:$P$4096,MATCH($B$7,$P$2:$P$4096,1)+ROWS(Q$2:$Q3933)),"")</f>
        <v>#REF!</v>
      </c>
      <c r="R3933" s="118" t="e">
        <f t="shared" si="632"/>
        <v>#REF!</v>
      </c>
      <c r="S3933" s="51" t="e">
        <f t="shared" ca="1" si="633"/>
        <v>#REF!</v>
      </c>
      <c r="T3933" s="52" t="e">
        <f t="shared" ca="1" si="634"/>
        <v>#REF!</v>
      </c>
      <c r="U3933" s="39" t="e">
        <f t="shared" ca="1" si="635"/>
        <v>#REF!</v>
      </c>
      <c r="V3933" s="39" t="e">
        <f t="shared" ca="1" si="636"/>
        <v>#REF!</v>
      </c>
      <c r="W3933" s="53" t="e">
        <f t="shared" ca="1" si="629"/>
        <v>#REF!</v>
      </c>
      <c r="X3933" s="90"/>
      <c r="Y3933" s="52"/>
      <c r="Z3933" s="52"/>
      <c r="AA3933" s="52"/>
      <c r="AB3933" s="52"/>
      <c r="AC3933" s="52"/>
      <c r="AD3933" s="52"/>
      <c r="AE3933" s="52"/>
      <c r="AF3933" s="52"/>
      <c r="AG3933" s="52"/>
      <c r="AH3933" s="52"/>
    </row>
    <row r="3934" spans="11:34" ht="15" thickBot="1" x14ac:dyDescent="0.3">
      <c r="K3934" s="109"/>
      <c r="L3934" s="116">
        <v>3933</v>
      </c>
      <c r="M3934" s="33">
        <f t="shared" si="627"/>
        <v>2.8813186813186813</v>
      </c>
      <c r="N3934" s="33">
        <f t="shared" si="628"/>
        <v>0.61125740925740923</v>
      </c>
      <c r="O3934" s="112">
        <f t="shared" si="630"/>
        <v>302.60267785020255</v>
      </c>
      <c r="P3934" s="33">
        <f t="shared" si="631"/>
        <v>565.66221425278081</v>
      </c>
      <c r="Q3934" s="117" t="e">
        <f>IF(INDEX($P$2:$P$4096,MATCH($B$7,$P$2:$P$4096,1)+ROWS(Q$2:$Q3934))&lt;=$B$8,INDEX($P$2:$P$4096,MATCH($B$7,$P$2:$P$4096,1)+ROWS(Q$2:$Q3934)),"")</f>
        <v>#REF!</v>
      </c>
      <c r="R3934" s="118" t="e">
        <f t="shared" si="632"/>
        <v>#REF!</v>
      </c>
      <c r="S3934" s="51" t="e">
        <f t="shared" ca="1" si="633"/>
        <v>#REF!</v>
      </c>
      <c r="T3934" s="52" t="e">
        <f t="shared" ca="1" si="634"/>
        <v>#REF!</v>
      </c>
      <c r="U3934" s="39" t="e">
        <f t="shared" ca="1" si="635"/>
        <v>#REF!</v>
      </c>
      <c r="V3934" s="39" t="e">
        <f t="shared" ca="1" si="636"/>
        <v>#REF!</v>
      </c>
      <c r="W3934" s="53" t="e">
        <f t="shared" ca="1" si="629"/>
        <v>#REF!</v>
      </c>
      <c r="X3934" s="90"/>
      <c r="Y3934" s="52"/>
      <c r="Z3934" s="52"/>
      <c r="AA3934" s="52"/>
      <c r="AB3934" s="52"/>
      <c r="AC3934" s="52"/>
      <c r="AD3934" s="52"/>
      <c r="AE3934" s="52"/>
      <c r="AF3934" s="52"/>
      <c r="AG3934" s="52"/>
      <c r="AH3934" s="52"/>
    </row>
    <row r="3935" spans="11:34" ht="15" thickBot="1" x14ac:dyDescent="0.3">
      <c r="K3935" s="109"/>
      <c r="L3935" s="116">
        <v>3934</v>
      </c>
      <c r="M3935" s="33">
        <f t="shared" si="627"/>
        <v>2.882051282051282</v>
      </c>
      <c r="N3935" s="33">
        <f t="shared" si="628"/>
        <v>0.61136840936840942</v>
      </c>
      <c r="O3935" s="112">
        <f t="shared" si="630"/>
        <v>302.65762840020267</v>
      </c>
      <c r="P3935" s="33">
        <f t="shared" si="631"/>
        <v>565.8310572826972</v>
      </c>
      <c r="Q3935" s="117" t="e">
        <f>IF(INDEX($P$2:$P$4096,MATCH($B$7,$P$2:$P$4096,1)+ROWS(Q$2:$Q3935))&lt;=$B$8,INDEX($P$2:$P$4096,MATCH($B$7,$P$2:$P$4096,1)+ROWS(Q$2:$Q3935)),"")</f>
        <v>#REF!</v>
      </c>
      <c r="R3935" s="118" t="e">
        <f t="shared" si="632"/>
        <v>#REF!</v>
      </c>
      <c r="S3935" s="51" t="e">
        <f t="shared" ca="1" si="633"/>
        <v>#REF!</v>
      </c>
      <c r="T3935" s="52" t="e">
        <f t="shared" ca="1" si="634"/>
        <v>#REF!</v>
      </c>
      <c r="U3935" s="39" t="e">
        <f t="shared" ca="1" si="635"/>
        <v>#REF!</v>
      </c>
      <c r="V3935" s="39" t="e">
        <f t="shared" ca="1" si="636"/>
        <v>#REF!</v>
      </c>
      <c r="W3935" s="53" t="e">
        <f t="shared" ca="1" si="629"/>
        <v>#REF!</v>
      </c>
      <c r="X3935" s="90"/>
      <c r="Y3935" s="52"/>
      <c r="Z3935" s="52"/>
      <c r="AA3935" s="52"/>
      <c r="AB3935" s="52"/>
      <c r="AC3935" s="52"/>
      <c r="AD3935" s="52"/>
      <c r="AE3935" s="52"/>
      <c r="AF3935" s="52"/>
      <c r="AG3935" s="52"/>
      <c r="AH3935" s="52"/>
    </row>
    <row r="3936" spans="11:34" ht="15" thickBot="1" x14ac:dyDescent="0.3">
      <c r="K3936" s="109"/>
      <c r="L3936" s="116">
        <v>3935</v>
      </c>
      <c r="M3936" s="33">
        <f t="shared" si="627"/>
        <v>2.8827838827838828</v>
      </c>
      <c r="N3936" s="33">
        <f t="shared" si="628"/>
        <v>0.61147940947940949</v>
      </c>
      <c r="O3936" s="112">
        <f t="shared" si="630"/>
        <v>302.71257895020273</v>
      </c>
      <c r="P3936" s="33">
        <f t="shared" si="631"/>
        <v>565.99991046514606</v>
      </c>
      <c r="Q3936" s="117" t="e">
        <f>IF(INDEX($P$2:$P$4096,MATCH($B$7,$P$2:$P$4096,1)+ROWS(Q$2:$Q3936))&lt;=$B$8,INDEX($P$2:$P$4096,MATCH($B$7,$P$2:$P$4096,1)+ROWS(Q$2:$Q3936)),"")</f>
        <v>#REF!</v>
      </c>
      <c r="R3936" s="118" t="e">
        <f t="shared" si="632"/>
        <v>#REF!</v>
      </c>
      <c r="S3936" s="51" t="e">
        <f t="shared" ca="1" si="633"/>
        <v>#REF!</v>
      </c>
      <c r="T3936" s="52" t="e">
        <f t="shared" ca="1" si="634"/>
        <v>#REF!</v>
      </c>
      <c r="U3936" s="39" t="e">
        <f t="shared" ca="1" si="635"/>
        <v>#REF!</v>
      </c>
      <c r="V3936" s="39" t="e">
        <f t="shared" ca="1" si="636"/>
        <v>#REF!</v>
      </c>
      <c r="W3936" s="53" t="e">
        <f t="shared" ca="1" si="629"/>
        <v>#REF!</v>
      </c>
      <c r="X3936" s="90"/>
      <c r="Y3936" s="52"/>
      <c r="Z3936" s="52"/>
      <c r="AA3936" s="52"/>
      <c r="AB3936" s="52"/>
      <c r="AC3936" s="52"/>
      <c r="AD3936" s="52"/>
      <c r="AE3936" s="52"/>
      <c r="AF3936" s="52"/>
      <c r="AG3936" s="52"/>
      <c r="AH3936" s="52"/>
    </row>
    <row r="3937" spans="11:34" ht="15" thickBot="1" x14ac:dyDescent="0.3">
      <c r="K3937" s="109"/>
      <c r="L3937" s="116">
        <v>3936</v>
      </c>
      <c r="M3937" s="33">
        <f t="shared" si="627"/>
        <v>2.8835164835164835</v>
      </c>
      <c r="N3937" s="33">
        <f t="shared" si="628"/>
        <v>0.61159040959040956</v>
      </c>
      <c r="O3937" s="112">
        <f t="shared" si="630"/>
        <v>302.76752950020273</v>
      </c>
      <c r="P3937" s="33">
        <f t="shared" si="631"/>
        <v>566.16877380192977</v>
      </c>
      <c r="Q3937" s="117" t="e">
        <f>IF(INDEX($P$2:$P$4096,MATCH($B$7,$P$2:$P$4096,1)+ROWS(Q$2:$Q3937))&lt;=$B$8,INDEX($P$2:$P$4096,MATCH($B$7,$P$2:$P$4096,1)+ROWS(Q$2:$Q3937)),"")</f>
        <v>#REF!</v>
      </c>
      <c r="R3937" s="118" t="e">
        <f t="shared" si="632"/>
        <v>#REF!</v>
      </c>
      <c r="S3937" s="51" t="e">
        <f t="shared" ca="1" si="633"/>
        <v>#REF!</v>
      </c>
      <c r="T3937" s="52" t="e">
        <f t="shared" ca="1" si="634"/>
        <v>#REF!</v>
      </c>
      <c r="U3937" s="39" t="e">
        <f t="shared" ca="1" si="635"/>
        <v>#REF!</v>
      </c>
      <c r="V3937" s="39" t="e">
        <f t="shared" ca="1" si="636"/>
        <v>#REF!</v>
      </c>
      <c r="W3937" s="53" t="e">
        <f t="shared" ca="1" si="629"/>
        <v>#REF!</v>
      </c>
      <c r="X3937" s="90"/>
      <c r="Y3937" s="52"/>
      <c r="Z3937" s="52"/>
      <c r="AA3937" s="52"/>
      <c r="AB3937" s="52"/>
      <c r="AC3937" s="52"/>
      <c r="AD3937" s="52"/>
      <c r="AE3937" s="52"/>
      <c r="AF3937" s="52"/>
      <c r="AG3937" s="52"/>
      <c r="AH3937" s="52"/>
    </row>
    <row r="3938" spans="11:34" ht="15" thickBot="1" x14ac:dyDescent="0.3">
      <c r="K3938" s="109"/>
      <c r="L3938" s="116">
        <v>3937</v>
      </c>
      <c r="M3938" s="33">
        <f t="shared" si="627"/>
        <v>2.8842490842490842</v>
      </c>
      <c r="N3938" s="33">
        <f t="shared" si="628"/>
        <v>0.61170140970140974</v>
      </c>
      <c r="O3938" s="112">
        <f t="shared" si="630"/>
        <v>302.82248005020284</v>
      </c>
      <c r="P3938" s="33">
        <f t="shared" si="631"/>
        <v>566.33764729485165</v>
      </c>
      <c r="Q3938" s="117" t="e">
        <f>IF(INDEX($P$2:$P$4096,MATCH($B$7,$P$2:$P$4096,1)+ROWS(Q$2:$Q3938))&lt;=$B$8,INDEX($P$2:$P$4096,MATCH($B$7,$P$2:$P$4096,1)+ROWS(Q$2:$Q3938)),"")</f>
        <v>#REF!</v>
      </c>
      <c r="R3938" s="118" t="e">
        <f t="shared" si="632"/>
        <v>#REF!</v>
      </c>
      <c r="S3938" s="51" t="e">
        <f t="shared" ca="1" si="633"/>
        <v>#REF!</v>
      </c>
      <c r="T3938" s="52" t="e">
        <f t="shared" ca="1" si="634"/>
        <v>#REF!</v>
      </c>
      <c r="U3938" s="39" t="e">
        <f t="shared" ca="1" si="635"/>
        <v>#REF!</v>
      </c>
      <c r="V3938" s="39" t="e">
        <f t="shared" ca="1" si="636"/>
        <v>#REF!</v>
      </c>
      <c r="W3938" s="53" t="e">
        <f t="shared" ca="1" si="629"/>
        <v>#REF!</v>
      </c>
      <c r="X3938" s="90"/>
      <c r="Y3938" s="52"/>
      <c r="Z3938" s="52"/>
      <c r="AA3938" s="52"/>
      <c r="AB3938" s="52"/>
      <c r="AC3938" s="52"/>
      <c r="AD3938" s="52"/>
      <c r="AE3938" s="52"/>
      <c r="AF3938" s="52"/>
      <c r="AG3938" s="52"/>
      <c r="AH3938" s="52"/>
    </row>
    <row r="3939" spans="11:34" ht="15" thickBot="1" x14ac:dyDescent="0.3">
      <c r="K3939" s="109"/>
      <c r="L3939" s="116">
        <v>3938</v>
      </c>
      <c r="M3939" s="33">
        <f t="shared" si="627"/>
        <v>2.8849816849816849</v>
      </c>
      <c r="N3939" s="33">
        <f t="shared" si="628"/>
        <v>0.61181240981240981</v>
      </c>
      <c r="O3939" s="112">
        <f t="shared" si="630"/>
        <v>302.87743060020284</v>
      </c>
      <c r="P3939" s="33">
        <f t="shared" si="631"/>
        <v>566.50653094571499</v>
      </c>
      <c r="Q3939" s="117" t="e">
        <f>IF(INDEX($P$2:$P$4096,MATCH($B$7,$P$2:$P$4096,1)+ROWS(Q$2:$Q3939))&lt;=$B$8,INDEX($P$2:$P$4096,MATCH($B$7,$P$2:$P$4096,1)+ROWS(Q$2:$Q3939)),"")</f>
        <v>#REF!</v>
      </c>
      <c r="R3939" s="118" t="e">
        <f t="shared" si="632"/>
        <v>#REF!</v>
      </c>
      <c r="S3939" s="51" t="e">
        <f t="shared" ca="1" si="633"/>
        <v>#REF!</v>
      </c>
      <c r="T3939" s="52" t="e">
        <f t="shared" ca="1" si="634"/>
        <v>#REF!</v>
      </c>
      <c r="U3939" s="39" t="e">
        <f t="shared" ca="1" si="635"/>
        <v>#REF!</v>
      </c>
      <c r="V3939" s="39" t="e">
        <f t="shared" ca="1" si="636"/>
        <v>#REF!</v>
      </c>
      <c r="W3939" s="53" t="e">
        <f t="shared" ca="1" si="629"/>
        <v>#REF!</v>
      </c>
      <c r="X3939" s="90"/>
      <c r="Y3939" s="52"/>
      <c r="Z3939" s="52"/>
      <c r="AA3939" s="52"/>
      <c r="AB3939" s="52"/>
      <c r="AC3939" s="52"/>
      <c r="AD3939" s="52"/>
      <c r="AE3939" s="52"/>
      <c r="AF3939" s="52"/>
      <c r="AG3939" s="52"/>
      <c r="AH3939" s="52"/>
    </row>
    <row r="3940" spans="11:34" ht="15" thickBot="1" x14ac:dyDescent="0.3">
      <c r="K3940" s="109"/>
      <c r="L3940" s="116">
        <v>3939</v>
      </c>
      <c r="M3940" s="33">
        <f t="shared" si="627"/>
        <v>2.8857142857142857</v>
      </c>
      <c r="N3940" s="33">
        <f t="shared" si="628"/>
        <v>0.61192340992340999</v>
      </c>
      <c r="O3940" s="112">
        <f t="shared" si="630"/>
        <v>302.93238115020296</v>
      </c>
      <c r="P3940" s="33">
        <f t="shared" si="631"/>
        <v>566.67542475632399</v>
      </c>
      <c r="Q3940" s="117" t="e">
        <f>IF(INDEX($P$2:$P$4096,MATCH($B$7,$P$2:$P$4096,1)+ROWS(Q$2:$Q3940))&lt;=$B$8,INDEX($P$2:$P$4096,MATCH($B$7,$P$2:$P$4096,1)+ROWS(Q$2:$Q3940)),"")</f>
        <v>#REF!</v>
      </c>
      <c r="R3940" s="118" t="e">
        <f t="shared" si="632"/>
        <v>#REF!</v>
      </c>
      <c r="S3940" s="51" t="e">
        <f t="shared" ca="1" si="633"/>
        <v>#REF!</v>
      </c>
      <c r="T3940" s="52" t="e">
        <f t="shared" ca="1" si="634"/>
        <v>#REF!</v>
      </c>
      <c r="U3940" s="39" t="e">
        <f t="shared" ca="1" si="635"/>
        <v>#REF!</v>
      </c>
      <c r="V3940" s="39" t="e">
        <f t="shared" ca="1" si="636"/>
        <v>#REF!</v>
      </c>
      <c r="W3940" s="53" t="e">
        <f t="shared" ca="1" si="629"/>
        <v>#REF!</v>
      </c>
      <c r="X3940" s="90"/>
      <c r="Y3940" s="52"/>
      <c r="Z3940" s="52"/>
      <c r="AA3940" s="52"/>
      <c r="AB3940" s="52"/>
      <c r="AC3940" s="52"/>
      <c r="AD3940" s="52"/>
      <c r="AE3940" s="52"/>
      <c r="AF3940" s="52"/>
      <c r="AG3940" s="52"/>
      <c r="AH3940" s="52"/>
    </row>
    <row r="3941" spans="11:34" ht="15" thickBot="1" x14ac:dyDescent="0.3">
      <c r="K3941" s="109"/>
      <c r="L3941" s="116">
        <v>3940</v>
      </c>
      <c r="M3941" s="33">
        <f t="shared" si="627"/>
        <v>2.8864468864468864</v>
      </c>
      <c r="N3941" s="33">
        <f t="shared" si="628"/>
        <v>0.61203441003441006</v>
      </c>
      <c r="O3941" s="112">
        <f t="shared" si="630"/>
        <v>302.98733170020296</v>
      </c>
      <c r="P3941" s="33">
        <f t="shared" si="631"/>
        <v>566.84432872848288</v>
      </c>
      <c r="Q3941" s="117" t="e">
        <f>IF(INDEX($P$2:$P$4096,MATCH($B$7,$P$2:$P$4096,1)+ROWS(Q$2:$Q3941))&lt;=$B$8,INDEX($P$2:$P$4096,MATCH($B$7,$P$2:$P$4096,1)+ROWS(Q$2:$Q3941)),"")</f>
        <v>#REF!</v>
      </c>
      <c r="R3941" s="118" t="e">
        <f t="shared" si="632"/>
        <v>#REF!</v>
      </c>
      <c r="S3941" s="51" t="e">
        <f t="shared" ca="1" si="633"/>
        <v>#REF!</v>
      </c>
      <c r="T3941" s="52" t="e">
        <f t="shared" ca="1" si="634"/>
        <v>#REF!</v>
      </c>
      <c r="U3941" s="39" t="e">
        <f t="shared" ca="1" si="635"/>
        <v>#REF!</v>
      </c>
      <c r="V3941" s="39" t="e">
        <f t="shared" ca="1" si="636"/>
        <v>#REF!</v>
      </c>
      <c r="W3941" s="53" t="e">
        <f t="shared" ca="1" si="629"/>
        <v>#REF!</v>
      </c>
      <c r="X3941" s="90"/>
      <c r="Y3941" s="52"/>
      <c r="Z3941" s="52"/>
      <c r="AA3941" s="52"/>
      <c r="AB3941" s="52"/>
      <c r="AC3941" s="52"/>
      <c r="AD3941" s="52"/>
      <c r="AE3941" s="52"/>
      <c r="AF3941" s="52"/>
      <c r="AG3941" s="52"/>
      <c r="AH3941" s="52"/>
    </row>
    <row r="3942" spans="11:34" ht="15" thickBot="1" x14ac:dyDescent="0.3">
      <c r="K3942" s="109"/>
      <c r="L3942" s="116">
        <v>3941</v>
      </c>
      <c r="M3942" s="33">
        <f t="shared" si="627"/>
        <v>2.8871794871794871</v>
      </c>
      <c r="N3942" s="33">
        <f t="shared" si="628"/>
        <v>0.61214541014541013</v>
      </c>
      <c r="O3942" s="112">
        <f t="shared" si="630"/>
        <v>303.04228225020302</v>
      </c>
      <c r="P3942" s="33">
        <f t="shared" si="631"/>
        <v>567.01324286399654</v>
      </c>
      <c r="Q3942" s="117" t="e">
        <f>IF(INDEX($P$2:$P$4096,MATCH($B$7,$P$2:$P$4096,1)+ROWS(Q$2:$Q3942))&lt;=$B$8,INDEX($P$2:$P$4096,MATCH($B$7,$P$2:$P$4096,1)+ROWS(Q$2:$Q3942)),"")</f>
        <v>#REF!</v>
      </c>
      <c r="R3942" s="118" t="e">
        <f t="shared" si="632"/>
        <v>#REF!</v>
      </c>
      <c r="S3942" s="51" t="e">
        <f t="shared" ca="1" si="633"/>
        <v>#REF!</v>
      </c>
      <c r="T3942" s="52" t="e">
        <f t="shared" ca="1" si="634"/>
        <v>#REF!</v>
      </c>
      <c r="U3942" s="39" t="e">
        <f t="shared" ca="1" si="635"/>
        <v>#REF!</v>
      </c>
      <c r="V3942" s="39" t="e">
        <f t="shared" ca="1" si="636"/>
        <v>#REF!</v>
      </c>
      <c r="W3942" s="53" t="e">
        <f t="shared" ca="1" si="629"/>
        <v>#REF!</v>
      </c>
      <c r="X3942" s="90"/>
      <c r="Y3942" s="52"/>
      <c r="Z3942" s="52"/>
      <c r="AA3942" s="52"/>
      <c r="AB3942" s="52"/>
      <c r="AC3942" s="52"/>
      <c r="AD3942" s="52"/>
      <c r="AE3942" s="52"/>
      <c r="AF3942" s="52"/>
      <c r="AG3942" s="52"/>
      <c r="AH3942" s="52"/>
    </row>
    <row r="3943" spans="11:34" ht="15" thickBot="1" x14ac:dyDescent="0.3">
      <c r="K3943" s="109"/>
      <c r="L3943" s="116">
        <v>3942</v>
      </c>
      <c r="M3943" s="33">
        <f t="shared" si="627"/>
        <v>2.8879120879120879</v>
      </c>
      <c r="N3943" s="33">
        <f t="shared" si="628"/>
        <v>0.61225641025641031</v>
      </c>
      <c r="O3943" s="112">
        <f t="shared" si="630"/>
        <v>303.09723280020313</v>
      </c>
      <c r="P3943" s="33">
        <f t="shared" si="631"/>
        <v>567.18216716467055</v>
      </c>
      <c r="Q3943" s="117" t="e">
        <f>IF(INDEX($P$2:$P$4096,MATCH($B$7,$P$2:$P$4096,1)+ROWS(Q$2:$Q3943))&lt;=$B$8,INDEX($P$2:$P$4096,MATCH($B$7,$P$2:$P$4096,1)+ROWS(Q$2:$Q3943)),"")</f>
        <v>#REF!</v>
      </c>
      <c r="R3943" s="118" t="e">
        <f t="shared" si="632"/>
        <v>#REF!</v>
      </c>
      <c r="S3943" s="51" t="e">
        <f t="shared" ca="1" si="633"/>
        <v>#REF!</v>
      </c>
      <c r="T3943" s="52" t="e">
        <f t="shared" ca="1" si="634"/>
        <v>#REF!</v>
      </c>
      <c r="U3943" s="39" t="e">
        <f t="shared" ca="1" si="635"/>
        <v>#REF!</v>
      </c>
      <c r="V3943" s="39" t="e">
        <f t="shared" ca="1" si="636"/>
        <v>#REF!</v>
      </c>
      <c r="W3943" s="53" t="e">
        <f t="shared" ca="1" si="629"/>
        <v>#REF!</v>
      </c>
      <c r="X3943" s="90"/>
      <c r="Y3943" s="52"/>
      <c r="Z3943" s="52"/>
      <c r="AA3943" s="52"/>
      <c r="AB3943" s="52"/>
      <c r="AC3943" s="52"/>
      <c r="AD3943" s="52"/>
      <c r="AE3943" s="52"/>
      <c r="AF3943" s="52"/>
      <c r="AG3943" s="52"/>
      <c r="AH3943" s="52"/>
    </row>
    <row r="3944" spans="11:34" ht="15" thickBot="1" x14ac:dyDescent="0.3">
      <c r="K3944" s="109"/>
      <c r="L3944" s="116">
        <v>3943</v>
      </c>
      <c r="M3944" s="33">
        <f t="shared" si="627"/>
        <v>2.8886446886446886</v>
      </c>
      <c r="N3944" s="33">
        <f t="shared" si="628"/>
        <v>0.61236741036741038</v>
      </c>
      <c r="O3944" s="112">
        <f t="shared" si="630"/>
        <v>303.15218335020313</v>
      </c>
      <c r="P3944" s="33">
        <f t="shared" si="631"/>
        <v>567.35110163230956</v>
      </c>
      <c r="Q3944" s="117" t="e">
        <f>IF(INDEX($P$2:$P$4096,MATCH($B$7,$P$2:$P$4096,1)+ROWS(Q$2:$Q3944))&lt;=$B$8,INDEX($P$2:$P$4096,MATCH($B$7,$P$2:$P$4096,1)+ROWS(Q$2:$Q3944)),"")</f>
        <v>#REF!</v>
      </c>
      <c r="R3944" s="118" t="e">
        <f t="shared" si="632"/>
        <v>#REF!</v>
      </c>
      <c r="S3944" s="51" t="e">
        <f t="shared" ca="1" si="633"/>
        <v>#REF!</v>
      </c>
      <c r="T3944" s="52" t="e">
        <f t="shared" ca="1" si="634"/>
        <v>#REF!</v>
      </c>
      <c r="U3944" s="39" t="e">
        <f t="shared" ca="1" si="635"/>
        <v>#REF!</v>
      </c>
      <c r="V3944" s="39" t="e">
        <f t="shared" ca="1" si="636"/>
        <v>#REF!</v>
      </c>
      <c r="W3944" s="53" t="e">
        <f t="shared" ca="1" si="629"/>
        <v>#REF!</v>
      </c>
      <c r="X3944" s="90"/>
      <c r="Y3944" s="52"/>
      <c r="Z3944" s="52"/>
      <c r="AA3944" s="52"/>
      <c r="AB3944" s="52"/>
      <c r="AC3944" s="52"/>
      <c r="AD3944" s="52"/>
      <c r="AE3944" s="52"/>
      <c r="AF3944" s="52"/>
      <c r="AG3944" s="52"/>
      <c r="AH3944" s="52"/>
    </row>
    <row r="3945" spans="11:34" ht="15" thickBot="1" x14ac:dyDescent="0.3">
      <c r="K3945" s="109"/>
      <c r="L3945" s="116">
        <v>3944</v>
      </c>
      <c r="M3945" s="33">
        <f t="shared" si="627"/>
        <v>2.8893772893772893</v>
      </c>
      <c r="N3945" s="33">
        <f t="shared" si="628"/>
        <v>0.61247841047841045</v>
      </c>
      <c r="O3945" s="112">
        <f t="shared" si="630"/>
        <v>303.20713390020319</v>
      </c>
      <c r="P3945" s="33">
        <f t="shared" si="631"/>
        <v>567.52004626872099</v>
      </c>
      <c r="Q3945" s="117" t="e">
        <f>IF(INDEX($P$2:$P$4096,MATCH($B$7,$P$2:$P$4096,1)+ROWS(Q$2:$Q3945))&lt;=$B$8,INDEX($P$2:$P$4096,MATCH($B$7,$P$2:$P$4096,1)+ROWS(Q$2:$Q3945)),"")</f>
        <v>#REF!</v>
      </c>
      <c r="R3945" s="118" t="e">
        <f t="shared" si="632"/>
        <v>#REF!</v>
      </c>
      <c r="S3945" s="51" t="e">
        <f t="shared" ca="1" si="633"/>
        <v>#REF!</v>
      </c>
      <c r="T3945" s="52" t="e">
        <f t="shared" ca="1" si="634"/>
        <v>#REF!</v>
      </c>
      <c r="U3945" s="39" t="e">
        <f t="shared" ca="1" si="635"/>
        <v>#REF!</v>
      </c>
      <c r="V3945" s="39" t="e">
        <f t="shared" ca="1" si="636"/>
        <v>#REF!</v>
      </c>
      <c r="W3945" s="53" t="e">
        <f t="shared" ca="1" si="629"/>
        <v>#REF!</v>
      </c>
      <c r="X3945" s="90"/>
      <c r="Y3945" s="52"/>
      <c r="Z3945" s="52"/>
      <c r="AA3945" s="52"/>
      <c r="AB3945" s="52"/>
      <c r="AC3945" s="52"/>
      <c r="AD3945" s="52"/>
      <c r="AE3945" s="52"/>
      <c r="AF3945" s="52"/>
      <c r="AG3945" s="52"/>
      <c r="AH3945" s="52"/>
    </row>
    <row r="3946" spans="11:34" ht="15" thickBot="1" x14ac:dyDescent="0.3">
      <c r="K3946" s="109"/>
      <c r="L3946" s="116">
        <v>3945</v>
      </c>
      <c r="M3946" s="33">
        <f t="shared" si="627"/>
        <v>2.8901098901098901</v>
      </c>
      <c r="N3946" s="33">
        <f t="shared" si="628"/>
        <v>0.61258941058941063</v>
      </c>
      <c r="O3946" s="112">
        <f t="shared" si="630"/>
        <v>303.26208445020325</v>
      </c>
      <c r="P3946" s="33">
        <f t="shared" si="631"/>
        <v>567.68900107571085</v>
      </c>
      <c r="Q3946" s="117" t="e">
        <f>IF(INDEX($P$2:$P$4096,MATCH($B$7,$P$2:$P$4096,1)+ROWS(Q$2:$Q3946))&lt;=$B$8,INDEX($P$2:$P$4096,MATCH($B$7,$P$2:$P$4096,1)+ROWS(Q$2:$Q3946)),"")</f>
        <v>#REF!</v>
      </c>
      <c r="R3946" s="118" t="e">
        <f t="shared" si="632"/>
        <v>#REF!</v>
      </c>
      <c r="S3946" s="51" t="e">
        <f t="shared" ca="1" si="633"/>
        <v>#REF!</v>
      </c>
      <c r="T3946" s="52" t="e">
        <f t="shared" ca="1" si="634"/>
        <v>#REF!</v>
      </c>
      <c r="U3946" s="39" t="e">
        <f t="shared" ca="1" si="635"/>
        <v>#REF!</v>
      </c>
      <c r="V3946" s="39" t="e">
        <f t="shared" ca="1" si="636"/>
        <v>#REF!</v>
      </c>
      <c r="W3946" s="53" t="e">
        <f t="shared" ca="1" si="629"/>
        <v>#REF!</v>
      </c>
      <c r="X3946" s="90"/>
      <c r="Y3946" s="52"/>
      <c r="Z3946" s="52"/>
      <c r="AA3946" s="52"/>
      <c r="AB3946" s="52"/>
      <c r="AC3946" s="52"/>
      <c r="AD3946" s="52"/>
      <c r="AE3946" s="52"/>
      <c r="AF3946" s="52"/>
      <c r="AG3946" s="52"/>
      <c r="AH3946" s="52"/>
    </row>
    <row r="3947" spans="11:34" ht="15" thickBot="1" x14ac:dyDescent="0.3">
      <c r="K3947" s="109"/>
      <c r="L3947" s="116">
        <v>3946</v>
      </c>
      <c r="M3947" s="33">
        <f t="shared" si="627"/>
        <v>2.8908424908424908</v>
      </c>
      <c r="N3947" s="33">
        <f t="shared" si="628"/>
        <v>0.6127004107004107</v>
      </c>
      <c r="O3947" s="112">
        <f t="shared" si="630"/>
        <v>303.3170350002033</v>
      </c>
      <c r="P3947" s="33">
        <f t="shared" si="631"/>
        <v>567.85796605508608</v>
      </c>
      <c r="Q3947" s="117" t="e">
        <f>IF(INDEX($P$2:$P$4096,MATCH($B$7,$P$2:$P$4096,1)+ROWS(Q$2:$Q3947))&lt;=$B$8,INDEX($P$2:$P$4096,MATCH($B$7,$P$2:$P$4096,1)+ROWS(Q$2:$Q3947)),"")</f>
        <v>#REF!</v>
      </c>
      <c r="R3947" s="118" t="e">
        <f t="shared" si="632"/>
        <v>#REF!</v>
      </c>
      <c r="S3947" s="51" t="e">
        <f t="shared" ca="1" si="633"/>
        <v>#REF!</v>
      </c>
      <c r="T3947" s="52" t="e">
        <f t="shared" ca="1" si="634"/>
        <v>#REF!</v>
      </c>
      <c r="U3947" s="39" t="e">
        <f t="shared" ca="1" si="635"/>
        <v>#REF!</v>
      </c>
      <c r="V3947" s="39" t="e">
        <f t="shared" ca="1" si="636"/>
        <v>#REF!</v>
      </c>
      <c r="W3947" s="53" t="e">
        <f t="shared" ca="1" si="629"/>
        <v>#REF!</v>
      </c>
      <c r="X3947" s="90"/>
      <c r="Y3947" s="52"/>
      <c r="Z3947" s="52"/>
      <c r="AA3947" s="52"/>
      <c r="AB3947" s="52"/>
      <c r="AC3947" s="52"/>
      <c r="AD3947" s="52"/>
      <c r="AE3947" s="52"/>
      <c r="AF3947" s="52"/>
      <c r="AG3947" s="52"/>
      <c r="AH3947" s="52"/>
    </row>
    <row r="3948" spans="11:34" ht="15" thickBot="1" x14ac:dyDescent="0.3">
      <c r="K3948" s="109"/>
      <c r="L3948" s="116">
        <v>3947</v>
      </c>
      <c r="M3948" s="33">
        <f t="shared" si="627"/>
        <v>2.8915750915750915</v>
      </c>
      <c r="N3948" s="33">
        <f t="shared" si="628"/>
        <v>0.61281141081141077</v>
      </c>
      <c r="O3948" s="112">
        <f t="shared" si="630"/>
        <v>303.37198555020336</v>
      </c>
      <c r="P3948" s="33">
        <f t="shared" si="631"/>
        <v>568.02694120865431</v>
      </c>
      <c r="Q3948" s="117" t="e">
        <f>IF(INDEX($P$2:$P$4096,MATCH($B$7,$P$2:$P$4096,1)+ROWS(Q$2:$Q3948))&lt;=$B$8,INDEX($P$2:$P$4096,MATCH($B$7,$P$2:$P$4096,1)+ROWS(Q$2:$Q3948)),"")</f>
        <v>#REF!</v>
      </c>
      <c r="R3948" s="118" t="e">
        <f t="shared" si="632"/>
        <v>#REF!</v>
      </c>
      <c r="S3948" s="51" t="e">
        <f t="shared" ca="1" si="633"/>
        <v>#REF!</v>
      </c>
      <c r="T3948" s="52" t="e">
        <f t="shared" ca="1" si="634"/>
        <v>#REF!</v>
      </c>
      <c r="U3948" s="39" t="e">
        <f t="shared" ca="1" si="635"/>
        <v>#REF!</v>
      </c>
      <c r="V3948" s="39" t="e">
        <f t="shared" ca="1" si="636"/>
        <v>#REF!</v>
      </c>
      <c r="W3948" s="53" t="e">
        <f t="shared" ca="1" si="629"/>
        <v>#REF!</v>
      </c>
      <c r="X3948" s="90"/>
      <c r="Y3948" s="52"/>
      <c r="Z3948" s="52"/>
      <c r="AA3948" s="52"/>
      <c r="AB3948" s="52"/>
      <c r="AC3948" s="52"/>
      <c r="AD3948" s="52"/>
      <c r="AE3948" s="52"/>
      <c r="AF3948" s="52"/>
      <c r="AG3948" s="52"/>
      <c r="AH3948" s="52"/>
    </row>
    <row r="3949" spans="11:34" ht="15" thickBot="1" x14ac:dyDescent="0.3">
      <c r="K3949" s="109"/>
      <c r="L3949" s="116">
        <v>3948</v>
      </c>
      <c r="M3949" s="33">
        <f t="shared" si="627"/>
        <v>2.8923076923076922</v>
      </c>
      <c r="N3949" s="33">
        <f t="shared" si="628"/>
        <v>0.61292241092241095</v>
      </c>
      <c r="O3949" s="112">
        <f t="shared" si="630"/>
        <v>303.42693610020342</v>
      </c>
      <c r="P3949" s="33">
        <f t="shared" si="631"/>
        <v>568.19592653822338</v>
      </c>
      <c r="Q3949" s="117" t="e">
        <f>IF(INDEX($P$2:$P$4096,MATCH($B$7,$P$2:$P$4096,1)+ROWS(Q$2:$Q3949))&lt;=$B$8,INDEX($P$2:$P$4096,MATCH($B$7,$P$2:$P$4096,1)+ROWS(Q$2:$Q3949)),"")</f>
        <v>#REF!</v>
      </c>
      <c r="R3949" s="118" t="e">
        <f t="shared" si="632"/>
        <v>#REF!</v>
      </c>
      <c r="S3949" s="51" t="e">
        <f t="shared" ca="1" si="633"/>
        <v>#REF!</v>
      </c>
      <c r="T3949" s="52" t="e">
        <f t="shared" ca="1" si="634"/>
        <v>#REF!</v>
      </c>
      <c r="U3949" s="39" t="e">
        <f t="shared" ca="1" si="635"/>
        <v>#REF!</v>
      </c>
      <c r="V3949" s="39" t="e">
        <f t="shared" ca="1" si="636"/>
        <v>#REF!</v>
      </c>
      <c r="W3949" s="53" t="e">
        <f t="shared" ca="1" si="629"/>
        <v>#REF!</v>
      </c>
      <c r="X3949" s="90"/>
      <c r="Y3949" s="52"/>
      <c r="Z3949" s="52"/>
      <c r="AA3949" s="52"/>
      <c r="AB3949" s="52"/>
      <c r="AC3949" s="52"/>
      <c r="AD3949" s="52"/>
      <c r="AE3949" s="52"/>
      <c r="AF3949" s="52"/>
      <c r="AG3949" s="52"/>
      <c r="AH3949" s="52"/>
    </row>
    <row r="3950" spans="11:34" ht="15" thickBot="1" x14ac:dyDescent="0.3">
      <c r="K3950" s="109"/>
      <c r="L3950" s="116">
        <v>3949</v>
      </c>
      <c r="M3950" s="33">
        <f t="shared" si="627"/>
        <v>2.893040293040293</v>
      </c>
      <c r="N3950" s="33">
        <f t="shared" si="628"/>
        <v>0.61303341103341102</v>
      </c>
      <c r="O3950" s="112">
        <f t="shared" si="630"/>
        <v>303.48188665020348</v>
      </c>
      <c r="P3950" s="33">
        <f t="shared" si="631"/>
        <v>568.36492204560136</v>
      </c>
      <c r="Q3950" s="117" t="e">
        <f>IF(INDEX($P$2:$P$4096,MATCH($B$7,$P$2:$P$4096,1)+ROWS(Q$2:$Q3950))&lt;=$B$8,INDEX($P$2:$P$4096,MATCH($B$7,$P$2:$P$4096,1)+ROWS(Q$2:$Q3950)),"")</f>
        <v>#REF!</v>
      </c>
      <c r="R3950" s="118" t="e">
        <f t="shared" si="632"/>
        <v>#REF!</v>
      </c>
      <c r="S3950" s="51" t="e">
        <f t="shared" ca="1" si="633"/>
        <v>#REF!</v>
      </c>
      <c r="T3950" s="52" t="e">
        <f t="shared" ca="1" si="634"/>
        <v>#REF!</v>
      </c>
      <c r="U3950" s="39" t="e">
        <f t="shared" ca="1" si="635"/>
        <v>#REF!</v>
      </c>
      <c r="V3950" s="39" t="e">
        <f t="shared" ca="1" si="636"/>
        <v>#REF!</v>
      </c>
      <c r="W3950" s="53" t="e">
        <f t="shared" ca="1" si="629"/>
        <v>#REF!</v>
      </c>
      <c r="X3950" s="90"/>
      <c r="Y3950" s="52"/>
      <c r="Z3950" s="52"/>
      <c r="AA3950" s="52"/>
      <c r="AB3950" s="52"/>
      <c r="AC3950" s="52"/>
      <c r="AD3950" s="52"/>
      <c r="AE3950" s="52"/>
      <c r="AF3950" s="52"/>
      <c r="AG3950" s="52"/>
      <c r="AH3950" s="52"/>
    </row>
    <row r="3951" spans="11:34" ht="15" thickBot="1" x14ac:dyDescent="0.3">
      <c r="K3951" s="109"/>
      <c r="L3951" s="116">
        <v>3950</v>
      </c>
      <c r="M3951" s="33">
        <f t="shared" si="627"/>
        <v>2.8937728937728937</v>
      </c>
      <c r="N3951" s="33">
        <f t="shared" si="628"/>
        <v>0.61314441114441121</v>
      </c>
      <c r="O3951" s="112">
        <f t="shared" si="630"/>
        <v>303.53683720020354</v>
      </c>
      <c r="P3951" s="33">
        <f t="shared" si="631"/>
        <v>568.53392773259748</v>
      </c>
      <c r="Q3951" s="117" t="e">
        <f>IF(INDEX($P$2:$P$4096,MATCH($B$7,$P$2:$P$4096,1)+ROWS(Q$2:$Q3951))&lt;=$B$8,INDEX($P$2:$P$4096,MATCH($B$7,$P$2:$P$4096,1)+ROWS(Q$2:$Q3951)),"")</f>
        <v>#REF!</v>
      </c>
      <c r="R3951" s="118" t="e">
        <f t="shared" si="632"/>
        <v>#REF!</v>
      </c>
      <c r="S3951" s="51" t="e">
        <f t="shared" ca="1" si="633"/>
        <v>#REF!</v>
      </c>
      <c r="T3951" s="52" t="e">
        <f t="shared" ca="1" si="634"/>
        <v>#REF!</v>
      </c>
      <c r="U3951" s="39" t="e">
        <f t="shared" ca="1" si="635"/>
        <v>#REF!</v>
      </c>
      <c r="V3951" s="39" t="e">
        <f t="shared" ca="1" si="636"/>
        <v>#REF!</v>
      </c>
      <c r="W3951" s="53" t="e">
        <f t="shared" ca="1" si="629"/>
        <v>#REF!</v>
      </c>
      <c r="X3951" s="90"/>
      <c r="Y3951" s="52"/>
      <c r="Z3951" s="52"/>
      <c r="AA3951" s="52"/>
      <c r="AB3951" s="52"/>
      <c r="AC3951" s="52"/>
      <c r="AD3951" s="52"/>
      <c r="AE3951" s="52"/>
      <c r="AF3951" s="52"/>
      <c r="AG3951" s="52"/>
      <c r="AH3951" s="52"/>
    </row>
    <row r="3952" spans="11:34" ht="15" thickBot="1" x14ac:dyDescent="0.3">
      <c r="K3952" s="109"/>
      <c r="L3952" s="116">
        <v>3951</v>
      </c>
      <c r="M3952" s="33">
        <f t="shared" si="627"/>
        <v>2.8945054945054944</v>
      </c>
      <c r="N3952" s="33">
        <f t="shared" si="628"/>
        <v>0.61325541125541128</v>
      </c>
      <c r="O3952" s="112">
        <f t="shared" si="630"/>
        <v>303.59178775020359</v>
      </c>
      <c r="P3952" s="33">
        <f t="shared" si="631"/>
        <v>568.70294360102048</v>
      </c>
      <c r="Q3952" s="117" t="e">
        <f>IF(INDEX($P$2:$P$4096,MATCH($B$7,$P$2:$P$4096,1)+ROWS(Q$2:$Q3952))&lt;=$B$8,INDEX($P$2:$P$4096,MATCH($B$7,$P$2:$P$4096,1)+ROWS(Q$2:$Q3952)),"")</f>
        <v>#REF!</v>
      </c>
      <c r="R3952" s="118" t="e">
        <f t="shared" si="632"/>
        <v>#REF!</v>
      </c>
      <c r="S3952" s="51" t="e">
        <f t="shared" ca="1" si="633"/>
        <v>#REF!</v>
      </c>
      <c r="T3952" s="52" t="e">
        <f t="shared" ca="1" si="634"/>
        <v>#REF!</v>
      </c>
      <c r="U3952" s="39" t="e">
        <f t="shared" ca="1" si="635"/>
        <v>#REF!</v>
      </c>
      <c r="V3952" s="39" t="e">
        <f t="shared" ca="1" si="636"/>
        <v>#REF!</v>
      </c>
      <c r="W3952" s="53" t="e">
        <f t="shared" ca="1" si="629"/>
        <v>#REF!</v>
      </c>
      <c r="X3952" s="90"/>
      <c r="Y3952" s="52"/>
      <c r="Z3952" s="52"/>
      <c r="AA3952" s="52"/>
      <c r="AB3952" s="52"/>
      <c r="AC3952" s="52"/>
      <c r="AD3952" s="52"/>
      <c r="AE3952" s="52"/>
      <c r="AF3952" s="52"/>
      <c r="AG3952" s="52"/>
      <c r="AH3952" s="52"/>
    </row>
    <row r="3953" spans="11:34" ht="15" thickBot="1" x14ac:dyDescent="0.3">
      <c r="K3953" s="109"/>
      <c r="L3953" s="116">
        <v>3952</v>
      </c>
      <c r="M3953" s="33">
        <f t="shared" si="627"/>
        <v>2.8952380952380952</v>
      </c>
      <c r="N3953" s="33">
        <f t="shared" si="628"/>
        <v>0.61336641136641135</v>
      </c>
      <c r="O3953" s="112">
        <f t="shared" si="630"/>
        <v>303.64673830020359</v>
      </c>
      <c r="P3953" s="33">
        <f t="shared" si="631"/>
        <v>568.87196965268004</v>
      </c>
      <c r="Q3953" s="117" t="e">
        <f>IF(INDEX($P$2:$P$4096,MATCH($B$7,$P$2:$P$4096,1)+ROWS(Q$2:$Q3953))&lt;=$B$8,INDEX($P$2:$P$4096,MATCH($B$7,$P$2:$P$4096,1)+ROWS(Q$2:$Q3953)),"")</f>
        <v>#REF!</v>
      </c>
      <c r="R3953" s="118" t="e">
        <f t="shared" si="632"/>
        <v>#REF!</v>
      </c>
      <c r="S3953" s="51" t="e">
        <f t="shared" ca="1" si="633"/>
        <v>#REF!</v>
      </c>
      <c r="T3953" s="52" t="e">
        <f t="shared" ca="1" si="634"/>
        <v>#REF!</v>
      </c>
      <c r="U3953" s="39" t="e">
        <f t="shared" ca="1" si="635"/>
        <v>#REF!</v>
      </c>
      <c r="V3953" s="39" t="e">
        <f t="shared" ca="1" si="636"/>
        <v>#REF!</v>
      </c>
      <c r="W3953" s="53" t="e">
        <f t="shared" ca="1" si="629"/>
        <v>#REF!</v>
      </c>
      <c r="X3953" s="90"/>
      <c r="Y3953" s="52"/>
      <c r="Z3953" s="52"/>
      <c r="AA3953" s="52"/>
      <c r="AB3953" s="52"/>
      <c r="AC3953" s="52"/>
      <c r="AD3953" s="52"/>
      <c r="AE3953" s="52"/>
      <c r="AF3953" s="52"/>
      <c r="AG3953" s="52"/>
      <c r="AH3953" s="52"/>
    </row>
    <row r="3954" spans="11:34" ht="15" thickBot="1" x14ac:dyDescent="0.3">
      <c r="K3954" s="109"/>
      <c r="L3954" s="116">
        <v>3953</v>
      </c>
      <c r="M3954" s="33">
        <f t="shared" si="627"/>
        <v>2.8959706959706959</v>
      </c>
      <c r="N3954" s="33">
        <f t="shared" si="628"/>
        <v>0.61347741147741153</v>
      </c>
      <c r="O3954" s="112">
        <f t="shared" si="630"/>
        <v>303.70168885020371</v>
      </c>
      <c r="P3954" s="33">
        <f t="shared" si="631"/>
        <v>569.04100588938695</v>
      </c>
      <c r="Q3954" s="117" t="e">
        <f>IF(INDEX($P$2:$P$4096,MATCH($B$7,$P$2:$P$4096,1)+ROWS(Q$2:$Q3954))&lt;=$B$8,INDEX($P$2:$P$4096,MATCH($B$7,$P$2:$P$4096,1)+ROWS(Q$2:$Q3954)),"")</f>
        <v>#REF!</v>
      </c>
      <c r="R3954" s="118" t="e">
        <f t="shared" si="632"/>
        <v>#REF!</v>
      </c>
      <c r="S3954" s="51" t="e">
        <f t="shared" ca="1" si="633"/>
        <v>#REF!</v>
      </c>
      <c r="T3954" s="52" t="e">
        <f t="shared" ca="1" si="634"/>
        <v>#REF!</v>
      </c>
      <c r="U3954" s="39" t="e">
        <f t="shared" ca="1" si="635"/>
        <v>#REF!</v>
      </c>
      <c r="V3954" s="39" t="e">
        <f t="shared" ca="1" si="636"/>
        <v>#REF!</v>
      </c>
      <c r="W3954" s="53" t="e">
        <f t="shared" ca="1" si="629"/>
        <v>#REF!</v>
      </c>
      <c r="X3954" s="90"/>
      <c r="Y3954" s="52"/>
      <c r="Z3954" s="52"/>
      <c r="AA3954" s="52"/>
      <c r="AB3954" s="52"/>
      <c r="AC3954" s="52"/>
      <c r="AD3954" s="52"/>
      <c r="AE3954" s="52"/>
      <c r="AF3954" s="52"/>
      <c r="AG3954" s="52"/>
      <c r="AH3954" s="52"/>
    </row>
    <row r="3955" spans="11:34" ht="15" thickBot="1" x14ac:dyDescent="0.3">
      <c r="K3955" s="109"/>
      <c r="L3955" s="116">
        <v>3954</v>
      </c>
      <c r="M3955" s="33">
        <f t="shared" si="627"/>
        <v>2.8967032967032966</v>
      </c>
      <c r="N3955" s="33">
        <f t="shared" si="628"/>
        <v>0.6135884115884116</v>
      </c>
      <c r="O3955" s="112">
        <f t="shared" si="630"/>
        <v>303.75663940020377</v>
      </c>
      <c r="P3955" s="33">
        <f t="shared" si="631"/>
        <v>569.21005231295067</v>
      </c>
      <c r="Q3955" s="117" t="e">
        <f>IF(INDEX($P$2:$P$4096,MATCH($B$7,$P$2:$P$4096,1)+ROWS(Q$2:$Q3955))&lt;=$B$8,INDEX($P$2:$P$4096,MATCH($B$7,$P$2:$P$4096,1)+ROWS(Q$2:$Q3955)),"")</f>
        <v>#REF!</v>
      </c>
      <c r="R3955" s="118" t="e">
        <f t="shared" si="632"/>
        <v>#REF!</v>
      </c>
      <c r="S3955" s="51" t="e">
        <f t="shared" ca="1" si="633"/>
        <v>#REF!</v>
      </c>
      <c r="T3955" s="52" t="e">
        <f t="shared" ca="1" si="634"/>
        <v>#REF!</v>
      </c>
      <c r="U3955" s="39" t="e">
        <f t="shared" ca="1" si="635"/>
        <v>#REF!</v>
      </c>
      <c r="V3955" s="39" t="e">
        <f t="shared" ca="1" si="636"/>
        <v>#REF!</v>
      </c>
      <c r="W3955" s="53" t="e">
        <f t="shared" ca="1" si="629"/>
        <v>#REF!</v>
      </c>
      <c r="X3955" s="90"/>
      <c r="Y3955" s="52"/>
      <c r="Z3955" s="52"/>
      <c r="AA3955" s="52"/>
      <c r="AB3955" s="52"/>
      <c r="AC3955" s="52"/>
      <c r="AD3955" s="52"/>
      <c r="AE3955" s="52"/>
      <c r="AF3955" s="52"/>
      <c r="AG3955" s="52"/>
      <c r="AH3955" s="52"/>
    </row>
    <row r="3956" spans="11:34" ht="15" thickBot="1" x14ac:dyDescent="0.3">
      <c r="K3956" s="109"/>
      <c r="L3956" s="116">
        <v>3955</v>
      </c>
      <c r="M3956" s="33">
        <f t="shared" si="627"/>
        <v>2.8974358974358974</v>
      </c>
      <c r="N3956" s="33">
        <f t="shared" si="628"/>
        <v>0.61369941169941167</v>
      </c>
      <c r="O3956" s="112">
        <f t="shared" si="630"/>
        <v>303.81158995020377</v>
      </c>
      <c r="P3956" s="33">
        <f t="shared" si="631"/>
        <v>569.37910892518289</v>
      </c>
      <c r="Q3956" s="117" t="e">
        <f>IF(INDEX($P$2:$P$4096,MATCH($B$7,$P$2:$P$4096,1)+ROWS(Q$2:$Q3956))&lt;=$B$8,INDEX($P$2:$P$4096,MATCH($B$7,$P$2:$P$4096,1)+ROWS(Q$2:$Q3956)),"")</f>
        <v>#REF!</v>
      </c>
      <c r="R3956" s="118" t="e">
        <f t="shared" si="632"/>
        <v>#REF!</v>
      </c>
      <c r="S3956" s="51" t="e">
        <f t="shared" ca="1" si="633"/>
        <v>#REF!</v>
      </c>
      <c r="T3956" s="52" t="e">
        <f t="shared" ca="1" si="634"/>
        <v>#REF!</v>
      </c>
      <c r="U3956" s="39" t="e">
        <f t="shared" ca="1" si="635"/>
        <v>#REF!</v>
      </c>
      <c r="V3956" s="39" t="e">
        <f t="shared" ca="1" si="636"/>
        <v>#REF!</v>
      </c>
      <c r="W3956" s="53" t="e">
        <f t="shared" ca="1" si="629"/>
        <v>#REF!</v>
      </c>
      <c r="X3956" s="90"/>
      <c r="Y3956" s="52"/>
      <c r="Z3956" s="52"/>
      <c r="AA3956" s="52"/>
      <c r="AB3956" s="52"/>
      <c r="AC3956" s="52"/>
      <c r="AD3956" s="52"/>
      <c r="AE3956" s="52"/>
      <c r="AF3956" s="52"/>
      <c r="AG3956" s="52"/>
      <c r="AH3956" s="52"/>
    </row>
    <row r="3957" spans="11:34" ht="15" thickBot="1" x14ac:dyDescent="0.3">
      <c r="K3957" s="109"/>
      <c r="L3957" s="116">
        <v>3956</v>
      </c>
      <c r="M3957" s="33">
        <f t="shared" si="627"/>
        <v>2.8981684981684981</v>
      </c>
      <c r="N3957" s="33">
        <f t="shared" si="628"/>
        <v>0.61381041181041185</v>
      </c>
      <c r="O3957" s="112">
        <f t="shared" si="630"/>
        <v>303.86654050020388</v>
      </c>
      <c r="P3957" s="33">
        <f t="shared" si="631"/>
        <v>569.54817572789511</v>
      </c>
      <c r="Q3957" s="117" t="e">
        <f>IF(INDEX($P$2:$P$4096,MATCH($B$7,$P$2:$P$4096,1)+ROWS(Q$2:$Q3957))&lt;=$B$8,INDEX($P$2:$P$4096,MATCH($B$7,$P$2:$P$4096,1)+ROWS(Q$2:$Q3957)),"")</f>
        <v>#REF!</v>
      </c>
      <c r="R3957" s="118" t="e">
        <f t="shared" si="632"/>
        <v>#REF!</v>
      </c>
      <c r="S3957" s="51" t="e">
        <f t="shared" ca="1" si="633"/>
        <v>#REF!</v>
      </c>
      <c r="T3957" s="52" t="e">
        <f t="shared" ca="1" si="634"/>
        <v>#REF!</v>
      </c>
      <c r="U3957" s="39" t="e">
        <f t="shared" ca="1" si="635"/>
        <v>#REF!</v>
      </c>
      <c r="V3957" s="39" t="e">
        <f t="shared" ca="1" si="636"/>
        <v>#REF!</v>
      </c>
      <c r="W3957" s="53" t="e">
        <f t="shared" ca="1" si="629"/>
        <v>#REF!</v>
      </c>
      <c r="X3957" s="90"/>
      <c r="Y3957" s="52"/>
      <c r="Z3957" s="52"/>
      <c r="AA3957" s="52"/>
      <c r="AB3957" s="52"/>
      <c r="AC3957" s="52"/>
      <c r="AD3957" s="52"/>
      <c r="AE3957" s="52"/>
      <c r="AF3957" s="52"/>
      <c r="AG3957" s="52"/>
      <c r="AH3957" s="52"/>
    </row>
    <row r="3958" spans="11:34" ht="15" thickBot="1" x14ac:dyDescent="0.3">
      <c r="K3958" s="109"/>
      <c r="L3958" s="116">
        <v>3957</v>
      </c>
      <c r="M3958" s="33">
        <f t="shared" si="627"/>
        <v>2.8989010989010988</v>
      </c>
      <c r="N3958" s="33">
        <f t="shared" si="628"/>
        <v>0.61392141192141192</v>
      </c>
      <c r="O3958" s="112">
        <f t="shared" si="630"/>
        <v>303.92149105020388</v>
      </c>
      <c r="P3958" s="33">
        <f t="shared" si="631"/>
        <v>569.71725272289859</v>
      </c>
      <c r="Q3958" s="117" t="e">
        <f>IF(INDEX($P$2:$P$4096,MATCH($B$7,$P$2:$P$4096,1)+ROWS(Q$2:$Q3958))&lt;=$B$8,INDEX($P$2:$P$4096,MATCH($B$7,$P$2:$P$4096,1)+ROWS(Q$2:$Q3958)),"")</f>
        <v>#REF!</v>
      </c>
      <c r="R3958" s="118" t="e">
        <f t="shared" si="632"/>
        <v>#REF!</v>
      </c>
      <c r="S3958" s="51" t="e">
        <f t="shared" ca="1" si="633"/>
        <v>#REF!</v>
      </c>
      <c r="T3958" s="52" t="e">
        <f t="shared" ca="1" si="634"/>
        <v>#REF!</v>
      </c>
      <c r="U3958" s="39" t="e">
        <f t="shared" ca="1" si="635"/>
        <v>#REF!</v>
      </c>
      <c r="V3958" s="39" t="e">
        <f t="shared" ca="1" si="636"/>
        <v>#REF!</v>
      </c>
      <c r="W3958" s="53" t="e">
        <f t="shared" ca="1" si="629"/>
        <v>#REF!</v>
      </c>
      <c r="X3958" s="90"/>
      <c r="Y3958" s="52"/>
      <c r="Z3958" s="52"/>
      <c r="AA3958" s="52"/>
      <c r="AB3958" s="52"/>
      <c r="AC3958" s="52"/>
      <c r="AD3958" s="52"/>
      <c r="AE3958" s="52"/>
      <c r="AF3958" s="52"/>
      <c r="AG3958" s="52"/>
      <c r="AH3958" s="52"/>
    </row>
    <row r="3959" spans="11:34" ht="15" thickBot="1" x14ac:dyDescent="0.3">
      <c r="K3959" s="109"/>
      <c r="L3959" s="116">
        <v>3958</v>
      </c>
      <c r="M3959" s="33">
        <f t="shared" si="627"/>
        <v>2.8996336996336995</v>
      </c>
      <c r="N3959" s="33">
        <f t="shared" si="628"/>
        <v>0.61403241203241199</v>
      </c>
      <c r="O3959" s="112">
        <f t="shared" si="630"/>
        <v>303.97644160020394</v>
      </c>
      <c r="P3959" s="33">
        <f t="shared" si="631"/>
        <v>569.88633991200572</v>
      </c>
      <c r="Q3959" s="117" t="e">
        <f>IF(INDEX($P$2:$P$4096,MATCH($B$7,$P$2:$P$4096,1)+ROWS(Q$2:$Q3959))&lt;=$B$8,INDEX($P$2:$P$4096,MATCH($B$7,$P$2:$P$4096,1)+ROWS(Q$2:$Q3959)),"")</f>
        <v>#REF!</v>
      </c>
      <c r="R3959" s="118" t="e">
        <f t="shared" si="632"/>
        <v>#REF!</v>
      </c>
      <c r="S3959" s="51" t="e">
        <f t="shared" ca="1" si="633"/>
        <v>#REF!</v>
      </c>
      <c r="T3959" s="52" t="e">
        <f t="shared" ca="1" si="634"/>
        <v>#REF!</v>
      </c>
      <c r="U3959" s="39" t="e">
        <f t="shared" ca="1" si="635"/>
        <v>#REF!</v>
      </c>
      <c r="V3959" s="39" t="e">
        <f t="shared" ca="1" si="636"/>
        <v>#REF!</v>
      </c>
      <c r="W3959" s="53" t="e">
        <f t="shared" ca="1" si="629"/>
        <v>#REF!</v>
      </c>
      <c r="X3959" s="90"/>
      <c r="Y3959" s="52"/>
      <c r="Z3959" s="52"/>
      <c r="AA3959" s="52"/>
      <c r="AB3959" s="52"/>
      <c r="AC3959" s="52"/>
      <c r="AD3959" s="52"/>
      <c r="AE3959" s="52"/>
      <c r="AF3959" s="52"/>
      <c r="AG3959" s="52"/>
      <c r="AH3959" s="52"/>
    </row>
    <row r="3960" spans="11:34" ht="15" thickBot="1" x14ac:dyDescent="0.3">
      <c r="K3960" s="109"/>
      <c r="L3960" s="116">
        <v>3959</v>
      </c>
      <c r="M3960" s="33">
        <f t="shared" si="627"/>
        <v>2.9003663003663003</v>
      </c>
      <c r="N3960" s="33">
        <f t="shared" si="628"/>
        <v>0.61414341214341217</v>
      </c>
      <c r="O3960" s="112">
        <f t="shared" si="630"/>
        <v>304.03139215020406</v>
      </c>
      <c r="P3960" s="33">
        <f t="shared" si="631"/>
        <v>570.05543729702981</v>
      </c>
      <c r="Q3960" s="117" t="e">
        <f>IF(INDEX($P$2:$P$4096,MATCH($B$7,$P$2:$P$4096,1)+ROWS(Q$2:$Q3960))&lt;=$B$8,INDEX($P$2:$P$4096,MATCH($B$7,$P$2:$P$4096,1)+ROWS(Q$2:$Q3960)),"")</f>
        <v>#REF!</v>
      </c>
      <c r="R3960" s="118" t="e">
        <f t="shared" si="632"/>
        <v>#REF!</v>
      </c>
      <c r="S3960" s="51" t="e">
        <f t="shared" ca="1" si="633"/>
        <v>#REF!</v>
      </c>
      <c r="T3960" s="52" t="e">
        <f t="shared" ca="1" si="634"/>
        <v>#REF!</v>
      </c>
      <c r="U3960" s="39" t="e">
        <f t="shared" ca="1" si="635"/>
        <v>#REF!</v>
      </c>
      <c r="V3960" s="39" t="e">
        <f t="shared" ca="1" si="636"/>
        <v>#REF!</v>
      </c>
      <c r="W3960" s="53" t="e">
        <f t="shared" ca="1" si="629"/>
        <v>#REF!</v>
      </c>
      <c r="X3960" s="90"/>
      <c r="Y3960" s="52"/>
      <c r="Z3960" s="52"/>
      <c r="AA3960" s="52"/>
      <c r="AB3960" s="52"/>
      <c r="AC3960" s="52"/>
      <c r="AD3960" s="52"/>
      <c r="AE3960" s="52"/>
      <c r="AF3960" s="52"/>
      <c r="AG3960" s="52"/>
      <c r="AH3960" s="52"/>
    </row>
    <row r="3961" spans="11:34" ht="15" thickBot="1" x14ac:dyDescent="0.3">
      <c r="K3961" s="109"/>
      <c r="L3961" s="116">
        <v>3960</v>
      </c>
      <c r="M3961" s="33">
        <f t="shared" si="627"/>
        <v>2.901098901098901</v>
      </c>
      <c r="N3961" s="33">
        <f t="shared" si="628"/>
        <v>0.61425441225441224</v>
      </c>
      <c r="O3961" s="112">
        <f t="shared" si="630"/>
        <v>304.08634270020406</v>
      </c>
      <c r="P3961" s="33">
        <f t="shared" si="631"/>
        <v>570.22454487978302</v>
      </c>
      <c r="Q3961" s="117" t="e">
        <f>IF(INDEX($P$2:$P$4096,MATCH($B$7,$P$2:$P$4096,1)+ROWS(Q$2:$Q3961))&lt;=$B$8,INDEX($P$2:$P$4096,MATCH($B$7,$P$2:$P$4096,1)+ROWS(Q$2:$Q3961)),"")</f>
        <v>#REF!</v>
      </c>
      <c r="R3961" s="118" t="e">
        <f t="shared" si="632"/>
        <v>#REF!</v>
      </c>
      <c r="S3961" s="51" t="e">
        <f t="shared" ca="1" si="633"/>
        <v>#REF!</v>
      </c>
      <c r="T3961" s="52" t="e">
        <f t="shared" ca="1" si="634"/>
        <v>#REF!</v>
      </c>
      <c r="U3961" s="39" t="e">
        <f t="shared" ca="1" si="635"/>
        <v>#REF!</v>
      </c>
      <c r="V3961" s="39" t="e">
        <f t="shared" ca="1" si="636"/>
        <v>#REF!</v>
      </c>
      <c r="W3961" s="53" t="e">
        <f t="shared" ca="1" si="629"/>
        <v>#REF!</v>
      </c>
      <c r="X3961" s="90"/>
      <c r="Y3961" s="52"/>
      <c r="Z3961" s="52"/>
      <c r="AA3961" s="52"/>
      <c r="AB3961" s="52"/>
      <c r="AC3961" s="52"/>
      <c r="AD3961" s="52"/>
      <c r="AE3961" s="52"/>
      <c r="AF3961" s="52"/>
      <c r="AG3961" s="52"/>
      <c r="AH3961" s="52"/>
    </row>
    <row r="3962" spans="11:34" ht="15" thickBot="1" x14ac:dyDescent="0.3">
      <c r="K3962" s="109"/>
      <c r="L3962" s="116">
        <v>3961</v>
      </c>
      <c r="M3962" s="33">
        <f t="shared" si="627"/>
        <v>2.9018315018315017</v>
      </c>
      <c r="N3962" s="33">
        <f t="shared" si="628"/>
        <v>0.61436541236541242</v>
      </c>
      <c r="O3962" s="112">
        <f t="shared" si="630"/>
        <v>304.14129325020417</v>
      </c>
      <c r="P3962" s="33">
        <f t="shared" si="631"/>
        <v>570.39366266207981</v>
      </c>
      <c r="Q3962" s="117" t="e">
        <f>IF(INDEX($P$2:$P$4096,MATCH($B$7,$P$2:$P$4096,1)+ROWS(Q$2:$Q3962))&lt;=$B$8,INDEX($P$2:$P$4096,MATCH($B$7,$P$2:$P$4096,1)+ROWS(Q$2:$Q3962)),"")</f>
        <v>#REF!</v>
      </c>
      <c r="R3962" s="118" t="e">
        <f t="shared" si="632"/>
        <v>#REF!</v>
      </c>
      <c r="S3962" s="51" t="e">
        <f t="shared" ca="1" si="633"/>
        <v>#REF!</v>
      </c>
      <c r="T3962" s="52" t="e">
        <f t="shared" ca="1" si="634"/>
        <v>#REF!</v>
      </c>
      <c r="U3962" s="39" t="e">
        <f t="shared" ca="1" si="635"/>
        <v>#REF!</v>
      </c>
      <c r="V3962" s="39" t="e">
        <f t="shared" ca="1" si="636"/>
        <v>#REF!</v>
      </c>
      <c r="W3962" s="53" t="e">
        <f t="shared" ca="1" si="629"/>
        <v>#REF!</v>
      </c>
      <c r="X3962" s="90"/>
      <c r="Y3962" s="52"/>
      <c r="Z3962" s="52"/>
      <c r="AA3962" s="52"/>
      <c r="AB3962" s="52"/>
      <c r="AC3962" s="52"/>
      <c r="AD3962" s="52"/>
      <c r="AE3962" s="52"/>
      <c r="AF3962" s="52"/>
      <c r="AG3962" s="52"/>
      <c r="AH3962" s="52"/>
    </row>
    <row r="3963" spans="11:34" ht="15" thickBot="1" x14ac:dyDescent="0.3">
      <c r="K3963" s="109"/>
      <c r="L3963" s="116">
        <v>3962</v>
      </c>
      <c r="M3963" s="33">
        <f t="shared" si="627"/>
        <v>2.9025641025641025</v>
      </c>
      <c r="N3963" s="33">
        <f t="shared" si="628"/>
        <v>0.61447641247641249</v>
      </c>
      <c r="O3963" s="112">
        <f t="shared" si="630"/>
        <v>304.19624380020417</v>
      </c>
      <c r="P3963" s="33">
        <f t="shared" si="631"/>
        <v>570.56279064573368</v>
      </c>
      <c r="Q3963" s="117" t="e">
        <f>IF(INDEX($P$2:$P$4096,MATCH($B$7,$P$2:$P$4096,1)+ROWS(Q$2:$Q3963))&lt;=$B$8,INDEX($P$2:$P$4096,MATCH($B$7,$P$2:$P$4096,1)+ROWS(Q$2:$Q3963)),"")</f>
        <v>#REF!</v>
      </c>
      <c r="R3963" s="118" t="e">
        <f t="shared" si="632"/>
        <v>#REF!</v>
      </c>
      <c r="S3963" s="51" t="e">
        <f t="shared" ca="1" si="633"/>
        <v>#REF!</v>
      </c>
      <c r="T3963" s="52" t="e">
        <f t="shared" ca="1" si="634"/>
        <v>#REF!</v>
      </c>
      <c r="U3963" s="39" t="e">
        <f t="shared" ca="1" si="635"/>
        <v>#REF!</v>
      </c>
      <c r="V3963" s="39" t="e">
        <f t="shared" ca="1" si="636"/>
        <v>#REF!</v>
      </c>
      <c r="W3963" s="53" t="e">
        <f t="shared" ca="1" si="629"/>
        <v>#REF!</v>
      </c>
      <c r="X3963" s="90"/>
      <c r="Y3963" s="52"/>
      <c r="Z3963" s="52"/>
      <c r="AA3963" s="52"/>
      <c r="AB3963" s="52"/>
      <c r="AC3963" s="52"/>
      <c r="AD3963" s="52"/>
      <c r="AE3963" s="52"/>
      <c r="AF3963" s="52"/>
      <c r="AG3963" s="52"/>
      <c r="AH3963" s="52"/>
    </row>
    <row r="3964" spans="11:34" ht="15" thickBot="1" x14ac:dyDescent="0.3">
      <c r="K3964" s="109"/>
      <c r="L3964" s="116">
        <v>3963</v>
      </c>
      <c r="M3964" s="33">
        <f t="shared" si="627"/>
        <v>2.9032967032967032</v>
      </c>
      <c r="N3964" s="33">
        <f t="shared" si="628"/>
        <v>0.61458741258741256</v>
      </c>
      <c r="O3964" s="112">
        <f t="shared" si="630"/>
        <v>304.25119435020423</v>
      </c>
      <c r="P3964" s="33">
        <f t="shared" si="631"/>
        <v>570.73192883255956</v>
      </c>
      <c r="Q3964" s="117" t="e">
        <f>IF(INDEX($P$2:$P$4096,MATCH($B$7,$P$2:$P$4096,1)+ROWS(Q$2:$Q3964))&lt;=$B$8,INDEX($P$2:$P$4096,MATCH($B$7,$P$2:$P$4096,1)+ROWS(Q$2:$Q3964)),"")</f>
        <v>#REF!</v>
      </c>
      <c r="R3964" s="118" t="e">
        <f t="shared" si="632"/>
        <v>#REF!</v>
      </c>
      <c r="S3964" s="51" t="e">
        <f t="shared" ca="1" si="633"/>
        <v>#REF!</v>
      </c>
      <c r="T3964" s="52" t="e">
        <f t="shared" ca="1" si="634"/>
        <v>#REF!</v>
      </c>
      <c r="U3964" s="39" t="e">
        <f t="shared" ca="1" si="635"/>
        <v>#REF!</v>
      </c>
      <c r="V3964" s="39" t="e">
        <f t="shared" ca="1" si="636"/>
        <v>#REF!</v>
      </c>
      <c r="W3964" s="53" t="e">
        <f t="shared" ca="1" si="629"/>
        <v>#REF!</v>
      </c>
      <c r="X3964" s="90"/>
      <c r="Y3964" s="52"/>
      <c r="Z3964" s="52"/>
      <c r="AA3964" s="52"/>
      <c r="AB3964" s="52"/>
      <c r="AC3964" s="52"/>
      <c r="AD3964" s="52"/>
      <c r="AE3964" s="52"/>
      <c r="AF3964" s="52"/>
      <c r="AG3964" s="52"/>
      <c r="AH3964" s="52"/>
    </row>
    <row r="3965" spans="11:34" ht="15" thickBot="1" x14ac:dyDescent="0.3">
      <c r="K3965" s="109"/>
      <c r="L3965" s="116">
        <v>3964</v>
      </c>
      <c r="M3965" s="33">
        <f t="shared" si="627"/>
        <v>2.9040293040293039</v>
      </c>
      <c r="N3965" s="33">
        <f t="shared" si="628"/>
        <v>0.61469841269841274</v>
      </c>
      <c r="O3965" s="112">
        <f t="shared" si="630"/>
        <v>304.30614490020429</v>
      </c>
      <c r="P3965" s="33">
        <f t="shared" si="631"/>
        <v>570.90107722437233</v>
      </c>
      <c r="Q3965" s="117" t="e">
        <f>IF(INDEX($P$2:$P$4096,MATCH($B$7,$P$2:$P$4096,1)+ROWS(Q$2:$Q3965))&lt;=$B$8,INDEX($P$2:$P$4096,MATCH($B$7,$P$2:$P$4096,1)+ROWS(Q$2:$Q3965)),"")</f>
        <v>#REF!</v>
      </c>
      <c r="R3965" s="118" t="e">
        <f t="shared" si="632"/>
        <v>#REF!</v>
      </c>
      <c r="S3965" s="51" t="e">
        <f t="shared" ca="1" si="633"/>
        <v>#REF!</v>
      </c>
      <c r="T3965" s="52" t="e">
        <f t="shared" ca="1" si="634"/>
        <v>#REF!</v>
      </c>
      <c r="U3965" s="39" t="e">
        <f t="shared" ca="1" si="635"/>
        <v>#REF!</v>
      </c>
      <c r="V3965" s="39" t="e">
        <f t="shared" ca="1" si="636"/>
        <v>#REF!</v>
      </c>
      <c r="W3965" s="53" t="e">
        <f t="shared" ca="1" si="629"/>
        <v>#REF!</v>
      </c>
      <c r="X3965" s="90"/>
      <c r="Y3965" s="52"/>
      <c r="Z3965" s="52"/>
      <c r="AA3965" s="52"/>
      <c r="AB3965" s="52"/>
      <c r="AC3965" s="52"/>
      <c r="AD3965" s="52"/>
      <c r="AE3965" s="52"/>
      <c r="AF3965" s="52"/>
      <c r="AG3965" s="52"/>
      <c r="AH3965" s="52"/>
    </row>
    <row r="3966" spans="11:34" ht="15" thickBot="1" x14ac:dyDescent="0.3">
      <c r="K3966" s="109"/>
      <c r="L3966" s="116">
        <v>3965</v>
      </c>
      <c r="M3966" s="33">
        <f t="shared" si="627"/>
        <v>2.9047619047619047</v>
      </c>
      <c r="N3966" s="33">
        <f t="shared" si="628"/>
        <v>0.61480941280941281</v>
      </c>
      <c r="O3966" s="112">
        <f t="shared" si="630"/>
        <v>304.36109545020435</v>
      </c>
      <c r="P3966" s="33">
        <f t="shared" si="631"/>
        <v>571.07023582298666</v>
      </c>
      <c r="Q3966" s="117" t="e">
        <f>IF(INDEX($P$2:$P$4096,MATCH($B$7,$P$2:$P$4096,1)+ROWS(Q$2:$Q3966))&lt;=$B$8,INDEX($P$2:$P$4096,MATCH($B$7,$P$2:$P$4096,1)+ROWS(Q$2:$Q3966)),"")</f>
        <v>#REF!</v>
      </c>
      <c r="R3966" s="118" t="e">
        <f t="shared" si="632"/>
        <v>#REF!</v>
      </c>
      <c r="S3966" s="51" t="e">
        <f t="shared" ca="1" si="633"/>
        <v>#REF!</v>
      </c>
      <c r="T3966" s="52" t="e">
        <f t="shared" ca="1" si="634"/>
        <v>#REF!</v>
      </c>
      <c r="U3966" s="39" t="e">
        <f t="shared" ca="1" si="635"/>
        <v>#REF!</v>
      </c>
      <c r="V3966" s="39" t="e">
        <f t="shared" ca="1" si="636"/>
        <v>#REF!</v>
      </c>
      <c r="W3966" s="53" t="e">
        <f t="shared" ca="1" si="629"/>
        <v>#REF!</v>
      </c>
      <c r="X3966" s="90"/>
      <c r="Y3966" s="52"/>
      <c r="Z3966" s="52"/>
      <c r="AA3966" s="52"/>
      <c r="AB3966" s="52"/>
      <c r="AC3966" s="52"/>
      <c r="AD3966" s="52"/>
      <c r="AE3966" s="52"/>
      <c r="AF3966" s="52"/>
      <c r="AG3966" s="52"/>
      <c r="AH3966" s="52"/>
    </row>
    <row r="3967" spans="11:34" ht="15" thickBot="1" x14ac:dyDescent="0.3">
      <c r="K3967" s="109"/>
      <c r="L3967" s="116">
        <v>3966</v>
      </c>
      <c r="M3967" s="33">
        <f t="shared" si="627"/>
        <v>2.9054945054945054</v>
      </c>
      <c r="N3967" s="33">
        <f t="shared" si="628"/>
        <v>0.61492041292041288</v>
      </c>
      <c r="O3967" s="112">
        <f t="shared" si="630"/>
        <v>304.4160460002044</v>
      </c>
      <c r="P3967" s="33">
        <f t="shared" si="631"/>
        <v>571.23940463021881</v>
      </c>
      <c r="Q3967" s="117" t="e">
        <f>IF(INDEX($P$2:$P$4096,MATCH($B$7,$P$2:$P$4096,1)+ROWS(Q$2:$Q3967))&lt;=$B$8,INDEX($P$2:$P$4096,MATCH($B$7,$P$2:$P$4096,1)+ROWS(Q$2:$Q3967)),"")</f>
        <v>#REF!</v>
      </c>
      <c r="R3967" s="118" t="e">
        <f t="shared" si="632"/>
        <v>#REF!</v>
      </c>
      <c r="S3967" s="51" t="e">
        <f t="shared" ca="1" si="633"/>
        <v>#REF!</v>
      </c>
      <c r="T3967" s="52" t="e">
        <f t="shared" ca="1" si="634"/>
        <v>#REF!</v>
      </c>
      <c r="U3967" s="39" t="e">
        <f t="shared" ca="1" si="635"/>
        <v>#REF!</v>
      </c>
      <c r="V3967" s="39" t="e">
        <f t="shared" ca="1" si="636"/>
        <v>#REF!</v>
      </c>
      <c r="W3967" s="53" t="e">
        <f t="shared" ca="1" si="629"/>
        <v>#REF!</v>
      </c>
      <c r="X3967" s="90"/>
      <c r="Y3967" s="52"/>
      <c r="Z3967" s="52"/>
      <c r="AA3967" s="52"/>
      <c r="AB3967" s="52"/>
      <c r="AC3967" s="52"/>
      <c r="AD3967" s="52"/>
      <c r="AE3967" s="52"/>
      <c r="AF3967" s="52"/>
      <c r="AG3967" s="52"/>
      <c r="AH3967" s="52"/>
    </row>
    <row r="3968" spans="11:34" ht="15" thickBot="1" x14ac:dyDescent="0.3">
      <c r="K3968" s="109"/>
      <c r="L3968" s="116">
        <v>3967</v>
      </c>
      <c r="M3968" s="33">
        <f t="shared" si="627"/>
        <v>2.9062271062271061</v>
      </c>
      <c r="N3968" s="33">
        <f t="shared" si="628"/>
        <v>0.61503141303141307</v>
      </c>
      <c r="O3968" s="112">
        <f t="shared" si="630"/>
        <v>304.47099655020446</v>
      </c>
      <c r="P3968" s="33">
        <f t="shared" si="631"/>
        <v>571.40858364788528</v>
      </c>
      <c r="Q3968" s="117" t="e">
        <f>IF(INDEX($P$2:$P$4096,MATCH($B$7,$P$2:$P$4096,1)+ROWS(Q$2:$Q3968))&lt;=$B$8,INDEX($P$2:$P$4096,MATCH($B$7,$P$2:$P$4096,1)+ROWS(Q$2:$Q3968)),"")</f>
        <v>#REF!</v>
      </c>
      <c r="R3968" s="118" t="e">
        <f t="shared" si="632"/>
        <v>#REF!</v>
      </c>
      <c r="S3968" s="51" t="e">
        <f t="shared" ca="1" si="633"/>
        <v>#REF!</v>
      </c>
      <c r="T3968" s="52" t="e">
        <f t="shared" ca="1" si="634"/>
        <v>#REF!</v>
      </c>
      <c r="U3968" s="39" t="e">
        <f t="shared" ca="1" si="635"/>
        <v>#REF!</v>
      </c>
      <c r="V3968" s="39" t="e">
        <f t="shared" ca="1" si="636"/>
        <v>#REF!</v>
      </c>
      <c r="W3968" s="53" t="e">
        <f t="shared" ca="1" si="629"/>
        <v>#REF!</v>
      </c>
      <c r="X3968" s="90"/>
      <c r="Y3968" s="52"/>
      <c r="Z3968" s="52"/>
      <c r="AA3968" s="52"/>
      <c r="AB3968" s="52"/>
      <c r="AC3968" s="52"/>
      <c r="AD3968" s="52"/>
      <c r="AE3968" s="52"/>
      <c r="AF3968" s="52"/>
      <c r="AG3968" s="52"/>
      <c r="AH3968" s="52"/>
    </row>
    <row r="3969" spans="11:34" ht="15" thickBot="1" x14ac:dyDescent="0.3">
      <c r="K3969" s="109"/>
      <c r="L3969" s="116">
        <v>3968</v>
      </c>
      <c r="M3969" s="33">
        <f t="shared" si="627"/>
        <v>2.9069597069597068</v>
      </c>
      <c r="N3969" s="33">
        <f t="shared" si="628"/>
        <v>0.61514241314241314</v>
      </c>
      <c r="O3969" s="112">
        <f t="shared" si="630"/>
        <v>304.52594710020452</v>
      </c>
      <c r="P3969" s="33">
        <f t="shared" si="631"/>
        <v>571.57777287780209</v>
      </c>
      <c r="Q3969" s="117" t="e">
        <f>IF(INDEX($P$2:$P$4096,MATCH($B$7,$P$2:$P$4096,1)+ROWS(Q$2:$Q3969))&lt;=$B$8,INDEX($P$2:$P$4096,MATCH($B$7,$P$2:$P$4096,1)+ROWS(Q$2:$Q3969)),"")</f>
        <v>#REF!</v>
      </c>
      <c r="R3969" s="118" t="e">
        <f t="shared" si="632"/>
        <v>#REF!</v>
      </c>
      <c r="S3969" s="51" t="e">
        <f t="shared" ca="1" si="633"/>
        <v>#REF!</v>
      </c>
      <c r="T3969" s="52" t="e">
        <f t="shared" ca="1" si="634"/>
        <v>#REF!</v>
      </c>
      <c r="U3969" s="39" t="e">
        <f t="shared" ca="1" si="635"/>
        <v>#REF!</v>
      </c>
      <c r="V3969" s="39" t="e">
        <f t="shared" ca="1" si="636"/>
        <v>#REF!</v>
      </c>
      <c r="W3969" s="53" t="e">
        <f t="shared" ca="1" si="629"/>
        <v>#REF!</v>
      </c>
      <c r="X3969" s="90"/>
      <c r="Y3969" s="52"/>
      <c r="Z3969" s="52"/>
      <c r="AA3969" s="52"/>
      <c r="AB3969" s="52"/>
      <c r="AC3969" s="52"/>
      <c r="AD3969" s="52"/>
      <c r="AE3969" s="52"/>
      <c r="AF3969" s="52"/>
      <c r="AG3969" s="52"/>
      <c r="AH3969" s="52"/>
    </row>
    <row r="3970" spans="11:34" ht="15" thickBot="1" x14ac:dyDescent="0.3">
      <c r="K3970" s="109"/>
      <c r="L3970" s="116">
        <v>3969</v>
      </c>
      <c r="M3970" s="33">
        <f t="shared" ref="M3970:M4033" si="637">(L3970*$B$2)/($B$3-1)</f>
        <v>2.9076923076923076</v>
      </c>
      <c r="N3970" s="33">
        <f t="shared" ref="N3970:N4033" si="638">($M3970+$D$10)/$B$5</f>
        <v>0.61525341325341321</v>
      </c>
      <c r="O3970" s="112">
        <f t="shared" si="630"/>
        <v>304.58089765020452</v>
      </c>
      <c r="P3970" s="33">
        <f t="shared" si="631"/>
        <v>571.7469723217871</v>
      </c>
      <c r="Q3970" s="117" t="e">
        <f>IF(INDEX($P$2:$P$4096,MATCH($B$7,$P$2:$P$4096,1)+ROWS(Q$2:$Q3970))&lt;=$B$8,INDEX($P$2:$P$4096,MATCH($B$7,$P$2:$P$4096,1)+ROWS(Q$2:$Q3970)),"")</f>
        <v>#REF!</v>
      </c>
      <c r="R3970" s="118" t="e">
        <f t="shared" si="632"/>
        <v>#REF!</v>
      </c>
      <c r="S3970" s="51" t="e">
        <f t="shared" ca="1" si="633"/>
        <v>#REF!</v>
      </c>
      <c r="T3970" s="52" t="e">
        <f t="shared" ca="1" si="634"/>
        <v>#REF!</v>
      </c>
      <c r="U3970" s="39" t="e">
        <f t="shared" ca="1" si="635"/>
        <v>#REF!</v>
      </c>
      <c r="V3970" s="39" t="e">
        <f t="shared" ca="1" si="636"/>
        <v>#REF!</v>
      </c>
      <c r="W3970" s="53" t="e">
        <f t="shared" ref="W3970:W4033" ca="1" si="639">ROUND(S3970*$B$10,0)&amp;","</f>
        <v>#REF!</v>
      </c>
      <c r="X3970" s="90"/>
      <c r="Y3970" s="52"/>
      <c r="Z3970" s="52"/>
      <c r="AA3970" s="52"/>
      <c r="AB3970" s="52"/>
      <c r="AC3970" s="52"/>
      <c r="AD3970" s="52"/>
      <c r="AE3970" s="52"/>
      <c r="AF3970" s="52"/>
      <c r="AG3970" s="52"/>
      <c r="AH3970" s="52"/>
    </row>
    <row r="3971" spans="11:34" ht="15" thickBot="1" x14ac:dyDescent="0.3">
      <c r="K3971" s="109"/>
      <c r="L3971" s="116">
        <v>3970</v>
      </c>
      <c r="M3971" s="33">
        <f t="shared" si="637"/>
        <v>2.9084249084249083</v>
      </c>
      <c r="N3971" s="33">
        <f t="shared" si="638"/>
        <v>0.61536441336441339</v>
      </c>
      <c r="O3971" s="112">
        <f t="shared" ref="O3971:O4034" si="640">$N3971/$B$4</f>
        <v>304.63584820020463</v>
      </c>
      <c r="P3971" s="33">
        <f t="shared" ref="P3971:P4034" si="641">-245.19+O3971*(2.5293+O3971*(-0.066046+O3971*(0.0040422+O3971*(-0.0000020697))))/(1+O3971*(-0.025422+O3971*(0.0016883+O3971*(-0.0000013601))))</f>
        <v>571.9161819816577</v>
      </c>
      <c r="Q3971" s="117" t="e">
        <f>IF(INDEX($P$2:$P$4096,MATCH($B$7,$P$2:$P$4096,1)+ROWS(Q$2:$Q3971))&lt;=$B$8,INDEX($P$2:$P$4096,MATCH($B$7,$P$2:$P$4096,1)+ROWS(Q$2:$Q3971)),"")</f>
        <v>#REF!</v>
      </c>
      <c r="R3971" s="118" t="e">
        <f t="shared" ref="R3971:R4034" si="642">INDEX($L$2:$L$4096,MATCH($Q3971,$P$2:$P$4096,0))</f>
        <v>#REF!</v>
      </c>
      <c r="S3971" s="51" t="e">
        <f t="shared" ref="S3971:S4034" ca="1" si="643">INDIRECT("Q"&amp;((ROW($Q3971)-2)*$B$9)+2,TRUE)</f>
        <v>#REF!</v>
      </c>
      <c r="T3971" s="52" t="e">
        <f t="shared" ref="T3971:T4034" ca="1" si="644">INDEX($L$2:$L$4096,MATCH($S3971,$P$2:$P$4096,0))</f>
        <v>#REF!</v>
      </c>
      <c r="U3971" s="39" t="e">
        <f t="shared" ref="U3971:U4034" ca="1" si="645">ROUND(S3971,0)&amp;","</f>
        <v>#REF!</v>
      </c>
      <c r="V3971" s="39" t="e">
        <f t="shared" ref="V3971:V4034" ca="1" si="646">ROUND(S3971,4)&amp;","</f>
        <v>#REF!</v>
      </c>
      <c r="W3971" s="53" t="e">
        <f t="shared" ca="1" si="639"/>
        <v>#REF!</v>
      </c>
      <c r="X3971" s="90"/>
      <c r="Y3971" s="52"/>
      <c r="Z3971" s="52"/>
      <c r="AA3971" s="52"/>
      <c r="AB3971" s="52"/>
      <c r="AC3971" s="52"/>
      <c r="AD3971" s="52"/>
      <c r="AE3971" s="52"/>
      <c r="AF3971" s="52"/>
      <c r="AG3971" s="52"/>
      <c r="AH3971" s="52"/>
    </row>
    <row r="3972" spans="11:34" ht="15" thickBot="1" x14ac:dyDescent="0.3">
      <c r="K3972" s="109"/>
      <c r="L3972" s="116">
        <v>3971</v>
      </c>
      <c r="M3972" s="33">
        <f t="shared" si="637"/>
        <v>2.909157509157509</v>
      </c>
      <c r="N3972" s="33">
        <f t="shared" si="638"/>
        <v>0.61547541347541346</v>
      </c>
      <c r="O3972" s="112">
        <f t="shared" si="640"/>
        <v>304.69079875020469</v>
      </c>
      <c r="P3972" s="33">
        <f t="shared" si="641"/>
        <v>572.0854018592313</v>
      </c>
      <c r="Q3972" s="117" t="e">
        <f>IF(INDEX($P$2:$P$4096,MATCH($B$7,$P$2:$P$4096,1)+ROWS(Q$2:$Q3972))&lt;=$B$8,INDEX($P$2:$P$4096,MATCH($B$7,$P$2:$P$4096,1)+ROWS(Q$2:$Q3972)),"")</f>
        <v>#REF!</v>
      </c>
      <c r="R3972" s="118" t="e">
        <f t="shared" si="642"/>
        <v>#REF!</v>
      </c>
      <c r="S3972" s="51" t="e">
        <f t="shared" ca="1" si="643"/>
        <v>#REF!</v>
      </c>
      <c r="T3972" s="52" t="e">
        <f t="shared" ca="1" si="644"/>
        <v>#REF!</v>
      </c>
      <c r="U3972" s="39" t="e">
        <f t="shared" ca="1" si="645"/>
        <v>#REF!</v>
      </c>
      <c r="V3972" s="39" t="e">
        <f t="shared" ca="1" si="646"/>
        <v>#REF!</v>
      </c>
      <c r="W3972" s="53" t="e">
        <f t="shared" ca="1" si="639"/>
        <v>#REF!</v>
      </c>
      <c r="X3972" s="90"/>
      <c r="Y3972" s="52"/>
      <c r="Z3972" s="52"/>
      <c r="AA3972" s="52"/>
      <c r="AB3972" s="52"/>
      <c r="AC3972" s="52"/>
      <c r="AD3972" s="52"/>
      <c r="AE3972" s="52"/>
      <c r="AF3972" s="52"/>
      <c r="AG3972" s="52"/>
      <c r="AH3972" s="52"/>
    </row>
    <row r="3973" spans="11:34" ht="15" thickBot="1" x14ac:dyDescent="0.3">
      <c r="K3973" s="109"/>
      <c r="L3973" s="116">
        <v>3972</v>
      </c>
      <c r="M3973" s="33">
        <f t="shared" si="637"/>
        <v>2.9098901098901098</v>
      </c>
      <c r="N3973" s="33">
        <f t="shared" si="638"/>
        <v>0.61558641358641364</v>
      </c>
      <c r="O3973" s="112">
        <f t="shared" si="640"/>
        <v>304.74574930020475</v>
      </c>
      <c r="P3973" s="33">
        <f t="shared" si="641"/>
        <v>572.25463195632688</v>
      </c>
      <c r="Q3973" s="117" t="e">
        <f>IF(INDEX($P$2:$P$4096,MATCH($B$7,$P$2:$P$4096,1)+ROWS(Q$2:$Q3973))&lt;=$B$8,INDEX($P$2:$P$4096,MATCH($B$7,$P$2:$P$4096,1)+ROWS(Q$2:$Q3973)),"")</f>
        <v>#REF!</v>
      </c>
      <c r="R3973" s="118" t="e">
        <f t="shared" si="642"/>
        <v>#REF!</v>
      </c>
      <c r="S3973" s="51" t="e">
        <f t="shared" ca="1" si="643"/>
        <v>#REF!</v>
      </c>
      <c r="T3973" s="52" t="e">
        <f t="shared" ca="1" si="644"/>
        <v>#REF!</v>
      </c>
      <c r="U3973" s="39" t="e">
        <f t="shared" ca="1" si="645"/>
        <v>#REF!</v>
      </c>
      <c r="V3973" s="39" t="e">
        <f t="shared" ca="1" si="646"/>
        <v>#REF!</v>
      </c>
      <c r="W3973" s="53" t="e">
        <f t="shared" ca="1" si="639"/>
        <v>#REF!</v>
      </c>
      <c r="X3973" s="90"/>
      <c r="Y3973" s="52"/>
      <c r="Z3973" s="52"/>
      <c r="AA3973" s="52"/>
      <c r="AB3973" s="52"/>
      <c r="AC3973" s="52"/>
      <c r="AD3973" s="52"/>
      <c r="AE3973" s="52"/>
      <c r="AF3973" s="52"/>
      <c r="AG3973" s="52"/>
      <c r="AH3973" s="52"/>
    </row>
    <row r="3974" spans="11:34" ht="15" thickBot="1" x14ac:dyDescent="0.3">
      <c r="K3974" s="109"/>
      <c r="L3974" s="116">
        <v>3973</v>
      </c>
      <c r="M3974" s="33">
        <f t="shared" si="637"/>
        <v>2.9106227106227105</v>
      </c>
      <c r="N3974" s="33">
        <f t="shared" si="638"/>
        <v>0.61569741369741371</v>
      </c>
      <c r="O3974" s="112">
        <f t="shared" si="640"/>
        <v>304.80069985020481</v>
      </c>
      <c r="P3974" s="33">
        <f t="shared" si="641"/>
        <v>572.42387227476297</v>
      </c>
      <c r="Q3974" s="117" t="e">
        <f>IF(INDEX($P$2:$P$4096,MATCH($B$7,$P$2:$P$4096,1)+ROWS(Q$2:$Q3974))&lt;=$B$8,INDEX($P$2:$P$4096,MATCH($B$7,$P$2:$P$4096,1)+ROWS(Q$2:$Q3974)),"")</f>
        <v>#REF!</v>
      </c>
      <c r="R3974" s="118" t="e">
        <f t="shared" si="642"/>
        <v>#REF!</v>
      </c>
      <c r="S3974" s="51" t="e">
        <f t="shared" ca="1" si="643"/>
        <v>#REF!</v>
      </c>
      <c r="T3974" s="52" t="e">
        <f t="shared" ca="1" si="644"/>
        <v>#REF!</v>
      </c>
      <c r="U3974" s="39" t="e">
        <f t="shared" ca="1" si="645"/>
        <v>#REF!</v>
      </c>
      <c r="V3974" s="39" t="e">
        <f t="shared" ca="1" si="646"/>
        <v>#REF!</v>
      </c>
      <c r="W3974" s="53" t="e">
        <f t="shared" ca="1" si="639"/>
        <v>#REF!</v>
      </c>
      <c r="X3974" s="90"/>
      <c r="Y3974" s="52"/>
      <c r="Z3974" s="52"/>
      <c r="AA3974" s="52"/>
      <c r="AB3974" s="52"/>
      <c r="AC3974" s="52"/>
      <c r="AD3974" s="52"/>
      <c r="AE3974" s="52"/>
      <c r="AF3974" s="52"/>
      <c r="AG3974" s="52"/>
      <c r="AH3974" s="52"/>
    </row>
    <row r="3975" spans="11:34" ht="15" thickBot="1" x14ac:dyDescent="0.3">
      <c r="K3975" s="109"/>
      <c r="L3975" s="116">
        <v>3974</v>
      </c>
      <c r="M3975" s="33">
        <f t="shared" si="637"/>
        <v>2.9113553113553112</v>
      </c>
      <c r="N3975" s="33">
        <f t="shared" si="638"/>
        <v>0.61580841380841378</v>
      </c>
      <c r="O3975" s="112">
        <f t="shared" si="640"/>
        <v>304.85565040020481</v>
      </c>
      <c r="P3975" s="33">
        <f t="shared" si="641"/>
        <v>572.59312281635857</v>
      </c>
      <c r="Q3975" s="117" t="e">
        <f>IF(INDEX($P$2:$P$4096,MATCH($B$7,$P$2:$P$4096,1)+ROWS(Q$2:$Q3975))&lt;=$B$8,INDEX($P$2:$P$4096,MATCH($B$7,$P$2:$P$4096,1)+ROWS(Q$2:$Q3975)),"")</f>
        <v>#REF!</v>
      </c>
      <c r="R3975" s="118" t="e">
        <f t="shared" si="642"/>
        <v>#REF!</v>
      </c>
      <c r="S3975" s="51" t="e">
        <f t="shared" ca="1" si="643"/>
        <v>#REF!</v>
      </c>
      <c r="T3975" s="52" t="e">
        <f t="shared" ca="1" si="644"/>
        <v>#REF!</v>
      </c>
      <c r="U3975" s="39" t="e">
        <f t="shared" ca="1" si="645"/>
        <v>#REF!</v>
      </c>
      <c r="V3975" s="39" t="e">
        <f t="shared" ca="1" si="646"/>
        <v>#REF!</v>
      </c>
      <c r="W3975" s="53" t="e">
        <f t="shared" ca="1" si="639"/>
        <v>#REF!</v>
      </c>
      <c r="X3975" s="90"/>
      <c r="Y3975" s="52"/>
      <c r="Z3975" s="52"/>
      <c r="AA3975" s="52"/>
      <c r="AB3975" s="52"/>
      <c r="AC3975" s="52"/>
      <c r="AD3975" s="52"/>
      <c r="AE3975" s="52"/>
      <c r="AF3975" s="52"/>
      <c r="AG3975" s="52"/>
      <c r="AH3975" s="52"/>
    </row>
    <row r="3976" spans="11:34" ht="15" thickBot="1" x14ac:dyDescent="0.3">
      <c r="K3976" s="109"/>
      <c r="L3976" s="116">
        <v>3975</v>
      </c>
      <c r="M3976" s="33">
        <f t="shared" si="637"/>
        <v>2.912087912087912</v>
      </c>
      <c r="N3976" s="33">
        <f t="shared" si="638"/>
        <v>0.61591941391941396</v>
      </c>
      <c r="O3976" s="112">
        <f t="shared" si="640"/>
        <v>304.91060095020492</v>
      </c>
      <c r="P3976" s="33">
        <f t="shared" si="641"/>
        <v>572.76238358293494</v>
      </c>
      <c r="Q3976" s="117" t="e">
        <f>IF(INDEX($P$2:$P$4096,MATCH($B$7,$P$2:$P$4096,1)+ROWS(Q$2:$Q3976))&lt;=$B$8,INDEX($P$2:$P$4096,MATCH($B$7,$P$2:$P$4096,1)+ROWS(Q$2:$Q3976)),"")</f>
        <v>#REF!</v>
      </c>
      <c r="R3976" s="118" t="e">
        <f t="shared" si="642"/>
        <v>#REF!</v>
      </c>
      <c r="S3976" s="51" t="e">
        <f t="shared" ca="1" si="643"/>
        <v>#REF!</v>
      </c>
      <c r="T3976" s="52" t="e">
        <f t="shared" ca="1" si="644"/>
        <v>#REF!</v>
      </c>
      <c r="U3976" s="39" t="e">
        <f t="shared" ca="1" si="645"/>
        <v>#REF!</v>
      </c>
      <c r="V3976" s="39" t="e">
        <f t="shared" ca="1" si="646"/>
        <v>#REF!</v>
      </c>
      <c r="W3976" s="53" t="e">
        <f t="shared" ca="1" si="639"/>
        <v>#REF!</v>
      </c>
      <c r="X3976" s="90"/>
      <c r="Y3976" s="52"/>
      <c r="Z3976" s="52"/>
      <c r="AA3976" s="52"/>
      <c r="AB3976" s="52"/>
      <c r="AC3976" s="52"/>
      <c r="AD3976" s="52"/>
      <c r="AE3976" s="52"/>
      <c r="AF3976" s="52"/>
      <c r="AG3976" s="52"/>
      <c r="AH3976" s="52"/>
    </row>
    <row r="3977" spans="11:34" ht="15" thickBot="1" x14ac:dyDescent="0.3">
      <c r="K3977" s="109"/>
      <c r="L3977" s="116">
        <v>3976</v>
      </c>
      <c r="M3977" s="33">
        <f t="shared" si="637"/>
        <v>2.9128205128205127</v>
      </c>
      <c r="N3977" s="33">
        <f t="shared" si="638"/>
        <v>0.61603041403041403</v>
      </c>
      <c r="O3977" s="112">
        <f t="shared" si="640"/>
        <v>304.96555150020492</v>
      </c>
      <c r="P3977" s="33">
        <f t="shared" si="641"/>
        <v>572.93165457631062</v>
      </c>
      <c r="Q3977" s="117" t="e">
        <f>IF(INDEX($P$2:$P$4096,MATCH($B$7,$P$2:$P$4096,1)+ROWS(Q$2:$Q3977))&lt;=$B$8,INDEX($P$2:$P$4096,MATCH($B$7,$P$2:$P$4096,1)+ROWS(Q$2:$Q3977)),"")</f>
        <v>#REF!</v>
      </c>
      <c r="R3977" s="118" t="e">
        <f t="shared" si="642"/>
        <v>#REF!</v>
      </c>
      <c r="S3977" s="51" t="e">
        <f t="shared" ca="1" si="643"/>
        <v>#REF!</v>
      </c>
      <c r="T3977" s="52" t="e">
        <f t="shared" ca="1" si="644"/>
        <v>#REF!</v>
      </c>
      <c r="U3977" s="39" t="e">
        <f t="shared" ca="1" si="645"/>
        <v>#REF!</v>
      </c>
      <c r="V3977" s="39" t="e">
        <f t="shared" ca="1" si="646"/>
        <v>#REF!</v>
      </c>
      <c r="W3977" s="53" t="e">
        <f t="shared" ca="1" si="639"/>
        <v>#REF!</v>
      </c>
      <c r="X3977" s="90"/>
      <c r="Y3977" s="52"/>
      <c r="Z3977" s="52"/>
      <c r="AA3977" s="52"/>
      <c r="AB3977" s="52"/>
      <c r="AC3977" s="52"/>
      <c r="AD3977" s="52"/>
      <c r="AE3977" s="52"/>
      <c r="AF3977" s="52"/>
      <c r="AG3977" s="52"/>
      <c r="AH3977" s="52"/>
    </row>
    <row r="3978" spans="11:34" ht="15" thickBot="1" x14ac:dyDescent="0.3">
      <c r="K3978" s="109"/>
      <c r="L3978" s="116">
        <v>3977</v>
      </c>
      <c r="M3978" s="33">
        <f t="shared" si="637"/>
        <v>2.9135531135531134</v>
      </c>
      <c r="N3978" s="33">
        <f t="shared" si="638"/>
        <v>0.6161414141414141</v>
      </c>
      <c r="O3978" s="112">
        <f t="shared" si="640"/>
        <v>305.02050205020498</v>
      </c>
      <c r="P3978" s="33">
        <f t="shared" si="641"/>
        <v>573.10093579830709</v>
      </c>
      <c r="Q3978" s="117" t="e">
        <f>IF(INDEX($P$2:$P$4096,MATCH($B$7,$P$2:$P$4096,1)+ROWS(Q$2:$Q3978))&lt;=$B$8,INDEX($P$2:$P$4096,MATCH($B$7,$P$2:$P$4096,1)+ROWS(Q$2:$Q3978)),"")</f>
        <v>#REF!</v>
      </c>
      <c r="R3978" s="118" t="e">
        <f t="shared" si="642"/>
        <v>#REF!</v>
      </c>
      <c r="S3978" s="51" t="e">
        <f t="shared" ca="1" si="643"/>
        <v>#REF!</v>
      </c>
      <c r="T3978" s="52" t="e">
        <f t="shared" ca="1" si="644"/>
        <v>#REF!</v>
      </c>
      <c r="U3978" s="39" t="e">
        <f t="shared" ca="1" si="645"/>
        <v>#REF!</v>
      </c>
      <c r="V3978" s="39" t="e">
        <f t="shared" ca="1" si="646"/>
        <v>#REF!</v>
      </c>
      <c r="W3978" s="53" t="e">
        <f t="shared" ca="1" si="639"/>
        <v>#REF!</v>
      </c>
      <c r="X3978" s="90"/>
      <c r="Y3978" s="52"/>
      <c r="Z3978" s="52"/>
      <c r="AA3978" s="52"/>
      <c r="AB3978" s="52"/>
      <c r="AC3978" s="52"/>
      <c r="AD3978" s="52"/>
      <c r="AE3978" s="52"/>
      <c r="AF3978" s="52"/>
      <c r="AG3978" s="52"/>
      <c r="AH3978" s="52"/>
    </row>
    <row r="3979" spans="11:34" ht="15" thickBot="1" x14ac:dyDescent="0.3">
      <c r="K3979" s="109"/>
      <c r="L3979" s="116">
        <v>3978</v>
      </c>
      <c r="M3979" s="33">
        <f t="shared" si="637"/>
        <v>2.9142857142857141</v>
      </c>
      <c r="N3979" s="33">
        <f t="shared" si="638"/>
        <v>0.61625241425241428</v>
      </c>
      <c r="O3979" s="112">
        <f t="shared" si="640"/>
        <v>305.0754526002051</v>
      </c>
      <c r="P3979" s="33">
        <f t="shared" si="641"/>
        <v>573.27022725074517</v>
      </c>
      <c r="Q3979" s="117" t="e">
        <f>IF(INDEX($P$2:$P$4096,MATCH($B$7,$P$2:$P$4096,1)+ROWS(Q$2:$Q3979))&lt;=$B$8,INDEX($P$2:$P$4096,MATCH($B$7,$P$2:$P$4096,1)+ROWS(Q$2:$Q3979)),"")</f>
        <v>#REF!</v>
      </c>
      <c r="R3979" s="118" t="e">
        <f t="shared" si="642"/>
        <v>#REF!</v>
      </c>
      <c r="S3979" s="51" t="e">
        <f t="shared" ca="1" si="643"/>
        <v>#REF!</v>
      </c>
      <c r="T3979" s="52" t="e">
        <f t="shared" ca="1" si="644"/>
        <v>#REF!</v>
      </c>
      <c r="U3979" s="39" t="e">
        <f t="shared" ca="1" si="645"/>
        <v>#REF!</v>
      </c>
      <c r="V3979" s="39" t="e">
        <f t="shared" ca="1" si="646"/>
        <v>#REF!</v>
      </c>
      <c r="W3979" s="53" t="e">
        <f t="shared" ca="1" si="639"/>
        <v>#REF!</v>
      </c>
      <c r="X3979" s="90"/>
      <c r="Y3979" s="52"/>
      <c r="Z3979" s="52"/>
      <c r="AA3979" s="52"/>
      <c r="AB3979" s="52"/>
      <c r="AC3979" s="52"/>
      <c r="AD3979" s="52"/>
      <c r="AE3979" s="52"/>
      <c r="AF3979" s="52"/>
      <c r="AG3979" s="52"/>
      <c r="AH3979" s="52"/>
    </row>
    <row r="3980" spans="11:34" ht="15" thickBot="1" x14ac:dyDescent="0.3">
      <c r="K3980" s="109"/>
      <c r="L3980" s="116">
        <v>3979</v>
      </c>
      <c r="M3980" s="33">
        <f t="shared" si="637"/>
        <v>2.9150183150183149</v>
      </c>
      <c r="N3980" s="33">
        <f t="shared" si="638"/>
        <v>0.61636341436341435</v>
      </c>
      <c r="O3980" s="112">
        <f t="shared" si="640"/>
        <v>305.1304031502051</v>
      </c>
      <c r="P3980" s="33">
        <f t="shared" si="641"/>
        <v>573.43952893544656</v>
      </c>
      <c r="Q3980" s="117" t="e">
        <f>IF(INDEX($P$2:$P$4096,MATCH($B$7,$P$2:$P$4096,1)+ROWS(Q$2:$Q3980))&lt;=$B$8,INDEX($P$2:$P$4096,MATCH($B$7,$P$2:$P$4096,1)+ROWS(Q$2:$Q3980)),"")</f>
        <v>#REF!</v>
      </c>
      <c r="R3980" s="118" t="e">
        <f t="shared" si="642"/>
        <v>#REF!</v>
      </c>
      <c r="S3980" s="51" t="e">
        <f t="shared" ca="1" si="643"/>
        <v>#REF!</v>
      </c>
      <c r="T3980" s="52" t="e">
        <f t="shared" ca="1" si="644"/>
        <v>#REF!</v>
      </c>
      <c r="U3980" s="39" t="e">
        <f t="shared" ca="1" si="645"/>
        <v>#REF!</v>
      </c>
      <c r="V3980" s="39" t="e">
        <f t="shared" ca="1" si="646"/>
        <v>#REF!</v>
      </c>
      <c r="W3980" s="53" t="e">
        <f t="shared" ca="1" si="639"/>
        <v>#REF!</v>
      </c>
      <c r="X3980" s="90"/>
      <c r="Y3980" s="52"/>
      <c r="Z3980" s="52"/>
      <c r="AA3980" s="52"/>
      <c r="AB3980" s="52"/>
      <c r="AC3980" s="52"/>
      <c r="AD3980" s="52"/>
      <c r="AE3980" s="52"/>
      <c r="AF3980" s="52"/>
      <c r="AG3980" s="52"/>
      <c r="AH3980" s="52"/>
    </row>
    <row r="3981" spans="11:34" ht="15" thickBot="1" x14ac:dyDescent="0.3">
      <c r="K3981" s="109"/>
      <c r="L3981" s="116">
        <v>3980</v>
      </c>
      <c r="M3981" s="33">
        <f t="shared" si="637"/>
        <v>2.9157509157509156</v>
      </c>
      <c r="N3981" s="33">
        <f t="shared" si="638"/>
        <v>0.61647441447441442</v>
      </c>
      <c r="O3981" s="112">
        <f t="shared" si="640"/>
        <v>305.18535370020516</v>
      </c>
      <c r="P3981" s="33">
        <f t="shared" si="641"/>
        <v>573.60884085423322</v>
      </c>
      <c r="Q3981" s="117" t="e">
        <f>IF(INDEX($P$2:$P$4096,MATCH($B$7,$P$2:$P$4096,1)+ROWS(Q$2:$Q3981))&lt;=$B$8,INDEX($P$2:$P$4096,MATCH($B$7,$P$2:$P$4096,1)+ROWS(Q$2:$Q3981)),"")</f>
        <v>#REF!</v>
      </c>
      <c r="R3981" s="118" t="e">
        <f t="shared" si="642"/>
        <v>#REF!</v>
      </c>
      <c r="S3981" s="51" t="e">
        <f t="shared" ca="1" si="643"/>
        <v>#REF!</v>
      </c>
      <c r="T3981" s="52" t="e">
        <f t="shared" ca="1" si="644"/>
        <v>#REF!</v>
      </c>
      <c r="U3981" s="39" t="e">
        <f t="shared" ca="1" si="645"/>
        <v>#REF!</v>
      </c>
      <c r="V3981" s="39" t="e">
        <f t="shared" ca="1" si="646"/>
        <v>#REF!</v>
      </c>
      <c r="W3981" s="53" t="e">
        <f t="shared" ca="1" si="639"/>
        <v>#REF!</v>
      </c>
      <c r="X3981" s="90"/>
      <c r="Y3981" s="52"/>
      <c r="Z3981" s="52"/>
      <c r="AA3981" s="52"/>
      <c r="AB3981" s="52"/>
      <c r="AC3981" s="52"/>
      <c r="AD3981" s="52"/>
      <c r="AE3981" s="52"/>
      <c r="AF3981" s="52"/>
      <c r="AG3981" s="52"/>
      <c r="AH3981" s="52"/>
    </row>
    <row r="3982" spans="11:34" ht="15" thickBot="1" x14ac:dyDescent="0.3">
      <c r="K3982" s="109"/>
      <c r="L3982" s="116">
        <v>3981</v>
      </c>
      <c r="M3982" s="33">
        <f t="shared" si="637"/>
        <v>2.9164835164835163</v>
      </c>
      <c r="N3982" s="33">
        <f t="shared" si="638"/>
        <v>0.6165854145854146</v>
      </c>
      <c r="O3982" s="112">
        <f t="shared" si="640"/>
        <v>305.24030425020521</v>
      </c>
      <c r="P3982" s="33">
        <f t="shared" si="641"/>
        <v>573.77816300892709</v>
      </c>
      <c r="Q3982" s="117" t="e">
        <f>IF(INDEX($P$2:$P$4096,MATCH($B$7,$P$2:$P$4096,1)+ROWS(Q$2:$Q3982))&lt;=$B$8,INDEX($P$2:$P$4096,MATCH($B$7,$P$2:$P$4096,1)+ROWS(Q$2:$Q3982)),"")</f>
        <v>#REF!</v>
      </c>
      <c r="R3982" s="118" t="e">
        <f t="shared" si="642"/>
        <v>#REF!</v>
      </c>
      <c r="S3982" s="51" t="e">
        <f t="shared" ca="1" si="643"/>
        <v>#REF!</v>
      </c>
      <c r="T3982" s="52" t="e">
        <f t="shared" ca="1" si="644"/>
        <v>#REF!</v>
      </c>
      <c r="U3982" s="39" t="e">
        <f t="shared" ca="1" si="645"/>
        <v>#REF!</v>
      </c>
      <c r="V3982" s="39" t="e">
        <f t="shared" ca="1" si="646"/>
        <v>#REF!</v>
      </c>
      <c r="W3982" s="53" t="e">
        <f t="shared" ca="1" si="639"/>
        <v>#REF!</v>
      </c>
      <c r="X3982" s="90"/>
      <c r="Y3982" s="52"/>
      <c r="Z3982" s="52"/>
      <c r="AA3982" s="52"/>
      <c r="AB3982" s="52"/>
      <c r="AC3982" s="52"/>
      <c r="AD3982" s="52"/>
      <c r="AE3982" s="52"/>
      <c r="AF3982" s="52"/>
      <c r="AG3982" s="52"/>
      <c r="AH3982" s="52"/>
    </row>
    <row r="3983" spans="11:34" ht="15" thickBot="1" x14ac:dyDescent="0.3">
      <c r="K3983" s="109"/>
      <c r="L3983" s="116">
        <v>3982</v>
      </c>
      <c r="M3983" s="33">
        <f t="shared" si="637"/>
        <v>2.9172161172161171</v>
      </c>
      <c r="N3983" s="33">
        <f t="shared" si="638"/>
        <v>0.61669641469641467</v>
      </c>
      <c r="O3983" s="112">
        <f t="shared" si="640"/>
        <v>305.29525480020527</v>
      </c>
      <c r="P3983" s="33">
        <f t="shared" si="641"/>
        <v>573.94749540135149</v>
      </c>
      <c r="Q3983" s="117" t="e">
        <f>IF(INDEX($P$2:$P$4096,MATCH($B$7,$P$2:$P$4096,1)+ROWS(Q$2:$Q3983))&lt;=$B$8,INDEX($P$2:$P$4096,MATCH($B$7,$P$2:$P$4096,1)+ROWS(Q$2:$Q3983)),"")</f>
        <v>#REF!</v>
      </c>
      <c r="R3983" s="118" t="e">
        <f t="shared" si="642"/>
        <v>#REF!</v>
      </c>
      <c r="S3983" s="51" t="e">
        <f t="shared" ca="1" si="643"/>
        <v>#REF!</v>
      </c>
      <c r="T3983" s="52" t="e">
        <f t="shared" ca="1" si="644"/>
        <v>#REF!</v>
      </c>
      <c r="U3983" s="39" t="e">
        <f t="shared" ca="1" si="645"/>
        <v>#REF!</v>
      </c>
      <c r="V3983" s="39" t="e">
        <f t="shared" ca="1" si="646"/>
        <v>#REF!</v>
      </c>
      <c r="W3983" s="53" t="e">
        <f t="shared" ca="1" si="639"/>
        <v>#REF!</v>
      </c>
      <c r="X3983" s="90"/>
      <c r="Y3983" s="52"/>
      <c r="Z3983" s="52"/>
      <c r="AA3983" s="52"/>
      <c r="AB3983" s="52"/>
      <c r="AC3983" s="52"/>
      <c r="AD3983" s="52"/>
      <c r="AE3983" s="52"/>
      <c r="AF3983" s="52"/>
      <c r="AG3983" s="52"/>
      <c r="AH3983" s="52"/>
    </row>
    <row r="3984" spans="11:34" ht="15" thickBot="1" x14ac:dyDescent="0.3">
      <c r="K3984" s="109"/>
      <c r="L3984" s="116">
        <v>3983</v>
      </c>
      <c r="M3984" s="33">
        <f t="shared" si="637"/>
        <v>2.9179487179487178</v>
      </c>
      <c r="N3984" s="33">
        <f t="shared" si="638"/>
        <v>0.61680741480741486</v>
      </c>
      <c r="O3984" s="112">
        <f t="shared" si="640"/>
        <v>305.35020535020539</v>
      </c>
      <c r="P3984" s="33">
        <f t="shared" si="641"/>
        <v>574.11683803332994</v>
      </c>
      <c r="Q3984" s="117" t="e">
        <f>IF(INDEX($P$2:$P$4096,MATCH($B$7,$P$2:$P$4096,1)+ROWS(Q$2:$Q3984))&lt;=$B$8,INDEX($P$2:$P$4096,MATCH($B$7,$P$2:$P$4096,1)+ROWS(Q$2:$Q3984)),"")</f>
        <v>#REF!</v>
      </c>
      <c r="R3984" s="118" t="e">
        <f t="shared" si="642"/>
        <v>#REF!</v>
      </c>
      <c r="S3984" s="51" t="e">
        <f t="shared" ca="1" si="643"/>
        <v>#REF!</v>
      </c>
      <c r="T3984" s="52" t="e">
        <f t="shared" ca="1" si="644"/>
        <v>#REF!</v>
      </c>
      <c r="U3984" s="39" t="e">
        <f t="shared" ca="1" si="645"/>
        <v>#REF!</v>
      </c>
      <c r="V3984" s="39" t="e">
        <f t="shared" ca="1" si="646"/>
        <v>#REF!</v>
      </c>
      <c r="W3984" s="53" t="e">
        <f t="shared" ca="1" si="639"/>
        <v>#REF!</v>
      </c>
      <c r="X3984" s="90"/>
      <c r="Y3984" s="52"/>
      <c r="Z3984" s="52"/>
      <c r="AA3984" s="52"/>
      <c r="AB3984" s="52"/>
      <c r="AC3984" s="52"/>
      <c r="AD3984" s="52"/>
      <c r="AE3984" s="52"/>
      <c r="AF3984" s="52"/>
      <c r="AG3984" s="52"/>
      <c r="AH3984" s="52"/>
    </row>
    <row r="3985" spans="11:34" ht="15" thickBot="1" x14ac:dyDescent="0.3">
      <c r="K3985" s="109"/>
      <c r="L3985" s="116">
        <v>3984</v>
      </c>
      <c r="M3985" s="33">
        <f t="shared" si="637"/>
        <v>2.9186813186813185</v>
      </c>
      <c r="N3985" s="33">
        <f t="shared" si="638"/>
        <v>0.61691841491841493</v>
      </c>
      <c r="O3985" s="112">
        <f t="shared" si="640"/>
        <v>305.40515590020539</v>
      </c>
      <c r="P3985" s="33">
        <f t="shared" si="641"/>
        <v>574.28619090668553</v>
      </c>
      <c r="Q3985" s="117" t="e">
        <f>IF(INDEX($P$2:$P$4096,MATCH($B$7,$P$2:$P$4096,1)+ROWS(Q$2:$Q3985))&lt;=$B$8,INDEX($P$2:$P$4096,MATCH($B$7,$P$2:$P$4096,1)+ROWS(Q$2:$Q3985)),"")</f>
        <v>#REF!</v>
      </c>
      <c r="R3985" s="118" t="e">
        <f t="shared" si="642"/>
        <v>#REF!</v>
      </c>
      <c r="S3985" s="51" t="e">
        <f t="shared" ca="1" si="643"/>
        <v>#REF!</v>
      </c>
      <c r="T3985" s="52" t="e">
        <f t="shared" ca="1" si="644"/>
        <v>#REF!</v>
      </c>
      <c r="U3985" s="39" t="e">
        <f t="shared" ca="1" si="645"/>
        <v>#REF!</v>
      </c>
      <c r="V3985" s="39" t="e">
        <f t="shared" ca="1" si="646"/>
        <v>#REF!</v>
      </c>
      <c r="W3985" s="53" t="e">
        <f t="shared" ca="1" si="639"/>
        <v>#REF!</v>
      </c>
      <c r="X3985" s="90"/>
      <c r="Y3985" s="52"/>
      <c r="Z3985" s="52"/>
      <c r="AA3985" s="52"/>
      <c r="AB3985" s="52"/>
      <c r="AC3985" s="52"/>
      <c r="AD3985" s="52"/>
      <c r="AE3985" s="52"/>
      <c r="AF3985" s="52"/>
      <c r="AG3985" s="52"/>
      <c r="AH3985" s="52"/>
    </row>
    <row r="3986" spans="11:34" ht="15" thickBot="1" x14ac:dyDescent="0.3">
      <c r="K3986" s="109"/>
      <c r="L3986" s="116">
        <v>3985</v>
      </c>
      <c r="M3986" s="33">
        <f t="shared" si="637"/>
        <v>2.9194139194139193</v>
      </c>
      <c r="N3986" s="33">
        <f t="shared" si="638"/>
        <v>0.617029415029415</v>
      </c>
      <c r="O3986" s="112">
        <f t="shared" si="640"/>
        <v>305.46010645020544</v>
      </c>
      <c r="P3986" s="33">
        <f t="shared" si="641"/>
        <v>574.45555402324271</v>
      </c>
      <c r="Q3986" s="117" t="e">
        <f>IF(INDEX($P$2:$P$4096,MATCH($B$7,$P$2:$P$4096,1)+ROWS(Q$2:$Q3986))&lt;=$B$8,INDEX($P$2:$P$4096,MATCH($B$7,$P$2:$P$4096,1)+ROWS(Q$2:$Q3986)),"")</f>
        <v>#REF!</v>
      </c>
      <c r="R3986" s="118" t="e">
        <f t="shared" si="642"/>
        <v>#REF!</v>
      </c>
      <c r="S3986" s="51" t="e">
        <f t="shared" ca="1" si="643"/>
        <v>#REF!</v>
      </c>
      <c r="T3986" s="52" t="e">
        <f t="shared" ca="1" si="644"/>
        <v>#REF!</v>
      </c>
      <c r="U3986" s="39" t="e">
        <f t="shared" ca="1" si="645"/>
        <v>#REF!</v>
      </c>
      <c r="V3986" s="39" t="e">
        <f t="shared" ca="1" si="646"/>
        <v>#REF!</v>
      </c>
      <c r="W3986" s="53" t="e">
        <f t="shared" ca="1" si="639"/>
        <v>#REF!</v>
      </c>
      <c r="X3986" s="90"/>
      <c r="Y3986" s="52"/>
      <c r="Z3986" s="52"/>
      <c r="AA3986" s="52"/>
      <c r="AB3986" s="52"/>
      <c r="AC3986" s="52"/>
      <c r="AD3986" s="52"/>
      <c r="AE3986" s="52"/>
      <c r="AF3986" s="52"/>
      <c r="AG3986" s="52"/>
      <c r="AH3986" s="52"/>
    </row>
    <row r="3987" spans="11:34" ht="15" thickBot="1" x14ac:dyDescent="0.3">
      <c r="K3987" s="109"/>
      <c r="L3987" s="116">
        <v>3986</v>
      </c>
      <c r="M3987" s="33">
        <f t="shared" si="637"/>
        <v>2.92014652014652</v>
      </c>
      <c r="N3987" s="33">
        <f t="shared" si="638"/>
        <v>0.61714041514041518</v>
      </c>
      <c r="O3987" s="112">
        <f t="shared" si="640"/>
        <v>305.5150570002055</v>
      </c>
      <c r="P3987" s="33">
        <f t="shared" si="641"/>
        <v>574.62492738482638</v>
      </c>
      <c r="Q3987" s="117" t="e">
        <f>IF(INDEX($P$2:$P$4096,MATCH($B$7,$P$2:$P$4096,1)+ROWS(Q$2:$Q3987))&lt;=$B$8,INDEX($P$2:$P$4096,MATCH($B$7,$P$2:$P$4096,1)+ROWS(Q$2:$Q3987)),"")</f>
        <v>#REF!</v>
      </c>
      <c r="R3987" s="118" t="e">
        <f t="shared" si="642"/>
        <v>#REF!</v>
      </c>
      <c r="S3987" s="51" t="e">
        <f t="shared" ca="1" si="643"/>
        <v>#REF!</v>
      </c>
      <c r="T3987" s="52" t="e">
        <f t="shared" ca="1" si="644"/>
        <v>#REF!</v>
      </c>
      <c r="U3987" s="39" t="e">
        <f t="shared" ca="1" si="645"/>
        <v>#REF!</v>
      </c>
      <c r="V3987" s="39" t="e">
        <f t="shared" ca="1" si="646"/>
        <v>#REF!</v>
      </c>
      <c r="W3987" s="53" t="e">
        <f t="shared" ca="1" si="639"/>
        <v>#REF!</v>
      </c>
      <c r="X3987" s="90"/>
      <c r="Y3987" s="52"/>
      <c r="Z3987" s="52"/>
      <c r="AA3987" s="52"/>
      <c r="AB3987" s="52"/>
      <c r="AC3987" s="52"/>
      <c r="AD3987" s="52"/>
      <c r="AE3987" s="52"/>
      <c r="AF3987" s="52"/>
      <c r="AG3987" s="52"/>
      <c r="AH3987" s="52"/>
    </row>
    <row r="3988" spans="11:34" ht="15" thickBot="1" x14ac:dyDescent="0.3">
      <c r="K3988" s="109"/>
      <c r="L3988" s="116">
        <v>3987</v>
      </c>
      <c r="M3988" s="33">
        <f t="shared" si="637"/>
        <v>2.9208791208791207</v>
      </c>
      <c r="N3988" s="33">
        <f t="shared" si="638"/>
        <v>0.61725141525141525</v>
      </c>
      <c r="O3988" s="112">
        <f t="shared" si="640"/>
        <v>305.57000755020556</v>
      </c>
      <c r="P3988" s="33">
        <f t="shared" si="641"/>
        <v>574.79431099326098</v>
      </c>
      <c r="Q3988" s="117" t="e">
        <f>IF(INDEX($P$2:$P$4096,MATCH($B$7,$P$2:$P$4096,1)+ROWS(Q$2:$Q3988))&lt;=$B$8,INDEX($P$2:$P$4096,MATCH($B$7,$P$2:$P$4096,1)+ROWS(Q$2:$Q3988)),"")</f>
        <v>#REF!</v>
      </c>
      <c r="R3988" s="118" t="e">
        <f t="shared" si="642"/>
        <v>#REF!</v>
      </c>
      <c r="S3988" s="51" t="e">
        <f t="shared" ca="1" si="643"/>
        <v>#REF!</v>
      </c>
      <c r="T3988" s="52" t="e">
        <f t="shared" ca="1" si="644"/>
        <v>#REF!</v>
      </c>
      <c r="U3988" s="39" t="e">
        <f t="shared" ca="1" si="645"/>
        <v>#REF!</v>
      </c>
      <c r="V3988" s="39" t="e">
        <f t="shared" ca="1" si="646"/>
        <v>#REF!</v>
      </c>
      <c r="W3988" s="53" t="e">
        <f t="shared" ca="1" si="639"/>
        <v>#REF!</v>
      </c>
      <c r="X3988" s="90"/>
      <c r="Y3988" s="52"/>
      <c r="Z3988" s="52"/>
      <c r="AA3988" s="52"/>
      <c r="AB3988" s="52"/>
      <c r="AC3988" s="52"/>
      <c r="AD3988" s="52"/>
      <c r="AE3988" s="52"/>
      <c r="AF3988" s="52"/>
      <c r="AG3988" s="52"/>
      <c r="AH3988" s="52"/>
    </row>
    <row r="3989" spans="11:34" ht="15" thickBot="1" x14ac:dyDescent="0.3">
      <c r="K3989" s="109"/>
      <c r="L3989" s="116">
        <v>3988</v>
      </c>
      <c r="M3989" s="33">
        <f t="shared" si="637"/>
        <v>2.9216117216117214</v>
      </c>
      <c r="N3989" s="33">
        <f t="shared" si="638"/>
        <v>0.61736241536241532</v>
      </c>
      <c r="O3989" s="112">
        <f t="shared" si="640"/>
        <v>305.62495810020556</v>
      </c>
      <c r="P3989" s="33">
        <f t="shared" si="641"/>
        <v>574.96370485037232</v>
      </c>
      <c r="Q3989" s="117" t="e">
        <f>IF(INDEX($P$2:$P$4096,MATCH($B$7,$P$2:$P$4096,1)+ROWS(Q$2:$Q3989))&lt;=$B$8,INDEX($P$2:$P$4096,MATCH($B$7,$P$2:$P$4096,1)+ROWS(Q$2:$Q3989)),"")</f>
        <v>#REF!</v>
      </c>
      <c r="R3989" s="118" t="e">
        <f t="shared" si="642"/>
        <v>#REF!</v>
      </c>
      <c r="S3989" s="51" t="e">
        <f t="shared" ca="1" si="643"/>
        <v>#REF!</v>
      </c>
      <c r="T3989" s="52" t="e">
        <f t="shared" ca="1" si="644"/>
        <v>#REF!</v>
      </c>
      <c r="U3989" s="39" t="e">
        <f t="shared" ca="1" si="645"/>
        <v>#REF!</v>
      </c>
      <c r="V3989" s="39" t="e">
        <f t="shared" ca="1" si="646"/>
        <v>#REF!</v>
      </c>
      <c r="W3989" s="53" t="e">
        <f t="shared" ca="1" si="639"/>
        <v>#REF!</v>
      </c>
      <c r="X3989" s="90"/>
      <c r="Y3989" s="52"/>
      <c r="Z3989" s="52"/>
      <c r="AA3989" s="52"/>
      <c r="AB3989" s="52"/>
      <c r="AC3989" s="52"/>
      <c r="AD3989" s="52"/>
      <c r="AE3989" s="52"/>
      <c r="AF3989" s="52"/>
      <c r="AG3989" s="52"/>
      <c r="AH3989" s="52"/>
    </row>
    <row r="3990" spans="11:34" ht="15" thickBot="1" x14ac:dyDescent="0.3">
      <c r="K3990" s="109"/>
      <c r="L3990" s="116">
        <v>3989</v>
      </c>
      <c r="M3990" s="33">
        <f t="shared" si="637"/>
        <v>2.9223443223443222</v>
      </c>
      <c r="N3990" s="33">
        <f t="shared" si="638"/>
        <v>0.6174734154734155</v>
      </c>
      <c r="O3990" s="112">
        <f t="shared" si="640"/>
        <v>305.67990865020568</v>
      </c>
      <c r="P3990" s="33">
        <f t="shared" si="641"/>
        <v>575.13310895798691</v>
      </c>
      <c r="Q3990" s="117" t="e">
        <f>IF(INDEX($P$2:$P$4096,MATCH($B$7,$P$2:$P$4096,1)+ROWS(Q$2:$Q3990))&lt;=$B$8,INDEX($P$2:$P$4096,MATCH($B$7,$P$2:$P$4096,1)+ROWS(Q$2:$Q3990)),"")</f>
        <v>#REF!</v>
      </c>
      <c r="R3990" s="118" t="e">
        <f t="shared" si="642"/>
        <v>#REF!</v>
      </c>
      <c r="S3990" s="51" t="e">
        <f t="shared" ca="1" si="643"/>
        <v>#REF!</v>
      </c>
      <c r="T3990" s="52" t="e">
        <f t="shared" ca="1" si="644"/>
        <v>#REF!</v>
      </c>
      <c r="U3990" s="39" t="e">
        <f t="shared" ca="1" si="645"/>
        <v>#REF!</v>
      </c>
      <c r="V3990" s="39" t="e">
        <f t="shared" ca="1" si="646"/>
        <v>#REF!</v>
      </c>
      <c r="W3990" s="53" t="e">
        <f t="shared" ca="1" si="639"/>
        <v>#REF!</v>
      </c>
      <c r="X3990" s="90"/>
      <c r="Y3990" s="52"/>
      <c r="Z3990" s="52"/>
      <c r="AA3990" s="52"/>
      <c r="AB3990" s="52"/>
      <c r="AC3990" s="52"/>
      <c r="AD3990" s="52"/>
      <c r="AE3990" s="52"/>
      <c r="AF3990" s="52"/>
      <c r="AG3990" s="52"/>
      <c r="AH3990" s="52"/>
    </row>
    <row r="3991" spans="11:34" ht="15" thickBot="1" x14ac:dyDescent="0.3">
      <c r="K3991" s="109"/>
      <c r="L3991" s="116">
        <v>3990</v>
      </c>
      <c r="M3991" s="33">
        <f t="shared" si="637"/>
        <v>2.9230769230769229</v>
      </c>
      <c r="N3991" s="33">
        <f t="shared" si="638"/>
        <v>0.61758441558441557</v>
      </c>
      <c r="O3991" s="112">
        <f t="shared" si="640"/>
        <v>305.73485920020573</v>
      </c>
      <c r="P3991" s="33">
        <f t="shared" si="641"/>
        <v>575.30252331793031</v>
      </c>
      <c r="Q3991" s="117" t="e">
        <f>IF(INDEX($P$2:$P$4096,MATCH($B$7,$P$2:$P$4096,1)+ROWS(Q$2:$Q3991))&lt;=$B$8,INDEX($P$2:$P$4096,MATCH($B$7,$P$2:$P$4096,1)+ROWS(Q$2:$Q3991)),"")</f>
        <v>#REF!</v>
      </c>
      <c r="R3991" s="118" t="e">
        <f t="shared" si="642"/>
        <v>#REF!</v>
      </c>
      <c r="S3991" s="51" t="e">
        <f t="shared" ca="1" si="643"/>
        <v>#REF!</v>
      </c>
      <c r="T3991" s="52" t="e">
        <f t="shared" ca="1" si="644"/>
        <v>#REF!</v>
      </c>
      <c r="U3991" s="39" t="e">
        <f t="shared" ca="1" si="645"/>
        <v>#REF!</v>
      </c>
      <c r="V3991" s="39" t="e">
        <f t="shared" ca="1" si="646"/>
        <v>#REF!</v>
      </c>
      <c r="W3991" s="53" t="e">
        <f t="shared" ca="1" si="639"/>
        <v>#REF!</v>
      </c>
      <c r="X3991" s="90"/>
      <c r="Y3991" s="52"/>
      <c r="Z3991" s="52"/>
      <c r="AA3991" s="52"/>
      <c r="AB3991" s="52"/>
      <c r="AC3991" s="52"/>
      <c r="AD3991" s="52"/>
      <c r="AE3991" s="52"/>
      <c r="AF3991" s="52"/>
      <c r="AG3991" s="52"/>
      <c r="AH3991" s="52"/>
    </row>
    <row r="3992" spans="11:34" ht="15" thickBot="1" x14ac:dyDescent="0.3">
      <c r="K3992" s="109"/>
      <c r="L3992" s="116">
        <v>3991</v>
      </c>
      <c r="M3992" s="33">
        <f t="shared" si="637"/>
        <v>2.9238095238095236</v>
      </c>
      <c r="N3992" s="33">
        <f t="shared" si="638"/>
        <v>0.61769541569541564</v>
      </c>
      <c r="O3992" s="112">
        <f t="shared" si="640"/>
        <v>305.78980975020573</v>
      </c>
      <c r="P3992" s="33">
        <f t="shared" si="641"/>
        <v>575.47194793202971</v>
      </c>
      <c r="Q3992" s="117" t="e">
        <f>IF(INDEX($P$2:$P$4096,MATCH($B$7,$P$2:$P$4096,1)+ROWS(Q$2:$Q3992))&lt;=$B$8,INDEX($P$2:$P$4096,MATCH($B$7,$P$2:$P$4096,1)+ROWS(Q$2:$Q3992)),"")</f>
        <v>#REF!</v>
      </c>
      <c r="R3992" s="118" t="e">
        <f t="shared" si="642"/>
        <v>#REF!</v>
      </c>
      <c r="S3992" s="51" t="e">
        <f t="shared" ca="1" si="643"/>
        <v>#REF!</v>
      </c>
      <c r="T3992" s="52" t="e">
        <f t="shared" ca="1" si="644"/>
        <v>#REF!</v>
      </c>
      <c r="U3992" s="39" t="e">
        <f t="shared" ca="1" si="645"/>
        <v>#REF!</v>
      </c>
      <c r="V3992" s="39" t="e">
        <f t="shared" ca="1" si="646"/>
        <v>#REF!</v>
      </c>
      <c r="W3992" s="53" t="e">
        <f t="shared" ca="1" si="639"/>
        <v>#REF!</v>
      </c>
      <c r="X3992" s="90"/>
      <c r="Y3992" s="52"/>
      <c r="Z3992" s="52"/>
      <c r="AA3992" s="52"/>
      <c r="AB3992" s="52"/>
      <c r="AC3992" s="52"/>
      <c r="AD3992" s="52"/>
      <c r="AE3992" s="52"/>
      <c r="AF3992" s="52"/>
      <c r="AG3992" s="52"/>
      <c r="AH3992" s="52"/>
    </row>
    <row r="3993" spans="11:34" ht="15" thickBot="1" x14ac:dyDescent="0.3">
      <c r="K3993" s="109"/>
      <c r="L3993" s="116">
        <v>3992</v>
      </c>
      <c r="M3993" s="33">
        <f t="shared" si="637"/>
        <v>2.9245421245421244</v>
      </c>
      <c r="N3993" s="33">
        <f t="shared" si="638"/>
        <v>0.61780641580641582</v>
      </c>
      <c r="O3993" s="112">
        <f t="shared" si="640"/>
        <v>305.84476030020585</v>
      </c>
      <c r="P3993" s="33">
        <f t="shared" si="641"/>
        <v>575.6413828021125</v>
      </c>
      <c r="Q3993" s="117" t="e">
        <f>IF(INDEX($P$2:$P$4096,MATCH($B$7,$P$2:$P$4096,1)+ROWS(Q$2:$Q3993))&lt;=$B$8,INDEX($P$2:$P$4096,MATCH($B$7,$P$2:$P$4096,1)+ROWS(Q$2:$Q3993)),"")</f>
        <v>#REF!</v>
      </c>
      <c r="R3993" s="118" t="e">
        <f t="shared" si="642"/>
        <v>#REF!</v>
      </c>
      <c r="S3993" s="51" t="e">
        <f t="shared" ca="1" si="643"/>
        <v>#REF!</v>
      </c>
      <c r="T3993" s="52" t="e">
        <f t="shared" ca="1" si="644"/>
        <v>#REF!</v>
      </c>
      <c r="U3993" s="39" t="e">
        <f t="shared" ca="1" si="645"/>
        <v>#REF!</v>
      </c>
      <c r="V3993" s="39" t="e">
        <f t="shared" ca="1" si="646"/>
        <v>#REF!</v>
      </c>
      <c r="W3993" s="53" t="e">
        <f t="shared" ca="1" si="639"/>
        <v>#REF!</v>
      </c>
      <c r="X3993" s="90"/>
      <c r="Y3993" s="52"/>
      <c r="Z3993" s="52"/>
      <c r="AA3993" s="52"/>
      <c r="AB3993" s="52"/>
      <c r="AC3993" s="52"/>
      <c r="AD3993" s="52"/>
      <c r="AE3993" s="52"/>
      <c r="AF3993" s="52"/>
      <c r="AG3993" s="52"/>
      <c r="AH3993" s="52"/>
    </row>
    <row r="3994" spans="11:34" ht="15" thickBot="1" x14ac:dyDescent="0.3">
      <c r="K3994" s="109"/>
      <c r="L3994" s="116">
        <v>3993</v>
      </c>
      <c r="M3994" s="33">
        <f t="shared" si="637"/>
        <v>2.9252747252747251</v>
      </c>
      <c r="N3994" s="33">
        <f t="shared" si="638"/>
        <v>0.61791741591741589</v>
      </c>
      <c r="O3994" s="112">
        <f t="shared" si="640"/>
        <v>305.89971085020585</v>
      </c>
      <c r="P3994" s="33">
        <f t="shared" si="641"/>
        <v>575.8108279300061</v>
      </c>
      <c r="Q3994" s="117" t="e">
        <f>IF(INDEX($P$2:$P$4096,MATCH($B$7,$P$2:$P$4096,1)+ROWS(Q$2:$Q3994))&lt;=$B$8,INDEX($P$2:$P$4096,MATCH($B$7,$P$2:$P$4096,1)+ROWS(Q$2:$Q3994)),"")</f>
        <v>#REF!</v>
      </c>
      <c r="R3994" s="118" t="e">
        <f t="shared" si="642"/>
        <v>#REF!</v>
      </c>
      <c r="S3994" s="51" t="e">
        <f t="shared" ca="1" si="643"/>
        <v>#REF!</v>
      </c>
      <c r="T3994" s="52" t="e">
        <f t="shared" ca="1" si="644"/>
        <v>#REF!</v>
      </c>
      <c r="U3994" s="39" t="e">
        <f t="shared" ca="1" si="645"/>
        <v>#REF!</v>
      </c>
      <c r="V3994" s="39" t="e">
        <f t="shared" ca="1" si="646"/>
        <v>#REF!</v>
      </c>
      <c r="W3994" s="53" t="e">
        <f t="shared" ca="1" si="639"/>
        <v>#REF!</v>
      </c>
      <c r="X3994" s="90"/>
      <c r="Y3994" s="52"/>
      <c r="Z3994" s="52"/>
      <c r="AA3994" s="52"/>
      <c r="AB3994" s="52"/>
      <c r="AC3994" s="52"/>
      <c r="AD3994" s="52"/>
      <c r="AE3994" s="52"/>
      <c r="AF3994" s="52"/>
      <c r="AG3994" s="52"/>
      <c r="AH3994" s="52"/>
    </row>
    <row r="3995" spans="11:34" ht="15" thickBot="1" x14ac:dyDescent="0.3">
      <c r="K3995" s="109"/>
      <c r="L3995" s="116">
        <v>3994</v>
      </c>
      <c r="M3995" s="33">
        <f t="shared" si="637"/>
        <v>2.9260073260073258</v>
      </c>
      <c r="N3995" s="33">
        <f t="shared" si="638"/>
        <v>0.61802841602841607</v>
      </c>
      <c r="O3995" s="112">
        <f t="shared" si="640"/>
        <v>305.95466140020596</v>
      </c>
      <c r="P3995" s="33">
        <f t="shared" si="641"/>
        <v>575.98028331753881</v>
      </c>
      <c r="Q3995" s="117" t="e">
        <f>IF(INDEX($P$2:$P$4096,MATCH($B$7,$P$2:$P$4096,1)+ROWS(Q$2:$Q3995))&lt;=$B$8,INDEX($P$2:$P$4096,MATCH($B$7,$P$2:$P$4096,1)+ROWS(Q$2:$Q3995)),"")</f>
        <v>#REF!</v>
      </c>
      <c r="R3995" s="118" t="e">
        <f t="shared" si="642"/>
        <v>#REF!</v>
      </c>
      <c r="S3995" s="51" t="e">
        <f t="shared" ca="1" si="643"/>
        <v>#REF!</v>
      </c>
      <c r="T3995" s="52" t="e">
        <f t="shared" ca="1" si="644"/>
        <v>#REF!</v>
      </c>
      <c r="U3995" s="39" t="e">
        <f t="shared" ca="1" si="645"/>
        <v>#REF!</v>
      </c>
      <c r="V3995" s="39" t="e">
        <f t="shared" ca="1" si="646"/>
        <v>#REF!</v>
      </c>
      <c r="W3995" s="53" t="e">
        <f t="shared" ca="1" si="639"/>
        <v>#REF!</v>
      </c>
      <c r="X3995" s="90"/>
      <c r="Y3995" s="52"/>
      <c r="Z3995" s="52"/>
      <c r="AA3995" s="52"/>
      <c r="AB3995" s="52"/>
      <c r="AC3995" s="52"/>
      <c r="AD3995" s="52"/>
      <c r="AE3995" s="52"/>
      <c r="AF3995" s="52"/>
      <c r="AG3995" s="52"/>
      <c r="AH3995" s="52"/>
    </row>
    <row r="3996" spans="11:34" ht="15" thickBot="1" x14ac:dyDescent="0.3">
      <c r="K3996" s="109"/>
      <c r="L3996" s="116">
        <v>3995</v>
      </c>
      <c r="M3996" s="33">
        <f t="shared" si="637"/>
        <v>2.9267399267399266</v>
      </c>
      <c r="N3996" s="33">
        <f t="shared" si="638"/>
        <v>0.61813941613941614</v>
      </c>
      <c r="O3996" s="112">
        <f t="shared" si="640"/>
        <v>306.00961195020602</v>
      </c>
      <c r="P3996" s="33">
        <f t="shared" si="641"/>
        <v>576.14974896653962</v>
      </c>
      <c r="Q3996" s="117" t="e">
        <f>IF(INDEX($P$2:$P$4096,MATCH($B$7,$P$2:$P$4096,1)+ROWS(Q$2:$Q3996))&lt;=$B$8,INDEX($P$2:$P$4096,MATCH($B$7,$P$2:$P$4096,1)+ROWS(Q$2:$Q3996)),"")</f>
        <v>#REF!</v>
      </c>
      <c r="R3996" s="118" t="e">
        <f t="shared" si="642"/>
        <v>#REF!</v>
      </c>
      <c r="S3996" s="51" t="e">
        <f t="shared" ca="1" si="643"/>
        <v>#REF!</v>
      </c>
      <c r="T3996" s="52" t="e">
        <f t="shared" ca="1" si="644"/>
        <v>#REF!</v>
      </c>
      <c r="U3996" s="39" t="e">
        <f t="shared" ca="1" si="645"/>
        <v>#REF!</v>
      </c>
      <c r="V3996" s="39" t="e">
        <f t="shared" ca="1" si="646"/>
        <v>#REF!</v>
      </c>
      <c r="W3996" s="53" t="e">
        <f t="shared" ca="1" si="639"/>
        <v>#REF!</v>
      </c>
      <c r="X3996" s="90"/>
      <c r="Y3996" s="52"/>
      <c r="Z3996" s="52"/>
      <c r="AA3996" s="52"/>
      <c r="AB3996" s="52"/>
      <c r="AC3996" s="52"/>
      <c r="AD3996" s="52"/>
      <c r="AE3996" s="52"/>
      <c r="AF3996" s="52"/>
      <c r="AG3996" s="52"/>
      <c r="AH3996" s="52"/>
    </row>
    <row r="3997" spans="11:34" ht="15" thickBot="1" x14ac:dyDescent="0.3">
      <c r="K3997" s="109"/>
      <c r="L3997" s="116">
        <v>3996</v>
      </c>
      <c r="M3997" s="33">
        <f t="shared" si="637"/>
        <v>2.9274725274725273</v>
      </c>
      <c r="N3997" s="33">
        <f t="shared" si="638"/>
        <v>0.61825041625041621</v>
      </c>
      <c r="O3997" s="112">
        <f t="shared" si="640"/>
        <v>306.06456250020602</v>
      </c>
      <c r="P3997" s="33">
        <f t="shared" si="641"/>
        <v>576.31922487883662</v>
      </c>
      <c r="Q3997" s="117" t="e">
        <f>IF(INDEX($P$2:$P$4096,MATCH($B$7,$P$2:$P$4096,1)+ROWS(Q$2:$Q3997))&lt;=$B$8,INDEX($P$2:$P$4096,MATCH($B$7,$P$2:$P$4096,1)+ROWS(Q$2:$Q3997)),"")</f>
        <v>#REF!</v>
      </c>
      <c r="R3997" s="118" t="e">
        <f t="shared" si="642"/>
        <v>#REF!</v>
      </c>
      <c r="S3997" s="51" t="e">
        <f t="shared" ca="1" si="643"/>
        <v>#REF!</v>
      </c>
      <c r="T3997" s="52" t="e">
        <f t="shared" ca="1" si="644"/>
        <v>#REF!</v>
      </c>
      <c r="U3997" s="39" t="e">
        <f t="shared" ca="1" si="645"/>
        <v>#REF!</v>
      </c>
      <c r="V3997" s="39" t="e">
        <f t="shared" ca="1" si="646"/>
        <v>#REF!</v>
      </c>
      <c r="W3997" s="53" t="e">
        <f t="shared" ca="1" si="639"/>
        <v>#REF!</v>
      </c>
      <c r="X3997" s="90"/>
      <c r="Y3997" s="52"/>
      <c r="Z3997" s="52"/>
      <c r="AA3997" s="52"/>
      <c r="AB3997" s="52"/>
      <c r="AC3997" s="52"/>
      <c r="AD3997" s="52"/>
      <c r="AE3997" s="52"/>
      <c r="AF3997" s="52"/>
      <c r="AG3997" s="52"/>
      <c r="AH3997" s="52"/>
    </row>
    <row r="3998" spans="11:34" ht="15" thickBot="1" x14ac:dyDescent="0.3">
      <c r="K3998" s="109"/>
      <c r="L3998" s="116">
        <v>3997</v>
      </c>
      <c r="M3998" s="33">
        <f t="shared" si="637"/>
        <v>2.928205128205128</v>
      </c>
      <c r="N3998" s="33">
        <f t="shared" si="638"/>
        <v>0.61836141636141639</v>
      </c>
      <c r="O3998" s="112">
        <f t="shared" si="640"/>
        <v>306.11951305020614</v>
      </c>
      <c r="P3998" s="33">
        <f t="shared" si="641"/>
        <v>576.4887110562604</v>
      </c>
      <c r="Q3998" s="117" t="e">
        <f>IF(INDEX($P$2:$P$4096,MATCH($B$7,$P$2:$P$4096,1)+ROWS(Q$2:$Q3998))&lt;=$B$8,INDEX($P$2:$P$4096,MATCH($B$7,$P$2:$P$4096,1)+ROWS(Q$2:$Q3998)),"")</f>
        <v>#REF!</v>
      </c>
      <c r="R3998" s="118" t="e">
        <f t="shared" si="642"/>
        <v>#REF!</v>
      </c>
      <c r="S3998" s="51" t="e">
        <f t="shared" ca="1" si="643"/>
        <v>#REF!</v>
      </c>
      <c r="T3998" s="52" t="e">
        <f t="shared" ca="1" si="644"/>
        <v>#REF!</v>
      </c>
      <c r="U3998" s="39" t="e">
        <f t="shared" ca="1" si="645"/>
        <v>#REF!</v>
      </c>
      <c r="V3998" s="39" t="e">
        <f t="shared" ca="1" si="646"/>
        <v>#REF!</v>
      </c>
      <c r="W3998" s="53" t="e">
        <f t="shared" ca="1" si="639"/>
        <v>#REF!</v>
      </c>
      <c r="X3998" s="90"/>
      <c r="Y3998" s="52"/>
      <c r="Z3998" s="52"/>
      <c r="AA3998" s="52"/>
      <c r="AB3998" s="52"/>
      <c r="AC3998" s="52"/>
      <c r="AD3998" s="52"/>
      <c r="AE3998" s="52"/>
      <c r="AF3998" s="52"/>
      <c r="AG3998" s="52"/>
      <c r="AH3998" s="52"/>
    </row>
    <row r="3999" spans="11:34" ht="15" thickBot="1" x14ac:dyDescent="0.3">
      <c r="K3999" s="109"/>
      <c r="L3999" s="116">
        <v>3998</v>
      </c>
      <c r="M3999" s="33">
        <f t="shared" si="637"/>
        <v>2.9289377289377287</v>
      </c>
      <c r="N3999" s="33">
        <f t="shared" si="638"/>
        <v>0.61847241647241646</v>
      </c>
      <c r="O3999" s="112">
        <f t="shared" si="640"/>
        <v>306.17446360020614</v>
      </c>
      <c r="P3999" s="33">
        <f t="shared" si="641"/>
        <v>576.65820750063995</v>
      </c>
      <c r="Q3999" s="117" t="e">
        <f>IF(INDEX($P$2:$P$4096,MATCH($B$7,$P$2:$P$4096,1)+ROWS(Q$2:$Q3999))&lt;=$B$8,INDEX($P$2:$P$4096,MATCH($B$7,$P$2:$P$4096,1)+ROWS(Q$2:$Q3999)),"")</f>
        <v>#REF!</v>
      </c>
      <c r="R3999" s="118" t="e">
        <f t="shared" si="642"/>
        <v>#REF!</v>
      </c>
      <c r="S3999" s="51" t="e">
        <f t="shared" ca="1" si="643"/>
        <v>#REF!</v>
      </c>
      <c r="T3999" s="52" t="e">
        <f t="shared" ca="1" si="644"/>
        <v>#REF!</v>
      </c>
      <c r="U3999" s="39" t="e">
        <f t="shared" ca="1" si="645"/>
        <v>#REF!</v>
      </c>
      <c r="V3999" s="39" t="e">
        <f t="shared" ca="1" si="646"/>
        <v>#REF!</v>
      </c>
      <c r="W3999" s="53" t="e">
        <f t="shared" ca="1" si="639"/>
        <v>#REF!</v>
      </c>
      <c r="X3999" s="90"/>
      <c r="Y3999" s="52"/>
      <c r="Z3999" s="52"/>
      <c r="AA3999" s="52"/>
      <c r="AB3999" s="52"/>
      <c r="AC3999" s="52"/>
      <c r="AD3999" s="52"/>
      <c r="AE3999" s="52"/>
      <c r="AF3999" s="52"/>
      <c r="AG3999" s="52"/>
      <c r="AH3999" s="52"/>
    </row>
    <row r="4000" spans="11:34" ht="15" thickBot="1" x14ac:dyDescent="0.3">
      <c r="K4000" s="109"/>
      <c r="L4000" s="116">
        <v>3999</v>
      </c>
      <c r="M4000" s="33">
        <f t="shared" si="637"/>
        <v>2.9296703296703295</v>
      </c>
      <c r="N4000" s="33">
        <f t="shared" si="638"/>
        <v>0.61858341658341653</v>
      </c>
      <c r="O4000" s="112">
        <f t="shared" si="640"/>
        <v>306.2294141502062</v>
      </c>
      <c r="P4000" s="33">
        <f t="shared" si="641"/>
        <v>576.82771421380676</v>
      </c>
      <c r="Q4000" s="117" t="e">
        <f>IF(INDEX($P$2:$P$4096,MATCH($B$7,$P$2:$P$4096,1)+ROWS(Q$2:$Q4000))&lt;=$B$8,INDEX($P$2:$P$4096,MATCH($B$7,$P$2:$P$4096,1)+ROWS(Q$2:$Q4000)),"")</f>
        <v>#REF!</v>
      </c>
      <c r="R4000" s="118" t="e">
        <f t="shared" si="642"/>
        <v>#REF!</v>
      </c>
      <c r="S4000" s="51" t="e">
        <f t="shared" ca="1" si="643"/>
        <v>#REF!</v>
      </c>
      <c r="T4000" s="52" t="e">
        <f t="shared" ca="1" si="644"/>
        <v>#REF!</v>
      </c>
      <c r="U4000" s="39" t="e">
        <f t="shared" ca="1" si="645"/>
        <v>#REF!</v>
      </c>
      <c r="V4000" s="39" t="e">
        <f t="shared" ca="1" si="646"/>
        <v>#REF!</v>
      </c>
      <c r="W4000" s="53" t="e">
        <f t="shared" ca="1" si="639"/>
        <v>#REF!</v>
      </c>
      <c r="X4000" s="90"/>
      <c r="Y4000" s="52"/>
      <c r="Z4000" s="52"/>
      <c r="AA4000" s="52"/>
      <c r="AB4000" s="52"/>
      <c r="AC4000" s="52"/>
      <c r="AD4000" s="52"/>
      <c r="AE4000" s="52"/>
      <c r="AF4000" s="52"/>
      <c r="AG4000" s="52"/>
      <c r="AH4000" s="52"/>
    </row>
    <row r="4001" spans="11:34" ht="15" thickBot="1" x14ac:dyDescent="0.3">
      <c r="K4001" s="109"/>
      <c r="L4001" s="116">
        <v>4000</v>
      </c>
      <c r="M4001" s="33">
        <f t="shared" si="637"/>
        <v>2.9304029304029302</v>
      </c>
      <c r="N4001" s="33">
        <f t="shared" si="638"/>
        <v>0.61869441669441672</v>
      </c>
      <c r="O4001" s="112">
        <f t="shared" si="640"/>
        <v>306.28436470020625</v>
      </c>
      <c r="P4001" s="33">
        <f t="shared" si="641"/>
        <v>576.99723119759005</v>
      </c>
      <c r="Q4001" s="117" t="e">
        <f>IF(INDEX($P$2:$P$4096,MATCH($B$7,$P$2:$P$4096,1)+ROWS(Q$2:$Q4001))&lt;=$B$8,INDEX($P$2:$P$4096,MATCH($B$7,$P$2:$P$4096,1)+ROWS(Q$2:$Q4001)),"")</f>
        <v>#REF!</v>
      </c>
      <c r="R4001" s="118" t="e">
        <f t="shared" si="642"/>
        <v>#REF!</v>
      </c>
      <c r="S4001" s="51" t="e">
        <f t="shared" ca="1" si="643"/>
        <v>#REF!</v>
      </c>
      <c r="T4001" s="52" t="e">
        <f t="shared" ca="1" si="644"/>
        <v>#REF!</v>
      </c>
      <c r="U4001" s="39" t="e">
        <f t="shared" ca="1" si="645"/>
        <v>#REF!</v>
      </c>
      <c r="V4001" s="39" t="e">
        <f t="shared" ca="1" si="646"/>
        <v>#REF!</v>
      </c>
      <c r="W4001" s="53" t="e">
        <f t="shared" ca="1" si="639"/>
        <v>#REF!</v>
      </c>
      <c r="X4001" s="90"/>
      <c r="Y4001" s="52"/>
      <c r="Z4001" s="52"/>
      <c r="AA4001" s="52"/>
      <c r="AB4001" s="52"/>
      <c r="AC4001" s="52"/>
      <c r="AD4001" s="52"/>
      <c r="AE4001" s="52"/>
      <c r="AF4001" s="52"/>
      <c r="AG4001" s="52"/>
      <c r="AH4001" s="52"/>
    </row>
    <row r="4002" spans="11:34" ht="15" thickBot="1" x14ac:dyDescent="0.3">
      <c r="K4002" s="109"/>
      <c r="L4002" s="116">
        <v>4001</v>
      </c>
      <c r="M4002" s="33">
        <f t="shared" si="637"/>
        <v>2.9311355311355309</v>
      </c>
      <c r="N4002" s="33">
        <f t="shared" si="638"/>
        <v>0.61880541680541679</v>
      </c>
      <c r="O4002" s="112">
        <f t="shared" si="640"/>
        <v>306.33931525020631</v>
      </c>
      <c r="P4002" s="33">
        <f t="shared" si="641"/>
        <v>577.16675845382269</v>
      </c>
      <c r="Q4002" s="117" t="e">
        <f>IF(INDEX($P$2:$P$4096,MATCH($B$7,$P$2:$P$4096,1)+ROWS(Q$2:$Q4002))&lt;=$B$8,INDEX($P$2:$P$4096,MATCH($B$7,$P$2:$P$4096,1)+ROWS(Q$2:$Q4002)),"")</f>
        <v>#REF!</v>
      </c>
      <c r="R4002" s="118" t="e">
        <f t="shared" si="642"/>
        <v>#REF!</v>
      </c>
      <c r="S4002" s="51" t="e">
        <f t="shared" ca="1" si="643"/>
        <v>#REF!</v>
      </c>
      <c r="T4002" s="52" t="e">
        <f t="shared" ca="1" si="644"/>
        <v>#REF!</v>
      </c>
      <c r="U4002" s="39" t="e">
        <f t="shared" ca="1" si="645"/>
        <v>#REF!</v>
      </c>
      <c r="V4002" s="39" t="e">
        <f t="shared" ca="1" si="646"/>
        <v>#REF!</v>
      </c>
      <c r="W4002" s="53" t="e">
        <f t="shared" ca="1" si="639"/>
        <v>#REF!</v>
      </c>
      <c r="X4002" s="90"/>
      <c r="Y4002" s="52"/>
      <c r="Z4002" s="52"/>
      <c r="AA4002" s="52"/>
      <c r="AB4002" s="52"/>
      <c r="AC4002" s="52"/>
      <c r="AD4002" s="52"/>
      <c r="AE4002" s="52"/>
      <c r="AF4002" s="52"/>
      <c r="AG4002" s="52"/>
      <c r="AH4002" s="52"/>
    </row>
    <row r="4003" spans="11:34" ht="15" thickBot="1" x14ac:dyDescent="0.3">
      <c r="K4003" s="109"/>
      <c r="L4003" s="116">
        <v>4002</v>
      </c>
      <c r="M4003" s="33">
        <f t="shared" si="637"/>
        <v>2.9318681318681317</v>
      </c>
      <c r="N4003" s="33">
        <f t="shared" si="638"/>
        <v>0.61891641691641686</v>
      </c>
      <c r="O4003" s="112">
        <f t="shared" si="640"/>
        <v>306.39426580020637</v>
      </c>
      <c r="P4003" s="33">
        <f t="shared" si="641"/>
        <v>577.33629598433572</v>
      </c>
      <c r="Q4003" s="117" t="e">
        <f>IF(INDEX($P$2:$P$4096,MATCH($B$7,$P$2:$P$4096,1)+ROWS(Q$2:$Q4003))&lt;=$B$8,INDEX($P$2:$P$4096,MATCH($B$7,$P$2:$P$4096,1)+ROWS(Q$2:$Q4003)),"")</f>
        <v>#REF!</v>
      </c>
      <c r="R4003" s="118" t="e">
        <f t="shared" si="642"/>
        <v>#REF!</v>
      </c>
      <c r="S4003" s="51" t="e">
        <f t="shared" ca="1" si="643"/>
        <v>#REF!</v>
      </c>
      <c r="T4003" s="52" t="e">
        <f t="shared" ca="1" si="644"/>
        <v>#REF!</v>
      </c>
      <c r="U4003" s="39" t="e">
        <f t="shared" ca="1" si="645"/>
        <v>#REF!</v>
      </c>
      <c r="V4003" s="39" t="e">
        <f t="shared" ca="1" si="646"/>
        <v>#REF!</v>
      </c>
      <c r="W4003" s="53" t="e">
        <f t="shared" ca="1" si="639"/>
        <v>#REF!</v>
      </c>
      <c r="X4003" s="90"/>
      <c r="Y4003" s="52"/>
      <c r="Z4003" s="52"/>
      <c r="AA4003" s="52"/>
      <c r="AB4003" s="52"/>
      <c r="AC4003" s="52"/>
      <c r="AD4003" s="52"/>
      <c r="AE4003" s="52"/>
      <c r="AF4003" s="52"/>
      <c r="AG4003" s="52"/>
      <c r="AH4003" s="52"/>
    </row>
    <row r="4004" spans="11:34" ht="15" thickBot="1" x14ac:dyDescent="0.3">
      <c r="K4004" s="109"/>
      <c r="L4004" s="116">
        <v>4003</v>
      </c>
      <c r="M4004" s="33">
        <f t="shared" si="637"/>
        <v>2.9326007326007324</v>
      </c>
      <c r="N4004" s="33">
        <f t="shared" si="638"/>
        <v>0.61902741702741704</v>
      </c>
      <c r="O4004" s="112">
        <f t="shared" si="640"/>
        <v>306.44921635020643</v>
      </c>
      <c r="P4004" s="33">
        <f t="shared" si="641"/>
        <v>577.50584379096153</v>
      </c>
      <c r="Q4004" s="117" t="e">
        <f>IF(INDEX($P$2:$P$4096,MATCH($B$7,$P$2:$P$4096,1)+ROWS(Q$2:$Q4004))&lt;=$B$8,INDEX($P$2:$P$4096,MATCH($B$7,$P$2:$P$4096,1)+ROWS(Q$2:$Q4004)),"")</f>
        <v>#REF!</v>
      </c>
      <c r="R4004" s="118" t="e">
        <f t="shared" si="642"/>
        <v>#REF!</v>
      </c>
      <c r="S4004" s="51" t="e">
        <f t="shared" ca="1" si="643"/>
        <v>#REF!</v>
      </c>
      <c r="T4004" s="52" t="e">
        <f t="shared" ca="1" si="644"/>
        <v>#REF!</v>
      </c>
      <c r="U4004" s="39" t="e">
        <f t="shared" ca="1" si="645"/>
        <v>#REF!</v>
      </c>
      <c r="V4004" s="39" t="e">
        <f t="shared" ca="1" si="646"/>
        <v>#REF!</v>
      </c>
      <c r="W4004" s="53" t="e">
        <f t="shared" ca="1" si="639"/>
        <v>#REF!</v>
      </c>
      <c r="X4004" s="90"/>
      <c r="Y4004" s="52"/>
      <c r="Z4004" s="52"/>
      <c r="AA4004" s="52"/>
      <c r="AB4004" s="52"/>
      <c r="AC4004" s="52"/>
      <c r="AD4004" s="52"/>
      <c r="AE4004" s="52"/>
      <c r="AF4004" s="52"/>
      <c r="AG4004" s="52"/>
      <c r="AH4004" s="52"/>
    </row>
    <row r="4005" spans="11:34" ht="15" thickBot="1" x14ac:dyDescent="0.3">
      <c r="K4005" s="109"/>
      <c r="L4005" s="116">
        <v>4004</v>
      </c>
      <c r="M4005" s="33">
        <f t="shared" si="637"/>
        <v>2.9333333333333331</v>
      </c>
      <c r="N4005" s="33">
        <f t="shared" si="638"/>
        <v>0.61913841713841711</v>
      </c>
      <c r="O4005" s="112">
        <f t="shared" si="640"/>
        <v>306.50416690020649</v>
      </c>
      <c r="P4005" s="33">
        <f t="shared" si="641"/>
        <v>577.67540187553186</v>
      </c>
      <c r="Q4005" s="117" t="e">
        <f>IF(INDEX($P$2:$P$4096,MATCH($B$7,$P$2:$P$4096,1)+ROWS(Q$2:$Q4005))&lt;=$B$8,INDEX($P$2:$P$4096,MATCH($B$7,$P$2:$P$4096,1)+ROWS(Q$2:$Q4005)),"")</f>
        <v>#REF!</v>
      </c>
      <c r="R4005" s="118" t="e">
        <f t="shared" si="642"/>
        <v>#REF!</v>
      </c>
      <c r="S4005" s="51" t="e">
        <f t="shared" ca="1" si="643"/>
        <v>#REF!</v>
      </c>
      <c r="T4005" s="52" t="e">
        <f t="shared" ca="1" si="644"/>
        <v>#REF!</v>
      </c>
      <c r="U4005" s="39" t="e">
        <f t="shared" ca="1" si="645"/>
        <v>#REF!</v>
      </c>
      <c r="V4005" s="39" t="e">
        <f t="shared" ca="1" si="646"/>
        <v>#REF!</v>
      </c>
      <c r="W4005" s="53" t="e">
        <f t="shared" ca="1" si="639"/>
        <v>#REF!</v>
      </c>
      <c r="X4005" s="90"/>
      <c r="Y4005" s="52"/>
      <c r="Z4005" s="52"/>
      <c r="AA4005" s="52"/>
      <c r="AB4005" s="52"/>
      <c r="AC4005" s="52"/>
      <c r="AD4005" s="52"/>
      <c r="AE4005" s="52"/>
      <c r="AF4005" s="52"/>
      <c r="AG4005" s="52"/>
      <c r="AH4005" s="52"/>
    </row>
    <row r="4006" spans="11:34" ht="15" thickBot="1" x14ac:dyDescent="0.3">
      <c r="K4006" s="109"/>
      <c r="L4006" s="116">
        <v>4005</v>
      </c>
      <c r="M4006" s="33">
        <f t="shared" si="637"/>
        <v>2.9340659340659339</v>
      </c>
      <c r="N4006" s="33">
        <f t="shared" si="638"/>
        <v>0.61924941724941729</v>
      </c>
      <c r="O4006" s="112">
        <f t="shared" si="640"/>
        <v>306.55911745020654</v>
      </c>
      <c r="P4006" s="33">
        <f t="shared" si="641"/>
        <v>577.84497023988092</v>
      </c>
      <c r="Q4006" s="117" t="e">
        <f>IF(INDEX($P$2:$P$4096,MATCH($B$7,$P$2:$P$4096,1)+ROWS(Q$2:$Q4006))&lt;=$B$8,INDEX($P$2:$P$4096,MATCH($B$7,$P$2:$P$4096,1)+ROWS(Q$2:$Q4006)),"")</f>
        <v>#REF!</v>
      </c>
      <c r="R4006" s="118" t="e">
        <f t="shared" si="642"/>
        <v>#REF!</v>
      </c>
      <c r="S4006" s="51" t="e">
        <f t="shared" ca="1" si="643"/>
        <v>#REF!</v>
      </c>
      <c r="T4006" s="52" t="e">
        <f t="shared" ca="1" si="644"/>
        <v>#REF!</v>
      </c>
      <c r="U4006" s="39" t="e">
        <f t="shared" ca="1" si="645"/>
        <v>#REF!</v>
      </c>
      <c r="V4006" s="39" t="e">
        <f t="shared" ca="1" si="646"/>
        <v>#REF!</v>
      </c>
      <c r="W4006" s="53" t="e">
        <f t="shared" ca="1" si="639"/>
        <v>#REF!</v>
      </c>
      <c r="X4006" s="90"/>
      <c r="Y4006" s="52"/>
      <c r="Z4006" s="52"/>
      <c r="AA4006" s="52"/>
      <c r="AB4006" s="52"/>
      <c r="AC4006" s="52"/>
      <c r="AD4006" s="52"/>
      <c r="AE4006" s="52"/>
      <c r="AF4006" s="52"/>
      <c r="AG4006" s="52"/>
      <c r="AH4006" s="52"/>
    </row>
    <row r="4007" spans="11:34" ht="15" thickBot="1" x14ac:dyDescent="0.3">
      <c r="K4007" s="109"/>
      <c r="L4007" s="116">
        <v>4006</v>
      </c>
      <c r="M4007" s="33">
        <f t="shared" si="637"/>
        <v>2.9347985347985346</v>
      </c>
      <c r="N4007" s="33">
        <f t="shared" si="638"/>
        <v>0.61936041736041736</v>
      </c>
      <c r="O4007" s="112">
        <f t="shared" si="640"/>
        <v>306.6140680002066</v>
      </c>
      <c r="P4007" s="33">
        <f t="shared" si="641"/>
        <v>578.01454888584158</v>
      </c>
      <c r="Q4007" s="117" t="e">
        <f>IF(INDEX($P$2:$P$4096,MATCH($B$7,$P$2:$P$4096,1)+ROWS(Q$2:$Q4007))&lt;=$B$8,INDEX($P$2:$P$4096,MATCH($B$7,$P$2:$P$4096,1)+ROWS(Q$2:$Q4007)),"")</f>
        <v>#REF!</v>
      </c>
      <c r="R4007" s="118" t="e">
        <f t="shared" si="642"/>
        <v>#REF!</v>
      </c>
      <c r="S4007" s="51" t="e">
        <f t="shared" ca="1" si="643"/>
        <v>#REF!</v>
      </c>
      <c r="T4007" s="52" t="e">
        <f t="shared" ca="1" si="644"/>
        <v>#REF!</v>
      </c>
      <c r="U4007" s="39" t="e">
        <f t="shared" ca="1" si="645"/>
        <v>#REF!</v>
      </c>
      <c r="V4007" s="39" t="e">
        <f t="shared" ca="1" si="646"/>
        <v>#REF!</v>
      </c>
      <c r="W4007" s="53" t="e">
        <f t="shared" ca="1" si="639"/>
        <v>#REF!</v>
      </c>
      <c r="X4007" s="90"/>
      <c r="Y4007" s="52"/>
      <c r="Z4007" s="52"/>
      <c r="AA4007" s="52"/>
      <c r="AB4007" s="52"/>
      <c r="AC4007" s="52"/>
      <c r="AD4007" s="52"/>
      <c r="AE4007" s="52"/>
      <c r="AF4007" s="52"/>
      <c r="AG4007" s="52"/>
      <c r="AH4007" s="52"/>
    </row>
    <row r="4008" spans="11:34" ht="15" thickBot="1" x14ac:dyDescent="0.3">
      <c r="K4008" s="109"/>
      <c r="L4008" s="116">
        <v>4007</v>
      </c>
      <c r="M4008" s="33">
        <f t="shared" si="637"/>
        <v>2.9355311355311353</v>
      </c>
      <c r="N4008" s="33">
        <f t="shared" si="638"/>
        <v>0.61947141747141743</v>
      </c>
      <c r="O4008" s="112">
        <f t="shared" si="640"/>
        <v>306.66901855020666</v>
      </c>
      <c r="P4008" s="33">
        <f t="shared" si="641"/>
        <v>578.18413781524782</v>
      </c>
      <c r="Q4008" s="117" t="e">
        <f>IF(INDEX($P$2:$P$4096,MATCH($B$7,$P$2:$P$4096,1)+ROWS(Q$2:$Q4008))&lt;=$B$8,INDEX($P$2:$P$4096,MATCH($B$7,$P$2:$P$4096,1)+ROWS(Q$2:$Q4008)),"")</f>
        <v>#REF!</v>
      </c>
      <c r="R4008" s="118" t="e">
        <f t="shared" si="642"/>
        <v>#REF!</v>
      </c>
      <c r="S4008" s="51" t="e">
        <f t="shared" ca="1" si="643"/>
        <v>#REF!</v>
      </c>
      <c r="T4008" s="52" t="e">
        <f t="shared" ca="1" si="644"/>
        <v>#REF!</v>
      </c>
      <c r="U4008" s="39" t="e">
        <f t="shared" ca="1" si="645"/>
        <v>#REF!</v>
      </c>
      <c r="V4008" s="39" t="e">
        <f t="shared" ca="1" si="646"/>
        <v>#REF!</v>
      </c>
      <c r="W4008" s="53" t="e">
        <f t="shared" ca="1" si="639"/>
        <v>#REF!</v>
      </c>
      <c r="X4008" s="90"/>
      <c r="Y4008" s="52"/>
      <c r="Z4008" s="52"/>
      <c r="AA4008" s="52"/>
      <c r="AB4008" s="52"/>
      <c r="AC4008" s="52"/>
      <c r="AD4008" s="52"/>
      <c r="AE4008" s="52"/>
      <c r="AF4008" s="52"/>
      <c r="AG4008" s="52"/>
      <c r="AH4008" s="52"/>
    </row>
    <row r="4009" spans="11:34" ht="15" thickBot="1" x14ac:dyDescent="0.3">
      <c r="K4009" s="109"/>
      <c r="L4009" s="116">
        <v>4008</v>
      </c>
      <c r="M4009" s="33">
        <f t="shared" si="637"/>
        <v>2.936263736263736</v>
      </c>
      <c r="N4009" s="33">
        <f t="shared" si="638"/>
        <v>0.61958241758241761</v>
      </c>
      <c r="O4009" s="112">
        <f t="shared" si="640"/>
        <v>306.72396910020672</v>
      </c>
      <c r="P4009" s="33">
        <f t="shared" si="641"/>
        <v>578.35373702993434</v>
      </c>
      <c r="Q4009" s="117" t="e">
        <f>IF(INDEX($P$2:$P$4096,MATCH($B$7,$P$2:$P$4096,1)+ROWS(Q$2:$Q4009))&lt;=$B$8,INDEX($P$2:$P$4096,MATCH($B$7,$P$2:$P$4096,1)+ROWS(Q$2:$Q4009)),"")</f>
        <v>#REF!</v>
      </c>
      <c r="R4009" s="118" t="e">
        <f t="shared" si="642"/>
        <v>#REF!</v>
      </c>
      <c r="S4009" s="51" t="e">
        <f t="shared" ca="1" si="643"/>
        <v>#REF!</v>
      </c>
      <c r="T4009" s="52" t="e">
        <f t="shared" ca="1" si="644"/>
        <v>#REF!</v>
      </c>
      <c r="U4009" s="39" t="e">
        <f t="shared" ca="1" si="645"/>
        <v>#REF!</v>
      </c>
      <c r="V4009" s="39" t="e">
        <f t="shared" ca="1" si="646"/>
        <v>#REF!</v>
      </c>
      <c r="W4009" s="53" t="e">
        <f t="shared" ca="1" si="639"/>
        <v>#REF!</v>
      </c>
      <c r="X4009" s="90"/>
      <c r="Y4009" s="52"/>
      <c r="Z4009" s="52"/>
      <c r="AA4009" s="52"/>
      <c r="AB4009" s="52"/>
      <c r="AC4009" s="52"/>
      <c r="AD4009" s="52"/>
      <c r="AE4009" s="52"/>
      <c r="AF4009" s="52"/>
      <c r="AG4009" s="52"/>
      <c r="AH4009" s="52"/>
    </row>
    <row r="4010" spans="11:34" ht="15" thickBot="1" x14ac:dyDescent="0.3">
      <c r="K4010" s="109"/>
      <c r="L4010" s="116">
        <v>4009</v>
      </c>
      <c r="M4010" s="33">
        <f t="shared" si="637"/>
        <v>2.9369963369963368</v>
      </c>
      <c r="N4010" s="33">
        <f t="shared" si="638"/>
        <v>0.61969341769341768</v>
      </c>
      <c r="O4010" s="112">
        <f t="shared" si="640"/>
        <v>306.77891965020677</v>
      </c>
      <c r="P4010" s="33">
        <f t="shared" si="641"/>
        <v>578.52334653173534</v>
      </c>
      <c r="Q4010" s="117" t="e">
        <f>IF(INDEX($P$2:$P$4096,MATCH($B$7,$P$2:$P$4096,1)+ROWS(Q$2:$Q4010))&lt;=$B$8,INDEX($P$2:$P$4096,MATCH($B$7,$P$2:$P$4096,1)+ROWS(Q$2:$Q4010)),"")</f>
        <v>#REF!</v>
      </c>
      <c r="R4010" s="118" t="e">
        <f t="shared" si="642"/>
        <v>#REF!</v>
      </c>
      <c r="S4010" s="51" t="e">
        <f t="shared" ca="1" si="643"/>
        <v>#REF!</v>
      </c>
      <c r="T4010" s="52" t="e">
        <f t="shared" ca="1" si="644"/>
        <v>#REF!</v>
      </c>
      <c r="U4010" s="39" t="e">
        <f t="shared" ca="1" si="645"/>
        <v>#REF!</v>
      </c>
      <c r="V4010" s="39" t="e">
        <f t="shared" ca="1" si="646"/>
        <v>#REF!</v>
      </c>
      <c r="W4010" s="53" t="e">
        <f t="shared" ca="1" si="639"/>
        <v>#REF!</v>
      </c>
      <c r="X4010" s="90"/>
      <c r="Y4010" s="52"/>
      <c r="Z4010" s="52"/>
      <c r="AA4010" s="52"/>
      <c r="AB4010" s="52"/>
      <c r="AC4010" s="52"/>
      <c r="AD4010" s="52"/>
      <c r="AE4010" s="52"/>
      <c r="AF4010" s="52"/>
      <c r="AG4010" s="52"/>
      <c r="AH4010" s="52"/>
    </row>
    <row r="4011" spans="11:34" ht="15" thickBot="1" x14ac:dyDescent="0.3">
      <c r="K4011" s="109"/>
      <c r="L4011" s="116">
        <v>4010</v>
      </c>
      <c r="M4011" s="33">
        <f t="shared" si="637"/>
        <v>2.937728937728938</v>
      </c>
      <c r="N4011" s="33">
        <f t="shared" si="638"/>
        <v>0.61980441780441797</v>
      </c>
      <c r="O4011" s="112">
        <f t="shared" si="640"/>
        <v>306.83387020020689</v>
      </c>
      <c r="P4011" s="33">
        <f t="shared" si="641"/>
        <v>578.69296632248688</v>
      </c>
      <c r="Q4011" s="117" t="e">
        <f>IF(INDEX($P$2:$P$4096,MATCH($B$7,$P$2:$P$4096,1)+ROWS(Q$2:$Q4011))&lt;=$B$8,INDEX($P$2:$P$4096,MATCH($B$7,$P$2:$P$4096,1)+ROWS(Q$2:$Q4011)),"")</f>
        <v>#REF!</v>
      </c>
      <c r="R4011" s="118" t="e">
        <f t="shared" si="642"/>
        <v>#REF!</v>
      </c>
      <c r="S4011" s="51" t="e">
        <f t="shared" ca="1" si="643"/>
        <v>#REF!</v>
      </c>
      <c r="T4011" s="52" t="e">
        <f t="shared" ca="1" si="644"/>
        <v>#REF!</v>
      </c>
      <c r="U4011" s="39" t="e">
        <f t="shared" ca="1" si="645"/>
        <v>#REF!</v>
      </c>
      <c r="V4011" s="39" t="e">
        <f t="shared" ca="1" si="646"/>
        <v>#REF!</v>
      </c>
      <c r="W4011" s="53" t="e">
        <f t="shared" ca="1" si="639"/>
        <v>#REF!</v>
      </c>
      <c r="X4011" s="90"/>
      <c r="Y4011" s="52"/>
      <c r="Z4011" s="52"/>
      <c r="AA4011" s="52"/>
      <c r="AB4011" s="52"/>
      <c r="AC4011" s="52"/>
      <c r="AD4011" s="52"/>
      <c r="AE4011" s="52"/>
      <c r="AF4011" s="52"/>
      <c r="AG4011" s="52"/>
      <c r="AH4011" s="52"/>
    </row>
    <row r="4012" spans="11:34" ht="15" thickBot="1" x14ac:dyDescent="0.3">
      <c r="K4012" s="109"/>
      <c r="L4012" s="116">
        <v>4011</v>
      </c>
      <c r="M4012" s="33">
        <f t="shared" si="637"/>
        <v>2.9384615384615387</v>
      </c>
      <c r="N4012" s="33">
        <f t="shared" si="638"/>
        <v>0.61991541791541804</v>
      </c>
      <c r="O4012" s="112">
        <f t="shared" si="640"/>
        <v>306.88882075020695</v>
      </c>
      <c r="P4012" s="33">
        <f t="shared" si="641"/>
        <v>578.86259640402432</v>
      </c>
      <c r="Q4012" s="117" t="e">
        <f>IF(INDEX($P$2:$P$4096,MATCH($B$7,$P$2:$P$4096,1)+ROWS(Q$2:$Q4012))&lt;=$B$8,INDEX($P$2:$P$4096,MATCH($B$7,$P$2:$P$4096,1)+ROWS(Q$2:$Q4012)),"")</f>
        <v>#REF!</v>
      </c>
      <c r="R4012" s="118" t="e">
        <f t="shared" si="642"/>
        <v>#REF!</v>
      </c>
      <c r="S4012" s="51" t="e">
        <f t="shared" ca="1" si="643"/>
        <v>#REF!</v>
      </c>
      <c r="T4012" s="52" t="e">
        <f t="shared" ca="1" si="644"/>
        <v>#REF!</v>
      </c>
      <c r="U4012" s="39" t="e">
        <f t="shared" ca="1" si="645"/>
        <v>#REF!</v>
      </c>
      <c r="V4012" s="39" t="e">
        <f t="shared" ca="1" si="646"/>
        <v>#REF!</v>
      </c>
      <c r="W4012" s="53" t="e">
        <f t="shared" ca="1" si="639"/>
        <v>#REF!</v>
      </c>
      <c r="X4012" s="90"/>
      <c r="Y4012" s="52"/>
      <c r="Z4012" s="52"/>
      <c r="AA4012" s="52"/>
      <c r="AB4012" s="52"/>
      <c r="AC4012" s="52"/>
      <c r="AD4012" s="52"/>
      <c r="AE4012" s="52"/>
      <c r="AF4012" s="52"/>
      <c r="AG4012" s="52"/>
      <c r="AH4012" s="52"/>
    </row>
    <row r="4013" spans="11:34" ht="15" thickBot="1" x14ac:dyDescent="0.3">
      <c r="K4013" s="109"/>
      <c r="L4013" s="116">
        <v>4012</v>
      </c>
      <c r="M4013" s="33">
        <f t="shared" si="637"/>
        <v>2.9391941391941394</v>
      </c>
      <c r="N4013" s="33">
        <f t="shared" si="638"/>
        <v>0.62002641802641811</v>
      </c>
      <c r="O4013" s="112">
        <f t="shared" si="640"/>
        <v>306.94377130020695</v>
      </c>
      <c r="P4013" s="33">
        <f t="shared" si="641"/>
        <v>579.03223677818346</v>
      </c>
      <c r="Q4013" s="117" t="e">
        <f>IF(INDEX($P$2:$P$4096,MATCH($B$7,$P$2:$P$4096,1)+ROWS(Q$2:$Q4013))&lt;=$B$8,INDEX($P$2:$P$4096,MATCH($B$7,$P$2:$P$4096,1)+ROWS(Q$2:$Q4013)),"")</f>
        <v>#REF!</v>
      </c>
      <c r="R4013" s="118" t="e">
        <f t="shared" si="642"/>
        <v>#REF!</v>
      </c>
      <c r="S4013" s="51" t="e">
        <f t="shared" ca="1" si="643"/>
        <v>#REF!</v>
      </c>
      <c r="T4013" s="52" t="e">
        <f t="shared" ca="1" si="644"/>
        <v>#REF!</v>
      </c>
      <c r="U4013" s="39" t="e">
        <f t="shared" ca="1" si="645"/>
        <v>#REF!</v>
      </c>
      <c r="V4013" s="39" t="e">
        <f t="shared" ca="1" si="646"/>
        <v>#REF!</v>
      </c>
      <c r="W4013" s="53" t="e">
        <f t="shared" ca="1" si="639"/>
        <v>#REF!</v>
      </c>
      <c r="X4013" s="90"/>
      <c r="Y4013" s="52"/>
      <c r="Z4013" s="52"/>
      <c r="AA4013" s="52"/>
      <c r="AB4013" s="52"/>
      <c r="AC4013" s="52"/>
      <c r="AD4013" s="52"/>
      <c r="AE4013" s="52"/>
      <c r="AF4013" s="52"/>
      <c r="AG4013" s="52"/>
      <c r="AH4013" s="52"/>
    </row>
    <row r="4014" spans="11:34" ht="15" thickBot="1" x14ac:dyDescent="0.3">
      <c r="K4014" s="109"/>
      <c r="L4014" s="116">
        <v>4013</v>
      </c>
      <c r="M4014" s="33">
        <f t="shared" si="637"/>
        <v>2.9399267399267401</v>
      </c>
      <c r="N4014" s="33">
        <f t="shared" si="638"/>
        <v>0.62013741813741829</v>
      </c>
      <c r="O4014" s="112">
        <f t="shared" si="640"/>
        <v>306.99872185020706</v>
      </c>
      <c r="P4014" s="33">
        <f t="shared" si="641"/>
        <v>579.20188744680149</v>
      </c>
      <c r="Q4014" s="117" t="e">
        <f>IF(INDEX($P$2:$P$4096,MATCH($B$7,$P$2:$P$4096,1)+ROWS(Q$2:$Q4014))&lt;=$B$8,INDEX($P$2:$P$4096,MATCH($B$7,$P$2:$P$4096,1)+ROWS(Q$2:$Q4014)),"")</f>
        <v>#REF!</v>
      </c>
      <c r="R4014" s="118" t="e">
        <f t="shared" si="642"/>
        <v>#REF!</v>
      </c>
      <c r="S4014" s="51" t="e">
        <f t="shared" ca="1" si="643"/>
        <v>#REF!</v>
      </c>
      <c r="T4014" s="52" t="e">
        <f t="shared" ca="1" si="644"/>
        <v>#REF!</v>
      </c>
      <c r="U4014" s="39" t="e">
        <f t="shared" ca="1" si="645"/>
        <v>#REF!</v>
      </c>
      <c r="V4014" s="39" t="e">
        <f t="shared" ca="1" si="646"/>
        <v>#REF!</v>
      </c>
      <c r="W4014" s="53" t="e">
        <f t="shared" ca="1" si="639"/>
        <v>#REF!</v>
      </c>
      <c r="X4014" s="90"/>
      <c r="Y4014" s="52"/>
      <c r="Z4014" s="52"/>
      <c r="AA4014" s="52"/>
      <c r="AB4014" s="52"/>
      <c r="AC4014" s="52"/>
      <c r="AD4014" s="52"/>
      <c r="AE4014" s="52"/>
      <c r="AF4014" s="52"/>
      <c r="AG4014" s="52"/>
      <c r="AH4014" s="52"/>
    </row>
    <row r="4015" spans="11:34" ht="15" thickBot="1" x14ac:dyDescent="0.3">
      <c r="K4015" s="109"/>
      <c r="L4015" s="116">
        <v>4014</v>
      </c>
      <c r="M4015" s="33">
        <f t="shared" si="637"/>
        <v>2.9406593406593409</v>
      </c>
      <c r="N4015" s="33">
        <f t="shared" si="638"/>
        <v>0.62024841824841837</v>
      </c>
      <c r="O4015" s="112">
        <f t="shared" si="640"/>
        <v>307.05367240020712</v>
      </c>
      <c r="P4015" s="33">
        <f t="shared" si="641"/>
        <v>579.37154841171537</v>
      </c>
      <c r="Q4015" s="117" t="e">
        <f>IF(INDEX($P$2:$P$4096,MATCH($B$7,$P$2:$P$4096,1)+ROWS(Q$2:$Q4015))&lt;=$B$8,INDEX($P$2:$P$4096,MATCH($B$7,$P$2:$P$4096,1)+ROWS(Q$2:$Q4015)),"")</f>
        <v>#REF!</v>
      </c>
      <c r="R4015" s="118" t="e">
        <f t="shared" si="642"/>
        <v>#REF!</v>
      </c>
      <c r="S4015" s="51" t="e">
        <f t="shared" ca="1" si="643"/>
        <v>#REF!</v>
      </c>
      <c r="T4015" s="52" t="e">
        <f t="shared" ca="1" si="644"/>
        <v>#REF!</v>
      </c>
      <c r="U4015" s="39" t="e">
        <f t="shared" ca="1" si="645"/>
        <v>#REF!</v>
      </c>
      <c r="V4015" s="39" t="e">
        <f t="shared" ca="1" si="646"/>
        <v>#REF!</v>
      </c>
      <c r="W4015" s="53" t="e">
        <f t="shared" ca="1" si="639"/>
        <v>#REF!</v>
      </c>
      <c r="X4015" s="90"/>
      <c r="Y4015" s="52"/>
      <c r="Z4015" s="52"/>
      <c r="AA4015" s="52"/>
      <c r="AB4015" s="52"/>
      <c r="AC4015" s="52"/>
      <c r="AD4015" s="52"/>
      <c r="AE4015" s="52"/>
      <c r="AF4015" s="52"/>
      <c r="AG4015" s="52"/>
      <c r="AH4015" s="52"/>
    </row>
    <row r="4016" spans="11:34" ht="15" thickBot="1" x14ac:dyDescent="0.3">
      <c r="K4016" s="109"/>
      <c r="L4016" s="116">
        <v>4015</v>
      </c>
      <c r="M4016" s="33">
        <f t="shared" si="637"/>
        <v>2.9413919413919416</v>
      </c>
      <c r="N4016" s="33">
        <f t="shared" si="638"/>
        <v>0.62035941835941844</v>
      </c>
      <c r="O4016" s="112">
        <f t="shared" si="640"/>
        <v>307.10862295020712</v>
      </c>
      <c r="P4016" s="33">
        <f t="shared" si="641"/>
        <v>579.54121967476181</v>
      </c>
      <c r="Q4016" s="117" t="e">
        <f>IF(INDEX($P$2:$P$4096,MATCH($B$7,$P$2:$P$4096,1)+ROWS(Q$2:$Q4016))&lt;=$B$8,INDEX($P$2:$P$4096,MATCH($B$7,$P$2:$P$4096,1)+ROWS(Q$2:$Q4016)),"")</f>
        <v>#REF!</v>
      </c>
      <c r="R4016" s="118" t="e">
        <f t="shared" si="642"/>
        <v>#REF!</v>
      </c>
      <c r="S4016" s="51" t="e">
        <f t="shared" ca="1" si="643"/>
        <v>#REF!</v>
      </c>
      <c r="T4016" s="52" t="e">
        <f t="shared" ca="1" si="644"/>
        <v>#REF!</v>
      </c>
      <c r="U4016" s="39" t="e">
        <f t="shared" ca="1" si="645"/>
        <v>#REF!</v>
      </c>
      <c r="V4016" s="39" t="e">
        <f t="shared" ca="1" si="646"/>
        <v>#REF!</v>
      </c>
      <c r="W4016" s="53" t="e">
        <f t="shared" ca="1" si="639"/>
        <v>#REF!</v>
      </c>
      <c r="X4016" s="90"/>
      <c r="Y4016" s="52"/>
      <c r="Z4016" s="52"/>
      <c r="AA4016" s="52"/>
      <c r="AB4016" s="52"/>
      <c r="AC4016" s="52"/>
      <c r="AD4016" s="52"/>
      <c r="AE4016" s="52"/>
      <c r="AF4016" s="52"/>
      <c r="AG4016" s="52"/>
      <c r="AH4016" s="52"/>
    </row>
    <row r="4017" spans="11:34" ht="15" thickBot="1" x14ac:dyDescent="0.3">
      <c r="K4017" s="109"/>
      <c r="L4017" s="116">
        <v>4016</v>
      </c>
      <c r="M4017" s="33">
        <f t="shared" si="637"/>
        <v>2.9421245421245423</v>
      </c>
      <c r="N4017" s="33">
        <f t="shared" si="638"/>
        <v>0.62047041847041862</v>
      </c>
      <c r="O4017" s="112">
        <f t="shared" si="640"/>
        <v>307.16357350020724</v>
      </c>
      <c r="P4017" s="33">
        <f t="shared" si="641"/>
        <v>579.71090123778026</v>
      </c>
      <c r="Q4017" s="117" t="e">
        <f>IF(INDEX($P$2:$P$4096,MATCH($B$7,$P$2:$P$4096,1)+ROWS(Q$2:$Q4017))&lt;=$B$8,INDEX($P$2:$P$4096,MATCH($B$7,$P$2:$P$4096,1)+ROWS(Q$2:$Q4017)),"")</f>
        <v>#REF!</v>
      </c>
      <c r="R4017" s="118" t="e">
        <f t="shared" si="642"/>
        <v>#REF!</v>
      </c>
      <c r="S4017" s="51" t="e">
        <f t="shared" ca="1" si="643"/>
        <v>#REF!</v>
      </c>
      <c r="T4017" s="52" t="e">
        <f t="shared" ca="1" si="644"/>
        <v>#REF!</v>
      </c>
      <c r="U4017" s="39" t="e">
        <f t="shared" ca="1" si="645"/>
        <v>#REF!</v>
      </c>
      <c r="V4017" s="39" t="e">
        <f t="shared" ca="1" si="646"/>
        <v>#REF!</v>
      </c>
      <c r="W4017" s="53" t="e">
        <f t="shared" ca="1" si="639"/>
        <v>#REF!</v>
      </c>
      <c r="X4017" s="90"/>
      <c r="Y4017" s="52"/>
      <c r="Z4017" s="52"/>
      <c r="AA4017" s="52"/>
      <c r="AB4017" s="52"/>
      <c r="AC4017" s="52"/>
      <c r="AD4017" s="52"/>
      <c r="AE4017" s="52"/>
      <c r="AF4017" s="52"/>
      <c r="AG4017" s="52"/>
      <c r="AH4017" s="52"/>
    </row>
    <row r="4018" spans="11:34" ht="15" thickBot="1" x14ac:dyDescent="0.3">
      <c r="K4018" s="109"/>
      <c r="L4018" s="116">
        <v>4017</v>
      </c>
      <c r="M4018" s="33">
        <f t="shared" si="637"/>
        <v>2.9428571428571431</v>
      </c>
      <c r="N4018" s="33">
        <f t="shared" si="638"/>
        <v>0.62058141858141869</v>
      </c>
      <c r="O4018" s="112">
        <f t="shared" si="640"/>
        <v>307.21852405020724</v>
      </c>
      <c r="P4018" s="33">
        <f t="shared" si="641"/>
        <v>579.88059310260769</v>
      </c>
      <c r="Q4018" s="117" t="e">
        <f>IF(INDEX($P$2:$P$4096,MATCH($B$7,$P$2:$P$4096,1)+ROWS(Q$2:$Q4018))&lt;=$B$8,INDEX($P$2:$P$4096,MATCH($B$7,$P$2:$P$4096,1)+ROWS(Q$2:$Q4018)),"")</f>
        <v>#REF!</v>
      </c>
      <c r="R4018" s="118" t="e">
        <f t="shared" si="642"/>
        <v>#REF!</v>
      </c>
      <c r="S4018" s="51" t="e">
        <f t="shared" ca="1" si="643"/>
        <v>#REF!</v>
      </c>
      <c r="T4018" s="52" t="e">
        <f t="shared" ca="1" si="644"/>
        <v>#REF!</v>
      </c>
      <c r="U4018" s="39" t="e">
        <f t="shared" ca="1" si="645"/>
        <v>#REF!</v>
      </c>
      <c r="V4018" s="39" t="e">
        <f t="shared" ca="1" si="646"/>
        <v>#REF!</v>
      </c>
      <c r="W4018" s="53" t="e">
        <f t="shared" ca="1" si="639"/>
        <v>#REF!</v>
      </c>
      <c r="X4018" s="90"/>
      <c r="Y4018" s="52"/>
      <c r="Z4018" s="52"/>
      <c r="AA4018" s="52"/>
      <c r="AB4018" s="52"/>
      <c r="AC4018" s="52"/>
      <c r="AD4018" s="52"/>
      <c r="AE4018" s="52"/>
      <c r="AF4018" s="52"/>
      <c r="AG4018" s="52"/>
      <c r="AH4018" s="52"/>
    </row>
    <row r="4019" spans="11:34" ht="15" thickBot="1" x14ac:dyDescent="0.3">
      <c r="K4019" s="109"/>
      <c r="L4019" s="116">
        <v>4018</v>
      </c>
      <c r="M4019" s="33">
        <f t="shared" si="637"/>
        <v>2.9435897435897438</v>
      </c>
      <c r="N4019" s="33">
        <f t="shared" si="638"/>
        <v>0.62069241869241876</v>
      </c>
      <c r="O4019" s="112">
        <f t="shared" si="640"/>
        <v>307.27347460020729</v>
      </c>
      <c r="P4019" s="33">
        <f t="shared" si="641"/>
        <v>580.05029527108377</v>
      </c>
      <c r="Q4019" s="117" t="e">
        <f>IF(INDEX($P$2:$P$4096,MATCH($B$7,$P$2:$P$4096,1)+ROWS(Q$2:$Q4019))&lt;=$B$8,INDEX($P$2:$P$4096,MATCH($B$7,$P$2:$P$4096,1)+ROWS(Q$2:$Q4019)),"")</f>
        <v>#REF!</v>
      </c>
      <c r="R4019" s="118" t="e">
        <f t="shared" si="642"/>
        <v>#REF!</v>
      </c>
      <c r="S4019" s="51" t="e">
        <f t="shared" ca="1" si="643"/>
        <v>#REF!</v>
      </c>
      <c r="T4019" s="52" t="e">
        <f t="shared" ca="1" si="644"/>
        <v>#REF!</v>
      </c>
      <c r="U4019" s="39" t="e">
        <f t="shared" ca="1" si="645"/>
        <v>#REF!</v>
      </c>
      <c r="V4019" s="39" t="e">
        <f t="shared" ca="1" si="646"/>
        <v>#REF!</v>
      </c>
      <c r="W4019" s="53" t="e">
        <f t="shared" ca="1" si="639"/>
        <v>#REF!</v>
      </c>
      <c r="X4019" s="90"/>
      <c r="Y4019" s="52"/>
      <c r="Z4019" s="52"/>
      <c r="AA4019" s="52"/>
      <c r="AB4019" s="52"/>
      <c r="AC4019" s="52"/>
      <c r="AD4019" s="52"/>
      <c r="AE4019" s="52"/>
      <c r="AF4019" s="52"/>
      <c r="AG4019" s="52"/>
      <c r="AH4019" s="52"/>
    </row>
    <row r="4020" spans="11:34" ht="15" thickBot="1" x14ac:dyDescent="0.3">
      <c r="K4020" s="109"/>
      <c r="L4020" s="116">
        <v>4019</v>
      </c>
      <c r="M4020" s="33">
        <f t="shared" si="637"/>
        <v>2.9443223443223445</v>
      </c>
      <c r="N4020" s="33">
        <f t="shared" si="638"/>
        <v>0.62080341880341894</v>
      </c>
      <c r="O4020" s="112">
        <f t="shared" si="640"/>
        <v>307.32842515020741</v>
      </c>
      <c r="P4020" s="33">
        <f t="shared" si="641"/>
        <v>580.22000774504772</v>
      </c>
      <c r="Q4020" s="117" t="e">
        <f>IF(INDEX($P$2:$P$4096,MATCH($B$7,$P$2:$P$4096,1)+ROWS(Q$2:$Q4020))&lt;=$B$8,INDEX($P$2:$P$4096,MATCH($B$7,$P$2:$P$4096,1)+ROWS(Q$2:$Q4020)),"")</f>
        <v>#REF!</v>
      </c>
      <c r="R4020" s="118" t="e">
        <f t="shared" si="642"/>
        <v>#REF!</v>
      </c>
      <c r="S4020" s="51" t="e">
        <f t="shared" ca="1" si="643"/>
        <v>#REF!</v>
      </c>
      <c r="T4020" s="52" t="e">
        <f t="shared" ca="1" si="644"/>
        <v>#REF!</v>
      </c>
      <c r="U4020" s="39" t="e">
        <f t="shared" ca="1" si="645"/>
        <v>#REF!</v>
      </c>
      <c r="V4020" s="39" t="e">
        <f t="shared" ca="1" si="646"/>
        <v>#REF!</v>
      </c>
      <c r="W4020" s="53" t="e">
        <f t="shared" ca="1" si="639"/>
        <v>#REF!</v>
      </c>
      <c r="X4020" s="90"/>
      <c r="Y4020" s="52"/>
      <c r="Z4020" s="52"/>
      <c r="AA4020" s="52"/>
      <c r="AB4020" s="52"/>
      <c r="AC4020" s="52"/>
      <c r="AD4020" s="52"/>
      <c r="AE4020" s="52"/>
      <c r="AF4020" s="52"/>
      <c r="AG4020" s="52"/>
      <c r="AH4020" s="52"/>
    </row>
    <row r="4021" spans="11:34" ht="15" thickBot="1" x14ac:dyDescent="0.3">
      <c r="K4021" s="109"/>
      <c r="L4021" s="116">
        <v>4020</v>
      </c>
      <c r="M4021" s="33">
        <f t="shared" si="637"/>
        <v>2.9450549450549453</v>
      </c>
      <c r="N4021" s="33">
        <f t="shared" si="638"/>
        <v>0.62091441891441901</v>
      </c>
      <c r="O4021" s="112">
        <f t="shared" si="640"/>
        <v>307.38337570020741</v>
      </c>
      <c r="P4021" s="33">
        <f t="shared" si="641"/>
        <v>580.38973052633901</v>
      </c>
      <c r="Q4021" s="117" t="e">
        <f>IF(INDEX($P$2:$P$4096,MATCH($B$7,$P$2:$P$4096,1)+ROWS(Q$2:$Q4021))&lt;=$B$8,INDEX($P$2:$P$4096,MATCH($B$7,$P$2:$P$4096,1)+ROWS(Q$2:$Q4021)),"")</f>
        <v>#REF!</v>
      </c>
      <c r="R4021" s="118" t="e">
        <f t="shared" si="642"/>
        <v>#REF!</v>
      </c>
      <c r="S4021" s="51" t="e">
        <f t="shared" ca="1" si="643"/>
        <v>#REF!</v>
      </c>
      <c r="T4021" s="52" t="e">
        <f t="shared" ca="1" si="644"/>
        <v>#REF!</v>
      </c>
      <c r="U4021" s="39" t="e">
        <f t="shared" ca="1" si="645"/>
        <v>#REF!</v>
      </c>
      <c r="V4021" s="39" t="e">
        <f t="shared" ca="1" si="646"/>
        <v>#REF!</v>
      </c>
      <c r="W4021" s="53" t="e">
        <f t="shared" ca="1" si="639"/>
        <v>#REF!</v>
      </c>
      <c r="X4021" s="90"/>
      <c r="Y4021" s="52"/>
      <c r="Z4021" s="52"/>
      <c r="AA4021" s="52"/>
      <c r="AB4021" s="52"/>
      <c r="AC4021" s="52"/>
      <c r="AD4021" s="52"/>
      <c r="AE4021" s="52"/>
      <c r="AF4021" s="52"/>
      <c r="AG4021" s="52"/>
      <c r="AH4021" s="52"/>
    </row>
    <row r="4022" spans="11:34" ht="15" thickBot="1" x14ac:dyDescent="0.3">
      <c r="K4022" s="109"/>
      <c r="L4022" s="116">
        <v>4021</v>
      </c>
      <c r="M4022" s="33">
        <f t="shared" si="637"/>
        <v>2.945787545787546</v>
      </c>
      <c r="N4022" s="33">
        <f t="shared" si="638"/>
        <v>0.62102541902541919</v>
      </c>
      <c r="O4022" s="112">
        <f t="shared" si="640"/>
        <v>307.43832625020752</v>
      </c>
      <c r="P4022" s="33">
        <f t="shared" si="641"/>
        <v>580.55946361679798</v>
      </c>
      <c r="Q4022" s="117" t="e">
        <f>IF(INDEX($P$2:$P$4096,MATCH($B$7,$P$2:$P$4096,1)+ROWS(Q$2:$Q4022))&lt;=$B$8,INDEX($P$2:$P$4096,MATCH($B$7,$P$2:$P$4096,1)+ROWS(Q$2:$Q4022)),"")</f>
        <v>#REF!</v>
      </c>
      <c r="R4022" s="118" t="e">
        <f t="shared" si="642"/>
        <v>#REF!</v>
      </c>
      <c r="S4022" s="51" t="e">
        <f t="shared" ca="1" si="643"/>
        <v>#REF!</v>
      </c>
      <c r="T4022" s="52" t="e">
        <f t="shared" ca="1" si="644"/>
        <v>#REF!</v>
      </c>
      <c r="U4022" s="39" t="e">
        <f t="shared" ca="1" si="645"/>
        <v>#REF!</v>
      </c>
      <c r="V4022" s="39" t="e">
        <f t="shared" ca="1" si="646"/>
        <v>#REF!</v>
      </c>
      <c r="W4022" s="53" t="e">
        <f t="shared" ca="1" si="639"/>
        <v>#REF!</v>
      </c>
      <c r="X4022" s="90"/>
      <c r="Y4022" s="52"/>
      <c r="Z4022" s="52"/>
      <c r="AA4022" s="52"/>
      <c r="AB4022" s="52"/>
      <c r="AC4022" s="52"/>
      <c r="AD4022" s="52"/>
      <c r="AE4022" s="52"/>
      <c r="AF4022" s="52"/>
      <c r="AG4022" s="52"/>
      <c r="AH4022" s="52"/>
    </row>
    <row r="4023" spans="11:34" ht="15" thickBot="1" x14ac:dyDescent="0.3">
      <c r="K4023" s="109"/>
      <c r="L4023" s="116">
        <v>4022</v>
      </c>
      <c r="M4023" s="33">
        <f t="shared" si="637"/>
        <v>2.9465201465201467</v>
      </c>
      <c r="N4023" s="33">
        <f t="shared" si="638"/>
        <v>0.62113641913641926</v>
      </c>
      <c r="O4023" s="112">
        <f t="shared" si="640"/>
        <v>307.49327680020752</v>
      </c>
      <c r="P4023" s="33">
        <f t="shared" si="641"/>
        <v>580.72920701826501</v>
      </c>
      <c r="Q4023" s="117" t="e">
        <f>IF(INDEX($P$2:$P$4096,MATCH($B$7,$P$2:$P$4096,1)+ROWS(Q$2:$Q4023))&lt;=$B$8,INDEX($P$2:$P$4096,MATCH($B$7,$P$2:$P$4096,1)+ROWS(Q$2:$Q4023)),"")</f>
        <v>#REF!</v>
      </c>
      <c r="R4023" s="118" t="e">
        <f t="shared" si="642"/>
        <v>#REF!</v>
      </c>
      <c r="S4023" s="51" t="e">
        <f t="shared" ca="1" si="643"/>
        <v>#REF!</v>
      </c>
      <c r="T4023" s="52" t="e">
        <f t="shared" ca="1" si="644"/>
        <v>#REF!</v>
      </c>
      <c r="U4023" s="39" t="e">
        <f t="shared" ca="1" si="645"/>
        <v>#REF!</v>
      </c>
      <c r="V4023" s="39" t="e">
        <f t="shared" ca="1" si="646"/>
        <v>#REF!</v>
      </c>
      <c r="W4023" s="53" t="e">
        <f t="shared" ca="1" si="639"/>
        <v>#REF!</v>
      </c>
      <c r="X4023" s="90"/>
      <c r="Y4023" s="52"/>
      <c r="Z4023" s="52"/>
      <c r="AA4023" s="52"/>
      <c r="AB4023" s="52"/>
      <c r="AC4023" s="52"/>
      <c r="AD4023" s="52"/>
      <c r="AE4023" s="52"/>
      <c r="AF4023" s="52"/>
      <c r="AG4023" s="52"/>
      <c r="AH4023" s="52"/>
    </row>
    <row r="4024" spans="11:34" ht="15" thickBot="1" x14ac:dyDescent="0.3">
      <c r="K4024" s="109"/>
      <c r="L4024" s="116">
        <v>4023</v>
      </c>
      <c r="M4024" s="33">
        <f t="shared" si="637"/>
        <v>2.9472527472527474</v>
      </c>
      <c r="N4024" s="33">
        <f t="shared" si="638"/>
        <v>0.62124741924741933</v>
      </c>
      <c r="O4024" s="112">
        <f t="shared" si="640"/>
        <v>307.54822735020758</v>
      </c>
      <c r="P4024" s="33">
        <f t="shared" si="641"/>
        <v>580.8989607325816</v>
      </c>
      <c r="Q4024" s="117" t="e">
        <f>IF(INDEX($P$2:$P$4096,MATCH($B$7,$P$2:$P$4096,1)+ROWS(Q$2:$Q4024))&lt;=$B$8,INDEX($P$2:$P$4096,MATCH($B$7,$P$2:$P$4096,1)+ROWS(Q$2:$Q4024)),"")</f>
        <v>#REF!</v>
      </c>
      <c r="R4024" s="118" t="e">
        <f t="shared" si="642"/>
        <v>#REF!</v>
      </c>
      <c r="S4024" s="51" t="e">
        <f t="shared" ca="1" si="643"/>
        <v>#REF!</v>
      </c>
      <c r="T4024" s="52" t="e">
        <f t="shared" ca="1" si="644"/>
        <v>#REF!</v>
      </c>
      <c r="U4024" s="39" t="e">
        <f t="shared" ca="1" si="645"/>
        <v>#REF!</v>
      </c>
      <c r="V4024" s="39" t="e">
        <f t="shared" ca="1" si="646"/>
        <v>#REF!</v>
      </c>
      <c r="W4024" s="53" t="e">
        <f t="shared" ca="1" si="639"/>
        <v>#REF!</v>
      </c>
      <c r="X4024" s="90"/>
      <c r="Y4024" s="52"/>
      <c r="Z4024" s="52"/>
      <c r="AA4024" s="52"/>
      <c r="AB4024" s="52"/>
      <c r="AC4024" s="52"/>
      <c r="AD4024" s="52"/>
      <c r="AE4024" s="52"/>
      <c r="AF4024" s="52"/>
      <c r="AG4024" s="52"/>
      <c r="AH4024" s="52"/>
    </row>
    <row r="4025" spans="11:34" ht="15" thickBot="1" x14ac:dyDescent="0.3">
      <c r="K4025" s="109"/>
      <c r="L4025" s="116">
        <v>4024</v>
      </c>
      <c r="M4025" s="33">
        <f t="shared" si="637"/>
        <v>2.9479853479853482</v>
      </c>
      <c r="N4025" s="33">
        <f t="shared" si="638"/>
        <v>0.62135841935841951</v>
      </c>
      <c r="O4025" s="112">
        <f t="shared" si="640"/>
        <v>307.60317790020764</v>
      </c>
      <c r="P4025" s="33">
        <f t="shared" si="641"/>
        <v>581.06872476158878</v>
      </c>
      <c r="Q4025" s="117" t="e">
        <f>IF(INDEX($P$2:$P$4096,MATCH($B$7,$P$2:$P$4096,1)+ROWS(Q$2:$Q4025))&lt;=$B$8,INDEX($P$2:$P$4096,MATCH($B$7,$P$2:$P$4096,1)+ROWS(Q$2:$Q4025)),"")</f>
        <v>#REF!</v>
      </c>
      <c r="R4025" s="118" t="e">
        <f t="shared" si="642"/>
        <v>#REF!</v>
      </c>
      <c r="S4025" s="51" t="e">
        <f t="shared" ca="1" si="643"/>
        <v>#REF!</v>
      </c>
      <c r="T4025" s="52" t="e">
        <f t="shared" ca="1" si="644"/>
        <v>#REF!</v>
      </c>
      <c r="U4025" s="39" t="e">
        <f t="shared" ca="1" si="645"/>
        <v>#REF!</v>
      </c>
      <c r="V4025" s="39" t="e">
        <f t="shared" ca="1" si="646"/>
        <v>#REF!</v>
      </c>
      <c r="W4025" s="53" t="e">
        <f t="shared" ca="1" si="639"/>
        <v>#REF!</v>
      </c>
      <c r="X4025" s="90"/>
      <c r="Y4025" s="52"/>
      <c r="Z4025" s="52"/>
      <c r="AA4025" s="52"/>
      <c r="AB4025" s="52"/>
      <c r="AC4025" s="52"/>
      <c r="AD4025" s="52"/>
      <c r="AE4025" s="52"/>
      <c r="AF4025" s="52"/>
      <c r="AG4025" s="52"/>
      <c r="AH4025" s="52"/>
    </row>
    <row r="4026" spans="11:34" ht="15" thickBot="1" x14ac:dyDescent="0.3">
      <c r="K4026" s="109"/>
      <c r="L4026" s="116">
        <v>4025</v>
      </c>
      <c r="M4026" s="33">
        <f t="shared" si="637"/>
        <v>2.9487179487179489</v>
      </c>
      <c r="N4026" s="33">
        <f t="shared" si="638"/>
        <v>0.62146941946941958</v>
      </c>
      <c r="O4026" s="112">
        <f t="shared" si="640"/>
        <v>307.6581284502077</v>
      </c>
      <c r="P4026" s="33">
        <f t="shared" si="641"/>
        <v>581.2384991071292</v>
      </c>
      <c r="Q4026" s="117" t="e">
        <f>IF(INDEX($P$2:$P$4096,MATCH($B$7,$P$2:$P$4096,1)+ROWS(Q$2:$Q4026))&lt;=$B$8,INDEX($P$2:$P$4096,MATCH($B$7,$P$2:$P$4096,1)+ROWS(Q$2:$Q4026)),"")</f>
        <v>#REF!</v>
      </c>
      <c r="R4026" s="118" t="e">
        <f t="shared" si="642"/>
        <v>#REF!</v>
      </c>
      <c r="S4026" s="51" t="e">
        <f t="shared" ca="1" si="643"/>
        <v>#REF!</v>
      </c>
      <c r="T4026" s="52" t="e">
        <f t="shared" ca="1" si="644"/>
        <v>#REF!</v>
      </c>
      <c r="U4026" s="39" t="e">
        <f t="shared" ca="1" si="645"/>
        <v>#REF!</v>
      </c>
      <c r="V4026" s="39" t="e">
        <f t="shared" ca="1" si="646"/>
        <v>#REF!</v>
      </c>
      <c r="W4026" s="53" t="e">
        <f t="shared" ca="1" si="639"/>
        <v>#REF!</v>
      </c>
      <c r="X4026" s="90"/>
      <c r="Y4026" s="52"/>
      <c r="Z4026" s="52"/>
      <c r="AA4026" s="52"/>
      <c r="AB4026" s="52"/>
      <c r="AC4026" s="52"/>
      <c r="AD4026" s="52"/>
      <c r="AE4026" s="52"/>
      <c r="AF4026" s="52"/>
      <c r="AG4026" s="52"/>
      <c r="AH4026" s="52"/>
    </row>
    <row r="4027" spans="11:34" ht="15" thickBot="1" x14ac:dyDescent="0.3">
      <c r="K4027" s="109"/>
      <c r="L4027" s="116">
        <v>4026</v>
      </c>
      <c r="M4027" s="33">
        <f t="shared" si="637"/>
        <v>2.9494505494505496</v>
      </c>
      <c r="N4027" s="33">
        <f t="shared" si="638"/>
        <v>0.62158041958041965</v>
      </c>
      <c r="O4027" s="112">
        <f t="shared" si="640"/>
        <v>307.71307900020776</v>
      </c>
      <c r="P4027" s="33">
        <f t="shared" si="641"/>
        <v>581.40828377104435</v>
      </c>
      <c r="Q4027" s="117" t="e">
        <f>IF(INDEX($P$2:$P$4096,MATCH($B$7,$P$2:$P$4096,1)+ROWS(Q$2:$Q4027))&lt;=$B$8,INDEX($P$2:$P$4096,MATCH($B$7,$P$2:$P$4096,1)+ROWS(Q$2:$Q4027)),"")</f>
        <v>#REF!</v>
      </c>
      <c r="R4027" s="118" t="e">
        <f t="shared" si="642"/>
        <v>#REF!</v>
      </c>
      <c r="S4027" s="51" t="e">
        <f t="shared" ca="1" si="643"/>
        <v>#REF!</v>
      </c>
      <c r="T4027" s="52" t="e">
        <f t="shared" ca="1" si="644"/>
        <v>#REF!</v>
      </c>
      <c r="U4027" s="39" t="e">
        <f t="shared" ca="1" si="645"/>
        <v>#REF!</v>
      </c>
      <c r="V4027" s="39" t="e">
        <f t="shared" ca="1" si="646"/>
        <v>#REF!</v>
      </c>
      <c r="W4027" s="53" t="e">
        <f t="shared" ca="1" si="639"/>
        <v>#REF!</v>
      </c>
      <c r="X4027" s="90"/>
      <c r="Y4027" s="52"/>
      <c r="Z4027" s="52"/>
      <c r="AA4027" s="52"/>
      <c r="AB4027" s="52"/>
      <c r="AC4027" s="52"/>
      <c r="AD4027" s="52"/>
      <c r="AE4027" s="52"/>
      <c r="AF4027" s="52"/>
      <c r="AG4027" s="52"/>
      <c r="AH4027" s="52"/>
    </row>
    <row r="4028" spans="11:34" ht="15" thickBot="1" x14ac:dyDescent="0.3">
      <c r="K4028" s="109"/>
      <c r="L4028" s="116">
        <v>4027</v>
      </c>
      <c r="M4028" s="33">
        <f t="shared" si="637"/>
        <v>2.9501831501831504</v>
      </c>
      <c r="N4028" s="33">
        <f t="shared" si="638"/>
        <v>0.62169141969141983</v>
      </c>
      <c r="O4028" s="112">
        <f t="shared" si="640"/>
        <v>307.76802955020781</v>
      </c>
      <c r="P4028" s="33">
        <f t="shared" si="641"/>
        <v>581.57807875517847</v>
      </c>
      <c r="Q4028" s="117" t="e">
        <f>IF(INDEX($P$2:$P$4096,MATCH($B$7,$P$2:$P$4096,1)+ROWS(Q$2:$Q4028))&lt;=$B$8,INDEX($P$2:$P$4096,MATCH($B$7,$P$2:$P$4096,1)+ROWS(Q$2:$Q4028)),"")</f>
        <v>#REF!</v>
      </c>
      <c r="R4028" s="118" t="e">
        <f t="shared" si="642"/>
        <v>#REF!</v>
      </c>
      <c r="S4028" s="51" t="e">
        <f t="shared" ca="1" si="643"/>
        <v>#REF!</v>
      </c>
      <c r="T4028" s="52" t="e">
        <f t="shared" ca="1" si="644"/>
        <v>#REF!</v>
      </c>
      <c r="U4028" s="39" t="e">
        <f t="shared" ca="1" si="645"/>
        <v>#REF!</v>
      </c>
      <c r="V4028" s="39" t="e">
        <f t="shared" ca="1" si="646"/>
        <v>#REF!</v>
      </c>
      <c r="W4028" s="53" t="e">
        <f t="shared" ca="1" si="639"/>
        <v>#REF!</v>
      </c>
      <c r="X4028" s="90"/>
      <c r="Y4028" s="52"/>
      <c r="Z4028" s="52"/>
      <c r="AA4028" s="52"/>
      <c r="AB4028" s="52"/>
      <c r="AC4028" s="52"/>
      <c r="AD4028" s="52"/>
      <c r="AE4028" s="52"/>
      <c r="AF4028" s="52"/>
      <c r="AG4028" s="52"/>
      <c r="AH4028" s="52"/>
    </row>
    <row r="4029" spans="11:34" ht="15" thickBot="1" x14ac:dyDescent="0.3">
      <c r="K4029" s="109"/>
      <c r="L4029" s="116">
        <v>4028</v>
      </c>
      <c r="M4029" s="33">
        <f t="shared" si="637"/>
        <v>2.9509157509157511</v>
      </c>
      <c r="N4029" s="33">
        <f t="shared" si="638"/>
        <v>0.6218024198024199</v>
      </c>
      <c r="O4029" s="112">
        <f t="shared" si="640"/>
        <v>307.82298010020787</v>
      </c>
      <c r="P4029" s="33">
        <f t="shared" si="641"/>
        <v>581.74788406137327</v>
      </c>
      <c r="Q4029" s="117" t="e">
        <f>IF(INDEX($P$2:$P$4096,MATCH($B$7,$P$2:$P$4096,1)+ROWS(Q$2:$Q4029))&lt;=$B$8,INDEX($P$2:$P$4096,MATCH($B$7,$P$2:$P$4096,1)+ROWS(Q$2:$Q4029)),"")</f>
        <v>#REF!</v>
      </c>
      <c r="R4029" s="118" t="e">
        <f t="shared" si="642"/>
        <v>#REF!</v>
      </c>
      <c r="S4029" s="51" t="e">
        <f t="shared" ca="1" si="643"/>
        <v>#REF!</v>
      </c>
      <c r="T4029" s="52" t="e">
        <f t="shared" ca="1" si="644"/>
        <v>#REF!</v>
      </c>
      <c r="U4029" s="39" t="e">
        <f t="shared" ca="1" si="645"/>
        <v>#REF!</v>
      </c>
      <c r="V4029" s="39" t="e">
        <f t="shared" ca="1" si="646"/>
        <v>#REF!</v>
      </c>
      <c r="W4029" s="53" t="e">
        <f t="shared" ca="1" si="639"/>
        <v>#REF!</v>
      </c>
      <c r="X4029" s="90"/>
      <c r="Y4029" s="52"/>
      <c r="Z4029" s="52"/>
      <c r="AA4029" s="52"/>
      <c r="AB4029" s="52"/>
      <c r="AC4029" s="52"/>
      <c r="AD4029" s="52"/>
      <c r="AE4029" s="52"/>
      <c r="AF4029" s="52"/>
      <c r="AG4029" s="52"/>
      <c r="AH4029" s="52"/>
    </row>
    <row r="4030" spans="11:34" ht="15" thickBot="1" x14ac:dyDescent="0.3">
      <c r="K4030" s="109"/>
      <c r="L4030" s="116">
        <v>4029</v>
      </c>
      <c r="M4030" s="33">
        <f t="shared" si="637"/>
        <v>2.9516483516483518</v>
      </c>
      <c r="N4030" s="33">
        <f t="shared" si="638"/>
        <v>0.62191341991341997</v>
      </c>
      <c r="O4030" s="112">
        <f t="shared" si="640"/>
        <v>307.87793065020787</v>
      </c>
      <c r="P4030" s="33">
        <f t="shared" si="641"/>
        <v>581.91769969147367</v>
      </c>
      <c r="Q4030" s="117" t="e">
        <f>IF(INDEX($P$2:$P$4096,MATCH($B$7,$P$2:$P$4096,1)+ROWS(Q$2:$Q4030))&lt;=$B$8,INDEX($P$2:$P$4096,MATCH($B$7,$P$2:$P$4096,1)+ROWS(Q$2:$Q4030)),"")</f>
        <v>#REF!</v>
      </c>
      <c r="R4030" s="118" t="e">
        <f t="shared" si="642"/>
        <v>#REF!</v>
      </c>
      <c r="S4030" s="51" t="e">
        <f t="shared" ca="1" si="643"/>
        <v>#REF!</v>
      </c>
      <c r="T4030" s="52" t="e">
        <f t="shared" ca="1" si="644"/>
        <v>#REF!</v>
      </c>
      <c r="U4030" s="39" t="e">
        <f t="shared" ca="1" si="645"/>
        <v>#REF!</v>
      </c>
      <c r="V4030" s="39" t="e">
        <f t="shared" ca="1" si="646"/>
        <v>#REF!</v>
      </c>
      <c r="W4030" s="53" t="e">
        <f t="shared" ca="1" si="639"/>
        <v>#REF!</v>
      </c>
      <c r="X4030" s="90"/>
      <c r="Y4030" s="52"/>
      <c r="Z4030" s="52"/>
      <c r="AA4030" s="52"/>
      <c r="AB4030" s="52"/>
      <c r="AC4030" s="52"/>
      <c r="AD4030" s="52"/>
      <c r="AE4030" s="52"/>
      <c r="AF4030" s="52"/>
      <c r="AG4030" s="52"/>
      <c r="AH4030" s="52"/>
    </row>
    <row r="4031" spans="11:34" ht="15" thickBot="1" x14ac:dyDescent="0.3">
      <c r="K4031" s="109"/>
      <c r="L4031" s="116">
        <v>4030</v>
      </c>
      <c r="M4031" s="33">
        <f t="shared" si="637"/>
        <v>2.9523809523809526</v>
      </c>
      <c r="N4031" s="33">
        <f t="shared" si="638"/>
        <v>0.62202442002442015</v>
      </c>
      <c r="O4031" s="112">
        <f t="shared" si="640"/>
        <v>307.93288120020799</v>
      </c>
      <c r="P4031" s="33">
        <f t="shared" si="641"/>
        <v>582.08752564732345</v>
      </c>
      <c r="Q4031" s="117" t="e">
        <f>IF(INDEX($P$2:$P$4096,MATCH($B$7,$P$2:$P$4096,1)+ROWS(Q$2:$Q4031))&lt;=$B$8,INDEX($P$2:$P$4096,MATCH($B$7,$P$2:$P$4096,1)+ROWS(Q$2:$Q4031)),"")</f>
        <v>#REF!</v>
      </c>
      <c r="R4031" s="118" t="e">
        <f t="shared" si="642"/>
        <v>#REF!</v>
      </c>
      <c r="S4031" s="51" t="e">
        <f t="shared" ca="1" si="643"/>
        <v>#REF!</v>
      </c>
      <c r="T4031" s="52" t="e">
        <f t="shared" ca="1" si="644"/>
        <v>#REF!</v>
      </c>
      <c r="U4031" s="39" t="e">
        <f t="shared" ca="1" si="645"/>
        <v>#REF!</v>
      </c>
      <c r="V4031" s="39" t="e">
        <f t="shared" ca="1" si="646"/>
        <v>#REF!</v>
      </c>
      <c r="W4031" s="53" t="e">
        <f t="shared" ca="1" si="639"/>
        <v>#REF!</v>
      </c>
      <c r="X4031" s="90"/>
      <c r="Y4031" s="52"/>
      <c r="Z4031" s="52"/>
      <c r="AA4031" s="52"/>
      <c r="AB4031" s="52"/>
      <c r="AC4031" s="52"/>
      <c r="AD4031" s="52"/>
      <c r="AE4031" s="52"/>
      <c r="AF4031" s="52"/>
      <c r="AG4031" s="52"/>
      <c r="AH4031" s="52"/>
    </row>
    <row r="4032" spans="11:34" ht="15" thickBot="1" x14ac:dyDescent="0.3">
      <c r="K4032" s="109"/>
      <c r="L4032" s="116">
        <v>4031</v>
      </c>
      <c r="M4032" s="33">
        <f t="shared" si="637"/>
        <v>2.9531135531135533</v>
      </c>
      <c r="N4032" s="33">
        <f t="shared" si="638"/>
        <v>0.62213542013542023</v>
      </c>
      <c r="O4032" s="112">
        <f t="shared" si="640"/>
        <v>307.98783175020804</v>
      </c>
      <c r="P4032" s="33">
        <f t="shared" si="641"/>
        <v>582.2573619307675</v>
      </c>
      <c r="Q4032" s="117" t="e">
        <f>IF(INDEX($P$2:$P$4096,MATCH($B$7,$P$2:$P$4096,1)+ROWS(Q$2:$Q4032))&lt;=$B$8,INDEX($P$2:$P$4096,MATCH($B$7,$P$2:$P$4096,1)+ROWS(Q$2:$Q4032)),"")</f>
        <v>#REF!</v>
      </c>
      <c r="R4032" s="118" t="e">
        <f t="shared" si="642"/>
        <v>#REF!</v>
      </c>
      <c r="S4032" s="51" t="e">
        <f t="shared" ca="1" si="643"/>
        <v>#REF!</v>
      </c>
      <c r="T4032" s="52" t="e">
        <f t="shared" ca="1" si="644"/>
        <v>#REF!</v>
      </c>
      <c r="U4032" s="39" t="e">
        <f t="shared" ca="1" si="645"/>
        <v>#REF!</v>
      </c>
      <c r="V4032" s="39" t="e">
        <f t="shared" ca="1" si="646"/>
        <v>#REF!</v>
      </c>
      <c r="W4032" s="53" t="e">
        <f t="shared" ca="1" si="639"/>
        <v>#REF!</v>
      </c>
      <c r="X4032" s="90"/>
      <c r="Y4032" s="52"/>
      <c r="Z4032" s="52"/>
      <c r="AA4032" s="52"/>
      <c r="AB4032" s="52"/>
      <c r="AC4032" s="52"/>
      <c r="AD4032" s="52"/>
      <c r="AE4032" s="52"/>
      <c r="AF4032" s="52"/>
      <c r="AG4032" s="52"/>
      <c r="AH4032" s="52"/>
    </row>
    <row r="4033" spans="11:34" ht="15" thickBot="1" x14ac:dyDescent="0.3">
      <c r="K4033" s="109"/>
      <c r="L4033" s="116">
        <v>4032</v>
      </c>
      <c r="M4033" s="33">
        <f t="shared" si="637"/>
        <v>2.953846153846154</v>
      </c>
      <c r="N4033" s="33">
        <f t="shared" si="638"/>
        <v>0.62224642024642041</v>
      </c>
      <c r="O4033" s="112">
        <f t="shared" si="640"/>
        <v>308.0427823002081</v>
      </c>
      <c r="P4033" s="33">
        <f t="shared" si="641"/>
        <v>582.42720854365075</v>
      </c>
      <c r="Q4033" s="117" t="e">
        <f>IF(INDEX($P$2:$P$4096,MATCH($B$7,$P$2:$P$4096,1)+ROWS(Q$2:$Q4033))&lt;=$B$8,INDEX($P$2:$P$4096,MATCH($B$7,$P$2:$P$4096,1)+ROWS(Q$2:$Q4033)),"")</f>
        <v>#REF!</v>
      </c>
      <c r="R4033" s="118" t="e">
        <f t="shared" si="642"/>
        <v>#REF!</v>
      </c>
      <c r="S4033" s="51" t="e">
        <f t="shared" ca="1" si="643"/>
        <v>#REF!</v>
      </c>
      <c r="T4033" s="52" t="e">
        <f t="shared" ca="1" si="644"/>
        <v>#REF!</v>
      </c>
      <c r="U4033" s="39" t="e">
        <f t="shared" ca="1" si="645"/>
        <v>#REF!</v>
      </c>
      <c r="V4033" s="39" t="e">
        <f t="shared" ca="1" si="646"/>
        <v>#REF!</v>
      </c>
      <c r="W4033" s="53" t="e">
        <f t="shared" ca="1" si="639"/>
        <v>#REF!</v>
      </c>
      <c r="X4033" s="90"/>
      <c r="Y4033" s="52"/>
      <c r="Z4033" s="52"/>
      <c r="AA4033" s="52"/>
      <c r="AB4033" s="52"/>
      <c r="AC4033" s="52"/>
      <c r="AD4033" s="52"/>
      <c r="AE4033" s="52"/>
      <c r="AF4033" s="52"/>
      <c r="AG4033" s="52"/>
      <c r="AH4033" s="52"/>
    </row>
    <row r="4034" spans="11:34" ht="15" thickBot="1" x14ac:dyDescent="0.3">
      <c r="K4034" s="109"/>
      <c r="L4034" s="116">
        <v>4033</v>
      </c>
      <c r="M4034" s="33">
        <f t="shared" ref="M4034:M4096" si="647">(L4034*$B$2)/($B$3-1)</f>
        <v>2.9545787545787547</v>
      </c>
      <c r="N4034" s="33">
        <f t="shared" ref="N4034:N4096" si="648">($M4034+$D$10)/$B$5</f>
        <v>0.62235742035742048</v>
      </c>
      <c r="O4034" s="112">
        <f t="shared" si="640"/>
        <v>308.09773285020816</v>
      </c>
      <c r="P4034" s="33">
        <f t="shared" si="641"/>
        <v>582.59706548781855</v>
      </c>
      <c r="Q4034" s="117" t="e">
        <f>IF(INDEX($P$2:$P$4096,MATCH($B$7,$P$2:$P$4096,1)+ROWS(Q$2:$Q4034))&lt;=$B$8,INDEX($P$2:$P$4096,MATCH($B$7,$P$2:$P$4096,1)+ROWS(Q$2:$Q4034)),"")</f>
        <v>#REF!</v>
      </c>
      <c r="R4034" s="118" t="e">
        <f t="shared" si="642"/>
        <v>#REF!</v>
      </c>
      <c r="S4034" s="51" t="e">
        <f t="shared" ca="1" si="643"/>
        <v>#REF!</v>
      </c>
      <c r="T4034" s="52" t="e">
        <f t="shared" ca="1" si="644"/>
        <v>#REF!</v>
      </c>
      <c r="U4034" s="39" t="e">
        <f t="shared" ca="1" si="645"/>
        <v>#REF!</v>
      </c>
      <c r="V4034" s="39" t="e">
        <f t="shared" ca="1" si="646"/>
        <v>#REF!</v>
      </c>
      <c r="W4034" s="53" t="e">
        <f t="shared" ref="W4034:W4096" ca="1" si="649">ROUND(S4034*$B$10,0)&amp;","</f>
        <v>#REF!</v>
      </c>
      <c r="X4034" s="90"/>
      <c r="Y4034" s="52"/>
      <c r="Z4034" s="52"/>
      <c r="AA4034" s="52"/>
      <c r="AB4034" s="52"/>
      <c r="AC4034" s="52"/>
      <c r="AD4034" s="52"/>
      <c r="AE4034" s="52"/>
      <c r="AF4034" s="52"/>
      <c r="AG4034" s="52"/>
      <c r="AH4034" s="52"/>
    </row>
    <row r="4035" spans="11:34" ht="15" thickBot="1" x14ac:dyDescent="0.3">
      <c r="K4035" s="109"/>
      <c r="L4035" s="116">
        <v>4034</v>
      </c>
      <c r="M4035" s="33">
        <f t="shared" si="647"/>
        <v>2.9553113553113555</v>
      </c>
      <c r="N4035" s="33">
        <f t="shared" si="648"/>
        <v>0.62246842046842055</v>
      </c>
      <c r="O4035" s="112">
        <f t="shared" ref="O4035:O4096" si="650">$N4035/$B$4</f>
        <v>308.15268340020816</v>
      </c>
      <c r="P4035" s="33">
        <f t="shared" ref="P4035:P4096" si="651">-245.19+O4035*(2.5293+O4035*(-0.066046+O4035*(0.0040422+O4035*(-0.0000020697))))/(1+O4035*(-0.025422+O4035*(0.0016883+O4035*(-0.0000013601))))</f>
        <v>582.76693276511719</v>
      </c>
      <c r="Q4035" s="117" t="e">
        <f>IF(INDEX($P$2:$P$4096,MATCH($B$7,$P$2:$P$4096,1)+ROWS(Q$2:$Q4035))&lt;=$B$8,INDEX($P$2:$P$4096,MATCH($B$7,$P$2:$P$4096,1)+ROWS(Q$2:$Q4035)),"")</f>
        <v>#REF!</v>
      </c>
      <c r="R4035" s="118" t="e">
        <f t="shared" ref="R4035:R4096" si="652">INDEX($L$2:$L$4096,MATCH($Q4035,$P$2:$P$4096,0))</f>
        <v>#REF!</v>
      </c>
      <c r="S4035" s="51" t="e">
        <f t="shared" ref="S4035:S4096" ca="1" si="653">INDIRECT("Q"&amp;((ROW($Q4035)-2)*$B$9)+2,TRUE)</f>
        <v>#REF!</v>
      </c>
      <c r="T4035" s="52" t="e">
        <f t="shared" ref="T4035:T4096" ca="1" si="654">INDEX($L$2:$L$4096,MATCH($S4035,$P$2:$P$4096,0))</f>
        <v>#REF!</v>
      </c>
      <c r="U4035" s="39" t="e">
        <f t="shared" ref="U4035:U4096" ca="1" si="655">ROUND(S4035,0)&amp;","</f>
        <v>#REF!</v>
      </c>
      <c r="V4035" s="39" t="e">
        <f t="shared" ref="V4035:V4096" ca="1" si="656">ROUND(S4035,4)&amp;","</f>
        <v>#REF!</v>
      </c>
      <c r="W4035" s="53" t="e">
        <f t="shared" ca="1" si="649"/>
        <v>#REF!</v>
      </c>
      <c r="X4035" s="90"/>
      <c r="Y4035" s="52"/>
      <c r="Z4035" s="52"/>
      <c r="AA4035" s="52"/>
      <c r="AB4035" s="52"/>
      <c r="AC4035" s="52"/>
      <c r="AD4035" s="52"/>
      <c r="AE4035" s="52"/>
      <c r="AF4035" s="52"/>
      <c r="AG4035" s="52"/>
      <c r="AH4035" s="52"/>
    </row>
    <row r="4036" spans="11:34" ht="15" thickBot="1" x14ac:dyDescent="0.3">
      <c r="K4036" s="109"/>
      <c r="L4036" s="116">
        <v>4035</v>
      </c>
      <c r="M4036" s="33">
        <f t="shared" si="647"/>
        <v>2.9560439560439562</v>
      </c>
      <c r="N4036" s="33">
        <f t="shared" si="648"/>
        <v>0.62257942057942073</v>
      </c>
      <c r="O4036" s="112">
        <f t="shared" si="650"/>
        <v>308.20763395020828</v>
      </c>
      <c r="P4036" s="33">
        <f t="shared" si="651"/>
        <v>582.93681037739316</v>
      </c>
      <c r="Q4036" s="117" t="e">
        <f>IF(INDEX($P$2:$P$4096,MATCH($B$7,$P$2:$P$4096,1)+ROWS(Q$2:$Q4036))&lt;=$B$8,INDEX($P$2:$P$4096,MATCH($B$7,$P$2:$P$4096,1)+ROWS(Q$2:$Q4036)),"")</f>
        <v>#REF!</v>
      </c>
      <c r="R4036" s="118" t="e">
        <f t="shared" si="652"/>
        <v>#REF!</v>
      </c>
      <c r="S4036" s="51" t="e">
        <f t="shared" ca="1" si="653"/>
        <v>#REF!</v>
      </c>
      <c r="T4036" s="52" t="e">
        <f t="shared" ca="1" si="654"/>
        <v>#REF!</v>
      </c>
      <c r="U4036" s="39" t="e">
        <f t="shared" ca="1" si="655"/>
        <v>#REF!</v>
      </c>
      <c r="V4036" s="39" t="e">
        <f t="shared" ca="1" si="656"/>
        <v>#REF!</v>
      </c>
      <c r="W4036" s="53" t="e">
        <f t="shared" ca="1" si="649"/>
        <v>#REF!</v>
      </c>
      <c r="X4036" s="90"/>
      <c r="Y4036" s="52"/>
      <c r="Z4036" s="52"/>
      <c r="AA4036" s="52"/>
      <c r="AB4036" s="52"/>
      <c r="AC4036" s="52"/>
      <c r="AD4036" s="52"/>
      <c r="AE4036" s="52"/>
      <c r="AF4036" s="52"/>
      <c r="AG4036" s="52"/>
      <c r="AH4036" s="52"/>
    </row>
    <row r="4037" spans="11:34" ht="15" thickBot="1" x14ac:dyDescent="0.3">
      <c r="K4037" s="109"/>
      <c r="L4037" s="116">
        <v>4036</v>
      </c>
      <c r="M4037" s="33">
        <f t="shared" si="647"/>
        <v>2.9567765567765569</v>
      </c>
      <c r="N4037" s="33">
        <f t="shared" si="648"/>
        <v>0.6226904206904208</v>
      </c>
      <c r="O4037" s="112">
        <f t="shared" si="650"/>
        <v>308.26258450020828</v>
      </c>
      <c r="P4037" s="33">
        <f t="shared" si="651"/>
        <v>583.10669832649319</v>
      </c>
      <c r="Q4037" s="117" t="e">
        <f>IF(INDEX($P$2:$P$4096,MATCH($B$7,$P$2:$P$4096,1)+ROWS(Q$2:$Q4037))&lt;=$B$8,INDEX($P$2:$P$4096,MATCH($B$7,$P$2:$P$4096,1)+ROWS(Q$2:$Q4037)),"")</f>
        <v>#REF!</v>
      </c>
      <c r="R4037" s="118" t="e">
        <f t="shared" si="652"/>
        <v>#REF!</v>
      </c>
      <c r="S4037" s="51" t="e">
        <f t="shared" ca="1" si="653"/>
        <v>#REF!</v>
      </c>
      <c r="T4037" s="52" t="e">
        <f t="shared" ca="1" si="654"/>
        <v>#REF!</v>
      </c>
      <c r="U4037" s="39" t="e">
        <f t="shared" ca="1" si="655"/>
        <v>#REF!</v>
      </c>
      <c r="V4037" s="39" t="e">
        <f t="shared" ca="1" si="656"/>
        <v>#REF!</v>
      </c>
      <c r="W4037" s="53" t="e">
        <f t="shared" ca="1" si="649"/>
        <v>#REF!</v>
      </c>
      <c r="X4037" s="90"/>
      <c r="Y4037" s="52"/>
      <c r="Z4037" s="52"/>
      <c r="AA4037" s="52"/>
      <c r="AB4037" s="52"/>
      <c r="AC4037" s="52"/>
      <c r="AD4037" s="52"/>
      <c r="AE4037" s="52"/>
      <c r="AF4037" s="52"/>
      <c r="AG4037" s="52"/>
      <c r="AH4037" s="52"/>
    </row>
    <row r="4038" spans="11:34" ht="15" thickBot="1" x14ac:dyDescent="0.3">
      <c r="K4038" s="109"/>
      <c r="L4038" s="116">
        <v>4037</v>
      </c>
      <c r="M4038" s="33">
        <f t="shared" si="647"/>
        <v>2.9575091575091577</v>
      </c>
      <c r="N4038" s="33">
        <f t="shared" si="648"/>
        <v>0.62280142080142087</v>
      </c>
      <c r="O4038" s="112">
        <f t="shared" si="650"/>
        <v>308.31753505020833</v>
      </c>
      <c r="P4038" s="33">
        <f t="shared" si="651"/>
        <v>583.27659661426446</v>
      </c>
      <c r="Q4038" s="117" t="e">
        <f>IF(INDEX($P$2:$P$4096,MATCH($B$7,$P$2:$P$4096,1)+ROWS(Q$2:$Q4038))&lt;=$B$8,INDEX($P$2:$P$4096,MATCH($B$7,$P$2:$P$4096,1)+ROWS(Q$2:$Q4038)),"")</f>
        <v>#REF!</v>
      </c>
      <c r="R4038" s="118" t="e">
        <f t="shared" si="652"/>
        <v>#REF!</v>
      </c>
      <c r="S4038" s="51" t="e">
        <f t="shared" ca="1" si="653"/>
        <v>#REF!</v>
      </c>
      <c r="T4038" s="52" t="e">
        <f t="shared" ca="1" si="654"/>
        <v>#REF!</v>
      </c>
      <c r="U4038" s="39" t="e">
        <f t="shared" ca="1" si="655"/>
        <v>#REF!</v>
      </c>
      <c r="V4038" s="39" t="e">
        <f t="shared" ca="1" si="656"/>
        <v>#REF!</v>
      </c>
      <c r="W4038" s="53" t="e">
        <f t="shared" ca="1" si="649"/>
        <v>#REF!</v>
      </c>
      <c r="X4038" s="90"/>
      <c r="Y4038" s="52"/>
      <c r="Z4038" s="52"/>
      <c r="AA4038" s="52"/>
      <c r="AB4038" s="52"/>
      <c r="AC4038" s="52"/>
      <c r="AD4038" s="52"/>
      <c r="AE4038" s="52"/>
      <c r="AF4038" s="52"/>
      <c r="AG4038" s="52"/>
      <c r="AH4038" s="52"/>
    </row>
    <row r="4039" spans="11:34" ht="15" thickBot="1" x14ac:dyDescent="0.3">
      <c r="K4039" s="109"/>
      <c r="L4039" s="116">
        <v>4038</v>
      </c>
      <c r="M4039" s="33">
        <f t="shared" si="647"/>
        <v>2.9582417582417584</v>
      </c>
      <c r="N4039" s="33">
        <f t="shared" si="648"/>
        <v>0.62291242091242105</v>
      </c>
      <c r="O4039" s="112">
        <f t="shared" si="650"/>
        <v>308.37248560020845</v>
      </c>
      <c r="P4039" s="33">
        <f t="shared" si="651"/>
        <v>583.44650524255553</v>
      </c>
      <c r="Q4039" s="117" t="e">
        <f>IF(INDEX($P$2:$P$4096,MATCH($B$7,$P$2:$P$4096,1)+ROWS(Q$2:$Q4039))&lt;=$B$8,INDEX($P$2:$P$4096,MATCH($B$7,$P$2:$P$4096,1)+ROWS(Q$2:$Q4039)),"")</f>
        <v>#REF!</v>
      </c>
      <c r="R4039" s="118" t="e">
        <f t="shared" si="652"/>
        <v>#REF!</v>
      </c>
      <c r="S4039" s="51" t="e">
        <f t="shared" ca="1" si="653"/>
        <v>#REF!</v>
      </c>
      <c r="T4039" s="52" t="e">
        <f t="shared" ca="1" si="654"/>
        <v>#REF!</v>
      </c>
      <c r="U4039" s="39" t="e">
        <f t="shared" ca="1" si="655"/>
        <v>#REF!</v>
      </c>
      <c r="V4039" s="39" t="e">
        <f t="shared" ca="1" si="656"/>
        <v>#REF!</v>
      </c>
      <c r="W4039" s="53" t="e">
        <f t="shared" ca="1" si="649"/>
        <v>#REF!</v>
      </c>
      <c r="X4039" s="90"/>
      <c r="Y4039" s="52"/>
      <c r="Z4039" s="52"/>
      <c r="AA4039" s="52"/>
      <c r="AB4039" s="52"/>
      <c r="AC4039" s="52"/>
      <c r="AD4039" s="52"/>
      <c r="AE4039" s="52"/>
      <c r="AF4039" s="52"/>
      <c r="AG4039" s="52"/>
      <c r="AH4039" s="52"/>
    </row>
    <row r="4040" spans="11:34" ht="15" thickBot="1" x14ac:dyDescent="0.3">
      <c r="K4040" s="109"/>
      <c r="L4040" s="116">
        <v>4039</v>
      </c>
      <c r="M4040" s="33">
        <f t="shared" si="647"/>
        <v>2.9589743589743591</v>
      </c>
      <c r="N4040" s="33">
        <f t="shared" si="648"/>
        <v>0.62302342102342112</v>
      </c>
      <c r="O4040" s="112">
        <f t="shared" si="650"/>
        <v>308.42743615020845</v>
      </c>
      <c r="P4040" s="33">
        <f t="shared" si="651"/>
        <v>583.6164242132138</v>
      </c>
      <c r="Q4040" s="117" t="e">
        <f>IF(INDEX($P$2:$P$4096,MATCH($B$7,$P$2:$P$4096,1)+ROWS(Q$2:$Q4040))&lt;=$B$8,INDEX($P$2:$P$4096,MATCH($B$7,$P$2:$P$4096,1)+ROWS(Q$2:$Q4040)),"")</f>
        <v>#REF!</v>
      </c>
      <c r="R4040" s="118" t="e">
        <f t="shared" si="652"/>
        <v>#REF!</v>
      </c>
      <c r="S4040" s="51" t="e">
        <f t="shared" ca="1" si="653"/>
        <v>#REF!</v>
      </c>
      <c r="T4040" s="52" t="e">
        <f t="shared" ca="1" si="654"/>
        <v>#REF!</v>
      </c>
      <c r="U4040" s="39" t="e">
        <f t="shared" ca="1" si="655"/>
        <v>#REF!</v>
      </c>
      <c r="V4040" s="39" t="e">
        <f t="shared" ca="1" si="656"/>
        <v>#REF!</v>
      </c>
      <c r="W4040" s="53" t="e">
        <f t="shared" ca="1" si="649"/>
        <v>#REF!</v>
      </c>
      <c r="X4040" s="90"/>
      <c r="Y4040" s="52"/>
      <c r="Z4040" s="52"/>
      <c r="AA4040" s="52"/>
      <c r="AB4040" s="52"/>
      <c r="AC4040" s="52"/>
      <c r="AD4040" s="52"/>
      <c r="AE4040" s="52"/>
      <c r="AF4040" s="52"/>
      <c r="AG4040" s="52"/>
      <c r="AH4040" s="52"/>
    </row>
    <row r="4041" spans="11:34" ht="15" thickBot="1" x14ac:dyDescent="0.3">
      <c r="K4041" s="109"/>
      <c r="L4041" s="116">
        <v>4040</v>
      </c>
      <c r="M4041" s="33">
        <f t="shared" si="647"/>
        <v>2.9597069597069599</v>
      </c>
      <c r="N4041" s="33">
        <f t="shared" si="648"/>
        <v>0.62313442113442119</v>
      </c>
      <c r="O4041" s="112">
        <f t="shared" si="650"/>
        <v>308.48238670020851</v>
      </c>
      <c r="P4041" s="33">
        <f t="shared" si="651"/>
        <v>583.78635352808828</v>
      </c>
      <c r="Q4041" s="117" t="e">
        <f>IF(INDEX($P$2:$P$4096,MATCH($B$7,$P$2:$P$4096,1)+ROWS(Q$2:$Q4041))&lt;=$B$8,INDEX($P$2:$P$4096,MATCH($B$7,$P$2:$P$4096,1)+ROWS(Q$2:$Q4041)),"")</f>
        <v>#REF!</v>
      </c>
      <c r="R4041" s="118" t="e">
        <f t="shared" si="652"/>
        <v>#REF!</v>
      </c>
      <c r="S4041" s="51" t="e">
        <f t="shared" ca="1" si="653"/>
        <v>#REF!</v>
      </c>
      <c r="T4041" s="52" t="e">
        <f t="shared" ca="1" si="654"/>
        <v>#REF!</v>
      </c>
      <c r="U4041" s="39" t="e">
        <f t="shared" ca="1" si="655"/>
        <v>#REF!</v>
      </c>
      <c r="V4041" s="39" t="e">
        <f t="shared" ca="1" si="656"/>
        <v>#REF!</v>
      </c>
      <c r="W4041" s="53" t="e">
        <f t="shared" ca="1" si="649"/>
        <v>#REF!</v>
      </c>
      <c r="X4041" s="90"/>
      <c r="Y4041" s="52"/>
      <c r="Z4041" s="52"/>
      <c r="AA4041" s="52"/>
      <c r="AB4041" s="52"/>
      <c r="AC4041" s="52"/>
      <c r="AD4041" s="52"/>
      <c r="AE4041" s="52"/>
      <c r="AF4041" s="52"/>
      <c r="AG4041" s="52"/>
      <c r="AH4041" s="52"/>
    </row>
    <row r="4042" spans="11:34" ht="15" thickBot="1" x14ac:dyDescent="0.3">
      <c r="K4042" s="109"/>
      <c r="L4042" s="116">
        <v>4041</v>
      </c>
      <c r="M4042" s="33">
        <f t="shared" si="647"/>
        <v>2.9604395604395606</v>
      </c>
      <c r="N4042" s="33">
        <f t="shared" si="648"/>
        <v>0.62324542124542137</v>
      </c>
      <c r="O4042" s="112">
        <f t="shared" si="650"/>
        <v>308.53733725020857</v>
      </c>
      <c r="P4042" s="33">
        <f t="shared" si="651"/>
        <v>583.95629318902888</v>
      </c>
      <c r="Q4042" s="117" t="e">
        <f>IF(INDEX($P$2:$P$4096,MATCH($B$7,$P$2:$P$4096,1)+ROWS(Q$2:$Q4042))&lt;=$B$8,INDEX($P$2:$P$4096,MATCH($B$7,$P$2:$P$4096,1)+ROWS(Q$2:$Q4042)),"")</f>
        <v>#REF!</v>
      </c>
      <c r="R4042" s="118" t="e">
        <f t="shared" si="652"/>
        <v>#REF!</v>
      </c>
      <c r="S4042" s="51" t="e">
        <f t="shared" ca="1" si="653"/>
        <v>#REF!</v>
      </c>
      <c r="T4042" s="52" t="e">
        <f t="shared" ca="1" si="654"/>
        <v>#REF!</v>
      </c>
      <c r="U4042" s="39" t="e">
        <f t="shared" ca="1" si="655"/>
        <v>#REF!</v>
      </c>
      <c r="V4042" s="39" t="e">
        <f t="shared" ca="1" si="656"/>
        <v>#REF!</v>
      </c>
      <c r="W4042" s="53" t="e">
        <f t="shared" ca="1" si="649"/>
        <v>#REF!</v>
      </c>
      <c r="X4042" s="90"/>
      <c r="Y4042" s="52"/>
      <c r="Z4042" s="52"/>
      <c r="AA4042" s="52"/>
      <c r="AB4042" s="52"/>
      <c r="AC4042" s="52"/>
      <c r="AD4042" s="52"/>
      <c r="AE4042" s="52"/>
      <c r="AF4042" s="52"/>
      <c r="AG4042" s="52"/>
      <c r="AH4042" s="52"/>
    </row>
    <row r="4043" spans="11:34" ht="15" thickBot="1" x14ac:dyDescent="0.3">
      <c r="K4043" s="109"/>
      <c r="L4043" s="116">
        <v>4042</v>
      </c>
      <c r="M4043" s="33">
        <f t="shared" si="647"/>
        <v>2.9611721611721613</v>
      </c>
      <c r="N4043" s="33">
        <f t="shared" si="648"/>
        <v>0.62335642135642144</v>
      </c>
      <c r="O4043" s="112">
        <f t="shared" si="650"/>
        <v>308.59228780020862</v>
      </c>
      <c r="P4043" s="33">
        <f t="shared" si="651"/>
        <v>584.1262431978837</v>
      </c>
      <c r="Q4043" s="117" t="e">
        <f>IF(INDEX($P$2:$P$4096,MATCH($B$7,$P$2:$P$4096,1)+ROWS(Q$2:$Q4043))&lt;=$B$8,INDEX($P$2:$P$4096,MATCH($B$7,$P$2:$P$4096,1)+ROWS(Q$2:$Q4043)),"")</f>
        <v>#REF!</v>
      </c>
      <c r="R4043" s="118" t="e">
        <f t="shared" si="652"/>
        <v>#REF!</v>
      </c>
      <c r="S4043" s="51" t="e">
        <f t="shared" ca="1" si="653"/>
        <v>#REF!</v>
      </c>
      <c r="T4043" s="52" t="e">
        <f t="shared" ca="1" si="654"/>
        <v>#REF!</v>
      </c>
      <c r="U4043" s="39" t="e">
        <f t="shared" ca="1" si="655"/>
        <v>#REF!</v>
      </c>
      <c r="V4043" s="39" t="e">
        <f t="shared" ca="1" si="656"/>
        <v>#REF!</v>
      </c>
      <c r="W4043" s="53" t="e">
        <f t="shared" ca="1" si="649"/>
        <v>#REF!</v>
      </c>
      <c r="X4043" s="90"/>
      <c r="Y4043" s="52"/>
      <c r="Z4043" s="52"/>
      <c r="AA4043" s="52"/>
      <c r="AB4043" s="52"/>
      <c r="AC4043" s="52"/>
      <c r="AD4043" s="52"/>
      <c r="AE4043" s="52"/>
      <c r="AF4043" s="52"/>
      <c r="AG4043" s="52"/>
      <c r="AH4043" s="52"/>
    </row>
    <row r="4044" spans="11:34" ht="15" thickBot="1" x14ac:dyDescent="0.3">
      <c r="K4044" s="109"/>
      <c r="L4044" s="116">
        <v>4043</v>
      </c>
      <c r="M4044" s="33">
        <f t="shared" si="647"/>
        <v>2.961904761904762</v>
      </c>
      <c r="N4044" s="33">
        <f t="shared" si="648"/>
        <v>0.62346742146742162</v>
      </c>
      <c r="O4044" s="112">
        <f t="shared" si="650"/>
        <v>308.64723835020874</v>
      </c>
      <c r="P4044" s="33">
        <f t="shared" si="651"/>
        <v>584.296203556504</v>
      </c>
      <c r="Q4044" s="117" t="e">
        <f>IF(INDEX($P$2:$P$4096,MATCH($B$7,$P$2:$P$4096,1)+ROWS(Q$2:$Q4044))&lt;=$B$8,INDEX($P$2:$P$4096,MATCH($B$7,$P$2:$P$4096,1)+ROWS(Q$2:$Q4044)),"")</f>
        <v>#REF!</v>
      </c>
      <c r="R4044" s="118" t="e">
        <f t="shared" si="652"/>
        <v>#REF!</v>
      </c>
      <c r="S4044" s="51" t="e">
        <f t="shared" ca="1" si="653"/>
        <v>#REF!</v>
      </c>
      <c r="T4044" s="52" t="e">
        <f t="shared" ca="1" si="654"/>
        <v>#REF!</v>
      </c>
      <c r="U4044" s="39" t="e">
        <f t="shared" ca="1" si="655"/>
        <v>#REF!</v>
      </c>
      <c r="V4044" s="39" t="e">
        <f t="shared" ca="1" si="656"/>
        <v>#REF!</v>
      </c>
      <c r="W4044" s="53" t="e">
        <f t="shared" ca="1" si="649"/>
        <v>#REF!</v>
      </c>
      <c r="X4044" s="90"/>
      <c r="Y4044" s="52"/>
      <c r="Z4044" s="52"/>
      <c r="AA4044" s="52"/>
      <c r="AB4044" s="52"/>
      <c r="AC4044" s="52"/>
      <c r="AD4044" s="52"/>
      <c r="AE4044" s="52"/>
      <c r="AF4044" s="52"/>
      <c r="AG4044" s="52"/>
      <c r="AH4044" s="52"/>
    </row>
    <row r="4045" spans="11:34" ht="15" thickBot="1" x14ac:dyDescent="0.3">
      <c r="K4045" s="109"/>
      <c r="L4045" s="116">
        <v>4044</v>
      </c>
      <c r="M4045" s="33">
        <f t="shared" si="647"/>
        <v>2.9626373626373628</v>
      </c>
      <c r="N4045" s="33">
        <f t="shared" si="648"/>
        <v>0.62357842157842169</v>
      </c>
      <c r="O4045" s="112">
        <f t="shared" si="650"/>
        <v>308.70218890020874</v>
      </c>
      <c r="P4045" s="33">
        <f t="shared" si="651"/>
        <v>584.46617426673924</v>
      </c>
      <c r="Q4045" s="117" t="e">
        <f>IF(INDEX($P$2:$P$4096,MATCH($B$7,$P$2:$P$4096,1)+ROWS(Q$2:$Q4045))&lt;=$B$8,INDEX($P$2:$P$4096,MATCH($B$7,$P$2:$P$4096,1)+ROWS(Q$2:$Q4045)),"")</f>
        <v>#REF!</v>
      </c>
      <c r="R4045" s="118" t="e">
        <f t="shared" si="652"/>
        <v>#REF!</v>
      </c>
      <c r="S4045" s="51" t="e">
        <f t="shared" ca="1" si="653"/>
        <v>#REF!</v>
      </c>
      <c r="T4045" s="52" t="e">
        <f t="shared" ca="1" si="654"/>
        <v>#REF!</v>
      </c>
      <c r="U4045" s="39" t="e">
        <f t="shared" ca="1" si="655"/>
        <v>#REF!</v>
      </c>
      <c r="V4045" s="39" t="e">
        <f t="shared" ca="1" si="656"/>
        <v>#REF!</v>
      </c>
      <c r="W4045" s="53" t="e">
        <f t="shared" ca="1" si="649"/>
        <v>#REF!</v>
      </c>
      <c r="X4045" s="90"/>
      <c r="Y4045" s="52"/>
      <c r="Z4045" s="52"/>
      <c r="AA4045" s="52"/>
      <c r="AB4045" s="52"/>
      <c r="AC4045" s="52"/>
      <c r="AD4045" s="52"/>
      <c r="AE4045" s="52"/>
      <c r="AF4045" s="52"/>
      <c r="AG4045" s="52"/>
      <c r="AH4045" s="52"/>
    </row>
    <row r="4046" spans="11:34" ht="15" thickBot="1" x14ac:dyDescent="0.3">
      <c r="K4046" s="109"/>
      <c r="L4046" s="116">
        <v>4045</v>
      </c>
      <c r="M4046" s="33">
        <f t="shared" si="647"/>
        <v>2.9633699633699635</v>
      </c>
      <c r="N4046" s="33">
        <f t="shared" si="648"/>
        <v>0.62368942168942176</v>
      </c>
      <c r="O4046" s="112">
        <f t="shared" si="650"/>
        <v>308.7571394502088</v>
      </c>
      <c r="P4046" s="33">
        <f t="shared" si="651"/>
        <v>584.63615533044162</v>
      </c>
      <c r="Q4046" s="117" t="e">
        <f>IF(INDEX($P$2:$P$4096,MATCH($B$7,$P$2:$P$4096,1)+ROWS(Q$2:$Q4046))&lt;=$B$8,INDEX($P$2:$P$4096,MATCH($B$7,$P$2:$P$4096,1)+ROWS(Q$2:$Q4046)),"")</f>
        <v>#REF!</v>
      </c>
      <c r="R4046" s="118" t="e">
        <f t="shared" si="652"/>
        <v>#REF!</v>
      </c>
      <c r="S4046" s="51" t="e">
        <f t="shared" ca="1" si="653"/>
        <v>#REF!</v>
      </c>
      <c r="T4046" s="52" t="e">
        <f t="shared" ca="1" si="654"/>
        <v>#REF!</v>
      </c>
      <c r="U4046" s="39" t="e">
        <f t="shared" ca="1" si="655"/>
        <v>#REF!</v>
      </c>
      <c r="V4046" s="39" t="e">
        <f t="shared" ca="1" si="656"/>
        <v>#REF!</v>
      </c>
      <c r="W4046" s="53" t="e">
        <f t="shared" ca="1" si="649"/>
        <v>#REF!</v>
      </c>
      <c r="X4046" s="90"/>
      <c r="Y4046" s="52"/>
      <c r="Z4046" s="52"/>
      <c r="AA4046" s="52"/>
      <c r="AB4046" s="52"/>
      <c r="AC4046" s="52"/>
      <c r="AD4046" s="52"/>
      <c r="AE4046" s="52"/>
      <c r="AF4046" s="52"/>
      <c r="AG4046" s="52"/>
      <c r="AH4046" s="52"/>
    </row>
    <row r="4047" spans="11:34" ht="15" thickBot="1" x14ac:dyDescent="0.3">
      <c r="K4047" s="109"/>
      <c r="L4047" s="116">
        <v>4046</v>
      </c>
      <c r="M4047" s="33">
        <f t="shared" si="647"/>
        <v>2.9641025641025642</v>
      </c>
      <c r="N4047" s="33">
        <f t="shared" si="648"/>
        <v>0.62380042180042194</v>
      </c>
      <c r="O4047" s="112">
        <f t="shared" si="650"/>
        <v>308.81209000020885</v>
      </c>
      <c r="P4047" s="33">
        <f t="shared" si="651"/>
        <v>584.80614674946173</v>
      </c>
      <c r="Q4047" s="117" t="e">
        <f>IF(INDEX($P$2:$P$4096,MATCH($B$7,$P$2:$P$4096,1)+ROWS(Q$2:$Q4047))&lt;=$B$8,INDEX($P$2:$P$4096,MATCH($B$7,$P$2:$P$4096,1)+ROWS(Q$2:$Q4047)),"")</f>
        <v>#REF!</v>
      </c>
      <c r="R4047" s="118" t="e">
        <f t="shared" si="652"/>
        <v>#REF!</v>
      </c>
      <c r="S4047" s="51" t="e">
        <f t="shared" ca="1" si="653"/>
        <v>#REF!</v>
      </c>
      <c r="T4047" s="52" t="e">
        <f t="shared" ca="1" si="654"/>
        <v>#REF!</v>
      </c>
      <c r="U4047" s="39" t="e">
        <f t="shared" ca="1" si="655"/>
        <v>#REF!</v>
      </c>
      <c r="V4047" s="39" t="e">
        <f t="shared" ca="1" si="656"/>
        <v>#REF!</v>
      </c>
      <c r="W4047" s="53" t="e">
        <f t="shared" ca="1" si="649"/>
        <v>#REF!</v>
      </c>
      <c r="X4047" s="90"/>
      <c r="Y4047" s="52"/>
      <c r="Z4047" s="52"/>
      <c r="AA4047" s="52"/>
      <c r="AB4047" s="52"/>
      <c r="AC4047" s="52"/>
      <c r="AD4047" s="52"/>
      <c r="AE4047" s="52"/>
      <c r="AF4047" s="52"/>
      <c r="AG4047" s="52"/>
      <c r="AH4047" s="52"/>
    </row>
    <row r="4048" spans="11:34" ht="15" thickBot="1" x14ac:dyDescent="0.3">
      <c r="K4048" s="109"/>
      <c r="L4048" s="116">
        <v>4047</v>
      </c>
      <c r="M4048" s="33">
        <f t="shared" si="647"/>
        <v>2.964835164835165</v>
      </c>
      <c r="N4048" s="33">
        <f t="shared" si="648"/>
        <v>0.62391142191142202</v>
      </c>
      <c r="O4048" s="112">
        <f t="shared" si="650"/>
        <v>308.86704055020891</v>
      </c>
      <c r="P4048" s="33">
        <f t="shared" si="651"/>
        <v>584.97614852565152</v>
      </c>
      <c r="Q4048" s="117" t="e">
        <f>IF(INDEX($P$2:$P$4096,MATCH($B$7,$P$2:$P$4096,1)+ROWS(Q$2:$Q4048))&lt;=$B$8,INDEX($P$2:$P$4096,MATCH($B$7,$P$2:$P$4096,1)+ROWS(Q$2:$Q4048)),"")</f>
        <v>#REF!</v>
      </c>
      <c r="R4048" s="118" t="e">
        <f t="shared" si="652"/>
        <v>#REF!</v>
      </c>
      <c r="S4048" s="51" t="e">
        <f t="shared" ca="1" si="653"/>
        <v>#REF!</v>
      </c>
      <c r="T4048" s="52" t="e">
        <f t="shared" ca="1" si="654"/>
        <v>#REF!</v>
      </c>
      <c r="U4048" s="39" t="e">
        <f t="shared" ca="1" si="655"/>
        <v>#REF!</v>
      </c>
      <c r="V4048" s="39" t="e">
        <f t="shared" ca="1" si="656"/>
        <v>#REF!</v>
      </c>
      <c r="W4048" s="53" t="e">
        <f t="shared" ca="1" si="649"/>
        <v>#REF!</v>
      </c>
      <c r="X4048" s="90"/>
      <c r="Y4048" s="52"/>
      <c r="Z4048" s="52"/>
      <c r="AA4048" s="52"/>
      <c r="AB4048" s="52"/>
      <c r="AC4048" s="52"/>
      <c r="AD4048" s="52"/>
      <c r="AE4048" s="52"/>
      <c r="AF4048" s="52"/>
      <c r="AG4048" s="52"/>
      <c r="AH4048" s="52"/>
    </row>
    <row r="4049" spans="11:34" ht="15" thickBot="1" x14ac:dyDescent="0.3">
      <c r="K4049" s="109"/>
      <c r="L4049" s="116">
        <v>4048</v>
      </c>
      <c r="M4049" s="33">
        <f t="shared" si="647"/>
        <v>2.9655677655677657</v>
      </c>
      <c r="N4049" s="33">
        <f t="shared" si="648"/>
        <v>0.62402242202242209</v>
      </c>
      <c r="O4049" s="112">
        <f t="shared" si="650"/>
        <v>308.92199110020891</v>
      </c>
      <c r="P4049" s="33">
        <f t="shared" si="651"/>
        <v>585.14616066086319</v>
      </c>
      <c r="Q4049" s="117" t="e">
        <f>IF(INDEX($P$2:$P$4096,MATCH($B$7,$P$2:$P$4096,1)+ROWS(Q$2:$Q4049))&lt;=$B$8,INDEX($P$2:$P$4096,MATCH($B$7,$P$2:$P$4096,1)+ROWS(Q$2:$Q4049)),"")</f>
        <v>#REF!</v>
      </c>
      <c r="R4049" s="118" t="e">
        <f t="shared" si="652"/>
        <v>#REF!</v>
      </c>
      <c r="S4049" s="51" t="e">
        <f t="shared" ca="1" si="653"/>
        <v>#REF!</v>
      </c>
      <c r="T4049" s="52" t="e">
        <f t="shared" ca="1" si="654"/>
        <v>#REF!</v>
      </c>
      <c r="U4049" s="39" t="e">
        <f t="shared" ca="1" si="655"/>
        <v>#REF!</v>
      </c>
      <c r="V4049" s="39" t="e">
        <f t="shared" ca="1" si="656"/>
        <v>#REF!</v>
      </c>
      <c r="W4049" s="53" t="e">
        <f t="shared" ca="1" si="649"/>
        <v>#REF!</v>
      </c>
      <c r="X4049" s="90"/>
      <c r="Y4049" s="52"/>
      <c r="Z4049" s="52"/>
      <c r="AA4049" s="52"/>
      <c r="AB4049" s="52"/>
      <c r="AC4049" s="52"/>
      <c r="AD4049" s="52"/>
      <c r="AE4049" s="52"/>
      <c r="AF4049" s="52"/>
      <c r="AG4049" s="52"/>
      <c r="AH4049" s="52"/>
    </row>
    <row r="4050" spans="11:34" ht="15" thickBot="1" x14ac:dyDescent="0.3">
      <c r="K4050" s="109"/>
      <c r="L4050" s="116">
        <v>4049</v>
      </c>
      <c r="M4050" s="33">
        <f t="shared" si="647"/>
        <v>2.9663003663003664</v>
      </c>
      <c r="N4050" s="33">
        <f t="shared" si="648"/>
        <v>0.62413342213342227</v>
      </c>
      <c r="O4050" s="112">
        <f t="shared" si="650"/>
        <v>308.97694165020903</v>
      </c>
      <c r="P4050" s="33">
        <f t="shared" si="651"/>
        <v>585.3161831569505</v>
      </c>
      <c r="Q4050" s="117" t="e">
        <f>IF(INDEX($P$2:$P$4096,MATCH($B$7,$P$2:$P$4096,1)+ROWS(Q$2:$Q4050))&lt;=$B$8,INDEX($P$2:$P$4096,MATCH($B$7,$P$2:$P$4096,1)+ROWS(Q$2:$Q4050)),"")</f>
        <v>#REF!</v>
      </c>
      <c r="R4050" s="118" t="e">
        <f t="shared" si="652"/>
        <v>#REF!</v>
      </c>
      <c r="S4050" s="51" t="e">
        <f t="shared" ca="1" si="653"/>
        <v>#REF!</v>
      </c>
      <c r="T4050" s="52" t="e">
        <f t="shared" ca="1" si="654"/>
        <v>#REF!</v>
      </c>
      <c r="U4050" s="39" t="e">
        <f t="shared" ca="1" si="655"/>
        <v>#REF!</v>
      </c>
      <c r="V4050" s="39" t="e">
        <f t="shared" ca="1" si="656"/>
        <v>#REF!</v>
      </c>
      <c r="W4050" s="53" t="e">
        <f t="shared" ca="1" si="649"/>
        <v>#REF!</v>
      </c>
      <c r="X4050" s="90"/>
      <c r="Y4050" s="52"/>
      <c r="Z4050" s="52"/>
      <c r="AA4050" s="52"/>
      <c r="AB4050" s="52"/>
      <c r="AC4050" s="52"/>
      <c r="AD4050" s="52"/>
      <c r="AE4050" s="52"/>
      <c r="AF4050" s="52"/>
      <c r="AG4050" s="52"/>
      <c r="AH4050" s="52"/>
    </row>
    <row r="4051" spans="11:34" ht="15" thickBot="1" x14ac:dyDescent="0.3">
      <c r="K4051" s="109"/>
      <c r="L4051" s="116">
        <v>4050</v>
      </c>
      <c r="M4051" s="33">
        <f t="shared" si="647"/>
        <v>2.9670329670329672</v>
      </c>
      <c r="N4051" s="33">
        <f t="shared" si="648"/>
        <v>0.62424442224442234</v>
      </c>
      <c r="O4051" s="112">
        <f t="shared" si="650"/>
        <v>309.03189220020909</v>
      </c>
      <c r="P4051" s="33">
        <f t="shared" si="651"/>
        <v>585.48621601576519</v>
      </c>
      <c r="Q4051" s="117" t="e">
        <f>IF(INDEX($P$2:$P$4096,MATCH($B$7,$P$2:$P$4096,1)+ROWS(Q$2:$Q4051))&lt;=$B$8,INDEX($P$2:$P$4096,MATCH($B$7,$P$2:$P$4096,1)+ROWS(Q$2:$Q4051)),"")</f>
        <v>#REF!</v>
      </c>
      <c r="R4051" s="118" t="e">
        <f t="shared" si="652"/>
        <v>#REF!</v>
      </c>
      <c r="S4051" s="51" t="e">
        <f t="shared" ca="1" si="653"/>
        <v>#REF!</v>
      </c>
      <c r="T4051" s="52" t="e">
        <f t="shared" ca="1" si="654"/>
        <v>#REF!</v>
      </c>
      <c r="U4051" s="39" t="e">
        <f t="shared" ca="1" si="655"/>
        <v>#REF!</v>
      </c>
      <c r="V4051" s="39" t="e">
        <f t="shared" ca="1" si="656"/>
        <v>#REF!</v>
      </c>
      <c r="W4051" s="53" t="e">
        <f t="shared" ca="1" si="649"/>
        <v>#REF!</v>
      </c>
      <c r="X4051" s="90"/>
      <c r="Y4051" s="52"/>
      <c r="Z4051" s="52"/>
      <c r="AA4051" s="52"/>
      <c r="AB4051" s="52"/>
      <c r="AC4051" s="52"/>
      <c r="AD4051" s="52"/>
      <c r="AE4051" s="52"/>
      <c r="AF4051" s="52"/>
      <c r="AG4051" s="52"/>
      <c r="AH4051" s="52"/>
    </row>
    <row r="4052" spans="11:34" ht="15" thickBot="1" x14ac:dyDescent="0.3">
      <c r="K4052" s="109"/>
      <c r="L4052" s="116">
        <v>4051</v>
      </c>
      <c r="M4052" s="33">
        <f t="shared" si="647"/>
        <v>2.9677655677655679</v>
      </c>
      <c r="N4052" s="33">
        <f t="shared" si="648"/>
        <v>0.62435542235542241</v>
      </c>
      <c r="O4052" s="112">
        <f t="shared" si="650"/>
        <v>309.08684275020909</v>
      </c>
      <c r="P4052" s="33">
        <f t="shared" si="651"/>
        <v>585.65625923916105</v>
      </c>
      <c r="Q4052" s="117" t="e">
        <f>IF(INDEX($P$2:$P$4096,MATCH($B$7,$P$2:$P$4096,1)+ROWS(Q$2:$Q4052))&lt;=$B$8,INDEX($P$2:$P$4096,MATCH($B$7,$P$2:$P$4096,1)+ROWS(Q$2:$Q4052)),"")</f>
        <v>#REF!</v>
      </c>
      <c r="R4052" s="118" t="e">
        <f t="shared" si="652"/>
        <v>#REF!</v>
      </c>
      <c r="S4052" s="51" t="e">
        <f t="shared" ca="1" si="653"/>
        <v>#REF!</v>
      </c>
      <c r="T4052" s="52" t="e">
        <f t="shared" ca="1" si="654"/>
        <v>#REF!</v>
      </c>
      <c r="U4052" s="39" t="e">
        <f t="shared" ca="1" si="655"/>
        <v>#REF!</v>
      </c>
      <c r="V4052" s="39" t="e">
        <f t="shared" ca="1" si="656"/>
        <v>#REF!</v>
      </c>
      <c r="W4052" s="53" t="e">
        <f t="shared" ca="1" si="649"/>
        <v>#REF!</v>
      </c>
      <c r="X4052" s="90"/>
      <c r="Y4052" s="52"/>
      <c r="Z4052" s="52"/>
      <c r="AA4052" s="52"/>
      <c r="AB4052" s="52"/>
      <c r="AC4052" s="52"/>
      <c r="AD4052" s="52"/>
      <c r="AE4052" s="52"/>
      <c r="AF4052" s="52"/>
      <c r="AG4052" s="52"/>
      <c r="AH4052" s="52"/>
    </row>
    <row r="4053" spans="11:34" ht="15" thickBot="1" x14ac:dyDescent="0.3">
      <c r="K4053" s="109"/>
      <c r="L4053" s="116">
        <v>4052</v>
      </c>
      <c r="M4053" s="33">
        <f t="shared" si="647"/>
        <v>2.9684981684981686</v>
      </c>
      <c r="N4053" s="33">
        <f t="shared" si="648"/>
        <v>0.62446642246642259</v>
      </c>
      <c r="O4053" s="112">
        <f t="shared" si="650"/>
        <v>309.1417933002092</v>
      </c>
      <c r="P4053" s="33">
        <f t="shared" si="651"/>
        <v>585.82631282899365</v>
      </c>
      <c r="Q4053" s="117" t="e">
        <f>IF(INDEX($P$2:$P$4096,MATCH($B$7,$P$2:$P$4096,1)+ROWS(Q$2:$Q4053))&lt;=$B$8,INDEX($P$2:$P$4096,MATCH($B$7,$P$2:$P$4096,1)+ROWS(Q$2:$Q4053)),"")</f>
        <v>#REF!</v>
      </c>
      <c r="R4053" s="118" t="e">
        <f t="shared" si="652"/>
        <v>#REF!</v>
      </c>
      <c r="S4053" s="51" t="e">
        <f t="shared" ca="1" si="653"/>
        <v>#REF!</v>
      </c>
      <c r="T4053" s="52" t="e">
        <f t="shared" ca="1" si="654"/>
        <v>#REF!</v>
      </c>
      <c r="U4053" s="39" t="e">
        <f t="shared" ca="1" si="655"/>
        <v>#REF!</v>
      </c>
      <c r="V4053" s="39" t="e">
        <f t="shared" ca="1" si="656"/>
        <v>#REF!</v>
      </c>
      <c r="W4053" s="53" t="e">
        <f t="shared" ca="1" si="649"/>
        <v>#REF!</v>
      </c>
      <c r="X4053" s="90"/>
      <c r="Y4053" s="52"/>
      <c r="Z4053" s="52"/>
      <c r="AA4053" s="52"/>
      <c r="AB4053" s="52"/>
      <c r="AC4053" s="52"/>
      <c r="AD4053" s="52"/>
      <c r="AE4053" s="52"/>
      <c r="AF4053" s="52"/>
      <c r="AG4053" s="52"/>
      <c r="AH4053" s="52"/>
    </row>
    <row r="4054" spans="11:34" ht="15" thickBot="1" x14ac:dyDescent="0.3">
      <c r="K4054" s="109"/>
      <c r="L4054" s="116">
        <v>4053</v>
      </c>
      <c r="M4054" s="33">
        <f t="shared" si="647"/>
        <v>2.9692307692307693</v>
      </c>
      <c r="N4054" s="33">
        <f t="shared" si="648"/>
        <v>0.62457742257742266</v>
      </c>
      <c r="O4054" s="112">
        <f t="shared" si="650"/>
        <v>309.1967438502092</v>
      </c>
      <c r="P4054" s="33">
        <f t="shared" si="651"/>
        <v>585.99637678711588</v>
      </c>
      <c r="Q4054" s="117" t="e">
        <f>IF(INDEX($P$2:$P$4096,MATCH($B$7,$P$2:$P$4096,1)+ROWS(Q$2:$Q4054))&lt;=$B$8,INDEX($P$2:$P$4096,MATCH($B$7,$P$2:$P$4096,1)+ROWS(Q$2:$Q4054)),"")</f>
        <v>#REF!</v>
      </c>
      <c r="R4054" s="118" t="e">
        <f t="shared" si="652"/>
        <v>#REF!</v>
      </c>
      <c r="S4054" s="51" t="e">
        <f t="shared" ca="1" si="653"/>
        <v>#REF!</v>
      </c>
      <c r="T4054" s="52" t="e">
        <f t="shared" ca="1" si="654"/>
        <v>#REF!</v>
      </c>
      <c r="U4054" s="39" t="e">
        <f t="shared" ca="1" si="655"/>
        <v>#REF!</v>
      </c>
      <c r="V4054" s="39" t="e">
        <f t="shared" ca="1" si="656"/>
        <v>#REF!</v>
      </c>
      <c r="W4054" s="53" t="e">
        <f t="shared" ca="1" si="649"/>
        <v>#REF!</v>
      </c>
      <c r="X4054" s="90"/>
      <c r="Y4054" s="52"/>
      <c r="Z4054" s="52"/>
      <c r="AA4054" s="52"/>
      <c r="AB4054" s="52"/>
      <c r="AC4054" s="52"/>
      <c r="AD4054" s="52"/>
      <c r="AE4054" s="52"/>
      <c r="AF4054" s="52"/>
      <c r="AG4054" s="52"/>
      <c r="AH4054" s="52"/>
    </row>
    <row r="4055" spans="11:34" ht="15" thickBot="1" x14ac:dyDescent="0.3">
      <c r="K4055" s="109"/>
      <c r="L4055" s="116">
        <v>4054</v>
      </c>
      <c r="M4055" s="33">
        <f t="shared" si="647"/>
        <v>2.9699633699633701</v>
      </c>
      <c r="N4055" s="33">
        <f t="shared" si="648"/>
        <v>0.62468842268842284</v>
      </c>
      <c r="O4055" s="112">
        <f t="shared" si="650"/>
        <v>309.25169440020932</v>
      </c>
      <c r="P4055" s="33">
        <f t="shared" si="651"/>
        <v>586.16645111538378</v>
      </c>
      <c r="Q4055" s="117" t="e">
        <f>IF(INDEX($P$2:$P$4096,MATCH($B$7,$P$2:$P$4096,1)+ROWS(Q$2:$Q4055))&lt;=$B$8,INDEX($P$2:$P$4096,MATCH($B$7,$P$2:$P$4096,1)+ROWS(Q$2:$Q4055)),"")</f>
        <v>#REF!</v>
      </c>
      <c r="R4055" s="118" t="e">
        <f t="shared" si="652"/>
        <v>#REF!</v>
      </c>
      <c r="S4055" s="51" t="e">
        <f t="shared" ca="1" si="653"/>
        <v>#REF!</v>
      </c>
      <c r="T4055" s="52" t="e">
        <f t="shared" ca="1" si="654"/>
        <v>#REF!</v>
      </c>
      <c r="U4055" s="39" t="e">
        <f t="shared" ca="1" si="655"/>
        <v>#REF!</v>
      </c>
      <c r="V4055" s="39" t="e">
        <f t="shared" ca="1" si="656"/>
        <v>#REF!</v>
      </c>
      <c r="W4055" s="53" t="e">
        <f t="shared" ca="1" si="649"/>
        <v>#REF!</v>
      </c>
      <c r="X4055" s="90"/>
      <c r="Y4055" s="52"/>
      <c r="Z4055" s="52"/>
      <c r="AA4055" s="52"/>
      <c r="AB4055" s="52"/>
      <c r="AC4055" s="52"/>
      <c r="AD4055" s="52"/>
      <c r="AE4055" s="52"/>
      <c r="AF4055" s="52"/>
      <c r="AG4055" s="52"/>
      <c r="AH4055" s="52"/>
    </row>
    <row r="4056" spans="11:34" ht="15" thickBot="1" x14ac:dyDescent="0.3">
      <c r="K4056" s="109"/>
      <c r="L4056" s="116">
        <v>4055</v>
      </c>
      <c r="M4056" s="33">
        <f t="shared" si="647"/>
        <v>2.9706959706959708</v>
      </c>
      <c r="N4056" s="33">
        <f t="shared" si="648"/>
        <v>0.62479942279942291</v>
      </c>
      <c r="O4056" s="112">
        <f t="shared" si="650"/>
        <v>309.30664495020937</v>
      </c>
      <c r="P4056" s="33">
        <f t="shared" si="651"/>
        <v>586.3365358156525</v>
      </c>
      <c r="Q4056" s="117" t="e">
        <f>IF(INDEX($P$2:$P$4096,MATCH($B$7,$P$2:$P$4096,1)+ROWS(Q$2:$Q4056))&lt;=$B$8,INDEX($P$2:$P$4096,MATCH($B$7,$P$2:$P$4096,1)+ROWS(Q$2:$Q4056)),"")</f>
        <v>#REF!</v>
      </c>
      <c r="R4056" s="118" t="e">
        <f t="shared" si="652"/>
        <v>#REF!</v>
      </c>
      <c r="S4056" s="51" t="e">
        <f t="shared" ca="1" si="653"/>
        <v>#REF!</v>
      </c>
      <c r="T4056" s="52" t="e">
        <f t="shared" ca="1" si="654"/>
        <v>#REF!</v>
      </c>
      <c r="U4056" s="39" t="e">
        <f t="shared" ca="1" si="655"/>
        <v>#REF!</v>
      </c>
      <c r="V4056" s="39" t="e">
        <f t="shared" ca="1" si="656"/>
        <v>#REF!</v>
      </c>
      <c r="W4056" s="53" t="e">
        <f t="shared" ca="1" si="649"/>
        <v>#REF!</v>
      </c>
      <c r="X4056" s="90"/>
      <c r="Y4056" s="52"/>
      <c r="Z4056" s="52"/>
      <c r="AA4056" s="52"/>
      <c r="AB4056" s="52"/>
      <c r="AC4056" s="52"/>
      <c r="AD4056" s="52"/>
      <c r="AE4056" s="52"/>
      <c r="AF4056" s="52"/>
      <c r="AG4056" s="52"/>
      <c r="AH4056" s="52"/>
    </row>
    <row r="4057" spans="11:34" ht="15" thickBot="1" x14ac:dyDescent="0.3">
      <c r="K4057" s="109"/>
      <c r="L4057" s="116">
        <v>4056</v>
      </c>
      <c r="M4057" s="33">
        <f t="shared" si="647"/>
        <v>2.9714285714285715</v>
      </c>
      <c r="N4057" s="33">
        <f t="shared" si="648"/>
        <v>0.62491042291042298</v>
      </c>
      <c r="O4057" s="112">
        <f t="shared" si="650"/>
        <v>309.36159550020938</v>
      </c>
      <c r="P4057" s="33">
        <f t="shared" si="651"/>
        <v>586.50663088977763</v>
      </c>
      <c r="Q4057" s="117" t="e">
        <f>IF(INDEX($P$2:$P$4096,MATCH($B$7,$P$2:$P$4096,1)+ROWS(Q$2:$Q4057))&lt;=$B$8,INDEX($P$2:$P$4096,MATCH($B$7,$P$2:$P$4096,1)+ROWS(Q$2:$Q4057)),"")</f>
        <v>#REF!</v>
      </c>
      <c r="R4057" s="118" t="e">
        <f t="shared" si="652"/>
        <v>#REF!</v>
      </c>
      <c r="S4057" s="51" t="e">
        <f t="shared" ca="1" si="653"/>
        <v>#REF!</v>
      </c>
      <c r="T4057" s="52" t="e">
        <f t="shared" ca="1" si="654"/>
        <v>#REF!</v>
      </c>
      <c r="U4057" s="39" t="e">
        <f t="shared" ca="1" si="655"/>
        <v>#REF!</v>
      </c>
      <c r="V4057" s="39" t="e">
        <f t="shared" ca="1" si="656"/>
        <v>#REF!</v>
      </c>
      <c r="W4057" s="53" t="e">
        <f t="shared" ca="1" si="649"/>
        <v>#REF!</v>
      </c>
      <c r="X4057" s="90"/>
      <c r="Y4057" s="52"/>
      <c r="Z4057" s="52"/>
      <c r="AA4057" s="52"/>
      <c r="AB4057" s="52"/>
      <c r="AC4057" s="52"/>
      <c r="AD4057" s="52"/>
      <c r="AE4057" s="52"/>
      <c r="AF4057" s="52"/>
      <c r="AG4057" s="52"/>
      <c r="AH4057" s="52"/>
    </row>
    <row r="4058" spans="11:34" ht="15" thickBot="1" x14ac:dyDescent="0.3">
      <c r="K4058" s="109"/>
      <c r="L4058" s="116">
        <v>4057</v>
      </c>
      <c r="M4058" s="33">
        <f t="shared" si="647"/>
        <v>2.9721611721611723</v>
      </c>
      <c r="N4058" s="33">
        <f t="shared" si="648"/>
        <v>0.62502142302142316</v>
      </c>
      <c r="O4058" s="112">
        <f t="shared" si="650"/>
        <v>309.41654605020949</v>
      </c>
      <c r="P4058" s="33">
        <f t="shared" si="651"/>
        <v>586.67673633961613</v>
      </c>
      <c r="Q4058" s="117" t="e">
        <f>IF(INDEX($P$2:$P$4096,MATCH($B$7,$P$2:$P$4096,1)+ROWS(Q$2:$Q4058))&lt;=$B$8,INDEX($P$2:$P$4096,MATCH($B$7,$P$2:$P$4096,1)+ROWS(Q$2:$Q4058)),"")</f>
        <v>#REF!</v>
      </c>
      <c r="R4058" s="118" t="e">
        <f t="shared" si="652"/>
        <v>#REF!</v>
      </c>
      <c r="S4058" s="51" t="e">
        <f t="shared" ca="1" si="653"/>
        <v>#REF!</v>
      </c>
      <c r="T4058" s="52" t="e">
        <f t="shared" ca="1" si="654"/>
        <v>#REF!</v>
      </c>
      <c r="U4058" s="39" t="e">
        <f t="shared" ca="1" si="655"/>
        <v>#REF!</v>
      </c>
      <c r="V4058" s="39" t="e">
        <f t="shared" ca="1" si="656"/>
        <v>#REF!</v>
      </c>
      <c r="W4058" s="53" t="e">
        <f t="shared" ca="1" si="649"/>
        <v>#REF!</v>
      </c>
      <c r="X4058" s="90"/>
      <c r="Y4058" s="52"/>
      <c r="Z4058" s="52"/>
      <c r="AA4058" s="52"/>
      <c r="AB4058" s="52"/>
      <c r="AC4058" s="52"/>
      <c r="AD4058" s="52"/>
      <c r="AE4058" s="52"/>
      <c r="AF4058" s="52"/>
      <c r="AG4058" s="52"/>
      <c r="AH4058" s="52"/>
    </row>
    <row r="4059" spans="11:34" ht="15" thickBot="1" x14ac:dyDescent="0.3">
      <c r="K4059" s="109"/>
      <c r="L4059" s="116">
        <v>4058</v>
      </c>
      <c r="M4059" s="33">
        <f t="shared" si="647"/>
        <v>2.972893772893773</v>
      </c>
      <c r="N4059" s="33">
        <f t="shared" si="648"/>
        <v>0.62513242313242323</v>
      </c>
      <c r="O4059" s="112">
        <f t="shared" si="650"/>
        <v>309.47149660020949</v>
      </c>
      <c r="P4059" s="33">
        <f t="shared" si="651"/>
        <v>586.84685216702428</v>
      </c>
      <c r="Q4059" s="117" t="e">
        <f>IF(INDEX($P$2:$P$4096,MATCH($B$7,$P$2:$P$4096,1)+ROWS(Q$2:$Q4059))&lt;=$B$8,INDEX($P$2:$P$4096,MATCH($B$7,$P$2:$P$4096,1)+ROWS(Q$2:$Q4059)),"")</f>
        <v>#REF!</v>
      </c>
      <c r="R4059" s="118" t="e">
        <f t="shared" si="652"/>
        <v>#REF!</v>
      </c>
      <c r="S4059" s="51" t="e">
        <f t="shared" ca="1" si="653"/>
        <v>#REF!</v>
      </c>
      <c r="T4059" s="52" t="e">
        <f t="shared" ca="1" si="654"/>
        <v>#REF!</v>
      </c>
      <c r="U4059" s="39" t="e">
        <f t="shared" ca="1" si="655"/>
        <v>#REF!</v>
      </c>
      <c r="V4059" s="39" t="e">
        <f t="shared" ca="1" si="656"/>
        <v>#REF!</v>
      </c>
      <c r="W4059" s="53" t="e">
        <f t="shared" ca="1" si="649"/>
        <v>#REF!</v>
      </c>
      <c r="X4059" s="90"/>
      <c r="Y4059" s="52"/>
      <c r="Z4059" s="52"/>
      <c r="AA4059" s="52"/>
      <c r="AB4059" s="52"/>
      <c r="AC4059" s="52"/>
      <c r="AD4059" s="52"/>
      <c r="AE4059" s="52"/>
      <c r="AF4059" s="52"/>
      <c r="AG4059" s="52"/>
      <c r="AH4059" s="52"/>
    </row>
    <row r="4060" spans="11:34" ht="15" thickBot="1" x14ac:dyDescent="0.3">
      <c r="K4060" s="109"/>
      <c r="L4060" s="116">
        <v>4059</v>
      </c>
      <c r="M4060" s="33">
        <f t="shared" si="647"/>
        <v>2.9736263736263737</v>
      </c>
      <c r="N4060" s="33">
        <f t="shared" si="648"/>
        <v>0.6252434232434233</v>
      </c>
      <c r="O4060" s="112">
        <f t="shared" si="650"/>
        <v>309.52644715020955</v>
      </c>
      <c r="P4060" s="33">
        <f t="shared" si="651"/>
        <v>587.0169783738595</v>
      </c>
      <c r="Q4060" s="117" t="e">
        <f>IF(INDEX($P$2:$P$4096,MATCH($B$7,$P$2:$P$4096,1)+ROWS(Q$2:$Q4060))&lt;=$B$8,INDEX($P$2:$P$4096,MATCH($B$7,$P$2:$P$4096,1)+ROWS(Q$2:$Q4060)),"")</f>
        <v>#REF!</v>
      </c>
      <c r="R4060" s="118" t="e">
        <f t="shared" si="652"/>
        <v>#REF!</v>
      </c>
      <c r="S4060" s="51" t="e">
        <f t="shared" ca="1" si="653"/>
        <v>#REF!</v>
      </c>
      <c r="T4060" s="52" t="e">
        <f t="shared" ca="1" si="654"/>
        <v>#REF!</v>
      </c>
      <c r="U4060" s="39" t="e">
        <f t="shared" ca="1" si="655"/>
        <v>#REF!</v>
      </c>
      <c r="V4060" s="39" t="e">
        <f t="shared" ca="1" si="656"/>
        <v>#REF!</v>
      </c>
      <c r="W4060" s="53" t="e">
        <f t="shared" ca="1" si="649"/>
        <v>#REF!</v>
      </c>
      <c r="X4060" s="90"/>
      <c r="Y4060" s="52"/>
      <c r="Z4060" s="52"/>
      <c r="AA4060" s="52"/>
      <c r="AB4060" s="52"/>
      <c r="AC4060" s="52"/>
      <c r="AD4060" s="52"/>
      <c r="AE4060" s="52"/>
      <c r="AF4060" s="52"/>
      <c r="AG4060" s="52"/>
      <c r="AH4060" s="52"/>
    </row>
    <row r="4061" spans="11:34" ht="15" thickBot="1" x14ac:dyDescent="0.3">
      <c r="K4061" s="109"/>
      <c r="L4061" s="116">
        <v>4060</v>
      </c>
      <c r="M4061" s="33">
        <f t="shared" si="647"/>
        <v>2.9743589743589745</v>
      </c>
      <c r="N4061" s="33">
        <f t="shared" si="648"/>
        <v>0.62535442335442348</v>
      </c>
      <c r="O4061" s="112">
        <f t="shared" si="650"/>
        <v>309.58139770020961</v>
      </c>
      <c r="P4061" s="33">
        <f t="shared" si="651"/>
        <v>587.18711496197989</v>
      </c>
      <c r="Q4061" s="117" t="e">
        <f>IF(INDEX($P$2:$P$4096,MATCH($B$7,$P$2:$P$4096,1)+ROWS(Q$2:$Q4061))&lt;=$B$8,INDEX($P$2:$P$4096,MATCH($B$7,$P$2:$P$4096,1)+ROWS(Q$2:$Q4061)),"")</f>
        <v>#REF!</v>
      </c>
      <c r="R4061" s="118" t="e">
        <f t="shared" si="652"/>
        <v>#REF!</v>
      </c>
      <c r="S4061" s="51" t="e">
        <f t="shared" ca="1" si="653"/>
        <v>#REF!</v>
      </c>
      <c r="T4061" s="52" t="e">
        <f t="shared" ca="1" si="654"/>
        <v>#REF!</v>
      </c>
      <c r="U4061" s="39" t="e">
        <f t="shared" ca="1" si="655"/>
        <v>#REF!</v>
      </c>
      <c r="V4061" s="39" t="e">
        <f t="shared" ca="1" si="656"/>
        <v>#REF!</v>
      </c>
      <c r="W4061" s="53" t="e">
        <f t="shared" ca="1" si="649"/>
        <v>#REF!</v>
      </c>
      <c r="X4061" s="90"/>
      <c r="Y4061" s="52"/>
      <c r="Z4061" s="52"/>
      <c r="AA4061" s="52"/>
      <c r="AB4061" s="52"/>
      <c r="AC4061" s="52"/>
      <c r="AD4061" s="52"/>
      <c r="AE4061" s="52"/>
      <c r="AF4061" s="52"/>
      <c r="AG4061" s="52"/>
      <c r="AH4061" s="52"/>
    </row>
    <row r="4062" spans="11:34" ht="15" thickBot="1" x14ac:dyDescent="0.3">
      <c r="K4062" s="109"/>
      <c r="L4062" s="116">
        <v>4061</v>
      </c>
      <c r="M4062" s="33">
        <f t="shared" si="647"/>
        <v>2.9750915750915752</v>
      </c>
      <c r="N4062" s="33">
        <f t="shared" si="648"/>
        <v>0.62546542346542355</v>
      </c>
      <c r="O4062" s="112">
        <f t="shared" si="650"/>
        <v>309.63634825020966</v>
      </c>
      <c r="P4062" s="33">
        <f t="shared" si="651"/>
        <v>587.35726193324285</v>
      </c>
      <c r="Q4062" s="117" t="e">
        <f>IF(INDEX($P$2:$P$4096,MATCH($B$7,$P$2:$P$4096,1)+ROWS(Q$2:$Q4062))&lt;=$B$8,INDEX($P$2:$P$4096,MATCH($B$7,$P$2:$P$4096,1)+ROWS(Q$2:$Q4062)),"")</f>
        <v>#REF!</v>
      </c>
      <c r="R4062" s="118" t="e">
        <f t="shared" si="652"/>
        <v>#REF!</v>
      </c>
      <c r="S4062" s="51" t="e">
        <f t="shared" ca="1" si="653"/>
        <v>#REF!</v>
      </c>
      <c r="T4062" s="52" t="e">
        <f t="shared" ca="1" si="654"/>
        <v>#REF!</v>
      </c>
      <c r="U4062" s="39" t="e">
        <f t="shared" ca="1" si="655"/>
        <v>#REF!</v>
      </c>
      <c r="V4062" s="39" t="e">
        <f t="shared" ca="1" si="656"/>
        <v>#REF!</v>
      </c>
      <c r="W4062" s="53" t="e">
        <f t="shared" ca="1" si="649"/>
        <v>#REF!</v>
      </c>
      <c r="X4062" s="90"/>
      <c r="Y4062" s="52"/>
      <c r="Z4062" s="52"/>
      <c r="AA4062" s="52"/>
      <c r="AB4062" s="52"/>
      <c r="AC4062" s="52"/>
      <c r="AD4062" s="52"/>
      <c r="AE4062" s="52"/>
      <c r="AF4062" s="52"/>
      <c r="AG4062" s="52"/>
      <c r="AH4062" s="52"/>
    </row>
    <row r="4063" spans="11:34" ht="15" thickBot="1" x14ac:dyDescent="0.3">
      <c r="K4063" s="109"/>
      <c r="L4063" s="116">
        <v>4062</v>
      </c>
      <c r="M4063" s="33">
        <f t="shared" si="647"/>
        <v>2.9758241758241759</v>
      </c>
      <c r="N4063" s="33">
        <f t="shared" si="648"/>
        <v>0.62557642357642362</v>
      </c>
      <c r="O4063" s="112">
        <f t="shared" si="650"/>
        <v>309.69129880020972</v>
      </c>
      <c r="P4063" s="33">
        <f t="shared" si="651"/>
        <v>587.52741928950786</v>
      </c>
      <c r="Q4063" s="117" t="e">
        <f>IF(INDEX($P$2:$P$4096,MATCH($B$7,$P$2:$P$4096,1)+ROWS(Q$2:$Q4063))&lt;=$B$8,INDEX($P$2:$P$4096,MATCH($B$7,$P$2:$P$4096,1)+ROWS(Q$2:$Q4063)),"")</f>
        <v>#REF!</v>
      </c>
      <c r="R4063" s="118" t="e">
        <f t="shared" si="652"/>
        <v>#REF!</v>
      </c>
      <c r="S4063" s="51" t="e">
        <f t="shared" ca="1" si="653"/>
        <v>#REF!</v>
      </c>
      <c r="T4063" s="52" t="e">
        <f t="shared" ca="1" si="654"/>
        <v>#REF!</v>
      </c>
      <c r="U4063" s="39" t="e">
        <f t="shared" ca="1" si="655"/>
        <v>#REF!</v>
      </c>
      <c r="V4063" s="39" t="e">
        <f t="shared" ca="1" si="656"/>
        <v>#REF!</v>
      </c>
      <c r="W4063" s="53" t="e">
        <f t="shared" ca="1" si="649"/>
        <v>#REF!</v>
      </c>
      <c r="X4063" s="90"/>
      <c r="Y4063" s="52"/>
      <c r="Z4063" s="52"/>
      <c r="AA4063" s="52"/>
      <c r="AB4063" s="52"/>
      <c r="AC4063" s="52"/>
      <c r="AD4063" s="52"/>
      <c r="AE4063" s="52"/>
      <c r="AF4063" s="52"/>
      <c r="AG4063" s="52"/>
      <c r="AH4063" s="52"/>
    </row>
    <row r="4064" spans="11:34" ht="15" thickBot="1" x14ac:dyDescent="0.3">
      <c r="K4064" s="109"/>
      <c r="L4064" s="116">
        <v>4063</v>
      </c>
      <c r="M4064" s="33">
        <f t="shared" si="647"/>
        <v>2.9765567765567766</v>
      </c>
      <c r="N4064" s="33">
        <f t="shared" si="648"/>
        <v>0.6256874236874238</v>
      </c>
      <c r="O4064" s="112">
        <f t="shared" si="650"/>
        <v>309.74624935020978</v>
      </c>
      <c r="P4064" s="33">
        <f t="shared" si="651"/>
        <v>587.69758703263346</v>
      </c>
      <c r="Q4064" s="117" t="e">
        <f>IF(INDEX($P$2:$P$4096,MATCH($B$7,$P$2:$P$4096,1)+ROWS(Q$2:$Q4064))&lt;=$B$8,INDEX($P$2:$P$4096,MATCH($B$7,$P$2:$P$4096,1)+ROWS(Q$2:$Q4064)),"")</f>
        <v>#REF!</v>
      </c>
      <c r="R4064" s="118" t="e">
        <f t="shared" si="652"/>
        <v>#REF!</v>
      </c>
      <c r="S4064" s="51" t="e">
        <f t="shared" ca="1" si="653"/>
        <v>#REF!</v>
      </c>
      <c r="T4064" s="52" t="e">
        <f t="shared" ca="1" si="654"/>
        <v>#REF!</v>
      </c>
      <c r="U4064" s="39" t="e">
        <f t="shared" ca="1" si="655"/>
        <v>#REF!</v>
      </c>
      <c r="V4064" s="39" t="e">
        <f t="shared" ca="1" si="656"/>
        <v>#REF!</v>
      </c>
      <c r="W4064" s="53" t="e">
        <f t="shared" ca="1" si="649"/>
        <v>#REF!</v>
      </c>
      <c r="X4064" s="90"/>
      <c r="Y4064" s="52"/>
      <c r="Z4064" s="52"/>
      <c r="AA4064" s="52"/>
      <c r="AB4064" s="52"/>
      <c r="AC4064" s="52"/>
      <c r="AD4064" s="52"/>
      <c r="AE4064" s="52"/>
      <c r="AF4064" s="52"/>
      <c r="AG4064" s="52"/>
      <c r="AH4064" s="52"/>
    </row>
    <row r="4065" spans="11:34" ht="15" thickBot="1" x14ac:dyDescent="0.3">
      <c r="K4065" s="109"/>
      <c r="L4065" s="116">
        <v>4064</v>
      </c>
      <c r="M4065" s="33">
        <f t="shared" si="647"/>
        <v>2.9772893772893774</v>
      </c>
      <c r="N4065" s="33">
        <f t="shared" si="648"/>
        <v>0.62579842379842388</v>
      </c>
      <c r="O4065" s="112">
        <f t="shared" si="650"/>
        <v>309.80119990020984</v>
      </c>
      <c r="P4065" s="33">
        <f t="shared" si="651"/>
        <v>587.86776516447935</v>
      </c>
      <c r="Q4065" s="117" t="e">
        <f>IF(INDEX($P$2:$P$4096,MATCH($B$7,$P$2:$P$4096,1)+ROWS(Q$2:$Q4065))&lt;=$B$8,INDEX($P$2:$P$4096,MATCH($B$7,$P$2:$P$4096,1)+ROWS(Q$2:$Q4065)),"")</f>
        <v>#REF!</v>
      </c>
      <c r="R4065" s="118" t="e">
        <f t="shared" si="652"/>
        <v>#REF!</v>
      </c>
      <c r="S4065" s="51" t="e">
        <f t="shared" ca="1" si="653"/>
        <v>#REF!</v>
      </c>
      <c r="T4065" s="52" t="e">
        <f t="shared" ca="1" si="654"/>
        <v>#REF!</v>
      </c>
      <c r="U4065" s="39" t="e">
        <f t="shared" ca="1" si="655"/>
        <v>#REF!</v>
      </c>
      <c r="V4065" s="39" t="e">
        <f t="shared" ca="1" si="656"/>
        <v>#REF!</v>
      </c>
      <c r="W4065" s="53" t="e">
        <f t="shared" ca="1" si="649"/>
        <v>#REF!</v>
      </c>
      <c r="X4065" s="90"/>
      <c r="Y4065" s="52"/>
      <c r="Z4065" s="52"/>
      <c r="AA4065" s="52"/>
      <c r="AB4065" s="52"/>
      <c r="AC4065" s="52"/>
      <c r="AD4065" s="52"/>
      <c r="AE4065" s="52"/>
      <c r="AF4065" s="52"/>
      <c r="AG4065" s="52"/>
      <c r="AH4065" s="52"/>
    </row>
    <row r="4066" spans="11:34" ht="15" thickBot="1" x14ac:dyDescent="0.3">
      <c r="K4066" s="109"/>
      <c r="L4066" s="116">
        <v>4065</v>
      </c>
      <c r="M4066" s="33">
        <f t="shared" si="647"/>
        <v>2.9780219780219781</v>
      </c>
      <c r="N4066" s="33">
        <f t="shared" si="648"/>
        <v>0.62590942390942406</v>
      </c>
      <c r="O4066" s="112">
        <f t="shared" si="650"/>
        <v>309.8561504502099</v>
      </c>
      <c r="P4066" s="33">
        <f t="shared" si="651"/>
        <v>588.03795368690498</v>
      </c>
      <c r="Q4066" s="117" t="e">
        <f>IF(INDEX($P$2:$P$4096,MATCH($B$7,$P$2:$P$4096,1)+ROWS(Q$2:$Q4066))&lt;=$B$8,INDEX($P$2:$P$4096,MATCH($B$7,$P$2:$P$4096,1)+ROWS(Q$2:$Q4066)),"")</f>
        <v>#REF!</v>
      </c>
      <c r="R4066" s="118" t="e">
        <f t="shared" si="652"/>
        <v>#REF!</v>
      </c>
      <c r="S4066" s="51" t="e">
        <f t="shared" ca="1" si="653"/>
        <v>#REF!</v>
      </c>
      <c r="T4066" s="52" t="e">
        <f t="shared" ca="1" si="654"/>
        <v>#REF!</v>
      </c>
      <c r="U4066" s="39" t="e">
        <f t="shared" ca="1" si="655"/>
        <v>#REF!</v>
      </c>
      <c r="V4066" s="39" t="e">
        <f t="shared" ca="1" si="656"/>
        <v>#REF!</v>
      </c>
      <c r="W4066" s="53" t="e">
        <f t="shared" ca="1" si="649"/>
        <v>#REF!</v>
      </c>
      <c r="X4066" s="90"/>
      <c r="Y4066" s="52"/>
      <c r="Z4066" s="52"/>
      <c r="AA4066" s="52"/>
      <c r="AB4066" s="52"/>
      <c r="AC4066" s="52"/>
      <c r="AD4066" s="52"/>
      <c r="AE4066" s="52"/>
      <c r="AF4066" s="52"/>
      <c r="AG4066" s="52"/>
      <c r="AH4066" s="52"/>
    </row>
    <row r="4067" spans="11:34" ht="15" thickBot="1" x14ac:dyDescent="0.3">
      <c r="K4067" s="109"/>
      <c r="L4067" s="116">
        <v>4066</v>
      </c>
      <c r="M4067" s="33">
        <f t="shared" si="647"/>
        <v>2.9787545787545788</v>
      </c>
      <c r="N4067" s="33">
        <f t="shared" si="648"/>
        <v>0.62602042402042413</v>
      </c>
      <c r="O4067" s="112">
        <f t="shared" si="650"/>
        <v>309.91110100020995</v>
      </c>
      <c r="P4067" s="33">
        <f t="shared" si="651"/>
        <v>588.20815260177164</v>
      </c>
      <c r="Q4067" s="117" t="e">
        <f>IF(INDEX($P$2:$P$4096,MATCH($B$7,$P$2:$P$4096,1)+ROWS(Q$2:$Q4067))&lt;=$B$8,INDEX($P$2:$P$4096,MATCH($B$7,$P$2:$P$4096,1)+ROWS(Q$2:$Q4067)),"")</f>
        <v>#REF!</v>
      </c>
      <c r="R4067" s="118" t="e">
        <f t="shared" si="652"/>
        <v>#REF!</v>
      </c>
      <c r="S4067" s="51" t="e">
        <f t="shared" ca="1" si="653"/>
        <v>#REF!</v>
      </c>
      <c r="T4067" s="52" t="e">
        <f t="shared" ca="1" si="654"/>
        <v>#REF!</v>
      </c>
      <c r="U4067" s="39" t="e">
        <f t="shared" ca="1" si="655"/>
        <v>#REF!</v>
      </c>
      <c r="V4067" s="39" t="e">
        <f t="shared" ca="1" si="656"/>
        <v>#REF!</v>
      </c>
      <c r="W4067" s="53" t="e">
        <f t="shared" ca="1" si="649"/>
        <v>#REF!</v>
      </c>
      <c r="X4067" s="90"/>
      <c r="Y4067" s="52"/>
      <c r="Z4067" s="52"/>
      <c r="AA4067" s="52"/>
      <c r="AB4067" s="52"/>
      <c r="AC4067" s="52"/>
      <c r="AD4067" s="52"/>
      <c r="AE4067" s="52"/>
      <c r="AF4067" s="52"/>
      <c r="AG4067" s="52"/>
      <c r="AH4067" s="52"/>
    </row>
    <row r="4068" spans="11:34" ht="15" thickBot="1" x14ac:dyDescent="0.3">
      <c r="K4068" s="109"/>
      <c r="L4068" s="116">
        <v>4067</v>
      </c>
      <c r="M4068" s="33">
        <f t="shared" si="647"/>
        <v>2.9794871794871796</v>
      </c>
      <c r="N4068" s="33">
        <f t="shared" si="648"/>
        <v>0.6261314241314242</v>
      </c>
      <c r="O4068" s="112">
        <f t="shared" si="650"/>
        <v>309.96605155021001</v>
      </c>
      <c r="P4068" s="33">
        <f t="shared" si="651"/>
        <v>588.3783619109397</v>
      </c>
      <c r="Q4068" s="117" t="e">
        <f>IF(INDEX($P$2:$P$4096,MATCH($B$7,$P$2:$P$4096,1)+ROWS(Q$2:$Q4068))&lt;=$B$8,INDEX($P$2:$P$4096,MATCH($B$7,$P$2:$P$4096,1)+ROWS(Q$2:$Q4068)),"")</f>
        <v>#REF!</v>
      </c>
      <c r="R4068" s="118" t="e">
        <f t="shared" si="652"/>
        <v>#REF!</v>
      </c>
      <c r="S4068" s="51" t="e">
        <f t="shared" ca="1" si="653"/>
        <v>#REF!</v>
      </c>
      <c r="T4068" s="52" t="e">
        <f t="shared" ca="1" si="654"/>
        <v>#REF!</v>
      </c>
      <c r="U4068" s="39" t="e">
        <f t="shared" ca="1" si="655"/>
        <v>#REF!</v>
      </c>
      <c r="V4068" s="39" t="e">
        <f t="shared" ca="1" si="656"/>
        <v>#REF!</v>
      </c>
      <c r="W4068" s="53" t="e">
        <f t="shared" ca="1" si="649"/>
        <v>#REF!</v>
      </c>
      <c r="X4068" s="90"/>
      <c r="Y4068" s="52"/>
      <c r="Z4068" s="52"/>
      <c r="AA4068" s="52"/>
      <c r="AB4068" s="52"/>
      <c r="AC4068" s="52"/>
      <c r="AD4068" s="52"/>
      <c r="AE4068" s="52"/>
      <c r="AF4068" s="52"/>
      <c r="AG4068" s="52"/>
      <c r="AH4068" s="52"/>
    </row>
    <row r="4069" spans="11:34" ht="15" thickBot="1" x14ac:dyDescent="0.3">
      <c r="K4069" s="109"/>
      <c r="L4069" s="116">
        <v>4068</v>
      </c>
      <c r="M4069" s="33">
        <f t="shared" si="647"/>
        <v>2.9802197802197803</v>
      </c>
      <c r="N4069" s="33">
        <f t="shared" si="648"/>
        <v>0.62624242424242438</v>
      </c>
      <c r="O4069" s="112">
        <f t="shared" si="650"/>
        <v>310.02100210021007</v>
      </c>
      <c r="P4069" s="33">
        <f t="shared" si="651"/>
        <v>588.54858161627067</v>
      </c>
      <c r="Q4069" s="117" t="e">
        <f>IF(INDEX($P$2:$P$4096,MATCH($B$7,$P$2:$P$4096,1)+ROWS(Q$2:$Q4069))&lt;=$B$8,INDEX($P$2:$P$4096,MATCH($B$7,$P$2:$P$4096,1)+ROWS(Q$2:$Q4069)),"")</f>
        <v>#REF!</v>
      </c>
      <c r="R4069" s="118" t="e">
        <f t="shared" si="652"/>
        <v>#REF!</v>
      </c>
      <c r="S4069" s="51" t="e">
        <f t="shared" ca="1" si="653"/>
        <v>#REF!</v>
      </c>
      <c r="T4069" s="52" t="e">
        <f t="shared" ca="1" si="654"/>
        <v>#REF!</v>
      </c>
      <c r="U4069" s="39" t="e">
        <f t="shared" ca="1" si="655"/>
        <v>#REF!</v>
      </c>
      <c r="V4069" s="39" t="e">
        <f t="shared" ca="1" si="656"/>
        <v>#REF!</v>
      </c>
      <c r="W4069" s="53" t="e">
        <f t="shared" ca="1" si="649"/>
        <v>#REF!</v>
      </c>
      <c r="X4069" s="90"/>
      <c r="Y4069" s="52"/>
      <c r="Z4069" s="52"/>
      <c r="AA4069" s="52"/>
      <c r="AB4069" s="52"/>
      <c r="AC4069" s="52"/>
      <c r="AD4069" s="52"/>
      <c r="AE4069" s="52"/>
      <c r="AF4069" s="52"/>
      <c r="AG4069" s="52"/>
      <c r="AH4069" s="52"/>
    </row>
    <row r="4070" spans="11:34" ht="15" thickBot="1" x14ac:dyDescent="0.3">
      <c r="K4070" s="109"/>
      <c r="L4070" s="116">
        <v>4069</v>
      </c>
      <c r="M4070" s="33">
        <f t="shared" si="647"/>
        <v>2.980952380952381</v>
      </c>
      <c r="N4070" s="33">
        <f t="shared" si="648"/>
        <v>0.62635342435342445</v>
      </c>
      <c r="O4070" s="112">
        <f t="shared" si="650"/>
        <v>310.07595265021013</v>
      </c>
      <c r="P4070" s="33">
        <f t="shared" si="651"/>
        <v>588.71881171962627</v>
      </c>
      <c r="Q4070" s="117" t="e">
        <f>IF(INDEX($P$2:$P$4096,MATCH($B$7,$P$2:$P$4096,1)+ROWS(Q$2:$Q4070))&lt;=$B$8,INDEX($P$2:$P$4096,MATCH($B$7,$P$2:$P$4096,1)+ROWS(Q$2:$Q4070)),"")</f>
        <v>#REF!</v>
      </c>
      <c r="R4070" s="118" t="e">
        <f t="shared" si="652"/>
        <v>#REF!</v>
      </c>
      <c r="S4070" s="51" t="e">
        <f t="shared" ca="1" si="653"/>
        <v>#REF!</v>
      </c>
      <c r="T4070" s="52" t="e">
        <f t="shared" ca="1" si="654"/>
        <v>#REF!</v>
      </c>
      <c r="U4070" s="39" t="e">
        <f t="shared" ca="1" si="655"/>
        <v>#REF!</v>
      </c>
      <c r="V4070" s="39" t="e">
        <f t="shared" ca="1" si="656"/>
        <v>#REF!</v>
      </c>
      <c r="W4070" s="53" t="e">
        <f t="shared" ca="1" si="649"/>
        <v>#REF!</v>
      </c>
      <c r="X4070" s="90"/>
      <c r="Y4070" s="52"/>
      <c r="Z4070" s="52"/>
      <c r="AA4070" s="52"/>
      <c r="AB4070" s="52"/>
      <c r="AC4070" s="52"/>
      <c r="AD4070" s="52"/>
      <c r="AE4070" s="52"/>
      <c r="AF4070" s="52"/>
      <c r="AG4070" s="52"/>
      <c r="AH4070" s="52"/>
    </row>
    <row r="4071" spans="11:34" ht="15" thickBot="1" x14ac:dyDescent="0.3">
      <c r="K4071" s="109"/>
      <c r="L4071" s="116">
        <v>4070</v>
      </c>
      <c r="M4071" s="33">
        <f t="shared" si="647"/>
        <v>2.9816849816849818</v>
      </c>
      <c r="N4071" s="33">
        <f t="shared" si="648"/>
        <v>0.62646442446442452</v>
      </c>
      <c r="O4071" s="112">
        <f t="shared" si="650"/>
        <v>310.13090320021013</v>
      </c>
      <c r="P4071" s="33">
        <f t="shared" si="651"/>
        <v>588.88905222286894</v>
      </c>
      <c r="Q4071" s="117" t="e">
        <f>IF(INDEX($P$2:$P$4096,MATCH($B$7,$P$2:$P$4096,1)+ROWS(Q$2:$Q4071))&lt;=$B$8,INDEX($P$2:$P$4096,MATCH($B$7,$P$2:$P$4096,1)+ROWS(Q$2:$Q4071)),"")</f>
        <v>#REF!</v>
      </c>
      <c r="R4071" s="118" t="e">
        <f t="shared" si="652"/>
        <v>#REF!</v>
      </c>
      <c r="S4071" s="51" t="e">
        <f t="shared" ca="1" si="653"/>
        <v>#REF!</v>
      </c>
      <c r="T4071" s="52" t="e">
        <f t="shared" ca="1" si="654"/>
        <v>#REF!</v>
      </c>
      <c r="U4071" s="39" t="e">
        <f t="shared" ca="1" si="655"/>
        <v>#REF!</v>
      </c>
      <c r="V4071" s="39" t="e">
        <f t="shared" ca="1" si="656"/>
        <v>#REF!</v>
      </c>
      <c r="W4071" s="53" t="e">
        <f t="shared" ca="1" si="649"/>
        <v>#REF!</v>
      </c>
      <c r="X4071" s="90"/>
      <c r="Y4071" s="52"/>
      <c r="Z4071" s="52"/>
      <c r="AA4071" s="52"/>
      <c r="AB4071" s="52"/>
      <c r="AC4071" s="52"/>
      <c r="AD4071" s="52"/>
      <c r="AE4071" s="52"/>
      <c r="AF4071" s="52"/>
      <c r="AG4071" s="52"/>
      <c r="AH4071" s="52"/>
    </row>
    <row r="4072" spans="11:34" ht="15" thickBot="1" x14ac:dyDescent="0.3">
      <c r="K4072" s="109"/>
      <c r="L4072" s="116">
        <v>4071</v>
      </c>
      <c r="M4072" s="33">
        <f t="shared" si="647"/>
        <v>2.9824175824175825</v>
      </c>
      <c r="N4072" s="33">
        <f t="shared" si="648"/>
        <v>0.6265754245754247</v>
      </c>
      <c r="O4072" s="112">
        <f t="shared" si="650"/>
        <v>310.18585375021024</v>
      </c>
      <c r="P4072" s="33">
        <f t="shared" si="651"/>
        <v>589.05930312786086</v>
      </c>
      <c r="Q4072" s="117" t="e">
        <f>IF(INDEX($P$2:$P$4096,MATCH($B$7,$P$2:$P$4096,1)+ROWS(Q$2:$Q4072))&lt;=$B$8,INDEX($P$2:$P$4096,MATCH($B$7,$P$2:$P$4096,1)+ROWS(Q$2:$Q4072)),"")</f>
        <v>#REF!</v>
      </c>
      <c r="R4072" s="118" t="e">
        <f t="shared" si="652"/>
        <v>#REF!</v>
      </c>
      <c r="S4072" s="51" t="e">
        <f t="shared" ca="1" si="653"/>
        <v>#REF!</v>
      </c>
      <c r="T4072" s="52" t="e">
        <f t="shared" ca="1" si="654"/>
        <v>#REF!</v>
      </c>
      <c r="U4072" s="39" t="e">
        <f t="shared" ca="1" si="655"/>
        <v>#REF!</v>
      </c>
      <c r="V4072" s="39" t="e">
        <f t="shared" ca="1" si="656"/>
        <v>#REF!</v>
      </c>
      <c r="W4072" s="53" t="e">
        <f t="shared" ca="1" si="649"/>
        <v>#REF!</v>
      </c>
      <c r="X4072" s="90"/>
      <c r="Y4072" s="52"/>
      <c r="Z4072" s="52"/>
      <c r="AA4072" s="52"/>
      <c r="AB4072" s="52"/>
      <c r="AC4072" s="52"/>
      <c r="AD4072" s="52"/>
      <c r="AE4072" s="52"/>
      <c r="AF4072" s="52"/>
      <c r="AG4072" s="52"/>
      <c r="AH4072" s="52"/>
    </row>
    <row r="4073" spans="11:34" ht="15" thickBot="1" x14ac:dyDescent="0.3">
      <c r="K4073" s="109"/>
      <c r="L4073" s="116">
        <v>4072</v>
      </c>
      <c r="M4073" s="33">
        <f t="shared" si="647"/>
        <v>2.9831501831501832</v>
      </c>
      <c r="N4073" s="33">
        <f t="shared" si="648"/>
        <v>0.62668642468642477</v>
      </c>
      <c r="O4073" s="112">
        <f t="shared" si="650"/>
        <v>310.24080430021024</v>
      </c>
      <c r="P4073" s="33">
        <f t="shared" si="651"/>
        <v>589.22956443646558</v>
      </c>
      <c r="Q4073" s="117" t="e">
        <f>IF(INDEX($P$2:$P$4096,MATCH($B$7,$P$2:$P$4096,1)+ROWS(Q$2:$Q4073))&lt;=$B$8,INDEX($P$2:$P$4096,MATCH($B$7,$P$2:$P$4096,1)+ROWS(Q$2:$Q4073)),"")</f>
        <v>#REF!</v>
      </c>
      <c r="R4073" s="118" t="e">
        <f t="shared" si="652"/>
        <v>#REF!</v>
      </c>
      <c r="S4073" s="51" t="e">
        <f t="shared" ca="1" si="653"/>
        <v>#REF!</v>
      </c>
      <c r="T4073" s="52" t="e">
        <f t="shared" ca="1" si="654"/>
        <v>#REF!</v>
      </c>
      <c r="U4073" s="39" t="e">
        <f t="shared" ca="1" si="655"/>
        <v>#REF!</v>
      </c>
      <c r="V4073" s="39" t="e">
        <f t="shared" ca="1" si="656"/>
        <v>#REF!</v>
      </c>
      <c r="W4073" s="53" t="e">
        <f t="shared" ca="1" si="649"/>
        <v>#REF!</v>
      </c>
      <c r="X4073" s="90"/>
      <c r="Y4073" s="52"/>
      <c r="Z4073" s="52"/>
      <c r="AA4073" s="52"/>
      <c r="AB4073" s="52"/>
      <c r="AC4073" s="52"/>
      <c r="AD4073" s="52"/>
      <c r="AE4073" s="52"/>
      <c r="AF4073" s="52"/>
      <c r="AG4073" s="52"/>
      <c r="AH4073" s="52"/>
    </row>
    <row r="4074" spans="11:34" ht="15" thickBot="1" x14ac:dyDescent="0.3">
      <c r="K4074" s="109"/>
      <c r="L4074" s="116">
        <v>4073</v>
      </c>
      <c r="M4074" s="33">
        <f t="shared" si="647"/>
        <v>2.9838827838827839</v>
      </c>
      <c r="N4074" s="33">
        <f t="shared" si="648"/>
        <v>0.62679742479742484</v>
      </c>
      <c r="O4074" s="112">
        <f t="shared" si="650"/>
        <v>310.2957548502103</v>
      </c>
      <c r="P4074" s="33">
        <f t="shared" si="651"/>
        <v>589.39983615054712</v>
      </c>
      <c r="Q4074" s="117" t="e">
        <f>IF(INDEX($P$2:$P$4096,MATCH($B$7,$P$2:$P$4096,1)+ROWS(Q$2:$Q4074))&lt;=$B$8,INDEX($P$2:$P$4096,MATCH($B$7,$P$2:$P$4096,1)+ROWS(Q$2:$Q4074)),"")</f>
        <v>#REF!</v>
      </c>
      <c r="R4074" s="118" t="e">
        <f t="shared" si="652"/>
        <v>#REF!</v>
      </c>
      <c r="S4074" s="51" t="e">
        <f t="shared" ca="1" si="653"/>
        <v>#REF!</v>
      </c>
      <c r="T4074" s="52" t="e">
        <f t="shared" ca="1" si="654"/>
        <v>#REF!</v>
      </c>
      <c r="U4074" s="39" t="e">
        <f t="shared" ca="1" si="655"/>
        <v>#REF!</v>
      </c>
      <c r="V4074" s="39" t="e">
        <f t="shared" ca="1" si="656"/>
        <v>#REF!</v>
      </c>
      <c r="W4074" s="53" t="e">
        <f t="shared" ca="1" si="649"/>
        <v>#REF!</v>
      </c>
      <c r="X4074" s="90"/>
      <c r="Y4074" s="52"/>
      <c r="Z4074" s="52"/>
      <c r="AA4074" s="52"/>
      <c r="AB4074" s="52"/>
      <c r="AC4074" s="52"/>
      <c r="AD4074" s="52"/>
      <c r="AE4074" s="52"/>
      <c r="AF4074" s="52"/>
      <c r="AG4074" s="52"/>
      <c r="AH4074" s="52"/>
    </row>
    <row r="4075" spans="11:34" ht="15" thickBot="1" x14ac:dyDescent="0.3">
      <c r="K4075" s="109"/>
      <c r="L4075" s="116">
        <v>4074</v>
      </c>
      <c r="M4075" s="33">
        <f t="shared" si="647"/>
        <v>2.9846153846153847</v>
      </c>
      <c r="N4075" s="33">
        <f t="shared" si="648"/>
        <v>0.62690842490842502</v>
      </c>
      <c r="O4075" s="112">
        <f t="shared" si="650"/>
        <v>310.35070540021042</v>
      </c>
      <c r="P4075" s="33">
        <f t="shared" si="651"/>
        <v>589.57011827196857</v>
      </c>
      <c r="Q4075" s="117" t="e">
        <f>IF(INDEX($P$2:$P$4096,MATCH($B$7,$P$2:$P$4096,1)+ROWS(Q$2:$Q4075))&lt;=$B$8,INDEX($P$2:$P$4096,MATCH($B$7,$P$2:$P$4096,1)+ROWS(Q$2:$Q4075)),"")</f>
        <v>#REF!</v>
      </c>
      <c r="R4075" s="118" t="e">
        <f t="shared" si="652"/>
        <v>#REF!</v>
      </c>
      <c r="S4075" s="51" t="e">
        <f t="shared" ca="1" si="653"/>
        <v>#REF!</v>
      </c>
      <c r="T4075" s="52" t="e">
        <f t="shared" ca="1" si="654"/>
        <v>#REF!</v>
      </c>
      <c r="U4075" s="39" t="e">
        <f t="shared" ca="1" si="655"/>
        <v>#REF!</v>
      </c>
      <c r="V4075" s="39" t="e">
        <f t="shared" ca="1" si="656"/>
        <v>#REF!</v>
      </c>
      <c r="W4075" s="53" t="e">
        <f t="shared" ca="1" si="649"/>
        <v>#REF!</v>
      </c>
      <c r="X4075" s="90"/>
      <c r="Y4075" s="52"/>
      <c r="Z4075" s="52"/>
      <c r="AA4075" s="52"/>
      <c r="AB4075" s="52"/>
      <c r="AC4075" s="52"/>
      <c r="AD4075" s="52"/>
      <c r="AE4075" s="52"/>
      <c r="AF4075" s="52"/>
      <c r="AG4075" s="52"/>
      <c r="AH4075" s="52"/>
    </row>
    <row r="4076" spans="11:34" ht="15" thickBot="1" x14ac:dyDescent="0.3">
      <c r="K4076" s="109"/>
      <c r="L4076" s="116">
        <v>4075</v>
      </c>
      <c r="M4076" s="33">
        <f t="shared" si="647"/>
        <v>2.9853479853479854</v>
      </c>
      <c r="N4076" s="33">
        <f t="shared" si="648"/>
        <v>0.62701942501942509</v>
      </c>
      <c r="O4076" s="112">
        <f t="shared" si="650"/>
        <v>310.40565595021042</v>
      </c>
      <c r="P4076" s="33">
        <f t="shared" si="651"/>
        <v>589.74041080259462</v>
      </c>
      <c r="Q4076" s="117" t="e">
        <f>IF(INDEX($P$2:$P$4096,MATCH($B$7,$P$2:$P$4096,1)+ROWS(Q$2:$Q4076))&lt;=$B$8,INDEX($P$2:$P$4096,MATCH($B$7,$P$2:$P$4096,1)+ROWS(Q$2:$Q4076)),"")</f>
        <v>#REF!</v>
      </c>
      <c r="R4076" s="118" t="e">
        <f t="shared" si="652"/>
        <v>#REF!</v>
      </c>
      <c r="S4076" s="51" t="e">
        <f t="shared" ca="1" si="653"/>
        <v>#REF!</v>
      </c>
      <c r="T4076" s="52" t="e">
        <f t="shared" ca="1" si="654"/>
        <v>#REF!</v>
      </c>
      <c r="U4076" s="39" t="e">
        <f t="shared" ca="1" si="655"/>
        <v>#REF!</v>
      </c>
      <c r="V4076" s="39" t="e">
        <f t="shared" ca="1" si="656"/>
        <v>#REF!</v>
      </c>
      <c r="W4076" s="53" t="e">
        <f t="shared" ca="1" si="649"/>
        <v>#REF!</v>
      </c>
      <c r="X4076" s="90"/>
      <c r="Y4076" s="52"/>
      <c r="Z4076" s="52"/>
      <c r="AA4076" s="52"/>
      <c r="AB4076" s="52"/>
      <c r="AC4076" s="52"/>
      <c r="AD4076" s="52"/>
      <c r="AE4076" s="52"/>
      <c r="AF4076" s="52"/>
      <c r="AG4076" s="52"/>
      <c r="AH4076" s="52"/>
    </row>
    <row r="4077" spans="11:34" ht="15" thickBot="1" x14ac:dyDescent="0.3">
      <c r="K4077" s="109"/>
      <c r="L4077" s="116">
        <v>4076</v>
      </c>
      <c r="M4077" s="33">
        <f t="shared" si="647"/>
        <v>2.9860805860805861</v>
      </c>
      <c r="N4077" s="33">
        <f t="shared" si="648"/>
        <v>0.62713042513042527</v>
      </c>
      <c r="O4077" s="112">
        <f t="shared" si="650"/>
        <v>310.46060650021053</v>
      </c>
      <c r="P4077" s="33">
        <f t="shared" si="651"/>
        <v>589.91071374429112</v>
      </c>
      <c r="Q4077" s="117" t="e">
        <f>IF(INDEX($P$2:$P$4096,MATCH($B$7,$P$2:$P$4096,1)+ROWS(Q$2:$Q4077))&lt;=$B$8,INDEX($P$2:$P$4096,MATCH($B$7,$P$2:$P$4096,1)+ROWS(Q$2:$Q4077)),"")</f>
        <v>#REF!</v>
      </c>
      <c r="R4077" s="118" t="e">
        <f t="shared" si="652"/>
        <v>#REF!</v>
      </c>
      <c r="S4077" s="51" t="e">
        <f t="shared" ca="1" si="653"/>
        <v>#REF!</v>
      </c>
      <c r="T4077" s="52" t="e">
        <f t="shared" ca="1" si="654"/>
        <v>#REF!</v>
      </c>
      <c r="U4077" s="39" t="e">
        <f t="shared" ca="1" si="655"/>
        <v>#REF!</v>
      </c>
      <c r="V4077" s="39" t="e">
        <f t="shared" ca="1" si="656"/>
        <v>#REF!</v>
      </c>
      <c r="W4077" s="53" t="e">
        <f t="shared" ca="1" si="649"/>
        <v>#REF!</v>
      </c>
      <c r="X4077" s="90"/>
      <c r="Y4077" s="52"/>
      <c r="Z4077" s="52"/>
      <c r="AA4077" s="52"/>
      <c r="AB4077" s="52"/>
      <c r="AC4077" s="52"/>
      <c r="AD4077" s="52"/>
      <c r="AE4077" s="52"/>
      <c r="AF4077" s="52"/>
      <c r="AG4077" s="52"/>
      <c r="AH4077" s="52"/>
    </row>
    <row r="4078" spans="11:34" ht="15" thickBot="1" x14ac:dyDescent="0.3">
      <c r="K4078" s="109"/>
      <c r="L4078" s="116">
        <v>4077</v>
      </c>
      <c r="M4078" s="33">
        <f t="shared" si="647"/>
        <v>2.9868131868131869</v>
      </c>
      <c r="N4078" s="33">
        <f t="shared" si="648"/>
        <v>0.62724142524142534</v>
      </c>
      <c r="O4078" s="112">
        <f t="shared" si="650"/>
        <v>310.51555705021053</v>
      </c>
      <c r="P4078" s="33">
        <f t="shared" si="651"/>
        <v>590.08102709892228</v>
      </c>
      <c r="Q4078" s="117" t="e">
        <f>IF(INDEX($P$2:$P$4096,MATCH($B$7,$P$2:$P$4096,1)+ROWS(Q$2:$Q4078))&lt;=$B$8,INDEX($P$2:$P$4096,MATCH($B$7,$P$2:$P$4096,1)+ROWS(Q$2:$Q4078)),"")</f>
        <v>#REF!</v>
      </c>
      <c r="R4078" s="118" t="e">
        <f t="shared" si="652"/>
        <v>#REF!</v>
      </c>
      <c r="S4078" s="51" t="e">
        <f t="shared" ca="1" si="653"/>
        <v>#REF!</v>
      </c>
      <c r="T4078" s="52" t="e">
        <f t="shared" ca="1" si="654"/>
        <v>#REF!</v>
      </c>
      <c r="U4078" s="39" t="e">
        <f t="shared" ca="1" si="655"/>
        <v>#REF!</v>
      </c>
      <c r="V4078" s="39" t="e">
        <f t="shared" ca="1" si="656"/>
        <v>#REF!</v>
      </c>
      <c r="W4078" s="53" t="e">
        <f t="shared" ca="1" si="649"/>
        <v>#REF!</v>
      </c>
      <c r="X4078" s="90"/>
      <c r="Y4078" s="52"/>
      <c r="Z4078" s="52"/>
      <c r="AA4078" s="52"/>
      <c r="AB4078" s="52"/>
      <c r="AC4078" s="52"/>
      <c r="AD4078" s="52"/>
      <c r="AE4078" s="52"/>
      <c r="AF4078" s="52"/>
      <c r="AG4078" s="52"/>
      <c r="AH4078" s="52"/>
    </row>
    <row r="4079" spans="11:34" ht="15" thickBot="1" x14ac:dyDescent="0.3">
      <c r="K4079" s="109"/>
      <c r="L4079" s="116">
        <v>4078</v>
      </c>
      <c r="M4079" s="33">
        <f t="shared" si="647"/>
        <v>2.9875457875457876</v>
      </c>
      <c r="N4079" s="33">
        <f t="shared" si="648"/>
        <v>0.62735242535242541</v>
      </c>
      <c r="O4079" s="112">
        <f t="shared" si="650"/>
        <v>310.57050760021059</v>
      </c>
      <c r="P4079" s="33">
        <f t="shared" si="651"/>
        <v>590.25135086835508</v>
      </c>
      <c r="Q4079" s="117" t="e">
        <f>IF(INDEX($P$2:$P$4096,MATCH($B$7,$P$2:$P$4096,1)+ROWS(Q$2:$Q4079))&lt;=$B$8,INDEX($P$2:$P$4096,MATCH($B$7,$P$2:$P$4096,1)+ROWS(Q$2:$Q4079)),"")</f>
        <v>#REF!</v>
      </c>
      <c r="R4079" s="118" t="e">
        <f t="shared" si="652"/>
        <v>#REF!</v>
      </c>
      <c r="S4079" s="51" t="e">
        <f t="shared" ca="1" si="653"/>
        <v>#REF!</v>
      </c>
      <c r="T4079" s="52" t="e">
        <f t="shared" ca="1" si="654"/>
        <v>#REF!</v>
      </c>
      <c r="U4079" s="39" t="e">
        <f t="shared" ca="1" si="655"/>
        <v>#REF!</v>
      </c>
      <c r="V4079" s="39" t="e">
        <f t="shared" ca="1" si="656"/>
        <v>#REF!</v>
      </c>
      <c r="W4079" s="53" t="e">
        <f t="shared" ca="1" si="649"/>
        <v>#REF!</v>
      </c>
      <c r="X4079" s="90"/>
      <c r="Y4079" s="52"/>
      <c r="Z4079" s="52"/>
      <c r="AA4079" s="52"/>
      <c r="AB4079" s="52"/>
      <c r="AC4079" s="52"/>
      <c r="AD4079" s="52"/>
      <c r="AE4079" s="52"/>
      <c r="AF4079" s="52"/>
      <c r="AG4079" s="52"/>
      <c r="AH4079" s="52"/>
    </row>
    <row r="4080" spans="11:34" ht="15" thickBot="1" x14ac:dyDescent="0.3">
      <c r="K4080" s="109"/>
      <c r="L4080" s="116">
        <v>4079</v>
      </c>
      <c r="M4080" s="33">
        <f t="shared" si="647"/>
        <v>2.9882783882783883</v>
      </c>
      <c r="N4080" s="33">
        <f t="shared" si="648"/>
        <v>0.62746342546342559</v>
      </c>
      <c r="O4080" s="112">
        <f t="shared" si="650"/>
        <v>310.6254581502107</v>
      </c>
      <c r="P4080" s="33">
        <f t="shared" si="651"/>
        <v>590.42168505445557</v>
      </c>
      <c r="Q4080" s="117" t="e">
        <f>IF(INDEX($P$2:$P$4096,MATCH($B$7,$P$2:$P$4096,1)+ROWS(Q$2:$Q4080))&lt;=$B$8,INDEX($P$2:$P$4096,MATCH($B$7,$P$2:$P$4096,1)+ROWS(Q$2:$Q4080)),"")</f>
        <v>#REF!</v>
      </c>
      <c r="R4080" s="118" t="e">
        <f t="shared" si="652"/>
        <v>#REF!</v>
      </c>
      <c r="S4080" s="51" t="e">
        <f t="shared" ca="1" si="653"/>
        <v>#REF!</v>
      </c>
      <c r="T4080" s="52" t="e">
        <f t="shared" ca="1" si="654"/>
        <v>#REF!</v>
      </c>
      <c r="U4080" s="39" t="e">
        <f t="shared" ca="1" si="655"/>
        <v>#REF!</v>
      </c>
      <c r="V4080" s="39" t="e">
        <f t="shared" ca="1" si="656"/>
        <v>#REF!</v>
      </c>
      <c r="W4080" s="53" t="e">
        <f t="shared" ca="1" si="649"/>
        <v>#REF!</v>
      </c>
      <c r="X4080" s="90"/>
      <c r="Y4080" s="52"/>
      <c r="Z4080" s="52"/>
      <c r="AA4080" s="52"/>
      <c r="AB4080" s="52"/>
      <c r="AC4080" s="52"/>
      <c r="AD4080" s="52"/>
      <c r="AE4080" s="52"/>
      <c r="AF4080" s="52"/>
      <c r="AG4080" s="52"/>
      <c r="AH4080" s="52"/>
    </row>
    <row r="4081" spans="11:34" ht="15" thickBot="1" x14ac:dyDescent="0.3">
      <c r="K4081" s="109"/>
      <c r="L4081" s="116">
        <v>4080</v>
      </c>
      <c r="M4081" s="33">
        <f t="shared" si="647"/>
        <v>2.9890109890109891</v>
      </c>
      <c r="N4081" s="33">
        <f t="shared" si="648"/>
        <v>0.62757442557442566</v>
      </c>
      <c r="O4081" s="112">
        <f t="shared" si="650"/>
        <v>310.68040870021071</v>
      </c>
      <c r="P4081" s="33">
        <f t="shared" si="651"/>
        <v>590.5920296590898</v>
      </c>
      <c r="Q4081" s="117" t="e">
        <f>IF(INDEX($P$2:$P$4096,MATCH($B$7,$P$2:$P$4096,1)+ROWS(Q$2:$Q4081))&lt;=$B$8,INDEX($P$2:$P$4096,MATCH($B$7,$P$2:$P$4096,1)+ROWS(Q$2:$Q4081)),"")</f>
        <v>#REF!</v>
      </c>
      <c r="R4081" s="118" t="e">
        <f t="shared" si="652"/>
        <v>#REF!</v>
      </c>
      <c r="S4081" s="51" t="e">
        <f t="shared" ca="1" si="653"/>
        <v>#REF!</v>
      </c>
      <c r="T4081" s="52" t="e">
        <f t="shared" ca="1" si="654"/>
        <v>#REF!</v>
      </c>
      <c r="U4081" s="39" t="e">
        <f t="shared" ca="1" si="655"/>
        <v>#REF!</v>
      </c>
      <c r="V4081" s="39" t="e">
        <f t="shared" ca="1" si="656"/>
        <v>#REF!</v>
      </c>
      <c r="W4081" s="53" t="e">
        <f t="shared" ca="1" si="649"/>
        <v>#REF!</v>
      </c>
      <c r="X4081" s="90"/>
      <c r="Y4081" s="52"/>
      <c r="Z4081" s="52"/>
      <c r="AA4081" s="52"/>
      <c r="AB4081" s="52"/>
      <c r="AC4081" s="52"/>
      <c r="AD4081" s="52"/>
      <c r="AE4081" s="52"/>
      <c r="AF4081" s="52"/>
      <c r="AG4081" s="52"/>
      <c r="AH4081" s="52"/>
    </row>
    <row r="4082" spans="11:34" ht="15" thickBot="1" x14ac:dyDescent="0.3">
      <c r="K4082" s="109"/>
      <c r="L4082" s="116">
        <v>4081</v>
      </c>
      <c r="M4082" s="33">
        <f t="shared" si="647"/>
        <v>2.9897435897435898</v>
      </c>
      <c r="N4082" s="33">
        <f t="shared" si="648"/>
        <v>0.62768542568542574</v>
      </c>
      <c r="O4082" s="112">
        <f t="shared" si="650"/>
        <v>310.73535925021076</v>
      </c>
      <c r="P4082" s="33">
        <f t="shared" si="651"/>
        <v>590.76238468412544</v>
      </c>
      <c r="Q4082" s="117" t="e">
        <f>IF(INDEX($P$2:$P$4096,MATCH($B$7,$P$2:$P$4096,1)+ROWS(Q$2:$Q4082))&lt;=$B$8,INDEX($P$2:$P$4096,MATCH($B$7,$P$2:$P$4096,1)+ROWS(Q$2:$Q4082)),"")</f>
        <v>#REF!</v>
      </c>
      <c r="R4082" s="118" t="e">
        <f t="shared" si="652"/>
        <v>#REF!</v>
      </c>
      <c r="S4082" s="51" t="e">
        <f t="shared" ca="1" si="653"/>
        <v>#REF!</v>
      </c>
      <c r="T4082" s="52" t="e">
        <f t="shared" ca="1" si="654"/>
        <v>#REF!</v>
      </c>
      <c r="U4082" s="39" t="e">
        <f t="shared" ca="1" si="655"/>
        <v>#REF!</v>
      </c>
      <c r="V4082" s="39" t="e">
        <f t="shared" ca="1" si="656"/>
        <v>#REF!</v>
      </c>
      <c r="W4082" s="53" t="e">
        <f t="shared" ca="1" si="649"/>
        <v>#REF!</v>
      </c>
      <c r="X4082" s="90"/>
      <c r="Y4082" s="52"/>
      <c r="Z4082" s="52"/>
      <c r="AA4082" s="52"/>
      <c r="AB4082" s="52"/>
      <c r="AC4082" s="52"/>
      <c r="AD4082" s="52"/>
      <c r="AE4082" s="52"/>
      <c r="AF4082" s="52"/>
      <c r="AG4082" s="52"/>
      <c r="AH4082" s="52"/>
    </row>
    <row r="4083" spans="11:34" ht="15" thickBot="1" x14ac:dyDescent="0.3">
      <c r="K4083" s="109"/>
      <c r="L4083" s="116">
        <v>4082</v>
      </c>
      <c r="M4083" s="33">
        <f t="shared" si="647"/>
        <v>2.9904761904761905</v>
      </c>
      <c r="N4083" s="33">
        <f t="shared" si="648"/>
        <v>0.62779642579642592</v>
      </c>
      <c r="O4083" s="112">
        <f t="shared" si="650"/>
        <v>310.79030980021082</v>
      </c>
      <c r="P4083" s="33">
        <f t="shared" si="651"/>
        <v>590.93275013143057</v>
      </c>
      <c r="Q4083" s="117" t="e">
        <f>IF(INDEX($P$2:$P$4096,MATCH($B$7,$P$2:$P$4096,1)+ROWS(Q$2:$Q4083))&lt;=$B$8,INDEX($P$2:$P$4096,MATCH($B$7,$P$2:$P$4096,1)+ROWS(Q$2:$Q4083)),"")</f>
        <v>#REF!</v>
      </c>
      <c r="R4083" s="118" t="e">
        <f t="shared" si="652"/>
        <v>#REF!</v>
      </c>
      <c r="S4083" s="51" t="e">
        <f t="shared" ca="1" si="653"/>
        <v>#REF!</v>
      </c>
      <c r="T4083" s="52" t="e">
        <f t="shared" ca="1" si="654"/>
        <v>#REF!</v>
      </c>
      <c r="U4083" s="39" t="e">
        <f t="shared" ca="1" si="655"/>
        <v>#REF!</v>
      </c>
      <c r="V4083" s="39" t="e">
        <f t="shared" ca="1" si="656"/>
        <v>#REF!</v>
      </c>
      <c r="W4083" s="53" t="e">
        <f t="shared" ca="1" si="649"/>
        <v>#REF!</v>
      </c>
      <c r="X4083" s="90"/>
      <c r="Y4083" s="52"/>
      <c r="Z4083" s="52"/>
      <c r="AA4083" s="52"/>
      <c r="AB4083" s="52"/>
      <c r="AC4083" s="52"/>
      <c r="AD4083" s="52"/>
      <c r="AE4083" s="52"/>
      <c r="AF4083" s="52"/>
      <c r="AG4083" s="52"/>
      <c r="AH4083" s="52"/>
    </row>
    <row r="4084" spans="11:34" ht="15" thickBot="1" x14ac:dyDescent="0.3">
      <c r="K4084" s="109"/>
      <c r="L4084" s="116">
        <v>4083</v>
      </c>
      <c r="M4084" s="33">
        <f t="shared" si="647"/>
        <v>2.9912087912087912</v>
      </c>
      <c r="N4084" s="33">
        <f t="shared" si="648"/>
        <v>0.62790742590742599</v>
      </c>
      <c r="O4084" s="112">
        <f t="shared" si="650"/>
        <v>310.84526035021088</v>
      </c>
      <c r="P4084" s="33">
        <f t="shared" si="651"/>
        <v>591.10312600287284</v>
      </c>
      <c r="Q4084" s="117" t="e">
        <f>IF(INDEX($P$2:$P$4096,MATCH($B$7,$P$2:$P$4096,1)+ROWS(Q$2:$Q4084))&lt;=$B$8,INDEX($P$2:$P$4096,MATCH($B$7,$P$2:$P$4096,1)+ROWS(Q$2:$Q4084)),"")</f>
        <v>#REF!</v>
      </c>
      <c r="R4084" s="118" t="e">
        <f t="shared" si="652"/>
        <v>#REF!</v>
      </c>
      <c r="S4084" s="51" t="e">
        <f t="shared" ca="1" si="653"/>
        <v>#REF!</v>
      </c>
      <c r="T4084" s="52" t="e">
        <f t="shared" ca="1" si="654"/>
        <v>#REF!</v>
      </c>
      <c r="U4084" s="39" t="e">
        <f t="shared" ca="1" si="655"/>
        <v>#REF!</v>
      </c>
      <c r="V4084" s="39" t="e">
        <f t="shared" ca="1" si="656"/>
        <v>#REF!</v>
      </c>
      <c r="W4084" s="53" t="e">
        <f t="shared" ca="1" si="649"/>
        <v>#REF!</v>
      </c>
      <c r="X4084" s="90"/>
      <c r="Y4084" s="52"/>
      <c r="Z4084" s="52"/>
      <c r="AA4084" s="52"/>
      <c r="AB4084" s="52"/>
      <c r="AC4084" s="52"/>
      <c r="AD4084" s="52"/>
      <c r="AE4084" s="52"/>
      <c r="AF4084" s="52"/>
      <c r="AG4084" s="52"/>
      <c r="AH4084" s="52"/>
    </row>
    <row r="4085" spans="11:34" ht="15" thickBot="1" x14ac:dyDescent="0.3">
      <c r="K4085" s="109"/>
      <c r="L4085" s="116">
        <v>4084</v>
      </c>
      <c r="M4085" s="33">
        <f t="shared" si="647"/>
        <v>2.991941391941392</v>
      </c>
      <c r="N4085" s="33">
        <f t="shared" si="648"/>
        <v>0.62801842601842606</v>
      </c>
      <c r="O4085" s="112">
        <f t="shared" si="650"/>
        <v>310.90021090021088</v>
      </c>
      <c r="P4085" s="33">
        <f t="shared" si="651"/>
        <v>591.27351230032104</v>
      </c>
      <c r="Q4085" s="117" t="e">
        <f>IF(INDEX($P$2:$P$4096,MATCH($B$7,$P$2:$P$4096,1)+ROWS(Q$2:$Q4085))&lt;=$B$8,INDEX($P$2:$P$4096,MATCH($B$7,$P$2:$P$4096,1)+ROWS(Q$2:$Q4085)),"")</f>
        <v>#REF!</v>
      </c>
      <c r="R4085" s="118" t="e">
        <f t="shared" si="652"/>
        <v>#REF!</v>
      </c>
      <c r="S4085" s="51" t="e">
        <f t="shared" ca="1" si="653"/>
        <v>#REF!</v>
      </c>
      <c r="T4085" s="52" t="e">
        <f t="shared" ca="1" si="654"/>
        <v>#REF!</v>
      </c>
      <c r="U4085" s="39" t="e">
        <f t="shared" ca="1" si="655"/>
        <v>#REF!</v>
      </c>
      <c r="V4085" s="39" t="e">
        <f t="shared" ca="1" si="656"/>
        <v>#REF!</v>
      </c>
      <c r="W4085" s="53" t="e">
        <f t="shared" ca="1" si="649"/>
        <v>#REF!</v>
      </c>
      <c r="X4085" s="90"/>
      <c r="Y4085" s="52"/>
      <c r="Z4085" s="52"/>
      <c r="AA4085" s="52"/>
      <c r="AB4085" s="52"/>
      <c r="AC4085" s="52"/>
      <c r="AD4085" s="52"/>
      <c r="AE4085" s="52"/>
      <c r="AF4085" s="52"/>
      <c r="AG4085" s="52"/>
      <c r="AH4085" s="52"/>
    </row>
    <row r="4086" spans="11:34" ht="15" thickBot="1" x14ac:dyDescent="0.3">
      <c r="K4086" s="109"/>
      <c r="L4086" s="116">
        <v>4085</v>
      </c>
      <c r="M4086" s="33">
        <f t="shared" si="647"/>
        <v>2.9926739926739927</v>
      </c>
      <c r="N4086" s="33">
        <f t="shared" si="648"/>
        <v>0.62812942612942624</v>
      </c>
      <c r="O4086" s="112">
        <f t="shared" si="650"/>
        <v>310.95516145021099</v>
      </c>
      <c r="P4086" s="33">
        <f t="shared" si="651"/>
        <v>591.44390902564464</v>
      </c>
      <c r="Q4086" s="117" t="e">
        <f>IF(INDEX($P$2:$P$4096,MATCH($B$7,$P$2:$P$4096,1)+ROWS(Q$2:$Q4086))&lt;=$B$8,INDEX($P$2:$P$4096,MATCH($B$7,$P$2:$P$4096,1)+ROWS(Q$2:$Q4086)),"")</f>
        <v>#REF!</v>
      </c>
      <c r="R4086" s="118" t="e">
        <f t="shared" si="652"/>
        <v>#REF!</v>
      </c>
      <c r="S4086" s="51" t="e">
        <f t="shared" ca="1" si="653"/>
        <v>#REF!</v>
      </c>
      <c r="T4086" s="52" t="e">
        <f t="shared" ca="1" si="654"/>
        <v>#REF!</v>
      </c>
      <c r="U4086" s="39" t="e">
        <f t="shared" ca="1" si="655"/>
        <v>#REF!</v>
      </c>
      <c r="V4086" s="39" t="e">
        <f t="shared" ca="1" si="656"/>
        <v>#REF!</v>
      </c>
      <c r="W4086" s="53" t="e">
        <f t="shared" ca="1" si="649"/>
        <v>#REF!</v>
      </c>
      <c r="X4086" s="90"/>
      <c r="Y4086" s="52"/>
      <c r="Z4086" s="52"/>
      <c r="AA4086" s="52"/>
      <c r="AB4086" s="52"/>
      <c r="AC4086" s="52"/>
      <c r="AD4086" s="52"/>
      <c r="AE4086" s="52"/>
      <c r="AF4086" s="52"/>
      <c r="AG4086" s="52"/>
      <c r="AH4086" s="52"/>
    </row>
    <row r="4087" spans="11:34" ht="15" thickBot="1" x14ac:dyDescent="0.3">
      <c r="K4087" s="109"/>
      <c r="L4087" s="116">
        <v>4086</v>
      </c>
      <c r="M4087" s="33">
        <f t="shared" si="647"/>
        <v>2.9934065934065934</v>
      </c>
      <c r="N4087" s="33">
        <f t="shared" si="648"/>
        <v>0.62824042624042631</v>
      </c>
      <c r="O4087" s="112">
        <f t="shared" si="650"/>
        <v>311.01011200021105</v>
      </c>
      <c r="P4087" s="33">
        <f t="shared" si="651"/>
        <v>591.61431618071219</v>
      </c>
      <c r="Q4087" s="117" t="e">
        <f>IF(INDEX($P$2:$P$4096,MATCH($B$7,$P$2:$P$4096,1)+ROWS(Q$2:$Q4087))&lt;=$B$8,INDEX($P$2:$P$4096,MATCH($B$7,$P$2:$P$4096,1)+ROWS(Q$2:$Q4087)),"")</f>
        <v>#REF!</v>
      </c>
      <c r="R4087" s="118" t="e">
        <f t="shared" si="652"/>
        <v>#REF!</v>
      </c>
      <c r="S4087" s="51" t="e">
        <f t="shared" ca="1" si="653"/>
        <v>#REF!</v>
      </c>
      <c r="T4087" s="52" t="e">
        <f t="shared" ca="1" si="654"/>
        <v>#REF!</v>
      </c>
      <c r="U4087" s="39" t="e">
        <f t="shared" ca="1" si="655"/>
        <v>#REF!</v>
      </c>
      <c r="V4087" s="39" t="e">
        <f t="shared" ca="1" si="656"/>
        <v>#REF!</v>
      </c>
      <c r="W4087" s="53" t="e">
        <f t="shared" ca="1" si="649"/>
        <v>#REF!</v>
      </c>
      <c r="X4087" s="90"/>
      <c r="Y4087" s="52"/>
      <c r="Z4087" s="52"/>
      <c r="AA4087" s="52"/>
      <c r="AB4087" s="52"/>
      <c r="AC4087" s="52"/>
      <c r="AD4087" s="52"/>
      <c r="AE4087" s="52"/>
      <c r="AF4087" s="52"/>
      <c r="AG4087" s="52"/>
      <c r="AH4087" s="52"/>
    </row>
    <row r="4088" spans="11:34" ht="15" thickBot="1" x14ac:dyDescent="0.3">
      <c r="K4088" s="109"/>
      <c r="L4088" s="116">
        <v>4087</v>
      </c>
      <c r="M4088" s="33">
        <f t="shared" si="647"/>
        <v>2.9941391941391942</v>
      </c>
      <c r="N4088" s="33">
        <f t="shared" si="648"/>
        <v>0.62835142635142649</v>
      </c>
      <c r="O4088" s="112">
        <f t="shared" si="650"/>
        <v>311.06506255021111</v>
      </c>
      <c r="P4088" s="33">
        <f t="shared" si="651"/>
        <v>591.78473376739453</v>
      </c>
      <c r="Q4088" s="117" t="e">
        <f>IF(INDEX($P$2:$P$4096,MATCH($B$7,$P$2:$P$4096,1)+ROWS(Q$2:$Q4088))&lt;=$B$8,INDEX($P$2:$P$4096,MATCH($B$7,$P$2:$P$4096,1)+ROWS(Q$2:$Q4088)),"")</f>
        <v>#REF!</v>
      </c>
      <c r="R4088" s="118" t="e">
        <f t="shared" si="652"/>
        <v>#REF!</v>
      </c>
      <c r="S4088" s="51" t="e">
        <f t="shared" ca="1" si="653"/>
        <v>#REF!</v>
      </c>
      <c r="T4088" s="52" t="e">
        <f t="shared" ca="1" si="654"/>
        <v>#REF!</v>
      </c>
      <c r="U4088" s="39" t="e">
        <f t="shared" ca="1" si="655"/>
        <v>#REF!</v>
      </c>
      <c r="V4088" s="39" t="e">
        <f t="shared" ca="1" si="656"/>
        <v>#REF!</v>
      </c>
      <c r="W4088" s="53" t="e">
        <f t="shared" ca="1" si="649"/>
        <v>#REF!</v>
      </c>
      <c r="X4088" s="90"/>
      <c r="Y4088" s="52"/>
      <c r="Z4088" s="52"/>
      <c r="AA4088" s="52"/>
      <c r="AB4088" s="52"/>
      <c r="AC4088" s="52"/>
      <c r="AD4088" s="52"/>
      <c r="AE4088" s="52"/>
      <c r="AF4088" s="52"/>
      <c r="AG4088" s="52"/>
      <c r="AH4088" s="52"/>
    </row>
    <row r="4089" spans="11:34" ht="15" thickBot="1" x14ac:dyDescent="0.3">
      <c r="K4089" s="109"/>
      <c r="L4089" s="116">
        <v>4088</v>
      </c>
      <c r="M4089" s="33">
        <f t="shared" si="647"/>
        <v>2.9948717948717949</v>
      </c>
      <c r="N4089" s="33">
        <f t="shared" si="648"/>
        <v>0.62846242646242656</v>
      </c>
      <c r="O4089" s="112">
        <f t="shared" si="650"/>
        <v>311.12001310021117</v>
      </c>
      <c r="P4089" s="33">
        <f t="shared" si="651"/>
        <v>591.95516178756179</v>
      </c>
      <c r="Q4089" s="117" t="e">
        <f>IF(INDEX($P$2:$P$4096,MATCH($B$7,$P$2:$P$4096,1)+ROWS(Q$2:$Q4089))&lt;=$B$8,INDEX($P$2:$P$4096,MATCH($B$7,$P$2:$P$4096,1)+ROWS(Q$2:$Q4089)),"")</f>
        <v>#REF!</v>
      </c>
      <c r="R4089" s="118" t="e">
        <f t="shared" si="652"/>
        <v>#REF!</v>
      </c>
      <c r="S4089" s="51" t="e">
        <f t="shared" ca="1" si="653"/>
        <v>#REF!</v>
      </c>
      <c r="T4089" s="52" t="e">
        <f t="shared" ca="1" si="654"/>
        <v>#REF!</v>
      </c>
      <c r="U4089" s="39" t="e">
        <f t="shared" ca="1" si="655"/>
        <v>#REF!</v>
      </c>
      <c r="V4089" s="39" t="e">
        <f t="shared" ca="1" si="656"/>
        <v>#REF!</v>
      </c>
      <c r="W4089" s="53" t="e">
        <f t="shared" ca="1" si="649"/>
        <v>#REF!</v>
      </c>
      <c r="X4089" s="90"/>
      <c r="Y4089" s="52"/>
      <c r="Z4089" s="52"/>
      <c r="AA4089" s="52"/>
      <c r="AB4089" s="52"/>
      <c r="AC4089" s="52"/>
      <c r="AD4089" s="52"/>
      <c r="AE4089" s="52"/>
      <c r="AF4089" s="52"/>
      <c r="AG4089" s="52"/>
      <c r="AH4089" s="52"/>
    </row>
    <row r="4090" spans="11:34" ht="15" thickBot="1" x14ac:dyDescent="0.3">
      <c r="K4090" s="109"/>
      <c r="L4090" s="116">
        <v>4089</v>
      </c>
      <c r="M4090" s="33">
        <f t="shared" si="647"/>
        <v>2.9956043956043956</v>
      </c>
      <c r="N4090" s="33">
        <f t="shared" si="648"/>
        <v>0.62857342657342663</v>
      </c>
      <c r="O4090" s="112">
        <f t="shared" si="650"/>
        <v>311.17496365021117</v>
      </c>
      <c r="P4090" s="33">
        <f t="shared" si="651"/>
        <v>592.12560024308436</v>
      </c>
      <c r="Q4090" s="117" t="e">
        <f>IF(INDEX($P$2:$P$4096,MATCH($B$7,$P$2:$P$4096,1)+ROWS(Q$2:$Q4090))&lt;=$B$8,INDEX($P$2:$P$4096,MATCH($B$7,$P$2:$P$4096,1)+ROWS(Q$2:$Q4090)),"")</f>
        <v>#REF!</v>
      </c>
      <c r="R4090" s="118" t="e">
        <f t="shared" si="652"/>
        <v>#REF!</v>
      </c>
      <c r="S4090" s="51" t="e">
        <f t="shared" ca="1" si="653"/>
        <v>#REF!</v>
      </c>
      <c r="T4090" s="52" t="e">
        <f t="shared" ca="1" si="654"/>
        <v>#REF!</v>
      </c>
      <c r="U4090" s="39" t="e">
        <f t="shared" ca="1" si="655"/>
        <v>#REF!</v>
      </c>
      <c r="V4090" s="39" t="e">
        <f t="shared" ca="1" si="656"/>
        <v>#REF!</v>
      </c>
      <c r="W4090" s="53" t="e">
        <f t="shared" ca="1" si="649"/>
        <v>#REF!</v>
      </c>
      <c r="X4090" s="90"/>
      <c r="Y4090" s="52"/>
      <c r="Z4090" s="52"/>
      <c r="AA4090" s="52"/>
      <c r="AB4090" s="52"/>
      <c r="AC4090" s="52"/>
      <c r="AD4090" s="52"/>
      <c r="AE4090" s="52"/>
      <c r="AF4090" s="52"/>
      <c r="AG4090" s="52"/>
      <c r="AH4090" s="52"/>
    </row>
    <row r="4091" spans="11:34" ht="15" thickBot="1" x14ac:dyDescent="0.3">
      <c r="K4091" s="109"/>
      <c r="L4091" s="116">
        <v>4090</v>
      </c>
      <c r="M4091" s="33">
        <f t="shared" si="647"/>
        <v>2.9963369963369964</v>
      </c>
      <c r="N4091" s="33">
        <f t="shared" si="648"/>
        <v>0.62868442668442681</v>
      </c>
      <c r="O4091" s="112">
        <f t="shared" si="650"/>
        <v>311.22991420021128</v>
      </c>
      <c r="P4091" s="33">
        <f t="shared" si="651"/>
        <v>592.29604913583466</v>
      </c>
      <c r="Q4091" s="117" t="e">
        <f>IF(INDEX($P$2:$P$4096,MATCH($B$7,$P$2:$P$4096,1)+ROWS(Q$2:$Q4091))&lt;=$B$8,INDEX($P$2:$P$4096,MATCH($B$7,$P$2:$P$4096,1)+ROWS(Q$2:$Q4091)),"")</f>
        <v>#REF!</v>
      </c>
      <c r="R4091" s="118" t="e">
        <f t="shared" si="652"/>
        <v>#REF!</v>
      </c>
      <c r="S4091" s="51" t="e">
        <f t="shared" ca="1" si="653"/>
        <v>#REF!</v>
      </c>
      <c r="T4091" s="52" t="e">
        <f t="shared" ca="1" si="654"/>
        <v>#REF!</v>
      </c>
      <c r="U4091" s="39" t="e">
        <f t="shared" ca="1" si="655"/>
        <v>#REF!</v>
      </c>
      <c r="V4091" s="39" t="e">
        <f t="shared" ca="1" si="656"/>
        <v>#REF!</v>
      </c>
      <c r="W4091" s="53" t="e">
        <f t="shared" ca="1" si="649"/>
        <v>#REF!</v>
      </c>
      <c r="X4091" s="90"/>
      <c r="Y4091" s="52"/>
      <c r="Z4091" s="52"/>
      <c r="AA4091" s="52"/>
      <c r="AB4091" s="52"/>
      <c r="AC4091" s="52"/>
      <c r="AD4091" s="52"/>
      <c r="AE4091" s="52"/>
      <c r="AF4091" s="52"/>
      <c r="AG4091" s="52"/>
      <c r="AH4091" s="52"/>
    </row>
    <row r="4092" spans="11:34" ht="15" thickBot="1" x14ac:dyDescent="0.3">
      <c r="K4092" s="109"/>
      <c r="L4092" s="116">
        <v>4091</v>
      </c>
      <c r="M4092" s="33">
        <f t="shared" si="647"/>
        <v>2.9970695970695971</v>
      </c>
      <c r="N4092" s="33">
        <f t="shared" si="648"/>
        <v>0.62879542679542688</v>
      </c>
      <c r="O4092" s="112">
        <f t="shared" si="650"/>
        <v>311.28486475021134</v>
      </c>
      <c r="P4092" s="33">
        <f t="shared" si="651"/>
        <v>592.46650846768307</v>
      </c>
      <c r="Q4092" s="117" t="e">
        <f>IF(INDEX($P$2:$P$4096,MATCH($B$7,$P$2:$P$4096,1)+ROWS(Q$2:$Q4092))&lt;=$B$8,INDEX($P$2:$P$4096,MATCH($B$7,$P$2:$P$4096,1)+ROWS(Q$2:$Q4092)),"")</f>
        <v>#REF!</v>
      </c>
      <c r="R4092" s="118" t="e">
        <f t="shared" si="652"/>
        <v>#REF!</v>
      </c>
      <c r="S4092" s="51" t="e">
        <f t="shared" ca="1" si="653"/>
        <v>#REF!</v>
      </c>
      <c r="T4092" s="52" t="e">
        <f t="shared" ca="1" si="654"/>
        <v>#REF!</v>
      </c>
      <c r="U4092" s="39" t="e">
        <f t="shared" ca="1" si="655"/>
        <v>#REF!</v>
      </c>
      <c r="V4092" s="39" t="e">
        <f t="shared" ca="1" si="656"/>
        <v>#REF!</v>
      </c>
      <c r="W4092" s="53" t="e">
        <f t="shared" ca="1" si="649"/>
        <v>#REF!</v>
      </c>
      <c r="X4092" s="90"/>
      <c r="Y4092" s="52"/>
      <c r="Z4092" s="52"/>
      <c r="AA4092" s="52"/>
      <c r="AB4092" s="52"/>
      <c r="AC4092" s="52"/>
      <c r="AD4092" s="52"/>
      <c r="AE4092" s="52"/>
      <c r="AF4092" s="52"/>
      <c r="AG4092" s="52"/>
      <c r="AH4092" s="52"/>
    </row>
    <row r="4093" spans="11:34" ht="15" thickBot="1" x14ac:dyDescent="0.3">
      <c r="K4093" s="109"/>
      <c r="L4093" s="116">
        <v>4092</v>
      </c>
      <c r="M4093" s="33">
        <f t="shared" si="647"/>
        <v>2.9978021978021978</v>
      </c>
      <c r="N4093" s="33">
        <f t="shared" si="648"/>
        <v>0.62890642690642695</v>
      </c>
      <c r="O4093" s="112">
        <f t="shared" si="650"/>
        <v>311.33981530021134</v>
      </c>
      <c r="P4093" s="33">
        <f t="shared" si="651"/>
        <v>592.63697824050314</v>
      </c>
      <c r="Q4093" s="117" t="e">
        <f>IF(INDEX($P$2:$P$4096,MATCH($B$7,$P$2:$P$4096,1)+ROWS(Q$2:$Q4093))&lt;=$B$8,INDEX($P$2:$P$4096,MATCH($B$7,$P$2:$P$4096,1)+ROWS(Q$2:$Q4093)),"")</f>
        <v>#REF!</v>
      </c>
      <c r="R4093" s="118" t="e">
        <f t="shared" si="652"/>
        <v>#REF!</v>
      </c>
      <c r="S4093" s="51" t="e">
        <f t="shared" ca="1" si="653"/>
        <v>#REF!</v>
      </c>
      <c r="T4093" s="52" t="e">
        <f t="shared" ca="1" si="654"/>
        <v>#REF!</v>
      </c>
      <c r="U4093" s="39" t="e">
        <f t="shared" ca="1" si="655"/>
        <v>#REF!</v>
      </c>
      <c r="V4093" s="39" t="e">
        <f t="shared" ca="1" si="656"/>
        <v>#REF!</v>
      </c>
      <c r="W4093" s="53" t="e">
        <f t="shared" ca="1" si="649"/>
        <v>#REF!</v>
      </c>
      <c r="X4093" s="90"/>
      <c r="Y4093" s="52"/>
      <c r="Z4093" s="52"/>
      <c r="AA4093" s="52"/>
      <c r="AB4093" s="52"/>
      <c r="AC4093" s="52"/>
      <c r="AD4093" s="52"/>
      <c r="AE4093" s="52"/>
      <c r="AF4093" s="52"/>
      <c r="AG4093" s="52"/>
      <c r="AH4093" s="52"/>
    </row>
    <row r="4094" spans="11:34" ht="15" thickBot="1" x14ac:dyDescent="0.3">
      <c r="K4094" s="109"/>
      <c r="L4094" s="116">
        <v>4093</v>
      </c>
      <c r="M4094" s="33">
        <f t="shared" si="647"/>
        <v>2.9985347985347985</v>
      </c>
      <c r="N4094" s="33">
        <f t="shared" si="648"/>
        <v>0.62901742701742713</v>
      </c>
      <c r="O4094" s="112">
        <f t="shared" si="650"/>
        <v>311.39476585021146</v>
      </c>
      <c r="P4094" s="33">
        <f t="shared" si="651"/>
        <v>592.80745845616684</v>
      </c>
      <c r="Q4094" s="117" t="e">
        <f>IF(INDEX($P$2:$P$4096,MATCH($B$7,$P$2:$P$4096,1)+ROWS(Q$2:$Q4094))&lt;=$B$8,INDEX($P$2:$P$4096,MATCH($B$7,$P$2:$P$4096,1)+ROWS(Q$2:$Q4094)),"")</f>
        <v>#REF!</v>
      </c>
      <c r="R4094" s="118" t="e">
        <f t="shared" si="652"/>
        <v>#REF!</v>
      </c>
      <c r="S4094" s="51" t="e">
        <f t="shared" ca="1" si="653"/>
        <v>#REF!</v>
      </c>
      <c r="T4094" s="52" t="e">
        <f t="shared" ca="1" si="654"/>
        <v>#REF!</v>
      </c>
      <c r="U4094" s="39" t="e">
        <f t="shared" ca="1" si="655"/>
        <v>#REF!</v>
      </c>
      <c r="V4094" s="39" t="e">
        <f t="shared" ca="1" si="656"/>
        <v>#REF!</v>
      </c>
      <c r="W4094" s="53" t="e">
        <f t="shared" ca="1" si="649"/>
        <v>#REF!</v>
      </c>
      <c r="X4094" s="90"/>
      <c r="Y4094" s="52"/>
      <c r="Z4094" s="52"/>
      <c r="AA4094" s="52"/>
      <c r="AB4094" s="52"/>
      <c r="AC4094" s="52"/>
      <c r="AD4094" s="52"/>
      <c r="AE4094" s="52"/>
      <c r="AF4094" s="52"/>
      <c r="AG4094" s="52"/>
      <c r="AH4094" s="52"/>
    </row>
    <row r="4095" spans="11:34" ht="15" thickBot="1" x14ac:dyDescent="0.3">
      <c r="K4095" s="109"/>
      <c r="L4095" s="116">
        <v>4094</v>
      </c>
      <c r="M4095" s="33">
        <f t="shared" si="647"/>
        <v>2.9992673992673993</v>
      </c>
      <c r="N4095" s="33">
        <f t="shared" si="648"/>
        <v>0.6291284271284272</v>
      </c>
      <c r="O4095" s="112">
        <f t="shared" si="650"/>
        <v>311.44971640021146</v>
      </c>
      <c r="P4095" s="33">
        <f t="shared" si="651"/>
        <v>592.97794911654751</v>
      </c>
      <c r="Q4095" s="117" t="e">
        <f>IF(INDEX($P$2:$P$4096,MATCH($B$7,$P$2:$P$4096,1)+ROWS(Q$2:$Q4095))&lt;=$B$8,INDEX($P$2:$P$4096,MATCH($B$7,$P$2:$P$4096,1)+ROWS(Q$2:$Q4095)),"")</f>
        <v>#REF!</v>
      </c>
      <c r="R4095" s="118" t="e">
        <f t="shared" si="652"/>
        <v>#REF!</v>
      </c>
      <c r="S4095" s="51" t="e">
        <f t="shared" ca="1" si="653"/>
        <v>#REF!</v>
      </c>
      <c r="T4095" s="52" t="e">
        <f t="shared" ca="1" si="654"/>
        <v>#REF!</v>
      </c>
      <c r="U4095" s="39" t="e">
        <f t="shared" ca="1" si="655"/>
        <v>#REF!</v>
      </c>
      <c r="V4095" s="39" t="e">
        <f t="shared" ca="1" si="656"/>
        <v>#REF!</v>
      </c>
      <c r="W4095" s="53" t="e">
        <f t="shared" ca="1" si="649"/>
        <v>#REF!</v>
      </c>
      <c r="X4095" s="90"/>
      <c r="Y4095" s="52"/>
      <c r="Z4095" s="52"/>
      <c r="AA4095" s="52"/>
      <c r="AB4095" s="52"/>
      <c r="AC4095" s="52"/>
      <c r="AD4095" s="52"/>
      <c r="AE4095" s="52"/>
      <c r="AF4095" s="52"/>
      <c r="AG4095" s="52"/>
      <c r="AH4095" s="52"/>
    </row>
    <row r="4096" spans="11:34" ht="15" thickBot="1" x14ac:dyDescent="0.3">
      <c r="K4096" s="109"/>
      <c r="L4096" s="129">
        <v>4095</v>
      </c>
      <c r="M4096" s="130">
        <f t="shared" si="647"/>
        <v>3</v>
      </c>
      <c r="N4096" s="130">
        <f t="shared" si="648"/>
        <v>0.62923942723942727</v>
      </c>
      <c r="O4096" s="112">
        <f t="shared" si="650"/>
        <v>311.50466695021152</v>
      </c>
      <c r="P4096" s="130">
        <f t="shared" si="651"/>
        <v>593.14845022351892</v>
      </c>
      <c r="Q4096" s="131" t="e">
        <f>IF(INDEX($P$2:$P$4096,MATCH($B$7,$P$2:$P$4096,1)+ROWS(Q$2:$Q4096))&lt;=$B$8,INDEX($P$2:$P$4096,MATCH($B$7,$P$2:$P$4096,1)+ROWS(Q$2:$Q4096)),"")</f>
        <v>#REF!</v>
      </c>
      <c r="R4096" s="82" t="e">
        <f t="shared" si="652"/>
        <v>#REF!</v>
      </c>
      <c r="S4096" s="76" t="e">
        <f t="shared" ca="1" si="653"/>
        <v>#REF!</v>
      </c>
      <c r="T4096" s="77" t="e">
        <f t="shared" ca="1" si="654"/>
        <v>#REF!</v>
      </c>
      <c r="U4096" s="78" t="e">
        <f t="shared" ca="1" si="655"/>
        <v>#REF!</v>
      </c>
      <c r="V4096" s="78" t="e">
        <f t="shared" ca="1" si="656"/>
        <v>#REF!</v>
      </c>
      <c r="W4096" s="79" t="e">
        <f t="shared" ca="1" si="649"/>
        <v>#REF!</v>
      </c>
      <c r="X4096" s="90"/>
      <c r="Y4096" s="52"/>
      <c r="Z4096" s="52"/>
      <c r="AA4096" s="52"/>
      <c r="AB4096" s="52"/>
      <c r="AC4096" s="52"/>
      <c r="AD4096" s="52"/>
      <c r="AE4096" s="52"/>
      <c r="AF4096" s="52"/>
      <c r="AG4096" s="52"/>
      <c r="AH4096" s="52"/>
    </row>
    <row r="4097" spans="12:34" x14ac:dyDescent="0.25">
      <c r="L4097" s="87"/>
      <c r="M4097" s="88"/>
      <c r="N4097" s="88"/>
      <c r="O4097" s="88"/>
      <c r="P4097" s="88"/>
      <c r="Q4097" s="88"/>
      <c r="R4097" s="132"/>
      <c r="S4097" s="132"/>
      <c r="T4097" s="132"/>
      <c r="U4097" s="133"/>
      <c r="V4097" s="132"/>
      <c r="W4097" s="87"/>
      <c r="X4097" s="52"/>
      <c r="Y4097" s="52"/>
      <c r="Z4097" s="52"/>
      <c r="AA4097" s="52"/>
      <c r="AB4097" s="52"/>
      <c r="AC4097" s="52"/>
      <c r="AD4097" s="52"/>
      <c r="AE4097" s="52"/>
      <c r="AF4097" s="52"/>
      <c r="AG4097" s="52"/>
      <c r="AH4097" s="52"/>
    </row>
    <row r="4098" spans="12:34" x14ac:dyDescent="0.25">
      <c r="L4098" s="90"/>
      <c r="R4098" s="42"/>
      <c r="S4098" s="42"/>
      <c r="T4098" s="42"/>
      <c r="U4098" s="72"/>
      <c r="V4098" s="42"/>
      <c r="W4098" s="90"/>
      <c r="X4098" s="52"/>
      <c r="Y4098" s="52"/>
      <c r="Z4098" s="52"/>
      <c r="AA4098" s="52"/>
      <c r="AB4098" s="52"/>
      <c r="AC4098" s="52"/>
      <c r="AD4098" s="52"/>
      <c r="AE4098" s="52"/>
      <c r="AF4098" s="52"/>
      <c r="AG4098" s="52"/>
      <c r="AH4098" s="52"/>
    </row>
    <row r="4099" spans="12:34" x14ac:dyDescent="0.25">
      <c r="L4099" s="90"/>
      <c r="R4099" s="42"/>
      <c r="S4099" s="42"/>
      <c r="T4099" s="42"/>
      <c r="U4099" s="72"/>
      <c r="V4099" s="42"/>
      <c r="W4099" s="90"/>
      <c r="X4099" s="52"/>
      <c r="Y4099" s="52"/>
      <c r="Z4099" s="52"/>
      <c r="AA4099" s="52"/>
      <c r="AB4099" s="52"/>
      <c r="AC4099" s="52"/>
      <c r="AD4099" s="52"/>
      <c r="AE4099" s="52"/>
      <c r="AF4099" s="52"/>
      <c r="AG4099" s="52"/>
      <c r="AH4099" s="52"/>
    </row>
    <row r="4100" spans="12:34" x14ac:dyDescent="0.25">
      <c r="L4100" s="90"/>
      <c r="R4100" s="42"/>
      <c r="S4100" s="42"/>
      <c r="T4100" s="42"/>
      <c r="U4100" s="72"/>
      <c r="V4100" s="42"/>
      <c r="W4100" s="90"/>
      <c r="X4100" s="52"/>
      <c r="Y4100" s="52"/>
      <c r="Z4100" s="52"/>
      <c r="AA4100" s="52"/>
      <c r="AB4100" s="52"/>
      <c r="AC4100" s="52"/>
      <c r="AD4100" s="52"/>
      <c r="AE4100" s="52"/>
      <c r="AF4100" s="52"/>
      <c r="AG4100" s="52"/>
      <c r="AH4100" s="52"/>
    </row>
    <row r="4101" spans="12:34" x14ac:dyDescent="0.25">
      <c r="L4101" s="90"/>
      <c r="R4101" s="42"/>
      <c r="S4101" s="42"/>
      <c r="T4101" s="42"/>
      <c r="U4101" s="72"/>
      <c r="V4101" s="42"/>
      <c r="W4101" s="90"/>
      <c r="X4101" s="52"/>
      <c r="Y4101" s="52"/>
      <c r="Z4101" s="52"/>
      <c r="AA4101" s="52"/>
      <c r="AB4101" s="52"/>
      <c r="AC4101" s="52"/>
      <c r="AD4101" s="52"/>
      <c r="AE4101" s="52"/>
      <c r="AF4101" s="52"/>
      <c r="AG4101" s="52"/>
      <c r="AH4101" s="52"/>
    </row>
    <row r="4102" spans="12:34" x14ac:dyDescent="0.25">
      <c r="L4102" s="90"/>
      <c r="R4102" s="42"/>
      <c r="S4102" s="42"/>
      <c r="T4102" s="42"/>
      <c r="U4102" s="72"/>
      <c r="V4102" s="42"/>
      <c r="W4102" s="90"/>
      <c r="X4102" s="52"/>
      <c r="Y4102" s="52"/>
      <c r="Z4102" s="52"/>
      <c r="AA4102" s="52"/>
      <c r="AB4102" s="52"/>
      <c r="AC4102" s="52"/>
      <c r="AD4102" s="52"/>
      <c r="AE4102" s="52"/>
      <c r="AF4102" s="52"/>
      <c r="AG4102" s="52"/>
      <c r="AH4102" s="52"/>
    </row>
    <row r="4103" spans="12:34" x14ac:dyDescent="0.25">
      <c r="L4103" s="90"/>
      <c r="R4103" s="42"/>
      <c r="S4103" s="42"/>
      <c r="T4103" s="42"/>
      <c r="U4103" s="72"/>
      <c r="V4103" s="42"/>
      <c r="W4103" s="90"/>
      <c r="X4103" s="52"/>
      <c r="Y4103" s="52"/>
      <c r="Z4103" s="52"/>
      <c r="AA4103" s="52"/>
      <c r="AB4103" s="52"/>
      <c r="AC4103" s="52"/>
      <c r="AD4103" s="52"/>
      <c r="AE4103" s="52"/>
      <c r="AF4103" s="52"/>
      <c r="AG4103" s="52"/>
      <c r="AH4103" s="52"/>
    </row>
    <row r="4104" spans="12:34" x14ac:dyDescent="0.25">
      <c r="L4104" s="90"/>
      <c r="R4104" s="42"/>
      <c r="S4104" s="42"/>
      <c r="T4104" s="42"/>
      <c r="U4104" s="72"/>
      <c r="V4104" s="42"/>
      <c r="W4104" s="90"/>
      <c r="X4104" s="52"/>
      <c r="Y4104" s="52"/>
      <c r="Z4104" s="52"/>
      <c r="AA4104" s="52"/>
      <c r="AB4104" s="52"/>
      <c r="AC4104" s="52"/>
      <c r="AD4104" s="52"/>
      <c r="AE4104" s="52"/>
      <c r="AF4104" s="52"/>
      <c r="AG4104" s="52"/>
      <c r="AH4104" s="52"/>
    </row>
    <row r="4105" spans="12:34" x14ac:dyDescent="0.25">
      <c r="L4105" s="90"/>
      <c r="R4105" s="42"/>
      <c r="S4105" s="42"/>
      <c r="T4105" s="42"/>
      <c r="U4105" s="72"/>
      <c r="V4105" s="42"/>
      <c r="W4105" s="90"/>
      <c r="X4105" s="52"/>
      <c r="Y4105" s="52"/>
      <c r="Z4105" s="52"/>
      <c r="AA4105" s="52"/>
      <c r="AB4105" s="52"/>
      <c r="AC4105" s="52"/>
      <c r="AD4105" s="52"/>
      <c r="AE4105" s="52"/>
      <c r="AF4105" s="52"/>
      <c r="AG4105" s="52"/>
      <c r="AH4105" s="52"/>
    </row>
    <row r="4106" spans="12:34" x14ac:dyDescent="0.25">
      <c r="L4106" s="90"/>
      <c r="R4106" s="42"/>
      <c r="S4106" s="42"/>
      <c r="T4106" s="42"/>
      <c r="U4106" s="72"/>
      <c r="V4106" s="42"/>
      <c r="W4106" s="90"/>
      <c r="X4106" s="52"/>
      <c r="Y4106" s="52"/>
      <c r="Z4106" s="52"/>
      <c r="AA4106" s="52"/>
      <c r="AB4106" s="52"/>
      <c r="AC4106" s="52"/>
      <c r="AD4106" s="52"/>
      <c r="AE4106" s="52"/>
      <c r="AF4106" s="52"/>
      <c r="AG4106" s="52"/>
      <c r="AH4106" s="52"/>
    </row>
  </sheetData>
  <conditionalFormatting sqref="P2:P4096">
    <cfRule type="cellIs" dxfId="0" priority="1" operator="between">
      <formula>$B$7</formula>
      <formula>$B$8</formula>
    </cfRule>
  </conditionalFormatting>
  <dataValidations count="1">
    <dataValidation type="list" showInputMessage="1" showErrorMessage="1" prompt="Choose The ADC Resolution (8,10,12 bit)" sqref="B3">
      <formula1>$B$49:$B$51</formula1>
    </dataValidation>
  </dataValidation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NTC LUT Gen</vt:lpstr>
      <vt:lpstr>PTC LUT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2021-04-27T11:37:24Z</dcterms:created>
  <dcterms:modified xsi:type="dcterms:W3CDTF">2021-04-27T12:26:06Z</dcterms:modified>
</cp:coreProperties>
</file>